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fossdroid/droidsafe/"/>
    </mc:Choice>
  </mc:AlternateContent>
  <xr:revisionPtr revIDLastSave="0" documentId="13_ncr:1_{670CB170-CEA1-914E-83B4-67F7584A902C}" xr6:coauthVersionLast="45" xr6:coauthVersionMax="45" xr10:uidLastSave="{00000000-0000-0000-0000-000000000000}"/>
  <bookViews>
    <workbookView xWindow="0" yWindow="500" windowWidth="28800" windowHeight="17500" activeTab="5" xr2:uid="{07E7F693-4937-DE4B-847C-0F4CCD455222}"/>
  </bookViews>
  <sheets>
    <sheet name="Sheet3" sheetId="9" r:id="rId1"/>
    <sheet name="Sheet1" sheetId="10" r:id="rId2"/>
    <sheet name="twoway-master" sheetId="1" r:id="rId3"/>
    <sheet name="twoway-pivot" sheetId="8" r:id="rId4"/>
    <sheet name="twoway-charts" sheetId="3" r:id="rId5"/>
    <sheet name="oneway-master" sheetId="4" r:id="rId6"/>
    <sheet name="oneway-pivot" sheetId="5" r:id="rId7"/>
    <sheet name="oneway-chart" sheetId="6" r:id="rId8"/>
    <sheet name="oneway-violations" sheetId="12" r:id="rId9"/>
    <sheet name="droidsafe-single-conf-settings" sheetId="11" r:id="rId10"/>
  </sheets>
  <calcPr calcId="191029"/>
  <pivotCaches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4" i="12" l="1"/>
  <c r="B63" i="12"/>
  <c r="B35" i="9" l="1"/>
  <c r="E19" i="6" l="1"/>
  <c r="L19" i="6" s="1"/>
  <c r="K19" i="6"/>
  <c r="M19" i="6"/>
  <c r="E21" i="6"/>
  <c r="L21" i="6" s="1"/>
  <c r="K21" i="6"/>
  <c r="M21" i="6"/>
  <c r="E64" i="3"/>
  <c r="E65" i="3"/>
  <c r="L65" i="3" s="1"/>
  <c r="K64" i="3"/>
  <c r="K65" i="3"/>
  <c r="L64" i="3"/>
  <c r="M64" i="3"/>
  <c r="M65" i="3"/>
  <c r="E67" i="3"/>
  <c r="E68" i="3"/>
  <c r="K67" i="3"/>
  <c r="K68" i="3"/>
  <c r="L67" i="3"/>
  <c r="L68" i="3"/>
  <c r="M67" i="3"/>
  <c r="M68" i="3"/>
  <c r="K66" i="3" l="1"/>
  <c r="L66" i="3"/>
  <c r="M66" i="3"/>
  <c r="M24" i="3"/>
  <c r="M37" i="3"/>
  <c r="M58" i="3"/>
  <c r="M60" i="3"/>
  <c r="M13" i="3"/>
  <c r="M31" i="3"/>
  <c r="M70" i="3"/>
  <c r="M12" i="3"/>
  <c r="M30" i="3"/>
  <c r="M5" i="3"/>
  <c r="M14" i="3"/>
  <c r="M39" i="3"/>
  <c r="M43" i="3"/>
  <c r="M2" i="3"/>
  <c r="M20" i="3"/>
  <c r="M46" i="3"/>
  <c r="M69" i="3"/>
  <c r="M81" i="3"/>
  <c r="M38" i="3"/>
  <c r="M4" i="3"/>
  <c r="M18" i="3"/>
  <c r="M15" i="3"/>
  <c r="M48" i="3"/>
  <c r="M17" i="3"/>
  <c r="M76" i="3"/>
  <c r="M42" i="3"/>
  <c r="M33" i="3"/>
  <c r="M16" i="3"/>
  <c r="M29" i="3"/>
  <c r="M8" i="3"/>
  <c r="M47" i="3"/>
  <c r="M7" i="3"/>
  <c r="M54" i="3"/>
  <c r="M44" i="3"/>
  <c r="M41" i="3"/>
  <c r="M71" i="3"/>
  <c r="M50" i="3"/>
  <c r="M25" i="3"/>
  <c r="M51" i="3"/>
  <c r="M80" i="3"/>
  <c r="M22" i="3"/>
  <c r="M57" i="3"/>
  <c r="M56" i="3"/>
  <c r="M62" i="3"/>
  <c r="M11" i="3"/>
  <c r="M34" i="3"/>
  <c r="M45" i="3"/>
  <c r="M6" i="3"/>
  <c r="M19" i="3"/>
  <c r="M72" i="3"/>
  <c r="M55" i="3"/>
  <c r="M35" i="3"/>
  <c r="M23" i="3"/>
  <c r="M53" i="3"/>
  <c r="M78" i="3"/>
  <c r="M79" i="3"/>
  <c r="M9" i="3"/>
  <c r="M28" i="3"/>
  <c r="M82" i="3"/>
  <c r="M40" i="3"/>
  <c r="M26" i="3"/>
  <c r="M49" i="3"/>
  <c r="M3" i="3"/>
  <c r="M77" i="3"/>
  <c r="M27" i="3"/>
  <c r="M59" i="3"/>
  <c r="M61" i="3"/>
  <c r="M32" i="3"/>
  <c r="M21" i="3"/>
  <c r="M52" i="3"/>
  <c r="M73" i="3"/>
  <c r="M74" i="3"/>
  <c r="M75" i="3"/>
  <c r="M83" i="3"/>
  <c r="M36" i="3"/>
  <c r="M63" i="3"/>
  <c r="M10" i="3"/>
  <c r="L24" i="3"/>
  <c r="L37" i="3"/>
  <c r="L58" i="3"/>
  <c r="L60" i="3"/>
  <c r="L13" i="3"/>
  <c r="L31" i="3"/>
  <c r="L70" i="3"/>
  <c r="L12" i="3"/>
  <c r="L30" i="3"/>
  <c r="L5" i="3"/>
  <c r="L14" i="3"/>
  <c r="L39" i="3"/>
  <c r="L43" i="3"/>
  <c r="L2" i="3"/>
  <c r="L20" i="3"/>
  <c r="L46" i="3"/>
  <c r="L69" i="3"/>
  <c r="L81" i="3"/>
  <c r="L38" i="3"/>
  <c r="L4" i="3"/>
  <c r="L18" i="3"/>
  <c r="L15" i="3"/>
  <c r="L48" i="3"/>
  <c r="L17" i="3"/>
  <c r="L76" i="3"/>
  <c r="L42" i="3"/>
  <c r="L33" i="3"/>
  <c r="L16" i="3"/>
  <c r="L29" i="3"/>
  <c r="L8" i="3"/>
  <c r="L47" i="3"/>
  <c r="L7" i="3"/>
  <c r="L54" i="3"/>
  <c r="L44" i="3"/>
  <c r="L41" i="3"/>
  <c r="L71" i="3"/>
  <c r="L50" i="3"/>
  <c r="L25" i="3"/>
  <c r="L51" i="3"/>
  <c r="L80" i="3"/>
  <c r="L22" i="3"/>
  <c r="L57" i="3"/>
  <c r="L56" i="3"/>
  <c r="L62" i="3"/>
  <c r="L11" i="3"/>
  <c r="L34" i="3"/>
  <c r="L45" i="3"/>
  <c r="L6" i="3"/>
  <c r="L19" i="3"/>
  <c r="L72" i="3"/>
  <c r="L55" i="3"/>
  <c r="L35" i="3"/>
  <c r="L23" i="3"/>
  <c r="L53" i="3"/>
  <c r="L78" i="3"/>
  <c r="L79" i="3"/>
  <c r="L9" i="3"/>
  <c r="L28" i="3"/>
  <c r="L82" i="3"/>
  <c r="L40" i="3"/>
  <c r="L26" i="3"/>
  <c r="L49" i="3"/>
  <c r="L3" i="3"/>
  <c r="L77" i="3"/>
  <c r="L27" i="3"/>
  <c r="L59" i="3"/>
  <c r="L61" i="3"/>
  <c r="L32" i="3"/>
  <c r="L21" i="3"/>
  <c r="L52" i="3"/>
  <c r="L73" i="3"/>
  <c r="L74" i="3"/>
  <c r="L75" i="3"/>
  <c r="L83" i="3"/>
  <c r="L36" i="3"/>
  <c r="L63" i="3"/>
  <c r="L10" i="3"/>
  <c r="K24" i="3"/>
  <c r="K37" i="3"/>
  <c r="K58" i="3"/>
  <c r="K60" i="3"/>
  <c r="K13" i="3"/>
  <c r="K31" i="3"/>
  <c r="K70" i="3"/>
  <c r="K12" i="3"/>
  <c r="K30" i="3"/>
  <c r="K5" i="3"/>
  <c r="K14" i="3"/>
  <c r="K39" i="3"/>
  <c r="K43" i="3"/>
  <c r="K2" i="3"/>
  <c r="K20" i="3"/>
  <c r="K46" i="3"/>
  <c r="K69" i="3"/>
  <c r="K81" i="3"/>
  <c r="K38" i="3"/>
  <c r="K4" i="3"/>
  <c r="K18" i="3"/>
  <c r="K15" i="3"/>
  <c r="K48" i="3"/>
  <c r="K17" i="3"/>
  <c r="K76" i="3"/>
  <c r="K42" i="3"/>
  <c r="K33" i="3"/>
  <c r="K16" i="3"/>
  <c r="K29" i="3"/>
  <c r="K8" i="3"/>
  <c r="K47" i="3"/>
  <c r="K7" i="3"/>
  <c r="K54" i="3"/>
  <c r="K44" i="3"/>
  <c r="K41" i="3"/>
  <c r="K71" i="3"/>
  <c r="K50" i="3"/>
  <c r="K25" i="3"/>
  <c r="K51" i="3"/>
  <c r="K80" i="3"/>
  <c r="K22" i="3"/>
  <c r="K57" i="3"/>
  <c r="K56" i="3"/>
  <c r="K62" i="3"/>
  <c r="K11" i="3"/>
  <c r="K34" i="3"/>
  <c r="K45" i="3"/>
  <c r="K6" i="3"/>
  <c r="K19" i="3"/>
  <c r="K72" i="3"/>
  <c r="K55" i="3"/>
  <c r="K35" i="3"/>
  <c r="K23" i="3"/>
  <c r="K53" i="3"/>
  <c r="K78" i="3"/>
  <c r="K79" i="3"/>
  <c r="K9" i="3"/>
  <c r="K28" i="3"/>
  <c r="K82" i="3"/>
  <c r="K40" i="3"/>
  <c r="K26" i="3"/>
  <c r="K49" i="3"/>
  <c r="K3" i="3"/>
  <c r="K77" i="3"/>
  <c r="K27" i="3"/>
  <c r="K59" i="3"/>
  <c r="K61" i="3"/>
  <c r="K32" i="3"/>
  <c r="K21" i="3"/>
  <c r="K52" i="3"/>
  <c r="K73" i="3"/>
  <c r="K74" i="3"/>
  <c r="K75" i="3"/>
  <c r="K83" i="3"/>
  <c r="K36" i="3"/>
  <c r="K63" i="3"/>
  <c r="K10" i="3"/>
  <c r="K2" i="6"/>
  <c r="K4" i="6"/>
  <c r="K9" i="6"/>
  <c r="K29" i="6"/>
  <c r="K26" i="6"/>
  <c r="K23" i="6"/>
  <c r="K24" i="6"/>
  <c r="K28" i="6"/>
  <c r="K25" i="6"/>
  <c r="K27" i="6"/>
  <c r="K17" i="6"/>
  <c r="K31" i="6"/>
  <c r="K14" i="6"/>
  <c r="K15" i="6"/>
  <c r="K32" i="6"/>
  <c r="K11" i="6"/>
  <c r="K16" i="6"/>
  <c r="K42" i="6"/>
  <c r="K8" i="6"/>
  <c r="K39" i="6"/>
  <c r="K20" i="6"/>
  <c r="K10" i="6"/>
  <c r="K6" i="6"/>
  <c r="K7" i="6"/>
  <c r="K40" i="6"/>
  <c r="K36" i="6"/>
  <c r="K38" i="6"/>
  <c r="K12" i="6"/>
  <c r="K22" i="6"/>
  <c r="K13" i="6"/>
  <c r="K18" i="6"/>
  <c r="K37" i="6"/>
  <c r="K35" i="6"/>
  <c r="K30" i="6"/>
  <c r="K41" i="6"/>
  <c r="K33" i="6"/>
  <c r="K5" i="6"/>
  <c r="K3" i="6"/>
  <c r="K34" i="6"/>
  <c r="M2" i="6"/>
  <c r="M4" i="6"/>
  <c r="M9" i="6"/>
  <c r="M29" i="6"/>
  <c r="M26" i="6"/>
  <c r="M23" i="6"/>
  <c r="M24" i="6"/>
  <c r="M28" i="6"/>
  <c r="M25" i="6"/>
  <c r="M27" i="6"/>
  <c r="M17" i="6"/>
  <c r="M31" i="6"/>
  <c r="M14" i="6"/>
  <c r="M15" i="6"/>
  <c r="M32" i="6"/>
  <c r="M11" i="6"/>
  <c r="M16" i="6"/>
  <c r="M42" i="6"/>
  <c r="M8" i="6"/>
  <c r="M39" i="6"/>
  <c r="M20" i="6"/>
  <c r="M10" i="6"/>
  <c r="M6" i="6"/>
  <c r="M7" i="6"/>
  <c r="M40" i="6"/>
  <c r="M36" i="6"/>
  <c r="M38" i="6"/>
  <c r="M12" i="6"/>
  <c r="M22" i="6"/>
  <c r="M13" i="6"/>
  <c r="M18" i="6"/>
  <c r="M37" i="6"/>
  <c r="M35" i="6"/>
  <c r="M30" i="6"/>
  <c r="M41" i="6"/>
  <c r="M33" i="6"/>
  <c r="M5" i="6"/>
  <c r="M3" i="6"/>
  <c r="M34" i="6"/>
  <c r="L2" i="6"/>
  <c r="L4" i="6"/>
  <c r="L9" i="6"/>
  <c r="L29" i="6"/>
  <c r="L26" i="6"/>
  <c r="L23" i="6"/>
  <c r="L24" i="6"/>
  <c r="L28" i="6"/>
  <c r="L25" i="6"/>
  <c r="L27" i="6"/>
  <c r="L17" i="6"/>
  <c r="L31" i="6"/>
  <c r="L14" i="6"/>
  <c r="L15" i="6"/>
  <c r="L32" i="6"/>
  <c r="L11" i="6"/>
  <c r="L16" i="6"/>
  <c r="L42" i="6"/>
  <c r="L8" i="6"/>
  <c r="L39" i="6"/>
  <c r="L20" i="6"/>
  <c r="L10" i="6"/>
  <c r="L6" i="6"/>
  <c r="L7" i="6"/>
  <c r="L40" i="6"/>
  <c r="L36" i="6"/>
  <c r="L38" i="6"/>
  <c r="L12" i="6"/>
  <c r="L22" i="6"/>
  <c r="L13" i="6"/>
  <c r="L18" i="6"/>
  <c r="L37" i="6"/>
  <c r="L35" i="6"/>
  <c r="L30" i="6"/>
  <c r="L41" i="6"/>
  <c r="L33" i="6"/>
  <c r="L5" i="6"/>
  <c r="L3" i="6"/>
  <c r="L34" i="6"/>
  <c r="J1597" i="1" l="1"/>
  <c r="J551" i="1"/>
  <c r="J1060" i="1"/>
  <c r="J461" i="1"/>
  <c r="J1330" i="1"/>
  <c r="J896" i="1"/>
  <c r="J970" i="1"/>
  <c r="J641" i="1"/>
  <c r="J806" i="1"/>
  <c r="J1150" i="1"/>
  <c r="J1507" i="1"/>
  <c r="J2182" i="1"/>
  <c r="J371" i="1"/>
  <c r="J2272" i="1"/>
  <c r="J2605" i="1"/>
  <c r="J2965" i="1"/>
  <c r="J1777" i="1"/>
  <c r="J1240" i="1"/>
  <c r="J2092" i="1"/>
  <c r="J2695" i="1"/>
  <c r="J716" i="1"/>
  <c r="J1852" i="1"/>
  <c r="J2785" i="1"/>
  <c r="J1687" i="1"/>
  <c r="J2875" i="1"/>
  <c r="J3415" i="1"/>
  <c r="J1420" i="1"/>
  <c r="J3667" i="1"/>
  <c r="J2002" i="1"/>
  <c r="J1912" i="1"/>
  <c r="J384" i="1"/>
  <c r="J387" i="1"/>
  <c r="J435" i="1"/>
  <c r="J393" i="1"/>
  <c r="J450" i="1"/>
  <c r="J399" i="1"/>
  <c r="J417" i="1"/>
  <c r="J441" i="1"/>
  <c r="J420" i="1"/>
  <c r="J426" i="1"/>
  <c r="J453" i="1"/>
  <c r="J375" i="1"/>
  <c r="J468" i="1"/>
  <c r="J483" i="1"/>
  <c r="J372" i="1"/>
  <c r="J429" i="1"/>
  <c r="J432" i="1"/>
  <c r="J423" i="1"/>
  <c r="J402" i="1"/>
  <c r="J456" i="1"/>
  <c r="J507" i="1"/>
  <c r="J438" i="1"/>
  <c r="J510" i="1"/>
  <c r="J528" i="1"/>
  <c r="J516" i="1"/>
  <c r="J411" i="1"/>
  <c r="J522" i="1"/>
  <c r="J501" i="1"/>
  <c r="J405" i="1"/>
  <c r="J543" i="1"/>
  <c r="J2403" i="1"/>
  <c r="J427" i="1"/>
  <c r="J451" i="1"/>
  <c r="J394" i="1"/>
  <c r="J430" i="1"/>
  <c r="J412" i="1"/>
  <c r="J2445" i="1"/>
  <c r="J508" i="1"/>
  <c r="J385" i="1"/>
  <c r="J373" i="1"/>
  <c r="J2364" i="1"/>
  <c r="J1497" i="1"/>
  <c r="J376" i="1"/>
  <c r="J2418" i="1"/>
  <c r="J475" i="1"/>
  <c r="J436" i="1"/>
  <c r="J439" i="1"/>
  <c r="J544" i="1"/>
  <c r="J2391" i="1"/>
  <c r="J388" i="1"/>
  <c r="J454" i="1"/>
  <c r="J379" i="1"/>
  <c r="J418" i="1"/>
  <c r="J520" i="1"/>
  <c r="J526" i="1"/>
  <c r="J400" i="1"/>
  <c r="J511" i="1"/>
  <c r="J517" i="1"/>
  <c r="J1500" i="1"/>
  <c r="J433" i="1"/>
  <c r="J2515" i="1"/>
  <c r="J3055" i="1"/>
  <c r="J5372" i="1"/>
  <c r="J3145" i="1"/>
  <c r="J4270" i="1"/>
  <c r="J3577" i="1"/>
  <c r="J2362" i="1"/>
  <c r="J3487" i="1"/>
  <c r="J4969" i="1"/>
  <c r="J4447" i="1"/>
  <c r="J3235" i="1"/>
  <c r="J3325" i="1"/>
  <c r="J4357" i="1"/>
  <c r="J4537" i="1"/>
  <c r="J4180" i="1"/>
  <c r="J4003" i="1"/>
  <c r="J4093" i="1"/>
  <c r="J4627" i="1"/>
  <c r="J5282" i="1"/>
  <c r="J4699" i="1"/>
  <c r="J5441" i="1"/>
  <c r="J4789" i="1"/>
  <c r="J3913" i="1"/>
  <c r="J3757" i="1"/>
  <c r="J5711" i="1"/>
  <c r="J5129" i="1"/>
  <c r="J2452" i="1"/>
  <c r="J5873" i="1"/>
  <c r="J5621" i="1"/>
  <c r="J3823" i="1"/>
  <c r="J474" i="1"/>
  <c r="J513" i="1"/>
  <c r="J471" i="1"/>
  <c r="J378" i="1"/>
  <c r="J525" i="1"/>
  <c r="J540" i="1"/>
  <c r="J492" i="1"/>
  <c r="J408" i="1"/>
  <c r="J1484" i="1"/>
  <c r="J1487" i="1"/>
  <c r="J531" i="1"/>
  <c r="J381" i="1"/>
  <c r="J498" i="1"/>
  <c r="J465" i="1"/>
  <c r="J462" i="1"/>
  <c r="J519" i="1"/>
  <c r="J1478" i="1"/>
  <c r="J1475" i="1"/>
  <c r="J1481" i="1"/>
  <c r="J1466" i="1"/>
  <c r="J1451" i="1"/>
  <c r="J1433" i="1"/>
  <c r="J2408" i="1"/>
  <c r="J1421" i="1"/>
  <c r="J1499" i="1"/>
  <c r="J1442" i="1"/>
  <c r="J1457" i="1"/>
  <c r="J1427" i="1"/>
  <c r="J1469" i="1"/>
  <c r="J1424" i="1"/>
  <c r="J403" i="1"/>
  <c r="J523" i="1"/>
  <c r="J2430" i="1"/>
  <c r="J541" i="1"/>
  <c r="J484" i="1"/>
  <c r="J2427" i="1"/>
  <c r="J499" i="1"/>
  <c r="J472" i="1"/>
  <c r="J529" i="1"/>
  <c r="J1443" i="1"/>
  <c r="J406" i="1"/>
  <c r="J424" i="1"/>
  <c r="J1485" i="1"/>
  <c r="J382" i="1"/>
  <c r="J463" i="1"/>
  <c r="J2376" i="1"/>
  <c r="J532" i="1"/>
  <c r="J466" i="1"/>
  <c r="J457" i="1"/>
  <c r="J514" i="1"/>
  <c r="J493" i="1"/>
  <c r="J421" i="1"/>
  <c r="J1422" i="1"/>
  <c r="J1428" i="1"/>
  <c r="J1476" i="1"/>
  <c r="J1434" i="1"/>
  <c r="J2421" i="1"/>
  <c r="J502" i="1"/>
  <c r="J2448" i="1"/>
  <c r="J1479" i="1"/>
  <c r="J5059" i="1"/>
  <c r="J5531" i="1"/>
  <c r="J5192" i="1"/>
  <c r="J6677" i="1"/>
  <c r="J6230" i="1"/>
  <c r="J4879" i="1"/>
  <c r="J6053" i="1"/>
  <c r="J6320" i="1"/>
  <c r="J6410" i="1"/>
  <c r="J5963" i="1"/>
  <c r="J6614" i="1"/>
  <c r="J6842" i="1"/>
  <c r="J1153" i="1"/>
  <c r="J6485" i="1"/>
  <c r="J809" i="1"/>
  <c r="J5801" i="1"/>
  <c r="J6140" i="1"/>
  <c r="J374" i="1"/>
  <c r="J6551" i="1"/>
  <c r="J6767" i="1"/>
  <c r="J554" i="1"/>
  <c r="J644" i="1"/>
  <c r="J899" i="1"/>
  <c r="J719" i="1"/>
  <c r="J973" i="1"/>
  <c r="J1063" i="1"/>
  <c r="J1333" i="1"/>
  <c r="J464" i="1"/>
  <c r="J1510" i="1"/>
  <c r="J1600" i="1"/>
  <c r="J1496" i="1"/>
  <c r="J1460" i="1"/>
  <c r="J2426" i="1"/>
  <c r="J2447" i="1"/>
  <c r="J2429" i="1"/>
  <c r="J1502" i="1"/>
  <c r="J2369" i="1"/>
  <c r="J2432" i="1"/>
  <c r="J2399" i="1"/>
  <c r="J2378" i="1"/>
  <c r="J2444" i="1"/>
  <c r="J2366" i="1"/>
  <c r="J2390" i="1"/>
  <c r="J2420" i="1"/>
  <c r="J2417" i="1"/>
  <c r="J2363" i="1"/>
  <c r="J2411" i="1"/>
  <c r="J2375" i="1"/>
  <c r="J199" i="1"/>
  <c r="J2402" i="1"/>
  <c r="J2384" i="1"/>
  <c r="J2396" i="1"/>
  <c r="J2414" i="1"/>
  <c r="J2393" i="1"/>
  <c r="J390" i="1"/>
  <c r="J459" i="1"/>
  <c r="J480" i="1"/>
  <c r="J486" i="1"/>
  <c r="J2423" i="1"/>
  <c r="J534" i="1"/>
  <c r="J1467" i="1"/>
  <c r="J2367" i="1"/>
  <c r="J2370" i="1"/>
  <c r="J469" i="1"/>
  <c r="J2433" i="1"/>
  <c r="J2409" i="1"/>
  <c r="J2379" i="1"/>
  <c r="J2385" i="1"/>
  <c r="J2424" i="1"/>
  <c r="J2415" i="1"/>
  <c r="J2400" i="1"/>
  <c r="J442" i="1"/>
  <c r="J4284" i="1"/>
  <c r="J2412" i="1"/>
  <c r="J2397" i="1"/>
  <c r="J4302" i="1"/>
  <c r="J1482" i="1"/>
  <c r="J2394" i="1"/>
  <c r="J5215" i="1"/>
  <c r="J4272" i="1"/>
  <c r="J3372" i="1"/>
  <c r="J5245" i="1"/>
  <c r="J3381" i="1"/>
  <c r="J4275" i="1"/>
  <c r="J1488" i="1"/>
  <c r="J3408" i="1"/>
  <c r="J3384" i="1"/>
  <c r="J2442" i="1"/>
  <c r="J3396" i="1"/>
  <c r="J3378" i="1"/>
  <c r="J1915" i="1"/>
  <c r="J2275" i="1"/>
  <c r="J1690" i="1"/>
  <c r="J1243" i="1"/>
  <c r="J1780" i="1"/>
  <c r="J1423" i="1"/>
  <c r="J2095" i="1"/>
  <c r="J2365" i="1"/>
  <c r="J2005" i="1"/>
  <c r="J2185" i="1"/>
  <c r="J2698" i="1"/>
  <c r="J2968" i="1"/>
  <c r="J2788" i="1"/>
  <c r="J3148" i="1"/>
  <c r="J3238" i="1"/>
  <c r="J2608" i="1"/>
  <c r="J3058" i="1"/>
  <c r="J3490" i="1"/>
  <c r="J3580" i="1"/>
  <c r="J3670" i="1"/>
  <c r="J3826" i="1"/>
  <c r="J4006" i="1"/>
  <c r="J3916" i="1"/>
  <c r="J3760" i="1"/>
  <c r="J4183" i="1"/>
  <c r="J2518" i="1"/>
  <c r="J4450" i="1"/>
  <c r="J4096" i="1"/>
  <c r="J2878" i="1"/>
  <c r="J4540" i="1"/>
  <c r="J396" i="1"/>
  <c r="J447" i="1"/>
  <c r="J2441" i="1"/>
  <c r="J2372" i="1"/>
  <c r="J546" i="1"/>
  <c r="J489" i="1"/>
  <c r="J414" i="1"/>
  <c r="J549" i="1"/>
  <c r="J495" i="1"/>
  <c r="J477" i="1"/>
  <c r="J444" i="1"/>
  <c r="J1439" i="1"/>
  <c r="J1505" i="1"/>
  <c r="J3389" i="1"/>
  <c r="J504" i="1"/>
  <c r="J1454" i="1"/>
  <c r="J1472" i="1"/>
  <c r="J3392" i="1"/>
  <c r="J3371" i="1"/>
  <c r="J3338" i="1"/>
  <c r="J537" i="1"/>
  <c r="J1448" i="1"/>
  <c r="J1430" i="1"/>
  <c r="J1436" i="1"/>
  <c r="J3395" i="1"/>
  <c r="J3347" i="1"/>
  <c r="J1445" i="1"/>
  <c r="J4283" i="1"/>
  <c r="J1463" i="1"/>
  <c r="J3380" i="1"/>
  <c r="J3375" i="1"/>
  <c r="J3330" i="1"/>
  <c r="J4347" i="1"/>
  <c r="J3327" i="1"/>
  <c r="J4332" i="1"/>
  <c r="J3393" i="1"/>
  <c r="J1470" i="1"/>
  <c r="J1452" i="1"/>
  <c r="J3348" i="1"/>
  <c r="J2373" i="1"/>
  <c r="J1425" i="1"/>
  <c r="J4278" i="1"/>
  <c r="J4335" i="1"/>
  <c r="J3390" i="1"/>
  <c r="J4329" i="1"/>
  <c r="J5251" i="1"/>
  <c r="J3339" i="1"/>
  <c r="J4311" i="1"/>
  <c r="J3405" i="1"/>
  <c r="J4308" i="1"/>
  <c r="J4350" i="1"/>
  <c r="J4326" i="1"/>
  <c r="J3363" i="1"/>
  <c r="J1461" i="1"/>
  <c r="J1503" i="1"/>
  <c r="J5260" i="1"/>
  <c r="J5200" i="1"/>
  <c r="J6220" i="1"/>
  <c r="J5257" i="1"/>
  <c r="J212" i="1"/>
  <c r="J4360" i="1"/>
  <c r="J4882" i="1"/>
  <c r="J4972" i="1"/>
  <c r="J5444" i="1"/>
  <c r="J5375" i="1"/>
  <c r="J4702" i="1"/>
  <c r="J5285" i="1"/>
  <c r="J4792" i="1"/>
  <c r="J3328" i="1"/>
  <c r="J4630" i="1"/>
  <c r="J6233" i="1"/>
  <c r="J5062" i="1"/>
  <c r="J5804" i="1"/>
  <c r="J5624" i="1"/>
  <c r="J722" i="1"/>
  <c r="J5876" i="1"/>
  <c r="J4273" i="1"/>
  <c r="J647" i="1"/>
  <c r="J5195" i="1"/>
  <c r="J6413" i="1"/>
  <c r="J5714" i="1"/>
  <c r="J6680" i="1"/>
  <c r="J6143" i="1"/>
  <c r="J377" i="1"/>
  <c r="J6056" i="1"/>
  <c r="J1066" i="1"/>
  <c r="J6845" i="1"/>
  <c r="J5534" i="1"/>
  <c r="J557" i="1"/>
  <c r="J1246" i="1"/>
  <c r="J1490" i="1"/>
  <c r="J3329" i="1"/>
  <c r="J3404" i="1"/>
  <c r="J3374" i="1"/>
  <c r="J4334" i="1"/>
  <c r="J3377" i="1"/>
  <c r="J4331" i="1"/>
  <c r="J4349" i="1"/>
  <c r="J3407" i="1"/>
  <c r="J3326" i="1"/>
  <c r="J4316" i="1"/>
  <c r="J3383" i="1"/>
  <c r="J2450" i="1"/>
  <c r="J4328" i="1"/>
  <c r="J3356" i="1"/>
  <c r="J4325" i="1"/>
  <c r="J4271" i="1"/>
  <c r="J4337" i="1"/>
  <c r="J4274" i="1"/>
  <c r="J4307" i="1"/>
  <c r="J3335" i="1"/>
  <c r="J4292" i="1"/>
  <c r="J4346" i="1"/>
  <c r="J4310" i="1"/>
  <c r="J3362" i="1"/>
  <c r="J4304" i="1"/>
  <c r="J211" i="1"/>
  <c r="J4277" i="1"/>
  <c r="J5256" i="1"/>
  <c r="J5277" i="1"/>
  <c r="J4338" i="1"/>
  <c r="J4317" i="1"/>
  <c r="J5221" i="1"/>
  <c r="J5239" i="1"/>
  <c r="J1458" i="1"/>
  <c r="J5209" i="1"/>
  <c r="J4293" i="1"/>
  <c r="J3357" i="1"/>
  <c r="J5224" i="1"/>
  <c r="J5263" i="1"/>
  <c r="J5275" i="1"/>
  <c r="J5230" i="1"/>
  <c r="J4281" i="1"/>
  <c r="J5278" i="1"/>
  <c r="J3366" i="1"/>
  <c r="J4305" i="1"/>
  <c r="J1473" i="1"/>
  <c r="J6172" i="1"/>
  <c r="J5227" i="1"/>
  <c r="J5194" i="1"/>
  <c r="J397" i="1"/>
  <c r="J5233" i="1"/>
  <c r="J4320" i="1"/>
  <c r="J5197" i="1"/>
  <c r="J496" i="1"/>
  <c r="J5206" i="1"/>
  <c r="J445" i="1"/>
  <c r="J5248" i="1"/>
  <c r="J5203" i="1"/>
  <c r="J547" i="1"/>
  <c r="J6770" i="1"/>
  <c r="J812" i="1"/>
  <c r="J2188" i="1"/>
  <c r="J976" i="1"/>
  <c r="J6323" i="1"/>
  <c r="J5966" i="1"/>
  <c r="J1336" i="1"/>
  <c r="J1603" i="1"/>
  <c r="J2098" i="1"/>
  <c r="J398" i="1"/>
  <c r="J1918" i="1"/>
  <c r="J1693" i="1"/>
  <c r="J1426" i="1"/>
  <c r="J467" i="1"/>
  <c r="J2521" i="1"/>
  <c r="J2701" i="1"/>
  <c r="J2881" i="1"/>
  <c r="J2791" i="1"/>
  <c r="J2971" i="1"/>
  <c r="J3151" i="1"/>
  <c r="J2278" i="1"/>
  <c r="J2368" i="1"/>
  <c r="J3493" i="1"/>
  <c r="J3583" i="1"/>
  <c r="J2611" i="1"/>
  <c r="J3241" i="1"/>
  <c r="J3919" i="1"/>
  <c r="J3829" i="1"/>
  <c r="J3673" i="1"/>
  <c r="J4009" i="1"/>
  <c r="J5238" i="1"/>
  <c r="J5259" i="1"/>
  <c r="J5247" i="1"/>
  <c r="J5226" i="1"/>
  <c r="J4280" i="1"/>
  <c r="J3365" i="1"/>
  <c r="J4319" i="1"/>
  <c r="J5262" i="1"/>
  <c r="J5229" i="1"/>
  <c r="J5208" i="1"/>
  <c r="J5196" i="1"/>
  <c r="J4301" i="1"/>
  <c r="J5274" i="1"/>
  <c r="J5250" i="1"/>
  <c r="J5199" i="1"/>
  <c r="J2381" i="1"/>
  <c r="J5193" i="1"/>
  <c r="J5214" i="1"/>
  <c r="J5232" i="1"/>
  <c r="J5271" i="1"/>
  <c r="J2435" i="1"/>
  <c r="J5220" i="1"/>
  <c r="J5205" i="1"/>
  <c r="J5202" i="1"/>
  <c r="J5244" i="1"/>
  <c r="J2405" i="1"/>
  <c r="J5223" i="1"/>
  <c r="J5241" i="1"/>
  <c r="J5253" i="1"/>
  <c r="J2438" i="1"/>
  <c r="J5272" i="1"/>
  <c r="J200" i="1"/>
  <c r="J6199" i="1"/>
  <c r="J535" i="1"/>
  <c r="J6154" i="1"/>
  <c r="J460" i="1"/>
  <c r="J3387" i="1"/>
  <c r="J448" i="1"/>
  <c r="J481" i="1"/>
  <c r="J6187" i="1"/>
  <c r="J5242" i="1"/>
  <c r="J550" i="1"/>
  <c r="J5254" i="1"/>
  <c r="J1455" i="1"/>
  <c r="J487" i="1"/>
  <c r="J415" i="1"/>
  <c r="J478" i="1"/>
  <c r="J6178" i="1"/>
  <c r="J391" i="1"/>
  <c r="J6223" i="1"/>
  <c r="J490" i="1"/>
  <c r="J1440" i="1"/>
  <c r="J6202" i="1"/>
  <c r="J6211" i="1"/>
  <c r="J6181" i="1"/>
  <c r="J6190" i="1"/>
  <c r="J505" i="1"/>
  <c r="J6148" i="1"/>
  <c r="J1506" i="1"/>
  <c r="J6145" i="1"/>
  <c r="J4099" i="1"/>
  <c r="J4885" i="1"/>
  <c r="J3331" i="1"/>
  <c r="J4795" i="1"/>
  <c r="J4705" i="1"/>
  <c r="J4543" i="1"/>
  <c r="J4276" i="1"/>
  <c r="J4363" i="1"/>
  <c r="J4186" i="1"/>
  <c r="J4975" i="1"/>
  <c r="J5288" i="1"/>
  <c r="J5537" i="1"/>
  <c r="J5879" i="1"/>
  <c r="J5969" i="1"/>
  <c r="J5627" i="1"/>
  <c r="J5447" i="1"/>
  <c r="J2" i="1"/>
  <c r="J6236" i="1"/>
  <c r="J6848" i="1"/>
  <c r="J6146" i="1"/>
  <c r="J5198" i="1"/>
  <c r="J6326" i="1"/>
  <c r="J6059" i="1"/>
  <c r="J6683" i="1"/>
  <c r="J725" i="1"/>
  <c r="J380" i="1"/>
  <c r="J560" i="1"/>
  <c r="J979" i="1"/>
  <c r="J815" i="1"/>
  <c r="J1156" i="1"/>
  <c r="J3386" i="1"/>
  <c r="J6207" i="1"/>
  <c r="J3413" i="1"/>
  <c r="J3344" i="1"/>
  <c r="J2387" i="1"/>
  <c r="J6210" i="1"/>
  <c r="J3332" i="1"/>
  <c r="J3410" i="1"/>
  <c r="J6204" i="1"/>
  <c r="J6198" i="1"/>
  <c r="J3353" i="1"/>
  <c r="J6147" i="1"/>
  <c r="J6177" i="1"/>
  <c r="J6144" i="1"/>
  <c r="J3359" i="1"/>
  <c r="J6186" i="1"/>
  <c r="J6222" i="1"/>
  <c r="J6153" i="1"/>
  <c r="J3341" i="1"/>
  <c r="J6141" i="1"/>
  <c r="J6195" i="1"/>
  <c r="J6192" i="1"/>
  <c r="J6162" i="1"/>
  <c r="J6171" i="1"/>
  <c r="J6180" i="1"/>
  <c r="J6150" i="1"/>
  <c r="J3368" i="1"/>
  <c r="J6219" i="1"/>
  <c r="J3350" i="1"/>
  <c r="J3401" i="1"/>
  <c r="J1437" i="1"/>
  <c r="J6163" i="1"/>
  <c r="J6208" i="1"/>
  <c r="J1494" i="1"/>
  <c r="J1431" i="1"/>
  <c r="J1449" i="1"/>
  <c r="J6196" i="1"/>
  <c r="J6205" i="1"/>
  <c r="J6142" i="1"/>
  <c r="J2382" i="1"/>
  <c r="J6151" i="1"/>
  <c r="J2451" i="1"/>
  <c r="J1446" i="1"/>
  <c r="J6883" i="1"/>
  <c r="J6193" i="1"/>
  <c r="J6826" i="1"/>
  <c r="J4299" i="1"/>
  <c r="J6835" i="1"/>
  <c r="J6907" i="1"/>
  <c r="J1464" i="1"/>
  <c r="J5236" i="1"/>
  <c r="J6817" i="1"/>
  <c r="J6928" i="1"/>
  <c r="J6769" i="1"/>
  <c r="J6823" i="1"/>
  <c r="J2388" i="1"/>
  <c r="J2436" i="1"/>
  <c r="J5218" i="1"/>
  <c r="J3414" i="1"/>
  <c r="J3345" i="1"/>
  <c r="J1159" i="1"/>
  <c r="J650" i="1"/>
  <c r="J1339" i="1"/>
  <c r="J470" i="1"/>
  <c r="J905" i="1"/>
  <c r="J1069" i="1"/>
  <c r="J1786" i="1"/>
  <c r="J1606" i="1"/>
  <c r="J1249" i="1"/>
  <c r="J1516" i="1"/>
  <c r="J3061" i="1"/>
  <c r="J2191" i="1"/>
  <c r="J2101" i="1"/>
  <c r="J2458" i="1"/>
  <c r="J1696" i="1"/>
  <c r="J1858" i="1"/>
  <c r="J1921" i="1"/>
  <c r="J1429" i="1"/>
  <c r="J2281" i="1"/>
  <c r="J2524" i="1"/>
  <c r="J2614" i="1"/>
  <c r="J2794" i="1"/>
  <c r="J2011" i="1"/>
  <c r="J2455" i="1"/>
  <c r="J2884" i="1"/>
  <c r="J3676" i="1"/>
  <c r="J3496" i="1"/>
  <c r="J2704" i="1"/>
  <c r="J3064" i="1"/>
  <c r="J3421" i="1"/>
  <c r="J3398" i="1"/>
  <c r="J6189" i="1"/>
  <c r="J6201" i="1"/>
  <c r="J4352" i="1"/>
  <c r="J4355" i="1"/>
  <c r="J4289" i="1"/>
  <c r="J147" i="1"/>
  <c r="J6825" i="1"/>
  <c r="J6822" i="1"/>
  <c r="J366" i="1"/>
  <c r="J6771" i="1"/>
  <c r="J6834" i="1"/>
  <c r="J6780" i="1"/>
  <c r="J4286" i="1"/>
  <c r="J6768" i="1"/>
  <c r="J4295" i="1"/>
  <c r="J4340" i="1"/>
  <c r="J4298" i="1"/>
  <c r="J369" i="1"/>
  <c r="J4313" i="1"/>
  <c r="J4343" i="1"/>
  <c r="J6810" i="1"/>
  <c r="J4322" i="1"/>
  <c r="J5211" i="1"/>
  <c r="J6906" i="1"/>
  <c r="J6795" i="1"/>
  <c r="J6888" i="1"/>
  <c r="J5217" i="1"/>
  <c r="J6909" i="1"/>
  <c r="J6858" i="1"/>
  <c r="J6844" i="1"/>
  <c r="J6781" i="1"/>
  <c r="J6910" i="1"/>
  <c r="J2406" i="1"/>
  <c r="J2439" i="1"/>
  <c r="J6214" i="1"/>
  <c r="J367" i="1"/>
  <c r="J6793" i="1"/>
  <c r="J3333" i="1"/>
  <c r="J3411" i="1"/>
  <c r="J6880" i="1"/>
  <c r="J4323" i="1"/>
  <c r="J6925" i="1"/>
  <c r="J3342" i="1"/>
  <c r="J6871" i="1"/>
  <c r="J6850" i="1"/>
  <c r="J6772" i="1"/>
  <c r="J6859" i="1"/>
  <c r="J6847" i="1"/>
  <c r="J6889" i="1"/>
  <c r="J6901" i="1"/>
  <c r="J6913" i="1"/>
  <c r="J6853" i="1"/>
  <c r="J6895" i="1"/>
  <c r="J6877" i="1"/>
  <c r="J148" i="1"/>
  <c r="J6904" i="1"/>
  <c r="J3336" i="1"/>
  <c r="J4287" i="1"/>
  <c r="J4356" i="1"/>
  <c r="J2974" i="1"/>
  <c r="J3586" i="1"/>
  <c r="J1855" i="1"/>
  <c r="J6773" i="1"/>
  <c r="J3244" i="1"/>
  <c r="J3154" i="1"/>
  <c r="J2371" i="1"/>
  <c r="J902" i="1"/>
  <c r="J3766" i="1"/>
  <c r="J4012" i="1"/>
  <c r="J4456" i="1"/>
  <c r="J3832" i="1"/>
  <c r="J3922" i="1"/>
  <c r="J4366" i="1"/>
  <c r="J5132" i="1"/>
  <c r="J4546" i="1"/>
  <c r="J4708" i="1"/>
  <c r="J1783" i="1"/>
  <c r="J3334" i="1"/>
  <c r="J4102" i="1"/>
  <c r="J4189" i="1"/>
  <c r="J6062" i="1"/>
  <c r="J5068" i="1"/>
  <c r="J4279" i="1"/>
  <c r="J4636" i="1"/>
  <c r="J4798" i="1"/>
  <c r="J5381" i="1"/>
  <c r="J4888" i="1"/>
  <c r="J4978" i="1"/>
  <c r="J5135" i="1"/>
  <c r="J6816" i="1"/>
  <c r="J5280" i="1"/>
  <c r="J6927" i="1"/>
  <c r="J6846" i="1"/>
  <c r="J6855" i="1"/>
  <c r="J6870" i="1"/>
  <c r="J5235" i="1"/>
  <c r="J5265" i="1"/>
  <c r="J6879" i="1"/>
  <c r="J6804" i="1"/>
  <c r="J6849" i="1"/>
  <c r="J6900" i="1"/>
  <c r="J6843" i="1"/>
  <c r="J6924" i="1"/>
  <c r="J6921" i="1"/>
  <c r="J6882" i="1"/>
  <c r="J6225" i="1"/>
  <c r="J6891" i="1"/>
  <c r="J6774" i="1"/>
  <c r="J6852" i="1"/>
  <c r="J5268" i="1"/>
  <c r="J6876" i="1"/>
  <c r="J6864" i="1"/>
  <c r="J6912" i="1"/>
  <c r="J6894" i="1"/>
  <c r="J6156" i="1"/>
  <c r="J6903" i="1"/>
  <c r="J6228" i="1"/>
  <c r="J6159" i="1"/>
  <c r="J6840" i="1"/>
  <c r="J6856" i="1"/>
  <c r="J6922" i="1"/>
  <c r="J370" i="1"/>
  <c r="J6865" i="1"/>
  <c r="J6892" i="1"/>
  <c r="J6796" i="1"/>
  <c r="J4353" i="1"/>
  <c r="J6898" i="1"/>
  <c r="J6811" i="1"/>
  <c r="J4290" i="1"/>
  <c r="J3369" i="1"/>
  <c r="J5266" i="1"/>
  <c r="J5269" i="1"/>
  <c r="J604" i="1"/>
  <c r="J553" i="1"/>
  <c r="J6874" i="1"/>
  <c r="J4344" i="1"/>
  <c r="J4296" i="1"/>
  <c r="J4341" i="1"/>
  <c r="J6805" i="1"/>
  <c r="J6184" i="1"/>
  <c r="J3360" i="1"/>
  <c r="J5212" i="1"/>
  <c r="J4314" i="1"/>
  <c r="J6775" i="1"/>
  <c r="J694" i="1"/>
  <c r="J3399" i="1"/>
  <c r="J6229" i="1"/>
  <c r="J6166" i="1"/>
  <c r="J562" i="1"/>
  <c r="J5291" i="1"/>
  <c r="J5450" i="1"/>
  <c r="J5630" i="1"/>
  <c r="J5882" i="1"/>
  <c r="J6329" i="1"/>
  <c r="J5810" i="1"/>
  <c r="J6554" i="1"/>
  <c r="J5972" i="1"/>
  <c r="J5201" i="1"/>
  <c r="J5540" i="1"/>
  <c r="J6239" i="1"/>
  <c r="J6419" i="1"/>
  <c r="J5720" i="1"/>
  <c r="J6557" i="1"/>
  <c r="J6686" i="1"/>
  <c r="J6617" i="1"/>
  <c r="J6491" i="1"/>
  <c r="J6149" i="1"/>
  <c r="J6488" i="1"/>
  <c r="J6851" i="1"/>
  <c r="J6620" i="1"/>
  <c r="J563" i="1"/>
  <c r="J653" i="1"/>
  <c r="J6776" i="1"/>
  <c r="J728" i="1"/>
  <c r="J383" i="1"/>
  <c r="J982" i="1"/>
  <c r="J1162" i="1"/>
  <c r="J908" i="1"/>
  <c r="J1252" i="1"/>
  <c r="J6174" i="1"/>
  <c r="J6897" i="1"/>
  <c r="J6873" i="1"/>
  <c r="J6183" i="1"/>
  <c r="J6168" i="1"/>
  <c r="J6165" i="1"/>
  <c r="J6777" i="1"/>
  <c r="J6216" i="1"/>
  <c r="J6801" i="1"/>
  <c r="J6786" i="1"/>
  <c r="J6837" i="1"/>
  <c r="J192" i="1"/>
  <c r="J6783" i="1"/>
  <c r="J6813" i="1"/>
  <c r="J6828" i="1"/>
  <c r="J6213" i="1"/>
  <c r="J6798" i="1"/>
  <c r="J6819" i="1"/>
  <c r="J6807" i="1"/>
  <c r="J6930" i="1"/>
  <c r="J603" i="1"/>
  <c r="J6792" i="1"/>
  <c r="J6831" i="1"/>
  <c r="J696" i="1"/>
  <c r="J552" i="1"/>
  <c r="J6789" i="1"/>
  <c r="J561" i="1"/>
  <c r="J6861" i="1"/>
  <c r="J693" i="1"/>
  <c r="J6867" i="1"/>
  <c r="J3402" i="1"/>
  <c r="J6175" i="1"/>
  <c r="J697" i="1"/>
  <c r="J193" i="1"/>
  <c r="J6838" i="1"/>
  <c r="J5281" i="1"/>
  <c r="J6157" i="1"/>
  <c r="J559" i="1"/>
  <c r="J6784" i="1"/>
  <c r="J6778" i="1"/>
  <c r="J649" i="1"/>
  <c r="J745" i="1"/>
  <c r="J682" i="1"/>
  <c r="J28" i="1"/>
  <c r="J6217" i="1"/>
  <c r="J6160" i="1"/>
  <c r="J6808" i="1"/>
  <c r="J6802" i="1"/>
  <c r="J802" i="1"/>
  <c r="J571" i="1"/>
  <c r="J239" i="1"/>
  <c r="J781" i="1"/>
  <c r="J655" i="1"/>
  <c r="J622" i="1"/>
  <c r="J691" i="1"/>
  <c r="J6841" i="1"/>
  <c r="J844" i="1"/>
  <c r="J6790" i="1"/>
  <c r="J718" i="1"/>
  <c r="J889" i="1"/>
  <c r="J1072" i="1"/>
  <c r="J818" i="1"/>
  <c r="J1342" i="1"/>
  <c r="J473" i="1"/>
  <c r="J1519" i="1"/>
  <c r="J1789" i="1"/>
  <c r="J2008" i="1"/>
  <c r="J1609" i="1"/>
  <c r="J1924" i="1"/>
  <c r="J1861" i="1"/>
  <c r="J2014" i="1"/>
  <c r="J2104" i="1"/>
  <c r="J1699" i="1"/>
  <c r="J2284" i="1"/>
  <c r="J2194" i="1"/>
  <c r="J2617" i="1"/>
  <c r="J2887" i="1"/>
  <c r="J1432" i="1"/>
  <c r="J2374" i="1"/>
  <c r="J2461" i="1"/>
  <c r="J2707" i="1"/>
  <c r="J2977" i="1"/>
  <c r="J2527" i="1"/>
  <c r="J3499" i="1"/>
  <c r="J3247" i="1"/>
  <c r="J2797" i="1"/>
  <c r="J3067" i="1"/>
  <c r="J3157" i="1"/>
  <c r="J3769" i="1"/>
  <c r="J3925" i="1"/>
  <c r="J597" i="1"/>
  <c r="J6915" i="1"/>
  <c r="J6885" i="1"/>
  <c r="J6918" i="1"/>
  <c r="J648" i="1"/>
  <c r="J636" i="1"/>
  <c r="J615" i="1"/>
  <c r="J681" i="1"/>
  <c r="J618" i="1"/>
  <c r="J639" i="1"/>
  <c r="J699" i="1"/>
  <c r="J558" i="1"/>
  <c r="J645" i="1"/>
  <c r="J642" i="1"/>
  <c r="J690" i="1"/>
  <c r="J588" i="1"/>
  <c r="J633" i="1"/>
  <c r="J570" i="1"/>
  <c r="J621" i="1"/>
  <c r="J567" i="1"/>
  <c r="J238" i="1"/>
  <c r="J27" i="1"/>
  <c r="J654" i="1"/>
  <c r="J555" i="1"/>
  <c r="J708" i="1"/>
  <c r="J684" i="1"/>
  <c r="J609" i="1"/>
  <c r="J675" i="1"/>
  <c r="J780" i="1"/>
  <c r="J579" i="1"/>
  <c r="J709" i="1"/>
  <c r="J6832" i="1"/>
  <c r="J784" i="1"/>
  <c r="J724" i="1"/>
  <c r="J754" i="1"/>
  <c r="J799" i="1"/>
  <c r="J676" i="1"/>
  <c r="J643" i="1"/>
  <c r="J739" i="1"/>
  <c r="J6829" i="1"/>
  <c r="J6820" i="1"/>
  <c r="J700" i="1"/>
  <c r="J772" i="1"/>
  <c r="J6862" i="1"/>
  <c r="J733" i="1"/>
  <c r="J6799" i="1"/>
  <c r="J763" i="1"/>
  <c r="J721" i="1"/>
  <c r="J646" i="1"/>
  <c r="J787" i="1"/>
  <c r="J730" i="1"/>
  <c r="J775" i="1"/>
  <c r="J6919" i="1"/>
  <c r="J6916" i="1"/>
  <c r="J757" i="1"/>
  <c r="J796" i="1"/>
  <c r="J6931" i="1"/>
  <c r="J685" i="1"/>
  <c r="J751" i="1"/>
  <c r="J766" i="1"/>
  <c r="J3679" i="1"/>
  <c r="J3835" i="1"/>
  <c r="J3424" i="1"/>
  <c r="J3589" i="1"/>
  <c r="J4015" i="1"/>
  <c r="J4459" i="1"/>
  <c r="J4453" i="1"/>
  <c r="J4105" i="1"/>
  <c r="J3337" i="1"/>
  <c r="J4711" i="1"/>
  <c r="J5138" i="1"/>
  <c r="J4639" i="1"/>
  <c r="J4192" i="1"/>
  <c r="J4891" i="1"/>
  <c r="J4981" i="1"/>
  <c r="J5294" i="1"/>
  <c r="J4282" i="1"/>
  <c r="J4549" i="1"/>
  <c r="J5071" i="1"/>
  <c r="J4369" i="1"/>
  <c r="J4801" i="1"/>
  <c r="J5633" i="1"/>
  <c r="J5384" i="1"/>
  <c r="J5975" i="1"/>
  <c r="J5723" i="1"/>
  <c r="J6623" i="1"/>
  <c r="J5543" i="1"/>
  <c r="J6065" i="1"/>
  <c r="J5813" i="1"/>
  <c r="J5885" i="1"/>
  <c r="J651" i="1"/>
  <c r="J762" i="1"/>
  <c r="J786" i="1"/>
  <c r="J801" i="1"/>
  <c r="J606" i="1"/>
  <c r="J744" i="1"/>
  <c r="J723" i="1"/>
  <c r="J783" i="1"/>
  <c r="J672" i="1"/>
  <c r="J720" i="1"/>
  <c r="J717" i="1"/>
  <c r="J753" i="1"/>
  <c r="J732" i="1"/>
  <c r="J729" i="1"/>
  <c r="J738" i="1"/>
  <c r="J750" i="1"/>
  <c r="J765" i="1"/>
  <c r="J756" i="1"/>
  <c r="J669" i="1"/>
  <c r="J795" i="1"/>
  <c r="J600" i="1"/>
  <c r="J798" i="1"/>
  <c r="J774" i="1"/>
  <c r="J876" i="1"/>
  <c r="J747" i="1"/>
  <c r="J771" i="1"/>
  <c r="J870" i="1"/>
  <c r="J768" i="1"/>
  <c r="J852" i="1"/>
  <c r="J873" i="1"/>
  <c r="J6868" i="1"/>
  <c r="J652" i="1"/>
  <c r="J727" i="1"/>
  <c r="J6886" i="1"/>
  <c r="J619" i="1"/>
  <c r="J886" i="1"/>
  <c r="J748" i="1"/>
  <c r="J769" i="1"/>
  <c r="J814" i="1"/>
  <c r="J778" i="1"/>
  <c r="J874" i="1"/>
  <c r="J673" i="1"/>
  <c r="J871" i="1"/>
  <c r="J616" i="1"/>
  <c r="J877" i="1"/>
  <c r="J853" i="1"/>
  <c r="J820" i="1"/>
  <c r="J640" i="1"/>
  <c r="J598" i="1"/>
  <c r="J829" i="1"/>
  <c r="J811" i="1"/>
  <c r="J862" i="1"/>
  <c r="J634" i="1"/>
  <c r="J670" i="1"/>
  <c r="J568" i="1"/>
  <c r="J1032" i="1"/>
  <c r="J847" i="1"/>
  <c r="J556" i="1"/>
  <c r="J610" i="1"/>
  <c r="J1035" i="1"/>
  <c r="J6242" i="1"/>
  <c r="J6494" i="1"/>
  <c r="J5453" i="1"/>
  <c r="J6560" i="1"/>
  <c r="J6332" i="1"/>
  <c r="J6422" i="1"/>
  <c r="J6689" i="1"/>
  <c r="J5204" i="1"/>
  <c r="J5378" i="1"/>
  <c r="J6152" i="1"/>
  <c r="J566" i="1"/>
  <c r="J5065" i="1"/>
  <c r="J1165" i="1"/>
  <c r="J656" i="1"/>
  <c r="J731" i="1"/>
  <c r="J821" i="1"/>
  <c r="J911" i="1"/>
  <c r="J985" i="1"/>
  <c r="J1075" i="1"/>
  <c r="J6854" i="1"/>
  <c r="J1864" i="1"/>
  <c r="J386" i="1"/>
  <c r="J6779" i="1"/>
  <c r="J476" i="1"/>
  <c r="J1522" i="1"/>
  <c r="J1255" i="1"/>
  <c r="J2017" i="1"/>
  <c r="J1927" i="1"/>
  <c r="J1702" i="1"/>
  <c r="J1345" i="1"/>
  <c r="J777" i="1"/>
  <c r="J726" i="1"/>
  <c r="J843" i="1"/>
  <c r="J573" i="1"/>
  <c r="J564" i="1"/>
  <c r="J813" i="1"/>
  <c r="J828" i="1"/>
  <c r="J612" i="1"/>
  <c r="J585" i="1"/>
  <c r="J591" i="1"/>
  <c r="J888" i="1"/>
  <c r="J582" i="1"/>
  <c r="J819" i="1"/>
  <c r="J630" i="1"/>
  <c r="J855" i="1"/>
  <c r="J810" i="1"/>
  <c r="J816" i="1"/>
  <c r="J861" i="1"/>
  <c r="J858" i="1"/>
  <c r="J885" i="1"/>
  <c r="J846" i="1"/>
  <c r="J837" i="1"/>
  <c r="J953" i="1"/>
  <c r="J594" i="1"/>
  <c r="J950" i="1"/>
  <c r="J864" i="1"/>
  <c r="J807" i="1"/>
  <c r="J867" i="1"/>
  <c r="J624" i="1"/>
  <c r="J195" i="1"/>
  <c r="J580" i="1"/>
  <c r="J856" i="1"/>
  <c r="J1125" i="1"/>
  <c r="J607" i="1"/>
  <c r="J808" i="1"/>
  <c r="J248" i="1"/>
  <c r="J838" i="1"/>
  <c r="J601" i="1"/>
  <c r="J868" i="1"/>
  <c r="J865" i="1"/>
  <c r="J1056" i="1"/>
  <c r="J1038" i="1"/>
  <c r="J954" i="1"/>
  <c r="J951" i="1"/>
  <c r="J583" i="1"/>
  <c r="J859" i="1"/>
  <c r="J963" i="1"/>
  <c r="J592" i="1"/>
  <c r="J565" i="1"/>
  <c r="J1017" i="1"/>
  <c r="J978" i="1"/>
  <c r="J817" i="1"/>
  <c r="J910" i="1"/>
  <c r="J901" i="1"/>
  <c r="J1002" i="1"/>
  <c r="J1107" i="1"/>
  <c r="J975" i="1"/>
  <c r="J1008" i="1"/>
  <c r="J245" i="1"/>
  <c r="J987" i="1"/>
  <c r="J2287" i="1"/>
  <c r="J1612" i="1"/>
  <c r="J1435" i="1"/>
  <c r="J4633" i="1"/>
  <c r="J2800" i="1"/>
  <c r="J2197" i="1"/>
  <c r="J2530" i="1"/>
  <c r="J1792" i="1"/>
  <c r="J2107" i="1"/>
  <c r="J2620" i="1"/>
  <c r="J2890" i="1"/>
  <c r="J4018" i="1"/>
  <c r="J1513" i="1"/>
  <c r="J2464" i="1"/>
  <c r="J2710" i="1"/>
  <c r="J3838" i="1"/>
  <c r="J3250" i="1"/>
  <c r="J5807" i="1"/>
  <c r="J3502" i="1"/>
  <c r="J3160" i="1"/>
  <c r="J2980" i="1"/>
  <c r="J3592" i="1"/>
  <c r="J3427" i="1"/>
  <c r="J3772" i="1"/>
  <c r="J2377" i="1"/>
  <c r="J3682" i="1"/>
  <c r="J3070" i="1"/>
  <c r="J4108" i="1"/>
  <c r="J4714" i="1"/>
  <c r="J4552" i="1"/>
  <c r="J627" i="1"/>
  <c r="J576" i="1"/>
  <c r="J102" i="1"/>
  <c r="J930" i="1"/>
  <c r="J900" i="1"/>
  <c r="J711" i="1"/>
  <c r="J666" i="1"/>
  <c r="J687" i="1"/>
  <c r="J660" i="1"/>
  <c r="J939" i="1"/>
  <c r="J962" i="1"/>
  <c r="J897" i="1"/>
  <c r="J244" i="1"/>
  <c r="J714" i="1"/>
  <c r="J804" i="1"/>
  <c r="J909" i="1"/>
  <c r="J705" i="1"/>
  <c r="J759" i="1"/>
  <c r="J663" i="1"/>
  <c r="J1034" i="1"/>
  <c r="J1016" i="1"/>
  <c r="J702" i="1"/>
  <c r="J678" i="1"/>
  <c r="J735" i="1"/>
  <c r="J1037" i="1"/>
  <c r="J247" i="1"/>
  <c r="J986" i="1"/>
  <c r="J792" i="1"/>
  <c r="J1055" i="1"/>
  <c r="J1007" i="1"/>
  <c r="J574" i="1"/>
  <c r="J898" i="1"/>
  <c r="J196" i="1"/>
  <c r="J972" i="1"/>
  <c r="J981" i="1"/>
  <c r="J1026" i="1"/>
  <c r="J1050" i="1"/>
  <c r="J1041" i="1"/>
  <c r="J999" i="1"/>
  <c r="J1053" i="1"/>
  <c r="J103" i="1"/>
  <c r="J993" i="1"/>
  <c r="J883" i="1"/>
  <c r="J1011" i="1"/>
  <c r="J1092" i="1"/>
  <c r="J1020" i="1"/>
  <c r="J1023" i="1"/>
  <c r="J940" i="1"/>
  <c r="J984" i="1"/>
  <c r="J631" i="1"/>
  <c r="J925" i="1"/>
  <c r="J1143" i="1"/>
  <c r="J1005" i="1"/>
  <c r="J1029" i="1"/>
  <c r="J1110" i="1"/>
  <c r="J613" i="1"/>
  <c r="J931" i="1"/>
  <c r="J1098" i="1"/>
  <c r="J1083" i="1"/>
  <c r="J1128" i="1"/>
  <c r="J4894" i="1"/>
  <c r="J4285" i="1"/>
  <c r="J4372" i="1"/>
  <c r="J4462" i="1"/>
  <c r="J3928" i="1"/>
  <c r="J5141" i="1"/>
  <c r="J4642" i="1"/>
  <c r="J5546" i="1"/>
  <c r="J4804" i="1"/>
  <c r="J4195" i="1"/>
  <c r="J4984" i="1"/>
  <c r="J5726" i="1"/>
  <c r="J3340" i="1"/>
  <c r="J5888" i="1"/>
  <c r="J5978" i="1"/>
  <c r="J5636" i="1"/>
  <c r="J5387" i="1"/>
  <c r="J5297" i="1"/>
  <c r="J6425" i="1"/>
  <c r="J6245" i="1"/>
  <c r="J6068" i="1"/>
  <c r="J5816" i="1"/>
  <c r="J5456" i="1"/>
  <c r="J5074" i="1"/>
  <c r="J6497" i="1"/>
  <c r="J6563" i="1"/>
  <c r="J5207" i="1"/>
  <c r="J6335" i="1"/>
  <c r="J6626" i="1"/>
  <c r="J6692" i="1"/>
  <c r="J741" i="1"/>
  <c r="J1040" i="1"/>
  <c r="J789" i="1"/>
  <c r="J974" i="1"/>
  <c r="J977" i="1"/>
  <c r="J1052" i="1"/>
  <c r="J998" i="1"/>
  <c r="J945" i="1"/>
  <c r="J1025" i="1"/>
  <c r="J1028" i="1"/>
  <c r="J1019" i="1"/>
  <c r="J891" i="1"/>
  <c r="J1049" i="1"/>
  <c r="J1001" i="1"/>
  <c r="J983" i="1"/>
  <c r="J1022" i="1"/>
  <c r="J924" i="1"/>
  <c r="J971" i="1"/>
  <c r="J992" i="1"/>
  <c r="J980" i="1"/>
  <c r="J894" i="1"/>
  <c r="J1106" i="1"/>
  <c r="J1124" i="1"/>
  <c r="J822" i="1"/>
  <c r="J1004" i="1"/>
  <c r="J834" i="1"/>
  <c r="J1010" i="1"/>
  <c r="J1118" i="1"/>
  <c r="J1031" i="1"/>
  <c r="J1130" i="1"/>
  <c r="J586" i="1"/>
  <c r="J1062" i="1"/>
  <c r="J1116" i="1"/>
  <c r="J1101" i="1"/>
  <c r="J969" i="1"/>
  <c r="J1299" i="1"/>
  <c r="J1131" i="1"/>
  <c r="J1065" i="1"/>
  <c r="J1113" i="1"/>
  <c r="J934" i="1"/>
  <c r="J1140" i="1"/>
  <c r="J1074" i="1"/>
  <c r="J946" i="1"/>
  <c r="J1683" i="1"/>
  <c r="J1218" i="1"/>
  <c r="J1068" i="1"/>
  <c r="J1122" i="1"/>
  <c r="J1071" i="1"/>
  <c r="J1119" i="1"/>
  <c r="J661" i="1"/>
  <c r="J1215" i="1"/>
  <c r="J823" i="1"/>
  <c r="J1236" i="1"/>
  <c r="J928" i="1"/>
  <c r="J658" i="1"/>
  <c r="J577" i="1"/>
  <c r="J760" i="1"/>
  <c r="J715" i="1"/>
  <c r="J679" i="1"/>
  <c r="J595" i="1"/>
  <c r="J569" i="1"/>
  <c r="J1078" i="1"/>
  <c r="J6782" i="1"/>
  <c r="J3418" i="1"/>
  <c r="J6857" i="1"/>
  <c r="J1168" i="1"/>
  <c r="J389" i="1"/>
  <c r="J6155" i="1"/>
  <c r="J824" i="1"/>
  <c r="J734" i="1"/>
  <c r="J659" i="1"/>
  <c r="J1615" i="1"/>
  <c r="J1525" i="1"/>
  <c r="J988" i="1"/>
  <c r="J914" i="1"/>
  <c r="J1348" i="1"/>
  <c r="J2110" i="1"/>
  <c r="J1930" i="1"/>
  <c r="J2467" i="1"/>
  <c r="J1795" i="1"/>
  <c r="J1258" i="1"/>
  <c r="J479" i="1"/>
  <c r="J1867" i="1"/>
  <c r="J2290" i="1"/>
  <c r="J1705" i="1"/>
  <c r="J1438" i="1"/>
  <c r="J2803" i="1"/>
  <c r="J2020" i="1"/>
  <c r="J3763" i="1"/>
  <c r="J2983" i="1"/>
  <c r="J1097" i="1"/>
  <c r="J1127" i="1"/>
  <c r="J831" i="1"/>
  <c r="J825" i="1"/>
  <c r="J879" i="1"/>
  <c r="J840" i="1"/>
  <c r="J1109" i="1"/>
  <c r="J1064" i="1"/>
  <c r="J1067" i="1"/>
  <c r="J1142" i="1"/>
  <c r="J968" i="1"/>
  <c r="J1061" i="1"/>
  <c r="J1073" i="1"/>
  <c r="J1235" i="1"/>
  <c r="J1082" i="1"/>
  <c r="J1100" i="1"/>
  <c r="J849" i="1"/>
  <c r="J1139" i="1"/>
  <c r="J1115" i="1"/>
  <c r="J24" i="1"/>
  <c r="J921" i="1"/>
  <c r="J1112" i="1"/>
  <c r="J1091" i="1"/>
  <c r="J882" i="1"/>
  <c r="J1121" i="1"/>
  <c r="J933" i="1"/>
  <c r="J1187" i="1"/>
  <c r="J1070" i="1"/>
  <c r="J912" i="1"/>
  <c r="J1196" i="1"/>
  <c r="J628" i="1"/>
  <c r="J688" i="1"/>
  <c r="J667" i="1"/>
  <c r="J736" i="1"/>
  <c r="J943" i="1"/>
  <c r="J703" i="1"/>
  <c r="J835" i="1"/>
  <c r="J850" i="1"/>
  <c r="J664" i="1"/>
  <c r="J712" i="1"/>
  <c r="J706" i="1"/>
  <c r="J990" i="1"/>
  <c r="J805" i="1"/>
  <c r="J841" i="1"/>
  <c r="J790" i="1"/>
  <c r="J793" i="1"/>
  <c r="J895" i="1"/>
  <c r="J1305" i="1"/>
  <c r="J880" i="1"/>
  <c r="J25" i="1"/>
  <c r="J892" i="1"/>
  <c r="J966" i="1"/>
  <c r="J948" i="1"/>
  <c r="J1326" i="1"/>
  <c r="J826" i="1"/>
  <c r="J907" i="1"/>
  <c r="J1413" i="1"/>
  <c r="J1311" i="1"/>
  <c r="J832" i="1"/>
  <c r="J1257" i="1"/>
  <c r="J3253" i="1"/>
  <c r="J2623" i="1"/>
  <c r="J3430" i="1"/>
  <c r="J2713" i="1"/>
  <c r="J2893" i="1"/>
  <c r="J3163" i="1"/>
  <c r="J2200" i="1"/>
  <c r="J2533" i="1"/>
  <c r="J3073" i="1"/>
  <c r="J3505" i="1"/>
  <c r="J17" i="1"/>
  <c r="J3841" i="1"/>
  <c r="J4375" i="1"/>
  <c r="J3595" i="1"/>
  <c r="J3775" i="1"/>
  <c r="J2380" i="1"/>
  <c r="J3343" i="1"/>
  <c r="J4555" i="1"/>
  <c r="J3931" i="1"/>
  <c r="J4111" i="1"/>
  <c r="J4987" i="1"/>
  <c r="J4198" i="1"/>
  <c r="J5300" i="1"/>
  <c r="J3685" i="1"/>
  <c r="J4465" i="1"/>
  <c r="J4021" i="1"/>
  <c r="J4717" i="1"/>
  <c r="J4897" i="1"/>
  <c r="J5891" i="1"/>
  <c r="J4807" i="1"/>
  <c r="J927" i="1"/>
  <c r="J906" i="1"/>
  <c r="J1217" i="1"/>
  <c r="J1214" i="1"/>
  <c r="J1220" i="1"/>
  <c r="J989" i="1"/>
  <c r="J942" i="1"/>
  <c r="J1154" i="1"/>
  <c r="J959" i="1"/>
  <c r="J1163" i="1"/>
  <c r="J918" i="1"/>
  <c r="J1208" i="1"/>
  <c r="J1058" i="1"/>
  <c r="J936" i="1"/>
  <c r="J1205" i="1"/>
  <c r="J1148" i="1"/>
  <c r="J1184" i="1"/>
  <c r="J1079" i="1"/>
  <c r="J1046" i="1"/>
  <c r="J1043" i="1"/>
  <c r="J1013" i="1"/>
  <c r="J1304" i="1"/>
  <c r="J995" i="1"/>
  <c r="J1247" i="1"/>
  <c r="J1076" i="1"/>
  <c r="J1256" i="1"/>
  <c r="J1286" i="1"/>
  <c r="J1307" i="1"/>
  <c r="J1325" i="1"/>
  <c r="J1151" i="1"/>
  <c r="J1221" i="1"/>
  <c r="J922" i="1"/>
  <c r="J1254" i="1"/>
  <c r="J1278" i="1"/>
  <c r="J916" i="1"/>
  <c r="J1287" i="1"/>
  <c r="J1269" i="1"/>
  <c r="J1281" i="1"/>
  <c r="J1248" i="1"/>
  <c r="J1323" i="1"/>
  <c r="J1245" i="1"/>
  <c r="J913" i="1"/>
  <c r="J1296" i="1"/>
  <c r="J1308" i="1"/>
  <c r="J1332" i="1"/>
  <c r="J1197" i="1"/>
  <c r="J1080" i="1"/>
  <c r="J1320" i="1"/>
  <c r="J1293" i="1"/>
  <c r="J1302" i="1"/>
  <c r="J1377" i="1"/>
  <c r="J1368" i="1"/>
  <c r="J937" i="1"/>
  <c r="J1401" i="1"/>
  <c r="J904" i="1"/>
  <c r="J1146" i="1"/>
  <c r="J1263" i="1"/>
  <c r="J1275" i="1"/>
  <c r="J919" i="1"/>
  <c r="J1290" i="1"/>
  <c r="J4645" i="1"/>
  <c r="J6416" i="1"/>
  <c r="J5144" i="1"/>
  <c r="J5459" i="1"/>
  <c r="J5077" i="1"/>
  <c r="J5390" i="1"/>
  <c r="J4288" i="1"/>
  <c r="J5549" i="1"/>
  <c r="J5729" i="1"/>
  <c r="J5639" i="1"/>
  <c r="J5819" i="1"/>
  <c r="J5981" i="1"/>
  <c r="J6071" i="1"/>
  <c r="J5210" i="1"/>
  <c r="J6338" i="1"/>
  <c r="J6500" i="1"/>
  <c r="J6428" i="1"/>
  <c r="J6248" i="1"/>
  <c r="J6566" i="1"/>
  <c r="J6158" i="1"/>
  <c r="J6785" i="1"/>
  <c r="J6860" i="1"/>
  <c r="J572" i="1"/>
  <c r="J392" i="1"/>
  <c r="J6629" i="1"/>
  <c r="J737" i="1"/>
  <c r="J1081" i="1"/>
  <c r="J6695" i="1"/>
  <c r="J1708" i="1"/>
  <c r="J243" i="1"/>
  <c r="J1310" i="1"/>
  <c r="J1280" i="1"/>
  <c r="J1244" i="1"/>
  <c r="J1262" i="1"/>
  <c r="J1322" i="1"/>
  <c r="J1241" i="1"/>
  <c r="J1271" i="1"/>
  <c r="J1145" i="1"/>
  <c r="J1298" i="1"/>
  <c r="J1268" i="1"/>
  <c r="J1301" i="1"/>
  <c r="J1277" i="1"/>
  <c r="J1295" i="1"/>
  <c r="J903" i="1"/>
  <c r="J1289" i="1"/>
  <c r="J1253" i="1"/>
  <c r="J1292" i="1"/>
  <c r="J1199" i="1"/>
  <c r="J1376" i="1"/>
  <c r="J1274" i="1"/>
  <c r="J1172" i="1"/>
  <c r="J1190" i="1"/>
  <c r="J1319" i="1"/>
  <c r="J1088" i="1"/>
  <c r="J1250" i="1"/>
  <c r="J1232" i="1"/>
  <c r="J1367" i="1"/>
  <c r="J1337" i="1"/>
  <c r="J1094" i="1"/>
  <c r="J1160" i="1"/>
  <c r="J1242" i="1"/>
  <c r="J1251" i="1"/>
  <c r="J1668" i="1"/>
  <c r="J1185" i="1"/>
  <c r="J1338" i="1"/>
  <c r="J1059" i="1"/>
  <c r="J996" i="1"/>
  <c r="J1614" i="1"/>
  <c r="J1272" i="1"/>
  <c r="J1044" i="1"/>
  <c r="J1605" i="1"/>
  <c r="J1395" i="1"/>
  <c r="J1014" i="1"/>
  <c r="J1398" i="1"/>
  <c r="J1173" i="1"/>
  <c r="J1047" i="1"/>
  <c r="J1662" i="1"/>
  <c r="J1386" i="1"/>
  <c r="J1161" i="1"/>
  <c r="J1206" i="1"/>
  <c r="J1077" i="1"/>
  <c r="J1164" i="1"/>
  <c r="J1392" i="1"/>
  <c r="J1089" i="1"/>
  <c r="J1209" i="1"/>
  <c r="J1344" i="1"/>
  <c r="J1353" i="1"/>
  <c r="J1158" i="1"/>
  <c r="J1200" i="1"/>
  <c r="J1104" i="1"/>
  <c r="J482" i="1"/>
  <c r="J2023" i="1"/>
  <c r="J237" i="1"/>
  <c r="J1261" i="1"/>
  <c r="J1618" i="1"/>
  <c r="J1351" i="1"/>
  <c r="J991" i="1"/>
  <c r="J1171" i="1"/>
  <c r="J1528" i="1"/>
  <c r="J249" i="1"/>
  <c r="J2113" i="1"/>
  <c r="J1933" i="1"/>
  <c r="J267" i="1"/>
  <c r="J1441" i="1"/>
  <c r="J255" i="1"/>
  <c r="J2896" i="1"/>
  <c r="J827" i="1"/>
  <c r="J3508" i="1"/>
  <c r="J2716" i="1"/>
  <c r="J2626" i="1"/>
  <c r="J2806" i="1"/>
  <c r="J3166" i="1"/>
  <c r="J3346" i="1"/>
  <c r="J2203" i="1"/>
  <c r="J3844" i="1"/>
  <c r="J3076" i="1"/>
  <c r="J2293" i="1"/>
  <c r="J2536" i="1"/>
  <c r="J3598" i="1"/>
  <c r="J282" i="1"/>
  <c r="J1400" i="1"/>
  <c r="J1394" i="1"/>
  <c r="J1379" i="1"/>
  <c r="J1103" i="1"/>
  <c r="J1397" i="1"/>
  <c r="J1388" i="1"/>
  <c r="J1181" i="1"/>
  <c r="J1343" i="1"/>
  <c r="J1412" i="1"/>
  <c r="J1085" i="1"/>
  <c r="J1385" i="1"/>
  <c r="J1229" i="1"/>
  <c r="J1370" i="1"/>
  <c r="J1331" i="1"/>
  <c r="J1382" i="1"/>
  <c r="J1352" i="1"/>
  <c r="J1334" i="1"/>
  <c r="J1136" i="1"/>
  <c r="J1340" i="1"/>
  <c r="J1592" i="1"/>
  <c r="J1391" i="1"/>
  <c r="J1409" i="1"/>
  <c r="J1589" i="1"/>
  <c r="J1571" i="1"/>
  <c r="J1238" i="1"/>
  <c r="J1193" i="1"/>
  <c r="J1574" i="1"/>
  <c r="J1361" i="1"/>
  <c r="J1169" i="1"/>
  <c r="J1577" i="1"/>
  <c r="J1188" i="1"/>
  <c r="J1335" i="1"/>
  <c r="J1389" i="1"/>
  <c r="J1371" i="1"/>
  <c r="J1380" i="1"/>
  <c r="J1509" i="1"/>
  <c r="J1149" i="1"/>
  <c r="J1383" i="1"/>
  <c r="J1182" i="1"/>
  <c r="J1410" i="1"/>
  <c r="J1152" i="1"/>
  <c r="J1233" i="1"/>
  <c r="J1665" i="1"/>
  <c r="J1086" i="1"/>
  <c r="J1362" i="1"/>
  <c r="J1095" i="1"/>
  <c r="J1566" i="1"/>
  <c r="J1155" i="1"/>
  <c r="J1134" i="1"/>
  <c r="J1191" i="1"/>
  <c r="J1239" i="1"/>
  <c r="J1137" i="1"/>
  <c r="J1341" i="1"/>
  <c r="J1599" i="1"/>
  <c r="J1230" i="1"/>
  <c r="J1680" i="1"/>
  <c r="J1167" i="1"/>
  <c r="J1212" i="1"/>
  <c r="J1635" i="1"/>
  <c r="J1407" i="1"/>
  <c r="J2986" i="1"/>
  <c r="J3934" i="1"/>
  <c r="J4990" i="1"/>
  <c r="J4378" i="1"/>
  <c r="J2383" i="1"/>
  <c r="J3256" i="1"/>
  <c r="J4900" i="1"/>
  <c r="J276" i="1"/>
  <c r="J3688" i="1"/>
  <c r="J291" i="1"/>
  <c r="J4024" i="1"/>
  <c r="J4468" i="1"/>
  <c r="J4558" i="1"/>
  <c r="J5732" i="1"/>
  <c r="J300" i="1"/>
  <c r="J308" i="1"/>
  <c r="J317" i="1"/>
  <c r="J4810" i="1"/>
  <c r="J4720" i="1"/>
  <c r="J5552" i="1"/>
  <c r="J4291" i="1"/>
  <c r="J5642" i="1"/>
  <c r="J5303" i="1"/>
  <c r="J5213" i="1"/>
  <c r="J5462" i="1"/>
  <c r="J329" i="1"/>
  <c r="J5984" i="1"/>
  <c r="J5894" i="1"/>
  <c r="J323" i="1"/>
  <c r="J294" i="1"/>
  <c r="J1544" i="1"/>
  <c r="J1178" i="1"/>
  <c r="J1211" i="1"/>
  <c r="J1223" i="1"/>
  <c r="J1157" i="1"/>
  <c r="J1202" i="1"/>
  <c r="J1556" i="1"/>
  <c r="J1328" i="1"/>
  <c r="J1508" i="1"/>
  <c r="J1562" i="1"/>
  <c r="J1553" i="1"/>
  <c r="J1259" i="1"/>
  <c r="J1313" i="1"/>
  <c r="J1166" i="1"/>
  <c r="J1226" i="1"/>
  <c r="J1418" i="1"/>
  <c r="J1664" i="1"/>
  <c r="J1283" i="1"/>
  <c r="J1316" i="1"/>
  <c r="J1682" i="1"/>
  <c r="J1643" i="1"/>
  <c r="J1349" i="1"/>
  <c r="J1517" i="1"/>
  <c r="J1346" i="1"/>
  <c r="J1415" i="1"/>
  <c r="J1667" i="1"/>
  <c r="J1661" i="1"/>
  <c r="J1541" i="1"/>
  <c r="J1679" i="1"/>
  <c r="J1604" i="1"/>
  <c r="J1578" i="1"/>
  <c r="J1170" i="1"/>
  <c r="J1644" i="1"/>
  <c r="J1602" i="1"/>
  <c r="J1659" i="1"/>
  <c r="J1593" i="1"/>
  <c r="J1677" i="1"/>
  <c r="J1653" i="1"/>
  <c r="J1650" i="1"/>
  <c r="J1626" i="1"/>
  <c r="J1656" i="1"/>
  <c r="J1632" i="1"/>
  <c r="J1611" i="1"/>
  <c r="J1203" i="1"/>
  <c r="J1179" i="1"/>
  <c r="J1629" i="1"/>
  <c r="J1608" i="1"/>
  <c r="J1647" i="1"/>
  <c r="J1548" i="1"/>
  <c r="J1620" i="1"/>
  <c r="J1827" i="1"/>
  <c r="J1542" i="1"/>
  <c r="J1563" i="1"/>
  <c r="J1224" i="1"/>
  <c r="J1554" i="1"/>
  <c r="J1227" i="1"/>
  <c r="J1638" i="1"/>
  <c r="J1512" i="1"/>
  <c r="J1329" i="1"/>
  <c r="J1260" i="1"/>
  <c r="J6341" i="1"/>
  <c r="J4201" i="1"/>
  <c r="J6251" i="1"/>
  <c r="J6698" i="1"/>
  <c r="J347" i="1"/>
  <c r="J6863" i="1"/>
  <c r="J356" i="1"/>
  <c r="J575" i="1"/>
  <c r="J485" i="1"/>
  <c r="J365" i="1"/>
  <c r="J994" i="1"/>
  <c r="J1084" i="1"/>
  <c r="J917" i="1"/>
  <c r="J662" i="1"/>
  <c r="J1264" i="1"/>
  <c r="J740" i="1"/>
  <c r="J6161" i="1"/>
  <c r="J338" i="1"/>
  <c r="J1798" i="1"/>
  <c r="J1354" i="1"/>
  <c r="J332" i="1"/>
  <c r="J395" i="1"/>
  <c r="J1174" i="1"/>
  <c r="J1531" i="1"/>
  <c r="J1621" i="1"/>
  <c r="J1870" i="1"/>
  <c r="J1936" i="1"/>
  <c r="J2206" i="1"/>
  <c r="J2026" i="1"/>
  <c r="J830" i="1"/>
  <c r="J1520" i="1"/>
  <c r="J1601" i="1"/>
  <c r="J1613" i="1"/>
  <c r="J1358" i="1"/>
  <c r="J1652" i="1"/>
  <c r="J1598" i="1"/>
  <c r="J1610" i="1"/>
  <c r="J1646" i="1"/>
  <c r="J1634" i="1"/>
  <c r="J1637" i="1"/>
  <c r="J1625" i="1"/>
  <c r="J1631" i="1"/>
  <c r="J1655" i="1"/>
  <c r="J1619" i="1"/>
  <c r="J1538" i="1"/>
  <c r="J1607" i="1"/>
  <c r="J1364" i="1"/>
  <c r="J1586" i="1"/>
  <c r="J1676" i="1"/>
  <c r="J1529" i="1"/>
  <c r="J1628" i="1"/>
  <c r="J1403" i="1"/>
  <c r="J1568" i="1"/>
  <c r="J1649" i="1"/>
  <c r="J1406" i="1"/>
  <c r="J1526" i="1"/>
  <c r="J1523" i="1"/>
  <c r="J1658" i="1"/>
  <c r="J1547" i="1"/>
  <c r="J1373" i="1"/>
  <c r="J251" i="1"/>
  <c r="J1194" i="1"/>
  <c r="J1530" i="1"/>
  <c r="J1314" i="1"/>
  <c r="J1539" i="1"/>
  <c r="J1557" i="1"/>
  <c r="J1740" i="1"/>
  <c r="J1527" i="1"/>
  <c r="J1266" i="1"/>
  <c r="J1572" i="1"/>
  <c r="J1575" i="1"/>
  <c r="J1518" i="1"/>
  <c r="J1536" i="1"/>
  <c r="J1317" i="1"/>
  <c r="J1545" i="1"/>
  <c r="J1521" i="1"/>
  <c r="J1689" i="1"/>
  <c r="J1359" i="1"/>
  <c r="J1284" i="1"/>
  <c r="J1416" i="1"/>
  <c r="J1569" i="1"/>
  <c r="J1347" i="1"/>
  <c r="J1374" i="1"/>
  <c r="J1590" i="1"/>
  <c r="J1791" i="1"/>
  <c r="J1596" i="1"/>
  <c r="J1971" i="1"/>
  <c r="J1404" i="1"/>
  <c r="J1356" i="1"/>
  <c r="J1587" i="1"/>
  <c r="J2809" i="1"/>
  <c r="J2719" i="1"/>
  <c r="J2539" i="1"/>
  <c r="J2989" i="1"/>
  <c r="J1711" i="1"/>
  <c r="J2116" i="1"/>
  <c r="J3259" i="1"/>
  <c r="J2296" i="1"/>
  <c r="J1444" i="1"/>
  <c r="J2470" i="1"/>
  <c r="J2629" i="1"/>
  <c r="J3169" i="1"/>
  <c r="J2899" i="1"/>
  <c r="J3433" i="1"/>
  <c r="J3079" i="1"/>
  <c r="J2386" i="1"/>
  <c r="J3511" i="1"/>
  <c r="J3601" i="1"/>
  <c r="J3691" i="1"/>
  <c r="J4027" i="1"/>
  <c r="J4114" i="1"/>
  <c r="J3778" i="1"/>
  <c r="J3847" i="1"/>
  <c r="J4204" i="1"/>
  <c r="J3349" i="1"/>
  <c r="J4381" i="1"/>
  <c r="J3937" i="1"/>
  <c r="J5080" i="1"/>
  <c r="J4471" i="1"/>
  <c r="J4294" i="1"/>
  <c r="J1565" i="1"/>
  <c r="J1751" i="1"/>
  <c r="J1754" i="1"/>
  <c r="J1691" i="1"/>
  <c r="J1595" i="1"/>
  <c r="J1511" i="1"/>
  <c r="J1739" i="1"/>
  <c r="J1757" i="1"/>
  <c r="J1745" i="1"/>
  <c r="J1733" i="1"/>
  <c r="J1697" i="1"/>
  <c r="J1742" i="1"/>
  <c r="J1709" i="1"/>
  <c r="J1688" i="1"/>
  <c r="J1769" i="1"/>
  <c r="J1727" i="1"/>
  <c r="J1535" i="1"/>
  <c r="J1700" i="1"/>
  <c r="J1835" i="1"/>
  <c r="J1718" i="1"/>
  <c r="J1736" i="1"/>
  <c r="J1559" i="1"/>
  <c r="J1766" i="1"/>
  <c r="J1532" i="1"/>
  <c r="J1832" i="1"/>
  <c r="J1622" i="1"/>
  <c r="J1580" i="1"/>
  <c r="J1781" i="1"/>
  <c r="J1583" i="1"/>
  <c r="J1703" i="1"/>
  <c r="J1752" i="1"/>
  <c r="J1833" i="1"/>
  <c r="J1524" i="1"/>
  <c r="J1935" i="1"/>
  <c r="J1836" i="1"/>
  <c r="J1698" i="1"/>
  <c r="J1560" i="1"/>
  <c r="J1419" i="1"/>
  <c r="J1914" i="1"/>
  <c r="J1968" i="1"/>
  <c r="J1962" i="1"/>
  <c r="J254" i="1"/>
  <c r="J1581" i="1"/>
  <c r="J1533" i="1"/>
  <c r="J1728" i="1"/>
  <c r="J1821" i="1"/>
  <c r="J1719" i="1"/>
  <c r="J1551" i="1"/>
  <c r="J40" i="1"/>
  <c r="J1845" i="1"/>
  <c r="J1749" i="1"/>
  <c r="J263" i="1"/>
  <c r="J1782" i="1"/>
  <c r="J1725" i="1"/>
  <c r="J106" i="1"/>
  <c r="J1854" i="1"/>
  <c r="J1884" i="1"/>
  <c r="J1770" i="1"/>
  <c r="J1692" i="1"/>
  <c r="J1980" i="1"/>
  <c r="J4561" i="1"/>
  <c r="J4993" i="1"/>
  <c r="J4648" i="1"/>
  <c r="J5645" i="1"/>
  <c r="J5393" i="1"/>
  <c r="J4813" i="1"/>
  <c r="J5147" i="1"/>
  <c r="J4723" i="1"/>
  <c r="J5465" i="1"/>
  <c r="J5306" i="1"/>
  <c r="J5822" i="1"/>
  <c r="J4903" i="1"/>
  <c r="J5555" i="1"/>
  <c r="J6254" i="1"/>
  <c r="J5735" i="1"/>
  <c r="J6344" i="1"/>
  <c r="J6074" i="1"/>
  <c r="J5987" i="1"/>
  <c r="J6632" i="1"/>
  <c r="J5897" i="1"/>
  <c r="J6569" i="1"/>
  <c r="J5216" i="1"/>
  <c r="J6503" i="1"/>
  <c r="J6788" i="1"/>
  <c r="J6866" i="1"/>
  <c r="J1087" i="1"/>
  <c r="J997" i="1"/>
  <c r="J743" i="1"/>
  <c r="J6701" i="1"/>
  <c r="J665" i="1"/>
  <c r="J1844" i="1"/>
  <c r="J1748" i="1"/>
  <c r="J1550" i="1"/>
  <c r="J1790" i="1"/>
  <c r="J1820" i="1"/>
  <c r="J1898" i="1"/>
  <c r="J1775" i="1"/>
  <c r="J1685" i="1"/>
  <c r="J105" i="1"/>
  <c r="J1640" i="1"/>
  <c r="J1670" i="1"/>
  <c r="J1694" i="1"/>
  <c r="J1706" i="1"/>
  <c r="J1811" i="1"/>
  <c r="J1724" i="1"/>
  <c r="J1805" i="1"/>
  <c r="J256" i="1"/>
  <c r="J253" i="1"/>
  <c r="J1715" i="1"/>
  <c r="J1862" i="1"/>
  <c r="J250" i="1"/>
  <c r="J1673" i="1"/>
  <c r="J1721" i="1"/>
  <c r="J39" i="1"/>
  <c r="J1895" i="1"/>
  <c r="J1712" i="1"/>
  <c r="J1889" i="1"/>
  <c r="J1883" i="1"/>
  <c r="J265" i="1"/>
  <c r="J262" i="1"/>
  <c r="J1734" i="1"/>
  <c r="J1995" i="1"/>
  <c r="J1584" i="1"/>
  <c r="J1686" i="1"/>
  <c r="J1863" i="1"/>
  <c r="J1899" i="1"/>
  <c r="J1890" i="1"/>
  <c r="J1926" i="1"/>
  <c r="J1743" i="1"/>
  <c r="J266" i="1"/>
  <c r="J1671" i="1"/>
  <c r="J2094" i="1"/>
  <c r="J1917" i="1"/>
  <c r="J1977" i="1"/>
  <c r="J1896" i="1"/>
  <c r="J1746" i="1"/>
  <c r="J1950" i="1"/>
  <c r="J1641" i="1"/>
  <c r="J1704" i="1"/>
  <c r="J1776" i="1"/>
  <c r="J1920" i="1"/>
  <c r="J109" i="1"/>
  <c r="J257" i="1"/>
  <c r="J1983" i="1"/>
  <c r="J1959" i="1"/>
  <c r="J1758" i="1"/>
  <c r="J1707" i="1"/>
  <c r="J1701" i="1"/>
  <c r="J1773" i="1"/>
  <c r="J1716" i="1"/>
  <c r="J6164" i="1"/>
  <c r="J1177" i="1"/>
  <c r="J6431" i="1"/>
  <c r="J1939" i="1"/>
  <c r="J920" i="1"/>
  <c r="J1873" i="1"/>
  <c r="J1357" i="1"/>
  <c r="J488" i="1"/>
  <c r="J1267" i="1"/>
  <c r="J578" i="1"/>
  <c r="J833" i="1"/>
  <c r="J1801" i="1"/>
  <c r="J1714" i="1"/>
  <c r="J2299" i="1"/>
  <c r="J1624" i="1"/>
  <c r="J1534" i="1"/>
  <c r="J1447" i="1"/>
  <c r="J3082" i="1"/>
  <c r="J2029" i="1"/>
  <c r="J2119" i="1"/>
  <c r="J2632" i="1"/>
  <c r="J2902" i="1"/>
  <c r="J2209" i="1"/>
  <c r="J2473" i="1"/>
  <c r="J2722" i="1"/>
  <c r="J2542" i="1"/>
  <c r="J2812" i="1"/>
  <c r="J3262" i="1"/>
  <c r="J2992" i="1"/>
  <c r="J2389" i="1"/>
  <c r="J1979" i="1"/>
  <c r="J1778" i="1"/>
  <c r="J1958" i="1"/>
  <c r="J108" i="1"/>
  <c r="J1976" i="1"/>
  <c r="J1853" i="1"/>
  <c r="J1760" i="1"/>
  <c r="J1847" i="1"/>
  <c r="J1877" i="1"/>
  <c r="J1763" i="1"/>
  <c r="J1919" i="1"/>
  <c r="J1850" i="1"/>
  <c r="J1982" i="1"/>
  <c r="J1826" i="1"/>
  <c r="J1730" i="1"/>
  <c r="J1796" i="1"/>
  <c r="J1961" i="1"/>
  <c r="J1994" i="1"/>
  <c r="J1967" i="1"/>
  <c r="J1949" i="1"/>
  <c r="J1916" i="1"/>
  <c r="J1802" i="1"/>
  <c r="J1970" i="1"/>
  <c r="J1814" i="1"/>
  <c r="J1808" i="1"/>
  <c r="J1925" i="1"/>
  <c r="J1793" i="1"/>
  <c r="J1829" i="1"/>
  <c r="J1964" i="1"/>
  <c r="J1934" i="1"/>
  <c r="J1623" i="1"/>
  <c r="J1710" i="1"/>
  <c r="J1953" i="1"/>
  <c r="J1767" i="1"/>
  <c r="J2115" i="1"/>
  <c r="J1803" i="1"/>
  <c r="J1722" i="1"/>
  <c r="J1737" i="1"/>
  <c r="J1965" i="1"/>
  <c r="J1878" i="1"/>
  <c r="J1974" i="1"/>
  <c r="J1806" i="1"/>
  <c r="J1674" i="1"/>
  <c r="J1755" i="1"/>
  <c r="J1992" i="1"/>
  <c r="J1809" i="1"/>
  <c r="J1923" i="1"/>
  <c r="J1944" i="1"/>
  <c r="J2178" i="1"/>
  <c r="J1761" i="1"/>
  <c r="J2100" i="1"/>
  <c r="J2190" i="1"/>
  <c r="J1824" i="1"/>
  <c r="J2238" i="1"/>
  <c r="J1794" i="1"/>
  <c r="J2037" i="1"/>
  <c r="J1812" i="1"/>
  <c r="J1713" i="1"/>
  <c r="J2172" i="1"/>
  <c r="J2241" i="1"/>
  <c r="J3694" i="1"/>
  <c r="J3436" i="1"/>
  <c r="J3850" i="1"/>
  <c r="J3172" i="1"/>
  <c r="J3514" i="1"/>
  <c r="J4384" i="1"/>
  <c r="J3604" i="1"/>
  <c r="J4207" i="1"/>
  <c r="J3940" i="1"/>
  <c r="J3352" i="1"/>
  <c r="J3781" i="1"/>
  <c r="J4030" i="1"/>
  <c r="J4117" i="1"/>
  <c r="J4996" i="1"/>
  <c r="J4906" i="1"/>
  <c r="J5083" i="1"/>
  <c r="J4651" i="1"/>
  <c r="J4564" i="1"/>
  <c r="J4726" i="1"/>
  <c r="J4816" i="1"/>
  <c r="J4297" i="1"/>
  <c r="J5468" i="1"/>
  <c r="J5558" i="1"/>
  <c r="J5648" i="1"/>
  <c r="J5150" i="1"/>
  <c r="J5825" i="1"/>
  <c r="J6077" i="1"/>
  <c r="J5219" i="1"/>
  <c r="J4474" i="1"/>
  <c r="J6434" i="1"/>
  <c r="J1838" i="1"/>
  <c r="J1817" i="1"/>
  <c r="J1787" i="1"/>
  <c r="J1952" i="1"/>
  <c r="J1907" i="1"/>
  <c r="J1991" i="1"/>
  <c r="J156" i="1"/>
  <c r="J1799" i="1"/>
  <c r="J1868" i="1"/>
  <c r="J1865" i="1"/>
  <c r="J1913" i="1"/>
  <c r="J1922" i="1"/>
  <c r="J1859" i="1"/>
  <c r="J1880" i="1"/>
  <c r="J1973" i="1"/>
  <c r="J150" i="1"/>
  <c r="J1943" i="1"/>
  <c r="J1874" i="1"/>
  <c r="J1910" i="1"/>
  <c r="J1871" i="1"/>
  <c r="J2048" i="1"/>
  <c r="J1901" i="1"/>
  <c r="J2006" i="1"/>
  <c r="J2087" i="1"/>
  <c r="J1892" i="1"/>
  <c r="J2072" i="1"/>
  <c r="J2051" i="1"/>
  <c r="J2084" i="1"/>
  <c r="J2066" i="1"/>
  <c r="J2039" i="1"/>
  <c r="J157" i="1"/>
  <c r="J1848" i="1"/>
  <c r="J2157" i="1"/>
  <c r="J1908" i="1"/>
  <c r="J1788" i="1"/>
  <c r="J1779" i="1"/>
  <c r="J2175" i="1"/>
  <c r="J2121" i="1"/>
  <c r="J2163" i="1"/>
  <c r="J1797" i="1"/>
  <c r="J2109" i="1"/>
  <c r="J2097" i="1"/>
  <c r="J1851" i="1"/>
  <c r="J2139" i="1"/>
  <c r="J1857" i="1"/>
  <c r="J1815" i="1"/>
  <c r="J2151" i="1"/>
  <c r="J2049" i="1"/>
  <c r="J2040" i="1"/>
  <c r="J1731" i="1"/>
  <c r="J2016" i="1"/>
  <c r="J1764" i="1"/>
  <c r="J2001" i="1"/>
  <c r="J2130" i="1"/>
  <c r="J2205" i="1"/>
  <c r="J2160" i="1"/>
  <c r="J2133" i="1"/>
  <c r="J2148" i="1"/>
  <c r="J2199" i="1"/>
  <c r="J2127" i="1"/>
  <c r="J5309" i="1"/>
  <c r="J5900" i="1"/>
  <c r="J5990" i="1"/>
  <c r="J6347" i="1"/>
  <c r="J5396" i="1"/>
  <c r="J6506" i="1"/>
  <c r="J6704" i="1"/>
  <c r="J5738" i="1"/>
  <c r="J6635" i="1"/>
  <c r="J6167" i="1"/>
  <c r="J6257" i="1"/>
  <c r="J581" i="1"/>
  <c r="J1717" i="1"/>
  <c r="J6572" i="1"/>
  <c r="J746" i="1"/>
  <c r="J401" i="1"/>
  <c r="J491" i="1"/>
  <c r="J836" i="1"/>
  <c r="J6791" i="1"/>
  <c r="J668" i="1"/>
  <c r="J6869" i="1"/>
  <c r="J1090" i="1"/>
  <c r="J1000" i="1"/>
  <c r="J1180" i="1"/>
  <c r="J2032" i="1"/>
  <c r="J2122" i="1"/>
  <c r="J923" i="1"/>
  <c r="J1537" i="1"/>
  <c r="J1360" i="1"/>
  <c r="J1804" i="1"/>
  <c r="J1886" i="1"/>
  <c r="J2069" i="1"/>
  <c r="J2036" i="1"/>
  <c r="J2156" i="1"/>
  <c r="J2177" i="1"/>
  <c r="J2138" i="1"/>
  <c r="J2099" i="1"/>
  <c r="J2003" i="1"/>
  <c r="J1904" i="1"/>
  <c r="J2057" i="1"/>
  <c r="J2162" i="1"/>
  <c r="J2060" i="1"/>
  <c r="J2174" i="1"/>
  <c r="J2159" i="1"/>
  <c r="J2129" i="1"/>
  <c r="J2012" i="1"/>
  <c r="J2108" i="1"/>
  <c r="J2042" i="1"/>
  <c r="J2120" i="1"/>
  <c r="J2141" i="1"/>
  <c r="J2096" i="1"/>
  <c r="J2105" i="1"/>
  <c r="J2147" i="1"/>
  <c r="J2150" i="1"/>
  <c r="J2132" i="1"/>
  <c r="J2153" i="1"/>
  <c r="J2114" i="1"/>
  <c r="J2144" i="1"/>
  <c r="J2093" i="1"/>
  <c r="J2102" i="1"/>
  <c r="J1860" i="1"/>
  <c r="J2142" i="1"/>
  <c r="J2106" i="1"/>
  <c r="J2124" i="1"/>
  <c r="J1830" i="1"/>
  <c r="J2007" i="1"/>
  <c r="J2154" i="1"/>
  <c r="J2283" i="1"/>
  <c r="J1839" i="1"/>
  <c r="J1941" i="1"/>
  <c r="J1785" i="1"/>
  <c r="J2013" i="1"/>
  <c r="J2061" i="1"/>
  <c r="J2184" i="1"/>
  <c r="J151" i="1"/>
  <c r="J2223" i="1"/>
  <c r="J2229" i="1"/>
  <c r="J2025" i="1"/>
  <c r="J1842" i="1"/>
  <c r="J2103" i="1"/>
  <c r="J2145" i="1"/>
  <c r="J2220" i="1"/>
  <c r="J2247" i="1"/>
  <c r="J1800" i="1"/>
  <c r="J2232" i="1"/>
  <c r="J2043" i="1"/>
  <c r="J2310" i="1"/>
  <c r="J2235" i="1"/>
  <c r="J2244" i="1"/>
  <c r="J2214" i="1"/>
  <c r="J1942" i="1"/>
  <c r="J1270" i="1"/>
  <c r="J2302" i="1"/>
  <c r="J2212" i="1"/>
  <c r="J2725" i="1"/>
  <c r="J1627" i="1"/>
  <c r="J3517" i="1"/>
  <c r="J2545" i="1"/>
  <c r="J1876" i="1"/>
  <c r="J2815" i="1"/>
  <c r="J1450" i="1"/>
  <c r="J2905" i="1"/>
  <c r="J2995" i="1"/>
  <c r="J3607" i="1"/>
  <c r="J3943" i="1"/>
  <c r="J4033" i="1"/>
  <c r="J3175" i="1"/>
  <c r="J3265" i="1"/>
  <c r="J4120" i="1"/>
  <c r="J3439" i="1"/>
  <c r="J2635" i="1"/>
  <c r="J2392" i="1"/>
  <c r="J3853" i="1"/>
  <c r="J3085" i="1"/>
  <c r="J3697" i="1"/>
  <c r="J4477" i="1"/>
  <c r="J3784" i="1"/>
  <c r="J3355" i="1"/>
  <c r="J4387" i="1"/>
  <c r="J4210" i="1"/>
  <c r="J2081" i="1"/>
  <c r="J2126" i="1"/>
  <c r="J1784" i="1"/>
  <c r="J1997" i="1"/>
  <c r="J2171" i="1"/>
  <c r="J2246" i="1"/>
  <c r="J2123" i="1"/>
  <c r="J2024" i="1"/>
  <c r="J2000" i="1"/>
  <c r="J1856" i="1"/>
  <c r="J2267" i="1"/>
  <c r="J2033" i="1"/>
  <c r="J2186" i="1"/>
  <c r="J2228" i="1"/>
  <c r="J2219" i="1"/>
  <c r="J2189" i="1"/>
  <c r="J2252" i="1"/>
  <c r="J2183" i="1"/>
  <c r="J2264" i="1"/>
  <c r="J2210" i="1"/>
  <c r="J2222" i="1"/>
  <c r="J2240" i="1"/>
  <c r="J2249" i="1"/>
  <c r="J2198" i="1"/>
  <c r="J2231" i="1"/>
  <c r="J2243" i="1"/>
  <c r="J1931" i="1"/>
  <c r="J2192" i="1"/>
  <c r="J2195" i="1"/>
  <c r="J2216" i="1"/>
  <c r="J2268" i="1"/>
  <c r="J2250" i="1"/>
  <c r="J1905" i="1"/>
  <c r="J2211" i="1"/>
  <c r="J4" i="1"/>
  <c r="J2574" i="1"/>
  <c r="J1818" i="1"/>
  <c r="J2187" i="1"/>
  <c r="J2193" i="1"/>
  <c r="J2073" i="1"/>
  <c r="J2253" i="1"/>
  <c r="J2262" i="1"/>
  <c r="J2196" i="1"/>
  <c r="J2217" i="1"/>
  <c r="J2088" i="1"/>
  <c r="J2067" i="1"/>
  <c r="J1869" i="1"/>
  <c r="J2265" i="1"/>
  <c r="J2052" i="1"/>
  <c r="J1911" i="1"/>
  <c r="J2343" i="1"/>
  <c r="J1875" i="1"/>
  <c r="J2004" i="1"/>
  <c r="J1998" i="1"/>
  <c r="J2082" i="1"/>
  <c r="J2091" i="1"/>
  <c r="J1881" i="1"/>
  <c r="J2058" i="1"/>
  <c r="J1893" i="1"/>
  <c r="J1887" i="1"/>
  <c r="J4567" i="1"/>
  <c r="J4729" i="1"/>
  <c r="J4819" i="1"/>
  <c r="J4909" i="1"/>
  <c r="J4654" i="1"/>
  <c r="J5086" i="1"/>
  <c r="J4300" i="1"/>
  <c r="J4999" i="1"/>
  <c r="J5651" i="1"/>
  <c r="J5741" i="1"/>
  <c r="J5828" i="1"/>
  <c r="J5399" i="1"/>
  <c r="J6260" i="1"/>
  <c r="J5222" i="1"/>
  <c r="J5993" i="1"/>
  <c r="J5903" i="1"/>
  <c r="J5561" i="1"/>
  <c r="J5312" i="1"/>
  <c r="J5471" i="1"/>
  <c r="J5717" i="1"/>
  <c r="J6080" i="1"/>
  <c r="J6350" i="1"/>
  <c r="J6437" i="1"/>
  <c r="J6638" i="1"/>
  <c r="J6707" i="1"/>
  <c r="J6509" i="1"/>
  <c r="J926" i="1"/>
  <c r="J584" i="1"/>
  <c r="J1003" i="1"/>
  <c r="J1540" i="1"/>
  <c r="J2237" i="1"/>
  <c r="J2213" i="1"/>
  <c r="J2339" i="1"/>
  <c r="J2234" i="1"/>
  <c r="J2204" i="1"/>
  <c r="J1928" i="1"/>
  <c r="J2063" i="1"/>
  <c r="J1955" i="1"/>
  <c r="J1946" i="1"/>
  <c r="J2015" i="1"/>
  <c r="J1940" i="1"/>
  <c r="J2261" i="1"/>
  <c r="J3" i="1"/>
  <c r="J2336" i="1"/>
  <c r="J1988" i="1"/>
  <c r="J1937" i="1"/>
  <c r="J2078" i="1"/>
  <c r="J1985" i="1"/>
  <c r="J2054" i="1"/>
  <c r="J2075" i="1"/>
  <c r="J2090" i="1"/>
  <c r="J2318" i="1"/>
  <c r="J2021" i="1"/>
  <c r="J2276" i="1"/>
  <c r="J2342" i="1"/>
  <c r="J2330" i="1"/>
  <c r="J2309" i="1"/>
  <c r="J2030" i="1"/>
  <c r="J2354" i="1"/>
  <c r="J2324" i="1"/>
  <c r="J2274" i="1"/>
  <c r="J2085" i="1"/>
  <c r="J1866" i="1"/>
  <c r="J1902" i="1"/>
  <c r="J2070" i="1"/>
  <c r="J2034" i="1"/>
  <c r="J2031" i="1"/>
  <c r="J2325" i="1"/>
  <c r="J2277" i="1"/>
  <c r="J2499" i="1"/>
  <c r="J1929" i="1"/>
  <c r="J1986" i="1"/>
  <c r="J1989" i="1"/>
  <c r="J2064" i="1"/>
  <c r="J2502" i="1"/>
  <c r="J1938" i="1"/>
  <c r="J2661" i="1"/>
  <c r="J2328" i="1"/>
  <c r="J2751" i="1"/>
  <c r="J2796" i="1"/>
  <c r="J1947" i="1"/>
  <c r="J2463" i="1"/>
  <c r="J2022" i="1"/>
  <c r="J269" i="1"/>
  <c r="J2112" i="1"/>
  <c r="J1956" i="1"/>
  <c r="J112" i="1"/>
  <c r="J2619" i="1"/>
  <c r="J275" i="1"/>
  <c r="J2055" i="1"/>
  <c r="J404" i="1"/>
  <c r="J6170" i="1"/>
  <c r="J6872" i="1"/>
  <c r="J6575" i="1"/>
  <c r="J671" i="1"/>
  <c r="J1093" i="1"/>
  <c r="J1807" i="1"/>
  <c r="J1630" i="1"/>
  <c r="J839" i="1"/>
  <c r="J6794" i="1"/>
  <c r="J1273" i="1"/>
  <c r="J494" i="1"/>
  <c r="J1183" i="1"/>
  <c r="J749" i="1"/>
  <c r="J1720" i="1"/>
  <c r="J1945" i="1"/>
  <c r="J1363" i="1"/>
  <c r="J2035" i="1"/>
  <c r="J1879" i="1"/>
  <c r="J2125" i="1"/>
  <c r="J1453" i="1"/>
  <c r="J2998" i="1"/>
  <c r="J2215" i="1"/>
  <c r="J2638" i="1"/>
  <c r="J2908" i="1"/>
  <c r="J2305" i="1"/>
  <c r="J2818" i="1"/>
  <c r="J3088" i="1"/>
  <c r="J3268" i="1"/>
  <c r="J2548" i="1"/>
  <c r="J2018" i="1"/>
  <c r="J2027" i="1"/>
  <c r="J2045" i="1"/>
  <c r="J2321" i="1"/>
  <c r="J2111" i="1"/>
  <c r="J2117" i="1"/>
  <c r="J2135" i="1"/>
  <c r="J241" i="1"/>
  <c r="J2165" i="1"/>
  <c r="J2180" i="1"/>
  <c r="J2201" i="1"/>
  <c r="J2312" i="1"/>
  <c r="J2285" i="1"/>
  <c r="J2168" i="1"/>
  <c r="J2294" i="1"/>
  <c r="J2273" i="1"/>
  <c r="J2207" i="1"/>
  <c r="J2303" i="1"/>
  <c r="J2270" i="1"/>
  <c r="J2498" i="1"/>
  <c r="J2225" i="1"/>
  <c r="J2501" i="1"/>
  <c r="J2255" i="1"/>
  <c r="J2258" i="1"/>
  <c r="J2462" i="1"/>
  <c r="J2360" i="1"/>
  <c r="J268" i="1"/>
  <c r="J111" i="1"/>
  <c r="J2579" i="1"/>
  <c r="J2327" i="1"/>
  <c r="J2304" i="1"/>
  <c r="J2019" i="1"/>
  <c r="J2340" i="1"/>
  <c r="J2355" i="1"/>
  <c r="J2295" i="1"/>
  <c r="J2538" i="1"/>
  <c r="J2334" i="1"/>
  <c r="J2484" i="1"/>
  <c r="J2583" i="1"/>
  <c r="J2457" i="1"/>
  <c r="J2319" i="1"/>
  <c r="J2655" i="1"/>
  <c r="J2076" i="1"/>
  <c r="J2529" i="1"/>
  <c r="J2313" i="1"/>
  <c r="J2454" i="1"/>
  <c r="J2181" i="1"/>
  <c r="J2046" i="1"/>
  <c r="J2598" i="1"/>
  <c r="J2580" i="1"/>
  <c r="J46" i="1"/>
  <c r="J2565" i="1"/>
  <c r="J2028" i="1"/>
  <c r="J2562" i="1"/>
  <c r="J2520" i="1"/>
  <c r="J2490" i="1"/>
  <c r="J2586" i="1"/>
  <c r="J154" i="1"/>
  <c r="J2496" i="1"/>
  <c r="J2079" i="1"/>
  <c r="J2479" i="1"/>
  <c r="J3442" i="1"/>
  <c r="J2728" i="1"/>
  <c r="J2395" i="1"/>
  <c r="J3520" i="1"/>
  <c r="J3610" i="1"/>
  <c r="J4036" i="1"/>
  <c r="J3178" i="1"/>
  <c r="J3700" i="1"/>
  <c r="J3856" i="1"/>
  <c r="J3946" i="1"/>
  <c r="J3358" i="1"/>
  <c r="J4732" i="1"/>
  <c r="J4213" i="1"/>
  <c r="J4390" i="1"/>
  <c r="J4123" i="1"/>
  <c r="J4480" i="1"/>
  <c r="J3787" i="1"/>
  <c r="J4657" i="1"/>
  <c r="J4912" i="1"/>
  <c r="J4570" i="1"/>
  <c r="J5002" i="1"/>
  <c r="J5654" i="1"/>
  <c r="J4303" i="1"/>
  <c r="J4822" i="1"/>
  <c r="J5744" i="1"/>
  <c r="J5315" i="1"/>
  <c r="J5564" i="1"/>
  <c r="J5474" i="1"/>
  <c r="J5402" i="1"/>
  <c r="J2357" i="1"/>
  <c r="J274" i="1"/>
  <c r="J2489" i="1"/>
  <c r="J2333" i="1"/>
  <c r="J2291" i="1"/>
  <c r="J2351" i="1"/>
  <c r="J2582" i="1"/>
  <c r="J2483" i="1"/>
  <c r="J2279" i="1"/>
  <c r="J2288" i="1"/>
  <c r="J2519" i="1"/>
  <c r="J2597" i="1"/>
  <c r="J2300" i="1"/>
  <c r="J2564" i="1"/>
  <c r="J2528" i="1"/>
  <c r="J2585" i="1"/>
  <c r="J2561" i="1"/>
  <c r="J2570" i="1"/>
  <c r="J2282" i="1"/>
  <c r="J2495" i="1"/>
  <c r="J2573" i="1"/>
  <c r="J2453" i="1"/>
  <c r="J2516" i="1"/>
  <c r="J2510" i="1"/>
  <c r="J1514" i="1"/>
  <c r="J45" i="1"/>
  <c r="J2555" i="1"/>
  <c r="J2537" i="1"/>
  <c r="J2552" i="1"/>
  <c r="J2567" i="1"/>
  <c r="J2571" i="1"/>
  <c r="J2568" i="1"/>
  <c r="J2166" i="1"/>
  <c r="J2595" i="1"/>
  <c r="J2208" i="1"/>
  <c r="J2136" i="1"/>
  <c r="J2331" i="1"/>
  <c r="J2271" i="1"/>
  <c r="J2118" i="1"/>
  <c r="J2673" i="1"/>
  <c r="J1515" i="1"/>
  <c r="J2733" i="1"/>
  <c r="J2226" i="1"/>
  <c r="J2670" i="1"/>
  <c r="J2613" i="1"/>
  <c r="J2547" i="1"/>
  <c r="J2652" i="1"/>
  <c r="J2337" i="1"/>
  <c r="J2280" i="1"/>
  <c r="J2517" i="1"/>
  <c r="J2256" i="1"/>
  <c r="J2688" i="1"/>
  <c r="J2289" i="1"/>
  <c r="J2664" i="1"/>
  <c r="J2361" i="1"/>
  <c r="J2676" i="1"/>
  <c r="J2301" i="1"/>
  <c r="J2643" i="1"/>
  <c r="J2856" i="1"/>
  <c r="J2628" i="1"/>
  <c r="J6263" i="1"/>
  <c r="J5831" i="1"/>
  <c r="J6440" i="1"/>
  <c r="J407" i="1"/>
  <c r="J6710" i="1"/>
  <c r="J5996" i="1"/>
  <c r="J5906" i="1"/>
  <c r="J6512" i="1"/>
  <c r="J6641" i="1"/>
  <c r="J6875" i="1"/>
  <c r="J5225" i="1"/>
  <c r="J6353" i="1"/>
  <c r="J6797" i="1"/>
  <c r="J6083" i="1"/>
  <c r="J6173" i="1"/>
  <c r="J1186" i="1"/>
  <c r="J842" i="1"/>
  <c r="J587" i="1"/>
  <c r="J929" i="1"/>
  <c r="J752" i="1"/>
  <c r="J1096" i="1"/>
  <c r="J1006" i="1"/>
  <c r="J497" i="1"/>
  <c r="J1543" i="1"/>
  <c r="J1276" i="1"/>
  <c r="J1810" i="1"/>
  <c r="J1948" i="1"/>
  <c r="J1633" i="1"/>
  <c r="J1366" i="1"/>
  <c r="J2038" i="1"/>
  <c r="J2546" i="1"/>
  <c r="J2669" i="1"/>
  <c r="J2306" i="1"/>
  <c r="J2594" i="1"/>
  <c r="J2672" i="1"/>
  <c r="J2345" i="1"/>
  <c r="J2315" i="1"/>
  <c r="J2297" i="1"/>
  <c r="J2642" i="1"/>
  <c r="J2609" i="1"/>
  <c r="J2675" i="1"/>
  <c r="J153" i="1"/>
  <c r="J2612" i="1"/>
  <c r="J2651" i="1"/>
  <c r="J2687" i="1"/>
  <c r="J2348" i="1"/>
  <c r="J2663" i="1"/>
  <c r="J2456" i="1"/>
  <c r="J2660" i="1"/>
  <c r="J2513" i="1"/>
  <c r="J2654" i="1"/>
  <c r="J2645" i="1"/>
  <c r="J2627" i="1"/>
  <c r="J2465" i="1"/>
  <c r="J2618" i="1"/>
  <c r="J2468" i="1"/>
  <c r="J2606" i="1"/>
  <c r="J2009" i="1"/>
  <c r="J2657" i="1"/>
  <c r="J2474" i="1"/>
  <c r="J2781" i="1"/>
  <c r="J2286" i="1"/>
  <c r="J2010" i="1"/>
  <c r="J2292" i="1"/>
  <c r="J2703" i="1"/>
  <c r="J2352" i="1"/>
  <c r="J2202" i="1"/>
  <c r="J2742" i="1"/>
  <c r="J2610" i="1"/>
  <c r="J242" i="1"/>
  <c r="J2706" i="1"/>
  <c r="J2685" i="1"/>
  <c r="J2637" i="1"/>
  <c r="J2763" i="1"/>
  <c r="J2778" i="1"/>
  <c r="J2646" i="1"/>
  <c r="J2760" i="1"/>
  <c r="J2958" i="1"/>
  <c r="J2616" i="1"/>
  <c r="J2322" i="1"/>
  <c r="J2667" i="1"/>
  <c r="J2736" i="1"/>
  <c r="J2889" i="1"/>
  <c r="J160" i="1"/>
  <c r="J2961" i="1"/>
  <c r="J2700" i="1"/>
  <c r="J2709" i="1"/>
  <c r="J2754" i="1"/>
  <c r="J2730" i="1"/>
  <c r="J2712" i="1"/>
  <c r="J1723" i="1"/>
  <c r="J2821" i="1"/>
  <c r="J2308" i="1"/>
  <c r="J2218" i="1"/>
  <c r="J3091" i="1"/>
  <c r="J2551" i="1"/>
  <c r="J1456" i="1"/>
  <c r="J2128" i="1"/>
  <c r="J2731" i="1"/>
  <c r="J2641" i="1"/>
  <c r="J3181" i="1"/>
  <c r="J2398" i="1"/>
  <c r="J3271" i="1"/>
  <c r="J2911" i="1"/>
  <c r="J3445" i="1"/>
  <c r="J3703" i="1"/>
  <c r="J3001" i="1"/>
  <c r="J434" i="1"/>
  <c r="J3613" i="1"/>
  <c r="J3523" i="1"/>
  <c r="J3361" i="1"/>
  <c r="J3859" i="1"/>
  <c r="J3949" i="1"/>
  <c r="J4039" i="1"/>
  <c r="J4216" i="1"/>
  <c r="J4393" i="1"/>
  <c r="J5005" i="1"/>
  <c r="J4483" i="1"/>
  <c r="J5092" i="1"/>
  <c r="J4126" i="1"/>
  <c r="J2615" i="1"/>
  <c r="J2684" i="1"/>
  <c r="J2666" i="1"/>
  <c r="J2759" i="1"/>
  <c r="J2780" i="1"/>
  <c r="J2459" i="1"/>
  <c r="J2741" i="1"/>
  <c r="J2636" i="1"/>
  <c r="J2480" i="1"/>
  <c r="J2492" i="1"/>
  <c r="J2750" i="1"/>
  <c r="J2732" i="1"/>
  <c r="J2762" i="1"/>
  <c r="J2711" i="1"/>
  <c r="J2576" i="1"/>
  <c r="J2702" i="1"/>
  <c r="J2753" i="1"/>
  <c r="J2765" i="1"/>
  <c r="J2699" i="1"/>
  <c r="J2777" i="1"/>
  <c r="J2471" i="1"/>
  <c r="J2723" i="1"/>
  <c r="J2744" i="1"/>
  <c r="J2708" i="1"/>
  <c r="J2735" i="1"/>
  <c r="J2504" i="1"/>
  <c r="J2696" i="1"/>
  <c r="J2705" i="1"/>
  <c r="J2507" i="1"/>
  <c r="J2717" i="1"/>
  <c r="J2553" i="1"/>
  <c r="J2697" i="1"/>
  <c r="J2745" i="1"/>
  <c r="J2766" i="1"/>
  <c r="J2724" i="1"/>
  <c r="J2868" i="1"/>
  <c r="J2757" i="1"/>
  <c r="J2916" i="1"/>
  <c r="J2658" i="1"/>
  <c r="J2850" i="1"/>
  <c r="J2727" i="1"/>
  <c r="J2607" i="1"/>
  <c r="J2823" i="1"/>
  <c r="J2775" i="1"/>
  <c r="J2718" i="1"/>
  <c r="J2853" i="1"/>
  <c r="J2748" i="1"/>
  <c r="J2793" i="1"/>
  <c r="J2346" i="1"/>
  <c r="J2790" i="1"/>
  <c r="J2298" i="1"/>
  <c r="J2316" i="1"/>
  <c r="J2940" i="1"/>
  <c r="J2349" i="1"/>
  <c r="J2799" i="1"/>
  <c r="J2787" i="1"/>
  <c r="J2832" i="1"/>
  <c r="J2844" i="1"/>
  <c r="J2847" i="1"/>
  <c r="J2835" i="1"/>
  <c r="J4660" i="1"/>
  <c r="J5159" i="1"/>
  <c r="J4735" i="1"/>
  <c r="J5318" i="1"/>
  <c r="J4825" i="1"/>
  <c r="J5747" i="1"/>
  <c r="J5834" i="1"/>
  <c r="J5657" i="1"/>
  <c r="J4573" i="1"/>
  <c r="J5477" i="1"/>
  <c r="J5567" i="1"/>
  <c r="J4306" i="1"/>
  <c r="J6086" i="1"/>
  <c r="J4915" i="1"/>
  <c r="J5909" i="1"/>
  <c r="J5228" i="1"/>
  <c r="J5999" i="1"/>
  <c r="J6515" i="1"/>
  <c r="J6713" i="1"/>
  <c r="J6581" i="1"/>
  <c r="J6356" i="1"/>
  <c r="J6644" i="1"/>
  <c r="J6443" i="1"/>
  <c r="J5405" i="1"/>
  <c r="J6266" i="1"/>
  <c r="J6176" i="1"/>
  <c r="J6878" i="1"/>
  <c r="J410" i="1"/>
  <c r="J6800" i="1"/>
  <c r="J1009" i="1"/>
  <c r="J2747" i="1"/>
  <c r="J159" i="1"/>
  <c r="J2849" i="1"/>
  <c r="J2729" i="1"/>
  <c r="J2774" i="1"/>
  <c r="J2600" i="1"/>
  <c r="J2726" i="1"/>
  <c r="J2831" i="1"/>
  <c r="J2486" i="1"/>
  <c r="J2852" i="1"/>
  <c r="J2792" i="1"/>
  <c r="J2756" i="1"/>
  <c r="J2822" i="1"/>
  <c r="J2522" i="1"/>
  <c r="J2603" i="1"/>
  <c r="J2867" i="1"/>
  <c r="J2531" i="1"/>
  <c r="J2843" i="1"/>
  <c r="J2840" i="1"/>
  <c r="J2789" i="1"/>
  <c r="J2855" i="1"/>
  <c r="J2534" i="1"/>
  <c r="J2786" i="1"/>
  <c r="J2825" i="1"/>
  <c r="J2798" i="1"/>
  <c r="J2543" i="1"/>
  <c r="J2837" i="1"/>
  <c r="J2846" i="1"/>
  <c r="J2834" i="1"/>
  <c r="J2807" i="1"/>
  <c r="J2841" i="1"/>
  <c r="J2514" i="1"/>
  <c r="J2808" i="1"/>
  <c r="J2826" i="1"/>
  <c r="J2865" i="1"/>
  <c r="J2934" i="1"/>
  <c r="J2817" i="1"/>
  <c r="J2946" i="1"/>
  <c r="J2922" i="1"/>
  <c r="J2904" i="1"/>
  <c r="J2943" i="1"/>
  <c r="J2898" i="1"/>
  <c r="J2880" i="1"/>
  <c r="J3126" i="1"/>
  <c r="J2931" i="1"/>
  <c r="J3018" i="1"/>
  <c r="J2892" i="1"/>
  <c r="J2838" i="1"/>
  <c r="J2511" i="1"/>
  <c r="J2913" i="1"/>
  <c r="J2877" i="1"/>
  <c r="J2883" i="1"/>
  <c r="J2928" i="1"/>
  <c r="J2907" i="1"/>
  <c r="J2925" i="1"/>
  <c r="J2937" i="1"/>
  <c r="J2556" i="1"/>
  <c r="J2871" i="1"/>
  <c r="J2955" i="1"/>
  <c r="J2859" i="1"/>
  <c r="J590" i="1"/>
  <c r="J674" i="1"/>
  <c r="J755" i="1"/>
  <c r="J845" i="1"/>
  <c r="J932" i="1"/>
  <c r="J1189" i="1"/>
  <c r="J1369" i="1"/>
  <c r="J1636" i="1"/>
  <c r="J500" i="1"/>
  <c r="J1099" i="1"/>
  <c r="J1279" i="1"/>
  <c r="J1546" i="1"/>
  <c r="J1951" i="1"/>
  <c r="J1726" i="1"/>
  <c r="J1813" i="1"/>
  <c r="J2041" i="1"/>
  <c r="J1882" i="1"/>
  <c r="J2221" i="1"/>
  <c r="J2824" i="1"/>
  <c r="J2644" i="1"/>
  <c r="J2311" i="1"/>
  <c r="J2131" i="1"/>
  <c r="J1459" i="1"/>
  <c r="J2554" i="1"/>
  <c r="J3184" i="1"/>
  <c r="J2482" i="1"/>
  <c r="J2734" i="1"/>
  <c r="J614" i="1"/>
  <c r="J3094" i="1"/>
  <c r="J2914" i="1"/>
  <c r="J2864" i="1"/>
  <c r="J2795" i="1"/>
  <c r="J2939" i="1"/>
  <c r="J2942" i="1"/>
  <c r="J2549" i="1"/>
  <c r="J2525" i="1"/>
  <c r="J2816" i="1"/>
  <c r="J2588" i="1"/>
  <c r="J2945" i="1"/>
  <c r="J2540" i="1"/>
  <c r="J2921" i="1"/>
  <c r="J2879" i="1"/>
  <c r="J2957" i="1"/>
  <c r="J2903" i="1"/>
  <c r="J2912" i="1"/>
  <c r="J2558" i="1"/>
  <c r="J2591" i="1"/>
  <c r="J2960" i="1"/>
  <c r="J2882" i="1"/>
  <c r="J2891" i="1"/>
  <c r="J2909" i="1"/>
  <c r="J2933" i="1"/>
  <c r="J2888" i="1"/>
  <c r="J2897" i="1"/>
  <c r="J2876" i="1"/>
  <c r="J2885" i="1"/>
  <c r="J2906" i="1"/>
  <c r="J2924" i="1"/>
  <c r="J2936" i="1"/>
  <c r="J2624" i="1"/>
  <c r="J2910" i="1"/>
  <c r="J2475" i="1"/>
  <c r="J3012" i="1"/>
  <c r="J2466" i="1"/>
  <c r="J2811" i="1"/>
  <c r="J3030" i="1"/>
  <c r="J2460" i="1"/>
  <c r="J2886" i="1"/>
  <c r="J2481" i="1"/>
  <c r="J3036" i="1"/>
  <c r="J2487" i="1"/>
  <c r="J2469" i="1"/>
  <c r="J2532" i="1"/>
  <c r="J2505" i="1"/>
  <c r="J2493" i="1"/>
  <c r="J2601" i="1"/>
  <c r="J2604" i="1"/>
  <c r="J2829" i="1"/>
  <c r="J3048" i="1"/>
  <c r="J2715" i="1"/>
  <c r="J2508" i="1"/>
  <c r="J3033" i="1"/>
  <c r="J2535" i="1"/>
  <c r="J3303" i="1"/>
  <c r="J2523" i="1"/>
  <c r="J2544" i="1"/>
  <c r="J3015" i="1"/>
  <c r="J3021" i="1"/>
  <c r="J3003" i="1"/>
  <c r="J2550" i="1"/>
  <c r="J3004" i="1"/>
  <c r="J3526" i="1"/>
  <c r="J3274" i="1"/>
  <c r="J2401" i="1"/>
  <c r="J3448" i="1"/>
  <c r="J3616" i="1"/>
  <c r="J4396" i="1"/>
  <c r="J3952" i="1"/>
  <c r="J3862" i="1"/>
  <c r="J4042" i="1"/>
  <c r="J3706" i="1"/>
  <c r="J4219" i="1"/>
  <c r="J5008" i="1"/>
  <c r="J4738" i="1"/>
  <c r="J4576" i="1"/>
  <c r="J3364" i="1"/>
  <c r="J5408" i="1"/>
  <c r="J3790" i="1"/>
  <c r="J4486" i="1"/>
  <c r="J4918" i="1"/>
  <c r="J4129" i="1"/>
  <c r="J4828" i="1"/>
  <c r="J5321" i="1"/>
  <c r="J5480" i="1"/>
  <c r="J5750" i="1"/>
  <c r="J5660" i="1"/>
  <c r="J5570" i="1"/>
  <c r="J4309" i="1"/>
  <c r="J6089" i="1"/>
  <c r="J5912" i="1"/>
  <c r="J3029" i="1"/>
  <c r="J2915" i="1"/>
  <c r="J2954" i="1"/>
  <c r="J2633" i="1"/>
  <c r="J2927" i="1"/>
  <c r="J2690" i="1"/>
  <c r="J2678" i="1"/>
  <c r="J2681" i="1"/>
  <c r="J2930" i="1"/>
  <c r="J2693" i="1"/>
  <c r="J2630" i="1"/>
  <c r="J2768" i="1"/>
  <c r="J2639" i="1"/>
  <c r="J2648" i="1"/>
  <c r="J2870" i="1"/>
  <c r="J2621" i="1"/>
  <c r="J2738" i="1"/>
  <c r="J2801" i="1"/>
  <c r="J3011" i="1"/>
  <c r="J2783" i="1"/>
  <c r="J2714" i="1"/>
  <c r="J3002" i="1"/>
  <c r="J2771" i="1"/>
  <c r="J3035" i="1"/>
  <c r="J3032" i="1"/>
  <c r="J2804" i="1"/>
  <c r="J2813" i="1"/>
  <c r="J2873" i="1"/>
  <c r="J2969" i="1"/>
  <c r="J2720" i="1"/>
  <c r="J2970" i="1"/>
  <c r="J2967" i="1"/>
  <c r="J2976" i="1"/>
  <c r="J2541" i="1"/>
  <c r="J2631" i="1"/>
  <c r="J2577" i="1"/>
  <c r="J2622" i="1"/>
  <c r="J2526" i="1"/>
  <c r="J2589" i="1"/>
  <c r="J2649" i="1"/>
  <c r="J2682" i="1"/>
  <c r="J2559" i="1"/>
  <c r="J2769" i="1"/>
  <c r="J2997" i="1"/>
  <c r="J3024" i="1"/>
  <c r="J2679" i="1"/>
  <c r="J2691" i="1"/>
  <c r="J2625" i="1"/>
  <c r="J2784" i="1"/>
  <c r="J2979" i="1"/>
  <c r="J2634" i="1"/>
  <c r="J2814" i="1"/>
  <c r="J2988" i="1"/>
  <c r="J2820" i="1"/>
  <c r="J2721" i="1"/>
  <c r="J2640" i="1"/>
  <c r="J3138" i="1"/>
  <c r="J2862" i="1"/>
  <c r="J2805" i="1"/>
  <c r="J2802" i="1"/>
  <c r="J6446" i="1"/>
  <c r="J2476" i="1"/>
  <c r="J5837" i="1"/>
  <c r="J6002" i="1"/>
  <c r="J6359" i="1"/>
  <c r="J5231" i="1"/>
  <c r="J5095" i="1"/>
  <c r="J6803" i="1"/>
  <c r="J4663" i="1"/>
  <c r="J5162" i="1"/>
  <c r="J6269" i="1"/>
  <c r="J5153" i="1"/>
  <c r="J413" i="1"/>
  <c r="J6179" i="1"/>
  <c r="J6518" i="1"/>
  <c r="J593" i="1"/>
  <c r="J6716" i="1"/>
  <c r="J1012" i="1"/>
  <c r="J6584" i="1"/>
  <c r="J1549" i="1"/>
  <c r="J935" i="1"/>
  <c r="J6881" i="1"/>
  <c r="J677" i="1"/>
  <c r="J1282" i="1"/>
  <c r="J1192" i="1"/>
  <c r="J758" i="1"/>
  <c r="J1102" i="1"/>
  <c r="J1816" i="1"/>
  <c r="J503" i="1"/>
  <c r="J1372" i="1"/>
  <c r="J2810" i="1"/>
  <c r="J3047" i="1"/>
  <c r="J2819" i="1"/>
  <c r="J3023" i="1"/>
  <c r="J2918" i="1"/>
  <c r="J3017" i="1"/>
  <c r="J3020" i="1"/>
  <c r="J2894" i="1"/>
  <c r="J2828" i="1"/>
  <c r="J2963" i="1"/>
  <c r="J3005" i="1"/>
  <c r="J2900" i="1"/>
  <c r="J3014" i="1"/>
  <c r="J3026" i="1"/>
  <c r="J2948" i="1"/>
  <c r="J2996" i="1"/>
  <c r="J3050" i="1"/>
  <c r="J2987" i="1"/>
  <c r="J2978" i="1"/>
  <c r="J202" i="1"/>
  <c r="J2975" i="1"/>
  <c r="J3053" i="1"/>
  <c r="J3125" i="1"/>
  <c r="J3119" i="1"/>
  <c r="J3044" i="1"/>
  <c r="J3101" i="1"/>
  <c r="J2972" i="1"/>
  <c r="J2984" i="1"/>
  <c r="J3122" i="1"/>
  <c r="J3092" i="1"/>
  <c r="J3123" i="1"/>
  <c r="J2919" i="1"/>
  <c r="J2739" i="1"/>
  <c r="J3102" i="1"/>
  <c r="J2895" i="1"/>
  <c r="J2901" i="1"/>
  <c r="J203" i="1"/>
  <c r="J3120" i="1"/>
  <c r="J2964" i="1"/>
  <c r="J2985" i="1"/>
  <c r="J3192" i="1"/>
  <c r="J3045" i="1"/>
  <c r="J278" i="1"/>
  <c r="J3060" i="1"/>
  <c r="J3051" i="1"/>
  <c r="J2952" i="1"/>
  <c r="J2973" i="1"/>
  <c r="J3141" i="1"/>
  <c r="J3078" i="1"/>
  <c r="J3096" i="1"/>
  <c r="J3090" i="1"/>
  <c r="J3027" i="1"/>
  <c r="J3087" i="1"/>
  <c r="J3054" i="1"/>
  <c r="J3156" i="1"/>
  <c r="J3198" i="1"/>
  <c r="J3300" i="1"/>
  <c r="J3117" i="1"/>
  <c r="J2994" i="1"/>
  <c r="J2982" i="1"/>
  <c r="J1729" i="1"/>
  <c r="J1639" i="1"/>
  <c r="J1462" i="1"/>
  <c r="J848" i="1"/>
  <c r="J1954" i="1"/>
  <c r="J2044" i="1"/>
  <c r="J2314" i="1"/>
  <c r="J1885" i="1"/>
  <c r="J2557" i="1"/>
  <c r="J2134" i="1"/>
  <c r="J2485" i="1"/>
  <c r="J2647" i="1"/>
  <c r="J2827" i="1"/>
  <c r="J2737" i="1"/>
  <c r="J2224" i="1"/>
  <c r="J2917" i="1"/>
  <c r="J3007" i="1"/>
  <c r="J3187" i="1"/>
  <c r="J2404" i="1"/>
  <c r="J3451" i="1"/>
  <c r="J3097" i="1"/>
  <c r="J4489" i="1"/>
  <c r="J3865" i="1"/>
  <c r="J3793" i="1"/>
  <c r="J4045" i="1"/>
  <c r="J5165" i="1"/>
  <c r="J3529" i="1"/>
  <c r="J3955" i="1"/>
  <c r="J3367" i="1"/>
  <c r="J3277" i="1"/>
  <c r="J3137" i="1"/>
  <c r="J3059" i="1"/>
  <c r="J3140" i="1"/>
  <c r="J3113" i="1"/>
  <c r="J2993" i="1"/>
  <c r="J3089" i="1"/>
  <c r="J2966" i="1"/>
  <c r="J3077" i="1"/>
  <c r="J3134" i="1"/>
  <c r="J3095" i="1"/>
  <c r="J3065" i="1"/>
  <c r="J2999" i="1"/>
  <c r="J3008" i="1"/>
  <c r="J3209" i="1"/>
  <c r="J3068" i="1"/>
  <c r="J3110" i="1"/>
  <c r="J3104" i="1"/>
  <c r="J3116" i="1"/>
  <c r="J3212" i="1"/>
  <c r="J3038" i="1"/>
  <c r="J2981" i="1"/>
  <c r="J3182" i="1"/>
  <c r="J3041" i="1"/>
  <c r="J3086" i="1"/>
  <c r="J3197" i="1"/>
  <c r="J3215" i="1"/>
  <c r="J3083" i="1"/>
  <c r="J3191" i="1"/>
  <c r="J3074" i="1"/>
  <c r="J3146" i="1"/>
  <c r="J3306" i="1"/>
  <c r="J3006" i="1"/>
  <c r="J3258" i="1"/>
  <c r="J3111" i="1"/>
  <c r="J3042" i="1"/>
  <c r="J3228" i="1"/>
  <c r="J3471" i="1"/>
  <c r="J3165" i="1"/>
  <c r="J3183" i="1"/>
  <c r="J3066" i="1"/>
  <c r="J3249" i="1"/>
  <c r="J3237" i="1"/>
  <c r="J3282" i="1"/>
  <c r="J3318" i="1"/>
  <c r="J3285" i="1"/>
  <c r="J3057" i="1"/>
  <c r="J3417" i="1"/>
  <c r="J3039" i="1"/>
  <c r="J3009" i="1"/>
  <c r="J3072" i="1"/>
  <c r="J3114" i="1"/>
  <c r="J3144" i="1"/>
  <c r="J3075" i="1"/>
  <c r="J3240" i="1"/>
  <c r="J3063" i="1"/>
  <c r="J3288" i="1"/>
  <c r="J3291" i="1"/>
  <c r="J3135" i="1"/>
  <c r="J2991" i="1"/>
  <c r="J3132" i="1"/>
  <c r="J3709" i="1"/>
  <c r="J4222" i="1"/>
  <c r="J3619" i="1"/>
  <c r="J4132" i="1"/>
  <c r="J5573" i="1"/>
  <c r="J4831" i="1"/>
  <c r="J5098" i="1"/>
  <c r="J4921" i="1"/>
  <c r="J4399" i="1"/>
  <c r="J5663" i="1"/>
  <c r="J4666" i="1"/>
  <c r="J4579" i="1"/>
  <c r="J5011" i="1"/>
  <c r="J4312" i="1"/>
  <c r="J5411" i="1"/>
  <c r="J6005" i="1"/>
  <c r="J5324" i="1"/>
  <c r="J4741" i="1"/>
  <c r="J5483" i="1"/>
  <c r="J5753" i="1"/>
  <c r="J5234" i="1"/>
  <c r="J6092" i="1"/>
  <c r="J5840" i="1"/>
  <c r="J6362" i="1"/>
  <c r="J5915" i="1"/>
  <c r="J6449" i="1"/>
  <c r="J6272" i="1"/>
  <c r="J6650" i="1"/>
  <c r="J6521" i="1"/>
  <c r="J6884" i="1"/>
  <c r="J3227" i="1"/>
  <c r="J3158" i="1"/>
  <c r="J3143" i="1"/>
  <c r="J3056" i="1"/>
  <c r="J3200" i="1"/>
  <c r="J3071" i="1"/>
  <c r="J3149" i="1"/>
  <c r="J3194" i="1"/>
  <c r="J3302" i="1"/>
  <c r="J3155" i="1"/>
  <c r="J3299" i="1"/>
  <c r="J3176" i="1"/>
  <c r="J3224" i="1"/>
  <c r="J3281" i="1"/>
  <c r="J3305" i="1"/>
  <c r="J3317" i="1"/>
  <c r="J3239" i="1"/>
  <c r="J3107" i="1"/>
  <c r="J3257" i="1"/>
  <c r="J3293" i="1"/>
  <c r="J3248" i="1"/>
  <c r="J3098" i="1"/>
  <c r="J3272" i="1"/>
  <c r="J3284" i="1"/>
  <c r="J3314" i="1"/>
  <c r="J3131" i="1"/>
  <c r="J3080" i="1"/>
  <c r="J3128" i="1"/>
  <c r="J3206" i="1"/>
  <c r="J3467" i="1"/>
  <c r="J3225" i="1"/>
  <c r="J3084" i="1"/>
  <c r="J3210" i="1"/>
  <c r="J3069" i="1"/>
  <c r="J3105" i="1"/>
  <c r="J3468" i="1"/>
  <c r="J3480" i="1"/>
  <c r="J3081" i="1"/>
  <c r="J3267" i="1"/>
  <c r="J3315" i="1"/>
  <c r="J3195" i="1"/>
  <c r="J3108" i="1"/>
  <c r="J3129" i="1"/>
  <c r="J3273" i="1"/>
  <c r="J3201" i="1"/>
  <c r="J3093" i="1"/>
  <c r="J3522" i="1"/>
  <c r="J3294" i="1"/>
  <c r="J3462" i="1"/>
  <c r="J3207" i="1"/>
  <c r="J3150" i="1"/>
  <c r="J3426" i="1"/>
  <c r="J3447" i="1"/>
  <c r="J3216" i="1"/>
  <c r="J3153" i="1"/>
  <c r="J281" i="1"/>
  <c r="J3588" i="1"/>
  <c r="J3231" i="1"/>
  <c r="J3099" i="1"/>
  <c r="J3213" i="1"/>
  <c r="J6719" i="1"/>
  <c r="J6587" i="1"/>
  <c r="J6182" i="1"/>
  <c r="J761" i="1"/>
  <c r="J416" i="1"/>
  <c r="J596" i="1"/>
  <c r="J6806" i="1"/>
  <c r="J851" i="1"/>
  <c r="J1375" i="1"/>
  <c r="J1015" i="1"/>
  <c r="J680" i="1"/>
  <c r="J1105" i="1"/>
  <c r="J1195" i="1"/>
  <c r="J1285" i="1"/>
  <c r="J1732" i="1"/>
  <c r="J6578" i="1"/>
  <c r="J1552" i="1"/>
  <c r="J506" i="1"/>
  <c r="J1642" i="1"/>
  <c r="J2047" i="1"/>
  <c r="J2137" i="1"/>
  <c r="J2317" i="1"/>
  <c r="J2650" i="1"/>
  <c r="J2227" i="1"/>
  <c r="J1957" i="1"/>
  <c r="J2560" i="1"/>
  <c r="J2740" i="1"/>
  <c r="J2830" i="1"/>
  <c r="J1465" i="1"/>
  <c r="J20" i="1"/>
  <c r="J3290" i="1"/>
  <c r="J3062" i="1"/>
  <c r="J3167" i="1"/>
  <c r="J3287" i="1"/>
  <c r="J3164" i="1"/>
  <c r="J3233" i="1"/>
  <c r="J3203" i="1"/>
  <c r="J3236" i="1"/>
  <c r="J3416" i="1"/>
  <c r="J3266" i="1"/>
  <c r="J3161" i="1"/>
  <c r="J3230" i="1"/>
  <c r="J3152" i="1"/>
  <c r="J3275" i="1"/>
  <c r="J3479" i="1"/>
  <c r="J3173" i="1"/>
  <c r="J3470" i="1"/>
  <c r="J277" i="1"/>
  <c r="J3425" i="1"/>
  <c r="J3218" i="1"/>
  <c r="J114" i="1"/>
  <c r="J3461" i="1"/>
  <c r="J3446" i="1"/>
  <c r="J3440" i="1"/>
  <c r="J3179" i="1"/>
  <c r="J3185" i="1"/>
  <c r="J3455" i="1"/>
  <c r="J3242" i="1"/>
  <c r="J280" i="1"/>
  <c r="J2477" i="1"/>
  <c r="J3162" i="1"/>
  <c r="J3186" i="1"/>
  <c r="J3159" i="1"/>
  <c r="J115" i="1"/>
  <c r="J3441" i="1"/>
  <c r="J3276" i="1"/>
  <c r="J3147" i="1"/>
  <c r="J3219" i="1"/>
  <c r="J3189" i="1"/>
  <c r="J3168" i="1"/>
  <c r="J3222" i="1"/>
  <c r="J3180" i="1"/>
  <c r="J3594" i="1"/>
  <c r="J3456" i="1"/>
  <c r="J3525" i="1"/>
  <c r="J3171" i="1"/>
  <c r="J3567" i="1"/>
  <c r="J3177" i="1"/>
  <c r="J3321" i="1"/>
  <c r="J3546" i="1"/>
  <c r="J3642" i="1"/>
  <c r="J3429" i="1"/>
  <c r="J3648" i="1"/>
  <c r="J3636" i="1"/>
  <c r="J3582" i="1"/>
  <c r="J3324" i="1"/>
  <c r="J3552" i="1"/>
  <c r="J3606" i="1"/>
  <c r="J3264" i="1"/>
  <c r="J3663" i="1"/>
  <c r="J2920" i="1"/>
  <c r="J3100" i="1"/>
  <c r="J3190" i="1"/>
  <c r="J3280" i="1"/>
  <c r="J3532" i="1"/>
  <c r="J3010" i="1"/>
  <c r="J4402" i="1"/>
  <c r="J3622" i="1"/>
  <c r="J3958" i="1"/>
  <c r="J2407" i="1"/>
  <c r="J3712" i="1"/>
  <c r="J4492" i="1"/>
  <c r="J4048" i="1"/>
  <c r="J5156" i="1"/>
  <c r="J3868" i="1"/>
  <c r="J4582" i="1"/>
  <c r="J5014" i="1"/>
  <c r="J3370" i="1"/>
  <c r="J4135" i="1"/>
  <c r="J4225" i="1"/>
  <c r="J4834" i="1"/>
  <c r="J4744" i="1"/>
  <c r="J4924" i="1"/>
  <c r="J4315" i="1"/>
  <c r="J5666" i="1"/>
  <c r="J5756" i="1"/>
  <c r="J5237" i="1"/>
  <c r="J155" i="1"/>
  <c r="J5327" i="1"/>
  <c r="J6275" i="1"/>
  <c r="J3323" i="1"/>
  <c r="J3188" i="1"/>
  <c r="J3320" i="1"/>
  <c r="J3554" i="1"/>
  <c r="J3221" i="1"/>
  <c r="J3263" i="1"/>
  <c r="J3170" i="1"/>
  <c r="J3572" i="1"/>
  <c r="J3251" i="1"/>
  <c r="J3533" i="1"/>
  <c r="J3557" i="1"/>
  <c r="J3449" i="1"/>
  <c r="J3428" i="1"/>
  <c r="J3491" i="1"/>
  <c r="J3269" i="1"/>
  <c r="J3524" i="1"/>
  <c r="J3551" i="1"/>
  <c r="J3260" i="1"/>
  <c r="J3254" i="1"/>
  <c r="J3482" i="1"/>
  <c r="J3545" i="1"/>
  <c r="J3296" i="1"/>
  <c r="J3245" i="1"/>
  <c r="J3308" i="1"/>
  <c r="J3521" i="1"/>
  <c r="J3485" i="1"/>
  <c r="J3488" i="1"/>
  <c r="J3536" i="1"/>
  <c r="J3542" i="1"/>
  <c r="J3644" i="1"/>
  <c r="J3255" i="1"/>
  <c r="J3660" i="1"/>
  <c r="J3645" i="1"/>
  <c r="J3627" i="1"/>
  <c r="J3615" i="1"/>
  <c r="J3579" i="1"/>
  <c r="J3555" i="1"/>
  <c r="J3612" i="1"/>
  <c r="J3633" i="1"/>
  <c r="J3252" i="1"/>
  <c r="J3549" i="1"/>
  <c r="J3498" i="1"/>
  <c r="J3600" i="1"/>
  <c r="J3585" i="1"/>
  <c r="J3534" i="1"/>
  <c r="J3618" i="1"/>
  <c r="J3543" i="1"/>
  <c r="J3492" i="1"/>
  <c r="J3624" i="1"/>
  <c r="J3279" i="1"/>
  <c r="J3657" i="1"/>
  <c r="J3246" i="1"/>
  <c r="J3501" i="1"/>
  <c r="J3489" i="1"/>
  <c r="J3591" i="1"/>
  <c r="J3639" i="1"/>
  <c r="J3528" i="1"/>
  <c r="J3630" i="1"/>
  <c r="J3261" i="1"/>
  <c r="J3309" i="1"/>
  <c r="J5486" i="1"/>
  <c r="J5918" i="1"/>
  <c r="J6095" i="1"/>
  <c r="J6365" i="1"/>
  <c r="J6185" i="1"/>
  <c r="J6008" i="1"/>
  <c r="J5576" i="1"/>
  <c r="J6722" i="1"/>
  <c r="J419" i="1"/>
  <c r="J938" i="1"/>
  <c r="J6887" i="1"/>
  <c r="J854" i="1"/>
  <c r="J683" i="1"/>
  <c r="J6524" i="1"/>
  <c r="J764" i="1"/>
  <c r="J599" i="1"/>
  <c r="J1018" i="1"/>
  <c r="J1888" i="1"/>
  <c r="J1198" i="1"/>
  <c r="J509" i="1"/>
  <c r="J1108" i="1"/>
  <c r="J1378" i="1"/>
  <c r="J1735" i="1"/>
  <c r="J1288" i="1"/>
  <c r="J1555" i="1"/>
  <c r="J1819" i="1"/>
  <c r="J1960" i="1"/>
  <c r="J1645" i="1"/>
  <c r="J2050" i="1"/>
  <c r="J1468" i="1"/>
  <c r="J3641" i="1"/>
  <c r="J3311" i="1"/>
  <c r="J3278" i="1"/>
  <c r="J3437" i="1"/>
  <c r="J3623" i="1"/>
  <c r="J3584" i="1"/>
  <c r="J3569" i="1"/>
  <c r="J3662" i="1"/>
  <c r="J3527" i="1"/>
  <c r="J3647" i="1"/>
  <c r="J3614" i="1"/>
  <c r="J3431" i="1"/>
  <c r="J3497" i="1"/>
  <c r="J3635" i="1"/>
  <c r="J3518" i="1"/>
  <c r="J3605" i="1"/>
  <c r="J3593" i="1"/>
  <c r="J3659" i="1"/>
  <c r="J3581" i="1"/>
  <c r="J3626" i="1"/>
  <c r="J3578" i="1"/>
  <c r="J3599" i="1"/>
  <c r="J3590" i="1"/>
  <c r="J3632" i="1"/>
  <c r="J3638" i="1"/>
  <c r="J3587" i="1"/>
  <c r="J3548" i="1"/>
  <c r="J3611" i="1"/>
  <c r="J3617" i="1"/>
  <c r="J3656" i="1"/>
  <c r="J3297" i="1"/>
  <c r="J3906" i="1"/>
  <c r="J3558" i="1"/>
  <c r="J3519" i="1"/>
  <c r="J3312" i="1"/>
  <c r="J3720" i="1"/>
  <c r="J3570" i="1"/>
  <c r="J3432" i="1"/>
  <c r="J3609" i="1"/>
  <c r="J3573" i="1"/>
  <c r="J3438" i="1"/>
  <c r="J2478" i="1"/>
  <c r="J3270" i="1"/>
  <c r="J3483" i="1"/>
  <c r="J3537" i="1"/>
  <c r="J3435" i="1"/>
  <c r="J3510" i="1"/>
  <c r="J3444" i="1"/>
  <c r="J3810" i="1"/>
  <c r="J3486" i="1"/>
  <c r="J3465" i="1"/>
  <c r="J3477" i="1"/>
  <c r="J3450" i="1"/>
  <c r="J3474" i="1"/>
  <c r="J3705" i="1"/>
  <c r="J3495" i="1"/>
  <c r="J3423" i="1"/>
  <c r="J3507" i="1"/>
  <c r="J3576" i="1"/>
  <c r="J3807" i="1"/>
  <c r="J2140" i="1"/>
  <c r="J2230" i="1"/>
  <c r="J2320" i="1"/>
  <c r="J2488" i="1"/>
  <c r="J2563" i="1"/>
  <c r="J2653" i="1"/>
  <c r="J2923" i="1"/>
  <c r="J2743" i="1"/>
  <c r="J3193" i="1"/>
  <c r="J3103" i="1"/>
  <c r="J3625" i="1"/>
  <c r="J2833" i="1"/>
  <c r="J3013" i="1"/>
  <c r="J3796" i="1"/>
  <c r="J3715" i="1"/>
  <c r="J3871" i="1"/>
  <c r="J3961" i="1"/>
  <c r="J2410" i="1"/>
  <c r="J191" i="1"/>
  <c r="J4051" i="1"/>
  <c r="J3454" i="1"/>
  <c r="J3283" i="1"/>
  <c r="J3535" i="1"/>
  <c r="J4138" i="1"/>
  <c r="J3373" i="1"/>
  <c r="J4228" i="1"/>
  <c r="J4405" i="1"/>
  <c r="J185" i="1"/>
  <c r="J4495" i="1"/>
  <c r="J4585" i="1"/>
  <c r="J3629" i="1"/>
  <c r="J3473" i="1"/>
  <c r="J3452" i="1"/>
  <c r="J3509" i="1"/>
  <c r="J3443" i="1"/>
  <c r="J3704" i="1"/>
  <c r="J3608" i="1"/>
  <c r="J3422" i="1"/>
  <c r="J3500" i="1"/>
  <c r="J3566" i="1"/>
  <c r="J3713" i="1"/>
  <c r="J3506" i="1"/>
  <c r="J3476" i="1"/>
  <c r="J3503" i="1"/>
  <c r="J3719" i="1"/>
  <c r="J3737" i="1"/>
  <c r="J3731" i="1"/>
  <c r="J3671" i="1"/>
  <c r="J3575" i="1"/>
  <c r="J3734" i="1"/>
  <c r="J3749" i="1"/>
  <c r="J3722" i="1"/>
  <c r="J3494" i="1"/>
  <c r="J3680" i="1"/>
  <c r="J3716" i="1"/>
  <c r="J3539" i="1"/>
  <c r="J3515" i="1"/>
  <c r="J3725" i="1"/>
  <c r="J3698" i="1"/>
  <c r="J3707" i="1"/>
  <c r="J3516" i="1"/>
  <c r="J3714" i="1"/>
  <c r="J3453" i="1"/>
  <c r="J3771" i="1"/>
  <c r="J3732" i="1"/>
  <c r="J284" i="1"/>
  <c r="J3891" i="1"/>
  <c r="J3459" i="1"/>
  <c r="J3909" i="1"/>
  <c r="J3762" i="1"/>
  <c r="J3870" i="1"/>
  <c r="J3894" i="1"/>
  <c r="J3888" i="1"/>
  <c r="J290" i="1"/>
  <c r="J3531" i="1"/>
  <c r="J3759" i="1"/>
  <c r="J3792" i="1"/>
  <c r="J3861" i="1"/>
  <c r="J3828" i="1"/>
  <c r="J3561" i="1"/>
  <c r="J3540" i="1"/>
  <c r="J3852" i="1"/>
  <c r="J118" i="1"/>
  <c r="J3882" i="1"/>
  <c r="J55" i="1"/>
  <c r="J3513" i="1"/>
  <c r="J3840" i="1"/>
  <c r="J3756" i="1"/>
  <c r="J3864" i="1"/>
  <c r="J3855" i="1"/>
  <c r="J4747" i="1"/>
  <c r="J4927" i="1"/>
  <c r="J4837" i="1"/>
  <c r="J4669" i="1"/>
  <c r="J158" i="1"/>
  <c r="J5168" i="1"/>
  <c r="J5017" i="1"/>
  <c r="J4318" i="1"/>
  <c r="J5101" i="1"/>
  <c r="J5489" i="1"/>
  <c r="J5669" i="1"/>
  <c r="J5579" i="1"/>
  <c r="J5330" i="1"/>
  <c r="J5843" i="1"/>
  <c r="J5089" i="1"/>
  <c r="J5414" i="1"/>
  <c r="J167" i="1"/>
  <c r="J5759" i="1"/>
  <c r="J5921" i="1"/>
  <c r="J5240" i="1"/>
  <c r="J6011" i="1"/>
  <c r="J6278" i="1"/>
  <c r="J6368" i="1"/>
  <c r="J6527" i="1"/>
  <c r="J6098" i="1"/>
  <c r="J164" i="1"/>
  <c r="J6809" i="1"/>
  <c r="J6452" i="1"/>
  <c r="J173" i="1"/>
  <c r="J6890" i="1"/>
  <c r="J3677" i="1"/>
  <c r="J3728" i="1"/>
  <c r="J3668" i="1"/>
  <c r="J3809" i="1"/>
  <c r="J3689" i="1"/>
  <c r="J3563" i="1"/>
  <c r="J3530" i="1"/>
  <c r="J3512" i="1"/>
  <c r="J3806" i="1"/>
  <c r="J3560" i="1"/>
  <c r="J3746" i="1"/>
  <c r="J117" i="1"/>
  <c r="J3770" i="1"/>
  <c r="J289" i="1"/>
  <c r="J3761" i="1"/>
  <c r="J3758" i="1"/>
  <c r="J283" i="1"/>
  <c r="J3596" i="1"/>
  <c r="J3797" i="1"/>
  <c r="J3869" i="1"/>
  <c r="J3887" i="1"/>
  <c r="J3908" i="1"/>
  <c r="J3890" i="1"/>
  <c r="J3602" i="1"/>
  <c r="J54" i="1"/>
  <c r="J3860" i="1"/>
  <c r="J3791" i="1"/>
  <c r="J3785" i="1"/>
  <c r="J3830" i="1"/>
  <c r="J3620" i="1"/>
  <c r="J3903" i="1"/>
  <c r="J3879" i="1"/>
  <c r="J3885" i="1"/>
  <c r="J3846" i="1"/>
  <c r="J3831" i="1"/>
  <c r="J3786" i="1"/>
  <c r="J3717" i="1"/>
  <c r="J3798" i="1"/>
  <c r="J3804" i="1"/>
  <c r="J3873" i="1"/>
  <c r="J3825" i="1"/>
  <c r="J3834" i="1"/>
  <c r="J3837" i="1"/>
  <c r="J3504" i="1"/>
  <c r="J3849" i="1"/>
  <c r="J3858" i="1"/>
  <c r="J3681" i="1"/>
  <c r="J3693" i="1"/>
  <c r="J3597" i="1"/>
  <c r="J3666" i="1"/>
  <c r="J3876" i="1"/>
  <c r="J3735" i="1"/>
  <c r="J3654" i="1"/>
  <c r="J3729" i="1"/>
  <c r="J3723" i="1"/>
  <c r="J3603" i="1"/>
  <c r="J3753" i="1"/>
  <c r="J3651" i="1"/>
  <c r="J3687" i="1"/>
  <c r="J3621" i="1"/>
  <c r="J6188" i="1"/>
  <c r="J6725" i="1"/>
  <c r="J857" i="1"/>
  <c r="J6590" i="1"/>
  <c r="J686" i="1"/>
  <c r="J767" i="1"/>
  <c r="J941" i="1"/>
  <c r="J1291" i="1"/>
  <c r="J1738" i="1"/>
  <c r="J6653" i="1"/>
  <c r="J602" i="1"/>
  <c r="J422" i="1"/>
  <c r="J1558" i="1"/>
  <c r="J1822" i="1"/>
  <c r="J1021" i="1"/>
  <c r="J1891" i="1"/>
  <c r="J188" i="1"/>
  <c r="J1111" i="1"/>
  <c r="J1963" i="1"/>
  <c r="J1381" i="1"/>
  <c r="J1648" i="1"/>
  <c r="J2053" i="1"/>
  <c r="J2323" i="1"/>
  <c r="J512" i="1"/>
  <c r="J1201" i="1"/>
  <c r="J2233" i="1"/>
  <c r="J2566" i="1"/>
  <c r="J2143" i="1"/>
  <c r="J1471" i="1"/>
  <c r="J2656" i="1"/>
  <c r="J3650" i="1"/>
  <c r="J3653" i="1"/>
  <c r="J3893" i="1"/>
  <c r="J3752" i="1"/>
  <c r="J3803" i="1"/>
  <c r="J3839" i="1"/>
  <c r="J3905" i="1"/>
  <c r="J3755" i="1"/>
  <c r="J3827" i="1"/>
  <c r="J3878" i="1"/>
  <c r="J3872" i="1"/>
  <c r="J3857" i="1"/>
  <c r="J3851" i="1"/>
  <c r="J3836" i="1"/>
  <c r="J3881" i="1"/>
  <c r="J3824" i="1"/>
  <c r="J3845" i="1"/>
  <c r="J3884" i="1"/>
  <c r="J3863" i="1"/>
  <c r="J3902" i="1"/>
  <c r="J3833" i="1"/>
  <c r="J3818" i="1"/>
  <c r="J3821" i="1"/>
  <c r="J3740" i="1"/>
  <c r="J3674" i="1"/>
  <c r="J3695" i="1"/>
  <c r="J3692" i="1"/>
  <c r="J3701" i="1"/>
  <c r="J3743" i="1"/>
  <c r="J3710" i="1"/>
  <c r="J3726" i="1"/>
  <c r="J3675" i="1"/>
  <c r="J3738" i="1"/>
  <c r="J3672" i="1"/>
  <c r="J3747" i="1"/>
  <c r="J4014" i="1"/>
  <c r="J3690" i="1"/>
  <c r="J3708" i="1"/>
  <c r="J4005" i="1"/>
  <c r="J3678" i="1"/>
  <c r="J3966" i="1"/>
  <c r="J4056" i="1"/>
  <c r="J3822" i="1"/>
  <c r="J3741" i="1"/>
  <c r="J3702" i="1"/>
  <c r="J3915" i="1"/>
  <c r="J3924" i="1"/>
  <c r="J3945" i="1"/>
  <c r="J3912" i="1"/>
  <c r="J3819" i="1"/>
  <c r="J3711" i="1"/>
  <c r="J4155" i="1"/>
  <c r="J3897" i="1"/>
  <c r="J4158" i="1"/>
  <c r="J3768" i="1"/>
  <c r="J3795" i="1"/>
  <c r="J3816" i="1"/>
  <c r="J3783" i="1"/>
  <c r="J3867" i="1"/>
  <c r="J3789" i="1"/>
  <c r="J2491" i="1"/>
  <c r="J2836" i="1"/>
  <c r="J3016" i="1"/>
  <c r="J2746" i="1"/>
  <c r="J2926" i="1"/>
  <c r="J3196" i="1"/>
  <c r="J2413" i="1"/>
  <c r="J3106" i="1"/>
  <c r="J3628" i="1"/>
  <c r="J3457" i="1"/>
  <c r="J3538" i="1"/>
  <c r="J3286" i="1"/>
  <c r="J3799" i="1"/>
  <c r="J4231" i="1"/>
  <c r="J3964" i="1"/>
  <c r="J3718" i="1"/>
  <c r="J4141" i="1"/>
  <c r="J4408" i="1"/>
  <c r="J4498" i="1"/>
  <c r="J4750" i="1"/>
  <c r="J5104" i="1"/>
  <c r="J4672" i="1"/>
  <c r="J4840" i="1"/>
  <c r="J4054" i="1"/>
  <c r="J3874" i="1"/>
  <c r="J4930" i="1"/>
  <c r="J5417" i="1"/>
  <c r="J3376" i="1"/>
  <c r="J5020" i="1"/>
  <c r="J5924" i="1"/>
  <c r="J3875" i="1"/>
  <c r="J3773" i="1"/>
  <c r="J3800" i="1"/>
  <c r="J3854" i="1"/>
  <c r="J3686" i="1"/>
  <c r="J3776" i="1"/>
  <c r="J3683" i="1"/>
  <c r="J3782" i="1"/>
  <c r="J3914" i="1"/>
  <c r="J3788" i="1"/>
  <c r="J3812" i="1"/>
  <c r="J3767" i="1"/>
  <c r="J3794" i="1"/>
  <c r="J3779" i="1"/>
  <c r="J3965" i="1"/>
  <c r="J3977" i="1"/>
  <c r="J3899" i="1"/>
  <c r="J3944" i="1"/>
  <c r="J3815" i="1"/>
  <c r="J3911" i="1"/>
  <c r="J3842" i="1"/>
  <c r="J3980" i="1"/>
  <c r="J3848" i="1"/>
  <c r="J3998" i="1"/>
  <c r="J3896" i="1"/>
  <c r="J3920" i="1"/>
  <c r="J3995" i="1"/>
  <c r="J4001" i="1"/>
  <c r="J3959" i="1"/>
  <c r="J3866" i="1"/>
  <c r="J3801" i="1"/>
  <c r="J3900" i="1"/>
  <c r="J3777" i="1"/>
  <c r="J3813" i="1"/>
  <c r="J3978" i="1"/>
  <c r="J3780" i="1"/>
  <c r="J4035" i="1"/>
  <c r="J163" i="1"/>
  <c r="J166" i="1"/>
  <c r="J4002" i="1"/>
  <c r="J3774" i="1"/>
  <c r="J4161" i="1"/>
  <c r="J3981" i="1"/>
  <c r="J3843" i="1"/>
  <c r="J3999" i="1"/>
  <c r="J4041" i="1"/>
  <c r="J4068" i="1"/>
  <c r="J3921" i="1"/>
  <c r="J3960" i="1"/>
  <c r="J3933" i="1"/>
  <c r="J4149" i="1"/>
  <c r="J4137" i="1"/>
  <c r="J4146" i="1"/>
  <c r="J4128" i="1"/>
  <c r="J4098" i="1"/>
  <c r="J4251" i="1"/>
  <c r="J3984" i="1"/>
  <c r="J4173" i="1"/>
  <c r="J3951" i="1"/>
  <c r="J3942" i="1"/>
  <c r="J5672" i="1"/>
  <c r="J5762" i="1"/>
  <c r="J5333" i="1"/>
  <c r="J5171" i="1"/>
  <c r="J5492" i="1"/>
  <c r="J240" i="1"/>
  <c r="J5243" i="1"/>
  <c r="J4588" i="1"/>
  <c r="J6281" i="1"/>
  <c r="J4321" i="1"/>
  <c r="J5846" i="1"/>
  <c r="J6014" i="1"/>
  <c r="J6371" i="1"/>
  <c r="J6455" i="1"/>
  <c r="J5582" i="1"/>
  <c r="J6101" i="1"/>
  <c r="J6530" i="1"/>
  <c r="J6593" i="1"/>
  <c r="J176" i="1"/>
  <c r="J1204" i="1"/>
  <c r="J6656" i="1"/>
  <c r="J6191" i="1"/>
  <c r="J6812" i="1"/>
  <c r="J605" i="1"/>
  <c r="J425" i="1"/>
  <c r="J6728" i="1"/>
  <c r="J770" i="1"/>
  <c r="J860" i="1"/>
  <c r="J6893" i="1"/>
  <c r="J1024" i="1"/>
  <c r="J3950" i="1"/>
  <c r="J3941" i="1"/>
  <c r="J3983" i="1"/>
  <c r="J3929" i="1"/>
  <c r="J3932" i="1"/>
  <c r="J3917" i="1"/>
  <c r="J3971" i="1"/>
  <c r="J162" i="1"/>
  <c r="J4004" i="1"/>
  <c r="J3926" i="1"/>
  <c r="J3992" i="1"/>
  <c r="J3923" i="1"/>
  <c r="J3962" i="1"/>
  <c r="J3953" i="1"/>
  <c r="J3947" i="1"/>
  <c r="J4055" i="1"/>
  <c r="J4067" i="1"/>
  <c r="J3968" i="1"/>
  <c r="J3974" i="1"/>
  <c r="J4034" i="1"/>
  <c r="J3986" i="1"/>
  <c r="J4013" i="1"/>
  <c r="J3938" i="1"/>
  <c r="J3989" i="1"/>
  <c r="J3956" i="1"/>
  <c r="J4088" i="1"/>
  <c r="J36" i="1"/>
  <c r="J4070" i="1"/>
  <c r="J4091" i="1"/>
  <c r="J4049" i="1"/>
  <c r="J3930" i="1"/>
  <c r="J4245" i="1"/>
  <c r="J4107" i="1"/>
  <c r="J293" i="1"/>
  <c r="J4122" i="1"/>
  <c r="J3996" i="1"/>
  <c r="J4266" i="1"/>
  <c r="J4170" i="1"/>
  <c r="J4218" i="1"/>
  <c r="J4011" i="1"/>
  <c r="J4248" i="1"/>
  <c r="J4089" i="1"/>
  <c r="J3954" i="1"/>
  <c r="J4095" i="1"/>
  <c r="J3918" i="1"/>
  <c r="J4227" i="1"/>
  <c r="J4188" i="1"/>
  <c r="J3975" i="1"/>
  <c r="J37" i="1"/>
  <c r="J4074" i="1"/>
  <c r="J4554" i="1"/>
  <c r="J4182" i="1"/>
  <c r="J4263" i="1"/>
  <c r="J4197" i="1"/>
  <c r="J4236" i="1"/>
  <c r="J3972" i="1"/>
  <c r="J4203" i="1"/>
  <c r="J4185" i="1"/>
  <c r="J4239" i="1"/>
  <c r="J4209" i="1"/>
  <c r="J1114" i="1"/>
  <c r="J1384" i="1"/>
  <c r="J1561" i="1"/>
  <c r="J515" i="1"/>
  <c r="J1294" i="1"/>
  <c r="J1651" i="1"/>
  <c r="J1474" i="1"/>
  <c r="J2326" i="1"/>
  <c r="J1741" i="1"/>
  <c r="J1966" i="1"/>
  <c r="J2236" i="1"/>
  <c r="J2146" i="1"/>
  <c r="J161" i="1"/>
  <c r="J2929" i="1"/>
  <c r="J2659" i="1"/>
  <c r="J2569" i="1"/>
  <c r="J2056" i="1"/>
  <c r="J2839" i="1"/>
  <c r="J3019" i="1"/>
  <c r="J2749" i="1"/>
  <c r="J3109" i="1"/>
  <c r="J3199" i="1"/>
  <c r="J182" i="1"/>
  <c r="J3289" i="1"/>
  <c r="J2416" i="1"/>
  <c r="J170" i="1"/>
  <c r="J3721" i="1"/>
  <c r="J3631" i="1"/>
  <c r="J3541" i="1"/>
  <c r="J3877" i="1"/>
  <c r="J165" i="1"/>
  <c r="J4010" i="1"/>
  <c r="J4154" i="1"/>
  <c r="J4022" i="1"/>
  <c r="J4073" i="1"/>
  <c r="J4160" i="1"/>
  <c r="J4040" i="1"/>
  <c r="J4157" i="1"/>
  <c r="J4136" i="1"/>
  <c r="J4145" i="1"/>
  <c r="J4019" i="1"/>
  <c r="J4172" i="1"/>
  <c r="J4106" i="1"/>
  <c r="J4139" i="1"/>
  <c r="J4148" i="1"/>
  <c r="J4094" i="1"/>
  <c r="J4097" i="1"/>
  <c r="J4169" i="1"/>
  <c r="J292" i="1"/>
  <c r="J4127" i="1"/>
  <c r="J4007" i="1"/>
  <c r="J4121" i="1"/>
  <c r="J4244" i="1"/>
  <c r="J4031" i="1"/>
  <c r="J205" i="1"/>
  <c r="J4250" i="1"/>
  <c r="J4265" i="1"/>
  <c r="J4085" i="1"/>
  <c r="J4247" i="1"/>
  <c r="J4058" i="1"/>
  <c r="J3969" i="1"/>
  <c r="J4140" i="1"/>
  <c r="J3963" i="1"/>
  <c r="J4230" i="1"/>
  <c r="J3948" i="1"/>
  <c r="J3927" i="1"/>
  <c r="J4194" i="1"/>
  <c r="J4404" i="1"/>
  <c r="J4221" i="1"/>
  <c r="J3939" i="1"/>
  <c r="J3993" i="1"/>
  <c r="J4395" i="1"/>
  <c r="J4215" i="1"/>
  <c r="J4191" i="1"/>
  <c r="J4017" i="1"/>
  <c r="J4260" i="1"/>
  <c r="J3420" i="1"/>
  <c r="J4425" i="1"/>
  <c r="J4044" i="1"/>
  <c r="J4086" i="1"/>
  <c r="J4242" i="1"/>
  <c r="J4008" i="1"/>
  <c r="J4212" i="1"/>
  <c r="J4233" i="1"/>
  <c r="J4050" i="1"/>
  <c r="J4092" i="1"/>
  <c r="J3987" i="1"/>
  <c r="J4422" i="1"/>
  <c r="J3990" i="1"/>
  <c r="J4131" i="1"/>
  <c r="J3967" i="1"/>
  <c r="J4057" i="1"/>
  <c r="J4144" i="1"/>
  <c r="J152" i="1"/>
  <c r="J4501" i="1"/>
  <c r="J4591" i="1"/>
  <c r="J4753" i="1"/>
  <c r="J3379" i="1"/>
  <c r="J4843" i="1"/>
  <c r="J4234" i="1"/>
  <c r="J4411" i="1"/>
  <c r="J4933" i="1"/>
  <c r="J5927" i="1"/>
  <c r="J5585" i="1"/>
  <c r="J5675" i="1"/>
  <c r="J5023" i="1"/>
  <c r="J4324" i="1"/>
  <c r="J5765" i="1"/>
  <c r="J5336" i="1"/>
  <c r="J5495" i="1"/>
  <c r="J6104" i="1"/>
  <c r="J6017" i="1"/>
  <c r="J6284" i="1"/>
  <c r="J179" i="1"/>
  <c r="J5246" i="1"/>
  <c r="J6374" i="1"/>
  <c r="J689" i="1"/>
  <c r="J6731" i="1"/>
  <c r="J428" i="1"/>
  <c r="J773" i="1"/>
  <c r="J4226" i="1"/>
  <c r="J4187" i="1"/>
  <c r="J4196" i="1"/>
  <c r="J4217" i="1"/>
  <c r="J4130" i="1"/>
  <c r="J4061" i="1"/>
  <c r="J4181" i="1"/>
  <c r="J4235" i="1"/>
  <c r="J4208" i="1"/>
  <c r="J4262" i="1"/>
  <c r="J4220" i="1"/>
  <c r="J4259" i="1"/>
  <c r="J4229" i="1"/>
  <c r="J3419" i="1"/>
  <c r="J4202" i="1"/>
  <c r="J4184" i="1"/>
  <c r="J4037" i="1"/>
  <c r="J4238" i="1"/>
  <c r="J4214" i="1"/>
  <c r="J4232" i="1"/>
  <c r="J4193" i="1"/>
  <c r="J4241" i="1"/>
  <c r="J4211" i="1"/>
  <c r="J4052" i="1"/>
  <c r="J4043" i="1"/>
  <c r="J4190" i="1"/>
  <c r="J4064" i="1"/>
  <c r="J4025" i="1"/>
  <c r="J4151" i="1"/>
  <c r="J4112" i="1"/>
  <c r="J4020" i="1"/>
  <c r="J4032" i="1"/>
  <c r="J4410" i="1"/>
  <c r="J4071" i="1"/>
  <c r="J4065" i="1"/>
  <c r="J4440" i="1"/>
  <c r="J4059" i="1"/>
  <c r="J4359" i="1"/>
  <c r="J4368" i="1"/>
  <c r="J4053" i="1"/>
  <c r="J4062" i="1"/>
  <c r="J4077" i="1"/>
  <c r="J4428" i="1"/>
  <c r="J3957" i="1"/>
  <c r="J4083" i="1"/>
  <c r="J4566" i="1"/>
  <c r="J4029" i="1"/>
  <c r="J4398" i="1"/>
  <c r="J4143" i="1"/>
  <c r="J4038" i="1"/>
  <c r="J4575" i="1"/>
  <c r="J4362" i="1"/>
  <c r="J4026" i="1"/>
  <c r="J4047" i="1"/>
  <c r="J4437" i="1"/>
  <c r="J4605" i="1"/>
  <c r="J4512" i="1"/>
  <c r="J4371" i="1"/>
  <c r="J4116" i="1"/>
  <c r="J4407" i="1"/>
  <c r="J6896" i="1"/>
  <c r="J1027" i="1"/>
  <c r="J608" i="1"/>
  <c r="J1564" i="1"/>
  <c r="J863" i="1"/>
  <c r="J1207" i="1"/>
  <c r="J1297" i="1"/>
  <c r="J6194" i="1"/>
  <c r="J1387" i="1"/>
  <c r="J1969" i="1"/>
  <c r="J1117" i="1"/>
  <c r="J1654" i="1"/>
  <c r="J518" i="1"/>
  <c r="J1744" i="1"/>
  <c r="J1894" i="1"/>
  <c r="J2149" i="1"/>
  <c r="J2239" i="1"/>
  <c r="J2059" i="1"/>
  <c r="J2842" i="1"/>
  <c r="J1477" i="1"/>
  <c r="J2752" i="1"/>
  <c r="J2572" i="1"/>
  <c r="J2329" i="1"/>
  <c r="J2662" i="1"/>
  <c r="J2932" i="1"/>
  <c r="J1825" i="1"/>
  <c r="J3292" i="1"/>
  <c r="J944" i="1"/>
  <c r="J3112" i="1"/>
  <c r="J3544" i="1"/>
  <c r="J4016" i="1"/>
  <c r="J4046" i="1"/>
  <c r="J4076" i="1"/>
  <c r="J4175" i="1"/>
  <c r="J4421" i="1"/>
  <c r="J4028" i="1"/>
  <c r="J4082" i="1"/>
  <c r="J4100" i="1"/>
  <c r="J4079" i="1"/>
  <c r="J4178" i="1"/>
  <c r="J4118" i="1"/>
  <c r="J4124" i="1"/>
  <c r="J4361" i="1"/>
  <c r="J4109" i="1"/>
  <c r="J4394" i="1"/>
  <c r="J4370" i="1"/>
  <c r="J4142" i="1"/>
  <c r="J4115" i="1"/>
  <c r="J4427" i="1"/>
  <c r="J4103" i="1"/>
  <c r="J4409" i="1"/>
  <c r="J4367" i="1"/>
  <c r="J4439" i="1"/>
  <c r="J4424" i="1"/>
  <c r="J4412" i="1"/>
  <c r="J4406" i="1"/>
  <c r="J4379" i="1"/>
  <c r="J4199" i="1"/>
  <c r="J4133" i="1"/>
  <c r="J4166" i="1"/>
  <c r="J4389" i="1"/>
  <c r="J4101" i="1"/>
  <c r="J4608" i="1"/>
  <c r="J4413" i="1"/>
  <c r="J4533" i="1"/>
  <c r="J4515" i="1"/>
  <c r="J4179" i="1"/>
  <c r="J4113" i="1"/>
  <c r="J4176" i="1"/>
  <c r="J4416" i="1"/>
  <c r="J4503" i="1"/>
  <c r="J4419" i="1"/>
  <c r="J4602" i="1"/>
  <c r="J4545" i="1"/>
  <c r="J4623" i="1"/>
  <c r="J4110" i="1"/>
  <c r="J4596" i="1"/>
  <c r="J4620" i="1"/>
  <c r="J4584" i="1"/>
  <c r="J4542" i="1"/>
  <c r="J4539" i="1"/>
  <c r="J4551" i="1"/>
  <c r="J4593" i="1"/>
  <c r="J4518" i="1"/>
  <c r="J4152" i="1"/>
  <c r="J4530" i="1"/>
  <c r="J4617" i="1"/>
  <c r="J4587" i="1"/>
  <c r="J4599" i="1"/>
  <c r="J4119" i="1"/>
  <c r="J3022" i="1"/>
  <c r="J3202" i="1"/>
  <c r="J3460" i="1"/>
  <c r="J149" i="1"/>
  <c r="J3634" i="1"/>
  <c r="J2419" i="1"/>
  <c r="J2494" i="1"/>
  <c r="J4237" i="1"/>
  <c r="J3880" i="1"/>
  <c r="J23" i="1"/>
  <c r="J5339" i="1"/>
  <c r="J3724" i="1"/>
  <c r="J4060" i="1"/>
  <c r="J4147" i="1"/>
  <c r="J4594" i="1"/>
  <c r="J3382" i="1"/>
  <c r="J4675" i="1"/>
  <c r="J4414" i="1"/>
  <c r="J4504" i="1"/>
  <c r="J4756" i="1"/>
  <c r="J3970" i="1"/>
  <c r="J4936" i="1"/>
  <c r="J4846" i="1"/>
  <c r="J5420" i="1"/>
  <c r="J5026" i="1"/>
  <c r="J5498" i="1"/>
  <c r="J4327" i="1"/>
  <c r="J3802" i="1"/>
  <c r="J5678" i="1"/>
  <c r="J5930" i="1"/>
  <c r="J4418" i="1"/>
  <c r="J4511" i="1"/>
  <c r="J4397" i="1"/>
  <c r="J4388" i="1"/>
  <c r="J4403" i="1"/>
  <c r="J4415" i="1"/>
  <c r="J4256" i="1"/>
  <c r="J4436" i="1"/>
  <c r="J4268" i="1"/>
  <c r="J4514" i="1"/>
  <c r="J4205" i="1"/>
  <c r="J4223" i="1"/>
  <c r="J4532" i="1"/>
  <c r="J4517" i="1"/>
  <c r="J4451" i="1"/>
  <c r="J4484" i="1"/>
  <c r="J4445" i="1"/>
  <c r="J4529" i="1"/>
  <c r="J4442" i="1"/>
  <c r="J4253" i="1"/>
  <c r="J4502" i="1"/>
  <c r="J4493" i="1"/>
  <c r="J4364" i="1"/>
  <c r="J4505" i="1"/>
  <c r="J4358" i="1"/>
  <c r="J4481" i="1"/>
  <c r="J4601" i="1"/>
  <c r="J4376" i="1"/>
  <c r="J4583" i="1"/>
  <c r="J4622" i="1"/>
  <c r="J4494" i="1"/>
  <c r="J4590" i="1"/>
  <c r="J4164" i="1"/>
  <c r="J4485" i="1"/>
  <c r="J4578" i="1"/>
  <c r="J4572" i="1"/>
  <c r="J4560" i="1"/>
  <c r="J4464" i="1"/>
  <c r="J4476" i="1"/>
  <c r="J4569" i="1"/>
  <c r="J4134" i="1"/>
  <c r="J4677" i="1"/>
  <c r="J4482" i="1"/>
  <c r="J4167" i="1"/>
  <c r="J4548" i="1"/>
  <c r="J4443" i="1"/>
  <c r="J4692" i="1"/>
  <c r="J4380" i="1"/>
  <c r="J4695" i="1"/>
  <c r="J4224" i="1"/>
  <c r="J4254" i="1"/>
  <c r="J4200" i="1"/>
  <c r="J4641" i="1"/>
  <c r="J4662" i="1"/>
  <c r="J4269" i="1"/>
  <c r="J4377" i="1"/>
  <c r="J4506" i="1"/>
  <c r="J4452" i="1"/>
  <c r="J4458" i="1"/>
  <c r="J206" i="1"/>
  <c r="J6020" i="1"/>
  <c r="J6107" i="1"/>
  <c r="J6287" i="1"/>
  <c r="J6596" i="1"/>
  <c r="J5588" i="1"/>
  <c r="J5249" i="1"/>
  <c r="J5768" i="1"/>
  <c r="J5174" i="1"/>
  <c r="J6377" i="1"/>
  <c r="J6734" i="1"/>
  <c r="J6533" i="1"/>
  <c r="J431" i="1"/>
  <c r="J6647" i="1"/>
  <c r="J6197" i="1"/>
  <c r="J6899" i="1"/>
  <c r="J1030" i="1"/>
  <c r="J5107" i="1"/>
  <c r="J1300" i="1"/>
  <c r="J611" i="1"/>
  <c r="J866" i="1"/>
  <c r="J6659" i="1"/>
  <c r="J776" i="1"/>
  <c r="J1120" i="1"/>
  <c r="J947" i="1"/>
  <c r="J521" i="1"/>
  <c r="J1390" i="1"/>
  <c r="J1747" i="1"/>
  <c r="J6458" i="1"/>
  <c r="J1210" i="1"/>
  <c r="J1567" i="1"/>
  <c r="J4544" i="1"/>
  <c r="J4604" i="1"/>
  <c r="J4469" i="1"/>
  <c r="J4448" i="1"/>
  <c r="J4574" i="1"/>
  <c r="J4619" i="1"/>
  <c r="J4553" i="1"/>
  <c r="J4607" i="1"/>
  <c r="J4595" i="1"/>
  <c r="J4538" i="1"/>
  <c r="J4592" i="1"/>
  <c r="J4586" i="1"/>
  <c r="J4541" i="1"/>
  <c r="J4571" i="1"/>
  <c r="J4550" i="1"/>
  <c r="J4460" i="1"/>
  <c r="J4577" i="1"/>
  <c r="J4559" i="1"/>
  <c r="J4373" i="1"/>
  <c r="J4565" i="1"/>
  <c r="J657" i="1"/>
  <c r="J1493" i="1"/>
  <c r="J4616" i="1"/>
  <c r="J4385" i="1"/>
  <c r="J4589" i="1"/>
  <c r="J4547" i="1"/>
  <c r="J4598" i="1"/>
  <c r="J4496" i="1"/>
  <c r="J4568" i="1"/>
  <c r="J4694" i="1"/>
  <c r="J296" i="1"/>
  <c r="J4206" i="1"/>
  <c r="J4632" i="1"/>
  <c r="J4965" i="1"/>
  <c r="J4401" i="1"/>
  <c r="J4656" i="1"/>
  <c r="J4683" i="1"/>
  <c r="J4365" i="1"/>
  <c r="J299" i="1"/>
  <c r="J4680" i="1"/>
  <c r="J4671" i="1"/>
  <c r="J121" i="1"/>
  <c r="J4386" i="1"/>
  <c r="J4461" i="1"/>
  <c r="J4383" i="1"/>
  <c r="J4374" i="1"/>
  <c r="J4488" i="1"/>
  <c r="J4638" i="1"/>
  <c r="J4497" i="1"/>
  <c r="J4827" i="1"/>
  <c r="J4449" i="1"/>
  <c r="J4752" i="1"/>
  <c r="J4629" i="1"/>
  <c r="J4434" i="1"/>
  <c r="J4812" i="1"/>
  <c r="J4845" i="1"/>
  <c r="J4782" i="1"/>
  <c r="J169" i="1"/>
  <c r="J4803" i="1"/>
  <c r="J4767" i="1"/>
  <c r="J1657" i="1"/>
  <c r="J5849" i="1"/>
  <c r="J6815" i="1"/>
  <c r="J1828" i="1"/>
  <c r="J1972" i="1"/>
  <c r="J2062" i="1"/>
  <c r="J2332" i="1"/>
  <c r="J2242" i="1"/>
  <c r="J2152" i="1"/>
  <c r="J2755" i="1"/>
  <c r="J3025" i="1"/>
  <c r="J2665" i="1"/>
  <c r="J2575" i="1"/>
  <c r="J3115" i="1"/>
  <c r="J2935" i="1"/>
  <c r="J198" i="1"/>
  <c r="J3205" i="1"/>
  <c r="J2845" i="1"/>
  <c r="J3973" i="1"/>
  <c r="J3295" i="1"/>
  <c r="J4063" i="1"/>
  <c r="J3463" i="1"/>
  <c r="J4150" i="1"/>
  <c r="J3547" i="1"/>
  <c r="J3727" i="1"/>
  <c r="J3637" i="1"/>
  <c r="J2422" i="1"/>
  <c r="J4240" i="1"/>
  <c r="J3883" i="1"/>
  <c r="J194" i="1"/>
  <c r="J1841" i="1"/>
  <c r="J915" i="1"/>
  <c r="J956" i="1"/>
  <c r="J1133" i="1"/>
  <c r="J1772" i="1"/>
  <c r="J1355" i="1"/>
  <c r="J1616" i="1"/>
  <c r="J1265" i="1"/>
  <c r="J2858" i="1"/>
  <c r="J965" i="1"/>
  <c r="J1175" i="1"/>
  <c r="J3665" i="1"/>
  <c r="J3458" i="1"/>
  <c r="J1823" i="1"/>
  <c r="J2951" i="1"/>
  <c r="J2990" i="1"/>
  <c r="J3464" i="1"/>
  <c r="J2861" i="1"/>
  <c r="J3434" i="1"/>
  <c r="J4163" i="1"/>
  <c r="J4535" i="1"/>
  <c r="J3935" i="1"/>
  <c r="J4430" i="1"/>
  <c r="J4433" i="1"/>
  <c r="J4466" i="1"/>
  <c r="J4382" i="1"/>
  <c r="J4391" i="1"/>
  <c r="J3764" i="1"/>
  <c r="J4691" i="1"/>
  <c r="J4631" i="1"/>
  <c r="J4764" i="1"/>
  <c r="J4668" i="1"/>
  <c r="J4839" i="1"/>
  <c r="J4869" i="1"/>
  <c r="J4470" i="1"/>
  <c r="J4860" i="1"/>
  <c r="J3765" i="1"/>
  <c r="J4830" i="1"/>
  <c r="J4740" i="1"/>
  <c r="J4857" i="1"/>
  <c r="J4851" i="1"/>
  <c r="J4755" i="1"/>
  <c r="J4467" i="1"/>
  <c r="J4770" i="1"/>
  <c r="J4746" i="1"/>
  <c r="J4836" i="1"/>
  <c r="J4500" i="1"/>
  <c r="J4665" i="1"/>
  <c r="J4527" i="1"/>
  <c r="J4509" i="1"/>
  <c r="J4431" i="1"/>
  <c r="J4710" i="1"/>
  <c r="J4797" i="1"/>
  <c r="J4854" i="1"/>
  <c r="J4536" i="1"/>
  <c r="J4848" i="1"/>
  <c r="J4872" i="1"/>
  <c r="J4926" i="1"/>
  <c r="J4686" i="1"/>
  <c r="J4929" i="1"/>
  <c r="J4417" i="1"/>
  <c r="J4759" i="1"/>
  <c r="J4507" i="1"/>
  <c r="J4597" i="1"/>
  <c r="J3385" i="1"/>
  <c r="J4849" i="1"/>
  <c r="J4939" i="1"/>
  <c r="J5342" i="1"/>
  <c r="J5501" i="1"/>
  <c r="J5591" i="1"/>
  <c r="J5029" i="1"/>
  <c r="J5771" i="1"/>
  <c r="J5681" i="1"/>
  <c r="J5933" i="1"/>
  <c r="J6023" i="1"/>
  <c r="J5252" i="1"/>
  <c r="J6290" i="1"/>
  <c r="J6110" i="1"/>
  <c r="J210" i="1"/>
  <c r="J6461" i="1"/>
  <c r="J6200" i="1"/>
  <c r="J779" i="1"/>
  <c r="J6380" i="1"/>
  <c r="J6737" i="1"/>
  <c r="J1033" i="1"/>
  <c r="J6818" i="1"/>
  <c r="J949" i="1"/>
  <c r="J1123" i="1"/>
  <c r="J692" i="1"/>
  <c r="J6902" i="1"/>
  <c r="J4679" i="1"/>
  <c r="J4682" i="1"/>
  <c r="J4400" i="1"/>
  <c r="J4661" i="1"/>
  <c r="J4637" i="1"/>
  <c r="J4640" i="1"/>
  <c r="J4676" i="1"/>
  <c r="J4475" i="1"/>
  <c r="J298" i="1"/>
  <c r="J4499" i="1"/>
  <c r="J4478" i="1"/>
  <c r="J4526" i="1"/>
  <c r="J120" i="1"/>
  <c r="J4457" i="1"/>
  <c r="J4625" i="1"/>
  <c r="J4463" i="1"/>
  <c r="J295" i="1"/>
  <c r="J4520" i="1"/>
  <c r="J4490" i="1"/>
  <c r="J4670" i="1"/>
  <c r="J4472" i="1"/>
  <c r="J4487" i="1"/>
  <c r="J4556" i="1"/>
  <c r="J4508" i="1"/>
  <c r="J4562" i="1"/>
  <c r="J4643" i="1"/>
  <c r="J4697" i="1"/>
  <c r="J4613" i="1"/>
  <c r="J4646" i="1"/>
  <c r="J4628" i="1"/>
  <c r="J4794" i="1"/>
  <c r="J4800" i="1"/>
  <c r="J4737" i="1"/>
  <c r="J4821" i="1"/>
  <c r="J4944" i="1"/>
  <c r="J4887" i="1"/>
  <c r="J4917" i="1"/>
  <c r="J4842" i="1"/>
  <c r="J4791" i="1"/>
  <c r="J4896" i="1"/>
  <c r="J4479" i="1"/>
  <c r="J4731" i="1"/>
  <c r="J4947" i="1"/>
  <c r="J4884" i="1"/>
  <c r="J4950" i="1"/>
  <c r="J4908" i="1"/>
  <c r="J4938" i="1"/>
  <c r="J4491" i="1"/>
  <c r="J4962" i="1"/>
  <c r="J4890" i="1"/>
  <c r="J4455" i="1"/>
  <c r="J4704" i="1"/>
  <c r="J4878" i="1"/>
  <c r="J4935" i="1"/>
  <c r="J4902" i="1"/>
  <c r="J4707" i="1"/>
  <c r="J4920" i="1"/>
  <c r="J5007" i="1"/>
  <c r="J4893" i="1"/>
  <c r="J4881" i="1"/>
  <c r="J869" i="1"/>
  <c r="J1213" i="1"/>
  <c r="J524" i="1"/>
  <c r="J1303" i="1"/>
  <c r="J1393" i="1"/>
  <c r="J1660" i="1"/>
  <c r="J1750" i="1"/>
  <c r="J1570" i="1"/>
  <c r="J1831" i="1"/>
  <c r="J1975" i="1"/>
  <c r="J2155" i="1"/>
  <c r="J2065" i="1"/>
  <c r="J2245" i="1"/>
  <c r="J1480" i="1"/>
  <c r="J261" i="1"/>
  <c r="J2668" i="1"/>
  <c r="J2497" i="1"/>
  <c r="J2758" i="1"/>
  <c r="J2578" i="1"/>
  <c r="J2848" i="1"/>
  <c r="J3028" i="1"/>
  <c r="J2335" i="1"/>
  <c r="J2938" i="1"/>
  <c r="J3298" i="1"/>
  <c r="J3208" i="1"/>
  <c r="J2425" i="1"/>
  <c r="J3118" i="1"/>
  <c r="J3466" i="1"/>
  <c r="J3805" i="1"/>
  <c r="J3550" i="1"/>
  <c r="J4673" i="1"/>
  <c r="J4610" i="1"/>
  <c r="J4580" i="1"/>
  <c r="J4652" i="1"/>
  <c r="J4751" i="1"/>
  <c r="J4649" i="1"/>
  <c r="J4658" i="1"/>
  <c r="J4736" i="1"/>
  <c r="J4655" i="1"/>
  <c r="J4700" i="1"/>
  <c r="J4859" i="1"/>
  <c r="J4721" i="1"/>
  <c r="J4763" i="1"/>
  <c r="J4709" i="1"/>
  <c r="J4685" i="1"/>
  <c r="J4835" i="1"/>
  <c r="J4739" i="1"/>
  <c r="J4664" i="1"/>
  <c r="J4667" i="1"/>
  <c r="J4853" i="1"/>
  <c r="J4688" i="1"/>
  <c r="J4856" i="1"/>
  <c r="J4787" i="1"/>
  <c r="J4796" i="1"/>
  <c r="J4745" i="1"/>
  <c r="J4733" i="1"/>
  <c r="J4706" i="1"/>
  <c r="J4703" i="1"/>
  <c r="J4826" i="1"/>
  <c r="J4715" i="1"/>
  <c r="J4473" i="1"/>
  <c r="J4521" i="1"/>
  <c r="J4524" i="1"/>
  <c r="J4563" i="1"/>
  <c r="J4758" i="1"/>
  <c r="J4557" i="1"/>
  <c r="J4722" i="1"/>
  <c r="J4626" i="1"/>
  <c r="J4914" i="1"/>
  <c r="J4932" i="1"/>
  <c r="J4911" i="1"/>
  <c r="J4959" i="1"/>
  <c r="J4611" i="1"/>
  <c r="J4647" i="1"/>
  <c r="J4713" i="1"/>
  <c r="J4644" i="1"/>
  <c r="J4788" i="1"/>
  <c r="J5022" i="1"/>
  <c r="J4941" i="1"/>
  <c r="J4779" i="1"/>
  <c r="J4581" i="1"/>
  <c r="J4785" i="1"/>
  <c r="J4689" i="1"/>
  <c r="J4761" i="1"/>
  <c r="J4749" i="1"/>
  <c r="J4698" i="1"/>
  <c r="J4614" i="1"/>
  <c r="J4653" i="1"/>
  <c r="J5125" i="1"/>
  <c r="J4725" i="1"/>
  <c r="J3640" i="1"/>
  <c r="J3730" i="1"/>
  <c r="J3886" i="1"/>
  <c r="J3976" i="1"/>
  <c r="J4153" i="1"/>
  <c r="J4066" i="1"/>
  <c r="J4243" i="1"/>
  <c r="J4420" i="1"/>
  <c r="J4600" i="1"/>
  <c r="J3388" i="1"/>
  <c r="J4510" i="1"/>
  <c r="J4762" i="1"/>
  <c r="J4678" i="1"/>
  <c r="J4942" i="1"/>
  <c r="J5345" i="1"/>
  <c r="J5504" i="1"/>
  <c r="J5423" i="1"/>
  <c r="J4330" i="1"/>
  <c r="J5032" i="1"/>
  <c r="J4852" i="1"/>
  <c r="J5594" i="1"/>
  <c r="J5684" i="1"/>
  <c r="J5774" i="1"/>
  <c r="J6026" i="1"/>
  <c r="J5852" i="1"/>
  <c r="J5936" i="1"/>
  <c r="J5255" i="1"/>
  <c r="J6113" i="1"/>
  <c r="J6383" i="1"/>
  <c r="J6293" i="1"/>
  <c r="J4781" i="1"/>
  <c r="J4769" i="1"/>
  <c r="J4730" i="1"/>
  <c r="J4784" i="1"/>
  <c r="J4718" i="1"/>
  <c r="J4766" i="1"/>
  <c r="J4712" i="1"/>
  <c r="J4754" i="1"/>
  <c r="J4727" i="1"/>
  <c r="J4757" i="1"/>
  <c r="J4748" i="1"/>
  <c r="J4871" i="1"/>
  <c r="J4838" i="1"/>
  <c r="J4793" i="1"/>
  <c r="J4847" i="1"/>
  <c r="J4811" i="1"/>
  <c r="J4802" i="1"/>
  <c r="J4829" i="1"/>
  <c r="J4790" i="1"/>
  <c r="J4916" i="1"/>
  <c r="J4850" i="1"/>
  <c r="J4844" i="1"/>
  <c r="J4868" i="1"/>
  <c r="J4886" i="1"/>
  <c r="J4454" i="1"/>
  <c r="J4943" i="1"/>
  <c r="J4820" i="1"/>
  <c r="J4964" i="1"/>
  <c r="J4925" i="1"/>
  <c r="J4961" i="1"/>
  <c r="J4674" i="1"/>
  <c r="J5064" i="1"/>
  <c r="J4980" i="1"/>
  <c r="J4719" i="1"/>
  <c r="J4701" i="1"/>
  <c r="J4716" i="1"/>
  <c r="J4773" i="1"/>
  <c r="J4743" i="1"/>
  <c r="J4659" i="1"/>
  <c r="J5113" i="1"/>
  <c r="J4734" i="1"/>
  <c r="J5122" i="1"/>
  <c r="J5073" i="1"/>
  <c r="J5353" i="1"/>
  <c r="J5016" i="1"/>
  <c r="J4776" i="1"/>
  <c r="J4974" i="1"/>
  <c r="J307" i="1"/>
  <c r="J4875" i="1"/>
  <c r="J4809" i="1"/>
  <c r="J4818" i="1"/>
  <c r="J5061" i="1"/>
  <c r="J5028" i="1"/>
  <c r="J302" i="1"/>
  <c r="J5179" i="1"/>
  <c r="J124" i="1"/>
  <c r="J4824" i="1"/>
  <c r="J4815" i="1"/>
  <c r="J5010" i="1"/>
  <c r="J5335" i="1"/>
  <c r="J6464" i="1"/>
  <c r="J6740" i="1"/>
  <c r="J695" i="1"/>
  <c r="J6203" i="1"/>
  <c r="J6905" i="1"/>
  <c r="J6821" i="1"/>
  <c r="J437" i="1"/>
  <c r="J350" i="1"/>
  <c r="J952" i="1"/>
  <c r="J617" i="1"/>
  <c r="J872" i="1"/>
  <c r="J782" i="1"/>
  <c r="J1306" i="1"/>
  <c r="J1396" i="1"/>
  <c r="J527" i="1"/>
  <c r="J1036" i="1"/>
  <c r="J1126" i="1"/>
  <c r="J1573" i="1"/>
  <c r="J1216" i="1"/>
  <c r="J1753" i="1"/>
  <c r="J1663" i="1"/>
  <c r="J2068" i="1"/>
  <c r="J1834" i="1"/>
  <c r="J1978" i="1"/>
  <c r="J2158" i="1"/>
  <c r="J2248" i="1"/>
  <c r="J1897" i="1"/>
  <c r="J2338" i="1"/>
  <c r="J1483" i="1"/>
  <c r="J2941" i="1"/>
  <c r="J4946" i="1"/>
  <c r="J4883" i="1"/>
  <c r="J4895" i="1"/>
  <c r="J4949" i="1"/>
  <c r="J4907" i="1"/>
  <c r="J4937" i="1"/>
  <c r="J4841" i="1"/>
  <c r="J4880" i="1"/>
  <c r="J4799" i="1"/>
  <c r="J4958" i="1"/>
  <c r="J4934" i="1"/>
  <c r="J4901" i="1"/>
  <c r="J4928" i="1"/>
  <c r="J4889" i="1"/>
  <c r="J4919" i="1"/>
  <c r="J4892" i="1"/>
  <c r="J4913" i="1"/>
  <c r="J4760" i="1"/>
  <c r="J4931" i="1"/>
  <c r="J4910" i="1"/>
  <c r="J4778" i="1"/>
  <c r="J4724" i="1"/>
  <c r="J4874" i="1"/>
  <c r="J4877" i="1"/>
  <c r="J4823" i="1"/>
  <c r="J4775" i="1"/>
  <c r="J4940" i="1"/>
  <c r="J4862" i="1"/>
  <c r="J5036" i="1"/>
  <c r="J4772" i="1"/>
  <c r="J4983" i="1"/>
  <c r="J5188" i="1"/>
  <c r="J4866" i="1"/>
  <c r="J5512" i="1"/>
  <c r="J5103" i="1"/>
  <c r="J4905" i="1"/>
  <c r="J4986" i="1"/>
  <c r="J4833" i="1"/>
  <c r="J4863" i="1"/>
  <c r="J5058" i="1"/>
  <c r="J5329" i="1"/>
  <c r="J5368" i="1"/>
  <c r="J5109" i="1"/>
  <c r="J5040" i="1"/>
  <c r="J4977" i="1"/>
  <c r="J4923" i="1"/>
  <c r="J4806" i="1"/>
  <c r="J5037" i="1"/>
  <c r="J5446" i="1"/>
  <c r="J5106" i="1"/>
  <c r="J4989" i="1"/>
  <c r="J5341" i="1"/>
  <c r="J5290" i="1"/>
  <c r="J5161" i="1"/>
  <c r="J5347" i="1"/>
  <c r="J4953" i="1"/>
  <c r="J5299" i="1"/>
  <c r="J4899" i="1"/>
  <c r="J5131" i="1"/>
  <c r="J5019" i="1"/>
  <c r="J2500" i="1"/>
  <c r="J2851" i="1"/>
  <c r="J2671" i="1"/>
  <c r="J2581" i="1"/>
  <c r="J2761" i="1"/>
  <c r="J3031" i="1"/>
  <c r="J3301" i="1"/>
  <c r="J3121" i="1"/>
  <c r="J3211" i="1"/>
  <c r="J3469" i="1"/>
  <c r="J3733" i="1"/>
  <c r="J2428" i="1"/>
  <c r="J3553" i="1"/>
  <c r="J3643" i="1"/>
  <c r="J3808" i="1"/>
  <c r="J3889" i="1"/>
  <c r="J3979" i="1"/>
  <c r="J4069" i="1"/>
  <c r="J4246" i="1"/>
  <c r="J3391" i="1"/>
  <c r="J4156" i="1"/>
  <c r="J4423" i="1"/>
  <c r="J4603" i="1"/>
  <c r="J4513" i="1"/>
  <c r="J341" i="1"/>
  <c r="J4765" i="1"/>
  <c r="J4681" i="1"/>
  <c r="J5111" i="1"/>
  <c r="J5035" i="1"/>
  <c r="J4333" i="1"/>
  <c r="J4742" i="1"/>
  <c r="J4808" i="1"/>
  <c r="J4865" i="1"/>
  <c r="J4817" i="1"/>
  <c r="J5015" i="1"/>
  <c r="J4805" i="1"/>
  <c r="J4967" i="1"/>
  <c r="J4832" i="1"/>
  <c r="J5033" i="1"/>
  <c r="J5057" i="1"/>
  <c r="J4952" i="1"/>
  <c r="J168" i="1"/>
  <c r="J4988" i="1"/>
  <c r="J5021" i="1"/>
  <c r="J4898" i="1"/>
  <c r="J4976" i="1"/>
  <c r="J4814" i="1"/>
  <c r="J4922" i="1"/>
  <c r="J5121" i="1"/>
  <c r="J4955" i="1"/>
  <c r="J5039" i="1"/>
  <c r="J4985" i="1"/>
  <c r="J5051" i="1"/>
  <c r="J4997" i="1"/>
  <c r="J4973" i="1"/>
  <c r="J5112" i="1"/>
  <c r="J5027" i="1"/>
  <c r="J5024" i="1"/>
  <c r="J5124" i="1"/>
  <c r="J4970" i="1"/>
  <c r="J5140" i="1"/>
  <c r="J4956" i="1"/>
  <c r="J5350" i="1"/>
  <c r="J5034" i="1"/>
  <c r="J5305" i="1"/>
  <c r="J5320" i="1"/>
  <c r="J5311" i="1"/>
  <c r="J5025" i="1"/>
  <c r="J5338" i="1"/>
  <c r="J310" i="1"/>
  <c r="J5317" i="1"/>
  <c r="J67" i="1"/>
  <c r="J5296" i="1"/>
  <c r="J5332" i="1"/>
  <c r="J5043" i="1"/>
  <c r="J5287" i="1"/>
  <c r="J5293" i="1"/>
  <c r="J5004" i="1"/>
  <c r="J5362" i="1"/>
  <c r="J5046" i="1"/>
  <c r="J4992" i="1"/>
  <c r="J4635" i="1"/>
  <c r="J5284" i="1"/>
  <c r="J5128" i="1"/>
  <c r="J5410" i="1"/>
  <c r="J5344" i="1"/>
  <c r="J5001" i="1"/>
  <c r="J5365" i="1"/>
  <c r="J5323" i="1"/>
  <c r="J316" i="1"/>
  <c r="J5348" i="1"/>
  <c r="J4855" i="1"/>
  <c r="J4945" i="1"/>
  <c r="J5597" i="1"/>
  <c r="J5426" i="1"/>
  <c r="J5777" i="1"/>
  <c r="J5177" i="1"/>
  <c r="J5507" i="1"/>
  <c r="J5687" i="1"/>
  <c r="J5855" i="1"/>
  <c r="J6116" i="1"/>
  <c r="J5939" i="1"/>
  <c r="J5258" i="1"/>
  <c r="J6029" i="1"/>
  <c r="J6296" i="1"/>
  <c r="J6662" i="1"/>
  <c r="J6386" i="1"/>
  <c r="J6467" i="1"/>
  <c r="J6536" i="1"/>
  <c r="J6599" i="1"/>
  <c r="J6743" i="1"/>
  <c r="J6824" i="1"/>
  <c r="J6908" i="1"/>
  <c r="J6206" i="1"/>
  <c r="J620" i="1"/>
  <c r="J440" i="1"/>
  <c r="J785" i="1"/>
  <c r="J530" i="1"/>
  <c r="J698" i="1"/>
  <c r="J875" i="1"/>
  <c r="J5072" i="1"/>
  <c r="J5018" i="1"/>
  <c r="J4982" i="1"/>
  <c r="J301" i="1"/>
  <c r="J5003" i="1"/>
  <c r="J5063" i="1"/>
  <c r="J4979" i="1"/>
  <c r="J123" i="1"/>
  <c r="J5009" i="1"/>
  <c r="J306" i="1"/>
  <c r="J4991" i="1"/>
  <c r="J5102" i="1"/>
  <c r="J5042" i="1"/>
  <c r="J5048" i="1"/>
  <c r="J5030" i="1"/>
  <c r="J5000" i="1"/>
  <c r="J5060" i="1"/>
  <c r="J4994" i="1"/>
  <c r="J5045" i="1"/>
  <c r="J5139" i="1"/>
  <c r="J5178" i="1"/>
  <c r="J5012" i="1"/>
  <c r="J5187" i="1"/>
  <c r="J5078" i="1"/>
  <c r="J5110" i="1"/>
  <c r="J5127" i="1"/>
  <c r="J5075" i="1"/>
  <c r="J5084" i="1"/>
  <c r="J5160" i="1"/>
  <c r="J5108" i="1"/>
  <c r="J5049" i="1"/>
  <c r="J5314" i="1"/>
  <c r="J5386" i="1"/>
  <c r="J5013" i="1"/>
  <c r="J5164" i="1"/>
  <c r="J5085" i="1"/>
  <c r="J5097" i="1"/>
  <c r="J5079" i="1"/>
  <c r="J4995" i="1"/>
  <c r="J5437" i="1"/>
  <c r="J5407" i="1"/>
  <c r="J5170" i="1"/>
  <c r="J322" i="1"/>
  <c r="J5425" i="1"/>
  <c r="J127" i="1"/>
  <c r="J5134" i="1"/>
  <c r="J5506" i="1"/>
  <c r="J5070" i="1"/>
  <c r="J5497" i="1"/>
  <c r="J5482" i="1"/>
  <c r="J5449" i="1"/>
  <c r="J5100" i="1"/>
  <c r="J5176" i="1"/>
  <c r="J5374" i="1"/>
  <c r="J5082" i="1"/>
  <c r="J5455" i="1"/>
  <c r="J5377" i="1"/>
  <c r="J5479" i="1"/>
  <c r="J5509" i="1"/>
  <c r="J5464" i="1"/>
  <c r="J201" i="1"/>
  <c r="J1576" i="1"/>
  <c r="J1399" i="1"/>
  <c r="J1129" i="1"/>
  <c r="J1219" i="1"/>
  <c r="J1666" i="1"/>
  <c r="J1309" i="1"/>
  <c r="J1039" i="1"/>
  <c r="J1756" i="1"/>
  <c r="J101" i="1"/>
  <c r="J107" i="1"/>
  <c r="J2161" i="1"/>
  <c r="J1981" i="1"/>
  <c r="J104" i="1"/>
  <c r="J2071" i="1"/>
  <c r="J2251" i="1"/>
  <c r="J2341" i="1"/>
  <c r="J1486" i="1"/>
  <c r="J2764" i="1"/>
  <c r="J2674" i="1"/>
  <c r="J2944" i="1"/>
  <c r="J2854" i="1"/>
  <c r="J2584" i="1"/>
  <c r="J110" i="1"/>
  <c r="J3034" i="1"/>
  <c r="J3556" i="1"/>
  <c r="J3304" i="1"/>
  <c r="J3214" i="1"/>
  <c r="J3646" i="1"/>
  <c r="J3124" i="1"/>
  <c r="J309" i="1"/>
  <c r="J5367" i="1"/>
  <c r="J66" i="1"/>
  <c r="J315" i="1"/>
  <c r="J5328" i="1"/>
  <c r="J5319" i="1"/>
  <c r="J5346" i="1"/>
  <c r="J5349" i="1"/>
  <c r="J5289" i="1"/>
  <c r="J5130" i="1"/>
  <c r="J5163" i="1"/>
  <c r="J5352" i="1"/>
  <c r="J5298" i="1"/>
  <c r="J5169" i="1"/>
  <c r="J5286" i="1"/>
  <c r="J5096" i="1"/>
  <c r="J5310" i="1"/>
  <c r="J5331" i="1"/>
  <c r="J5283" i="1"/>
  <c r="J126" i="1"/>
  <c r="J5364" i="1"/>
  <c r="J4634" i="1"/>
  <c r="J5340" i="1"/>
  <c r="J5337" i="1"/>
  <c r="J5105" i="1"/>
  <c r="J5295" i="1"/>
  <c r="J5069" i="1"/>
  <c r="J5304" i="1"/>
  <c r="J5322" i="1"/>
  <c r="J5292" i="1"/>
  <c r="J130" i="1"/>
  <c r="J5491" i="1"/>
  <c r="J5488" i="1"/>
  <c r="J5578" i="1"/>
  <c r="J5422" i="1"/>
  <c r="J73" i="1"/>
  <c r="J5428" i="1"/>
  <c r="J5088" i="1"/>
  <c r="J319" i="1"/>
  <c r="J5524" i="1"/>
  <c r="J175" i="1"/>
  <c r="J5067" i="1"/>
  <c r="J5539" i="1"/>
  <c r="J5119" i="1"/>
  <c r="J5500" i="1"/>
  <c r="J5416" i="1"/>
  <c r="J5383" i="1"/>
  <c r="J5116" i="1"/>
  <c r="J5452" i="1"/>
  <c r="J5599" i="1"/>
  <c r="J5548" i="1"/>
  <c r="J5617" i="1"/>
  <c r="J5596" i="1"/>
  <c r="J5521" i="1"/>
  <c r="J5569" i="1"/>
  <c r="J5473" i="1"/>
  <c r="J5602" i="1"/>
  <c r="J5776" i="1"/>
  <c r="J5185" i="1"/>
  <c r="J5494" i="1"/>
  <c r="J2431" i="1"/>
  <c r="J116" i="1"/>
  <c r="J4072" i="1"/>
  <c r="J3892" i="1"/>
  <c r="J3736" i="1"/>
  <c r="J4159" i="1"/>
  <c r="J3982" i="1"/>
  <c r="J113" i="1"/>
  <c r="J4516" i="1"/>
  <c r="J3394" i="1"/>
  <c r="J4426" i="1"/>
  <c r="J119" i="1"/>
  <c r="J4768" i="1"/>
  <c r="J4606" i="1"/>
  <c r="J4858" i="1"/>
  <c r="J4249" i="1"/>
  <c r="J4948" i="1"/>
  <c r="J4336" i="1"/>
  <c r="J5038" i="1"/>
  <c r="J125" i="1"/>
  <c r="J5351" i="1"/>
  <c r="J122" i="1"/>
  <c r="J359" i="1"/>
  <c r="J5510" i="1"/>
  <c r="J5600" i="1"/>
  <c r="J5780" i="1"/>
  <c r="J128" i="1"/>
  <c r="J5690" i="1"/>
  <c r="J6119" i="1"/>
  <c r="J5942" i="1"/>
  <c r="J5313" i="1"/>
  <c r="J5361" i="1"/>
  <c r="J5115" i="1"/>
  <c r="J5316" i="1"/>
  <c r="J5087" i="1"/>
  <c r="J5081" i="1"/>
  <c r="J5118" i="1"/>
  <c r="J5334" i="1"/>
  <c r="J5343" i="1"/>
  <c r="J5099" i="1"/>
  <c r="J5175" i="1"/>
  <c r="J5172" i="1"/>
  <c r="J5436" i="1"/>
  <c r="J5424" i="1"/>
  <c r="J5142" i="1"/>
  <c r="J5145" i="1"/>
  <c r="J5385" i="1"/>
  <c r="J5427" i="1"/>
  <c r="J5406" i="1"/>
  <c r="J5421" i="1"/>
  <c r="J5376" i="1"/>
  <c r="J318" i="1"/>
  <c r="J5148" i="1"/>
  <c r="J129" i="1"/>
  <c r="J321" i="1"/>
  <c r="J5136" i="1"/>
  <c r="J5166" i="1"/>
  <c r="J5181" i="1"/>
  <c r="J5133" i="1"/>
  <c r="J5505" i="1"/>
  <c r="J5536" i="1"/>
  <c r="J5590" i="1"/>
  <c r="J5560" i="1"/>
  <c r="J5614" i="1"/>
  <c r="J5533" i="1"/>
  <c r="J5587" i="1"/>
  <c r="J5671" i="1"/>
  <c r="J5503" i="1"/>
  <c r="J5572" i="1"/>
  <c r="J5554" i="1"/>
  <c r="J5404" i="1"/>
  <c r="J5581" i="1"/>
  <c r="J5143" i="1"/>
  <c r="J5566" i="1"/>
  <c r="J5542" i="1"/>
  <c r="J5545" i="1"/>
  <c r="J5191" i="1"/>
  <c r="J5626" i="1"/>
  <c r="J5593" i="1"/>
  <c r="J5137" i="1"/>
  <c r="J5674" i="1"/>
  <c r="J5152" i="1"/>
  <c r="J5182" i="1"/>
  <c r="J5611" i="1"/>
  <c r="J5173" i="1"/>
  <c r="J5149" i="1"/>
  <c r="J5563" i="1"/>
  <c r="J5167" i="1"/>
  <c r="J5584" i="1"/>
  <c r="J5443" i="1"/>
  <c r="J6299" i="1"/>
  <c r="J6032" i="1"/>
  <c r="J6389" i="1"/>
  <c r="J131" i="1"/>
  <c r="J137" i="1"/>
  <c r="J5261" i="1"/>
  <c r="J146" i="1"/>
  <c r="J6746" i="1"/>
  <c r="J6911" i="1"/>
  <c r="J134" i="1"/>
  <c r="J443" i="1"/>
  <c r="J140" i="1"/>
  <c r="J143" i="1"/>
  <c r="J6209" i="1"/>
  <c r="J258" i="1"/>
  <c r="J701" i="1"/>
  <c r="J878" i="1"/>
  <c r="J788" i="1"/>
  <c r="J623" i="1"/>
  <c r="J1042" i="1"/>
  <c r="J1132" i="1"/>
  <c r="J1312" i="1"/>
  <c r="J955" i="1"/>
  <c r="J1579" i="1"/>
  <c r="J1222" i="1"/>
  <c r="J1759" i="1"/>
  <c r="J1402" i="1"/>
  <c r="J1669" i="1"/>
  <c r="J1837" i="1"/>
  <c r="J533" i="1"/>
  <c r="J259" i="1"/>
  <c r="J5409" i="1"/>
  <c r="J5373" i="1"/>
  <c r="J5508" i="1"/>
  <c r="J5184" i="1"/>
  <c r="J5415" i="1"/>
  <c r="J5448" i="1"/>
  <c r="J5382" i="1"/>
  <c r="J5523" i="1"/>
  <c r="J5487" i="1"/>
  <c r="J5370" i="1"/>
  <c r="J5445" i="1"/>
  <c r="J5478" i="1"/>
  <c r="J5301" i="1"/>
  <c r="J72" i="1"/>
  <c r="J5511" i="1"/>
  <c r="J5400" i="1"/>
  <c r="J5403" i="1"/>
  <c r="J5496" i="1"/>
  <c r="J5490" i="1"/>
  <c r="J5481" i="1"/>
  <c r="J5454" i="1"/>
  <c r="J5499" i="1"/>
  <c r="J5463" i="1"/>
  <c r="J5616" i="1"/>
  <c r="J174" i="1"/>
  <c r="J5520" i="1"/>
  <c r="J5493" i="1"/>
  <c r="J5442" i="1"/>
  <c r="J5472" i="1"/>
  <c r="J260" i="1"/>
  <c r="J5659" i="1"/>
  <c r="J5668" i="1"/>
  <c r="J5356" i="1"/>
  <c r="J5401" i="1"/>
  <c r="J5662" i="1"/>
  <c r="J5704" i="1"/>
  <c r="J5371" i="1"/>
  <c r="J5146" i="1"/>
  <c r="J5440" i="1"/>
  <c r="J5326" i="1"/>
  <c r="J5308" i="1"/>
  <c r="J5632" i="1"/>
  <c r="J5686" i="1"/>
  <c r="J5692" i="1"/>
  <c r="J5359" i="1"/>
  <c r="J5398" i="1"/>
  <c r="J5392" i="1"/>
  <c r="J5515" i="1"/>
  <c r="J5689" i="1"/>
  <c r="J5389" i="1"/>
  <c r="J5419" i="1"/>
  <c r="J5680" i="1"/>
  <c r="J5395" i="1"/>
  <c r="J5413" i="1"/>
  <c r="J5434" i="1"/>
  <c r="J172" i="1"/>
  <c r="J5470" i="1"/>
  <c r="J5302" i="1"/>
  <c r="J5635" i="1"/>
  <c r="J1900" i="1"/>
  <c r="J1984" i="1"/>
  <c r="J2074" i="1"/>
  <c r="J2164" i="1"/>
  <c r="J2254" i="1"/>
  <c r="J2344" i="1"/>
  <c r="J1489" i="1"/>
  <c r="J449" i="1"/>
  <c r="J2503" i="1"/>
  <c r="J3037" i="1"/>
  <c r="J2857" i="1"/>
  <c r="J2947" i="1"/>
  <c r="J2677" i="1"/>
  <c r="J2767" i="1"/>
  <c r="J2587" i="1"/>
  <c r="J3127" i="1"/>
  <c r="J3217" i="1"/>
  <c r="J3472" i="1"/>
  <c r="J3307" i="1"/>
  <c r="J2434" i="1"/>
  <c r="J3649" i="1"/>
  <c r="J3739" i="1"/>
  <c r="J3559" i="1"/>
  <c r="J4075" i="1"/>
  <c r="J3895" i="1"/>
  <c r="J3811" i="1"/>
  <c r="J4162" i="1"/>
  <c r="J3985" i="1"/>
  <c r="J4252" i="1"/>
  <c r="J4519" i="1"/>
  <c r="J5502" i="1"/>
  <c r="J5595" i="1"/>
  <c r="J5577" i="1"/>
  <c r="J5355" i="1"/>
  <c r="J5598" i="1"/>
  <c r="J5066" i="1"/>
  <c r="J5538" i="1"/>
  <c r="J5451" i="1"/>
  <c r="J5307" i="1"/>
  <c r="J5358" i="1"/>
  <c r="J5325" i="1"/>
  <c r="J5601" i="1"/>
  <c r="J5613" i="1"/>
  <c r="J5568" i="1"/>
  <c r="J5547" i="1"/>
  <c r="J5559" i="1"/>
  <c r="J5535" i="1"/>
  <c r="J5391" i="1"/>
  <c r="J5532" i="1"/>
  <c r="J5580" i="1"/>
  <c r="J5589" i="1"/>
  <c r="J5571" i="1"/>
  <c r="J5586" i="1"/>
  <c r="J5610" i="1"/>
  <c r="J5553" i="1"/>
  <c r="J5544" i="1"/>
  <c r="J5541" i="1"/>
  <c r="J5583" i="1"/>
  <c r="J5397" i="1"/>
  <c r="J5565" i="1"/>
  <c r="J5530" i="1"/>
  <c r="J5461" i="1"/>
  <c r="J5866" i="1"/>
  <c r="J5677" i="1"/>
  <c r="J5527" i="1"/>
  <c r="J5623" i="1"/>
  <c r="J5779" i="1"/>
  <c r="J5749" i="1"/>
  <c r="J5758" i="1"/>
  <c r="J5797" i="1"/>
  <c r="J5770" i="1"/>
  <c r="J178" i="1"/>
  <c r="J5857" i="1"/>
  <c r="J6313" i="1"/>
  <c r="J5620" i="1"/>
  <c r="J325" i="1"/>
  <c r="J5458" i="1"/>
  <c r="J5815" i="1"/>
  <c r="J5644" i="1"/>
  <c r="J5551" i="1"/>
  <c r="J5653" i="1"/>
  <c r="J5722" i="1"/>
  <c r="J5701" i="1"/>
  <c r="J5485" i="1"/>
  <c r="J328" i="1"/>
  <c r="J5905" i="1"/>
  <c r="J5839" i="1"/>
  <c r="J5875" i="1"/>
  <c r="J5713" i="1"/>
  <c r="J6118" i="1"/>
  <c r="J4429" i="1"/>
  <c r="J4684" i="1"/>
  <c r="J3397" i="1"/>
  <c r="J4609" i="1"/>
  <c r="J4861" i="1"/>
  <c r="J5041" i="1"/>
  <c r="J4771" i="1"/>
  <c r="J204" i="1"/>
  <c r="J4951" i="1"/>
  <c r="J5180" i="1"/>
  <c r="J5114" i="1"/>
  <c r="J228" i="1"/>
  <c r="J5429" i="1"/>
  <c r="J4339" i="1"/>
  <c r="J5513" i="1"/>
  <c r="J5693" i="1"/>
  <c r="J5783" i="1"/>
  <c r="J5858" i="1"/>
  <c r="J5603" i="1"/>
  <c r="J5354" i="1"/>
  <c r="J6035" i="1"/>
  <c r="J6122" i="1"/>
  <c r="J6302" i="1"/>
  <c r="J5945" i="1"/>
  <c r="J35" i="1"/>
  <c r="J5264" i="1"/>
  <c r="J6602" i="1"/>
  <c r="J6539" i="1"/>
  <c r="J6470" i="1"/>
  <c r="J6392" i="1"/>
  <c r="J5562" i="1"/>
  <c r="J5592" i="1"/>
  <c r="J5526" i="1"/>
  <c r="J5394" i="1"/>
  <c r="J5430" i="1"/>
  <c r="J5412" i="1"/>
  <c r="J5433" i="1"/>
  <c r="J5667" i="1"/>
  <c r="J5691" i="1"/>
  <c r="J5460" i="1"/>
  <c r="J5388" i="1"/>
  <c r="J5457" i="1"/>
  <c r="J5469" i="1"/>
  <c r="J5529" i="1"/>
  <c r="J5475" i="1"/>
  <c r="J5514" i="1"/>
  <c r="J5466" i="1"/>
  <c r="J5517" i="1"/>
  <c r="J5550" i="1"/>
  <c r="J5484" i="1"/>
  <c r="J5619" i="1"/>
  <c r="J5607" i="1"/>
  <c r="J5673" i="1"/>
  <c r="J5622" i="1"/>
  <c r="J5556" i="1"/>
  <c r="J171" i="1"/>
  <c r="J5688" i="1"/>
  <c r="J5574" i="1"/>
  <c r="J5604" i="1"/>
  <c r="J5706" i="1"/>
  <c r="J5575" i="1"/>
  <c r="J5806" i="1"/>
  <c r="J5752" i="1"/>
  <c r="J5938" i="1"/>
  <c r="J5782" i="1"/>
  <c r="J5953" i="1"/>
  <c r="J5746" i="1"/>
  <c r="J5710" i="1"/>
  <c r="J5851" i="1"/>
  <c r="J5467" i="1"/>
  <c r="J5608" i="1"/>
  <c r="J5911" i="1"/>
  <c r="J5605" i="1"/>
  <c r="J5707" i="1"/>
  <c r="J5878" i="1"/>
  <c r="J5518" i="1"/>
  <c r="J5557" i="1"/>
  <c r="J5380" i="1"/>
  <c r="J5683" i="1"/>
  <c r="J5902" i="1"/>
  <c r="J5944" i="1"/>
  <c r="J5920" i="1"/>
  <c r="J5890" i="1"/>
  <c r="J5941" i="1"/>
  <c r="J5959" i="1"/>
  <c r="J5881" i="1"/>
  <c r="J133" i="1"/>
  <c r="J5629" i="1"/>
  <c r="J5638" i="1"/>
  <c r="J5716" i="1"/>
  <c r="J6749" i="1"/>
  <c r="J6212" i="1"/>
  <c r="J6914" i="1"/>
  <c r="J6827" i="1"/>
  <c r="J626" i="1"/>
  <c r="J6665" i="1"/>
  <c r="J231" i="1"/>
  <c r="J446" i="1"/>
  <c r="J704" i="1"/>
  <c r="J86" i="1"/>
  <c r="J881" i="1"/>
  <c r="J791" i="1"/>
  <c r="J958" i="1"/>
  <c r="J1045" i="1"/>
  <c r="J1225" i="1"/>
  <c r="J1315" i="1"/>
  <c r="J1987" i="1"/>
  <c r="J1405" i="1"/>
  <c r="J1135" i="1"/>
  <c r="J536" i="1"/>
  <c r="J1762" i="1"/>
  <c r="J2167" i="1"/>
  <c r="J1582" i="1"/>
  <c r="J1672" i="1"/>
  <c r="J1840" i="1"/>
  <c r="J2077" i="1"/>
  <c r="J1903" i="1"/>
  <c r="J1492" i="1"/>
  <c r="J2257" i="1"/>
  <c r="J2347" i="1"/>
  <c r="J5685" i="1"/>
  <c r="J5628" i="1"/>
  <c r="J5709" i="1"/>
  <c r="J5640" i="1"/>
  <c r="J5631" i="1"/>
  <c r="J5658" i="1"/>
  <c r="J5637" i="1"/>
  <c r="J5679" i="1"/>
  <c r="J5703" i="1"/>
  <c r="J5649" i="1"/>
  <c r="J5694" i="1"/>
  <c r="J5670" i="1"/>
  <c r="J5748" i="1"/>
  <c r="J5646" i="1"/>
  <c r="J5682" i="1"/>
  <c r="J5643" i="1"/>
  <c r="J5652" i="1"/>
  <c r="J5661" i="1"/>
  <c r="J5700" i="1"/>
  <c r="J5775" i="1"/>
  <c r="J5799" i="1"/>
  <c r="J5634" i="1"/>
  <c r="J5697" i="1"/>
  <c r="J5781" i="1"/>
  <c r="J5727" i="1"/>
  <c r="J5757" i="1"/>
  <c r="J5769" i="1"/>
  <c r="J5796" i="1"/>
  <c r="J5730" i="1"/>
  <c r="J5778" i="1"/>
  <c r="J5956" i="1"/>
  <c r="J5641" i="1"/>
  <c r="J5650" i="1"/>
  <c r="J5803" i="1"/>
  <c r="J5932" i="1"/>
  <c r="J5908" i="1"/>
  <c r="J5929" i="1"/>
  <c r="J5896" i="1"/>
  <c r="J5914" i="1"/>
  <c r="J5884" i="1"/>
  <c r="J5854" i="1"/>
  <c r="J5887" i="1"/>
  <c r="J5935" i="1"/>
  <c r="J5695" i="1"/>
  <c r="J5923" i="1"/>
  <c r="J5965" i="1"/>
  <c r="J5761" i="1"/>
  <c r="J5767" i="1"/>
  <c r="J6265" i="1"/>
  <c r="J6358" i="1"/>
  <c r="J5926" i="1"/>
  <c r="J5794" i="1"/>
  <c r="J5845" i="1"/>
  <c r="J5725" i="1"/>
  <c r="J5860" i="1"/>
  <c r="J5812" i="1"/>
  <c r="J5833" i="1"/>
  <c r="J6259" i="1"/>
  <c r="J5791" i="1"/>
  <c r="J5647" i="1"/>
  <c r="J2506" i="1"/>
  <c r="J2590" i="1"/>
  <c r="J2770" i="1"/>
  <c r="J2950" i="1"/>
  <c r="J2860" i="1"/>
  <c r="J2680" i="1"/>
  <c r="J3040" i="1"/>
  <c r="J3220" i="1"/>
  <c r="J3310" i="1"/>
  <c r="J3130" i="1"/>
  <c r="J2437" i="1"/>
  <c r="J3562" i="1"/>
  <c r="J3475" i="1"/>
  <c r="J3742" i="1"/>
  <c r="J3898" i="1"/>
  <c r="J3988" i="1"/>
  <c r="J3814" i="1"/>
  <c r="J3652" i="1"/>
  <c r="J3400" i="1"/>
  <c r="J4078" i="1"/>
  <c r="J5357" i="1"/>
  <c r="J4165" i="1"/>
  <c r="J4687" i="1"/>
  <c r="J4954" i="1"/>
  <c r="J4612" i="1"/>
  <c r="J4774" i="1"/>
  <c r="J5117" i="1"/>
  <c r="J4342" i="1"/>
  <c r="J5183" i="1"/>
  <c r="J4522" i="1"/>
  <c r="J5712" i="1"/>
  <c r="J5664" i="1"/>
  <c r="J5715" i="1"/>
  <c r="J5856" i="1"/>
  <c r="J5745" i="1"/>
  <c r="J5793" i="1"/>
  <c r="J5721" i="1"/>
  <c r="J5865" i="1"/>
  <c r="J177" i="1"/>
  <c r="J5739" i="1"/>
  <c r="J5379" i="1"/>
  <c r="J5802" i="1"/>
  <c r="J5814" i="1"/>
  <c r="J5766" i="1"/>
  <c r="J5724" i="1"/>
  <c r="J324" i="1"/>
  <c r="J5733" i="1"/>
  <c r="J5838" i="1"/>
  <c r="J5760" i="1"/>
  <c r="J5937" i="1"/>
  <c r="J5751" i="1"/>
  <c r="J5955" i="1"/>
  <c r="J5763" i="1"/>
  <c r="J5958" i="1"/>
  <c r="J5805" i="1"/>
  <c r="J132" i="1"/>
  <c r="J5880" i="1"/>
  <c r="J327" i="1"/>
  <c r="J5919" i="1"/>
  <c r="J5790" i="1"/>
  <c r="J5656" i="1"/>
  <c r="J5743" i="1"/>
  <c r="J6289" i="1"/>
  <c r="J5848" i="1"/>
  <c r="J5974" i="1"/>
  <c r="J6088" i="1"/>
  <c r="J6055" i="1"/>
  <c r="J6277" i="1"/>
  <c r="J6286" i="1"/>
  <c r="J5698" i="1"/>
  <c r="J5734" i="1"/>
  <c r="J6001" i="1"/>
  <c r="J6016" i="1"/>
  <c r="J5773" i="1"/>
  <c r="J5830" i="1"/>
  <c r="J5665" i="1"/>
  <c r="J5155" i="1"/>
  <c r="J6121" i="1"/>
  <c r="J6115" i="1"/>
  <c r="J5755" i="1"/>
  <c r="J6109" i="1"/>
  <c r="J6097" i="1"/>
  <c r="J5764" i="1"/>
  <c r="J5740" i="1"/>
  <c r="J6022" i="1"/>
  <c r="J5869" i="1"/>
  <c r="J5788" i="1"/>
  <c r="J6013" i="1"/>
  <c r="J6280" i="1"/>
  <c r="J5872" i="1"/>
  <c r="J4432" i="1"/>
  <c r="J5044" i="1"/>
  <c r="J4255" i="1"/>
  <c r="J4864" i="1"/>
  <c r="J5432" i="1"/>
  <c r="J5516" i="1"/>
  <c r="J5606" i="1"/>
  <c r="J5696" i="1"/>
  <c r="J5786" i="1"/>
  <c r="J5861" i="1"/>
  <c r="J5948" i="1"/>
  <c r="J234" i="1"/>
  <c r="J6038" i="1"/>
  <c r="J6125" i="1"/>
  <c r="J6395" i="1"/>
  <c r="J5267" i="1"/>
  <c r="J6305" i="1"/>
  <c r="J6830" i="1"/>
  <c r="J6605" i="1"/>
  <c r="J6752" i="1"/>
  <c r="J6473" i="1"/>
  <c r="J6542" i="1"/>
  <c r="J6668" i="1"/>
  <c r="J629" i="1"/>
  <c r="J6917" i="1"/>
  <c r="J6215" i="1"/>
  <c r="J794" i="1"/>
  <c r="J884" i="1"/>
  <c r="J707" i="1"/>
  <c r="J1228" i="1"/>
  <c r="J5940" i="1"/>
  <c r="J5910" i="1"/>
  <c r="J5877" i="1"/>
  <c r="J5853" i="1"/>
  <c r="J5889" i="1"/>
  <c r="J5943" i="1"/>
  <c r="J5844" i="1"/>
  <c r="J5154" i="1"/>
  <c r="J5901" i="1"/>
  <c r="J5742" i="1"/>
  <c r="J5850" i="1"/>
  <c r="J5931" i="1"/>
  <c r="J5928" i="1"/>
  <c r="J5874" i="1"/>
  <c r="J5772" i="1"/>
  <c r="J5886" i="1"/>
  <c r="J5811" i="1"/>
  <c r="J5922" i="1"/>
  <c r="J5829" i="1"/>
  <c r="J5784" i="1"/>
  <c r="J5913" i="1"/>
  <c r="J5895" i="1"/>
  <c r="J5832" i="1"/>
  <c r="J5736" i="1"/>
  <c r="J5754" i="1"/>
  <c r="J5952" i="1"/>
  <c r="J5868" i="1"/>
  <c r="J5820" i="1"/>
  <c r="J5883" i="1"/>
  <c r="J5925" i="1"/>
  <c r="J6031" i="1"/>
  <c r="J6058" i="1"/>
  <c r="J6067" i="1"/>
  <c r="J331" i="1"/>
  <c r="J5986" i="1"/>
  <c r="J5983" i="1"/>
  <c r="J6301" i="1"/>
  <c r="J6235" i="1"/>
  <c r="J5821" i="1"/>
  <c r="J5818" i="1"/>
  <c r="J5827" i="1"/>
  <c r="J6295" i="1"/>
  <c r="J6133" i="1"/>
  <c r="J6106" i="1"/>
  <c r="J6100" i="1"/>
  <c r="J6136" i="1"/>
  <c r="J6112" i="1"/>
  <c r="J5731" i="1"/>
  <c r="J6091" i="1"/>
  <c r="J6298" i="1"/>
  <c r="J6082" i="1"/>
  <c r="J6316" i="1"/>
  <c r="J6271" i="1"/>
  <c r="J5091" i="1"/>
  <c r="J5800" i="1"/>
  <c r="J6247" i="1"/>
  <c r="J6238" i="1"/>
  <c r="J6268" i="1"/>
  <c r="J6412" i="1"/>
  <c r="J6253" i="1"/>
  <c r="J539" i="1"/>
  <c r="J1138" i="1"/>
  <c r="J1048" i="1"/>
  <c r="J1585" i="1"/>
  <c r="J1318" i="1"/>
  <c r="J246" i="1"/>
  <c r="J219" i="1"/>
  <c r="J1408" i="1"/>
  <c r="J1675" i="1"/>
  <c r="J252" i="1"/>
  <c r="J1990" i="1"/>
  <c r="J2350" i="1"/>
  <c r="J1765" i="1"/>
  <c r="J2170" i="1"/>
  <c r="J2260" i="1"/>
  <c r="J2080" i="1"/>
  <c r="J264" i="1"/>
  <c r="J1495" i="1"/>
  <c r="J273" i="1"/>
  <c r="J3223" i="1"/>
  <c r="J3133" i="1"/>
  <c r="J2683" i="1"/>
  <c r="J2593" i="1"/>
  <c r="J2773" i="1"/>
  <c r="J2953" i="1"/>
  <c r="J311" i="1"/>
  <c r="J3313" i="1"/>
  <c r="J279" i="1"/>
  <c r="J2440" i="1"/>
  <c r="J3043" i="1"/>
  <c r="J5904" i="1"/>
  <c r="J5826" i="1"/>
  <c r="J5907" i="1"/>
  <c r="J5871" i="1"/>
  <c r="J5817" i="1"/>
  <c r="J5934" i="1"/>
  <c r="J5859" i="1"/>
  <c r="J5835" i="1"/>
  <c r="J5841" i="1"/>
  <c r="J5892" i="1"/>
  <c r="J5862" i="1"/>
  <c r="J5823" i="1"/>
  <c r="J5964" i="1"/>
  <c r="J5961" i="1"/>
  <c r="J5847" i="1"/>
  <c r="J5973" i="1"/>
  <c r="J6015" i="1"/>
  <c r="J5949" i="1"/>
  <c r="J5946" i="1"/>
  <c r="J5916" i="1"/>
  <c r="J5898" i="1"/>
  <c r="J5157" i="1"/>
  <c r="J6048" i="1"/>
  <c r="J6009" i="1"/>
  <c r="J5991" i="1"/>
  <c r="J6045" i="1"/>
  <c r="J6033" i="1"/>
  <c r="J6030" i="1"/>
  <c r="J5982" i="1"/>
  <c r="J6114" i="1"/>
  <c r="J6244" i="1"/>
  <c r="J6424" i="1"/>
  <c r="J6232" i="1"/>
  <c r="J6130" i="1"/>
  <c r="J6085" i="1"/>
  <c r="J5824" i="1"/>
  <c r="J6547" i="1"/>
  <c r="J6283" i="1"/>
  <c r="J139" i="1"/>
  <c r="J6061" i="1"/>
  <c r="J6241" i="1"/>
  <c r="J6124" i="1"/>
  <c r="J6049" i="1"/>
  <c r="J6064" i="1"/>
  <c r="J5950" i="1"/>
  <c r="J5893" i="1"/>
  <c r="J6028" i="1"/>
  <c r="J6310" i="1"/>
  <c r="J5947" i="1"/>
  <c r="J5842" i="1"/>
  <c r="J6292" i="1"/>
  <c r="J6034" i="1"/>
  <c r="J5917" i="1"/>
  <c r="J5962" i="1"/>
  <c r="J5899" i="1"/>
  <c r="J6262" i="1"/>
  <c r="J340" i="1"/>
  <c r="J6010" i="1"/>
  <c r="J6052" i="1"/>
  <c r="J6496" i="1"/>
  <c r="J3655" i="1"/>
  <c r="J3745" i="1"/>
  <c r="J2863" i="1"/>
  <c r="J3565" i="1"/>
  <c r="J4168" i="1"/>
  <c r="J3901" i="1"/>
  <c r="J288" i="1"/>
  <c r="J4258" i="1"/>
  <c r="J3991" i="1"/>
  <c r="J3403" i="1"/>
  <c r="J4435" i="1"/>
  <c r="J4615" i="1"/>
  <c r="J297" i="1"/>
  <c r="J4957" i="1"/>
  <c r="J5047" i="1"/>
  <c r="J4081" i="1"/>
  <c r="J4525" i="1"/>
  <c r="J4777" i="1"/>
  <c r="J4867" i="1"/>
  <c r="J305" i="1"/>
  <c r="J5360" i="1"/>
  <c r="J5699" i="1"/>
  <c r="J4345" i="1"/>
  <c r="J5519" i="1"/>
  <c r="J5609" i="1"/>
  <c r="J320" i="1"/>
  <c r="J314" i="1"/>
  <c r="J6128" i="1"/>
  <c r="J5789" i="1"/>
  <c r="J6041" i="1"/>
  <c r="J6021" i="1"/>
  <c r="J6117" i="1"/>
  <c r="J6012" i="1"/>
  <c r="J6018" i="1"/>
  <c r="J6087" i="1"/>
  <c r="J6108" i="1"/>
  <c r="J6096" i="1"/>
  <c r="J6132" i="1"/>
  <c r="J6099" i="1"/>
  <c r="J6105" i="1"/>
  <c r="J6057" i="1"/>
  <c r="J6003" i="1"/>
  <c r="J6120" i="1"/>
  <c r="J5976" i="1"/>
  <c r="J6315" i="1"/>
  <c r="J6054" i="1"/>
  <c r="J6297" i="1"/>
  <c r="J6066" i="1"/>
  <c r="J5985" i="1"/>
  <c r="J6294" i="1"/>
  <c r="J330" i="1"/>
  <c r="J5997" i="1"/>
  <c r="J6237" i="1"/>
  <c r="J6129" i="1"/>
  <c r="J6276" i="1"/>
  <c r="J6111" i="1"/>
  <c r="J6081" i="1"/>
  <c r="J5994" i="1"/>
  <c r="J6042" i="1"/>
  <c r="J6267" i="1"/>
  <c r="J181" i="1"/>
  <c r="J5158" i="1"/>
  <c r="J6403" i="1"/>
  <c r="J5971" i="1"/>
  <c r="J5980" i="1"/>
  <c r="J6046" i="1"/>
  <c r="J5992" i="1"/>
  <c r="J5968" i="1"/>
  <c r="J6373" i="1"/>
  <c r="J6400" i="1"/>
  <c r="J6466" i="1"/>
  <c r="J6322" i="1"/>
  <c r="J6019" i="1"/>
  <c r="J6274" i="1"/>
  <c r="J5809" i="1"/>
  <c r="J6493" i="1"/>
  <c r="J6040" i="1"/>
  <c r="J6331" i="1"/>
  <c r="J6406" i="1"/>
  <c r="J6385" i="1"/>
  <c r="J6469" i="1"/>
  <c r="J5977" i="1"/>
  <c r="J5998" i="1"/>
  <c r="J6043" i="1"/>
  <c r="J6325" i="1"/>
  <c r="J6367" i="1"/>
  <c r="J5995" i="1"/>
  <c r="J5989" i="1"/>
  <c r="J6037" i="1"/>
  <c r="J334" i="1"/>
  <c r="J5951" i="1"/>
  <c r="J326" i="1"/>
  <c r="J5270" i="1"/>
  <c r="J344" i="1"/>
  <c r="J6308" i="1"/>
  <c r="J6398" i="1"/>
  <c r="J6755" i="1"/>
  <c r="J335" i="1"/>
  <c r="J6920" i="1"/>
  <c r="J632" i="1"/>
  <c r="J362" i="1"/>
  <c r="J353" i="1"/>
  <c r="J6218" i="1"/>
  <c r="J368" i="1"/>
  <c r="J452" i="1"/>
  <c r="J797" i="1"/>
  <c r="J961" i="1"/>
  <c r="J26" i="1"/>
  <c r="J887" i="1"/>
  <c r="J1051" i="1"/>
  <c r="J1141" i="1"/>
  <c r="J1411" i="1"/>
  <c r="J1231" i="1"/>
  <c r="J1321" i="1"/>
  <c r="J1678" i="1"/>
  <c r="J542" i="1"/>
  <c r="J1768" i="1"/>
  <c r="J1843" i="1"/>
  <c r="J2173" i="1"/>
  <c r="J1588" i="1"/>
  <c r="J6246" i="1"/>
  <c r="J6063" i="1"/>
  <c r="J6300" i="1"/>
  <c r="J6135" i="1"/>
  <c r="J6258" i="1"/>
  <c r="J6234" i="1"/>
  <c r="J6288" i="1"/>
  <c r="J6312" i="1"/>
  <c r="J6285" i="1"/>
  <c r="J6231" i="1"/>
  <c r="J6243" i="1"/>
  <c r="J6261" i="1"/>
  <c r="J6270" i="1"/>
  <c r="J6024" i="1"/>
  <c r="J6240" i="1"/>
  <c r="J6252" i="1"/>
  <c r="J6264" i="1"/>
  <c r="J6279" i="1"/>
  <c r="J6282" i="1"/>
  <c r="J6291" i="1"/>
  <c r="J6036" i="1"/>
  <c r="J5988" i="1"/>
  <c r="J6309" i="1"/>
  <c r="J6039" i="1"/>
  <c r="J6060" i="1"/>
  <c r="J6072" i="1"/>
  <c r="J6006" i="1"/>
  <c r="J6084" i="1"/>
  <c r="J6090" i="1"/>
  <c r="J6123" i="1"/>
  <c r="J6007" i="1"/>
  <c r="J6025" i="1"/>
  <c r="J6139" i="1"/>
  <c r="J6334" i="1"/>
  <c r="J6361" i="1"/>
  <c r="J6379" i="1"/>
  <c r="J6478" i="1"/>
  <c r="J337" i="1"/>
  <c r="J136" i="1"/>
  <c r="J6388" i="1"/>
  <c r="J6526" i="1"/>
  <c r="J6382" i="1"/>
  <c r="J6094" i="1"/>
  <c r="J6073" i="1"/>
  <c r="J6370" i="1"/>
  <c r="J6127" i="1"/>
  <c r="J6538" i="1"/>
  <c r="J6415" i="1"/>
  <c r="J6460" i="1"/>
  <c r="J6487" i="1"/>
  <c r="J6535" i="1"/>
  <c r="J6529" i="1"/>
  <c r="J6439" i="1"/>
  <c r="J6070" i="1"/>
  <c r="J6352" i="1"/>
  <c r="J6520" i="1"/>
  <c r="J6454" i="1"/>
  <c r="J6583" i="1"/>
  <c r="J6307" i="1"/>
  <c r="J6409" i="1"/>
  <c r="J1993" i="1"/>
  <c r="J2263" i="1"/>
  <c r="J2686" i="1"/>
  <c r="J2083" i="1"/>
  <c r="J2353" i="1"/>
  <c r="J38" i="1"/>
  <c r="J1498" i="1"/>
  <c r="J2596" i="1"/>
  <c r="J2776" i="1"/>
  <c r="J2956" i="1"/>
  <c r="J3136" i="1"/>
  <c r="J2866" i="1"/>
  <c r="J3046" i="1"/>
  <c r="J3226" i="1"/>
  <c r="J3316" i="1"/>
  <c r="J3568" i="1"/>
  <c r="J3748" i="1"/>
  <c r="J3658" i="1"/>
  <c r="J2443" i="1"/>
  <c r="J3904" i="1"/>
  <c r="J4084" i="1"/>
  <c r="J4261" i="1"/>
  <c r="J3478" i="1"/>
  <c r="J4171" i="1"/>
  <c r="J3994" i="1"/>
  <c r="J3406" i="1"/>
  <c r="J4618" i="1"/>
  <c r="J4438" i="1"/>
  <c r="J4780" i="1"/>
  <c r="J5050" i="1"/>
  <c r="J6069" i="1"/>
  <c r="J6075" i="1"/>
  <c r="J6093" i="1"/>
  <c r="J6102" i="1"/>
  <c r="J6249" i="1"/>
  <c r="J6126" i="1"/>
  <c r="J6318" i="1"/>
  <c r="J6405" i="1"/>
  <c r="J6372" i="1"/>
  <c r="J6303" i="1"/>
  <c r="J6255" i="1"/>
  <c r="J6273" i="1"/>
  <c r="J6306" i="1"/>
  <c r="J6387" i="1"/>
  <c r="J6384" i="1"/>
  <c r="J6408" i="1"/>
  <c r="J180" i="1"/>
  <c r="J6327" i="1"/>
  <c r="J6339" i="1"/>
  <c r="J6366" i="1"/>
  <c r="J6348" i="1"/>
  <c r="J6324" i="1"/>
  <c r="J6390" i="1"/>
  <c r="J6378" i="1"/>
  <c r="J6402" i="1"/>
  <c r="J6321" i="1"/>
  <c r="J6375" i="1"/>
  <c r="J6333" i="1"/>
  <c r="J6369" i="1"/>
  <c r="J333" i="1"/>
  <c r="J6448" i="1"/>
  <c r="J6562" i="1"/>
  <c r="J6250" i="1"/>
  <c r="J6304" i="1"/>
  <c r="J6610" i="1"/>
  <c r="J346" i="1"/>
  <c r="J6076" i="1"/>
  <c r="J6103" i="1"/>
  <c r="J6079" i="1"/>
  <c r="J6343" i="1"/>
  <c r="J6340" i="1"/>
  <c r="J6601" i="1"/>
  <c r="J6391" i="1"/>
  <c r="J6319" i="1"/>
  <c r="J6736" i="1"/>
  <c r="J6256" i="1"/>
  <c r="J352" i="1"/>
  <c r="J313" i="1"/>
  <c r="J91" i="1"/>
  <c r="J85" i="1"/>
  <c r="J6442" i="1"/>
  <c r="J6346" i="1"/>
  <c r="J6550" i="1"/>
  <c r="J6598" i="1"/>
  <c r="J6355" i="1"/>
  <c r="J6376" i="1"/>
  <c r="J6397" i="1"/>
  <c r="J6481" i="1"/>
  <c r="J6733" i="1"/>
  <c r="J6490" i="1"/>
  <c r="J44" i="1"/>
  <c r="J4528" i="1"/>
  <c r="J4960" i="1"/>
  <c r="J4870" i="1"/>
  <c r="J5120" i="1"/>
  <c r="J53" i="1"/>
  <c r="J4690" i="1"/>
  <c r="J50" i="1"/>
  <c r="J5363" i="1"/>
  <c r="J4348" i="1"/>
  <c r="J5792" i="1"/>
  <c r="J5954" i="1"/>
  <c r="J5612" i="1"/>
  <c r="J65" i="1"/>
  <c r="J5522" i="1"/>
  <c r="J6311" i="1"/>
  <c r="J5702" i="1"/>
  <c r="J5273" i="1"/>
  <c r="J6131" i="1"/>
  <c r="J5864" i="1"/>
  <c r="J6476" i="1"/>
  <c r="J6044" i="1"/>
  <c r="J56" i="1"/>
  <c r="J6401" i="1"/>
  <c r="J6221" i="1"/>
  <c r="J6758" i="1"/>
  <c r="J89" i="1"/>
  <c r="J6833" i="1"/>
  <c r="J6923" i="1"/>
  <c r="J800" i="1"/>
  <c r="J6360" i="1"/>
  <c r="J6423" i="1"/>
  <c r="J6468" i="1"/>
  <c r="J6477" i="1"/>
  <c r="J6411" i="1"/>
  <c r="J6354" i="1"/>
  <c r="J6399" i="1"/>
  <c r="J5808" i="1"/>
  <c r="J6330" i="1"/>
  <c r="J6351" i="1"/>
  <c r="J336" i="1"/>
  <c r="J6465" i="1"/>
  <c r="J6453" i="1"/>
  <c r="J6381" i="1"/>
  <c r="J6537" i="1"/>
  <c r="J6393" i="1"/>
  <c r="J6414" i="1"/>
  <c r="J135" i="1"/>
  <c r="J6480" i="1"/>
  <c r="J6345" i="1"/>
  <c r="J6396" i="1"/>
  <c r="J6363" i="1"/>
  <c r="J6444" i="1"/>
  <c r="J6495" i="1"/>
  <c r="J6429" i="1"/>
  <c r="J6525" i="1"/>
  <c r="J6447" i="1"/>
  <c r="J6516" i="1"/>
  <c r="J6534" i="1"/>
  <c r="J6492" i="1"/>
  <c r="J6349" i="1"/>
  <c r="J6394" i="1"/>
  <c r="J6508" i="1"/>
  <c r="J6664" i="1"/>
  <c r="J355" i="1"/>
  <c r="J6577" i="1"/>
  <c r="J6586" i="1"/>
  <c r="J6745" i="1"/>
  <c r="J6553" i="1"/>
  <c r="J349" i="1"/>
  <c r="J6445" i="1"/>
  <c r="J142" i="1"/>
  <c r="J6364" i="1"/>
  <c r="J6724" i="1"/>
  <c r="J6730" i="1"/>
  <c r="J6556" i="1"/>
  <c r="J6685" i="1"/>
  <c r="J343" i="1"/>
  <c r="J187" i="1"/>
  <c r="J6592" i="1"/>
  <c r="J358" i="1"/>
  <c r="J6430" i="1"/>
  <c r="J6742" i="1"/>
  <c r="J6484" i="1"/>
  <c r="J6472" i="1"/>
  <c r="J6457" i="1"/>
  <c r="J6748" i="1"/>
  <c r="J6715" i="1"/>
  <c r="J364" i="1"/>
  <c r="J6463" i="1"/>
  <c r="J890" i="1"/>
  <c r="J710" i="1"/>
  <c r="J455" i="1"/>
  <c r="J635" i="1"/>
  <c r="J1054" i="1"/>
  <c r="J1234" i="1"/>
  <c r="J964" i="1"/>
  <c r="J83" i="1"/>
  <c r="J1324" i="1"/>
  <c r="J1414" i="1"/>
  <c r="J1906" i="1"/>
  <c r="J545" i="1"/>
  <c r="J1591" i="1"/>
  <c r="J71" i="1"/>
  <c r="J1144" i="1"/>
  <c r="J1681" i="1"/>
  <c r="J1771" i="1"/>
  <c r="J1846" i="1"/>
  <c r="J2509" i="1"/>
  <c r="J1996" i="1"/>
  <c r="J2086" i="1"/>
  <c r="J2599" i="1"/>
  <c r="J2266" i="1"/>
  <c r="J2176" i="1"/>
  <c r="J1501" i="1"/>
  <c r="J2869" i="1"/>
  <c r="J2779" i="1"/>
  <c r="J2356" i="1"/>
  <c r="J2689" i="1"/>
  <c r="J2959" i="1"/>
  <c r="J6459" i="1"/>
  <c r="J6438" i="1"/>
  <c r="J6441" i="1"/>
  <c r="J339" i="1"/>
  <c r="J345" i="1"/>
  <c r="J6486" i="1"/>
  <c r="J6609" i="1"/>
  <c r="J6456" i="1"/>
  <c r="J6519" i="1"/>
  <c r="J6600" i="1"/>
  <c r="J84" i="1"/>
  <c r="J6420" i="1"/>
  <c r="J6528" i="1"/>
  <c r="J138" i="1"/>
  <c r="J312" i="1"/>
  <c r="J6432" i="1"/>
  <c r="J6462" i="1"/>
  <c r="J90" i="1"/>
  <c r="J6471" i="1"/>
  <c r="J351" i="1"/>
  <c r="J6450" i="1"/>
  <c r="J6546" i="1"/>
  <c r="J348" i="1"/>
  <c r="J6561" i="1"/>
  <c r="J6474" i="1"/>
  <c r="J354" i="1"/>
  <c r="J6591" i="1"/>
  <c r="J6552" i="1"/>
  <c r="J141" i="1"/>
  <c r="J6585" i="1"/>
  <c r="J6433" i="1"/>
  <c r="J6661" i="1"/>
  <c r="J6451" i="1"/>
  <c r="J3354" i="1"/>
  <c r="J5052" i="1"/>
  <c r="J6427" i="1"/>
  <c r="J6169" i="1"/>
  <c r="J3699" i="1"/>
  <c r="J6640" i="1"/>
  <c r="J6421" i="1"/>
  <c r="J6682" i="1"/>
  <c r="J3204" i="1"/>
  <c r="J6760" i="1"/>
  <c r="J6625" i="1"/>
  <c r="J6436" i="1"/>
  <c r="J52" i="1"/>
  <c r="J6616" i="1"/>
  <c r="J6691" i="1"/>
  <c r="J145" i="1"/>
  <c r="J625" i="1"/>
  <c r="J6727" i="1"/>
  <c r="J6700" i="1"/>
  <c r="J6679" i="1"/>
  <c r="J6757" i="1"/>
  <c r="J6502" i="1"/>
  <c r="J6655" i="1"/>
  <c r="J6787" i="1"/>
  <c r="J184" i="1"/>
  <c r="J6718" i="1"/>
  <c r="J6739" i="1"/>
  <c r="J3049" i="1"/>
  <c r="J3139" i="1"/>
  <c r="J3229" i="1"/>
  <c r="J3319" i="1"/>
  <c r="J3661" i="1"/>
  <c r="J3571" i="1"/>
  <c r="J3817" i="1"/>
  <c r="J3907" i="1"/>
  <c r="J2446" i="1"/>
  <c r="J3481" i="1"/>
  <c r="J3751" i="1"/>
  <c r="J3409" i="1"/>
  <c r="J4174" i="1"/>
  <c r="J4087" i="1"/>
  <c r="J4621" i="1"/>
  <c r="J4264" i="1"/>
  <c r="J4693" i="1"/>
  <c r="J3997" i="1"/>
  <c r="J4963" i="1"/>
  <c r="J4441" i="1"/>
  <c r="J5053" i="1"/>
  <c r="J4531" i="1"/>
  <c r="J4783" i="1"/>
  <c r="J4873" i="1"/>
  <c r="J5123" i="1"/>
  <c r="J5186" i="1"/>
  <c r="J5366" i="1"/>
  <c r="J4351" i="1"/>
  <c r="J6047" i="1"/>
  <c r="J5705" i="1"/>
  <c r="J6549" i="1"/>
  <c r="J6501" i="1"/>
  <c r="J6582" i="1"/>
  <c r="J6663" i="1"/>
  <c r="J342" i="1"/>
  <c r="J6597" i="1"/>
  <c r="J6498" i="1"/>
  <c r="J186" i="1"/>
  <c r="J6507" i="1"/>
  <c r="J6576" i="1"/>
  <c r="J144" i="1"/>
  <c r="J6513" i="1"/>
  <c r="J6531" i="1"/>
  <c r="J363" i="1"/>
  <c r="J6555" i="1"/>
  <c r="J6615" i="1"/>
  <c r="J6624" i="1"/>
  <c r="J6510" i="1"/>
  <c r="J51" i="1"/>
  <c r="J357" i="1"/>
  <c r="J6660" i="1"/>
  <c r="J6540" i="1"/>
  <c r="J6642" i="1"/>
  <c r="J6741" i="1"/>
  <c r="J6744" i="1"/>
  <c r="J6654" i="1"/>
  <c r="J6489" i="1"/>
  <c r="J6543" i="1"/>
  <c r="J6522" i="1"/>
  <c r="J6504" i="1"/>
  <c r="J6499" i="1"/>
  <c r="J6517" i="1"/>
  <c r="J6688" i="1"/>
  <c r="J6709" i="1"/>
  <c r="J6523" i="1"/>
  <c r="J6505" i="1"/>
  <c r="J6544" i="1"/>
  <c r="J6643" i="1"/>
  <c r="J6541" i="1"/>
  <c r="J6619" i="1"/>
  <c r="J6622" i="1"/>
  <c r="J6571" i="1"/>
  <c r="J6511" i="1"/>
  <c r="J6613" i="1"/>
  <c r="J6595" i="1"/>
  <c r="J6589" i="1"/>
  <c r="J6628" i="1"/>
  <c r="J6568" i="1"/>
  <c r="J6604" i="1"/>
  <c r="J6565" i="1"/>
  <c r="J6607" i="1"/>
  <c r="J6574" i="1"/>
  <c r="J361" i="1"/>
  <c r="J6658" i="1"/>
  <c r="J6667" i="1"/>
  <c r="J6676" i="1"/>
  <c r="J6673" i="1"/>
  <c r="J6559" i="1"/>
  <c r="J190" i="1"/>
  <c r="J6697" i="1"/>
  <c r="J5615" i="1"/>
  <c r="J5435" i="1"/>
  <c r="J5867" i="1"/>
  <c r="J5795" i="1"/>
  <c r="J6314" i="1"/>
  <c r="J5957" i="1"/>
  <c r="J5276" i="1"/>
  <c r="J6545" i="1"/>
  <c r="J6134" i="1"/>
  <c r="J6479" i="1"/>
  <c r="J6404" i="1"/>
  <c r="J5525" i="1"/>
  <c r="J6671" i="1"/>
  <c r="J6761" i="1"/>
  <c r="J6608" i="1"/>
  <c r="J6836" i="1"/>
  <c r="J893" i="1"/>
  <c r="J713" i="1"/>
  <c r="J6224" i="1"/>
  <c r="J6926" i="1"/>
  <c r="J458" i="1"/>
  <c r="J967" i="1"/>
  <c r="J803" i="1"/>
  <c r="J1057" i="1"/>
  <c r="J638" i="1"/>
  <c r="J1147" i="1"/>
  <c r="J1237" i="1"/>
  <c r="J1327" i="1"/>
  <c r="J1417" i="1"/>
  <c r="J303" i="1"/>
  <c r="J6723" i="1"/>
  <c r="J6747" i="1"/>
  <c r="J6684" i="1"/>
  <c r="J6714" i="1"/>
  <c r="J6759" i="1"/>
  <c r="J42" i="1"/>
  <c r="J6699" i="1"/>
  <c r="J6726" i="1"/>
  <c r="J6681" i="1"/>
  <c r="J6732" i="1"/>
  <c r="J6690" i="1"/>
  <c r="J6618" i="1"/>
  <c r="J6735" i="1"/>
  <c r="J6621" i="1"/>
  <c r="J6717" i="1"/>
  <c r="J6678" i="1"/>
  <c r="J6567" i="1"/>
  <c r="J6687" i="1"/>
  <c r="J6612" i="1"/>
  <c r="J183" i="1"/>
  <c r="J6729" i="1"/>
  <c r="J6564" i="1"/>
  <c r="J6708" i="1"/>
  <c r="J6756" i="1"/>
  <c r="J6573" i="1"/>
  <c r="J6738" i="1"/>
  <c r="J6603" i="1"/>
  <c r="J220" i="1"/>
  <c r="J6594" i="1"/>
  <c r="J6606" i="1"/>
  <c r="J6670" i="1"/>
  <c r="J6694" i="1"/>
  <c r="J6652" i="1"/>
  <c r="J6634" i="1"/>
  <c r="J221" i="1"/>
  <c r="J6754" i="1"/>
  <c r="J6703" i="1"/>
  <c r="J6721" i="1"/>
  <c r="J6766" i="1"/>
  <c r="J5031" i="1"/>
  <c r="J6646" i="1"/>
  <c r="J5836" i="1"/>
  <c r="J6712" i="1"/>
  <c r="J6226" i="1"/>
  <c r="J3669" i="1"/>
  <c r="J6751" i="1"/>
  <c r="J4971" i="1"/>
  <c r="J637" i="1"/>
  <c r="J589" i="1"/>
  <c r="J2169" i="1"/>
  <c r="J538" i="1"/>
  <c r="J3750" i="1"/>
  <c r="J1491" i="1"/>
  <c r="J5094" i="1"/>
  <c r="J742" i="1"/>
  <c r="J3351" i="1"/>
  <c r="J1617" i="1"/>
  <c r="J6814" i="1"/>
  <c r="J1350" i="1"/>
  <c r="J960" i="1"/>
  <c r="J1849" i="1"/>
  <c r="J548" i="1"/>
  <c r="J1684" i="1"/>
  <c r="J1594" i="1"/>
  <c r="J2359" i="1"/>
  <c r="J1774" i="1"/>
  <c r="J1999" i="1"/>
  <c r="J2089" i="1"/>
  <c r="J1909" i="1"/>
  <c r="J2269" i="1"/>
  <c r="J1504" i="1"/>
  <c r="J2179" i="1"/>
  <c r="J2512" i="1"/>
  <c r="J2602" i="1"/>
  <c r="J2692" i="1"/>
  <c r="J2782" i="1"/>
  <c r="J2872" i="1"/>
  <c r="J2962" i="1"/>
  <c r="J3142" i="1"/>
  <c r="J3232" i="1"/>
  <c r="J3484" i="1"/>
  <c r="J3322" i="1"/>
  <c r="J3052" i="1"/>
  <c r="J2449" i="1"/>
  <c r="J3910" i="1"/>
  <c r="J3820" i="1"/>
  <c r="J4000" i="1"/>
  <c r="J4177" i="1"/>
  <c r="J3574" i="1"/>
  <c r="J3664" i="1"/>
  <c r="J6558" i="1"/>
  <c r="J6672" i="1"/>
  <c r="J6675" i="1"/>
  <c r="J6570" i="1"/>
  <c r="J6588" i="1"/>
  <c r="J6630" i="1"/>
  <c r="J6639" i="1"/>
  <c r="J189" i="1"/>
  <c r="J6636" i="1"/>
  <c r="J6633" i="1"/>
  <c r="J6657" i="1"/>
  <c r="J6651" i="1"/>
  <c r="J6627" i="1"/>
  <c r="J6693" i="1"/>
  <c r="J6669" i="1"/>
  <c r="J6696" i="1"/>
  <c r="J6765" i="1"/>
  <c r="J6762" i="1"/>
  <c r="J6705" i="1"/>
  <c r="J6750" i="1"/>
  <c r="J6711" i="1"/>
  <c r="J6702" i="1"/>
  <c r="J6720" i="1"/>
  <c r="J6753" i="1"/>
  <c r="J5151" i="1"/>
  <c r="J6645" i="1"/>
  <c r="J6435" i="1"/>
  <c r="J6078" i="1"/>
  <c r="J5006" i="1"/>
  <c r="J6357" i="1"/>
  <c r="J5719" i="1"/>
  <c r="J1176" i="1"/>
  <c r="J957" i="1"/>
  <c r="J43" i="1"/>
  <c r="J1932" i="1"/>
  <c r="J1695" i="1"/>
  <c r="J2358" i="1"/>
  <c r="J2694" i="1"/>
  <c r="J1872" i="1"/>
  <c r="J2874" i="1"/>
  <c r="J3234" i="1"/>
  <c r="J2772" i="1"/>
  <c r="J3243" i="1"/>
  <c r="J31" i="1"/>
  <c r="J1365" i="1"/>
  <c r="J2259" i="1"/>
  <c r="J2592" i="1"/>
  <c r="J2472" i="1"/>
  <c r="J2949" i="1"/>
  <c r="J3174" i="1"/>
  <c r="J3564" i="1"/>
  <c r="J3696" i="1"/>
  <c r="J3744" i="1"/>
  <c r="J5055" i="1"/>
  <c r="J6418" i="1"/>
  <c r="J4080" i="1"/>
  <c r="J304" i="1"/>
  <c r="J4104" i="1"/>
  <c r="J4125" i="1"/>
  <c r="J4446" i="1"/>
  <c r="J4267" i="1"/>
  <c r="J3754" i="1"/>
  <c r="J4090" i="1"/>
  <c r="J4534" i="1"/>
  <c r="J4444" i="1"/>
  <c r="J4786" i="1"/>
  <c r="J4696" i="1"/>
  <c r="J3412" i="1"/>
  <c r="J4354" i="1"/>
  <c r="J4624" i="1"/>
  <c r="J4966" i="1"/>
  <c r="J5056" i="1"/>
  <c r="J5189" i="1"/>
  <c r="J4876" i="1"/>
  <c r="J5126" i="1"/>
  <c r="J5618" i="1"/>
  <c r="J5369" i="1"/>
  <c r="J5528" i="1"/>
  <c r="J5438" i="1"/>
  <c r="J5960" i="1"/>
  <c r="J5798" i="1"/>
  <c r="J5870" i="1"/>
  <c r="J6050" i="1"/>
  <c r="J5708" i="1"/>
  <c r="J5279" i="1"/>
  <c r="J6317" i="1"/>
  <c r="J6407" i="1"/>
  <c r="J6548" i="1"/>
  <c r="J6137" i="1"/>
  <c r="J6764" i="1"/>
  <c r="J6027" i="1"/>
  <c r="J5655" i="1"/>
  <c r="J6342" i="1"/>
  <c r="J5190" i="1"/>
  <c r="J5625" i="1"/>
  <c r="J5676" i="1"/>
  <c r="J4904" i="1"/>
  <c r="J5439" i="1"/>
  <c r="J5418" i="1"/>
  <c r="J5054" i="1"/>
  <c r="J4523" i="1"/>
  <c r="J6000" i="1"/>
  <c r="J5093" i="1"/>
  <c r="J5787" i="1"/>
  <c r="J6336" i="1"/>
  <c r="J6051" i="1"/>
  <c r="J5979" i="1"/>
  <c r="J6138" i="1"/>
  <c r="J5967" i="1"/>
  <c r="J6483" i="1"/>
  <c r="J5970" i="1"/>
  <c r="J30" i="1"/>
  <c r="J6666" i="1"/>
  <c r="J5718" i="1"/>
  <c r="J6426" i="1"/>
  <c r="J360" i="1"/>
  <c r="J6417" i="1"/>
  <c r="J6579" i="1"/>
  <c r="J57" i="1"/>
  <c r="J18" i="1"/>
  <c r="J4728" i="1"/>
  <c r="J4257" i="1"/>
  <c r="J4968" i="1"/>
  <c r="J4392" i="1"/>
  <c r="J4023" i="1"/>
  <c r="J4998" i="1"/>
  <c r="J5076" i="1"/>
  <c r="J4650" i="1"/>
  <c r="J5431" i="1"/>
  <c r="J6328" i="1"/>
  <c r="J5785" i="1"/>
  <c r="J5728" i="1"/>
  <c r="J5476" i="1"/>
  <c r="J5863" i="1"/>
  <c r="J6337" i="1"/>
  <c r="J6532" i="1"/>
  <c r="J6514" i="1"/>
  <c r="J5737" i="1"/>
  <c r="J6475" i="1"/>
  <c r="J6004" i="1"/>
  <c r="J3684" i="1"/>
  <c r="J6631" i="1"/>
  <c r="J6763" i="1"/>
  <c r="J6637" i="1"/>
  <c r="J2307" i="1"/>
  <c r="J3000" i="1"/>
  <c r="J6706" i="1"/>
  <c r="J3936" i="1"/>
  <c r="J409" i="1"/>
  <c r="J58" i="1"/>
  <c r="J6482" i="1"/>
  <c r="J6674" i="1"/>
  <c r="J6611" i="1"/>
  <c r="J6227" i="1"/>
  <c r="J6929" i="1"/>
  <c r="J6839" i="1"/>
  <c r="J41" i="1"/>
  <c r="J62" i="1"/>
  <c r="J207" i="1"/>
  <c r="J285" i="1"/>
  <c r="J80" i="1"/>
  <c r="J29" i="1"/>
  <c r="J74" i="1"/>
  <c r="J59" i="1"/>
  <c r="J222" i="1"/>
  <c r="J68" i="1"/>
  <c r="J216" i="1"/>
  <c r="J213" i="1"/>
  <c r="J98" i="1"/>
  <c r="J270" i="1"/>
  <c r="J225" i="1"/>
  <c r="J47" i="1"/>
  <c r="J95" i="1"/>
  <c r="J14" i="1"/>
  <c r="J92" i="1"/>
  <c r="J11" i="1"/>
  <c r="J5" i="1"/>
  <c r="J32" i="1"/>
  <c r="J8" i="1"/>
  <c r="J77" i="1"/>
  <c r="J208" i="1"/>
  <c r="J229" i="1"/>
  <c r="J6648" i="1"/>
  <c r="J232" i="1"/>
  <c r="J5090" i="1"/>
  <c r="J87" i="1"/>
  <c r="J235" i="1"/>
  <c r="J286" i="1"/>
  <c r="J21" i="1"/>
  <c r="J63" i="1"/>
  <c r="J99" i="1"/>
  <c r="J214" i="1"/>
  <c r="J271" i="1"/>
  <c r="J217" i="1"/>
  <c r="J75" i="1"/>
  <c r="J81" i="1"/>
  <c r="J69" i="1"/>
  <c r="J223" i="1"/>
  <c r="J60" i="1"/>
  <c r="J197" i="1"/>
  <c r="J226" i="1"/>
  <c r="J48" i="1"/>
  <c r="J96" i="1"/>
  <c r="J15" i="1"/>
  <c r="J93" i="1"/>
  <c r="J12" i="1"/>
  <c r="J33" i="1"/>
  <c r="J6" i="1"/>
  <c r="J9" i="1"/>
  <c r="J78" i="1"/>
  <c r="J6580" i="1"/>
  <c r="J19" i="1"/>
  <c r="J209" i="1"/>
  <c r="J230" i="1"/>
  <c r="J6649" i="1"/>
  <c r="J233" i="1"/>
  <c r="J88" i="1"/>
  <c r="J236" i="1"/>
  <c r="J64" i="1"/>
  <c r="J22" i="1"/>
  <c r="J100" i="1"/>
  <c r="J287" i="1"/>
  <c r="J215" i="1"/>
  <c r="J76" i="1"/>
  <c r="J218" i="1"/>
  <c r="J272" i="1"/>
  <c r="J61" i="1"/>
  <c r="J70" i="1"/>
  <c r="J224" i="1"/>
  <c r="J82" i="1"/>
  <c r="J227" i="1"/>
  <c r="J49" i="1"/>
  <c r="J97" i="1"/>
  <c r="J16" i="1"/>
  <c r="J94" i="1"/>
  <c r="J13" i="1"/>
  <c r="J34" i="1"/>
  <c r="J7" i="1"/>
  <c r="J10" i="1"/>
  <c r="J79" i="1"/>
</calcChain>
</file>

<file path=xl/sharedStrings.xml><?xml version="1.0" encoding="utf-8"?>
<sst xmlns="http://schemas.openxmlformats.org/spreadsheetml/2006/main" count="35699" uniqueCount="243">
  <si>
    <t>config_DroidSafe_16.xml</t>
  </si>
  <si>
    <t>config_DroidSafe_17.xml</t>
  </si>
  <si>
    <t>config_DroidSafe_1.xml</t>
  </si>
  <si>
    <t>config_DroidSafe_26.xml</t>
  </si>
  <si>
    <t>config_DroidSafe_29.xml</t>
  </si>
  <si>
    <t>config_DroidSafe_34.xml</t>
  </si>
  <si>
    <t>config_DroidSafe_39.xml</t>
  </si>
  <si>
    <t>config_DroidSafe_41.xml</t>
  </si>
  <si>
    <t>config_DroidSafe_40.xml</t>
  </si>
  <si>
    <t>config_DroidSafe_43.xml</t>
  </si>
  <si>
    <t>config_DroidSafe_55.xml</t>
  </si>
  <si>
    <t>config_DroidSafe_10.xml</t>
  </si>
  <si>
    <t>config_DroidSafe_57.xml</t>
  </si>
  <si>
    <t>config_DroidSafe_30.xml</t>
  </si>
  <si>
    <t>config_DroidSafe_21.xml</t>
  </si>
  <si>
    <t>config_DroidSafe_36.xml</t>
  </si>
  <si>
    <t>config_DroidSafe_50.xml</t>
  </si>
  <si>
    <t>config_DroidSafe_3.xml</t>
  </si>
  <si>
    <t>config_DroidSafe_64.xml</t>
  </si>
  <si>
    <t>config_DroidSafe_58.xml</t>
  </si>
  <si>
    <t>config_DroidSafe_61.xml</t>
  </si>
  <si>
    <t>config_DroidSafe_49.xml</t>
  </si>
  <si>
    <t>config_DroidSafe_18.xml</t>
  </si>
  <si>
    <t>config_DroidSafe_46.xml</t>
  </si>
  <si>
    <t>config_DroidSafe_70.xml</t>
  </si>
  <si>
    <t>config_DroidSafe_2.xml</t>
  </si>
  <si>
    <t>config_DroidSafe_4.xml</t>
  </si>
  <si>
    <t>config_DroidSafe_75.xml</t>
  </si>
  <si>
    <t>config_DroidSafe_11.xml</t>
  </si>
  <si>
    <t>config_DroidSafe_14.xml</t>
  </si>
  <si>
    <t>config_DroidSafe_37.xml</t>
  </si>
  <si>
    <t>config_DroidSafe_28.xml</t>
  </si>
  <si>
    <t>config_DroidSafe_52.xml</t>
  </si>
  <si>
    <t>config_DroidSafe_65.xml</t>
  </si>
  <si>
    <t>config_DroidSafe_69.xml</t>
  </si>
  <si>
    <t>config_DroidSafe_45.xml</t>
  </si>
  <si>
    <t>config_DroidSafe_0.xml</t>
  </si>
  <si>
    <t>config_DroidSafe_71.xml</t>
  </si>
  <si>
    <t>config_DroidSafe_72.xml</t>
  </si>
  <si>
    <t>config_DroidSafe_66.xml</t>
  </si>
  <si>
    <t>config_DroidSafe_73.xml</t>
  </si>
  <si>
    <t>config_DroidSafe_74.xml</t>
  </si>
  <si>
    <t>config_DroidSafe_76.xml</t>
  </si>
  <si>
    <t>config_DroidSafe_62.xml</t>
  </si>
  <si>
    <t>config_DroidSafe_12.xml</t>
  </si>
  <si>
    <t>config_DroidSafe_48.xml</t>
  </si>
  <si>
    <t>config_DroidSafe_27.xml</t>
  </si>
  <si>
    <t>config_DroidSafe_15.xml</t>
  </si>
  <si>
    <t>config_DroidSafe_7.xml</t>
  </si>
  <si>
    <t>config_DroidSafe_63.xml</t>
  </si>
  <si>
    <t>config_DroidSafe_60.xml</t>
  </si>
  <si>
    <t>config_DroidSafe_13.xml</t>
  </si>
  <si>
    <t>config_DroidSafe_38.xml</t>
  </si>
  <si>
    <t>config_DroidSafe_53.xml</t>
  </si>
  <si>
    <t>config_DroidSafe_42.xml</t>
  </si>
  <si>
    <t>config_DroidSafe_24.xml</t>
  </si>
  <si>
    <t>config_DroidSafe_19.xml</t>
  </si>
  <si>
    <t>config_DroidSafe_33.xml</t>
  </si>
  <si>
    <t>config_DroidSafe_68.xml</t>
  </si>
  <si>
    <t>config_DroidSafe_44.xml</t>
  </si>
  <si>
    <t>config_DroidSafe_5.xml</t>
  </si>
  <si>
    <t>config_DroidSafe_59.xml</t>
  </si>
  <si>
    <t>config_DroidSafe_54.xml</t>
  </si>
  <si>
    <t>config_DroidSafe_56.xml</t>
  </si>
  <si>
    <t>config_DroidSafe_23.xml</t>
  </si>
  <si>
    <t>config_DroidSafe_51.xml</t>
  </si>
  <si>
    <t>config_DroidSafe_35.xml</t>
  </si>
  <si>
    <t>config_DroidSafe_32.xml</t>
  </si>
  <si>
    <t>config_DroidSafe_47.xml</t>
  </si>
  <si>
    <t>config_DroidSafe_22.xml</t>
  </si>
  <si>
    <t>config_DroidSafe_25.xml</t>
  </si>
  <si>
    <t>config_DroidSafe_20.xml</t>
  </si>
  <si>
    <t>config_DroidSafe_31.xml</t>
  </si>
  <si>
    <t>config_DroidSafe_67.xml</t>
  </si>
  <si>
    <t>config_DroidSafe_8.xml</t>
  </si>
  <si>
    <t>config_DroidSafe_9.xml</t>
  </si>
  <si>
    <t>config_DroidSafe_6.xml</t>
  </si>
  <si>
    <t>repetition</t>
  </si>
  <si>
    <t>apk</t>
  </si>
  <si>
    <t>config</t>
  </si>
  <si>
    <t>num_flows</t>
  </si>
  <si>
    <t>time</t>
  </si>
  <si>
    <t>Column Labels</t>
  </si>
  <si>
    <t>Grand Total</t>
  </si>
  <si>
    <t>Row Labels</t>
  </si>
  <si>
    <t>Sum of time</t>
  </si>
  <si>
    <t>config_DroidSafe_noarrayindex.xml</t>
  </si>
  <si>
    <t>config_DroidSafe_apicalldepth600.xml</t>
  </si>
  <si>
    <t>config_DroidSafe_kobjsens1.xml</t>
  </si>
  <si>
    <t>config_DroidSafe_ignoreexceptionflow.xml</t>
  </si>
  <si>
    <t>config_DroidSafe_kobjsens2.xml</t>
  </si>
  <si>
    <t>config_DroidSafe_ignorenocontextflow.xml</t>
  </si>
  <si>
    <t>config_DroidSafe_multipassfb.xml</t>
  </si>
  <si>
    <t>config_DroidSafe_apicalldepth200.xml</t>
  </si>
  <si>
    <t>config_DroidSafe_kobjsens3.xml</t>
  </si>
  <si>
    <t>config_DroidSafe_implicitflow.xml</t>
  </si>
  <si>
    <t>config_DroidSafe_apicalldepth1.xml</t>
  </si>
  <si>
    <t>config_DroidSafe_transfertaintfield.xml</t>
  </si>
  <si>
    <t>config_DroidSafe_kobjsens18.xml</t>
  </si>
  <si>
    <t>config_DroidSafe_limitcontextforstring.xml</t>
  </si>
  <si>
    <t>config_DroidSafe_kobjsens6.xml</t>
  </si>
  <si>
    <t>config_DroidSafe_kobjsens5.xml</t>
  </si>
  <si>
    <t>config_DroidSafe_apicalldepth50.xml</t>
  </si>
  <si>
    <t>config_DroidSafe_imprecisestring.xml</t>
  </si>
  <si>
    <t>config_DroidSafe_apicalldepth100.xml</t>
  </si>
  <si>
    <t>config_DroidSafe_analyzestringsunfiltered.xml</t>
  </si>
  <si>
    <t>config_DroidSafe_apicalldepth80.xml</t>
  </si>
  <si>
    <t>config_DroidSafe_apicalldepth120.xml</t>
  </si>
  <si>
    <t>config_DroidSafe_nojsa.xml</t>
  </si>
  <si>
    <t>config_DroidSafe_apicalldepth90.xml</t>
  </si>
  <si>
    <t>config_DroidSafe_apicalldepth150.xml</t>
  </si>
  <si>
    <t>config_DroidSafe_noscalaropt.xml</t>
  </si>
  <si>
    <t>config_DroidSafe_ptageo.xml</t>
  </si>
  <si>
    <t>config_DroidSafe_apicalldepth0.xml</t>
  </si>
  <si>
    <t>config_DroidSafe_apicalldepth110.xml</t>
  </si>
  <si>
    <t>config_DroidSafe_kobjsens4.xml</t>
  </si>
  <si>
    <t>config_DroidSafe_filetransform.xml</t>
  </si>
  <si>
    <t>config_DroidSafe_limitcontextforgui.xml</t>
  </si>
  <si>
    <t>config_DroidSafe_preciseinfoflow.xml</t>
  </si>
  <si>
    <t>config_DroidSafe_typesforcontext.xml</t>
  </si>
  <si>
    <t>config_DroidSafe_noclonestatic.xml</t>
  </si>
  <si>
    <t>config_DroidSafe_noclinitcontext.xml</t>
  </si>
  <si>
    <t>config_DroidSafe_nova.xml</t>
  </si>
  <si>
    <t>config_DroidSafe_ptapaddle.xml</t>
  </si>
  <si>
    <t>config_DroidSafe_limitcontextforcomplex.xml</t>
  </si>
  <si>
    <t>config_DroidSafe_nofallback.xml</t>
  </si>
  <si>
    <t>apicalldepth</t>
  </si>
  <si>
    <t>kobjsens</t>
  </si>
  <si>
    <t>pta</t>
  </si>
  <si>
    <t>analyzestrings_unfiltered</t>
  </si>
  <si>
    <t>filetransforms</t>
  </si>
  <si>
    <t>ignoreexceptionflows</t>
  </si>
  <si>
    <t>ignorenocontextflows</t>
  </si>
  <si>
    <t>implicitflow</t>
  </si>
  <si>
    <t>imprecisestrings</t>
  </si>
  <si>
    <t>limitcontextforcomplex</t>
  </si>
  <si>
    <t>limitcontextforgui</t>
  </si>
  <si>
    <t>limitcontextforstrings</t>
  </si>
  <si>
    <t>multipassfb</t>
  </si>
  <si>
    <t>noarrayindex</t>
  </si>
  <si>
    <t>noclinitcontext</t>
  </si>
  <si>
    <t>noclonestatics</t>
  </si>
  <si>
    <t>nofallback</t>
  </si>
  <si>
    <t>nojsa</t>
  </si>
  <si>
    <t>noscalaropts</t>
  </si>
  <si>
    <t>nova</t>
  </si>
  <si>
    <t>preciseinfoflow</t>
  </si>
  <si>
    <t>transfertaintfield</t>
  </si>
  <si>
    <t>typesforcontext</t>
  </si>
  <si>
    <t>paddle</t>
  </si>
  <si>
    <t>geo</t>
  </si>
  <si>
    <t>spark</t>
  </si>
  <si>
    <t>Total Sum of time</t>
  </si>
  <si>
    <t>run_time</t>
  </si>
  <si>
    <t>total_TP</t>
  </si>
  <si>
    <t>detected_TP</t>
  </si>
  <si>
    <t>total_FP</t>
  </si>
  <si>
    <t>detected_FP</t>
  </si>
  <si>
    <t>anupam.acrylic_17.apk</t>
  </si>
  <si>
    <t>com.angrydoughnuts.android.alarmclock_15.apk</t>
  </si>
  <si>
    <t>com.github.yeriomin.workoutlog_2.apk</t>
  </si>
  <si>
    <t>eu.polarclock_10.apk</t>
  </si>
  <si>
    <t>com.gitlab.ardash.appleflinger.android_1005006.apk</t>
  </si>
  <si>
    <t>com.miqote.shanawp_10.apk</t>
  </si>
  <si>
    <t>com.notriddle.budget_44.apk</t>
  </si>
  <si>
    <t>com.nutomic.ensichat_17.apk</t>
  </si>
  <si>
    <t>daniel_32.flexiblewallpaper_2.apk</t>
  </si>
  <si>
    <t>eu.kanade.tachiyomi_41.apk</t>
  </si>
  <si>
    <t>io.github.alketii.mightyknight_1.apk</t>
  </si>
  <si>
    <t>io.github.lonamiwebs.klooni_820.apk</t>
  </si>
  <si>
    <t>jackpal.androidterm_72.apk</t>
  </si>
  <si>
    <t>org.jsl.wfwt_14.apk</t>
  </si>
  <si>
    <t>net.khertan.forrunners_101030.apk</t>
  </si>
  <si>
    <t>net.osmand.plus_355.apk</t>
  </si>
  <si>
    <t>net.tedstein.AndroSS_17.apk</t>
  </si>
  <si>
    <t>net.zygotelabs.locker_11.apk</t>
  </si>
  <si>
    <t>nya.miku.wishmaster_54.apk</t>
  </si>
  <si>
    <t>org.dnaq.dialer2_17.apk</t>
  </si>
  <si>
    <t>org.dyndns.sven_ola.debian_kit_6.apk</t>
  </si>
  <si>
    <t>org.jfedor.frozenbubble_54.apk</t>
  </si>
  <si>
    <t>org.ninthfloor.copperpdf_4.apk</t>
  </si>
  <si>
    <t>org.tuxpaint_923.apk</t>
  </si>
  <si>
    <t>org.zamedev.gloomydungeons2.opensource_1602221800.apk</t>
  </si>
  <si>
    <t>pt.isec.tp.am_4.apk</t>
  </si>
  <si>
    <t>protect.budgetwatch_29.apk</t>
  </si>
  <si>
    <t>ru.henridellal.dialer_10.apk</t>
  </si>
  <si>
    <t>trikita.talalarmo_19.apk</t>
  </si>
  <si>
    <t>uk.co.yahoo.p1rpp.calendartrigger_7.apk</t>
  </si>
  <si>
    <t>Total Sum of detected_TP</t>
  </si>
  <si>
    <t>Sum of detected_TP</t>
  </si>
  <si>
    <t>Total Sum of detected_FP</t>
  </si>
  <si>
    <t>Sum of detected_FP</t>
  </si>
  <si>
    <t>time1</t>
  </si>
  <si>
    <t>time2</t>
  </si>
  <si>
    <t>time3</t>
  </si>
  <si>
    <t>tp1</t>
  </si>
  <si>
    <t>tp2</t>
  </si>
  <si>
    <t>tp3</t>
  </si>
  <si>
    <t>fp1</t>
  </si>
  <si>
    <t>fp2</t>
  </si>
  <si>
    <t>fp3</t>
  </si>
  <si>
    <t>detected TP</t>
  </si>
  <si>
    <t>(-1 * detected FP)</t>
  </si>
  <si>
    <t>Max of total_TP</t>
  </si>
  <si>
    <t>option_under_investigation</t>
  </si>
  <si>
    <t>analyzestringsunfiltered</t>
  </si>
  <si>
    <t>SPARK</t>
  </si>
  <si>
    <t>filetransform</t>
  </si>
  <si>
    <t>ignoreexceptionflow</t>
  </si>
  <si>
    <t>ignorenocontextflow</t>
  </si>
  <si>
    <t>imprecisestring</t>
  </si>
  <si>
    <t>limitcontextforstring</t>
  </si>
  <si>
    <t>noclonestatic</t>
  </si>
  <si>
    <t>noscalaropt</t>
  </si>
  <si>
    <t>GEO</t>
  </si>
  <si>
    <t>PADDLE</t>
  </si>
  <si>
    <t>﻿analyzestringsunfiltered</t>
  </si>
  <si>
    <t>Option</t>
  </si>
  <si>
    <t>Script</t>
  </si>
  <si>
    <t>false &lt;p true</t>
  </si>
  <si>
    <t>0 &lt;s 1</t>
  </si>
  <si>
    <t>1 &lt;s 50</t>
  </si>
  <si>
    <t>50 &lt;s 80</t>
  </si>
  <si>
    <t>80 &lt;s 90</t>
  </si>
  <si>
    <t>90 &lt;s 100</t>
  </si>
  <si>
    <t>100 &lt;s 110</t>
  </si>
  <si>
    <t>110 &lt;s 120</t>
  </si>
  <si>
    <t>120 &lt;s 150</t>
  </si>
  <si>
    <t>150 &lt;s 200</t>
  </si>
  <si>
    <t>200 &lt;s 600</t>
  </si>
  <si>
    <t>600 &lt;s -1</t>
  </si>
  <si>
    <t>true &lt;s false</t>
  </si>
  <si>
    <t>false &lt;s true</t>
  </si>
  <si>
    <t>true &lt;p false</t>
  </si>
  <si>
    <t>1 &lt;p 2</t>
  </si>
  <si>
    <t>2 &lt;p 3</t>
  </si>
  <si>
    <t>3 &lt;p 4</t>
  </si>
  <si>
    <t>4 &lt;p 5</t>
  </si>
  <si>
    <t>5 &lt;p 6</t>
  </si>
  <si>
    <t>6 &lt;p 18</t>
  </si>
  <si>
    <t>true &lt;p fales</t>
  </si>
  <si>
    <t>Violations</t>
  </si>
  <si>
    <t>Successes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</si>
</sst>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NumberFormat="1" applyFont="1"/>
    <xf numFmtId="0" fontId="0" fillId="3" borderId="3" xfId="0" applyFont="1" applyFill="1" applyBorder="1"/>
    <xf numFmtId="0" fontId="0" fillId="3" borderId="2" xfId="0" applyFont="1" applyFill="1" applyBorder="1"/>
    <xf numFmtId="0" fontId="0" fillId="0" borderId="3" xfId="0" applyFont="1" applyBorder="1"/>
    <xf numFmtId="0" fontId="0" fillId="0" borderId="2" xfId="0" applyFont="1" applyBorder="1"/>
    <xf numFmtId="0" fontId="4" fillId="4" borderId="0" xfId="0" applyFont="1" applyFill="1" applyBorder="1"/>
    <xf numFmtId="0" fontId="4" fillId="4" borderId="4" xfId="0" applyFont="1" applyFill="1" applyBorder="1"/>
    <xf numFmtId="0" fontId="0" fillId="0" borderId="5" xfId="0" applyFont="1" applyBorder="1"/>
    <xf numFmtId="0" fontId="0" fillId="3" borderId="5" xfId="0" applyFont="1" applyFill="1" applyBorder="1"/>
    <xf numFmtId="0" fontId="0" fillId="0" borderId="6" xfId="0" applyFont="1" applyBorder="1"/>
    <xf numFmtId="0" fontId="0" fillId="3" borderId="6" xfId="0" applyFont="1" applyFill="1" applyBorder="1"/>
  </cellXfs>
  <cellStyles count="1">
    <cellStyle name="Normal" xfId="0" builtinId="0"/>
  </cellStyles>
  <dxfs count="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'twoway-charts'!$K$1</c:f>
              <c:strCache>
                <c:ptCount val="1"/>
                <c:pt idx="0">
                  <c:v>time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'twoway-charts'!$K$2:$K$83</c:f>
              <c:numCache>
                <c:formatCode>General</c:formatCode>
                <c:ptCount val="82"/>
                <c:pt idx="0">
                  <c:v>2087.8769549771177</c:v>
                </c:pt>
                <c:pt idx="1">
                  <c:v>2844.6318646925106</c:v>
                </c:pt>
                <c:pt idx="2">
                  <c:v>1977.7594527851463</c:v>
                </c:pt>
                <c:pt idx="3">
                  <c:v>1655.701793614385</c:v>
                </c:pt>
                <c:pt idx="4">
                  <c:v>2216.4926251037641</c:v>
                </c:pt>
                <c:pt idx="5">
                  <c:v>2555.657895571313</c:v>
                </c:pt>
                <c:pt idx="6">
                  <c:v>743.22842357758543</c:v>
                </c:pt>
                <c:pt idx="7">
                  <c:v>745.7530388437666</c:v>
                </c:pt>
                <c:pt idx="8">
                  <c:v>745.82132368141254</c:v>
                </c:pt>
                <c:pt idx="9">
                  <c:v>745.86308318559634</c:v>
                </c:pt>
                <c:pt idx="10">
                  <c:v>750.39606843791603</c:v>
                </c:pt>
                <c:pt idx="11">
                  <c:v>751.26953555773412</c:v>
                </c:pt>
                <c:pt idx="12">
                  <c:v>752.80333249816761</c:v>
                </c:pt>
                <c:pt idx="13">
                  <c:v>766.93529768288192</c:v>
                </c:pt>
                <c:pt idx="14">
                  <c:v>767.70658647098321</c:v>
                </c:pt>
                <c:pt idx="15">
                  <c:v>767.97263730164957</c:v>
                </c:pt>
                <c:pt idx="16">
                  <c:v>772.5078297993</c:v>
                </c:pt>
                <c:pt idx="17">
                  <c:v>782.41890288859952</c:v>
                </c:pt>
                <c:pt idx="18">
                  <c:v>787.74656382974501</c:v>
                </c:pt>
                <c:pt idx="19">
                  <c:v>804.80259997067844</c:v>
                </c:pt>
                <c:pt idx="20">
                  <c:v>808.61201218404801</c:v>
                </c:pt>
                <c:pt idx="21">
                  <c:v>808.9389114381022</c:v>
                </c:pt>
                <c:pt idx="22">
                  <c:v>819.70547865246613</c:v>
                </c:pt>
                <c:pt idx="23">
                  <c:v>821.82575174571195</c:v>
                </c:pt>
                <c:pt idx="24">
                  <c:v>842.3615594545663</c:v>
                </c:pt>
                <c:pt idx="25">
                  <c:v>846.69474576610025</c:v>
                </c:pt>
                <c:pt idx="26">
                  <c:v>870.61311759359603</c:v>
                </c:pt>
                <c:pt idx="27">
                  <c:v>1259.8426939133669</c:v>
                </c:pt>
                <c:pt idx="28">
                  <c:v>1259.8914250813491</c:v>
                </c:pt>
                <c:pt idx="29">
                  <c:v>1283.1602679136199</c:v>
                </c:pt>
                <c:pt idx="30">
                  <c:v>1290.5156517725832</c:v>
                </c:pt>
                <c:pt idx="31">
                  <c:v>1302.9674307399157</c:v>
                </c:pt>
                <c:pt idx="32">
                  <c:v>1306.4438693768029</c:v>
                </c:pt>
                <c:pt idx="33">
                  <c:v>1340.999321336132</c:v>
                </c:pt>
                <c:pt idx="34">
                  <c:v>1348.6141075426267</c:v>
                </c:pt>
                <c:pt idx="35">
                  <c:v>1367.518909796763</c:v>
                </c:pt>
                <c:pt idx="36">
                  <c:v>1411.2770107208819</c:v>
                </c:pt>
                <c:pt idx="37">
                  <c:v>1429.5692507661167</c:v>
                </c:pt>
                <c:pt idx="38">
                  <c:v>1499.7035645532098</c:v>
                </c:pt>
                <c:pt idx="39">
                  <c:v>1661.9959481557196</c:v>
                </c:pt>
                <c:pt idx="40">
                  <c:v>1733.3628315953169</c:v>
                </c:pt>
                <c:pt idx="41">
                  <c:v>1778.014835898065</c:v>
                </c:pt>
                <c:pt idx="42">
                  <c:v>1846.9517835906142</c:v>
                </c:pt>
                <c:pt idx="43">
                  <c:v>2081.3631684607335</c:v>
                </c:pt>
                <c:pt idx="44">
                  <c:v>2097.3552148618173</c:v>
                </c:pt>
                <c:pt idx="45">
                  <c:v>2161.0041572723753</c:v>
                </c:pt>
                <c:pt idx="46">
                  <c:v>2265.1721333145333</c:v>
                </c:pt>
                <c:pt idx="47">
                  <c:v>2338.8391680929471</c:v>
                </c:pt>
                <c:pt idx="48">
                  <c:v>2341.8898819783967</c:v>
                </c:pt>
                <c:pt idx="49">
                  <c:v>2683.4911955163971</c:v>
                </c:pt>
                <c:pt idx="50">
                  <c:v>2735.4194391327305</c:v>
                </c:pt>
                <c:pt idx="51">
                  <c:v>2880.2043930953482</c:v>
                </c:pt>
                <c:pt idx="52">
                  <c:v>2893.4663332797613</c:v>
                </c:pt>
                <c:pt idx="53">
                  <c:v>3125.6127933471985</c:v>
                </c:pt>
                <c:pt idx="54">
                  <c:v>3146.0835700783932</c:v>
                </c:pt>
                <c:pt idx="55">
                  <c:v>3214.5928087596662</c:v>
                </c:pt>
                <c:pt idx="56">
                  <c:v>3260.4531260301646</c:v>
                </c:pt>
                <c:pt idx="57">
                  <c:v>3292.0817468626451</c:v>
                </c:pt>
                <c:pt idx="58">
                  <c:v>1372.9769105735988</c:v>
                </c:pt>
                <c:pt idx="59">
                  <c:v>1594.7343308558804</c:v>
                </c:pt>
                <c:pt idx="60">
                  <c:v>1797.2442543199675</c:v>
                </c:pt>
                <c:pt idx="61">
                  <c:v>1835.1976916345291</c:v>
                </c:pt>
                <c:pt idx="62">
                  <c:v>0</c:v>
                </c:pt>
                <c:pt idx="63">
                  <c:v>0</c:v>
                </c:pt>
                <c:pt idx="64">
                  <c:v>1906.9940196870853</c:v>
                </c:pt>
                <c:pt idx="65">
                  <c:v>0</c:v>
                </c:pt>
                <c:pt idx="66">
                  <c:v>0</c:v>
                </c:pt>
                <c:pt idx="67">
                  <c:v>1920.912166096266</c:v>
                </c:pt>
                <c:pt idx="68">
                  <c:v>1891.2968540012491</c:v>
                </c:pt>
                <c:pt idx="69">
                  <c:v>2009.5238243936317</c:v>
                </c:pt>
                <c:pt idx="70">
                  <c:v>1722.5746029721161</c:v>
                </c:pt>
                <c:pt idx="71">
                  <c:v>2039.3525480624805</c:v>
                </c:pt>
                <c:pt idx="72">
                  <c:v>1846.5609524414167</c:v>
                </c:pt>
                <c:pt idx="73">
                  <c:v>1749.469717273565</c:v>
                </c:pt>
                <c:pt idx="74">
                  <c:v>1684.4649281615452</c:v>
                </c:pt>
                <c:pt idx="75">
                  <c:v>2449.2005644864207</c:v>
                </c:pt>
                <c:pt idx="76">
                  <c:v>2092.0053826712651</c:v>
                </c:pt>
                <c:pt idx="77">
                  <c:v>1994.2106289990979</c:v>
                </c:pt>
                <c:pt idx="78">
                  <c:v>1739.3081568562291</c:v>
                </c:pt>
                <c:pt idx="79">
                  <c:v>1549.8053366860054</c:v>
                </c:pt>
                <c:pt idx="80">
                  <c:v>1822.2364169273822</c:v>
                </c:pt>
                <c:pt idx="81">
                  <c:v>1954.4325105515961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C-A54C-A1EE-C92260336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56344991"/>
        <c:axId val="1055947007"/>
      </c:barChart>
      <c:barChart>
        <c:barDir val="col"/>
        <c:grouping val="stacked"/>
        <c:varyColors val="0"/>
        <c:ser>
          <c:idx val="1"/>
          <c:order val="1"/>
          <c:tx>
            <c:strRef>
              <c:f>'twoway-charts'!$L$1</c:f>
              <c:strCache>
                <c:ptCount val="1"/>
                <c:pt idx="0">
                  <c:v>detected TP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'twoway-charts'!$L$2:$L$83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6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12</c:v>
                </c:pt>
                <c:pt idx="8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DC-A54C-A1EE-C92260336A1A}"/>
            </c:ext>
          </c:extLst>
        </c:ser>
        <c:ser>
          <c:idx val="2"/>
          <c:order val="2"/>
          <c:tx>
            <c:strRef>
              <c:f>'twoway-charts'!$M$1</c:f>
              <c:strCache>
                <c:ptCount val="1"/>
                <c:pt idx="0">
                  <c:v>(-1 * detected FP)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'twoway-charts'!$M$2:$M$83</c:f>
              <c:numCache>
                <c:formatCode>General</c:formatCode>
                <c:ptCount val="82"/>
                <c:pt idx="0">
                  <c:v>-12</c:v>
                </c:pt>
                <c:pt idx="1">
                  <c:v>-12</c:v>
                </c:pt>
                <c:pt idx="2">
                  <c:v>-10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-13</c:v>
                </c:pt>
                <c:pt idx="59">
                  <c:v>0</c:v>
                </c:pt>
                <c:pt idx="60">
                  <c:v>0</c:v>
                </c:pt>
                <c:pt idx="61">
                  <c:v>-37</c:v>
                </c:pt>
                <c:pt idx="62">
                  <c:v>0</c:v>
                </c:pt>
                <c:pt idx="63">
                  <c:v>0</c:v>
                </c:pt>
                <c:pt idx="64">
                  <c:v>-25</c:v>
                </c:pt>
                <c:pt idx="65">
                  <c:v>0</c:v>
                </c:pt>
                <c:pt idx="66">
                  <c:v>0</c:v>
                </c:pt>
                <c:pt idx="67">
                  <c:v>-68</c:v>
                </c:pt>
                <c:pt idx="68">
                  <c:v>-88</c:v>
                </c:pt>
                <c:pt idx="69">
                  <c:v>-62</c:v>
                </c:pt>
                <c:pt idx="70">
                  <c:v>-41</c:v>
                </c:pt>
                <c:pt idx="71">
                  <c:v>-80</c:v>
                </c:pt>
                <c:pt idx="72">
                  <c:v>-66</c:v>
                </c:pt>
                <c:pt idx="73">
                  <c:v>-26</c:v>
                </c:pt>
                <c:pt idx="74">
                  <c:v>-116</c:v>
                </c:pt>
                <c:pt idx="75">
                  <c:v>-111</c:v>
                </c:pt>
                <c:pt idx="76">
                  <c:v>-130</c:v>
                </c:pt>
                <c:pt idx="77">
                  <c:v>-96</c:v>
                </c:pt>
                <c:pt idx="78">
                  <c:v>-76</c:v>
                </c:pt>
                <c:pt idx="79">
                  <c:v>-38</c:v>
                </c:pt>
                <c:pt idx="80">
                  <c:v>-72</c:v>
                </c:pt>
                <c:pt idx="81">
                  <c:v>-57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DC-A54C-A1EE-C92260336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44742879"/>
        <c:axId val="745508943"/>
      </c:barChart>
      <c:catAx>
        <c:axId val="1056344991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DroidSafe</a:t>
                </a:r>
                <a:r>
                  <a:rPr lang="en-US" baseline="0"/>
                  <a:t> two-way configurations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1055947007"/>
        <c:crosses val="autoZero"/>
        <c:auto val="1"/>
        <c:lblAlgn val="ctr"/>
        <c:lblOffset val="100"/>
        <c:noMultiLvlLbl val="0"/>
      </c:catAx>
      <c:valAx>
        <c:axId val="105594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exeuction 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44991"/>
        <c:crosses val="autoZero"/>
        <c:crossBetween val="between"/>
      </c:valAx>
      <c:valAx>
        <c:axId val="74550894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flows detected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742879"/>
        <c:crosses val="max"/>
        <c:crossBetween val="between"/>
      </c:valAx>
      <c:catAx>
        <c:axId val="744742879"/>
        <c:scaling>
          <c:orientation val="minMax"/>
        </c:scaling>
        <c:delete val="1"/>
        <c:axPos val="b"/>
        <c:majorTickMark val="out"/>
        <c:minorTickMark val="none"/>
        <c:tickLblPos val="nextTo"/>
        <c:crossAx val="745508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'oneway-chart'!$K$1</c:f>
              <c:strCache>
                <c:ptCount val="1"/>
                <c:pt idx="0">
                  <c:v>time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'oneway-chart'!$K$2:$K$42</c:f>
              <c:numCache>
                <c:formatCode>General</c:formatCode>
                <c:ptCount val="41"/>
                <c:pt idx="0">
                  <c:v>2671.2386535569158</c:v>
                </c:pt>
                <c:pt idx="1">
                  <c:v>751.84692043741586</c:v>
                </c:pt>
                <c:pt idx="2">
                  <c:v>2048.7558908848155</c:v>
                </c:pt>
                <c:pt idx="3">
                  <c:v>3176.1250706308329</c:v>
                </c:pt>
                <c:pt idx="4">
                  <c:v>1971.1461660627649</c:v>
                </c:pt>
                <c:pt idx="5">
                  <c:v>1942.0484912464185</c:v>
                </c:pt>
                <c:pt idx="6">
                  <c:v>1977.5675820266113</c:v>
                </c:pt>
                <c:pt idx="7">
                  <c:v>2006.0798351435299</c:v>
                </c:pt>
                <c:pt idx="8">
                  <c:v>2033.2339169198749</c:v>
                </c:pt>
                <c:pt idx="9">
                  <c:v>1828.1738719688944</c:v>
                </c:pt>
                <c:pt idx="10">
                  <c:v>2038.1231608098708</c:v>
                </c:pt>
                <c:pt idx="11">
                  <c:v>1936.4729053872122</c:v>
                </c:pt>
                <c:pt idx="12">
                  <c:v>1839.7621141768675</c:v>
                </c:pt>
                <c:pt idx="13">
                  <c:v>1842.277949192513</c:v>
                </c:pt>
                <c:pt idx="14">
                  <c:v>1878.9739683094654</c:v>
                </c:pt>
                <c:pt idx="15">
                  <c:v>1881.0553736832489</c:v>
                </c:pt>
                <c:pt idx="16">
                  <c:v>1902.8871685578204</c:v>
                </c:pt>
                <c:pt idx="17">
                  <c:v>0</c:v>
                </c:pt>
                <c:pt idx="18">
                  <c:v>1906.9940196870853</c:v>
                </c:pt>
                <c:pt idx="19">
                  <c:v>0</c:v>
                </c:pt>
                <c:pt idx="20">
                  <c:v>1914.9348073380909</c:v>
                </c:pt>
                <c:pt idx="21">
                  <c:v>1964.3667320198504</c:v>
                </c:pt>
                <c:pt idx="22">
                  <c:v>1971.8336219219991</c:v>
                </c:pt>
                <c:pt idx="23">
                  <c:v>1986.004823107962</c:v>
                </c:pt>
                <c:pt idx="24">
                  <c:v>1986.9946080535296</c:v>
                </c:pt>
                <c:pt idx="25">
                  <c:v>1993.6399855284487</c:v>
                </c:pt>
                <c:pt idx="26">
                  <c:v>1998.7665853198155</c:v>
                </c:pt>
                <c:pt idx="27">
                  <c:v>2001.345161429731</c:v>
                </c:pt>
                <c:pt idx="28">
                  <c:v>2048.2877425123302</c:v>
                </c:pt>
                <c:pt idx="29">
                  <c:v>2072.1596207767993</c:v>
                </c:pt>
                <c:pt idx="30">
                  <c:v>1842.125398119146</c:v>
                </c:pt>
                <c:pt idx="31">
                  <c:v>1904.5212998142758</c:v>
                </c:pt>
                <c:pt idx="32">
                  <c:v>1761.1192950152893</c:v>
                </c:pt>
                <c:pt idx="33">
                  <c:v>1418.3104202765028</c:v>
                </c:pt>
                <c:pt idx="34">
                  <c:v>2153.1152029559626</c:v>
                </c:pt>
                <c:pt idx="35">
                  <c:v>1743.6692847239344</c:v>
                </c:pt>
                <c:pt idx="36">
                  <c:v>2130.2146388294927</c:v>
                </c:pt>
                <c:pt idx="37">
                  <c:v>2000.9047166043797</c:v>
                </c:pt>
                <c:pt idx="38">
                  <c:v>2140.6767805350346</c:v>
                </c:pt>
                <c:pt idx="39">
                  <c:v>2045.3321683652991</c:v>
                </c:pt>
                <c:pt idx="40">
                  <c:v>2600.6262678210246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1-8E41-BC01-C12E6A6B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07947647"/>
        <c:axId val="1108109231"/>
      </c:barChart>
      <c:barChart>
        <c:barDir val="col"/>
        <c:grouping val="stacked"/>
        <c:varyColors val="0"/>
        <c:ser>
          <c:idx val="1"/>
          <c:order val="1"/>
          <c:tx>
            <c:strRef>
              <c:f>'oneway-chart'!$L$1</c:f>
              <c:strCache>
                <c:ptCount val="1"/>
                <c:pt idx="0">
                  <c:v>detected TP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'oneway-chart'!$L$2:$L$42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6</c:v>
                </c:pt>
                <c:pt idx="19">
                  <c:v>0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41-8E41-BC01-C12E6A6BC32D}"/>
            </c:ext>
          </c:extLst>
        </c:ser>
        <c:ser>
          <c:idx val="2"/>
          <c:order val="2"/>
          <c:tx>
            <c:strRef>
              <c:f>'oneway-chart'!$M$1</c:f>
              <c:strCache>
                <c:ptCount val="1"/>
                <c:pt idx="0">
                  <c:v>(-1 * detected FP)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'oneway-chart'!$M$2:$M$42</c:f>
              <c:numCache>
                <c:formatCode>General</c:formatCode>
                <c:ptCount val="41"/>
                <c:pt idx="0">
                  <c:v>-10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</c:v>
                </c:pt>
                <c:pt idx="5">
                  <c:v>0</c:v>
                </c:pt>
                <c:pt idx="6">
                  <c:v>0</c:v>
                </c:pt>
                <c:pt idx="7">
                  <c:v>-6</c:v>
                </c:pt>
                <c:pt idx="8">
                  <c:v>-10</c:v>
                </c:pt>
                <c:pt idx="9">
                  <c:v>-30</c:v>
                </c:pt>
                <c:pt idx="10">
                  <c:v>-28</c:v>
                </c:pt>
                <c:pt idx="11">
                  <c:v>-27</c:v>
                </c:pt>
                <c:pt idx="12">
                  <c:v>-25</c:v>
                </c:pt>
                <c:pt idx="13">
                  <c:v>-25</c:v>
                </c:pt>
                <c:pt idx="14">
                  <c:v>-25</c:v>
                </c:pt>
                <c:pt idx="15">
                  <c:v>-25</c:v>
                </c:pt>
                <c:pt idx="16">
                  <c:v>-25</c:v>
                </c:pt>
                <c:pt idx="17">
                  <c:v>0</c:v>
                </c:pt>
                <c:pt idx="18">
                  <c:v>-25</c:v>
                </c:pt>
                <c:pt idx="19">
                  <c:v>0</c:v>
                </c:pt>
                <c:pt idx="20">
                  <c:v>-25</c:v>
                </c:pt>
                <c:pt idx="21">
                  <c:v>-25</c:v>
                </c:pt>
                <c:pt idx="22">
                  <c:v>-25</c:v>
                </c:pt>
                <c:pt idx="23">
                  <c:v>-25</c:v>
                </c:pt>
                <c:pt idx="24">
                  <c:v>-25</c:v>
                </c:pt>
                <c:pt idx="25">
                  <c:v>-25</c:v>
                </c:pt>
                <c:pt idx="26">
                  <c:v>-25</c:v>
                </c:pt>
                <c:pt idx="27">
                  <c:v>-25</c:v>
                </c:pt>
                <c:pt idx="28">
                  <c:v>-25</c:v>
                </c:pt>
                <c:pt idx="29">
                  <c:v>-25</c:v>
                </c:pt>
                <c:pt idx="30">
                  <c:v>-21</c:v>
                </c:pt>
                <c:pt idx="31">
                  <c:v>-21</c:v>
                </c:pt>
                <c:pt idx="32">
                  <c:v>-38</c:v>
                </c:pt>
                <c:pt idx="33">
                  <c:v>-27</c:v>
                </c:pt>
                <c:pt idx="34">
                  <c:v>-67</c:v>
                </c:pt>
                <c:pt idx="35">
                  <c:v>-51</c:v>
                </c:pt>
                <c:pt idx="36">
                  <c:v>-40</c:v>
                </c:pt>
                <c:pt idx="37">
                  <c:v>-94</c:v>
                </c:pt>
                <c:pt idx="38">
                  <c:v>-65</c:v>
                </c:pt>
                <c:pt idx="39">
                  <c:v>-41</c:v>
                </c:pt>
                <c:pt idx="40">
                  <c:v>-115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41-8E41-BC01-C12E6A6B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99500655"/>
        <c:axId val="699466015"/>
      </c:barChart>
      <c:catAx>
        <c:axId val="110794764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DroidSafe single-option</a:t>
                </a:r>
                <a:r>
                  <a:rPr lang="en-US" baseline="0"/>
                  <a:t> configurations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1108109231"/>
        <c:crosses val="autoZero"/>
        <c:auto val="1"/>
        <c:lblAlgn val="ctr"/>
        <c:lblOffset val="100"/>
        <c:noMultiLvlLbl val="0"/>
      </c:catAx>
      <c:valAx>
        <c:axId val="1108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execution 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947647"/>
        <c:crosses val="autoZero"/>
        <c:crossBetween val="between"/>
      </c:valAx>
      <c:valAx>
        <c:axId val="69946601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detected flows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00655"/>
        <c:crosses val="max"/>
        <c:crossBetween val="between"/>
      </c:valAx>
      <c:catAx>
        <c:axId val="699500655"/>
        <c:scaling>
          <c:orientation val="minMax"/>
        </c:scaling>
        <c:delete val="1"/>
        <c:axPos val="b"/>
        <c:majorTickMark val="out"/>
        <c:minorTickMark val="none"/>
        <c:tickLblPos val="nextTo"/>
        <c:crossAx val="6994660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DAAB0B-08EB-A44A-875C-A73CDFE3A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350731</xdr:colOff>
      <xdr:row>3</xdr:row>
      <xdr:rowOff>56091</xdr:rowOff>
    </xdr:from>
    <xdr:to>
      <xdr:col>17</xdr:col>
      <xdr:colOff>140329</xdr:colOff>
      <xdr:row>4</xdr:row>
      <xdr:rowOff>43103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24826A20-25A7-2D43-94C8-ECF5A6D35394}"/>
            </a:ext>
          </a:extLst>
        </xdr:cNvPr>
        <xdr:cNvSpPr/>
      </xdr:nvSpPr>
      <xdr:spPr>
        <a:xfrm>
          <a:off x="14410689" y="659341"/>
          <a:ext cx="615098" cy="188095"/>
        </a:xfrm>
        <a:prstGeom prst="borderCallout1">
          <a:avLst>
            <a:gd name="adj1" fmla="val 111484"/>
            <a:gd name="adj2" fmla="val 44918"/>
            <a:gd name="adj3" fmla="val 241022"/>
            <a:gd name="adj4" fmla="val 35916"/>
          </a:avLst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tx1"/>
              </a:solidFill>
              <a:latin typeface="Courier" pitchFamily="2" charset="0"/>
            </a:rPr>
            <a:t>default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819150</xdr:colOff>
      <xdr:row>3</xdr:row>
      <xdr:rowOff>0</xdr:rowOff>
    </xdr:from>
    <xdr:to>
      <xdr:col>18</xdr:col>
      <xdr:colOff>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FEA8AA-D824-DD46-B23A-634D357EB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</xdr:row>
      <xdr:rowOff>44174</xdr:rowOff>
    </xdr:from>
    <xdr:to>
      <xdr:col>15</xdr:col>
      <xdr:colOff>612558</xdr:colOff>
      <xdr:row>4</xdr:row>
      <xdr:rowOff>35604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052631ED-EDE0-7941-863C-A0218D708DFB}"/>
            </a:ext>
          </a:extLst>
        </xdr:cNvPr>
        <xdr:cNvSpPr/>
      </xdr:nvSpPr>
      <xdr:spPr>
        <a:xfrm>
          <a:off x="14654696" y="640522"/>
          <a:ext cx="612558" cy="190212"/>
        </a:xfrm>
        <a:prstGeom prst="borderCallout1">
          <a:avLst>
            <a:gd name="adj1" fmla="val 63411"/>
            <a:gd name="adj2" fmla="val 106287"/>
            <a:gd name="adj3" fmla="val 138817"/>
            <a:gd name="adj4" fmla="val 119280"/>
          </a:avLst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tx1"/>
              </a:solidFill>
              <a:latin typeface="Courier" pitchFamily="2" charset="0"/>
            </a:rPr>
            <a:t>default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9.782511689817" createdVersion="6" refreshedVersion="6" minRefreshableVersion="3" recordCount="3600" xr:uid="{2D054217-2286-E74C-96A8-CCC0CE10065C}">
  <cacheSource type="worksheet">
    <worksheetSource name="Table3"/>
  </cacheSource>
  <cacheFields count="9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41">
        <s v="config_DroidSafe_apicalldepth100.xml"/>
        <s v="config_DroidSafe_apicalldepth110.xml"/>
        <s v="config_DroidSafe_apicalldepth0.xml"/>
        <s v="config_DroidSafe_analyzestringsunfiltered.xml"/>
        <s v="config_DroidSafe_apicalldepth120.xml"/>
        <s v="config_DroidSafe_apicalldepth600.xml"/>
        <s v="config_DroidSafe_limitcontextforcomplex.xml"/>
        <s v="config_DroidSafe_apicalldepth1.xml"/>
        <s v="config_DroidSafe_apicalldepth50.xml"/>
        <s v="config_DroidSafe_apicalldepth150.xml"/>
        <s v="config_DroidSafe_apicalldepth200.xml"/>
        <s v="config_DroidSafe_ignoreexceptionflow.xml"/>
        <s v="config_DroidSafe_apicalldepth80.xml"/>
        <s v="config_DroidSafe_kobjsens1.xml"/>
        <s v="config_DroidSafe_kobjsens18.xml"/>
        <s v="config_DroidSafe_kobjsens3.xml"/>
        <s v="config_DroidSafe_multipassfb.xml"/>
        <s v="config_DroidSafe_implicitflow.xml"/>
        <s v="config_DroidSafe_apicalldepth90.xml"/>
        <s v="config_DroidSafe_filetransform.xml"/>
        <s v="config_DroidSafe_kobjsens2.xml"/>
        <s v="config_DroidSafe_kobjsens4.xml"/>
        <s v="config_DroidSafe_kobjsens5.xml"/>
        <s v="config_DroidSafe_kobjsens6.xml"/>
        <s v="config_DroidSafe_nofallback.xml"/>
        <s v="config_DroidSafe_ignorenocontextflow.xml"/>
        <s v="config_DroidSafe_limitcontextforstring.xml"/>
        <s v="config_DroidSafe_imprecisestring.xml"/>
        <s v="config_DroidSafe_noclonestatic.xml"/>
        <s v="config_DroidSafe_limitcontextforgui.xml"/>
        <s v="config_DroidSafe_typesforcontext.xml"/>
        <s v="config_DroidSafe_noarrayindex.xml"/>
        <s v="config_DroidSafe_ptapaddle.xml"/>
        <s v="config_DroidSafe_nova.xml"/>
        <s v="config_DroidSafe_nojsa.xml"/>
        <s v="config_DroidSafe_noscalaropt.xml"/>
        <s v="config_DroidSafe_transfertaintfield.xml"/>
        <s v="config_DroidSafe_noclinitcontext.xml"/>
        <s v="config_DroidSafe_preciseinfoflow.xml"/>
        <s v="config_DroidSafe_ptageo.xml"/>
        <s v="config_DroidSafe_ptaspark.xml" u="1"/>
      </sharedItems>
    </cacheField>
    <cacheField name="num_flows" numFmtId="0">
      <sharedItems containsSemiMixedTypes="0" containsString="0" containsNumber="1" containsInteger="1" minValue="0" maxValue="35627"/>
    </cacheField>
    <cacheField name="time" numFmtId="0">
      <sharedItems containsSemiMixedTypes="0" containsString="0" containsNumber="1" minValue="54314.181372988904" maxValue="49203042.402560897"/>
    </cacheField>
    <cacheField name="total_TP" numFmtId="0">
      <sharedItems containsSemiMixedTypes="0" containsString="0" containsNumber="1" containsInteger="1" minValue="0" maxValue="27"/>
    </cacheField>
    <cacheField name="detected_TP" numFmtId="0">
      <sharedItems containsSemiMixedTypes="0" containsString="0" containsNumber="1" containsInteger="1" minValue="0" maxValue="4"/>
    </cacheField>
    <cacheField name="total_FP" numFmtId="0">
      <sharedItems containsSemiMixedTypes="0" containsString="0" containsNumber="1" containsInteger="1" minValue="0" maxValue="207"/>
    </cacheField>
    <cacheField name="detected_FP" numFmtId="0">
      <sharedItems containsSemiMixedTypes="0" containsString="0" containsNumber="1" containsInteger="1" minValue="0" maxValue="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9.782736689813" createdVersion="6" refreshedVersion="6" minRefreshableVersion="3" recordCount="6930" xr:uid="{A6A544E7-DA45-7F4F-909A-3623D74F87C8}">
  <cacheSource type="worksheet">
    <worksheetSource name="Table1"/>
  </cacheSource>
  <cacheFields count="33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 count="30">
        <s v="anupam.acrylic_17.apk"/>
        <s v="com.angrydoughnuts.android.alarmclock_15.apk"/>
        <s v="com.github.yeriomin.workoutlog_2.apk"/>
        <s v="eu.polarclock_10.apk"/>
        <s v="com.gitlab.ardash.appleflinger.android_1005006.apk"/>
        <s v="com.miqote.shanawp_10.apk"/>
        <s v="com.notriddle.budget_44.apk"/>
        <s v="com.nutomic.ensichat_17.apk"/>
        <s v="daniel_32.flexiblewallpaper_2.apk"/>
        <s v="eu.kanade.tachiyomi_41.apk"/>
        <s v="io.github.alketii.mightyknight_1.apk"/>
        <s v="io.github.lonamiwebs.klooni_820.apk"/>
        <s v="jackpal.androidterm_72.apk"/>
        <s v="org.jsl.wfwt_14.apk"/>
        <s v="net.khertan.forrunners_101030.apk"/>
        <s v="net.osmand.plus_355.apk"/>
        <s v="net.tedstein.AndroSS_17.apk"/>
        <s v="net.zygotelabs.locker_11.apk"/>
        <s v="nya.miku.wishmaster_54.apk"/>
        <s v="org.dnaq.dialer2_17.apk"/>
        <s v="org.dyndns.sven_ola.debian_kit_6.apk"/>
        <s v="org.jfedor.frozenbubble_54.apk"/>
        <s v="org.ninthfloor.copperpdf_4.apk"/>
        <s v="org.tuxpaint_923.apk"/>
        <s v="org.zamedev.gloomydungeons2.opensource_1602221800.apk"/>
        <s v="pt.isec.tp.am_4.apk"/>
        <s v="protect.budgetwatch_29.apk"/>
        <s v="ru.henridellal.dialer_10.apk"/>
        <s v="trikita.talalarmo_19.apk"/>
        <s v="uk.co.yahoo.p1rpp.calendartrigger_7.apk"/>
      </sharedItems>
    </cacheField>
    <cacheField name="config" numFmtId="0">
      <sharedItems count="77">
        <s v="config_DroidSafe_10.xml"/>
        <s v="config_DroidSafe_16.xml"/>
        <s v="config_DroidSafe_1.xml"/>
        <s v="config_DroidSafe_19.xml"/>
        <s v="config_DroidSafe_14.xml"/>
        <s v="config_DroidSafe_15.xml"/>
        <s v="config_DroidSafe_11.xml"/>
        <s v="config_DroidSafe_21.xml"/>
        <s v="config_DroidSafe_13.xml"/>
        <s v="config_DroidSafe_17.xml"/>
        <s v="config_DroidSafe_20.xml"/>
        <s v="config_DroidSafe_28.xml"/>
        <s v="config_DroidSafe_0.xml"/>
        <s v="config_DroidSafe_29.xml"/>
        <s v="config_DroidSafe_32.xml"/>
        <s v="config_DroidSafe_36.xml"/>
        <s v="config_DroidSafe_23.xml"/>
        <s v="config_DroidSafe_18.xml"/>
        <s v="config_DroidSafe_27.xml"/>
        <s v="config_DroidSafe_33.xml"/>
        <s v="config_DroidSafe_12.xml"/>
        <s v="config_DroidSafe_24.xml"/>
        <s v="config_DroidSafe_34.xml"/>
        <s v="config_DroidSafe_22.xml"/>
        <s v="config_DroidSafe_35.xml"/>
        <s v="config_DroidSafe_40.xml"/>
        <s v="config_DroidSafe_2.xml"/>
        <s v="config_DroidSafe_43.xml"/>
        <s v="config_DroidSafe_26.xml"/>
        <s v="config_DroidSafe_25.xml"/>
        <s v="config_DroidSafe_31.xml"/>
        <s v="config_DroidSafe_37.xml"/>
        <s v="config_DroidSafe_61.xml"/>
        <s v="config_DroidSafe_38.xml"/>
        <s v="config_DroidSafe_5.xml"/>
        <s v="config_DroidSafe_42.xml"/>
        <s v="config_DroidSafe_3.xml"/>
        <s v="config_DroidSafe_41.xml"/>
        <s v="config_DroidSafe_57.xml"/>
        <s v="config_DroidSafe_51.xml"/>
        <s v="config_DroidSafe_39.xml"/>
        <s v="config_DroidSafe_4.xml"/>
        <s v="config_DroidSafe_50.xml"/>
        <s v="config_DroidSafe_52.xml"/>
        <s v="config_DroidSafe_49.xml"/>
        <s v="config_DroidSafe_47.xml"/>
        <s v="config_DroidSafe_48.xml"/>
        <s v="config_DroidSafe_53.xml"/>
        <s v="config_DroidSafe_60.xml"/>
        <s v="config_DroidSafe_54.xml"/>
        <s v="config_DroidSafe_62.xml"/>
        <s v="config_DroidSafe_55.xml"/>
        <s v="config_DroidSafe_46.xml"/>
        <s v="config_DroidSafe_44.xml"/>
        <s v="config_DroidSafe_65.xml"/>
        <s v="config_DroidSafe_59.xml"/>
        <s v="config_DroidSafe_30.xml"/>
        <s v="config_DroidSafe_67.xml"/>
        <s v="config_DroidSafe_64.xml"/>
        <s v="config_DroidSafe_45.xml"/>
        <s v="config_DroidSafe_58.xml"/>
        <s v="config_DroidSafe_63.xml"/>
        <s v="config_DroidSafe_6.xml"/>
        <s v="config_DroidSafe_76.xml"/>
        <s v="config_DroidSafe_70.xml"/>
        <s v="config_DroidSafe_56.xml"/>
        <s v="config_DroidSafe_69.xml"/>
        <s v="config_DroidSafe_71.xml"/>
        <s v="config_DroidSafe_72.xml"/>
        <s v="config_DroidSafe_68.xml"/>
        <s v="config_DroidSafe_75.xml"/>
        <s v="config_DroidSafe_9.xml"/>
        <s v="config_DroidSafe_73.xml"/>
        <s v="config_DroidSafe_66.xml"/>
        <s v="config_DroidSafe_7.xml"/>
        <s v="config_DroidSafe_74.xml"/>
        <s v="config_DroidSafe_8.xml"/>
      </sharedItems>
    </cacheField>
    <cacheField name="num_flows" numFmtId="0">
      <sharedItems containsSemiMixedTypes="0" containsString="0" containsNumber="1" containsInteger="1" minValue="0" maxValue="33226"/>
    </cacheField>
    <cacheField name="time" numFmtId="0">
      <sharedItems containsSemiMixedTypes="0" containsString="0" containsNumber="1" minValue="33515.489826997502" maxValue="56452522.601628996"/>
    </cacheField>
    <cacheField name="total_TP" numFmtId="0">
      <sharedItems containsSemiMixedTypes="0" containsString="0" containsNumber="1" containsInteger="1" minValue="0" maxValue="27"/>
    </cacheField>
    <cacheField name="detected_TP" numFmtId="0">
      <sharedItems containsSemiMixedTypes="0" containsString="0" containsNumber="1" containsInteger="1" minValue="0" maxValue="4"/>
    </cacheField>
    <cacheField name="total_FP" numFmtId="0">
      <sharedItems containsSemiMixedTypes="0" containsString="0" containsNumber="1" containsInteger="1" minValue="0" maxValue="207"/>
    </cacheField>
    <cacheField name="detected_FP" numFmtId="0">
      <sharedItems containsSemiMixedTypes="0" containsString="0" containsNumber="1" containsInteger="1" minValue="0" maxValue="32"/>
    </cacheField>
    <cacheField name="run_time" numFmtId="0">
      <sharedItems containsSemiMixedTypes="0" containsString="0" containsNumber="1" minValue="44521657.583088599" maxValue="203906399.51277402"/>
    </cacheField>
    <cacheField name="apicalldepth" numFmtId="0">
      <sharedItems containsSemiMixedTypes="0" containsString="0" containsNumber="1" containsInteger="1" minValue="0" maxValue="600"/>
    </cacheField>
    <cacheField name="kobjsens" numFmtId="0">
      <sharedItems containsSemiMixedTypes="0" containsString="0" containsNumber="1" containsInteger="1" minValue="1" maxValue="18"/>
    </cacheField>
    <cacheField name="pta" numFmtId="0">
      <sharedItems/>
    </cacheField>
    <cacheField name="analyzestrings_unfiltered" numFmtId="0">
      <sharedItems/>
    </cacheField>
    <cacheField name="filetransforms" numFmtId="0">
      <sharedItems/>
    </cacheField>
    <cacheField name="ignoreexceptionflows" numFmtId="0">
      <sharedItems/>
    </cacheField>
    <cacheField name="ignorenocontextflows" numFmtId="0">
      <sharedItems/>
    </cacheField>
    <cacheField name="implicitflow" numFmtId="0">
      <sharedItems/>
    </cacheField>
    <cacheField name="imprecisestrings" numFmtId="0">
      <sharedItems/>
    </cacheField>
    <cacheField name="limitcontextforcomplex" numFmtId="0">
      <sharedItems/>
    </cacheField>
    <cacheField name="limitcontextforgui" numFmtId="0">
      <sharedItems/>
    </cacheField>
    <cacheField name="limitcontextforstrings" numFmtId="0">
      <sharedItems/>
    </cacheField>
    <cacheField name="multipassfb" numFmtId="0">
      <sharedItems/>
    </cacheField>
    <cacheField name="noarrayindex" numFmtId="0">
      <sharedItems/>
    </cacheField>
    <cacheField name="noclinitcontext" numFmtId="0">
      <sharedItems/>
    </cacheField>
    <cacheField name="noclonestatics" numFmtId="0">
      <sharedItems/>
    </cacheField>
    <cacheField name="nofallback" numFmtId="0">
      <sharedItems/>
    </cacheField>
    <cacheField name="nojsa" numFmtId="0">
      <sharedItems/>
    </cacheField>
    <cacheField name="noscalaropts" numFmtId="0">
      <sharedItems/>
    </cacheField>
    <cacheField name="nova" numFmtId="0">
      <sharedItems/>
    </cacheField>
    <cacheField name="preciseinfoflow" numFmtId="0">
      <sharedItems/>
    </cacheField>
    <cacheField name="transfertaintfield" numFmtId="0">
      <sharedItems/>
    </cacheField>
    <cacheField name="typesforcontex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0">
  <r>
    <x v="0"/>
    <s v="anupam.acrylic_17.apk"/>
    <x v="0"/>
    <n v="17"/>
    <n v="1892139.6379589499"/>
    <n v="0"/>
    <n v="0"/>
    <n v="28"/>
    <n v="4"/>
  </r>
  <r>
    <x v="0"/>
    <s v="anupam.acrylic_17.apk"/>
    <x v="1"/>
    <n v="17"/>
    <n v="1836793.68747398"/>
    <n v="0"/>
    <n v="0"/>
    <n v="28"/>
    <n v="4"/>
  </r>
  <r>
    <x v="0"/>
    <s v="anupam.acrylic_17.apk"/>
    <x v="2"/>
    <n v="0"/>
    <n v="788108.73519396398"/>
    <n v="0"/>
    <n v="0"/>
    <n v="0"/>
    <n v="0"/>
  </r>
  <r>
    <x v="0"/>
    <s v="anupam.acrylic_17.apk"/>
    <x v="3"/>
    <n v="0"/>
    <n v="6133425.83399917"/>
    <n v="0"/>
    <n v="0"/>
    <n v="0"/>
    <n v="0"/>
  </r>
  <r>
    <x v="0"/>
    <s v="anupam.acrylic_17.apk"/>
    <x v="4"/>
    <n v="17"/>
    <n v="1787555.88946701"/>
    <n v="0"/>
    <n v="0"/>
    <n v="28"/>
    <n v="4"/>
  </r>
  <r>
    <x v="0"/>
    <s v="anupam.acrylic_17.apk"/>
    <x v="5"/>
    <n v="17"/>
    <n v="962801.49848619394"/>
    <n v="0"/>
    <n v="0"/>
    <n v="28"/>
    <n v="4"/>
  </r>
  <r>
    <x v="0"/>
    <s v="anupam.acrylic_17.apk"/>
    <x v="6"/>
    <n v="24"/>
    <n v="646242.22403299005"/>
    <n v="0"/>
    <n v="0"/>
    <n v="28"/>
    <n v="10"/>
  </r>
  <r>
    <x v="0"/>
    <s v="anupam.acrylic_17.apk"/>
    <x v="7"/>
    <n v="6"/>
    <n v="595462.85290899605"/>
    <n v="0"/>
    <n v="0"/>
    <n v="28"/>
    <n v="2"/>
  </r>
  <r>
    <x v="0"/>
    <s v="anupam.acrylic_17.apk"/>
    <x v="8"/>
    <n v="17"/>
    <n v="1825800.4851220101"/>
    <n v="0"/>
    <n v="0"/>
    <n v="28"/>
    <n v="4"/>
  </r>
  <r>
    <x v="0"/>
    <s v="anupam.acrylic_17.apk"/>
    <x v="9"/>
    <n v="17"/>
    <n v="1822285.5163910401"/>
    <n v="0"/>
    <n v="0"/>
    <n v="28"/>
    <n v="4"/>
  </r>
  <r>
    <x v="0"/>
    <s v="anupam.acrylic_17.apk"/>
    <x v="10"/>
    <n v="17"/>
    <n v="1843646.1560418799"/>
    <n v="0"/>
    <n v="0"/>
    <n v="28"/>
    <n v="4"/>
  </r>
  <r>
    <x v="0"/>
    <s v="anupam.acrylic_17.apk"/>
    <x v="11"/>
    <n v="17"/>
    <n v="617900.08008293796"/>
    <n v="0"/>
    <n v="0"/>
    <n v="28"/>
    <n v="4"/>
  </r>
  <r>
    <x v="0"/>
    <s v="anupam.acrylic_17.apk"/>
    <x v="12"/>
    <n v="17"/>
    <n v="1791493.5863779299"/>
    <n v="0"/>
    <n v="0"/>
    <n v="28"/>
    <n v="4"/>
  </r>
  <r>
    <x v="0"/>
    <s v="anupam.acrylic_17.apk"/>
    <x v="13"/>
    <n v="0"/>
    <n v="1695066.56286981"/>
    <n v="0"/>
    <n v="0"/>
    <n v="0"/>
    <n v="0"/>
  </r>
  <r>
    <x v="0"/>
    <s v="anupam.acrylic_17.apk"/>
    <x v="14"/>
    <n v="0"/>
    <n v="504876.09731196403"/>
    <n v="0"/>
    <n v="0"/>
    <n v="0"/>
    <n v="0"/>
  </r>
  <r>
    <x v="0"/>
    <s v="anupam.acrylic_17.apk"/>
    <x v="15"/>
    <n v="17"/>
    <n v="814703.53305898595"/>
    <n v="0"/>
    <n v="0"/>
    <n v="28"/>
    <n v="4"/>
  </r>
  <r>
    <x v="0"/>
    <s v="anupam.acrylic_17.apk"/>
    <x v="16"/>
    <n v="17"/>
    <n v="991127.41601513699"/>
    <n v="0"/>
    <n v="0"/>
    <n v="28"/>
    <n v="4"/>
  </r>
  <r>
    <x v="0"/>
    <s v="anupam.acrylic_17.apk"/>
    <x v="17"/>
    <n v="47"/>
    <n v="604910.51694005704"/>
    <n v="0"/>
    <n v="0"/>
    <n v="28"/>
    <n v="8"/>
  </r>
  <r>
    <x v="0"/>
    <s v="anupam.acrylic_17.apk"/>
    <x v="18"/>
    <n v="17"/>
    <n v="1779640.96798701"/>
    <n v="0"/>
    <n v="0"/>
    <n v="28"/>
    <n v="4"/>
  </r>
  <r>
    <x v="0"/>
    <s v="anupam.acrylic_17.apk"/>
    <x v="19"/>
    <n v="17"/>
    <n v="547846.85165714403"/>
    <n v="0"/>
    <n v="0"/>
    <n v="28"/>
    <n v="4"/>
  </r>
  <r>
    <x v="0"/>
    <s v="anupam.acrylic_17.apk"/>
    <x v="20"/>
    <n v="73"/>
    <n v="537718.11069804197"/>
    <n v="0"/>
    <n v="0"/>
    <n v="28"/>
    <n v="8"/>
  </r>
  <r>
    <x v="0"/>
    <s v="anupam.acrylic_17.apk"/>
    <x v="21"/>
    <n v="0"/>
    <n v="1134053.0790500301"/>
    <n v="0"/>
    <n v="0"/>
    <n v="0"/>
    <n v="0"/>
  </r>
  <r>
    <x v="0"/>
    <s v="anupam.acrylic_17.apk"/>
    <x v="22"/>
    <n v="0"/>
    <n v="722668.60916605196"/>
    <n v="0"/>
    <n v="0"/>
    <n v="0"/>
    <n v="0"/>
  </r>
  <r>
    <x v="0"/>
    <s v="anupam.acrylic_17.apk"/>
    <x v="23"/>
    <n v="0"/>
    <n v="420407.71673689497"/>
    <n v="0"/>
    <n v="0"/>
    <n v="0"/>
    <n v="0"/>
  </r>
  <r>
    <x v="0"/>
    <s v="anupam.acrylic_17.apk"/>
    <x v="24"/>
    <n v="15"/>
    <n v="471862.24984307698"/>
    <n v="0"/>
    <n v="0"/>
    <n v="28"/>
    <n v="4"/>
  </r>
  <r>
    <x v="0"/>
    <s v="anupam.acrylic_17.apk"/>
    <x v="25"/>
    <n v="10"/>
    <n v="498351.21312201902"/>
    <n v="0"/>
    <n v="0"/>
    <n v="28"/>
    <n v="4"/>
  </r>
  <r>
    <x v="0"/>
    <s v="anupam.acrylic_17.apk"/>
    <x v="26"/>
    <n v="17"/>
    <n v="833626.34649407095"/>
    <n v="0"/>
    <n v="0"/>
    <n v="28"/>
    <n v="4"/>
  </r>
  <r>
    <x v="0"/>
    <s v="anupam.acrylic_17.apk"/>
    <x v="27"/>
    <n v="17"/>
    <n v="706074.68536402995"/>
    <n v="0"/>
    <n v="0"/>
    <n v="28"/>
    <n v="4"/>
  </r>
  <r>
    <x v="0"/>
    <s v="anupam.acrylic_17.apk"/>
    <x v="28"/>
    <n v="17"/>
    <n v="690626.00041204097"/>
    <n v="0"/>
    <n v="0"/>
    <n v="28"/>
    <n v="4"/>
  </r>
  <r>
    <x v="0"/>
    <s v="com.angrydoughnuts.android.alarmclock_15.apk"/>
    <x v="1"/>
    <n v="0"/>
    <n v="1729476.22465598"/>
    <n v="0"/>
    <n v="0"/>
    <n v="0"/>
    <n v="0"/>
  </r>
  <r>
    <x v="0"/>
    <s v="anupam.acrylic_17.apk"/>
    <x v="29"/>
    <n v="18"/>
    <n v="852959.45256692299"/>
    <n v="0"/>
    <n v="0"/>
    <n v="28"/>
    <n v="10"/>
  </r>
  <r>
    <x v="0"/>
    <s v="anupam.acrylic_17.apk"/>
    <x v="30"/>
    <n v="0"/>
    <n v="1946589.6342249999"/>
    <n v="0"/>
    <n v="0"/>
    <n v="0"/>
    <n v="0"/>
  </r>
  <r>
    <x v="0"/>
    <s v="anupam.acrylic_17.apk"/>
    <x v="31"/>
    <n v="17"/>
    <n v="690743.09387500398"/>
    <n v="0"/>
    <n v="0"/>
    <n v="28"/>
    <n v="4"/>
  </r>
  <r>
    <x v="0"/>
    <s v="com.angrydoughnuts.android.alarmclock_15.apk"/>
    <x v="4"/>
    <n v="0"/>
    <n v="1631520.26901301"/>
    <n v="0"/>
    <n v="0"/>
    <n v="0"/>
    <n v="0"/>
  </r>
  <r>
    <x v="0"/>
    <s v="com.angrydoughnuts.android.alarmclock_15.apk"/>
    <x v="0"/>
    <n v="0"/>
    <n v="1632879.7131879199"/>
    <n v="0"/>
    <n v="0"/>
    <n v="0"/>
    <n v="0"/>
  </r>
  <r>
    <x v="0"/>
    <s v="com.angrydoughnuts.android.alarmclock_15.apk"/>
    <x v="10"/>
    <n v="0"/>
    <n v="1641010.0322670699"/>
    <n v="0"/>
    <n v="0"/>
    <n v="0"/>
    <n v="0"/>
  </r>
  <r>
    <x v="0"/>
    <s v="anupam.acrylic_17.apk"/>
    <x v="32"/>
    <n v="0"/>
    <n v="66169.327819952698"/>
    <n v="0"/>
    <n v="0"/>
    <n v="0"/>
    <n v="0"/>
  </r>
  <r>
    <x v="0"/>
    <s v="anupam.acrylic_17.apk"/>
    <x v="33"/>
    <n v="17"/>
    <n v="342266.29982586001"/>
    <n v="0"/>
    <n v="0"/>
    <n v="28"/>
    <n v="4"/>
  </r>
  <r>
    <x v="0"/>
    <s v="anupam.acrylic_17.apk"/>
    <x v="34"/>
    <n v="17"/>
    <n v="651051.79687589395"/>
    <n v="0"/>
    <n v="0"/>
    <n v="28"/>
    <n v="4"/>
  </r>
  <r>
    <x v="0"/>
    <s v="anupam.acrylic_17.apk"/>
    <x v="35"/>
    <n v="17"/>
    <n v="725701.28871290898"/>
    <n v="0"/>
    <n v="0"/>
    <n v="28"/>
    <n v="4"/>
  </r>
  <r>
    <x v="0"/>
    <s v="anupam.acrylic_17.apk"/>
    <x v="36"/>
    <n v="18"/>
    <n v="421626.07034481998"/>
    <n v="0"/>
    <n v="0"/>
    <n v="28"/>
    <n v="4"/>
  </r>
  <r>
    <x v="0"/>
    <s v="anupam.acrylic_17.apk"/>
    <x v="37"/>
    <n v="17"/>
    <n v="735635.14037895901"/>
    <n v="0"/>
    <n v="0"/>
    <n v="28"/>
    <n v="4"/>
  </r>
  <r>
    <x v="0"/>
    <s v="com.angrydoughnuts.android.alarmclock_15.apk"/>
    <x v="3"/>
    <n v="0"/>
    <n v="1557156.04056906"/>
    <n v="0"/>
    <n v="0"/>
    <n v="0"/>
    <n v="0"/>
  </r>
  <r>
    <x v="0"/>
    <s v="anupam.acrylic_17.apk"/>
    <x v="38"/>
    <n v="13"/>
    <n v="834201.13865495601"/>
    <n v="0"/>
    <n v="0"/>
    <n v="28"/>
    <n v="2"/>
  </r>
  <r>
    <x v="0"/>
    <s v="com.angrydoughnuts.android.alarmclock_15.apk"/>
    <x v="7"/>
    <n v="0"/>
    <n v="2658368.4919471801"/>
    <n v="0"/>
    <n v="0"/>
    <n v="0"/>
    <n v="0"/>
  </r>
  <r>
    <x v="0"/>
    <s v="com.miqote.shanawp_10.apk"/>
    <x v="34"/>
    <n v="0"/>
    <n v="315309.12664392899"/>
    <n v="0"/>
    <n v="0"/>
    <n v="0"/>
    <n v="0"/>
  </r>
  <r>
    <x v="0"/>
    <s v="com.angrydoughnuts.android.alarmclock_15.apk"/>
    <x v="27"/>
    <n v="0"/>
    <n v="553364.56680786796"/>
    <n v="0"/>
    <n v="0"/>
    <n v="0"/>
    <n v="0"/>
  </r>
  <r>
    <x v="0"/>
    <s v="com.angrydoughnuts.android.alarmclock_15.apk"/>
    <x v="2"/>
    <n v="0"/>
    <n v="2915105.5396771901"/>
    <n v="0"/>
    <n v="0"/>
    <n v="0"/>
    <n v="0"/>
  </r>
  <r>
    <x v="0"/>
    <s v="com.angrydoughnuts.android.alarmclock_15.apk"/>
    <x v="18"/>
    <n v="0"/>
    <n v="1767735.1893810499"/>
    <n v="0"/>
    <n v="0"/>
    <n v="0"/>
    <n v="0"/>
  </r>
  <r>
    <x v="0"/>
    <s v="com.angrydoughnuts.android.alarmclock_15.apk"/>
    <x v="16"/>
    <n v="0"/>
    <n v="665479.77406904101"/>
    <n v="0"/>
    <n v="0"/>
    <n v="0"/>
    <n v="0"/>
  </r>
  <r>
    <x v="0"/>
    <s v="com.angrydoughnuts.android.alarmclock_15.apk"/>
    <x v="11"/>
    <n v="0"/>
    <n v="663776.22737106797"/>
    <n v="0"/>
    <n v="0"/>
    <n v="0"/>
    <n v="0"/>
  </r>
  <r>
    <x v="0"/>
    <s v="com.angrydoughnuts.android.alarmclock_15.apk"/>
    <x v="14"/>
    <n v="0"/>
    <n v="1431722.8435869301"/>
    <n v="0"/>
    <n v="0"/>
    <n v="0"/>
    <n v="0"/>
  </r>
  <r>
    <x v="0"/>
    <s v="com.angrydoughnuts.android.alarmclock_15.apk"/>
    <x v="25"/>
    <n v="0"/>
    <n v="560816.33139704296"/>
    <n v="0"/>
    <n v="0"/>
    <n v="0"/>
    <n v="0"/>
  </r>
  <r>
    <x v="0"/>
    <s v="anupam.acrylic_17.apk"/>
    <x v="39"/>
    <n v="0"/>
    <n v="379168.096715817"/>
    <n v="0"/>
    <n v="0"/>
    <n v="0"/>
    <n v="0"/>
  </r>
  <r>
    <x v="0"/>
    <s v="com.angrydoughnuts.android.alarmclock_15.apk"/>
    <x v="9"/>
    <n v="0"/>
    <n v="1623789.1451290301"/>
    <n v="0"/>
    <n v="0"/>
    <n v="0"/>
    <n v="0"/>
  </r>
  <r>
    <x v="0"/>
    <s v="com.angrydoughnuts.android.alarmclock_15.apk"/>
    <x v="5"/>
    <n v="0"/>
    <n v="867929.64626406296"/>
    <n v="0"/>
    <n v="0"/>
    <n v="0"/>
    <n v="0"/>
  </r>
  <r>
    <x v="0"/>
    <s v="com.angrydoughnuts.android.alarmclock_15.apk"/>
    <x v="8"/>
    <n v="0"/>
    <n v="1633509.2423968001"/>
    <n v="0"/>
    <n v="0"/>
    <n v="0"/>
    <n v="0"/>
  </r>
  <r>
    <x v="0"/>
    <s v="com.angrydoughnuts.android.alarmclock_15.apk"/>
    <x v="19"/>
    <n v="0"/>
    <n v="458054.11081085901"/>
    <n v="0"/>
    <n v="0"/>
    <n v="0"/>
    <n v="0"/>
  </r>
  <r>
    <x v="0"/>
    <s v="com.angrydoughnuts.android.alarmclock_15.apk"/>
    <x v="17"/>
    <n v="0"/>
    <n v="519290.42577813298"/>
    <n v="0"/>
    <n v="0"/>
    <n v="0"/>
    <n v="0"/>
  </r>
  <r>
    <x v="0"/>
    <s v="com.angrydoughnuts.android.alarmclock_15.apk"/>
    <x v="15"/>
    <n v="0"/>
    <n v="586862.64546494896"/>
    <n v="0"/>
    <n v="0"/>
    <n v="0"/>
    <n v="0"/>
  </r>
  <r>
    <x v="0"/>
    <s v="com.angrydoughnuts.android.alarmclock_15.apk"/>
    <x v="21"/>
    <n v="0"/>
    <n v="6409753.7914209496"/>
    <n v="0"/>
    <n v="0"/>
    <n v="0"/>
    <n v="0"/>
  </r>
  <r>
    <x v="0"/>
    <s v="com.angrydoughnuts.android.alarmclock_15.apk"/>
    <x v="23"/>
    <n v="0"/>
    <n v="445792.64210094698"/>
    <n v="0"/>
    <n v="0"/>
    <n v="0"/>
    <n v="0"/>
  </r>
  <r>
    <x v="0"/>
    <s v="com.angrydoughnuts.android.alarmclock_15.apk"/>
    <x v="26"/>
    <n v="0"/>
    <n v="7204777.6187430099"/>
    <n v="0"/>
    <n v="0"/>
    <n v="0"/>
    <n v="0"/>
  </r>
  <r>
    <x v="0"/>
    <s v="com.angrydoughnuts.android.alarmclock_15.apk"/>
    <x v="12"/>
    <n v="0"/>
    <n v="1600918.6629538799"/>
    <n v="0"/>
    <n v="0"/>
    <n v="0"/>
    <n v="0"/>
  </r>
  <r>
    <x v="0"/>
    <s v="com.angrydoughnuts.android.alarmclock_15.apk"/>
    <x v="31"/>
    <n v="0"/>
    <n v="590157.75632578798"/>
    <n v="0"/>
    <n v="0"/>
    <n v="0"/>
    <n v="0"/>
  </r>
  <r>
    <x v="0"/>
    <s v="com.angrydoughnuts.android.alarmclock_15.apk"/>
    <x v="28"/>
    <n v="0"/>
    <n v="505554.19910186902"/>
    <n v="0"/>
    <n v="0"/>
    <n v="0"/>
    <n v="0"/>
  </r>
  <r>
    <x v="0"/>
    <s v="com.angrydoughnuts.android.alarmclock_15.apk"/>
    <x v="37"/>
    <n v="0"/>
    <n v="677112.74861986702"/>
    <n v="0"/>
    <n v="0"/>
    <n v="0"/>
    <n v="0"/>
  </r>
  <r>
    <x v="0"/>
    <s v="com.angrydoughnuts.android.alarmclock_15.apk"/>
    <x v="22"/>
    <n v="0"/>
    <n v="559904.87526101002"/>
    <n v="0"/>
    <n v="0"/>
    <n v="0"/>
    <n v="0"/>
  </r>
  <r>
    <x v="0"/>
    <s v="com.angrydoughnuts.android.alarmclock_15.apk"/>
    <x v="34"/>
    <n v="0"/>
    <n v="500759.501812979"/>
    <n v="0"/>
    <n v="0"/>
    <n v="0"/>
    <n v="0"/>
  </r>
  <r>
    <x v="0"/>
    <s v="com.angrydoughnuts.android.alarmclock_15.apk"/>
    <x v="38"/>
    <n v="0"/>
    <n v="676190.51561388106"/>
    <n v="0"/>
    <n v="0"/>
    <n v="0"/>
    <n v="0"/>
  </r>
  <r>
    <x v="0"/>
    <s v="com.angrydoughnuts.android.alarmclock_15.apk"/>
    <x v="32"/>
    <n v="0"/>
    <n v="78464.900369988696"/>
    <n v="0"/>
    <n v="0"/>
    <n v="0"/>
    <n v="0"/>
  </r>
  <r>
    <x v="0"/>
    <s v="com.angrydoughnuts.android.alarmclock_15.apk"/>
    <x v="35"/>
    <n v="0"/>
    <n v="7203724.4043659801"/>
    <n v="0"/>
    <n v="0"/>
    <n v="0"/>
    <n v="0"/>
  </r>
  <r>
    <x v="0"/>
    <s v="com.angrydoughnuts.android.alarmclock_15.apk"/>
    <x v="39"/>
    <n v="0"/>
    <n v="7203080.1739632096"/>
    <n v="0"/>
    <n v="0"/>
    <n v="0"/>
    <n v="0"/>
  </r>
  <r>
    <x v="0"/>
    <s v="com.github.yeriomin.workoutlog_2.apk"/>
    <x v="2"/>
    <n v="0"/>
    <n v="796766.77617500501"/>
    <n v="0"/>
    <n v="0"/>
    <n v="0"/>
    <n v="0"/>
  </r>
  <r>
    <x v="0"/>
    <s v="com.angrydoughnuts.android.alarmclock_15.apk"/>
    <x v="36"/>
    <n v="0"/>
    <n v="359196.59106596297"/>
    <n v="0"/>
    <n v="0"/>
    <n v="0"/>
    <n v="0"/>
  </r>
  <r>
    <x v="0"/>
    <s v="com.github.yeriomin.workoutlog_2.apk"/>
    <x v="7"/>
    <n v="0"/>
    <n v="752804.37091109296"/>
    <n v="0"/>
    <n v="0"/>
    <n v="0"/>
    <n v="0"/>
  </r>
  <r>
    <x v="0"/>
    <s v="com.github.yeriomin.workoutlog_2.apk"/>
    <x v="14"/>
    <n v="0"/>
    <n v="7203907.2469528699"/>
    <n v="0"/>
    <n v="0"/>
    <n v="0"/>
    <n v="0"/>
  </r>
  <r>
    <x v="0"/>
    <s v="com.miqote.shanawp_10.apk"/>
    <x v="33"/>
    <n v="0"/>
    <n v="189315.74008706899"/>
    <n v="0"/>
    <n v="0"/>
    <n v="0"/>
    <n v="0"/>
  </r>
  <r>
    <x v="0"/>
    <s v="com.github.yeriomin.workoutlog_2.apk"/>
    <x v="23"/>
    <n v="0"/>
    <n v="7204470.0271119298"/>
    <n v="0"/>
    <n v="0"/>
    <n v="0"/>
    <n v="0"/>
  </r>
  <r>
    <x v="0"/>
    <s v="com.github.yeriomin.workoutlog_2.apk"/>
    <x v="32"/>
    <n v="0"/>
    <n v="68150.905710877807"/>
    <n v="0"/>
    <n v="0"/>
    <n v="0"/>
    <n v="0"/>
  </r>
  <r>
    <x v="0"/>
    <s v="com.gitlab.ardash.appleflinger.android_1005006.apk"/>
    <x v="3"/>
    <n v="0"/>
    <n v="4583202.2536981301"/>
    <n v="0"/>
    <n v="0"/>
    <n v="0"/>
    <n v="0"/>
  </r>
  <r>
    <x v="0"/>
    <s v="com.gitlab.ardash.appleflinger.android_1005006.apk"/>
    <x v="18"/>
    <n v="0"/>
    <n v="7208421.89933802"/>
    <n v="0"/>
    <n v="0"/>
    <n v="0"/>
    <n v="0"/>
  </r>
  <r>
    <x v="0"/>
    <s v="com.gitlab.ardash.appleflinger.android_1005006.apk"/>
    <x v="10"/>
    <n v="0"/>
    <n v="7206940.6497830003"/>
    <n v="0"/>
    <n v="0"/>
    <n v="0"/>
    <n v="0"/>
  </r>
  <r>
    <x v="0"/>
    <s v="com.github.yeriomin.workoutlog_2.apk"/>
    <x v="39"/>
    <n v="0"/>
    <n v="7202825.7621820001"/>
    <n v="0"/>
    <n v="0"/>
    <n v="0"/>
    <n v="0"/>
  </r>
  <r>
    <x v="0"/>
    <s v="com.gitlab.ardash.appleflinger.android_1005006.apk"/>
    <x v="4"/>
    <n v="0"/>
    <n v="7209689.5500018699"/>
    <n v="0"/>
    <n v="0"/>
    <n v="0"/>
    <n v="0"/>
  </r>
  <r>
    <x v="0"/>
    <s v="com.github.yeriomin.workoutlog_2.apk"/>
    <x v="13"/>
    <n v="1095"/>
    <n v="312220.10947996698"/>
    <n v="0"/>
    <n v="0"/>
    <n v="12"/>
    <n v="12"/>
  </r>
  <r>
    <x v="0"/>
    <s v="com.gitlab.ardash.appleflinger.android_1005006.apk"/>
    <x v="9"/>
    <n v="0"/>
    <n v="7208511.2907700203"/>
    <n v="0"/>
    <n v="0"/>
    <n v="0"/>
    <n v="0"/>
  </r>
  <r>
    <x v="0"/>
    <s v="com.gitlab.ardash.appleflinger.android_1005006.apk"/>
    <x v="7"/>
    <n v="0"/>
    <n v="7207847.5864299098"/>
    <n v="0"/>
    <n v="0"/>
    <n v="0"/>
    <n v="0"/>
  </r>
  <r>
    <x v="0"/>
    <s v="com.gitlab.ardash.appleflinger.android_1005006.apk"/>
    <x v="1"/>
    <n v="0"/>
    <n v="7210357.5379170896"/>
    <n v="0"/>
    <n v="0"/>
    <n v="0"/>
    <n v="0"/>
  </r>
  <r>
    <x v="0"/>
    <s v="com.gitlab.ardash.appleflinger.android_1005006.apk"/>
    <x v="5"/>
    <n v="0"/>
    <n v="7204940.9157049302"/>
    <n v="0"/>
    <n v="0"/>
    <n v="0"/>
    <n v="0"/>
  </r>
  <r>
    <x v="0"/>
    <s v="com.gitlab.ardash.appleflinger.android_1005006.apk"/>
    <x v="25"/>
    <n v="0"/>
    <n v="7205170.42954103"/>
    <n v="0"/>
    <n v="0"/>
    <n v="0"/>
    <n v="0"/>
  </r>
  <r>
    <x v="0"/>
    <s v="com.gitlab.ardash.appleflinger.android_1005006.apk"/>
    <x v="2"/>
    <n v="0"/>
    <n v="7210116.9914552001"/>
    <n v="0"/>
    <n v="0"/>
    <n v="0"/>
    <n v="0"/>
  </r>
  <r>
    <x v="0"/>
    <s v="com.gitlab.ardash.appleflinger.android_1005006.apk"/>
    <x v="0"/>
    <n v="0"/>
    <n v="7210274.0237570796"/>
    <n v="0"/>
    <n v="0"/>
    <n v="0"/>
    <n v="0"/>
  </r>
  <r>
    <x v="0"/>
    <s v="com.gitlab.ardash.appleflinger.android_1005006.apk"/>
    <x v="8"/>
    <n v="0"/>
    <n v="7208314.3785749497"/>
    <n v="0"/>
    <n v="0"/>
    <n v="0"/>
    <n v="0"/>
  </r>
  <r>
    <x v="0"/>
    <s v="com.gitlab.ardash.appleflinger.android_1005006.apk"/>
    <x v="12"/>
    <n v="0"/>
    <n v="7206674.2098960001"/>
    <n v="0"/>
    <n v="0"/>
    <n v="0"/>
    <n v="0"/>
  </r>
  <r>
    <x v="0"/>
    <s v="com.gitlab.ardash.appleflinger.android_1005006.apk"/>
    <x v="33"/>
    <n v="0"/>
    <n v="7202709.3282760996"/>
    <n v="0"/>
    <n v="0"/>
    <n v="0"/>
    <n v="0"/>
  </r>
  <r>
    <x v="0"/>
    <s v="com.gitlab.ardash.appleflinger.android_1005006.apk"/>
    <x v="11"/>
    <n v="0"/>
    <n v="7204271.1109728497"/>
    <n v="0"/>
    <n v="0"/>
    <n v="0"/>
    <n v="0"/>
  </r>
  <r>
    <x v="0"/>
    <s v="com.gitlab.ardash.appleflinger.android_1005006.apk"/>
    <x v="17"/>
    <n v="0"/>
    <n v="7204122.6299009202"/>
    <n v="0"/>
    <n v="0"/>
    <n v="0"/>
    <n v="0"/>
  </r>
  <r>
    <x v="0"/>
    <s v="com.gitlab.ardash.appleflinger.android_1005006.apk"/>
    <x v="27"/>
    <n v="0"/>
    <n v="7204432.6507758796"/>
    <n v="0"/>
    <n v="0"/>
    <n v="0"/>
    <n v="0"/>
  </r>
  <r>
    <x v="0"/>
    <s v="com.gitlab.ardash.appleflinger.android_1005006.apk"/>
    <x v="19"/>
    <n v="0"/>
    <n v="7204538.7750880299"/>
    <n v="0"/>
    <n v="0"/>
    <n v="0"/>
    <n v="0"/>
  </r>
  <r>
    <x v="0"/>
    <s v="com.gitlab.ardash.appleflinger.android_1005006.apk"/>
    <x v="13"/>
    <n v="0"/>
    <n v="7203234.02452794"/>
    <n v="0"/>
    <n v="0"/>
    <n v="0"/>
    <n v="0"/>
  </r>
  <r>
    <x v="0"/>
    <s v="com.gitlab.ardash.appleflinger.android_1005006.apk"/>
    <x v="14"/>
    <n v="0"/>
    <n v="7206779.6482599797"/>
    <n v="0"/>
    <n v="0"/>
    <n v="0"/>
    <n v="0"/>
  </r>
  <r>
    <x v="0"/>
    <s v="com.gitlab.ardash.appleflinger.android_1005006.apk"/>
    <x v="20"/>
    <n v="0"/>
    <n v="7204665.3809559001"/>
    <n v="0"/>
    <n v="0"/>
    <n v="0"/>
    <n v="0"/>
  </r>
  <r>
    <x v="0"/>
    <s v="com.gitlab.ardash.appleflinger.android_1005006.apk"/>
    <x v="15"/>
    <n v="0"/>
    <n v="7204915.8736991202"/>
    <n v="0"/>
    <n v="0"/>
    <n v="0"/>
    <n v="0"/>
  </r>
  <r>
    <x v="0"/>
    <s v="com.gitlab.ardash.appleflinger.android_1005006.apk"/>
    <x v="21"/>
    <n v="0"/>
    <n v="7204131.2203009101"/>
    <n v="0"/>
    <n v="0"/>
    <n v="0"/>
    <n v="0"/>
  </r>
  <r>
    <x v="0"/>
    <s v="com.gitlab.ardash.appleflinger.android_1005006.apk"/>
    <x v="6"/>
    <n v="0"/>
    <n v="7206053.5762121398"/>
    <n v="0"/>
    <n v="0"/>
    <n v="0"/>
    <n v="0"/>
  </r>
  <r>
    <x v="0"/>
    <s v="com.gitlab.ardash.appleflinger.android_1005006.apk"/>
    <x v="22"/>
    <n v="0"/>
    <n v="7205072.59487803"/>
    <n v="0"/>
    <n v="0"/>
    <n v="0"/>
    <n v="0"/>
  </r>
  <r>
    <x v="0"/>
    <s v="com.gitlab.ardash.appleflinger.android_1005006.apk"/>
    <x v="16"/>
    <n v="0"/>
    <n v="7205087.3059369596"/>
    <n v="0"/>
    <n v="0"/>
    <n v="0"/>
    <n v="0"/>
  </r>
  <r>
    <x v="0"/>
    <s v="com.gitlab.ardash.appleflinger.android_1005006.apk"/>
    <x v="29"/>
    <n v="0"/>
    <n v="7203478.6334370701"/>
    <n v="0"/>
    <n v="0"/>
    <n v="0"/>
    <n v="0"/>
  </r>
  <r>
    <x v="0"/>
    <s v="com.github.yeriomin.workoutlog_2.apk"/>
    <x v="30"/>
    <n v="1436"/>
    <n v="206023.09809508701"/>
    <n v="0"/>
    <n v="0"/>
    <n v="12"/>
    <n v="12"/>
  </r>
  <r>
    <x v="0"/>
    <s v="com.gitlab.ardash.appleflinger.android_1005006.apk"/>
    <x v="23"/>
    <n v="0"/>
    <n v="7203819.6823031101"/>
    <n v="0"/>
    <n v="0"/>
    <n v="0"/>
    <n v="0"/>
  </r>
  <r>
    <x v="0"/>
    <s v="com.gitlab.ardash.appleflinger.android_1005006.apk"/>
    <x v="26"/>
    <n v="0"/>
    <n v="7205621.4936820297"/>
    <n v="0"/>
    <n v="0"/>
    <n v="0"/>
    <n v="0"/>
  </r>
  <r>
    <x v="0"/>
    <s v="com.gitlab.ardash.appleflinger.android_1005006.apk"/>
    <x v="38"/>
    <n v="0"/>
    <n v="7205564.3829118898"/>
    <n v="0"/>
    <n v="0"/>
    <n v="0"/>
    <n v="0"/>
  </r>
  <r>
    <x v="0"/>
    <s v="com.gitlab.ardash.appleflinger.android_1005006.apk"/>
    <x v="37"/>
    <n v="0"/>
    <n v="7205253.2905200496"/>
    <n v="0"/>
    <n v="0"/>
    <n v="0"/>
    <n v="0"/>
  </r>
  <r>
    <x v="0"/>
    <s v="com.gitlab.ardash.appleflinger.android_1005006.apk"/>
    <x v="31"/>
    <n v="0"/>
    <n v="7205468.4761878997"/>
    <n v="0"/>
    <n v="0"/>
    <n v="0"/>
    <n v="0"/>
  </r>
  <r>
    <x v="0"/>
    <s v="com.gitlab.ardash.appleflinger.android_1005006.apk"/>
    <x v="28"/>
    <n v="0"/>
    <n v="7204583.1464210004"/>
    <n v="0"/>
    <n v="0"/>
    <n v="0"/>
    <n v="0"/>
  </r>
  <r>
    <x v="0"/>
    <s v="com.github.yeriomin.workoutlog_2.apk"/>
    <x v="20"/>
    <n v="2459"/>
    <n v="337378.11271403899"/>
    <n v="0"/>
    <n v="0"/>
    <n v="12"/>
    <n v="12"/>
  </r>
  <r>
    <x v="0"/>
    <s v="com.gitlab.ardash.appleflinger.android_1005006.apk"/>
    <x v="34"/>
    <n v="0"/>
    <n v="769668.22844999796"/>
    <n v="0"/>
    <n v="0"/>
    <n v="0"/>
    <n v="0"/>
  </r>
  <r>
    <x v="0"/>
    <s v="com.gitlab.ardash.appleflinger.android_1005006.apk"/>
    <x v="32"/>
    <n v="0"/>
    <n v="93134.045295184405"/>
    <n v="0"/>
    <n v="0"/>
    <n v="0"/>
    <n v="0"/>
  </r>
  <r>
    <x v="0"/>
    <s v="com.miqote.shanawp_10.apk"/>
    <x v="3"/>
    <n v="0"/>
    <n v="2079795.7285500499"/>
    <n v="0"/>
    <n v="0"/>
    <n v="0"/>
    <n v="0"/>
  </r>
  <r>
    <x v="0"/>
    <s v="com.gitlab.ardash.appleflinger.android_1005006.apk"/>
    <x v="30"/>
    <n v="0"/>
    <n v="7203571.14119012"/>
    <n v="0"/>
    <n v="0"/>
    <n v="0"/>
    <n v="0"/>
  </r>
  <r>
    <x v="0"/>
    <s v="com.miqote.shanawp_10.apk"/>
    <x v="2"/>
    <n v="0"/>
    <n v="648723.48645399301"/>
    <n v="0"/>
    <n v="0"/>
    <n v="0"/>
    <n v="0"/>
  </r>
  <r>
    <x v="0"/>
    <s v="com.gitlab.ardash.appleflinger.android_1005006.apk"/>
    <x v="39"/>
    <n v="0"/>
    <n v="360355.13609088899"/>
    <n v="0"/>
    <n v="0"/>
    <n v="0"/>
    <n v="0"/>
  </r>
  <r>
    <x v="0"/>
    <s v="com.gitlab.ardash.appleflinger.android_1005006.apk"/>
    <x v="35"/>
    <n v="0"/>
    <n v="7202273.1234149504"/>
    <n v="0"/>
    <n v="0"/>
    <n v="0"/>
    <n v="0"/>
  </r>
  <r>
    <x v="0"/>
    <s v="com.miqote.shanawp_10.apk"/>
    <x v="0"/>
    <n v="0"/>
    <n v="917661.60984709801"/>
    <n v="0"/>
    <n v="0"/>
    <n v="0"/>
    <n v="0"/>
  </r>
  <r>
    <x v="0"/>
    <s v="com.gitlab.ardash.appleflinger.android_1005006.apk"/>
    <x v="36"/>
    <n v="0"/>
    <n v="7203343.5407208698"/>
    <n v="0"/>
    <n v="0"/>
    <n v="0"/>
    <n v="0"/>
  </r>
  <r>
    <x v="0"/>
    <s v="com.gitlab.ardash.appleflinger.android_1005006.apk"/>
    <x v="24"/>
    <n v="0"/>
    <n v="7202375.8108918499"/>
    <n v="0"/>
    <n v="0"/>
    <n v="0"/>
    <n v="0"/>
  </r>
  <r>
    <x v="0"/>
    <s v="com.miqote.shanawp_10.apk"/>
    <x v="1"/>
    <n v="0"/>
    <n v="800788.98636111896"/>
    <n v="0"/>
    <n v="0"/>
    <n v="0"/>
    <n v="0"/>
  </r>
  <r>
    <x v="0"/>
    <s v="com.miqote.shanawp_10.apk"/>
    <x v="9"/>
    <n v="0"/>
    <n v="816728.28308492899"/>
    <n v="0"/>
    <n v="0"/>
    <n v="0"/>
    <n v="0"/>
  </r>
  <r>
    <x v="0"/>
    <s v="com.miqote.shanawp_10.apk"/>
    <x v="7"/>
    <n v="0"/>
    <n v="537702.86787999701"/>
    <n v="0"/>
    <n v="0"/>
    <n v="0"/>
    <n v="0"/>
  </r>
  <r>
    <x v="0"/>
    <s v="com.miqote.shanawp_10.apk"/>
    <x v="18"/>
    <n v="0"/>
    <n v="868985.66604894504"/>
    <n v="0"/>
    <n v="0"/>
    <n v="0"/>
    <n v="0"/>
  </r>
  <r>
    <x v="0"/>
    <s v="com.miqote.shanawp_10.apk"/>
    <x v="4"/>
    <n v="0"/>
    <n v="855877.130170119"/>
    <n v="0"/>
    <n v="0"/>
    <n v="0"/>
    <n v="0"/>
  </r>
  <r>
    <x v="0"/>
    <s v="com.miqote.shanawp_10.apk"/>
    <x v="10"/>
    <n v="0"/>
    <n v="797413.84082892898"/>
    <n v="0"/>
    <n v="0"/>
    <n v="0"/>
    <n v="0"/>
  </r>
  <r>
    <x v="0"/>
    <s v="com.miqote.shanawp_10.apk"/>
    <x v="5"/>
    <n v="0"/>
    <n v="399533.58637005999"/>
    <n v="0"/>
    <n v="0"/>
    <n v="0"/>
    <n v="0"/>
  </r>
  <r>
    <x v="0"/>
    <s v="com.miqote.shanawp_10.apk"/>
    <x v="8"/>
    <n v="0"/>
    <n v="798424.76628394797"/>
    <n v="0"/>
    <n v="0"/>
    <n v="0"/>
    <n v="0"/>
  </r>
  <r>
    <x v="0"/>
    <s v="com.miqote.shanawp_10.apk"/>
    <x v="12"/>
    <n v="0"/>
    <n v="796683.954887092"/>
    <n v="0"/>
    <n v="0"/>
    <n v="0"/>
    <n v="0"/>
  </r>
  <r>
    <x v="0"/>
    <s v="com.miqote.shanawp_10.apk"/>
    <x v="25"/>
    <n v="0"/>
    <n v="285195.25354099402"/>
    <n v="0"/>
    <n v="0"/>
    <n v="0"/>
    <n v="0"/>
  </r>
  <r>
    <x v="0"/>
    <s v="com.miqote.shanawp_10.apk"/>
    <x v="14"/>
    <n v="0"/>
    <n v="1767856.27334611"/>
    <n v="0"/>
    <n v="0"/>
    <n v="0"/>
    <n v="0"/>
  </r>
  <r>
    <x v="0"/>
    <s v="com.miqote.shanawp_10.apk"/>
    <x v="17"/>
    <n v="0"/>
    <n v="301434.36082010099"/>
    <n v="0"/>
    <n v="0"/>
    <n v="0"/>
    <n v="0"/>
  </r>
  <r>
    <x v="0"/>
    <s v="com.miqote.shanawp_10.apk"/>
    <x v="11"/>
    <n v="0"/>
    <n v="307308.04539914202"/>
    <n v="0"/>
    <n v="0"/>
    <n v="0"/>
    <n v="0"/>
  </r>
  <r>
    <x v="0"/>
    <s v="com.miqote.shanawp_10.apk"/>
    <x v="23"/>
    <n v="0"/>
    <n v="492985.12254888099"/>
    <n v="0"/>
    <n v="0"/>
    <n v="0"/>
    <n v="0"/>
  </r>
  <r>
    <x v="0"/>
    <s v="com.miqote.shanawp_10.apk"/>
    <x v="13"/>
    <n v="0"/>
    <n v="221389.43158509201"/>
    <n v="0"/>
    <n v="0"/>
    <n v="0"/>
    <n v="0"/>
  </r>
  <r>
    <x v="0"/>
    <s v="com.github.yeriomin.workoutlog_2.apk"/>
    <x v="6"/>
    <n v="2211"/>
    <n v="394912.35312516801"/>
    <n v="0"/>
    <n v="0"/>
    <n v="12"/>
    <n v="10"/>
  </r>
  <r>
    <x v="0"/>
    <s v="com.miqote.shanawp_10.apk"/>
    <x v="19"/>
    <n v="0"/>
    <n v="229941.53212197099"/>
    <n v="0"/>
    <n v="0"/>
    <n v="0"/>
    <n v="0"/>
  </r>
  <r>
    <x v="0"/>
    <s v="com.miqote.shanawp_10.apk"/>
    <x v="20"/>
    <n v="0"/>
    <n v="367633.59201792598"/>
    <n v="0"/>
    <n v="0"/>
    <n v="0"/>
    <n v="0"/>
  </r>
  <r>
    <x v="0"/>
    <s v="com.miqote.shanawp_10.apk"/>
    <x v="6"/>
    <n v="0"/>
    <n v="420950.79628401401"/>
    <n v="0"/>
    <n v="0"/>
    <n v="0"/>
    <n v="0"/>
  </r>
  <r>
    <x v="0"/>
    <s v="com.miqote.shanawp_10.apk"/>
    <x v="27"/>
    <n v="0"/>
    <n v="340192.37407995301"/>
    <n v="0"/>
    <n v="0"/>
    <n v="0"/>
    <n v="0"/>
  </r>
  <r>
    <x v="0"/>
    <s v="com.miqote.shanawp_10.apk"/>
    <x v="21"/>
    <n v="0"/>
    <n v="492559.16252103599"/>
    <n v="0"/>
    <n v="0"/>
    <n v="0"/>
    <n v="0"/>
  </r>
  <r>
    <x v="0"/>
    <s v="com.miqote.shanawp_10.apk"/>
    <x v="22"/>
    <n v="0"/>
    <n v="2031119.5603730101"/>
    <n v="0"/>
    <n v="0"/>
    <n v="0"/>
    <n v="0"/>
  </r>
  <r>
    <x v="0"/>
    <s v="com.miqote.shanawp_10.apk"/>
    <x v="29"/>
    <n v="0"/>
    <n v="542117.69081698696"/>
    <n v="0"/>
    <n v="0"/>
    <n v="0"/>
    <n v="0"/>
  </r>
  <r>
    <x v="0"/>
    <s v="com.miqote.shanawp_10.apk"/>
    <x v="26"/>
    <n v="0"/>
    <n v="446992.33204592002"/>
    <n v="0"/>
    <n v="0"/>
    <n v="0"/>
    <n v="0"/>
  </r>
  <r>
    <x v="0"/>
    <s v="com.miqote.shanawp_10.apk"/>
    <x v="31"/>
    <n v="0"/>
    <n v="366645.84290096501"/>
    <n v="0"/>
    <n v="0"/>
    <n v="0"/>
    <n v="0"/>
  </r>
  <r>
    <x v="0"/>
    <s v="com.miqote.shanawp_10.apk"/>
    <x v="15"/>
    <n v="0"/>
    <n v="391959.109054878"/>
    <n v="0"/>
    <n v="0"/>
    <n v="0"/>
    <n v="0"/>
  </r>
  <r>
    <x v="0"/>
    <s v="com.miqote.shanawp_10.apk"/>
    <x v="16"/>
    <n v="0"/>
    <n v="463950.98771899898"/>
    <n v="0"/>
    <n v="0"/>
    <n v="0"/>
    <n v="0"/>
  </r>
  <r>
    <x v="0"/>
    <s v="com.miqote.shanawp_10.apk"/>
    <x v="37"/>
    <n v="0"/>
    <n v="391840.85328085301"/>
    <n v="0"/>
    <n v="0"/>
    <n v="0"/>
    <n v="0"/>
  </r>
  <r>
    <x v="0"/>
    <s v="com.miqote.shanawp_10.apk"/>
    <x v="35"/>
    <n v="0"/>
    <n v="352736.965616"/>
    <n v="0"/>
    <n v="0"/>
    <n v="0"/>
    <n v="0"/>
  </r>
  <r>
    <x v="0"/>
    <s v="com.miqote.shanawp_10.apk"/>
    <x v="28"/>
    <n v="0"/>
    <n v="346951.34996809001"/>
    <n v="0"/>
    <n v="0"/>
    <n v="0"/>
    <n v="0"/>
  </r>
  <r>
    <x v="0"/>
    <s v="com.miqote.shanawp_10.apk"/>
    <x v="38"/>
    <n v="0"/>
    <n v="426829.026936087"/>
    <n v="0"/>
    <n v="0"/>
    <n v="0"/>
    <n v="0"/>
  </r>
  <r>
    <x v="0"/>
    <s v="com.miqote.shanawp_10.apk"/>
    <x v="39"/>
    <n v="0"/>
    <n v="7202849.1211181898"/>
    <n v="0"/>
    <n v="0"/>
    <n v="0"/>
    <n v="0"/>
  </r>
  <r>
    <x v="0"/>
    <s v="com.miqote.shanawp_10.apk"/>
    <x v="24"/>
    <n v="0"/>
    <n v="180915.60825402799"/>
    <n v="0"/>
    <n v="0"/>
    <n v="0"/>
    <n v="0"/>
  </r>
  <r>
    <x v="0"/>
    <s v="com.miqote.shanawp_10.apk"/>
    <x v="30"/>
    <n v="0"/>
    <n v="333454.91168904101"/>
    <n v="0"/>
    <n v="0"/>
    <n v="0"/>
    <n v="0"/>
  </r>
  <r>
    <x v="0"/>
    <s v="com.notriddle.budget_44.apk"/>
    <x v="3"/>
    <n v="0"/>
    <n v="7202581.4184399704"/>
    <n v="0"/>
    <n v="0"/>
    <n v="0"/>
    <n v="0"/>
  </r>
  <r>
    <x v="0"/>
    <s v="com.miqote.shanawp_10.apk"/>
    <x v="36"/>
    <n v="0"/>
    <n v="220598.09452597899"/>
    <n v="0"/>
    <n v="0"/>
    <n v="0"/>
    <n v="0"/>
  </r>
  <r>
    <x v="0"/>
    <s v="com.notriddle.budget_44.apk"/>
    <x v="2"/>
    <n v="0"/>
    <n v="7206382.7851479799"/>
    <n v="0"/>
    <n v="0"/>
    <n v="0"/>
    <n v="0"/>
  </r>
  <r>
    <x v="0"/>
    <s v="com.miqote.shanawp_10.apk"/>
    <x v="32"/>
    <n v="0"/>
    <n v="67070.814321050406"/>
    <n v="0"/>
    <n v="0"/>
    <n v="0"/>
    <n v="0"/>
  </r>
  <r>
    <x v="0"/>
    <s v="com.notriddle.budget_44.apk"/>
    <x v="10"/>
    <n v="0"/>
    <n v="7205367.9419909604"/>
    <n v="0"/>
    <n v="0"/>
    <n v="0"/>
    <n v="0"/>
  </r>
  <r>
    <x v="0"/>
    <s v="com.notriddle.budget_44.apk"/>
    <x v="18"/>
    <n v="0"/>
    <n v="7206229.8163499199"/>
    <n v="0"/>
    <n v="0"/>
    <n v="0"/>
    <n v="0"/>
  </r>
  <r>
    <x v="0"/>
    <s v="com.notriddle.budget_44.apk"/>
    <x v="1"/>
    <n v="0"/>
    <n v="7205180.0891119"/>
    <n v="0"/>
    <n v="0"/>
    <n v="0"/>
    <n v="0"/>
  </r>
  <r>
    <x v="0"/>
    <s v="com.notriddle.budget_44.apk"/>
    <x v="9"/>
    <n v="0"/>
    <n v="7205824.5825679004"/>
    <n v="0"/>
    <n v="0"/>
    <n v="0"/>
    <n v="0"/>
  </r>
  <r>
    <x v="0"/>
    <s v="com.notriddle.budget_44.apk"/>
    <x v="0"/>
    <n v="0"/>
    <n v="7204988.6398769403"/>
    <n v="0"/>
    <n v="0"/>
    <n v="0"/>
    <n v="0"/>
  </r>
  <r>
    <x v="0"/>
    <s v="com.notriddle.budget_44.apk"/>
    <x v="4"/>
    <n v="0"/>
    <n v="7206223.7228429802"/>
    <n v="0"/>
    <n v="0"/>
    <n v="0"/>
    <n v="0"/>
  </r>
  <r>
    <x v="0"/>
    <s v="com.notriddle.budget_44.apk"/>
    <x v="7"/>
    <n v="0"/>
    <n v="7207134.1363938898"/>
    <n v="0"/>
    <n v="0"/>
    <n v="0"/>
    <n v="0"/>
  </r>
  <r>
    <x v="0"/>
    <s v="com.notriddle.budget_44.apk"/>
    <x v="5"/>
    <n v="0"/>
    <n v="7203815.9146371698"/>
    <n v="0"/>
    <n v="0"/>
    <n v="0"/>
    <n v="0"/>
  </r>
  <r>
    <x v="0"/>
    <s v="com.notriddle.budget_44.apk"/>
    <x v="19"/>
    <n v="0"/>
    <n v="7202345.4528991096"/>
    <n v="0"/>
    <n v="0"/>
    <n v="0"/>
    <n v="0"/>
  </r>
  <r>
    <x v="0"/>
    <s v="com.notriddle.budget_44.apk"/>
    <x v="17"/>
    <n v="0"/>
    <n v="7202523.8007621299"/>
    <n v="0"/>
    <n v="0"/>
    <n v="0"/>
    <n v="0"/>
  </r>
  <r>
    <x v="0"/>
    <s v="com.notriddle.budget_44.apk"/>
    <x v="11"/>
    <n v="0"/>
    <n v="7203031.9149570996"/>
    <n v="0"/>
    <n v="0"/>
    <n v="0"/>
    <n v="0"/>
  </r>
  <r>
    <x v="0"/>
    <s v="com.notriddle.budget_44.apk"/>
    <x v="27"/>
    <n v="0"/>
    <n v="7203863.2232761001"/>
    <n v="0"/>
    <n v="0"/>
    <n v="0"/>
    <n v="0"/>
  </r>
  <r>
    <x v="0"/>
    <s v="com.notriddle.budget_44.apk"/>
    <x v="14"/>
    <n v="0"/>
    <n v="7202582.4389229501"/>
    <n v="0"/>
    <n v="0"/>
    <n v="0"/>
    <n v="0"/>
  </r>
  <r>
    <x v="0"/>
    <s v="com.notriddle.budget_44.apk"/>
    <x v="13"/>
    <n v="0"/>
    <n v="7204330.7044298798"/>
    <n v="0"/>
    <n v="0"/>
    <n v="0"/>
    <n v="0"/>
  </r>
  <r>
    <x v="0"/>
    <s v="com.notriddle.budget_44.apk"/>
    <x v="8"/>
    <n v="0"/>
    <n v="7205088.5395279601"/>
    <n v="0"/>
    <n v="0"/>
    <n v="0"/>
    <n v="0"/>
  </r>
  <r>
    <x v="0"/>
    <s v="com.notriddle.budget_44.apk"/>
    <x v="25"/>
    <n v="0"/>
    <n v="7202877.3275150396"/>
    <n v="0"/>
    <n v="0"/>
    <n v="0"/>
    <n v="0"/>
  </r>
  <r>
    <x v="0"/>
    <s v="com.notriddle.budget_44.apk"/>
    <x v="12"/>
    <n v="0"/>
    <n v="7204678.1885419004"/>
    <n v="0"/>
    <n v="0"/>
    <n v="0"/>
    <n v="0"/>
  </r>
  <r>
    <x v="0"/>
    <s v="com.notriddle.budget_44.apk"/>
    <x v="20"/>
    <n v="0"/>
    <n v="7203921.0814239904"/>
    <n v="0"/>
    <n v="0"/>
    <n v="0"/>
    <n v="0"/>
  </r>
  <r>
    <x v="0"/>
    <s v="com.github.yeriomin.workoutlog_2.apk"/>
    <x v="26"/>
    <n v="4811"/>
    <n v="644559.12398407201"/>
    <n v="0"/>
    <n v="0"/>
    <n v="12"/>
    <n v="12"/>
  </r>
  <r>
    <x v="0"/>
    <s v="com.notriddle.budget_44.apk"/>
    <x v="15"/>
    <n v="0"/>
    <n v="7203836.9246958699"/>
    <n v="0"/>
    <n v="0"/>
    <n v="0"/>
    <n v="0"/>
  </r>
  <r>
    <x v="0"/>
    <s v="com.notriddle.budget_44.apk"/>
    <x v="22"/>
    <n v="0"/>
    <n v="7203595.4880318604"/>
    <n v="0"/>
    <n v="0"/>
    <n v="0"/>
    <n v="0"/>
  </r>
  <r>
    <x v="0"/>
    <s v="com.notriddle.budget_44.apk"/>
    <x v="21"/>
    <n v="0"/>
    <n v="7203941.6598319001"/>
    <n v="0"/>
    <n v="0"/>
    <n v="0"/>
    <n v="0"/>
  </r>
  <r>
    <x v="0"/>
    <s v="com.github.yeriomin.workoutlog_2.apk"/>
    <x v="24"/>
    <n v="3198"/>
    <n v="352789.940171875"/>
    <n v="0"/>
    <n v="0"/>
    <n v="12"/>
    <n v="8"/>
  </r>
  <r>
    <x v="0"/>
    <s v="com.notriddle.budget_44.apk"/>
    <x v="6"/>
    <n v="0"/>
    <n v="7203554.1510800803"/>
    <n v="0"/>
    <n v="0"/>
    <n v="0"/>
    <n v="0"/>
  </r>
  <r>
    <x v="0"/>
    <s v="com.github.yeriomin.workoutlog_2.apk"/>
    <x v="29"/>
    <n v="4811"/>
    <n v="653063.77310701599"/>
    <n v="0"/>
    <n v="0"/>
    <n v="12"/>
    <n v="12"/>
  </r>
  <r>
    <x v="0"/>
    <s v="com.notriddle.budget_44.apk"/>
    <x v="29"/>
    <n v="0"/>
    <n v="7204282.8777711801"/>
    <n v="0"/>
    <n v="0"/>
    <n v="0"/>
    <n v="0"/>
  </r>
  <r>
    <x v="0"/>
    <s v="com.notriddle.budget_44.apk"/>
    <x v="23"/>
    <n v="0"/>
    <n v="7203830.0725191301"/>
    <n v="0"/>
    <n v="0"/>
    <n v="0"/>
    <n v="0"/>
  </r>
  <r>
    <x v="0"/>
    <s v="com.notriddle.budget_44.apk"/>
    <x v="28"/>
    <n v="0"/>
    <n v="7204202.2815300096"/>
    <n v="0"/>
    <n v="0"/>
    <n v="0"/>
    <n v="0"/>
  </r>
  <r>
    <x v="0"/>
    <s v="com.github.yeriomin.workoutlog_2.apk"/>
    <x v="22"/>
    <n v="4357"/>
    <n v="857396.21537993604"/>
    <n v="0"/>
    <n v="0"/>
    <n v="12"/>
    <n v="10"/>
  </r>
  <r>
    <x v="0"/>
    <s v="com.notriddle.budget_44.apk"/>
    <x v="16"/>
    <n v="0"/>
    <n v="7204169.9040559996"/>
    <n v="0"/>
    <n v="0"/>
    <n v="0"/>
    <n v="0"/>
  </r>
  <r>
    <x v="0"/>
    <s v="com.notriddle.budget_44.apk"/>
    <x v="37"/>
    <n v="0"/>
    <n v="7203156.6790300403"/>
    <n v="0"/>
    <n v="0"/>
    <n v="0"/>
    <n v="0"/>
  </r>
  <r>
    <x v="0"/>
    <s v="com.notriddle.budget_44.apk"/>
    <x v="24"/>
    <n v="0"/>
    <n v="7203059.15119801"/>
    <n v="0"/>
    <n v="0"/>
    <n v="0"/>
    <n v="0"/>
  </r>
  <r>
    <x v="0"/>
    <s v="com.notriddle.budget_44.apk"/>
    <x v="26"/>
    <n v="0"/>
    <n v="7203930.7569479505"/>
    <n v="0"/>
    <n v="0"/>
    <n v="0"/>
    <n v="0"/>
  </r>
  <r>
    <x v="0"/>
    <s v="com.notriddle.budget_44.apk"/>
    <x v="34"/>
    <n v="0"/>
    <n v="7204274.3216410698"/>
    <n v="0"/>
    <n v="0"/>
    <n v="0"/>
    <n v="0"/>
  </r>
  <r>
    <x v="0"/>
    <s v="com.notriddle.budget_44.apk"/>
    <x v="31"/>
    <n v="0"/>
    <n v="7203206.1313430304"/>
    <n v="0"/>
    <n v="0"/>
    <n v="0"/>
    <n v="0"/>
  </r>
  <r>
    <x v="0"/>
    <s v="com.notriddle.budget_44.apk"/>
    <x v="33"/>
    <n v="0"/>
    <n v="7204102.1688948302"/>
    <n v="0"/>
    <n v="0"/>
    <n v="0"/>
    <n v="0"/>
  </r>
  <r>
    <x v="0"/>
    <s v="com.notriddle.budget_44.apk"/>
    <x v="39"/>
    <n v="0"/>
    <n v="7203225.1688251197"/>
    <n v="0"/>
    <n v="0"/>
    <n v="0"/>
    <n v="0"/>
  </r>
  <r>
    <x v="0"/>
    <s v="com.notriddle.budget_44.apk"/>
    <x v="32"/>
    <n v="0"/>
    <n v="77393.052239203796"/>
    <n v="0"/>
    <n v="0"/>
    <n v="0"/>
    <n v="0"/>
  </r>
  <r>
    <x v="0"/>
    <s v="com.nutomic.ensichat_17.apk"/>
    <x v="4"/>
    <n v="0"/>
    <n v="7208696.9688441604"/>
    <n v="0"/>
    <n v="0"/>
    <n v="0"/>
    <n v="0"/>
  </r>
  <r>
    <x v="0"/>
    <s v="com.notriddle.budget_44.apk"/>
    <x v="35"/>
    <n v="0"/>
    <n v="7204641.85760496"/>
    <n v="0"/>
    <n v="0"/>
    <n v="0"/>
    <n v="0"/>
  </r>
  <r>
    <x v="0"/>
    <s v="com.nutomic.ensichat_17.apk"/>
    <x v="1"/>
    <n v="0"/>
    <n v="7207970.4692149498"/>
    <n v="0"/>
    <n v="0"/>
    <n v="0"/>
    <n v="0"/>
  </r>
  <r>
    <x v="0"/>
    <s v="com.notriddle.budget_44.apk"/>
    <x v="36"/>
    <n v="0"/>
    <n v="7202400.47612995"/>
    <n v="0"/>
    <n v="0"/>
    <n v="0"/>
    <n v="0"/>
  </r>
  <r>
    <x v="0"/>
    <s v="com.nutomic.ensichat_17.apk"/>
    <x v="0"/>
    <n v="0"/>
    <n v="7208725.4385119304"/>
    <n v="0"/>
    <n v="0"/>
    <n v="0"/>
    <n v="0"/>
  </r>
  <r>
    <x v="0"/>
    <s v="com.github.yeriomin.workoutlog_2.apk"/>
    <x v="21"/>
    <n v="4389"/>
    <n v="604484.63204712595"/>
    <n v="0"/>
    <n v="0"/>
    <n v="12"/>
    <n v="10"/>
  </r>
  <r>
    <x v="0"/>
    <s v="com.notriddle.budget_44.apk"/>
    <x v="38"/>
    <n v="0"/>
    <n v="7204265.2428429499"/>
    <n v="0"/>
    <n v="0"/>
    <n v="0"/>
    <n v="0"/>
  </r>
  <r>
    <x v="0"/>
    <s v="com.nutomic.ensichat_17.apk"/>
    <x v="2"/>
    <n v="0"/>
    <n v="7211508.6217809003"/>
    <n v="0"/>
    <n v="0"/>
    <n v="0"/>
    <n v="0"/>
  </r>
  <r>
    <x v="0"/>
    <s v="com.notriddle.budget_44.apk"/>
    <x v="30"/>
    <n v="0"/>
    <n v="7203059.1708389102"/>
    <n v="0"/>
    <n v="0"/>
    <n v="0"/>
    <n v="0"/>
  </r>
  <r>
    <x v="0"/>
    <s v="com.nutomic.ensichat_17.apk"/>
    <x v="3"/>
    <n v="0"/>
    <n v="7208116.7751620496"/>
    <n v="0"/>
    <n v="0"/>
    <n v="0"/>
    <n v="0"/>
  </r>
  <r>
    <x v="0"/>
    <s v="com.nutomic.ensichat_17.apk"/>
    <x v="9"/>
    <n v="0"/>
    <n v="7210325.21458109"/>
    <n v="0"/>
    <n v="0"/>
    <n v="0"/>
    <n v="0"/>
  </r>
  <r>
    <x v="0"/>
    <s v="com.nutomic.ensichat_17.apk"/>
    <x v="7"/>
    <n v="0"/>
    <n v="7208714.4377089497"/>
    <n v="0"/>
    <n v="0"/>
    <n v="0"/>
    <n v="0"/>
  </r>
  <r>
    <x v="0"/>
    <s v="com.nutomic.ensichat_17.apk"/>
    <x v="10"/>
    <n v="0"/>
    <n v="7207214.2246870697"/>
    <n v="0"/>
    <n v="0"/>
    <n v="0"/>
    <n v="0"/>
  </r>
  <r>
    <x v="0"/>
    <s v="com.nutomic.ensichat_17.apk"/>
    <x v="5"/>
    <n v="0"/>
    <n v="7205058.9059409602"/>
    <n v="0"/>
    <n v="0"/>
    <n v="0"/>
    <n v="0"/>
  </r>
  <r>
    <x v="0"/>
    <s v="com.nutomic.ensichat_17.apk"/>
    <x v="18"/>
    <n v="0"/>
    <n v="7208705.3658969197"/>
    <n v="0"/>
    <n v="0"/>
    <n v="0"/>
    <n v="0"/>
  </r>
  <r>
    <x v="0"/>
    <s v="com.nutomic.ensichat_17.apk"/>
    <x v="8"/>
    <n v="0"/>
    <n v="7207063.4060672"/>
    <n v="0"/>
    <n v="0"/>
    <n v="0"/>
    <n v="0"/>
  </r>
  <r>
    <x v="0"/>
    <s v="com.nutomic.ensichat_17.apk"/>
    <x v="12"/>
    <n v="0"/>
    <n v="7207133.3668790702"/>
    <n v="0"/>
    <n v="0"/>
    <n v="0"/>
    <n v="0"/>
  </r>
  <r>
    <x v="0"/>
    <s v="com.github.yeriomin.workoutlog_2.apk"/>
    <x v="0"/>
    <n v="4353"/>
    <n v="1194487.6332378399"/>
    <n v="0"/>
    <n v="0"/>
    <n v="12"/>
    <n v="10"/>
  </r>
  <r>
    <x v="0"/>
    <s v="com.nutomic.ensichat_17.apk"/>
    <x v="11"/>
    <n v="0"/>
    <n v="7204274.1450599805"/>
    <n v="0"/>
    <n v="0"/>
    <n v="0"/>
    <n v="0"/>
  </r>
  <r>
    <x v="0"/>
    <s v="com.nutomic.ensichat_17.apk"/>
    <x v="19"/>
    <n v="0"/>
    <n v="7205345.4440999702"/>
    <n v="0"/>
    <n v="0"/>
    <n v="0"/>
    <n v="0"/>
  </r>
  <r>
    <x v="0"/>
    <s v="com.github.yeriomin.workoutlog_2.apk"/>
    <x v="27"/>
    <n v="4353"/>
    <n v="517405.52747389302"/>
    <n v="0"/>
    <n v="0"/>
    <n v="12"/>
    <n v="10"/>
  </r>
  <r>
    <x v="0"/>
    <s v="com.nutomic.ensichat_17.apk"/>
    <x v="25"/>
    <n v="0"/>
    <n v="7204406.8595638899"/>
    <n v="0"/>
    <n v="0"/>
    <n v="0"/>
    <n v="0"/>
  </r>
  <r>
    <x v="0"/>
    <s v="com.nutomic.ensichat_17.apk"/>
    <x v="14"/>
    <n v="0"/>
    <n v="7204136.9515960095"/>
    <n v="0"/>
    <n v="0"/>
    <n v="0"/>
    <n v="0"/>
  </r>
  <r>
    <x v="0"/>
    <s v="com.nutomic.ensichat_17.apk"/>
    <x v="20"/>
    <n v="0"/>
    <n v="7204747.1424429603"/>
    <n v="0"/>
    <n v="0"/>
    <n v="0"/>
    <n v="0"/>
  </r>
  <r>
    <x v="0"/>
    <s v="com.nutomic.ensichat_17.apk"/>
    <x v="17"/>
    <n v="0"/>
    <n v="7204029.0644841697"/>
    <n v="0"/>
    <n v="0"/>
    <n v="0"/>
    <n v="0"/>
  </r>
  <r>
    <x v="0"/>
    <s v="com.github.yeriomin.workoutlog_2.apk"/>
    <x v="18"/>
    <n v="4353"/>
    <n v="1266029.5347329199"/>
    <n v="0"/>
    <n v="0"/>
    <n v="12"/>
    <n v="10"/>
  </r>
  <r>
    <x v="0"/>
    <s v="com.nutomic.ensichat_17.apk"/>
    <x v="13"/>
    <n v="0"/>
    <n v="7203815.11915405"/>
    <n v="0"/>
    <n v="0"/>
    <n v="0"/>
    <n v="0"/>
  </r>
  <r>
    <x v="0"/>
    <s v="com.nutomic.ensichat_17.apk"/>
    <x v="15"/>
    <n v="0"/>
    <n v="7203995.5971508697"/>
    <n v="0"/>
    <n v="0"/>
    <n v="0"/>
    <n v="0"/>
  </r>
  <r>
    <x v="0"/>
    <s v="com.github.yeriomin.workoutlog_2.apk"/>
    <x v="19"/>
    <n v="4353"/>
    <n v="429459.42190405901"/>
    <n v="0"/>
    <n v="0"/>
    <n v="12"/>
    <n v="10"/>
  </r>
  <r>
    <x v="0"/>
    <s v="com.github.yeriomin.workoutlog_2.apk"/>
    <x v="10"/>
    <n v="4353"/>
    <n v="1196323.4291900799"/>
    <n v="0"/>
    <n v="0"/>
    <n v="12"/>
    <n v="10"/>
  </r>
  <r>
    <x v="0"/>
    <s v="com.nutomic.ensichat_17.apk"/>
    <x v="22"/>
    <n v="0"/>
    <n v="7204795.3186968798"/>
    <n v="0"/>
    <n v="0"/>
    <n v="0"/>
    <n v="0"/>
  </r>
  <r>
    <x v="0"/>
    <s v="com.nutomic.ensichat_17.apk"/>
    <x v="28"/>
    <n v="0"/>
    <n v="7202786.2377990903"/>
    <n v="0"/>
    <n v="0"/>
    <n v="0"/>
    <n v="0"/>
  </r>
  <r>
    <x v="0"/>
    <s v="com.nutomic.ensichat_17.apk"/>
    <x v="33"/>
    <n v="0"/>
    <n v="7206861.7520050602"/>
    <n v="0"/>
    <n v="0"/>
    <n v="0"/>
    <n v="0"/>
  </r>
  <r>
    <x v="0"/>
    <s v="com.nutomic.ensichat_17.apk"/>
    <x v="29"/>
    <n v="0"/>
    <n v="7205761.3329030499"/>
    <n v="0"/>
    <n v="0"/>
    <n v="0"/>
    <n v="0"/>
  </r>
  <r>
    <x v="0"/>
    <s v="com.github.yeriomin.workoutlog_2.apk"/>
    <x v="34"/>
    <n v="4353"/>
    <n v="488860.39696400898"/>
    <n v="0"/>
    <n v="0"/>
    <n v="12"/>
    <n v="10"/>
  </r>
  <r>
    <x v="0"/>
    <s v="com.nutomic.ensichat_17.apk"/>
    <x v="26"/>
    <n v="0"/>
    <n v="7203755.4297861597"/>
    <n v="0"/>
    <n v="0"/>
    <n v="0"/>
    <n v="0"/>
  </r>
  <r>
    <x v="0"/>
    <s v="com.nutomic.ensichat_17.apk"/>
    <x v="21"/>
    <n v="0"/>
    <n v="7204734.2423279705"/>
    <n v="0"/>
    <n v="0"/>
    <n v="0"/>
    <n v="0"/>
  </r>
  <r>
    <x v="0"/>
    <s v="com.nutomic.ensichat_17.apk"/>
    <x v="16"/>
    <n v="0"/>
    <n v="7205227.6130500203"/>
    <n v="0"/>
    <n v="0"/>
    <n v="0"/>
    <n v="0"/>
  </r>
  <r>
    <x v="0"/>
    <s v="com.nutomic.ensichat_17.apk"/>
    <x v="23"/>
    <n v="0"/>
    <n v="7204383.1556539498"/>
    <n v="0"/>
    <n v="0"/>
    <n v="0"/>
    <n v="0"/>
  </r>
  <r>
    <x v="0"/>
    <s v="com.nutomic.ensichat_17.apk"/>
    <x v="27"/>
    <n v="0"/>
    <n v="7205547.3970880201"/>
    <n v="0"/>
    <n v="0"/>
    <n v="0"/>
    <n v="0"/>
  </r>
  <r>
    <x v="0"/>
    <s v="com.nutomic.ensichat_17.apk"/>
    <x v="37"/>
    <n v="0"/>
    <n v="7203542.6079109302"/>
    <n v="0"/>
    <n v="0"/>
    <n v="0"/>
    <n v="0"/>
  </r>
  <r>
    <x v="0"/>
    <s v="com.nutomic.ensichat_17.apk"/>
    <x v="24"/>
    <n v="0"/>
    <n v="7204308.7650618898"/>
    <n v="0"/>
    <n v="0"/>
    <n v="0"/>
    <n v="0"/>
  </r>
  <r>
    <x v="0"/>
    <s v="com.nutomic.ensichat_17.apk"/>
    <x v="32"/>
    <n v="0"/>
    <n v="7203247.7370449305"/>
    <n v="0"/>
    <n v="0"/>
    <n v="0"/>
    <n v="0"/>
  </r>
  <r>
    <x v="0"/>
    <s v="com.nutomic.ensichat_17.apk"/>
    <x v="34"/>
    <n v="0"/>
    <n v="7205253.9353300799"/>
    <n v="0"/>
    <n v="0"/>
    <n v="0"/>
    <n v="0"/>
  </r>
  <r>
    <x v="0"/>
    <s v="com.github.yeriomin.workoutlog_2.apk"/>
    <x v="4"/>
    <n v="4353"/>
    <n v="1214804.8022368399"/>
    <n v="0"/>
    <n v="0"/>
    <n v="12"/>
    <n v="10"/>
  </r>
  <r>
    <x v="0"/>
    <s v="com.github.yeriomin.workoutlog_2.apk"/>
    <x v="12"/>
    <n v="4353"/>
    <n v="1138264.5013260101"/>
    <n v="0"/>
    <n v="0"/>
    <n v="12"/>
    <n v="10"/>
  </r>
  <r>
    <x v="0"/>
    <s v="com.nutomic.ensichat_17.apk"/>
    <x v="38"/>
    <n v="0"/>
    <n v="7204745.5995059498"/>
    <n v="0"/>
    <n v="0"/>
    <n v="0"/>
    <n v="0"/>
  </r>
  <r>
    <x v="0"/>
    <s v="com.nutomic.ensichat_17.apk"/>
    <x v="6"/>
    <n v="0"/>
    <n v="7203798.3793301899"/>
    <n v="0"/>
    <n v="0"/>
    <n v="0"/>
    <n v="0"/>
  </r>
  <r>
    <x v="0"/>
    <s v="com.nutomic.ensichat_17.apk"/>
    <x v="31"/>
    <n v="0"/>
    <n v="7203329.8591580195"/>
    <n v="0"/>
    <n v="0"/>
    <n v="0"/>
    <n v="0"/>
  </r>
  <r>
    <x v="0"/>
    <s v="com.nutomic.ensichat_17.apk"/>
    <x v="35"/>
    <n v="0"/>
    <n v="7202482.9019361604"/>
    <n v="0"/>
    <n v="0"/>
    <n v="0"/>
    <n v="0"/>
  </r>
  <r>
    <x v="0"/>
    <s v="com.nutomic.ensichat_17.apk"/>
    <x v="39"/>
    <n v="0"/>
    <n v="7202643.7676581498"/>
    <n v="0"/>
    <n v="0"/>
    <n v="0"/>
    <n v="0"/>
  </r>
  <r>
    <x v="0"/>
    <s v="com.github.yeriomin.workoutlog_2.apk"/>
    <x v="38"/>
    <n v="4325"/>
    <n v="499874.812748981"/>
    <n v="0"/>
    <n v="0"/>
    <n v="12"/>
    <n v="10"/>
  </r>
  <r>
    <x v="0"/>
    <s v="com.github.yeriomin.workoutlog_2.apk"/>
    <x v="5"/>
    <n v="4353"/>
    <n v="630410.49394011497"/>
    <n v="0"/>
    <n v="0"/>
    <n v="12"/>
    <n v="10"/>
  </r>
  <r>
    <x v="0"/>
    <s v="com.github.yeriomin.workoutlog_2.apk"/>
    <x v="35"/>
    <n v="4353"/>
    <n v="446462.91618398298"/>
    <n v="0"/>
    <n v="0"/>
    <n v="12"/>
    <n v="10"/>
  </r>
  <r>
    <x v="0"/>
    <s v="com.github.yeriomin.workoutlog_2.apk"/>
    <x v="31"/>
    <n v="4353"/>
    <n v="554392.835784005"/>
    <n v="0"/>
    <n v="0"/>
    <n v="12"/>
    <n v="10"/>
  </r>
  <r>
    <x v="0"/>
    <s v="com.nutomic.ensichat_17.apk"/>
    <x v="36"/>
    <n v="0"/>
    <n v="7202972.4276431296"/>
    <n v="0"/>
    <n v="0"/>
    <n v="0"/>
    <n v="0"/>
  </r>
  <r>
    <x v="0"/>
    <s v="com.github.yeriomin.workoutlog_2.apk"/>
    <x v="25"/>
    <n v="3993"/>
    <n v="391911.87430196401"/>
    <n v="0"/>
    <n v="0"/>
    <n v="12"/>
    <n v="10"/>
  </r>
  <r>
    <x v="0"/>
    <s v="com.github.yeriomin.workoutlog_2.apk"/>
    <x v="3"/>
    <n v="4353"/>
    <n v="5552406.5716378298"/>
    <n v="0"/>
    <n v="0"/>
    <n v="12"/>
    <n v="10"/>
  </r>
  <r>
    <x v="0"/>
    <s v="daniel_32.flexiblewallpaper_2.apk"/>
    <x v="0"/>
    <n v="6"/>
    <n v="626976.30253108195"/>
    <n v="1"/>
    <n v="1"/>
    <n v="0"/>
    <n v="0"/>
  </r>
  <r>
    <x v="0"/>
    <s v="daniel_32.flexiblewallpaper_2.apk"/>
    <x v="5"/>
    <n v="6"/>
    <n v="303769.90901096701"/>
    <n v="1"/>
    <n v="1"/>
    <n v="0"/>
    <n v="0"/>
  </r>
  <r>
    <x v="0"/>
    <s v="com.nutomic.ensichat_17.apk"/>
    <x v="30"/>
    <n v="0"/>
    <n v="7203089.0624818802"/>
    <n v="0"/>
    <n v="0"/>
    <n v="0"/>
    <n v="0"/>
  </r>
  <r>
    <x v="0"/>
    <s v="com.github.yeriomin.workoutlog_2.apk"/>
    <x v="11"/>
    <n v="4353"/>
    <n v="384834.79706803302"/>
    <n v="0"/>
    <n v="0"/>
    <n v="12"/>
    <n v="10"/>
  </r>
  <r>
    <x v="0"/>
    <s v="daniel_32.flexiblewallpaper_2.apk"/>
    <x v="8"/>
    <n v="6"/>
    <n v="622530.61430202797"/>
    <n v="1"/>
    <n v="1"/>
    <n v="0"/>
    <n v="0"/>
  </r>
  <r>
    <x v="0"/>
    <s v="com.github.yeriomin.workoutlog_2.apk"/>
    <x v="8"/>
    <n v="4353"/>
    <n v="1254088.43457908"/>
    <n v="0"/>
    <n v="0"/>
    <n v="12"/>
    <n v="10"/>
  </r>
  <r>
    <x v="0"/>
    <s v="com.github.yeriomin.workoutlog_2.apk"/>
    <x v="15"/>
    <n v="4353"/>
    <n v="494063.37102502497"/>
    <n v="0"/>
    <n v="0"/>
    <n v="12"/>
    <n v="10"/>
  </r>
  <r>
    <x v="0"/>
    <s v="daniel_32.flexiblewallpaper_2.apk"/>
    <x v="2"/>
    <n v="0"/>
    <n v="603471.69182403001"/>
    <n v="0"/>
    <n v="0"/>
    <n v="0"/>
    <n v="0"/>
  </r>
  <r>
    <x v="0"/>
    <s v="daniel_32.flexiblewallpaper_2.apk"/>
    <x v="1"/>
    <n v="6"/>
    <n v="648513.43661197403"/>
    <n v="1"/>
    <n v="1"/>
    <n v="0"/>
    <n v="0"/>
  </r>
  <r>
    <x v="0"/>
    <s v="daniel_32.flexiblewallpaper_2.apk"/>
    <x v="4"/>
    <n v="6"/>
    <n v="651831.95946086198"/>
    <n v="1"/>
    <n v="1"/>
    <n v="0"/>
    <n v="0"/>
  </r>
  <r>
    <x v="0"/>
    <s v="daniel_32.flexiblewallpaper_2.apk"/>
    <x v="9"/>
    <n v="6"/>
    <n v="631384.14170593"/>
    <n v="1"/>
    <n v="1"/>
    <n v="0"/>
    <n v="0"/>
  </r>
  <r>
    <x v="0"/>
    <s v="com.github.yeriomin.workoutlog_2.apk"/>
    <x v="33"/>
    <n v="4353"/>
    <n v="351554.85578696203"/>
    <n v="0"/>
    <n v="0"/>
    <n v="12"/>
    <n v="10"/>
  </r>
  <r>
    <x v="0"/>
    <s v="daniel_32.flexiblewallpaper_2.apk"/>
    <x v="7"/>
    <n v="4"/>
    <n v="453471.45803202799"/>
    <n v="1"/>
    <n v="1"/>
    <n v="0"/>
    <n v="0"/>
  </r>
  <r>
    <x v="0"/>
    <s v="daniel_32.flexiblewallpaper_2.apk"/>
    <x v="3"/>
    <n v="0"/>
    <n v="7205416.7936060103"/>
    <n v="0"/>
    <n v="0"/>
    <n v="0"/>
    <n v="0"/>
  </r>
  <r>
    <x v="0"/>
    <s v="com.github.yeriomin.workoutlog_2.apk"/>
    <x v="9"/>
    <n v="4353"/>
    <n v="1355766.4922058999"/>
    <n v="0"/>
    <n v="0"/>
    <n v="12"/>
    <n v="10"/>
  </r>
  <r>
    <x v="0"/>
    <s v="daniel_32.flexiblewallpaper_2.apk"/>
    <x v="10"/>
    <n v="6"/>
    <n v="600085.32230183401"/>
    <n v="1"/>
    <n v="1"/>
    <n v="0"/>
    <n v="0"/>
  </r>
  <r>
    <x v="0"/>
    <s v="eu.kanade.tachiyomi_41.apk"/>
    <x v="33"/>
    <n v="0"/>
    <n v="7205207.4447988998"/>
    <n v="0"/>
    <n v="0"/>
    <n v="0"/>
    <n v="0"/>
  </r>
  <r>
    <x v="0"/>
    <s v="daniel_32.flexiblewallpaper_2.apk"/>
    <x v="18"/>
    <n v="6"/>
    <n v="595244.20617497503"/>
    <n v="1"/>
    <n v="1"/>
    <n v="0"/>
    <n v="0"/>
  </r>
  <r>
    <x v="0"/>
    <s v="daniel_32.flexiblewallpaper_2.apk"/>
    <x v="17"/>
    <n v="6"/>
    <n v="234602.515951031"/>
    <n v="1"/>
    <n v="1"/>
    <n v="0"/>
    <n v="0"/>
  </r>
  <r>
    <x v="0"/>
    <s v="daniel_32.flexiblewallpaper_2.apk"/>
    <x v="11"/>
    <n v="6"/>
    <n v="209533.42305379899"/>
    <n v="1"/>
    <n v="1"/>
    <n v="0"/>
    <n v="0"/>
  </r>
  <r>
    <x v="0"/>
    <s v="daniel_32.flexiblewallpaper_2.apk"/>
    <x v="25"/>
    <n v="6"/>
    <n v="189527.69893803599"/>
    <n v="1"/>
    <n v="1"/>
    <n v="0"/>
    <n v="0"/>
  </r>
  <r>
    <x v="0"/>
    <s v="daniel_32.flexiblewallpaper_2.apk"/>
    <x v="19"/>
    <n v="2"/>
    <n v="182075.151238124"/>
    <n v="1"/>
    <n v="1"/>
    <n v="0"/>
    <n v="0"/>
  </r>
  <r>
    <x v="0"/>
    <s v="daniel_32.flexiblewallpaper_2.apk"/>
    <x v="27"/>
    <n v="6"/>
    <n v="243970.32750910099"/>
    <n v="1"/>
    <n v="1"/>
    <n v="0"/>
    <n v="0"/>
  </r>
  <r>
    <x v="0"/>
    <s v="daniel_32.flexiblewallpaper_2.apk"/>
    <x v="14"/>
    <n v="6"/>
    <n v="247469.76854209701"/>
    <n v="1"/>
    <n v="1"/>
    <n v="0"/>
    <n v="0"/>
  </r>
  <r>
    <x v="0"/>
    <s v="com.github.yeriomin.workoutlog_2.apk"/>
    <x v="1"/>
    <n v="4353"/>
    <n v="1103349.9129810301"/>
    <n v="0"/>
    <n v="0"/>
    <n v="12"/>
    <n v="10"/>
  </r>
  <r>
    <x v="0"/>
    <s v="com.github.yeriomin.workoutlog_2.apk"/>
    <x v="28"/>
    <n v="4353"/>
    <n v="498092.820204794"/>
    <n v="0"/>
    <n v="0"/>
    <n v="12"/>
    <n v="10"/>
  </r>
  <r>
    <x v="0"/>
    <s v="daniel_32.flexiblewallpaper_2.apk"/>
    <x v="13"/>
    <n v="3"/>
    <n v="185242.02741519501"/>
    <n v="1"/>
    <n v="1"/>
    <n v="0"/>
    <n v="0"/>
  </r>
  <r>
    <x v="0"/>
    <s v="daniel_32.flexiblewallpaper_2.apk"/>
    <x v="12"/>
    <n v="6"/>
    <n v="627382.413469953"/>
    <n v="1"/>
    <n v="1"/>
    <n v="0"/>
    <n v="0"/>
  </r>
  <r>
    <x v="0"/>
    <s v="daniel_32.flexiblewallpaper_2.apk"/>
    <x v="20"/>
    <n v="6"/>
    <n v="271977.22091502498"/>
    <n v="1"/>
    <n v="1"/>
    <n v="0"/>
    <n v="0"/>
  </r>
  <r>
    <x v="0"/>
    <s v="daniel_32.flexiblewallpaper_2.apk"/>
    <x v="29"/>
    <n v="6"/>
    <n v="352758.51751398202"/>
    <n v="1"/>
    <n v="1"/>
    <n v="0"/>
    <n v="0"/>
  </r>
  <r>
    <x v="0"/>
    <s v="daniel_32.flexiblewallpaper_2.apk"/>
    <x v="26"/>
    <n v="6"/>
    <n v="385687.33720295102"/>
    <n v="1"/>
    <n v="1"/>
    <n v="0"/>
    <n v="0"/>
  </r>
  <r>
    <x v="0"/>
    <s v="daniel_32.flexiblewallpaper_2.apk"/>
    <x v="23"/>
    <n v="6"/>
    <n v="247895.38485114399"/>
    <n v="1"/>
    <n v="1"/>
    <n v="0"/>
    <n v="0"/>
  </r>
  <r>
    <x v="0"/>
    <s v="daniel_32.flexiblewallpaper_2.apk"/>
    <x v="16"/>
    <n v="6"/>
    <n v="308448.77242390002"/>
    <n v="1"/>
    <n v="1"/>
    <n v="0"/>
    <n v="0"/>
  </r>
  <r>
    <x v="0"/>
    <s v="daniel_32.flexiblewallpaper_2.apk"/>
    <x v="37"/>
    <n v="6"/>
    <n v="243875.30881701899"/>
    <n v="1"/>
    <n v="1"/>
    <n v="0"/>
    <n v="0"/>
  </r>
  <r>
    <x v="0"/>
    <s v="daniel_32.flexiblewallpaper_2.apk"/>
    <x v="21"/>
    <n v="6"/>
    <n v="313624.72256203101"/>
    <n v="1"/>
    <n v="1"/>
    <n v="0"/>
    <n v="0"/>
  </r>
  <r>
    <x v="0"/>
    <s v="daniel_32.flexiblewallpaper_2.apk"/>
    <x v="15"/>
    <n v="6"/>
    <n v="283603.77867915598"/>
    <n v="1"/>
    <n v="1"/>
    <n v="0"/>
    <n v="0"/>
  </r>
  <r>
    <x v="0"/>
    <s v="daniel_32.flexiblewallpaper_2.apk"/>
    <x v="6"/>
    <n v="6"/>
    <n v="330633.53413506399"/>
    <n v="1"/>
    <n v="1"/>
    <n v="0"/>
    <n v="0"/>
  </r>
  <r>
    <x v="0"/>
    <s v="daniel_32.flexiblewallpaper_2.apk"/>
    <x v="28"/>
    <n v="6"/>
    <n v="264825.52584214101"/>
    <n v="1"/>
    <n v="1"/>
    <n v="0"/>
    <n v="0"/>
  </r>
  <r>
    <x v="0"/>
    <s v="daniel_32.flexiblewallpaper_2.apk"/>
    <x v="34"/>
    <n v="6"/>
    <n v="261762.81087612701"/>
    <n v="1"/>
    <n v="1"/>
    <n v="0"/>
    <n v="0"/>
  </r>
  <r>
    <x v="0"/>
    <s v="daniel_32.flexiblewallpaper_2.apk"/>
    <x v="31"/>
    <n v="6"/>
    <n v="257395.512969"/>
    <n v="1"/>
    <n v="1"/>
    <n v="0"/>
    <n v="0"/>
  </r>
  <r>
    <x v="0"/>
    <s v="com.github.yeriomin.workoutlog_2.apk"/>
    <x v="37"/>
    <n v="4353"/>
    <n v="423342.66570699401"/>
    <n v="0"/>
    <n v="0"/>
    <n v="12"/>
    <n v="10"/>
  </r>
  <r>
    <x v="0"/>
    <s v="daniel_32.flexiblewallpaper_2.apk"/>
    <x v="22"/>
    <n v="6"/>
    <n v="356775.599598884"/>
    <n v="1"/>
    <n v="1"/>
    <n v="0"/>
    <n v="0"/>
  </r>
  <r>
    <x v="0"/>
    <s v="daniel_32.flexiblewallpaper_2.apk"/>
    <x v="24"/>
    <n v="6"/>
    <n v="150213.61716696899"/>
    <n v="1"/>
    <n v="1"/>
    <n v="0"/>
    <n v="0"/>
  </r>
  <r>
    <x v="0"/>
    <s v="daniel_32.flexiblewallpaper_2.apk"/>
    <x v="35"/>
    <n v="6"/>
    <n v="228613.510455004"/>
    <n v="1"/>
    <n v="1"/>
    <n v="0"/>
    <n v="0"/>
  </r>
  <r>
    <x v="0"/>
    <s v="daniel_32.flexiblewallpaper_2.apk"/>
    <x v="33"/>
    <n v="6"/>
    <n v="188111.52005312001"/>
    <n v="1"/>
    <n v="1"/>
    <n v="0"/>
    <n v="0"/>
  </r>
  <r>
    <x v="0"/>
    <s v="daniel_32.flexiblewallpaper_2.apk"/>
    <x v="38"/>
    <n v="6"/>
    <n v="327188.07377014298"/>
    <n v="1"/>
    <n v="1"/>
    <n v="0"/>
    <n v="0"/>
  </r>
  <r>
    <x v="0"/>
    <s v="daniel_32.flexiblewallpaper_2.apk"/>
    <x v="39"/>
    <n v="0"/>
    <n v="7202258.6796449004"/>
    <n v="0"/>
    <n v="0"/>
    <n v="0"/>
    <n v="0"/>
  </r>
  <r>
    <x v="0"/>
    <s v="daniel_32.flexiblewallpaper_2.apk"/>
    <x v="32"/>
    <n v="0"/>
    <n v="76346.137566957594"/>
    <n v="0"/>
    <n v="0"/>
    <n v="0"/>
    <n v="0"/>
  </r>
  <r>
    <x v="0"/>
    <s v="daniel_32.flexiblewallpaper_2.apk"/>
    <x v="30"/>
    <n v="6"/>
    <n v="174678.10863489201"/>
    <n v="1"/>
    <n v="1"/>
    <n v="0"/>
    <n v="0"/>
  </r>
  <r>
    <x v="0"/>
    <s v="daniel_32.flexiblewallpaper_2.apk"/>
    <x v="36"/>
    <n v="6"/>
    <n v="154135.62204199799"/>
    <n v="1"/>
    <n v="1"/>
    <n v="0"/>
    <n v="0"/>
  </r>
  <r>
    <x v="0"/>
    <s v="eu.kanade.tachiyomi_41.apk"/>
    <x v="3"/>
    <n v="0"/>
    <n v="7208753.4004980698"/>
    <n v="0"/>
    <n v="0"/>
    <n v="0"/>
    <n v="0"/>
  </r>
  <r>
    <x v="0"/>
    <s v="eu.kanade.tachiyomi_41.apk"/>
    <x v="2"/>
    <n v="0"/>
    <n v="7210527.6519548995"/>
    <n v="0"/>
    <n v="0"/>
    <n v="0"/>
    <n v="0"/>
  </r>
  <r>
    <x v="0"/>
    <s v="eu.kanade.tachiyomi_41.apk"/>
    <x v="11"/>
    <n v="0"/>
    <n v="7204058.5662818002"/>
    <n v="0"/>
    <n v="0"/>
    <n v="0"/>
    <n v="0"/>
  </r>
  <r>
    <x v="0"/>
    <s v="eu.kanade.tachiyomi_41.apk"/>
    <x v="4"/>
    <n v="0"/>
    <n v="7207497.57648212"/>
    <n v="0"/>
    <n v="0"/>
    <n v="0"/>
    <n v="0"/>
  </r>
  <r>
    <x v="0"/>
    <s v="eu.kanade.tachiyomi_41.apk"/>
    <x v="0"/>
    <n v="0"/>
    <n v="7209165.0439090999"/>
    <n v="0"/>
    <n v="0"/>
    <n v="0"/>
    <n v="0"/>
  </r>
  <r>
    <x v="0"/>
    <s v="eu.kanade.tachiyomi_41.apk"/>
    <x v="7"/>
    <n v="0"/>
    <n v="7207965.0414139004"/>
    <n v="0"/>
    <n v="0"/>
    <n v="0"/>
    <n v="0"/>
  </r>
  <r>
    <x v="0"/>
    <s v="com.github.yeriomin.workoutlog_2.apk"/>
    <x v="16"/>
    <n v="5181"/>
    <n v="584734.14000798902"/>
    <n v="0"/>
    <n v="0"/>
    <n v="12"/>
    <n v="10"/>
  </r>
  <r>
    <x v="0"/>
    <s v="eu.kanade.tachiyomi_41.apk"/>
    <x v="8"/>
    <n v="0"/>
    <n v="7209362.5116131697"/>
    <n v="0"/>
    <n v="0"/>
    <n v="0"/>
    <n v="0"/>
  </r>
  <r>
    <x v="0"/>
    <s v="eu.kanade.tachiyomi_41.apk"/>
    <x v="10"/>
    <n v="0"/>
    <n v="7206643.3547679298"/>
    <n v="0"/>
    <n v="0"/>
    <n v="0"/>
    <n v="0"/>
  </r>
  <r>
    <x v="0"/>
    <s v="eu.kanade.tachiyomi_41.apk"/>
    <x v="12"/>
    <n v="0"/>
    <n v="7208025.06819716"/>
    <n v="0"/>
    <n v="0"/>
    <n v="0"/>
    <n v="0"/>
  </r>
  <r>
    <x v="0"/>
    <s v="eu.kanade.tachiyomi_41.apk"/>
    <x v="1"/>
    <n v="0"/>
    <n v="7212831.8919311203"/>
    <n v="0"/>
    <n v="0"/>
    <n v="0"/>
    <n v="0"/>
  </r>
  <r>
    <x v="0"/>
    <s v="eu.kanade.tachiyomi_41.apk"/>
    <x v="9"/>
    <n v="0"/>
    <n v="7206651.3469819902"/>
    <n v="0"/>
    <n v="0"/>
    <n v="0"/>
    <n v="0"/>
  </r>
  <r>
    <x v="0"/>
    <s v="eu.kanade.tachiyomi_41.apk"/>
    <x v="5"/>
    <n v="0"/>
    <n v="7205070.2464501299"/>
    <n v="0"/>
    <n v="0"/>
    <n v="0"/>
    <n v="0"/>
  </r>
  <r>
    <x v="0"/>
    <s v="com.github.yeriomin.workoutlog_2.apk"/>
    <x v="36"/>
    <n v="4668"/>
    <n v="204518.16042186599"/>
    <n v="0"/>
    <n v="0"/>
    <n v="12"/>
    <n v="10"/>
  </r>
  <r>
    <x v="0"/>
    <s v="eu.kanade.tachiyomi_41.apk"/>
    <x v="15"/>
    <n v="0"/>
    <n v="7205656.3913179496"/>
    <n v="0"/>
    <n v="0"/>
    <n v="0"/>
    <n v="0"/>
  </r>
  <r>
    <x v="0"/>
    <s v="eu.kanade.tachiyomi_41.apk"/>
    <x v="20"/>
    <n v="0"/>
    <n v="7203133.3785569202"/>
    <n v="0"/>
    <n v="0"/>
    <n v="0"/>
    <n v="0"/>
  </r>
  <r>
    <x v="0"/>
    <s v="eu.kanade.tachiyomi_41.apk"/>
    <x v="13"/>
    <n v="0"/>
    <n v="7203953.1023229901"/>
    <n v="0"/>
    <n v="0"/>
    <n v="0"/>
    <n v="0"/>
  </r>
  <r>
    <x v="0"/>
    <s v="eu.kanade.tachiyomi_41.apk"/>
    <x v="17"/>
    <n v="0"/>
    <n v="7203509.0062899897"/>
    <n v="0"/>
    <n v="0"/>
    <n v="0"/>
    <n v="0"/>
  </r>
  <r>
    <x v="0"/>
    <s v="eu.kanade.tachiyomi_41.apk"/>
    <x v="19"/>
    <n v="0"/>
    <n v="7204170.2214360703"/>
    <n v="0"/>
    <n v="0"/>
    <n v="0"/>
    <n v="0"/>
  </r>
  <r>
    <x v="0"/>
    <s v="eu.kanade.tachiyomi_41.apk"/>
    <x v="18"/>
    <n v="0"/>
    <n v="7209329.8898660503"/>
    <n v="0"/>
    <n v="0"/>
    <n v="0"/>
    <n v="0"/>
  </r>
  <r>
    <x v="0"/>
    <s v="eu.kanade.tachiyomi_41.apk"/>
    <x v="21"/>
    <n v="0"/>
    <n v="7204073.4994339198"/>
    <n v="0"/>
    <n v="0"/>
    <n v="0"/>
    <n v="0"/>
  </r>
  <r>
    <x v="0"/>
    <s v="eu.kanade.tachiyomi_41.apk"/>
    <x v="23"/>
    <n v="0"/>
    <n v="7204427.5531999301"/>
    <n v="0"/>
    <n v="0"/>
    <n v="0"/>
    <n v="0"/>
  </r>
  <r>
    <x v="0"/>
    <s v="eu.kanade.tachiyomi_41.apk"/>
    <x v="29"/>
    <n v="0"/>
    <n v="7205585.6399140302"/>
    <n v="0"/>
    <n v="0"/>
    <n v="0"/>
    <n v="0"/>
  </r>
  <r>
    <x v="0"/>
    <s v="eu.kanade.tachiyomi_41.apk"/>
    <x v="27"/>
    <n v="0"/>
    <n v="7206559.8607191304"/>
    <n v="0"/>
    <n v="0"/>
    <n v="0"/>
    <n v="0"/>
  </r>
  <r>
    <x v="0"/>
    <s v="eu.kanade.tachiyomi_41.apk"/>
    <x v="14"/>
    <n v="0"/>
    <n v="7205503.9401878603"/>
    <n v="0"/>
    <n v="0"/>
    <n v="0"/>
    <n v="0"/>
  </r>
  <r>
    <x v="0"/>
    <s v="eu.kanade.tachiyomi_41.apk"/>
    <x v="22"/>
    <n v="0"/>
    <n v="7205173.5497000599"/>
    <n v="0"/>
    <n v="0"/>
    <n v="0"/>
    <n v="0"/>
  </r>
  <r>
    <x v="0"/>
    <s v="eu.kanade.tachiyomi_41.apk"/>
    <x v="31"/>
    <n v="0"/>
    <n v="7204624.3303969903"/>
    <n v="0"/>
    <n v="0"/>
    <n v="0"/>
    <n v="0"/>
  </r>
  <r>
    <x v="0"/>
    <s v="eu.kanade.tachiyomi_41.apk"/>
    <x v="25"/>
    <n v="0"/>
    <n v="7203883.8921850501"/>
    <n v="0"/>
    <n v="0"/>
    <n v="0"/>
    <n v="0"/>
  </r>
  <r>
    <x v="0"/>
    <s v="eu.kanade.tachiyomi_41.apk"/>
    <x v="35"/>
    <n v="0"/>
    <n v="7204256.2510429397"/>
    <n v="0"/>
    <n v="0"/>
    <n v="0"/>
    <n v="0"/>
  </r>
  <r>
    <x v="0"/>
    <s v="eu.kanade.tachiyomi_41.apk"/>
    <x v="37"/>
    <n v="0"/>
    <n v="7205920.6209511003"/>
    <n v="0"/>
    <n v="0"/>
    <n v="0"/>
    <n v="0"/>
  </r>
  <r>
    <x v="0"/>
    <s v="eu.kanade.tachiyomi_41.apk"/>
    <x v="28"/>
    <n v="0"/>
    <n v="7206050.2168808598"/>
    <n v="0"/>
    <n v="0"/>
    <n v="0"/>
    <n v="0"/>
  </r>
  <r>
    <x v="0"/>
    <s v="eu.kanade.tachiyomi_41.apk"/>
    <x v="16"/>
    <n v="0"/>
    <n v="7205478.3891718797"/>
    <n v="0"/>
    <n v="0"/>
    <n v="0"/>
    <n v="0"/>
  </r>
  <r>
    <x v="0"/>
    <s v="eu.kanade.tachiyomi_41.apk"/>
    <x v="26"/>
    <n v="0"/>
    <n v="7205012.1227910202"/>
    <n v="0"/>
    <n v="0"/>
    <n v="0"/>
    <n v="0"/>
  </r>
  <r>
    <x v="0"/>
    <s v="eu.kanade.tachiyomi_41.apk"/>
    <x v="24"/>
    <n v="0"/>
    <n v="7205780.2161478903"/>
    <n v="0"/>
    <n v="0"/>
    <n v="0"/>
    <n v="0"/>
  </r>
  <r>
    <x v="0"/>
    <s v="eu.polarclock_10.apk"/>
    <x v="2"/>
    <n v="0"/>
    <n v="7202445.3308931496"/>
    <n v="0"/>
    <n v="0"/>
    <n v="0"/>
    <n v="0"/>
  </r>
  <r>
    <x v="0"/>
    <s v="eu.kanade.tachiyomi_41.apk"/>
    <x v="38"/>
    <n v="0"/>
    <n v="7203088.1016179901"/>
    <n v="0"/>
    <n v="0"/>
    <n v="0"/>
    <n v="0"/>
  </r>
  <r>
    <x v="0"/>
    <s v="eu.kanade.tachiyomi_41.apk"/>
    <x v="6"/>
    <n v="0"/>
    <n v="7204270.4946149597"/>
    <n v="0"/>
    <n v="0"/>
    <n v="0"/>
    <n v="0"/>
  </r>
  <r>
    <x v="0"/>
    <s v="eu.kanade.tachiyomi_41.apk"/>
    <x v="34"/>
    <n v="0"/>
    <n v="7205713.5639570104"/>
    <n v="0"/>
    <n v="0"/>
    <n v="0"/>
    <n v="0"/>
  </r>
  <r>
    <x v="0"/>
    <s v="eu.polarclock_10.apk"/>
    <x v="0"/>
    <n v="0"/>
    <n v="7206260.4304358801"/>
    <n v="0"/>
    <n v="0"/>
    <n v="0"/>
    <n v="0"/>
  </r>
  <r>
    <x v="0"/>
    <s v="eu.kanade.tachiyomi_41.apk"/>
    <x v="39"/>
    <n v="0"/>
    <n v="7203126.4412489198"/>
    <n v="0"/>
    <n v="0"/>
    <n v="0"/>
    <n v="0"/>
  </r>
  <r>
    <x v="0"/>
    <s v="eu.kanade.tachiyomi_41.apk"/>
    <x v="36"/>
    <n v="0"/>
    <n v="7203349.7374958796"/>
    <n v="0"/>
    <n v="0"/>
    <n v="0"/>
    <n v="0"/>
  </r>
  <r>
    <x v="0"/>
    <s v="eu.polarclock_10.apk"/>
    <x v="12"/>
    <n v="0"/>
    <n v="7206621.2510899603"/>
    <n v="0"/>
    <n v="0"/>
    <n v="0"/>
    <n v="0"/>
  </r>
  <r>
    <x v="0"/>
    <s v="eu.kanade.tachiyomi_41.apk"/>
    <x v="32"/>
    <n v="0"/>
    <n v="7204319.4015379902"/>
    <n v="0"/>
    <n v="0"/>
    <n v="0"/>
    <n v="0"/>
  </r>
  <r>
    <x v="0"/>
    <s v="eu.polarclock_10.apk"/>
    <x v="18"/>
    <n v="0"/>
    <n v="7205491.8929890199"/>
    <n v="0"/>
    <n v="0"/>
    <n v="0"/>
    <n v="0"/>
  </r>
  <r>
    <x v="0"/>
    <s v="eu.polarclock_10.apk"/>
    <x v="5"/>
    <n v="0"/>
    <n v="7203655.7854050696"/>
    <n v="0"/>
    <n v="0"/>
    <n v="0"/>
    <n v="0"/>
  </r>
  <r>
    <x v="0"/>
    <s v="eu.kanade.tachiyomi_41.apk"/>
    <x v="30"/>
    <n v="0"/>
    <n v="7203708.2837270498"/>
    <n v="0"/>
    <n v="0"/>
    <n v="0"/>
    <n v="0"/>
  </r>
  <r>
    <x v="0"/>
    <s v="eu.polarclock_10.apk"/>
    <x v="4"/>
    <n v="0"/>
    <n v="7205474.6594938897"/>
    <n v="0"/>
    <n v="0"/>
    <n v="0"/>
    <n v="0"/>
  </r>
  <r>
    <x v="0"/>
    <s v="eu.polarclock_10.apk"/>
    <x v="3"/>
    <n v="0"/>
    <n v="7202600.4447608702"/>
    <n v="0"/>
    <n v="0"/>
    <n v="0"/>
    <n v="0"/>
  </r>
  <r>
    <x v="0"/>
    <s v="eu.polarclock_10.apk"/>
    <x v="1"/>
    <n v="0"/>
    <n v="7206041.5729640499"/>
    <n v="0"/>
    <n v="0"/>
    <n v="0"/>
    <n v="0"/>
  </r>
  <r>
    <x v="0"/>
    <s v="eu.polarclock_10.apk"/>
    <x v="19"/>
    <n v="0"/>
    <n v="7202663.6305418797"/>
    <n v="0"/>
    <n v="0"/>
    <n v="0"/>
    <n v="0"/>
  </r>
  <r>
    <x v="0"/>
    <s v="eu.polarclock_10.apk"/>
    <x v="25"/>
    <n v="0"/>
    <n v="7203295.9329588301"/>
    <n v="0"/>
    <n v="0"/>
    <n v="0"/>
    <n v="0"/>
  </r>
  <r>
    <x v="0"/>
    <s v="eu.polarclock_10.apk"/>
    <x v="9"/>
    <n v="0"/>
    <n v="7204744.8076608097"/>
    <n v="0"/>
    <n v="0"/>
    <n v="0"/>
    <n v="0"/>
  </r>
  <r>
    <x v="0"/>
    <s v="eu.polarclock_10.apk"/>
    <x v="8"/>
    <n v="0"/>
    <n v="7205104.8963440098"/>
    <n v="0"/>
    <n v="0"/>
    <n v="0"/>
    <n v="0"/>
  </r>
  <r>
    <x v="0"/>
    <s v="eu.polarclock_10.apk"/>
    <x v="7"/>
    <n v="0"/>
    <n v="7207643.5329220202"/>
    <n v="0"/>
    <n v="0"/>
    <n v="0"/>
    <n v="0"/>
  </r>
  <r>
    <x v="0"/>
    <s v="eu.polarclock_10.apk"/>
    <x v="17"/>
    <n v="0"/>
    <n v="7202197.8131718896"/>
    <n v="0"/>
    <n v="0"/>
    <n v="0"/>
    <n v="0"/>
  </r>
  <r>
    <x v="0"/>
    <s v="eu.polarclock_10.apk"/>
    <x v="14"/>
    <n v="0"/>
    <n v="7202665.6328120697"/>
    <n v="0"/>
    <n v="0"/>
    <n v="0"/>
    <n v="0"/>
  </r>
  <r>
    <x v="0"/>
    <s v="eu.polarclock_10.apk"/>
    <x v="10"/>
    <n v="0"/>
    <n v="7207239.9668509597"/>
    <n v="0"/>
    <n v="0"/>
    <n v="0"/>
    <n v="0"/>
  </r>
  <r>
    <x v="0"/>
    <s v="eu.polarclock_10.apk"/>
    <x v="27"/>
    <n v="0"/>
    <n v="7203432.1637707697"/>
    <n v="0"/>
    <n v="0"/>
    <n v="0"/>
    <n v="0"/>
  </r>
  <r>
    <x v="0"/>
    <s v="eu.polarclock_10.apk"/>
    <x v="11"/>
    <n v="0"/>
    <n v="7203145.5066820998"/>
    <n v="0"/>
    <n v="0"/>
    <n v="0"/>
    <n v="0"/>
  </r>
  <r>
    <x v="0"/>
    <s v="eu.polarclock_10.apk"/>
    <x v="23"/>
    <n v="0"/>
    <n v="7203090.2374591604"/>
    <n v="0"/>
    <n v="0"/>
    <n v="0"/>
    <n v="0"/>
  </r>
  <r>
    <x v="0"/>
    <s v="eu.polarclock_10.apk"/>
    <x v="20"/>
    <n v="0"/>
    <n v="7203313.3960079802"/>
    <n v="0"/>
    <n v="0"/>
    <n v="0"/>
    <n v="0"/>
  </r>
  <r>
    <x v="0"/>
    <s v="eu.polarclock_10.apk"/>
    <x v="26"/>
    <n v="0"/>
    <n v="7204408.3488672003"/>
    <n v="0"/>
    <n v="0"/>
    <n v="0"/>
    <n v="0"/>
  </r>
  <r>
    <x v="0"/>
    <s v="eu.polarclock_10.apk"/>
    <x v="15"/>
    <n v="0"/>
    <n v="7203096.7979240203"/>
    <n v="0"/>
    <n v="0"/>
    <n v="0"/>
    <n v="0"/>
  </r>
  <r>
    <x v="0"/>
    <s v="eu.polarclock_10.apk"/>
    <x v="6"/>
    <n v="0"/>
    <n v="7203737.3078931104"/>
    <n v="0"/>
    <n v="0"/>
    <n v="0"/>
    <n v="0"/>
  </r>
  <r>
    <x v="0"/>
    <s v="eu.polarclock_10.apk"/>
    <x v="13"/>
    <n v="0"/>
    <n v="7202721.0258699404"/>
    <n v="0"/>
    <n v="0"/>
    <n v="0"/>
    <n v="0"/>
  </r>
  <r>
    <x v="0"/>
    <s v="io.github.alketii.mightyknight_1.apk"/>
    <x v="3"/>
    <n v="0"/>
    <n v="5024088.5650150003"/>
    <n v="0"/>
    <n v="0"/>
    <n v="0"/>
    <n v="0"/>
  </r>
  <r>
    <x v="0"/>
    <s v="eu.polarclock_10.apk"/>
    <x v="37"/>
    <n v="0"/>
    <n v="7203573.9611501303"/>
    <n v="0"/>
    <n v="0"/>
    <n v="0"/>
    <n v="0"/>
  </r>
  <r>
    <x v="0"/>
    <s v="eu.polarclock_10.apk"/>
    <x v="29"/>
    <n v="0"/>
    <n v="7204576.8829388497"/>
    <n v="0"/>
    <n v="0"/>
    <n v="0"/>
    <n v="0"/>
  </r>
  <r>
    <x v="0"/>
    <s v="eu.polarclock_10.apk"/>
    <x v="16"/>
    <n v="0"/>
    <n v="7203948.2380659301"/>
    <n v="0"/>
    <n v="0"/>
    <n v="0"/>
    <n v="0"/>
  </r>
  <r>
    <x v="0"/>
    <s v="eu.polarclock_10.apk"/>
    <x v="21"/>
    <n v="0"/>
    <n v="7202828.6912341099"/>
    <n v="0"/>
    <n v="0"/>
    <n v="0"/>
    <n v="0"/>
  </r>
  <r>
    <x v="0"/>
    <s v="eu.polarclock_10.apk"/>
    <x v="22"/>
    <n v="0"/>
    <n v="7203120.5813290998"/>
    <n v="0"/>
    <n v="0"/>
    <n v="0"/>
    <n v="0"/>
  </r>
  <r>
    <x v="0"/>
    <s v="eu.polarclock_10.apk"/>
    <x v="34"/>
    <n v="0"/>
    <n v="7203682.8544300497"/>
    <n v="0"/>
    <n v="0"/>
    <n v="0"/>
    <n v="0"/>
  </r>
  <r>
    <x v="0"/>
    <s v="eu.polarclock_10.apk"/>
    <x v="32"/>
    <n v="0"/>
    <n v="67586.109496885896"/>
    <n v="0"/>
    <n v="0"/>
    <n v="0"/>
    <n v="0"/>
  </r>
  <r>
    <x v="0"/>
    <s v="io.github.alketii.mightyknight_1.apk"/>
    <x v="4"/>
    <n v="0"/>
    <n v="3236621.42746918"/>
    <n v="0"/>
    <n v="0"/>
    <n v="0"/>
    <n v="0"/>
  </r>
  <r>
    <x v="0"/>
    <s v="eu.polarclock_10.apk"/>
    <x v="24"/>
    <n v="0"/>
    <n v="7204057.07370885"/>
    <n v="0"/>
    <n v="0"/>
    <n v="0"/>
    <n v="0"/>
  </r>
  <r>
    <x v="0"/>
    <s v="eu.polarclock_10.apk"/>
    <x v="38"/>
    <n v="0"/>
    <n v="7203297.8701398196"/>
    <n v="0"/>
    <n v="0"/>
    <n v="0"/>
    <n v="0"/>
  </r>
  <r>
    <x v="0"/>
    <s v="eu.polarclock_10.apk"/>
    <x v="35"/>
    <n v="0"/>
    <n v="7204000.1151692104"/>
    <n v="0"/>
    <n v="0"/>
    <n v="0"/>
    <n v="0"/>
  </r>
  <r>
    <x v="0"/>
    <s v="eu.polarclock_10.apk"/>
    <x v="33"/>
    <n v="0"/>
    <n v="7203566.4236380197"/>
    <n v="0"/>
    <n v="0"/>
    <n v="0"/>
    <n v="0"/>
  </r>
  <r>
    <x v="0"/>
    <s v="io.github.alketii.mightyknight_1.apk"/>
    <x v="9"/>
    <n v="0"/>
    <n v="3356209.1702560401"/>
    <n v="0"/>
    <n v="0"/>
    <n v="0"/>
    <n v="0"/>
  </r>
  <r>
    <x v="0"/>
    <s v="eu.polarclock_10.apk"/>
    <x v="28"/>
    <n v="0"/>
    <n v="7204486.67380004"/>
    <n v="0"/>
    <n v="0"/>
    <n v="0"/>
    <n v="0"/>
  </r>
  <r>
    <x v="0"/>
    <s v="eu.polarclock_10.apk"/>
    <x v="31"/>
    <n v="0"/>
    <n v="7203936.0283529302"/>
    <n v="0"/>
    <n v="0"/>
    <n v="0"/>
    <n v="0"/>
  </r>
  <r>
    <x v="0"/>
    <s v="eu.polarclock_10.apk"/>
    <x v="30"/>
    <n v="0"/>
    <n v="7202895.1327251196"/>
    <n v="0"/>
    <n v="0"/>
    <n v="0"/>
    <n v="0"/>
  </r>
  <r>
    <x v="0"/>
    <s v="io.github.alketii.mightyknight_1.apk"/>
    <x v="10"/>
    <n v="0"/>
    <n v="1764905.7656249399"/>
    <n v="0"/>
    <n v="0"/>
    <n v="0"/>
    <n v="0"/>
  </r>
  <r>
    <x v="0"/>
    <s v="eu.polarclock_10.apk"/>
    <x v="39"/>
    <n v="0"/>
    <n v="7202057.3060100405"/>
    <n v="0"/>
    <n v="0"/>
    <n v="0"/>
    <n v="0"/>
  </r>
  <r>
    <x v="0"/>
    <s v="io.github.alketii.mightyknight_1.apk"/>
    <x v="7"/>
    <n v="213"/>
    <n v="3563369.34207216"/>
    <n v="0"/>
    <n v="0"/>
    <n v="0"/>
    <n v="0"/>
  </r>
  <r>
    <x v="0"/>
    <s v="io.github.alketii.mightyknight_1.apk"/>
    <x v="2"/>
    <n v="20"/>
    <n v="3826339.54091998"/>
    <n v="0"/>
    <n v="0"/>
    <n v="0"/>
    <n v="0"/>
  </r>
  <r>
    <x v="0"/>
    <s v="io.github.alketii.mightyknight_1.apk"/>
    <x v="1"/>
    <n v="0"/>
    <n v="3291939.0237519899"/>
    <n v="0"/>
    <n v="0"/>
    <n v="0"/>
    <n v="0"/>
  </r>
  <r>
    <x v="0"/>
    <s v="io.github.alketii.mightyknight_1.apk"/>
    <x v="8"/>
    <n v="0"/>
    <n v="3341292.78530809"/>
    <n v="0"/>
    <n v="0"/>
    <n v="0"/>
    <n v="0"/>
  </r>
  <r>
    <x v="0"/>
    <s v="io.github.alketii.mightyknight_1.apk"/>
    <x v="17"/>
    <n v="0"/>
    <n v="1044615.70282513"/>
    <n v="0"/>
    <n v="0"/>
    <n v="0"/>
    <n v="0"/>
  </r>
  <r>
    <x v="0"/>
    <s v="io.github.alketii.mightyknight_1.apk"/>
    <x v="0"/>
    <n v="0"/>
    <n v="3152082.95570709"/>
    <n v="0"/>
    <n v="0"/>
    <n v="0"/>
    <n v="0"/>
  </r>
  <r>
    <x v="0"/>
    <s v="io.github.alketii.mightyknight_1.apk"/>
    <x v="5"/>
    <n v="0"/>
    <n v="1412933.08513797"/>
    <n v="0"/>
    <n v="0"/>
    <n v="0"/>
    <n v="0"/>
  </r>
  <r>
    <x v="0"/>
    <s v="eu.polarclock_10.apk"/>
    <x v="36"/>
    <n v="0"/>
    <n v="7202860.7268030699"/>
    <n v="0"/>
    <n v="0"/>
    <n v="0"/>
    <n v="0"/>
  </r>
  <r>
    <x v="0"/>
    <s v="io.github.alketii.mightyknight_1.apk"/>
    <x v="12"/>
    <n v="0"/>
    <n v="3383096.71307611"/>
    <n v="0"/>
    <n v="0"/>
    <n v="0"/>
    <n v="0"/>
  </r>
  <r>
    <x v="0"/>
    <s v="io.github.alketii.mightyknight_1.apk"/>
    <x v="18"/>
    <n v="0"/>
    <n v="3375535.34725704"/>
    <n v="0"/>
    <n v="0"/>
    <n v="0"/>
    <n v="0"/>
  </r>
  <r>
    <x v="0"/>
    <s v="io.github.alketii.mightyknight_1.apk"/>
    <x v="19"/>
    <n v="0"/>
    <n v="1046379.0137018"/>
    <n v="0"/>
    <n v="0"/>
    <n v="0"/>
    <n v="0"/>
  </r>
  <r>
    <x v="0"/>
    <s v="io.github.alketii.mightyknight_1.apk"/>
    <x v="11"/>
    <n v="0"/>
    <n v="963276.707943063"/>
    <n v="0"/>
    <n v="0"/>
    <n v="0"/>
    <n v="0"/>
  </r>
  <r>
    <x v="0"/>
    <s v="io.github.alketii.mightyknight_1.apk"/>
    <x v="25"/>
    <n v="0"/>
    <n v="996935.00679312204"/>
    <n v="0"/>
    <n v="0"/>
    <n v="0"/>
    <n v="0"/>
  </r>
  <r>
    <x v="0"/>
    <s v="io.github.alketii.mightyknight_1.apk"/>
    <x v="27"/>
    <n v="0"/>
    <n v="1260019.97761917"/>
    <n v="0"/>
    <n v="0"/>
    <n v="0"/>
    <n v="0"/>
  </r>
  <r>
    <x v="0"/>
    <s v="io.github.alketii.mightyknight_1.apk"/>
    <x v="14"/>
    <n v="0"/>
    <n v="913286.27573605604"/>
    <n v="0"/>
    <n v="0"/>
    <n v="0"/>
    <n v="0"/>
  </r>
  <r>
    <x v="0"/>
    <s v="io.github.alketii.mightyknight_1.apk"/>
    <x v="20"/>
    <n v="0"/>
    <n v="7205619.00706496"/>
    <n v="0"/>
    <n v="0"/>
    <n v="0"/>
    <n v="0"/>
  </r>
  <r>
    <x v="0"/>
    <s v="io.github.alketii.mightyknight_1.apk"/>
    <x v="23"/>
    <n v="0"/>
    <n v="694718.81721192005"/>
    <n v="0"/>
    <n v="0"/>
    <n v="0"/>
    <n v="0"/>
  </r>
  <r>
    <x v="0"/>
    <s v="io.github.alketii.mightyknight_1.apk"/>
    <x v="22"/>
    <n v="0"/>
    <n v="1142287.32741205"/>
    <n v="0"/>
    <n v="0"/>
    <n v="0"/>
    <n v="0"/>
  </r>
  <r>
    <x v="0"/>
    <s v="io.github.alketii.mightyknight_1.apk"/>
    <x v="26"/>
    <n v="0"/>
    <n v="1293046.08832788"/>
    <n v="0"/>
    <n v="0"/>
    <n v="0"/>
    <n v="0"/>
  </r>
  <r>
    <x v="0"/>
    <s v="io.github.alketii.mightyknight_1.apk"/>
    <x v="16"/>
    <n v="0"/>
    <n v="1705974.14284804"/>
    <n v="0"/>
    <n v="0"/>
    <n v="0"/>
    <n v="0"/>
  </r>
  <r>
    <x v="0"/>
    <s v="io.github.alketii.mightyknight_1.apk"/>
    <x v="13"/>
    <n v="0"/>
    <n v="4825173.7072740197"/>
    <n v="0"/>
    <n v="0"/>
    <n v="0"/>
    <n v="0"/>
  </r>
  <r>
    <x v="0"/>
    <s v="io.github.alketii.mightyknight_1.apk"/>
    <x v="21"/>
    <n v="0"/>
    <n v="1003559.23960311"/>
    <n v="0"/>
    <n v="0"/>
    <n v="0"/>
    <n v="0"/>
  </r>
  <r>
    <x v="0"/>
    <s v="io.github.alketii.mightyknight_1.apk"/>
    <x v="37"/>
    <n v="0"/>
    <n v="1116306.5217109299"/>
    <n v="0"/>
    <n v="0"/>
    <n v="0"/>
    <n v="0"/>
  </r>
  <r>
    <x v="0"/>
    <s v="io.github.alketii.mightyknight_1.apk"/>
    <x v="15"/>
    <n v="0"/>
    <n v="1344012.86609005"/>
    <n v="0"/>
    <n v="0"/>
    <n v="0"/>
    <n v="0"/>
  </r>
  <r>
    <x v="0"/>
    <s v="io.github.alketii.mightyknight_1.apk"/>
    <x v="29"/>
    <n v="0"/>
    <n v="1616897.2035350699"/>
    <n v="0"/>
    <n v="0"/>
    <n v="0"/>
    <n v="0"/>
  </r>
  <r>
    <x v="0"/>
    <s v="io.github.alketii.mightyknight_1.apk"/>
    <x v="31"/>
    <n v="0"/>
    <n v="1204157.15173492"/>
    <n v="0"/>
    <n v="0"/>
    <n v="0"/>
    <n v="0"/>
  </r>
  <r>
    <x v="0"/>
    <s v="io.github.alketii.mightyknight_1.apk"/>
    <x v="24"/>
    <n v="0"/>
    <n v="634902.31117419899"/>
    <n v="0"/>
    <n v="0"/>
    <n v="0"/>
    <n v="0"/>
  </r>
  <r>
    <x v="0"/>
    <s v="io.github.alketii.mightyknight_1.apk"/>
    <x v="35"/>
    <n v="0"/>
    <n v="2178148.4448800301"/>
    <n v="0"/>
    <n v="0"/>
    <n v="0"/>
    <n v="0"/>
  </r>
  <r>
    <x v="0"/>
    <s v="io.github.alketii.mightyknight_1.apk"/>
    <x v="28"/>
    <n v="0"/>
    <n v="1326472.3853100999"/>
    <n v="0"/>
    <n v="0"/>
    <n v="0"/>
    <n v="0"/>
  </r>
  <r>
    <x v="0"/>
    <s v="io.github.alketii.mightyknight_1.apk"/>
    <x v="34"/>
    <n v="0"/>
    <n v="1143894.4199751101"/>
    <n v="0"/>
    <n v="0"/>
    <n v="0"/>
    <n v="0"/>
  </r>
  <r>
    <x v="0"/>
    <s v="io.github.alketii.mightyknight_1.apk"/>
    <x v="38"/>
    <n v="0"/>
    <n v="1192312.5048631299"/>
    <n v="0"/>
    <n v="0"/>
    <n v="0"/>
    <n v="0"/>
  </r>
  <r>
    <x v="0"/>
    <s v="io.github.alketii.mightyknight_1.apk"/>
    <x v="6"/>
    <n v="0"/>
    <n v="7205278.7578611104"/>
    <n v="0"/>
    <n v="0"/>
    <n v="0"/>
    <n v="0"/>
  </r>
  <r>
    <x v="0"/>
    <s v="io.github.alketii.mightyknight_1.apk"/>
    <x v="30"/>
    <n v="0"/>
    <n v="1407105.7781598"/>
    <n v="0"/>
    <n v="0"/>
    <n v="0"/>
    <n v="0"/>
  </r>
  <r>
    <x v="0"/>
    <s v="io.github.lonamiwebs.klooni_820.apk"/>
    <x v="12"/>
    <n v="0"/>
    <n v="7206404.2803589199"/>
    <n v="0"/>
    <n v="0"/>
    <n v="0"/>
    <n v="0"/>
  </r>
  <r>
    <x v="0"/>
    <s v="io.github.lonamiwebs.klooni_820.apk"/>
    <x v="14"/>
    <n v="0"/>
    <n v="7204392.42168306"/>
    <n v="0"/>
    <n v="0"/>
    <n v="0"/>
    <n v="0"/>
  </r>
  <r>
    <x v="0"/>
    <s v="io.github.alketii.mightyknight_1.apk"/>
    <x v="33"/>
    <n v="0"/>
    <n v="4812869.8453940405"/>
    <n v="0"/>
    <n v="0"/>
    <n v="0"/>
    <n v="0"/>
  </r>
  <r>
    <x v="0"/>
    <s v="io.github.lonamiwebs.klooni_820.apk"/>
    <x v="2"/>
    <n v="0"/>
    <n v="7207614.7548889201"/>
    <n v="0"/>
    <n v="0"/>
    <n v="0"/>
    <n v="0"/>
  </r>
  <r>
    <x v="0"/>
    <s v="io.github.lonamiwebs.klooni_820.apk"/>
    <x v="9"/>
    <n v="0"/>
    <n v="7205817.9519849299"/>
    <n v="0"/>
    <n v="0"/>
    <n v="0"/>
    <n v="0"/>
  </r>
  <r>
    <x v="0"/>
    <s v="io.github.alketii.mightyknight_1.apk"/>
    <x v="32"/>
    <n v="0"/>
    <n v="96317.127808928402"/>
    <n v="0"/>
    <n v="0"/>
    <n v="0"/>
    <n v="0"/>
  </r>
  <r>
    <x v="0"/>
    <s v="io.github.alketii.mightyknight_1.apk"/>
    <x v="36"/>
    <n v="0"/>
    <n v="640603.74894901097"/>
    <n v="0"/>
    <n v="0"/>
    <n v="0"/>
    <n v="0"/>
  </r>
  <r>
    <x v="0"/>
    <s v="io.github.lonamiwebs.klooni_820.apk"/>
    <x v="19"/>
    <n v="0"/>
    <n v="7203450.4027611101"/>
    <n v="0"/>
    <n v="0"/>
    <n v="0"/>
    <n v="0"/>
  </r>
  <r>
    <x v="0"/>
    <s v="io.github.lonamiwebs.klooni_820.apk"/>
    <x v="1"/>
    <n v="0"/>
    <n v="7203045.2147219302"/>
    <n v="0"/>
    <n v="0"/>
    <n v="0"/>
    <n v="0"/>
  </r>
  <r>
    <x v="0"/>
    <s v="io.github.lonamiwebs.klooni_820.apk"/>
    <x v="7"/>
    <n v="0"/>
    <n v="7202556.0498510003"/>
    <n v="0"/>
    <n v="0"/>
    <n v="0"/>
    <n v="0"/>
  </r>
  <r>
    <x v="0"/>
    <s v="io.github.lonamiwebs.klooni_820.apk"/>
    <x v="8"/>
    <n v="0"/>
    <n v="7207137.1984919496"/>
    <n v="0"/>
    <n v="0"/>
    <n v="0"/>
    <n v="0"/>
  </r>
  <r>
    <x v="0"/>
    <s v="io.github.lonamiwebs.klooni_820.apk"/>
    <x v="11"/>
    <n v="0"/>
    <n v="7203617.6605240898"/>
    <n v="0"/>
    <n v="0"/>
    <n v="0"/>
    <n v="0"/>
  </r>
  <r>
    <x v="0"/>
    <s v="io.github.lonamiwebs.klooni_820.apk"/>
    <x v="3"/>
    <n v="0"/>
    <n v="5371665.7244989099"/>
    <n v="0"/>
    <n v="0"/>
    <n v="0"/>
    <n v="0"/>
  </r>
  <r>
    <x v="0"/>
    <s v="io.github.lonamiwebs.klooni_820.apk"/>
    <x v="5"/>
    <n v="0"/>
    <n v="7203939.57879603"/>
    <n v="0"/>
    <n v="0"/>
    <n v="0"/>
    <n v="0"/>
  </r>
  <r>
    <x v="0"/>
    <s v="io.github.lonamiwebs.klooni_820.apk"/>
    <x v="25"/>
    <n v="0"/>
    <n v="7203507.3078519199"/>
    <n v="0"/>
    <n v="0"/>
    <n v="0"/>
    <n v="0"/>
  </r>
  <r>
    <x v="0"/>
    <s v="io.github.lonamiwebs.klooni_820.apk"/>
    <x v="21"/>
    <n v="0"/>
    <n v="7204045.4540380696"/>
    <n v="0"/>
    <n v="0"/>
    <n v="0"/>
    <n v="0"/>
  </r>
  <r>
    <x v="0"/>
    <s v="io.github.lonamiwebs.klooni_820.apk"/>
    <x v="18"/>
    <n v="0"/>
    <n v="7207229.2780061197"/>
    <n v="0"/>
    <n v="0"/>
    <n v="0"/>
    <n v="0"/>
  </r>
  <r>
    <x v="0"/>
    <s v="io.github.alketii.mightyknight_1.apk"/>
    <x v="39"/>
    <n v="0"/>
    <n v="521213.37432204699"/>
    <n v="0"/>
    <n v="0"/>
    <n v="0"/>
    <n v="0"/>
  </r>
  <r>
    <x v="0"/>
    <s v="io.github.lonamiwebs.klooni_820.apk"/>
    <x v="10"/>
    <n v="0"/>
    <n v="7206410.4245170001"/>
    <n v="0"/>
    <n v="0"/>
    <n v="0"/>
    <n v="0"/>
  </r>
  <r>
    <x v="0"/>
    <s v="io.github.lonamiwebs.klooni_820.apk"/>
    <x v="17"/>
    <n v="0"/>
    <n v="7203980.3545949897"/>
    <n v="0"/>
    <n v="0"/>
    <n v="0"/>
    <n v="0"/>
  </r>
  <r>
    <x v="0"/>
    <s v="io.github.lonamiwebs.klooni_820.apk"/>
    <x v="20"/>
    <n v="0"/>
    <n v="7203865.9754961198"/>
    <n v="0"/>
    <n v="0"/>
    <n v="0"/>
    <n v="0"/>
  </r>
  <r>
    <x v="0"/>
    <s v="io.github.lonamiwebs.klooni_820.apk"/>
    <x v="0"/>
    <n v="0"/>
    <n v="7205876.7320059696"/>
    <n v="0"/>
    <n v="0"/>
    <n v="0"/>
    <n v="0"/>
  </r>
  <r>
    <x v="0"/>
    <s v="io.github.lonamiwebs.klooni_820.apk"/>
    <x v="15"/>
    <n v="0"/>
    <n v="7203807.5206770999"/>
    <n v="0"/>
    <n v="0"/>
    <n v="0"/>
    <n v="0"/>
  </r>
  <r>
    <x v="0"/>
    <s v="io.github.lonamiwebs.klooni_820.apk"/>
    <x v="13"/>
    <n v="0"/>
    <n v="7203888.8734451002"/>
    <n v="0"/>
    <n v="0"/>
    <n v="0"/>
    <n v="0"/>
  </r>
  <r>
    <x v="0"/>
    <s v="io.github.lonamiwebs.klooni_820.apk"/>
    <x v="6"/>
    <n v="0"/>
    <n v="7204745.9380589398"/>
    <n v="0"/>
    <n v="0"/>
    <n v="0"/>
    <n v="0"/>
  </r>
  <r>
    <x v="0"/>
    <s v="io.github.lonamiwebs.klooni_820.apk"/>
    <x v="26"/>
    <n v="0"/>
    <n v="7204785.6359269898"/>
    <n v="0"/>
    <n v="0"/>
    <n v="0"/>
    <n v="0"/>
  </r>
  <r>
    <x v="0"/>
    <s v="io.github.lonamiwebs.klooni_820.apk"/>
    <x v="22"/>
    <n v="0"/>
    <n v="7204282.6978089204"/>
    <n v="0"/>
    <n v="0"/>
    <n v="0"/>
    <n v="0"/>
  </r>
  <r>
    <x v="0"/>
    <s v="io.github.lonamiwebs.klooni_820.apk"/>
    <x v="16"/>
    <n v="0"/>
    <n v="7204312.1886858698"/>
    <n v="0"/>
    <n v="0"/>
    <n v="0"/>
    <n v="0"/>
  </r>
  <r>
    <x v="0"/>
    <s v="io.github.lonamiwebs.klooni_820.apk"/>
    <x v="4"/>
    <n v="0"/>
    <n v="7205826.1062779902"/>
    <n v="0"/>
    <n v="0"/>
    <n v="0"/>
    <n v="0"/>
  </r>
  <r>
    <x v="0"/>
    <s v="io.github.lonamiwebs.klooni_820.apk"/>
    <x v="23"/>
    <n v="0"/>
    <n v="7203097.2328269798"/>
    <n v="0"/>
    <n v="0"/>
    <n v="0"/>
    <n v="0"/>
  </r>
  <r>
    <x v="0"/>
    <s v="io.github.lonamiwebs.klooni_820.apk"/>
    <x v="28"/>
    <n v="0"/>
    <n v="7202528.9010330997"/>
    <n v="0"/>
    <n v="0"/>
    <n v="0"/>
    <n v="0"/>
  </r>
  <r>
    <x v="0"/>
    <s v="io.github.lonamiwebs.klooni_820.apk"/>
    <x v="37"/>
    <n v="0"/>
    <n v="7204674.7860188996"/>
    <n v="0"/>
    <n v="0"/>
    <n v="0"/>
    <n v="0"/>
  </r>
  <r>
    <x v="0"/>
    <s v="io.github.lonamiwebs.klooni_820.apk"/>
    <x v="31"/>
    <n v="0"/>
    <n v="7204106.7315738099"/>
    <n v="0"/>
    <n v="0"/>
    <n v="0"/>
    <n v="0"/>
  </r>
  <r>
    <x v="0"/>
    <s v="io.github.lonamiwebs.klooni_820.apk"/>
    <x v="27"/>
    <n v="0"/>
    <n v="7204647.3976948699"/>
    <n v="0"/>
    <n v="0"/>
    <n v="0"/>
    <n v="0"/>
  </r>
  <r>
    <x v="0"/>
    <s v="io.github.lonamiwebs.klooni_820.apk"/>
    <x v="24"/>
    <n v="0"/>
    <n v="7204174.3664310696"/>
    <n v="0"/>
    <n v="0"/>
    <n v="0"/>
    <n v="0"/>
  </r>
  <r>
    <x v="0"/>
    <s v="io.github.lonamiwebs.klooni_820.apk"/>
    <x v="29"/>
    <n v="0"/>
    <n v="7206610.7262219302"/>
    <n v="0"/>
    <n v="0"/>
    <n v="0"/>
    <n v="0"/>
  </r>
  <r>
    <x v="0"/>
    <s v="io.github.lonamiwebs.klooni_820.apk"/>
    <x v="35"/>
    <n v="0"/>
    <n v="7204274.2072229702"/>
    <n v="0"/>
    <n v="0"/>
    <n v="0"/>
    <n v="0"/>
  </r>
  <r>
    <x v="0"/>
    <s v="io.github.lonamiwebs.klooni_820.apk"/>
    <x v="34"/>
    <n v="0"/>
    <n v="962602.60113607999"/>
    <n v="0"/>
    <n v="0"/>
    <n v="0"/>
    <n v="0"/>
  </r>
  <r>
    <x v="0"/>
    <s v="io.github.lonamiwebs.klooni_820.apk"/>
    <x v="33"/>
    <n v="0"/>
    <n v="7203901.4332659999"/>
    <n v="0"/>
    <n v="0"/>
    <n v="0"/>
    <n v="0"/>
  </r>
  <r>
    <x v="0"/>
    <s v="jackpal.androidterm_72.apk"/>
    <x v="3"/>
    <n v="0"/>
    <n v="5910041.2572331196"/>
    <n v="0"/>
    <n v="0"/>
    <n v="0"/>
    <n v="0"/>
  </r>
  <r>
    <x v="0"/>
    <s v="jackpal.androidterm_72.apk"/>
    <x v="2"/>
    <n v="0"/>
    <n v="7206148.5899889302"/>
    <n v="0"/>
    <n v="0"/>
    <n v="0"/>
    <n v="0"/>
  </r>
  <r>
    <x v="0"/>
    <s v="io.github.lonamiwebs.klooni_820.apk"/>
    <x v="36"/>
    <n v="0"/>
    <n v="7203253.4642920299"/>
    <n v="0"/>
    <n v="0"/>
    <n v="0"/>
    <n v="0"/>
  </r>
  <r>
    <x v="0"/>
    <s v="jackpal.androidterm_72.apk"/>
    <x v="9"/>
    <n v="0"/>
    <n v="7206043.48570015"/>
    <n v="0"/>
    <n v="0"/>
    <n v="0"/>
    <n v="0"/>
  </r>
  <r>
    <x v="0"/>
    <s v="jackpal.androidterm_72.apk"/>
    <x v="7"/>
    <n v="0"/>
    <n v="7205667.8346279003"/>
    <n v="0"/>
    <n v="0"/>
    <n v="0"/>
    <n v="0"/>
  </r>
  <r>
    <x v="0"/>
    <s v="jackpal.androidterm_72.apk"/>
    <x v="8"/>
    <n v="0"/>
    <n v="7126175.84183509"/>
    <n v="0"/>
    <n v="0"/>
    <n v="0"/>
    <n v="0"/>
  </r>
  <r>
    <x v="0"/>
    <s v="jackpal.androidterm_72.apk"/>
    <x v="5"/>
    <n v="0"/>
    <n v="3286996.2341920398"/>
    <n v="0"/>
    <n v="0"/>
    <n v="0"/>
    <n v="0"/>
  </r>
  <r>
    <x v="0"/>
    <s v="jackpal.androidterm_72.apk"/>
    <x v="1"/>
    <n v="0"/>
    <n v="7207236.5936159603"/>
    <n v="0"/>
    <n v="0"/>
    <n v="0"/>
    <n v="0"/>
  </r>
  <r>
    <x v="0"/>
    <s v="jackpal.androidterm_72.apk"/>
    <x v="10"/>
    <n v="0"/>
    <n v="4827034.0781121003"/>
    <n v="0"/>
    <n v="0"/>
    <n v="0"/>
    <n v="0"/>
  </r>
  <r>
    <x v="0"/>
    <s v="io.github.lonamiwebs.klooni_820.apk"/>
    <x v="39"/>
    <n v="0"/>
    <n v="7202807.8881429899"/>
    <n v="0"/>
    <n v="0"/>
    <n v="0"/>
    <n v="0"/>
  </r>
  <r>
    <x v="0"/>
    <s v="jackpal.androidterm_72.apk"/>
    <x v="4"/>
    <n v="0"/>
    <n v="7207274.7373629799"/>
    <n v="0"/>
    <n v="0"/>
    <n v="0"/>
    <n v="0"/>
  </r>
  <r>
    <x v="0"/>
    <s v="jackpal.androidterm_72.apk"/>
    <x v="12"/>
    <n v="0"/>
    <n v="7206593.1782878404"/>
    <n v="0"/>
    <n v="0"/>
    <n v="0"/>
    <n v="0"/>
  </r>
  <r>
    <x v="0"/>
    <s v="io.github.lonamiwebs.klooni_820.apk"/>
    <x v="32"/>
    <n v="0"/>
    <n v="100522.195990197"/>
    <n v="0"/>
    <n v="0"/>
    <n v="0"/>
    <n v="0"/>
  </r>
  <r>
    <x v="0"/>
    <s v="jackpal.androidterm_72.apk"/>
    <x v="18"/>
    <n v="0"/>
    <n v="7206137.9247370604"/>
    <n v="0"/>
    <n v="0"/>
    <n v="0"/>
    <n v="0"/>
  </r>
  <r>
    <x v="0"/>
    <s v="io.github.lonamiwebs.klooni_820.apk"/>
    <x v="30"/>
    <n v="0"/>
    <n v="7202624.5897910502"/>
    <n v="0"/>
    <n v="0"/>
    <n v="0"/>
    <n v="0"/>
  </r>
  <r>
    <x v="0"/>
    <s v="jackpal.androidterm_72.apk"/>
    <x v="0"/>
    <n v="0"/>
    <n v="7109358.6135341302"/>
    <n v="0"/>
    <n v="0"/>
    <n v="0"/>
    <n v="0"/>
  </r>
  <r>
    <x v="0"/>
    <s v="jackpal.androidterm_72.apk"/>
    <x v="17"/>
    <n v="0"/>
    <n v="2084754.3229369901"/>
    <n v="0"/>
    <n v="0"/>
    <n v="0"/>
    <n v="0"/>
  </r>
  <r>
    <x v="0"/>
    <s v="jackpal.androidterm_72.apk"/>
    <x v="13"/>
    <n v="0"/>
    <n v="41817030.271775"/>
    <n v="0"/>
    <n v="0"/>
    <n v="0"/>
    <n v="0"/>
  </r>
  <r>
    <x v="0"/>
    <s v="io.github.lonamiwebs.klooni_820.apk"/>
    <x v="38"/>
    <n v="0"/>
    <n v="7204572.9858861296"/>
    <n v="0"/>
    <n v="0"/>
    <n v="0"/>
    <n v="0"/>
  </r>
  <r>
    <x v="0"/>
    <s v="jackpal.androidterm_72.apk"/>
    <x v="19"/>
    <n v="0"/>
    <n v="2104285.2309499802"/>
    <n v="0"/>
    <n v="0"/>
    <n v="0"/>
    <n v="0"/>
  </r>
  <r>
    <x v="0"/>
    <s v="jackpal.androidterm_72.apk"/>
    <x v="25"/>
    <n v="0"/>
    <n v="2079560.83139684"/>
    <n v="0"/>
    <n v="0"/>
    <n v="0"/>
    <n v="0"/>
  </r>
  <r>
    <x v="0"/>
    <s v="jackpal.androidterm_72.apk"/>
    <x v="11"/>
    <n v="0"/>
    <n v="2125316.0700409198"/>
    <n v="0"/>
    <n v="0"/>
    <n v="0"/>
    <n v="0"/>
  </r>
  <r>
    <x v="0"/>
    <s v="jackpal.androidterm_72.apk"/>
    <x v="27"/>
    <n v="0"/>
    <n v="2532866.4175621201"/>
    <n v="0"/>
    <n v="0"/>
    <n v="0"/>
    <n v="0"/>
  </r>
  <r>
    <x v="0"/>
    <s v="jackpal.androidterm_72.apk"/>
    <x v="14"/>
    <n v="0"/>
    <n v="2127099.9301250498"/>
    <n v="0"/>
    <n v="0"/>
    <n v="0"/>
    <n v="0"/>
  </r>
  <r>
    <x v="0"/>
    <s v="jackpal.androidterm_72.apk"/>
    <x v="21"/>
    <n v="0"/>
    <n v="2950485.93440605"/>
    <n v="0"/>
    <n v="0"/>
    <n v="0"/>
    <n v="0"/>
  </r>
  <r>
    <x v="0"/>
    <s v="jackpal.androidterm_72.apk"/>
    <x v="22"/>
    <n v="0"/>
    <n v="3127665.6708489102"/>
    <n v="0"/>
    <n v="0"/>
    <n v="0"/>
    <n v="0"/>
  </r>
  <r>
    <x v="0"/>
    <s v="jackpal.androidterm_72.apk"/>
    <x v="16"/>
    <n v="0"/>
    <n v="3247629.19370504"/>
    <n v="0"/>
    <n v="0"/>
    <n v="0"/>
    <n v="0"/>
  </r>
  <r>
    <x v="0"/>
    <s v="jackpal.androidterm_72.apk"/>
    <x v="20"/>
    <n v="0"/>
    <n v="2596784.89985386"/>
    <n v="0"/>
    <n v="0"/>
    <n v="0"/>
    <n v="0"/>
  </r>
  <r>
    <x v="0"/>
    <s v="jackpal.androidterm_72.apk"/>
    <x v="23"/>
    <n v="0"/>
    <n v="2288448.2607771601"/>
    <n v="0"/>
    <n v="0"/>
    <n v="0"/>
    <n v="0"/>
  </r>
  <r>
    <x v="0"/>
    <s v="jackpal.androidterm_72.apk"/>
    <x v="38"/>
    <n v="0"/>
    <n v="2868032.85419684"/>
    <n v="0"/>
    <n v="0"/>
    <n v="0"/>
    <n v="0"/>
  </r>
  <r>
    <x v="0"/>
    <s v="jackpal.androidterm_72.apk"/>
    <x v="28"/>
    <n v="0"/>
    <n v="2353469.9843910001"/>
    <n v="0"/>
    <n v="0"/>
    <n v="0"/>
    <n v="0"/>
  </r>
  <r>
    <x v="0"/>
    <s v="jackpal.androidterm_72.apk"/>
    <x v="15"/>
    <n v="0"/>
    <n v="2754885.4629329802"/>
    <n v="0"/>
    <n v="0"/>
    <n v="0"/>
    <n v="0"/>
  </r>
  <r>
    <x v="0"/>
    <s v="jackpal.androidterm_72.apk"/>
    <x v="29"/>
    <n v="0"/>
    <n v="7205047.9778628796"/>
    <n v="0"/>
    <n v="0"/>
    <n v="0"/>
    <n v="0"/>
  </r>
  <r>
    <x v="0"/>
    <s v="jackpal.androidterm_72.apk"/>
    <x v="26"/>
    <n v="0"/>
    <n v="3514082.1966188899"/>
    <n v="0"/>
    <n v="0"/>
    <n v="0"/>
    <n v="0"/>
  </r>
  <r>
    <x v="0"/>
    <s v="jackpal.androidterm_72.apk"/>
    <x v="37"/>
    <n v="0"/>
    <n v="2642135.1634249999"/>
    <n v="0"/>
    <n v="0"/>
    <n v="0"/>
    <n v="0"/>
  </r>
  <r>
    <x v="0"/>
    <s v="jackpal.androidterm_72.apk"/>
    <x v="24"/>
    <n v="0"/>
    <n v="1246011.64124417"/>
    <n v="0"/>
    <n v="0"/>
    <n v="0"/>
    <n v="0"/>
  </r>
  <r>
    <x v="0"/>
    <s v="jackpal.androidterm_72.apk"/>
    <x v="6"/>
    <n v="0"/>
    <n v="7203949.51441395"/>
    <n v="0"/>
    <n v="0"/>
    <n v="0"/>
    <n v="0"/>
  </r>
  <r>
    <x v="0"/>
    <s v="jackpal.androidterm_72.apk"/>
    <x v="34"/>
    <n v="0"/>
    <n v="869088.15120695997"/>
    <n v="0"/>
    <n v="0"/>
    <n v="0"/>
    <n v="0"/>
  </r>
  <r>
    <x v="0"/>
    <s v="jackpal.androidterm_72.apk"/>
    <x v="31"/>
    <n v="0"/>
    <n v="2583428.8902941602"/>
    <n v="0"/>
    <n v="0"/>
    <n v="0"/>
    <n v="0"/>
  </r>
  <r>
    <x v="0"/>
    <s v="jackpal.androidterm_72.apk"/>
    <x v="35"/>
    <n v="0"/>
    <n v="2478670.2905627899"/>
    <n v="0"/>
    <n v="0"/>
    <n v="0"/>
    <n v="0"/>
  </r>
  <r>
    <x v="0"/>
    <s v="jackpal.androidterm_72.apk"/>
    <x v="36"/>
    <n v="0"/>
    <n v="1104692.9532838899"/>
    <n v="0"/>
    <n v="0"/>
    <n v="0"/>
    <n v="0"/>
  </r>
  <r>
    <x v="0"/>
    <s v="jackpal.androidterm_72.apk"/>
    <x v="39"/>
    <n v="0"/>
    <n v="7202622.0269189198"/>
    <n v="0"/>
    <n v="0"/>
    <n v="0"/>
    <n v="0"/>
  </r>
  <r>
    <x v="0"/>
    <s v="net.khertan.forrunners_101030.apk"/>
    <x v="3"/>
    <n v="0"/>
    <n v="5871978.7728369702"/>
    <n v="0"/>
    <n v="0"/>
    <n v="0"/>
    <n v="0"/>
  </r>
  <r>
    <x v="0"/>
    <s v="net.khertan.forrunners_101030.apk"/>
    <x v="2"/>
    <n v="0"/>
    <n v="7209634.5061899601"/>
    <n v="0"/>
    <n v="0"/>
    <n v="0"/>
    <n v="0"/>
  </r>
  <r>
    <x v="0"/>
    <s v="jackpal.androidterm_72.apk"/>
    <x v="33"/>
    <n v="0"/>
    <n v="7202193.1512029804"/>
    <n v="0"/>
    <n v="0"/>
    <n v="0"/>
    <n v="0"/>
  </r>
  <r>
    <x v="0"/>
    <s v="jackpal.androidterm_72.apk"/>
    <x v="32"/>
    <n v="0"/>
    <n v="74971.770243952007"/>
    <n v="0"/>
    <n v="0"/>
    <n v="0"/>
    <n v="0"/>
  </r>
  <r>
    <x v="0"/>
    <s v="jackpal.androidterm_72.apk"/>
    <x v="30"/>
    <n v="0"/>
    <n v="2105390.5938810199"/>
    <n v="0"/>
    <n v="0"/>
    <n v="0"/>
    <n v="0"/>
  </r>
  <r>
    <x v="0"/>
    <s v="net.khertan.forrunners_101030.apk"/>
    <x v="9"/>
    <n v="0"/>
    <n v="7208279.6811030703"/>
    <n v="0"/>
    <n v="0"/>
    <n v="0"/>
    <n v="0"/>
  </r>
  <r>
    <x v="0"/>
    <s v="net.khertan.forrunners_101030.apk"/>
    <x v="0"/>
    <n v="0"/>
    <n v="7212115.0132429302"/>
    <n v="0"/>
    <n v="0"/>
    <n v="0"/>
    <n v="0"/>
  </r>
  <r>
    <x v="0"/>
    <s v="net.khertan.forrunners_101030.apk"/>
    <x v="1"/>
    <n v="0"/>
    <n v="7210682.94807686"/>
    <n v="0"/>
    <n v="0"/>
    <n v="0"/>
    <n v="0"/>
  </r>
  <r>
    <x v="0"/>
    <s v="net.khertan.forrunners_101030.apk"/>
    <x v="7"/>
    <n v="0"/>
    <n v="7207215.2620430496"/>
    <n v="0"/>
    <n v="0"/>
    <n v="0"/>
    <n v="0"/>
  </r>
  <r>
    <x v="0"/>
    <s v="net.khertan.forrunners_101030.apk"/>
    <x v="10"/>
    <n v="0"/>
    <n v="7207339.2663949598"/>
    <n v="0"/>
    <n v="0"/>
    <n v="0"/>
    <n v="0"/>
  </r>
  <r>
    <x v="0"/>
    <s v="net.khertan.forrunners_101030.apk"/>
    <x v="18"/>
    <n v="0"/>
    <n v="7208344.9253069703"/>
    <n v="0"/>
    <n v="0"/>
    <n v="0"/>
    <n v="0"/>
  </r>
  <r>
    <x v="0"/>
    <s v="net.khertan.forrunners_101030.apk"/>
    <x v="4"/>
    <n v="0"/>
    <n v="7210566.0219201799"/>
    <n v="0"/>
    <n v="0"/>
    <n v="0"/>
    <n v="0"/>
  </r>
  <r>
    <x v="0"/>
    <s v="net.khertan.forrunners_101030.apk"/>
    <x v="15"/>
    <n v="0"/>
    <n v="7206642.0741691198"/>
    <n v="0"/>
    <n v="0"/>
    <n v="0"/>
    <n v="0"/>
  </r>
  <r>
    <x v="0"/>
    <s v="net.khertan.forrunners_101030.apk"/>
    <x v="13"/>
    <n v="0"/>
    <n v="7204347.7732480904"/>
    <n v="0"/>
    <n v="0"/>
    <n v="0"/>
    <n v="0"/>
  </r>
  <r>
    <x v="0"/>
    <s v="net.khertan.forrunners_101030.apk"/>
    <x v="14"/>
    <n v="0"/>
    <n v="7206282.1570078302"/>
    <n v="0"/>
    <n v="0"/>
    <n v="0"/>
    <n v="0"/>
  </r>
  <r>
    <x v="0"/>
    <s v="net.khertan.forrunners_101030.apk"/>
    <x v="26"/>
    <n v="0"/>
    <n v="7205943.6949698702"/>
    <n v="0"/>
    <n v="0"/>
    <n v="0"/>
    <n v="0"/>
  </r>
  <r>
    <x v="0"/>
    <s v="net.khertan.forrunners_101030.apk"/>
    <x v="12"/>
    <n v="0"/>
    <n v="7209033.1455289796"/>
    <n v="0"/>
    <n v="0"/>
    <n v="0"/>
    <n v="0"/>
  </r>
  <r>
    <x v="0"/>
    <s v="net.khertan.forrunners_101030.apk"/>
    <x v="8"/>
    <n v="0"/>
    <n v="7208204.2290118895"/>
    <n v="0"/>
    <n v="0"/>
    <n v="0"/>
    <n v="0"/>
  </r>
  <r>
    <x v="0"/>
    <s v="net.khertan.forrunners_101030.apk"/>
    <x v="17"/>
    <n v="0"/>
    <n v="5361298.6417729398"/>
    <n v="0"/>
    <n v="0"/>
    <n v="0"/>
    <n v="0"/>
  </r>
  <r>
    <x v="0"/>
    <s v="net.khertan.forrunners_101030.apk"/>
    <x v="20"/>
    <n v="0"/>
    <n v="7205962.1881369902"/>
    <n v="0"/>
    <n v="0"/>
    <n v="0"/>
    <n v="0"/>
  </r>
  <r>
    <x v="0"/>
    <s v="net.khertan.forrunners_101030.apk"/>
    <x v="23"/>
    <n v="0"/>
    <n v="6391209.1022778703"/>
    <n v="0"/>
    <n v="0"/>
    <n v="0"/>
    <n v="0"/>
  </r>
  <r>
    <x v="0"/>
    <s v="net.khertan.forrunners_101030.apk"/>
    <x v="29"/>
    <n v="0"/>
    <n v="7206727.2791780997"/>
    <n v="0"/>
    <n v="0"/>
    <n v="0"/>
    <n v="0"/>
  </r>
  <r>
    <x v="0"/>
    <s v="net.khertan.forrunners_101030.apk"/>
    <x v="6"/>
    <n v="0"/>
    <n v="7205720.8096960001"/>
    <n v="0"/>
    <n v="0"/>
    <n v="0"/>
    <n v="0"/>
  </r>
  <r>
    <x v="0"/>
    <s v="net.khertan.forrunners_101030.apk"/>
    <x v="21"/>
    <n v="0"/>
    <n v="7205961.97572699"/>
    <n v="0"/>
    <n v="0"/>
    <n v="0"/>
    <n v="0"/>
  </r>
  <r>
    <x v="0"/>
    <s v="net.khertan.forrunners_101030.apk"/>
    <x v="16"/>
    <n v="0"/>
    <n v="7205865.1104159597"/>
    <n v="0"/>
    <n v="0"/>
    <n v="0"/>
    <n v="0"/>
  </r>
  <r>
    <x v="0"/>
    <s v="net.khertan.forrunners_101030.apk"/>
    <x v="22"/>
    <n v="0"/>
    <n v="7205227.6139659798"/>
    <n v="0"/>
    <n v="0"/>
    <n v="0"/>
    <n v="0"/>
  </r>
  <r>
    <x v="0"/>
    <s v="net.khertan.forrunners_101030.apk"/>
    <x v="39"/>
    <n v="0"/>
    <n v="7203041.9962869398"/>
    <n v="0"/>
    <n v="0"/>
    <n v="0"/>
    <n v="0"/>
  </r>
  <r>
    <x v="0"/>
    <s v="net.osmand.plus_355.apk"/>
    <x v="9"/>
    <n v="0"/>
    <n v="7227555.4257759303"/>
    <n v="0"/>
    <n v="0"/>
    <n v="0"/>
    <n v="0"/>
  </r>
  <r>
    <x v="0"/>
    <s v="net.khertan.forrunners_101030.apk"/>
    <x v="33"/>
    <n v="0"/>
    <n v="7204850.2616030099"/>
    <n v="0"/>
    <n v="0"/>
    <n v="0"/>
    <n v="0"/>
  </r>
  <r>
    <x v="0"/>
    <s v="net.osmand.plus_355.apk"/>
    <x v="1"/>
    <n v="0"/>
    <n v="7244122.7610718897"/>
    <n v="0"/>
    <n v="0"/>
    <n v="0"/>
    <n v="0"/>
  </r>
  <r>
    <x v="0"/>
    <s v="net.osmand.plus_355.apk"/>
    <x v="0"/>
    <n v="0"/>
    <n v="7245628.4993530698"/>
    <n v="0"/>
    <n v="0"/>
    <n v="0"/>
    <n v="0"/>
  </r>
  <r>
    <x v="0"/>
    <s v="net.khertan.forrunners_101030.apk"/>
    <x v="32"/>
    <n v="0"/>
    <n v="64310.850122943499"/>
    <n v="0"/>
    <n v="0"/>
    <n v="0"/>
    <n v="0"/>
  </r>
  <r>
    <x v="0"/>
    <s v="net.osmand.plus_355.apk"/>
    <x v="3"/>
    <n v="0"/>
    <n v="7240933.1738587897"/>
    <n v="0"/>
    <n v="0"/>
    <n v="0"/>
    <n v="0"/>
  </r>
  <r>
    <x v="0"/>
    <s v="net.khertan.forrunners_101030.apk"/>
    <x v="30"/>
    <n v="0"/>
    <n v="7204391.5887358598"/>
    <n v="0"/>
    <n v="0"/>
    <n v="0"/>
    <n v="0"/>
  </r>
  <r>
    <x v="0"/>
    <s v="net.osmand.plus_355.apk"/>
    <x v="8"/>
    <n v="0"/>
    <n v="7242837.9749818696"/>
    <n v="0"/>
    <n v="0"/>
    <n v="0"/>
    <n v="0"/>
  </r>
  <r>
    <x v="0"/>
    <s v="net.osmand.plus_355.apk"/>
    <x v="4"/>
    <n v="0"/>
    <n v="7253743.1868810598"/>
    <n v="0"/>
    <n v="0"/>
    <n v="0"/>
    <n v="0"/>
  </r>
  <r>
    <x v="0"/>
    <s v="net.osmand.plus_355.apk"/>
    <x v="2"/>
    <n v="0"/>
    <n v="7235146.5191328898"/>
    <n v="0"/>
    <n v="0"/>
    <n v="0"/>
    <n v="0"/>
  </r>
  <r>
    <x v="0"/>
    <s v="net.khertan.forrunners_101030.apk"/>
    <x v="24"/>
    <n v="620"/>
    <n v="1888578.46238883"/>
    <n v="0"/>
    <n v="0"/>
    <n v="0"/>
    <n v="0"/>
  </r>
  <r>
    <x v="0"/>
    <s v="net.osmand.plus_355.apk"/>
    <x v="12"/>
    <n v="0"/>
    <n v="7235604.6604930796"/>
    <n v="0"/>
    <n v="0"/>
    <n v="0"/>
    <n v="0"/>
  </r>
  <r>
    <x v="0"/>
    <s v="net.osmand.plus_355.apk"/>
    <x v="10"/>
    <n v="0"/>
    <n v="7227985.9458550299"/>
    <n v="0"/>
    <n v="0"/>
    <n v="0"/>
    <n v="0"/>
  </r>
  <r>
    <x v="0"/>
    <s v="net.osmand.plus_355.apk"/>
    <x v="27"/>
    <n v="0"/>
    <n v="7219417.268991"/>
    <n v="0"/>
    <n v="0"/>
    <n v="0"/>
    <n v="0"/>
  </r>
  <r>
    <x v="0"/>
    <s v="net.osmand.plus_355.apk"/>
    <x v="5"/>
    <n v="0"/>
    <n v="7219739.4292349899"/>
    <n v="0"/>
    <n v="0"/>
    <n v="0"/>
    <n v="0"/>
  </r>
  <r>
    <x v="0"/>
    <s v="net.osmand.plus_355.apk"/>
    <x v="11"/>
    <n v="0"/>
    <n v="7213887.0227041095"/>
    <n v="0"/>
    <n v="0"/>
    <n v="0"/>
    <n v="0"/>
  </r>
  <r>
    <x v="0"/>
    <s v="net.osmand.plus_355.apk"/>
    <x v="18"/>
    <n v="0"/>
    <n v="7246312.08228203"/>
    <n v="0"/>
    <n v="0"/>
    <n v="0"/>
    <n v="0"/>
  </r>
  <r>
    <x v="0"/>
    <s v="net.osmand.plus_355.apk"/>
    <x v="7"/>
    <n v="0"/>
    <n v="7230591.4158308804"/>
    <n v="0"/>
    <n v="0"/>
    <n v="0"/>
    <n v="0"/>
  </r>
  <r>
    <x v="0"/>
    <s v="net.osmand.plus_355.apk"/>
    <x v="25"/>
    <n v="0"/>
    <n v="7214666.7923990097"/>
    <n v="0"/>
    <n v="0"/>
    <n v="0"/>
    <n v="0"/>
  </r>
  <r>
    <x v="0"/>
    <s v="net.osmand.plus_355.apk"/>
    <x v="14"/>
    <n v="0"/>
    <n v="7221620.6892540203"/>
    <n v="0"/>
    <n v="0"/>
    <n v="0"/>
    <n v="0"/>
  </r>
  <r>
    <x v="0"/>
    <s v="net.osmand.plus_355.apk"/>
    <x v="20"/>
    <n v="0"/>
    <n v="7221345.4914318798"/>
    <n v="0"/>
    <n v="0"/>
    <n v="0"/>
    <n v="0"/>
  </r>
  <r>
    <x v="0"/>
    <s v="net.osmand.plus_355.apk"/>
    <x v="19"/>
    <n v="0"/>
    <n v="7214082.0162279997"/>
    <n v="0"/>
    <n v="0"/>
    <n v="0"/>
    <n v="0"/>
  </r>
  <r>
    <x v="0"/>
    <s v="net.osmand.plus_355.apk"/>
    <x v="15"/>
    <n v="0"/>
    <n v="7215998.5217370503"/>
    <n v="0"/>
    <n v="0"/>
    <n v="0"/>
    <n v="0"/>
  </r>
  <r>
    <x v="0"/>
    <s v="net.osmand.plus_355.apk"/>
    <x v="13"/>
    <n v="0"/>
    <n v="7216404.8372060005"/>
    <n v="0"/>
    <n v="0"/>
    <n v="0"/>
    <n v="0"/>
  </r>
  <r>
    <x v="0"/>
    <s v="net.osmand.plus_355.apk"/>
    <x v="22"/>
    <n v="0"/>
    <n v="7223128.7844930701"/>
    <n v="0"/>
    <n v="0"/>
    <n v="0"/>
    <n v="0"/>
  </r>
  <r>
    <x v="0"/>
    <s v="net.osmand.plus_355.apk"/>
    <x v="17"/>
    <n v="0"/>
    <n v="7212792.7311931197"/>
    <n v="0"/>
    <n v="0"/>
    <n v="0"/>
    <n v="0"/>
  </r>
  <r>
    <x v="0"/>
    <s v="net.osmand.plus_355.apk"/>
    <x v="23"/>
    <n v="0"/>
    <n v="7222070.53453591"/>
    <n v="0"/>
    <n v="0"/>
    <n v="0"/>
    <n v="0"/>
  </r>
  <r>
    <x v="0"/>
    <s v="net.osmand.plus_355.apk"/>
    <x v="6"/>
    <n v="0"/>
    <n v="7222045.6234009396"/>
    <n v="0"/>
    <n v="0"/>
    <n v="0"/>
    <n v="0"/>
  </r>
  <r>
    <x v="0"/>
    <s v="net.osmand.plus_355.apk"/>
    <x v="21"/>
    <n v="0"/>
    <n v="7215970.68677097"/>
    <n v="0"/>
    <n v="0"/>
    <n v="0"/>
    <n v="0"/>
  </r>
  <r>
    <x v="0"/>
    <s v="net.osmand.plus_355.apk"/>
    <x v="37"/>
    <n v="0"/>
    <n v="7216244.6262119301"/>
    <n v="0"/>
    <n v="0"/>
    <n v="0"/>
    <n v="0"/>
  </r>
  <r>
    <x v="0"/>
    <s v="net.osmand.plus_355.apk"/>
    <x v="31"/>
    <n v="0"/>
    <n v="7214068.8482541498"/>
    <n v="0"/>
    <n v="0"/>
    <n v="0"/>
    <n v="0"/>
  </r>
  <r>
    <x v="0"/>
    <s v="net.osmand.plus_355.apk"/>
    <x v="26"/>
    <n v="0"/>
    <n v="7216156.9477578104"/>
    <n v="0"/>
    <n v="0"/>
    <n v="0"/>
    <n v="0"/>
  </r>
  <r>
    <x v="0"/>
    <s v="com.angrydoughnuts.android.alarmclock_15.apk"/>
    <x v="33"/>
    <n v="317"/>
    <n v="1082111.6177239399"/>
    <n v="27"/>
    <n v="1"/>
    <n v="207"/>
    <n v="10"/>
  </r>
  <r>
    <x v="0"/>
    <s v="net.osmand.plus_355.apk"/>
    <x v="35"/>
    <n v="0"/>
    <n v="7217653.082347"/>
    <n v="0"/>
    <n v="0"/>
    <n v="0"/>
    <n v="0"/>
  </r>
  <r>
    <x v="0"/>
    <s v="net.osmand.plus_355.apk"/>
    <x v="29"/>
    <n v="0"/>
    <n v="7219202.0611879397"/>
    <n v="0"/>
    <n v="0"/>
    <n v="0"/>
    <n v="0"/>
  </r>
  <r>
    <x v="0"/>
    <s v="net.osmand.plus_355.apk"/>
    <x v="28"/>
    <n v="0"/>
    <n v="7217318.4273799397"/>
    <n v="0"/>
    <n v="0"/>
    <n v="0"/>
    <n v="0"/>
  </r>
  <r>
    <x v="0"/>
    <s v="net.osmand.plus_355.apk"/>
    <x v="16"/>
    <n v="0"/>
    <n v="7217361.5352809401"/>
    <n v="0"/>
    <n v="0"/>
    <n v="0"/>
    <n v="0"/>
  </r>
  <r>
    <x v="0"/>
    <s v="net.osmand.plus_355.apk"/>
    <x v="33"/>
    <n v="0"/>
    <n v="7212589.1435788898"/>
    <n v="0"/>
    <n v="0"/>
    <n v="0"/>
    <n v="0"/>
  </r>
  <r>
    <x v="0"/>
    <s v="net.osmand.plus_355.apk"/>
    <x v="39"/>
    <n v="0"/>
    <n v="7211671.2463679696"/>
    <n v="0"/>
    <n v="0"/>
    <n v="0"/>
    <n v="0"/>
  </r>
  <r>
    <x v="0"/>
    <s v="net.osmand.plus_355.apk"/>
    <x v="34"/>
    <n v="0"/>
    <n v="7218475.9097620798"/>
    <n v="0"/>
    <n v="0"/>
    <n v="0"/>
    <n v="0"/>
  </r>
  <r>
    <x v="0"/>
    <s v="net.osmand.plus_355.apk"/>
    <x v="24"/>
    <n v="0"/>
    <n v="7213130.9600309404"/>
    <n v="0"/>
    <n v="0"/>
    <n v="0"/>
    <n v="0"/>
  </r>
  <r>
    <x v="0"/>
    <s v="net.osmand.plus_355.apk"/>
    <x v="38"/>
    <n v="0"/>
    <n v="7216861.0017141299"/>
    <n v="0"/>
    <n v="0"/>
    <n v="0"/>
    <n v="0"/>
  </r>
  <r>
    <x v="0"/>
    <s v="net.osmand.plus_355.apk"/>
    <x v="36"/>
    <n v="0"/>
    <n v="7210046.0490570404"/>
    <n v="0"/>
    <n v="0"/>
    <n v="0"/>
    <n v="0"/>
  </r>
  <r>
    <x v="0"/>
    <s v="net.osmand.plus_355.apk"/>
    <x v="30"/>
    <n v="0"/>
    <n v="7212656.3688300001"/>
    <n v="0"/>
    <n v="0"/>
    <n v="0"/>
    <n v="0"/>
  </r>
  <r>
    <x v="0"/>
    <s v="net.tedstein.AndroSS_17.apk"/>
    <x v="4"/>
    <n v="0"/>
    <n v="1448872.9008280199"/>
    <n v="0"/>
    <n v="0"/>
    <n v="0"/>
    <n v="0"/>
  </r>
  <r>
    <x v="0"/>
    <s v="net.tedstein.AndroSS_17.apk"/>
    <x v="0"/>
    <n v="0"/>
    <n v="1411104.50681904"/>
    <n v="0"/>
    <n v="0"/>
    <n v="0"/>
    <n v="0"/>
  </r>
  <r>
    <x v="0"/>
    <s v="net.osmand.plus_355.apk"/>
    <x v="32"/>
    <n v="0"/>
    <n v="7212773.3528788602"/>
    <n v="0"/>
    <n v="0"/>
    <n v="0"/>
    <n v="0"/>
  </r>
  <r>
    <x v="0"/>
    <s v="net.tedstein.AndroSS_17.apk"/>
    <x v="3"/>
    <n v="0"/>
    <n v="7205013.7213549996"/>
    <n v="0"/>
    <n v="0"/>
    <n v="0"/>
    <n v="0"/>
  </r>
  <r>
    <x v="0"/>
    <s v="net.tedstein.AndroSS_17.apk"/>
    <x v="12"/>
    <n v="0"/>
    <n v="1479335.4963541401"/>
    <n v="0"/>
    <n v="0"/>
    <n v="0"/>
    <n v="0"/>
  </r>
  <r>
    <x v="0"/>
    <s v="net.tedstein.AndroSS_17.apk"/>
    <x v="9"/>
    <n v="0"/>
    <n v="1611137.13243813"/>
    <n v="0"/>
    <n v="0"/>
    <n v="0"/>
    <n v="0"/>
  </r>
  <r>
    <x v="0"/>
    <s v="net.tedstein.AndroSS_17.apk"/>
    <x v="18"/>
    <n v="0"/>
    <n v="1484053.865558"/>
    <n v="0"/>
    <n v="0"/>
    <n v="0"/>
    <n v="0"/>
  </r>
  <r>
    <x v="0"/>
    <s v="net.tedstein.AndroSS_17.apk"/>
    <x v="8"/>
    <n v="0"/>
    <n v="1352297.2674479201"/>
    <n v="0"/>
    <n v="0"/>
    <n v="0"/>
    <n v="0"/>
  </r>
  <r>
    <x v="0"/>
    <s v="net.tedstein.AndroSS_17.apk"/>
    <x v="2"/>
    <n v="0"/>
    <n v="707293.83776406699"/>
    <n v="0"/>
    <n v="0"/>
    <n v="0"/>
    <n v="0"/>
  </r>
  <r>
    <x v="0"/>
    <s v="net.tedstein.AndroSS_17.apk"/>
    <x v="11"/>
    <n v="0"/>
    <n v="497791.73510707897"/>
    <n v="0"/>
    <n v="0"/>
    <n v="0"/>
    <n v="0"/>
  </r>
  <r>
    <x v="0"/>
    <s v="net.tedstein.AndroSS_17.apk"/>
    <x v="10"/>
    <n v="0"/>
    <n v="7204360.5259489203"/>
    <n v="0"/>
    <n v="0"/>
    <n v="0"/>
    <n v="0"/>
  </r>
  <r>
    <x v="0"/>
    <s v="net.tedstein.AndroSS_17.apk"/>
    <x v="7"/>
    <n v="0"/>
    <n v="710920.812067808"/>
    <n v="0"/>
    <n v="0"/>
    <n v="0"/>
    <n v="0"/>
  </r>
  <r>
    <x v="0"/>
    <s v="net.tedstein.AndroSS_17.apk"/>
    <x v="1"/>
    <n v="0"/>
    <n v="1490657.57623198"/>
    <n v="0"/>
    <n v="0"/>
    <n v="0"/>
    <n v="0"/>
  </r>
  <r>
    <x v="0"/>
    <s v="net.tedstein.AndroSS_17.apk"/>
    <x v="5"/>
    <n v="0"/>
    <n v="674360.52439804096"/>
    <n v="0"/>
    <n v="0"/>
    <n v="0"/>
    <n v="0"/>
  </r>
  <r>
    <x v="0"/>
    <s v="net.tedstein.AndroSS_17.apk"/>
    <x v="27"/>
    <n v="0"/>
    <n v="521068.24820791301"/>
    <n v="0"/>
    <n v="0"/>
    <n v="0"/>
    <n v="0"/>
  </r>
  <r>
    <x v="0"/>
    <s v="net.tedstein.AndroSS_17.apk"/>
    <x v="25"/>
    <n v="0"/>
    <n v="537892.38407602499"/>
    <n v="0"/>
    <n v="0"/>
    <n v="0"/>
    <n v="0"/>
  </r>
  <r>
    <x v="0"/>
    <s v="net.tedstein.AndroSS_17.apk"/>
    <x v="14"/>
    <n v="0"/>
    <n v="363266.45227987302"/>
    <n v="0"/>
    <n v="0"/>
    <n v="0"/>
    <n v="0"/>
  </r>
  <r>
    <x v="0"/>
    <s v="net.tedstein.AndroSS_17.apk"/>
    <x v="15"/>
    <n v="0"/>
    <n v="627988.94964600902"/>
    <n v="0"/>
    <n v="0"/>
    <n v="0"/>
    <n v="0"/>
  </r>
  <r>
    <x v="0"/>
    <s v="net.tedstein.AndroSS_17.apk"/>
    <x v="19"/>
    <n v="0"/>
    <n v="589068.70361906395"/>
    <n v="0"/>
    <n v="0"/>
    <n v="0"/>
    <n v="0"/>
  </r>
  <r>
    <x v="0"/>
    <s v="net.tedstein.AndroSS_17.apk"/>
    <x v="17"/>
    <n v="0"/>
    <n v="501846.71284304903"/>
    <n v="0"/>
    <n v="0"/>
    <n v="0"/>
    <n v="0"/>
  </r>
  <r>
    <x v="0"/>
    <s v="net.tedstein.AndroSS_17.apk"/>
    <x v="22"/>
    <n v="0"/>
    <n v="721560.56997598999"/>
    <n v="0"/>
    <n v="0"/>
    <n v="0"/>
    <n v="0"/>
  </r>
  <r>
    <x v="0"/>
    <s v="net.tedstein.AndroSS_17.apk"/>
    <x v="21"/>
    <n v="0"/>
    <n v="817376.94369303004"/>
    <n v="0"/>
    <n v="0"/>
    <n v="0"/>
    <n v="0"/>
  </r>
  <r>
    <x v="0"/>
    <s v="net.tedstein.AndroSS_17.apk"/>
    <x v="23"/>
    <n v="0"/>
    <n v="467083.748514065"/>
    <n v="0"/>
    <n v="0"/>
    <n v="0"/>
    <n v="0"/>
  </r>
  <r>
    <x v="0"/>
    <s v="net.tedstein.AndroSS_17.apk"/>
    <x v="28"/>
    <n v="0"/>
    <n v="607534.70439999294"/>
    <n v="0"/>
    <n v="0"/>
    <n v="0"/>
    <n v="0"/>
  </r>
  <r>
    <x v="0"/>
    <s v="net.tedstein.AndroSS_17.apk"/>
    <x v="16"/>
    <n v="0"/>
    <n v="864643.506968859"/>
    <n v="0"/>
    <n v="0"/>
    <n v="0"/>
    <n v="0"/>
  </r>
  <r>
    <x v="0"/>
    <s v="net.tedstein.AndroSS_17.apk"/>
    <x v="31"/>
    <n v="0"/>
    <n v="869452.31700199598"/>
    <n v="0"/>
    <n v="0"/>
    <n v="0"/>
    <n v="0"/>
  </r>
  <r>
    <x v="0"/>
    <s v="net.tedstein.AndroSS_17.apk"/>
    <x v="37"/>
    <n v="0"/>
    <n v="2656880.11215697"/>
    <n v="0"/>
    <n v="0"/>
    <n v="0"/>
    <n v="0"/>
  </r>
  <r>
    <x v="0"/>
    <s v="net.tedstein.AndroSS_17.apk"/>
    <x v="38"/>
    <n v="0"/>
    <n v="778154.08005705103"/>
    <n v="0"/>
    <n v="0"/>
    <n v="0"/>
    <n v="0"/>
  </r>
  <r>
    <x v="0"/>
    <s v="net.tedstein.AndroSS_17.apk"/>
    <x v="34"/>
    <n v="0"/>
    <n v="1404329.691316"/>
    <n v="0"/>
    <n v="0"/>
    <n v="0"/>
    <n v="0"/>
  </r>
  <r>
    <x v="0"/>
    <s v="net.tedstein.AndroSS_17.apk"/>
    <x v="39"/>
    <n v="0"/>
    <n v="7202766.6889659502"/>
    <n v="0"/>
    <n v="0"/>
    <n v="0"/>
    <n v="0"/>
  </r>
  <r>
    <x v="0"/>
    <s v="net.tedstein.AndroSS_17.apk"/>
    <x v="32"/>
    <n v="0"/>
    <n v="65824.181684991301"/>
    <n v="0"/>
    <n v="0"/>
    <n v="0"/>
    <n v="0"/>
  </r>
  <r>
    <x v="0"/>
    <s v="net.zygotelabs.locker_11.apk"/>
    <x v="7"/>
    <n v="0"/>
    <n v="2157692.3668619702"/>
    <n v="0"/>
    <n v="0"/>
    <n v="0"/>
    <n v="0"/>
  </r>
  <r>
    <x v="0"/>
    <s v="net.zygotelabs.locker_11.apk"/>
    <x v="3"/>
    <n v="0"/>
    <n v="6985055.4127308996"/>
    <n v="0"/>
    <n v="0"/>
    <n v="0"/>
    <n v="0"/>
  </r>
  <r>
    <x v="0"/>
    <s v="net.tedstein.AndroSS_17.apk"/>
    <x v="36"/>
    <n v="0"/>
    <n v="320977.07201400702"/>
    <n v="0"/>
    <n v="0"/>
    <n v="0"/>
    <n v="0"/>
  </r>
  <r>
    <x v="0"/>
    <s v="net.zygotelabs.locker_11.apk"/>
    <x v="0"/>
    <n v="0"/>
    <n v="2713210.25742706"/>
    <n v="0"/>
    <n v="0"/>
    <n v="0"/>
    <n v="0"/>
  </r>
  <r>
    <x v="0"/>
    <s v="net.zygotelabs.locker_11.apk"/>
    <x v="2"/>
    <n v="0"/>
    <n v="2527855.9466239498"/>
    <n v="0"/>
    <n v="0"/>
    <n v="0"/>
    <n v="0"/>
  </r>
  <r>
    <x v="0"/>
    <s v="net.zygotelabs.locker_11.apk"/>
    <x v="4"/>
    <n v="0"/>
    <n v="2881552.2248400301"/>
    <n v="0"/>
    <n v="0"/>
    <n v="0"/>
    <n v="0"/>
  </r>
  <r>
    <x v="0"/>
    <s v="net.tedstein.AndroSS_17.apk"/>
    <x v="35"/>
    <n v="0"/>
    <n v="584983.65348996595"/>
    <n v="0"/>
    <n v="0"/>
    <n v="0"/>
    <n v="0"/>
  </r>
  <r>
    <x v="0"/>
    <s v="net.zygotelabs.locker_11.apk"/>
    <x v="1"/>
    <n v="0"/>
    <n v="2760827.2055510799"/>
    <n v="0"/>
    <n v="0"/>
    <n v="0"/>
    <n v="0"/>
  </r>
  <r>
    <x v="0"/>
    <s v="net.zygotelabs.locker_11.apk"/>
    <x v="12"/>
    <n v="0"/>
    <n v="2938361.99312401"/>
    <n v="0"/>
    <n v="0"/>
    <n v="0"/>
    <n v="0"/>
  </r>
  <r>
    <x v="0"/>
    <s v="net.zygotelabs.locker_11.apk"/>
    <x v="9"/>
    <n v="0"/>
    <n v="2959781.2522058301"/>
    <n v="0"/>
    <n v="0"/>
    <n v="0"/>
    <n v="0"/>
  </r>
  <r>
    <x v="0"/>
    <s v="net.zygotelabs.locker_11.apk"/>
    <x v="18"/>
    <n v="0"/>
    <n v="2822679.69574802"/>
    <n v="0"/>
    <n v="0"/>
    <n v="0"/>
    <n v="0"/>
  </r>
  <r>
    <x v="0"/>
    <s v="net.zygotelabs.locker_11.apk"/>
    <x v="10"/>
    <n v="0"/>
    <n v="2348111.6751797898"/>
    <n v="0"/>
    <n v="0"/>
    <n v="0"/>
    <n v="0"/>
  </r>
  <r>
    <x v="0"/>
    <s v="net.zygotelabs.locker_11.apk"/>
    <x v="5"/>
    <n v="0"/>
    <n v="1351507.5637360499"/>
    <n v="0"/>
    <n v="0"/>
    <n v="0"/>
    <n v="0"/>
  </r>
  <r>
    <x v="0"/>
    <s v="net.zygotelabs.locker_11.apk"/>
    <x v="17"/>
    <n v="0"/>
    <n v="841470.32067715097"/>
    <n v="0"/>
    <n v="0"/>
    <n v="0"/>
    <n v="0"/>
  </r>
  <r>
    <x v="0"/>
    <s v="net.zygotelabs.locker_11.apk"/>
    <x v="19"/>
    <n v="0"/>
    <n v="796077.55999616301"/>
    <n v="0"/>
    <n v="0"/>
    <n v="0"/>
    <n v="0"/>
  </r>
  <r>
    <x v="0"/>
    <s v="net.zygotelabs.locker_11.apk"/>
    <x v="11"/>
    <n v="0"/>
    <n v="907699.72283905302"/>
    <n v="0"/>
    <n v="0"/>
    <n v="0"/>
    <n v="0"/>
  </r>
  <r>
    <x v="0"/>
    <s v="net.zygotelabs.locker_11.apk"/>
    <x v="27"/>
    <n v="0"/>
    <n v="1062953.1128760399"/>
    <n v="0"/>
    <n v="0"/>
    <n v="0"/>
    <n v="0"/>
  </r>
  <r>
    <x v="0"/>
    <s v="net.zygotelabs.locker_11.apk"/>
    <x v="25"/>
    <n v="0"/>
    <n v="885084.90108908096"/>
    <n v="0"/>
    <n v="0"/>
    <n v="0"/>
    <n v="0"/>
  </r>
  <r>
    <x v="0"/>
    <s v="net.zygotelabs.locker_11.apk"/>
    <x v="8"/>
    <n v="0"/>
    <n v="3016836.0421028901"/>
    <n v="0"/>
    <n v="0"/>
    <n v="0"/>
    <n v="0"/>
  </r>
  <r>
    <x v="0"/>
    <s v="net.zygotelabs.locker_11.apk"/>
    <x v="20"/>
    <n v="0"/>
    <n v="1214290.67139094"/>
    <n v="0"/>
    <n v="0"/>
    <n v="0"/>
    <n v="0"/>
  </r>
  <r>
    <x v="0"/>
    <s v="net.zygotelabs.locker_11.apk"/>
    <x v="21"/>
    <n v="0"/>
    <n v="1386496.69042113"/>
    <n v="0"/>
    <n v="0"/>
    <n v="0"/>
    <n v="0"/>
  </r>
  <r>
    <x v="0"/>
    <s v="net.zygotelabs.locker_11.apk"/>
    <x v="15"/>
    <n v="0"/>
    <n v="1150073.695024"/>
    <n v="0"/>
    <n v="0"/>
    <n v="0"/>
    <n v="0"/>
  </r>
  <r>
    <x v="0"/>
    <s v="net.zygotelabs.locker_11.apk"/>
    <x v="37"/>
    <n v="0"/>
    <n v="1075448.3140648799"/>
    <n v="0"/>
    <n v="0"/>
    <n v="0"/>
    <n v="0"/>
  </r>
  <r>
    <x v="0"/>
    <s v="net.zygotelabs.locker_11.apk"/>
    <x v="14"/>
    <n v="0"/>
    <n v="505025.03389003599"/>
    <n v="0"/>
    <n v="0"/>
    <n v="0"/>
    <n v="0"/>
  </r>
  <r>
    <x v="0"/>
    <s v="net.zygotelabs.locker_11.apk"/>
    <x v="29"/>
    <n v="0"/>
    <n v="1687663.8253659401"/>
    <n v="0"/>
    <n v="0"/>
    <n v="0"/>
    <n v="0"/>
  </r>
  <r>
    <x v="0"/>
    <s v="net.zygotelabs.locker_11.apk"/>
    <x v="26"/>
    <n v="0"/>
    <n v="1375241.05127784"/>
    <n v="0"/>
    <n v="0"/>
    <n v="0"/>
    <n v="0"/>
  </r>
  <r>
    <x v="0"/>
    <s v="net.zygotelabs.locker_11.apk"/>
    <x v="23"/>
    <n v="0"/>
    <n v="1013055.80457695"/>
    <n v="0"/>
    <n v="0"/>
    <n v="0"/>
    <n v="0"/>
  </r>
  <r>
    <x v="0"/>
    <s v="net.zygotelabs.locker_11.apk"/>
    <x v="6"/>
    <n v="0"/>
    <n v="1293599.96581496"/>
    <n v="0"/>
    <n v="0"/>
    <n v="0"/>
    <n v="0"/>
  </r>
  <r>
    <x v="0"/>
    <s v="net.zygotelabs.locker_11.apk"/>
    <x v="22"/>
    <n v="0"/>
    <n v="1575211.73344412"/>
    <n v="0"/>
    <n v="0"/>
    <n v="0"/>
    <n v="0"/>
  </r>
  <r>
    <x v="0"/>
    <s v="net.zygotelabs.locker_11.apk"/>
    <x v="16"/>
    <n v="24"/>
    <n v="1380012.7889539499"/>
    <n v="0"/>
    <n v="0"/>
    <n v="0"/>
    <n v="0"/>
  </r>
  <r>
    <x v="0"/>
    <s v="net.zygotelabs.locker_11.apk"/>
    <x v="13"/>
    <n v="0"/>
    <n v="776272.82204898004"/>
    <n v="0"/>
    <n v="0"/>
    <n v="0"/>
    <n v="0"/>
  </r>
  <r>
    <x v="0"/>
    <s v="net.zygotelabs.locker_11.apk"/>
    <x v="28"/>
    <n v="0"/>
    <n v="1082673.8798869699"/>
    <n v="0"/>
    <n v="0"/>
    <n v="0"/>
    <n v="0"/>
  </r>
  <r>
    <x v="0"/>
    <s v="net.zygotelabs.locker_11.apk"/>
    <x v="31"/>
    <n v="0"/>
    <n v="1062539.5262529999"/>
    <n v="0"/>
    <n v="0"/>
    <n v="0"/>
    <n v="0"/>
  </r>
  <r>
    <x v="0"/>
    <s v="net.zygotelabs.locker_11.apk"/>
    <x v="24"/>
    <n v="0"/>
    <n v="807535.68915603601"/>
    <n v="0"/>
    <n v="0"/>
    <n v="0"/>
    <n v="0"/>
  </r>
  <r>
    <x v="0"/>
    <s v="net.zygotelabs.locker_11.apk"/>
    <x v="30"/>
    <n v="0"/>
    <n v="812918.11809502495"/>
    <n v="0"/>
    <n v="0"/>
    <n v="0"/>
    <n v="0"/>
  </r>
  <r>
    <x v="0"/>
    <s v="net.zygotelabs.locker_11.apk"/>
    <x v="35"/>
    <n v="0"/>
    <n v="1088041.3600709201"/>
    <n v="0"/>
    <n v="0"/>
    <n v="0"/>
    <n v="0"/>
  </r>
  <r>
    <x v="0"/>
    <s v="net.zygotelabs.locker_11.apk"/>
    <x v="33"/>
    <n v="0"/>
    <n v="886349.24466418999"/>
    <n v="0"/>
    <n v="0"/>
    <n v="0"/>
    <n v="0"/>
  </r>
  <r>
    <x v="0"/>
    <s v="net.zygotelabs.locker_11.apk"/>
    <x v="38"/>
    <n v="0"/>
    <n v="1145406.3112000001"/>
    <n v="0"/>
    <n v="0"/>
    <n v="0"/>
    <n v="0"/>
  </r>
  <r>
    <x v="0"/>
    <s v="net.zygotelabs.locker_11.apk"/>
    <x v="34"/>
    <n v="0"/>
    <n v="1047187.10439279"/>
    <n v="0"/>
    <n v="0"/>
    <n v="0"/>
    <n v="0"/>
  </r>
  <r>
    <x v="0"/>
    <s v="net.zygotelabs.locker_11.apk"/>
    <x v="39"/>
    <n v="0"/>
    <n v="7202574.7150469096"/>
    <n v="0"/>
    <n v="0"/>
    <n v="0"/>
    <n v="0"/>
  </r>
  <r>
    <x v="0"/>
    <s v="net.zygotelabs.locker_11.apk"/>
    <x v="36"/>
    <n v="13"/>
    <n v="586080.15841711301"/>
    <n v="0"/>
    <n v="0"/>
    <n v="0"/>
    <n v="0"/>
  </r>
  <r>
    <x v="0"/>
    <s v="net.zygotelabs.locker_11.apk"/>
    <x v="32"/>
    <n v="0"/>
    <n v="76169.006911106393"/>
    <n v="0"/>
    <n v="0"/>
    <n v="0"/>
    <n v="0"/>
  </r>
  <r>
    <x v="0"/>
    <s v="nya.miku.wishmaster_54.apk"/>
    <x v="0"/>
    <n v="0"/>
    <n v="7209298.8352379696"/>
    <n v="0"/>
    <n v="0"/>
    <n v="0"/>
    <n v="0"/>
  </r>
  <r>
    <x v="0"/>
    <s v="nya.miku.wishmaster_54.apk"/>
    <x v="12"/>
    <n v="0"/>
    <n v="7206479.2939738799"/>
    <n v="0"/>
    <n v="0"/>
    <n v="0"/>
    <n v="0"/>
  </r>
  <r>
    <x v="0"/>
    <s v="nya.miku.wishmaster_54.apk"/>
    <x v="4"/>
    <n v="0"/>
    <n v="7202987.4464329304"/>
    <n v="0"/>
    <n v="0"/>
    <n v="0"/>
    <n v="0"/>
  </r>
  <r>
    <x v="0"/>
    <s v="nya.miku.wishmaster_54.apk"/>
    <x v="8"/>
    <n v="0"/>
    <n v="7206521.0729599902"/>
    <n v="0"/>
    <n v="0"/>
    <n v="0"/>
    <n v="0"/>
  </r>
  <r>
    <x v="0"/>
    <s v="nya.miku.wishmaster_54.apk"/>
    <x v="7"/>
    <n v="0"/>
    <n v="7207814.1306319702"/>
    <n v="0"/>
    <n v="0"/>
    <n v="0"/>
    <n v="0"/>
  </r>
  <r>
    <x v="0"/>
    <s v="nya.miku.wishmaster_54.apk"/>
    <x v="1"/>
    <n v="0"/>
    <n v="7208247.4523500996"/>
    <n v="0"/>
    <n v="0"/>
    <n v="0"/>
    <n v="0"/>
  </r>
  <r>
    <x v="0"/>
    <s v="nya.miku.wishmaster_54.apk"/>
    <x v="3"/>
    <n v="0"/>
    <n v="7206704.9767940696"/>
    <n v="0"/>
    <n v="0"/>
    <n v="0"/>
    <n v="0"/>
  </r>
  <r>
    <x v="0"/>
    <s v="nya.miku.wishmaster_54.apk"/>
    <x v="19"/>
    <n v="0"/>
    <n v="7204048.4796760101"/>
    <n v="0"/>
    <n v="0"/>
    <n v="0"/>
    <n v="0"/>
  </r>
  <r>
    <x v="0"/>
    <s v="nya.miku.wishmaster_54.apk"/>
    <x v="18"/>
    <n v="0"/>
    <n v="7207572.4337310502"/>
    <n v="0"/>
    <n v="0"/>
    <n v="0"/>
    <n v="0"/>
  </r>
  <r>
    <x v="0"/>
    <s v="nya.miku.wishmaster_54.apk"/>
    <x v="2"/>
    <n v="0"/>
    <n v="7207958.05924688"/>
    <n v="0"/>
    <n v="0"/>
    <n v="0"/>
    <n v="0"/>
  </r>
  <r>
    <x v="0"/>
    <s v="nya.miku.wishmaster_54.apk"/>
    <x v="10"/>
    <n v="0"/>
    <n v="7206375.6448461199"/>
    <n v="0"/>
    <n v="0"/>
    <n v="0"/>
    <n v="0"/>
  </r>
  <r>
    <x v="0"/>
    <s v="nya.miku.wishmaster_54.apk"/>
    <x v="9"/>
    <n v="0"/>
    <n v="7207799.3908570996"/>
    <n v="0"/>
    <n v="0"/>
    <n v="0"/>
    <n v="0"/>
  </r>
  <r>
    <x v="0"/>
    <s v="nya.miku.wishmaster_54.apk"/>
    <x v="25"/>
    <n v="0"/>
    <n v="7202868.8106341204"/>
    <n v="0"/>
    <n v="0"/>
    <n v="0"/>
    <n v="0"/>
  </r>
  <r>
    <x v="0"/>
    <s v="nya.miku.wishmaster_54.apk"/>
    <x v="11"/>
    <n v="0"/>
    <n v="7203471.5872618798"/>
    <n v="0"/>
    <n v="0"/>
    <n v="0"/>
    <n v="0"/>
  </r>
  <r>
    <x v="0"/>
    <s v="nya.miku.wishmaster_54.apk"/>
    <x v="5"/>
    <n v="0"/>
    <n v="7204076.4726090701"/>
    <n v="0"/>
    <n v="0"/>
    <n v="0"/>
    <n v="0"/>
  </r>
  <r>
    <x v="0"/>
    <s v="nya.miku.wishmaster_54.apk"/>
    <x v="17"/>
    <n v="0"/>
    <n v="7203501.20374793"/>
    <n v="0"/>
    <n v="0"/>
    <n v="0"/>
    <n v="0"/>
  </r>
  <r>
    <x v="0"/>
    <s v="nya.miku.wishmaster_54.apk"/>
    <x v="13"/>
    <n v="0"/>
    <n v="7204096.3351039598"/>
    <n v="0"/>
    <n v="0"/>
    <n v="0"/>
    <n v="0"/>
  </r>
  <r>
    <x v="0"/>
    <s v="nya.miku.wishmaster_54.apk"/>
    <x v="27"/>
    <n v="0"/>
    <n v="7203925.4753109999"/>
    <n v="0"/>
    <n v="0"/>
    <n v="0"/>
    <n v="0"/>
  </r>
  <r>
    <x v="0"/>
    <s v="nya.miku.wishmaster_54.apk"/>
    <x v="20"/>
    <n v="0"/>
    <n v="7203678.8955470501"/>
    <n v="0"/>
    <n v="0"/>
    <n v="0"/>
    <n v="0"/>
  </r>
  <r>
    <x v="0"/>
    <s v="nya.miku.wishmaster_54.apk"/>
    <x v="23"/>
    <n v="0"/>
    <n v="7203640.6141221505"/>
    <n v="0"/>
    <n v="0"/>
    <n v="0"/>
    <n v="0"/>
  </r>
  <r>
    <x v="0"/>
    <s v="nya.miku.wishmaster_54.apk"/>
    <x v="26"/>
    <n v="0"/>
    <n v="7204716.0195577797"/>
    <n v="0"/>
    <n v="0"/>
    <n v="0"/>
    <n v="0"/>
  </r>
  <r>
    <x v="0"/>
    <s v="net.tedstein.AndroSS_17.apk"/>
    <x v="24"/>
    <n v="222"/>
    <n v="1092939.5918389701"/>
    <n v="3"/>
    <n v="2"/>
    <n v="36"/>
    <n v="5"/>
  </r>
  <r>
    <x v="0"/>
    <s v="nya.miku.wishmaster_54.apk"/>
    <x v="29"/>
    <n v="0"/>
    <n v="7205355.1596370498"/>
    <n v="0"/>
    <n v="0"/>
    <n v="0"/>
    <n v="0"/>
  </r>
  <r>
    <x v="0"/>
    <s v="nya.miku.wishmaster_54.apk"/>
    <x v="22"/>
    <n v="0"/>
    <n v="7203919.2625989597"/>
    <n v="0"/>
    <n v="0"/>
    <n v="0"/>
    <n v="0"/>
  </r>
  <r>
    <x v="0"/>
    <s v="nya.miku.wishmaster_54.apk"/>
    <x v="15"/>
    <n v="0"/>
    <n v="7204570.1850429103"/>
    <n v="0"/>
    <n v="0"/>
    <n v="0"/>
    <n v="0"/>
  </r>
  <r>
    <x v="0"/>
    <s v="nya.miku.wishmaster_54.apk"/>
    <x v="21"/>
    <n v="0"/>
    <n v="7205450.7927950397"/>
    <n v="0"/>
    <n v="0"/>
    <n v="0"/>
    <n v="0"/>
  </r>
  <r>
    <x v="0"/>
    <s v="nya.miku.wishmaster_54.apk"/>
    <x v="6"/>
    <n v="0"/>
    <n v="7204740.5749110002"/>
    <n v="0"/>
    <n v="0"/>
    <n v="0"/>
    <n v="0"/>
  </r>
  <r>
    <x v="0"/>
    <s v="nya.miku.wishmaster_54.apk"/>
    <x v="14"/>
    <n v="0"/>
    <n v="7205614.8972210903"/>
    <n v="0"/>
    <n v="0"/>
    <n v="0"/>
    <n v="0"/>
  </r>
  <r>
    <x v="0"/>
    <s v="nya.miku.wishmaster_54.apk"/>
    <x v="37"/>
    <n v="0"/>
    <n v="7204715.9120030701"/>
    <n v="0"/>
    <n v="0"/>
    <n v="0"/>
    <n v="0"/>
  </r>
  <r>
    <x v="0"/>
    <s v="nya.miku.wishmaster_54.apk"/>
    <x v="16"/>
    <n v="0"/>
    <n v="7204545.1556388196"/>
    <n v="0"/>
    <n v="0"/>
    <n v="0"/>
    <n v="0"/>
  </r>
  <r>
    <x v="0"/>
    <s v="nya.miku.wishmaster_54.apk"/>
    <x v="31"/>
    <n v="0"/>
    <n v="7203102.1625210997"/>
    <n v="0"/>
    <n v="0"/>
    <n v="0"/>
    <n v="0"/>
  </r>
  <r>
    <x v="0"/>
    <s v="nya.miku.wishmaster_54.apk"/>
    <x v="28"/>
    <n v="0"/>
    <n v="7205622.2522470597"/>
    <n v="0"/>
    <n v="0"/>
    <n v="0"/>
    <n v="0"/>
  </r>
  <r>
    <x v="0"/>
    <s v="nya.miku.wishmaster_54.apk"/>
    <x v="34"/>
    <n v="0"/>
    <n v="7203952.8041528501"/>
    <n v="0"/>
    <n v="0"/>
    <n v="0"/>
    <n v="0"/>
  </r>
  <r>
    <x v="0"/>
    <s v="nya.miku.wishmaster_54.apk"/>
    <x v="33"/>
    <n v="0"/>
    <n v="7203709.1407871302"/>
    <n v="0"/>
    <n v="0"/>
    <n v="0"/>
    <n v="0"/>
  </r>
  <r>
    <x v="0"/>
    <s v="net.tedstein.AndroSS_17.apk"/>
    <x v="33"/>
    <n v="336"/>
    <n v="315254.67871990899"/>
    <n v="3"/>
    <n v="2"/>
    <n v="36"/>
    <n v="4"/>
  </r>
  <r>
    <x v="0"/>
    <s v="nya.miku.wishmaster_54.apk"/>
    <x v="39"/>
    <n v="0"/>
    <n v="194570.82005101201"/>
    <n v="0"/>
    <n v="0"/>
    <n v="0"/>
    <n v="0"/>
  </r>
  <r>
    <x v="0"/>
    <s v="nya.miku.wishmaster_54.apk"/>
    <x v="38"/>
    <n v="0"/>
    <n v="7205277.6553309504"/>
    <n v="0"/>
    <n v="0"/>
    <n v="0"/>
    <n v="0"/>
  </r>
  <r>
    <x v="0"/>
    <s v="nya.miku.wishmaster_54.apk"/>
    <x v="24"/>
    <n v="0"/>
    <n v="7204011.9711938296"/>
    <n v="0"/>
    <n v="0"/>
    <n v="0"/>
    <n v="0"/>
  </r>
  <r>
    <x v="0"/>
    <s v="nya.miku.wishmaster_54.apk"/>
    <x v="35"/>
    <n v="0"/>
    <n v="7204798.63878805"/>
    <n v="0"/>
    <n v="0"/>
    <n v="0"/>
    <n v="0"/>
  </r>
  <r>
    <x v="0"/>
    <s v="nya.miku.wishmaster_54.apk"/>
    <x v="36"/>
    <n v="0"/>
    <n v="7203941.7300848197"/>
    <n v="0"/>
    <n v="0"/>
    <n v="0"/>
    <n v="0"/>
  </r>
  <r>
    <x v="0"/>
    <s v="nya.miku.wishmaster_54.apk"/>
    <x v="30"/>
    <n v="0"/>
    <n v="7203116.3910359601"/>
    <n v="0"/>
    <n v="0"/>
    <n v="0"/>
    <n v="0"/>
  </r>
  <r>
    <x v="0"/>
    <s v="nya.miku.wishmaster_54.apk"/>
    <x v="32"/>
    <n v="0"/>
    <n v="114739.18903199901"/>
    <n v="0"/>
    <n v="0"/>
    <n v="0"/>
    <n v="0"/>
  </r>
  <r>
    <x v="0"/>
    <s v="org.dnaq.dialer2_17.apk"/>
    <x v="3"/>
    <n v="0"/>
    <n v="2174688.6928859102"/>
    <n v="0"/>
    <n v="0"/>
    <n v="0"/>
    <n v="0"/>
  </r>
  <r>
    <x v="0"/>
    <s v="org.dnaq.dialer2_17.apk"/>
    <x v="2"/>
    <n v="0"/>
    <n v="711928.50088095199"/>
    <n v="0"/>
    <n v="0"/>
    <n v="0"/>
    <n v="0"/>
  </r>
  <r>
    <x v="0"/>
    <s v="org.dnaq.dialer2_17.apk"/>
    <x v="14"/>
    <n v="0"/>
    <n v="466375.492252875"/>
    <n v="0"/>
    <n v="0"/>
    <n v="0"/>
    <n v="0"/>
  </r>
  <r>
    <x v="0"/>
    <s v="org.dnaq.dialer2_17.apk"/>
    <x v="22"/>
    <n v="0"/>
    <n v="744235.10260297905"/>
    <n v="0"/>
    <n v="0"/>
    <n v="0"/>
    <n v="0"/>
  </r>
  <r>
    <x v="0"/>
    <s v="org.dnaq.dialer2_17.apk"/>
    <x v="21"/>
    <n v="0"/>
    <n v="692027.05104020401"/>
    <n v="0"/>
    <n v="0"/>
    <n v="0"/>
    <n v="0"/>
  </r>
  <r>
    <x v="0"/>
    <s v="net.tedstein.AndroSS_17.apk"/>
    <x v="29"/>
    <n v="516"/>
    <n v="539415.24001583399"/>
    <n v="3"/>
    <n v="2"/>
    <n v="36"/>
    <n v="8"/>
  </r>
  <r>
    <x v="0"/>
    <s v="com.github.yeriomin.workoutlog_2.apk"/>
    <x v="17"/>
    <n v="11239"/>
    <n v="458125.89293089602"/>
    <n v="0"/>
    <n v="0"/>
    <n v="12"/>
    <n v="10"/>
  </r>
  <r>
    <x v="0"/>
    <s v="org.dnaq.dialer2_17.apk"/>
    <x v="23"/>
    <n v="0"/>
    <n v="404404.33393488597"/>
    <n v="0"/>
    <n v="0"/>
    <n v="0"/>
    <n v="0"/>
  </r>
  <r>
    <x v="0"/>
    <s v="org.dnaq.dialer2_17.apk"/>
    <x v="39"/>
    <n v="0"/>
    <n v="7202971.9598749597"/>
    <n v="0"/>
    <n v="0"/>
    <n v="0"/>
    <n v="0"/>
  </r>
  <r>
    <x v="0"/>
    <s v="org.dnaq.dialer2_17.apk"/>
    <x v="32"/>
    <n v="0"/>
    <n v="71596.783484099404"/>
    <n v="0"/>
    <n v="0"/>
    <n v="0"/>
    <n v="0"/>
  </r>
  <r>
    <x v="0"/>
    <s v="org.dyndns.sven_ola.debian_kit_6.apk"/>
    <x v="3"/>
    <n v="0"/>
    <n v="4108158.4088469301"/>
    <n v="0"/>
    <n v="0"/>
    <n v="0"/>
    <n v="0"/>
  </r>
  <r>
    <x v="0"/>
    <s v="net.tedstein.AndroSS_17.apk"/>
    <x v="6"/>
    <n v="516"/>
    <n v="568276.51027217496"/>
    <n v="3"/>
    <n v="2"/>
    <n v="36"/>
    <n v="8"/>
  </r>
  <r>
    <x v="0"/>
    <s v="org.dyndns.sven_ola.debian_kit_6.apk"/>
    <x v="2"/>
    <n v="0"/>
    <n v="827285.27159895701"/>
    <n v="0"/>
    <n v="0"/>
    <n v="0"/>
    <n v="0"/>
  </r>
  <r>
    <x v="0"/>
    <s v="org.dyndns.sven_ola.debian_kit_6.apk"/>
    <x v="0"/>
    <n v="0"/>
    <n v="1747761.9164129701"/>
    <n v="0"/>
    <n v="0"/>
    <n v="0"/>
    <n v="0"/>
  </r>
  <r>
    <x v="0"/>
    <s v="org.dyndns.sven_ola.debian_kit_6.apk"/>
    <x v="4"/>
    <n v="0"/>
    <n v="1674103.5165770401"/>
    <n v="0"/>
    <n v="0"/>
    <n v="0"/>
    <n v="0"/>
  </r>
  <r>
    <x v="0"/>
    <s v="org.dyndns.sven_ola.debian_kit_6.apk"/>
    <x v="9"/>
    <n v="0"/>
    <n v="1753276.63668198"/>
    <n v="0"/>
    <n v="0"/>
    <n v="0"/>
    <n v="0"/>
  </r>
  <r>
    <x v="0"/>
    <s v="org.dyndns.sven_ola.debian_kit_6.apk"/>
    <x v="1"/>
    <n v="0"/>
    <n v="1619300.7162369301"/>
    <n v="0"/>
    <n v="0"/>
    <n v="0"/>
    <n v="0"/>
  </r>
  <r>
    <x v="0"/>
    <s v="org.dyndns.sven_ola.debian_kit_6.apk"/>
    <x v="10"/>
    <n v="0"/>
    <n v="1750174.90098904"/>
    <n v="0"/>
    <n v="0"/>
    <n v="0"/>
    <n v="0"/>
  </r>
  <r>
    <x v="0"/>
    <s v="org.dyndns.sven_ola.debian_kit_6.apk"/>
    <x v="7"/>
    <n v="0"/>
    <n v="563900.99743916595"/>
    <n v="0"/>
    <n v="0"/>
    <n v="0"/>
    <n v="0"/>
  </r>
  <r>
    <x v="0"/>
    <s v="org.dyndns.sven_ola.debian_kit_6.apk"/>
    <x v="8"/>
    <n v="0"/>
    <n v="1683288.72724599"/>
    <n v="0"/>
    <n v="0"/>
    <n v="0"/>
    <n v="0"/>
  </r>
  <r>
    <x v="0"/>
    <s v="net.tedstein.AndroSS_17.apk"/>
    <x v="20"/>
    <n v="783"/>
    <n v="411461.98165486503"/>
    <n v="3"/>
    <n v="2"/>
    <n v="36"/>
    <n v="9"/>
  </r>
  <r>
    <x v="0"/>
    <s v="org.dyndns.sven_ola.debian_kit_6.apk"/>
    <x v="12"/>
    <n v="0"/>
    <n v="1609230.8995469899"/>
    <n v="0"/>
    <n v="0"/>
    <n v="0"/>
    <n v="0"/>
  </r>
  <r>
    <x v="0"/>
    <s v="org.dyndns.sven_ola.debian_kit_6.apk"/>
    <x v="5"/>
    <n v="0"/>
    <n v="946711.29915700201"/>
    <n v="0"/>
    <n v="0"/>
    <n v="0"/>
    <n v="0"/>
  </r>
  <r>
    <x v="0"/>
    <s v="net.tedstein.AndroSS_17.apk"/>
    <x v="30"/>
    <n v="788"/>
    <n v="192540.011297911"/>
    <n v="3"/>
    <n v="2"/>
    <n v="36"/>
    <n v="10"/>
  </r>
  <r>
    <x v="0"/>
    <s v="org.dyndns.sven_ola.debian_kit_6.apk"/>
    <x v="18"/>
    <n v="0"/>
    <n v="1912127.9758619999"/>
    <n v="0"/>
    <n v="0"/>
    <n v="0"/>
    <n v="0"/>
  </r>
  <r>
    <x v="0"/>
    <s v="org.dyndns.sven_ola.debian_kit_6.apk"/>
    <x v="19"/>
    <n v="0"/>
    <n v="461926.35460197902"/>
    <n v="0"/>
    <n v="0"/>
    <n v="0"/>
    <n v="0"/>
  </r>
  <r>
    <x v="0"/>
    <s v="org.dyndns.sven_ola.debian_kit_6.apk"/>
    <x v="25"/>
    <n v="0"/>
    <n v="722590.74697713298"/>
    <n v="0"/>
    <n v="0"/>
    <n v="0"/>
    <n v="0"/>
  </r>
  <r>
    <x v="0"/>
    <s v="org.dyndns.sven_ola.debian_kit_6.apk"/>
    <x v="17"/>
    <n v="0"/>
    <n v="555554.22188201896"/>
    <n v="0"/>
    <n v="0"/>
    <n v="0"/>
    <n v="0"/>
  </r>
  <r>
    <x v="0"/>
    <s v="net.tedstein.AndroSS_17.apk"/>
    <x v="26"/>
    <n v="763"/>
    <n v="1583904.79534701"/>
    <n v="3"/>
    <n v="2"/>
    <n v="36"/>
    <n v="7"/>
  </r>
  <r>
    <x v="0"/>
    <s v="org.dyndns.sven_ola.debian_kit_6.apk"/>
    <x v="11"/>
    <n v="0"/>
    <n v="519225.67347506899"/>
    <n v="0"/>
    <n v="0"/>
    <n v="0"/>
    <n v="0"/>
  </r>
  <r>
    <x v="0"/>
    <s v="org.dyndns.sven_ola.debian_kit_6.apk"/>
    <x v="27"/>
    <n v="0"/>
    <n v="686315.904249902"/>
    <n v="0"/>
    <n v="0"/>
    <n v="0"/>
    <n v="0"/>
  </r>
  <r>
    <x v="0"/>
    <s v="org.dyndns.sven_ola.debian_kit_6.apk"/>
    <x v="14"/>
    <n v="0"/>
    <n v="462156.59382007999"/>
    <n v="0"/>
    <n v="0"/>
    <n v="0"/>
    <n v="0"/>
  </r>
  <r>
    <x v="0"/>
    <s v="org.dyndns.sven_ola.debian_kit_6.apk"/>
    <x v="15"/>
    <n v="0"/>
    <n v="773602.19768085505"/>
    <n v="0"/>
    <n v="0"/>
    <n v="0"/>
    <n v="0"/>
  </r>
  <r>
    <x v="0"/>
    <s v="org.dyndns.sven_ola.debian_kit_6.apk"/>
    <x v="21"/>
    <n v="0"/>
    <n v="525699.34146688296"/>
    <n v="0"/>
    <n v="0"/>
    <n v="0"/>
    <n v="0"/>
  </r>
  <r>
    <x v="0"/>
    <s v="org.dyndns.sven_ola.debian_kit_6.apk"/>
    <x v="22"/>
    <n v="0"/>
    <n v="1049161.7999770599"/>
    <n v="0"/>
    <n v="0"/>
    <n v="0"/>
    <n v="0"/>
  </r>
  <r>
    <x v="0"/>
    <s v="org.dyndns.sven_ola.debian_kit_6.apk"/>
    <x v="23"/>
    <n v="0"/>
    <n v="591240.54902698798"/>
    <n v="0"/>
    <n v="0"/>
    <n v="0"/>
    <n v="0"/>
  </r>
  <r>
    <x v="0"/>
    <s v="org.dyndns.sven_ola.debian_kit_6.apk"/>
    <x v="20"/>
    <n v="73"/>
    <n v="623164.37349189003"/>
    <n v="0"/>
    <n v="0"/>
    <n v="19"/>
    <n v="3"/>
  </r>
  <r>
    <x v="0"/>
    <s v="org.dyndns.sven_ola.debian_kit_6.apk"/>
    <x v="13"/>
    <n v="127"/>
    <n v="448024.52014596201"/>
    <n v="0"/>
    <n v="0"/>
    <n v="19"/>
    <n v="7"/>
  </r>
  <r>
    <x v="0"/>
    <s v="org.dyndns.sven_ola.debian_kit_6.apk"/>
    <x v="16"/>
    <n v="0"/>
    <n v="5163720.2621209398"/>
    <n v="0"/>
    <n v="0"/>
    <n v="0"/>
    <n v="0"/>
  </r>
  <r>
    <x v="0"/>
    <s v="org.dyndns.sven_ola.debian_kit_6.apk"/>
    <x v="26"/>
    <n v="0"/>
    <n v="1026390.6664738799"/>
    <n v="0"/>
    <n v="0"/>
    <n v="0"/>
    <n v="0"/>
  </r>
  <r>
    <x v="0"/>
    <s v="org.dyndns.sven_ola.debian_kit_6.apk"/>
    <x v="31"/>
    <n v="0"/>
    <n v="673627.09953798901"/>
    <n v="0"/>
    <n v="0"/>
    <n v="0"/>
    <n v="0"/>
  </r>
  <r>
    <x v="0"/>
    <s v="org.dyndns.sven_ola.debian_kit_6.apk"/>
    <x v="6"/>
    <n v="49"/>
    <n v="978248.36347484903"/>
    <n v="0"/>
    <n v="0"/>
    <n v="19"/>
    <n v="3"/>
  </r>
  <r>
    <x v="0"/>
    <s v="org.dyndns.sven_ola.debian_kit_6.apk"/>
    <x v="37"/>
    <n v="0"/>
    <n v="769617.04647401301"/>
    <n v="0"/>
    <n v="0"/>
    <n v="0"/>
    <n v="0"/>
  </r>
  <r>
    <x v="0"/>
    <s v="org.dyndns.sven_ola.debian_kit_6.apk"/>
    <x v="24"/>
    <n v="0"/>
    <n v="397304.17239502998"/>
    <n v="0"/>
    <n v="0"/>
    <n v="0"/>
    <n v="0"/>
  </r>
  <r>
    <x v="0"/>
    <s v="org.dyndns.sven_ola.debian_kit_6.apk"/>
    <x v="28"/>
    <n v="0"/>
    <n v="601202.45212013798"/>
    <n v="0"/>
    <n v="0"/>
    <n v="0"/>
    <n v="0"/>
  </r>
  <r>
    <x v="0"/>
    <s v="org.dyndns.sven_ola.debian_kit_6.apk"/>
    <x v="29"/>
    <n v="49"/>
    <n v="1318771.21541299"/>
    <n v="0"/>
    <n v="0"/>
    <n v="19"/>
    <n v="3"/>
  </r>
  <r>
    <x v="0"/>
    <s v="org.dyndns.sven_ola.debian_kit_6.apk"/>
    <x v="34"/>
    <n v="0"/>
    <n v="1504955.56096383"/>
    <n v="0"/>
    <n v="0"/>
    <n v="0"/>
    <n v="0"/>
  </r>
  <r>
    <x v="0"/>
    <s v="net.khertan.forrunners_101030.apk"/>
    <x v="11"/>
    <n v="24101"/>
    <n v="6195216.0229678201"/>
    <n v="0"/>
    <n v="0"/>
    <n v="0"/>
    <n v="0"/>
  </r>
  <r>
    <x v="0"/>
    <s v="org.dyndns.sven_ola.debian_kit_6.apk"/>
    <x v="35"/>
    <n v="0"/>
    <n v="2175968.3284349702"/>
    <n v="0"/>
    <n v="0"/>
    <n v="0"/>
    <n v="0"/>
  </r>
  <r>
    <x v="0"/>
    <s v="org.dyndns.sven_ola.debian_kit_6.apk"/>
    <x v="33"/>
    <n v="25"/>
    <n v="422899.05468304601"/>
    <n v="0"/>
    <n v="0"/>
    <n v="19"/>
    <n v="2"/>
  </r>
  <r>
    <x v="0"/>
    <s v="org.dyndns.sven_ola.debian_kit_6.apk"/>
    <x v="39"/>
    <n v="0"/>
    <n v="7202266.1342888596"/>
    <n v="0"/>
    <n v="0"/>
    <n v="0"/>
    <n v="0"/>
  </r>
  <r>
    <x v="0"/>
    <s v="org.dyndns.sven_ola.debian_kit_6.apk"/>
    <x v="38"/>
    <n v="0"/>
    <n v="795015.86117781699"/>
    <n v="0"/>
    <n v="0"/>
    <n v="0"/>
    <n v="0"/>
  </r>
  <r>
    <x v="0"/>
    <s v="org.dyndns.sven_ola.debian_kit_6.apk"/>
    <x v="32"/>
    <n v="0"/>
    <n v="71596.771911019401"/>
    <n v="0"/>
    <n v="0"/>
    <n v="0"/>
    <n v="0"/>
  </r>
  <r>
    <x v="0"/>
    <s v="net.khertan.forrunners_101030.apk"/>
    <x v="38"/>
    <n v="22569"/>
    <n v="5320362.3434877899"/>
    <n v="0"/>
    <n v="0"/>
    <n v="0"/>
    <n v="0"/>
  </r>
  <r>
    <x v="0"/>
    <s v="org.dyndns.sven_ola.debian_kit_6.apk"/>
    <x v="36"/>
    <n v="0"/>
    <n v="439638.23684607598"/>
    <n v="0"/>
    <n v="0"/>
    <n v="0"/>
    <n v="0"/>
  </r>
  <r>
    <x v="0"/>
    <s v="org.jfedor.frozenbubble_54.apk"/>
    <x v="0"/>
    <n v="0"/>
    <n v="7208205.53786889"/>
    <n v="0"/>
    <n v="0"/>
    <n v="0"/>
    <n v="0"/>
  </r>
  <r>
    <x v="0"/>
    <s v="net.khertan.forrunners_101030.apk"/>
    <x v="5"/>
    <n v="24101"/>
    <n v="7012602.3471269198"/>
    <n v="0"/>
    <n v="0"/>
    <n v="0"/>
    <n v="0"/>
  </r>
  <r>
    <x v="0"/>
    <s v="org.jfedor.frozenbubble_54.apk"/>
    <x v="2"/>
    <n v="0"/>
    <n v="7210065.2845159601"/>
    <n v="0"/>
    <n v="0"/>
    <n v="0"/>
    <n v="0"/>
  </r>
  <r>
    <x v="0"/>
    <s v="org.jfedor.frozenbubble_54.apk"/>
    <x v="1"/>
    <n v="0"/>
    <n v="7208814.2690958902"/>
    <n v="0"/>
    <n v="0"/>
    <n v="0"/>
    <n v="0"/>
  </r>
  <r>
    <x v="0"/>
    <s v="org.jfedor.frozenbubble_54.apk"/>
    <x v="3"/>
    <n v="0"/>
    <n v="7208100.9614779605"/>
    <n v="0"/>
    <n v="0"/>
    <n v="0"/>
    <n v="0"/>
  </r>
  <r>
    <x v="0"/>
    <s v="org.jfedor.frozenbubble_54.apk"/>
    <x v="9"/>
    <n v="0"/>
    <n v="7203660.5386510398"/>
    <n v="0"/>
    <n v="0"/>
    <n v="0"/>
    <n v="0"/>
  </r>
  <r>
    <x v="0"/>
    <s v="org.jfedor.frozenbubble_54.apk"/>
    <x v="4"/>
    <n v="0"/>
    <n v="7210114.55625109"/>
    <n v="0"/>
    <n v="0"/>
    <n v="0"/>
    <n v="0"/>
  </r>
  <r>
    <x v="0"/>
    <s v="org.dyndns.sven_ola.debian_kit_6.apk"/>
    <x v="30"/>
    <n v="75"/>
    <n v="657173.37803402904"/>
    <n v="0"/>
    <n v="0"/>
    <n v="19"/>
    <n v="3"/>
  </r>
  <r>
    <x v="0"/>
    <s v="net.khertan.forrunners_101030.apk"/>
    <x v="19"/>
    <n v="24101"/>
    <n v="6264479.38151797"/>
    <n v="0"/>
    <n v="0"/>
    <n v="0"/>
    <n v="0"/>
  </r>
  <r>
    <x v="0"/>
    <s v="org.jfedor.frozenbubble_54.apk"/>
    <x v="8"/>
    <n v="0"/>
    <n v="7210254.9346860005"/>
    <n v="0"/>
    <n v="0"/>
    <n v="0"/>
    <n v="0"/>
  </r>
  <r>
    <x v="0"/>
    <s v="org.jfedor.frozenbubble_54.apk"/>
    <x v="10"/>
    <n v="0"/>
    <n v="7206055.6981880199"/>
    <n v="0"/>
    <n v="0"/>
    <n v="0"/>
    <n v="0"/>
  </r>
  <r>
    <x v="0"/>
    <s v="org.jfedor.frozenbubble_54.apk"/>
    <x v="7"/>
    <n v="0"/>
    <n v="7207502.9625578299"/>
    <n v="0"/>
    <n v="0"/>
    <n v="0"/>
    <n v="0"/>
  </r>
  <r>
    <x v="0"/>
    <s v="net.khertan.forrunners_101030.apk"/>
    <x v="34"/>
    <n v="24101"/>
    <n v="1302444.561854"/>
    <n v="0"/>
    <n v="0"/>
    <n v="0"/>
    <n v="0"/>
  </r>
  <r>
    <x v="0"/>
    <s v="net.khertan.forrunners_101030.apk"/>
    <x v="25"/>
    <n v="21635"/>
    <n v="6238519.2051788298"/>
    <n v="0"/>
    <n v="0"/>
    <n v="0"/>
    <n v="0"/>
  </r>
  <r>
    <x v="0"/>
    <s v="net.khertan.forrunners_101030.apk"/>
    <x v="35"/>
    <n v="24101"/>
    <n v="7470544.4438878903"/>
    <n v="0"/>
    <n v="0"/>
    <n v="0"/>
    <n v="0"/>
  </r>
  <r>
    <x v="0"/>
    <s v="org.jfedor.frozenbubble_54.apk"/>
    <x v="5"/>
    <n v="0"/>
    <n v="7204838.9358890699"/>
    <n v="0"/>
    <n v="0"/>
    <n v="0"/>
    <n v="0"/>
  </r>
  <r>
    <x v="0"/>
    <s v="org.jfedor.frozenbubble_54.apk"/>
    <x v="12"/>
    <n v="0"/>
    <n v="7207812.2862349199"/>
    <n v="0"/>
    <n v="0"/>
    <n v="0"/>
    <n v="0"/>
  </r>
  <r>
    <x v="0"/>
    <s v="net.khertan.forrunners_101030.apk"/>
    <x v="31"/>
    <n v="24101"/>
    <n v="7386359.1070219399"/>
    <n v="0"/>
    <n v="0"/>
    <n v="0"/>
    <n v="0"/>
  </r>
  <r>
    <x v="0"/>
    <s v="org.jfedor.frozenbubble_54.apk"/>
    <x v="18"/>
    <n v="0"/>
    <n v="7208133.9413761096"/>
    <n v="0"/>
    <n v="0"/>
    <n v="0"/>
    <n v="0"/>
  </r>
  <r>
    <x v="0"/>
    <s v="org.jfedor.frozenbubble_54.apk"/>
    <x v="19"/>
    <n v="0"/>
    <n v="7204510.0238199802"/>
    <n v="0"/>
    <n v="0"/>
    <n v="0"/>
    <n v="0"/>
  </r>
  <r>
    <x v="0"/>
    <s v="net.tedstein.AndroSS_17.apk"/>
    <x v="13"/>
    <n v="1854"/>
    <n v="341850.45526991598"/>
    <n v="3"/>
    <n v="2"/>
    <n v="36"/>
    <n v="18"/>
  </r>
  <r>
    <x v="0"/>
    <s v="org.jfedor.frozenbubble_54.apk"/>
    <x v="25"/>
    <n v="0"/>
    <n v="7204204.9655530099"/>
    <n v="0"/>
    <n v="0"/>
    <n v="0"/>
    <n v="0"/>
  </r>
  <r>
    <x v="0"/>
    <s v="org.jfedor.frozenbubble_54.apk"/>
    <x v="17"/>
    <n v="0"/>
    <n v="7203722.1362749096"/>
    <n v="0"/>
    <n v="0"/>
    <n v="0"/>
    <n v="0"/>
  </r>
  <r>
    <x v="0"/>
    <s v="org.jfedor.frozenbubble_54.apk"/>
    <x v="20"/>
    <n v="0"/>
    <n v="7205566.1965210401"/>
    <n v="0"/>
    <n v="0"/>
    <n v="0"/>
    <n v="0"/>
  </r>
  <r>
    <x v="0"/>
    <s v="org.jfedor.frozenbubble_54.apk"/>
    <x v="13"/>
    <n v="0"/>
    <n v="7204380.3942459598"/>
    <n v="0"/>
    <n v="0"/>
    <n v="0"/>
    <n v="0"/>
  </r>
  <r>
    <x v="0"/>
    <s v="org.jfedor.frozenbubble_54.apk"/>
    <x v="27"/>
    <n v="0"/>
    <n v="7206370.6702340804"/>
    <n v="0"/>
    <n v="0"/>
    <n v="0"/>
    <n v="0"/>
  </r>
  <r>
    <x v="0"/>
    <s v="org.jfedor.frozenbubble_54.apk"/>
    <x v="15"/>
    <n v="0"/>
    <n v="7203337.2767451201"/>
    <n v="0"/>
    <n v="0"/>
    <n v="0"/>
    <n v="0"/>
  </r>
  <r>
    <x v="0"/>
    <s v="org.jfedor.frozenbubble_54.apk"/>
    <x v="11"/>
    <n v="0"/>
    <n v="7204292.9275240703"/>
    <n v="0"/>
    <n v="0"/>
    <n v="0"/>
    <n v="0"/>
  </r>
  <r>
    <x v="0"/>
    <s v="net.khertan.forrunners_101030.apk"/>
    <x v="37"/>
    <n v="24967"/>
    <n v="7550145.0759761501"/>
    <n v="0"/>
    <n v="0"/>
    <n v="0"/>
    <n v="0"/>
  </r>
  <r>
    <x v="0"/>
    <s v="net.khertan.forrunners_101030.apk"/>
    <x v="27"/>
    <n v="24101"/>
    <n v="6571444.3033260703"/>
    <n v="0"/>
    <n v="0"/>
    <n v="0"/>
    <n v="0"/>
  </r>
  <r>
    <x v="0"/>
    <s v="net.khertan.forrunners_101030.apk"/>
    <x v="28"/>
    <n v="24101"/>
    <n v="7007941.7046839297"/>
    <n v="0"/>
    <n v="0"/>
    <n v="0"/>
    <n v="0"/>
  </r>
  <r>
    <x v="0"/>
    <s v="org.jfedor.frozenbubble_54.apk"/>
    <x v="23"/>
    <n v="0"/>
    <n v="7203220.0608819202"/>
    <n v="0"/>
    <n v="0"/>
    <n v="0"/>
    <n v="0"/>
  </r>
  <r>
    <x v="0"/>
    <s v="org.jfedor.frozenbubble_54.apk"/>
    <x v="14"/>
    <n v="0"/>
    <n v="7205111.2486340497"/>
    <n v="0"/>
    <n v="0"/>
    <n v="0"/>
    <n v="0"/>
  </r>
  <r>
    <x v="0"/>
    <s v="org.jfedor.frozenbubble_54.apk"/>
    <x v="29"/>
    <n v="0"/>
    <n v="7205818.5573730096"/>
    <n v="0"/>
    <n v="0"/>
    <n v="0"/>
    <n v="0"/>
  </r>
  <r>
    <x v="0"/>
    <s v="org.jfedor.frozenbubble_54.apk"/>
    <x v="6"/>
    <n v="0"/>
    <n v="7204765.1009149803"/>
    <n v="0"/>
    <n v="0"/>
    <n v="0"/>
    <n v="0"/>
  </r>
  <r>
    <x v="0"/>
    <s v="org.jfedor.frozenbubble_54.apk"/>
    <x v="22"/>
    <n v="0"/>
    <n v="7204612.1646969104"/>
    <n v="0"/>
    <n v="0"/>
    <n v="0"/>
    <n v="0"/>
  </r>
  <r>
    <x v="0"/>
    <s v="org.jfedor.frozenbubble_54.apk"/>
    <x v="26"/>
    <n v="0"/>
    <n v="7204745.00556802"/>
    <n v="0"/>
    <n v="0"/>
    <n v="0"/>
    <n v="0"/>
  </r>
  <r>
    <x v="0"/>
    <s v="org.jfedor.frozenbubble_54.apk"/>
    <x v="21"/>
    <n v="0"/>
    <n v="7204695.8481310802"/>
    <n v="0"/>
    <n v="0"/>
    <n v="0"/>
    <n v="0"/>
  </r>
  <r>
    <x v="0"/>
    <s v="org.jfedor.frozenbubble_54.apk"/>
    <x v="31"/>
    <n v="0"/>
    <n v="7206245.0319710104"/>
    <n v="0"/>
    <n v="0"/>
    <n v="0"/>
    <n v="0"/>
  </r>
  <r>
    <x v="0"/>
    <s v="org.jfedor.frozenbubble_54.apk"/>
    <x v="37"/>
    <n v="0"/>
    <n v="7203937.0181451002"/>
    <n v="0"/>
    <n v="0"/>
    <n v="0"/>
    <n v="0"/>
  </r>
  <r>
    <x v="0"/>
    <s v="org.jfedor.frozenbubble_54.apk"/>
    <x v="16"/>
    <n v="0"/>
    <n v="7205900.4617808303"/>
    <n v="0"/>
    <n v="0"/>
    <n v="0"/>
    <n v="0"/>
  </r>
  <r>
    <x v="0"/>
    <s v="org.jfedor.frozenbubble_54.apk"/>
    <x v="24"/>
    <n v="0"/>
    <n v="7204301.4629168902"/>
    <n v="0"/>
    <n v="0"/>
    <n v="0"/>
    <n v="0"/>
  </r>
  <r>
    <x v="0"/>
    <s v="org.jfedor.frozenbubble_54.apk"/>
    <x v="33"/>
    <n v="0"/>
    <n v="7205908.0565918703"/>
    <n v="0"/>
    <n v="0"/>
    <n v="0"/>
    <n v="0"/>
  </r>
  <r>
    <x v="0"/>
    <s v="org.jfedor.frozenbubble_54.apk"/>
    <x v="28"/>
    <n v="0"/>
    <n v="7206325.7823910099"/>
    <n v="0"/>
    <n v="0"/>
    <n v="0"/>
    <n v="0"/>
  </r>
  <r>
    <x v="0"/>
    <s v="org.jfedor.frozenbubble_54.apk"/>
    <x v="35"/>
    <n v="0"/>
    <n v="7205422.5843169196"/>
    <n v="0"/>
    <n v="0"/>
    <n v="0"/>
    <n v="0"/>
  </r>
  <r>
    <x v="0"/>
    <s v="org.jfedor.frozenbubble_54.apk"/>
    <x v="38"/>
    <n v="0"/>
    <n v="7205143.9551720396"/>
    <n v="0"/>
    <n v="0"/>
    <n v="0"/>
    <n v="0"/>
  </r>
  <r>
    <x v="0"/>
    <s v="org.jfedor.frozenbubble_54.apk"/>
    <x v="39"/>
    <n v="0"/>
    <n v="7204842.4983429704"/>
    <n v="0"/>
    <n v="0"/>
    <n v="0"/>
    <n v="0"/>
  </r>
  <r>
    <x v="0"/>
    <s v="org.jsl.wfwt_14.apk"/>
    <x v="3"/>
    <n v="0"/>
    <n v="6174016.9260580996"/>
    <n v="0"/>
    <n v="0"/>
    <n v="0"/>
    <n v="0"/>
  </r>
  <r>
    <x v="0"/>
    <s v="org.jfedor.frozenbubble_54.apk"/>
    <x v="32"/>
    <n v="0"/>
    <n v="83349.634540965693"/>
    <n v="0"/>
    <n v="0"/>
    <n v="0"/>
    <n v="0"/>
  </r>
  <r>
    <x v="0"/>
    <s v="org.jfedor.frozenbubble_54.apk"/>
    <x v="36"/>
    <n v="0"/>
    <n v="7203347.5111699598"/>
    <n v="0"/>
    <n v="0"/>
    <n v="0"/>
    <n v="0"/>
  </r>
  <r>
    <x v="0"/>
    <s v="org.jsl.wfwt_14.apk"/>
    <x v="2"/>
    <n v="0"/>
    <n v="1529308.82558505"/>
    <n v="0"/>
    <n v="0"/>
    <n v="0"/>
    <n v="0"/>
  </r>
  <r>
    <x v="0"/>
    <s v="org.jsl.wfwt_14.apk"/>
    <x v="1"/>
    <n v="0"/>
    <n v="2246116.8313389602"/>
    <n v="0"/>
    <n v="0"/>
    <n v="0"/>
    <n v="0"/>
  </r>
  <r>
    <x v="0"/>
    <s v="org.jsl.wfwt_14.apk"/>
    <x v="5"/>
    <n v="0"/>
    <n v="3767320.4661419098"/>
    <n v="0"/>
    <n v="0"/>
    <n v="0"/>
    <n v="0"/>
  </r>
  <r>
    <x v="0"/>
    <s v="org.jsl.wfwt_14.apk"/>
    <x v="0"/>
    <n v="0"/>
    <n v="2462900.4406919698"/>
    <n v="0"/>
    <n v="0"/>
    <n v="0"/>
    <n v="0"/>
  </r>
  <r>
    <x v="0"/>
    <s v="org.jsl.wfwt_14.apk"/>
    <x v="18"/>
    <n v="0"/>
    <n v="2573159.5271939798"/>
    <n v="0"/>
    <n v="0"/>
    <n v="0"/>
    <n v="0"/>
  </r>
  <r>
    <x v="0"/>
    <s v="org.jsl.wfwt_14.apk"/>
    <x v="4"/>
    <n v="0"/>
    <n v="2361997.6689040102"/>
    <n v="0"/>
    <n v="0"/>
    <n v="0"/>
    <n v="0"/>
  </r>
  <r>
    <x v="0"/>
    <s v="org.jsl.wfwt_14.apk"/>
    <x v="9"/>
    <n v="0"/>
    <n v="2504346.9795400701"/>
    <n v="0"/>
    <n v="0"/>
    <n v="0"/>
    <n v="0"/>
  </r>
  <r>
    <x v="0"/>
    <s v="org.jsl.wfwt_14.apk"/>
    <x v="7"/>
    <n v="2"/>
    <n v="1401137.985748"/>
    <n v="1"/>
    <n v="0"/>
    <n v="52"/>
    <n v="1"/>
  </r>
  <r>
    <x v="0"/>
    <s v="org.jsl.wfwt_14.apk"/>
    <x v="8"/>
    <n v="0"/>
    <n v="2031822.41439213"/>
    <n v="0"/>
    <n v="0"/>
    <n v="0"/>
    <n v="0"/>
  </r>
  <r>
    <x v="0"/>
    <s v="org.jsl.wfwt_14.apk"/>
    <x v="19"/>
    <n v="0"/>
    <n v="806035.68408987403"/>
    <n v="0"/>
    <n v="0"/>
    <n v="0"/>
    <n v="0"/>
  </r>
  <r>
    <x v="0"/>
    <s v="org.jsl.wfwt_14.apk"/>
    <x v="11"/>
    <n v="0"/>
    <n v="709972.54439792596"/>
    <n v="0"/>
    <n v="0"/>
    <n v="0"/>
    <n v="0"/>
  </r>
  <r>
    <x v="0"/>
    <s v="org.jsl.wfwt_14.apk"/>
    <x v="25"/>
    <n v="0"/>
    <n v="741629.01587388397"/>
    <n v="0"/>
    <n v="0"/>
    <n v="0"/>
    <n v="0"/>
  </r>
  <r>
    <x v="0"/>
    <s v="org.jsl.wfwt_14.apk"/>
    <x v="10"/>
    <n v="0"/>
    <n v="2427519.3696629698"/>
    <n v="0"/>
    <n v="0"/>
    <n v="0"/>
    <n v="0"/>
  </r>
  <r>
    <x v="0"/>
    <s v="org.jsl.wfwt_14.apk"/>
    <x v="12"/>
    <n v="0"/>
    <n v="2250787.3069229499"/>
    <n v="0"/>
    <n v="0"/>
    <n v="0"/>
    <n v="0"/>
  </r>
  <r>
    <x v="0"/>
    <s v="org.jsl.wfwt_14.apk"/>
    <x v="17"/>
    <n v="0"/>
    <n v="753731.39443597698"/>
    <n v="0"/>
    <n v="0"/>
    <n v="0"/>
    <n v="0"/>
  </r>
  <r>
    <x v="0"/>
    <s v="org.jsl.wfwt_14.apk"/>
    <x v="14"/>
    <n v="0"/>
    <n v="426592.55845588603"/>
    <n v="0"/>
    <n v="0"/>
    <n v="0"/>
    <n v="0"/>
  </r>
  <r>
    <x v="0"/>
    <s v="org.jsl.wfwt_14.apk"/>
    <x v="27"/>
    <n v="0"/>
    <n v="730033.27473904903"/>
    <n v="0"/>
    <n v="0"/>
    <n v="0"/>
    <n v="0"/>
  </r>
  <r>
    <x v="0"/>
    <s v="net.khertan.forrunners_101030.apk"/>
    <x v="36"/>
    <n v="26312"/>
    <n v="5347538.6396220401"/>
    <n v="0"/>
    <n v="0"/>
    <n v="0"/>
    <n v="0"/>
  </r>
  <r>
    <x v="0"/>
    <s v="org.jsl.wfwt_14.apk"/>
    <x v="13"/>
    <n v="0"/>
    <n v="440671.36592394602"/>
    <n v="0"/>
    <n v="0"/>
    <n v="0"/>
    <n v="0"/>
  </r>
  <r>
    <x v="0"/>
    <s v="org.jsl.wfwt_14.apk"/>
    <x v="22"/>
    <n v="0"/>
    <n v="929114.66345703194"/>
    <n v="0"/>
    <n v="0"/>
    <n v="0"/>
    <n v="0"/>
  </r>
  <r>
    <x v="0"/>
    <s v="org.jsl.wfwt_14.apk"/>
    <x v="23"/>
    <n v="0"/>
    <n v="635912.33543306496"/>
    <n v="0"/>
    <n v="0"/>
    <n v="0"/>
    <n v="0"/>
  </r>
  <r>
    <x v="0"/>
    <s v="org.jsl.wfwt_14.apk"/>
    <x v="21"/>
    <n v="0"/>
    <n v="1058136.4382898901"/>
    <n v="0"/>
    <n v="0"/>
    <n v="0"/>
    <n v="0"/>
  </r>
  <r>
    <x v="0"/>
    <s v="org.jsl.wfwt_14.apk"/>
    <x v="15"/>
    <n v="0"/>
    <n v="961744.42146299395"/>
    <n v="0"/>
    <n v="0"/>
    <n v="0"/>
    <n v="0"/>
  </r>
  <r>
    <x v="0"/>
    <s v="org.jsl.wfwt_14.apk"/>
    <x v="29"/>
    <n v="0"/>
    <n v="7204446.87146693"/>
    <n v="0"/>
    <n v="0"/>
    <n v="0"/>
    <n v="0"/>
  </r>
  <r>
    <x v="0"/>
    <s v="org.jsl.wfwt_14.apk"/>
    <x v="16"/>
    <n v="0"/>
    <n v="1580141.9252250299"/>
    <n v="0"/>
    <n v="0"/>
    <n v="0"/>
    <n v="0"/>
  </r>
  <r>
    <x v="0"/>
    <s v="org.jsl.wfwt_14.apk"/>
    <x v="26"/>
    <n v="0"/>
    <n v="3123402.6991841299"/>
    <n v="0"/>
    <n v="0"/>
    <n v="0"/>
    <n v="0"/>
  </r>
  <r>
    <x v="0"/>
    <s v="org.jsl.wfwt_14.apk"/>
    <x v="31"/>
    <n v="0"/>
    <n v="1278353.3339048701"/>
    <n v="0"/>
    <n v="0"/>
    <n v="0"/>
    <n v="0"/>
  </r>
  <r>
    <x v="0"/>
    <s v="org.jsl.wfwt_14.apk"/>
    <x v="24"/>
    <n v="0"/>
    <n v="778561.42435502203"/>
    <n v="0"/>
    <n v="0"/>
    <n v="0"/>
    <n v="0"/>
  </r>
  <r>
    <x v="0"/>
    <s v="org.jsl.wfwt_14.apk"/>
    <x v="35"/>
    <n v="0"/>
    <n v="1044513.06410413"/>
    <n v="0"/>
    <n v="0"/>
    <n v="0"/>
    <n v="0"/>
  </r>
  <r>
    <x v="0"/>
    <s v="org.jsl.wfwt_14.apk"/>
    <x v="28"/>
    <n v="0"/>
    <n v="2026194.0731669299"/>
    <n v="0"/>
    <n v="0"/>
    <n v="0"/>
    <n v="0"/>
  </r>
  <r>
    <x v="0"/>
    <s v="org.jsl.wfwt_14.apk"/>
    <x v="34"/>
    <n v="0"/>
    <n v="3004947.9733840502"/>
    <n v="0"/>
    <n v="0"/>
    <n v="0"/>
    <n v="0"/>
  </r>
  <r>
    <x v="0"/>
    <s v="org.jsl.wfwt_14.apk"/>
    <x v="37"/>
    <n v="0"/>
    <n v="850189.36780607305"/>
    <n v="0"/>
    <n v="0"/>
    <n v="0"/>
    <n v="0"/>
  </r>
  <r>
    <x v="0"/>
    <s v="org.jsl.wfwt_14.apk"/>
    <x v="39"/>
    <n v="0"/>
    <n v="7203137.9641620396"/>
    <n v="0"/>
    <n v="0"/>
    <n v="0"/>
    <n v="0"/>
  </r>
  <r>
    <x v="0"/>
    <s v="org.jsl.wfwt_14.apk"/>
    <x v="32"/>
    <n v="0"/>
    <n v="79141.879967879504"/>
    <n v="0"/>
    <n v="0"/>
    <n v="0"/>
    <n v="0"/>
  </r>
  <r>
    <x v="0"/>
    <s v="org.jsl.wfwt_14.apk"/>
    <x v="38"/>
    <n v="0"/>
    <n v="1240372.2750961301"/>
    <n v="0"/>
    <n v="0"/>
    <n v="0"/>
    <n v="0"/>
  </r>
  <r>
    <x v="0"/>
    <s v="org.ninthfloor.copperpdf_4.apk"/>
    <x v="3"/>
    <n v="0"/>
    <n v="5019614.5320180804"/>
    <n v="0"/>
    <n v="0"/>
    <n v="0"/>
    <n v="0"/>
  </r>
  <r>
    <x v="0"/>
    <s v="org.jsl.wfwt_14.apk"/>
    <x v="36"/>
    <n v="0"/>
    <n v="437876.61682209"/>
    <n v="0"/>
    <n v="0"/>
    <n v="0"/>
    <n v="0"/>
  </r>
  <r>
    <x v="0"/>
    <s v="org.jsl.wfwt_14.apk"/>
    <x v="30"/>
    <n v="0"/>
    <n v="7202570.6758850701"/>
    <n v="0"/>
    <n v="0"/>
    <n v="0"/>
    <n v="0"/>
  </r>
  <r>
    <x v="0"/>
    <s v="org.ninthfloor.copperpdf_4.apk"/>
    <x v="2"/>
    <n v="0"/>
    <n v="671116.22965498804"/>
    <n v="0"/>
    <n v="0"/>
    <n v="0"/>
    <n v="0"/>
  </r>
  <r>
    <x v="0"/>
    <s v="org.ninthfloor.copperpdf_4.apk"/>
    <x v="0"/>
    <n v="2"/>
    <n v="1350295.2897641801"/>
    <n v="0"/>
    <n v="0"/>
    <n v="0"/>
    <n v="0"/>
  </r>
  <r>
    <x v="0"/>
    <s v="org.ninthfloor.copperpdf_4.apk"/>
    <x v="4"/>
    <n v="2"/>
    <n v="1463710.1784360099"/>
    <n v="0"/>
    <n v="0"/>
    <n v="0"/>
    <n v="0"/>
  </r>
  <r>
    <x v="0"/>
    <s v="org.ninthfloor.copperpdf_4.apk"/>
    <x v="9"/>
    <n v="2"/>
    <n v="1485008.8244241099"/>
    <n v="0"/>
    <n v="0"/>
    <n v="0"/>
    <n v="0"/>
  </r>
  <r>
    <x v="0"/>
    <s v="org.ninthfloor.copperpdf_4.apk"/>
    <x v="10"/>
    <n v="2"/>
    <n v="1382482.08665498"/>
    <n v="0"/>
    <n v="0"/>
    <n v="0"/>
    <n v="0"/>
  </r>
  <r>
    <x v="0"/>
    <s v="org.ninthfloor.copperpdf_4.apk"/>
    <x v="1"/>
    <n v="2"/>
    <n v="1390840.5531460801"/>
    <n v="0"/>
    <n v="0"/>
    <n v="0"/>
    <n v="0"/>
  </r>
  <r>
    <x v="0"/>
    <s v="org.ninthfloor.copperpdf_4.apk"/>
    <x v="7"/>
    <n v="4"/>
    <n v="671315.66463084798"/>
    <n v="0"/>
    <n v="0"/>
    <n v="0"/>
    <n v="0"/>
  </r>
  <r>
    <x v="0"/>
    <s v="org.ninthfloor.copperpdf_4.apk"/>
    <x v="12"/>
    <n v="2"/>
    <n v="1391396.1837850499"/>
    <n v="0"/>
    <n v="0"/>
    <n v="0"/>
    <n v="0"/>
  </r>
  <r>
    <x v="0"/>
    <s v="org.ninthfloor.copperpdf_4.apk"/>
    <x v="5"/>
    <n v="2"/>
    <n v="667000.092252856"/>
    <n v="0"/>
    <n v="0"/>
    <n v="0"/>
    <n v="0"/>
  </r>
  <r>
    <x v="0"/>
    <s v="org.ninthfloor.copperpdf_4.apk"/>
    <x v="8"/>
    <n v="2"/>
    <n v="1058697.9242770399"/>
    <n v="0"/>
    <n v="0"/>
    <n v="0"/>
    <n v="0"/>
  </r>
  <r>
    <x v="0"/>
    <s v="org.ninthfloor.copperpdf_4.apk"/>
    <x v="11"/>
    <n v="2"/>
    <n v="554368.41263715096"/>
    <n v="0"/>
    <n v="0"/>
    <n v="0"/>
    <n v="0"/>
  </r>
  <r>
    <x v="0"/>
    <s v="org.ninthfloor.copperpdf_4.apk"/>
    <x v="19"/>
    <n v="2"/>
    <n v="638067.93330796005"/>
    <n v="0"/>
    <n v="0"/>
    <n v="0"/>
    <n v="0"/>
  </r>
  <r>
    <x v="0"/>
    <s v="org.ninthfloor.copperpdf_4.apk"/>
    <x v="25"/>
    <n v="2"/>
    <n v="502187.97229113901"/>
    <n v="0"/>
    <n v="0"/>
    <n v="0"/>
    <n v="0"/>
  </r>
  <r>
    <x v="0"/>
    <s v="org.ninthfloor.copperpdf_4.apk"/>
    <x v="17"/>
    <n v="0"/>
    <n v="368769.35521909001"/>
    <n v="0"/>
    <n v="0"/>
    <n v="0"/>
    <n v="0"/>
  </r>
  <r>
    <x v="0"/>
    <s v="org.ninthfloor.copperpdf_4.apk"/>
    <x v="18"/>
    <n v="2"/>
    <n v="1585138.845006"/>
    <n v="0"/>
    <n v="0"/>
    <n v="0"/>
    <n v="0"/>
  </r>
  <r>
    <x v="0"/>
    <s v="org.ninthfloor.copperpdf_4.apk"/>
    <x v="14"/>
    <n v="0"/>
    <n v="280941.83927704499"/>
    <n v="0"/>
    <n v="0"/>
    <n v="0"/>
    <n v="0"/>
  </r>
  <r>
    <x v="0"/>
    <s v="org.ninthfloor.copperpdf_4.apk"/>
    <x v="20"/>
    <n v="11"/>
    <n v="369991.84789392102"/>
    <n v="0"/>
    <n v="0"/>
    <n v="0"/>
    <n v="0"/>
  </r>
  <r>
    <x v="0"/>
    <s v="org.ninthfloor.copperpdf_4.apk"/>
    <x v="13"/>
    <n v="27"/>
    <n v="424818.163453135"/>
    <n v="0"/>
    <n v="0"/>
    <n v="0"/>
    <n v="0"/>
  </r>
  <r>
    <x v="0"/>
    <s v="org.ninthfloor.copperpdf_4.apk"/>
    <x v="21"/>
    <n v="0"/>
    <n v="963985.83457805205"/>
    <n v="0"/>
    <n v="0"/>
    <n v="0"/>
    <n v="0"/>
  </r>
  <r>
    <x v="0"/>
    <s v="org.ninthfloor.copperpdf_4.apk"/>
    <x v="22"/>
    <n v="0"/>
    <n v="590479.665142018"/>
    <n v="0"/>
    <n v="0"/>
    <n v="0"/>
    <n v="0"/>
  </r>
  <r>
    <x v="0"/>
    <s v="org.ninthfloor.copperpdf_4.apk"/>
    <x v="27"/>
    <n v="2"/>
    <n v="482530.09759704501"/>
    <n v="0"/>
    <n v="0"/>
    <n v="0"/>
    <n v="0"/>
  </r>
  <r>
    <x v="0"/>
    <s v="org.ninthfloor.copperpdf_4.apk"/>
    <x v="15"/>
    <n v="2"/>
    <n v="540009.82591090701"/>
    <n v="0"/>
    <n v="0"/>
    <n v="0"/>
    <n v="0"/>
  </r>
  <r>
    <x v="0"/>
    <s v="org.ninthfloor.copperpdf_4.apk"/>
    <x v="23"/>
    <n v="0"/>
    <n v="325319.82090813102"/>
    <n v="0"/>
    <n v="0"/>
    <n v="0"/>
    <n v="0"/>
  </r>
  <r>
    <x v="0"/>
    <s v="org.ninthfloor.copperpdf_4.apk"/>
    <x v="29"/>
    <n v="2"/>
    <n v="742902.42285304703"/>
    <n v="0"/>
    <n v="0"/>
    <n v="0"/>
    <n v="0"/>
  </r>
  <r>
    <x v="0"/>
    <s v="org.ninthfloor.copperpdf_4.apk"/>
    <x v="26"/>
    <n v="2"/>
    <n v="542992.97358701006"/>
    <n v="0"/>
    <n v="0"/>
    <n v="0"/>
    <n v="0"/>
  </r>
  <r>
    <x v="0"/>
    <s v="org.ninthfloor.copperpdf_4.apk"/>
    <x v="6"/>
    <n v="2"/>
    <n v="421669.314891099"/>
    <n v="0"/>
    <n v="0"/>
    <n v="0"/>
    <n v="0"/>
  </r>
  <r>
    <x v="0"/>
    <s v="org.ninthfloor.copperpdf_4.apk"/>
    <x v="31"/>
    <n v="2"/>
    <n v="805068.14499897801"/>
    <n v="0"/>
    <n v="0"/>
    <n v="0"/>
    <n v="0"/>
  </r>
  <r>
    <x v="0"/>
    <s v="org.ninthfloor.copperpdf_4.apk"/>
    <x v="37"/>
    <n v="2"/>
    <n v="546792.05911280494"/>
    <n v="0"/>
    <n v="0"/>
    <n v="0"/>
    <n v="0"/>
  </r>
  <r>
    <x v="0"/>
    <s v="org.ninthfloor.copperpdf_4.apk"/>
    <x v="16"/>
    <n v="2"/>
    <n v="699117.88350483403"/>
    <n v="0"/>
    <n v="0"/>
    <n v="0"/>
    <n v="0"/>
  </r>
  <r>
    <x v="0"/>
    <s v="org.ninthfloor.copperpdf_4.apk"/>
    <x v="35"/>
    <n v="2"/>
    <n v="665518.88725697005"/>
    <n v="0"/>
    <n v="0"/>
    <n v="0"/>
    <n v="0"/>
  </r>
  <r>
    <x v="0"/>
    <s v="org.ninthfloor.copperpdf_4.apk"/>
    <x v="28"/>
    <n v="2"/>
    <n v="569187.54098494502"/>
    <n v="0"/>
    <n v="0"/>
    <n v="0"/>
    <n v="0"/>
  </r>
  <r>
    <x v="0"/>
    <s v="org.ninthfloor.copperpdf_4.apk"/>
    <x v="34"/>
    <n v="2"/>
    <n v="483902.64459885599"/>
    <n v="0"/>
    <n v="0"/>
    <n v="0"/>
    <n v="0"/>
  </r>
  <r>
    <x v="0"/>
    <s v="org.ninthfloor.copperpdf_4.apk"/>
    <x v="39"/>
    <n v="0"/>
    <n v="7202431.9937960198"/>
    <n v="0"/>
    <n v="0"/>
    <n v="0"/>
    <n v="0"/>
  </r>
  <r>
    <x v="0"/>
    <s v="org.tuxpaint_923.apk"/>
    <x v="3"/>
    <n v="0"/>
    <n v="5161960.2972129304"/>
    <n v="0"/>
    <n v="0"/>
    <n v="0"/>
    <n v="0"/>
  </r>
  <r>
    <x v="0"/>
    <s v="org.ninthfloor.copperpdf_4.apk"/>
    <x v="24"/>
    <n v="2"/>
    <n v="459333.66438187601"/>
    <n v="0"/>
    <n v="0"/>
    <n v="0"/>
    <n v="0"/>
  </r>
  <r>
    <x v="0"/>
    <s v="org.ninthfloor.copperpdf_4.apk"/>
    <x v="38"/>
    <n v="2"/>
    <n v="706173.81645902002"/>
    <n v="0"/>
    <n v="0"/>
    <n v="0"/>
    <n v="0"/>
  </r>
  <r>
    <x v="0"/>
    <s v="org.ninthfloor.copperpdf_4.apk"/>
    <x v="32"/>
    <n v="0"/>
    <n v="75445.279072970094"/>
    <n v="0"/>
    <n v="0"/>
    <n v="0"/>
    <n v="0"/>
  </r>
  <r>
    <x v="0"/>
    <s v="org.ninthfloor.copperpdf_4.apk"/>
    <x v="33"/>
    <n v="2"/>
    <n v="229542.54883597599"/>
    <n v="0"/>
    <n v="0"/>
    <n v="0"/>
    <n v="0"/>
  </r>
  <r>
    <x v="0"/>
    <s v="org.tuxpaint_923.apk"/>
    <x v="2"/>
    <n v="0"/>
    <n v="3077464.73678899"/>
    <n v="0"/>
    <n v="0"/>
    <n v="0"/>
    <n v="0"/>
  </r>
  <r>
    <x v="0"/>
    <s v="org.ninthfloor.copperpdf_4.apk"/>
    <x v="36"/>
    <n v="2"/>
    <n v="287722.24154998502"/>
    <n v="0"/>
    <n v="0"/>
    <n v="0"/>
    <n v="0"/>
  </r>
  <r>
    <x v="0"/>
    <s v="org.tuxpaint_923.apk"/>
    <x v="0"/>
    <n v="68"/>
    <n v="3839797.8234810201"/>
    <n v="4"/>
    <n v="3"/>
    <n v="0"/>
    <n v="0"/>
  </r>
  <r>
    <x v="0"/>
    <s v="org.ninthfloor.copperpdf_4.apk"/>
    <x v="30"/>
    <n v="11"/>
    <n v="340562.15143483097"/>
    <n v="0"/>
    <n v="0"/>
    <n v="0"/>
    <n v="0"/>
  </r>
  <r>
    <x v="0"/>
    <s v="org.tuxpaint_923.apk"/>
    <x v="4"/>
    <n v="68"/>
    <n v="3724226.85836185"/>
    <n v="4"/>
    <n v="3"/>
    <n v="0"/>
    <n v="0"/>
  </r>
  <r>
    <x v="0"/>
    <s v="org.tuxpaint_923.apk"/>
    <x v="1"/>
    <n v="68"/>
    <n v="3620036.7259001299"/>
    <n v="4"/>
    <n v="3"/>
    <n v="0"/>
    <n v="0"/>
  </r>
  <r>
    <x v="0"/>
    <s v="org.tuxpaint_923.apk"/>
    <x v="7"/>
    <n v="0"/>
    <n v="2743863.8959240601"/>
    <n v="0"/>
    <n v="0"/>
    <n v="0"/>
    <n v="0"/>
  </r>
  <r>
    <x v="0"/>
    <s v="org.tuxpaint_923.apk"/>
    <x v="9"/>
    <n v="68"/>
    <n v="4029684.1321489699"/>
    <n v="4"/>
    <n v="3"/>
    <n v="0"/>
    <n v="0"/>
  </r>
  <r>
    <x v="0"/>
    <s v="org.tuxpaint_923.apk"/>
    <x v="25"/>
    <n v="58"/>
    <n v="966035.315663088"/>
    <n v="4"/>
    <n v="3"/>
    <n v="0"/>
    <n v="0"/>
  </r>
  <r>
    <x v="0"/>
    <s v="org.tuxpaint_923.apk"/>
    <x v="8"/>
    <n v="68"/>
    <n v="3638373.00635385"/>
    <n v="4"/>
    <n v="3"/>
    <n v="0"/>
    <n v="0"/>
  </r>
  <r>
    <x v="0"/>
    <s v="org.tuxpaint_923.apk"/>
    <x v="5"/>
    <n v="68"/>
    <n v="1889806.6196930499"/>
    <n v="4"/>
    <n v="3"/>
    <n v="0"/>
    <n v="0"/>
  </r>
  <r>
    <x v="0"/>
    <s v="org.tuxpaint_923.apk"/>
    <x v="10"/>
    <n v="68"/>
    <n v="3369914.5934730698"/>
    <n v="4"/>
    <n v="3"/>
    <n v="0"/>
    <n v="0"/>
  </r>
  <r>
    <x v="0"/>
    <s v="org.tuxpaint_923.apk"/>
    <x v="12"/>
    <n v="68"/>
    <n v="3666572.4172971598"/>
    <n v="4"/>
    <n v="3"/>
    <n v="0"/>
    <n v="0"/>
  </r>
  <r>
    <x v="0"/>
    <s v="org.tuxpaint_923.apk"/>
    <x v="14"/>
    <n v="0"/>
    <n v="280641.768656903"/>
    <n v="0"/>
    <n v="0"/>
    <n v="0"/>
    <n v="0"/>
  </r>
  <r>
    <x v="0"/>
    <s v="org.tuxpaint_923.apk"/>
    <x v="18"/>
    <n v="68"/>
    <n v="3923896.2893248498"/>
    <n v="4"/>
    <n v="3"/>
    <n v="0"/>
    <n v="0"/>
  </r>
  <r>
    <x v="0"/>
    <s v="org.tuxpaint_923.apk"/>
    <x v="19"/>
    <n v="68"/>
    <n v="1014603.0824158801"/>
    <n v="4"/>
    <n v="3"/>
    <n v="0"/>
    <n v="0"/>
  </r>
  <r>
    <x v="0"/>
    <s v="org.tuxpaint_923.apk"/>
    <x v="17"/>
    <n v="88"/>
    <n v="897525.91574005701"/>
    <n v="4"/>
    <n v="3"/>
    <n v="0"/>
    <n v="0"/>
  </r>
  <r>
    <x v="0"/>
    <s v="org.tuxpaint_923.apk"/>
    <x v="27"/>
    <n v="68"/>
    <n v="1265643.5664850201"/>
    <n v="4"/>
    <n v="3"/>
    <n v="0"/>
    <n v="0"/>
  </r>
  <r>
    <x v="0"/>
    <s v="org.dnaq.dialer2_17.apk"/>
    <x v="7"/>
    <n v="537"/>
    <n v="572170.99264496902"/>
    <n v="7"/>
    <n v="1"/>
    <n v="92"/>
    <n v="3"/>
  </r>
  <r>
    <x v="0"/>
    <s v="org.tuxpaint_923.apk"/>
    <x v="22"/>
    <n v="0"/>
    <n v="1140570.7057409401"/>
    <n v="0"/>
    <n v="0"/>
    <n v="0"/>
    <n v="0"/>
  </r>
  <r>
    <x v="0"/>
    <s v="org.tuxpaint_923.apk"/>
    <x v="13"/>
    <n v="70"/>
    <n v="793431.64718290698"/>
    <n v="4"/>
    <n v="3"/>
    <n v="0"/>
    <n v="0"/>
  </r>
  <r>
    <x v="0"/>
    <s v="org.tuxpaint_923.apk"/>
    <x v="15"/>
    <n v="68"/>
    <n v="1147447.7767618301"/>
    <n v="4"/>
    <n v="3"/>
    <n v="0"/>
    <n v="0"/>
  </r>
  <r>
    <x v="0"/>
    <s v="org.tuxpaint_923.apk"/>
    <x v="23"/>
    <n v="0"/>
    <n v="479359.91649609001"/>
    <n v="0"/>
    <n v="0"/>
    <n v="0"/>
    <n v="0"/>
  </r>
  <r>
    <x v="0"/>
    <s v="org.tuxpaint_923.apk"/>
    <x v="11"/>
    <n v="68"/>
    <n v="872910.38252389897"/>
    <n v="4"/>
    <n v="3"/>
    <n v="0"/>
    <n v="0"/>
  </r>
  <r>
    <x v="0"/>
    <s v="org.tuxpaint_923.apk"/>
    <x v="20"/>
    <n v="70"/>
    <n v="1115945.41648007"/>
    <n v="4"/>
    <n v="3"/>
    <n v="0"/>
    <n v="0"/>
  </r>
  <r>
    <x v="0"/>
    <s v="org.tuxpaint_923.apk"/>
    <x v="21"/>
    <n v="68"/>
    <n v="1663534.1136890899"/>
    <n v="4"/>
    <n v="3"/>
    <n v="0"/>
    <n v="0"/>
  </r>
  <r>
    <x v="0"/>
    <s v="org.tuxpaint_923.apk"/>
    <x v="6"/>
    <n v="68"/>
    <n v="986861.06372997095"/>
    <n v="4"/>
    <n v="3"/>
    <n v="0"/>
    <n v="0"/>
  </r>
  <r>
    <x v="0"/>
    <s v="org.tuxpaint_923.apk"/>
    <x v="26"/>
    <n v="70"/>
    <n v="2235932.4414879"/>
    <n v="4"/>
    <n v="3"/>
    <n v="0"/>
    <n v="0"/>
  </r>
  <r>
    <x v="0"/>
    <s v="org.tuxpaint_923.apk"/>
    <x v="16"/>
    <n v="68"/>
    <n v="1498088.5273571999"/>
    <n v="4"/>
    <n v="3"/>
    <n v="0"/>
    <n v="0"/>
  </r>
  <r>
    <x v="0"/>
    <s v="org.tuxpaint_923.apk"/>
    <x v="29"/>
    <n v="70"/>
    <n v="1875715.1305980501"/>
    <n v="4"/>
    <n v="3"/>
    <n v="0"/>
    <n v="0"/>
  </r>
  <r>
    <x v="0"/>
    <s v="org.tuxpaint_923.apk"/>
    <x v="37"/>
    <n v="68"/>
    <n v="1237937.0967377899"/>
    <n v="4"/>
    <n v="3"/>
    <n v="0"/>
    <n v="0"/>
  </r>
  <r>
    <x v="0"/>
    <s v="org.tuxpaint_923.apk"/>
    <x v="31"/>
    <n v="68"/>
    <n v="1357279.8547551499"/>
    <n v="4"/>
    <n v="3"/>
    <n v="0"/>
    <n v="0"/>
  </r>
  <r>
    <x v="0"/>
    <s v="org.tuxpaint_923.apk"/>
    <x v="33"/>
    <n v="68"/>
    <n v="1036213.55048893"/>
    <n v="4"/>
    <n v="3"/>
    <n v="0"/>
    <n v="0"/>
  </r>
  <r>
    <x v="0"/>
    <s v="org.tuxpaint_923.apk"/>
    <x v="34"/>
    <n v="68"/>
    <n v="1439487.4325371301"/>
    <n v="4"/>
    <n v="3"/>
    <n v="0"/>
    <n v="0"/>
  </r>
  <r>
    <x v="0"/>
    <s v="org.tuxpaint_923.apk"/>
    <x v="24"/>
    <n v="34"/>
    <n v="966834.69197805901"/>
    <n v="4"/>
    <n v="3"/>
    <n v="0"/>
    <n v="0"/>
  </r>
  <r>
    <x v="0"/>
    <s v="org.tuxpaint_923.apk"/>
    <x v="39"/>
    <n v="0"/>
    <n v="7203564.90494892"/>
    <n v="0"/>
    <n v="0"/>
    <n v="0"/>
    <n v="0"/>
  </r>
  <r>
    <x v="0"/>
    <s v="org.tuxpaint_923.apk"/>
    <x v="32"/>
    <n v="0"/>
    <n v="74180.194220039994"/>
    <n v="0"/>
    <n v="0"/>
    <n v="0"/>
    <n v="0"/>
  </r>
  <r>
    <x v="0"/>
    <s v="org.tuxpaint_923.apk"/>
    <x v="28"/>
    <n v="68"/>
    <n v="1088370.22286606"/>
    <n v="4"/>
    <n v="3"/>
    <n v="0"/>
    <n v="0"/>
  </r>
  <r>
    <x v="0"/>
    <s v="org.tuxpaint_923.apk"/>
    <x v="30"/>
    <n v="62"/>
    <n v="700045.69818195805"/>
    <n v="4"/>
    <n v="3"/>
    <n v="0"/>
    <n v="0"/>
  </r>
  <r>
    <x v="0"/>
    <s v="org.zamedev.gloomydungeons2.opensource_1602221800.apk"/>
    <x v="0"/>
    <n v="0"/>
    <n v="7206702.6482778601"/>
    <n v="0"/>
    <n v="0"/>
    <n v="0"/>
    <n v="0"/>
  </r>
  <r>
    <x v="0"/>
    <s v="org.zamedev.gloomydungeons2.opensource_1602221800.apk"/>
    <x v="3"/>
    <n v="0"/>
    <n v="7208076.5004488602"/>
    <n v="0"/>
    <n v="0"/>
    <n v="0"/>
    <n v="0"/>
  </r>
  <r>
    <x v="0"/>
    <s v="org.zamedev.gloomydungeons2.opensource_1602221800.apk"/>
    <x v="4"/>
    <n v="0"/>
    <n v="7207248.2505249698"/>
    <n v="0"/>
    <n v="0"/>
    <n v="0"/>
    <n v="0"/>
  </r>
  <r>
    <x v="0"/>
    <s v="org.tuxpaint_923.apk"/>
    <x v="35"/>
    <n v="68"/>
    <n v="1225230.00622214"/>
    <n v="4"/>
    <n v="3"/>
    <n v="0"/>
    <n v="0"/>
  </r>
  <r>
    <x v="0"/>
    <s v="org.tuxpaint_923.apk"/>
    <x v="38"/>
    <n v="44"/>
    <n v="1432490.6976248601"/>
    <n v="4"/>
    <n v="3"/>
    <n v="0"/>
    <n v="0"/>
  </r>
  <r>
    <x v="0"/>
    <s v="org.tuxpaint_923.apk"/>
    <x v="36"/>
    <n v="80"/>
    <n v="537980.91494198795"/>
    <n v="4"/>
    <n v="4"/>
    <n v="0"/>
    <n v="0"/>
  </r>
  <r>
    <x v="0"/>
    <s v="org.zamedev.gloomydungeons2.opensource_1602221800.apk"/>
    <x v="1"/>
    <n v="0"/>
    <n v="7209250.5150150899"/>
    <n v="0"/>
    <n v="0"/>
    <n v="0"/>
    <n v="0"/>
  </r>
  <r>
    <x v="0"/>
    <s v="org.jsl.wfwt_14.apk"/>
    <x v="33"/>
    <n v="492"/>
    <n v="671622.30602395697"/>
    <n v="1"/>
    <n v="1"/>
    <n v="52"/>
    <n v="4"/>
  </r>
  <r>
    <x v="0"/>
    <s v="org.zamedev.gloomydungeons2.opensource_1602221800.apk"/>
    <x v="2"/>
    <n v="0"/>
    <n v="7209224.8769760998"/>
    <n v="0"/>
    <n v="0"/>
    <n v="0"/>
    <n v="0"/>
  </r>
  <r>
    <x v="0"/>
    <s v="org.zamedev.gloomydungeons2.opensource_1602221800.apk"/>
    <x v="9"/>
    <n v="0"/>
    <n v="7207565.01052202"/>
    <n v="0"/>
    <n v="0"/>
    <n v="0"/>
    <n v="0"/>
  </r>
  <r>
    <x v="0"/>
    <s v="org.zamedev.gloomydungeons2.opensource_1602221800.apk"/>
    <x v="7"/>
    <n v="0"/>
    <n v="7208464.6342128897"/>
    <n v="0"/>
    <n v="0"/>
    <n v="0"/>
    <n v="0"/>
  </r>
  <r>
    <x v="0"/>
    <s v="org.zamedev.gloomydungeons2.opensource_1602221800.apk"/>
    <x v="10"/>
    <n v="0"/>
    <n v="7206805.2160448804"/>
    <n v="0"/>
    <n v="0"/>
    <n v="0"/>
    <n v="0"/>
  </r>
  <r>
    <x v="0"/>
    <s v="org.zamedev.gloomydungeons2.opensource_1602221800.apk"/>
    <x v="12"/>
    <n v="0"/>
    <n v="7210795.5432650596"/>
    <n v="0"/>
    <n v="0"/>
    <n v="0"/>
    <n v="0"/>
  </r>
  <r>
    <x v="0"/>
    <s v="org.zamedev.gloomydungeons2.opensource_1602221800.apk"/>
    <x v="5"/>
    <n v="0"/>
    <n v="7204922.25700616"/>
    <n v="0"/>
    <n v="0"/>
    <n v="0"/>
    <n v="0"/>
  </r>
  <r>
    <x v="0"/>
    <s v="org.zamedev.gloomydungeons2.opensource_1602221800.apk"/>
    <x v="18"/>
    <n v="0"/>
    <n v="7210015.9871370997"/>
    <n v="0"/>
    <n v="0"/>
    <n v="0"/>
    <n v="0"/>
  </r>
  <r>
    <x v="0"/>
    <s v="org.zamedev.gloomydungeons2.opensource_1602221800.apk"/>
    <x v="8"/>
    <n v="0"/>
    <n v="7209350.1525130104"/>
    <n v="0"/>
    <n v="0"/>
    <n v="0"/>
    <n v="0"/>
  </r>
  <r>
    <x v="0"/>
    <s v="org.zamedev.gloomydungeons2.opensource_1602221800.apk"/>
    <x v="25"/>
    <n v="0"/>
    <n v="7203034.5586128496"/>
    <n v="0"/>
    <n v="0"/>
    <n v="0"/>
    <n v="0"/>
  </r>
  <r>
    <x v="0"/>
    <s v="org.zamedev.gloomydungeons2.opensource_1602221800.apk"/>
    <x v="11"/>
    <n v="0"/>
    <n v="7205350.29024514"/>
    <n v="0"/>
    <n v="0"/>
    <n v="0"/>
    <n v="0"/>
  </r>
  <r>
    <x v="0"/>
    <s v="org.zamedev.gloomydungeons2.opensource_1602221800.apk"/>
    <x v="14"/>
    <n v="0"/>
    <n v="7204927.5505500799"/>
    <n v="0"/>
    <n v="0"/>
    <n v="0"/>
    <n v="0"/>
  </r>
  <r>
    <x v="0"/>
    <s v="org.zamedev.gloomydungeons2.opensource_1602221800.apk"/>
    <x v="19"/>
    <n v="0"/>
    <n v="7204280.9002569402"/>
    <n v="0"/>
    <n v="0"/>
    <n v="0"/>
    <n v="0"/>
  </r>
  <r>
    <x v="0"/>
    <s v="org.zamedev.gloomydungeons2.opensource_1602221800.apk"/>
    <x v="17"/>
    <n v="0"/>
    <n v="7203947.58494501"/>
    <n v="0"/>
    <n v="0"/>
    <n v="0"/>
    <n v="0"/>
  </r>
  <r>
    <x v="0"/>
    <s v="org.zamedev.gloomydungeons2.opensource_1602221800.apk"/>
    <x v="27"/>
    <n v="0"/>
    <n v="7205033.3271180196"/>
    <n v="0"/>
    <n v="0"/>
    <n v="0"/>
    <n v="0"/>
  </r>
  <r>
    <x v="0"/>
    <s v="org.zamedev.gloomydungeons2.opensource_1602221800.apk"/>
    <x v="13"/>
    <n v="0"/>
    <n v="7204539.0230128504"/>
    <n v="0"/>
    <n v="0"/>
    <n v="0"/>
    <n v="0"/>
  </r>
  <r>
    <x v="0"/>
    <s v="org.zamedev.gloomydungeons2.opensource_1602221800.apk"/>
    <x v="21"/>
    <n v="0"/>
    <n v="7204670.3972239001"/>
    <n v="0"/>
    <n v="0"/>
    <n v="0"/>
    <n v="0"/>
  </r>
  <r>
    <x v="0"/>
    <s v="org.zamedev.gloomydungeons2.opensource_1602221800.apk"/>
    <x v="23"/>
    <n v="0"/>
    <n v="7204153.3282429399"/>
    <n v="0"/>
    <n v="0"/>
    <n v="0"/>
    <n v="0"/>
  </r>
  <r>
    <x v="0"/>
    <s v="org.zamedev.gloomydungeons2.opensource_1602221800.apk"/>
    <x v="15"/>
    <n v="0"/>
    <n v="7203326.5381629998"/>
    <n v="0"/>
    <n v="0"/>
    <n v="0"/>
    <n v="0"/>
  </r>
  <r>
    <x v="0"/>
    <s v="org.zamedev.gloomydungeons2.opensource_1602221800.apk"/>
    <x v="20"/>
    <n v="0"/>
    <n v="7204627.2859480204"/>
    <n v="0"/>
    <n v="0"/>
    <n v="0"/>
    <n v="0"/>
  </r>
  <r>
    <x v="0"/>
    <s v="org.zamedev.gloomydungeons2.opensource_1602221800.apk"/>
    <x v="6"/>
    <n v="0"/>
    <n v="7203624.7309090104"/>
    <n v="0"/>
    <n v="0"/>
    <n v="0"/>
    <n v="0"/>
  </r>
  <r>
    <x v="0"/>
    <s v="org.zamedev.gloomydungeons2.opensource_1602221800.apk"/>
    <x v="16"/>
    <n v="0"/>
    <n v="7204873.1379711498"/>
    <n v="0"/>
    <n v="0"/>
    <n v="0"/>
    <n v="0"/>
  </r>
  <r>
    <x v="0"/>
    <s v="org.zamedev.gloomydungeons2.opensource_1602221800.apk"/>
    <x v="22"/>
    <n v="0"/>
    <n v="7204770.4459719798"/>
    <n v="0"/>
    <n v="0"/>
    <n v="0"/>
    <n v="0"/>
  </r>
  <r>
    <x v="0"/>
    <s v="org.zamedev.gloomydungeons2.opensource_1602221800.apk"/>
    <x v="29"/>
    <n v="0"/>
    <n v="7205060.3406520002"/>
    <n v="0"/>
    <n v="0"/>
    <n v="0"/>
    <n v="0"/>
  </r>
  <r>
    <x v="0"/>
    <s v="org.zamedev.gloomydungeons2.opensource_1602221800.apk"/>
    <x v="26"/>
    <n v="0"/>
    <n v="7205647.8422111804"/>
    <n v="0"/>
    <n v="0"/>
    <n v="0"/>
    <n v="0"/>
  </r>
  <r>
    <x v="0"/>
    <s v="org.zamedev.gloomydungeons2.opensource_1602221800.apk"/>
    <x v="31"/>
    <n v="0"/>
    <n v="7205296.3554889401"/>
    <n v="0"/>
    <n v="0"/>
    <n v="0"/>
    <n v="0"/>
  </r>
  <r>
    <x v="0"/>
    <s v="org.zamedev.gloomydungeons2.opensource_1602221800.apk"/>
    <x v="37"/>
    <n v="0"/>
    <n v="7204442.2792070499"/>
    <n v="0"/>
    <n v="0"/>
    <n v="0"/>
    <n v="0"/>
  </r>
  <r>
    <x v="0"/>
    <s v="org.zamedev.gloomydungeons2.opensource_1602221800.apk"/>
    <x v="28"/>
    <n v="0"/>
    <n v="7206726.8934599096"/>
    <n v="0"/>
    <n v="0"/>
    <n v="0"/>
    <n v="0"/>
  </r>
  <r>
    <x v="0"/>
    <s v="org.zamedev.gloomydungeons2.opensource_1602221800.apk"/>
    <x v="34"/>
    <n v="0"/>
    <n v="7204922.2073571198"/>
    <n v="0"/>
    <n v="0"/>
    <n v="0"/>
    <n v="0"/>
  </r>
  <r>
    <x v="0"/>
    <s v="org.zamedev.gloomydungeons2.opensource_1602221800.apk"/>
    <x v="24"/>
    <n v="0"/>
    <n v="7202267.3591449801"/>
    <n v="0"/>
    <n v="0"/>
    <n v="0"/>
    <n v="0"/>
  </r>
  <r>
    <x v="0"/>
    <s v="org.zamedev.gloomydungeons2.opensource_1602221800.apk"/>
    <x v="39"/>
    <n v="0"/>
    <n v="7203198.9581421902"/>
    <n v="0"/>
    <n v="0"/>
    <n v="0"/>
    <n v="0"/>
  </r>
  <r>
    <x v="0"/>
    <s v="org.zamedev.gloomydungeons2.opensource_1602221800.apk"/>
    <x v="35"/>
    <n v="0"/>
    <n v="7204933.9716250496"/>
    <n v="0"/>
    <n v="0"/>
    <n v="0"/>
    <n v="0"/>
  </r>
  <r>
    <x v="0"/>
    <s v="org.zamedev.gloomydungeons2.opensource_1602221800.apk"/>
    <x v="36"/>
    <n v="0"/>
    <n v="7203427.92283394"/>
    <n v="0"/>
    <n v="0"/>
    <n v="0"/>
    <n v="0"/>
  </r>
  <r>
    <x v="0"/>
    <s v="org.zamedev.gloomydungeons2.opensource_1602221800.apk"/>
    <x v="32"/>
    <n v="0"/>
    <n v="7203607.6535689598"/>
    <n v="0"/>
    <n v="0"/>
    <n v="0"/>
    <n v="0"/>
  </r>
  <r>
    <x v="0"/>
    <s v="protect.budgetwatch_29.apk"/>
    <x v="3"/>
    <n v="0"/>
    <n v="7207687.3524379898"/>
    <n v="0"/>
    <n v="0"/>
    <n v="0"/>
    <n v="0"/>
  </r>
  <r>
    <x v="0"/>
    <s v="protect.budgetwatch_29.apk"/>
    <x v="2"/>
    <n v="0"/>
    <n v="7208431.7971270001"/>
    <n v="0"/>
    <n v="0"/>
    <n v="0"/>
    <n v="0"/>
  </r>
  <r>
    <x v="0"/>
    <s v="org.zamedev.gloomydungeons2.opensource_1602221800.apk"/>
    <x v="30"/>
    <n v="0"/>
    <n v="7204216.6763718696"/>
    <n v="0"/>
    <n v="0"/>
    <n v="0"/>
    <n v="0"/>
  </r>
  <r>
    <x v="0"/>
    <s v="org.zamedev.gloomydungeons2.opensource_1602221800.apk"/>
    <x v="33"/>
    <n v="0"/>
    <n v="7204774.6963379905"/>
    <n v="0"/>
    <n v="0"/>
    <n v="0"/>
    <n v="0"/>
  </r>
  <r>
    <x v="0"/>
    <s v="org.jsl.wfwt_14.apk"/>
    <x v="6"/>
    <n v="680"/>
    <n v="767576.96919795102"/>
    <n v="1"/>
    <n v="1"/>
    <n v="52"/>
    <n v="4"/>
  </r>
  <r>
    <x v="0"/>
    <s v="org.zamedev.gloomydungeons2.opensource_1602221800.apk"/>
    <x v="38"/>
    <n v="0"/>
    <n v="7204673.0542799896"/>
    <n v="0"/>
    <n v="0"/>
    <n v="0"/>
    <n v="0"/>
  </r>
  <r>
    <x v="0"/>
    <s v="protect.budgetwatch_29.apk"/>
    <x v="0"/>
    <n v="0"/>
    <n v="7207114.1204729201"/>
    <n v="0"/>
    <n v="0"/>
    <n v="0"/>
    <n v="0"/>
  </r>
  <r>
    <x v="0"/>
    <s v="protect.budgetwatch_29.apk"/>
    <x v="1"/>
    <n v="0"/>
    <n v="7208205.2325520199"/>
    <n v="0"/>
    <n v="0"/>
    <n v="0"/>
    <n v="0"/>
  </r>
  <r>
    <x v="0"/>
    <s v="protect.budgetwatch_29.apk"/>
    <x v="9"/>
    <n v="0"/>
    <n v="7208035.3940778803"/>
    <n v="0"/>
    <n v="0"/>
    <n v="0"/>
    <n v="0"/>
  </r>
  <r>
    <x v="0"/>
    <s v="protect.budgetwatch_29.apk"/>
    <x v="7"/>
    <n v="0"/>
    <n v="7206932.5391799202"/>
    <n v="0"/>
    <n v="0"/>
    <n v="0"/>
    <n v="0"/>
  </r>
  <r>
    <x v="0"/>
    <s v="protect.budgetwatch_29.apk"/>
    <x v="10"/>
    <n v="0"/>
    <n v="7206046.5937540801"/>
    <n v="0"/>
    <n v="0"/>
    <n v="0"/>
    <n v="0"/>
  </r>
  <r>
    <x v="0"/>
    <s v="protect.budgetwatch_29.apk"/>
    <x v="4"/>
    <n v="0"/>
    <n v="7209122.2332289899"/>
    <n v="0"/>
    <n v="0"/>
    <n v="0"/>
    <n v="0"/>
  </r>
  <r>
    <x v="0"/>
    <s v="protect.budgetwatch_29.apk"/>
    <x v="18"/>
    <n v="0"/>
    <n v="7206534.5633469904"/>
    <n v="0"/>
    <n v="0"/>
    <n v="0"/>
    <n v="0"/>
  </r>
  <r>
    <x v="0"/>
    <s v="protect.budgetwatch_29.apk"/>
    <x v="8"/>
    <n v="0"/>
    <n v="7206668.9278569501"/>
    <n v="0"/>
    <n v="0"/>
    <n v="0"/>
    <n v="0"/>
  </r>
  <r>
    <x v="0"/>
    <s v="protect.budgetwatch_29.apk"/>
    <x v="19"/>
    <n v="0"/>
    <n v="7203230.8797109798"/>
    <n v="0"/>
    <n v="0"/>
    <n v="0"/>
    <n v="0"/>
  </r>
  <r>
    <x v="0"/>
    <s v="protect.budgetwatch_29.apk"/>
    <x v="5"/>
    <n v="0"/>
    <n v="7203704.8480380299"/>
    <n v="0"/>
    <n v="0"/>
    <n v="0"/>
    <n v="0"/>
  </r>
  <r>
    <x v="0"/>
    <s v="protect.budgetwatch_29.apk"/>
    <x v="12"/>
    <n v="0"/>
    <n v="7208840.2157870503"/>
    <n v="0"/>
    <n v="0"/>
    <n v="0"/>
    <n v="0"/>
  </r>
  <r>
    <x v="0"/>
    <s v="protect.budgetwatch_29.apk"/>
    <x v="11"/>
    <n v="0"/>
    <n v="7203458.9368689302"/>
    <n v="0"/>
    <n v="0"/>
    <n v="0"/>
    <n v="0"/>
  </r>
  <r>
    <x v="0"/>
    <s v="protect.budgetwatch_29.apk"/>
    <x v="17"/>
    <n v="0"/>
    <n v="7202983.8375449097"/>
    <n v="0"/>
    <n v="0"/>
    <n v="0"/>
    <n v="0"/>
  </r>
  <r>
    <x v="0"/>
    <s v="protect.budgetwatch_29.apk"/>
    <x v="27"/>
    <n v="0"/>
    <n v="7204770.5712490696"/>
    <n v="0"/>
    <n v="0"/>
    <n v="0"/>
    <n v="0"/>
  </r>
  <r>
    <x v="0"/>
    <s v="protect.budgetwatch_29.apk"/>
    <x v="25"/>
    <n v="0"/>
    <n v="7202972.2851859396"/>
    <n v="0"/>
    <n v="0"/>
    <n v="0"/>
    <n v="0"/>
  </r>
  <r>
    <x v="0"/>
    <s v="protect.budgetwatch_29.apk"/>
    <x v="20"/>
    <n v="0"/>
    <n v="7204328.74952792"/>
    <n v="0"/>
    <n v="0"/>
    <n v="0"/>
    <n v="0"/>
  </r>
  <r>
    <x v="0"/>
    <s v="protect.budgetwatch_29.apk"/>
    <x v="14"/>
    <n v="0"/>
    <n v="7205104.1104178801"/>
    <n v="0"/>
    <n v="0"/>
    <n v="0"/>
    <n v="0"/>
  </r>
  <r>
    <x v="0"/>
    <s v="protect.budgetwatch_29.apk"/>
    <x v="26"/>
    <n v="0"/>
    <n v="7204470.3910199404"/>
    <n v="0"/>
    <n v="0"/>
    <n v="0"/>
    <n v="0"/>
  </r>
  <r>
    <x v="0"/>
    <s v="protect.budgetwatch_29.apk"/>
    <x v="13"/>
    <n v="0"/>
    <n v="7203641.8350047898"/>
    <n v="0"/>
    <n v="0"/>
    <n v="0"/>
    <n v="0"/>
  </r>
  <r>
    <x v="0"/>
    <s v="protect.budgetwatch_29.apk"/>
    <x v="23"/>
    <n v="0"/>
    <n v="7202712.53685397"/>
    <n v="0"/>
    <n v="0"/>
    <n v="0"/>
    <n v="0"/>
  </r>
  <r>
    <x v="0"/>
    <s v="protect.budgetwatch_29.apk"/>
    <x v="21"/>
    <n v="0"/>
    <n v="7203915.4633220704"/>
    <n v="0"/>
    <n v="0"/>
    <n v="0"/>
    <n v="0"/>
  </r>
  <r>
    <x v="0"/>
    <s v="protect.budgetwatch_29.apk"/>
    <x v="6"/>
    <n v="0"/>
    <n v="7204174.7478831001"/>
    <n v="0"/>
    <n v="0"/>
    <n v="0"/>
    <n v="0"/>
  </r>
  <r>
    <x v="0"/>
    <s v="protect.budgetwatch_29.apk"/>
    <x v="15"/>
    <n v="0"/>
    <n v="7204304.0041390304"/>
    <n v="0"/>
    <n v="0"/>
    <n v="0"/>
    <n v="0"/>
  </r>
  <r>
    <x v="0"/>
    <s v="protect.budgetwatch_29.apk"/>
    <x v="29"/>
    <n v="0"/>
    <n v="7203255.4965549996"/>
    <n v="0"/>
    <n v="0"/>
    <n v="0"/>
    <n v="0"/>
  </r>
  <r>
    <x v="0"/>
    <s v="protect.budgetwatch_29.apk"/>
    <x v="16"/>
    <n v="0"/>
    <n v="7204658.7720531896"/>
    <n v="0"/>
    <n v="0"/>
    <n v="0"/>
    <n v="0"/>
  </r>
  <r>
    <x v="0"/>
    <s v="protect.budgetwatch_29.apk"/>
    <x v="24"/>
    <n v="0"/>
    <n v="7203826.0283281496"/>
    <n v="0"/>
    <n v="0"/>
    <n v="0"/>
    <n v="0"/>
  </r>
  <r>
    <x v="0"/>
    <s v="protect.budgetwatch_29.apk"/>
    <x v="31"/>
    <n v="0"/>
    <n v="7205987.5803978601"/>
    <n v="0"/>
    <n v="0"/>
    <n v="0"/>
    <n v="0"/>
  </r>
  <r>
    <x v="0"/>
    <s v="protect.budgetwatch_29.apk"/>
    <x v="22"/>
    <n v="0"/>
    <n v="7204487.1872900901"/>
    <n v="0"/>
    <n v="0"/>
    <n v="0"/>
    <n v="0"/>
  </r>
  <r>
    <x v="0"/>
    <s v="protect.budgetwatch_29.apk"/>
    <x v="34"/>
    <n v="0"/>
    <n v="7204827.0277250502"/>
    <n v="0"/>
    <n v="0"/>
    <n v="0"/>
    <n v="0"/>
  </r>
  <r>
    <x v="0"/>
    <s v="protect.budgetwatch_29.apk"/>
    <x v="35"/>
    <n v="0"/>
    <n v="7202476.79477394"/>
    <n v="0"/>
    <n v="0"/>
    <n v="0"/>
    <n v="0"/>
  </r>
  <r>
    <x v="0"/>
    <s v="protect.budgetwatch_29.apk"/>
    <x v="28"/>
    <n v="0"/>
    <n v="7204752.38523609"/>
    <n v="0"/>
    <n v="0"/>
    <n v="0"/>
    <n v="0"/>
  </r>
  <r>
    <x v="0"/>
    <s v="protect.budgetwatch_29.apk"/>
    <x v="37"/>
    <n v="0"/>
    <n v="7203187.4770410303"/>
    <n v="0"/>
    <n v="0"/>
    <n v="0"/>
    <n v="0"/>
  </r>
  <r>
    <x v="0"/>
    <s v="protect.budgetwatch_29.apk"/>
    <x v="38"/>
    <n v="0"/>
    <n v="7204152.5614748197"/>
    <n v="0"/>
    <n v="0"/>
    <n v="0"/>
    <n v="0"/>
  </r>
  <r>
    <x v="0"/>
    <s v="protect.budgetwatch_29.apk"/>
    <x v="33"/>
    <n v="0"/>
    <n v="7204139.7315079803"/>
    <n v="0"/>
    <n v="0"/>
    <n v="0"/>
    <n v="0"/>
  </r>
  <r>
    <x v="0"/>
    <s v="protect.budgetwatch_29.apk"/>
    <x v="39"/>
    <n v="0"/>
    <n v="7202930.56504195"/>
    <n v="0"/>
    <n v="0"/>
    <n v="0"/>
    <n v="0"/>
  </r>
  <r>
    <x v="0"/>
    <s v="protect.budgetwatch_29.apk"/>
    <x v="36"/>
    <n v="0"/>
    <n v="7202794.2489432096"/>
    <n v="0"/>
    <n v="0"/>
    <n v="0"/>
    <n v="0"/>
  </r>
  <r>
    <x v="0"/>
    <s v="protect.budgetwatch_29.apk"/>
    <x v="30"/>
    <n v="0"/>
    <n v="7203744.3496470796"/>
    <n v="0"/>
    <n v="0"/>
    <n v="0"/>
    <n v="0"/>
  </r>
  <r>
    <x v="0"/>
    <s v="protect.budgetwatch_29.apk"/>
    <x v="32"/>
    <n v="0"/>
    <n v="7203002.9036749601"/>
    <n v="0"/>
    <n v="0"/>
    <n v="0"/>
    <n v="0"/>
  </r>
  <r>
    <x v="0"/>
    <s v="pt.isec.tp.am_4.apk"/>
    <x v="3"/>
    <n v="0"/>
    <n v="7205365.9029200198"/>
    <n v="0"/>
    <n v="0"/>
    <n v="0"/>
    <n v="0"/>
  </r>
  <r>
    <x v="0"/>
    <s v="pt.isec.tp.am_4.apk"/>
    <x v="2"/>
    <n v="0"/>
    <n v="677366.83989898302"/>
    <n v="0"/>
    <n v="0"/>
    <n v="0"/>
    <n v="0"/>
  </r>
  <r>
    <x v="0"/>
    <s v="pt.isec.tp.am_4.apk"/>
    <x v="0"/>
    <n v="4"/>
    <n v="954277.39592106"/>
    <n v="1"/>
    <n v="1"/>
    <n v="2"/>
    <n v="0"/>
  </r>
  <r>
    <x v="0"/>
    <s v="pt.isec.tp.am_4.apk"/>
    <x v="1"/>
    <n v="4"/>
    <n v="1035786.60013922"/>
    <n v="1"/>
    <n v="1"/>
    <n v="2"/>
    <n v="0"/>
  </r>
  <r>
    <x v="0"/>
    <s v="pt.isec.tp.am_4.apk"/>
    <x v="5"/>
    <n v="4"/>
    <n v="451554.16897498001"/>
    <n v="1"/>
    <n v="1"/>
    <n v="2"/>
    <n v="0"/>
  </r>
  <r>
    <x v="0"/>
    <s v="pt.isec.tp.am_4.apk"/>
    <x v="9"/>
    <n v="4"/>
    <n v="1053862.9182448999"/>
    <n v="1"/>
    <n v="1"/>
    <n v="2"/>
    <n v="0"/>
  </r>
  <r>
    <x v="0"/>
    <s v="pt.isec.tp.am_4.apk"/>
    <x v="7"/>
    <n v="0"/>
    <n v="549947.18767097197"/>
    <n v="0"/>
    <n v="0"/>
    <n v="0"/>
    <n v="0"/>
  </r>
  <r>
    <x v="0"/>
    <s v="pt.isec.tp.am_4.apk"/>
    <x v="4"/>
    <n v="4"/>
    <n v="988676.87854310498"/>
    <n v="1"/>
    <n v="1"/>
    <n v="2"/>
    <n v="0"/>
  </r>
  <r>
    <x v="0"/>
    <s v="pt.isec.tp.am_4.apk"/>
    <x v="10"/>
    <n v="4"/>
    <n v="783308.65547293797"/>
    <n v="1"/>
    <n v="1"/>
    <n v="2"/>
    <n v="0"/>
  </r>
  <r>
    <x v="0"/>
    <s v="pt.isec.tp.am_4.apk"/>
    <x v="8"/>
    <n v="4"/>
    <n v="1068460.08451003"/>
    <n v="1"/>
    <n v="1"/>
    <n v="2"/>
    <n v="0"/>
  </r>
  <r>
    <x v="0"/>
    <s v="pt.isec.tp.am_4.apk"/>
    <x v="12"/>
    <n v="4"/>
    <n v="933375.60535292095"/>
    <n v="1"/>
    <n v="1"/>
    <n v="2"/>
    <n v="0"/>
  </r>
  <r>
    <x v="0"/>
    <s v="pt.isec.tp.am_4.apk"/>
    <x v="11"/>
    <n v="4"/>
    <n v="340842.32299402298"/>
    <n v="1"/>
    <n v="1"/>
    <n v="2"/>
    <n v="0"/>
  </r>
  <r>
    <x v="0"/>
    <s v="pt.isec.tp.am_4.apk"/>
    <x v="18"/>
    <n v="4"/>
    <n v="1020147.54546806"/>
    <n v="1"/>
    <n v="1"/>
    <n v="2"/>
    <n v="0"/>
  </r>
  <r>
    <x v="0"/>
    <s v="pt.isec.tp.am_4.apk"/>
    <x v="14"/>
    <n v="0"/>
    <n v="469500.46459492203"/>
    <n v="0"/>
    <n v="0"/>
    <n v="0"/>
    <n v="0"/>
  </r>
  <r>
    <x v="0"/>
    <s v="pt.isec.tp.am_4.apk"/>
    <x v="17"/>
    <n v="4"/>
    <n v="358795.36124505103"/>
    <n v="1"/>
    <n v="1"/>
    <n v="2"/>
    <n v="0"/>
  </r>
  <r>
    <x v="0"/>
    <s v="pt.isec.tp.am_4.apk"/>
    <x v="19"/>
    <n v="4"/>
    <n v="282871.95133999898"/>
    <n v="1"/>
    <n v="1"/>
    <n v="2"/>
    <n v="0"/>
  </r>
  <r>
    <x v="0"/>
    <s v="pt.isec.tp.am_4.apk"/>
    <x v="25"/>
    <n v="4"/>
    <n v="353298.33716596401"/>
    <n v="1"/>
    <n v="1"/>
    <n v="2"/>
    <n v="0"/>
  </r>
  <r>
    <x v="0"/>
    <s v="pt.isec.tp.am_4.apk"/>
    <x v="27"/>
    <n v="4"/>
    <n v="443225.467853015"/>
    <n v="1"/>
    <n v="1"/>
    <n v="2"/>
    <n v="0"/>
  </r>
  <r>
    <x v="0"/>
    <s v="pt.isec.tp.am_4.apk"/>
    <x v="13"/>
    <n v="16"/>
    <n v="244244.70587493799"/>
    <n v="1"/>
    <n v="1"/>
    <n v="2"/>
    <n v="1"/>
  </r>
  <r>
    <x v="0"/>
    <s v="pt.isec.tp.am_4.apk"/>
    <x v="20"/>
    <n v="4"/>
    <n v="364117.39630089101"/>
    <n v="1"/>
    <n v="1"/>
    <n v="2"/>
    <n v="0"/>
  </r>
  <r>
    <x v="0"/>
    <s v="pt.isec.tp.am_4.apk"/>
    <x v="15"/>
    <n v="4"/>
    <n v="382267.07309018797"/>
    <n v="1"/>
    <n v="1"/>
    <n v="2"/>
    <n v="0"/>
  </r>
  <r>
    <x v="0"/>
    <s v="pt.isec.tp.am_4.apk"/>
    <x v="21"/>
    <n v="0"/>
    <n v="648788.72006200196"/>
    <n v="0"/>
    <n v="0"/>
    <n v="0"/>
    <n v="0"/>
  </r>
  <r>
    <x v="0"/>
    <s v="pt.isec.tp.am_4.apk"/>
    <x v="22"/>
    <n v="0"/>
    <n v="1270294.8152308799"/>
    <n v="0"/>
    <n v="0"/>
    <n v="0"/>
    <n v="0"/>
  </r>
  <r>
    <x v="0"/>
    <s v="pt.isec.tp.am_4.apk"/>
    <x v="23"/>
    <n v="0"/>
    <n v="350643.45526299399"/>
    <n v="0"/>
    <n v="0"/>
    <n v="0"/>
    <n v="0"/>
  </r>
  <r>
    <x v="0"/>
    <s v="pt.isec.tp.am_4.apk"/>
    <x v="6"/>
    <n v="4"/>
    <n v="493263.16851912998"/>
    <n v="1"/>
    <n v="1"/>
    <n v="2"/>
    <n v="0"/>
  </r>
  <r>
    <x v="0"/>
    <s v="pt.isec.tp.am_4.apk"/>
    <x v="29"/>
    <n v="4"/>
    <n v="439066.89336895902"/>
    <n v="1"/>
    <n v="1"/>
    <n v="2"/>
    <n v="0"/>
  </r>
  <r>
    <x v="0"/>
    <s v="pt.isec.tp.am_4.apk"/>
    <x v="26"/>
    <n v="4"/>
    <n v="413009.66772995802"/>
    <n v="1"/>
    <n v="1"/>
    <n v="2"/>
    <n v="0"/>
  </r>
  <r>
    <x v="0"/>
    <s v="pt.isec.tp.am_4.apk"/>
    <x v="31"/>
    <n v="4"/>
    <n v="374386.58625306498"/>
    <n v="1"/>
    <n v="1"/>
    <n v="2"/>
    <n v="0"/>
  </r>
  <r>
    <x v="0"/>
    <s v="pt.isec.tp.am_4.apk"/>
    <x v="28"/>
    <n v="4"/>
    <n v="425999.96985914098"/>
    <n v="1"/>
    <n v="1"/>
    <n v="2"/>
    <n v="0"/>
  </r>
  <r>
    <x v="0"/>
    <s v="pt.isec.tp.am_4.apk"/>
    <x v="16"/>
    <n v="4"/>
    <n v="553809.08807599905"/>
    <n v="1"/>
    <n v="1"/>
    <n v="2"/>
    <n v="0"/>
  </r>
  <r>
    <x v="0"/>
    <s v="pt.isec.tp.am_4.apk"/>
    <x v="34"/>
    <n v="4"/>
    <n v="437715.79307899799"/>
    <n v="1"/>
    <n v="1"/>
    <n v="2"/>
    <n v="0"/>
  </r>
  <r>
    <x v="0"/>
    <s v="pt.isec.tp.am_4.apk"/>
    <x v="35"/>
    <n v="4"/>
    <n v="378133.68824589998"/>
    <n v="1"/>
    <n v="1"/>
    <n v="2"/>
    <n v="0"/>
  </r>
  <r>
    <x v="0"/>
    <s v="pt.isec.tp.am_4.apk"/>
    <x v="24"/>
    <n v="4"/>
    <n v="311778.81580684299"/>
    <n v="1"/>
    <n v="1"/>
    <n v="2"/>
    <n v="0"/>
  </r>
  <r>
    <x v="0"/>
    <s v="pt.isec.tp.am_4.apk"/>
    <x v="33"/>
    <n v="4"/>
    <n v="369226.21680214"/>
    <n v="1"/>
    <n v="1"/>
    <n v="2"/>
    <n v="0"/>
  </r>
  <r>
    <x v="0"/>
    <s v="pt.isec.tp.am_4.apk"/>
    <x v="32"/>
    <n v="0"/>
    <n v="87089.065265143203"/>
    <n v="0"/>
    <n v="0"/>
    <n v="0"/>
    <n v="0"/>
  </r>
  <r>
    <x v="0"/>
    <s v="pt.isec.tp.am_4.apk"/>
    <x v="37"/>
    <n v="4"/>
    <n v="366800.30182213499"/>
    <n v="1"/>
    <n v="1"/>
    <n v="2"/>
    <n v="0"/>
  </r>
  <r>
    <x v="0"/>
    <s v="pt.isec.tp.am_4.apk"/>
    <x v="39"/>
    <n v="0"/>
    <n v="7202407.2940510204"/>
    <n v="0"/>
    <n v="0"/>
    <n v="0"/>
    <n v="0"/>
  </r>
  <r>
    <x v="0"/>
    <s v="pt.isec.tp.am_4.apk"/>
    <x v="38"/>
    <n v="4"/>
    <n v="483295.67252798"/>
    <n v="1"/>
    <n v="1"/>
    <n v="2"/>
    <n v="0"/>
  </r>
  <r>
    <x v="0"/>
    <s v="pt.isec.tp.am_4.apk"/>
    <x v="36"/>
    <n v="4"/>
    <n v="230719.909308943"/>
    <n v="1"/>
    <n v="1"/>
    <n v="2"/>
    <n v="0"/>
  </r>
  <r>
    <x v="0"/>
    <s v="ru.henridellal.dialer_10.apk"/>
    <x v="2"/>
    <n v="0"/>
    <n v="796472.49222896004"/>
    <n v="0"/>
    <n v="0"/>
    <n v="0"/>
    <n v="0"/>
  </r>
  <r>
    <x v="0"/>
    <s v="ru.henridellal.dialer_10.apk"/>
    <x v="0"/>
    <n v="0"/>
    <n v="1551617.07145604"/>
    <n v="0"/>
    <n v="0"/>
    <n v="0"/>
    <n v="0"/>
  </r>
  <r>
    <x v="0"/>
    <s v="pt.isec.tp.am_4.apk"/>
    <x v="30"/>
    <n v="4"/>
    <n v="250259.42179001801"/>
    <n v="1"/>
    <n v="1"/>
    <n v="2"/>
    <n v="0"/>
  </r>
  <r>
    <x v="0"/>
    <s v="ru.henridellal.dialer_10.apk"/>
    <x v="3"/>
    <n v="0"/>
    <n v="2638326.5825058301"/>
    <n v="0"/>
    <n v="0"/>
    <n v="0"/>
    <n v="0"/>
  </r>
  <r>
    <x v="0"/>
    <s v="ru.henridellal.dialer_10.apk"/>
    <x v="1"/>
    <n v="0"/>
    <n v="1598686.67990784"/>
    <n v="0"/>
    <n v="0"/>
    <n v="0"/>
    <n v="0"/>
  </r>
  <r>
    <x v="0"/>
    <s v="ru.henridellal.dialer_10.apk"/>
    <x v="4"/>
    <n v="0"/>
    <n v="1509715.77523695"/>
    <n v="0"/>
    <n v="0"/>
    <n v="0"/>
    <n v="0"/>
  </r>
  <r>
    <x v="0"/>
    <s v="ru.henridellal.dialer_10.apk"/>
    <x v="9"/>
    <n v="0"/>
    <n v="1486234.4116330999"/>
    <n v="0"/>
    <n v="0"/>
    <n v="0"/>
    <n v="0"/>
  </r>
  <r>
    <x v="0"/>
    <s v="ru.henridellal.dialer_10.apk"/>
    <x v="10"/>
    <n v="0"/>
    <n v="1422359.5425889301"/>
    <n v="0"/>
    <n v="0"/>
    <n v="0"/>
    <n v="0"/>
  </r>
  <r>
    <x v="0"/>
    <s v="ru.henridellal.dialer_10.apk"/>
    <x v="8"/>
    <n v="0"/>
    <n v="1523831.3330670299"/>
    <n v="0"/>
    <n v="0"/>
    <n v="0"/>
    <n v="0"/>
  </r>
  <r>
    <x v="0"/>
    <s v="ru.henridellal.dialer_10.apk"/>
    <x v="5"/>
    <n v="0"/>
    <n v="767152.203718898"/>
    <n v="0"/>
    <n v="0"/>
    <n v="0"/>
    <n v="0"/>
  </r>
  <r>
    <x v="0"/>
    <s v="ru.henridellal.dialer_10.apk"/>
    <x v="19"/>
    <n v="0"/>
    <n v="416642.48789218202"/>
    <n v="0"/>
    <n v="0"/>
    <n v="0"/>
    <n v="0"/>
  </r>
  <r>
    <x v="0"/>
    <s v="ru.henridellal.dialer_10.apk"/>
    <x v="18"/>
    <n v="0"/>
    <n v="1603096.25204605"/>
    <n v="0"/>
    <n v="0"/>
    <n v="0"/>
    <n v="0"/>
  </r>
  <r>
    <x v="0"/>
    <s v="ru.henridellal.dialer_10.apk"/>
    <x v="12"/>
    <n v="0"/>
    <n v="1448403.6123480101"/>
    <n v="0"/>
    <n v="0"/>
    <n v="0"/>
    <n v="0"/>
  </r>
  <r>
    <x v="0"/>
    <s v="ru.henridellal.dialer_10.apk"/>
    <x v="25"/>
    <n v="0"/>
    <n v="444777.727565029"/>
    <n v="0"/>
    <n v="0"/>
    <n v="0"/>
    <n v="0"/>
  </r>
  <r>
    <x v="0"/>
    <s v="ru.henridellal.dialer_10.apk"/>
    <x v="11"/>
    <n v="0"/>
    <n v="562917.74995485297"/>
    <n v="0"/>
    <n v="0"/>
    <n v="0"/>
    <n v="0"/>
  </r>
  <r>
    <x v="0"/>
    <s v="ru.henridellal.dialer_10.apk"/>
    <x v="27"/>
    <n v="0"/>
    <n v="549706.86545991304"/>
    <n v="0"/>
    <n v="0"/>
    <n v="0"/>
    <n v="0"/>
  </r>
  <r>
    <x v="0"/>
    <s v="ru.henridellal.dialer_10.apk"/>
    <x v="17"/>
    <n v="0"/>
    <n v="489192.53813312302"/>
    <n v="0"/>
    <n v="0"/>
    <n v="0"/>
    <n v="0"/>
  </r>
  <r>
    <x v="0"/>
    <s v="ru.henridellal.dialer_10.apk"/>
    <x v="14"/>
    <n v="0"/>
    <n v="322512.51035416499"/>
    <n v="0"/>
    <n v="0"/>
    <n v="0"/>
    <n v="0"/>
  </r>
  <r>
    <x v="0"/>
    <s v="ru.henridellal.dialer_10.apk"/>
    <x v="15"/>
    <n v="0"/>
    <n v="607041.09187307698"/>
    <n v="0"/>
    <n v="0"/>
    <n v="0"/>
    <n v="0"/>
  </r>
  <r>
    <x v="0"/>
    <s v="ru.henridellal.dialer_10.apk"/>
    <x v="20"/>
    <n v="0"/>
    <n v="877403.20869185904"/>
    <n v="0"/>
    <n v="0"/>
    <n v="0"/>
    <n v="0"/>
  </r>
  <r>
    <x v="0"/>
    <s v="ru.henridellal.dialer_10.apk"/>
    <x v="22"/>
    <n v="0"/>
    <n v="570934.01122605405"/>
    <n v="0"/>
    <n v="0"/>
    <n v="0"/>
    <n v="0"/>
  </r>
  <r>
    <x v="0"/>
    <s v="ru.henridellal.dialer_10.apk"/>
    <x v="26"/>
    <n v="0"/>
    <n v="1389832.33859296"/>
    <n v="0"/>
    <n v="0"/>
    <n v="0"/>
    <n v="0"/>
  </r>
  <r>
    <x v="0"/>
    <s v="ru.henridellal.dialer_10.apk"/>
    <x v="6"/>
    <n v="0"/>
    <n v="968604.95171788998"/>
    <n v="0"/>
    <n v="0"/>
    <n v="0"/>
    <n v="0"/>
  </r>
  <r>
    <x v="0"/>
    <s v="ru.henridellal.dialer_10.apk"/>
    <x v="29"/>
    <n v="0"/>
    <n v="1481236.7188211"/>
    <n v="0"/>
    <n v="0"/>
    <n v="0"/>
    <n v="0"/>
  </r>
  <r>
    <x v="0"/>
    <s v="ru.henridellal.dialer_10.apk"/>
    <x v="21"/>
    <n v="0"/>
    <n v="456492.20527592098"/>
    <n v="0"/>
    <n v="0"/>
    <n v="0"/>
    <n v="0"/>
  </r>
  <r>
    <x v="0"/>
    <s v="ru.henridellal.dialer_10.apk"/>
    <x v="23"/>
    <n v="0"/>
    <n v="405017.83809997101"/>
    <n v="0"/>
    <n v="0"/>
    <n v="0"/>
    <n v="0"/>
  </r>
  <r>
    <x v="0"/>
    <s v="ru.henridellal.dialer_10.apk"/>
    <x v="16"/>
    <n v="0"/>
    <n v="598013.39791296003"/>
    <n v="0"/>
    <n v="0"/>
    <n v="0"/>
    <n v="0"/>
  </r>
  <r>
    <x v="0"/>
    <s v="ru.henridellal.dialer_10.apk"/>
    <x v="31"/>
    <n v="0"/>
    <n v="551609.56259490899"/>
    <n v="0"/>
    <n v="0"/>
    <n v="0"/>
    <n v="0"/>
  </r>
  <r>
    <x v="0"/>
    <s v="ru.henridellal.dialer_10.apk"/>
    <x v="37"/>
    <n v="0"/>
    <n v="575331.55736001197"/>
    <n v="0"/>
    <n v="0"/>
    <n v="0"/>
    <n v="0"/>
  </r>
  <r>
    <x v="0"/>
    <s v="ru.henridellal.dialer_10.apk"/>
    <x v="34"/>
    <n v="0"/>
    <n v="480436.70630990498"/>
    <n v="0"/>
    <n v="0"/>
    <n v="0"/>
    <n v="0"/>
  </r>
  <r>
    <x v="0"/>
    <s v="ru.henridellal.dialer_10.apk"/>
    <x v="28"/>
    <n v="0"/>
    <n v="512791.70918604301"/>
    <n v="0"/>
    <n v="0"/>
    <n v="0"/>
    <n v="0"/>
  </r>
  <r>
    <x v="0"/>
    <s v="ru.henridellal.dialer_10.apk"/>
    <x v="38"/>
    <n v="0"/>
    <n v="592162.26866911096"/>
    <n v="0"/>
    <n v="0"/>
    <n v="0"/>
    <n v="0"/>
  </r>
  <r>
    <x v="0"/>
    <s v="ru.henridellal.dialer_10.apk"/>
    <x v="39"/>
    <n v="0"/>
    <n v="7204111.1108059902"/>
    <n v="0"/>
    <n v="0"/>
    <n v="0"/>
    <n v="0"/>
  </r>
  <r>
    <x v="0"/>
    <s v="ru.henridellal.dialer_10.apk"/>
    <x v="35"/>
    <n v="0"/>
    <n v="457704.56896605901"/>
    <n v="0"/>
    <n v="0"/>
    <n v="0"/>
    <n v="0"/>
  </r>
  <r>
    <x v="0"/>
    <s v="ru.henridellal.dialer_10.apk"/>
    <x v="36"/>
    <n v="0"/>
    <n v="357987.87118191802"/>
    <n v="0"/>
    <n v="0"/>
    <n v="0"/>
    <n v="0"/>
  </r>
  <r>
    <x v="0"/>
    <s v="ru.henridellal.dialer_10.apk"/>
    <x v="24"/>
    <n v="35"/>
    <n v="312167.38828201703"/>
    <n v="7"/>
    <n v="1"/>
    <n v="32"/>
    <n v="3"/>
  </r>
  <r>
    <x v="0"/>
    <s v="ru.henridellal.dialer_10.apk"/>
    <x v="33"/>
    <n v="0"/>
    <n v="494890.805708942"/>
    <n v="0"/>
    <n v="0"/>
    <n v="0"/>
    <n v="0"/>
  </r>
  <r>
    <x v="0"/>
    <s v="ru.henridellal.dialer_10.apk"/>
    <x v="32"/>
    <n v="0"/>
    <n v="70758.454476017505"/>
    <n v="0"/>
    <n v="0"/>
    <n v="0"/>
    <n v="0"/>
  </r>
  <r>
    <x v="0"/>
    <s v="ru.henridellal.dialer_10.apk"/>
    <x v="30"/>
    <n v="0"/>
    <n v="653940.289305988"/>
    <n v="0"/>
    <n v="0"/>
    <n v="0"/>
    <n v="0"/>
  </r>
  <r>
    <x v="0"/>
    <s v="trikita.talalarmo_19.apk"/>
    <x v="3"/>
    <n v="0"/>
    <n v="7205176.78838991"/>
    <n v="0"/>
    <n v="0"/>
    <n v="0"/>
    <n v="0"/>
  </r>
  <r>
    <x v="0"/>
    <s v="trikita.talalarmo_19.apk"/>
    <x v="0"/>
    <n v="0"/>
    <n v="7204261.9980028803"/>
    <n v="0"/>
    <n v="0"/>
    <n v="0"/>
    <n v="0"/>
  </r>
  <r>
    <x v="0"/>
    <s v="trikita.talalarmo_19.apk"/>
    <x v="4"/>
    <n v="0"/>
    <n v="7206165.6498638904"/>
    <n v="0"/>
    <n v="0"/>
    <n v="0"/>
    <n v="0"/>
  </r>
  <r>
    <x v="0"/>
    <s v="trikita.talalarmo_19.apk"/>
    <x v="10"/>
    <n v="0"/>
    <n v="7204510.2249109102"/>
    <n v="0"/>
    <n v="0"/>
    <n v="0"/>
    <n v="0"/>
  </r>
  <r>
    <x v="0"/>
    <s v="trikita.talalarmo_19.apk"/>
    <x v="2"/>
    <n v="0"/>
    <n v="7207514.6397920297"/>
    <n v="0"/>
    <n v="0"/>
    <n v="0"/>
    <n v="0"/>
  </r>
  <r>
    <x v="0"/>
    <s v="trikita.talalarmo_19.apk"/>
    <x v="5"/>
    <n v="0"/>
    <n v="7203555.0507728402"/>
    <n v="0"/>
    <n v="0"/>
    <n v="0"/>
    <n v="0"/>
  </r>
  <r>
    <x v="0"/>
    <s v="trikita.talalarmo_19.apk"/>
    <x v="7"/>
    <n v="0"/>
    <n v="7205717.4547398398"/>
    <n v="0"/>
    <n v="0"/>
    <n v="0"/>
    <n v="0"/>
  </r>
  <r>
    <x v="0"/>
    <s v="trikita.talalarmo_19.apk"/>
    <x v="1"/>
    <n v="0"/>
    <n v="7204619.5740050096"/>
    <n v="0"/>
    <n v="0"/>
    <n v="0"/>
    <n v="0"/>
  </r>
  <r>
    <x v="0"/>
    <s v="trikita.talalarmo_19.apk"/>
    <x v="12"/>
    <n v="0"/>
    <n v="7205501.46579812"/>
    <n v="0"/>
    <n v="0"/>
    <n v="0"/>
    <n v="0"/>
  </r>
  <r>
    <x v="0"/>
    <s v="trikita.talalarmo_19.apk"/>
    <x v="8"/>
    <n v="0"/>
    <n v="7204884.0819247998"/>
    <n v="0"/>
    <n v="0"/>
    <n v="0"/>
    <n v="0"/>
  </r>
  <r>
    <x v="0"/>
    <s v="trikita.talalarmo_19.apk"/>
    <x v="9"/>
    <n v="0"/>
    <n v="7206377.7535459902"/>
    <n v="0"/>
    <n v="0"/>
    <n v="0"/>
    <n v="0"/>
  </r>
  <r>
    <x v="0"/>
    <s v="trikita.talalarmo_19.apk"/>
    <x v="19"/>
    <n v="0"/>
    <n v="7203117.5566529799"/>
    <n v="0"/>
    <n v="0"/>
    <n v="0"/>
    <n v="0"/>
  </r>
  <r>
    <x v="0"/>
    <s v="trikita.talalarmo_19.apk"/>
    <x v="18"/>
    <n v="0"/>
    <n v="7205155.3381411303"/>
    <n v="0"/>
    <n v="0"/>
    <n v="0"/>
    <n v="0"/>
  </r>
  <r>
    <x v="0"/>
    <s v="trikita.talalarmo_19.apk"/>
    <x v="11"/>
    <n v="0"/>
    <n v="7202582.2844100101"/>
    <n v="0"/>
    <n v="0"/>
    <n v="0"/>
    <n v="0"/>
  </r>
  <r>
    <x v="0"/>
    <s v="trikita.talalarmo_19.apk"/>
    <x v="25"/>
    <n v="0"/>
    <n v="7203151.21609997"/>
    <n v="0"/>
    <n v="0"/>
    <n v="0"/>
    <n v="0"/>
  </r>
  <r>
    <x v="0"/>
    <s v="trikita.talalarmo_19.apk"/>
    <x v="14"/>
    <n v="0"/>
    <n v="7202812.2593879197"/>
    <n v="0"/>
    <n v="0"/>
    <n v="0"/>
    <n v="0"/>
  </r>
  <r>
    <x v="0"/>
    <s v="trikita.talalarmo_19.apk"/>
    <x v="27"/>
    <n v="0"/>
    <n v="7202383.47070105"/>
    <n v="0"/>
    <n v="0"/>
    <n v="0"/>
    <n v="0"/>
  </r>
  <r>
    <x v="0"/>
    <s v="trikita.talalarmo_19.apk"/>
    <x v="17"/>
    <n v="0"/>
    <n v="7202994.8645010497"/>
    <n v="0"/>
    <n v="0"/>
    <n v="0"/>
    <n v="0"/>
  </r>
  <r>
    <x v="0"/>
    <s v="trikita.talalarmo_19.apk"/>
    <x v="21"/>
    <n v="0"/>
    <n v="7204645.9217309002"/>
    <n v="0"/>
    <n v="0"/>
    <n v="0"/>
    <n v="0"/>
  </r>
  <r>
    <x v="0"/>
    <s v="trikita.talalarmo_19.apk"/>
    <x v="20"/>
    <n v="0"/>
    <n v="7204067.4591669803"/>
    <n v="0"/>
    <n v="0"/>
    <n v="0"/>
    <n v="0"/>
  </r>
  <r>
    <x v="0"/>
    <s v="trikita.talalarmo_19.apk"/>
    <x v="13"/>
    <n v="0"/>
    <n v="7203127.0334140798"/>
    <n v="0"/>
    <n v="0"/>
    <n v="0"/>
    <n v="0"/>
  </r>
  <r>
    <x v="0"/>
    <s v="trikita.talalarmo_19.apk"/>
    <x v="22"/>
    <n v="0"/>
    <n v="7203782.9337171204"/>
    <n v="0"/>
    <n v="0"/>
    <n v="0"/>
    <n v="0"/>
  </r>
  <r>
    <x v="0"/>
    <s v="org.dnaq.dialer2_17.apk"/>
    <x v="33"/>
    <n v="1134"/>
    <n v="281565.47879893298"/>
    <n v="7"/>
    <n v="0"/>
    <n v="92"/>
    <n v="7"/>
  </r>
  <r>
    <x v="0"/>
    <s v="trikita.talalarmo_19.apk"/>
    <x v="15"/>
    <n v="0"/>
    <n v="7204057.4186721304"/>
    <n v="0"/>
    <n v="0"/>
    <n v="0"/>
    <n v="0"/>
  </r>
  <r>
    <x v="0"/>
    <s v="trikita.talalarmo_19.apk"/>
    <x v="23"/>
    <n v="0"/>
    <n v="7203022.1848140899"/>
    <n v="0"/>
    <n v="0"/>
    <n v="0"/>
    <n v="0"/>
  </r>
  <r>
    <x v="0"/>
    <s v="trikita.talalarmo_19.apk"/>
    <x v="16"/>
    <n v="0"/>
    <n v="7204061.3073860202"/>
    <n v="0"/>
    <n v="0"/>
    <n v="0"/>
    <n v="0"/>
  </r>
  <r>
    <x v="0"/>
    <s v="trikita.talalarmo_19.apk"/>
    <x v="29"/>
    <n v="0"/>
    <n v="7203877.12291604"/>
    <n v="0"/>
    <n v="0"/>
    <n v="0"/>
    <n v="0"/>
  </r>
  <r>
    <x v="0"/>
    <s v="trikita.talalarmo_19.apk"/>
    <x v="26"/>
    <n v="0"/>
    <n v="7203952.3967891"/>
    <n v="0"/>
    <n v="0"/>
    <n v="0"/>
    <n v="0"/>
  </r>
  <r>
    <x v="0"/>
    <s v="trikita.talalarmo_19.apk"/>
    <x v="37"/>
    <n v="0"/>
    <n v="7205747.1443249304"/>
    <n v="0"/>
    <n v="0"/>
    <n v="0"/>
    <n v="0"/>
  </r>
  <r>
    <x v="0"/>
    <s v="trikita.talalarmo_19.apk"/>
    <x v="6"/>
    <n v="0"/>
    <n v="7203079.0525600296"/>
    <n v="0"/>
    <n v="0"/>
    <n v="0"/>
    <n v="0"/>
  </r>
  <r>
    <x v="0"/>
    <s v="trikita.talalarmo_19.apk"/>
    <x v="31"/>
    <n v="0"/>
    <n v="7203455.4010191904"/>
    <n v="0"/>
    <n v="0"/>
    <n v="0"/>
    <n v="0"/>
  </r>
  <r>
    <x v="0"/>
    <s v="trikita.talalarmo_19.apk"/>
    <x v="28"/>
    <n v="0"/>
    <n v="7203687.0927298404"/>
    <n v="0"/>
    <n v="0"/>
    <n v="0"/>
    <n v="0"/>
  </r>
  <r>
    <x v="0"/>
    <s v="trikita.talalarmo_19.apk"/>
    <x v="34"/>
    <n v="0"/>
    <n v="374304.03862381302"/>
    <n v="0"/>
    <n v="0"/>
    <n v="0"/>
    <n v="0"/>
  </r>
  <r>
    <x v="0"/>
    <s v="trikita.talalarmo_19.apk"/>
    <x v="24"/>
    <n v="0"/>
    <n v="6789717.8631711202"/>
    <n v="0"/>
    <n v="0"/>
    <n v="0"/>
    <n v="0"/>
  </r>
  <r>
    <x v="0"/>
    <s v="trikita.talalarmo_19.apk"/>
    <x v="35"/>
    <n v="0"/>
    <n v="7203860.5506899701"/>
    <n v="0"/>
    <n v="0"/>
    <n v="0"/>
    <n v="0"/>
  </r>
  <r>
    <x v="0"/>
    <s v="trikita.talalarmo_19.apk"/>
    <x v="33"/>
    <n v="0"/>
    <n v="7204931.3042920502"/>
    <n v="0"/>
    <n v="0"/>
    <n v="0"/>
    <n v="0"/>
  </r>
  <r>
    <x v="0"/>
    <s v="trikita.talalarmo_19.apk"/>
    <x v="36"/>
    <n v="0"/>
    <n v="7203245.8969349898"/>
    <n v="0"/>
    <n v="0"/>
    <n v="0"/>
    <n v="0"/>
  </r>
  <r>
    <x v="0"/>
    <s v="trikita.talalarmo_19.apk"/>
    <x v="38"/>
    <n v="0"/>
    <n v="7203970.5473307902"/>
    <n v="0"/>
    <n v="0"/>
    <n v="0"/>
    <n v="0"/>
  </r>
  <r>
    <x v="0"/>
    <s v="trikita.talalarmo_19.apk"/>
    <x v="32"/>
    <n v="0"/>
    <n v="81287.958117900402"/>
    <n v="0"/>
    <n v="0"/>
    <n v="0"/>
    <n v="0"/>
  </r>
  <r>
    <x v="0"/>
    <s v="trikita.talalarmo_19.apk"/>
    <x v="39"/>
    <n v="0"/>
    <n v="7202732.7455419498"/>
    <n v="0"/>
    <n v="0"/>
    <n v="0"/>
    <n v="0"/>
  </r>
  <r>
    <x v="0"/>
    <s v="trikita.talalarmo_19.apk"/>
    <x v="30"/>
    <n v="0"/>
    <n v="7202496.9654320702"/>
    <n v="0"/>
    <n v="0"/>
    <n v="0"/>
    <n v="0"/>
  </r>
  <r>
    <x v="0"/>
    <s v="uk.co.yahoo.p1rpp.calendartrigger_7.apk"/>
    <x v="1"/>
    <n v="0"/>
    <n v="7205917.8052970599"/>
    <n v="0"/>
    <n v="0"/>
    <n v="0"/>
    <n v="0"/>
  </r>
  <r>
    <x v="0"/>
    <s v="uk.co.yahoo.p1rpp.calendartrigger_7.apk"/>
    <x v="8"/>
    <n v="0"/>
    <n v="7202494.9694380602"/>
    <n v="0"/>
    <n v="0"/>
    <n v="0"/>
    <n v="0"/>
  </r>
  <r>
    <x v="0"/>
    <s v="uk.co.yahoo.p1rpp.calendartrigger_7.apk"/>
    <x v="3"/>
    <n v="0"/>
    <n v="7202634.0480609797"/>
    <n v="0"/>
    <n v="0"/>
    <n v="0"/>
    <n v="0"/>
  </r>
  <r>
    <x v="0"/>
    <s v="uk.co.yahoo.p1rpp.calendartrigger_7.apk"/>
    <x v="0"/>
    <n v="0"/>
    <n v="7202958.2306321198"/>
    <n v="0"/>
    <n v="0"/>
    <n v="0"/>
    <n v="0"/>
  </r>
  <r>
    <x v="0"/>
    <s v="uk.co.yahoo.p1rpp.calendartrigger_7.apk"/>
    <x v="7"/>
    <n v="0"/>
    <n v="7206125.0247030901"/>
    <n v="0"/>
    <n v="0"/>
    <n v="0"/>
    <n v="0"/>
  </r>
  <r>
    <x v="0"/>
    <s v="uk.co.yahoo.p1rpp.calendartrigger_7.apk"/>
    <x v="4"/>
    <n v="0"/>
    <n v="7206598.8717260696"/>
    <n v="0"/>
    <n v="0"/>
    <n v="0"/>
    <n v="0"/>
  </r>
  <r>
    <x v="0"/>
    <s v="uk.co.yahoo.p1rpp.calendartrigger_7.apk"/>
    <x v="18"/>
    <n v="0"/>
    <n v="7204830.1580289798"/>
    <n v="0"/>
    <n v="0"/>
    <n v="0"/>
    <n v="0"/>
  </r>
  <r>
    <x v="0"/>
    <s v="uk.co.yahoo.p1rpp.calendartrigger_7.apk"/>
    <x v="2"/>
    <n v="0"/>
    <n v="7208559.4740728801"/>
    <n v="0"/>
    <n v="0"/>
    <n v="0"/>
    <n v="0"/>
  </r>
  <r>
    <x v="0"/>
    <s v="uk.co.yahoo.p1rpp.calendartrigger_7.apk"/>
    <x v="10"/>
    <n v="0"/>
    <n v="7204143.1730559496"/>
    <n v="0"/>
    <n v="0"/>
    <n v="0"/>
    <n v="0"/>
  </r>
  <r>
    <x v="0"/>
    <s v="uk.co.yahoo.p1rpp.calendartrigger_7.apk"/>
    <x v="9"/>
    <n v="0"/>
    <n v="7206377.7224111799"/>
    <n v="0"/>
    <n v="0"/>
    <n v="0"/>
    <n v="0"/>
  </r>
  <r>
    <x v="0"/>
    <s v="uk.co.yahoo.p1rpp.calendartrigger_7.apk"/>
    <x v="12"/>
    <n v="0"/>
    <n v="7205140.8719478603"/>
    <n v="0"/>
    <n v="0"/>
    <n v="0"/>
    <n v="0"/>
  </r>
  <r>
    <x v="0"/>
    <s v="uk.co.yahoo.p1rpp.calendartrigger_7.apk"/>
    <x v="5"/>
    <n v="0"/>
    <n v="7203080.3473198302"/>
    <n v="0"/>
    <n v="0"/>
    <n v="0"/>
    <n v="0"/>
  </r>
  <r>
    <x v="0"/>
    <s v="uk.co.yahoo.p1rpp.calendartrigger_7.apk"/>
    <x v="19"/>
    <n v="0"/>
    <n v="7203819.5643399302"/>
    <n v="0"/>
    <n v="0"/>
    <n v="0"/>
    <n v="0"/>
  </r>
  <r>
    <x v="0"/>
    <s v="uk.co.yahoo.p1rpp.calendartrigger_7.apk"/>
    <x v="17"/>
    <n v="0"/>
    <n v="7203017.5351449205"/>
    <n v="0"/>
    <n v="0"/>
    <n v="0"/>
    <n v="0"/>
  </r>
  <r>
    <x v="0"/>
    <s v="uk.co.yahoo.p1rpp.calendartrigger_7.apk"/>
    <x v="11"/>
    <n v="0"/>
    <n v="7203410.1610798296"/>
    <n v="0"/>
    <n v="0"/>
    <n v="0"/>
    <n v="0"/>
  </r>
  <r>
    <x v="0"/>
    <s v="uk.co.yahoo.p1rpp.calendartrigger_7.apk"/>
    <x v="25"/>
    <n v="0"/>
    <n v="7202939.5873448802"/>
    <n v="0"/>
    <n v="0"/>
    <n v="0"/>
    <n v="0"/>
  </r>
  <r>
    <x v="0"/>
    <s v="uk.co.yahoo.p1rpp.calendartrigger_7.apk"/>
    <x v="27"/>
    <n v="0"/>
    <n v="7202730.4431549199"/>
    <n v="0"/>
    <n v="0"/>
    <n v="0"/>
    <n v="0"/>
  </r>
  <r>
    <x v="0"/>
    <s v="uk.co.yahoo.p1rpp.calendartrigger_7.apk"/>
    <x v="14"/>
    <n v="0"/>
    <n v="7203289.8264790401"/>
    <n v="0"/>
    <n v="0"/>
    <n v="0"/>
    <n v="0"/>
  </r>
  <r>
    <x v="0"/>
    <s v="uk.co.yahoo.p1rpp.calendartrigger_7.apk"/>
    <x v="20"/>
    <n v="0"/>
    <n v="7203880.2238442004"/>
    <n v="0"/>
    <n v="0"/>
    <n v="0"/>
    <n v="0"/>
  </r>
  <r>
    <x v="0"/>
    <s v="uk.co.yahoo.p1rpp.calendartrigger_7.apk"/>
    <x v="13"/>
    <n v="0"/>
    <n v="7202946.5975849796"/>
    <n v="0"/>
    <n v="0"/>
    <n v="0"/>
    <n v="0"/>
  </r>
  <r>
    <x v="0"/>
    <s v="uk.co.yahoo.p1rpp.calendartrigger_7.apk"/>
    <x v="21"/>
    <n v="0"/>
    <n v="7203911.2621981101"/>
    <n v="0"/>
    <n v="0"/>
    <n v="0"/>
    <n v="0"/>
  </r>
  <r>
    <x v="0"/>
    <s v="uk.co.yahoo.p1rpp.calendartrigger_7.apk"/>
    <x v="6"/>
    <n v="0"/>
    <n v="7204627.31076614"/>
    <n v="0"/>
    <n v="0"/>
    <n v="0"/>
    <n v="0"/>
  </r>
  <r>
    <x v="0"/>
    <s v="uk.co.yahoo.p1rpp.calendartrigger_7.apk"/>
    <x v="15"/>
    <n v="0"/>
    <n v="7204178.4444679497"/>
    <n v="0"/>
    <n v="0"/>
    <n v="0"/>
    <n v="0"/>
  </r>
  <r>
    <x v="0"/>
    <s v="uk.co.yahoo.p1rpp.calendartrigger_7.apk"/>
    <x v="22"/>
    <n v="0"/>
    <n v="7203420.4157499997"/>
    <n v="0"/>
    <n v="0"/>
    <n v="0"/>
    <n v="0"/>
  </r>
  <r>
    <x v="0"/>
    <s v="uk.co.yahoo.p1rpp.calendartrigger_7.apk"/>
    <x v="29"/>
    <n v="0"/>
    <n v="7204399.5430390304"/>
    <n v="0"/>
    <n v="0"/>
    <n v="0"/>
    <n v="0"/>
  </r>
  <r>
    <x v="0"/>
    <s v="uk.co.yahoo.p1rpp.calendartrigger_7.apk"/>
    <x v="23"/>
    <n v="0"/>
    <n v="7203477.4055019896"/>
    <n v="0"/>
    <n v="0"/>
    <n v="0"/>
    <n v="0"/>
  </r>
  <r>
    <x v="0"/>
    <s v="uk.co.yahoo.p1rpp.calendartrigger_7.apk"/>
    <x v="35"/>
    <n v="0"/>
    <n v="7203154.78957514"/>
    <n v="0"/>
    <n v="0"/>
    <n v="0"/>
    <n v="0"/>
  </r>
  <r>
    <x v="0"/>
    <s v="uk.co.yahoo.p1rpp.calendartrigger_7.apk"/>
    <x v="26"/>
    <n v="0"/>
    <n v="7203827.2564140996"/>
    <n v="0"/>
    <n v="0"/>
    <n v="0"/>
    <n v="0"/>
  </r>
  <r>
    <x v="0"/>
    <s v="uk.co.yahoo.p1rpp.calendartrigger_7.apk"/>
    <x v="37"/>
    <n v="0"/>
    <n v="7203024.6511420701"/>
    <n v="0"/>
    <n v="0"/>
    <n v="0"/>
    <n v="0"/>
  </r>
  <r>
    <x v="0"/>
    <s v="uk.co.yahoo.p1rpp.calendartrigger_7.apk"/>
    <x v="31"/>
    <n v="0"/>
    <n v="7203568.5536498204"/>
    <n v="0"/>
    <n v="0"/>
    <n v="0"/>
    <n v="0"/>
  </r>
  <r>
    <x v="0"/>
    <s v="uk.co.yahoo.p1rpp.calendartrigger_7.apk"/>
    <x v="16"/>
    <n v="0"/>
    <n v="7204098.7031089598"/>
    <n v="0"/>
    <n v="0"/>
    <n v="0"/>
    <n v="0"/>
  </r>
  <r>
    <x v="0"/>
    <s v="uk.co.yahoo.p1rpp.calendartrigger_7.apk"/>
    <x v="33"/>
    <n v="0"/>
    <n v="7203441.6484038802"/>
    <n v="0"/>
    <n v="0"/>
    <n v="0"/>
    <n v="0"/>
  </r>
  <r>
    <x v="0"/>
    <s v="uk.co.yahoo.p1rpp.calendartrigger_7.apk"/>
    <x v="38"/>
    <n v="0"/>
    <n v="7203829.8220168799"/>
    <n v="0"/>
    <n v="0"/>
    <n v="0"/>
    <n v="0"/>
  </r>
  <r>
    <x v="0"/>
    <s v="uk.co.yahoo.p1rpp.calendartrigger_7.apk"/>
    <x v="24"/>
    <n v="0"/>
    <n v="7203842.9859487796"/>
    <n v="0"/>
    <n v="0"/>
    <n v="0"/>
    <n v="0"/>
  </r>
  <r>
    <x v="0"/>
    <s v="uk.co.yahoo.p1rpp.calendartrigger_7.apk"/>
    <x v="39"/>
    <n v="0"/>
    <n v="7202225.9108370598"/>
    <n v="0"/>
    <n v="0"/>
    <n v="0"/>
    <n v="0"/>
  </r>
  <r>
    <x v="0"/>
    <s v="uk.co.yahoo.p1rpp.calendartrigger_7.apk"/>
    <x v="32"/>
    <n v="0"/>
    <n v="7202248.5418689903"/>
    <n v="0"/>
    <n v="0"/>
    <n v="0"/>
    <n v="0"/>
  </r>
  <r>
    <x v="0"/>
    <s v="uk.co.yahoo.p1rpp.calendartrigger_7.apk"/>
    <x v="34"/>
    <n v="0"/>
    <n v="7201949.5989461401"/>
    <n v="0"/>
    <n v="0"/>
    <n v="0"/>
    <n v="0"/>
  </r>
  <r>
    <x v="0"/>
    <s v="uk.co.yahoo.p1rpp.calendartrigger_7.apk"/>
    <x v="28"/>
    <n v="0"/>
    <n v="7203878.95083101"/>
    <n v="0"/>
    <n v="0"/>
    <n v="0"/>
    <n v="0"/>
  </r>
  <r>
    <x v="0"/>
    <s v="uk.co.yahoo.p1rpp.calendartrigger_7.apk"/>
    <x v="30"/>
    <n v="0"/>
    <n v="7203244.2190009104"/>
    <n v="0"/>
    <n v="0"/>
    <n v="0"/>
    <n v="0"/>
  </r>
  <r>
    <x v="0"/>
    <s v="uk.co.yahoo.p1rpp.calendartrigger_7.apk"/>
    <x v="36"/>
    <n v="0"/>
    <n v="7202259.58288786"/>
    <n v="0"/>
    <n v="0"/>
    <n v="0"/>
    <n v="0"/>
  </r>
  <r>
    <x v="0"/>
    <s v="org.jfedor.frozenbubble_54.apk"/>
    <x v="34"/>
    <n v="2963"/>
    <n v="2293965.1562392199"/>
    <n v="2"/>
    <n v="1"/>
    <n v="37"/>
    <n v="2"/>
  </r>
  <r>
    <x v="0"/>
    <s v="ru.henridellal.dialer_10.apk"/>
    <x v="7"/>
    <n v="1474"/>
    <n v="670860.19545304496"/>
    <n v="7"/>
    <n v="0"/>
    <n v="32"/>
    <n v="0"/>
  </r>
  <r>
    <x v="0"/>
    <s v="org.dnaq.dialer2_17.apk"/>
    <x v="24"/>
    <n v="1928"/>
    <n v="253573.23401188399"/>
    <n v="7"/>
    <n v="0"/>
    <n v="92"/>
    <n v="12"/>
  </r>
  <r>
    <x v="0"/>
    <s v="org.jfedor.frozenbubble_54.apk"/>
    <x v="30"/>
    <n v="3346"/>
    <n v="7167622.3185970401"/>
    <n v="2"/>
    <n v="1"/>
    <n v="37"/>
    <n v="2"/>
  </r>
  <r>
    <x v="0"/>
    <s v="org.dnaq.dialer2_17.apk"/>
    <x v="38"/>
    <n v="1847"/>
    <n v="653904.379243962"/>
    <n v="7"/>
    <n v="1"/>
    <n v="92"/>
    <n v="9"/>
  </r>
  <r>
    <x v="0"/>
    <s v="org.dnaq.dialer2_17.apk"/>
    <x v="15"/>
    <n v="2263"/>
    <n v="687651.81486797496"/>
    <n v="7"/>
    <n v="1"/>
    <n v="92"/>
    <n v="11"/>
  </r>
  <r>
    <x v="0"/>
    <s v="org.dnaq.dialer2_17.apk"/>
    <x v="1"/>
    <n v="2263"/>
    <n v="1534913.13231596"/>
    <n v="7"/>
    <n v="1"/>
    <n v="92"/>
    <n v="11"/>
  </r>
  <r>
    <x v="0"/>
    <s v="org.dnaq.dialer2_17.apk"/>
    <x v="31"/>
    <n v="2263"/>
    <n v="624096.33376495901"/>
    <n v="7"/>
    <n v="1"/>
    <n v="92"/>
    <n v="11"/>
  </r>
  <r>
    <x v="0"/>
    <s v="org.dnaq.dialer2_17.apk"/>
    <x v="9"/>
    <n v="2263"/>
    <n v="1538951.94174605"/>
    <n v="7"/>
    <n v="1"/>
    <n v="92"/>
    <n v="11"/>
  </r>
  <r>
    <x v="0"/>
    <s v="org.dnaq.dialer2_17.apk"/>
    <x v="12"/>
    <n v="2263"/>
    <n v="1459251.5029569599"/>
    <n v="7"/>
    <n v="1"/>
    <n v="92"/>
    <n v="11"/>
  </r>
  <r>
    <x v="0"/>
    <s v="org.dnaq.dialer2_17.apk"/>
    <x v="25"/>
    <n v="2215"/>
    <n v="476230.10633303702"/>
    <n v="7"/>
    <n v="1"/>
    <n v="92"/>
    <n v="7"/>
  </r>
  <r>
    <x v="0"/>
    <s v="org.dnaq.dialer2_17.apk"/>
    <x v="34"/>
    <n v="2263"/>
    <n v="508899.29604902799"/>
    <n v="7"/>
    <n v="1"/>
    <n v="92"/>
    <n v="11"/>
  </r>
  <r>
    <x v="0"/>
    <s v="org.dnaq.dialer2_17.apk"/>
    <x v="10"/>
    <n v="2263"/>
    <n v="1527840.42251505"/>
    <n v="7"/>
    <n v="1"/>
    <n v="92"/>
    <n v="11"/>
  </r>
  <r>
    <x v="0"/>
    <s v="org.dnaq.dialer2_17.apk"/>
    <x v="18"/>
    <n v="2263"/>
    <n v="1497656.480734"/>
    <n v="7"/>
    <n v="1"/>
    <n v="92"/>
    <n v="11"/>
  </r>
  <r>
    <x v="0"/>
    <s v="org.dnaq.dialer2_17.apk"/>
    <x v="0"/>
    <n v="2263"/>
    <n v="1561289.2764890499"/>
    <n v="7"/>
    <n v="1"/>
    <n v="92"/>
    <n v="11"/>
  </r>
  <r>
    <x v="0"/>
    <s v="org.dnaq.dialer2_17.apk"/>
    <x v="13"/>
    <n v="2123"/>
    <n v="260732.939065899"/>
    <n v="7"/>
    <n v="1"/>
    <n v="92"/>
    <n v="21"/>
  </r>
  <r>
    <x v="0"/>
    <s v="org.dnaq.dialer2_17.apk"/>
    <x v="19"/>
    <n v="2263"/>
    <n v="458309.05193602602"/>
    <n v="7"/>
    <n v="1"/>
    <n v="92"/>
    <n v="11"/>
  </r>
  <r>
    <x v="0"/>
    <s v="org.dnaq.dialer2_17.apk"/>
    <x v="11"/>
    <n v="2263"/>
    <n v="444934.919123072"/>
    <n v="7"/>
    <n v="1"/>
    <n v="92"/>
    <n v="11"/>
  </r>
  <r>
    <x v="0"/>
    <s v="org.dnaq.dialer2_17.apk"/>
    <x v="8"/>
    <n v="2263"/>
    <n v="1587982.5432079299"/>
    <n v="7"/>
    <n v="1"/>
    <n v="92"/>
    <n v="11"/>
  </r>
  <r>
    <x v="0"/>
    <s v="org.dnaq.dialer2_17.apk"/>
    <x v="5"/>
    <n v="2263"/>
    <n v="770519.07605002599"/>
    <n v="7"/>
    <n v="1"/>
    <n v="92"/>
    <n v="11"/>
  </r>
  <r>
    <x v="0"/>
    <s v="org.dnaq.dialer2_17.apk"/>
    <x v="28"/>
    <n v="2263"/>
    <n v="592392.34934607497"/>
    <n v="7"/>
    <n v="1"/>
    <n v="92"/>
    <n v="11"/>
  </r>
  <r>
    <x v="0"/>
    <s v="org.dnaq.dialer2_17.apk"/>
    <x v="4"/>
    <n v="2263"/>
    <n v="1596747.0950418999"/>
    <n v="7"/>
    <n v="1"/>
    <n v="92"/>
    <n v="11"/>
  </r>
  <r>
    <x v="0"/>
    <s v="org.dnaq.dialer2_17.apk"/>
    <x v="35"/>
    <n v="2263"/>
    <n v="528339.86077690497"/>
    <n v="7"/>
    <n v="1"/>
    <n v="92"/>
    <n v="11"/>
  </r>
  <r>
    <x v="0"/>
    <s v="org.dnaq.dialer2_17.apk"/>
    <x v="27"/>
    <n v="2263"/>
    <n v="598509.46127390396"/>
    <n v="7"/>
    <n v="1"/>
    <n v="92"/>
    <n v="11"/>
  </r>
  <r>
    <x v="0"/>
    <s v="org.dnaq.dialer2_17.apk"/>
    <x v="30"/>
    <n v="2577"/>
    <n v="273599.62738584698"/>
    <n v="7"/>
    <n v="1"/>
    <n v="92"/>
    <n v="11"/>
  </r>
  <r>
    <x v="0"/>
    <s v="org.dnaq.dialer2_17.apk"/>
    <x v="29"/>
    <n v="2747"/>
    <n v="565938.417167868"/>
    <n v="7"/>
    <n v="1"/>
    <n v="92"/>
    <n v="13"/>
  </r>
  <r>
    <x v="0"/>
    <s v="org.dnaq.dialer2_17.apk"/>
    <x v="37"/>
    <n v="2779"/>
    <n v="661563.93612595205"/>
    <n v="7"/>
    <n v="1"/>
    <n v="92"/>
    <n v="13"/>
  </r>
  <r>
    <x v="0"/>
    <s v="org.dnaq.dialer2_17.apk"/>
    <x v="6"/>
    <n v="2605"/>
    <n v="562001.184004126"/>
    <n v="7"/>
    <n v="1"/>
    <n v="92"/>
    <n v="13"/>
  </r>
  <r>
    <x v="0"/>
    <s v="org.dnaq.dialer2_17.apk"/>
    <x v="26"/>
    <n v="3067"/>
    <n v="922427.31038294698"/>
    <n v="7"/>
    <n v="1"/>
    <n v="92"/>
    <n v="17"/>
  </r>
  <r>
    <x v="0"/>
    <s v="org.dnaq.dialer2_17.apk"/>
    <x v="20"/>
    <n v="2971"/>
    <n v="420670.14748183999"/>
    <n v="7"/>
    <n v="1"/>
    <n v="92"/>
    <n v="13"/>
  </r>
  <r>
    <x v="0"/>
    <s v="org.dnaq.dialer2_17.apk"/>
    <x v="36"/>
    <n v="3321"/>
    <n v="368021.48458291701"/>
    <n v="7"/>
    <n v="1"/>
    <n v="92"/>
    <n v="24"/>
  </r>
  <r>
    <x v="0"/>
    <s v="org.jsl.wfwt_14.apk"/>
    <x v="20"/>
    <n v="7025"/>
    <n v="863356.29825713101"/>
    <n v="1"/>
    <n v="1"/>
    <n v="52"/>
    <n v="28"/>
  </r>
  <r>
    <x v="0"/>
    <s v="org.dnaq.dialer2_17.apk"/>
    <x v="17"/>
    <n v="3067"/>
    <n v="661191.55544694501"/>
    <n v="7"/>
    <n v="1"/>
    <n v="92"/>
    <n v="12"/>
  </r>
  <r>
    <x v="0"/>
    <s v="ru.henridellal.dialer_10.apk"/>
    <x v="13"/>
    <n v="11343"/>
    <n v="607662.84751310002"/>
    <n v="7"/>
    <n v="3"/>
    <n v="32"/>
    <n v="22"/>
  </r>
  <r>
    <x v="0"/>
    <s v="com.angrydoughnuts.android.alarmclock_15.apk"/>
    <x v="24"/>
    <n v="4444"/>
    <n v="1070000.5668129299"/>
    <n v="27"/>
    <n v="0"/>
    <n v="207"/>
    <n v="19"/>
  </r>
  <r>
    <x v="0"/>
    <s v="org.dnaq.dialer2_17.apk"/>
    <x v="16"/>
    <n v="10599"/>
    <n v="1102910.01908178"/>
    <n v="7"/>
    <n v="1"/>
    <n v="92"/>
    <n v="14"/>
  </r>
  <r>
    <x v="0"/>
    <s v="com.angrydoughnuts.android.alarmclock_15.apk"/>
    <x v="6"/>
    <n v="7168"/>
    <n v="4319600.36239703"/>
    <n v="27"/>
    <n v="0"/>
    <n v="207"/>
    <n v="17"/>
  </r>
  <r>
    <x v="0"/>
    <s v="com.angrydoughnuts.android.alarmclock_15.apk"/>
    <x v="29"/>
    <n v="10582"/>
    <n v="2316403.9201189298"/>
    <n v="27"/>
    <n v="0"/>
    <n v="207"/>
    <n v="21"/>
  </r>
  <r>
    <x v="0"/>
    <s v="com.angrydoughnuts.android.alarmclock_15.apk"/>
    <x v="20"/>
    <n v="16235"/>
    <n v="1849176.99253303"/>
    <n v="27"/>
    <n v="0"/>
    <n v="207"/>
    <n v="21"/>
  </r>
  <r>
    <x v="0"/>
    <s v="com.angrydoughnuts.android.alarmclock_15.apk"/>
    <x v="30"/>
    <n v="17505"/>
    <n v="1269926.435519"/>
    <n v="27"/>
    <n v="0"/>
    <n v="207"/>
    <n v="20"/>
  </r>
  <r>
    <x v="0"/>
    <s v="com.angrydoughnuts.android.alarmclock_15.apk"/>
    <x v="13"/>
    <n v="35627"/>
    <n v="1778317.81381298"/>
    <n v="27"/>
    <n v="0"/>
    <n v="207"/>
    <n v="34"/>
  </r>
  <r>
    <x v="1"/>
    <s v="org.ninthfloor.copperpdf_4.apk"/>
    <x v="3"/>
    <n v="0"/>
    <n v="1228296.35735182"/>
    <n v="0"/>
    <n v="0"/>
    <n v="0"/>
    <n v="0"/>
  </r>
  <r>
    <x v="1"/>
    <s v="org.jsl.wfwt_14.apk"/>
    <x v="3"/>
    <n v="0"/>
    <n v="1060182.57734971"/>
    <n v="0"/>
    <n v="0"/>
    <n v="0"/>
    <n v="0"/>
  </r>
  <r>
    <x v="1"/>
    <s v="anupam.acrylic_17.apk"/>
    <x v="3"/>
    <n v="0"/>
    <n v="1901432.7479451799"/>
    <n v="0"/>
    <n v="0"/>
    <n v="0"/>
    <n v="0"/>
  </r>
  <r>
    <x v="1"/>
    <s v="io.github.lonamiwebs.klooni_820.apk"/>
    <x v="3"/>
    <n v="0"/>
    <n v="1184675.41917925"/>
    <n v="0"/>
    <n v="0"/>
    <n v="0"/>
    <n v="0"/>
  </r>
  <r>
    <x v="1"/>
    <s v="ru.henridellal.dialer_10.apk"/>
    <x v="3"/>
    <n v="0"/>
    <n v="2268843.7641099999"/>
    <n v="0"/>
    <n v="0"/>
    <n v="0"/>
    <n v="0"/>
  </r>
  <r>
    <x v="1"/>
    <s v="com.github.yeriomin.workoutlog_2.apk"/>
    <x v="2"/>
    <n v="0"/>
    <n v="339828.78556661302"/>
    <n v="0"/>
    <n v="0"/>
    <n v="0"/>
    <n v="0"/>
  </r>
  <r>
    <x v="1"/>
    <s v="jackpal.androidterm_72.apk"/>
    <x v="3"/>
    <n v="0"/>
    <n v="1249875.22523198"/>
    <n v="0"/>
    <n v="0"/>
    <n v="0"/>
    <n v="0"/>
  </r>
  <r>
    <x v="1"/>
    <s v="net.khertan.forrunners_101030.apk"/>
    <x v="3"/>
    <n v="0"/>
    <n v="1282396.43092779"/>
    <n v="0"/>
    <n v="0"/>
    <n v="0"/>
    <n v="0"/>
  </r>
  <r>
    <x v="1"/>
    <s v="org.tuxpaint_923.apk"/>
    <x v="3"/>
    <n v="0"/>
    <n v="1480972.79083309"/>
    <n v="0"/>
    <n v="0"/>
    <n v="0"/>
    <n v="0"/>
  </r>
  <r>
    <x v="1"/>
    <s v="trikita.talalarmo_19.apk"/>
    <x v="3"/>
    <n v="0"/>
    <n v="2489559.3443186898"/>
    <n v="0"/>
    <n v="0"/>
    <n v="0"/>
    <n v="0"/>
  </r>
  <r>
    <x v="1"/>
    <s v="net.tedstein.AndroSS_17.apk"/>
    <x v="3"/>
    <n v="0"/>
    <n v="1731499.04675222"/>
    <n v="0"/>
    <n v="0"/>
    <n v="0"/>
    <n v="0"/>
  </r>
  <r>
    <x v="1"/>
    <s v="com.miqote.shanawp_10.apk"/>
    <x v="3"/>
    <n v="0"/>
    <n v="1789793.0797659699"/>
    <n v="0"/>
    <n v="0"/>
    <n v="0"/>
    <n v="0"/>
  </r>
  <r>
    <x v="1"/>
    <s v="org.ninthfloor.copperpdf_4.apk"/>
    <x v="2"/>
    <n v="0"/>
    <n v="212808.146683033"/>
    <n v="0"/>
    <n v="0"/>
    <n v="0"/>
    <n v="0"/>
  </r>
  <r>
    <x v="1"/>
    <s v="org.dyndns.sven_ola.debian_kit_6.apk"/>
    <x v="3"/>
    <n v="0"/>
    <n v="936095.43688408996"/>
    <n v="0"/>
    <n v="0"/>
    <n v="0"/>
    <n v="0"/>
  </r>
  <r>
    <x v="1"/>
    <s v="io.github.alketii.mightyknight_1.apk"/>
    <x v="3"/>
    <n v="0"/>
    <n v="1430146.5455628899"/>
    <n v="0"/>
    <n v="0"/>
    <n v="0"/>
    <n v="0"/>
  </r>
  <r>
    <x v="1"/>
    <s v="daniel_32.flexiblewallpaper_2.apk"/>
    <x v="3"/>
    <n v="0"/>
    <n v="2708319.08145779"/>
    <n v="0"/>
    <n v="0"/>
    <n v="0"/>
    <n v="0"/>
  </r>
  <r>
    <x v="1"/>
    <s v="net.tedstein.AndroSS_17.apk"/>
    <x v="2"/>
    <n v="0"/>
    <n v="317794.26424531202"/>
    <n v="0"/>
    <n v="0"/>
    <n v="0"/>
    <n v="0"/>
  </r>
  <r>
    <x v="1"/>
    <s v="net.zygotelabs.locker_11.apk"/>
    <x v="3"/>
    <n v="0"/>
    <n v="1969245.56930968"/>
    <n v="0"/>
    <n v="0"/>
    <n v="0"/>
    <n v="0"/>
  </r>
  <r>
    <x v="1"/>
    <s v="com.gitlab.ardash.appleflinger.android_1005006.apk"/>
    <x v="3"/>
    <n v="0"/>
    <n v="1973416.1929097001"/>
    <n v="0"/>
    <n v="0"/>
    <n v="0"/>
    <n v="0"/>
  </r>
  <r>
    <x v="1"/>
    <s v="com.angrydoughnuts.android.alarmclock_15.apk"/>
    <x v="2"/>
    <n v="0"/>
    <n v="1013076.08334999"/>
    <n v="0"/>
    <n v="0"/>
    <n v="0"/>
    <n v="0"/>
  </r>
  <r>
    <x v="1"/>
    <s v="org.dyndns.sven_ola.debian_kit_6.apk"/>
    <x v="2"/>
    <n v="0"/>
    <n v="265045.67795805598"/>
    <n v="0"/>
    <n v="0"/>
    <n v="0"/>
    <n v="0"/>
  </r>
  <r>
    <x v="1"/>
    <s v="daniel_32.flexiblewallpaper_2.apk"/>
    <x v="2"/>
    <n v="0"/>
    <n v="209666.00266518001"/>
    <n v="0"/>
    <n v="0"/>
    <n v="0"/>
    <n v="0"/>
  </r>
  <r>
    <x v="1"/>
    <s v="org.dnaq.dialer2_17.apk"/>
    <x v="3"/>
    <n v="0"/>
    <n v="2452018.5859841201"/>
    <n v="0"/>
    <n v="0"/>
    <n v="0"/>
    <n v="0"/>
  </r>
  <r>
    <x v="1"/>
    <s v="anupam.acrylic_17.apk"/>
    <x v="2"/>
    <n v="0"/>
    <n v="271219.12287501601"/>
    <n v="0"/>
    <n v="0"/>
    <n v="0"/>
    <n v="0"/>
  </r>
  <r>
    <x v="1"/>
    <s v="ru.henridellal.dialer_10.apk"/>
    <x v="2"/>
    <n v="0"/>
    <n v="300437.173158861"/>
    <n v="0"/>
    <n v="0"/>
    <n v="0"/>
    <n v="0"/>
  </r>
  <r>
    <x v="1"/>
    <s v="uk.co.yahoo.p1rpp.calendartrigger_7.apk"/>
    <x v="3"/>
    <n v="0"/>
    <n v="7202564.1964501701"/>
    <n v="0"/>
    <n v="0"/>
    <n v="0"/>
    <n v="0"/>
  </r>
  <r>
    <x v="1"/>
    <s v="org.jsl.wfwt_14.apk"/>
    <x v="7"/>
    <n v="2"/>
    <n v="411662.953666877"/>
    <n v="1"/>
    <n v="0"/>
    <n v="52"/>
    <n v="1"/>
  </r>
  <r>
    <x v="1"/>
    <s v="org.jsl.wfwt_14.apk"/>
    <x v="2"/>
    <n v="0"/>
    <n v="495734.96067523898"/>
    <n v="0"/>
    <n v="0"/>
    <n v="0"/>
    <n v="0"/>
  </r>
  <r>
    <x v="1"/>
    <s v="com.miqote.shanawp_10.apk"/>
    <x v="2"/>
    <n v="0"/>
    <n v="238982.89207555301"/>
    <n v="0"/>
    <n v="0"/>
    <n v="0"/>
    <n v="0"/>
  </r>
  <r>
    <x v="1"/>
    <s v="com.github.yeriomin.workoutlog_2.apk"/>
    <x v="7"/>
    <n v="0"/>
    <n v="155465.23774275501"/>
    <n v="0"/>
    <n v="0"/>
    <n v="0"/>
    <n v="0"/>
  </r>
  <r>
    <x v="1"/>
    <s v="org.dnaq.dialer2_17.apk"/>
    <x v="2"/>
    <n v="0"/>
    <n v="258833.70345365201"/>
    <n v="0"/>
    <n v="0"/>
    <n v="0"/>
    <n v="0"/>
  </r>
  <r>
    <x v="1"/>
    <s v="org.ninthfloor.copperpdf_4.apk"/>
    <x v="7"/>
    <n v="4"/>
    <n v="129766.44252194"/>
    <n v="0"/>
    <n v="0"/>
    <n v="0"/>
    <n v="0"/>
  </r>
  <r>
    <x v="1"/>
    <s v="org.tuxpaint_923.apk"/>
    <x v="2"/>
    <n v="0"/>
    <n v="1091437.4018669999"/>
    <n v="0"/>
    <n v="0"/>
    <n v="0"/>
    <n v="0"/>
  </r>
  <r>
    <x v="1"/>
    <s v="org.jfedor.frozenbubble_54.apk"/>
    <x v="3"/>
    <n v="0"/>
    <n v="3149587.8673968799"/>
    <n v="0"/>
    <n v="0"/>
    <n v="0"/>
    <n v="0"/>
  </r>
  <r>
    <x v="1"/>
    <s v="pt.isec.tp.am_4.apk"/>
    <x v="2"/>
    <n v="0"/>
    <n v="251185.486561153"/>
    <n v="0"/>
    <n v="0"/>
    <n v="0"/>
    <n v="0"/>
  </r>
  <r>
    <x v="1"/>
    <s v="net.zygotelabs.locker_11.apk"/>
    <x v="2"/>
    <n v="0"/>
    <n v="973132.29296309804"/>
    <n v="0"/>
    <n v="0"/>
    <n v="0"/>
    <n v="0"/>
  </r>
  <r>
    <x v="1"/>
    <s v="com.angrydoughnuts.android.alarmclock_15.apk"/>
    <x v="3"/>
    <n v="0"/>
    <n v="5835833.3873008303"/>
    <n v="0"/>
    <n v="0"/>
    <n v="0"/>
    <n v="0"/>
  </r>
  <r>
    <x v="1"/>
    <s v="net.tedstein.AndroSS_17.apk"/>
    <x v="7"/>
    <n v="0"/>
    <n v="151466.949015855"/>
    <n v="0"/>
    <n v="0"/>
    <n v="0"/>
    <n v="0"/>
  </r>
  <r>
    <x v="1"/>
    <s v="com.nutomic.ensichat_17.apk"/>
    <x v="3"/>
    <n v="0"/>
    <n v="7203107.67856705"/>
    <n v="0"/>
    <n v="0"/>
    <n v="0"/>
    <n v="0"/>
  </r>
  <r>
    <x v="1"/>
    <s v="org.tuxpaint_923.apk"/>
    <x v="7"/>
    <n v="0"/>
    <n v="440829.61019687302"/>
    <n v="0"/>
    <n v="0"/>
    <n v="0"/>
    <n v="0"/>
  </r>
  <r>
    <x v="1"/>
    <s v="com.angrydoughnuts.android.alarmclock_15.apk"/>
    <x v="7"/>
    <n v="0"/>
    <n v="456004.77876374498"/>
    <n v="0"/>
    <n v="0"/>
    <n v="0"/>
    <n v="0"/>
  </r>
  <r>
    <x v="1"/>
    <s v="anupam.acrylic_17.apk"/>
    <x v="7"/>
    <n v="6"/>
    <n v="122833.232335746"/>
    <n v="0"/>
    <n v="0"/>
    <n v="28"/>
    <n v="2"/>
  </r>
  <r>
    <x v="1"/>
    <s v="nya.miku.wishmaster_54.apk"/>
    <x v="3"/>
    <n v="0"/>
    <n v="7202652.6506580403"/>
    <n v="0"/>
    <n v="0"/>
    <n v="0"/>
    <n v="0"/>
  </r>
  <r>
    <x v="1"/>
    <s v="uk.co.yahoo.p1rpp.calendartrigger_7.apk"/>
    <x v="2"/>
    <n v="0"/>
    <n v="7203123.9004707802"/>
    <n v="0"/>
    <n v="0"/>
    <n v="0"/>
    <n v="0"/>
  </r>
  <r>
    <x v="1"/>
    <s v="pt.isec.tp.am_4.apk"/>
    <x v="3"/>
    <n v="0"/>
    <n v="3043520.45254223"/>
    <n v="0"/>
    <n v="0"/>
    <n v="0"/>
    <n v="0"/>
  </r>
  <r>
    <x v="1"/>
    <s v="io.github.alketii.mightyknight_1.apk"/>
    <x v="2"/>
    <n v="20"/>
    <n v="1122349.79142388"/>
    <n v="0"/>
    <n v="0"/>
    <n v="0"/>
    <n v="0"/>
  </r>
  <r>
    <x v="1"/>
    <s v="net.zygotelabs.locker_11.apk"/>
    <x v="7"/>
    <n v="0"/>
    <n v="443973.25099818403"/>
    <n v="0"/>
    <n v="0"/>
    <n v="0"/>
    <n v="0"/>
  </r>
  <r>
    <x v="1"/>
    <s v="io.github.alketii.mightyknight_1.apk"/>
    <x v="7"/>
    <n v="213"/>
    <n v="818219.724831637"/>
    <n v="0"/>
    <n v="0"/>
    <n v="0"/>
    <n v="0"/>
  </r>
  <r>
    <x v="1"/>
    <s v="jackpal.androidterm_72.apk"/>
    <x v="2"/>
    <n v="0"/>
    <n v="4793988.9135430502"/>
    <n v="0"/>
    <n v="0"/>
    <n v="0"/>
    <n v="0"/>
  </r>
  <r>
    <x v="1"/>
    <s v="com.notriddle.budget_44.apk"/>
    <x v="3"/>
    <n v="0"/>
    <n v="7205556.8402521303"/>
    <n v="0"/>
    <n v="0"/>
    <n v="0"/>
    <n v="0"/>
  </r>
  <r>
    <x v="1"/>
    <s v="trikita.talalarmo_19.apk"/>
    <x v="2"/>
    <n v="0"/>
    <n v="7203349.0647077505"/>
    <n v="0"/>
    <n v="0"/>
    <n v="0"/>
    <n v="0"/>
  </r>
  <r>
    <x v="1"/>
    <s v="pt.isec.tp.am_4.apk"/>
    <x v="7"/>
    <n v="0"/>
    <n v="139492.82375303999"/>
    <n v="0"/>
    <n v="0"/>
    <n v="0"/>
    <n v="0"/>
  </r>
  <r>
    <x v="1"/>
    <s v="org.zamedev.gloomydungeons2.opensource_1602221800.apk"/>
    <x v="3"/>
    <n v="0"/>
    <n v="7203048.9354017098"/>
    <n v="0"/>
    <n v="0"/>
    <n v="0"/>
    <n v="0"/>
  </r>
  <r>
    <x v="1"/>
    <s v="daniel_32.flexiblewallpaper_2.apk"/>
    <x v="7"/>
    <n v="4"/>
    <n v="99258.246860001207"/>
    <n v="1"/>
    <n v="1"/>
    <n v="0"/>
    <n v="0"/>
  </r>
  <r>
    <x v="1"/>
    <s v="org.dyndns.sven_ola.debian_kit_6.apk"/>
    <x v="7"/>
    <n v="0"/>
    <n v="115425.050301942"/>
    <n v="0"/>
    <n v="0"/>
    <n v="0"/>
    <n v="0"/>
  </r>
  <r>
    <x v="1"/>
    <s v="com.miqote.shanawp_10.apk"/>
    <x v="7"/>
    <n v="0"/>
    <n v="104899.91148002401"/>
    <n v="0"/>
    <n v="0"/>
    <n v="0"/>
    <n v="0"/>
  </r>
  <r>
    <x v="1"/>
    <s v="eu.kanade.tachiyomi_41.apk"/>
    <x v="3"/>
    <n v="0"/>
    <n v="7203031.1767100301"/>
    <n v="0"/>
    <n v="0"/>
    <n v="0"/>
    <n v="0"/>
  </r>
  <r>
    <x v="1"/>
    <s v="net.osmand.plus_355.apk"/>
    <x v="3"/>
    <n v="0"/>
    <n v="7212252.5106477505"/>
    <n v="0"/>
    <n v="0"/>
    <n v="0"/>
    <n v="0"/>
  </r>
  <r>
    <x v="1"/>
    <s v="protect.budgetwatch_29.apk"/>
    <x v="3"/>
    <n v="0"/>
    <n v="7204082.0082998797"/>
    <n v="0"/>
    <n v="0"/>
    <n v="0"/>
    <n v="0"/>
  </r>
  <r>
    <x v="1"/>
    <s v="com.notriddle.budget_44.apk"/>
    <x v="2"/>
    <n v="0"/>
    <n v="7204440.13926805"/>
    <n v="0"/>
    <n v="0"/>
    <n v="0"/>
    <n v="0"/>
  </r>
  <r>
    <x v="1"/>
    <s v="net.khertan.forrunners_101030.apk"/>
    <x v="2"/>
    <n v="0"/>
    <n v="3939150.9896339802"/>
    <n v="0"/>
    <n v="0"/>
    <n v="0"/>
    <n v="0"/>
  </r>
  <r>
    <x v="1"/>
    <s v="org.ninthfloor.copperpdf_4.apk"/>
    <x v="8"/>
    <n v="2"/>
    <n v="399371.75677390699"/>
    <n v="0"/>
    <n v="0"/>
    <n v="0"/>
    <n v="0"/>
  </r>
  <r>
    <x v="1"/>
    <s v="com.angrydoughnuts.android.alarmclock_15.apk"/>
    <x v="8"/>
    <n v="0"/>
    <n v="444467.720370739"/>
    <n v="0"/>
    <n v="0"/>
    <n v="0"/>
    <n v="0"/>
  </r>
  <r>
    <x v="1"/>
    <s v="org.jsl.wfwt_14.apk"/>
    <x v="8"/>
    <n v="0"/>
    <n v="670500.54968474398"/>
    <n v="0"/>
    <n v="0"/>
    <n v="0"/>
    <n v="0"/>
  </r>
  <r>
    <x v="1"/>
    <s v="net.tedstein.AndroSS_17.apk"/>
    <x v="8"/>
    <n v="0"/>
    <n v="482968.26273621898"/>
    <n v="0"/>
    <n v="0"/>
    <n v="0"/>
    <n v="0"/>
  </r>
  <r>
    <x v="1"/>
    <s v="eu.polarclock_10.apk"/>
    <x v="2"/>
    <n v="0"/>
    <n v="7203574.3799479604"/>
    <n v="0"/>
    <n v="0"/>
    <n v="0"/>
    <n v="0"/>
  </r>
  <r>
    <x v="1"/>
    <s v="nya.miku.wishmaster_54.apk"/>
    <x v="2"/>
    <n v="0"/>
    <n v="7203373.8730279701"/>
    <n v="0"/>
    <n v="0"/>
    <n v="0"/>
    <n v="0"/>
  </r>
  <r>
    <x v="1"/>
    <s v="org.tuxpaint_923.apk"/>
    <x v="8"/>
    <n v="68"/>
    <n v="931915.04625510401"/>
    <n v="4"/>
    <n v="3"/>
    <n v="0"/>
    <n v="0"/>
  </r>
  <r>
    <x v="1"/>
    <s v="ru.henridellal.dialer_10.apk"/>
    <x v="8"/>
    <n v="0"/>
    <n v="419634.54089313699"/>
    <n v="0"/>
    <n v="0"/>
    <n v="0"/>
    <n v="0"/>
  </r>
  <r>
    <x v="1"/>
    <s v="trikita.talalarmo_19.apk"/>
    <x v="7"/>
    <n v="0"/>
    <n v="6618246.40514981"/>
    <n v="0"/>
    <n v="0"/>
    <n v="0"/>
    <n v="0"/>
  </r>
  <r>
    <x v="1"/>
    <s v="io.github.lonamiwebs.klooni_820.apk"/>
    <x v="2"/>
    <n v="0"/>
    <n v="7203607.4975701002"/>
    <n v="0"/>
    <n v="0"/>
    <n v="0"/>
    <n v="0"/>
  </r>
  <r>
    <x v="1"/>
    <s v="org.dyndns.sven_ola.debian_kit_6.apk"/>
    <x v="8"/>
    <n v="0"/>
    <n v="414858.817557804"/>
    <n v="0"/>
    <n v="0"/>
    <n v="0"/>
    <n v="0"/>
  </r>
  <r>
    <x v="1"/>
    <s v="org.zamedev.gloomydungeons2.opensource_1602221800.apk"/>
    <x v="2"/>
    <n v="0"/>
    <n v="7204218.3224428399"/>
    <n v="0"/>
    <n v="0"/>
    <n v="0"/>
    <n v="0"/>
  </r>
  <r>
    <x v="1"/>
    <s v="com.miqote.shanawp_10.apk"/>
    <x v="8"/>
    <n v="0"/>
    <n v="230933.27660905101"/>
    <n v="0"/>
    <n v="0"/>
    <n v="0"/>
    <n v="0"/>
  </r>
  <r>
    <x v="1"/>
    <s v="org.dyndns.sven_ola.debian_kit_6.apk"/>
    <x v="12"/>
    <n v="0"/>
    <n v="390034.021431114"/>
    <n v="0"/>
    <n v="0"/>
    <n v="0"/>
    <n v="0"/>
  </r>
  <r>
    <x v="1"/>
    <s v="anupam.acrylic_17.apk"/>
    <x v="8"/>
    <n v="17"/>
    <n v="519851.71708511101"/>
    <n v="0"/>
    <n v="0"/>
    <n v="28"/>
    <n v="4"/>
  </r>
  <r>
    <x v="1"/>
    <s v="daniel_32.flexiblewallpaper_2.apk"/>
    <x v="8"/>
    <n v="6"/>
    <n v="174817.470693029"/>
    <n v="1"/>
    <n v="1"/>
    <n v="0"/>
    <n v="0"/>
  </r>
  <r>
    <x v="1"/>
    <s v="eu.kanade.tachiyomi_41.apk"/>
    <x v="2"/>
    <n v="0"/>
    <n v="7204491.8071180498"/>
    <n v="0"/>
    <n v="0"/>
    <n v="0"/>
    <n v="0"/>
  </r>
  <r>
    <x v="1"/>
    <s v="ru.henridellal.dialer_10.apk"/>
    <x v="12"/>
    <n v="0"/>
    <n v="375326.30123197997"/>
    <n v="0"/>
    <n v="0"/>
    <n v="0"/>
    <n v="0"/>
  </r>
  <r>
    <x v="1"/>
    <s v="com.angrydoughnuts.android.alarmclock_15.apk"/>
    <x v="12"/>
    <n v="0"/>
    <n v="372885.04072511499"/>
    <n v="0"/>
    <n v="0"/>
    <n v="0"/>
    <n v="0"/>
  </r>
  <r>
    <x v="1"/>
    <s v="jackpal.androidterm_72.apk"/>
    <x v="8"/>
    <n v="0"/>
    <n v="1905173.6532840801"/>
    <n v="0"/>
    <n v="0"/>
    <n v="0"/>
    <n v="0"/>
  </r>
  <r>
    <x v="1"/>
    <s v="eu.polarclock_10.apk"/>
    <x v="7"/>
    <n v="0"/>
    <n v="7202149.1506593302"/>
    <n v="0"/>
    <n v="0"/>
    <n v="0"/>
    <n v="0"/>
  </r>
  <r>
    <x v="1"/>
    <s v="net.zygotelabs.locker_11.apk"/>
    <x v="8"/>
    <n v="0"/>
    <n v="703710.887609981"/>
    <n v="0"/>
    <n v="0"/>
    <n v="0"/>
    <n v="0"/>
  </r>
  <r>
    <x v="1"/>
    <s v="uk.co.yahoo.p1rpp.calendartrigger_7.apk"/>
    <x v="7"/>
    <n v="0"/>
    <n v="7202298.3766961796"/>
    <n v="0"/>
    <n v="0"/>
    <n v="0"/>
    <n v="0"/>
  </r>
  <r>
    <x v="1"/>
    <s v="jackpal.androidterm_72.apk"/>
    <x v="7"/>
    <n v="0"/>
    <n v="7203073.5903386902"/>
    <n v="0"/>
    <n v="0"/>
    <n v="0"/>
    <n v="0"/>
  </r>
  <r>
    <x v="1"/>
    <s v="org.jsl.wfwt_14.apk"/>
    <x v="12"/>
    <n v="0"/>
    <n v="641335.50838707003"/>
    <n v="0"/>
    <n v="0"/>
    <n v="0"/>
    <n v="0"/>
  </r>
  <r>
    <x v="1"/>
    <s v="com.notriddle.budget_44.apk"/>
    <x v="7"/>
    <n v="0"/>
    <n v="7202111.23242974"/>
    <n v="0"/>
    <n v="0"/>
    <n v="0"/>
    <n v="0"/>
  </r>
  <r>
    <x v="1"/>
    <s v="io.github.alketii.mightyknight_1.apk"/>
    <x v="8"/>
    <n v="0"/>
    <n v="946409.60770193394"/>
    <n v="0"/>
    <n v="0"/>
    <n v="0"/>
    <n v="0"/>
  </r>
  <r>
    <x v="1"/>
    <s v="protect.budgetwatch_29.apk"/>
    <x v="2"/>
    <n v="0"/>
    <n v="7204048.3714588899"/>
    <n v="0"/>
    <n v="0"/>
    <n v="0"/>
    <n v="0"/>
  </r>
  <r>
    <x v="1"/>
    <s v="org.tuxpaint_923.apk"/>
    <x v="12"/>
    <n v="68"/>
    <n v="878772.47155504301"/>
    <n v="4"/>
    <n v="3"/>
    <n v="0"/>
    <n v="0"/>
  </r>
  <r>
    <x v="1"/>
    <s v="net.osmand.plus_355.apk"/>
    <x v="2"/>
    <n v="0"/>
    <n v="7216401.97573415"/>
    <n v="0"/>
    <n v="0"/>
    <n v="0"/>
    <n v="0"/>
  </r>
  <r>
    <x v="1"/>
    <s v="org.jfedor.frozenbubble_54.apk"/>
    <x v="2"/>
    <n v="0"/>
    <n v="7203556.9798569102"/>
    <n v="0"/>
    <n v="0"/>
    <n v="0"/>
    <n v="0"/>
  </r>
  <r>
    <x v="1"/>
    <s v="pt.isec.tp.am_4.apk"/>
    <x v="8"/>
    <n v="4"/>
    <n v="252060.652355197"/>
    <n v="1"/>
    <n v="1"/>
    <n v="2"/>
    <n v="0"/>
  </r>
  <r>
    <x v="1"/>
    <s v="nya.miku.wishmaster_54.apk"/>
    <x v="7"/>
    <n v="0"/>
    <n v="7202231.2396201296"/>
    <n v="0"/>
    <n v="0"/>
    <n v="0"/>
    <n v="0"/>
  </r>
  <r>
    <x v="1"/>
    <s v="org.ninthfloor.copperpdf_4.apk"/>
    <x v="12"/>
    <n v="2"/>
    <n v="518859.15951523901"/>
    <n v="0"/>
    <n v="0"/>
    <n v="0"/>
    <n v="0"/>
  </r>
  <r>
    <x v="1"/>
    <s v="io.github.lonamiwebs.klooni_820.apk"/>
    <x v="7"/>
    <n v="0"/>
    <n v="7202124.9990342101"/>
    <n v="0"/>
    <n v="0"/>
    <n v="0"/>
    <n v="0"/>
  </r>
  <r>
    <x v="1"/>
    <s v="net.khertan.forrunners_101030.apk"/>
    <x v="7"/>
    <n v="2079"/>
    <n v="3469757.27348402"/>
    <n v="0"/>
    <n v="0"/>
    <n v="0"/>
    <n v="0"/>
  </r>
  <r>
    <x v="1"/>
    <s v="com.miqote.shanawp_10.apk"/>
    <x v="12"/>
    <n v="0"/>
    <n v="194407.54778264"/>
    <n v="0"/>
    <n v="0"/>
    <n v="0"/>
    <n v="0"/>
  </r>
  <r>
    <x v="1"/>
    <s v="jackpal.androidterm_72.apk"/>
    <x v="12"/>
    <n v="0"/>
    <n v="1651299.5699839599"/>
    <n v="0"/>
    <n v="0"/>
    <n v="0"/>
    <n v="0"/>
  </r>
  <r>
    <x v="1"/>
    <s v="io.github.alketii.mightyknight_1.apk"/>
    <x v="12"/>
    <n v="0"/>
    <n v="765306.26028403605"/>
    <n v="0"/>
    <n v="0"/>
    <n v="0"/>
    <n v="0"/>
  </r>
  <r>
    <x v="1"/>
    <s v="net.tedstein.AndroSS_17.apk"/>
    <x v="12"/>
    <n v="0"/>
    <n v="501859.72124291502"/>
    <n v="0"/>
    <n v="0"/>
    <n v="0"/>
    <n v="0"/>
  </r>
  <r>
    <x v="1"/>
    <s v="com.gitlab.ardash.appleflinger.android_1005006.apk"/>
    <x v="7"/>
    <n v="0"/>
    <n v="7202832.90511881"/>
    <n v="0"/>
    <n v="0"/>
    <n v="0"/>
    <n v="0"/>
  </r>
  <r>
    <x v="1"/>
    <s v="net.zygotelabs.locker_11.apk"/>
    <x v="12"/>
    <n v="0"/>
    <n v="643677.23836610001"/>
    <n v="0"/>
    <n v="0"/>
    <n v="0"/>
    <n v="0"/>
  </r>
  <r>
    <x v="1"/>
    <s v="anupam.acrylic_17.apk"/>
    <x v="12"/>
    <n v="17"/>
    <n v="418442.16386927199"/>
    <n v="0"/>
    <n v="0"/>
    <n v="28"/>
    <n v="4"/>
  </r>
  <r>
    <x v="1"/>
    <s v="protect.budgetwatch_29.apk"/>
    <x v="7"/>
    <n v="0"/>
    <n v="7202214.3865358001"/>
    <n v="0"/>
    <n v="0"/>
    <n v="0"/>
    <n v="0"/>
  </r>
  <r>
    <x v="1"/>
    <s v="eu.kanade.tachiyomi_41.apk"/>
    <x v="7"/>
    <n v="0"/>
    <n v="7203224.8268732801"/>
    <n v="0"/>
    <n v="0"/>
    <n v="0"/>
    <n v="0"/>
  </r>
  <r>
    <x v="1"/>
    <s v="pt.isec.tp.am_4.apk"/>
    <x v="12"/>
    <n v="4"/>
    <n v="253833.14174599899"/>
    <n v="1"/>
    <n v="1"/>
    <n v="2"/>
    <n v="0"/>
  </r>
  <r>
    <x v="1"/>
    <s v="org.jsl.wfwt_14.apk"/>
    <x v="18"/>
    <n v="0"/>
    <n v="602828.57886189595"/>
    <n v="0"/>
    <n v="0"/>
    <n v="0"/>
    <n v="0"/>
  </r>
  <r>
    <x v="1"/>
    <s v="org.jfedor.frozenbubble_54.apk"/>
    <x v="7"/>
    <n v="0"/>
    <n v="7202448.3683081297"/>
    <n v="0"/>
    <n v="0"/>
    <n v="0"/>
    <n v="0"/>
  </r>
  <r>
    <x v="1"/>
    <s v="org.ninthfloor.copperpdf_4.apk"/>
    <x v="18"/>
    <n v="2"/>
    <n v="446393.740117084"/>
    <n v="0"/>
    <n v="0"/>
    <n v="0"/>
    <n v="0"/>
  </r>
  <r>
    <x v="1"/>
    <s v="org.zamedev.gloomydungeons2.opensource_1602221800.apk"/>
    <x v="7"/>
    <n v="0"/>
    <n v="7202819.6571143297"/>
    <n v="0"/>
    <n v="0"/>
    <n v="0"/>
    <n v="0"/>
  </r>
  <r>
    <x v="1"/>
    <s v="uk.co.yahoo.p1rpp.calendartrigger_7.apk"/>
    <x v="8"/>
    <n v="0"/>
    <n v="7202556.7570249503"/>
    <n v="0"/>
    <n v="0"/>
    <n v="0"/>
    <n v="0"/>
  </r>
  <r>
    <x v="1"/>
    <s v="com.notriddle.budget_44.apk"/>
    <x v="8"/>
    <n v="0"/>
    <n v="7202123.8859836003"/>
    <n v="0"/>
    <n v="0"/>
    <n v="0"/>
    <n v="0"/>
  </r>
  <r>
    <x v="1"/>
    <s v="trikita.talalarmo_19.apk"/>
    <x v="8"/>
    <n v="0"/>
    <n v="7202840.5951890098"/>
    <n v="0"/>
    <n v="0"/>
    <n v="0"/>
    <n v="0"/>
  </r>
  <r>
    <x v="1"/>
    <s v="net.tedstein.AndroSS_17.apk"/>
    <x v="18"/>
    <n v="0"/>
    <n v="491376.67005602201"/>
    <n v="0"/>
    <n v="0"/>
    <n v="0"/>
    <n v="0"/>
  </r>
  <r>
    <x v="1"/>
    <s v="daniel_32.flexiblewallpaper_2.apk"/>
    <x v="12"/>
    <n v="6"/>
    <n v="112382.807605899"/>
    <n v="1"/>
    <n v="1"/>
    <n v="0"/>
    <n v="0"/>
  </r>
  <r>
    <x v="1"/>
    <s v="ru.henridellal.dialer_10.apk"/>
    <x v="18"/>
    <n v="0"/>
    <n v="383434.35491621401"/>
    <n v="0"/>
    <n v="0"/>
    <n v="0"/>
    <n v="0"/>
  </r>
  <r>
    <x v="1"/>
    <s v="com.angrydoughnuts.android.alarmclock_15.apk"/>
    <x v="18"/>
    <n v="0"/>
    <n v="392971.09604300902"/>
    <n v="0"/>
    <n v="0"/>
    <n v="0"/>
    <n v="0"/>
  </r>
  <r>
    <x v="1"/>
    <s v="io.github.lonamiwebs.klooni_820.apk"/>
    <x v="8"/>
    <n v="0"/>
    <n v="7203183.1003818596"/>
    <n v="0"/>
    <n v="0"/>
    <n v="0"/>
    <n v="0"/>
  </r>
  <r>
    <x v="1"/>
    <s v="nya.miku.wishmaster_54.apk"/>
    <x v="8"/>
    <n v="0"/>
    <n v="7203399.1068140604"/>
    <n v="0"/>
    <n v="0"/>
    <n v="0"/>
    <n v="0"/>
  </r>
  <r>
    <x v="1"/>
    <s v="net.osmand.plus_355.apk"/>
    <x v="7"/>
    <n v="0"/>
    <n v="7209640.4259218797"/>
    <n v="0"/>
    <n v="0"/>
    <n v="0"/>
    <n v="0"/>
  </r>
  <r>
    <x v="1"/>
    <s v="com.nutomic.ensichat_17.apk"/>
    <x v="8"/>
    <n v="0"/>
    <n v="7203649.1073002098"/>
    <n v="0"/>
    <n v="0"/>
    <n v="0"/>
    <n v="0"/>
  </r>
  <r>
    <x v="1"/>
    <s v="jackpal.androidterm_72.apk"/>
    <x v="18"/>
    <n v="0"/>
    <n v="2078608.6838557301"/>
    <n v="0"/>
    <n v="0"/>
    <n v="0"/>
    <n v="0"/>
  </r>
  <r>
    <x v="1"/>
    <s v="com.miqote.shanawp_10.apk"/>
    <x v="18"/>
    <n v="0"/>
    <n v="275602.15340089001"/>
    <n v="0"/>
    <n v="0"/>
    <n v="0"/>
    <n v="0"/>
  </r>
  <r>
    <x v="1"/>
    <s v="protect.budgetwatch_29.apk"/>
    <x v="8"/>
    <n v="0"/>
    <n v="7203348.9369461304"/>
    <n v="0"/>
    <n v="0"/>
    <n v="0"/>
    <n v="0"/>
  </r>
  <r>
    <x v="1"/>
    <s v="eu.polarclock_10.apk"/>
    <x v="8"/>
    <n v="0"/>
    <n v="7203065.0073899804"/>
    <n v="0"/>
    <n v="0"/>
    <n v="0"/>
    <n v="0"/>
  </r>
  <r>
    <x v="1"/>
    <s v="com.gitlab.ardash.appleflinger.android_1005006.apk"/>
    <x v="8"/>
    <n v="0"/>
    <n v="7202976.8219836904"/>
    <n v="0"/>
    <n v="0"/>
    <n v="0"/>
    <n v="0"/>
  </r>
  <r>
    <x v="1"/>
    <s v="org.zamedev.gloomydungeons2.opensource_1602221800.apk"/>
    <x v="8"/>
    <n v="0"/>
    <n v="7202611.3697402095"/>
    <n v="0"/>
    <n v="0"/>
    <n v="0"/>
    <n v="0"/>
  </r>
  <r>
    <x v="1"/>
    <s v="net.osmand.plus_355.apk"/>
    <x v="8"/>
    <n v="0"/>
    <n v="7213623.9912528498"/>
    <n v="0"/>
    <n v="0"/>
    <n v="0"/>
    <n v="0"/>
  </r>
  <r>
    <x v="1"/>
    <s v="org.dyndns.sven_ola.debian_kit_6.apk"/>
    <x v="18"/>
    <n v="0"/>
    <n v="1397713.4332843099"/>
    <n v="0"/>
    <n v="0"/>
    <n v="0"/>
    <n v="0"/>
  </r>
  <r>
    <x v="1"/>
    <s v="net.zygotelabs.locker_11.apk"/>
    <x v="18"/>
    <n v="0"/>
    <n v="890261.90094463504"/>
    <n v="0"/>
    <n v="0"/>
    <n v="0"/>
    <n v="0"/>
  </r>
  <r>
    <x v="1"/>
    <s v="anupam.acrylic_17.apk"/>
    <x v="18"/>
    <n v="17"/>
    <n v="576397.03984791401"/>
    <n v="0"/>
    <n v="0"/>
    <n v="28"/>
    <n v="4"/>
  </r>
  <r>
    <x v="1"/>
    <s v="trikita.talalarmo_19.apk"/>
    <x v="12"/>
    <n v="0"/>
    <n v="7202141.4000019403"/>
    <n v="0"/>
    <n v="0"/>
    <n v="0"/>
    <n v="0"/>
  </r>
  <r>
    <x v="1"/>
    <s v="pt.isec.tp.am_4.apk"/>
    <x v="18"/>
    <n v="4"/>
    <n v="385900.07323678501"/>
    <n v="1"/>
    <n v="1"/>
    <n v="2"/>
    <n v="0"/>
  </r>
  <r>
    <x v="1"/>
    <s v="org.tuxpaint_923.apk"/>
    <x v="18"/>
    <n v="68"/>
    <n v="862115.13882921997"/>
    <n v="4"/>
    <n v="3"/>
    <n v="0"/>
    <n v="0"/>
  </r>
  <r>
    <x v="1"/>
    <s v="com.gitlab.ardash.appleflinger.android_1005006.apk"/>
    <x v="12"/>
    <n v="0"/>
    <n v="7204508.6737759402"/>
    <n v="0"/>
    <n v="0"/>
    <n v="0"/>
    <n v="0"/>
  </r>
  <r>
    <x v="1"/>
    <s v="com.notriddle.budget_44.apk"/>
    <x v="12"/>
    <n v="0"/>
    <n v="7204057.4667230202"/>
    <n v="0"/>
    <n v="0"/>
    <n v="0"/>
    <n v="0"/>
  </r>
  <r>
    <x v="1"/>
    <s v="org.ninthfloor.copperpdf_4.apk"/>
    <x v="0"/>
    <n v="2"/>
    <n v="474933.77691507299"/>
    <n v="0"/>
    <n v="0"/>
    <n v="0"/>
    <n v="0"/>
  </r>
  <r>
    <x v="1"/>
    <s v="eu.kanade.tachiyomi_41.apk"/>
    <x v="8"/>
    <n v="0"/>
    <n v="7204594.4062378202"/>
    <n v="0"/>
    <n v="0"/>
    <n v="0"/>
    <n v="0"/>
  </r>
  <r>
    <x v="1"/>
    <s v="org.jsl.wfwt_14.apk"/>
    <x v="0"/>
    <n v="0"/>
    <n v="721847.71934989805"/>
    <n v="0"/>
    <n v="0"/>
    <n v="0"/>
    <n v="0"/>
  </r>
  <r>
    <x v="1"/>
    <s v="io.github.alketii.mightyknight_1.apk"/>
    <x v="18"/>
    <n v="0"/>
    <n v="1128246.3477561199"/>
    <n v="0"/>
    <n v="0"/>
    <n v="0"/>
    <n v="0"/>
  </r>
  <r>
    <x v="1"/>
    <s v="com.nutomic.ensichat_17.apk"/>
    <x v="12"/>
    <n v="0"/>
    <n v="7204015.99118625"/>
    <n v="0"/>
    <n v="0"/>
    <n v="0"/>
    <n v="0"/>
  </r>
  <r>
    <x v="1"/>
    <s v="com.miqote.shanawp_10.apk"/>
    <x v="0"/>
    <n v="0"/>
    <n v="191985.089502763"/>
    <n v="0"/>
    <n v="0"/>
    <n v="0"/>
    <n v="0"/>
  </r>
  <r>
    <x v="1"/>
    <s v="uk.co.yahoo.p1rpp.calendartrigger_7.apk"/>
    <x v="12"/>
    <n v="0"/>
    <n v="7203415.1533981701"/>
    <n v="0"/>
    <n v="0"/>
    <n v="0"/>
    <n v="0"/>
  </r>
  <r>
    <x v="1"/>
    <s v="com.angrydoughnuts.android.alarmclock_15.apk"/>
    <x v="0"/>
    <n v="0"/>
    <n v="325015.46354498703"/>
    <n v="0"/>
    <n v="0"/>
    <n v="0"/>
    <n v="0"/>
  </r>
  <r>
    <x v="1"/>
    <s v="daniel_32.flexiblewallpaper_2.apk"/>
    <x v="18"/>
    <n v="6"/>
    <n v="209565.616683103"/>
    <n v="1"/>
    <n v="1"/>
    <n v="0"/>
    <n v="0"/>
  </r>
  <r>
    <x v="1"/>
    <s v="net.tedstein.AndroSS_17.apk"/>
    <x v="0"/>
    <n v="0"/>
    <n v="558255.67856570706"/>
    <n v="0"/>
    <n v="0"/>
    <n v="0"/>
    <n v="0"/>
  </r>
  <r>
    <x v="1"/>
    <s v="eu.polarclock_10.apk"/>
    <x v="12"/>
    <n v="0"/>
    <n v="7202691.4590950999"/>
    <n v="0"/>
    <n v="0"/>
    <n v="0"/>
    <n v="0"/>
  </r>
  <r>
    <x v="1"/>
    <s v="nya.miku.wishmaster_54.apk"/>
    <x v="12"/>
    <n v="0"/>
    <n v="7203219.7065232303"/>
    <n v="0"/>
    <n v="0"/>
    <n v="0"/>
    <n v="0"/>
  </r>
  <r>
    <x v="1"/>
    <s v="io.github.lonamiwebs.klooni_820.apk"/>
    <x v="12"/>
    <n v="0"/>
    <n v="7202260.9318103604"/>
    <n v="0"/>
    <n v="0"/>
    <n v="0"/>
    <n v="0"/>
  </r>
  <r>
    <x v="1"/>
    <s v="ru.henridellal.dialer_10.apk"/>
    <x v="0"/>
    <n v="0"/>
    <n v="356266.780898906"/>
    <n v="0"/>
    <n v="0"/>
    <n v="0"/>
    <n v="0"/>
  </r>
  <r>
    <x v="1"/>
    <s v="jackpal.androidterm_72.apk"/>
    <x v="0"/>
    <n v="0"/>
    <n v="1754943.7496978701"/>
    <n v="0"/>
    <n v="0"/>
    <n v="0"/>
    <n v="0"/>
  </r>
  <r>
    <x v="1"/>
    <s v="daniel_32.flexiblewallpaper_2.apk"/>
    <x v="0"/>
    <n v="6"/>
    <n v="145833.76393094601"/>
    <n v="1"/>
    <n v="1"/>
    <n v="0"/>
    <n v="0"/>
  </r>
  <r>
    <x v="1"/>
    <s v="org.dyndns.sven_ola.debian_kit_6.apk"/>
    <x v="0"/>
    <n v="0"/>
    <n v="391967.47047081502"/>
    <n v="0"/>
    <n v="0"/>
    <n v="0"/>
    <n v="0"/>
  </r>
  <r>
    <x v="1"/>
    <s v="org.jfedor.frozenbubble_54.apk"/>
    <x v="12"/>
    <n v="0"/>
    <n v="7202432.9161257399"/>
    <n v="0"/>
    <n v="0"/>
    <n v="0"/>
    <n v="0"/>
  </r>
  <r>
    <x v="1"/>
    <s v="net.zygotelabs.locker_11.apk"/>
    <x v="0"/>
    <n v="0"/>
    <n v="644409.89084681496"/>
    <n v="0"/>
    <n v="0"/>
    <n v="0"/>
    <n v="0"/>
  </r>
  <r>
    <x v="1"/>
    <s v="org.tuxpaint_923.apk"/>
    <x v="0"/>
    <n v="68"/>
    <n v="818536.03876894305"/>
    <n v="4"/>
    <n v="3"/>
    <n v="0"/>
    <n v="0"/>
  </r>
  <r>
    <x v="1"/>
    <s v="net.osmand.plus_355.apk"/>
    <x v="12"/>
    <n v="0"/>
    <n v="7209490.6807588404"/>
    <n v="0"/>
    <n v="0"/>
    <n v="0"/>
    <n v="0"/>
  </r>
  <r>
    <x v="1"/>
    <s v="anupam.acrylic_17.apk"/>
    <x v="0"/>
    <n v="17"/>
    <n v="421692.43618613097"/>
    <n v="0"/>
    <n v="0"/>
    <n v="28"/>
    <n v="4"/>
  </r>
  <r>
    <x v="1"/>
    <s v="pt.isec.tp.am_4.apk"/>
    <x v="0"/>
    <n v="4"/>
    <n v="262339.357540011"/>
    <n v="1"/>
    <n v="1"/>
    <n v="2"/>
    <n v="0"/>
  </r>
  <r>
    <x v="1"/>
    <s v="eu.kanade.tachiyomi_41.apk"/>
    <x v="12"/>
    <n v="0"/>
    <n v="7202885.5186770596"/>
    <n v="0"/>
    <n v="0"/>
    <n v="0"/>
    <n v="0"/>
  </r>
  <r>
    <x v="1"/>
    <s v="io.github.alketii.mightyknight_1.apk"/>
    <x v="0"/>
    <n v="0"/>
    <n v="759728.75326406199"/>
    <n v="0"/>
    <n v="0"/>
    <n v="0"/>
    <n v="0"/>
  </r>
  <r>
    <x v="1"/>
    <s v="org.jsl.wfwt_14.apk"/>
    <x v="1"/>
    <n v="0"/>
    <n v="488396.89837675501"/>
    <n v="0"/>
    <n v="0"/>
    <n v="0"/>
    <n v="0"/>
  </r>
  <r>
    <x v="1"/>
    <s v="protect.budgetwatch_29.apk"/>
    <x v="12"/>
    <n v="0"/>
    <n v="7202323.5795060098"/>
    <n v="0"/>
    <n v="0"/>
    <n v="0"/>
    <n v="0"/>
  </r>
  <r>
    <x v="1"/>
    <s v="trikita.talalarmo_19.apk"/>
    <x v="18"/>
    <n v="0"/>
    <n v="7202395.12987528"/>
    <n v="0"/>
    <n v="0"/>
    <n v="0"/>
    <n v="0"/>
  </r>
  <r>
    <x v="1"/>
    <s v="org.zamedev.gloomydungeons2.opensource_1602221800.apk"/>
    <x v="12"/>
    <n v="0"/>
    <n v="7202425.8318962501"/>
    <n v="0"/>
    <n v="0"/>
    <n v="0"/>
    <n v="0"/>
  </r>
  <r>
    <x v="1"/>
    <s v="org.ninthfloor.copperpdf_4.apk"/>
    <x v="1"/>
    <n v="2"/>
    <n v="364859.331557061"/>
    <n v="0"/>
    <n v="0"/>
    <n v="0"/>
    <n v="0"/>
  </r>
  <r>
    <x v="1"/>
    <s v="uk.co.yahoo.p1rpp.calendartrigger_7.apk"/>
    <x v="18"/>
    <n v="0"/>
    <n v="7202773.5786419297"/>
    <n v="0"/>
    <n v="0"/>
    <n v="0"/>
    <n v="0"/>
  </r>
  <r>
    <x v="1"/>
    <s v="eu.polarclock_10.apk"/>
    <x v="18"/>
    <n v="0"/>
    <n v="7202783.7515720101"/>
    <n v="0"/>
    <n v="0"/>
    <n v="0"/>
    <n v="0"/>
  </r>
  <r>
    <x v="1"/>
    <s v="com.notriddle.budget_44.apk"/>
    <x v="18"/>
    <n v="0"/>
    <n v="7202496.0479307901"/>
    <n v="0"/>
    <n v="0"/>
    <n v="0"/>
    <n v="0"/>
  </r>
  <r>
    <x v="1"/>
    <s v="nya.miku.wishmaster_54.apk"/>
    <x v="18"/>
    <n v="0"/>
    <n v="7203476.5810551997"/>
    <n v="0"/>
    <n v="0"/>
    <n v="0"/>
    <n v="0"/>
  </r>
  <r>
    <x v="1"/>
    <s v="com.gitlab.ardash.appleflinger.android_1005006.apk"/>
    <x v="18"/>
    <n v="0"/>
    <n v="7204246.3497919897"/>
    <n v="0"/>
    <n v="0"/>
    <n v="0"/>
    <n v="0"/>
  </r>
  <r>
    <x v="1"/>
    <s v="com.nutomic.ensichat_17.apk"/>
    <x v="18"/>
    <n v="0"/>
    <n v="7202621.7746441197"/>
    <n v="0"/>
    <n v="0"/>
    <n v="0"/>
    <n v="0"/>
  </r>
  <r>
    <x v="1"/>
    <s v="org.tuxpaint_923.apk"/>
    <x v="1"/>
    <n v="68"/>
    <n v="768835.812538862"/>
    <n v="4"/>
    <n v="3"/>
    <n v="0"/>
    <n v="0"/>
  </r>
  <r>
    <x v="1"/>
    <s v="org.jfedor.frozenbubble_54.apk"/>
    <x v="18"/>
    <n v="0"/>
    <n v="7204232.0808102302"/>
    <n v="0"/>
    <n v="0"/>
    <n v="0"/>
    <n v="0"/>
  </r>
  <r>
    <x v="1"/>
    <s v="org.dyndns.sven_ola.debian_kit_6.apk"/>
    <x v="1"/>
    <n v="0"/>
    <n v="544546.39084078302"/>
    <n v="0"/>
    <n v="0"/>
    <n v="0"/>
    <n v="0"/>
  </r>
  <r>
    <x v="1"/>
    <s v="io.github.lonamiwebs.klooni_820.apk"/>
    <x v="18"/>
    <n v="0"/>
    <n v="7203816.5430431198"/>
    <n v="0"/>
    <n v="0"/>
    <n v="0"/>
    <n v="0"/>
  </r>
  <r>
    <x v="1"/>
    <s v="net.osmand.plus_355.apk"/>
    <x v="18"/>
    <n v="0"/>
    <n v="7214501.3674567398"/>
    <n v="0"/>
    <n v="0"/>
    <n v="0"/>
    <n v="0"/>
  </r>
  <r>
    <x v="1"/>
    <s v="net.tedstein.AndroSS_17.apk"/>
    <x v="1"/>
    <n v="0"/>
    <n v="410067.42922589101"/>
    <n v="0"/>
    <n v="0"/>
    <n v="0"/>
    <n v="0"/>
  </r>
  <r>
    <x v="1"/>
    <s v="jackpal.androidterm_72.apk"/>
    <x v="1"/>
    <n v="0"/>
    <n v="1888691.54510973"/>
    <n v="0"/>
    <n v="0"/>
    <n v="0"/>
    <n v="0"/>
  </r>
  <r>
    <x v="1"/>
    <s v="ru.henridellal.dialer_10.apk"/>
    <x v="1"/>
    <n v="0"/>
    <n v="447900.720153003"/>
    <n v="0"/>
    <n v="0"/>
    <n v="0"/>
    <n v="0"/>
  </r>
  <r>
    <x v="1"/>
    <s v="com.angrydoughnuts.android.alarmclock_15.apk"/>
    <x v="1"/>
    <n v="0"/>
    <n v="1792683.1939318201"/>
    <n v="0"/>
    <n v="0"/>
    <n v="0"/>
    <n v="0"/>
  </r>
  <r>
    <x v="1"/>
    <s v="com.miqote.shanawp_10.apk"/>
    <x v="1"/>
    <n v="0"/>
    <n v="275699.81485093001"/>
    <n v="0"/>
    <n v="0"/>
    <n v="0"/>
    <n v="0"/>
  </r>
  <r>
    <x v="1"/>
    <s v="org.zamedev.gloomydungeons2.opensource_1602221800.apk"/>
    <x v="18"/>
    <n v="0"/>
    <n v="7206219.0677281404"/>
    <n v="0"/>
    <n v="0"/>
    <n v="0"/>
    <n v="0"/>
  </r>
  <r>
    <x v="1"/>
    <s v="protect.budgetwatch_29.apk"/>
    <x v="18"/>
    <n v="0"/>
    <n v="7204182.4607979497"/>
    <n v="0"/>
    <n v="0"/>
    <n v="0"/>
    <n v="0"/>
  </r>
  <r>
    <x v="1"/>
    <s v="daniel_32.flexiblewallpaper_2.apk"/>
    <x v="1"/>
    <n v="6"/>
    <n v="186357.65273636201"/>
    <n v="1"/>
    <n v="1"/>
    <n v="0"/>
    <n v="0"/>
  </r>
  <r>
    <x v="1"/>
    <s v="eu.kanade.tachiyomi_41.apk"/>
    <x v="18"/>
    <n v="0"/>
    <n v="7205117.4112930801"/>
    <n v="0"/>
    <n v="0"/>
    <n v="0"/>
    <n v="0"/>
  </r>
  <r>
    <x v="1"/>
    <s v="com.nutomic.ensichat_17.apk"/>
    <x v="0"/>
    <n v="0"/>
    <n v="7202742.0112658199"/>
    <n v="0"/>
    <n v="0"/>
    <n v="0"/>
    <n v="0"/>
  </r>
  <r>
    <x v="1"/>
    <s v="net.zygotelabs.locker_11.apk"/>
    <x v="1"/>
    <n v="0"/>
    <n v="718756.18441915105"/>
    <n v="0"/>
    <n v="0"/>
    <n v="0"/>
    <n v="0"/>
  </r>
  <r>
    <x v="1"/>
    <s v="trikita.talalarmo_19.apk"/>
    <x v="0"/>
    <n v="0"/>
    <n v="7202195.7944324203"/>
    <n v="0"/>
    <n v="0"/>
    <n v="0"/>
    <n v="0"/>
  </r>
  <r>
    <x v="1"/>
    <s v="io.github.alketii.mightyknight_1.apk"/>
    <x v="1"/>
    <n v="0"/>
    <n v="879467.91356382798"/>
    <n v="0"/>
    <n v="0"/>
    <n v="0"/>
    <n v="0"/>
  </r>
  <r>
    <x v="1"/>
    <s v="org.jsl.wfwt_14.apk"/>
    <x v="4"/>
    <n v="0"/>
    <n v="638520.06160840299"/>
    <n v="0"/>
    <n v="0"/>
    <n v="0"/>
    <n v="0"/>
  </r>
  <r>
    <x v="1"/>
    <s v="uk.co.yahoo.p1rpp.calendartrigger_7.apk"/>
    <x v="0"/>
    <n v="0"/>
    <n v="7203753.1670639198"/>
    <n v="0"/>
    <n v="0"/>
    <n v="0"/>
    <n v="0"/>
  </r>
  <r>
    <x v="1"/>
    <s v="com.notriddle.budget_44.apk"/>
    <x v="0"/>
    <n v="0"/>
    <n v="7202634.7718401803"/>
    <n v="0"/>
    <n v="0"/>
    <n v="0"/>
    <n v="0"/>
  </r>
  <r>
    <x v="1"/>
    <s v="pt.isec.tp.am_4.apk"/>
    <x v="1"/>
    <n v="4"/>
    <n v="268575.35816682503"/>
    <n v="1"/>
    <n v="1"/>
    <n v="2"/>
    <n v="0"/>
  </r>
  <r>
    <x v="1"/>
    <s v="com.angrydoughnuts.android.alarmclock_15.apk"/>
    <x v="4"/>
    <n v="0"/>
    <n v="358959.66480392899"/>
    <n v="0"/>
    <n v="0"/>
    <n v="0"/>
    <n v="0"/>
  </r>
  <r>
    <x v="1"/>
    <s v="io.github.lonamiwebs.klooni_820.apk"/>
    <x v="0"/>
    <n v="0"/>
    <n v="7202855.3987042904"/>
    <n v="0"/>
    <n v="0"/>
    <n v="0"/>
    <n v="0"/>
  </r>
  <r>
    <x v="1"/>
    <s v="ru.henridellal.dialer_10.apk"/>
    <x v="4"/>
    <n v="0"/>
    <n v="393351.80737730098"/>
    <n v="0"/>
    <n v="0"/>
    <n v="0"/>
    <n v="0"/>
  </r>
  <r>
    <x v="1"/>
    <s v="eu.polarclock_10.apk"/>
    <x v="0"/>
    <n v="0"/>
    <n v="7202516.8852456799"/>
    <n v="0"/>
    <n v="0"/>
    <n v="0"/>
    <n v="0"/>
  </r>
  <r>
    <x v="1"/>
    <s v="nya.miku.wishmaster_54.apk"/>
    <x v="0"/>
    <n v="0"/>
    <n v="7202588.3489558399"/>
    <n v="0"/>
    <n v="0"/>
    <n v="0"/>
    <n v="0"/>
  </r>
  <r>
    <x v="1"/>
    <s v="com.gitlab.ardash.appleflinger.android_1005006.apk"/>
    <x v="0"/>
    <n v="0"/>
    <n v="7204018.4290087698"/>
    <n v="0"/>
    <n v="0"/>
    <n v="0"/>
    <n v="0"/>
  </r>
  <r>
    <x v="1"/>
    <s v="anupam.acrylic_17.apk"/>
    <x v="1"/>
    <n v="17"/>
    <n v="544075.37956116698"/>
    <n v="0"/>
    <n v="0"/>
    <n v="28"/>
    <n v="4"/>
  </r>
  <r>
    <x v="1"/>
    <s v="net.tedstein.AndroSS_17.apk"/>
    <x v="4"/>
    <n v="0"/>
    <n v="426918.110126163"/>
    <n v="0"/>
    <n v="0"/>
    <n v="0"/>
    <n v="0"/>
  </r>
  <r>
    <x v="1"/>
    <s v="org.ninthfloor.copperpdf_4.apk"/>
    <x v="4"/>
    <n v="2"/>
    <n v="475615.15947477799"/>
    <n v="0"/>
    <n v="0"/>
    <n v="0"/>
    <n v="0"/>
  </r>
  <r>
    <x v="1"/>
    <s v="org.dyndns.sven_ola.debian_kit_6.apk"/>
    <x v="4"/>
    <n v="0"/>
    <n v="373217.19885803701"/>
    <n v="0"/>
    <n v="0"/>
    <n v="0"/>
    <n v="0"/>
  </r>
  <r>
    <x v="1"/>
    <s v="com.miqote.shanawp_10.apk"/>
    <x v="4"/>
    <n v="0"/>
    <n v="189769.57241259501"/>
    <n v="0"/>
    <n v="0"/>
    <n v="0"/>
    <n v="0"/>
  </r>
  <r>
    <x v="1"/>
    <s v="daniel_32.flexiblewallpaper_2.apk"/>
    <x v="4"/>
    <n v="6"/>
    <n v="151900.57340683401"/>
    <n v="1"/>
    <n v="1"/>
    <n v="0"/>
    <n v="0"/>
  </r>
  <r>
    <x v="1"/>
    <s v="org.jfedor.frozenbubble_54.apk"/>
    <x v="0"/>
    <n v="0"/>
    <n v="7203368.72819997"/>
    <n v="0"/>
    <n v="0"/>
    <n v="0"/>
    <n v="0"/>
  </r>
  <r>
    <x v="1"/>
    <s v="net.osmand.plus_355.apk"/>
    <x v="0"/>
    <n v="0"/>
    <n v="7208879.3021817598"/>
    <n v="0"/>
    <n v="0"/>
    <n v="0"/>
    <n v="0"/>
  </r>
  <r>
    <x v="1"/>
    <s v="jackpal.androidterm_72.apk"/>
    <x v="4"/>
    <n v="0"/>
    <n v="1679273.76979496"/>
    <n v="0"/>
    <n v="0"/>
    <n v="0"/>
    <n v="0"/>
  </r>
  <r>
    <x v="1"/>
    <s v="net.zygotelabs.locker_11.apk"/>
    <x v="4"/>
    <n v="0"/>
    <n v="640811.08398083597"/>
    <n v="0"/>
    <n v="0"/>
    <n v="0"/>
    <n v="0"/>
  </r>
  <r>
    <x v="1"/>
    <s v="anupam.acrylic_17.apk"/>
    <x v="4"/>
    <n v="17"/>
    <n v="456939.49636910099"/>
    <n v="0"/>
    <n v="0"/>
    <n v="28"/>
    <n v="4"/>
  </r>
  <r>
    <x v="1"/>
    <s v="pt.isec.tp.am_4.apk"/>
    <x v="4"/>
    <n v="4"/>
    <n v="232066.52614520799"/>
    <n v="1"/>
    <n v="1"/>
    <n v="2"/>
    <n v="0"/>
  </r>
  <r>
    <x v="1"/>
    <s v="io.github.alketii.mightyknight_1.apk"/>
    <x v="4"/>
    <n v="0"/>
    <n v="763307.54963494802"/>
    <n v="0"/>
    <n v="0"/>
    <n v="0"/>
    <n v="0"/>
  </r>
  <r>
    <x v="1"/>
    <s v="org.zamedev.gloomydungeons2.opensource_1602221800.apk"/>
    <x v="0"/>
    <n v="0"/>
    <n v="7202342.7253216496"/>
    <n v="0"/>
    <n v="0"/>
    <n v="0"/>
    <n v="0"/>
  </r>
  <r>
    <x v="1"/>
    <s v="eu.kanade.tachiyomi_41.apk"/>
    <x v="0"/>
    <n v="0"/>
    <n v="7202969.4475447703"/>
    <n v="0"/>
    <n v="0"/>
    <n v="0"/>
    <n v="0"/>
  </r>
  <r>
    <x v="1"/>
    <s v="org.tuxpaint_923.apk"/>
    <x v="4"/>
    <n v="68"/>
    <n v="787490.241309162"/>
    <n v="4"/>
    <n v="3"/>
    <n v="0"/>
    <n v="0"/>
  </r>
  <r>
    <x v="1"/>
    <s v="org.ninthfloor.copperpdf_4.apk"/>
    <x v="9"/>
    <n v="2"/>
    <n v="373918.19903021603"/>
    <n v="0"/>
    <n v="0"/>
    <n v="0"/>
    <n v="0"/>
  </r>
  <r>
    <x v="1"/>
    <s v="protect.budgetwatch_29.apk"/>
    <x v="0"/>
    <n v="0"/>
    <n v="7202562.29114905"/>
    <n v="0"/>
    <n v="0"/>
    <n v="0"/>
    <n v="0"/>
  </r>
  <r>
    <x v="1"/>
    <s v="org.jsl.wfwt_14.apk"/>
    <x v="9"/>
    <n v="0"/>
    <n v="574352.42123389605"/>
    <n v="0"/>
    <n v="0"/>
    <n v="0"/>
    <n v="0"/>
  </r>
  <r>
    <x v="1"/>
    <s v="net.tedstein.AndroSS_17.apk"/>
    <x v="9"/>
    <n v="0"/>
    <n v="410334.66686308302"/>
    <n v="0"/>
    <n v="0"/>
    <n v="0"/>
    <n v="0"/>
  </r>
  <r>
    <x v="1"/>
    <s v="uk.co.yahoo.p1rpp.calendartrigger_7.apk"/>
    <x v="1"/>
    <n v="0"/>
    <n v="7202578.0649767201"/>
    <n v="0"/>
    <n v="0"/>
    <n v="0"/>
    <n v="0"/>
  </r>
  <r>
    <x v="1"/>
    <s v="trikita.talalarmo_19.apk"/>
    <x v="1"/>
    <n v="0"/>
    <n v="7202444.5370389102"/>
    <n v="0"/>
    <n v="0"/>
    <n v="0"/>
    <n v="0"/>
  </r>
  <r>
    <x v="1"/>
    <s v="com.notriddle.budget_44.apk"/>
    <x v="1"/>
    <n v="0"/>
    <n v="7202745.7162430501"/>
    <n v="0"/>
    <n v="0"/>
    <n v="0"/>
    <n v="0"/>
  </r>
  <r>
    <x v="1"/>
    <s v="com.nutomic.ensichat_17.apk"/>
    <x v="1"/>
    <n v="0"/>
    <n v="7203269.9157241704"/>
    <n v="0"/>
    <n v="0"/>
    <n v="0"/>
    <n v="0"/>
  </r>
  <r>
    <x v="1"/>
    <s v="com.miqote.shanawp_10.apk"/>
    <x v="9"/>
    <n v="0"/>
    <n v="215377.95714801099"/>
    <n v="0"/>
    <n v="0"/>
    <n v="0"/>
    <n v="0"/>
  </r>
  <r>
    <x v="1"/>
    <s v="com.angrydoughnuts.android.alarmclock_15.apk"/>
    <x v="9"/>
    <n v="0"/>
    <n v="377942.726240027"/>
    <n v="0"/>
    <n v="0"/>
    <n v="0"/>
    <n v="0"/>
  </r>
  <r>
    <x v="1"/>
    <s v="daniel_32.flexiblewallpaper_2.apk"/>
    <x v="9"/>
    <n v="6"/>
    <n v="140911.15082614101"/>
    <n v="1"/>
    <n v="1"/>
    <n v="0"/>
    <n v="0"/>
  </r>
  <r>
    <x v="1"/>
    <s v="org.dyndns.sven_ola.debian_kit_6.apk"/>
    <x v="9"/>
    <n v="0"/>
    <n v="416187.269596848"/>
    <n v="0"/>
    <n v="0"/>
    <n v="0"/>
    <n v="0"/>
  </r>
  <r>
    <x v="1"/>
    <s v="ru.henridellal.dialer_10.apk"/>
    <x v="9"/>
    <n v="0"/>
    <n v="361374.93366282398"/>
    <n v="0"/>
    <n v="0"/>
    <n v="0"/>
    <n v="0"/>
  </r>
  <r>
    <x v="1"/>
    <s v="net.zygotelabs.locker_11.apk"/>
    <x v="9"/>
    <n v="0"/>
    <n v="655841.68946696399"/>
    <n v="0"/>
    <n v="0"/>
    <n v="0"/>
    <n v="0"/>
  </r>
  <r>
    <x v="1"/>
    <s v="org.tuxpaint_923.apk"/>
    <x v="9"/>
    <n v="68"/>
    <n v="759869.55342208897"/>
    <n v="4"/>
    <n v="3"/>
    <n v="0"/>
    <n v="0"/>
  </r>
  <r>
    <x v="1"/>
    <s v="anupam.acrylic_17.apk"/>
    <x v="9"/>
    <n v="17"/>
    <n v="516805.35384081298"/>
    <n v="0"/>
    <n v="0"/>
    <n v="28"/>
    <n v="4"/>
  </r>
  <r>
    <x v="1"/>
    <s v="nya.miku.wishmaster_54.apk"/>
    <x v="1"/>
    <n v="0"/>
    <n v="7205025.1520010596"/>
    <n v="0"/>
    <n v="0"/>
    <n v="0"/>
    <n v="0"/>
  </r>
  <r>
    <x v="1"/>
    <s v="jackpal.androidterm_72.apk"/>
    <x v="9"/>
    <n v="0"/>
    <n v="1684628.8153282299"/>
    <n v="0"/>
    <n v="0"/>
    <n v="0"/>
    <n v="0"/>
  </r>
  <r>
    <x v="1"/>
    <s v="org.ninthfloor.copperpdf_4.apk"/>
    <x v="10"/>
    <n v="2"/>
    <n v="470843.43841671897"/>
    <n v="0"/>
    <n v="0"/>
    <n v="0"/>
    <n v="0"/>
  </r>
  <r>
    <x v="1"/>
    <s v="org.zamedev.gloomydungeons2.opensource_1602221800.apk"/>
    <x v="1"/>
    <n v="0"/>
    <n v="7202976.5602466604"/>
    <n v="0"/>
    <n v="0"/>
    <n v="0"/>
    <n v="0"/>
  </r>
  <r>
    <x v="1"/>
    <s v="org.jfedor.frozenbubble_54.apk"/>
    <x v="1"/>
    <n v="0"/>
    <n v="7204152.95481914"/>
    <n v="0"/>
    <n v="0"/>
    <n v="0"/>
    <n v="0"/>
  </r>
  <r>
    <x v="1"/>
    <s v="net.osmand.plus_355.apk"/>
    <x v="1"/>
    <n v="0"/>
    <n v="7211243.14438086"/>
    <n v="0"/>
    <n v="0"/>
    <n v="0"/>
    <n v="0"/>
  </r>
  <r>
    <x v="1"/>
    <s v="com.gitlab.ardash.appleflinger.android_1005006.apk"/>
    <x v="1"/>
    <n v="0"/>
    <n v="7204483.2537379097"/>
    <n v="0"/>
    <n v="0"/>
    <n v="0"/>
    <n v="0"/>
  </r>
  <r>
    <x v="1"/>
    <s v="eu.kanade.tachiyomi_41.apk"/>
    <x v="1"/>
    <n v="0"/>
    <n v="7206070.8808642803"/>
    <n v="0"/>
    <n v="0"/>
    <n v="0"/>
    <n v="0"/>
  </r>
  <r>
    <x v="1"/>
    <s v="protect.budgetwatch_29.apk"/>
    <x v="1"/>
    <n v="0"/>
    <n v="7203704.8105751099"/>
    <n v="0"/>
    <n v="0"/>
    <n v="0"/>
    <n v="0"/>
  </r>
  <r>
    <x v="1"/>
    <s v="org.jsl.wfwt_14.apk"/>
    <x v="10"/>
    <n v="0"/>
    <n v="641508.70254216704"/>
    <n v="0"/>
    <n v="0"/>
    <n v="0"/>
    <n v="0"/>
  </r>
  <r>
    <x v="1"/>
    <s v="com.nutomic.ensichat_17.apk"/>
    <x v="4"/>
    <n v="0"/>
    <n v="7202693.3514610799"/>
    <n v="0"/>
    <n v="0"/>
    <n v="0"/>
    <n v="0"/>
  </r>
  <r>
    <x v="1"/>
    <s v="uk.co.yahoo.p1rpp.calendartrigger_7.apk"/>
    <x v="4"/>
    <n v="0"/>
    <n v="7202729.5031202901"/>
    <n v="0"/>
    <n v="0"/>
    <n v="0"/>
    <n v="0"/>
  </r>
  <r>
    <x v="1"/>
    <s v="pt.isec.tp.am_4.apk"/>
    <x v="9"/>
    <n v="4"/>
    <n v="255462.50391704901"/>
    <n v="1"/>
    <n v="1"/>
    <n v="2"/>
    <n v="0"/>
  </r>
  <r>
    <x v="1"/>
    <s v="net.tedstein.AndroSS_17.apk"/>
    <x v="10"/>
    <n v="0"/>
    <n v="440120.36909721699"/>
    <n v="0"/>
    <n v="0"/>
    <n v="0"/>
    <n v="0"/>
  </r>
  <r>
    <x v="1"/>
    <s v="io.github.alketii.mightyknight_1.apk"/>
    <x v="9"/>
    <n v="0"/>
    <n v="910810.80576078896"/>
    <n v="0"/>
    <n v="0"/>
    <n v="0"/>
    <n v="0"/>
  </r>
  <r>
    <x v="1"/>
    <s v="com.angrydoughnuts.android.alarmclock_15.apk"/>
    <x v="10"/>
    <n v="0"/>
    <n v="354188.07211192301"/>
    <n v="0"/>
    <n v="0"/>
    <n v="0"/>
    <n v="0"/>
  </r>
  <r>
    <x v="1"/>
    <s v="eu.polarclock_10.apk"/>
    <x v="4"/>
    <n v="0"/>
    <n v="7202795.6165140402"/>
    <n v="0"/>
    <n v="0"/>
    <n v="0"/>
    <n v="0"/>
  </r>
  <r>
    <x v="1"/>
    <s v="org.tuxpaint_923.apk"/>
    <x v="10"/>
    <n v="68"/>
    <n v="819692.79008079297"/>
    <n v="4"/>
    <n v="3"/>
    <n v="0"/>
    <n v="0"/>
  </r>
  <r>
    <x v="1"/>
    <s v="ru.henridellal.dialer_10.apk"/>
    <x v="10"/>
    <n v="0"/>
    <n v="372929.76246913802"/>
    <n v="0"/>
    <n v="0"/>
    <n v="0"/>
    <n v="0"/>
  </r>
  <r>
    <x v="1"/>
    <s v="io.github.lonamiwebs.klooni_820.apk"/>
    <x v="4"/>
    <n v="0"/>
    <n v="7203292.2132909298"/>
    <n v="0"/>
    <n v="0"/>
    <n v="0"/>
    <n v="0"/>
  </r>
  <r>
    <x v="1"/>
    <s v="org.zamedev.gloomydungeons2.opensource_1602221800.apk"/>
    <x v="4"/>
    <n v="0"/>
    <n v="7204904.2994971303"/>
    <n v="0"/>
    <n v="0"/>
    <n v="0"/>
    <n v="0"/>
  </r>
  <r>
    <x v="1"/>
    <s v="nya.miku.wishmaster_54.apk"/>
    <x v="4"/>
    <n v="0"/>
    <n v="7202819.3207350504"/>
    <n v="0"/>
    <n v="0"/>
    <n v="0"/>
    <n v="0"/>
  </r>
  <r>
    <x v="1"/>
    <s v="com.miqote.shanawp_10.apk"/>
    <x v="10"/>
    <n v="0"/>
    <n v="273245.123490225"/>
    <n v="0"/>
    <n v="0"/>
    <n v="0"/>
    <n v="0"/>
  </r>
  <r>
    <x v="1"/>
    <s v="org.jfedor.frozenbubble_54.apk"/>
    <x v="4"/>
    <n v="0"/>
    <n v="7203707.2116611497"/>
    <n v="0"/>
    <n v="0"/>
    <n v="0"/>
    <n v="0"/>
  </r>
  <r>
    <x v="1"/>
    <s v="com.gitlab.ardash.appleflinger.android_1005006.apk"/>
    <x v="4"/>
    <n v="0"/>
    <n v="7204009.8973559197"/>
    <n v="0"/>
    <n v="0"/>
    <n v="0"/>
    <n v="0"/>
  </r>
  <r>
    <x v="1"/>
    <s v="org.dyndns.sven_ola.debian_kit_6.apk"/>
    <x v="10"/>
    <n v="0"/>
    <n v="1332543.6302861101"/>
    <n v="0"/>
    <n v="0"/>
    <n v="0"/>
    <n v="0"/>
  </r>
  <r>
    <x v="1"/>
    <s v="protect.budgetwatch_29.apk"/>
    <x v="4"/>
    <n v="0"/>
    <n v="7203994.54864161"/>
    <n v="0"/>
    <n v="0"/>
    <n v="0"/>
    <n v="0"/>
  </r>
  <r>
    <x v="1"/>
    <s v="eu.kanade.tachiyomi_41.apk"/>
    <x v="4"/>
    <n v="0"/>
    <n v="7203820.3515619896"/>
    <n v="0"/>
    <n v="0"/>
    <n v="0"/>
    <n v="0"/>
  </r>
  <r>
    <x v="1"/>
    <s v="jackpal.androidterm_72.apk"/>
    <x v="10"/>
    <n v="0"/>
    <n v="1876214.7198258899"/>
    <n v="0"/>
    <n v="0"/>
    <n v="0"/>
    <n v="0"/>
  </r>
  <r>
    <x v="1"/>
    <s v="anupam.acrylic_17.apk"/>
    <x v="10"/>
    <n v="17"/>
    <n v="544814.29290585197"/>
    <n v="0"/>
    <n v="0"/>
    <n v="28"/>
    <n v="4"/>
  </r>
  <r>
    <x v="1"/>
    <s v="net.zygotelabs.locker_11.apk"/>
    <x v="10"/>
    <n v="0"/>
    <n v="816907.00339293096"/>
    <n v="0"/>
    <n v="0"/>
    <n v="0"/>
    <n v="0"/>
  </r>
  <r>
    <x v="1"/>
    <s v="daniel_32.flexiblewallpaper_2.apk"/>
    <x v="10"/>
    <n v="6"/>
    <n v="213030.97630897499"/>
    <n v="1"/>
    <n v="1"/>
    <n v="0"/>
    <n v="0"/>
  </r>
  <r>
    <x v="1"/>
    <s v="net.osmand.plus_355.apk"/>
    <x v="4"/>
    <n v="0"/>
    <n v="7210861.9605861604"/>
    <n v="0"/>
    <n v="0"/>
    <n v="0"/>
    <n v="0"/>
  </r>
  <r>
    <x v="1"/>
    <s v="net.tedstein.AndroSS_17.apk"/>
    <x v="5"/>
    <n v="0"/>
    <n v="414974.728279281"/>
    <n v="0"/>
    <n v="0"/>
    <n v="0"/>
    <n v="0"/>
  </r>
  <r>
    <x v="1"/>
    <s v="pt.isec.tp.am_4.apk"/>
    <x v="10"/>
    <n v="4"/>
    <n v="307507.06914532901"/>
    <n v="1"/>
    <n v="1"/>
    <n v="2"/>
    <n v="0"/>
  </r>
  <r>
    <x v="1"/>
    <s v="io.github.alketii.mightyknight_1.apk"/>
    <x v="10"/>
    <n v="0"/>
    <n v="826231.34657600895"/>
    <n v="0"/>
    <n v="0"/>
    <n v="0"/>
    <n v="0"/>
  </r>
  <r>
    <x v="1"/>
    <s v="org.jsl.wfwt_14.apk"/>
    <x v="5"/>
    <n v="0"/>
    <n v="603860.19280878804"/>
    <n v="0"/>
    <n v="0"/>
    <n v="0"/>
    <n v="0"/>
  </r>
  <r>
    <x v="1"/>
    <s v="com.github.yeriomin.workoutlog_2.apk"/>
    <x v="3"/>
    <n v="4353"/>
    <n v="1366758.70178733"/>
    <n v="0"/>
    <n v="0"/>
    <n v="12"/>
    <n v="10"/>
  </r>
  <r>
    <x v="1"/>
    <s v="org.ninthfloor.copperpdf_4.apk"/>
    <x v="5"/>
    <n v="2"/>
    <n v="448197.38427503"/>
    <n v="0"/>
    <n v="0"/>
    <n v="0"/>
    <n v="0"/>
  </r>
  <r>
    <x v="1"/>
    <s v="eu.polarclock_10.apk"/>
    <x v="9"/>
    <n v="0"/>
    <n v="7202287.23682696"/>
    <n v="0"/>
    <n v="0"/>
    <n v="0"/>
    <n v="0"/>
  </r>
  <r>
    <x v="1"/>
    <s v="ru.henridellal.dialer_10.apk"/>
    <x v="5"/>
    <n v="0"/>
    <n v="362875.63143903302"/>
    <n v="0"/>
    <n v="0"/>
    <n v="0"/>
    <n v="0"/>
  </r>
  <r>
    <x v="1"/>
    <s v="com.nutomic.ensichat_17.apk"/>
    <x v="9"/>
    <n v="0"/>
    <n v="7204997.6526489398"/>
    <n v="0"/>
    <n v="0"/>
    <n v="0"/>
    <n v="0"/>
  </r>
  <r>
    <x v="1"/>
    <s v="uk.co.yahoo.p1rpp.calendartrigger_7.apk"/>
    <x v="9"/>
    <n v="0"/>
    <n v="7203039.3569948999"/>
    <n v="0"/>
    <n v="0"/>
    <n v="0"/>
    <n v="0"/>
  </r>
  <r>
    <x v="1"/>
    <s v="com.notriddle.budget_44.apk"/>
    <x v="9"/>
    <n v="0"/>
    <n v="7202831.7890916904"/>
    <n v="0"/>
    <n v="0"/>
    <n v="0"/>
    <n v="0"/>
  </r>
  <r>
    <x v="1"/>
    <s v="com.angrydoughnuts.android.alarmclock_15.apk"/>
    <x v="5"/>
    <n v="0"/>
    <n v="353131.118162069"/>
    <n v="0"/>
    <n v="0"/>
    <n v="0"/>
    <n v="0"/>
  </r>
  <r>
    <x v="1"/>
    <s v="jackpal.androidterm_72.apk"/>
    <x v="5"/>
    <n v="0"/>
    <n v="1837260.0769959299"/>
    <n v="0"/>
    <n v="0"/>
    <n v="0"/>
    <n v="0"/>
  </r>
  <r>
    <x v="1"/>
    <s v="org.tuxpaint_923.apk"/>
    <x v="5"/>
    <n v="68"/>
    <n v="770066.02093903301"/>
    <n v="4"/>
    <n v="3"/>
    <n v="0"/>
    <n v="0"/>
  </r>
  <r>
    <x v="1"/>
    <s v="com.miqote.shanawp_10.apk"/>
    <x v="5"/>
    <n v="0"/>
    <n v="232609.71225704899"/>
    <n v="0"/>
    <n v="0"/>
    <n v="0"/>
    <n v="0"/>
  </r>
  <r>
    <x v="1"/>
    <s v="anupam.acrylic_17.apk"/>
    <x v="5"/>
    <n v="17"/>
    <n v="572694.19346190896"/>
    <n v="0"/>
    <n v="0"/>
    <n v="28"/>
    <n v="4"/>
  </r>
  <r>
    <x v="1"/>
    <s v="org.dyndns.sven_ola.debian_kit_6.apk"/>
    <x v="5"/>
    <n v="0"/>
    <n v="1286023.60944869"/>
    <n v="0"/>
    <n v="0"/>
    <n v="0"/>
    <n v="0"/>
  </r>
  <r>
    <x v="1"/>
    <s v="daniel_32.flexiblewallpaper_2.apk"/>
    <x v="5"/>
    <n v="6"/>
    <n v="131832.39375706701"/>
    <n v="1"/>
    <n v="1"/>
    <n v="0"/>
    <n v="0"/>
  </r>
  <r>
    <x v="1"/>
    <s v="protect.budgetwatch_29.apk"/>
    <x v="9"/>
    <n v="0"/>
    <n v="7202477.3502880698"/>
    <n v="0"/>
    <n v="0"/>
    <n v="0"/>
    <n v="0"/>
  </r>
  <r>
    <x v="1"/>
    <s v="net.zygotelabs.locker_11.apk"/>
    <x v="5"/>
    <n v="0"/>
    <n v="664485.42372928897"/>
    <n v="0"/>
    <n v="0"/>
    <n v="0"/>
    <n v="0"/>
  </r>
  <r>
    <x v="1"/>
    <s v="org.zamedev.gloomydungeons2.opensource_1602221800.apk"/>
    <x v="9"/>
    <n v="0"/>
    <n v="7203838.6145588001"/>
    <n v="0"/>
    <n v="0"/>
    <n v="0"/>
    <n v="0"/>
  </r>
  <r>
    <x v="1"/>
    <s v="io.github.lonamiwebs.klooni_820.apk"/>
    <x v="9"/>
    <n v="0"/>
    <n v="7202412.7311110497"/>
    <n v="0"/>
    <n v="0"/>
    <n v="0"/>
    <n v="0"/>
  </r>
  <r>
    <x v="1"/>
    <s v="trikita.talalarmo_19.apk"/>
    <x v="10"/>
    <n v="0"/>
    <n v="7202469.0960291699"/>
    <n v="0"/>
    <n v="0"/>
    <n v="0"/>
    <n v="0"/>
  </r>
  <r>
    <x v="1"/>
    <s v="eu.kanade.tachiyomi_41.apk"/>
    <x v="9"/>
    <n v="0"/>
    <n v="7205538.0250536799"/>
    <n v="0"/>
    <n v="0"/>
    <n v="0"/>
    <n v="0"/>
  </r>
  <r>
    <x v="1"/>
    <s v="net.osmand.plus_355.apk"/>
    <x v="9"/>
    <n v="0"/>
    <n v="7209275.9108575899"/>
    <n v="0"/>
    <n v="0"/>
    <n v="0"/>
    <n v="0"/>
  </r>
  <r>
    <x v="1"/>
    <s v="pt.isec.tp.am_4.apk"/>
    <x v="5"/>
    <n v="4"/>
    <n v="229845.42002622"/>
    <n v="1"/>
    <n v="1"/>
    <n v="2"/>
    <n v="0"/>
  </r>
  <r>
    <x v="1"/>
    <s v="org.jfedor.frozenbubble_54.apk"/>
    <x v="9"/>
    <n v="0"/>
    <n v="7202353.7454879796"/>
    <n v="0"/>
    <n v="0"/>
    <n v="0"/>
    <n v="0"/>
  </r>
  <r>
    <x v="1"/>
    <s v="uk.co.yahoo.p1rpp.calendartrigger_7.apk"/>
    <x v="10"/>
    <n v="0"/>
    <n v="7202355.6761932503"/>
    <n v="0"/>
    <n v="0"/>
    <n v="0"/>
    <n v="0"/>
  </r>
  <r>
    <x v="1"/>
    <s v="nya.miku.wishmaster_54.apk"/>
    <x v="9"/>
    <n v="0"/>
    <n v="7202613.9519196004"/>
    <n v="0"/>
    <n v="0"/>
    <n v="0"/>
    <n v="0"/>
  </r>
  <r>
    <x v="1"/>
    <s v="com.notriddle.budget_44.apk"/>
    <x v="10"/>
    <n v="0"/>
    <n v="7203008.9402701696"/>
    <n v="0"/>
    <n v="0"/>
    <n v="0"/>
    <n v="0"/>
  </r>
  <r>
    <x v="1"/>
    <s v="net.tedstein.AndroSS_17.apk"/>
    <x v="19"/>
    <n v="0"/>
    <n v="404113.23851021001"/>
    <n v="0"/>
    <n v="0"/>
    <n v="0"/>
    <n v="0"/>
  </r>
  <r>
    <x v="1"/>
    <s v="com.nutomic.ensichat_17.apk"/>
    <x v="10"/>
    <n v="0"/>
    <n v="7202637.94110482"/>
    <n v="0"/>
    <n v="0"/>
    <n v="0"/>
    <n v="0"/>
  </r>
  <r>
    <x v="1"/>
    <s v="org.jsl.wfwt_14.apk"/>
    <x v="19"/>
    <n v="0"/>
    <n v="646736.446686554"/>
    <n v="0"/>
    <n v="0"/>
    <n v="0"/>
    <n v="0"/>
  </r>
  <r>
    <x v="1"/>
    <s v="io.github.alketii.mightyknight_1.apk"/>
    <x v="5"/>
    <n v="0"/>
    <n v="878890.62339672795"/>
    <n v="0"/>
    <n v="0"/>
    <n v="0"/>
    <n v="0"/>
  </r>
  <r>
    <x v="1"/>
    <s v="com.angrydoughnuts.android.alarmclock_15.apk"/>
    <x v="19"/>
    <n v="0"/>
    <n v="350086.41134016198"/>
    <n v="0"/>
    <n v="0"/>
    <n v="0"/>
    <n v="0"/>
  </r>
  <r>
    <x v="1"/>
    <s v="eu.polarclock_10.apk"/>
    <x v="10"/>
    <n v="0"/>
    <n v="7202435.77262107"/>
    <n v="0"/>
    <n v="0"/>
    <n v="0"/>
    <n v="0"/>
  </r>
  <r>
    <x v="1"/>
    <s v="ru.henridellal.dialer_10.apk"/>
    <x v="19"/>
    <n v="0"/>
    <n v="363025.86670033599"/>
    <n v="0"/>
    <n v="0"/>
    <n v="0"/>
    <n v="0"/>
  </r>
  <r>
    <x v="1"/>
    <s v="org.tuxpaint_923.apk"/>
    <x v="19"/>
    <n v="68"/>
    <n v="788141.66236016899"/>
    <n v="4"/>
    <n v="3"/>
    <n v="0"/>
    <n v="0"/>
  </r>
  <r>
    <x v="1"/>
    <s v="org.dyndns.sven_ola.debian_kit_6.apk"/>
    <x v="19"/>
    <n v="0"/>
    <n v="439912.81661717198"/>
    <n v="0"/>
    <n v="0"/>
    <n v="0"/>
    <n v="0"/>
  </r>
  <r>
    <x v="1"/>
    <s v="jackpal.androidterm_72.apk"/>
    <x v="19"/>
    <n v="0"/>
    <n v="1729025.5481046599"/>
    <n v="0"/>
    <n v="0"/>
    <n v="0"/>
    <n v="0"/>
  </r>
  <r>
    <x v="1"/>
    <s v="org.ninthfloor.copperpdf_4.apk"/>
    <x v="19"/>
    <n v="2"/>
    <n v="414391.08267659298"/>
    <n v="0"/>
    <n v="0"/>
    <n v="0"/>
    <n v="0"/>
  </r>
  <r>
    <x v="1"/>
    <s v="io.github.lonamiwebs.klooni_820.apk"/>
    <x v="10"/>
    <n v="0"/>
    <n v="7203598.4735828796"/>
    <n v="0"/>
    <n v="0"/>
    <n v="0"/>
    <n v="0"/>
  </r>
  <r>
    <x v="1"/>
    <s v="nya.miku.wishmaster_54.apk"/>
    <x v="10"/>
    <n v="0"/>
    <n v="7203815.0026509501"/>
    <n v="0"/>
    <n v="0"/>
    <n v="0"/>
    <n v="0"/>
  </r>
  <r>
    <x v="1"/>
    <s v="com.miqote.shanawp_10.apk"/>
    <x v="19"/>
    <n v="0"/>
    <n v="223892.139424569"/>
    <n v="0"/>
    <n v="0"/>
    <n v="0"/>
    <n v="0"/>
  </r>
  <r>
    <x v="1"/>
    <s v="com.gitlab.ardash.appleflinger.android_1005006.apk"/>
    <x v="10"/>
    <n v="0"/>
    <n v="7208918.0389195597"/>
    <n v="0"/>
    <n v="0"/>
    <n v="0"/>
    <n v="0"/>
  </r>
  <r>
    <x v="1"/>
    <s v="daniel_32.flexiblewallpaper_2.apk"/>
    <x v="19"/>
    <n v="2"/>
    <n v="135795.038805808"/>
    <n v="1"/>
    <n v="1"/>
    <n v="0"/>
    <n v="0"/>
  </r>
  <r>
    <x v="1"/>
    <s v="anupam.acrylic_17.apk"/>
    <x v="19"/>
    <n v="17"/>
    <n v="455346.36933309899"/>
    <n v="0"/>
    <n v="0"/>
    <n v="28"/>
    <n v="4"/>
  </r>
  <r>
    <x v="1"/>
    <s v="net.osmand.plus_355.apk"/>
    <x v="10"/>
    <n v="0"/>
    <n v="7212681.1497877296"/>
    <n v="0"/>
    <n v="0"/>
    <n v="0"/>
    <n v="0"/>
  </r>
  <r>
    <x v="1"/>
    <s v="org.jfedor.frozenbubble_54.apk"/>
    <x v="10"/>
    <n v="0"/>
    <n v="7204060.6352053499"/>
    <n v="0"/>
    <n v="0"/>
    <n v="0"/>
    <n v="0"/>
  </r>
  <r>
    <x v="1"/>
    <s v="io.github.alketii.mightyknight_1.apk"/>
    <x v="19"/>
    <n v="0"/>
    <n v="850344.24653789005"/>
    <n v="0"/>
    <n v="0"/>
    <n v="0"/>
    <n v="0"/>
  </r>
  <r>
    <x v="1"/>
    <s v="net.zygotelabs.locker_11.apk"/>
    <x v="19"/>
    <n v="0"/>
    <n v="687006.30696397205"/>
    <n v="0"/>
    <n v="0"/>
    <n v="0"/>
    <n v="0"/>
  </r>
  <r>
    <x v="1"/>
    <s v="org.jsl.wfwt_14.apk"/>
    <x v="11"/>
    <n v="0"/>
    <n v="554331.24018879596"/>
    <n v="0"/>
    <n v="0"/>
    <n v="0"/>
    <n v="0"/>
  </r>
  <r>
    <x v="1"/>
    <s v="eu.kanade.tachiyomi_41.apk"/>
    <x v="10"/>
    <n v="0"/>
    <n v="7204584.4524493404"/>
    <n v="0"/>
    <n v="0"/>
    <n v="0"/>
    <n v="0"/>
  </r>
  <r>
    <x v="1"/>
    <s v="org.zamedev.gloomydungeons2.opensource_1602221800.apk"/>
    <x v="10"/>
    <n v="0"/>
    <n v="7204015.80107491"/>
    <n v="0"/>
    <n v="0"/>
    <n v="0"/>
    <n v="0"/>
  </r>
  <r>
    <x v="1"/>
    <s v="pt.isec.tp.am_4.apk"/>
    <x v="19"/>
    <n v="4"/>
    <n v="252675.48204120199"/>
    <n v="1"/>
    <n v="1"/>
    <n v="2"/>
    <n v="0"/>
  </r>
  <r>
    <x v="1"/>
    <s v="trikita.talalarmo_19.apk"/>
    <x v="5"/>
    <n v="0"/>
    <n v="7202317.8541860497"/>
    <n v="0"/>
    <n v="0"/>
    <n v="0"/>
    <n v="0"/>
  </r>
  <r>
    <x v="1"/>
    <s v="uk.co.yahoo.p1rpp.calendartrigger_7.apk"/>
    <x v="5"/>
    <n v="0"/>
    <n v="7202767.4663541801"/>
    <n v="0"/>
    <n v="0"/>
    <n v="0"/>
    <n v="0"/>
  </r>
  <r>
    <x v="1"/>
    <s v="org.ninthfloor.copperpdf_4.apk"/>
    <x v="11"/>
    <n v="2"/>
    <n v="408242.39016417402"/>
    <n v="0"/>
    <n v="0"/>
    <n v="0"/>
    <n v="0"/>
  </r>
  <r>
    <x v="1"/>
    <s v="protect.budgetwatch_29.apk"/>
    <x v="10"/>
    <n v="0"/>
    <n v="7203123.1120927203"/>
    <n v="0"/>
    <n v="0"/>
    <n v="0"/>
    <n v="0"/>
  </r>
  <r>
    <x v="1"/>
    <s v="net.tedstein.AndroSS_17.apk"/>
    <x v="11"/>
    <n v="0"/>
    <n v="425354.38087629102"/>
    <n v="0"/>
    <n v="0"/>
    <n v="0"/>
    <n v="0"/>
  </r>
  <r>
    <x v="1"/>
    <s v="com.github.yeriomin.workoutlog_2.apk"/>
    <x v="12"/>
    <n v="4353"/>
    <n v="375741.91292002797"/>
    <n v="0"/>
    <n v="0"/>
    <n v="12"/>
    <n v="10"/>
  </r>
  <r>
    <x v="1"/>
    <s v="com.nutomic.ensichat_17.apk"/>
    <x v="5"/>
    <n v="0"/>
    <n v="7204772.9836059697"/>
    <n v="0"/>
    <n v="0"/>
    <n v="0"/>
    <n v="0"/>
  </r>
  <r>
    <x v="1"/>
    <s v="com.angrydoughnuts.android.alarmclock_15.apk"/>
    <x v="11"/>
    <n v="0"/>
    <n v="353402.081693988"/>
    <n v="0"/>
    <n v="0"/>
    <n v="0"/>
    <n v="0"/>
  </r>
  <r>
    <x v="1"/>
    <s v="com.notriddle.budget_44.apk"/>
    <x v="5"/>
    <n v="0"/>
    <n v="7202056.5052102301"/>
    <n v="0"/>
    <n v="0"/>
    <n v="0"/>
    <n v="0"/>
  </r>
  <r>
    <x v="1"/>
    <s v="jackpal.androidterm_72.apk"/>
    <x v="11"/>
    <n v="0"/>
    <n v="1620647.69267989"/>
    <n v="0"/>
    <n v="0"/>
    <n v="0"/>
    <n v="0"/>
  </r>
  <r>
    <x v="1"/>
    <s v="com.github.yeriomin.workoutlog_2.apk"/>
    <x v="8"/>
    <n v="4353"/>
    <n v="363326.16676483297"/>
    <n v="0"/>
    <n v="0"/>
    <n v="12"/>
    <n v="10"/>
  </r>
  <r>
    <x v="1"/>
    <s v="com.miqote.shanawp_10.apk"/>
    <x v="11"/>
    <n v="0"/>
    <n v="199186.41709489701"/>
    <n v="0"/>
    <n v="0"/>
    <n v="0"/>
    <n v="0"/>
  </r>
  <r>
    <x v="1"/>
    <s v="org.dyndns.sven_ola.debian_kit_6.apk"/>
    <x v="11"/>
    <n v="0"/>
    <n v="467126.48618128098"/>
    <n v="0"/>
    <n v="0"/>
    <n v="0"/>
    <n v="0"/>
  </r>
  <r>
    <x v="1"/>
    <s v="org.tuxpaint_923.apk"/>
    <x v="11"/>
    <n v="68"/>
    <n v="713751.03619508399"/>
    <n v="4"/>
    <n v="3"/>
    <n v="0"/>
    <n v="0"/>
  </r>
  <r>
    <x v="1"/>
    <s v="eu.polarclock_10.apk"/>
    <x v="5"/>
    <n v="0"/>
    <n v="7202673.2399063101"/>
    <n v="0"/>
    <n v="0"/>
    <n v="0"/>
    <n v="0"/>
  </r>
  <r>
    <x v="1"/>
    <s v="anupam.acrylic_17.apk"/>
    <x v="11"/>
    <n v="17"/>
    <n v="478142.38983020099"/>
    <n v="0"/>
    <n v="0"/>
    <n v="28"/>
    <n v="4"/>
  </r>
  <r>
    <x v="1"/>
    <s v="ru.henridellal.dialer_10.apk"/>
    <x v="11"/>
    <n v="0"/>
    <n v="329250.55428128602"/>
    <n v="0"/>
    <n v="0"/>
    <n v="0"/>
    <n v="0"/>
  </r>
  <r>
    <x v="1"/>
    <s v="com.gitlab.ardash.appleflinger.android_1005006.apk"/>
    <x v="5"/>
    <n v="0"/>
    <n v="7202410.3865898196"/>
    <n v="0"/>
    <n v="0"/>
    <n v="0"/>
    <n v="0"/>
  </r>
  <r>
    <x v="1"/>
    <s v="daniel_32.flexiblewallpaper_2.apk"/>
    <x v="11"/>
    <n v="6"/>
    <n v="140153.56788877299"/>
    <n v="1"/>
    <n v="1"/>
    <n v="0"/>
    <n v="0"/>
  </r>
  <r>
    <x v="1"/>
    <s v="io.github.lonamiwebs.klooni_820.apk"/>
    <x v="5"/>
    <n v="0"/>
    <n v="7202660.02179123"/>
    <n v="0"/>
    <n v="0"/>
    <n v="0"/>
    <n v="0"/>
  </r>
  <r>
    <x v="1"/>
    <s v="org.zamedev.gloomydungeons2.opensource_1602221800.apk"/>
    <x v="5"/>
    <n v="0"/>
    <n v="7202399.38036492"/>
    <n v="0"/>
    <n v="0"/>
    <n v="0"/>
    <n v="0"/>
  </r>
  <r>
    <x v="1"/>
    <s v="nya.miku.wishmaster_54.apk"/>
    <x v="5"/>
    <n v="0"/>
    <n v="7202442.0027788701"/>
    <n v="0"/>
    <n v="0"/>
    <n v="0"/>
    <n v="0"/>
  </r>
  <r>
    <x v="1"/>
    <s v="net.zygotelabs.locker_11.apk"/>
    <x v="11"/>
    <n v="0"/>
    <n v="687378.04312817706"/>
    <n v="0"/>
    <n v="0"/>
    <n v="0"/>
    <n v="0"/>
  </r>
  <r>
    <x v="1"/>
    <s v="org.jfedor.frozenbubble_54.apk"/>
    <x v="5"/>
    <n v="0"/>
    <n v="7202393.1281645698"/>
    <n v="0"/>
    <n v="0"/>
    <n v="0"/>
    <n v="0"/>
  </r>
  <r>
    <x v="1"/>
    <s v="net.osmand.plus_355.apk"/>
    <x v="5"/>
    <n v="0"/>
    <n v="7209913.7616366995"/>
    <n v="0"/>
    <n v="0"/>
    <n v="0"/>
    <n v="0"/>
  </r>
  <r>
    <x v="1"/>
    <s v="pt.isec.tp.am_4.apk"/>
    <x v="11"/>
    <n v="4"/>
    <n v="206350.848375353"/>
    <n v="1"/>
    <n v="1"/>
    <n v="2"/>
    <n v="0"/>
  </r>
  <r>
    <x v="1"/>
    <s v="org.jsl.wfwt_14.apk"/>
    <x v="25"/>
    <n v="0"/>
    <n v="623138.91763286595"/>
    <n v="0"/>
    <n v="0"/>
    <n v="0"/>
    <n v="0"/>
  </r>
  <r>
    <x v="1"/>
    <s v="protect.budgetwatch_29.apk"/>
    <x v="5"/>
    <n v="0"/>
    <n v="7202872.6177890701"/>
    <n v="0"/>
    <n v="0"/>
    <n v="0"/>
    <n v="0"/>
  </r>
  <r>
    <x v="1"/>
    <s v="trikita.talalarmo_19.apk"/>
    <x v="19"/>
    <n v="0"/>
    <n v="7202294.3462319598"/>
    <n v="0"/>
    <n v="0"/>
    <n v="0"/>
    <n v="0"/>
  </r>
  <r>
    <x v="1"/>
    <s v="uk.co.yahoo.p1rpp.calendartrigger_7.apk"/>
    <x v="19"/>
    <n v="0"/>
    <n v="7203775.3423363902"/>
    <n v="0"/>
    <n v="0"/>
    <n v="0"/>
    <n v="0"/>
  </r>
  <r>
    <x v="1"/>
    <s v="io.github.alketii.mightyknight_1.apk"/>
    <x v="11"/>
    <n v="0"/>
    <n v="798939.75752126402"/>
    <n v="0"/>
    <n v="0"/>
    <n v="0"/>
    <n v="0"/>
  </r>
  <r>
    <x v="1"/>
    <s v="com.github.yeriomin.workoutlog_2.apk"/>
    <x v="18"/>
    <n v="4353"/>
    <n v="332325.74073411501"/>
    <n v="0"/>
    <n v="0"/>
    <n v="12"/>
    <n v="10"/>
  </r>
  <r>
    <x v="1"/>
    <s v="net.tedstein.AndroSS_17.apk"/>
    <x v="25"/>
    <n v="0"/>
    <n v="474817.88562796998"/>
    <n v="0"/>
    <n v="0"/>
    <n v="0"/>
    <n v="0"/>
  </r>
  <r>
    <x v="1"/>
    <s v="ru.henridellal.dialer_10.apk"/>
    <x v="25"/>
    <n v="0"/>
    <n v="368350.07388424099"/>
    <n v="0"/>
    <n v="0"/>
    <n v="0"/>
    <n v="0"/>
  </r>
  <r>
    <x v="1"/>
    <s v="eu.polarclock_10.apk"/>
    <x v="19"/>
    <n v="0"/>
    <n v="7202611.18306405"/>
    <n v="0"/>
    <n v="0"/>
    <n v="0"/>
    <n v="0"/>
  </r>
  <r>
    <x v="1"/>
    <s v="org.ninthfloor.copperpdf_4.apk"/>
    <x v="25"/>
    <n v="2"/>
    <n v="427077.080277726"/>
    <n v="0"/>
    <n v="0"/>
    <n v="0"/>
    <n v="0"/>
  </r>
  <r>
    <x v="1"/>
    <s v="com.notriddle.budget_44.apk"/>
    <x v="19"/>
    <n v="0"/>
    <n v="7202923.2716262303"/>
    <n v="0"/>
    <n v="0"/>
    <n v="0"/>
    <n v="0"/>
  </r>
  <r>
    <x v="1"/>
    <s v="nya.miku.wishmaster_54.apk"/>
    <x v="19"/>
    <n v="0"/>
    <n v="7202688.5706786998"/>
    <n v="0"/>
    <n v="0"/>
    <n v="0"/>
    <n v="0"/>
  </r>
  <r>
    <x v="1"/>
    <s v="org.tuxpaint_923.apk"/>
    <x v="25"/>
    <n v="58"/>
    <n v="821394.43360594998"/>
    <n v="4"/>
    <n v="3"/>
    <n v="0"/>
    <n v="0"/>
  </r>
  <r>
    <x v="1"/>
    <s v="com.angrydoughnuts.android.alarmclock_15.apk"/>
    <x v="25"/>
    <n v="0"/>
    <n v="392541.90793028101"/>
    <n v="0"/>
    <n v="0"/>
    <n v="0"/>
    <n v="0"/>
  </r>
  <r>
    <x v="1"/>
    <s v="com.nutomic.ensichat_17.apk"/>
    <x v="19"/>
    <n v="0"/>
    <n v="7202963.0569135696"/>
    <n v="0"/>
    <n v="0"/>
    <n v="0"/>
    <n v="0"/>
  </r>
  <r>
    <x v="1"/>
    <s v="jackpal.androidterm_72.apk"/>
    <x v="25"/>
    <n v="0"/>
    <n v="1843717.96544501"/>
    <n v="0"/>
    <n v="0"/>
    <n v="0"/>
    <n v="0"/>
  </r>
  <r>
    <x v="1"/>
    <s v="com.gitlab.ardash.appleflinger.android_1005006.apk"/>
    <x v="19"/>
    <n v="0"/>
    <n v="7203834.82702123"/>
    <n v="0"/>
    <n v="0"/>
    <n v="0"/>
    <n v="0"/>
  </r>
  <r>
    <x v="1"/>
    <s v="anupam.acrylic_17.apk"/>
    <x v="25"/>
    <n v="10"/>
    <n v="409888.77736823598"/>
    <n v="0"/>
    <n v="0"/>
    <n v="28"/>
    <n v="4"/>
  </r>
  <r>
    <x v="1"/>
    <s v="org.dyndns.sven_ola.debian_kit_6.apk"/>
    <x v="25"/>
    <n v="0"/>
    <n v="447867.29849362699"/>
    <n v="0"/>
    <n v="0"/>
    <n v="0"/>
    <n v="0"/>
  </r>
  <r>
    <x v="1"/>
    <s v="protect.budgetwatch_29.apk"/>
    <x v="19"/>
    <n v="0"/>
    <n v="7202541.9654692505"/>
    <n v="0"/>
    <n v="0"/>
    <n v="0"/>
    <n v="0"/>
  </r>
  <r>
    <x v="1"/>
    <s v="net.zygotelabs.locker_11.apk"/>
    <x v="25"/>
    <n v="0"/>
    <n v="702453.66104785295"/>
    <n v="0"/>
    <n v="0"/>
    <n v="0"/>
    <n v="0"/>
  </r>
  <r>
    <x v="1"/>
    <s v="io.github.lonamiwebs.klooni_820.apk"/>
    <x v="19"/>
    <n v="0"/>
    <n v="7202754.3852138296"/>
    <n v="0"/>
    <n v="0"/>
    <n v="0"/>
    <n v="0"/>
  </r>
  <r>
    <x v="1"/>
    <s v="com.miqote.shanawp_10.apk"/>
    <x v="25"/>
    <n v="0"/>
    <n v="222517.28297071499"/>
    <n v="0"/>
    <n v="0"/>
    <n v="0"/>
    <n v="0"/>
  </r>
  <r>
    <x v="1"/>
    <s v="daniel_32.flexiblewallpaper_2.apk"/>
    <x v="25"/>
    <n v="6"/>
    <n v="122216.286431998"/>
    <n v="1"/>
    <n v="1"/>
    <n v="0"/>
    <n v="0"/>
  </r>
  <r>
    <x v="1"/>
    <s v="eu.kanade.tachiyomi_41.apk"/>
    <x v="19"/>
    <n v="0"/>
    <n v="7203340.06949607"/>
    <n v="0"/>
    <n v="0"/>
    <n v="0"/>
    <n v="0"/>
  </r>
  <r>
    <x v="1"/>
    <s v="org.jfedor.frozenbubble_54.apk"/>
    <x v="19"/>
    <n v="0"/>
    <n v="7203716.9927381901"/>
    <n v="0"/>
    <n v="0"/>
    <n v="0"/>
    <n v="0"/>
  </r>
  <r>
    <x v="1"/>
    <s v="uk.co.yahoo.p1rpp.calendartrigger_7.apk"/>
    <x v="11"/>
    <n v="0"/>
    <n v="7203034.1721270196"/>
    <n v="0"/>
    <n v="0"/>
    <n v="0"/>
    <n v="0"/>
  </r>
  <r>
    <x v="1"/>
    <s v="org.zamedev.gloomydungeons2.opensource_1602221800.apk"/>
    <x v="19"/>
    <n v="0"/>
    <n v="7202412.92461426"/>
    <n v="0"/>
    <n v="0"/>
    <n v="0"/>
    <n v="0"/>
  </r>
  <r>
    <x v="1"/>
    <s v="net.osmand.plus_355.apk"/>
    <x v="19"/>
    <n v="0"/>
    <n v="7210359.3492559101"/>
    <n v="0"/>
    <n v="0"/>
    <n v="0"/>
    <n v="0"/>
  </r>
  <r>
    <x v="1"/>
    <s v="pt.isec.tp.am_4.apk"/>
    <x v="25"/>
    <n v="4"/>
    <n v="244870.42047595599"/>
    <n v="1"/>
    <n v="1"/>
    <n v="2"/>
    <n v="0"/>
  </r>
  <r>
    <x v="1"/>
    <s v="org.jsl.wfwt_14.apk"/>
    <x v="17"/>
    <n v="0"/>
    <n v="582380.33019285602"/>
    <n v="0"/>
    <n v="0"/>
    <n v="0"/>
    <n v="0"/>
  </r>
  <r>
    <x v="1"/>
    <s v="trikita.talalarmo_19.apk"/>
    <x v="11"/>
    <n v="0"/>
    <n v="7203400.8148498796"/>
    <n v="0"/>
    <n v="0"/>
    <n v="0"/>
    <n v="0"/>
  </r>
  <r>
    <x v="1"/>
    <s v="org.ninthfloor.copperpdf_4.apk"/>
    <x v="17"/>
    <n v="0"/>
    <n v="306317.34020821698"/>
    <n v="0"/>
    <n v="0"/>
    <n v="0"/>
    <n v="0"/>
  </r>
  <r>
    <x v="1"/>
    <s v="com.github.yeriomin.workoutlog_2.apk"/>
    <x v="0"/>
    <n v="4353"/>
    <n v="352097.51145076001"/>
    <n v="0"/>
    <n v="0"/>
    <n v="12"/>
    <n v="10"/>
  </r>
  <r>
    <x v="1"/>
    <s v="com.angrydoughnuts.android.alarmclock_15.apk"/>
    <x v="17"/>
    <n v="0"/>
    <n v="347003.46377678198"/>
    <n v="0"/>
    <n v="0"/>
    <n v="0"/>
    <n v="0"/>
  </r>
  <r>
    <x v="1"/>
    <s v="io.github.alketii.mightyknight_1.apk"/>
    <x v="25"/>
    <n v="0"/>
    <n v="825085.63104132097"/>
    <n v="0"/>
    <n v="0"/>
    <n v="0"/>
    <n v="0"/>
  </r>
  <r>
    <x v="1"/>
    <s v="com.nutomic.ensichat_17.apk"/>
    <x v="11"/>
    <n v="0"/>
    <n v="7202842.79283881"/>
    <n v="0"/>
    <n v="0"/>
    <n v="0"/>
    <n v="0"/>
  </r>
  <r>
    <x v="1"/>
    <s v="eu.polarclock_10.apk"/>
    <x v="11"/>
    <n v="0"/>
    <n v="7202754.3786289096"/>
    <n v="0"/>
    <n v="0"/>
    <n v="0"/>
    <n v="0"/>
  </r>
  <r>
    <x v="1"/>
    <s v="com.notriddle.budget_44.apk"/>
    <x v="11"/>
    <n v="0"/>
    <n v="7202567.5092418604"/>
    <n v="0"/>
    <n v="0"/>
    <n v="0"/>
    <n v="0"/>
  </r>
  <r>
    <x v="1"/>
    <s v="ru.henridellal.dialer_10.apk"/>
    <x v="17"/>
    <n v="0"/>
    <n v="358808.776518795"/>
    <n v="0"/>
    <n v="0"/>
    <n v="0"/>
    <n v="0"/>
  </r>
  <r>
    <x v="1"/>
    <s v="org.jsl.wfwt_14.apk"/>
    <x v="13"/>
    <n v="0"/>
    <n v="313095.74979171099"/>
    <n v="0"/>
    <n v="0"/>
    <n v="0"/>
    <n v="0"/>
  </r>
  <r>
    <x v="1"/>
    <s v="net.tedstein.AndroSS_17.apk"/>
    <x v="17"/>
    <n v="0"/>
    <n v="400837.667835876"/>
    <n v="0"/>
    <n v="0"/>
    <n v="0"/>
    <n v="0"/>
  </r>
  <r>
    <x v="1"/>
    <s v="org.dyndns.sven_ola.debian_kit_6.apk"/>
    <x v="17"/>
    <n v="0"/>
    <n v="448683.45384625701"/>
    <n v="0"/>
    <n v="0"/>
    <n v="0"/>
    <n v="0"/>
  </r>
  <r>
    <x v="1"/>
    <s v="org.tuxpaint_923.apk"/>
    <x v="17"/>
    <n v="88"/>
    <n v="792676.736630033"/>
    <n v="4"/>
    <n v="3"/>
    <n v="0"/>
    <n v="0"/>
  </r>
  <r>
    <x v="1"/>
    <s v="com.github.yeriomin.workoutlog_2.apk"/>
    <x v="4"/>
    <n v="4353"/>
    <n v="301407.09180291701"/>
    <n v="0"/>
    <n v="0"/>
    <n v="12"/>
    <n v="10"/>
  </r>
  <r>
    <x v="1"/>
    <s v="com.miqote.shanawp_10.apk"/>
    <x v="17"/>
    <n v="0"/>
    <n v="208261.996672954"/>
    <n v="0"/>
    <n v="0"/>
    <n v="0"/>
    <n v="0"/>
  </r>
  <r>
    <x v="1"/>
    <s v="io.github.lonamiwebs.klooni_820.apk"/>
    <x v="11"/>
    <n v="0"/>
    <n v="7202092.4069019901"/>
    <n v="0"/>
    <n v="0"/>
    <n v="0"/>
    <n v="0"/>
  </r>
  <r>
    <x v="1"/>
    <s v="net.zygotelabs.locker_11.apk"/>
    <x v="17"/>
    <n v="0"/>
    <n v="689986.33575858502"/>
    <n v="0"/>
    <n v="0"/>
    <n v="0"/>
    <n v="0"/>
  </r>
  <r>
    <x v="1"/>
    <s v="eu.kanade.tachiyomi_41.apk"/>
    <x v="11"/>
    <n v="0"/>
    <n v="7203019.3899837304"/>
    <n v="0"/>
    <n v="0"/>
    <n v="0"/>
    <n v="0"/>
  </r>
  <r>
    <x v="1"/>
    <s v="com.gitlab.ardash.appleflinger.android_1005006.apk"/>
    <x v="11"/>
    <n v="0"/>
    <n v="7202475.9651818303"/>
    <n v="0"/>
    <n v="0"/>
    <n v="0"/>
    <n v="0"/>
  </r>
  <r>
    <x v="1"/>
    <s v="jackpal.androidterm_72.apk"/>
    <x v="17"/>
    <n v="0"/>
    <n v="1728884.9778561799"/>
    <n v="0"/>
    <n v="0"/>
    <n v="0"/>
    <n v="0"/>
  </r>
  <r>
    <x v="1"/>
    <s v="com.github.yeriomin.workoutlog_2.apk"/>
    <x v="1"/>
    <n v="4353"/>
    <n v="309117.30691417999"/>
    <n v="0"/>
    <n v="0"/>
    <n v="12"/>
    <n v="10"/>
  </r>
  <r>
    <x v="1"/>
    <s v="net.osmand.plus_355.apk"/>
    <x v="11"/>
    <n v="0"/>
    <n v="7210701.10000809"/>
    <n v="0"/>
    <n v="0"/>
    <n v="0"/>
    <n v="0"/>
  </r>
  <r>
    <x v="1"/>
    <s v="com.github.yeriomin.workoutlog_2.apk"/>
    <x v="9"/>
    <n v="4353"/>
    <n v="343159.44260870997"/>
    <n v="0"/>
    <n v="0"/>
    <n v="12"/>
    <n v="10"/>
  </r>
  <r>
    <x v="1"/>
    <s v="org.zamedev.gloomydungeons2.opensource_1602221800.apk"/>
    <x v="11"/>
    <n v="0"/>
    <n v="7203039.0004427098"/>
    <n v="0"/>
    <n v="0"/>
    <n v="0"/>
    <n v="0"/>
  </r>
  <r>
    <x v="1"/>
    <s v="org.jfedor.frozenbubble_54.apk"/>
    <x v="11"/>
    <n v="0"/>
    <n v="7202676.8666771203"/>
    <n v="0"/>
    <n v="0"/>
    <n v="0"/>
    <n v="0"/>
  </r>
  <r>
    <x v="1"/>
    <s v="trikita.talalarmo_19.apk"/>
    <x v="25"/>
    <n v="0"/>
    <n v="7202677.6074478403"/>
    <n v="0"/>
    <n v="0"/>
    <n v="0"/>
    <n v="0"/>
  </r>
  <r>
    <x v="1"/>
    <s v="nya.miku.wishmaster_54.apk"/>
    <x v="11"/>
    <n v="0"/>
    <n v="7203499.3347441703"/>
    <n v="0"/>
    <n v="0"/>
    <n v="0"/>
    <n v="0"/>
  </r>
  <r>
    <x v="1"/>
    <s v="daniel_32.flexiblewallpaper_2.apk"/>
    <x v="17"/>
    <n v="6"/>
    <n v="131199.002623092"/>
    <n v="1"/>
    <n v="1"/>
    <n v="0"/>
    <n v="0"/>
  </r>
  <r>
    <x v="1"/>
    <s v="anupam.acrylic_17.apk"/>
    <x v="17"/>
    <n v="47"/>
    <n v="479687.88277311198"/>
    <n v="0"/>
    <n v="0"/>
    <n v="28"/>
    <n v="8"/>
  </r>
  <r>
    <x v="1"/>
    <s v="uk.co.yahoo.p1rpp.calendartrigger_7.apk"/>
    <x v="25"/>
    <n v="0"/>
    <n v="7202423.2978918497"/>
    <n v="0"/>
    <n v="0"/>
    <n v="0"/>
    <n v="0"/>
  </r>
  <r>
    <x v="1"/>
    <s v="pt.isec.tp.am_4.apk"/>
    <x v="17"/>
    <n v="4"/>
    <n v="201470.795752014"/>
    <n v="1"/>
    <n v="1"/>
    <n v="2"/>
    <n v="0"/>
  </r>
  <r>
    <x v="1"/>
    <s v="io.github.alketii.mightyknight_1.apk"/>
    <x v="17"/>
    <n v="0"/>
    <n v="787794.24545122299"/>
    <n v="0"/>
    <n v="0"/>
    <n v="0"/>
    <n v="0"/>
  </r>
  <r>
    <x v="1"/>
    <s v="org.ninthfloor.copperpdf_4.apk"/>
    <x v="27"/>
    <n v="2"/>
    <n v="365816.79536961002"/>
    <n v="0"/>
    <n v="0"/>
    <n v="0"/>
    <n v="0"/>
  </r>
  <r>
    <x v="1"/>
    <s v="eu.polarclock_10.apk"/>
    <x v="25"/>
    <n v="0"/>
    <n v="7203397.1707359804"/>
    <n v="0"/>
    <n v="0"/>
    <n v="0"/>
    <n v="0"/>
  </r>
  <r>
    <x v="1"/>
    <s v="net.tedstein.AndroSS_17.apk"/>
    <x v="27"/>
    <n v="0"/>
    <n v="492268.91419710498"/>
    <n v="0"/>
    <n v="0"/>
    <n v="0"/>
    <n v="0"/>
  </r>
  <r>
    <x v="1"/>
    <s v="com.nutomic.ensichat_17.apk"/>
    <x v="25"/>
    <n v="0"/>
    <n v="7202880.3447857499"/>
    <n v="0"/>
    <n v="0"/>
    <n v="0"/>
    <n v="0"/>
  </r>
  <r>
    <x v="1"/>
    <s v="com.angrydoughnuts.android.alarmclock_15.apk"/>
    <x v="27"/>
    <n v="0"/>
    <n v="436391.47574920201"/>
    <n v="0"/>
    <n v="0"/>
    <n v="0"/>
    <n v="0"/>
  </r>
  <r>
    <x v="1"/>
    <s v="org.jsl.wfwt_14.apk"/>
    <x v="27"/>
    <n v="0"/>
    <n v="659368.638032116"/>
    <n v="0"/>
    <n v="0"/>
    <n v="0"/>
    <n v="0"/>
  </r>
  <r>
    <x v="1"/>
    <s v="com.notriddle.budget_44.apk"/>
    <x v="25"/>
    <n v="0"/>
    <n v="7202432.2995869396"/>
    <n v="0"/>
    <n v="0"/>
    <n v="0"/>
    <n v="0"/>
  </r>
  <r>
    <x v="1"/>
    <s v="ru.henridellal.dialer_10.apk"/>
    <x v="27"/>
    <n v="0"/>
    <n v="358383.90970509499"/>
    <n v="0"/>
    <n v="0"/>
    <n v="0"/>
    <n v="0"/>
  </r>
  <r>
    <x v="1"/>
    <s v="org.tuxpaint_923.apk"/>
    <x v="27"/>
    <n v="68"/>
    <n v="882869.95542794396"/>
    <n v="4"/>
    <n v="3"/>
    <n v="0"/>
    <n v="0"/>
  </r>
  <r>
    <x v="1"/>
    <s v="org.dyndns.sven_ola.debian_kit_6.apk"/>
    <x v="27"/>
    <n v="0"/>
    <n v="451913.22322003503"/>
    <n v="0"/>
    <n v="0"/>
    <n v="0"/>
    <n v="0"/>
  </r>
  <r>
    <x v="1"/>
    <s v="jackpal.androidterm_72.apk"/>
    <x v="27"/>
    <n v="0"/>
    <n v="1786739.9720530901"/>
    <n v="0"/>
    <n v="0"/>
    <n v="0"/>
    <n v="0"/>
  </r>
  <r>
    <x v="1"/>
    <s v="anupam.acrylic_17.apk"/>
    <x v="27"/>
    <n v="17"/>
    <n v="452567.69513524999"/>
    <n v="0"/>
    <n v="0"/>
    <n v="28"/>
    <n v="4"/>
  </r>
  <r>
    <x v="1"/>
    <s v="nya.miku.wishmaster_54.apk"/>
    <x v="25"/>
    <n v="0"/>
    <n v="7202543.3592018597"/>
    <n v="0"/>
    <n v="0"/>
    <n v="0"/>
    <n v="0"/>
  </r>
  <r>
    <x v="1"/>
    <s v="io.github.lonamiwebs.klooni_820.apk"/>
    <x v="25"/>
    <n v="0"/>
    <n v="7202367.6005201396"/>
    <n v="0"/>
    <n v="0"/>
    <n v="0"/>
    <n v="0"/>
  </r>
  <r>
    <x v="1"/>
    <s v="com.miqote.shanawp_10.apk"/>
    <x v="27"/>
    <n v="0"/>
    <n v="224521.48154983201"/>
    <n v="0"/>
    <n v="0"/>
    <n v="0"/>
    <n v="0"/>
  </r>
  <r>
    <x v="1"/>
    <s v="net.zygotelabs.locker_11.apk"/>
    <x v="27"/>
    <n v="0"/>
    <n v="709185.07526488905"/>
    <n v="0"/>
    <n v="0"/>
    <n v="0"/>
    <n v="0"/>
  </r>
  <r>
    <x v="1"/>
    <s v="daniel_32.flexiblewallpaper_2.apk"/>
    <x v="27"/>
    <n v="6"/>
    <n v="126053.14434366301"/>
    <n v="1"/>
    <n v="1"/>
    <n v="0"/>
    <n v="0"/>
  </r>
  <r>
    <x v="1"/>
    <s v="org.zamedev.gloomydungeons2.opensource_1602221800.apk"/>
    <x v="25"/>
    <n v="0"/>
    <n v="7202777.2151343497"/>
    <n v="0"/>
    <n v="0"/>
    <n v="0"/>
    <n v="0"/>
  </r>
  <r>
    <x v="1"/>
    <s v="com.gitlab.ardash.appleflinger.android_1005006.apk"/>
    <x v="25"/>
    <n v="0"/>
    <n v="7203568.9357779901"/>
    <n v="0"/>
    <n v="0"/>
    <n v="0"/>
    <n v="0"/>
  </r>
  <r>
    <x v="1"/>
    <s v="org.ninthfloor.copperpdf_4.apk"/>
    <x v="13"/>
    <n v="27"/>
    <n v="266257.69429886702"/>
    <n v="0"/>
    <n v="0"/>
    <n v="0"/>
    <n v="0"/>
  </r>
  <r>
    <x v="1"/>
    <s v="eu.kanade.tachiyomi_41.apk"/>
    <x v="25"/>
    <n v="0"/>
    <n v="7204292.5642318996"/>
    <n v="0"/>
    <n v="0"/>
    <n v="0"/>
    <n v="0"/>
  </r>
  <r>
    <x v="1"/>
    <s v="org.jfedor.frozenbubble_54.apk"/>
    <x v="25"/>
    <n v="0"/>
    <n v="7203510.7426331304"/>
    <n v="0"/>
    <n v="0"/>
    <n v="0"/>
    <n v="0"/>
  </r>
  <r>
    <x v="1"/>
    <s v="net.osmand.plus_355.apk"/>
    <x v="25"/>
    <n v="0"/>
    <n v="7212825.9824179104"/>
    <n v="0"/>
    <n v="0"/>
    <n v="0"/>
    <n v="0"/>
  </r>
  <r>
    <x v="1"/>
    <s v="io.github.alketii.mightyknight_1.apk"/>
    <x v="27"/>
    <n v="0"/>
    <n v="840186.99529580702"/>
    <n v="0"/>
    <n v="0"/>
    <n v="0"/>
    <n v="0"/>
  </r>
  <r>
    <x v="1"/>
    <s v="protect.budgetwatch_29.apk"/>
    <x v="25"/>
    <n v="0"/>
    <n v="7202196.3451132104"/>
    <n v="0"/>
    <n v="0"/>
    <n v="0"/>
    <n v="0"/>
  </r>
  <r>
    <x v="1"/>
    <s v="net.khertan.forrunners_101030.apk"/>
    <x v="17"/>
    <n v="0"/>
    <n v="4552606.5274658604"/>
    <n v="0"/>
    <n v="0"/>
    <n v="0"/>
    <n v="0"/>
  </r>
  <r>
    <x v="1"/>
    <s v="uk.co.yahoo.p1rpp.calendartrigger_7.apk"/>
    <x v="17"/>
    <n v="0"/>
    <n v="7202093.05791975"/>
    <n v="0"/>
    <n v="0"/>
    <n v="0"/>
    <n v="0"/>
  </r>
  <r>
    <x v="1"/>
    <s v="pt.isec.tp.am_4.apk"/>
    <x v="27"/>
    <n v="4"/>
    <n v="254853.924259077"/>
    <n v="1"/>
    <n v="1"/>
    <n v="2"/>
    <n v="0"/>
  </r>
  <r>
    <x v="1"/>
    <s v="trikita.talalarmo_19.apk"/>
    <x v="17"/>
    <n v="0"/>
    <n v="7202414.8250529496"/>
    <n v="0"/>
    <n v="0"/>
    <n v="0"/>
    <n v="0"/>
  </r>
  <r>
    <x v="1"/>
    <s v="com.github.yeriomin.workoutlog_2.apk"/>
    <x v="10"/>
    <n v="4353"/>
    <n v="293111.88093107101"/>
    <n v="0"/>
    <n v="0"/>
    <n v="12"/>
    <n v="10"/>
  </r>
  <r>
    <x v="1"/>
    <s v="net.khertan.forrunners_101030.apk"/>
    <x v="12"/>
    <n v="24101"/>
    <n v="4404749.8445608597"/>
    <n v="0"/>
    <n v="0"/>
    <n v="0"/>
    <n v="0"/>
  </r>
  <r>
    <x v="1"/>
    <s v="com.notriddle.budget_44.apk"/>
    <x v="17"/>
    <n v="0"/>
    <n v="7202555.7900411002"/>
    <n v="0"/>
    <n v="0"/>
    <n v="0"/>
    <n v="0"/>
  </r>
  <r>
    <x v="1"/>
    <s v="org.tuxpaint_923.apk"/>
    <x v="13"/>
    <n v="70"/>
    <n v="524357.14594973205"/>
    <n v="4"/>
    <n v="3"/>
    <n v="0"/>
    <n v="0"/>
  </r>
  <r>
    <x v="1"/>
    <s v="anupam.acrylic_17.apk"/>
    <x v="13"/>
    <n v="0"/>
    <n v="1327554.69914898"/>
    <n v="0"/>
    <n v="0"/>
    <n v="0"/>
    <n v="0"/>
  </r>
  <r>
    <x v="1"/>
    <s v="nya.miku.wishmaster_54.apk"/>
    <x v="17"/>
    <n v="0"/>
    <n v="7203738.2890982497"/>
    <n v="0"/>
    <n v="0"/>
    <n v="0"/>
    <n v="0"/>
  </r>
  <r>
    <x v="1"/>
    <s v="eu.polarclock_10.apk"/>
    <x v="17"/>
    <n v="0"/>
    <n v="7202073.9847170096"/>
    <n v="0"/>
    <n v="0"/>
    <n v="0"/>
    <n v="0"/>
  </r>
  <r>
    <x v="1"/>
    <s v="io.github.lonamiwebs.klooni_820.apk"/>
    <x v="17"/>
    <n v="0"/>
    <n v="7202618.8636953002"/>
    <n v="0"/>
    <n v="0"/>
    <n v="0"/>
    <n v="0"/>
  </r>
  <r>
    <x v="1"/>
    <s v="net.zygotelabs.locker_11.apk"/>
    <x v="13"/>
    <n v="0"/>
    <n v="550010.47668093804"/>
    <n v="0"/>
    <n v="0"/>
    <n v="0"/>
    <n v="0"/>
  </r>
  <r>
    <x v="1"/>
    <s v="com.miqote.shanawp_10.apk"/>
    <x v="13"/>
    <n v="0"/>
    <n v="155804.903215728"/>
    <n v="0"/>
    <n v="0"/>
    <n v="0"/>
    <n v="0"/>
  </r>
  <r>
    <x v="1"/>
    <s v="com.nutomic.ensichat_17.apk"/>
    <x v="17"/>
    <n v="0"/>
    <n v="7202771.5427060602"/>
    <n v="0"/>
    <n v="0"/>
    <n v="0"/>
    <n v="0"/>
  </r>
  <r>
    <x v="1"/>
    <s v="protect.budgetwatch_29.apk"/>
    <x v="17"/>
    <n v="0"/>
    <n v="7204315.5517228805"/>
    <n v="0"/>
    <n v="0"/>
    <n v="0"/>
    <n v="0"/>
  </r>
  <r>
    <x v="1"/>
    <s v="pt.isec.tp.am_4.apk"/>
    <x v="13"/>
    <n v="16"/>
    <n v="164541.23893380101"/>
    <n v="1"/>
    <n v="1"/>
    <n v="2"/>
    <n v="1"/>
  </r>
  <r>
    <x v="1"/>
    <s v="org.jfedor.frozenbubble_54.apk"/>
    <x v="17"/>
    <n v="0"/>
    <n v="7203386.04217814"/>
    <n v="0"/>
    <n v="0"/>
    <n v="0"/>
    <n v="0"/>
  </r>
  <r>
    <x v="1"/>
    <s v="org.zamedev.gloomydungeons2.opensource_1602221800.apk"/>
    <x v="17"/>
    <n v="0"/>
    <n v="7202698.7186013702"/>
    <n v="0"/>
    <n v="0"/>
    <n v="0"/>
    <n v="0"/>
  </r>
  <r>
    <x v="1"/>
    <s v="eu.kanade.tachiyomi_41.apk"/>
    <x v="17"/>
    <n v="0"/>
    <n v="7203524.1401409702"/>
    <n v="0"/>
    <n v="0"/>
    <n v="0"/>
    <n v="0"/>
  </r>
  <r>
    <x v="1"/>
    <s v="net.osmand.plus_355.apk"/>
    <x v="17"/>
    <n v="0"/>
    <n v="7212232.7249147901"/>
    <n v="0"/>
    <n v="0"/>
    <n v="0"/>
    <n v="0"/>
  </r>
  <r>
    <x v="1"/>
    <s v="com.nutomic.ensichat_17.apk"/>
    <x v="27"/>
    <n v="0"/>
    <n v="7202680.6849320401"/>
    <n v="0"/>
    <n v="0"/>
    <n v="0"/>
    <n v="0"/>
  </r>
  <r>
    <x v="1"/>
    <s v="org.ninthfloor.copperpdf_4.apk"/>
    <x v="20"/>
    <n v="11"/>
    <n v="285884.02943499299"/>
    <n v="0"/>
    <n v="0"/>
    <n v="0"/>
    <n v="0"/>
  </r>
  <r>
    <x v="1"/>
    <s v="org.dnaq.dialer2_17.apk"/>
    <x v="7"/>
    <n v="537"/>
    <n v="121354.275819845"/>
    <n v="7"/>
    <n v="1"/>
    <n v="92"/>
    <n v="3"/>
  </r>
  <r>
    <x v="1"/>
    <s v="org.dyndns.sven_ola.debian_kit_6.apk"/>
    <x v="13"/>
    <n v="127"/>
    <n v="333958.12318706798"/>
    <n v="0"/>
    <n v="0"/>
    <n v="19"/>
    <n v="7"/>
  </r>
  <r>
    <x v="1"/>
    <s v="daniel_32.flexiblewallpaper_2.apk"/>
    <x v="13"/>
    <n v="3"/>
    <n v="139862.34638513901"/>
    <n v="1"/>
    <n v="1"/>
    <n v="0"/>
    <n v="0"/>
  </r>
  <r>
    <x v="1"/>
    <s v="trikita.talalarmo_19.apk"/>
    <x v="27"/>
    <n v="0"/>
    <n v="7203250.8249711199"/>
    <n v="0"/>
    <n v="0"/>
    <n v="0"/>
    <n v="0"/>
  </r>
  <r>
    <x v="1"/>
    <s v="uk.co.yahoo.p1rpp.calendartrigger_7.apk"/>
    <x v="27"/>
    <n v="0"/>
    <n v="7203001.1593862399"/>
    <n v="0"/>
    <n v="0"/>
    <n v="0"/>
    <n v="0"/>
  </r>
  <r>
    <x v="1"/>
    <s v="com.github.yeriomin.workoutlog_2.apk"/>
    <x v="13"/>
    <n v="1095"/>
    <n v="206375.29424997"/>
    <n v="0"/>
    <n v="0"/>
    <n v="12"/>
    <n v="12"/>
  </r>
  <r>
    <x v="1"/>
    <s v="com.notriddle.budget_44.apk"/>
    <x v="27"/>
    <n v="0"/>
    <n v="7202347.7212819196"/>
    <n v="0"/>
    <n v="0"/>
    <n v="0"/>
    <n v="0"/>
  </r>
  <r>
    <x v="1"/>
    <s v="io.github.lonamiwebs.klooni_820.apk"/>
    <x v="27"/>
    <n v="0"/>
    <n v="7203153.7335482398"/>
    <n v="0"/>
    <n v="0"/>
    <n v="0"/>
    <n v="0"/>
  </r>
  <r>
    <x v="1"/>
    <s v="eu.polarclock_10.apk"/>
    <x v="27"/>
    <n v="0"/>
    <n v="7202360.6510399804"/>
    <n v="0"/>
    <n v="0"/>
    <n v="0"/>
    <n v="0"/>
  </r>
  <r>
    <x v="1"/>
    <s v="org.tuxpaint_923.apk"/>
    <x v="20"/>
    <n v="70"/>
    <n v="836369.81361219601"/>
    <n v="4"/>
    <n v="3"/>
    <n v="0"/>
    <n v="0"/>
  </r>
  <r>
    <x v="1"/>
    <s v="org.jfedor.frozenbubble_54.apk"/>
    <x v="27"/>
    <n v="0"/>
    <n v="7202712.41738181"/>
    <n v="0"/>
    <n v="0"/>
    <n v="0"/>
    <n v="0"/>
  </r>
  <r>
    <x v="1"/>
    <s v="eu.kanade.tachiyomi_41.apk"/>
    <x v="27"/>
    <n v="0"/>
    <n v="7203472.8730590995"/>
    <n v="0"/>
    <n v="0"/>
    <n v="0"/>
    <n v="0"/>
  </r>
  <r>
    <x v="1"/>
    <s v="com.gitlab.ardash.appleflinger.android_1005006.apk"/>
    <x v="27"/>
    <n v="0"/>
    <n v="7203106.6752397399"/>
    <n v="0"/>
    <n v="0"/>
    <n v="0"/>
    <n v="0"/>
  </r>
  <r>
    <x v="1"/>
    <s v="nya.miku.wishmaster_54.apk"/>
    <x v="27"/>
    <n v="0"/>
    <n v="7203549.7761019496"/>
    <n v="0"/>
    <n v="0"/>
    <n v="0"/>
    <n v="0"/>
  </r>
  <r>
    <x v="1"/>
    <s v="jackpal.androidterm_72.apk"/>
    <x v="20"/>
    <n v="0"/>
    <n v="1867785.2561049999"/>
    <n v="0"/>
    <n v="0"/>
    <n v="0"/>
    <n v="0"/>
  </r>
  <r>
    <x v="1"/>
    <s v="ru.henridellal.dialer_10.apk"/>
    <x v="7"/>
    <n v="1474"/>
    <n v="124416.67454503399"/>
    <n v="7"/>
    <n v="0"/>
    <n v="32"/>
    <n v="0"/>
  </r>
  <r>
    <x v="1"/>
    <s v="com.github.yeriomin.workoutlog_2.apk"/>
    <x v="19"/>
    <n v="4353"/>
    <n v="288386.788540054"/>
    <n v="0"/>
    <n v="0"/>
    <n v="12"/>
    <n v="10"/>
  </r>
  <r>
    <x v="1"/>
    <s v="net.osmand.plus_355.apk"/>
    <x v="27"/>
    <n v="0"/>
    <n v="7214685.9099743804"/>
    <n v="0"/>
    <n v="0"/>
    <n v="0"/>
    <n v="0"/>
  </r>
  <r>
    <x v="1"/>
    <s v="net.khertan.forrunners_101030.apk"/>
    <x v="18"/>
    <n v="24101"/>
    <n v="4978623.26815305"/>
    <n v="0"/>
    <n v="0"/>
    <n v="0"/>
    <n v="0"/>
  </r>
  <r>
    <x v="1"/>
    <s v="com.github.yeriomin.workoutlog_2.apk"/>
    <x v="5"/>
    <n v="4353"/>
    <n v="275622.82545911102"/>
    <n v="0"/>
    <n v="0"/>
    <n v="12"/>
    <n v="10"/>
  </r>
  <r>
    <x v="1"/>
    <s v="com.miqote.shanawp_10.apk"/>
    <x v="20"/>
    <n v="0"/>
    <n v="319917.01513808197"/>
    <n v="0"/>
    <n v="0"/>
    <n v="0"/>
    <n v="0"/>
  </r>
  <r>
    <x v="1"/>
    <s v="net.khertan.forrunners_101030.apk"/>
    <x v="8"/>
    <n v="24101"/>
    <n v="5197814.5539988698"/>
    <n v="0"/>
    <n v="0"/>
    <n v="0"/>
    <n v="0"/>
  </r>
  <r>
    <x v="1"/>
    <s v="protect.budgetwatch_29.apk"/>
    <x v="27"/>
    <n v="0"/>
    <n v="7202954.0515346397"/>
    <n v="0"/>
    <n v="0"/>
    <n v="0"/>
    <n v="0"/>
  </r>
  <r>
    <x v="1"/>
    <s v="daniel_32.flexiblewallpaper_2.apk"/>
    <x v="20"/>
    <n v="6"/>
    <n v="250365.82849500701"/>
    <n v="1"/>
    <n v="1"/>
    <n v="0"/>
    <n v="0"/>
  </r>
  <r>
    <x v="1"/>
    <s v="io.github.alketii.mightyknight_1.apk"/>
    <x v="13"/>
    <n v="0"/>
    <n v="4237934.4673459399"/>
    <n v="0"/>
    <n v="0"/>
    <n v="0"/>
    <n v="0"/>
  </r>
  <r>
    <x v="1"/>
    <s v="ru.henridellal.dialer_10.apk"/>
    <x v="20"/>
    <n v="0"/>
    <n v="749044.02025928698"/>
    <n v="0"/>
    <n v="0"/>
    <n v="0"/>
    <n v="0"/>
  </r>
  <r>
    <x v="1"/>
    <s v="trikita.talalarmo_19.apk"/>
    <x v="13"/>
    <n v="0"/>
    <n v="7202719.7986128703"/>
    <n v="0"/>
    <n v="0"/>
    <n v="0"/>
    <n v="0"/>
  </r>
  <r>
    <x v="1"/>
    <s v="pt.isec.tp.am_4.apk"/>
    <x v="20"/>
    <n v="4"/>
    <n v="345184.42348577001"/>
    <n v="1"/>
    <n v="1"/>
    <n v="2"/>
    <n v="0"/>
  </r>
  <r>
    <x v="1"/>
    <s v="uk.co.yahoo.p1rpp.calendartrigger_7.apk"/>
    <x v="13"/>
    <n v="0"/>
    <n v="7203036.2216392504"/>
    <n v="0"/>
    <n v="0"/>
    <n v="0"/>
    <n v="0"/>
  </r>
  <r>
    <x v="1"/>
    <s v="com.nutomic.ensichat_17.apk"/>
    <x v="13"/>
    <n v="0"/>
    <n v="7203119.8901706301"/>
    <n v="0"/>
    <n v="0"/>
    <n v="0"/>
    <n v="0"/>
  </r>
  <r>
    <x v="1"/>
    <s v="net.zygotelabs.locker_11.apk"/>
    <x v="20"/>
    <n v="0"/>
    <n v="890195.10596105806"/>
    <n v="0"/>
    <n v="0"/>
    <n v="0"/>
    <n v="0"/>
  </r>
  <r>
    <x v="1"/>
    <s v="org.dyndns.sven_ola.debian_kit_6.apk"/>
    <x v="20"/>
    <n v="73"/>
    <n v="619730.87722575199"/>
    <n v="0"/>
    <n v="0"/>
    <n v="19"/>
    <n v="3"/>
  </r>
  <r>
    <x v="1"/>
    <s v="com.notriddle.budget_44.apk"/>
    <x v="13"/>
    <n v="0"/>
    <n v="7202467.1770017501"/>
    <n v="0"/>
    <n v="0"/>
    <n v="0"/>
    <n v="0"/>
  </r>
  <r>
    <x v="1"/>
    <s v="org.jsl.wfwt_14.apk"/>
    <x v="15"/>
    <n v="0"/>
    <n v="717886.03708520497"/>
    <n v="0"/>
    <n v="0"/>
    <n v="0"/>
    <n v="0"/>
  </r>
  <r>
    <x v="1"/>
    <s v="com.github.yeriomin.workoutlog_2.apk"/>
    <x v="25"/>
    <n v="3993"/>
    <n v="339384.602515026"/>
    <n v="0"/>
    <n v="0"/>
    <n v="12"/>
    <n v="10"/>
  </r>
  <r>
    <x v="1"/>
    <s v="anupam.acrylic_17.apk"/>
    <x v="20"/>
    <n v="73"/>
    <n v="442401.12082427298"/>
    <n v="0"/>
    <n v="0"/>
    <n v="28"/>
    <n v="8"/>
  </r>
  <r>
    <x v="1"/>
    <s v="org.ninthfloor.copperpdf_4.apk"/>
    <x v="15"/>
    <n v="2"/>
    <n v="416113.08023193799"/>
    <n v="0"/>
    <n v="0"/>
    <n v="0"/>
    <n v="0"/>
  </r>
  <r>
    <x v="1"/>
    <s v="net.khertan.forrunners_101030.apk"/>
    <x v="13"/>
    <n v="0"/>
    <n v="7203252.2317878902"/>
    <n v="0"/>
    <n v="0"/>
    <n v="0"/>
    <n v="0"/>
  </r>
  <r>
    <x v="1"/>
    <s v="net.khertan.forrunners_101030.apk"/>
    <x v="0"/>
    <n v="24101"/>
    <n v="5499337.5297151497"/>
    <n v="0"/>
    <n v="0"/>
    <n v="0"/>
    <n v="0"/>
  </r>
  <r>
    <x v="1"/>
    <s v="eu.polarclock_10.apk"/>
    <x v="13"/>
    <n v="0"/>
    <n v="7202694.9020591499"/>
    <n v="0"/>
    <n v="0"/>
    <n v="0"/>
    <n v="0"/>
  </r>
  <r>
    <x v="1"/>
    <s v="net.tedstein.AndroSS_17.apk"/>
    <x v="15"/>
    <n v="0"/>
    <n v="650384.84173500899"/>
    <n v="0"/>
    <n v="0"/>
    <n v="0"/>
    <n v="0"/>
  </r>
  <r>
    <x v="1"/>
    <s v="io.github.lonamiwebs.klooni_820.apk"/>
    <x v="13"/>
    <n v="0"/>
    <n v="7203492.7354222098"/>
    <n v="0"/>
    <n v="0"/>
    <n v="0"/>
    <n v="0"/>
  </r>
  <r>
    <x v="1"/>
    <s v="com.angrydoughnuts.android.alarmclock_15.apk"/>
    <x v="15"/>
    <n v="0"/>
    <n v="428709.464666899"/>
    <n v="0"/>
    <n v="0"/>
    <n v="0"/>
    <n v="0"/>
  </r>
  <r>
    <x v="1"/>
    <s v="nya.miku.wishmaster_54.apk"/>
    <x v="13"/>
    <n v="0"/>
    <n v="7202285.1022579698"/>
    <n v="0"/>
    <n v="0"/>
    <n v="0"/>
    <n v="0"/>
  </r>
  <r>
    <x v="1"/>
    <s v="com.gitlab.ardash.appleflinger.android_1005006.apk"/>
    <x v="13"/>
    <n v="0"/>
    <n v="7202439.7393902699"/>
    <n v="0"/>
    <n v="0"/>
    <n v="0"/>
    <n v="0"/>
  </r>
  <r>
    <x v="1"/>
    <s v="org.tuxpaint_923.apk"/>
    <x v="15"/>
    <n v="68"/>
    <n v="1085645.81873221"/>
    <n v="4"/>
    <n v="3"/>
    <n v="0"/>
    <n v="0"/>
  </r>
  <r>
    <x v="1"/>
    <s v="org.dyndns.sven_ola.debian_kit_6.apk"/>
    <x v="15"/>
    <n v="0"/>
    <n v="538192.27288709895"/>
    <n v="0"/>
    <n v="0"/>
    <n v="0"/>
    <n v="0"/>
  </r>
  <r>
    <x v="1"/>
    <s v="ru.henridellal.dialer_10.apk"/>
    <x v="15"/>
    <n v="0"/>
    <n v="441064.52111806697"/>
    <n v="0"/>
    <n v="0"/>
    <n v="0"/>
    <n v="0"/>
  </r>
  <r>
    <x v="1"/>
    <s v="org.jfedor.frozenbubble_54.apk"/>
    <x v="13"/>
    <n v="0"/>
    <n v="7202713.9018452698"/>
    <n v="0"/>
    <n v="0"/>
    <n v="0"/>
    <n v="0"/>
  </r>
  <r>
    <x v="1"/>
    <s v="jackpal.androidterm_72.apk"/>
    <x v="15"/>
    <n v="0"/>
    <n v="2309017.9366310998"/>
    <n v="0"/>
    <n v="0"/>
    <n v="0"/>
    <n v="0"/>
  </r>
  <r>
    <x v="1"/>
    <s v="com.github.yeriomin.workoutlog_2.apk"/>
    <x v="20"/>
    <n v="2459"/>
    <n v="283398.511377163"/>
    <n v="0"/>
    <n v="0"/>
    <n v="12"/>
    <n v="12"/>
  </r>
  <r>
    <x v="1"/>
    <s v="eu.kanade.tachiyomi_41.apk"/>
    <x v="13"/>
    <n v="0"/>
    <n v="7202919.5854519401"/>
    <n v="0"/>
    <n v="0"/>
    <n v="0"/>
    <n v="0"/>
  </r>
  <r>
    <x v="1"/>
    <s v="org.zamedev.gloomydungeons2.opensource_1602221800.apk"/>
    <x v="13"/>
    <n v="0"/>
    <n v="7203170.50869017"/>
    <n v="0"/>
    <n v="0"/>
    <n v="0"/>
    <n v="0"/>
  </r>
  <r>
    <x v="1"/>
    <s v="com.miqote.shanawp_10.apk"/>
    <x v="15"/>
    <n v="0"/>
    <n v="284737.21830919298"/>
    <n v="0"/>
    <n v="0"/>
    <n v="0"/>
    <n v="0"/>
  </r>
  <r>
    <x v="1"/>
    <s v="com.github.yeriomin.workoutlog_2.apk"/>
    <x v="11"/>
    <n v="4353"/>
    <n v="284617.24514001899"/>
    <n v="0"/>
    <n v="0"/>
    <n v="12"/>
    <n v="10"/>
  </r>
  <r>
    <x v="1"/>
    <s v="protect.budgetwatch_29.apk"/>
    <x v="13"/>
    <n v="0"/>
    <n v="7203271.8763579596"/>
    <n v="0"/>
    <n v="0"/>
    <n v="0"/>
    <n v="0"/>
  </r>
  <r>
    <x v="1"/>
    <s v="net.osmand.plus_355.apk"/>
    <x v="13"/>
    <n v="0"/>
    <n v="7213889.65797331"/>
    <n v="0"/>
    <n v="0"/>
    <n v="0"/>
    <n v="0"/>
  </r>
  <r>
    <x v="1"/>
    <s v="net.zygotelabs.locker_11.apk"/>
    <x v="15"/>
    <n v="0"/>
    <n v="831369.54399989895"/>
    <n v="0"/>
    <n v="0"/>
    <n v="0"/>
    <n v="0"/>
  </r>
  <r>
    <x v="1"/>
    <s v="anupam.acrylic_17.apk"/>
    <x v="15"/>
    <n v="17"/>
    <n v="567043.185438029"/>
    <n v="0"/>
    <n v="0"/>
    <n v="28"/>
    <n v="4"/>
  </r>
  <r>
    <x v="1"/>
    <s v="daniel_32.flexiblewallpaper_2.apk"/>
    <x v="15"/>
    <n v="6"/>
    <n v="208300.59324297999"/>
    <n v="1"/>
    <n v="1"/>
    <n v="0"/>
    <n v="0"/>
  </r>
  <r>
    <x v="1"/>
    <s v="pt.isec.tp.am_4.apk"/>
    <x v="15"/>
    <n v="4"/>
    <n v="313441.79066829302"/>
    <n v="1"/>
    <n v="1"/>
    <n v="2"/>
    <n v="0"/>
  </r>
  <r>
    <x v="1"/>
    <s v="net.khertan.forrunners_101030.apk"/>
    <x v="4"/>
    <n v="24101"/>
    <n v="5272884.4615812404"/>
    <n v="0"/>
    <n v="0"/>
    <n v="0"/>
    <n v="0"/>
  </r>
  <r>
    <x v="1"/>
    <s v="com.nutomic.ensichat_17.apk"/>
    <x v="20"/>
    <n v="0"/>
    <n v="7202815.2272389196"/>
    <n v="0"/>
    <n v="0"/>
    <n v="0"/>
    <n v="0"/>
  </r>
  <r>
    <x v="1"/>
    <s v="trikita.talalarmo_19.apk"/>
    <x v="20"/>
    <n v="0"/>
    <n v="7202291.54770122"/>
    <n v="0"/>
    <n v="0"/>
    <n v="0"/>
    <n v="0"/>
  </r>
  <r>
    <x v="1"/>
    <s v="com.notriddle.budget_44.apk"/>
    <x v="20"/>
    <n v="0"/>
    <n v="7202598.5899078604"/>
    <n v="0"/>
    <n v="0"/>
    <n v="0"/>
    <n v="0"/>
  </r>
  <r>
    <x v="1"/>
    <s v="io.github.alketii.mightyknight_1.apk"/>
    <x v="15"/>
    <n v="0"/>
    <n v="1086687.18701461"/>
    <n v="0"/>
    <n v="0"/>
    <n v="0"/>
    <n v="0"/>
  </r>
  <r>
    <x v="1"/>
    <s v="net.khertan.forrunners_101030.apk"/>
    <x v="1"/>
    <n v="24101"/>
    <n v="4936033.1885847198"/>
    <n v="0"/>
    <n v="0"/>
    <n v="0"/>
    <n v="0"/>
  </r>
  <r>
    <x v="1"/>
    <s v="org.jsl.wfwt_14.apk"/>
    <x v="21"/>
    <n v="0"/>
    <n v="816915.98514001805"/>
    <n v="0"/>
    <n v="0"/>
    <n v="0"/>
    <n v="0"/>
  </r>
  <r>
    <x v="1"/>
    <s v="io.github.alketii.mightyknight_1.apk"/>
    <x v="20"/>
    <n v="0"/>
    <n v="7204524.1275541401"/>
    <n v="0"/>
    <n v="0"/>
    <n v="0"/>
    <n v="0"/>
  </r>
  <r>
    <x v="1"/>
    <s v="com.gitlab.ardash.appleflinger.android_1005006.apk"/>
    <x v="20"/>
    <n v="0"/>
    <n v="7205832.6101871198"/>
    <n v="0"/>
    <n v="0"/>
    <n v="0"/>
    <n v="0"/>
  </r>
  <r>
    <x v="1"/>
    <s v="nya.miku.wishmaster_54.apk"/>
    <x v="20"/>
    <n v="0"/>
    <n v="7203157.3808360798"/>
    <n v="0"/>
    <n v="0"/>
    <n v="0"/>
    <n v="0"/>
  </r>
  <r>
    <x v="1"/>
    <s v="eu.polarclock_10.apk"/>
    <x v="20"/>
    <n v="0"/>
    <n v="7203539.36285898"/>
    <n v="0"/>
    <n v="0"/>
    <n v="0"/>
    <n v="0"/>
  </r>
  <r>
    <x v="1"/>
    <s v="net.tedstein.AndroSS_17.apk"/>
    <x v="21"/>
    <n v="0"/>
    <n v="676985.83326488698"/>
    <n v="0"/>
    <n v="0"/>
    <n v="0"/>
    <n v="0"/>
  </r>
  <r>
    <x v="1"/>
    <s v="io.github.lonamiwebs.klooni_820.apk"/>
    <x v="20"/>
    <n v="0"/>
    <n v="7203639.7494249903"/>
    <n v="0"/>
    <n v="0"/>
    <n v="0"/>
    <n v="0"/>
  </r>
  <r>
    <x v="1"/>
    <s v="org.jfedor.frozenbubble_54.apk"/>
    <x v="20"/>
    <n v="0"/>
    <n v="7204432.6979140704"/>
    <n v="0"/>
    <n v="0"/>
    <n v="0"/>
    <n v="0"/>
  </r>
  <r>
    <x v="1"/>
    <s v="trikita.talalarmo_19.apk"/>
    <x v="15"/>
    <n v="0"/>
    <n v="7202817.2854203703"/>
    <n v="0"/>
    <n v="0"/>
    <n v="0"/>
    <n v="0"/>
  </r>
  <r>
    <x v="1"/>
    <s v="protect.budgetwatch_29.apk"/>
    <x v="20"/>
    <n v="0"/>
    <n v="7203441.2098987903"/>
    <n v="0"/>
    <n v="0"/>
    <n v="0"/>
    <n v="0"/>
  </r>
  <r>
    <x v="1"/>
    <s v="org.zamedev.gloomydungeons2.opensource_1602221800.apk"/>
    <x v="20"/>
    <n v="0"/>
    <n v="7204245.8863868304"/>
    <n v="0"/>
    <n v="0"/>
    <n v="0"/>
    <n v="0"/>
  </r>
  <r>
    <x v="1"/>
    <s v="net.osmand.plus_355.apk"/>
    <x v="20"/>
    <n v="0"/>
    <n v="7215137.7138369698"/>
    <n v="0"/>
    <n v="0"/>
    <n v="0"/>
    <n v="0"/>
  </r>
  <r>
    <x v="1"/>
    <s v="org.dyndns.sven_ola.debian_kit_6.apk"/>
    <x v="21"/>
    <n v="0"/>
    <n v="588409.44159403397"/>
    <n v="0"/>
    <n v="0"/>
    <n v="0"/>
    <n v="0"/>
  </r>
  <r>
    <x v="1"/>
    <s v="eu.kanade.tachiyomi_41.apk"/>
    <x v="20"/>
    <n v="0"/>
    <n v="7205088.1520118499"/>
    <n v="0"/>
    <n v="0"/>
    <n v="0"/>
    <n v="0"/>
  </r>
  <r>
    <x v="1"/>
    <s v="net.khertan.forrunners_101030.apk"/>
    <x v="9"/>
    <n v="24101"/>
    <n v="5264520.2322979402"/>
    <n v="0"/>
    <n v="0"/>
    <n v="0"/>
    <n v="0"/>
  </r>
  <r>
    <x v="1"/>
    <s v="ru.henridellal.dialer_10.apk"/>
    <x v="21"/>
    <n v="0"/>
    <n v="486542.133540846"/>
    <n v="0"/>
    <n v="0"/>
    <n v="0"/>
    <n v="0"/>
  </r>
  <r>
    <x v="1"/>
    <s v="uk.co.yahoo.p1rpp.calendartrigger_7.apk"/>
    <x v="15"/>
    <n v="0"/>
    <n v="7203219.8606827296"/>
    <n v="0"/>
    <n v="0"/>
    <n v="0"/>
    <n v="0"/>
  </r>
  <r>
    <x v="1"/>
    <s v="org.dnaq.dialer2_17.apk"/>
    <x v="21"/>
    <n v="0"/>
    <n v="651851.27118416096"/>
    <n v="0"/>
    <n v="0"/>
    <n v="0"/>
    <n v="0"/>
  </r>
  <r>
    <x v="1"/>
    <s v="daniel_32.flexiblewallpaper_2.apk"/>
    <x v="21"/>
    <n v="6"/>
    <n v="296242.255696095"/>
    <n v="1"/>
    <n v="1"/>
    <n v="0"/>
    <n v="0"/>
  </r>
  <r>
    <x v="1"/>
    <s v="com.angrydoughnuts.android.alarmclock_15.apk"/>
    <x v="21"/>
    <n v="0"/>
    <n v="942919.52813323506"/>
    <n v="0"/>
    <n v="0"/>
    <n v="0"/>
    <n v="0"/>
  </r>
  <r>
    <x v="1"/>
    <s v="anupam.acrylic_17.apk"/>
    <x v="21"/>
    <n v="0"/>
    <n v="977090.56735597504"/>
    <n v="0"/>
    <n v="0"/>
    <n v="0"/>
    <n v="0"/>
  </r>
  <r>
    <x v="1"/>
    <s v="org.ninthfloor.copperpdf_4.apk"/>
    <x v="21"/>
    <n v="0"/>
    <n v="3052431.7006808701"/>
    <n v="0"/>
    <n v="0"/>
    <n v="0"/>
    <n v="0"/>
  </r>
  <r>
    <x v="1"/>
    <s v="com.miqote.shanawp_10.apk"/>
    <x v="21"/>
    <n v="0"/>
    <n v="530100.79009318701"/>
    <n v="0"/>
    <n v="0"/>
    <n v="0"/>
    <n v="0"/>
  </r>
  <r>
    <x v="1"/>
    <s v="org.tuxpaint_923.apk"/>
    <x v="21"/>
    <n v="68"/>
    <n v="1602373.7074220499"/>
    <n v="4"/>
    <n v="3"/>
    <n v="0"/>
    <n v="0"/>
  </r>
  <r>
    <x v="1"/>
    <s v="pt.isec.tp.am_4.apk"/>
    <x v="21"/>
    <n v="0"/>
    <n v="436947.65199907101"/>
    <n v="0"/>
    <n v="0"/>
    <n v="0"/>
    <n v="0"/>
  </r>
  <r>
    <x v="1"/>
    <s v="net.zygotelabs.locker_11.apk"/>
    <x v="21"/>
    <n v="0"/>
    <n v="1063361.6776410399"/>
    <n v="0"/>
    <n v="0"/>
    <n v="0"/>
    <n v="0"/>
  </r>
  <r>
    <x v="1"/>
    <s v="org.ninthfloor.copperpdf_4.apk"/>
    <x v="22"/>
    <n v="0"/>
    <n v="402303.95284295001"/>
    <n v="0"/>
    <n v="0"/>
    <n v="0"/>
    <n v="0"/>
  </r>
  <r>
    <x v="1"/>
    <s v="io.github.alketii.mightyknight_1.apk"/>
    <x v="21"/>
    <n v="0"/>
    <n v="602554.43644523597"/>
    <n v="0"/>
    <n v="0"/>
    <n v="0"/>
    <n v="0"/>
  </r>
  <r>
    <x v="1"/>
    <s v="jackpal.androidterm_72.apk"/>
    <x v="21"/>
    <n v="0"/>
    <n v="2200808.9051442202"/>
    <n v="0"/>
    <n v="0"/>
    <n v="0"/>
    <n v="0"/>
  </r>
  <r>
    <x v="1"/>
    <s v="net.tedstein.AndroSS_17.apk"/>
    <x v="22"/>
    <n v="0"/>
    <n v="389229.23623677302"/>
    <n v="0"/>
    <n v="0"/>
    <n v="0"/>
    <n v="0"/>
  </r>
  <r>
    <x v="1"/>
    <s v="eu.polarclock_10.apk"/>
    <x v="15"/>
    <n v="0"/>
    <n v="7203899.1423249198"/>
    <n v="0"/>
    <n v="0"/>
    <n v="0"/>
    <n v="0"/>
  </r>
  <r>
    <x v="1"/>
    <s v="org.tuxpaint_923.apk"/>
    <x v="22"/>
    <n v="0"/>
    <n v="653225.93654925004"/>
    <n v="0"/>
    <n v="0"/>
    <n v="0"/>
    <n v="0"/>
  </r>
  <r>
    <x v="1"/>
    <s v="org.jsl.wfwt_14.apk"/>
    <x v="22"/>
    <n v="0"/>
    <n v="577993.085843976"/>
    <n v="0"/>
    <n v="0"/>
    <n v="0"/>
    <n v="0"/>
  </r>
  <r>
    <x v="1"/>
    <s v="com.nutomic.ensichat_17.apk"/>
    <x v="15"/>
    <n v="0"/>
    <n v="7204041.1692541"/>
    <n v="0"/>
    <n v="0"/>
    <n v="0"/>
    <n v="0"/>
  </r>
  <r>
    <x v="1"/>
    <s v="ru.henridellal.dialer_10.apk"/>
    <x v="22"/>
    <n v="0"/>
    <n v="275349.22037273599"/>
    <n v="0"/>
    <n v="0"/>
    <n v="0"/>
    <n v="0"/>
  </r>
  <r>
    <x v="1"/>
    <s v="com.notriddle.budget_44.apk"/>
    <x v="15"/>
    <n v="0"/>
    <n v="7203407.8394351499"/>
    <n v="0"/>
    <n v="0"/>
    <n v="0"/>
    <n v="0"/>
  </r>
  <r>
    <x v="1"/>
    <s v="nya.miku.wishmaster_54.apk"/>
    <x v="15"/>
    <n v="0"/>
    <n v="7204131.2990612304"/>
    <n v="0"/>
    <n v="0"/>
    <n v="0"/>
    <n v="0"/>
  </r>
  <r>
    <x v="1"/>
    <s v="com.angrydoughnuts.android.alarmclock_15.apk"/>
    <x v="22"/>
    <n v="0"/>
    <n v="292907.29613322701"/>
    <n v="0"/>
    <n v="0"/>
    <n v="0"/>
    <n v="0"/>
  </r>
  <r>
    <x v="1"/>
    <s v="com.gitlab.ardash.appleflinger.android_1005006.apk"/>
    <x v="15"/>
    <n v="0"/>
    <n v="7203677.1825891901"/>
    <n v="0"/>
    <n v="0"/>
    <n v="0"/>
    <n v="0"/>
  </r>
  <r>
    <x v="1"/>
    <s v="io.github.lonamiwebs.klooni_820.apk"/>
    <x v="15"/>
    <n v="0"/>
    <n v="7202898.4127878202"/>
    <n v="0"/>
    <n v="0"/>
    <n v="0"/>
    <n v="0"/>
  </r>
  <r>
    <x v="1"/>
    <s v="org.jfedor.frozenbubble_54.apk"/>
    <x v="15"/>
    <n v="0"/>
    <n v="7204014.5413093204"/>
    <n v="0"/>
    <n v="0"/>
    <n v="0"/>
    <n v="0"/>
  </r>
  <r>
    <x v="1"/>
    <s v="org.dnaq.dialer2_17.apk"/>
    <x v="22"/>
    <n v="0"/>
    <n v="397377.333450131"/>
    <n v="0"/>
    <n v="0"/>
    <n v="0"/>
    <n v="0"/>
  </r>
  <r>
    <x v="1"/>
    <s v="org.dyndns.sven_ola.debian_kit_6.apk"/>
    <x v="22"/>
    <n v="0"/>
    <n v="289387.85129226698"/>
    <n v="0"/>
    <n v="0"/>
    <n v="0"/>
    <n v="0"/>
  </r>
  <r>
    <x v="1"/>
    <s v="org.zamedev.gloomydungeons2.opensource_1602221800.apk"/>
    <x v="15"/>
    <n v="0"/>
    <n v="7203346.1477919398"/>
    <n v="0"/>
    <n v="0"/>
    <n v="0"/>
    <n v="0"/>
  </r>
  <r>
    <x v="1"/>
    <s v="eu.kanade.tachiyomi_41.apk"/>
    <x v="15"/>
    <n v="0"/>
    <n v="7202957.8285813304"/>
    <n v="0"/>
    <n v="0"/>
    <n v="0"/>
    <n v="0"/>
  </r>
  <r>
    <x v="1"/>
    <s v="net.osmand.plus_355.apk"/>
    <x v="15"/>
    <n v="0"/>
    <n v="7212014.5455128504"/>
    <n v="0"/>
    <n v="0"/>
    <n v="0"/>
    <n v="0"/>
  </r>
  <r>
    <x v="1"/>
    <s v="daniel_32.flexiblewallpaper_2.apk"/>
    <x v="22"/>
    <n v="6"/>
    <n v="213650.100711267"/>
    <n v="1"/>
    <n v="1"/>
    <n v="0"/>
    <n v="0"/>
  </r>
  <r>
    <x v="1"/>
    <s v="anupam.acrylic_17.apk"/>
    <x v="22"/>
    <n v="0"/>
    <n v="375383.88556893897"/>
    <n v="0"/>
    <n v="0"/>
    <n v="0"/>
    <n v="0"/>
  </r>
  <r>
    <x v="1"/>
    <s v="protect.budgetwatch_29.apk"/>
    <x v="15"/>
    <n v="0"/>
    <n v="7203712.4369619396"/>
    <n v="0"/>
    <n v="0"/>
    <n v="0"/>
    <n v="0"/>
  </r>
  <r>
    <x v="1"/>
    <s v="net.khertan.forrunners_101030.apk"/>
    <x v="10"/>
    <n v="24101"/>
    <n v="5235530.8861141"/>
    <n v="0"/>
    <n v="0"/>
    <n v="0"/>
    <n v="0"/>
  </r>
  <r>
    <x v="1"/>
    <s v="net.zygotelabs.locker_11.apk"/>
    <x v="22"/>
    <n v="0"/>
    <n v="825688.47197387298"/>
    <n v="0"/>
    <n v="0"/>
    <n v="0"/>
    <n v="0"/>
  </r>
  <r>
    <x v="1"/>
    <s v="jackpal.androidterm_72.apk"/>
    <x v="22"/>
    <n v="0"/>
    <n v="1653305.68920588"/>
    <n v="0"/>
    <n v="0"/>
    <n v="0"/>
    <n v="0"/>
  </r>
  <r>
    <x v="1"/>
    <s v="trikita.talalarmo_19.apk"/>
    <x v="21"/>
    <n v="0"/>
    <n v="7204139.6154677495"/>
    <n v="0"/>
    <n v="0"/>
    <n v="0"/>
    <n v="0"/>
  </r>
  <r>
    <x v="1"/>
    <s v="uk.co.yahoo.p1rpp.calendartrigger_7.apk"/>
    <x v="21"/>
    <n v="0"/>
    <n v="7202465.1828845898"/>
    <n v="0"/>
    <n v="0"/>
    <n v="0"/>
    <n v="0"/>
  </r>
  <r>
    <x v="1"/>
    <s v="io.github.alketii.mightyknight_1.apk"/>
    <x v="22"/>
    <n v="0"/>
    <n v="710497.99887090898"/>
    <n v="0"/>
    <n v="0"/>
    <n v="0"/>
    <n v="0"/>
  </r>
  <r>
    <x v="1"/>
    <s v="com.github.yeriomin.workoutlog_2.apk"/>
    <x v="27"/>
    <n v="4353"/>
    <n v="319141.42140094098"/>
    <n v="0"/>
    <n v="0"/>
    <n v="12"/>
    <n v="10"/>
  </r>
  <r>
    <x v="1"/>
    <s v="pt.isec.tp.am_4.apk"/>
    <x v="22"/>
    <n v="0"/>
    <n v="906527.33308309596"/>
    <n v="0"/>
    <n v="0"/>
    <n v="0"/>
    <n v="0"/>
  </r>
  <r>
    <x v="1"/>
    <s v="com.miqote.shanawp_10.apk"/>
    <x v="22"/>
    <n v="0"/>
    <n v="1418297.0585809001"/>
    <n v="0"/>
    <n v="0"/>
    <n v="0"/>
    <n v="0"/>
  </r>
  <r>
    <x v="1"/>
    <s v="org.ninthfloor.copperpdf_4.apk"/>
    <x v="23"/>
    <n v="0"/>
    <n v="214011.188681703"/>
    <n v="0"/>
    <n v="0"/>
    <n v="0"/>
    <n v="0"/>
  </r>
  <r>
    <x v="1"/>
    <s v="org.jsl.wfwt_14.apk"/>
    <x v="23"/>
    <n v="0"/>
    <n v="419313.22702905099"/>
    <n v="0"/>
    <n v="0"/>
    <n v="0"/>
    <n v="0"/>
  </r>
  <r>
    <x v="1"/>
    <s v="com.nutomic.ensichat_17.apk"/>
    <x v="21"/>
    <n v="0"/>
    <n v="7204539.28145999"/>
    <n v="0"/>
    <n v="0"/>
    <n v="0"/>
    <n v="0"/>
  </r>
  <r>
    <x v="1"/>
    <s v="eu.polarclock_10.apk"/>
    <x v="21"/>
    <n v="0"/>
    <n v="7203448.5373557499"/>
    <n v="0"/>
    <n v="0"/>
    <n v="0"/>
    <n v="0"/>
  </r>
  <r>
    <x v="1"/>
    <s v="net.tedstein.AndroSS_17.apk"/>
    <x v="23"/>
    <n v="0"/>
    <n v="310659.91821279703"/>
    <n v="0"/>
    <n v="0"/>
    <n v="0"/>
    <n v="0"/>
  </r>
  <r>
    <x v="1"/>
    <s v="com.notriddle.budget_44.apk"/>
    <x v="21"/>
    <n v="0"/>
    <n v="7204147.2511207601"/>
    <n v="0"/>
    <n v="0"/>
    <n v="0"/>
    <n v="0"/>
  </r>
  <r>
    <x v="1"/>
    <s v="net.khertan.forrunners_101030.apk"/>
    <x v="21"/>
    <n v="0"/>
    <n v="6533069.9957385603"/>
    <n v="0"/>
    <n v="0"/>
    <n v="0"/>
    <n v="0"/>
  </r>
  <r>
    <x v="1"/>
    <s v="nya.miku.wishmaster_54.apk"/>
    <x v="21"/>
    <n v="0"/>
    <n v="7204405.8604110004"/>
    <n v="0"/>
    <n v="0"/>
    <n v="0"/>
    <n v="0"/>
  </r>
  <r>
    <x v="1"/>
    <s v="org.tuxpaint_923.apk"/>
    <x v="23"/>
    <n v="0"/>
    <n v="800827.34542200295"/>
    <n v="0"/>
    <n v="0"/>
    <n v="0"/>
    <n v="0"/>
  </r>
  <r>
    <x v="1"/>
    <s v="ru.henridellal.dialer_10.apk"/>
    <x v="23"/>
    <n v="0"/>
    <n v="298303.52319916699"/>
    <n v="0"/>
    <n v="0"/>
    <n v="0"/>
    <n v="0"/>
  </r>
  <r>
    <x v="1"/>
    <s v="io.github.lonamiwebs.klooni_820.apk"/>
    <x v="21"/>
    <n v="0"/>
    <n v="7204781.3007971197"/>
    <n v="0"/>
    <n v="0"/>
    <n v="0"/>
    <n v="0"/>
  </r>
  <r>
    <x v="1"/>
    <s v="net.khertan.forrunners_101030.apk"/>
    <x v="5"/>
    <n v="24101"/>
    <n v="4910047.9429531796"/>
    <n v="0"/>
    <n v="0"/>
    <n v="0"/>
    <n v="0"/>
  </r>
  <r>
    <x v="1"/>
    <s v="com.angrydoughnuts.android.alarmclock_15.apk"/>
    <x v="23"/>
    <n v="0"/>
    <n v="297358.810515608"/>
    <n v="0"/>
    <n v="0"/>
    <n v="0"/>
    <n v="0"/>
  </r>
  <r>
    <x v="1"/>
    <s v="com.gitlab.ardash.appleflinger.android_1005006.apk"/>
    <x v="21"/>
    <n v="0"/>
    <n v="7205198.5261579901"/>
    <n v="0"/>
    <n v="0"/>
    <n v="0"/>
    <n v="0"/>
  </r>
  <r>
    <x v="1"/>
    <s v="eu.kanade.tachiyomi_41.apk"/>
    <x v="21"/>
    <n v="0"/>
    <n v="7203358.8142911904"/>
    <n v="0"/>
    <n v="0"/>
    <n v="0"/>
    <n v="0"/>
  </r>
  <r>
    <x v="1"/>
    <s v="daniel_32.flexiblewallpaper_2.apk"/>
    <x v="23"/>
    <n v="6"/>
    <n v="232917.002733331"/>
    <n v="1"/>
    <n v="1"/>
    <n v="0"/>
    <n v="0"/>
  </r>
  <r>
    <x v="1"/>
    <s v="org.zamedev.gloomydungeons2.opensource_1602221800.apk"/>
    <x v="21"/>
    <n v="0"/>
    <n v="7204331.9799569398"/>
    <n v="0"/>
    <n v="0"/>
    <n v="0"/>
    <n v="0"/>
  </r>
  <r>
    <x v="1"/>
    <s v="org.jfedor.frozenbubble_54.apk"/>
    <x v="21"/>
    <n v="0"/>
    <n v="7203680.8053739304"/>
    <n v="0"/>
    <n v="0"/>
    <n v="0"/>
    <n v="0"/>
  </r>
  <r>
    <x v="1"/>
    <s v="protect.budgetwatch_29.apk"/>
    <x v="21"/>
    <n v="0"/>
    <n v="7202957.20309438"/>
    <n v="0"/>
    <n v="0"/>
    <n v="0"/>
    <n v="0"/>
  </r>
  <r>
    <x v="1"/>
    <s v="anupam.acrylic_17.apk"/>
    <x v="23"/>
    <n v="0"/>
    <n v="406901.831412222"/>
    <n v="0"/>
    <n v="0"/>
    <n v="0"/>
    <n v="0"/>
  </r>
  <r>
    <x v="1"/>
    <s v="net.tedstein.AndroSS_17.apk"/>
    <x v="20"/>
    <n v="783"/>
    <n v="308333.82841572101"/>
    <n v="3"/>
    <n v="2"/>
    <n v="36"/>
    <n v="9"/>
  </r>
  <r>
    <x v="1"/>
    <s v="org.dnaq.dialer2_17.apk"/>
    <x v="23"/>
    <n v="0"/>
    <n v="358612.56237188302"/>
    <n v="0"/>
    <n v="0"/>
    <n v="0"/>
    <n v="0"/>
  </r>
  <r>
    <x v="1"/>
    <s v="org.dyndns.sven_ola.debian_kit_6.apk"/>
    <x v="23"/>
    <n v="0"/>
    <n v="494449.615329038"/>
    <n v="0"/>
    <n v="0"/>
    <n v="0"/>
    <n v="0"/>
  </r>
  <r>
    <x v="1"/>
    <s v="com.miqote.shanawp_10.apk"/>
    <x v="23"/>
    <n v="0"/>
    <n v="508210.71830298699"/>
    <n v="0"/>
    <n v="0"/>
    <n v="0"/>
    <n v="0"/>
  </r>
  <r>
    <x v="1"/>
    <s v="net.osmand.plus_355.apk"/>
    <x v="21"/>
    <n v="0"/>
    <n v="7214402.1226256099"/>
    <n v="0"/>
    <n v="0"/>
    <n v="0"/>
    <n v="0"/>
  </r>
  <r>
    <x v="1"/>
    <s v="pt.isec.tp.am_4.apk"/>
    <x v="23"/>
    <n v="0"/>
    <n v="357962.65618782397"/>
    <n v="0"/>
    <n v="0"/>
    <n v="0"/>
    <n v="0"/>
  </r>
  <r>
    <x v="1"/>
    <s v="io.github.alketii.mightyknight_1.apk"/>
    <x v="23"/>
    <n v="0"/>
    <n v="571460.539532825"/>
    <n v="0"/>
    <n v="0"/>
    <n v="0"/>
    <n v="0"/>
  </r>
  <r>
    <x v="1"/>
    <s v="uk.co.yahoo.p1rpp.calendartrigger_7.apk"/>
    <x v="22"/>
    <n v="0"/>
    <n v="7202898.44942977"/>
    <n v="0"/>
    <n v="0"/>
    <n v="0"/>
    <n v="0"/>
  </r>
  <r>
    <x v="1"/>
    <s v="jackpal.androidterm_72.apk"/>
    <x v="23"/>
    <n v="0"/>
    <n v="1772084.1206791799"/>
    <n v="0"/>
    <n v="0"/>
    <n v="0"/>
    <n v="0"/>
  </r>
  <r>
    <x v="1"/>
    <s v="trikita.talalarmo_19.apk"/>
    <x v="22"/>
    <n v="0"/>
    <n v="7202548.7610627897"/>
    <n v="0"/>
    <n v="0"/>
    <n v="0"/>
    <n v="0"/>
  </r>
  <r>
    <x v="1"/>
    <s v="net.khertan.forrunners_101030.apk"/>
    <x v="22"/>
    <n v="0"/>
    <n v="5803061.7488464303"/>
    <n v="0"/>
    <n v="0"/>
    <n v="0"/>
    <n v="0"/>
  </r>
  <r>
    <x v="1"/>
    <s v="org.jsl.wfwt_14.apk"/>
    <x v="14"/>
    <n v="0"/>
    <n v="402500.518397893"/>
    <n v="0"/>
    <n v="0"/>
    <n v="0"/>
    <n v="0"/>
  </r>
  <r>
    <x v="1"/>
    <s v="com.nutomic.ensichat_17.apk"/>
    <x v="22"/>
    <n v="0"/>
    <n v="7202800.5188293699"/>
    <n v="0"/>
    <n v="0"/>
    <n v="0"/>
    <n v="0"/>
  </r>
  <r>
    <x v="1"/>
    <s v="net.zygotelabs.locker_11.apk"/>
    <x v="23"/>
    <n v="0"/>
    <n v="871605.00013129704"/>
    <n v="0"/>
    <n v="0"/>
    <n v="0"/>
    <n v="0"/>
  </r>
  <r>
    <x v="1"/>
    <s v="net.tedstein.AndroSS_17.apk"/>
    <x v="14"/>
    <n v="0"/>
    <n v="283233.59032021801"/>
    <n v="0"/>
    <n v="0"/>
    <n v="0"/>
    <n v="0"/>
  </r>
  <r>
    <x v="1"/>
    <s v="org.tuxpaint_923.apk"/>
    <x v="14"/>
    <n v="0"/>
    <n v="169992.02042911199"/>
    <n v="0"/>
    <n v="0"/>
    <n v="0"/>
    <n v="0"/>
  </r>
  <r>
    <x v="1"/>
    <s v="com.notriddle.budget_44.apk"/>
    <x v="22"/>
    <n v="0"/>
    <n v="7202450.4575249702"/>
    <n v="0"/>
    <n v="0"/>
    <n v="0"/>
    <n v="0"/>
  </r>
  <r>
    <x v="1"/>
    <s v="io.github.lonamiwebs.klooni_820.apk"/>
    <x v="22"/>
    <n v="0"/>
    <n v="7203920.4589910796"/>
    <n v="0"/>
    <n v="0"/>
    <n v="0"/>
    <n v="0"/>
  </r>
  <r>
    <x v="1"/>
    <s v="nya.miku.wishmaster_54.apk"/>
    <x v="22"/>
    <n v="0"/>
    <n v="7203884.9343578303"/>
    <n v="0"/>
    <n v="0"/>
    <n v="0"/>
    <n v="0"/>
  </r>
  <r>
    <x v="1"/>
    <s v="eu.polarclock_10.apk"/>
    <x v="22"/>
    <n v="0"/>
    <n v="7202593.1455087801"/>
    <n v="0"/>
    <n v="0"/>
    <n v="0"/>
    <n v="0"/>
  </r>
  <r>
    <x v="1"/>
    <s v="com.angrydoughnuts.android.alarmclock_15.apk"/>
    <x v="14"/>
    <n v="0"/>
    <n v="237279.753888957"/>
    <n v="0"/>
    <n v="0"/>
    <n v="0"/>
    <n v="0"/>
  </r>
  <r>
    <x v="1"/>
    <s v="jackpal.androidterm_72.apk"/>
    <x v="14"/>
    <n v="0"/>
    <n v="1209537.55050105"/>
    <n v="0"/>
    <n v="0"/>
    <n v="0"/>
    <n v="0"/>
  </r>
  <r>
    <x v="1"/>
    <s v="org.ninthfloor.copperpdf_4.apk"/>
    <x v="14"/>
    <n v="0"/>
    <n v="292933.78371419298"/>
    <n v="0"/>
    <n v="0"/>
    <n v="0"/>
    <n v="0"/>
  </r>
  <r>
    <x v="1"/>
    <s v="com.gitlab.ardash.appleflinger.android_1005006.apk"/>
    <x v="22"/>
    <n v="0"/>
    <n v="7203868.9393200902"/>
    <n v="0"/>
    <n v="0"/>
    <n v="0"/>
    <n v="0"/>
  </r>
  <r>
    <x v="1"/>
    <s v="org.jfedor.frozenbubble_54.apk"/>
    <x v="22"/>
    <n v="0"/>
    <n v="7202787.2819229905"/>
    <n v="0"/>
    <n v="0"/>
    <n v="0"/>
    <n v="0"/>
  </r>
  <r>
    <x v="1"/>
    <s v="org.zamedev.gloomydungeons2.opensource_1602221800.apk"/>
    <x v="22"/>
    <n v="0"/>
    <n v="7203985.8017340302"/>
    <n v="0"/>
    <n v="0"/>
    <n v="0"/>
    <n v="0"/>
  </r>
  <r>
    <x v="1"/>
    <s v="ru.henridellal.dialer_10.apk"/>
    <x v="14"/>
    <n v="0"/>
    <n v="258383.25520278799"/>
    <n v="0"/>
    <n v="0"/>
    <n v="0"/>
    <n v="0"/>
  </r>
  <r>
    <x v="1"/>
    <s v="eu.kanade.tachiyomi_41.apk"/>
    <x v="22"/>
    <n v="0"/>
    <n v="7204461.0737920702"/>
    <n v="0"/>
    <n v="0"/>
    <n v="0"/>
    <n v="0"/>
  </r>
  <r>
    <x v="1"/>
    <s v="net.zygotelabs.locker_11.apk"/>
    <x v="14"/>
    <n v="0"/>
    <n v="354943.065088242"/>
    <n v="0"/>
    <n v="0"/>
    <n v="0"/>
    <n v="0"/>
  </r>
  <r>
    <x v="1"/>
    <s v="com.miqote.shanawp_10.apk"/>
    <x v="14"/>
    <n v="0"/>
    <n v="533635.38546999905"/>
    <n v="0"/>
    <n v="0"/>
    <n v="0"/>
    <n v="0"/>
  </r>
  <r>
    <x v="1"/>
    <s v="org.dyndns.sven_ola.debian_kit_6.apk"/>
    <x v="14"/>
    <n v="0"/>
    <n v="392593.26513390901"/>
    <n v="0"/>
    <n v="0"/>
    <n v="0"/>
    <n v="0"/>
  </r>
  <r>
    <x v="1"/>
    <s v="org.dnaq.dialer2_17.apk"/>
    <x v="14"/>
    <n v="0"/>
    <n v="402084.25981504802"/>
    <n v="0"/>
    <n v="0"/>
    <n v="0"/>
    <n v="0"/>
  </r>
  <r>
    <x v="1"/>
    <s v="daniel_32.flexiblewallpaper_2.apk"/>
    <x v="14"/>
    <n v="6"/>
    <n v="210655.38138337401"/>
    <n v="1"/>
    <n v="1"/>
    <n v="0"/>
    <n v="0"/>
  </r>
  <r>
    <x v="1"/>
    <s v="pt.isec.tp.am_4.apk"/>
    <x v="14"/>
    <n v="0"/>
    <n v="305592.59293088602"/>
    <n v="0"/>
    <n v="0"/>
    <n v="0"/>
    <n v="0"/>
  </r>
  <r>
    <x v="1"/>
    <s v="com.github.yeriomin.workoutlog_2.apk"/>
    <x v="15"/>
    <n v="4353"/>
    <n v="512475.84367403702"/>
    <n v="0"/>
    <n v="0"/>
    <n v="12"/>
    <n v="10"/>
  </r>
  <r>
    <x v="1"/>
    <s v="trikita.talalarmo_19.apk"/>
    <x v="23"/>
    <n v="0"/>
    <n v="7202439.5630233902"/>
    <n v="0"/>
    <n v="0"/>
    <n v="0"/>
    <n v="0"/>
  </r>
  <r>
    <x v="1"/>
    <s v="net.osmand.plus_355.apk"/>
    <x v="22"/>
    <n v="0"/>
    <n v="7216786.6140487604"/>
    <n v="0"/>
    <n v="0"/>
    <n v="0"/>
    <n v="0"/>
  </r>
  <r>
    <x v="1"/>
    <s v="protect.budgetwatch_29.apk"/>
    <x v="22"/>
    <n v="0"/>
    <n v="7203370.1981161702"/>
    <n v="0"/>
    <n v="0"/>
    <n v="0"/>
    <n v="0"/>
  </r>
  <r>
    <x v="1"/>
    <s v="net.khertan.forrunners_101030.apk"/>
    <x v="19"/>
    <n v="24101"/>
    <n v="4882414.8342599999"/>
    <n v="0"/>
    <n v="0"/>
    <n v="0"/>
    <n v="0"/>
  </r>
  <r>
    <x v="1"/>
    <s v="io.github.alketii.mightyknight_1.apk"/>
    <x v="14"/>
    <n v="0"/>
    <n v="494155.56576894497"/>
    <n v="0"/>
    <n v="0"/>
    <n v="0"/>
    <n v="0"/>
  </r>
  <r>
    <x v="1"/>
    <s v="anupam.acrylic_17.apk"/>
    <x v="14"/>
    <n v="0"/>
    <n v="432163.621956016"/>
    <n v="0"/>
    <n v="0"/>
    <n v="0"/>
    <n v="0"/>
  </r>
  <r>
    <x v="1"/>
    <s v="com.github.yeriomin.workoutlog_2.apk"/>
    <x v="23"/>
    <n v="0"/>
    <n v="7202387.28581974"/>
    <n v="0"/>
    <n v="0"/>
    <n v="0"/>
    <n v="0"/>
  </r>
  <r>
    <x v="1"/>
    <s v="uk.co.yahoo.p1rpp.calendartrigger_7.apk"/>
    <x v="23"/>
    <n v="0"/>
    <n v="7202511.86642888"/>
    <n v="0"/>
    <n v="0"/>
    <n v="0"/>
    <n v="0"/>
  </r>
  <r>
    <x v="1"/>
    <s v="net.khertan.forrunners_101030.apk"/>
    <x v="23"/>
    <n v="0"/>
    <n v="4683311.6447431901"/>
    <n v="0"/>
    <n v="0"/>
    <n v="0"/>
    <n v="0"/>
  </r>
  <r>
    <x v="1"/>
    <s v="com.nutomic.ensichat_17.apk"/>
    <x v="23"/>
    <n v="0"/>
    <n v="7203586.1257803598"/>
    <n v="0"/>
    <n v="0"/>
    <n v="0"/>
    <n v="0"/>
  </r>
  <r>
    <x v="1"/>
    <s v="org.ninthfloor.copperpdf_4.apk"/>
    <x v="6"/>
    <n v="2"/>
    <n v="260317.38534430001"/>
    <n v="0"/>
    <n v="0"/>
    <n v="0"/>
    <n v="0"/>
  </r>
  <r>
    <x v="1"/>
    <s v="com.notriddle.budget_44.apk"/>
    <x v="23"/>
    <n v="0"/>
    <n v="7202512.1409613602"/>
    <n v="0"/>
    <n v="0"/>
    <n v="0"/>
    <n v="0"/>
  </r>
  <r>
    <x v="1"/>
    <s v="org.zamedev.gloomydungeons2.opensource_1602221800.apk"/>
    <x v="23"/>
    <n v="0"/>
    <n v="7203454.90898191"/>
    <n v="0"/>
    <n v="0"/>
    <n v="0"/>
    <n v="0"/>
  </r>
  <r>
    <x v="1"/>
    <s v="com.gitlab.ardash.appleflinger.android_1005006.apk"/>
    <x v="23"/>
    <n v="0"/>
    <n v="7204237.2484891601"/>
    <n v="0"/>
    <n v="0"/>
    <n v="0"/>
    <n v="0"/>
  </r>
  <r>
    <x v="1"/>
    <s v="eu.polarclock_10.apk"/>
    <x v="23"/>
    <n v="0"/>
    <n v="7203732.6479931297"/>
    <n v="0"/>
    <n v="0"/>
    <n v="0"/>
    <n v="0"/>
  </r>
  <r>
    <x v="1"/>
    <s v="org.tuxpaint_923.apk"/>
    <x v="6"/>
    <n v="68"/>
    <n v="720419.302716851"/>
    <n v="4"/>
    <n v="3"/>
    <n v="0"/>
    <n v="0"/>
  </r>
  <r>
    <x v="1"/>
    <s v="jackpal.androidterm_72.apk"/>
    <x v="13"/>
    <n v="0"/>
    <n v="28137878.800313901"/>
    <n v="0"/>
    <n v="0"/>
    <n v="0"/>
    <n v="0"/>
  </r>
  <r>
    <x v="1"/>
    <s v="io.github.lonamiwebs.klooni_820.apk"/>
    <x v="23"/>
    <n v="0"/>
    <n v="7204091.7081721099"/>
    <n v="0"/>
    <n v="0"/>
    <n v="0"/>
    <n v="0"/>
  </r>
  <r>
    <x v="1"/>
    <s v="nya.miku.wishmaster_54.apk"/>
    <x v="23"/>
    <n v="0"/>
    <n v="7204070.6284609605"/>
    <n v="0"/>
    <n v="0"/>
    <n v="0"/>
    <n v="0"/>
  </r>
  <r>
    <x v="1"/>
    <s v="eu.kanade.tachiyomi_41.apk"/>
    <x v="23"/>
    <n v="0"/>
    <n v="7204051.7969229203"/>
    <n v="0"/>
    <n v="0"/>
    <n v="0"/>
    <n v="0"/>
  </r>
  <r>
    <x v="1"/>
    <s v="protect.budgetwatch_29.apk"/>
    <x v="23"/>
    <n v="0"/>
    <n v="7203035.3638511105"/>
    <n v="0"/>
    <n v="0"/>
    <n v="0"/>
    <n v="0"/>
  </r>
  <r>
    <x v="1"/>
    <s v="net.osmand.plus_355.apk"/>
    <x v="23"/>
    <n v="0"/>
    <n v="7215314.50229277"/>
    <n v="0"/>
    <n v="0"/>
    <n v="0"/>
    <n v="0"/>
  </r>
  <r>
    <x v="1"/>
    <s v="com.miqote.shanawp_10.apk"/>
    <x v="6"/>
    <n v="0"/>
    <n v="475927.90051735903"/>
    <n v="0"/>
    <n v="0"/>
    <n v="0"/>
    <n v="0"/>
  </r>
  <r>
    <x v="1"/>
    <s v="net.khertan.forrunners_101030.apk"/>
    <x v="11"/>
    <n v="24101"/>
    <n v="5320132.6286736801"/>
    <n v="0"/>
    <n v="0"/>
    <n v="0"/>
    <n v="0"/>
  </r>
  <r>
    <x v="1"/>
    <s v="com.github.yeriomin.workoutlog_2.apk"/>
    <x v="14"/>
    <n v="0"/>
    <n v="7202780.7000121102"/>
    <n v="0"/>
    <n v="0"/>
    <n v="0"/>
    <n v="0"/>
  </r>
  <r>
    <x v="1"/>
    <s v="trikita.talalarmo_19.apk"/>
    <x v="14"/>
    <n v="0"/>
    <n v="7202383.8428659299"/>
    <n v="0"/>
    <n v="0"/>
    <n v="0"/>
    <n v="0"/>
  </r>
  <r>
    <x v="1"/>
    <s v="anupam.acrylic_17.apk"/>
    <x v="6"/>
    <n v="24"/>
    <n v="741431.58432189305"/>
    <n v="0"/>
    <n v="0"/>
    <n v="28"/>
    <n v="10"/>
  </r>
  <r>
    <x v="1"/>
    <s v="net.khertan.forrunners_101030.apk"/>
    <x v="14"/>
    <n v="0"/>
    <n v="4953460.0998959504"/>
    <n v="0"/>
    <n v="0"/>
    <n v="0"/>
    <n v="0"/>
  </r>
  <r>
    <x v="1"/>
    <s v="net.zygotelabs.locker_11.apk"/>
    <x v="6"/>
    <n v="0"/>
    <n v="1392806.09064316"/>
    <n v="0"/>
    <n v="0"/>
    <n v="0"/>
    <n v="0"/>
  </r>
  <r>
    <x v="1"/>
    <s v="com.nutomic.ensichat_17.apk"/>
    <x v="14"/>
    <n v="0"/>
    <n v="7202970.4698170498"/>
    <n v="0"/>
    <n v="0"/>
    <n v="0"/>
    <n v="0"/>
  </r>
  <r>
    <x v="1"/>
    <s v="org.ninthfloor.copperpdf_4.apk"/>
    <x v="29"/>
    <n v="2"/>
    <n v="521460.30140714702"/>
    <n v="0"/>
    <n v="0"/>
    <n v="0"/>
    <n v="0"/>
  </r>
  <r>
    <x v="1"/>
    <s v="daniel_32.flexiblewallpaper_2.apk"/>
    <x v="6"/>
    <n v="6"/>
    <n v="413701.29425311403"/>
    <n v="1"/>
    <n v="1"/>
    <n v="0"/>
    <n v="0"/>
  </r>
  <r>
    <x v="1"/>
    <s v="uk.co.yahoo.p1rpp.calendartrigger_7.apk"/>
    <x v="14"/>
    <n v="0"/>
    <n v="7203529.0603656303"/>
    <n v="0"/>
    <n v="0"/>
    <n v="0"/>
    <n v="0"/>
  </r>
  <r>
    <x v="1"/>
    <s v="ru.henridellal.dialer_10.apk"/>
    <x v="6"/>
    <n v="0"/>
    <n v="1623982.37833892"/>
    <n v="0"/>
    <n v="0"/>
    <n v="0"/>
    <n v="0"/>
  </r>
  <r>
    <x v="1"/>
    <s v="com.notriddle.budget_44.apk"/>
    <x v="14"/>
    <n v="0"/>
    <n v="7202201.0295670396"/>
    <n v="0"/>
    <n v="0"/>
    <n v="0"/>
    <n v="0"/>
  </r>
  <r>
    <x v="1"/>
    <s v="pt.isec.tp.am_4.apk"/>
    <x v="6"/>
    <n v="4"/>
    <n v="500596.36519197299"/>
    <n v="1"/>
    <n v="1"/>
    <n v="2"/>
    <n v="0"/>
  </r>
  <r>
    <x v="1"/>
    <s v="org.jsl.wfwt_14.apk"/>
    <x v="29"/>
    <n v="0"/>
    <n v="1291065.0106458899"/>
    <n v="0"/>
    <n v="0"/>
    <n v="0"/>
    <n v="0"/>
  </r>
  <r>
    <x v="1"/>
    <s v="org.jfedor.frozenbubble_54.apk"/>
    <x v="14"/>
    <n v="0"/>
    <n v="7203109.5166630102"/>
    <n v="0"/>
    <n v="0"/>
    <n v="0"/>
    <n v="0"/>
  </r>
  <r>
    <x v="1"/>
    <s v="org.dyndns.sven_ola.debian_kit_6.apk"/>
    <x v="6"/>
    <n v="49"/>
    <n v="1113836.4889887101"/>
    <n v="0"/>
    <n v="0"/>
    <n v="19"/>
    <n v="3"/>
  </r>
  <r>
    <x v="1"/>
    <s v="com.gitlab.ardash.appleflinger.android_1005006.apk"/>
    <x v="14"/>
    <n v="0"/>
    <n v="7204121.2232680898"/>
    <n v="0"/>
    <n v="0"/>
    <n v="0"/>
    <n v="0"/>
  </r>
  <r>
    <x v="1"/>
    <s v="eu.polarclock_10.apk"/>
    <x v="14"/>
    <n v="0"/>
    <n v="7202884.1575873001"/>
    <n v="0"/>
    <n v="0"/>
    <n v="0"/>
    <n v="0"/>
  </r>
  <r>
    <x v="1"/>
    <s v="org.zamedev.gloomydungeons2.opensource_1602221800.apk"/>
    <x v="14"/>
    <n v="0"/>
    <n v="7203220.6655722102"/>
    <n v="0"/>
    <n v="0"/>
    <n v="0"/>
    <n v="0"/>
  </r>
  <r>
    <x v="1"/>
    <s v="net.osmand.plus_355.apk"/>
    <x v="14"/>
    <n v="0"/>
    <n v="7211372.51814315"/>
    <n v="0"/>
    <n v="0"/>
    <n v="0"/>
    <n v="0"/>
  </r>
  <r>
    <x v="1"/>
    <s v="io.github.lonamiwebs.klooni_820.apk"/>
    <x v="14"/>
    <n v="0"/>
    <n v="7203917.6798379002"/>
    <n v="0"/>
    <n v="0"/>
    <n v="0"/>
    <n v="0"/>
  </r>
  <r>
    <x v="1"/>
    <s v="nya.miku.wishmaster_54.apk"/>
    <x v="14"/>
    <n v="0"/>
    <n v="7203588.3554881401"/>
    <n v="0"/>
    <n v="0"/>
    <n v="0"/>
    <n v="0"/>
  </r>
  <r>
    <x v="1"/>
    <s v="net.tedstein.AndroSS_17.apk"/>
    <x v="13"/>
    <n v="1854"/>
    <n v="213312.30723811299"/>
    <n v="3"/>
    <n v="2"/>
    <n v="36"/>
    <n v="18"/>
  </r>
  <r>
    <x v="1"/>
    <s v="org.tuxpaint_923.apk"/>
    <x v="29"/>
    <n v="70"/>
    <n v="1013837.86893729"/>
    <n v="4"/>
    <n v="3"/>
    <n v="0"/>
    <n v="0"/>
  </r>
  <r>
    <x v="1"/>
    <s v="protect.budgetwatch_29.apk"/>
    <x v="14"/>
    <n v="0"/>
    <n v="7202556.5804163897"/>
    <n v="0"/>
    <n v="0"/>
    <n v="0"/>
    <n v="0"/>
  </r>
  <r>
    <x v="1"/>
    <s v="net.khertan.forrunners_101030.apk"/>
    <x v="25"/>
    <n v="21635"/>
    <n v="4774019.4859406902"/>
    <n v="0"/>
    <n v="0"/>
    <n v="0"/>
    <n v="0"/>
  </r>
  <r>
    <x v="1"/>
    <s v="com.miqote.shanawp_10.apk"/>
    <x v="29"/>
    <n v="0"/>
    <n v="401034.09845940699"/>
    <n v="0"/>
    <n v="0"/>
    <n v="0"/>
    <n v="0"/>
  </r>
  <r>
    <x v="1"/>
    <s v="ru.henridellal.dialer_10.apk"/>
    <x v="29"/>
    <n v="0"/>
    <n v="911978.79110183497"/>
    <n v="0"/>
    <n v="0"/>
    <n v="0"/>
    <n v="0"/>
  </r>
  <r>
    <x v="1"/>
    <s v="trikita.talalarmo_19.apk"/>
    <x v="6"/>
    <n v="0"/>
    <n v="7202581.94334199"/>
    <n v="0"/>
    <n v="0"/>
    <n v="0"/>
    <n v="0"/>
  </r>
  <r>
    <x v="1"/>
    <s v="daniel_32.flexiblewallpaper_2.apk"/>
    <x v="29"/>
    <n v="6"/>
    <n v="275393.78786971699"/>
    <n v="1"/>
    <n v="1"/>
    <n v="0"/>
    <n v="0"/>
  </r>
  <r>
    <x v="1"/>
    <s v="io.github.alketii.mightyknight_1.apk"/>
    <x v="29"/>
    <n v="0"/>
    <n v="1332615.12755788"/>
    <n v="0"/>
    <n v="0"/>
    <n v="0"/>
    <n v="0"/>
  </r>
  <r>
    <x v="1"/>
    <s v="anupam.acrylic_17.apk"/>
    <x v="29"/>
    <n v="18"/>
    <n v="601302.55294917105"/>
    <n v="0"/>
    <n v="0"/>
    <n v="28"/>
    <n v="10"/>
  </r>
  <r>
    <x v="1"/>
    <s v="com.github.yeriomin.workoutlog_2.apk"/>
    <x v="21"/>
    <n v="4389"/>
    <n v="502168.39528130298"/>
    <n v="0"/>
    <n v="0"/>
    <n v="12"/>
    <n v="10"/>
  </r>
  <r>
    <x v="1"/>
    <s v="com.nutomic.ensichat_17.apk"/>
    <x v="6"/>
    <n v="0"/>
    <n v="7202996.8460299997"/>
    <n v="0"/>
    <n v="0"/>
    <n v="0"/>
    <n v="0"/>
  </r>
  <r>
    <x v="1"/>
    <s v="pt.isec.tp.am_4.apk"/>
    <x v="29"/>
    <n v="4"/>
    <n v="342792.06514125603"/>
    <n v="1"/>
    <n v="1"/>
    <n v="2"/>
    <n v="0"/>
  </r>
  <r>
    <x v="1"/>
    <s v="org.dyndns.sven_ola.debian_kit_6.apk"/>
    <x v="29"/>
    <n v="49"/>
    <n v="890786.93269100005"/>
    <n v="0"/>
    <n v="0"/>
    <n v="19"/>
    <n v="3"/>
  </r>
  <r>
    <x v="1"/>
    <s v="uk.co.yahoo.p1rpp.calendartrigger_7.apk"/>
    <x v="6"/>
    <n v="0"/>
    <n v="7202307.1792996395"/>
    <n v="0"/>
    <n v="0"/>
    <n v="0"/>
    <n v="0"/>
  </r>
  <r>
    <x v="1"/>
    <s v="org.ninthfloor.copperpdf_4.apk"/>
    <x v="26"/>
    <n v="2"/>
    <n v="462071.25047082"/>
    <n v="0"/>
    <n v="0"/>
    <n v="0"/>
    <n v="0"/>
  </r>
  <r>
    <x v="1"/>
    <s v="jackpal.androidterm_72.apk"/>
    <x v="6"/>
    <n v="0"/>
    <n v="7202914.5824438799"/>
    <n v="0"/>
    <n v="0"/>
    <n v="0"/>
    <n v="0"/>
  </r>
  <r>
    <x v="1"/>
    <s v="com.notriddle.budget_44.apk"/>
    <x v="6"/>
    <n v="0"/>
    <n v="7202430.9506481504"/>
    <n v="0"/>
    <n v="0"/>
    <n v="0"/>
    <n v="0"/>
  </r>
  <r>
    <x v="1"/>
    <s v="net.zygotelabs.locker_11.apk"/>
    <x v="29"/>
    <n v="0"/>
    <n v="1105103.0505453199"/>
    <n v="0"/>
    <n v="0"/>
    <n v="0"/>
    <n v="0"/>
  </r>
  <r>
    <x v="1"/>
    <s v="eu.polarclock_10.apk"/>
    <x v="6"/>
    <n v="0"/>
    <n v="7203121.0189987896"/>
    <n v="0"/>
    <n v="0"/>
    <n v="0"/>
    <n v="0"/>
  </r>
  <r>
    <x v="1"/>
    <s v="io.github.lonamiwebs.klooni_820.apk"/>
    <x v="6"/>
    <n v="0"/>
    <n v="7204787.7702512704"/>
    <n v="0"/>
    <n v="0"/>
    <n v="0"/>
    <n v="0"/>
  </r>
  <r>
    <x v="1"/>
    <s v="org.jsl.wfwt_14.apk"/>
    <x v="26"/>
    <n v="0"/>
    <n v="2466553.2645499301"/>
    <n v="0"/>
    <n v="0"/>
    <n v="0"/>
    <n v="0"/>
  </r>
  <r>
    <x v="1"/>
    <s v="com.github.yeriomin.workoutlog_2.apk"/>
    <x v="6"/>
    <n v="2211"/>
    <n v="265866.90334323701"/>
    <n v="0"/>
    <n v="0"/>
    <n v="12"/>
    <n v="10"/>
  </r>
  <r>
    <x v="1"/>
    <s v="eu.polarclock_10.apk"/>
    <x v="29"/>
    <n v="0"/>
    <n v="7203168.7156059695"/>
    <n v="0"/>
    <n v="0"/>
    <n v="0"/>
    <n v="0"/>
  </r>
  <r>
    <x v="1"/>
    <s v="eu.kanade.tachiyomi_41.apk"/>
    <x v="6"/>
    <n v="0"/>
    <n v="7205320.2810971998"/>
    <n v="0"/>
    <n v="0"/>
    <n v="0"/>
    <n v="0"/>
  </r>
  <r>
    <x v="1"/>
    <s v="org.jfedor.frozenbubble_54.apk"/>
    <x v="6"/>
    <n v="0"/>
    <n v="7205170.2696322398"/>
    <n v="0"/>
    <n v="0"/>
    <n v="0"/>
    <n v="0"/>
  </r>
  <r>
    <x v="1"/>
    <s v="net.osmand.plus_355.apk"/>
    <x v="6"/>
    <n v="0"/>
    <n v="7224204.2950410396"/>
    <n v="0"/>
    <n v="0"/>
    <n v="0"/>
    <n v="0"/>
  </r>
  <r>
    <x v="1"/>
    <s v="nya.miku.wishmaster_54.apk"/>
    <x v="6"/>
    <n v="0"/>
    <n v="7204715.4514812799"/>
    <n v="0"/>
    <n v="0"/>
    <n v="0"/>
    <n v="0"/>
  </r>
  <r>
    <x v="1"/>
    <s v="com.miqote.shanawp_10.apk"/>
    <x v="26"/>
    <n v="0"/>
    <n v="426043.03624620597"/>
    <n v="0"/>
    <n v="0"/>
    <n v="0"/>
    <n v="0"/>
  </r>
  <r>
    <x v="1"/>
    <s v="io.github.alketii.mightyknight_1.apk"/>
    <x v="6"/>
    <n v="0"/>
    <n v="7205579.0588897597"/>
    <n v="0"/>
    <n v="0"/>
    <n v="0"/>
    <n v="0"/>
  </r>
  <r>
    <x v="1"/>
    <s v="trikita.talalarmo_19.apk"/>
    <x v="29"/>
    <n v="0"/>
    <n v="7202970.2999689598"/>
    <n v="0"/>
    <n v="0"/>
    <n v="0"/>
    <n v="0"/>
  </r>
  <r>
    <x v="1"/>
    <s v="org.dyndns.sven_ola.debian_kit_6.apk"/>
    <x v="26"/>
    <n v="0"/>
    <n v="677646.98118716397"/>
    <n v="0"/>
    <n v="0"/>
    <n v="0"/>
    <n v="0"/>
  </r>
  <r>
    <x v="1"/>
    <s v="uk.co.yahoo.p1rpp.calendartrigger_7.apk"/>
    <x v="29"/>
    <n v="0"/>
    <n v="7203411.7498821504"/>
    <n v="0"/>
    <n v="0"/>
    <n v="0"/>
    <n v="0"/>
  </r>
  <r>
    <x v="1"/>
    <s v="protect.budgetwatch_29.apk"/>
    <x v="6"/>
    <n v="0"/>
    <n v="7204529.0645770701"/>
    <n v="0"/>
    <n v="0"/>
    <n v="0"/>
    <n v="0"/>
  </r>
  <r>
    <x v="1"/>
    <s v="ru.henridellal.dialer_10.apk"/>
    <x v="26"/>
    <n v="0"/>
    <n v="935739.93601277401"/>
    <n v="0"/>
    <n v="0"/>
    <n v="0"/>
    <n v="0"/>
  </r>
  <r>
    <x v="1"/>
    <s v="daniel_32.flexiblewallpaper_2.apk"/>
    <x v="26"/>
    <n v="6"/>
    <n v="265008.52353405202"/>
    <n v="1"/>
    <n v="1"/>
    <n v="0"/>
    <n v="0"/>
  </r>
  <r>
    <x v="1"/>
    <s v="net.zygotelabs.locker_11.apk"/>
    <x v="26"/>
    <n v="0"/>
    <n v="1213537.9629852199"/>
    <n v="0"/>
    <n v="0"/>
    <n v="0"/>
    <n v="0"/>
  </r>
  <r>
    <x v="1"/>
    <s v="com.github.yeriomin.workoutlog_2.apk"/>
    <x v="22"/>
    <n v="4357"/>
    <n v="440471.71375574498"/>
    <n v="0"/>
    <n v="0"/>
    <n v="12"/>
    <n v="10"/>
  </r>
  <r>
    <x v="1"/>
    <s v="pt.isec.tp.am_4.apk"/>
    <x v="26"/>
    <n v="4"/>
    <n v="403332.43711711798"/>
    <n v="1"/>
    <n v="1"/>
    <n v="2"/>
    <n v="0"/>
  </r>
  <r>
    <x v="1"/>
    <s v="net.khertan.forrunners_101030.apk"/>
    <x v="29"/>
    <n v="0"/>
    <n v="7204801.2112546703"/>
    <n v="0"/>
    <n v="0"/>
    <n v="0"/>
    <n v="0"/>
  </r>
  <r>
    <x v="1"/>
    <s v="com.nutomic.ensichat_17.apk"/>
    <x v="29"/>
    <n v="0"/>
    <n v="7204526.7917136597"/>
    <n v="0"/>
    <n v="0"/>
    <n v="0"/>
    <n v="0"/>
  </r>
  <r>
    <x v="1"/>
    <s v="jackpal.androidterm_72.apk"/>
    <x v="29"/>
    <n v="0"/>
    <n v="7203772.2264798302"/>
    <n v="0"/>
    <n v="0"/>
    <n v="0"/>
    <n v="0"/>
  </r>
  <r>
    <x v="1"/>
    <s v="org.tuxpaint_923.apk"/>
    <x v="26"/>
    <n v="70"/>
    <n v="1535756.51203608"/>
    <n v="4"/>
    <n v="3"/>
    <n v="0"/>
    <n v="0"/>
  </r>
  <r>
    <x v="1"/>
    <s v="io.github.alketii.mightyknight_1.apk"/>
    <x v="26"/>
    <n v="0"/>
    <n v="1143879.7428989699"/>
    <n v="0"/>
    <n v="0"/>
    <n v="0"/>
    <n v="0"/>
  </r>
  <r>
    <x v="1"/>
    <s v="anupam.acrylic_17.apk"/>
    <x v="26"/>
    <n v="17"/>
    <n v="665046.72869760497"/>
    <n v="0"/>
    <n v="0"/>
    <n v="28"/>
    <n v="4"/>
  </r>
  <r>
    <x v="1"/>
    <s v="com.notriddle.budget_44.apk"/>
    <x v="29"/>
    <n v="0"/>
    <n v="7203961.1232262095"/>
    <n v="0"/>
    <n v="0"/>
    <n v="0"/>
    <n v="0"/>
  </r>
  <r>
    <x v="1"/>
    <s v="jackpal.androidterm_72.apk"/>
    <x v="26"/>
    <n v="0"/>
    <n v="2613698.4127289602"/>
    <n v="0"/>
    <n v="0"/>
    <n v="0"/>
    <n v="0"/>
  </r>
  <r>
    <x v="1"/>
    <s v="nya.miku.wishmaster_54.apk"/>
    <x v="29"/>
    <n v="0"/>
    <n v="7204246.4588866504"/>
    <n v="0"/>
    <n v="0"/>
    <n v="0"/>
    <n v="0"/>
  </r>
  <r>
    <x v="1"/>
    <s v="org.ninthfloor.copperpdf_4.apk"/>
    <x v="16"/>
    <n v="2"/>
    <n v="569860.85895728297"/>
    <n v="0"/>
    <n v="0"/>
    <n v="0"/>
    <n v="0"/>
  </r>
  <r>
    <x v="1"/>
    <s v="net.tedstein.AndroSS_17.apk"/>
    <x v="16"/>
    <n v="0"/>
    <n v="657501.68351037404"/>
    <n v="0"/>
    <n v="0"/>
    <n v="0"/>
    <n v="0"/>
  </r>
  <r>
    <x v="1"/>
    <s v="com.gitlab.ardash.appleflinger.android_1005006.apk"/>
    <x v="29"/>
    <n v="0"/>
    <n v="7204868.7405916797"/>
    <n v="0"/>
    <n v="0"/>
    <n v="0"/>
    <n v="0"/>
  </r>
  <r>
    <x v="1"/>
    <s v="io.github.lonamiwebs.klooni_820.apk"/>
    <x v="29"/>
    <n v="0"/>
    <n v="7203976.0809256602"/>
    <n v="0"/>
    <n v="0"/>
    <n v="0"/>
    <n v="0"/>
  </r>
  <r>
    <x v="1"/>
    <s v="net.tedstein.AndroSS_17.apk"/>
    <x v="6"/>
    <n v="516"/>
    <n v="347352.040333207"/>
    <n v="3"/>
    <n v="2"/>
    <n v="36"/>
    <n v="8"/>
  </r>
  <r>
    <x v="1"/>
    <s v="net.osmand.plus_355.apk"/>
    <x v="29"/>
    <n v="0"/>
    <n v="7214650.9132520296"/>
    <n v="0"/>
    <n v="0"/>
    <n v="0"/>
    <n v="0"/>
  </r>
  <r>
    <x v="1"/>
    <s v="eu.kanade.tachiyomi_41.apk"/>
    <x v="29"/>
    <n v="0"/>
    <n v="7204734.0590222701"/>
    <n v="0"/>
    <n v="0"/>
    <n v="0"/>
    <n v="0"/>
  </r>
  <r>
    <x v="1"/>
    <s v="com.angrydoughnuts.android.alarmclock_15.apk"/>
    <x v="16"/>
    <n v="0"/>
    <n v="632485.13335315499"/>
    <n v="0"/>
    <n v="0"/>
    <n v="0"/>
    <n v="0"/>
  </r>
  <r>
    <x v="1"/>
    <s v="org.jfedor.frozenbubble_54.apk"/>
    <x v="29"/>
    <n v="0"/>
    <n v="7205605.0115297502"/>
    <n v="0"/>
    <n v="0"/>
    <n v="0"/>
    <n v="0"/>
  </r>
  <r>
    <x v="1"/>
    <s v="daniel_32.flexiblewallpaper_2.apk"/>
    <x v="16"/>
    <n v="6"/>
    <n v="285518.635219894"/>
    <n v="1"/>
    <n v="1"/>
    <n v="0"/>
    <n v="0"/>
  </r>
  <r>
    <x v="1"/>
    <s v="ru.henridellal.dialer_10.apk"/>
    <x v="16"/>
    <n v="0"/>
    <n v="543693.10863874794"/>
    <n v="0"/>
    <n v="0"/>
    <n v="0"/>
    <n v="0"/>
  </r>
  <r>
    <x v="1"/>
    <s v="org.dyndns.sven_ola.debian_kit_6.apk"/>
    <x v="16"/>
    <n v="0"/>
    <n v="814027.85726403794"/>
    <n v="0"/>
    <n v="0"/>
    <n v="0"/>
    <n v="0"/>
  </r>
  <r>
    <x v="1"/>
    <s v="protect.budgetwatch_29.apk"/>
    <x v="29"/>
    <n v="0"/>
    <n v="7204400.2819852903"/>
    <n v="0"/>
    <n v="0"/>
    <n v="0"/>
    <n v="0"/>
  </r>
  <r>
    <x v="1"/>
    <s v="com.miqote.shanawp_10.apk"/>
    <x v="16"/>
    <n v="0"/>
    <n v="431901.18145709799"/>
    <n v="0"/>
    <n v="0"/>
    <n v="0"/>
    <n v="0"/>
  </r>
  <r>
    <x v="1"/>
    <s v="net.khertan.forrunners_101030.apk"/>
    <x v="27"/>
    <n v="24101"/>
    <n v="4521862.0605133399"/>
    <n v="0"/>
    <n v="0"/>
    <n v="0"/>
    <n v="0"/>
  </r>
  <r>
    <x v="1"/>
    <s v="org.tuxpaint_923.apk"/>
    <x v="16"/>
    <n v="68"/>
    <n v="1604856.31789872"/>
    <n v="4"/>
    <n v="3"/>
    <n v="0"/>
    <n v="0"/>
  </r>
  <r>
    <x v="1"/>
    <s v="org.jsl.wfwt_14.apk"/>
    <x v="16"/>
    <n v="0"/>
    <n v="3395948.0160349002"/>
    <n v="0"/>
    <n v="0"/>
    <n v="0"/>
    <n v="0"/>
  </r>
  <r>
    <x v="1"/>
    <s v="trikita.talalarmo_19.apk"/>
    <x v="26"/>
    <n v="0"/>
    <n v="7203866.6222807895"/>
    <n v="0"/>
    <n v="0"/>
    <n v="0"/>
    <n v="0"/>
  </r>
  <r>
    <x v="1"/>
    <s v="anupam.acrylic_17.apk"/>
    <x v="16"/>
    <n v="17"/>
    <n v="877678.337302058"/>
    <n v="0"/>
    <n v="0"/>
    <n v="28"/>
    <n v="4"/>
  </r>
  <r>
    <x v="1"/>
    <s v="net.zygotelabs.locker_11.apk"/>
    <x v="16"/>
    <n v="24"/>
    <n v="1146321.37501332"/>
    <n v="0"/>
    <n v="0"/>
    <n v="0"/>
    <n v="0"/>
  </r>
  <r>
    <x v="1"/>
    <s v="uk.co.yahoo.p1rpp.calendartrigger_7.apk"/>
    <x v="26"/>
    <n v="0"/>
    <n v="7203291.0681459997"/>
    <n v="0"/>
    <n v="0"/>
    <n v="0"/>
    <n v="0"/>
  </r>
  <r>
    <x v="1"/>
    <s v="io.github.alketii.mightyknight_1.apk"/>
    <x v="16"/>
    <n v="0"/>
    <n v="1190313.54345893"/>
    <n v="0"/>
    <n v="0"/>
    <n v="0"/>
    <n v="0"/>
  </r>
  <r>
    <x v="1"/>
    <s v="pt.isec.tp.am_4.apk"/>
    <x v="16"/>
    <n v="4"/>
    <n v="387883.96229874302"/>
    <n v="1"/>
    <n v="1"/>
    <n v="2"/>
    <n v="0"/>
  </r>
  <r>
    <x v="1"/>
    <s v="net.tedstein.AndroSS_17.apk"/>
    <x v="31"/>
    <n v="0"/>
    <n v="452368.877943139"/>
    <n v="0"/>
    <n v="0"/>
    <n v="0"/>
    <n v="0"/>
  </r>
  <r>
    <x v="1"/>
    <s v="jackpal.androidterm_72.apk"/>
    <x v="16"/>
    <n v="0"/>
    <n v="2550852.0091711502"/>
    <n v="0"/>
    <n v="0"/>
    <n v="0"/>
    <n v="0"/>
  </r>
  <r>
    <x v="1"/>
    <s v="org.jsl.wfwt_14.apk"/>
    <x v="31"/>
    <n v="0"/>
    <n v="813444.79585113004"/>
    <n v="0"/>
    <n v="0"/>
    <n v="0"/>
    <n v="0"/>
  </r>
  <r>
    <x v="1"/>
    <s v="com.nutomic.ensichat_17.apk"/>
    <x v="26"/>
    <n v="0"/>
    <n v="7204540.9127268903"/>
    <n v="0"/>
    <n v="0"/>
    <n v="0"/>
    <n v="0"/>
  </r>
  <r>
    <x v="1"/>
    <s v="net.tedstein.AndroSS_17.apk"/>
    <x v="29"/>
    <n v="516"/>
    <n v="400842.74529013701"/>
    <n v="3"/>
    <n v="2"/>
    <n v="36"/>
    <n v="8"/>
  </r>
  <r>
    <x v="1"/>
    <s v="com.notriddle.budget_44.apk"/>
    <x v="26"/>
    <n v="0"/>
    <n v="7203674.5324456096"/>
    <n v="0"/>
    <n v="0"/>
    <n v="0"/>
    <n v="0"/>
  </r>
  <r>
    <x v="1"/>
    <s v="com.angrydoughnuts.android.alarmclock_15.apk"/>
    <x v="26"/>
    <n v="0"/>
    <n v="7203707.2612000601"/>
    <n v="0"/>
    <n v="0"/>
    <n v="0"/>
    <n v="0"/>
  </r>
  <r>
    <x v="1"/>
    <s v="org.ninthfloor.copperpdf_4.apk"/>
    <x v="31"/>
    <n v="2"/>
    <n v="421867.66288988199"/>
    <n v="0"/>
    <n v="0"/>
    <n v="0"/>
    <n v="0"/>
  </r>
  <r>
    <x v="1"/>
    <s v="com.angrydoughnuts.android.alarmclock_15.apk"/>
    <x v="31"/>
    <n v="0"/>
    <n v="364089.486776851"/>
    <n v="0"/>
    <n v="0"/>
    <n v="0"/>
    <n v="0"/>
  </r>
  <r>
    <x v="1"/>
    <s v="eu.polarclock_10.apk"/>
    <x v="26"/>
    <n v="0"/>
    <n v="7203395.5497941896"/>
    <n v="0"/>
    <n v="0"/>
    <n v="0"/>
    <n v="0"/>
  </r>
  <r>
    <x v="1"/>
    <s v="ru.henridellal.dialer_10.apk"/>
    <x v="31"/>
    <n v="0"/>
    <n v="358793.49618405098"/>
    <n v="0"/>
    <n v="0"/>
    <n v="0"/>
    <n v="0"/>
  </r>
  <r>
    <x v="1"/>
    <s v="nya.miku.wishmaster_54.apk"/>
    <x v="26"/>
    <n v="0"/>
    <n v="7203258.1478832196"/>
    <n v="0"/>
    <n v="0"/>
    <n v="0"/>
    <n v="0"/>
  </r>
  <r>
    <x v="1"/>
    <s v="com.miqote.shanawp_10.apk"/>
    <x v="31"/>
    <n v="0"/>
    <n v="223133.26458493201"/>
    <n v="0"/>
    <n v="0"/>
    <n v="0"/>
    <n v="0"/>
  </r>
  <r>
    <x v="1"/>
    <s v="com.gitlab.ardash.appleflinger.android_1005006.apk"/>
    <x v="26"/>
    <n v="0"/>
    <n v="7205074.4781670999"/>
    <n v="0"/>
    <n v="0"/>
    <n v="0"/>
    <n v="0"/>
  </r>
  <r>
    <x v="1"/>
    <s v="io.github.lonamiwebs.klooni_820.apk"/>
    <x v="26"/>
    <n v="0"/>
    <n v="7203194.3966778899"/>
    <n v="0"/>
    <n v="0"/>
    <n v="0"/>
    <n v="0"/>
  </r>
  <r>
    <x v="1"/>
    <s v="org.tuxpaint_923.apk"/>
    <x v="31"/>
    <n v="68"/>
    <n v="844010.128107853"/>
    <n v="4"/>
    <n v="3"/>
    <n v="0"/>
    <n v="0"/>
  </r>
  <r>
    <x v="1"/>
    <s v="org.dyndns.sven_ola.debian_kit_6.apk"/>
    <x v="31"/>
    <n v="0"/>
    <n v="457352.89973718999"/>
    <n v="0"/>
    <n v="0"/>
    <n v="0"/>
    <n v="0"/>
  </r>
  <r>
    <x v="1"/>
    <s v="org.zamedev.gloomydungeons2.opensource_1602221800.apk"/>
    <x v="26"/>
    <n v="0"/>
    <n v="7205490.49417907"/>
    <n v="0"/>
    <n v="0"/>
    <n v="0"/>
    <n v="0"/>
  </r>
  <r>
    <x v="1"/>
    <s v="net.osmand.plus_355.apk"/>
    <x v="26"/>
    <n v="0"/>
    <n v="7213141.4821702"/>
    <n v="0"/>
    <n v="0"/>
    <n v="0"/>
    <n v="0"/>
  </r>
  <r>
    <x v="1"/>
    <s v="org.jfedor.frozenbubble_54.apk"/>
    <x v="26"/>
    <n v="0"/>
    <n v="7204430.6035991702"/>
    <n v="0"/>
    <n v="0"/>
    <n v="0"/>
    <n v="0"/>
  </r>
  <r>
    <x v="1"/>
    <s v="jackpal.androidterm_72.apk"/>
    <x v="31"/>
    <n v="0"/>
    <n v="1680100.2291240699"/>
    <n v="0"/>
    <n v="0"/>
    <n v="0"/>
    <n v="0"/>
  </r>
  <r>
    <x v="1"/>
    <s v="daniel_32.flexiblewallpaper_2.apk"/>
    <x v="31"/>
    <n v="6"/>
    <n v="144520.11427422901"/>
    <n v="1"/>
    <n v="1"/>
    <n v="0"/>
    <n v="0"/>
  </r>
  <r>
    <x v="1"/>
    <s v="eu.kanade.tachiyomi_41.apk"/>
    <x v="26"/>
    <n v="0"/>
    <n v="7204486.8748388197"/>
    <n v="0"/>
    <n v="0"/>
    <n v="0"/>
    <n v="0"/>
  </r>
  <r>
    <x v="1"/>
    <s v="io.github.alketii.mightyknight_1.apk"/>
    <x v="31"/>
    <n v="0"/>
    <n v="1741455.99099807"/>
    <n v="0"/>
    <n v="0"/>
    <n v="0"/>
    <n v="0"/>
  </r>
  <r>
    <x v="1"/>
    <s v="com.nutomic.ensichat_17.apk"/>
    <x v="16"/>
    <n v="0"/>
    <n v="7205090.2562127402"/>
    <n v="0"/>
    <n v="0"/>
    <n v="0"/>
    <n v="0"/>
  </r>
  <r>
    <x v="1"/>
    <s v="anupam.acrylic_17.apk"/>
    <x v="31"/>
    <n v="17"/>
    <n v="440929.06377511099"/>
    <n v="0"/>
    <n v="0"/>
    <n v="28"/>
    <n v="4"/>
  </r>
  <r>
    <x v="1"/>
    <s v="uk.co.yahoo.p1rpp.calendartrigger_7.apk"/>
    <x v="16"/>
    <n v="0"/>
    <n v="7203047.8917281097"/>
    <n v="0"/>
    <n v="0"/>
    <n v="0"/>
    <n v="0"/>
  </r>
  <r>
    <x v="1"/>
    <s v="net.zygotelabs.locker_11.apk"/>
    <x v="31"/>
    <n v="0"/>
    <n v="704000.86101284204"/>
    <n v="0"/>
    <n v="0"/>
    <n v="0"/>
    <n v="0"/>
  </r>
  <r>
    <x v="1"/>
    <s v="org.ninthfloor.copperpdf_4.apk"/>
    <x v="37"/>
    <n v="2"/>
    <n v="460708.84353294899"/>
    <n v="0"/>
    <n v="0"/>
    <n v="0"/>
    <n v="0"/>
  </r>
  <r>
    <x v="1"/>
    <s v="protect.budgetwatch_29.apk"/>
    <x v="26"/>
    <n v="0"/>
    <n v="7203732.4093128499"/>
    <n v="0"/>
    <n v="0"/>
    <n v="0"/>
    <n v="0"/>
  </r>
  <r>
    <x v="1"/>
    <s v="pt.isec.tp.am_4.apk"/>
    <x v="31"/>
    <n v="4"/>
    <n v="285532.54868136701"/>
    <n v="1"/>
    <n v="1"/>
    <n v="2"/>
    <n v="0"/>
  </r>
  <r>
    <x v="1"/>
    <s v="trikita.talalarmo_19.apk"/>
    <x v="16"/>
    <n v="0"/>
    <n v="7203750.1726290202"/>
    <n v="0"/>
    <n v="0"/>
    <n v="0"/>
    <n v="0"/>
  </r>
  <r>
    <x v="1"/>
    <s v="org.jsl.wfwt_14.apk"/>
    <x v="37"/>
    <n v="0"/>
    <n v="532376.24332401901"/>
    <n v="0"/>
    <n v="0"/>
    <n v="0"/>
    <n v="0"/>
  </r>
  <r>
    <x v="1"/>
    <s v="eu.polarclock_10.apk"/>
    <x v="16"/>
    <n v="0"/>
    <n v="7203365.6670418503"/>
    <n v="0"/>
    <n v="0"/>
    <n v="0"/>
    <n v="0"/>
  </r>
  <r>
    <x v="1"/>
    <s v="com.notriddle.budget_44.apk"/>
    <x v="16"/>
    <n v="0"/>
    <n v="7202982.1557397898"/>
    <n v="0"/>
    <n v="0"/>
    <n v="0"/>
    <n v="0"/>
  </r>
  <r>
    <x v="1"/>
    <s v="nya.miku.wishmaster_54.apk"/>
    <x v="16"/>
    <n v="0"/>
    <n v="7204566.7990408801"/>
    <n v="0"/>
    <n v="0"/>
    <n v="0"/>
    <n v="0"/>
  </r>
  <r>
    <x v="1"/>
    <s v="com.gitlab.ardash.appleflinger.android_1005006.apk"/>
    <x v="16"/>
    <n v="0"/>
    <n v="7205461.6298964201"/>
    <n v="0"/>
    <n v="0"/>
    <n v="0"/>
    <n v="0"/>
  </r>
  <r>
    <x v="1"/>
    <s v="org.tuxpaint_923.apk"/>
    <x v="37"/>
    <n v="68"/>
    <n v="889911.85880498902"/>
    <n v="4"/>
    <n v="3"/>
    <n v="0"/>
    <n v="0"/>
  </r>
  <r>
    <x v="1"/>
    <s v="com.angrydoughnuts.android.alarmclock_15.apk"/>
    <x v="37"/>
    <n v="0"/>
    <n v="480833.436958957"/>
    <n v="0"/>
    <n v="0"/>
    <n v="0"/>
    <n v="0"/>
  </r>
  <r>
    <x v="1"/>
    <s v="io.github.lonamiwebs.klooni_820.apk"/>
    <x v="16"/>
    <n v="0"/>
    <n v="7204203.38819688"/>
    <n v="0"/>
    <n v="0"/>
    <n v="0"/>
    <n v="0"/>
  </r>
  <r>
    <x v="1"/>
    <s v="ru.henridellal.dialer_10.apk"/>
    <x v="37"/>
    <n v="0"/>
    <n v="464838.516313117"/>
    <n v="0"/>
    <n v="0"/>
    <n v="0"/>
    <n v="0"/>
  </r>
  <r>
    <x v="1"/>
    <s v="net.tedstein.AndroSS_17.apk"/>
    <x v="37"/>
    <n v="0"/>
    <n v="2282978.7088851398"/>
    <n v="0"/>
    <n v="0"/>
    <n v="0"/>
    <n v="0"/>
  </r>
  <r>
    <x v="1"/>
    <s v="org.dyndns.sven_ola.debian_kit_6.apk"/>
    <x v="37"/>
    <n v="0"/>
    <n v="483942.95367784798"/>
    <n v="0"/>
    <n v="0"/>
    <n v="0"/>
    <n v="0"/>
  </r>
  <r>
    <x v="1"/>
    <s v="org.zamedev.gloomydungeons2.opensource_1602221800.apk"/>
    <x v="16"/>
    <n v="0"/>
    <n v="7205057.5954988599"/>
    <n v="0"/>
    <n v="0"/>
    <n v="0"/>
    <n v="0"/>
  </r>
  <r>
    <x v="1"/>
    <s v="eu.kanade.tachiyomi_41.apk"/>
    <x v="16"/>
    <n v="0"/>
    <n v="7203825.2205438903"/>
    <n v="0"/>
    <n v="0"/>
    <n v="0"/>
    <n v="0"/>
  </r>
  <r>
    <x v="1"/>
    <s v="net.zygotelabs.locker_11.apk"/>
    <x v="37"/>
    <n v="0"/>
    <n v="819652.84796478203"/>
    <n v="0"/>
    <n v="0"/>
    <n v="0"/>
    <n v="0"/>
  </r>
  <r>
    <x v="1"/>
    <s v="net.khertan.forrunners_101030.apk"/>
    <x v="20"/>
    <n v="25583"/>
    <n v="7610525.6436290201"/>
    <n v="0"/>
    <n v="0"/>
    <n v="0"/>
    <n v="0"/>
  </r>
  <r>
    <x v="1"/>
    <s v="net.osmand.plus_355.apk"/>
    <x v="16"/>
    <n v="0"/>
    <n v="7211635.7936947597"/>
    <n v="0"/>
    <n v="0"/>
    <n v="0"/>
    <n v="0"/>
  </r>
  <r>
    <x v="1"/>
    <s v="protect.budgetwatch_29.apk"/>
    <x v="16"/>
    <n v="0"/>
    <n v="7202787.3586183405"/>
    <n v="0"/>
    <n v="0"/>
    <n v="0"/>
    <n v="0"/>
  </r>
  <r>
    <x v="1"/>
    <s v="daniel_32.flexiblewallpaper_2.apk"/>
    <x v="37"/>
    <n v="6"/>
    <n v="180666.43380979"/>
    <n v="1"/>
    <n v="1"/>
    <n v="0"/>
    <n v="0"/>
  </r>
  <r>
    <x v="1"/>
    <s v="trikita.talalarmo_19.apk"/>
    <x v="31"/>
    <n v="0"/>
    <n v="7203661.2547049299"/>
    <n v="0"/>
    <n v="0"/>
    <n v="0"/>
    <n v="0"/>
  </r>
  <r>
    <x v="1"/>
    <s v="anupam.acrylic_17.apk"/>
    <x v="37"/>
    <n v="17"/>
    <n v="524742.19468329102"/>
    <n v="0"/>
    <n v="0"/>
    <n v="28"/>
    <n v="4"/>
  </r>
  <r>
    <x v="1"/>
    <s v="pt.isec.tp.am_4.apk"/>
    <x v="37"/>
    <n v="4"/>
    <n v="331614.56823209301"/>
    <n v="1"/>
    <n v="1"/>
    <n v="2"/>
    <n v="0"/>
  </r>
  <r>
    <x v="1"/>
    <s v="com.miqote.shanawp_10.apk"/>
    <x v="37"/>
    <n v="0"/>
    <n v="235901.84648288399"/>
    <n v="0"/>
    <n v="0"/>
    <n v="0"/>
    <n v="0"/>
  </r>
  <r>
    <x v="1"/>
    <s v="io.github.alketii.mightyknight_1.apk"/>
    <x v="37"/>
    <n v="0"/>
    <n v="884702.88579258998"/>
    <n v="0"/>
    <n v="0"/>
    <n v="0"/>
    <n v="0"/>
  </r>
  <r>
    <x v="1"/>
    <s v="org.jsl.wfwt_14.apk"/>
    <x v="28"/>
    <n v="0"/>
    <n v="602585.64957091503"/>
    <n v="0"/>
    <n v="0"/>
    <n v="0"/>
    <n v="0"/>
  </r>
  <r>
    <x v="1"/>
    <s v="jackpal.androidterm_72.apk"/>
    <x v="37"/>
    <n v="0"/>
    <n v="2080245.8592862801"/>
    <n v="0"/>
    <n v="0"/>
    <n v="0"/>
    <n v="0"/>
  </r>
  <r>
    <x v="1"/>
    <s v="uk.co.yahoo.p1rpp.calendartrigger_7.apk"/>
    <x v="31"/>
    <n v="0"/>
    <n v="7203690.7736416897"/>
    <n v="0"/>
    <n v="0"/>
    <n v="0"/>
    <n v="0"/>
  </r>
  <r>
    <x v="1"/>
    <s v="org.ninthfloor.copperpdf_4.apk"/>
    <x v="28"/>
    <n v="2"/>
    <n v="406575.24379203003"/>
    <n v="0"/>
    <n v="0"/>
    <n v="0"/>
    <n v="0"/>
  </r>
  <r>
    <x v="1"/>
    <s v="net.tedstein.AndroSS_17.apk"/>
    <x v="28"/>
    <n v="0"/>
    <n v="397473.14052795898"/>
    <n v="0"/>
    <n v="0"/>
    <n v="0"/>
    <n v="0"/>
  </r>
  <r>
    <x v="1"/>
    <s v="com.github.yeriomin.workoutlog_2.apk"/>
    <x v="26"/>
    <n v="4811"/>
    <n v="610067.92722688895"/>
    <n v="0"/>
    <n v="0"/>
    <n v="12"/>
    <n v="12"/>
  </r>
  <r>
    <x v="1"/>
    <s v="com.github.yeriomin.workoutlog_2.apk"/>
    <x v="29"/>
    <n v="4811"/>
    <n v="444067.53927795199"/>
    <n v="0"/>
    <n v="0"/>
    <n v="12"/>
    <n v="12"/>
  </r>
  <r>
    <x v="1"/>
    <s v="com.notriddle.budget_44.apk"/>
    <x v="31"/>
    <n v="0"/>
    <n v="7202825.5258211801"/>
    <n v="0"/>
    <n v="0"/>
    <n v="0"/>
    <n v="0"/>
  </r>
  <r>
    <x v="1"/>
    <s v="com.nutomic.ensichat_17.apk"/>
    <x v="31"/>
    <n v="0"/>
    <n v="7203733.0077299802"/>
    <n v="0"/>
    <n v="0"/>
    <n v="0"/>
    <n v="0"/>
  </r>
  <r>
    <x v="1"/>
    <s v="org.jsl.wfwt_14.apk"/>
    <x v="6"/>
    <n v="680"/>
    <n v="420943.87520616798"/>
    <n v="1"/>
    <n v="1"/>
    <n v="52"/>
    <n v="4"/>
  </r>
  <r>
    <x v="1"/>
    <s v="org.tuxpaint_923.apk"/>
    <x v="28"/>
    <n v="68"/>
    <n v="708810.67172531004"/>
    <n v="4"/>
    <n v="3"/>
    <n v="0"/>
    <n v="0"/>
  </r>
  <r>
    <x v="1"/>
    <s v="com.angrydoughnuts.android.alarmclock_15.apk"/>
    <x v="28"/>
    <n v="0"/>
    <n v="435347.68795687699"/>
    <n v="0"/>
    <n v="0"/>
    <n v="0"/>
    <n v="0"/>
  </r>
  <r>
    <x v="1"/>
    <s v="eu.polarclock_10.apk"/>
    <x v="31"/>
    <n v="0"/>
    <n v="7202284.3635436101"/>
    <n v="0"/>
    <n v="0"/>
    <n v="0"/>
    <n v="0"/>
  </r>
  <r>
    <x v="1"/>
    <s v="io.github.lonamiwebs.klooni_820.apk"/>
    <x v="31"/>
    <n v="0"/>
    <n v="7202192.6650227904"/>
    <n v="0"/>
    <n v="0"/>
    <n v="0"/>
    <n v="0"/>
  </r>
  <r>
    <x v="1"/>
    <s v="nya.miku.wishmaster_54.apk"/>
    <x v="31"/>
    <n v="0"/>
    <n v="7203575.2320960099"/>
    <n v="0"/>
    <n v="0"/>
    <n v="0"/>
    <n v="0"/>
  </r>
  <r>
    <x v="1"/>
    <s v="ru.henridellal.dialer_10.apk"/>
    <x v="28"/>
    <n v="0"/>
    <n v="391650.84601472999"/>
    <n v="0"/>
    <n v="0"/>
    <n v="0"/>
    <n v="0"/>
  </r>
  <r>
    <x v="1"/>
    <s v="org.dyndns.sven_ola.debian_kit_6.apk"/>
    <x v="28"/>
    <n v="0"/>
    <n v="456810.105592012"/>
    <n v="0"/>
    <n v="0"/>
    <n v="0"/>
    <n v="0"/>
  </r>
  <r>
    <x v="1"/>
    <s v="com.gitlab.ardash.appleflinger.android_1005006.apk"/>
    <x v="31"/>
    <n v="0"/>
    <n v="7204542.0523267202"/>
    <n v="0"/>
    <n v="0"/>
    <n v="0"/>
    <n v="0"/>
  </r>
  <r>
    <x v="1"/>
    <s v="net.khertan.forrunners_101030.apk"/>
    <x v="15"/>
    <n v="24101"/>
    <n v="7007527.2593069803"/>
    <n v="0"/>
    <n v="0"/>
    <n v="0"/>
    <n v="0"/>
  </r>
  <r>
    <x v="1"/>
    <s v="com.miqote.shanawp_10.apk"/>
    <x v="28"/>
    <n v="0"/>
    <n v="228900.576556101"/>
    <n v="0"/>
    <n v="0"/>
    <n v="0"/>
    <n v="0"/>
  </r>
  <r>
    <x v="1"/>
    <s v="eu.kanade.tachiyomi_41.apk"/>
    <x v="31"/>
    <n v="0"/>
    <n v="7203549.8333689701"/>
    <n v="0"/>
    <n v="0"/>
    <n v="0"/>
    <n v="0"/>
  </r>
  <r>
    <x v="1"/>
    <s v="jackpal.androidterm_72.apk"/>
    <x v="28"/>
    <n v="0"/>
    <n v="1664590.72434762"/>
    <n v="0"/>
    <n v="0"/>
    <n v="0"/>
    <n v="0"/>
  </r>
  <r>
    <x v="1"/>
    <s v="protect.budgetwatch_29.apk"/>
    <x v="31"/>
    <n v="0"/>
    <n v="7202249.3392289598"/>
    <n v="0"/>
    <n v="0"/>
    <n v="0"/>
    <n v="0"/>
  </r>
  <r>
    <x v="1"/>
    <s v="daniel_32.flexiblewallpaper_2.apk"/>
    <x v="28"/>
    <n v="6"/>
    <n v="176411.866757087"/>
    <n v="1"/>
    <n v="1"/>
    <n v="0"/>
    <n v="0"/>
  </r>
  <r>
    <x v="1"/>
    <s v="org.jfedor.frozenbubble_54.apk"/>
    <x v="31"/>
    <n v="0"/>
    <n v="7205596.5849701297"/>
    <n v="0"/>
    <n v="0"/>
    <n v="0"/>
    <n v="0"/>
  </r>
  <r>
    <x v="1"/>
    <s v="org.zamedev.gloomydungeons2.opensource_1602221800.apk"/>
    <x v="31"/>
    <n v="0"/>
    <n v="7204484.4464259204"/>
    <n v="0"/>
    <n v="0"/>
    <n v="0"/>
    <n v="0"/>
  </r>
  <r>
    <x v="1"/>
    <s v="net.osmand.plus_355.apk"/>
    <x v="31"/>
    <n v="0"/>
    <n v="7211588.2487497199"/>
    <n v="0"/>
    <n v="0"/>
    <n v="0"/>
    <n v="0"/>
  </r>
  <r>
    <x v="1"/>
    <s v="pt.isec.tp.am_4.apk"/>
    <x v="28"/>
    <n v="4"/>
    <n v="255970.85697017601"/>
    <n v="1"/>
    <n v="1"/>
    <n v="2"/>
    <n v="0"/>
  </r>
  <r>
    <x v="1"/>
    <s v="net.zygotelabs.locker_11.apk"/>
    <x v="28"/>
    <n v="0"/>
    <n v="668077.74969609396"/>
    <n v="0"/>
    <n v="0"/>
    <n v="0"/>
    <n v="0"/>
  </r>
  <r>
    <x v="1"/>
    <s v="anupam.acrylic_17.apk"/>
    <x v="28"/>
    <n v="17"/>
    <n v="475384.64093999902"/>
    <n v="0"/>
    <n v="0"/>
    <n v="28"/>
    <n v="4"/>
  </r>
  <r>
    <x v="1"/>
    <s v="net.tedstein.AndroSS_17.apk"/>
    <x v="26"/>
    <n v="763"/>
    <n v="1201249.0912508201"/>
    <n v="3"/>
    <n v="2"/>
    <n v="36"/>
    <n v="7"/>
  </r>
  <r>
    <x v="1"/>
    <s v="uk.co.yahoo.p1rpp.calendartrigger_7.apk"/>
    <x v="37"/>
    <n v="0"/>
    <n v="7202501.0538650602"/>
    <n v="0"/>
    <n v="0"/>
    <n v="0"/>
    <n v="0"/>
  </r>
  <r>
    <x v="1"/>
    <s v="trikita.talalarmo_19.apk"/>
    <x v="37"/>
    <n v="0"/>
    <n v="7203717.8415981997"/>
    <n v="0"/>
    <n v="0"/>
    <n v="0"/>
    <n v="0"/>
  </r>
  <r>
    <x v="1"/>
    <s v="io.github.alketii.mightyknight_1.apk"/>
    <x v="28"/>
    <n v="0"/>
    <n v="781479.11333898001"/>
    <n v="0"/>
    <n v="0"/>
    <n v="0"/>
    <n v="0"/>
  </r>
  <r>
    <x v="1"/>
    <s v="org.ninthfloor.copperpdf_4.apk"/>
    <x v="24"/>
    <n v="2"/>
    <n v="398442.17734318197"/>
    <n v="0"/>
    <n v="0"/>
    <n v="0"/>
    <n v="0"/>
  </r>
  <r>
    <x v="1"/>
    <s v="org.jsl.wfwt_14.apk"/>
    <x v="24"/>
    <n v="0"/>
    <n v="524253.45542468101"/>
    <n v="0"/>
    <n v="0"/>
    <n v="0"/>
    <n v="0"/>
  </r>
  <r>
    <x v="1"/>
    <s v="com.github.yeriomin.workoutlog_2.apk"/>
    <x v="17"/>
    <n v="11239"/>
    <n v="339459.38726514502"/>
    <n v="0"/>
    <n v="0"/>
    <n v="12"/>
    <n v="10"/>
  </r>
  <r>
    <x v="1"/>
    <s v="com.nutomic.ensichat_17.apk"/>
    <x v="37"/>
    <n v="0"/>
    <n v="7203735.8604408801"/>
    <n v="0"/>
    <n v="0"/>
    <n v="0"/>
    <n v="0"/>
  </r>
  <r>
    <x v="1"/>
    <s v="com.notriddle.budget_44.apk"/>
    <x v="37"/>
    <n v="0"/>
    <n v="7203161.5495979702"/>
    <n v="0"/>
    <n v="0"/>
    <n v="0"/>
    <n v="0"/>
  </r>
  <r>
    <x v="1"/>
    <s v="org.dyndns.sven_ola.debian_kit_6.apk"/>
    <x v="24"/>
    <n v="0"/>
    <n v="320587.97870064102"/>
    <n v="0"/>
    <n v="0"/>
    <n v="0"/>
    <n v="0"/>
  </r>
  <r>
    <x v="1"/>
    <s v="org.tuxpaint_923.apk"/>
    <x v="24"/>
    <n v="34"/>
    <n v="671343.59182882996"/>
    <n v="4"/>
    <n v="3"/>
    <n v="0"/>
    <n v="0"/>
  </r>
  <r>
    <x v="1"/>
    <s v="jackpal.androidterm_72.apk"/>
    <x v="24"/>
    <n v="0"/>
    <n v="925612.63899877598"/>
    <n v="0"/>
    <n v="0"/>
    <n v="0"/>
    <n v="0"/>
  </r>
  <r>
    <x v="1"/>
    <s v="net.zygotelabs.locker_11.apk"/>
    <x v="24"/>
    <n v="0"/>
    <n v="614898.89420988003"/>
    <n v="0"/>
    <n v="0"/>
    <n v="0"/>
    <n v="0"/>
  </r>
  <r>
    <x v="1"/>
    <s v="eu.polarclock_10.apk"/>
    <x v="37"/>
    <n v="0"/>
    <n v="7203557.1044078097"/>
    <n v="0"/>
    <n v="0"/>
    <n v="0"/>
    <n v="0"/>
  </r>
  <r>
    <x v="1"/>
    <s v="com.miqote.shanawp_10.apk"/>
    <x v="24"/>
    <n v="0"/>
    <n v="145184.047054033"/>
    <n v="0"/>
    <n v="0"/>
    <n v="0"/>
    <n v="0"/>
  </r>
  <r>
    <x v="1"/>
    <s v="daniel_32.flexiblewallpaper_2.apk"/>
    <x v="24"/>
    <n v="6"/>
    <n v="125508.126671891"/>
    <n v="1"/>
    <n v="1"/>
    <n v="0"/>
    <n v="0"/>
  </r>
  <r>
    <x v="1"/>
    <s v="nya.miku.wishmaster_54.apk"/>
    <x v="37"/>
    <n v="0"/>
    <n v="7203949.5050236499"/>
    <n v="0"/>
    <n v="0"/>
    <n v="0"/>
    <n v="0"/>
  </r>
  <r>
    <x v="1"/>
    <s v="ru.henridellal.dialer_10.apk"/>
    <x v="24"/>
    <n v="35"/>
    <n v="222424.35845918901"/>
    <n v="7"/>
    <n v="1"/>
    <n v="32"/>
    <n v="3"/>
  </r>
  <r>
    <x v="1"/>
    <s v="io.github.lonamiwebs.klooni_820.apk"/>
    <x v="37"/>
    <n v="0"/>
    <n v="7202766.2556637004"/>
    <n v="0"/>
    <n v="0"/>
    <n v="0"/>
    <n v="0"/>
  </r>
  <r>
    <x v="1"/>
    <s v="org.jfedor.frozenbubble_54.apk"/>
    <x v="37"/>
    <n v="0"/>
    <n v="7202841.1257839696"/>
    <n v="0"/>
    <n v="0"/>
    <n v="0"/>
    <n v="0"/>
  </r>
  <r>
    <x v="1"/>
    <s v="eu.kanade.tachiyomi_41.apk"/>
    <x v="37"/>
    <n v="0"/>
    <n v="7203795.6070061699"/>
    <n v="0"/>
    <n v="0"/>
    <n v="0"/>
    <n v="0"/>
  </r>
  <r>
    <x v="1"/>
    <s v="com.gitlab.ardash.appleflinger.android_1005006.apk"/>
    <x v="37"/>
    <n v="0"/>
    <n v="7204303.9086908102"/>
    <n v="0"/>
    <n v="0"/>
    <n v="0"/>
    <n v="0"/>
  </r>
  <r>
    <x v="1"/>
    <s v="anupam.acrylic_17.apk"/>
    <x v="24"/>
    <n v="15"/>
    <n v="401400.56648105301"/>
    <n v="0"/>
    <n v="0"/>
    <n v="28"/>
    <n v="4"/>
  </r>
  <r>
    <x v="1"/>
    <s v="org.zamedev.gloomydungeons2.opensource_1602221800.apk"/>
    <x v="37"/>
    <n v="0"/>
    <n v="7203149.3254830102"/>
    <n v="0"/>
    <n v="0"/>
    <n v="0"/>
    <n v="0"/>
  </r>
  <r>
    <x v="1"/>
    <s v="pt.isec.tp.am_4.apk"/>
    <x v="24"/>
    <n v="4"/>
    <n v="195979.24145171401"/>
    <n v="1"/>
    <n v="1"/>
    <n v="2"/>
    <n v="0"/>
  </r>
  <r>
    <x v="1"/>
    <s v="io.github.alketii.mightyknight_1.apk"/>
    <x v="24"/>
    <n v="0"/>
    <n v="486825.75086504198"/>
    <n v="0"/>
    <n v="0"/>
    <n v="0"/>
    <n v="0"/>
  </r>
  <r>
    <x v="1"/>
    <s v="protect.budgetwatch_29.apk"/>
    <x v="37"/>
    <n v="0"/>
    <n v="7203615.3610446397"/>
    <n v="0"/>
    <n v="0"/>
    <n v="0"/>
    <n v="0"/>
  </r>
  <r>
    <x v="1"/>
    <s v="net.osmand.plus_355.apk"/>
    <x v="37"/>
    <n v="0"/>
    <n v="7210870.7897378998"/>
    <n v="0"/>
    <n v="0"/>
    <n v="0"/>
    <n v="0"/>
  </r>
  <r>
    <x v="1"/>
    <s v="trikita.talalarmo_19.apk"/>
    <x v="28"/>
    <n v="0"/>
    <n v="7202695.5485749003"/>
    <n v="0"/>
    <n v="0"/>
    <n v="0"/>
    <n v="0"/>
  </r>
  <r>
    <x v="1"/>
    <s v="trikita.talalarmo_19.apk"/>
    <x v="34"/>
    <n v="0"/>
    <n v="282700.938946101"/>
    <n v="0"/>
    <n v="0"/>
    <n v="0"/>
    <n v="0"/>
  </r>
  <r>
    <x v="1"/>
    <s v="org.jsl.wfwt_14.apk"/>
    <x v="34"/>
    <n v="0"/>
    <n v="499843.077905941"/>
    <n v="0"/>
    <n v="0"/>
    <n v="0"/>
    <n v="0"/>
  </r>
  <r>
    <x v="1"/>
    <s v="uk.co.yahoo.p1rpp.calendartrigger_7.apk"/>
    <x v="28"/>
    <n v="0"/>
    <n v="7202454.4269908201"/>
    <n v="0"/>
    <n v="0"/>
    <n v="0"/>
    <n v="0"/>
  </r>
  <r>
    <x v="1"/>
    <s v="org.ninthfloor.copperpdf_4.apk"/>
    <x v="34"/>
    <n v="2"/>
    <n v="415542.67621506"/>
    <n v="0"/>
    <n v="0"/>
    <n v="0"/>
    <n v="0"/>
  </r>
  <r>
    <x v="1"/>
    <s v="com.nutomic.ensichat_17.apk"/>
    <x v="28"/>
    <n v="0"/>
    <n v="7202929.9327321304"/>
    <n v="0"/>
    <n v="0"/>
    <n v="0"/>
    <n v="0"/>
  </r>
  <r>
    <x v="1"/>
    <s v="com.notriddle.budget_44.apk"/>
    <x v="28"/>
    <n v="0"/>
    <n v="7202750.9603057904"/>
    <n v="0"/>
    <n v="0"/>
    <n v="0"/>
    <n v="0"/>
  </r>
  <r>
    <x v="1"/>
    <s v="net.khertan.forrunners_101030.apk"/>
    <x v="24"/>
    <n v="620"/>
    <n v="1426082.0091557601"/>
    <n v="0"/>
    <n v="0"/>
    <n v="0"/>
    <n v="0"/>
  </r>
  <r>
    <x v="1"/>
    <s v="ru.henridellal.dialer_10.apk"/>
    <x v="34"/>
    <n v="0"/>
    <n v="386226.91261488898"/>
    <n v="0"/>
    <n v="0"/>
    <n v="0"/>
    <n v="0"/>
  </r>
  <r>
    <x v="1"/>
    <s v="net.tedstein.AndroSS_17.apk"/>
    <x v="34"/>
    <n v="0"/>
    <n v="1060371.2905957301"/>
    <n v="0"/>
    <n v="0"/>
    <n v="0"/>
    <n v="0"/>
  </r>
  <r>
    <x v="1"/>
    <s v="jackpal.androidterm_72.apk"/>
    <x v="34"/>
    <n v="0"/>
    <n v="601014.745801221"/>
    <n v="0"/>
    <n v="0"/>
    <n v="0"/>
    <n v="0"/>
  </r>
  <r>
    <x v="1"/>
    <s v="com.angrydoughnuts.android.alarmclock_15.apk"/>
    <x v="34"/>
    <n v="0"/>
    <n v="467093.27386273001"/>
    <n v="0"/>
    <n v="0"/>
    <n v="0"/>
    <n v="0"/>
  </r>
  <r>
    <x v="1"/>
    <s v="com.github.yeriomin.workoutlog_2.apk"/>
    <x v="16"/>
    <n v="5181"/>
    <n v="554497.05990590097"/>
    <n v="0"/>
    <n v="0"/>
    <n v="12"/>
    <n v="10"/>
  </r>
  <r>
    <x v="1"/>
    <s v="eu.polarclock_10.apk"/>
    <x v="28"/>
    <n v="0"/>
    <n v="7202010.7827852396"/>
    <n v="0"/>
    <n v="0"/>
    <n v="0"/>
    <n v="0"/>
  </r>
  <r>
    <x v="1"/>
    <s v="net.tedstein.AndroSS_17.apk"/>
    <x v="24"/>
    <n v="222"/>
    <n v="907000.27955882205"/>
    <n v="3"/>
    <n v="2"/>
    <n v="36"/>
    <n v="5"/>
  </r>
  <r>
    <x v="1"/>
    <s v="anupam.acrylic_17.apk"/>
    <x v="34"/>
    <n v="17"/>
    <n v="473590.69354599301"/>
    <n v="0"/>
    <n v="0"/>
    <n v="28"/>
    <n v="4"/>
  </r>
  <r>
    <x v="1"/>
    <s v="com.miqote.shanawp_10.apk"/>
    <x v="34"/>
    <n v="0"/>
    <n v="192169.57699880001"/>
    <n v="0"/>
    <n v="0"/>
    <n v="0"/>
    <n v="0"/>
  </r>
  <r>
    <x v="1"/>
    <s v="org.tuxpaint_923.apk"/>
    <x v="34"/>
    <n v="68"/>
    <n v="963004.96162986301"/>
    <n v="4"/>
    <n v="3"/>
    <n v="0"/>
    <n v="0"/>
  </r>
  <r>
    <x v="1"/>
    <s v="net.zygotelabs.locker_11.apk"/>
    <x v="34"/>
    <n v="0"/>
    <n v="630117.28603066795"/>
    <n v="0"/>
    <n v="0"/>
    <n v="0"/>
    <n v="0"/>
  </r>
  <r>
    <x v="1"/>
    <s v="org.dyndns.sven_ola.debian_kit_6.apk"/>
    <x v="34"/>
    <n v="0"/>
    <n v="448982.00563387899"/>
    <n v="0"/>
    <n v="0"/>
    <n v="0"/>
    <n v="0"/>
  </r>
  <r>
    <x v="1"/>
    <s v="daniel_32.flexiblewallpaper_2.apk"/>
    <x v="34"/>
    <n v="6"/>
    <n v="125879.264292772"/>
    <n v="1"/>
    <n v="1"/>
    <n v="0"/>
    <n v="0"/>
  </r>
  <r>
    <x v="1"/>
    <s v="trikita.talalarmo_19.apk"/>
    <x v="24"/>
    <n v="0"/>
    <n v="5967998.1685597403"/>
    <n v="0"/>
    <n v="0"/>
    <n v="0"/>
    <n v="0"/>
  </r>
  <r>
    <x v="1"/>
    <s v="com.gitlab.ardash.appleflinger.android_1005006.apk"/>
    <x v="34"/>
    <n v="0"/>
    <n v="557816.84509059403"/>
    <n v="0"/>
    <n v="0"/>
    <n v="0"/>
    <n v="0"/>
  </r>
  <r>
    <x v="1"/>
    <s v="io.github.lonamiwebs.klooni_820.apk"/>
    <x v="34"/>
    <n v="0"/>
    <n v="666805.51793891902"/>
    <n v="0"/>
    <n v="0"/>
    <n v="0"/>
    <n v="0"/>
  </r>
  <r>
    <x v="1"/>
    <s v="com.github.yeriomin.workoutlog_2.apk"/>
    <x v="31"/>
    <n v="4353"/>
    <n v="380733.71836263599"/>
    <n v="0"/>
    <n v="0"/>
    <n v="12"/>
    <n v="10"/>
  </r>
  <r>
    <x v="1"/>
    <s v="pt.isec.tp.am_4.apk"/>
    <x v="34"/>
    <n v="4"/>
    <n v="305154.61629070301"/>
    <n v="1"/>
    <n v="1"/>
    <n v="2"/>
    <n v="0"/>
  </r>
  <r>
    <x v="1"/>
    <s v="nya.miku.wishmaster_54.apk"/>
    <x v="28"/>
    <n v="0"/>
    <n v="7202696.6456868602"/>
    <n v="0"/>
    <n v="0"/>
    <n v="0"/>
    <n v="0"/>
  </r>
  <r>
    <x v="1"/>
    <s v="protect.budgetwatch_29.apk"/>
    <x v="28"/>
    <n v="0"/>
    <n v="7203033.5902720597"/>
    <n v="0"/>
    <n v="0"/>
    <n v="0"/>
    <n v="0"/>
  </r>
  <r>
    <x v="1"/>
    <s v="net.osmand.plus_355.apk"/>
    <x v="28"/>
    <n v="0"/>
    <n v="7211548.0096102599"/>
    <n v="0"/>
    <n v="0"/>
    <n v="0"/>
    <n v="0"/>
  </r>
  <r>
    <x v="1"/>
    <s v="io.github.alketii.mightyknight_1.apk"/>
    <x v="34"/>
    <n v="0"/>
    <n v="734126.67137524101"/>
    <n v="0"/>
    <n v="0"/>
    <n v="0"/>
    <n v="0"/>
  </r>
  <r>
    <x v="1"/>
    <s v="io.github.lonamiwebs.klooni_820.apk"/>
    <x v="28"/>
    <n v="0"/>
    <n v="7202933.3604751099"/>
    <n v="0"/>
    <n v="0"/>
    <n v="0"/>
    <n v="0"/>
  </r>
  <r>
    <x v="1"/>
    <s v="org.ninthfloor.copperpdf_4.apk"/>
    <x v="35"/>
    <n v="2"/>
    <n v="506188.48954979301"/>
    <n v="0"/>
    <n v="0"/>
    <n v="0"/>
    <n v="0"/>
  </r>
  <r>
    <x v="1"/>
    <s v="net.tedstein.AndroSS_17.apk"/>
    <x v="35"/>
    <n v="0"/>
    <n v="526738.93845919496"/>
    <n v="0"/>
    <n v="0"/>
    <n v="0"/>
    <n v="0"/>
  </r>
  <r>
    <x v="1"/>
    <s v="uk.co.yahoo.p1rpp.calendartrigger_7.apk"/>
    <x v="24"/>
    <n v="0"/>
    <n v="7203039.5241021104"/>
    <n v="0"/>
    <n v="0"/>
    <n v="0"/>
    <n v="0"/>
  </r>
  <r>
    <x v="1"/>
    <s v="org.jsl.wfwt_14.apk"/>
    <x v="35"/>
    <n v="0"/>
    <n v="775415.56782415102"/>
    <n v="0"/>
    <n v="0"/>
    <n v="0"/>
    <n v="0"/>
  </r>
  <r>
    <x v="1"/>
    <s v="com.nutomic.ensichat_17.apk"/>
    <x v="24"/>
    <n v="0"/>
    <n v="7204639.4592425702"/>
    <n v="0"/>
    <n v="0"/>
    <n v="0"/>
    <n v="0"/>
  </r>
  <r>
    <x v="1"/>
    <s v="ru.henridellal.dialer_10.apk"/>
    <x v="35"/>
    <n v="0"/>
    <n v="350428.87834925199"/>
    <n v="0"/>
    <n v="0"/>
    <n v="0"/>
    <n v="0"/>
  </r>
  <r>
    <x v="1"/>
    <s v="com.notriddle.budget_44.apk"/>
    <x v="24"/>
    <n v="0"/>
    <n v="7203115.7130258996"/>
    <n v="0"/>
    <n v="0"/>
    <n v="0"/>
    <n v="0"/>
  </r>
  <r>
    <x v="1"/>
    <s v="org.tuxpaint_923.apk"/>
    <x v="35"/>
    <n v="68"/>
    <n v="957419.171907007"/>
    <n v="4"/>
    <n v="3"/>
    <n v="0"/>
    <n v="0"/>
  </r>
  <r>
    <x v="1"/>
    <s v="daniel_32.flexiblewallpaper_2.apk"/>
    <x v="35"/>
    <n v="6"/>
    <n v="219603.734882082"/>
    <n v="1"/>
    <n v="1"/>
    <n v="0"/>
    <n v="0"/>
  </r>
  <r>
    <x v="1"/>
    <s v="net.zygotelabs.locker_11.apk"/>
    <x v="35"/>
    <n v="0"/>
    <n v="996288.36934873799"/>
    <n v="0"/>
    <n v="0"/>
    <n v="0"/>
    <n v="0"/>
  </r>
  <r>
    <x v="1"/>
    <s v="anupam.acrylic_17.apk"/>
    <x v="35"/>
    <n v="17"/>
    <n v="633681.307704187"/>
    <n v="0"/>
    <n v="0"/>
    <n v="28"/>
    <n v="4"/>
  </r>
  <r>
    <x v="1"/>
    <s v="com.miqote.shanawp_10.apk"/>
    <x v="35"/>
    <n v="0"/>
    <n v="312236.45444400603"/>
    <n v="0"/>
    <n v="0"/>
    <n v="0"/>
    <n v="0"/>
  </r>
  <r>
    <x v="1"/>
    <s v="org.dyndns.sven_ola.debian_kit_6.apk"/>
    <x v="35"/>
    <n v="0"/>
    <n v="1478545.55879998"/>
    <n v="0"/>
    <n v="0"/>
    <n v="0"/>
    <n v="0"/>
  </r>
  <r>
    <x v="1"/>
    <s v="io.github.lonamiwebs.klooni_820.apk"/>
    <x v="24"/>
    <n v="0"/>
    <n v="7202859.5662401002"/>
    <n v="0"/>
    <n v="0"/>
    <n v="0"/>
    <n v="0"/>
  </r>
  <r>
    <x v="1"/>
    <s v="jackpal.androidterm_72.apk"/>
    <x v="35"/>
    <n v="0"/>
    <n v="2277318.5925520901"/>
    <n v="0"/>
    <n v="0"/>
    <n v="0"/>
    <n v="0"/>
  </r>
  <r>
    <x v="1"/>
    <s v="org.jfedor.frozenbubble_54.apk"/>
    <x v="24"/>
    <n v="0"/>
    <n v="7202577.0645136898"/>
    <n v="0"/>
    <n v="0"/>
    <n v="0"/>
    <n v="0"/>
  </r>
  <r>
    <x v="1"/>
    <s v="eu.polarclock_10.apk"/>
    <x v="24"/>
    <n v="0"/>
    <n v="7202974.5490872301"/>
    <n v="0"/>
    <n v="0"/>
    <n v="0"/>
    <n v="0"/>
  </r>
  <r>
    <x v="1"/>
    <s v="io.github.alketii.mightyknight_1.apk"/>
    <x v="35"/>
    <n v="0"/>
    <n v="907886.59828528704"/>
    <n v="0"/>
    <n v="0"/>
    <n v="0"/>
    <n v="0"/>
  </r>
  <r>
    <x v="1"/>
    <s v="pt.isec.tp.am_4.apk"/>
    <x v="35"/>
    <n v="4"/>
    <n v="341988.27804392198"/>
    <n v="1"/>
    <n v="1"/>
    <n v="2"/>
    <n v="0"/>
  </r>
  <r>
    <x v="1"/>
    <s v="eu.kanade.tachiyomi_41.apk"/>
    <x v="24"/>
    <n v="0"/>
    <n v="7202544.2057899199"/>
    <n v="0"/>
    <n v="0"/>
    <n v="0"/>
    <n v="0"/>
  </r>
  <r>
    <x v="1"/>
    <s v="net.osmand.plus_355.apk"/>
    <x v="24"/>
    <n v="0"/>
    <n v="7209364.6652912702"/>
    <n v="0"/>
    <n v="0"/>
    <n v="0"/>
    <n v="0"/>
  </r>
  <r>
    <x v="1"/>
    <s v="com.gitlab.ardash.appleflinger.android_1005006.apk"/>
    <x v="24"/>
    <n v="0"/>
    <n v="7203494.1054629097"/>
    <n v="0"/>
    <n v="0"/>
    <n v="0"/>
    <n v="0"/>
  </r>
  <r>
    <x v="1"/>
    <s v="org.ninthfloor.copperpdf_4.apk"/>
    <x v="33"/>
    <n v="2"/>
    <n v="211828.26964091501"/>
    <n v="0"/>
    <n v="0"/>
    <n v="0"/>
    <n v="0"/>
  </r>
  <r>
    <x v="1"/>
    <s v="protect.budgetwatch_29.apk"/>
    <x v="24"/>
    <n v="0"/>
    <n v="7202802.1773132496"/>
    <n v="0"/>
    <n v="0"/>
    <n v="0"/>
    <n v="0"/>
  </r>
  <r>
    <x v="1"/>
    <s v="uk.co.yahoo.p1rpp.calendartrigger_7.apk"/>
    <x v="34"/>
    <n v="0"/>
    <n v="7202603.1822138401"/>
    <n v="0"/>
    <n v="0"/>
    <n v="0"/>
    <n v="0"/>
  </r>
  <r>
    <x v="1"/>
    <s v="com.nutomic.ensichat_17.apk"/>
    <x v="34"/>
    <n v="0"/>
    <n v="7202753.5395151898"/>
    <n v="0"/>
    <n v="0"/>
    <n v="0"/>
    <n v="0"/>
  </r>
  <r>
    <x v="1"/>
    <s v="com.notriddle.budget_44.apk"/>
    <x v="34"/>
    <n v="0"/>
    <n v="7202811.6599041903"/>
    <n v="0"/>
    <n v="0"/>
    <n v="0"/>
    <n v="0"/>
  </r>
  <r>
    <x v="1"/>
    <s v="com.github.yeriomin.workoutlog_2.apk"/>
    <x v="37"/>
    <n v="4353"/>
    <n v="395317.016076762"/>
    <n v="0"/>
    <n v="0"/>
    <n v="12"/>
    <n v="10"/>
  </r>
  <r>
    <x v="1"/>
    <s v="eu.polarclock_10.apk"/>
    <x v="34"/>
    <n v="0"/>
    <n v="7203889.5662929798"/>
    <n v="0"/>
    <n v="0"/>
    <n v="0"/>
    <n v="0"/>
  </r>
  <r>
    <x v="1"/>
    <s v="org.tuxpaint_923.apk"/>
    <x v="33"/>
    <n v="68"/>
    <n v="758011.65768690396"/>
    <n v="4"/>
    <n v="3"/>
    <n v="0"/>
    <n v="0"/>
  </r>
  <r>
    <x v="1"/>
    <s v="com.miqote.shanawp_10.apk"/>
    <x v="33"/>
    <n v="0"/>
    <n v="275277.43177814397"/>
    <n v="0"/>
    <n v="0"/>
    <n v="0"/>
    <n v="0"/>
  </r>
  <r>
    <x v="1"/>
    <s v="anupam.acrylic_17.apk"/>
    <x v="33"/>
    <n v="17"/>
    <n v="407858.64524915803"/>
    <n v="0"/>
    <n v="0"/>
    <n v="28"/>
    <n v="4"/>
  </r>
  <r>
    <x v="1"/>
    <s v="com.github.yeriomin.workoutlog_2.apk"/>
    <x v="24"/>
    <n v="3198"/>
    <n v="261932.92453000299"/>
    <n v="0"/>
    <n v="0"/>
    <n v="12"/>
    <n v="8"/>
  </r>
  <r>
    <x v="1"/>
    <s v="net.zygotelabs.locker_11.apk"/>
    <x v="33"/>
    <n v="0"/>
    <n v="1100271.9935649"/>
    <n v="0"/>
    <n v="0"/>
    <n v="0"/>
    <n v="0"/>
  </r>
  <r>
    <x v="1"/>
    <s v="nya.miku.wishmaster_54.apk"/>
    <x v="34"/>
    <n v="0"/>
    <n v="7202961.5797470296"/>
    <n v="0"/>
    <n v="0"/>
    <n v="0"/>
    <n v="0"/>
  </r>
  <r>
    <x v="1"/>
    <s v="daniel_32.flexiblewallpaper_2.apk"/>
    <x v="33"/>
    <n v="6"/>
    <n v="238537.46952628699"/>
    <n v="1"/>
    <n v="1"/>
    <n v="0"/>
    <n v="0"/>
  </r>
  <r>
    <x v="1"/>
    <s v="org.zamedev.gloomydungeons2.opensource_1602221800.apk"/>
    <x v="34"/>
    <n v="0"/>
    <n v="7203155.8317192802"/>
    <n v="0"/>
    <n v="0"/>
    <n v="0"/>
    <n v="0"/>
  </r>
  <r>
    <x v="1"/>
    <s v="org.dyndns.sven_ola.debian_kit_6.apk"/>
    <x v="33"/>
    <n v="25"/>
    <n v="538724.84979871602"/>
    <n v="0"/>
    <n v="0"/>
    <n v="19"/>
    <n v="2"/>
  </r>
  <r>
    <x v="1"/>
    <s v="protect.budgetwatch_29.apk"/>
    <x v="34"/>
    <n v="0"/>
    <n v="7204194.6720266696"/>
    <n v="0"/>
    <n v="0"/>
    <n v="0"/>
    <n v="0"/>
  </r>
  <r>
    <x v="1"/>
    <s v="net.osmand.plus_355.apk"/>
    <x v="34"/>
    <n v="0"/>
    <n v="7211431.1079480601"/>
    <n v="0"/>
    <n v="0"/>
    <n v="0"/>
    <n v="0"/>
  </r>
  <r>
    <x v="1"/>
    <s v="pt.isec.tp.am_4.apk"/>
    <x v="33"/>
    <n v="4"/>
    <n v="396255.42748626298"/>
    <n v="1"/>
    <n v="1"/>
    <n v="2"/>
    <n v="0"/>
  </r>
  <r>
    <x v="1"/>
    <s v="trikita.talalarmo_19.apk"/>
    <x v="35"/>
    <n v="0"/>
    <n v="7203030.2731739301"/>
    <n v="0"/>
    <n v="0"/>
    <n v="0"/>
    <n v="0"/>
  </r>
  <r>
    <x v="1"/>
    <s v="com.notriddle.budget_44.apk"/>
    <x v="35"/>
    <n v="0"/>
    <n v="7203332.3341850098"/>
    <n v="0"/>
    <n v="0"/>
    <n v="0"/>
    <n v="0"/>
  </r>
  <r>
    <x v="1"/>
    <s v="com.angrydoughnuts.android.alarmclock_15.apk"/>
    <x v="35"/>
    <n v="0"/>
    <n v="7203962.37981785"/>
    <n v="0"/>
    <n v="0"/>
    <n v="0"/>
    <n v="0"/>
  </r>
  <r>
    <x v="1"/>
    <s v="eu.polarclock_10.apk"/>
    <x v="35"/>
    <n v="0"/>
    <n v="7202902.8632482504"/>
    <n v="0"/>
    <n v="0"/>
    <n v="0"/>
    <n v="0"/>
  </r>
  <r>
    <x v="1"/>
    <s v="uk.co.yahoo.p1rpp.calendartrigger_7.apk"/>
    <x v="35"/>
    <n v="0"/>
    <n v="7203211.0721007902"/>
    <n v="0"/>
    <n v="0"/>
    <n v="0"/>
    <n v="0"/>
  </r>
  <r>
    <x v="1"/>
    <s v="com.nutomic.ensichat_17.apk"/>
    <x v="35"/>
    <n v="0"/>
    <n v="7203391.3158001304"/>
    <n v="0"/>
    <n v="0"/>
    <n v="0"/>
    <n v="0"/>
  </r>
  <r>
    <x v="1"/>
    <s v="org.jsl.wfwt_14.apk"/>
    <x v="38"/>
    <n v="0"/>
    <n v="1186122.41445994"/>
    <n v="0"/>
    <n v="0"/>
    <n v="0"/>
    <n v="0"/>
  </r>
  <r>
    <x v="1"/>
    <s v="org.ninthfloor.copperpdf_4.apk"/>
    <x v="38"/>
    <n v="2"/>
    <n v="740623.278009239"/>
    <n v="0"/>
    <n v="0"/>
    <n v="0"/>
    <n v="0"/>
  </r>
  <r>
    <x v="1"/>
    <s v="net.tedstein.AndroSS_17.apk"/>
    <x v="38"/>
    <n v="0"/>
    <n v="728931.39851791703"/>
    <n v="0"/>
    <n v="0"/>
    <n v="0"/>
    <n v="0"/>
  </r>
  <r>
    <x v="1"/>
    <s v="nya.miku.wishmaster_54.apk"/>
    <x v="35"/>
    <n v="0"/>
    <n v="7204296.9604530297"/>
    <n v="0"/>
    <n v="0"/>
    <n v="0"/>
    <n v="0"/>
  </r>
  <r>
    <x v="1"/>
    <s v="com.angrydoughnuts.android.alarmclock_15.apk"/>
    <x v="38"/>
    <n v="0"/>
    <n v="621986.05969408504"/>
    <n v="0"/>
    <n v="0"/>
    <n v="0"/>
    <n v="0"/>
  </r>
  <r>
    <x v="1"/>
    <s v="com.gitlab.ardash.appleflinger.android_1005006.apk"/>
    <x v="35"/>
    <n v="0"/>
    <n v="7204568.1146960696"/>
    <n v="0"/>
    <n v="0"/>
    <n v="0"/>
    <n v="0"/>
  </r>
  <r>
    <x v="1"/>
    <s v="com.github.yeriomin.workoutlog_2.apk"/>
    <x v="28"/>
    <n v="4353"/>
    <n v="271941.43263995601"/>
    <n v="0"/>
    <n v="0"/>
    <n v="12"/>
    <n v="10"/>
  </r>
  <r>
    <x v="1"/>
    <s v="org.jfedor.frozenbubble_54.apk"/>
    <x v="35"/>
    <n v="0"/>
    <n v="7204940.0481558396"/>
    <n v="0"/>
    <n v="0"/>
    <n v="0"/>
    <n v="0"/>
  </r>
  <r>
    <x v="1"/>
    <s v="ru.henridellal.dialer_10.apk"/>
    <x v="38"/>
    <n v="0"/>
    <n v="626494.33494824904"/>
    <n v="0"/>
    <n v="0"/>
    <n v="0"/>
    <n v="0"/>
  </r>
  <r>
    <x v="1"/>
    <s v="org.zamedev.gloomydungeons2.opensource_1602221800.apk"/>
    <x v="35"/>
    <n v="0"/>
    <n v="7204089.26137676"/>
    <n v="0"/>
    <n v="0"/>
    <n v="0"/>
    <n v="0"/>
  </r>
  <r>
    <x v="1"/>
    <s v="net.osmand.plus_355.apk"/>
    <x v="35"/>
    <n v="0"/>
    <n v="7216157.2414589999"/>
    <n v="0"/>
    <n v="0"/>
    <n v="0"/>
    <n v="0"/>
  </r>
  <r>
    <x v="1"/>
    <s v="org.dyndns.sven_ola.debian_kit_6.apk"/>
    <x v="38"/>
    <n v="0"/>
    <n v="762536.96089796699"/>
    <n v="0"/>
    <n v="0"/>
    <n v="0"/>
    <n v="0"/>
  </r>
  <r>
    <x v="1"/>
    <s v="protect.budgetwatch_29.apk"/>
    <x v="35"/>
    <n v="0"/>
    <n v="7205405.0748348199"/>
    <n v="0"/>
    <n v="0"/>
    <n v="0"/>
    <n v="0"/>
  </r>
  <r>
    <x v="1"/>
    <s v="trikita.talalarmo_19.apk"/>
    <x v="33"/>
    <n v="0"/>
    <n v="7203070.5958451098"/>
    <n v="0"/>
    <n v="0"/>
    <n v="0"/>
    <n v="0"/>
  </r>
  <r>
    <x v="1"/>
    <s v="org.tuxpaint_923.apk"/>
    <x v="38"/>
    <n v="44"/>
    <n v="1665841.57955506"/>
    <n v="4"/>
    <n v="3"/>
    <n v="0"/>
    <n v="0"/>
  </r>
  <r>
    <x v="1"/>
    <s v="net.tedstein.AndroSS_17.apk"/>
    <x v="33"/>
    <n v="336"/>
    <n v="303462.88326801697"/>
    <n v="3"/>
    <n v="2"/>
    <n v="36"/>
    <n v="4"/>
  </r>
  <r>
    <x v="1"/>
    <s v="uk.co.yahoo.p1rpp.calendartrigger_7.apk"/>
    <x v="33"/>
    <n v="0"/>
    <n v="7203104.3913341099"/>
    <n v="0"/>
    <n v="0"/>
    <n v="0"/>
    <n v="0"/>
  </r>
  <r>
    <x v="1"/>
    <s v="com.miqote.shanawp_10.apk"/>
    <x v="38"/>
    <n v="0"/>
    <n v="420734.95664587198"/>
    <n v="0"/>
    <n v="0"/>
    <n v="0"/>
    <n v="0"/>
  </r>
  <r>
    <x v="1"/>
    <s v="com.nutomic.ensichat_17.apk"/>
    <x v="33"/>
    <n v="0"/>
    <n v="7203923.4715090096"/>
    <n v="0"/>
    <n v="0"/>
    <n v="0"/>
    <n v="0"/>
  </r>
  <r>
    <x v="1"/>
    <s v="jackpal.androidterm_72.apk"/>
    <x v="33"/>
    <n v="0"/>
    <n v="7202837.5631449698"/>
    <n v="0"/>
    <n v="0"/>
    <n v="0"/>
    <n v="0"/>
  </r>
  <r>
    <x v="1"/>
    <s v="daniel_32.flexiblewallpaper_2.apk"/>
    <x v="38"/>
    <n v="6"/>
    <n v="326350.05071060703"/>
    <n v="1"/>
    <n v="1"/>
    <n v="0"/>
    <n v="0"/>
  </r>
  <r>
    <x v="1"/>
    <s v="anupam.acrylic_17.apk"/>
    <x v="38"/>
    <n v="13"/>
    <n v="909423.85632311902"/>
    <n v="0"/>
    <n v="0"/>
    <n v="28"/>
    <n v="2"/>
  </r>
  <r>
    <x v="1"/>
    <s v="ru.henridellal.dialer_10.apk"/>
    <x v="33"/>
    <n v="0"/>
    <n v="7202523.38091237"/>
    <n v="0"/>
    <n v="0"/>
    <n v="0"/>
    <n v="0"/>
  </r>
  <r>
    <x v="1"/>
    <s v="com.notriddle.budget_44.apk"/>
    <x v="33"/>
    <n v="0"/>
    <n v="7202903.1536951596"/>
    <n v="0"/>
    <n v="0"/>
    <n v="0"/>
    <n v="0"/>
  </r>
  <r>
    <x v="1"/>
    <s v="pt.isec.tp.am_4.apk"/>
    <x v="38"/>
    <n v="4"/>
    <n v="456051.21740698803"/>
    <n v="1"/>
    <n v="1"/>
    <n v="2"/>
    <n v="0"/>
  </r>
  <r>
    <x v="1"/>
    <s v="io.github.alketii.mightyknight_1.apk"/>
    <x v="33"/>
    <n v="0"/>
    <n v="5012801.8302028002"/>
    <n v="0"/>
    <n v="0"/>
    <n v="0"/>
    <n v="0"/>
  </r>
  <r>
    <x v="1"/>
    <s v="net.zygotelabs.locker_11.apk"/>
    <x v="38"/>
    <n v="0"/>
    <n v="1212897.8252052299"/>
    <n v="0"/>
    <n v="0"/>
    <n v="0"/>
    <n v="0"/>
  </r>
  <r>
    <x v="1"/>
    <s v="eu.polarclock_10.apk"/>
    <x v="33"/>
    <n v="0"/>
    <n v="7202703.3761302"/>
    <n v="0"/>
    <n v="0"/>
    <n v="0"/>
    <n v="0"/>
  </r>
  <r>
    <x v="1"/>
    <s v="net.khertan.forrunners_101030.apk"/>
    <x v="33"/>
    <n v="0"/>
    <n v="7204896.7175460402"/>
    <n v="0"/>
    <n v="0"/>
    <n v="0"/>
    <n v="0"/>
  </r>
  <r>
    <x v="1"/>
    <s v="com.github.yeriomin.workoutlog_2.apk"/>
    <x v="34"/>
    <n v="4353"/>
    <n v="323443.55491828098"/>
    <n v="0"/>
    <n v="0"/>
    <n v="12"/>
    <n v="10"/>
  </r>
  <r>
    <x v="1"/>
    <s v="jackpal.androidterm_72.apk"/>
    <x v="38"/>
    <n v="0"/>
    <n v="2928440.0629797"/>
    <n v="0"/>
    <n v="0"/>
    <n v="0"/>
    <n v="0"/>
  </r>
  <r>
    <x v="1"/>
    <s v="io.github.alketii.mightyknight_1.apk"/>
    <x v="38"/>
    <n v="0"/>
    <n v="1332327.6681140901"/>
    <n v="0"/>
    <n v="0"/>
    <n v="0"/>
    <n v="0"/>
  </r>
  <r>
    <x v="1"/>
    <s v="net.khertan.forrunners_101030.apk"/>
    <x v="26"/>
    <n v="26074"/>
    <n v="7315687.0509702703"/>
    <n v="0"/>
    <n v="0"/>
    <n v="0"/>
    <n v="0"/>
  </r>
  <r>
    <x v="1"/>
    <s v="com.gitlab.ardash.appleflinger.android_1005006.apk"/>
    <x v="33"/>
    <n v="0"/>
    <n v="7204379.5388522502"/>
    <n v="0"/>
    <n v="0"/>
    <n v="0"/>
    <n v="0"/>
  </r>
  <r>
    <x v="1"/>
    <s v="io.github.lonamiwebs.klooni_820.apk"/>
    <x v="33"/>
    <n v="0"/>
    <n v="7203488.0384271899"/>
    <n v="0"/>
    <n v="0"/>
    <n v="0"/>
    <n v="0"/>
  </r>
  <r>
    <x v="1"/>
    <s v="org.zamedev.gloomydungeons2.opensource_1602221800.apk"/>
    <x v="33"/>
    <n v="0"/>
    <n v="7204088.0737788901"/>
    <n v="0"/>
    <n v="0"/>
    <n v="0"/>
    <n v="0"/>
  </r>
  <r>
    <x v="1"/>
    <s v="nya.miku.wishmaster_54.apk"/>
    <x v="33"/>
    <n v="0"/>
    <n v="7204289.0686420696"/>
    <n v="0"/>
    <n v="0"/>
    <n v="0"/>
    <n v="0"/>
  </r>
  <r>
    <x v="1"/>
    <s v="org.jfedor.frozenbubble_54.apk"/>
    <x v="33"/>
    <n v="0"/>
    <n v="7204421.6885669101"/>
    <n v="0"/>
    <n v="0"/>
    <n v="0"/>
    <n v="0"/>
  </r>
  <r>
    <x v="1"/>
    <s v="net.khertan.forrunners_101030.apk"/>
    <x v="16"/>
    <n v="24174"/>
    <n v="6808477.3869928904"/>
    <n v="0"/>
    <n v="0"/>
    <n v="0"/>
    <n v="0"/>
  </r>
  <r>
    <x v="1"/>
    <s v="eu.kanade.tachiyomi_41.apk"/>
    <x v="33"/>
    <n v="0"/>
    <n v="7204613.5660051303"/>
    <n v="0"/>
    <n v="0"/>
    <n v="0"/>
    <n v="0"/>
  </r>
  <r>
    <x v="1"/>
    <s v="protect.budgetwatch_29.apk"/>
    <x v="33"/>
    <n v="0"/>
    <n v="7203887.4503588304"/>
    <n v="0"/>
    <n v="0"/>
    <n v="0"/>
    <n v="0"/>
  </r>
  <r>
    <x v="1"/>
    <s v="trikita.talalarmo_19.apk"/>
    <x v="32"/>
    <n v="0"/>
    <n v="67831.9574198685"/>
    <n v="0"/>
    <n v="0"/>
    <n v="0"/>
    <n v="0"/>
  </r>
  <r>
    <x v="1"/>
    <s v="net.osmand.plus_355.apk"/>
    <x v="33"/>
    <n v="0"/>
    <n v="7215905.9201688496"/>
    <n v="0"/>
    <n v="0"/>
    <n v="0"/>
    <n v="0"/>
  </r>
  <r>
    <x v="1"/>
    <s v="org.jsl.wfwt_14.apk"/>
    <x v="32"/>
    <n v="0"/>
    <n v="62691.219835076401"/>
    <n v="0"/>
    <n v="0"/>
    <n v="0"/>
    <n v="0"/>
  </r>
  <r>
    <x v="1"/>
    <s v="org.ninthfloor.copperpdf_4.apk"/>
    <x v="32"/>
    <n v="0"/>
    <n v="71291.519495192901"/>
    <n v="0"/>
    <n v="0"/>
    <n v="0"/>
    <n v="0"/>
  </r>
  <r>
    <x v="1"/>
    <s v="trikita.talalarmo_19.apk"/>
    <x v="38"/>
    <n v="0"/>
    <n v="7203971.4082949702"/>
    <n v="0"/>
    <n v="0"/>
    <n v="0"/>
    <n v="0"/>
  </r>
  <r>
    <x v="1"/>
    <s v="net.khertan.forrunners_101030.apk"/>
    <x v="31"/>
    <n v="24101"/>
    <n v="5709726.1860501003"/>
    <n v="0"/>
    <n v="0"/>
    <n v="0"/>
    <n v="0"/>
  </r>
  <r>
    <x v="1"/>
    <s v="org.jsl.wfwt_14.apk"/>
    <x v="33"/>
    <n v="492"/>
    <n v="540549.93274621596"/>
    <n v="1"/>
    <n v="1"/>
    <n v="52"/>
    <n v="4"/>
  </r>
  <r>
    <x v="1"/>
    <s v="net.tedstein.AndroSS_17.apk"/>
    <x v="32"/>
    <n v="0"/>
    <n v="57282.278788741598"/>
    <n v="0"/>
    <n v="0"/>
    <n v="0"/>
    <n v="0"/>
  </r>
  <r>
    <x v="1"/>
    <s v="com.github.yeriomin.workoutlog_2.apk"/>
    <x v="32"/>
    <n v="0"/>
    <n v="59266.206181142399"/>
    <n v="0"/>
    <n v="0"/>
    <n v="0"/>
    <n v="0"/>
  </r>
  <r>
    <x v="1"/>
    <s v="jackpal.androidterm_72.apk"/>
    <x v="32"/>
    <n v="0"/>
    <n v="59761.578990146503"/>
    <n v="0"/>
    <n v="0"/>
    <n v="0"/>
    <n v="0"/>
  </r>
  <r>
    <x v="1"/>
    <s v="org.tuxpaint_923.apk"/>
    <x v="32"/>
    <n v="0"/>
    <n v="66134.0371919795"/>
    <n v="0"/>
    <n v="0"/>
    <n v="0"/>
    <n v="0"/>
  </r>
  <r>
    <x v="1"/>
    <s v="com.notriddle.budget_44.apk"/>
    <x v="32"/>
    <n v="0"/>
    <n v="58250.741650816002"/>
    <n v="0"/>
    <n v="0"/>
    <n v="0"/>
    <n v="0"/>
  </r>
  <r>
    <x v="1"/>
    <s v="com.angrydoughnuts.android.alarmclock_15.apk"/>
    <x v="32"/>
    <n v="0"/>
    <n v="67119.792103301705"/>
    <n v="0"/>
    <n v="0"/>
    <n v="0"/>
    <n v="0"/>
  </r>
  <r>
    <x v="1"/>
    <s v="ru.henridellal.dialer_10.apk"/>
    <x v="32"/>
    <n v="0"/>
    <n v="59748.420958872797"/>
    <n v="0"/>
    <n v="0"/>
    <n v="0"/>
    <n v="0"/>
  </r>
  <r>
    <x v="1"/>
    <s v="uk.co.yahoo.p1rpp.calendartrigger_7.apk"/>
    <x v="38"/>
    <n v="0"/>
    <n v="7203521.6920659803"/>
    <n v="0"/>
    <n v="0"/>
    <n v="0"/>
    <n v="0"/>
  </r>
  <r>
    <x v="1"/>
    <s v="org.dyndns.sven_ola.debian_kit_6.apk"/>
    <x v="32"/>
    <n v="0"/>
    <n v="58147.940377239102"/>
    <n v="0"/>
    <n v="0"/>
    <n v="0"/>
    <n v="0"/>
  </r>
  <r>
    <x v="1"/>
    <s v="eu.polarclock_10.apk"/>
    <x v="32"/>
    <n v="0"/>
    <n v="60363.239170052097"/>
    <n v="0"/>
    <n v="0"/>
    <n v="0"/>
    <n v="0"/>
  </r>
  <r>
    <x v="1"/>
    <s v="org.dnaq.dialer2_17.apk"/>
    <x v="32"/>
    <n v="0"/>
    <n v="60282.596001867198"/>
    <n v="0"/>
    <n v="0"/>
    <n v="0"/>
    <n v="0"/>
  </r>
  <r>
    <x v="1"/>
    <s v="net.zygotelabs.locker_11.apk"/>
    <x v="32"/>
    <n v="0"/>
    <n v="65346.801235340499"/>
    <n v="0"/>
    <n v="0"/>
    <n v="0"/>
    <n v="0"/>
  </r>
  <r>
    <x v="1"/>
    <s v="anupam.acrylic_17.apk"/>
    <x v="32"/>
    <n v="0"/>
    <n v="60333.401525858702"/>
    <n v="0"/>
    <n v="0"/>
    <n v="0"/>
    <n v="0"/>
  </r>
  <r>
    <x v="1"/>
    <s v="net.khertan.forrunners_101030.apk"/>
    <x v="32"/>
    <n v="0"/>
    <n v="62166.384526062699"/>
    <n v="0"/>
    <n v="0"/>
    <n v="0"/>
    <n v="0"/>
  </r>
  <r>
    <x v="1"/>
    <s v="com.miqote.shanawp_10.apk"/>
    <x v="32"/>
    <n v="0"/>
    <n v="57345.461886376099"/>
    <n v="0"/>
    <n v="0"/>
    <n v="0"/>
    <n v="0"/>
  </r>
  <r>
    <x v="1"/>
    <s v="com.github.yeriomin.workoutlog_2.apk"/>
    <x v="35"/>
    <n v="4353"/>
    <n v="365236.26237874798"/>
    <n v="0"/>
    <n v="0"/>
    <n v="12"/>
    <n v="10"/>
  </r>
  <r>
    <x v="1"/>
    <s v="daniel_32.flexiblewallpaper_2.apk"/>
    <x v="32"/>
    <n v="0"/>
    <n v="54314.181372988904"/>
    <n v="0"/>
    <n v="0"/>
    <n v="0"/>
    <n v="0"/>
  </r>
  <r>
    <x v="1"/>
    <s v="io.github.lonamiwebs.klooni_820.apk"/>
    <x v="32"/>
    <n v="0"/>
    <n v="96403.677451424301"/>
    <n v="0"/>
    <n v="0"/>
    <n v="0"/>
    <n v="0"/>
  </r>
  <r>
    <x v="1"/>
    <s v="com.gitlab.ardash.appleflinger.android_1005006.apk"/>
    <x v="32"/>
    <n v="0"/>
    <n v="94248.978829011307"/>
    <n v="0"/>
    <n v="0"/>
    <n v="0"/>
    <n v="0"/>
  </r>
  <r>
    <x v="1"/>
    <s v="nya.miku.wishmaster_54.apk"/>
    <x v="32"/>
    <n v="0"/>
    <n v="106436.126107815"/>
    <n v="0"/>
    <n v="0"/>
    <n v="0"/>
    <n v="0"/>
  </r>
  <r>
    <x v="1"/>
    <s v="pt.isec.tp.am_4.apk"/>
    <x v="32"/>
    <n v="0"/>
    <n v="74527.142450679094"/>
    <n v="0"/>
    <n v="0"/>
    <n v="0"/>
    <n v="0"/>
  </r>
  <r>
    <x v="1"/>
    <s v="org.jfedor.frozenbubble_54.apk"/>
    <x v="32"/>
    <n v="0"/>
    <n v="75719.2272478714"/>
    <n v="0"/>
    <n v="0"/>
    <n v="0"/>
    <n v="0"/>
  </r>
  <r>
    <x v="1"/>
    <s v="io.github.alketii.mightyknight_1.apk"/>
    <x v="32"/>
    <n v="0"/>
    <n v="84787.301402073295"/>
    <n v="0"/>
    <n v="0"/>
    <n v="0"/>
    <n v="0"/>
  </r>
  <r>
    <x v="1"/>
    <s v="com.notriddle.budget_44.apk"/>
    <x v="38"/>
    <n v="0"/>
    <n v="7203371.29553873"/>
    <n v="0"/>
    <n v="0"/>
    <n v="0"/>
    <n v="0"/>
  </r>
  <r>
    <x v="1"/>
    <s v="eu.polarclock_10.apk"/>
    <x v="38"/>
    <n v="0"/>
    <n v="7202820.2535957098"/>
    <n v="0"/>
    <n v="0"/>
    <n v="0"/>
    <n v="0"/>
  </r>
  <r>
    <x v="1"/>
    <s v="com.nutomic.ensichat_17.apk"/>
    <x v="38"/>
    <n v="0"/>
    <n v="7204003.9422009103"/>
    <n v="0"/>
    <n v="0"/>
    <n v="0"/>
    <n v="0"/>
  </r>
  <r>
    <x v="1"/>
    <s v="nya.miku.wishmaster_54.apk"/>
    <x v="38"/>
    <n v="0"/>
    <n v="7204403.9485473102"/>
    <n v="0"/>
    <n v="0"/>
    <n v="0"/>
    <n v="0"/>
  </r>
  <r>
    <x v="1"/>
    <s v="io.github.lonamiwebs.klooni_820.apk"/>
    <x v="38"/>
    <n v="0"/>
    <n v="7204368.2137844097"/>
    <n v="0"/>
    <n v="0"/>
    <n v="0"/>
    <n v="0"/>
  </r>
  <r>
    <x v="1"/>
    <s v="com.gitlab.ardash.appleflinger.android_1005006.apk"/>
    <x v="38"/>
    <n v="0"/>
    <n v="7204128.7186136404"/>
    <n v="0"/>
    <n v="0"/>
    <n v="0"/>
    <n v="0"/>
  </r>
  <r>
    <x v="1"/>
    <s v="eu.kanade.tachiyomi_41.apk"/>
    <x v="38"/>
    <n v="0"/>
    <n v="7205120.7204512302"/>
    <n v="0"/>
    <n v="0"/>
    <n v="0"/>
    <n v="0"/>
  </r>
  <r>
    <x v="1"/>
    <s v="org.zamedev.gloomydungeons2.opensource_1602221800.apk"/>
    <x v="38"/>
    <n v="0"/>
    <n v="7205007.6227742201"/>
    <n v="0"/>
    <n v="0"/>
    <n v="0"/>
    <n v="0"/>
  </r>
  <r>
    <x v="1"/>
    <s v="net.osmand.plus_355.apk"/>
    <x v="38"/>
    <n v="0"/>
    <n v="7215295.8008032199"/>
    <n v="0"/>
    <n v="0"/>
    <n v="0"/>
    <n v="0"/>
  </r>
  <r>
    <x v="1"/>
    <s v="protect.budgetwatch_29.apk"/>
    <x v="38"/>
    <n v="0"/>
    <n v="7203020.8638613103"/>
    <n v="0"/>
    <n v="0"/>
    <n v="0"/>
    <n v="0"/>
  </r>
  <r>
    <x v="1"/>
    <s v="org.jfedor.frozenbubble_54.apk"/>
    <x v="38"/>
    <n v="0"/>
    <n v="7204888.0490339296"/>
    <n v="0"/>
    <n v="0"/>
    <n v="0"/>
    <n v="0"/>
  </r>
  <r>
    <x v="1"/>
    <s v="anupam.acrylic_17.apk"/>
    <x v="39"/>
    <n v="0"/>
    <n v="316818.29132093099"/>
    <n v="0"/>
    <n v="0"/>
    <n v="0"/>
    <n v="0"/>
  </r>
  <r>
    <x v="1"/>
    <s v="uk.co.yahoo.p1rpp.calendartrigger_7.apk"/>
    <x v="32"/>
    <n v="0"/>
    <n v="7202511.3811609298"/>
    <n v="0"/>
    <n v="0"/>
    <n v="0"/>
    <n v="0"/>
  </r>
  <r>
    <x v="1"/>
    <s v="nya.miku.wishmaster_54.apk"/>
    <x v="39"/>
    <n v="0"/>
    <n v="222037.131228949"/>
    <n v="0"/>
    <n v="0"/>
    <n v="0"/>
    <n v="0"/>
  </r>
  <r>
    <x v="1"/>
    <s v="com.nutomic.ensichat_17.apk"/>
    <x v="32"/>
    <n v="0"/>
    <n v="7202804.6463290202"/>
    <n v="0"/>
    <n v="0"/>
    <n v="0"/>
    <n v="0"/>
  </r>
  <r>
    <x v="1"/>
    <s v="org.zamedev.gloomydungeons2.opensource_1602221800.apk"/>
    <x v="32"/>
    <n v="0"/>
    <n v="7203364.97747292"/>
    <n v="0"/>
    <n v="0"/>
    <n v="0"/>
    <n v="0"/>
  </r>
  <r>
    <x v="1"/>
    <s v="io.github.alketii.mightyknight_1.apk"/>
    <x v="39"/>
    <n v="0"/>
    <n v="550101.86329670204"/>
    <n v="0"/>
    <n v="0"/>
    <n v="0"/>
    <n v="0"/>
  </r>
  <r>
    <x v="1"/>
    <s v="net.khertan.forrunners_101030.apk"/>
    <x v="37"/>
    <n v="24967"/>
    <n v="5425508.8828443503"/>
    <n v="0"/>
    <n v="0"/>
    <n v="0"/>
    <n v="0"/>
  </r>
  <r>
    <x v="1"/>
    <s v="com.github.yeriomin.workoutlog_2.apk"/>
    <x v="33"/>
    <n v="4353"/>
    <n v="273586.66996378399"/>
    <n v="0"/>
    <n v="0"/>
    <n v="12"/>
    <n v="10"/>
  </r>
  <r>
    <x v="1"/>
    <s v="org.jsl.wfwt_14.apk"/>
    <x v="39"/>
    <n v="0"/>
    <n v="7202429.0843629204"/>
    <n v="0"/>
    <n v="0"/>
    <n v="0"/>
    <n v="0"/>
  </r>
  <r>
    <x v="1"/>
    <s v="net.osmand.plus_355.apk"/>
    <x v="32"/>
    <n v="0"/>
    <n v="7208628.0894349301"/>
    <n v="0"/>
    <n v="0"/>
    <n v="0"/>
    <n v="0"/>
  </r>
  <r>
    <x v="1"/>
    <s v="eu.kanade.tachiyomi_41.apk"/>
    <x v="32"/>
    <n v="0"/>
    <n v="7202990.7764829602"/>
    <n v="0"/>
    <n v="0"/>
    <n v="0"/>
    <n v="0"/>
  </r>
  <r>
    <x v="1"/>
    <s v="org.jsl.wfwt_14.apk"/>
    <x v="36"/>
    <n v="0"/>
    <n v="388342.89837814798"/>
    <n v="0"/>
    <n v="0"/>
    <n v="0"/>
    <n v="0"/>
  </r>
  <r>
    <x v="1"/>
    <s v="protect.budgetwatch_29.apk"/>
    <x v="32"/>
    <n v="0"/>
    <n v="7202194.7440309403"/>
    <n v="0"/>
    <n v="0"/>
    <n v="0"/>
    <n v="0"/>
  </r>
  <r>
    <x v="1"/>
    <s v="org.ninthfloor.copperpdf_4.apk"/>
    <x v="36"/>
    <n v="2"/>
    <n v="312776.34337218403"/>
    <n v="0"/>
    <n v="0"/>
    <n v="0"/>
    <n v="0"/>
  </r>
  <r>
    <x v="1"/>
    <s v="trikita.talalarmo_19.apk"/>
    <x v="39"/>
    <n v="0"/>
    <n v="7203210.79670591"/>
    <n v="0"/>
    <n v="0"/>
    <n v="0"/>
    <n v="0"/>
  </r>
  <r>
    <x v="1"/>
    <s v="net.tedstein.AndroSS_17.apk"/>
    <x v="36"/>
    <n v="0"/>
    <n v="307750.94072660402"/>
    <n v="0"/>
    <n v="0"/>
    <n v="0"/>
    <n v="0"/>
  </r>
  <r>
    <x v="1"/>
    <s v="net.khertan.forrunners_101030.apk"/>
    <x v="28"/>
    <n v="24101"/>
    <n v="4852326.3157629399"/>
    <n v="0"/>
    <n v="0"/>
    <n v="0"/>
    <n v="0"/>
  </r>
  <r>
    <x v="1"/>
    <s v="uk.co.yahoo.p1rpp.calendartrigger_7.apk"/>
    <x v="39"/>
    <n v="0"/>
    <n v="7201994.4779509604"/>
    <n v="0"/>
    <n v="0"/>
    <n v="0"/>
    <n v="0"/>
  </r>
  <r>
    <x v="1"/>
    <s v="net.tedstein.AndroSS_17.apk"/>
    <x v="39"/>
    <n v="0"/>
    <n v="7202103.1631119503"/>
    <n v="0"/>
    <n v="0"/>
    <n v="0"/>
    <n v="0"/>
  </r>
  <r>
    <x v="1"/>
    <s v="com.github.yeriomin.workoutlog_2.apk"/>
    <x v="39"/>
    <n v="0"/>
    <n v="7202934.8733113101"/>
    <n v="0"/>
    <n v="0"/>
    <n v="0"/>
    <n v="0"/>
  </r>
  <r>
    <x v="1"/>
    <s v="org.ninthfloor.copperpdf_4.apk"/>
    <x v="39"/>
    <n v="0"/>
    <n v="7202094.3242758503"/>
    <n v="0"/>
    <n v="0"/>
    <n v="0"/>
    <n v="0"/>
  </r>
  <r>
    <x v="1"/>
    <s v="org.tuxpaint_923.apk"/>
    <x v="36"/>
    <n v="80"/>
    <n v="493184.99832413998"/>
    <n v="4"/>
    <n v="4"/>
    <n v="0"/>
    <n v="0"/>
  </r>
  <r>
    <x v="1"/>
    <s v="jackpal.androidterm_72.apk"/>
    <x v="39"/>
    <n v="0"/>
    <n v="7202451.1466110097"/>
    <n v="0"/>
    <n v="0"/>
    <n v="0"/>
    <n v="0"/>
  </r>
  <r>
    <x v="1"/>
    <s v="com.angrydoughnuts.android.alarmclock_15.apk"/>
    <x v="36"/>
    <n v="0"/>
    <n v="309841.44204296102"/>
    <n v="0"/>
    <n v="0"/>
    <n v="0"/>
    <n v="0"/>
  </r>
  <r>
    <x v="1"/>
    <s v="com.nutomic.ensichat_17.apk"/>
    <x v="39"/>
    <n v="0"/>
    <n v="7203476.5183171201"/>
    <n v="0"/>
    <n v="0"/>
    <n v="0"/>
    <n v="0"/>
  </r>
  <r>
    <x v="1"/>
    <s v="ru.henridellal.dialer_10.apk"/>
    <x v="36"/>
    <n v="0"/>
    <n v="284442.41905258899"/>
    <n v="0"/>
    <n v="0"/>
    <n v="0"/>
    <n v="0"/>
  </r>
  <r>
    <x v="1"/>
    <s v="com.angrydoughnuts.android.alarmclock_15.apk"/>
    <x v="39"/>
    <n v="0"/>
    <n v="7202358.9608049896"/>
    <n v="0"/>
    <n v="0"/>
    <n v="0"/>
    <n v="0"/>
  </r>
  <r>
    <x v="1"/>
    <s v="com.notriddle.budget_44.apk"/>
    <x v="39"/>
    <n v="0"/>
    <n v="7202821.1385398097"/>
    <n v="0"/>
    <n v="0"/>
    <n v="0"/>
    <n v="0"/>
  </r>
  <r>
    <x v="1"/>
    <s v="com.miqote.shanawp_10.apk"/>
    <x v="36"/>
    <n v="0"/>
    <n v="215058.08830820001"/>
    <n v="0"/>
    <n v="0"/>
    <n v="0"/>
    <n v="0"/>
  </r>
  <r>
    <x v="1"/>
    <s v="org.dyndns.sven_ola.debian_kit_6.apk"/>
    <x v="36"/>
    <n v="0"/>
    <n v="422392.84659502999"/>
    <n v="0"/>
    <n v="0"/>
    <n v="0"/>
    <n v="0"/>
  </r>
  <r>
    <x v="1"/>
    <s v="ru.henridellal.dialer_10.apk"/>
    <x v="39"/>
    <n v="0"/>
    <n v="7201993.2375857597"/>
    <n v="0"/>
    <n v="0"/>
    <n v="0"/>
    <n v="0"/>
  </r>
  <r>
    <x v="1"/>
    <s v="anupam.acrylic_17.apk"/>
    <x v="36"/>
    <n v="18"/>
    <n v="424602.87227993802"/>
    <n v="0"/>
    <n v="0"/>
    <n v="28"/>
    <n v="4"/>
  </r>
  <r>
    <x v="1"/>
    <s v="daniel_32.flexiblewallpaper_2.apk"/>
    <x v="36"/>
    <n v="6"/>
    <n v="172208.32117786599"/>
    <n v="1"/>
    <n v="1"/>
    <n v="0"/>
    <n v="0"/>
  </r>
  <r>
    <x v="1"/>
    <s v="net.zygotelabs.locker_11.apk"/>
    <x v="36"/>
    <n v="13"/>
    <n v="639993.52755909704"/>
    <n v="0"/>
    <n v="0"/>
    <n v="0"/>
    <n v="0"/>
  </r>
  <r>
    <x v="1"/>
    <s v="pt.isec.tp.am_4.apk"/>
    <x v="36"/>
    <n v="4"/>
    <n v="240227.99743292801"/>
    <n v="1"/>
    <n v="1"/>
    <n v="2"/>
    <n v="0"/>
  </r>
  <r>
    <x v="1"/>
    <s v="net.khertan.forrunners_101030.apk"/>
    <x v="34"/>
    <n v="24101"/>
    <n v="817140.75575908599"/>
    <n v="0"/>
    <n v="0"/>
    <n v="0"/>
    <n v="0"/>
  </r>
  <r>
    <x v="1"/>
    <s v="jackpal.androidterm_72.apk"/>
    <x v="36"/>
    <n v="0"/>
    <n v="1308605.90696707"/>
    <n v="0"/>
    <n v="0"/>
    <n v="0"/>
    <n v="0"/>
  </r>
  <r>
    <x v="1"/>
    <s v="eu.polarclock_10.apk"/>
    <x v="39"/>
    <n v="0"/>
    <n v="7202075.47452207"/>
    <n v="0"/>
    <n v="0"/>
    <n v="0"/>
    <n v="0"/>
  </r>
  <r>
    <x v="1"/>
    <s v="org.jsl.wfwt_14.apk"/>
    <x v="30"/>
    <n v="0"/>
    <n v="829957.33638759702"/>
    <n v="0"/>
    <n v="0"/>
    <n v="0"/>
    <n v="0"/>
  </r>
  <r>
    <x v="1"/>
    <s v="org.dnaq.dialer2_17.apk"/>
    <x v="39"/>
    <n v="0"/>
    <n v="7202591.9863050804"/>
    <n v="0"/>
    <n v="0"/>
    <n v="0"/>
    <n v="0"/>
  </r>
  <r>
    <x v="1"/>
    <s v="io.github.alketii.mightyknight_1.apk"/>
    <x v="36"/>
    <n v="0"/>
    <n v="694960.948240011"/>
    <n v="0"/>
    <n v="0"/>
    <n v="0"/>
    <n v="0"/>
  </r>
  <r>
    <x v="1"/>
    <s v="com.github.yeriomin.workoutlog_2.apk"/>
    <x v="38"/>
    <n v="4325"/>
    <n v="652427.480258047"/>
    <n v="0"/>
    <n v="0"/>
    <n v="12"/>
    <n v="10"/>
  </r>
  <r>
    <x v="1"/>
    <s v="org.dyndns.sven_ola.debian_kit_6.apk"/>
    <x v="39"/>
    <n v="0"/>
    <n v="7202059.7518449603"/>
    <n v="0"/>
    <n v="0"/>
    <n v="0"/>
    <n v="0"/>
  </r>
  <r>
    <x v="1"/>
    <s v="net.zygotelabs.locker_11.apk"/>
    <x v="39"/>
    <n v="0"/>
    <n v="7202091.5539446203"/>
    <n v="0"/>
    <n v="0"/>
    <n v="0"/>
    <n v="0"/>
  </r>
  <r>
    <x v="1"/>
    <s v="com.miqote.shanawp_10.apk"/>
    <x v="39"/>
    <n v="0"/>
    <n v="7202126.0025487198"/>
    <n v="0"/>
    <n v="0"/>
    <n v="0"/>
    <n v="0"/>
  </r>
  <r>
    <x v="1"/>
    <s v="daniel_32.flexiblewallpaper_2.apk"/>
    <x v="39"/>
    <n v="0"/>
    <n v="7202686.1131428704"/>
    <n v="0"/>
    <n v="0"/>
    <n v="0"/>
    <n v="0"/>
  </r>
  <r>
    <x v="1"/>
    <s v="org.ninthfloor.copperpdf_4.apk"/>
    <x v="30"/>
    <n v="11"/>
    <n v="336850.917392876"/>
    <n v="0"/>
    <n v="0"/>
    <n v="0"/>
    <n v="0"/>
  </r>
  <r>
    <x v="1"/>
    <s v="io.github.lonamiwebs.klooni_820.apk"/>
    <x v="39"/>
    <n v="0"/>
    <n v="7202266.7728220103"/>
    <n v="0"/>
    <n v="0"/>
    <n v="0"/>
    <n v="0"/>
  </r>
  <r>
    <x v="1"/>
    <s v="pt.isec.tp.am_4.apk"/>
    <x v="39"/>
    <n v="0"/>
    <n v="7202668.0295499898"/>
    <n v="0"/>
    <n v="0"/>
    <n v="0"/>
    <n v="0"/>
  </r>
  <r>
    <x v="1"/>
    <s v="com.gitlab.ardash.appleflinger.android_1005006.apk"/>
    <x v="39"/>
    <n v="0"/>
    <n v="7202470.1586170103"/>
    <n v="0"/>
    <n v="0"/>
    <n v="0"/>
    <n v="0"/>
  </r>
  <r>
    <x v="1"/>
    <s v="org.tuxpaint_923.apk"/>
    <x v="30"/>
    <n v="62"/>
    <n v="534303.088835906"/>
    <n v="4"/>
    <n v="3"/>
    <n v="0"/>
    <n v="0"/>
  </r>
  <r>
    <x v="1"/>
    <s v="com.gitlab.ardash.appleflinger.android_1005006.apk"/>
    <x v="9"/>
    <n v="0"/>
    <n v="7203032.2854737705"/>
    <n v="0"/>
    <n v="0"/>
    <n v="0"/>
    <n v="0"/>
  </r>
  <r>
    <x v="1"/>
    <s v="eu.polarclock_10.apk"/>
    <x v="3"/>
    <n v="0"/>
    <n v="7206199.7651821002"/>
    <n v="0"/>
    <n v="0"/>
    <n v="0"/>
    <n v="0"/>
  </r>
  <r>
    <x v="1"/>
    <s v="org.jfedor.frozenbubble_54.apk"/>
    <x v="8"/>
    <n v="0"/>
    <n v="7204741.2908347296"/>
    <n v="0"/>
    <n v="0"/>
    <n v="0"/>
    <n v="0"/>
  </r>
  <r>
    <x v="1"/>
    <s v="trikita.talalarmo_19.apk"/>
    <x v="4"/>
    <n v="0"/>
    <n v="7203565.1047439296"/>
    <n v="0"/>
    <n v="0"/>
    <n v="0"/>
    <n v="0"/>
  </r>
  <r>
    <x v="1"/>
    <s v="com.nutomic.ensichat_17.apk"/>
    <x v="2"/>
    <n v="0"/>
    <n v="7205904.7583299596"/>
    <n v="0"/>
    <n v="0"/>
    <n v="0"/>
    <n v="0"/>
  </r>
  <r>
    <x v="1"/>
    <s v="io.github.lonamiwebs.klooni_820.apk"/>
    <x v="1"/>
    <n v="0"/>
    <n v="7204017.2814242505"/>
    <n v="0"/>
    <n v="0"/>
    <n v="0"/>
    <n v="0"/>
  </r>
  <r>
    <x v="1"/>
    <s v="eu.polarclock_10.apk"/>
    <x v="1"/>
    <n v="0"/>
    <n v="7204061.6095578298"/>
    <n v="0"/>
    <n v="0"/>
    <n v="0"/>
    <n v="0"/>
  </r>
  <r>
    <x v="1"/>
    <s v="com.nutomic.ensichat_17.apk"/>
    <x v="7"/>
    <n v="0"/>
    <n v="7205513.7140182704"/>
    <n v="0"/>
    <n v="0"/>
    <n v="0"/>
    <n v="0"/>
  </r>
  <r>
    <x v="1"/>
    <s v="trikita.talalarmo_19.apk"/>
    <x v="9"/>
    <n v="0"/>
    <n v="7203387.7160903001"/>
    <n v="0"/>
    <n v="0"/>
    <n v="0"/>
    <n v="0"/>
  </r>
  <r>
    <x v="1"/>
    <s v="com.gitlab.ardash.appleflinger.android_1005006.apk"/>
    <x v="2"/>
    <n v="0"/>
    <n v="7205774.1553252498"/>
    <n v="0"/>
    <n v="0"/>
    <n v="0"/>
    <n v="0"/>
  </r>
  <r>
    <x v="1"/>
    <s v="com.github.yeriomin.workoutlog_2.apk"/>
    <x v="30"/>
    <n v="1436"/>
    <n v="176791.13871790399"/>
    <n v="0"/>
    <n v="0"/>
    <n v="12"/>
    <n v="12"/>
  </r>
  <r>
    <x v="1"/>
    <s v="com.notriddle.budget_44.apk"/>
    <x v="4"/>
    <n v="0"/>
    <n v="7203639.2196677597"/>
    <n v="0"/>
    <n v="0"/>
    <n v="0"/>
    <n v="0"/>
  </r>
  <r>
    <x v="1"/>
    <s v="com.gitlab.ardash.appleflinger.android_1005006.apk"/>
    <x v="17"/>
    <n v="0"/>
    <n v="7204892.6723706499"/>
    <n v="0"/>
    <n v="0"/>
    <n v="0"/>
    <n v="0"/>
  </r>
  <r>
    <x v="1"/>
    <s v="org.zamedev.gloomydungeons2.opensource_1602221800.apk"/>
    <x v="27"/>
    <n v="0"/>
    <n v="7204224.13910273"/>
    <n v="0"/>
    <n v="0"/>
    <n v="0"/>
    <n v="0"/>
  </r>
  <r>
    <x v="1"/>
    <s v="eu.kanade.tachiyomi_41.apk"/>
    <x v="5"/>
    <n v="0"/>
    <n v="7206372.43661098"/>
    <n v="0"/>
    <n v="0"/>
    <n v="0"/>
    <n v="0"/>
  </r>
  <r>
    <x v="1"/>
    <s v="uk.co.yahoo.p1rpp.calendartrigger_7.apk"/>
    <x v="20"/>
    <n v="0"/>
    <n v="7203186.5923102004"/>
    <n v="0"/>
    <n v="0"/>
    <n v="0"/>
    <n v="0"/>
  </r>
  <r>
    <x v="1"/>
    <s v="protect.budgetwatch_29.apk"/>
    <x v="11"/>
    <n v="0"/>
    <n v="7205393.77649407"/>
    <n v="0"/>
    <n v="0"/>
    <n v="0"/>
    <n v="0"/>
  </r>
  <r>
    <x v="1"/>
    <s v="eu.kanade.tachiyomi_41.apk"/>
    <x v="14"/>
    <n v="0"/>
    <n v="7202668.5804547695"/>
    <n v="0"/>
    <n v="0"/>
    <n v="0"/>
    <n v="0"/>
  </r>
  <r>
    <x v="1"/>
    <s v="org.zamedev.gloomydungeons2.opensource_1602221800.apk"/>
    <x v="6"/>
    <n v="0"/>
    <n v="7202326.8295689402"/>
    <n v="0"/>
    <n v="0"/>
    <n v="0"/>
    <n v="0"/>
  </r>
  <r>
    <x v="1"/>
    <s v="org.jfedor.frozenbubble_54.apk"/>
    <x v="23"/>
    <n v="0"/>
    <n v="7203142.1102820896"/>
    <n v="0"/>
    <n v="0"/>
    <n v="0"/>
    <n v="0"/>
  </r>
  <r>
    <x v="1"/>
    <s v="com.gitlab.ardash.appleflinger.android_1005006.apk"/>
    <x v="6"/>
    <n v="0"/>
    <n v="7204128.1199450605"/>
    <n v="0"/>
    <n v="0"/>
    <n v="0"/>
    <n v="0"/>
  </r>
  <r>
    <x v="1"/>
    <s v="org.zamedev.gloomydungeons2.opensource_1602221800.apk"/>
    <x v="29"/>
    <n v="0"/>
    <n v="7203537.7387297302"/>
    <n v="0"/>
    <n v="0"/>
    <n v="0"/>
    <n v="0"/>
  </r>
  <r>
    <x v="1"/>
    <s v="io.github.lonamiwebs.klooni_820.apk"/>
    <x v="35"/>
    <n v="0"/>
    <n v="7224816.0535232099"/>
    <n v="0"/>
    <n v="0"/>
    <n v="0"/>
    <n v="0"/>
  </r>
  <r>
    <x v="1"/>
    <s v="nya.miku.wishmaster_54.apk"/>
    <x v="24"/>
    <n v="0"/>
    <n v="7235732.0238370402"/>
    <n v="0"/>
    <n v="0"/>
    <n v="0"/>
    <n v="0"/>
  </r>
  <r>
    <x v="1"/>
    <s v="org.jfedor.frozenbubble_54.apk"/>
    <x v="28"/>
    <n v="0"/>
    <n v="7237014.8505596397"/>
    <n v="0"/>
    <n v="0"/>
    <n v="0"/>
    <n v="0"/>
  </r>
  <r>
    <x v="1"/>
    <s v="com.gitlab.ardash.appleflinger.android_1005006.apk"/>
    <x v="28"/>
    <n v="0"/>
    <n v="7237141.8201126996"/>
    <n v="0"/>
    <n v="0"/>
    <n v="0"/>
    <n v="0"/>
  </r>
  <r>
    <x v="1"/>
    <s v="eu.kanade.tachiyomi_41.apk"/>
    <x v="34"/>
    <n v="0"/>
    <n v="7230834.5101219602"/>
    <n v="0"/>
    <n v="0"/>
    <n v="0"/>
    <n v="0"/>
  </r>
  <r>
    <x v="1"/>
    <s v="org.dnaq.dialer2_17.apk"/>
    <x v="9"/>
    <n v="2263"/>
    <n v="451546.312177088"/>
    <n v="7"/>
    <n v="1"/>
    <n v="92"/>
    <n v="11"/>
  </r>
  <r>
    <x v="1"/>
    <s v="eu.kanade.tachiyomi_41.apk"/>
    <x v="28"/>
    <n v="0"/>
    <n v="7236952.78578158"/>
    <n v="0"/>
    <n v="0"/>
    <n v="0"/>
    <n v="0"/>
  </r>
  <r>
    <x v="1"/>
    <s v="org.jfedor.frozenbubble_54.apk"/>
    <x v="16"/>
    <n v="0"/>
    <n v="7241152.3329010196"/>
    <n v="0"/>
    <n v="0"/>
    <n v="0"/>
    <n v="0"/>
  </r>
  <r>
    <x v="1"/>
    <s v="daniel_32.flexiblewallpaper_2.apk"/>
    <x v="30"/>
    <n v="6"/>
    <n v="363776.40902204398"/>
    <n v="1"/>
    <n v="1"/>
    <n v="0"/>
    <n v="0"/>
  </r>
  <r>
    <x v="1"/>
    <s v="org.zamedev.gloomydungeons2.opensource_1602221800.apk"/>
    <x v="28"/>
    <n v="0"/>
    <n v="7236994.5977860996"/>
    <n v="0"/>
    <n v="0"/>
    <n v="0"/>
    <n v="0"/>
  </r>
  <r>
    <x v="1"/>
    <s v="com.miqote.shanawp_10.apk"/>
    <x v="30"/>
    <n v="0"/>
    <n v="464761.17913797498"/>
    <n v="0"/>
    <n v="0"/>
    <n v="0"/>
    <n v="0"/>
  </r>
  <r>
    <x v="1"/>
    <s v="pt.isec.tp.am_4.apk"/>
    <x v="30"/>
    <n v="4"/>
    <n v="427442.48375715601"/>
    <n v="1"/>
    <n v="1"/>
    <n v="2"/>
    <n v="0"/>
  </r>
  <r>
    <x v="1"/>
    <s v="org.zamedev.gloomydungeons2.opensource_1602221800.apk"/>
    <x v="24"/>
    <n v="0"/>
    <n v="7235234.0304697799"/>
    <n v="0"/>
    <n v="0"/>
    <n v="0"/>
    <n v="0"/>
  </r>
  <r>
    <x v="1"/>
    <s v="ru.henridellal.dialer_10.apk"/>
    <x v="30"/>
    <n v="0"/>
    <n v="758314.44561993703"/>
    <n v="0"/>
    <n v="0"/>
    <n v="0"/>
    <n v="0"/>
  </r>
  <r>
    <x v="1"/>
    <s v="net.zygotelabs.locker_11.apk"/>
    <x v="30"/>
    <n v="0"/>
    <n v="795082.79618434596"/>
    <n v="0"/>
    <n v="0"/>
    <n v="0"/>
    <n v="0"/>
  </r>
  <r>
    <x v="1"/>
    <s v="org.dyndns.sven_ola.debian_kit_6.apk"/>
    <x v="30"/>
    <n v="75"/>
    <n v="716427.78436094499"/>
    <n v="0"/>
    <n v="0"/>
    <n v="19"/>
    <n v="3"/>
  </r>
  <r>
    <x v="1"/>
    <s v="io.github.alketii.mightyknight_1.apk"/>
    <x v="30"/>
    <n v="0"/>
    <n v="1127388.90109909"/>
    <n v="0"/>
    <n v="0"/>
    <n v="0"/>
    <n v="0"/>
  </r>
  <r>
    <x v="1"/>
    <s v="anupam.acrylic_17.apk"/>
    <x v="30"/>
    <n v="0"/>
    <n v="1353214.11363594"/>
    <n v="0"/>
    <n v="0"/>
    <n v="0"/>
    <n v="0"/>
  </r>
  <r>
    <x v="1"/>
    <s v="eu.kanade.tachiyomi_41.apk"/>
    <x v="35"/>
    <n v="0"/>
    <n v="7203899.1451249402"/>
    <n v="0"/>
    <n v="0"/>
    <n v="0"/>
    <n v="0"/>
  </r>
  <r>
    <x v="1"/>
    <s v="jackpal.androidterm_72.apk"/>
    <x v="30"/>
    <n v="0"/>
    <n v="1637026.10760461"/>
    <n v="0"/>
    <n v="0"/>
    <n v="0"/>
    <n v="0"/>
  </r>
  <r>
    <x v="1"/>
    <s v="org.tuxpaint_923.apk"/>
    <x v="39"/>
    <n v="0"/>
    <n v="7203652.6251076702"/>
    <n v="0"/>
    <n v="0"/>
    <n v="0"/>
    <n v="0"/>
  </r>
  <r>
    <x v="1"/>
    <s v="net.khertan.forrunners_101030.apk"/>
    <x v="39"/>
    <n v="0"/>
    <n v="7203156.5419379603"/>
    <n v="0"/>
    <n v="0"/>
    <n v="0"/>
    <n v="0"/>
  </r>
  <r>
    <x v="1"/>
    <s v="org.jfedor.frozenbubble_54.apk"/>
    <x v="39"/>
    <n v="0"/>
    <n v="7203008.3598764604"/>
    <n v="0"/>
    <n v="0"/>
    <n v="0"/>
    <n v="0"/>
  </r>
  <r>
    <x v="1"/>
    <s v="org.zamedev.gloomydungeons2.opensource_1602221800.apk"/>
    <x v="39"/>
    <n v="0"/>
    <n v="7203587.4424208803"/>
    <n v="0"/>
    <n v="0"/>
    <n v="0"/>
    <n v="0"/>
  </r>
  <r>
    <x v="1"/>
    <s v="trikita.talalarmo_19.apk"/>
    <x v="30"/>
    <n v="0"/>
    <n v="7202522.3865951402"/>
    <n v="0"/>
    <n v="0"/>
    <n v="0"/>
    <n v="0"/>
  </r>
  <r>
    <x v="1"/>
    <s v="eu.kanade.tachiyomi_41.apk"/>
    <x v="39"/>
    <n v="0"/>
    <n v="7202881.7279920904"/>
    <n v="0"/>
    <n v="0"/>
    <n v="0"/>
    <n v="0"/>
  </r>
  <r>
    <x v="1"/>
    <s v="net.khertan.forrunners_101030.apk"/>
    <x v="35"/>
    <n v="24101"/>
    <n v="7429037.0696089203"/>
    <n v="0"/>
    <n v="0"/>
    <n v="0"/>
    <n v="0"/>
  </r>
  <r>
    <x v="1"/>
    <s v="protect.budgetwatch_29.apk"/>
    <x v="39"/>
    <n v="0"/>
    <n v="7202972.4522465803"/>
    <n v="0"/>
    <n v="0"/>
    <n v="0"/>
    <n v="0"/>
  </r>
  <r>
    <x v="1"/>
    <s v="net.osmand.plus_355.apk"/>
    <x v="39"/>
    <n v="0"/>
    <n v="7213862.7877528695"/>
    <n v="0"/>
    <n v="0"/>
    <n v="0"/>
    <n v="0"/>
  </r>
  <r>
    <x v="1"/>
    <s v="trikita.talalarmo_19.apk"/>
    <x v="36"/>
    <n v="0"/>
    <n v="7203015.4197989004"/>
    <n v="0"/>
    <n v="0"/>
    <n v="0"/>
    <n v="0"/>
  </r>
  <r>
    <x v="1"/>
    <s v="uk.co.yahoo.p1rpp.calendartrigger_7.apk"/>
    <x v="30"/>
    <n v="0"/>
    <n v="7202409.3208601698"/>
    <n v="0"/>
    <n v="0"/>
    <n v="0"/>
    <n v="0"/>
  </r>
  <r>
    <x v="1"/>
    <s v="com.notriddle.budget_44.apk"/>
    <x v="36"/>
    <n v="0"/>
    <n v="7202921.0117338197"/>
    <n v="0"/>
    <n v="0"/>
    <n v="0"/>
    <n v="0"/>
  </r>
  <r>
    <x v="1"/>
    <s v="eu.polarclock_10.apk"/>
    <x v="36"/>
    <n v="0"/>
    <n v="7202939.7004209403"/>
    <n v="0"/>
    <n v="0"/>
    <n v="0"/>
    <n v="0"/>
  </r>
  <r>
    <x v="1"/>
    <s v="io.github.lonamiwebs.klooni_820.apk"/>
    <x v="36"/>
    <n v="0"/>
    <n v="7202807.5851318398"/>
    <n v="0"/>
    <n v="0"/>
    <n v="0"/>
    <n v="0"/>
  </r>
  <r>
    <x v="1"/>
    <s v="com.nutomic.ensichat_17.apk"/>
    <x v="36"/>
    <n v="0"/>
    <n v="7203430.62166683"/>
    <n v="0"/>
    <n v="0"/>
    <n v="0"/>
    <n v="0"/>
  </r>
  <r>
    <x v="1"/>
    <s v="uk.co.yahoo.p1rpp.calendartrigger_7.apk"/>
    <x v="36"/>
    <n v="0"/>
    <n v="7203105.4549561804"/>
    <n v="0"/>
    <n v="0"/>
    <n v="0"/>
    <n v="0"/>
  </r>
  <r>
    <x v="1"/>
    <s v="protect.budgetwatch_29.apk"/>
    <x v="36"/>
    <n v="0"/>
    <n v="7203782.9521880401"/>
    <n v="0"/>
    <n v="0"/>
    <n v="0"/>
    <n v="0"/>
  </r>
  <r>
    <x v="1"/>
    <s v="org.dnaq.dialer2_17.apk"/>
    <x v="12"/>
    <n v="2263"/>
    <n v="341937.23385222198"/>
    <n v="7"/>
    <n v="1"/>
    <n v="92"/>
    <n v="11"/>
  </r>
  <r>
    <x v="1"/>
    <s v="nya.miku.wishmaster_54.apk"/>
    <x v="36"/>
    <n v="0"/>
    <n v="7203393.2502409397"/>
    <n v="0"/>
    <n v="0"/>
    <n v="0"/>
    <n v="0"/>
  </r>
  <r>
    <x v="1"/>
    <s v="org.jfedor.frozenbubble_54.apk"/>
    <x v="36"/>
    <n v="0"/>
    <n v="7203466.6257980196"/>
    <n v="0"/>
    <n v="0"/>
    <n v="0"/>
    <n v="0"/>
  </r>
  <r>
    <x v="1"/>
    <s v="org.zamedev.gloomydungeons2.opensource_1602221800.apk"/>
    <x v="36"/>
    <n v="0"/>
    <n v="7203966.7851151899"/>
    <n v="0"/>
    <n v="0"/>
    <n v="0"/>
    <n v="0"/>
  </r>
  <r>
    <x v="1"/>
    <s v="com.notriddle.budget_44.apk"/>
    <x v="30"/>
    <n v="0"/>
    <n v="7203575.5408909097"/>
    <n v="0"/>
    <n v="0"/>
    <n v="0"/>
    <n v="0"/>
  </r>
  <r>
    <x v="1"/>
    <s v="eu.kanade.tachiyomi_41.apk"/>
    <x v="36"/>
    <n v="0"/>
    <n v="7204734.1541410396"/>
    <n v="0"/>
    <n v="0"/>
    <n v="0"/>
    <n v="0"/>
  </r>
  <r>
    <x v="1"/>
    <s v="com.gitlab.ardash.appleflinger.android_1005006.apk"/>
    <x v="36"/>
    <n v="0"/>
    <n v="7204048.4209642699"/>
    <n v="0"/>
    <n v="0"/>
    <n v="0"/>
    <n v="0"/>
  </r>
  <r>
    <x v="1"/>
    <s v="com.nutomic.ensichat_17.apk"/>
    <x v="30"/>
    <n v="0"/>
    <n v="7203662.0447779996"/>
    <n v="0"/>
    <n v="0"/>
    <n v="0"/>
    <n v="0"/>
  </r>
  <r>
    <x v="1"/>
    <s v="nya.miku.wishmaster_54.apk"/>
    <x v="30"/>
    <n v="0"/>
    <n v="7203963.0031399401"/>
    <n v="0"/>
    <n v="0"/>
    <n v="0"/>
    <n v="0"/>
  </r>
  <r>
    <x v="1"/>
    <s v="org.dnaq.dialer2_17.apk"/>
    <x v="0"/>
    <n v="2263"/>
    <n v="362512.15120404901"/>
    <n v="7"/>
    <n v="1"/>
    <n v="92"/>
    <n v="11"/>
  </r>
  <r>
    <x v="1"/>
    <s v="net.osmand.plus_355.apk"/>
    <x v="36"/>
    <n v="0"/>
    <n v="7217123.0123434197"/>
    <n v="0"/>
    <n v="0"/>
    <n v="0"/>
    <n v="0"/>
  </r>
  <r>
    <x v="1"/>
    <s v="com.gitlab.ardash.appleflinger.android_1005006.apk"/>
    <x v="30"/>
    <n v="0"/>
    <n v="7204211.79044013"/>
    <n v="0"/>
    <n v="0"/>
    <n v="0"/>
    <n v="0"/>
  </r>
  <r>
    <x v="1"/>
    <s v="io.github.lonamiwebs.klooni_820.apk"/>
    <x v="30"/>
    <n v="0"/>
    <n v="7204725.8694809796"/>
    <n v="0"/>
    <n v="0"/>
    <n v="0"/>
    <n v="0"/>
  </r>
  <r>
    <x v="1"/>
    <s v="eu.polarclock_10.apk"/>
    <x v="30"/>
    <n v="0"/>
    <n v="7204506.0970126595"/>
    <n v="0"/>
    <n v="0"/>
    <n v="0"/>
    <n v="0"/>
  </r>
  <r>
    <x v="1"/>
    <s v="org.jfedor.frozenbubble_54.apk"/>
    <x v="30"/>
    <n v="0"/>
    <n v="7207274.4848271804"/>
    <n v="0"/>
    <n v="0"/>
    <n v="0"/>
    <n v="0"/>
  </r>
  <r>
    <x v="1"/>
    <s v="net.khertan.forrunners_101030.apk"/>
    <x v="30"/>
    <n v="0"/>
    <n v="7205055.5497417198"/>
    <n v="0"/>
    <n v="0"/>
    <n v="0"/>
    <n v="0"/>
  </r>
  <r>
    <x v="1"/>
    <s v="protect.budgetwatch_29.apk"/>
    <x v="30"/>
    <n v="0"/>
    <n v="7207110.5472878497"/>
    <n v="0"/>
    <n v="0"/>
    <n v="0"/>
    <n v="0"/>
  </r>
  <r>
    <x v="1"/>
    <s v="org.zamedev.gloomydungeons2.opensource_1602221800.apk"/>
    <x v="30"/>
    <n v="0"/>
    <n v="7207145.5076439297"/>
    <n v="0"/>
    <n v="0"/>
    <n v="0"/>
    <n v="0"/>
  </r>
  <r>
    <x v="1"/>
    <s v="eu.kanade.tachiyomi_41.apk"/>
    <x v="30"/>
    <n v="0"/>
    <n v="7207309.6259380598"/>
    <n v="0"/>
    <n v="0"/>
    <n v="0"/>
    <n v="0"/>
  </r>
  <r>
    <x v="1"/>
    <s v="net.osmand.plus_355.apk"/>
    <x v="30"/>
    <n v="0"/>
    <n v="7218284.87415611"/>
    <n v="0"/>
    <n v="0"/>
    <n v="0"/>
    <n v="0"/>
  </r>
  <r>
    <x v="1"/>
    <s v="net.tedstein.AndroSS_17.apk"/>
    <x v="30"/>
    <n v="788"/>
    <n v="168775.34784376601"/>
    <n v="3"/>
    <n v="2"/>
    <n v="36"/>
    <n v="10"/>
  </r>
  <r>
    <x v="1"/>
    <s v="org.dnaq.dialer2_17.apk"/>
    <x v="8"/>
    <n v="2263"/>
    <n v="438135.27784217102"/>
    <n v="7"/>
    <n v="1"/>
    <n v="92"/>
    <n v="11"/>
  </r>
  <r>
    <x v="1"/>
    <s v="com.angrydoughnuts.android.alarmclock_15.apk"/>
    <x v="33"/>
    <n v="317"/>
    <n v="959202.55673816404"/>
    <n v="27"/>
    <n v="1"/>
    <n v="207"/>
    <n v="10"/>
  </r>
  <r>
    <x v="1"/>
    <s v="org.dnaq.dialer2_17.apk"/>
    <x v="1"/>
    <n v="2263"/>
    <n v="484601.42439510598"/>
    <n v="7"/>
    <n v="1"/>
    <n v="92"/>
    <n v="11"/>
  </r>
  <r>
    <x v="1"/>
    <s v="com.github.yeriomin.workoutlog_2.apk"/>
    <x v="36"/>
    <n v="4668"/>
    <n v="187395.406160969"/>
    <n v="0"/>
    <n v="0"/>
    <n v="12"/>
    <n v="10"/>
  </r>
  <r>
    <x v="1"/>
    <s v="org.dnaq.dialer2_17.apk"/>
    <x v="18"/>
    <n v="2263"/>
    <n v="473228.522568941"/>
    <n v="7"/>
    <n v="1"/>
    <n v="92"/>
    <n v="11"/>
  </r>
  <r>
    <x v="1"/>
    <s v="net.khertan.forrunners_101030.apk"/>
    <x v="38"/>
    <n v="22569"/>
    <n v="5395685.4803888099"/>
    <n v="0"/>
    <n v="0"/>
    <n v="0"/>
    <n v="0"/>
  </r>
  <r>
    <x v="1"/>
    <s v="org.dnaq.dialer2_17.apk"/>
    <x v="4"/>
    <n v="2263"/>
    <n v="359430.30745629198"/>
    <n v="7"/>
    <n v="1"/>
    <n v="92"/>
    <n v="11"/>
  </r>
  <r>
    <x v="1"/>
    <s v="org.dnaq.dialer2_17.apk"/>
    <x v="10"/>
    <n v="2263"/>
    <n v="389471.60314489098"/>
    <n v="7"/>
    <n v="1"/>
    <n v="92"/>
    <n v="11"/>
  </r>
  <r>
    <x v="1"/>
    <s v="org.dnaq.dialer2_17.apk"/>
    <x v="5"/>
    <n v="2263"/>
    <n v="368108.96613914502"/>
    <n v="7"/>
    <n v="1"/>
    <n v="92"/>
    <n v="11"/>
  </r>
  <r>
    <x v="1"/>
    <s v="net.khertan.forrunners_101030.apk"/>
    <x v="6"/>
    <n v="23064"/>
    <n v="5897850.75729293"/>
    <n v="0"/>
    <n v="0"/>
    <n v="0"/>
    <n v="0"/>
  </r>
  <r>
    <x v="1"/>
    <s v="org.dnaq.dialer2_17.apk"/>
    <x v="19"/>
    <n v="2263"/>
    <n v="372558.73967287998"/>
    <n v="7"/>
    <n v="1"/>
    <n v="92"/>
    <n v="11"/>
  </r>
  <r>
    <x v="1"/>
    <s v="org.dnaq.dialer2_17.apk"/>
    <x v="13"/>
    <n v="2123"/>
    <n v="208566.26321794401"/>
    <n v="7"/>
    <n v="1"/>
    <n v="92"/>
    <n v="21"/>
  </r>
  <r>
    <x v="1"/>
    <s v="org.dnaq.dialer2_17.apk"/>
    <x v="11"/>
    <n v="2263"/>
    <n v="359526.18086710502"/>
    <n v="7"/>
    <n v="1"/>
    <n v="92"/>
    <n v="11"/>
  </r>
  <r>
    <x v="1"/>
    <s v="org.dnaq.dialer2_17.apk"/>
    <x v="25"/>
    <n v="2215"/>
    <n v="381466.81819623301"/>
    <n v="7"/>
    <n v="1"/>
    <n v="92"/>
    <n v="7"/>
  </r>
  <r>
    <x v="1"/>
    <s v="org.dnaq.dialer2_17.apk"/>
    <x v="33"/>
    <n v="1134"/>
    <n v="365250.75054680899"/>
    <n v="7"/>
    <n v="0"/>
    <n v="92"/>
    <n v="7"/>
  </r>
  <r>
    <x v="1"/>
    <s v="org.dnaq.dialer2_17.apk"/>
    <x v="27"/>
    <n v="2263"/>
    <n v="368872.26429022802"/>
    <n v="7"/>
    <n v="1"/>
    <n v="92"/>
    <n v="11"/>
  </r>
  <r>
    <x v="1"/>
    <s v="org.jfedor.frozenbubble_54.apk"/>
    <x v="34"/>
    <n v="2963"/>
    <n v="1648219.5185907099"/>
    <n v="2"/>
    <n v="1"/>
    <n v="37"/>
    <n v="2"/>
  </r>
  <r>
    <x v="1"/>
    <s v="net.khertan.forrunners_101030.apk"/>
    <x v="36"/>
    <n v="26312"/>
    <n v="4434564.5007719202"/>
    <n v="0"/>
    <n v="0"/>
    <n v="0"/>
    <n v="0"/>
  </r>
  <r>
    <x v="1"/>
    <s v="org.dnaq.dialer2_17.apk"/>
    <x v="15"/>
    <n v="2263"/>
    <n v="505200.845646206"/>
    <n v="7"/>
    <n v="1"/>
    <n v="92"/>
    <n v="11"/>
  </r>
  <r>
    <x v="1"/>
    <s v="org.dnaq.dialer2_17.apk"/>
    <x v="24"/>
    <n v="1928"/>
    <n v="221099.74203118999"/>
    <n v="7"/>
    <n v="0"/>
    <n v="92"/>
    <n v="12"/>
  </r>
  <r>
    <x v="1"/>
    <s v="org.jsl.wfwt_14.apk"/>
    <x v="20"/>
    <n v="7025"/>
    <n v="555643.86045699904"/>
    <n v="1"/>
    <n v="1"/>
    <n v="52"/>
    <n v="28"/>
  </r>
  <r>
    <x v="1"/>
    <s v="org.dnaq.dialer2_17.apk"/>
    <x v="17"/>
    <n v="3067"/>
    <n v="452951.77976088598"/>
    <n v="7"/>
    <n v="1"/>
    <n v="92"/>
    <n v="12"/>
  </r>
  <r>
    <x v="1"/>
    <s v="org.dnaq.dialer2_17.apk"/>
    <x v="28"/>
    <n v="2263"/>
    <n v="409480.75410583901"/>
    <n v="7"/>
    <n v="1"/>
    <n v="92"/>
    <n v="11"/>
  </r>
  <r>
    <x v="1"/>
    <s v="org.dnaq.dialer2_17.apk"/>
    <x v="20"/>
    <n v="2971"/>
    <n v="347525.74038878002"/>
    <n v="7"/>
    <n v="1"/>
    <n v="92"/>
    <n v="13"/>
  </r>
  <r>
    <x v="1"/>
    <s v="org.dnaq.dialer2_17.apk"/>
    <x v="31"/>
    <n v="2263"/>
    <n v="414456.956875976"/>
    <n v="7"/>
    <n v="1"/>
    <n v="92"/>
    <n v="11"/>
  </r>
  <r>
    <x v="1"/>
    <s v="org.dnaq.dialer2_17.apk"/>
    <x v="6"/>
    <n v="2605"/>
    <n v="654093.75410201005"/>
    <n v="7"/>
    <n v="1"/>
    <n v="92"/>
    <n v="13"/>
  </r>
  <r>
    <x v="1"/>
    <s v="org.dnaq.dialer2_17.apk"/>
    <x v="38"/>
    <n v="1847"/>
    <n v="640480.83517607301"/>
    <n v="7"/>
    <n v="1"/>
    <n v="92"/>
    <n v="9"/>
  </r>
  <r>
    <x v="1"/>
    <s v="org.dnaq.dialer2_17.apk"/>
    <x v="34"/>
    <n v="2263"/>
    <n v="339890.22379694501"/>
    <n v="7"/>
    <n v="1"/>
    <n v="92"/>
    <n v="11"/>
  </r>
  <r>
    <x v="1"/>
    <s v="org.dnaq.dialer2_17.apk"/>
    <x v="35"/>
    <n v="2263"/>
    <n v="478925.48403469799"/>
    <n v="7"/>
    <n v="1"/>
    <n v="92"/>
    <n v="11"/>
  </r>
  <r>
    <x v="1"/>
    <s v="org.dnaq.dialer2_17.apk"/>
    <x v="29"/>
    <n v="2747"/>
    <n v="429526.31762390898"/>
    <n v="7"/>
    <n v="1"/>
    <n v="92"/>
    <n v="13"/>
  </r>
  <r>
    <x v="1"/>
    <s v="org.dnaq.dialer2_17.apk"/>
    <x v="26"/>
    <n v="3067"/>
    <n v="658455.83606837306"/>
    <n v="7"/>
    <n v="1"/>
    <n v="92"/>
    <n v="17"/>
  </r>
  <r>
    <x v="1"/>
    <s v="org.dnaq.dialer2_17.apk"/>
    <x v="37"/>
    <n v="2779"/>
    <n v="435226.67640168202"/>
    <n v="7"/>
    <n v="1"/>
    <n v="92"/>
    <n v="13"/>
  </r>
  <r>
    <x v="1"/>
    <s v="org.dnaq.dialer2_17.apk"/>
    <x v="30"/>
    <n v="2577"/>
    <n v="469141.746818088"/>
    <n v="7"/>
    <n v="1"/>
    <n v="92"/>
    <n v="11"/>
  </r>
  <r>
    <x v="1"/>
    <s v="ru.henridellal.dialer_10.apk"/>
    <x v="13"/>
    <n v="11343"/>
    <n v="423891.94265380502"/>
    <n v="7"/>
    <n v="3"/>
    <n v="32"/>
    <n v="22"/>
  </r>
  <r>
    <x v="1"/>
    <s v="org.dnaq.dialer2_17.apk"/>
    <x v="36"/>
    <n v="3321"/>
    <n v="339189.80168411502"/>
    <n v="7"/>
    <n v="1"/>
    <n v="92"/>
    <n v="24"/>
  </r>
  <r>
    <x v="1"/>
    <s v="org.dnaq.dialer2_17.apk"/>
    <x v="16"/>
    <n v="10599"/>
    <n v="939735.95675500098"/>
    <n v="7"/>
    <n v="1"/>
    <n v="92"/>
    <n v="14"/>
  </r>
  <r>
    <x v="1"/>
    <s v="com.angrydoughnuts.android.alarmclock_15.apk"/>
    <x v="24"/>
    <n v="4444"/>
    <n v="804453.26323807205"/>
    <n v="27"/>
    <n v="0"/>
    <n v="207"/>
    <n v="19"/>
  </r>
  <r>
    <x v="1"/>
    <s v="com.angrydoughnuts.android.alarmclock_15.apk"/>
    <x v="6"/>
    <n v="7168"/>
    <n v="3527747.8880602801"/>
    <n v="27"/>
    <n v="0"/>
    <n v="207"/>
    <n v="17"/>
  </r>
  <r>
    <x v="1"/>
    <s v="com.angrydoughnuts.android.alarmclock_15.apk"/>
    <x v="29"/>
    <n v="10582"/>
    <n v="1561452.90291262"/>
    <n v="27"/>
    <n v="0"/>
    <n v="207"/>
    <n v="21"/>
  </r>
  <r>
    <x v="1"/>
    <s v="com.angrydoughnuts.android.alarmclock_15.apk"/>
    <x v="20"/>
    <n v="16235"/>
    <n v="1271213.51310843"/>
    <n v="27"/>
    <n v="0"/>
    <n v="207"/>
    <n v="21"/>
  </r>
  <r>
    <x v="1"/>
    <s v="com.angrydoughnuts.android.alarmclock_15.apk"/>
    <x v="30"/>
    <n v="17505"/>
    <n v="1088732.5019896899"/>
    <n v="27"/>
    <n v="0"/>
    <n v="207"/>
    <n v="20"/>
  </r>
  <r>
    <x v="1"/>
    <s v="com.angrydoughnuts.android.alarmclock_15.apk"/>
    <x v="13"/>
    <n v="35627"/>
    <n v="1312629.8684310101"/>
    <n v="27"/>
    <n v="0"/>
    <n v="207"/>
    <n v="34"/>
  </r>
  <r>
    <x v="2"/>
    <s v="ru.henridellal.dialer_10.apk"/>
    <x v="8"/>
    <n v="0"/>
    <n v="961675.85940798698"/>
    <n v="0"/>
    <n v="0"/>
    <n v="0"/>
    <n v="0"/>
  </r>
  <r>
    <x v="2"/>
    <s v="org.jsl.wfwt_14.apk"/>
    <x v="3"/>
    <n v="0"/>
    <n v="3930960.9002819899"/>
    <n v="0"/>
    <n v="0"/>
    <n v="0"/>
    <n v="0"/>
  </r>
  <r>
    <x v="2"/>
    <s v="org.ninthfloor.copperpdf_4.apk"/>
    <x v="3"/>
    <n v="0"/>
    <n v="2554295.42508002"/>
    <n v="0"/>
    <n v="0"/>
    <n v="0"/>
    <n v="0"/>
  </r>
  <r>
    <x v="2"/>
    <s v="anupam.acrylic_17.apk"/>
    <x v="8"/>
    <n v="17"/>
    <n v="1166492.09616699"/>
    <n v="0"/>
    <n v="0"/>
    <n v="28"/>
    <n v="4"/>
  </r>
  <r>
    <x v="2"/>
    <s v="trikita.talalarmo_19.apk"/>
    <x v="3"/>
    <n v="0"/>
    <n v="5085740.0595629802"/>
    <n v="0"/>
    <n v="0"/>
    <n v="0"/>
    <n v="0"/>
  </r>
  <r>
    <x v="2"/>
    <s v="com.angrydoughnuts.android.alarmclock_15.apk"/>
    <x v="3"/>
    <n v="0"/>
    <n v="3545051.1550260098"/>
    <n v="0"/>
    <n v="0"/>
    <n v="0"/>
    <n v="0"/>
  </r>
  <r>
    <x v="2"/>
    <s v="org.dnaq.dialer2_17.apk"/>
    <x v="2"/>
    <n v="0"/>
    <n v="494773.994499002"/>
    <n v="0"/>
    <n v="0"/>
    <n v="0"/>
    <n v="0"/>
  </r>
  <r>
    <x v="2"/>
    <s v="org.ninthfloor.copperpdf_4.apk"/>
    <x v="7"/>
    <n v="4"/>
    <n v="454946.098888001"/>
    <n v="0"/>
    <n v="0"/>
    <n v="0"/>
    <n v="0"/>
  </r>
  <r>
    <x v="2"/>
    <s v="io.github.alketii.mightyknight_1.apk"/>
    <x v="7"/>
    <n v="213"/>
    <n v="2521953.48718599"/>
    <n v="0"/>
    <n v="0"/>
    <n v="0"/>
    <n v="0"/>
  </r>
  <r>
    <x v="2"/>
    <s v="daniel_32.flexiblewallpaper_2.apk"/>
    <x v="3"/>
    <n v="0"/>
    <n v="5846558.0930259898"/>
    <n v="0"/>
    <n v="0"/>
    <n v="0"/>
    <n v="0"/>
  </r>
  <r>
    <x v="2"/>
    <s v="org.dyndns.sven_ola.debian_kit_6.apk"/>
    <x v="3"/>
    <n v="0"/>
    <n v="2092009.92481099"/>
    <n v="0"/>
    <n v="0"/>
    <n v="0"/>
    <n v="0"/>
  </r>
  <r>
    <x v="2"/>
    <s v="net.tedstein.AndroSS_17.apk"/>
    <x v="2"/>
    <n v="0"/>
    <n v="472355.98687801301"/>
    <n v="0"/>
    <n v="0"/>
    <n v="0"/>
    <n v="0"/>
  </r>
  <r>
    <x v="2"/>
    <s v="com.github.yeriomin.workoutlog_2.apk"/>
    <x v="2"/>
    <n v="0"/>
    <n v="549261.07281699602"/>
    <n v="0"/>
    <n v="0"/>
    <n v="0"/>
    <n v="0"/>
  </r>
  <r>
    <x v="2"/>
    <s v="org.jsl.wfwt_14.apk"/>
    <x v="2"/>
    <n v="0"/>
    <n v="723872.83464000199"/>
    <n v="0"/>
    <n v="0"/>
    <n v="0"/>
    <n v="0"/>
  </r>
  <r>
    <x v="2"/>
    <s v="com.miqote.shanawp_10.apk"/>
    <x v="2"/>
    <n v="0"/>
    <n v="473001.36110399"/>
    <n v="0"/>
    <n v="0"/>
    <n v="0"/>
    <n v="0"/>
  </r>
  <r>
    <x v="2"/>
    <s v="ru.henridellal.dialer_10.apk"/>
    <x v="2"/>
    <n v="0"/>
    <n v="554791.83043001103"/>
    <n v="0"/>
    <n v="0"/>
    <n v="0"/>
    <n v="0"/>
  </r>
  <r>
    <x v="2"/>
    <s v="anupam.acrylic_17.apk"/>
    <x v="3"/>
    <n v="0"/>
    <n v="3207641.603958"/>
    <n v="0"/>
    <n v="0"/>
    <n v="0"/>
    <n v="0"/>
  </r>
  <r>
    <x v="2"/>
    <s v="net.tedstein.AndroSS_17.apk"/>
    <x v="3"/>
    <n v="0"/>
    <n v="3033467.7212540102"/>
    <n v="0"/>
    <n v="0"/>
    <n v="0"/>
    <n v="0"/>
  </r>
  <r>
    <x v="2"/>
    <s v="jackpal.androidterm_72.apk"/>
    <x v="3"/>
    <n v="0"/>
    <n v="4105708.8122669901"/>
    <n v="0"/>
    <n v="0"/>
    <n v="0"/>
    <n v="0"/>
  </r>
  <r>
    <x v="2"/>
    <s v="pt.isec.tp.am_4.apk"/>
    <x v="2"/>
    <n v="0"/>
    <n v="468766.20645300101"/>
    <n v="0"/>
    <n v="0"/>
    <n v="0"/>
    <n v="0"/>
  </r>
  <r>
    <x v="2"/>
    <s v="org.ninthfloor.copperpdf_4.apk"/>
    <x v="2"/>
    <n v="0"/>
    <n v="356858.67074600502"/>
    <n v="0"/>
    <n v="0"/>
    <n v="0"/>
    <n v="0"/>
  </r>
  <r>
    <x v="2"/>
    <s v="net.zygotelabs.locker_11.apk"/>
    <x v="8"/>
    <n v="0"/>
    <n v="1292763.1415239801"/>
    <n v="0"/>
    <n v="0"/>
    <n v="0"/>
    <n v="0"/>
  </r>
  <r>
    <x v="2"/>
    <s v="io.github.alketii.mightyknight_1.apk"/>
    <x v="2"/>
    <n v="20"/>
    <n v="2497245.1549750101"/>
    <n v="0"/>
    <n v="0"/>
    <n v="0"/>
    <n v="0"/>
  </r>
  <r>
    <x v="2"/>
    <s v="io.github.lonamiwebs.klooni_820.apk"/>
    <x v="3"/>
    <n v="0"/>
    <n v="3326301.0445170202"/>
    <n v="0"/>
    <n v="0"/>
    <n v="0"/>
    <n v="0"/>
  </r>
  <r>
    <x v="2"/>
    <s v="anupam.acrylic_17.apk"/>
    <x v="2"/>
    <n v="0"/>
    <n v="528421.48189400905"/>
    <n v="0"/>
    <n v="0"/>
    <n v="0"/>
    <n v="0"/>
  </r>
  <r>
    <x v="2"/>
    <s v="org.tuxpaint_923.apk"/>
    <x v="2"/>
    <n v="0"/>
    <n v="2495076.8965369998"/>
    <n v="0"/>
    <n v="0"/>
    <n v="0"/>
    <n v="0"/>
  </r>
  <r>
    <x v="2"/>
    <s v="org.jsl.wfwt_14.apk"/>
    <x v="7"/>
    <n v="2"/>
    <n v="968424.057102005"/>
    <n v="1"/>
    <n v="0"/>
    <n v="52"/>
    <n v="1"/>
  </r>
  <r>
    <x v="2"/>
    <s v="anupam.acrylic_17.apk"/>
    <x v="7"/>
    <n v="6"/>
    <n v="430104.93776900601"/>
    <n v="0"/>
    <n v="0"/>
    <n v="28"/>
    <n v="2"/>
  </r>
  <r>
    <x v="2"/>
    <s v="com.nutomic.ensichat_17.apk"/>
    <x v="7"/>
    <n v="0"/>
    <n v="7205319.78372801"/>
    <n v="0"/>
    <n v="0"/>
    <n v="0"/>
    <n v="0"/>
  </r>
  <r>
    <x v="2"/>
    <s v="org.tuxpaint_923.apk"/>
    <x v="7"/>
    <n v="0"/>
    <n v="1636639.7225989699"/>
    <n v="0"/>
    <n v="0"/>
    <n v="0"/>
    <n v="0"/>
  </r>
  <r>
    <x v="2"/>
    <s v="net.zygotelabs.locker_11.apk"/>
    <x v="7"/>
    <n v="0"/>
    <n v="1409618.3386240101"/>
    <n v="0"/>
    <n v="0"/>
    <n v="0"/>
    <n v="0"/>
  </r>
  <r>
    <x v="2"/>
    <s v="org.jsl.wfwt_14.apk"/>
    <x v="8"/>
    <n v="0"/>
    <n v="1631316.4572000001"/>
    <n v="0"/>
    <n v="0"/>
    <n v="0"/>
    <n v="0"/>
  </r>
  <r>
    <x v="2"/>
    <s v="eu.polarclock_10.apk"/>
    <x v="3"/>
    <n v="0"/>
    <n v="7205991.1675770096"/>
    <n v="0"/>
    <n v="0"/>
    <n v="0"/>
    <n v="0"/>
  </r>
  <r>
    <x v="2"/>
    <s v="eu.kanade.tachiyomi_41.apk"/>
    <x v="2"/>
    <n v="0"/>
    <n v="7207363.8689859901"/>
    <n v="0"/>
    <n v="0"/>
    <n v="0"/>
    <n v="0"/>
  </r>
  <r>
    <x v="2"/>
    <s v="org.dnaq.dialer2_17.apk"/>
    <x v="3"/>
    <n v="0"/>
    <n v="4825276.7231980097"/>
    <n v="0"/>
    <n v="0"/>
    <n v="0"/>
    <n v="0"/>
  </r>
  <r>
    <x v="2"/>
    <s v="com.gitlab.ardash.appleflinger.android_1005006.apk"/>
    <x v="3"/>
    <n v="0"/>
    <n v="4674749.74789799"/>
    <n v="0"/>
    <n v="0"/>
    <n v="0"/>
    <n v="0"/>
  </r>
  <r>
    <x v="2"/>
    <s v="io.github.alketii.mightyknight_1.apk"/>
    <x v="3"/>
    <n v="0"/>
    <n v="6136502.6149959797"/>
    <n v="0"/>
    <n v="0"/>
    <n v="0"/>
    <n v="0"/>
  </r>
  <r>
    <x v="2"/>
    <s v="org.dyndns.sven_ola.debian_kit_6.apk"/>
    <x v="7"/>
    <n v="0"/>
    <n v="391296.70976099401"/>
    <n v="0"/>
    <n v="0"/>
    <n v="0"/>
    <n v="0"/>
  </r>
  <r>
    <x v="2"/>
    <s v="pt.isec.tp.am_4.apk"/>
    <x v="7"/>
    <n v="0"/>
    <n v="360957.16361599602"/>
    <n v="0"/>
    <n v="0"/>
    <n v="0"/>
    <n v="0"/>
  </r>
  <r>
    <x v="2"/>
    <s v="daniel_32.flexiblewallpaper_2.apk"/>
    <x v="2"/>
    <n v="0"/>
    <n v="369281.68962401099"/>
    <n v="0"/>
    <n v="0"/>
    <n v="0"/>
    <n v="0"/>
  </r>
  <r>
    <x v="2"/>
    <s v="pt.isec.tp.am_4.apk"/>
    <x v="3"/>
    <n v="0"/>
    <n v="5331854.8746690201"/>
    <n v="0"/>
    <n v="0"/>
    <n v="0"/>
    <n v="0"/>
  </r>
  <r>
    <x v="2"/>
    <s v="net.zygotelabs.locker_11.apk"/>
    <x v="2"/>
    <n v="0"/>
    <n v="2248424.7479340099"/>
    <n v="0"/>
    <n v="0"/>
    <n v="0"/>
    <n v="0"/>
  </r>
  <r>
    <x v="2"/>
    <s v="org.tuxpaint_923.apk"/>
    <x v="3"/>
    <n v="0"/>
    <n v="7213199.7590130102"/>
    <n v="0"/>
    <n v="0"/>
    <n v="0"/>
    <n v="0"/>
  </r>
  <r>
    <x v="2"/>
    <s v="com.github.yeriomin.workoutlog_2.apk"/>
    <x v="7"/>
    <n v="0"/>
    <n v="483354.830850003"/>
    <n v="0"/>
    <n v="0"/>
    <n v="0"/>
    <n v="0"/>
  </r>
  <r>
    <x v="2"/>
    <s v="com.angrydoughnuts.android.alarmclock_15.apk"/>
    <x v="7"/>
    <n v="0"/>
    <n v="1571602.74872297"/>
    <n v="0"/>
    <n v="0"/>
    <n v="0"/>
    <n v="0"/>
  </r>
  <r>
    <x v="2"/>
    <s v="ru.henridellal.dialer_10.apk"/>
    <x v="18"/>
    <n v="0"/>
    <n v="766002.24944599904"/>
    <n v="0"/>
    <n v="0"/>
    <n v="0"/>
    <n v="0"/>
  </r>
  <r>
    <x v="2"/>
    <s v="uk.co.yahoo.p1rpp.calendartrigger_7.apk"/>
    <x v="3"/>
    <n v="0"/>
    <n v="7204582.4775429796"/>
    <n v="0"/>
    <n v="0"/>
    <n v="0"/>
    <n v="0"/>
  </r>
  <r>
    <x v="2"/>
    <s v="net.tedstein.AndroSS_17.apk"/>
    <x v="7"/>
    <n v="0"/>
    <n v="478555.392374983"/>
    <n v="0"/>
    <n v="0"/>
    <n v="0"/>
    <n v="0"/>
  </r>
  <r>
    <x v="2"/>
    <s v="daniel_32.flexiblewallpaper_2.apk"/>
    <x v="7"/>
    <n v="4"/>
    <n v="292304.54458500003"/>
    <n v="1"/>
    <n v="1"/>
    <n v="0"/>
    <n v="0"/>
  </r>
  <r>
    <x v="2"/>
    <s v="net.tedstein.AndroSS_17.apk"/>
    <x v="8"/>
    <n v="0"/>
    <n v="1041266.39954198"/>
    <n v="0"/>
    <n v="0"/>
    <n v="0"/>
    <n v="0"/>
  </r>
  <r>
    <x v="2"/>
    <s v="com.angrydoughnuts.android.alarmclock_15.apk"/>
    <x v="2"/>
    <n v="0"/>
    <n v="2054944.5264369999"/>
    <n v="0"/>
    <n v="0"/>
    <n v="0"/>
    <n v="0"/>
  </r>
  <r>
    <x v="2"/>
    <s v="com.miqote.shanawp_10.apk"/>
    <x v="7"/>
    <n v="0"/>
    <n v="387403.400507988"/>
    <n v="0"/>
    <n v="0"/>
    <n v="0"/>
    <n v="0"/>
  </r>
  <r>
    <x v="2"/>
    <s v="ru.henridellal.dialer_10.apk"/>
    <x v="3"/>
    <n v="0"/>
    <n v="5850553.9324319903"/>
    <n v="0"/>
    <n v="0"/>
    <n v="0"/>
    <n v="0"/>
  </r>
  <r>
    <x v="2"/>
    <s v="org.dyndns.sven_ola.debian_kit_6.apk"/>
    <x v="18"/>
    <n v="0"/>
    <n v="887690.669247007"/>
    <n v="0"/>
    <n v="0"/>
    <n v="0"/>
    <n v="0"/>
  </r>
  <r>
    <x v="2"/>
    <s v="org.dyndns.sven_ola.debian_kit_6.apk"/>
    <x v="2"/>
    <n v="0"/>
    <n v="538438.58468197798"/>
    <n v="0"/>
    <n v="0"/>
    <n v="0"/>
    <n v="0"/>
  </r>
  <r>
    <x v="2"/>
    <s v="com.nutomic.ensichat_17.apk"/>
    <x v="3"/>
    <n v="0"/>
    <n v="7207574.0030979998"/>
    <n v="0"/>
    <n v="0"/>
    <n v="0"/>
    <n v="0"/>
  </r>
  <r>
    <x v="2"/>
    <s v="org.tuxpaint_923.apk"/>
    <x v="8"/>
    <n v="68"/>
    <n v="1719029.452507"/>
    <n v="4"/>
    <n v="3"/>
    <n v="0"/>
    <n v="0"/>
  </r>
  <r>
    <x v="2"/>
    <s v="org.ninthfloor.copperpdf_4.apk"/>
    <x v="8"/>
    <n v="2"/>
    <n v="703363.64832299296"/>
    <n v="0"/>
    <n v="0"/>
    <n v="0"/>
    <n v="0"/>
  </r>
  <r>
    <x v="2"/>
    <s v="net.zygotelabs.locker_11.apk"/>
    <x v="3"/>
    <n v="0"/>
    <n v="4307423.7651439896"/>
    <n v="0"/>
    <n v="0"/>
    <n v="0"/>
    <n v="0"/>
  </r>
  <r>
    <x v="2"/>
    <s v="net.khertan.forrunners_101030.apk"/>
    <x v="3"/>
    <n v="0"/>
    <n v="3202024.92382898"/>
    <n v="0"/>
    <n v="0"/>
    <n v="0"/>
    <n v="0"/>
  </r>
  <r>
    <x v="2"/>
    <s v="com.miqote.shanawp_10.apk"/>
    <x v="3"/>
    <n v="0"/>
    <n v="7205058.4852999896"/>
    <n v="0"/>
    <n v="0"/>
    <n v="0"/>
    <n v="0"/>
  </r>
  <r>
    <x v="2"/>
    <s v="com.miqote.shanawp_10.apk"/>
    <x v="8"/>
    <n v="0"/>
    <n v="588032.92310002097"/>
    <n v="0"/>
    <n v="0"/>
    <n v="0"/>
    <n v="0"/>
  </r>
  <r>
    <x v="2"/>
    <s v="pt.isec.tp.am_4.apk"/>
    <x v="8"/>
    <n v="4"/>
    <n v="517135.63728099602"/>
    <n v="1"/>
    <n v="1"/>
    <n v="2"/>
    <n v="0"/>
  </r>
  <r>
    <x v="2"/>
    <s v="protect.budgetwatch_29.apk"/>
    <x v="7"/>
    <n v="0"/>
    <n v="7205494.2431760104"/>
    <n v="0"/>
    <n v="0"/>
    <n v="0"/>
    <n v="0"/>
  </r>
  <r>
    <x v="2"/>
    <s v="daniel_32.flexiblewallpaper_2.apk"/>
    <x v="8"/>
    <n v="6"/>
    <n v="422623.14304400899"/>
    <n v="1"/>
    <n v="1"/>
    <n v="0"/>
    <n v="0"/>
  </r>
  <r>
    <x v="2"/>
    <s v="jackpal.androidterm_72.apk"/>
    <x v="7"/>
    <n v="0"/>
    <n v="7205180.3707769997"/>
    <n v="0"/>
    <n v="0"/>
    <n v="0"/>
    <n v="0"/>
  </r>
  <r>
    <x v="2"/>
    <s v="com.angrydoughnuts.android.alarmclock_15.apk"/>
    <x v="8"/>
    <n v="0"/>
    <n v="1029785.89455698"/>
    <n v="0"/>
    <n v="0"/>
    <n v="0"/>
    <n v="0"/>
  </r>
  <r>
    <x v="2"/>
    <s v="jackpal.androidterm_72.apk"/>
    <x v="8"/>
    <n v="0"/>
    <n v="2912023.1446159799"/>
    <n v="0"/>
    <n v="0"/>
    <n v="0"/>
    <n v="0"/>
  </r>
  <r>
    <x v="2"/>
    <s v="net.tedstein.AndroSS_17.apk"/>
    <x v="12"/>
    <n v="0"/>
    <n v="535362.69955898705"/>
    <n v="0"/>
    <n v="0"/>
    <n v="0"/>
    <n v="0"/>
  </r>
  <r>
    <x v="2"/>
    <s v="trikita.talalarmo_19.apk"/>
    <x v="2"/>
    <n v="0"/>
    <n v="7204098.6121359998"/>
    <n v="0"/>
    <n v="0"/>
    <n v="0"/>
    <n v="0"/>
  </r>
  <r>
    <x v="2"/>
    <s v="org.jfedor.frozenbubble_54.apk"/>
    <x v="3"/>
    <n v="0"/>
    <n v="6662818.0003140001"/>
    <n v="0"/>
    <n v="0"/>
    <n v="0"/>
    <n v="0"/>
  </r>
  <r>
    <x v="2"/>
    <s v="net.zygotelabs.locker_11.apk"/>
    <x v="12"/>
    <n v="0"/>
    <n v="934140.924296021"/>
    <n v="0"/>
    <n v="0"/>
    <n v="0"/>
    <n v="0"/>
  </r>
  <r>
    <x v="2"/>
    <s v="eu.kanade.tachiyomi_41.apk"/>
    <x v="3"/>
    <n v="0"/>
    <n v="7207560.4541720198"/>
    <n v="0"/>
    <n v="0"/>
    <n v="0"/>
    <n v="0"/>
  </r>
  <r>
    <x v="2"/>
    <s v="org.jsl.wfwt_14.apk"/>
    <x v="12"/>
    <n v="0"/>
    <n v="766017.52239101904"/>
    <n v="0"/>
    <n v="0"/>
    <n v="0"/>
    <n v="0"/>
  </r>
  <r>
    <x v="2"/>
    <s v="org.zamedev.gloomydungeons2.opensource_1602221800.apk"/>
    <x v="3"/>
    <n v="0"/>
    <n v="7204499.2779210098"/>
    <n v="0"/>
    <n v="0"/>
    <n v="0"/>
    <n v="0"/>
  </r>
  <r>
    <x v="2"/>
    <s v="io.github.alketii.mightyknight_1.apk"/>
    <x v="8"/>
    <n v="0"/>
    <n v="1260915.3971470001"/>
    <n v="0"/>
    <n v="0"/>
    <n v="0"/>
    <n v="0"/>
  </r>
  <r>
    <x v="2"/>
    <s v="org.dyndns.sven_ola.debian_kit_6.apk"/>
    <x v="8"/>
    <n v="0"/>
    <n v="1160706.8418620001"/>
    <n v="0"/>
    <n v="0"/>
    <n v="0"/>
    <n v="0"/>
  </r>
  <r>
    <x v="2"/>
    <s v="ru.henridellal.dialer_10.apk"/>
    <x v="12"/>
    <n v="0"/>
    <n v="476704.22883098898"/>
    <n v="0"/>
    <n v="0"/>
    <n v="0"/>
    <n v="0"/>
  </r>
  <r>
    <x v="2"/>
    <s v="com.gitlab.ardash.appleflinger.android_1005006.apk"/>
    <x v="2"/>
    <n v="0"/>
    <n v="7207137.4126289999"/>
    <n v="0"/>
    <n v="0"/>
    <n v="0"/>
    <n v="0"/>
  </r>
  <r>
    <x v="2"/>
    <s v="net.osmand.plus_355.apk"/>
    <x v="3"/>
    <n v="0"/>
    <n v="7231363.9486570004"/>
    <n v="0"/>
    <n v="0"/>
    <n v="0"/>
    <n v="0"/>
  </r>
  <r>
    <x v="2"/>
    <s v="org.dyndns.sven_ola.debian_kit_6.apk"/>
    <x v="12"/>
    <n v="0"/>
    <n v="1059542.431417"/>
    <n v="0"/>
    <n v="0"/>
    <n v="0"/>
    <n v="0"/>
  </r>
  <r>
    <x v="2"/>
    <s v="org.tuxpaint_923.apk"/>
    <x v="12"/>
    <n v="68"/>
    <n v="1229371.8190280099"/>
    <n v="4"/>
    <n v="3"/>
    <n v="0"/>
    <n v="0"/>
  </r>
  <r>
    <x v="2"/>
    <s v="com.miqote.shanawp_10.apk"/>
    <x v="12"/>
    <n v="0"/>
    <n v="307686.61087099399"/>
    <n v="0"/>
    <n v="0"/>
    <n v="0"/>
    <n v="0"/>
  </r>
  <r>
    <x v="2"/>
    <s v="pt.isec.tp.am_4.apk"/>
    <x v="12"/>
    <n v="4"/>
    <n v="327678.17263700999"/>
    <n v="1"/>
    <n v="1"/>
    <n v="2"/>
    <n v="0"/>
  </r>
  <r>
    <x v="2"/>
    <s v="com.angrydoughnuts.android.alarmclock_15.apk"/>
    <x v="12"/>
    <n v="0"/>
    <n v="556754.85695199994"/>
    <n v="0"/>
    <n v="0"/>
    <n v="0"/>
    <n v="0"/>
  </r>
  <r>
    <x v="2"/>
    <s v="jackpal.androidterm_72.apk"/>
    <x v="12"/>
    <n v="0"/>
    <n v="2206140.1718859798"/>
    <n v="0"/>
    <n v="0"/>
    <n v="0"/>
    <n v="0"/>
  </r>
  <r>
    <x v="2"/>
    <s v="com.nutomic.ensichat_17.apk"/>
    <x v="2"/>
    <n v="0"/>
    <n v="7206373.8647199897"/>
    <n v="0"/>
    <n v="0"/>
    <n v="0"/>
    <n v="0"/>
  </r>
  <r>
    <x v="2"/>
    <s v="daniel_32.flexiblewallpaper_2.apk"/>
    <x v="12"/>
    <n v="6"/>
    <n v="217641.939827997"/>
    <n v="1"/>
    <n v="1"/>
    <n v="0"/>
    <n v="0"/>
  </r>
  <r>
    <x v="2"/>
    <s v="org.ninthfloor.copperpdf_4.apk"/>
    <x v="12"/>
    <n v="2"/>
    <n v="502871.30854200199"/>
    <n v="0"/>
    <n v="0"/>
    <n v="0"/>
    <n v="0"/>
  </r>
  <r>
    <x v="2"/>
    <s v="com.nutomic.ensichat_17.apk"/>
    <x v="12"/>
    <n v="0"/>
    <n v="7204155.9887429997"/>
    <n v="0"/>
    <n v="0"/>
    <n v="0"/>
    <n v="0"/>
  </r>
  <r>
    <x v="2"/>
    <s v="protect.budgetwatch_29.apk"/>
    <x v="8"/>
    <n v="0"/>
    <n v="7204904.8914400004"/>
    <n v="0"/>
    <n v="0"/>
    <n v="0"/>
    <n v="0"/>
  </r>
  <r>
    <x v="2"/>
    <s v="com.notriddle.budget_44.apk"/>
    <x v="2"/>
    <n v="0"/>
    <n v="7205192.2259550104"/>
    <n v="0"/>
    <n v="0"/>
    <n v="0"/>
    <n v="0"/>
  </r>
  <r>
    <x v="2"/>
    <s v="uk.co.yahoo.p1rpp.calendartrigger_7.apk"/>
    <x v="2"/>
    <n v="0"/>
    <n v="7204898.6808189899"/>
    <n v="0"/>
    <n v="0"/>
    <n v="0"/>
    <n v="0"/>
  </r>
  <r>
    <x v="2"/>
    <s v="org.ninthfloor.copperpdf_4.apk"/>
    <x v="0"/>
    <n v="2"/>
    <n v="770789.149207004"/>
    <n v="0"/>
    <n v="0"/>
    <n v="0"/>
    <n v="0"/>
  </r>
  <r>
    <x v="2"/>
    <s v="anupam.acrylic_17.apk"/>
    <x v="12"/>
    <n v="17"/>
    <n v="727242.65331399499"/>
    <n v="0"/>
    <n v="0"/>
    <n v="28"/>
    <n v="4"/>
  </r>
  <r>
    <x v="2"/>
    <s v="net.khertan.forrunners_101030.apk"/>
    <x v="2"/>
    <n v="0"/>
    <n v="7206363.2778739799"/>
    <n v="0"/>
    <n v="0"/>
    <n v="0"/>
    <n v="0"/>
  </r>
  <r>
    <x v="2"/>
    <s v="nya.miku.wishmaster_54.apk"/>
    <x v="2"/>
    <n v="0"/>
    <n v="7205428.5126310103"/>
    <n v="0"/>
    <n v="0"/>
    <n v="0"/>
    <n v="0"/>
  </r>
  <r>
    <x v="2"/>
    <s v="org.ninthfloor.copperpdf_4.apk"/>
    <x v="18"/>
    <n v="2"/>
    <n v="633218.06179199403"/>
    <n v="0"/>
    <n v="0"/>
    <n v="0"/>
    <n v="0"/>
  </r>
  <r>
    <x v="2"/>
    <s v="org.jfedor.frozenbubble_54.apk"/>
    <x v="2"/>
    <n v="0"/>
    <n v="7205138.0901919901"/>
    <n v="0"/>
    <n v="0"/>
    <n v="0"/>
    <n v="0"/>
  </r>
  <r>
    <x v="2"/>
    <s v="eu.polarclock_10.apk"/>
    <x v="2"/>
    <n v="0"/>
    <n v="7204687.6058839802"/>
    <n v="0"/>
    <n v="0"/>
    <n v="0"/>
    <n v="0"/>
  </r>
  <r>
    <x v="2"/>
    <s v="jackpal.androidterm_72.apk"/>
    <x v="2"/>
    <n v="0"/>
    <n v="7204902.7084239898"/>
    <n v="0"/>
    <n v="0"/>
    <n v="0"/>
    <n v="0"/>
  </r>
  <r>
    <x v="2"/>
    <s v="org.zamedev.gloomydungeons2.opensource_1602221800.apk"/>
    <x v="2"/>
    <n v="0"/>
    <n v="7205858.1703829896"/>
    <n v="0"/>
    <n v="0"/>
    <n v="0"/>
    <n v="0"/>
  </r>
  <r>
    <x v="2"/>
    <s v="uk.co.yahoo.p1rpp.calendartrigger_7.apk"/>
    <x v="7"/>
    <n v="0"/>
    <n v="7205019.0372209996"/>
    <n v="0"/>
    <n v="0"/>
    <n v="0"/>
    <n v="0"/>
  </r>
  <r>
    <x v="2"/>
    <s v="com.notriddle.budget_44.apk"/>
    <x v="8"/>
    <n v="0"/>
    <n v="7204534.910627"/>
    <n v="0"/>
    <n v="0"/>
    <n v="0"/>
    <n v="0"/>
  </r>
  <r>
    <x v="2"/>
    <s v="io.github.lonamiwebs.klooni_820.apk"/>
    <x v="2"/>
    <n v="0"/>
    <n v="7204695.3675309997"/>
    <n v="0"/>
    <n v="0"/>
    <n v="0"/>
    <n v="0"/>
  </r>
  <r>
    <x v="2"/>
    <s v="com.angrydoughnuts.android.alarmclock_15.apk"/>
    <x v="18"/>
    <n v="0"/>
    <n v="790111.15022000705"/>
    <n v="0"/>
    <n v="0"/>
    <n v="0"/>
    <n v="0"/>
  </r>
  <r>
    <x v="2"/>
    <s v="org.jsl.wfwt_14.apk"/>
    <x v="18"/>
    <n v="0"/>
    <n v="1070716.2027960001"/>
    <n v="0"/>
    <n v="0"/>
    <n v="0"/>
    <n v="0"/>
  </r>
  <r>
    <x v="2"/>
    <s v="com.gitlab.ardash.appleflinger.android_1005006.apk"/>
    <x v="7"/>
    <n v="0"/>
    <n v="7207188.4950329801"/>
    <n v="0"/>
    <n v="0"/>
    <n v="0"/>
    <n v="0"/>
  </r>
  <r>
    <x v="2"/>
    <s v="net.zygotelabs.locker_11.apk"/>
    <x v="18"/>
    <n v="0"/>
    <n v="1363538.3337389999"/>
    <n v="0"/>
    <n v="0"/>
    <n v="0"/>
    <n v="0"/>
  </r>
  <r>
    <x v="2"/>
    <s v="io.github.alketii.mightyknight_1.apk"/>
    <x v="12"/>
    <n v="0"/>
    <n v="1076855.3720100001"/>
    <n v="0"/>
    <n v="0"/>
    <n v="0"/>
    <n v="0"/>
  </r>
  <r>
    <x v="2"/>
    <s v="protect.budgetwatch_29.apk"/>
    <x v="2"/>
    <n v="0"/>
    <n v="7204645.2730949903"/>
    <n v="0"/>
    <n v="0"/>
    <n v="0"/>
    <n v="0"/>
  </r>
  <r>
    <x v="2"/>
    <s v="trikita.talalarmo_19.apk"/>
    <x v="7"/>
    <n v="0"/>
    <n v="7205061.3355970103"/>
    <n v="0"/>
    <n v="0"/>
    <n v="0"/>
    <n v="0"/>
  </r>
  <r>
    <x v="2"/>
    <s v="trikita.talalarmo_19.apk"/>
    <x v="8"/>
    <n v="0"/>
    <n v="7204392.7628439805"/>
    <n v="0"/>
    <n v="0"/>
    <n v="0"/>
    <n v="0"/>
  </r>
  <r>
    <x v="2"/>
    <s v="net.osmand.plus_355.apk"/>
    <x v="2"/>
    <n v="0"/>
    <n v="7223054.7421799796"/>
    <n v="0"/>
    <n v="0"/>
    <n v="0"/>
    <n v="0"/>
  </r>
  <r>
    <x v="2"/>
    <s v="nya.miku.wishmaster_54.apk"/>
    <x v="7"/>
    <n v="0"/>
    <n v="7204303.62328499"/>
    <n v="0"/>
    <n v="0"/>
    <n v="0"/>
    <n v="0"/>
  </r>
  <r>
    <x v="2"/>
    <s v="com.miqote.shanawp_10.apk"/>
    <x v="18"/>
    <n v="0"/>
    <n v="418093.01105799299"/>
    <n v="0"/>
    <n v="0"/>
    <n v="0"/>
    <n v="0"/>
  </r>
  <r>
    <x v="2"/>
    <s v="org.tuxpaint_923.apk"/>
    <x v="18"/>
    <n v="68"/>
    <n v="1783100.1012289701"/>
    <n v="4"/>
    <n v="3"/>
    <n v="0"/>
    <n v="0"/>
  </r>
  <r>
    <x v="2"/>
    <s v="daniel_32.flexiblewallpaper_2.apk"/>
    <x v="18"/>
    <n v="6"/>
    <n v="318929.56956999801"/>
    <n v="1"/>
    <n v="1"/>
    <n v="0"/>
    <n v="0"/>
  </r>
  <r>
    <x v="2"/>
    <s v="org.zamedev.gloomydungeons2.opensource_1602221800.apk"/>
    <x v="7"/>
    <n v="0"/>
    <n v="7205245.4099949896"/>
    <n v="0"/>
    <n v="0"/>
    <n v="0"/>
    <n v="0"/>
  </r>
  <r>
    <x v="2"/>
    <s v="pt.isec.tp.am_4.apk"/>
    <x v="18"/>
    <n v="4"/>
    <n v="505215.87399000401"/>
    <n v="1"/>
    <n v="1"/>
    <n v="2"/>
    <n v="0"/>
  </r>
  <r>
    <x v="2"/>
    <s v="net.zygotelabs.locker_11.apk"/>
    <x v="0"/>
    <n v="0"/>
    <n v="1493394.57647601"/>
    <n v="0"/>
    <n v="0"/>
    <n v="0"/>
    <n v="0"/>
  </r>
  <r>
    <x v="2"/>
    <s v="eu.kanade.tachiyomi_41.apk"/>
    <x v="7"/>
    <n v="0"/>
    <n v="7206273.18087098"/>
    <n v="0"/>
    <n v="0"/>
    <n v="0"/>
    <n v="0"/>
  </r>
  <r>
    <x v="2"/>
    <s v="net.khertan.forrunners_101030.apk"/>
    <x v="7"/>
    <n v="0"/>
    <n v="7207046.41264001"/>
    <n v="0"/>
    <n v="0"/>
    <n v="0"/>
    <n v="0"/>
  </r>
  <r>
    <x v="2"/>
    <s v="eu.polarclock_10.apk"/>
    <x v="7"/>
    <n v="0"/>
    <n v="7204399.1415750002"/>
    <n v="0"/>
    <n v="0"/>
    <n v="0"/>
    <n v="0"/>
  </r>
  <r>
    <x v="2"/>
    <s v="net.osmand.plus_355.apk"/>
    <x v="7"/>
    <n v="0"/>
    <n v="7221901.1420099996"/>
    <n v="0"/>
    <n v="0"/>
    <n v="0"/>
    <n v="0"/>
  </r>
  <r>
    <x v="2"/>
    <s v="uk.co.yahoo.p1rpp.calendartrigger_7.apk"/>
    <x v="8"/>
    <n v="0"/>
    <n v="7204642.3660709905"/>
    <n v="0"/>
    <n v="0"/>
    <n v="0"/>
    <n v="0"/>
  </r>
  <r>
    <x v="2"/>
    <s v="net.tedstein.AndroSS_17.apk"/>
    <x v="0"/>
    <n v="0"/>
    <n v="846268.90088900097"/>
    <n v="0"/>
    <n v="0"/>
    <n v="0"/>
    <n v="0"/>
  </r>
  <r>
    <x v="2"/>
    <s v="io.github.lonamiwebs.klooni_820.apk"/>
    <x v="7"/>
    <n v="0"/>
    <n v="7205747.0132539999"/>
    <n v="0"/>
    <n v="0"/>
    <n v="0"/>
    <n v="0"/>
  </r>
  <r>
    <x v="2"/>
    <s v="anupam.acrylic_17.apk"/>
    <x v="18"/>
    <n v="17"/>
    <n v="931925.28939800104"/>
    <n v="0"/>
    <n v="0"/>
    <n v="28"/>
    <n v="4"/>
  </r>
  <r>
    <x v="2"/>
    <s v="com.miqote.shanawp_10.apk"/>
    <x v="0"/>
    <n v="0"/>
    <n v="504734.89478600002"/>
    <n v="0"/>
    <n v="0"/>
    <n v="0"/>
    <n v="0"/>
  </r>
  <r>
    <x v="2"/>
    <s v="com.angrydoughnuts.android.alarmclock_15.apk"/>
    <x v="0"/>
    <n v="0"/>
    <n v="787092.34843999695"/>
    <n v="0"/>
    <n v="0"/>
    <n v="0"/>
    <n v="0"/>
  </r>
  <r>
    <x v="2"/>
    <s v="io.github.alketii.mightyknight_1.apk"/>
    <x v="18"/>
    <n v="0"/>
    <n v="1784621.116288"/>
    <n v="0"/>
    <n v="0"/>
    <n v="0"/>
    <n v="0"/>
  </r>
  <r>
    <x v="2"/>
    <s v="com.gitlab.ardash.appleflinger.android_1005006.apk"/>
    <x v="8"/>
    <n v="0"/>
    <n v="7206169.1604059804"/>
    <n v="0"/>
    <n v="0"/>
    <n v="0"/>
    <n v="0"/>
  </r>
  <r>
    <x v="2"/>
    <s v="daniel_32.flexiblewallpaper_2.apk"/>
    <x v="0"/>
    <n v="6"/>
    <n v="363133.872092003"/>
    <n v="1"/>
    <n v="1"/>
    <n v="0"/>
    <n v="0"/>
  </r>
  <r>
    <x v="2"/>
    <s v="nya.miku.wishmaster_54.apk"/>
    <x v="8"/>
    <n v="0"/>
    <n v="7205266.7433999795"/>
    <n v="0"/>
    <n v="0"/>
    <n v="0"/>
    <n v="0"/>
  </r>
  <r>
    <x v="2"/>
    <s v="ru.henridellal.dialer_10.apk"/>
    <x v="0"/>
    <n v="0"/>
    <n v="890053.00075700495"/>
    <n v="0"/>
    <n v="0"/>
    <n v="0"/>
    <n v="0"/>
  </r>
  <r>
    <x v="2"/>
    <s v="uk.co.yahoo.p1rpp.calendartrigger_7.apk"/>
    <x v="12"/>
    <n v="0"/>
    <n v="7203128.3928730097"/>
    <n v="0"/>
    <n v="0"/>
    <n v="0"/>
    <n v="0"/>
  </r>
  <r>
    <x v="2"/>
    <s v="eu.polarclock_10.apk"/>
    <x v="8"/>
    <n v="0"/>
    <n v="7204283.8615530003"/>
    <n v="0"/>
    <n v="0"/>
    <n v="0"/>
    <n v="0"/>
  </r>
  <r>
    <x v="2"/>
    <s v="io.github.lonamiwebs.klooni_820.apk"/>
    <x v="8"/>
    <n v="0"/>
    <n v="7205240.3359479699"/>
    <n v="0"/>
    <n v="0"/>
    <n v="0"/>
    <n v="0"/>
  </r>
  <r>
    <x v="2"/>
    <s v="jackpal.androidterm_72.apk"/>
    <x v="18"/>
    <n v="0"/>
    <n v="3637904.4720290098"/>
    <n v="0"/>
    <n v="0"/>
    <n v="0"/>
    <n v="0"/>
  </r>
  <r>
    <x v="2"/>
    <s v="pt.isec.tp.am_4.apk"/>
    <x v="0"/>
    <n v="4"/>
    <n v="597539.33085300296"/>
    <n v="1"/>
    <n v="1"/>
    <n v="2"/>
    <n v="0"/>
  </r>
  <r>
    <x v="2"/>
    <s v="io.github.alketii.mightyknight_1.apk"/>
    <x v="4"/>
    <n v="0"/>
    <n v="1406529.923246"/>
    <n v="0"/>
    <n v="0"/>
    <n v="0"/>
    <n v="0"/>
  </r>
  <r>
    <x v="2"/>
    <s v="com.notriddle.budget_44.apk"/>
    <x v="12"/>
    <n v="0"/>
    <n v="7204331.8144429903"/>
    <n v="0"/>
    <n v="0"/>
    <n v="0"/>
    <n v="0"/>
  </r>
  <r>
    <x v="2"/>
    <s v="eu.kanade.tachiyomi_41.apk"/>
    <x v="8"/>
    <n v="0"/>
    <n v="7208095.1355959903"/>
    <n v="0"/>
    <n v="0"/>
    <n v="0"/>
    <n v="0"/>
  </r>
  <r>
    <x v="2"/>
    <s v="anupam.acrylic_17.apk"/>
    <x v="0"/>
    <n v="17"/>
    <n v="1133012.258684"/>
    <n v="0"/>
    <n v="0"/>
    <n v="28"/>
    <n v="4"/>
  </r>
  <r>
    <x v="2"/>
    <s v="net.khertan.forrunners_101030.apk"/>
    <x v="8"/>
    <n v="0"/>
    <n v="7206147.1980889896"/>
    <n v="0"/>
    <n v="0"/>
    <n v="0"/>
    <n v="0"/>
  </r>
  <r>
    <x v="2"/>
    <s v="org.jfedor.frozenbubble_54.apk"/>
    <x v="8"/>
    <n v="0"/>
    <n v="7204901.6901069796"/>
    <n v="0"/>
    <n v="0"/>
    <n v="0"/>
    <n v="0"/>
  </r>
  <r>
    <x v="2"/>
    <s v="org.ninthfloor.copperpdf_4.apk"/>
    <x v="4"/>
    <n v="2"/>
    <n v="683210.63655000704"/>
    <n v="0"/>
    <n v="0"/>
    <n v="0"/>
    <n v="0"/>
  </r>
  <r>
    <x v="2"/>
    <s v="trikita.talalarmo_19.apk"/>
    <x v="12"/>
    <n v="0"/>
    <n v="7204207.1233150102"/>
    <n v="0"/>
    <n v="0"/>
    <n v="0"/>
    <n v="0"/>
  </r>
  <r>
    <x v="2"/>
    <s v="com.angrydoughnuts.android.alarmclock_15.apk"/>
    <x v="1"/>
    <n v="0"/>
    <n v="874298.69025599305"/>
    <n v="0"/>
    <n v="0"/>
    <n v="0"/>
    <n v="0"/>
  </r>
  <r>
    <x v="2"/>
    <s v="org.jsl.wfwt_14.apk"/>
    <x v="1"/>
    <n v="0"/>
    <n v="1464664.9551849901"/>
    <n v="0"/>
    <n v="0"/>
    <n v="0"/>
    <n v="0"/>
  </r>
  <r>
    <x v="2"/>
    <s v="org.zamedev.gloomydungeons2.opensource_1602221800.apk"/>
    <x v="8"/>
    <n v="0"/>
    <n v="7205220.7599629704"/>
    <n v="0"/>
    <n v="0"/>
    <n v="0"/>
    <n v="0"/>
  </r>
  <r>
    <x v="2"/>
    <s v="org.dyndns.sven_ola.debian_kit_6.apk"/>
    <x v="0"/>
    <n v="0"/>
    <n v="1061271.25079001"/>
    <n v="0"/>
    <n v="0"/>
    <n v="0"/>
    <n v="0"/>
  </r>
  <r>
    <x v="2"/>
    <s v="org.jsl.wfwt_14.apk"/>
    <x v="0"/>
    <n v="0"/>
    <n v="1309258.64708001"/>
    <n v="0"/>
    <n v="0"/>
    <n v="0"/>
    <n v="0"/>
  </r>
  <r>
    <x v="2"/>
    <s v="ru.henridellal.dialer_10.apk"/>
    <x v="1"/>
    <n v="0"/>
    <n v="791873.05748299696"/>
    <n v="0"/>
    <n v="0"/>
    <n v="0"/>
    <n v="0"/>
  </r>
  <r>
    <x v="2"/>
    <s v="protect.budgetwatch_29.apk"/>
    <x v="18"/>
    <n v="0"/>
    <n v="7204229.8083910104"/>
    <n v="0"/>
    <n v="0"/>
    <n v="0"/>
    <n v="0"/>
  </r>
  <r>
    <x v="2"/>
    <s v="net.osmand.plus_355.apk"/>
    <x v="8"/>
    <n v="0"/>
    <n v="7219018.5026629996"/>
    <n v="0"/>
    <n v="0"/>
    <n v="0"/>
    <n v="0"/>
  </r>
  <r>
    <x v="2"/>
    <s v="net.tedstein.AndroSS_17.apk"/>
    <x v="1"/>
    <n v="0"/>
    <n v="811252.098177996"/>
    <n v="0"/>
    <n v="0"/>
    <n v="0"/>
    <n v="0"/>
  </r>
  <r>
    <x v="2"/>
    <s v="org.tuxpaint_923.apk"/>
    <x v="0"/>
    <n v="68"/>
    <n v="2087768.0098019701"/>
    <n v="4"/>
    <n v="3"/>
    <n v="0"/>
    <n v="0"/>
  </r>
  <r>
    <x v="2"/>
    <s v="com.miqote.shanawp_10.apk"/>
    <x v="1"/>
    <n v="0"/>
    <n v="551152.08938700298"/>
    <n v="0"/>
    <n v="0"/>
    <n v="0"/>
    <n v="0"/>
  </r>
  <r>
    <x v="2"/>
    <s v="org.dyndns.sven_ola.debian_kit_6.apk"/>
    <x v="1"/>
    <n v="0"/>
    <n v="958399.85438497295"/>
    <n v="0"/>
    <n v="0"/>
    <n v="0"/>
    <n v="0"/>
  </r>
  <r>
    <x v="2"/>
    <s v="com.gitlab.ardash.appleflinger.android_1005006.apk"/>
    <x v="12"/>
    <n v="0"/>
    <n v="7206084.6778039997"/>
    <n v="0"/>
    <n v="0"/>
    <n v="0"/>
    <n v="0"/>
  </r>
  <r>
    <x v="2"/>
    <s v="io.github.alketii.mightyknight_1.apk"/>
    <x v="0"/>
    <n v="0"/>
    <n v="1928145.85668899"/>
    <n v="0"/>
    <n v="0"/>
    <n v="0"/>
    <n v="0"/>
  </r>
  <r>
    <x v="2"/>
    <s v="net.khertan.forrunners_101030.apk"/>
    <x v="12"/>
    <n v="0"/>
    <n v="7204821.7692270102"/>
    <n v="0"/>
    <n v="0"/>
    <n v="0"/>
    <n v="0"/>
  </r>
  <r>
    <x v="2"/>
    <s v="org.ninthfloor.copperpdf_4.apk"/>
    <x v="1"/>
    <n v="2"/>
    <n v="800069.45697401499"/>
    <n v="0"/>
    <n v="0"/>
    <n v="0"/>
    <n v="0"/>
  </r>
  <r>
    <x v="2"/>
    <s v="nya.miku.wishmaster_54.apk"/>
    <x v="12"/>
    <n v="0"/>
    <n v="7204846.48574798"/>
    <n v="0"/>
    <n v="0"/>
    <n v="0"/>
    <n v="0"/>
  </r>
  <r>
    <x v="2"/>
    <s v="pt.isec.tp.am_4.apk"/>
    <x v="1"/>
    <n v="4"/>
    <n v="486759.27227799501"/>
    <n v="1"/>
    <n v="1"/>
    <n v="2"/>
    <n v="0"/>
  </r>
  <r>
    <x v="2"/>
    <s v="org.jfedor.frozenbubble_54.apk"/>
    <x v="12"/>
    <n v="0"/>
    <n v="7205270.3832790097"/>
    <n v="0"/>
    <n v="0"/>
    <n v="0"/>
    <n v="0"/>
  </r>
  <r>
    <x v="2"/>
    <s v="com.gitlab.ardash.appleflinger.android_1005006.apk"/>
    <x v="18"/>
    <n v="0"/>
    <n v="7206168.0872279899"/>
    <n v="0"/>
    <n v="0"/>
    <n v="0"/>
    <n v="0"/>
  </r>
  <r>
    <x v="2"/>
    <s v="jackpal.androidterm_72.apk"/>
    <x v="0"/>
    <n v="0"/>
    <n v="3822017.82247002"/>
    <n v="0"/>
    <n v="0"/>
    <n v="0"/>
    <n v="0"/>
  </r>
  <r>
    <x v="2"/>
    <s v="daniel_32.flexiblewallpaper_2.apk"/>
    <x v="1"/>
    <n v="6"/>
    <n v="358262.82150199398"/>
    <n v="1"/>
    <n v="1"/>
    <n v="0"/>
    <n v="0"/>
  </r>
  <r>
    <x v="2"/>
    <s v="org.tuxpaint_923.apk"/>
    <x v="1"/>
    <n v="68"/>
    <n v="1871236.9938940101"/>
    <n v="4"/>
    <n v="3"/>
    <n v="0"/>
    <n v="0"/>
  </r>
  <r>
    <x v="2"/>
    <s v="io.github.lonamiwebs.klooni_820.apk"/>
    <x v="12"/>
    <n v="0"/>
    <n v="7203648.2357750004"/>
    <n v="0"/>
    <n v="0"/>
    <n v="0"/>
    <n v="0"/>
  </r>
  <r>
    <x v="2"/>
    <s v="net.zygotelabs.locker_11.apk"/>
    <x v="1"/>
    <n v="0"/>
    <n v="1498973.3420229999"/>
    <n v="0"/>
    <n v="0"/>
    <n v="0"/>
    <n v="0"/>
  </r>
  <r>
    <x v="2"/>
    <s v="org.jsl.wfwt_14.apk"/>
    <x v="9"/>
    <n v="0"/>
    <n v="1068373.5421159901"/>
    <n v="0"/>
    <n v="0"/>
    <n v="0"/>
    <n v="0"/>
  </r>
  <r>
    <x v="2"/>
    <s v="anupam.acrylic_17.apk"/>
    <x v="1"/>
    <n v="17"/>
    <n v="1022445.24668599"/>
    <n v="0"/>
    <n v="0"/>
    <n v="28"/>
    <n v="4"/>
  </r>
  <r>
    <x v="2"/>
    <s v="net.osmand.plus_355.apk"/>
    <x v="12"/>
    <n v="0"/>
    <n v="7214961.1862039799"/>
    <n v="0"/>
    <n v="0"/>
    <n v="0"/>
    <n v="0"/>
  </r>
  <r>
    <x v="2"/>
    <s v="eu.kanade.tachiyomi_41.apk"/>
    <x v="18"/>
    <n v="0"/>
    <n v="7205164.6820639996"/>
    <n v="0"/>
    <n v="0"/>
    <n v="0"/>
    <n v="0"/>
  </r>
  <r>
    <x v="2"/>
    <s v="trikita.talalarmo_19.apk"/>
    <x v="0"/>
    <n v="0"/>
    <n v="7203851.29182899"/>
    <n v="0"/>
    <n v="0"/>
    <n v="0"/>
    <n v="0"/>
  </r>
  <r>
    <x v="2"/>
    <s v="org.zamedev.gloomydungeons2.opensource_1602221800.apk"/>
    <x v="18"/>
    <n v="0"/>
    <n v="7205662.90291698"/>
    <n v="0"/>
    <n v="0"/>
    <n v="0"/>
    <n v="0"/>
  </r>
  <r>
    <x v="2"/>
    <s v="net.tedstein.AndroSS_17.apk"/>
    <x v="18"/>
    <n v="0"/>
    <n v="7203643.9085750002"/>
    <n v="0"/>
    <n v="0"/>
    <n v="0"/>
    <n v="0"/>
  </r>
  <r>
    <x v="2"/>
    <s v="org.jsl.wfwt_14.apk"/>
    <x v="4"/>
    <n v="0"/>
    <n v="1327538.7990550001"/>
    <n v="0"/>
    <n v="0"/>
    <n v="0"/>
    <n v="0"/>
  </r>
  <r>
    <x v="2"/>
    <s v="jackpal.androidterm_72.apk"/>
    <x v="1"/>
    <n v="0"/>
    <n v="3603415.569842"/>
    <n v="0"/>
    <n v="0"/>
    <n v="0"/>
    <n v="0"/>
  </r>
  <r>
    <x v="2"/>
    <s v="org.jfedor.frozenbubble_54.apk"/>
    <x v="18"/>
    <n v="0"/>
    <n v="7204593.1580029996"/>
    <n v="0"/>
    <n v="0"/>
    <n v="0"/>
    <n v="0"/>
  </r>
  <r>
    <x v="2"/>
    <s v="nya.miku.wishmaster_54.apk"/>
    <x v="18"/>
    <n v="0"/>
    <n v="7204518.3576109996"/>
    <n v="0"/>
    <n v="0"/>
    <n v="0"/>
    <n v="0"/>
  </r>
  <r>
    <x v="2"/>
    <s v="net.khertan.forrunners_101030.apk"/>
    <x v="18"/>
    <n v="0"/>
    <n v="7205810.6038929801"/>
    <n v="0"/>
    <n v="0"/>
    <n v="0"/>
    <n v="0"/>
  </r>
  <r>
    <x v="2"/>
    <s v="net.zygotelabs.locker_11.apk"/>
    <x v="4"/>
    <n v="0"/>
    <n v="1313879.6230830101"/>
    <n v="0"/>
    <n v="0"/>
    <n v="0"/>
    <n v="0"/>
  </r>
  <r>
    <x v="2"/>
    <s v="net.tedstein.AndroSS_17.apk"/>
    <x v="9"/>
    <n v="0"/>
    <n v="636359.46749400999"/>
    <n v="0"/>
    <n v="0"/>
    <n v="0"/>
    <n v="0"/>
  </r>
  <r>
    <x v="2"/>
    <s v="io.github.lonamiwebs.klooni_820.apk"/>
    <x v="18"/>
    <n v="0"/>
    <n v="7205735.0138370199"/>
    <n v="0"/>
    <n v="0"/>
    <n v="0"/>
    <n v="0"/>
  </r>
  <r>
    <x v="2"/>
    <s v="net.tedstein.AndroSS_17.apk"/>
    <x v="4"/>
    <n v="0"/>
    <n v="692218.74752501003"/>
    <n v="0"/>
    <n v="0"/>
    <n v="0"/>
    <n v="0"/>
  </r>
  <r>
    <x v="2"/>
    <s v="trikita.talalarmo_19.apk"/>
    <x v="18"/>
    <n v="0"/>
    <n v="7202730.4102139901"/>
    <n v="0"/>
    <n v="0"/>
    <n v="0"/>
    <n v="0"/>
  </r>
  <r>
    <x v="2"/>
    <s v="eu.kanade.tachiyomi_41.apk"/>
    <x v="12"/>
    <n v="0"/>
    <n v="7203955.3066889904"/>
    <n v="0"/>
    <n v="0"/>
    <n v="0"/>
    <n v="0"/>
  </r>
  <r>
    <x v="2"/>
    <s v="protect.budgetwatch_29.apk"/>
    <x v="12"/>
    <n v="0"/>
    <n v="7203213.47321901"/>
    <n v="0"/>
    <n v="0"/>
    <n v="0"/>
    <n v="0"/>
  </r>
  <r>
    <x v="2"/>
    <s v="daniel_32.flexiblewallpaper_2.apk"/>
    <x v="4"/>
    <n v="6"/>
    <n v="349024.89653902"/>
    <n v="1"/>
    <n v="1"/>
    <n v="0"/>
    <n v="0"/>
  </r>
  <r>
    <x v="2"/>
    <s v="io.github.alketii.mightyknight_1.apk"/>
    <x v="1"/>
    <n v="0"/>
    <n v="1778454.6289029799"/>
    <n v="0"/>
    <n v="0"/>
    <n v="0"/>
    <n v="0"/>
  </r>
  <r>
    <x v="2"/>
    <s v="ru.henridellal.dialer_10.apk"/>
    <x v="4"/>
    <n v="0"/>
    <n v="928744.30879400403"/>
    <n v="0"/>
    <n v="0"/>
    <n v="0"/>
    <n v="0"/>
  </r>
  <r>
    <x v="2"/>
    <s v="eu.polarclock_10.apk"/>
    <x v="18"/>
    <n v="0"/>
    <n v="7203818.9631590201"/>
    <n v="0"/>
    <n v="0"/>
    <n v="0"/>
    <n v="0"/>
  </r>
  <r>
    <x v="2"/>
    <s v="org.tuxpaint_923.apk"/>
    <x v="4"/>
    <n v="68"/>
    <n v="1852424.9239719899"/>
    <n v="4"/>
    <n v="3"/>
    <n v="0"/>
    <n v="0"/>
  </r>
  <r>
    <x v="2"/>
    <s v="com.miqote.shanawp_10.apk"/>
    <x v="4"/>
    <n v="0"/>
    <n v="505418.44746898202"/>
    <n v="0"/>
    <n v="0"/>
    <n v="0"/>
    <n v="0"/>
  </r>
  <r>
    <x v="2"/>
    <s v="uk.co.yahoo.p1rpp.calendartrigger_7.apk"/>
    <x v="18"/>
    <n v="0"/>
    <n v="7204251.14435001"/>
    <n v="0"/>
    <n v="0"/>
    <n v="0"/>
    <n v="0"/>
  </r>
  <r>
    <x v="2"/>
    <s v="org.ninthfloor.copperpdf_4.apk"/>
    <x v="9"/>
    <n v="2"/>
    <n v="584809.76450201694"/>
    <n v="0"/>
    <n v="0"/>
    <n v="0"/>
    <n v="0"/>
  </r>
  <r>
    <x v="2"/>
    <s v="org.zamedev.gloomydungeons2.opensource_1602221800.apk"/>
    <x v="12"/>
    <n v="0"/>
    <n v="7204643.2276850101"/>
    <n v="0"/>
    <n v="0"/>
    <n v="0"/>
    <n v="0"/>
  </r>
  <r>
    <x v="2"/>
    <s v="jackpal.androidterm_72.apk"/>
    <x v="9"/>
    <n v="0"/>
    <n v="3420965.1716410001"/>
    <n v="0"/>
    <n v="0"/>
    <n v="0"/>
    <n v="0"/>
  </r>
  <r>
    <x v="2"/>
    <s v="org.dyndns.sven_ola.debian_kit_6.apk"/>
    <x v="4"/>
    <n v="0"/>
    <n v="1028003.17899099"/>
    <n v="0"/>
    <n v="0"/>
    <n v="0"/>
    <n v="0"/>
  </r>
  <r>
    <x v="2"/>
    <s v="pt.isec.tp.am_4.apk"/>
    <x v="4"/>
    <n v="4"/>
    <n v="403968.46147099801"/>
    <n v="1"/>
    <n v="1"/>
    <n v="2"/>
    <n v="0"/>
  </r>
  <r>
    <x v="2"/>
    <s v="com.nutomic.ensichat_17.apk"/>
    <x v="18"/>
    <n v="0"/>
    <n v="7205227.6511049997"/>
    <n v="0"/>
    <n v="0"/>
    <n v="0"/>
    <n v="0"/>
  </r>
  <r>
    <x v="2"/>
    <s v="org.jsl.wfwt_14.apk"/>
    <x v="5"/>
    <n v="0"/>
    <n v="1260358.2785499999"/>
    <n v="0"/>
    <n v="0"/>
    <n v="0"/>
    <n v="0"/>
  </r>
  <r>
    <x v="2"/>
    <s v="com.angrydoughnuts.android.alarmclock_15.apk"/>
    <x v="4"/>
    <n v="0"/>
    <n v="1038821.17448098"/>
    <n v="0"/>
    <n v="0"/>
    <n v="0"/>
    <n v="0"/>
  </r>
  <r>
    <x v="2"/>
    <s v="ru.henridellal.dialer_10.apk"/>
    <x v="9"/>
    <n v="0"/>
    <n v="753877.85504700104"/>
    <n v="0"/>
    <n v="0"/>
    <n v="0"/>
    <n v="0"/>
  </r>
  <r>
    <x v="2"/>
    <s v="uk.co.yahoo.p1rpp.calendartrigger_7.apk"/>
    <x v="0"/>
    <n v="0"/>
    <n v="7204534.3869949803"/>
    <n v="0"/>
    <n v="0"/>
    <n v="0"/>
    <n v="0"/>
  </r>
  <r>
    <x v="2"/>
    <s v="com.miqote.shanawp_10.apk"/>
    <x v="9"/>
    <n v="0"/>
    <n v="498393.17123000999"/>
    <n v="0"/>
    <n v="0"/>
    <n v="0"/>
    <n v="0"/>
  </r>
  <r>
    <x v="2"/>
    <s v="com.notriddle.budget_44.apk"/>
    <x v="18"/>
    <n v="0"/>
    <n v="7203426.1575369705"/>
    <n v="0"/>
    <n v="0"/>
    <n v="0"/>
    <n v="0"/>
  </r>
  <r>
    <x v="2"/>
    <s v="net.khertan.forrunners_101030.apk"/>
    <x v="0"/>
    <n v="0"/>
    <n v="7207265.9959219703"/>
    <n v="0"/>
    <n v="0"/>
    <n v="0"/>
    <n v="0"/>
  </r>
  <r>
    <x v="2"/>
    <s v="com.angrydoughnuts.android.alarmclock_15.apk"/>
    <x v="9"/>
    <n v="0"/>
    <n v="770320.97917699104"/>
    <n v="0"/>
    <n v="0"/>
    <n v="0"/>
    <n v="0"/>
  </r>
  <r>
    <x v="2"/>
    <s v="pt.isec.tp.am_4.apk"/>
    <x v="5"/>
    <n v="4"/>
    <n v="554625.06166199397"/>
    <n v="1"/>
    <n v="1"/>
    <n v="2"/>
    <n v="0"/>
  </r>
  <r>
    <x v="2"/>
    <s v="net.osmand.plus_355.apk"/>
    <x v="18"/>
    <n v="0"/>
    <n v="7215826.9593649898"/>
    <n v="0"/>
    <n v="0"/>
    <n v="0"/>
    <n v="0"/>
  </r>
  <r>
    <x v="2"/>
    <s v="com.nutomic.ensichat_17.apk"/>
    <x v="0"/>
    <n v="0"/>
    <n v="7205142.326959"/>
    <n v="0"/>
    <n v="0"/>
    <n v="0"/>
    <n v="0"/>
  </r>
  <r>
    <x v="2"/>
    <s v="daniel_32.flexiblewallpaper_2.apk"/>
    <x v="9"/>
    <n v="6"/>
    <n v="327538.924713997"/>
    <n v="1"/>
    <n v="1"/>
    <n v="0"/>
    <n v="0"/>
  </r>
  <r>
    <x v="2"/>
    <s v="net.tedstein.AndroSS_17.apk"/>
    <x v="10"/>
    <n v="0"/>
    <n v="700335.81248600897"/>
    <n v="0"/>
    <n v="0"/>
    <n v="0"/>
    <n v="0"/>
  </r>
  <r>
    <x v="2"/>
    <s v="pt.isec.tp.am_4.apk"/>
    <x v="9"/>
    <n v="4"/>
    <n v="544960.36136898305"/>
    <n v="1"/>
    <n v="1"/>
    <n v="2"/>
    <n v="0"/>
  </r>
  <r>
    <x v="2"/>
    <s v="com.notriddle.budget_44.apk"/>
    <x v="0"/>
    <n v="0"/>
    <n v="7204100.3143519899"/>
    <n v="0"/>
    <n v="0"/>
    <n v="0"/>
    <n v="0"/>
  </r>
  <r>
    <x v="2"/>
    <s v="anupam.acrylic_17.apk"/>
    <x v="4"/>
    <n v="17"/>
    <n v="927952.741253015"/>
    <n v="0"/>
    <n v="0"/>
    <n v="28"/>
    <n v="4"/>
  </r>
  <r>
    <x v="2"/>
    <s v="eu.kanade.tachiyomi_41.apk"/>
    <x v="0"/>
    <n v="0"/>
    <n v="7206275.0522079803"/>
    <n v="0"/>
    <n v="0"/>
    <n v="0"/>
    <n v="0"/>
  </r>
  <r>
    <x v="2"/>
    <s v="jackpal.androidterm_72.apk"/>
    <x v="4"/>
    <n v="0"/>
    <n v="3063632.296933"/>
    <n v="0"/>
    <n v="0"/>
    <n v="0"/>
    <n v="0"/>
  </r>
  <r>
    <x v="2"/>
    <s v="net.zygotelabs.locker_11.apk"/>
    <x v="9"/>
    <n v="0"/>
    <n v="1298630.50009001"/>
    <n v="0"/>
    <n v="0"/>
    <n v="0"/>
    <n v="0"/>
  </r>
  <r>
    <x v="2"/>
    <s v="eu.polarclock_10.apk"/>
    <x v="0"/>
    <n v="0"/>
    <n v="7203450.80623601"/>
    <n v="0"/>
    <n v="0"/>
    <n v="0"/>
    <n v="0"/>
  </r>
  <r>
    <x v="2"/>
    <s v="org.tuxpaint_923.apk"/>
    <x v="9"/>
    <n v="68"/>
    <n v="1619673.28483698"/>
    <n v="4"/>
    <n v="3"/>
    <n v="0"/>
    <n v="0"/>
  </r>
  <r>
    <x v="2"/>
    <s v="io.github.lonamiwebs.klooni_820.apk"/>
    <x v="0"/>
    <n v="0"/>
    <n v="7205130.6157499999"/>
    <n v="0"/>
    <n v="0"/>
    <n v="0"/>
    <n v="0"/>
  </r>
  <r>
    <x v="2"/>
    <s v="trikita.talalarmo_19.apk"/>
    <x v="1"/>
    <n v="0"/>
    <n v="7204275.9087859802"/>
    <n v="0"/>
    <n v="0"/>
    <n v="0"/>
    <n v="0"/>
  </r>
  <r>
    <x v="2"/>
    <s v="nya.miku.wishmaster_54.apk"/>
    <x v="0"/>
    <n v="0"/>
    <n v="7205447.8293930003"/>
    <n v="0"/>
    <n v="0"/>
    <n v="0"/>
    <n v="0"/>
  </r>
  <r>
    <x v="2"/>
    <s v="com.miqote.shanawp_10.apk"/>
    <x v="10"/>
    <n v="0"/>
    <n v="358983.29164899699"/>
    <n v="0"/>
    <n v="0"/>
    <n v="0"/>
    <n v="0"/>
  </r>
  <r>
    <x v="2"/>
    <s v="org.ninthfloor.copperpdf_4.apk"/>
    <x v="10"/>
    <n v="2"/>
    <n v="759580.03724500304"/>
    <n v="0"/>
    <n v="0"/>
    <n v="0"/>
    <n v="0"/>
  </r>
  <r>
    <x v="2"/>
    <s v="uk.co.yahoo.p1rpp.calendartrigger_7.apk"/>
    <x v="1"/>
    <n v="0"/>
    <n v="7203991.9053530004"/>
    <n v="0"/>
    <n v="0"/>
    <n v="0"/>
    <n v="0"/>
  </r>
  <r>
    <x v="2"/>
    <s v="net.osmand.plus_355.apk"/>
    <x v="0"/>
    <n v="0"/>
    <n v="7222784.2924099797"/>
    <n v="0"/>
    <n v="0"/>
    <n v="0"/>
    <n v="0"/>
  </r>
  <r>
    <x v="2"/>
    <s v="org.jsl.wfwt_14.apk"/>
    <x v="10"/>
    <n v="0"/>
    <n v="1210379.457161"/>
    <n v="0"/>
    <n v="0"/>
    <n v="0"/>
    <n v="0"/>
  </r>
  <r>
    <x v="2"/>
    <s v="io.github.alketii.mightyknight_1.apk"/>
    <x v="9"/>
    <n v="0"/>
    <n v="1684405.8659959901"/>
    <n v="0"/>
    <n v="0"/>
    <n v="0"/>
    <n v="0"/>
  </r>
  <r>
    <x v="2"/>
    <s v="com.notriddle.budget_44.apk"/>
    <x v="1"/>
    <n v="0"/>
    <n v="7204640.9907820001"/>
    <n v="0"/>
    <n v="0"/>
    <n v="0"/>
    <n v="0"/>
  </r>
  <r>
    <x v="2"/>
    <s v="protect.budgetwatch_29.apk"/>
    <x v="0"/>
    <n v="0"/>
    <n v="7205361.1475520004"/>
    <n v="0"/>
    <n v="0"/>
    <n v="0"/>
    <n v="0"/>
  </r>
  <r>
    <x v="2"/>
    <s v="org.dyndns.sven_ola.debian_kit_6.apk"/>
    <x v="9"/>
    <n v="0"/>
    <n v="2161378.0655380101"/>
    <n v="0"/>
    <n v="0"/>
    <n v="0"/>
    <n v="0"/>
  </r>
  <r>
    <x v="2"/>
    <s v="daniel_32.flexiblewallpaper_2.apk"/>
    <x v="10"/>
    <n v="6"/>
    <n v="250915.94093100799"/>
    <n v="1"/>
    <n v="1"/>
    <n v="0"/>
    <n v="0"/>
  </r>
  <r>
    <x v="2"/>
    <s v="com.angrydoughnuts.android.alarmclock_15.apk"/>
    <x v="10"/>
    <n v="0"/>
    <n v="911920.14554000297"/>
    <n v="0"/>
    <n v="0"/>
    <n v="0"/>
    <n v="0"/>
  </r>
  <r>
    <x v="2"/>
    <s v="ru.henridellal.dialer_10.apk"/>
    <x v="10"/>
    <n v="0"/>
    <n v="797328.00908401201"/>
    <n v="0"/>
    <n v="0"/>
    <n v="0"/>
    <n v="0"/>
  </r>
  <r>
    <x v="2"/>
    <s v="org.zamedev.gloomydungeons2.opensource_1602221800.apk"/>
    <x v="0"/>
    <n v="0"/>
    <n v="7206204.0134340003"/>
    <n v="0"/>
    <n v="0"/>
    <n v="0"/>
    <n v="0"/>
  </r>
  <r>
    <x v="2"/>
    <s v="net.zygotelabs.locker_11.apk"/>
    <x v="10"/>
    <n v="0"/>
    <n v="1206699.2721269701"/>
    <n v="0"/>
    <n v="0"/>
    <n v="0"/>
    <n v="0"/>
  </r>
  <r>
    <x v="2"/>
    <s v="com.nutomic.ensichat_17.apk"/>
    <x v="1"/>
    <n v="0"/>
    <n v="7205025.4725939799"/>
    <n v="0"/>
    <n v="0"/>
    <n v="0"/>
    <n v="0"/>
  </r>
  <r>
    <x v="2"/>
    <s v="anupam.acrylic_17.apk"/>
    <x v="9"/>
    <n v="17"/>
    <n v="874548.42209399794"/>
    <n v="0"/>
    <n v="0"/>
    <n v="28"/>
    <n v="4"/>
  </r>
  <r>
    <x v="2"/>
    <s v="eu.polarclock_10.apk"/>
    <x v="1"/>
    <n v="0"/>
    <n v="7204029.0549659897"/>
    <n v="0"/>
    <n v="0"/>
    <n v="0"/>
    <n v="0"/>
  </r>
  <r>
    <x v="2"/>
    <s v="org.tuxpaint_923.apk"/>
    <x v="10"/>
    <n v="68"/>
    <n v="1929658.16627698"/>
    <n v="4"/>
    <n v="3"/>
    <n v="0"/>
    <n v="0"/>
  </r>
  <r>
    <x v="2"/>
    <s v="net.khertan.forrunners_101030.apk"/>
    <x v="1"/>
    <n v="0"/>
    <n v="7205200.225114"/>
    <n v="0"/>
    <n v="0"/>
    <n v="0"/>
    <n v="0"/>
  </r>
  <r>
    <x v="2"/>
    <s v="uk.co.yahoo.p1rpp.calendartrigger_7.apk"/>
    <x v="4"/>
    <n v="0"/>
    <n v="7204482.9333109902"/>
    <n v="0"/>
    <n v="0"/>
    <n v="0"/>
    <n v="0"/>
  </r>
  <r>
    <x v="2"/>
    <s v="nya.miku.wishmaster_54.apk"/>
    <x v="1"/>
    <n v="0"/>
    <n v="7205015.93270199"/>
    <n v="0"/>
    <n v="0"/>
    <n v="0"/>
    <n v="0"/>
  </r>
  <r>
    <x v="2"/>
    <s v="net.tedstein.AndroSS_17.apk"/>
    <x v="5"/>
    <n v="0"/>
    <n v="689526.82830599905"/>
    <n v="0"/>
    <n v="0"/>
    <n v="0"/>
    <n v="0"/>
  </r>
  <r>
    <x v="2"/>
    <s v="io.github.lonamiwebs.klooni_820.apk"/>
    <x v="1"/>
    <n v="0"/>
    <n v="7205300.1511949897"/>
    <n v="0"/>
    <n v="0"/>
    <n v="0"/>
    <n v="0"/>
  </r>
  <r>
    <x v="2"/>
    <s v="org.jfedor.frozenbubble_54.apk"/>
    <x v="1"/>
    <n v="0"/>
    <n v="7205304.2604679903"/>
    <n v="0"/>
    <n v="0"/>
    <n v="0"/>
    <n v="0"/>
  </r>
  <r>
    <x v="2"/>
    <s v="eu.kanade.tachiyomi_41.apk"/>
    <x v="1"/>
    <n v="0"/>
    <n v="7205933.22196599"/>
    <n v="0"/>
    <n v="0"/>
    <n v="0"/>
    <n v="0"/>
  </r>
  <r>
    <x v="2"/>
    <s v="trikita.talalarmo_19.apk"/>
    <x v="4"/>
    <n v="0"/>
    <n v="7203615.8168039899"/>
    <n v="0"/>
    <n v="0"/>
    <n v="0"/>
    <n v="0"/>
  </r>
  <r>
    <x v="2"/>
    <s v="pt.isec.tp.am_4.apk"/>
    <x v="10"/>
    <n v="4"/>
    <n v="499675.65824699699"/>
    <n v="1"/>
    <n v="1"/>
    <n v="2"/>
    <n v="0"/>
  </r>
  <r>
    <x v="2"/>
    <s v="anupam.acrylic_17.apk"/>
    <x v="10"/>
    <n v="17"/>
    <n v="825210.44042098196"/>
    <n v="0"/>
    <n v="0"/>
    <n v="28"/>
    <n v="4"/>
  </r>
  <r>
    <x v="2"/>
    <s v="net.osmand.plus_355.apk"/>
    <x v="1"/>
    <n v="0"/>
    <n v="7222174.7416339898"/>
    <n v="0"/>
    <n v="0"/>
    <n v="0"/>
    <n v="0"/>
  </r>
  <r>
    <x v="2"/>
    <s v="ru.henridellal.dialer_10.apk"/>
    <x v="5"/>
    <n v="0"/>
    <n v="861102.68016601901"/>
    <n v="0"/>
    <n v="0"/>
    <n v="0"/>
    <n v="0"/>
  </r>
  <r>
    <x v="2"/>
    <s v="daniel_32.flexiblewallpaper_2.apk"/>
    <x v="5"/>
    <n v="6"/>
    <n v="325454.02163299097"/>
    <n v="1"/>
    <n v="1"/>
    <n v="0"/>
    <n v="0"/>
  </r>
  <r>
    <x v="2"/>
    <s v="org.ninthfloor.copperpdf_4.apk"/>
    <x v="5"/>
    <n v="2"/>
    <n v="615668.46719500597"/>
    <n v="0"/>
    <n v="0"/>
    <n v="0"/>
    <n v="0"/>
  </r>
  <r>
    <x v="2"/>
    <s v="jackpal.androidterm_72.apk"/>
    <x v="10"/>
    <n v="0"/>
    <n v="3711796.2015209999"/>
    <n v="0"/>
    <n v="0"/>
    <n v="0"/>
    <n v="0"/>
  </r>
  <r>
    <x v="2"/>
    <s v="org.zamedev.gloomydungeons2.opensource_1602221800.apk"/>
    <x v="1"/>
    <n v="0"/>
    <n v="7205858.3500919901"/>
    <n v="0"/>
    <n v="0"/>
    <n v="0"/>
    <n v="0"/>
  </r>
  <r>
    <x v="2"/>
    <s v="com.gitlab.ardash.appleflinger.android_1005006.apk"/>
    <x v="1"/>
    <n v="0"/>
    <n v="7205983.5564299999"/>
    <n v="0"/>
    <n v="0"/>
    <n v="0"/>
    <n v="0"/>
  </r>
  <r>
    <x v="2"/>
    <s v="com.angrydoughnuts.android.alarmclock_15.apk"/>
    <x v="5"/>
    <n v="0"/>
    <n v="879169.85646102601"/>
    <n v="0"/>
    <n v="0"/>
    <n v="0"/>
    <n v="0"/>
  </r>
  <r>
    <x v="2"/>
    <s v="com.github.yeriomin.workoutlog_2.apk"/>
    <x v="3"/>
    <n v="4353"/>
    <n v="3265266.20156"/>
    <n v="0"/>
    <n v="0"/>
    <n v="12"/>
    <n v="10"/>
  </r>
  <r>
    <x v="2"/>
    <s v="com.notriddle.budget_44.apk"/>
    <x v="4"/>
    <n v="0"/>
    <n v="7204207.60371501"/>
    <n v="0"/>
    <n v="0"/>
    <n v="0"/>
    <n v="0"/>
  </r>
  <r>
    <x v="2"/>
    <s v="org.dyndns.sven_ola.debian_kit_6.apk"/>
    <x v="10"/>
    <n v="0"/>
    <n v="2853606.74789399"/>
    <n v="0"/>
    <n v="0"/>
    <n v="0"/>
    <n v="0"/>
  </r>
  <r>
    <x v="2"/>
    <s v="com.miqote.shanawp_10.apk"/>
    <x v="5"/>
    <n v="0"/>
    <n v="518734.48045601201"/>
    <n v="0"/>
    <n v="0"/>
    <n v="0"/>
    <n v="0"/>
  </r>
  <r>
    <x v="2"/>
    <s v="io.github.alketii.mightyknight_1.apk"/>
    <x v="10"/>
    <n v="0"/>
    <n v="1590289.7191850001"/>
    <n v="0"/>
    <n v="0"/>
    <n v="0"/>
    <n v="0"/>
  </r>
  <r>
    <x v="2"/>
    <s v="ru.henridellal.dialer_10.apk"/>
    <x v="11"/>
    <n v="0"/>
    <n v="687601.81008299696"/>
    <n v="0"/>
    <n v="0"/>
    <n v="0"/>
    <n v="0"/>
  </r>
  <r>
    <x v="2"/>
    <s v="anupam.acrylic_17.apk"/>
    <x v="5"/>
    <n v="17"/>
    <n v="951953.49944199505"/>
    <n v="0"/>
    <n v="0"/>
    <n v="28"/>
    <n v="4"/>
  </r>
  <r>
    <x v="2"/>
    <s v="net.khertan.forrunners_101030.apk"/>
    <x v="4"/>
    <n v="0"/>
    <n v="7207217.0628690198"/>
    <n v="0"/>
    <n v="0"/>
    <n v="0"/>
    <n v="0"/>
  </r>
  <r>
    <x v="2"/>
    <s v="anupam.acrylic_17.apk"/>
    <x v="19"/>
    <n v="17"/>
    <n v="897536.14447801304"/>
    <n v="0"/>
    <n v="0"/>
    <n v="28"/>
    <n v="4"/>
  </r>
  <r>
    <x v="2"/>
    <s v="com.nutomic.ensichat_17.apk"/>
    <x v="4"/>
    <n v="0"/>
    <n v="7206634.2661450002"/>
    <n v="0"/>
    <n v="0"/>
    <n v="0"/>
    <n v="0"/>
  </r>
  <r>
    <x v="2"/>
    <s v="nya.miku.wishmaster_54.apk"/>
    <x v="4"/>
    <n v="0"/>
    <n v="7204918.8237829898"/>
    <n v="0"/>
    <n v="0"/>
    <n v="0"/>
    <n v="0"/>
  </r>
  <r>
    <x v="2"/>
    <s v="eu.polarclock_10.apk"/>
    <x v="4"/>
    <n v="0"/>
    <n v="7204273.3891890096"/>
    <n v="0"/>
    <n v="0"/>
    <n v="0"/>
    <n v="0"/>
  </r>
  <r>
    <x v="2"/>
    <s v="com.gitlab.ardash.appleflinger.android_1005006.apk"/>
    <x v="4"/>
    <n v="0"/>
    <n v="7205540.052224"/>
    <n v="0"/>
    <n v="0"/>
    <n v="0"/>
    <n v="0"/>
  </r>
  <r>
    <x v="2"/>
    <s v="net.zygotelabs.locker_11.apk"/>
    <x v="5"/>
    <n v="0"/>
    <n v="1357329.47746399"/>
    <n v="0"/>
    <n v="0"/>
    <n v="0"/>
    <n v="0"/>
  </r>
  <r>
    <x v="2"/>
    <s v="org.jfedor.frozenbubble_54.apk"/>
    <x v="4"/>
    <n v="0"/>
    <n v="7205115.9547989899"/>
    <n v="0"/>
    <n v="0"/>
    <n v="0"/>
    <n v="0"/>
  </r>
  <r>
    <x v="2"/>
    <s v="org.ninthfloor.copperpdf_4.apk"/>
    <x v="19"/>
    <n v="2"/>
    <n v="638122.71563598095"/>
    <n v="0"/>
    <n v="0"/>
    <n v="0"/>
    <n v="0"/>
  </r>
  <r>
    <x v="2"/>
    <s v="daniel_32.flexiblewallpaper_2.apk"/>
    <x v="19"/>
    <n v="2"/>
    <n v="273165.39588198002"/>
    <n v="1"/>
    <n v="1"/>
    <n v="0"/>
    <n v="0"/>
  </r>
  <r>
    <x v="2"/>
    <s v="protect.budgetwatch_29.apk"/>
    <x v="10"/>
    <n v="0"/>
    <n v="7206233.8182629896"/>
    <n v="0"/>
    <n v="0"/>
    <n v="0"/>
    <n v="0"/>
  </r>
  <r>
    <x v="2"/>
    <s v="com.angrydoughnuts.android.alarmclock_15.apk"/>
    <x v="25"/>
    <n v="0"/>
    <n v="642809.70782699296"/>
    <n v="0"/>
    <n v="0"/>
    <n v="0"/>
    <n v="0"/>
  </r>
  <r>
    <x v="2"/>
    <s v="org.zamedev.gloomydungeons2.opensource_1602221800.apk"/>
    <x v="4"/>
    <n v="0"/>
    <n v="7205812.7688079802"/>
    <n v="0"/>
    <n v="0"/>
    <n v="0"/>
    <n v="0"/>
  </r>
  <r>
    <x v="2"/>
    <s v="org.jsl.wfwt_14.apk"/>
    <x v="19"/>
    <n v="0"/>
    <n v="1058944.8551669701"/>
    <n v="0"/>
    <n v="0"/>
    <n v="0"/>
    <n v="0"/>
  </r>
  <r>
    <x v="2"/>
    <s v="protect.budgetwatch_29.apk"/>
    <x v="4"/>
    <n v="0"/>
    <n v="7205589.5091419797"/>
    <n v="0"/>
    <n v="0"/>
    <n v="0"/>
    <n v="0"/>
  </r>
  <r>
    <x v="2"/>
    <s v="uk.co.yahoo.p1rpp.calendartrigger_7.apk"/>
    <x v="9"/>
    <n v="0"/>
    <n v="7203431.3890559999"/>
    <n v="0"/>
    <n v="0"/>
    <n v="0"/>
    <n v="0"/>
  </r>
  <r>
    <x v="2"/>
    <s v="net.osmand.plus_355.apk"/>
    <x v="4"/>
    <n v="0"/>
    <n v="7222972.6953509897"/>
    <n v="0"/>
    <n v="0"/>
    <n v="0"/>
    <n v="0"/>
  </r>
  <r>
    <x v="2"/>
    <s v="org.dyndns.sven_ola.debian_kit_6.apk"/>
    <x v="5"/>
    <n v="0"/>
    <n v="2134190.78567999"/>
    <n v="0"/>
    <n v="0"/>
    <n v="0"/>
    <n v="0"/>
  </r>
  <r>
    <x v="2"/>
    <s v="trikita.talalarmo_19.apk"/>
    <x v="5"/>
    <n v="0"/>
    <n v="7203821.09568498"/>
    <n v="0"/>
    <n v="0"/>
    <n v="0"/>
    <n v="0"/>
  </r>
  <r>
    <x v="2"/>
    <s v="org.tuxpaint_923.apk"/>
    <x v="5"/>
    <n v="68"/>
    <n v="1885306.4555299899"/>
    <n v="4"/>
    <n v="3"/>
    <n v="0"/>
    <n v="0"/>
  </r>
  <r>
    <x v="2"/>
    <s v="eu.kanade.tachiyomi_41.apk"/>
    <x v="4"/>
    <n v="0"/>
    <n v="7206934.1078789998"/>
    <n v="0"/>
    <n v="0"/>
    <n v="0"/>
    <n v="0"/>
  </r>
  <r>
    <x v="2"/>
    <s v="org.tuxpaint_923.apk"/>
    <x v="11"/>
    <n v="68"/>
    <n v="1454502.1303099899"/>
    <n v="4"/>
    <n v="3"/>
    <n v="0"/>
    <n v="0"/>
  </r>
  <r>
    <x v="2"/>
    <s v="net.khertan.forrunners_101030.apk"/>
    <x v="9"/>
    <n v="0"/>
    <n v="7206165.2668469697"/>
    <n v="0"/>
    <n v="0"/>
    <n v="0"/>
    <n v="0"/>
  </r>
  <r>
    <x v="2"/>
    <s v="io.github.alketii.mightyknight_1.apk"/>
    <x v="5"/>
    <n v="0"/>
    <n v="1761587.6274299801"/>
    <n v="0"/>
    <n v="0"/>
    <n v="0"/>
    <n v="0"/>
  </r>
  <r>
    <x v="2"/>
    <s v="net.tedstein.AndroSS_17.apk"/>
    <x v="19"/>
    <n v="0"/>
    <n v="706618.68346299103"/>
    <n v="0"/>
    <n v="0"/>
    <n v="0"/>
    <n v="0"/>
  </r>
  <r>
    <x v="2"/>
    <s v="pt.isec.tp.am_4.apk"/>
    <x v="19"/>
    <n v="4"/>
    <n v="469342.90186100401"/>
    <n v="1"/>
    <n v="1"/>
    <n v="2"/>
    <n v="0"/>
  </r>
  <r>
    <x v="2"/>
    <s v="pt.isec.tp.am_4.apk"/>
    <x v="11"/>
    <n v="4"/>
    <n v="464323.29719001398"/>
    <n v="1"/>
    <n v="1"/>
    <n v="2"/>
    <n v="0"/>
  </r>
  <r>
    <x v="2"/>
    <s v="com.angrydoughnuts.android.alarmclock_15.apk"/>
    <x v="19"/>
    <n v="0"/>
    <n v="728549.36369298899"/>
    <n v="0"/>
    <n v="0"/>
    <n v="0"/>
    <n v="0"/>
  </r>
  <r>
    <x v="2"/>
    <s v="ru.henridellal.dialer_10.apk"/>
    <x v="19"/>
    <n v="0"/>
    <n v="751669.36964500905"/>
    <n v="0"/>
    <n v="0"/>
    <n v="0"/>
    <n v="0"/>
  </r>
  <r>
    <x v="2"/>
    <s v="eu.kanade.tachiyomi_41.apk"/>
    <x v="9"/>
    <n v="0"/>
    <n v="7205461.0228789896"/>
    <n v="0"/>
    <n v="0"/>
    <n v="0"/>
    <n v="0"/>
  </r>
  <r>
    <x v="2"/>
    <s v="trikita.talalarmo_19.apk"/>
    <x v="9"/>
    <n v="0"/>
    <n v="7203914.9828129997"/>
    <n v="0"/>
    <n v="0"/>
    <n v="0"/>
    <n v="0"/>
  </r>
  <r>
    <x v="2"/>
    <s v="io.github.lonamiwebs.klooni_820.apk"/>
    <x v="9"/>
    <n v="0"/>
    <n v="7204464.8711930197"/>
    <n v="0"/>
    <n v="0"/>
    <n v="0"/>
    <n v="0"/>
  </r>
  <r>
    <x v="2"/>
    <s v="net.tedstein.AndroSS_17.apk"/>
    <x v="11"/>
    <n v="0"/>
    <n v="643176.58112000197"/>
    <n v="0"/>
    <n v="0"/>
    <n v="0"/>
    <n v="0"/>
  </r>
  <r>
    <x v="2"/>
    <s v="eu.polarclock_10.apk"/>
    <x v="9"/>
    <n v="0"/>
    <n v="7204154.6353189899"/>
    <n v="0"/>
    <n v="0"/>
    <n v="0"/>
    <n v="0"/>
  </r>
  <r>
    <x v="2"/>
    <s v="org.jfedor.frozenbubble_54.apk"/>
    <x v="9"/>
    <n v="0"/>
    <n v="7205079.008378"/>
    <n v="0"/>
    <n v="0"/>
    <n v="0"/>
    <n v="0"/>
  </r>
  <r>
    <x v="2"/>
    <s v="net.osmand.plus_355.apk"/>
    <x v="9"/>
    <n v="0"/>
    <n v="7218731.1968700001"/>
    <n v="0"/>
    <n v="0"/>
    <n v="0"/>
    <n v="0"/>
  </r>
  <r>
    <x v="2"/>
    <s v="org.tuxpaint_923.apk"/>
    <x v="19"/>
    <n v="68"/>
    <n v="1555905.2204740001"/>
    <n v="4"/>
    <n v="3"/>
    <n v="0"/>
    <n v="0"/>
  </r>
  <r>
    <x v="2"/>
    <s v="org.dyndns.sven_ola.debian_kit_6.apk"/>
    <x v="19"/>
    <n v="0"/>
    <n v="766277.34554500703"/>
    <n v="0"/>
    <n v="0"/>
    <n v="0"/>
    <n v="0"/>
  </r>
  <r>
    <x v="2"/>
    <s v="uk.co.yahoo.p1rpp.calendartrigger_7.apk"/>
    <x v="10"/>
    <n v="0"/>
    <n v="7204380.3712549796"/>
    <n v="0"/>
    <n v="0"/>
    <n v="0"/>
    <n v="0"/>
  </r>
  <r>
    <x v="2"/>
    <s v="io.github.alketii.mightyknight_1.apk"/>
    <x v="19"/>
    <n v="0"/>
    <n v="1383687.4772059901"/>
    <n v="0"/>
    <n v="0"/>
    <n v="0"/>
    <n v="0"/>
  </r>
  <r>
    <x v="2"/>
    <s v="jackpal.androidterm_72.apk"/>
    <x v="19"/>
    <n v="0"/>
    <n v="3046170.1302129901"/>
    <n v="0"/>
    <n v="0"/>
    <n v="0"/>
    <n v="0"/>
  </r>
  <r>
    <x v="2"/>
    <s v="pt.isec.tp.am_4.apk"/>
    <x v="25"/>
    <n v="4"/>
    <n v="350660.63299501501"/>
    <n v="1"/>
    <n v="1"/>
    <n v="2"/>
    <n v="0"/>
  </r>
  <r>
    <x v="2"/>
    <s v="com.nutomic.ensichat_17.apk"/>
    <x v="9"/>
    <n v="0"/>
    <n v="7205723.5134969801"/>
    <n v="0"/>
    <n v="0"/>
    <n v="0"/>
    <n v="0"/>
  </r>
  <r>
    <x v="2"/>
    <s v="net.zygotelabs.locker_11.apk"/>
    <x v="19"/>
    <n v="0"/>
    <n v="1184965.2877420001"/>
    <n v="0"/>
    <n v="0"/>
    <n v="0"/>
    <n v="0"/>
  </r>
  <r>
    <x v="2"/>
    <s v="net.osmand.plus_355.apk"/>
    <x v="5"/>
    <n v="0"/>
    <n v="7225838.2594729997"/>
    <n v="0"/>
    <n v="0"/>
    <n v="0"/>
    <n v="0"/>
  </r>
  <r>
    <x v="2"/>
    <s v="com.miqote.shanawp_10.apk"/>
    <x v="19"/>
    <n v="0"/>
    <n v="381384.22819602402"/>
    <n v="0"/>
    <n v="0"/>
    <n v="0"/>
    <n v="0"/>
  </r>
  <r>
    <x v="2"/>
    <s v="com.notriddle.budget_44.apk"/>
    <x v="9"/>
    <n v="0"/>
    <n v="7204818.52975199"/>
    <n v="0"/>
    <n v="0"/>
    <n v="0"/>
    <n v="0"/>
  </r>
  <r>
    <x v="2"/>
    <s v="com.notriddle.budget_44.apk"/>
    <x v="10"/>
    <n v="0"/>
    <n v="7203655.5829530098"/>
    <n v="0"/>
    <n v="0"/>
    <n v="0"/>
    <n v="0"/>
  </r>
  <r>
    <x v="2"/>
    <s v="jackpal.androidterm_72.apk"/>
    <x v="5"/>
    <n v="0"/>
    <n v="3481255.8169639902"/>
    <n v="0"/>
    <n v="0"/>
    <n v="0"/>
    <n v="0"/>
  </r>
  <r>
    <x v="2"/>
    <s v="protect.budgetwatch_29.apk"/>
    <x v="9"/>
    <n v="0"/>
    <n v="7204663.5452640103"/>
    <n v="0"/>
    <n v="0"/>
    <n v="0"/>
    <n v="0"/>
  </r>
  <r>
    <x v="2"/>
    <s v="org.jsl.wfwt_14.apk"/>
    <x v="11"/>
    <n v="0"/>
    <n v="912661.54595700197"/>
    <n v="0"/>
    <n v="0"/>
    <n v="0"/>
    <n v="0"/>
  </r>
  <r>
    <x v="2"/>
    <s v="trikita.talalarmo_19.apk"/>
    <x v="10"/>
    <n v="0"/>
    <n v="7204049.6852839999"/>
    <n v="0"/>
    <n v="0"/>
    <n v="0"/>
    <n v="0"/>
  </r>
  <r>
    <x v="2"/>
    <s v="com.miqote.shanawp_10.apk"/>
    <x v="11"/>
    <n v="0"/>
    <n v="341437.56543300598"/>
    <n v="0"/>
    <n v="0"/>
    <n v="0"/>
    <n v="0"/>
  </r>
  <r>
    <x v="2"/>
    <s v="nya.miku.wishmaster_54.apk"/>
    <x v="9"/>
    <n v="0"/>
    <n v="7204989.3170369901"/>
    <n v="0"/>
    <n v="0"/>
    <n v="0"/>
    <n v="0"/>
  </r>
  <r>
    <x v="2"/>
    <s v="com.angrydoughnuts.android.alarmclock_15.apk"/>
    <x v="11"/>
    <n v="0"/>
    <n v="699750.94947998796"/>
    <n v="0"/>
    <n v="0"/>
    <n v="0"/>
    <n v="0"/>
  </r>
  <r>
    <x v="2"/>
    <s v="io.github.lonamiwebs.klooni_820.apk"/>
    <x v="10"/>
    <n v="0"/>
    <n v="7204005.3621629998"/>
    <n v="0"/>
    <n v="0"/>
    <n v="0"/>
    <n v="0"/>
  </r>
  <r>
    <x v="2"/>
    <s v="daniel_32.flexiblewallpaper_2.apk"/>
    <x v="11"/>
    <n v="6"/>
    <n v="278898.21253000898"/>
    <n v="1"/>
    <n v="1"/>
    <n v="0"/>
    <n v="0"/>
  </r>
  <r>
    <x v="2"/>
    <s v="org.ninthfloor.copperpdf_4.apk"/>
    <x v="11"/>
    <n v="2"/>
    <n v="541592.75533899199"/>
    <n v="0"/>
    <n v="0"/>
    <n v="0"/>
    <n v="0"/>
  </r>
  <r>
    <x v="2"/>
    <s v="nya.miku.wishmaster_54.apk"/>
    <x v="10"/>
    <n v="0"/>
    <n v="7205264.1525889896"/>
    <n v="0"/>
    <n v="0"/>
    <n v="0"/>
    <n v="0"/>
  </r>
  <r>
    <x v="2"/>
    <s v="org.jsl.wfwt_14.apk"/>
    <x v="25"/>
    <n v="0"/>
    <n v="911867.45656002301"/>
    <n v="0"/>
    <n v="0"/>
    <n v="0"/>
    <n v="0"/>
  </r>
  <r>
    <x v="2"/>
    <s v="com.github.yeriomin.workoutlog_2.apk"/>
    <x v="8"/>
    <n v="4353"/>
    <n v="849291.88154300197"/>
    <n v="0"/>
    <n v="0"/>
    <n v="12"/>
    <n v="10"/>
  </r>
  <r>
    <x v="2"/>
    <s v="com.github.yeriomin.workoutlog_2.apk"/>
    <x v="12"/>
    <n v="4353"/>
    <n v="451714.03653500602"/>
    <n v="0"/>
    <n v="0"/>
    <n v="12"/>
    <n v="10"/>
  </r>
  <r>
    <x v="2"/>
    <s v="com.nutomic.ensichat_17.apk"/>
    <x v="10"/>
    <n v="0"/>
    <n v="7205364.2116159899"/>
    <n v="0"/>
    <n v="0"/>
    <n v="0"/>
    <n v="0"/>
  </r>
  <r>
    <x v="2"/>
    <s v="net.khertan.forrunners_101030.apk"/>
    <x v="10"/>
    <n v="0"/>
    <n v="7204683.9403060097"/>
    <n v="0"/>
    <n v="0"/>
    <n v="0"/>
    <n v="0"/>
  </r>
  <r>
    <x v="2"/>
    <s v="net.tedstein.AndroSS_17.apk"/>
    <x v="25"/>
    <n v="0"/>
    <n v="707906.011819985"/>
    <n v="0"/>
    <n v="0"/>
    <n v="0"/>
    <n v="0"/>
  </r>
  <r>
    <x v="2"/>
    <s v="org.jfedor.frozenbubble_54.apk"/>
    <x v="10"/>
    <n v="0"/>
    <n v="7205755.0356269898"/>
    <n v="0"/>
    <n v="0"/>
    <n v="0"/>
    <n v="0"/>
  </r>
  <r>
    <x v="2"/>
    <s v="anupam.acrylic_17.apk"/>
    <x v="11"/>
    <n v="17"/>
    <n v="769159.17561700905"/>
    <n v="0"/>
    <n v="0"/>
    <n v="28"/>
    <n v="4"/>
  </r>
  <r>
    <x v="2"/>
    <s v="eu.kanade.tachiyomi_41.apk"/>
    <x v="10"/>
    <n v="0"/>
    <n v="7206480.2537310096"/>
    <n v="0"/>
    <n v="0"/>
    <n v="0"/>
    <n v="0"/>
  </r>
  <r>
    <x v="2"/>
    <s v="uk.co.yahoo.p1rpp.calendartrigger_7.apk"/>
    <x v="5"/>
    <n v="0"/>
    <n v="7205447.0717839999"/>
    <n v="0"/>
    <n v="0"/>
    <n v="0"/>
    <n v="0"/>
  </r>
  <r>
    <x v="2"/>
    <s v="org.ninthfloor.copperpdf_4.apk"/>
    <x v="25"/>
    <n v="2"/>
    <n v="501675.42634598701"/>
    <n v="0"/>
    <n v="0"/>
    <n v="0"/>
    <n v="0"/>
  </r>
  <r>
    <x v="2"/>
    <s v="org.dyndns.sven_ola.debian_kit_6.apk"/>
    <x v="11"/>
    <n v="0"/>
    <n v="784110.09194899804"/>
    <n v="0"/>
    <n v="0"/>
    <n v="0"/>
    <n v="0"/>
  </r>
  <r>
    <x v="2"/>
    <s v="net.zygotelabs.locker_11.apk"/>
    <x v="11"/>
    <n v="0"/>
    <n v="1154349.2092230001"/>
    <n v="0"/>
    <n v="0"/>
    <n v="0"/>
    <n v="0"/>
  </r>
  <r>
    <x v="2"/>
    <s v="jackpal.androidterm_72.apk"/>
    <x v="11"/>
    <n v="0"/>
    <n v="2734152.7037490099"/>
    <n v="0"/>
    <n v="0"/>
    <n v="0"/>
    <n v="0"/>
  </r>
  <r>
    <x v="2"/>
    <s v="com.nutomic.ensichat_17.apk"/>
    <x v="5"/>
    <n v="0"/>
    <n v="7204681.4492330002"/>
    <n v="0"/>
    <n v="0"/>
    <n v="0"/>
    <n v="0"/>
  </r>
  <r>
    <x v="2"/>
    <s v="com.miqote.shanawp_10.apk"/>
    <x v="25"/>
    <n v="0"/>
    <n v="425877.008153009"/>
    <n v="0"/>
    <n v="0"/>
    <n v="0"/>
    <n v="0"/>
  </r>
  <r>
    <x v="2"/>
    <s v="eu.polarclock_10.apk"/>
    <x v="10"/>
    <n v="0"/>
    <n v="7205071.7455959804"/>
    <n v="0"/>
    <n v="0"/>
    <n v="0"/>
    <n v="0"/>
  </r>
  <r>
    <x v="2"/>
    <s v="ru.henridellal.dialer_10.apk"/>
    <x v="25"/>
    <n v="0"/>
    <n v="647051.33195698704"/>
    <n v="0"/>
    <n v="0"/>
    <n v="0"/>
    <n v="0"/>
  </r>
  <r>
    <x v="2"/>
    <s v="org.zamedev.gloomydungeons2.opensource_1602221800.apk"/>
    <x v="10"/>
    <n v="0"/>
    <n v="7205246.8533539996"/>
    <n v="0"/>
    <n v="0"/>
    <n v="0"/>
    <n v="0"/>
  </r>
  <r>
    <x v="2"/>
    <s v="daniel_32.flexiblewallpaper_2.apk"/>
    <x v="25"/>
    <n v="6"/>
    <n v="334834.51796701399"/>
    <n v="1"/>
    <n v="1"/>
    <n v="0"/>
    <n v="0"/>
  </r>
  <r>
    <x v="2"/>
    <s v="anupam.acrylic_17.apk"/>
    <x v="25"/>
    <n v="10"/>
    <n v="710218.93537399499"/>
    <n v="0"/>
    <n v="0"/>
    <n v="28"/>
    <n v="4"/>
  </r>
  <r>
    <x v="2"/>
    <s v="io.github.alketii.mightyknight_1.apk"/>
    <x v="11"/>
    <n v="0"/>
    <n v="1376795.950803"/>
    <n v="0"/>
    <n v="0"/>
    <n v="0"/>
    <n v="0"/>
  </r>
  <r>
    <x v="2"/>
    <s v="jackpal.androidterm_72.apk"/>
    <x v="25"/>
    <n v="0"/>
    <n v="2640772.8221529899"/>
    <n v="0"/>
    <n v="0"/>
    <n v="0"/>
    <n v="0"/>
  </r>
  <r>
    <x v="2"/>
    <s v="net.osmand.plus_355.apk"/>
    <x v="10"/>
    <n v="0"/>
    <n v="7221247.2804949796"/>
    <n v="0"/>
    <n v="0"/>
    <n v="0"/>
    <n v="0"/>
  </r>
  <r>
    <x v="2"/>
    <s v="org.dyndns.sven_ola.debian_kit_6.apk"/>
    <x v="25"/>
    <n v="0"/>
    <n v="687260.11485999299"/>
    <n v="0"/>
    <n v="0"/>
    <n v="0"/>
    <n v="0"/>
  </r>
  <r>
    <x v="2"/>
    <s v="org.tuxpaint_923.apk"/>
    <x v="25"/>
    <n v="58"/>
    <n v="1379696.90594301"/>
    <n v="4"/>
    <n v="3"/>
    <n v="0"/>
    <n v="0"/>
  </r>
  <r>
    <x v="2"/>
    <s v="net.zygotelabs.locker_11.apk"/>
    <x v="25"/>
    <n v="0"/>
    <n v="1052554.3607620001"/>
    <n v="0"/>
    <n v="0"/>
    <n v="0"/>
    <n v="0"/>
  </r>
  <r>
    <x v="2"/>
    <s v="io.github.lonamiwebs.klooni_820.apk"/>
    <x v="5"/>
    <n v="0"/>
    <n v="7206023.2053859802"/>
    <n v="0"/>
    <n v="0"/>
    <n v="0"/>
    <n v="0"/>
  </r>
  <r>
    <x v="2"/>
    <s v="eu.polarclock_10.apk"/>
    <x v="5"/>
    <n v="0"/>
    <n v="7204455.5806349898"/>
    <n v="0"/>
    <n v="0"/>
    <n v="0"/>
    <n v="0"/>
  </r>
  <r>
    <x v="2"/>
    <s v="com.notriddle.budget_44.apk"/>
    <x v="5"/>
    <n v="0"/>
    <n v="7203396.4886509897"/>
    <n v="0"/>
    <n v="0"/>
    <n v="0"/>
    <n v="0"/>
  </r>
  <r>
    <x v="2"/>
    <s v="org.jsl.wfwt_14.apk"/>
    <x v="17"/>
    <n v="0"/>
    <n v="881096.91030601901"/>
    <n v="0"/>
    <n v="0"/>
    <n v="0"/>
    <n v="0"/>
  </r>
  <r>
    <x v="2"/>
    <s v="org.jfedor.frozenbubble_54.apk"/>
    <x v="5"/>
    <n v="0"/>
    <n v="7205997.1326209996"/>
    <n v="0"/>
    <n v="0"/>
    <n v="0"/>
    <n v="0"/>
  </r>
  <r>
    <x v="2"/>
    <s v="net.khertan.forrunners_101030.apk"/>
    <x v="5"/>
    <n v="0"/>
    <n v="7205380.1977829998"/>
    <n v="0"/>
    <n v="0"/>
    <n v="0"/>
    <n v="0"/>
  </r>
  <r>
    <x v="2"/>
    <s v="net.tedstein.AndroSS_17.apk"/>
    <x v="17"/>
    <n v="0"/>
    <n v="623617.88363801304"/>
    <n v="0"/>
    <n v="0"/>
    <n v="0"/>
    <n v="0"/>
  </r>
  <r>
    <x v="2"/>
    <s v="org.zamedev.gloomydungeons2.opensource_1602221800.apk"/>
    <x v="5"/>
    <n v="0"/>
    <n v="7206103.5078570098"/>
    <n v="0"/>
    <n v="0"/>
    <n v="0"/>
    <n v="0"/>
  </r>
  <r>
    <x v="2"/>
    <s v="io.github.alketii.mightyknight_1.apk"/>
    <x v="25"/>
    <n v="0"/>
    <n v="1070778.8339199901"/>
    <n v="0"/>
    <n v="0"/>
    <n v="0"/>
    <n v="0"/>
  </r>
  <r>
    <x v="2"/>
    <s v="com.github.yeriomin.workoutlog_2.apk"/>
    <x v="0"/>
    <n v="4353"/>
    <n v="662596.81214397994"/>
    <n v="0"/>
    <n v="0"/>
    <n v="12"/>
    <n v="10"/>
  </r>
  <r>
    <x v="2"/>
    <s v="org.tuxpaint_923.apk"/>
    <x v="27"/>
    <n v="68"/>
    <n v="1465572.657073"/>
    <n v="4"/>
    <n v="3"/>
    <n v="0"/>
    <n v="0"/>
  </r>
  <r>
    <x v="2"/>
    <s v="org.ninthfloor.copperpdf_4.apk"/>
    <x v="17"/>
    <n v="0"/>
    <n v="380979.69867099798"/>
    <n v="0"/>
    <n v="0"/>
    <n v="0"/>
    <n v="0"/>
  </r>
  <r>
    <x v="2"/>
    <s v="nya.miku.wishmaster_54.apk"/>
    <x v="5"/>
    <n v="0"/>
    <n v="7205305.3150100103"/>
    <n v="0"/>
    <n v="0"/>
    <n v="0"/>
    <n v="0"/>
  </r>
  <r>
    <x v="2"/>
    <s v="ru.henridellal.dialer_10.apk"/>
    <x v="17"/>
    <n v="0"/>
    <n v="607569.93074301805"/>
    <n v="0"/>
    <n v="0"/>
    <n v="0"/>
    <n v="0"/>
  </r>
  <r>
    <x v="2"/>
    <s v="com.gitlab.ardash.appleflinger.android_1005006.apk"/>
    <x v="5"/>
    <n v="0"/>
    <n v="7205722.2378879897"/>
    <n v="0"/>
    <n v="0"/>
    <n v="0"/>
    <n v="0"/>
  </r>
  <r>
    <x v="2"/>
    <s v="protect.budgetwatch_29.apk"/>
    <x v="5"/>
    <n v="0"/>
    <n v="7205717.4533170098"/>
    <n v="0"/>
    <n v="0"/>
    <n v="0"/>
    <n v="0"/>
  </r>
  <r>
    <x v="2"/>
    <s v="eu.kanade.tachiyomi_41.apk"/>
    <x v="5"/>
    <n v="0"/>
    <n v="7205659.0213549696"/>
    <n v="0"/>
    <n v="0"/>
    <n v="0"/>
    <n v="0"/>
  </r>
  <r>
    <x v="2"/>
    <s v="uk.co.yahoo.p1rpp.calendartrigger_7.apk"/>
    <x v="19"/>
    <n v="0"/>
    <n v="7204389.1864019902"/>
    <n v="0"/>
    <n v="0"/>
    <n v="0"/>
    <n v="0"/>
  </r>
  <r>
    <x v="2"/>
    <s v="org.jsl.wfwt_14.apk"/>
    <x v="27"/>
    <n v="0"/>
    <n v="849244.05393298296"/>
    <n v="0"/>
    <n v="0"/>
    <n v="0"/>
    <n v="0"/>
  </r>
  <r>
    <x v="2"/>
    <s v="eu.polarclock_10.apk"/>
    <x v="19"/>
    <n v="0"/>
    <n v="7203821.32281397"/>
    <n v="0"/>
    <n v="0"/>
    <n v="0"/>
    <n v="0"/>
  </r>
  <r>
    <x v="2"/>
    <s v="org.tuxpaint_923.apk"/>
    <x v="17"/>
    <n v="88"/>
    <n v="1469372.62059401"/>
    <n v="4"/>
    <n v="3"/>
    <n v="0"/>
    <n v="0"/>
  </r>
  <r>
    <x v="2"/>
    <s v="daniel_32.flexiblewallpaper_2.apk"/>
    <x v="17"/>
    <n v="6"/>
    <n v="286436.85821202199"/>
    <n v="1"/>
    <n v="1"/>
    <n v="0"/>
    <n v="0"/>
  </r>
  <r>
    <x v="2"/>
    <s v="com.miqote.shanawp_10.apk"/>
    <x v="17"/>
    <n v="0"/>
    <n v="428053.62809999398"/>
    <n v="0"/>
    <n v="0"/>
    <n v="0"/>
    <n v="0"/>
  </r>
  <r>
    <x v="2"/>
    <s v="trikita.talalarmo_19.apk"/>
    <x v="19"/>
    <n v="0"/>
    <n v="7203858.0076549798"/>
    <n v="0"/>
    <n v="0"/>
    <n v="0"/>
    <n v="0"/>
  </r>
  <r>
    <x v="2"/>
    <s v="com.nutomic.ensichat_17.apk"/>
    <x v="11"/>
    <n v="0"/>
    <n v="7205389.4205969898"/>
    <n v="0"/>
    <n v="0"/>
    <n v="0"/>
    <n v="0"/>
  </r>
  <r>
    <x v="2"/>
    <s v="nya.miku.wishmaster_54.apk"/>
    <x v="19"/>
    <n v="0"/>
    <n v="7204413.7586120004"/>
    <n v="0"/>
    <n v="0"/>
    <n v="0"/>
    <n v="0"/>
  </r>
  <r>
    <x v="2"/>
    <s v="com.angrydoughnuts.android.alarmclock_15.apk"/>
    <x v="17"/>
    <n v="0"/>
    <n v="681072.14964201499"/>
    <n v="0"/>
    <n v="0"/>
    <n v="0"/>
    <n v="0"/>
  </r>
  <r>
    <x v="2"/>
    <s v="com.gitlab.ardash.appleflinger.android_1005006.apk"/>
    <x v="19"/>
    <n v="0"/>
    <n v="7204254.6373419696"/>
    <n v="0"/>
    <n v="0"/>
    <n v="0"/>
    <n v="0"/>
  </r>
  <r>
    <x v="2"/>
    <s v="io.github.lonamiwebs.klooni_820.apk"/>
    <x v="19"/>
    <n v="0"/>
    <n v="7205146.9130289899"/>
    <n v="0"/>
    <n v="0"/>
    <n v="0"/>
    <n v="0"/>
  </r>
  <r>
    <x v="2"/>
    <s v="net.osmand.plus_355.apk"/>
    <x v="19"/>
    <n v="0"/>
    <n v="7217821.4802859798"/>
    <n v="0"/>
    <n v="0"/>
    <n v="0"/>
    <n v="0"/>
  </r>
  <r>
    <x v="2"/>
    <s v="net.khertan.forrunners_101030.apk"/>
    <x v="19"/>
    <n v="0"/>
    <n v="7205175.0456249798"/>
    <n v="0"/>
    <n v="0"/>
    <n v="0"/>
    <n v="0"/>
  </r>
  <r>
    <x v="2"/>
    <s v="com.github.yeriomin.workoutlog_2.apk"/>
    <x v="18"/>
    <n v="4353"/>
    <n v="553197.32026799396"/>
    <n v="0"/>
    <n v="0"/>
    <n v="12"/>
    <n v="10"/>
  </r>
  <r>
    <x v="2"/>
    <s v="net.zygotelabs.locker_11.apk"/>
    <x v="17"/>
    <n v="0"/>
    <n v="1016536.109984"/>
    <n v="0"/>
    <n v="0"/>
    <n v="0"/>
    <n v="0"/>
  </r>
  <r>
    <x v="2"/>
    <s v="org.dyndns.sven_ola.debian_kit_6.apk"/>
    <x v="17"/>
    <n v="0"/>
    <n v="669038.06343098404"/>
    <n v="0"/>
    <n v="0"/>
    <n v="0"/>
    <n v="0"/>
  </r>
  <r>
    <x v="2"/>
    <s v="jackpal.androidterm_72.apk"/>
    <x v="17"/>
    <n v="0"/>
    <n v="2769523.2657019999"/>
    <n v="0"/>
    <n v="0"/>
    <n v="0"/>
    <n v="0"/>
  </r>
  <r>
    <x v="2"/>
    <s v="eu.kanade.tachiyomi_41.apk"/>
    <x v="19"/>
    <n v="0"/>
    <n v="7205054.6118929898"/>
    <n v="0"/>
    <n v="0"/>
    <n v="0"/>
    <n v="0"/>
  </r>
  <r>
    <x v="2"/>
    <s v="anupam.acrylic_17.apk"/>
    <x v="17"/>
    <n v="47"/>
    <n v="730727.72510000505"/>
    <n v="0"/>
    <n v="0"/>
    <n v="28"/>
    <n v="8"/>
  </r>
  <r>
    <x v="2"/>
    <s v="net.tedstein.AndroSS_17.apk"/>
    <x v="27"/>
    <n v="0"/>
    <n v="747068.56549900805"/>
    <n v="0"/>
    <n v="0"/>
    <n v="0"/>
    <n v="0"/>
  </r>
  <r>
    <x v="2"/>
    <s v="pt.isec.tp.am_4.apk"/>
    <x v="17"/>
    <n v="4"/>
    <n v="402258.87279998203"/>
    <n v="1"/>
    <n v="1"/>
    <n v="2"/>
    <n v="0"/>
  </r>
  <r>
    <x v="2"/>
    <s v="com.nutomic.ensichat_17.apk"/>
    <x v="19"/>
    <n v="0"/>
    <n v="7204605.1998560103"/>
    <n v="0"/>
    <n v="0"/>
    <n v="0"/>
    <n v="0"/>
  </r>
  <r>
    <x v="2"/>
    <s v="io.github.alketii.mightyknight_1.apk"/>
    <x v="17"/>
    <n v="0"/>
    <n v="1226129.58980299"/>
    <n v="0"/>
    <n v="0"/>
    <n v="0"/>
    <n v="0"/>
  </r>
  <r>
    <x v="2"/>
    <s v="com.notriddle.budget_44.apk"/>
    <x v="19"/>
    <n v="0"/>
    <n v="7204780.137933"/>
    <n v="0"/>
    <n v="0"/>
    <n v="0"/>
    <n v="0"/>
  </r>
  <r>
    <x v="2"/>
    <s v="eu.polarclock_10.apk"/>
    <x v="11"/>
    <n v="0"/>
    <n v="7204222.8349179998"/>
    <n v="0"/>
    <n v="0"/>
    <n v="0"/>
    <n v="0"/>
  </r>
  <r>
    <x v="2"/>
    <s v="org.jsl.wfwt_14.apk"/>
    <x v="15"/>
    <n v="0"/>
    <n v="1232100.1715299999"/>
    <n v="0"/>
    <n v="0"/>
    <n v="0"/>
    <n v="0"/>
  </r>
  <r>
    <x v="2"/>
    <s v="ru.henridellal.dialer_10.apk"/>
    <x v="27"/>
    <n v="0"/>
    <n v="687955.79302799795"/>
    <n v="0"/>
    <n v="0"/>
    <n v="0"/>
    <n v="0"/>
  </r>
  <r>
    <x v="2"/>
    <s v="com.miqote.shanawp_10.apk"/>
    <x v="27"/>
    <n v="0"/>
    <n v="427034.57890797203"/>
    <n v="0"/>
    <n v="0"/>
    <n v="0"/>
    <n v="0"/>
  </r>
  <r>
    <x v="2"/>
    <s v="net.tedstein.AndroSS_17.apk"/>
    <x v="15"/>
    <n v="0"/>
    <n v="811310.18032701104"/>
    <n v="0"/>
    <n v="0"/>
    <n v="0"/>
    <n v="0"/>
  </r>
  <r>
    <x v="2"/>
    <s v="org.dyndns.sven_ola.debian_kit_6.apk"/>
    <x v="27"/>
    <n v="0"/>
    <n v="741935.51582100894"/>
    <n v="0"/>
    <n v="0"/>
    <n v="0"/>
    <n v="0"/>
  </r>
  <r>
    <x v="2"/>
    <s v="com.github.yeriomin.workoutlog_2.apk"/>
    <x v="1"/>
    <n v="4353"/>
    <n v="565117.71855599305"/>
    <n v="0"/>
    <n v="0"/>
    <n v="12"/>
    <n v="10"/>
  </r>
  <r>
    <x v="2"/>
    <s v="com.nutomic.ensichat_17.apk"/>
    <x v="27"/>
    <n v="0"/>
    <n v="7205307.8162879897"/>
    <n v="0"/>
    <n v="0"/>
    <n v="0"/>
    <n v="0"/>
  </r>
  <r>
    <x v="2"/>
    <s v="com.angrydoughnuts.android.alarmclock_15.apk"/>
    <x v="27"/>
    <n v="0"/>
    <n v="716994.34919902706"/>
    <n v="0"/>
    <n v="0"/>
    <n v="0"/>
    <n v="0"/>
  </r>
  <r>
    <x v="2"/>
    <s v="uk.co.yahoo.p1rpp.calendartrigger_7.apk"/>
    <x v="11"/>
    <n v="0"/>
    <n v="7203962.0741590001"/>
    <n v="0"/>
    <n v="0"/>
    <n v="0"/>
    <n v="0"/>
  </r>
  <r>
    <x v="2"/>
    <s v="trikita.talalarmo_19.apk"/>
    <x v="11"/>
    <n v="0"/>
    <n v="7204084.3915809803"/>
    <n v="0"/>
    <n v="0"/>
    <n v="0"/>
    <n v="0"/>
  </r>
  <r>
    <x v="2"/>
    <s v="pt.isec.tp.am_4.apk"/>
    <x v="27"/>
    <n v="4"/>
    <n v="403712.40026599797"/>
    <n v="1"/>
    <n v="1"/>
    <n v="2"/>
    <n v="0"/>
  </r>
  <r>
    <x v="2"/>
    <s v="protect.budgetwatch_29.apk"/>
    <x v="19"/>
    <n v="0"/>
    <n v="7204209.9106780002"/>
    <n v="0"/>
    <n v="0"/>
    <n v="0"/>
    <n v="0"/>
  </r>
  <r>
    <x v="2"/>
    <s v="daniel_32.flexiblewallpaper_2.apk"/>
    <x v="27"/>
    <n v="6"/>
    <n v="331689.470660989"/>
    <n v="1"/>
    <n v="1"/>
    <n v="0"/>
    <n v="0"/>
  </r>
  <r>
    <x v="2"/>
    <s v="org.ninthfloor.copperpdf_4.apk"/>
    <x v="27"/>
    <n v="2"/>
    <n v="533133.11404501996"/>
    <n v="0"/>
    <n v="0"/>
    <n v="0"/>
    <n v="0"/>
  </r>
  <r>
    <x v="2"/>
    <s v="org.ninthfloor.copperpdf_4.apk"/>
    <x v="13"/>
    <n v="27"/>
    <n v="394829.30435700098"/>
    <n v="0"/>
    <n v="0"/>
    <n v="0"/>
    <n v="0"/>
  </r>
  <r>
    <x v="2"/>
    <s v="nya.miku.wishmaster_54.apk"/>
    <x v="11"/>
    <n v="0"/>
    <n v="7204298.4147739997"/>
    <n v="0"/>
    <n v="0"/>
    <n v="0"/>
    <n v="0"/>
  </r>
  <r>
    <x v="2"/>
    <s v="com.notriddle.budget_44.apk"/>
    <x v="11"/>
    <n v="0"/>
    <n v="7203919.1263140198"/>
    <n v="0"/>
    <n v="0"/>
    <n v="0"/>
    <n v="0"/>
  </r>
  <r>
    <x v="2"/>
    <s v="anupam.acrylic_17.apk"/>
    <x v="27"/>
    <n v="17"/>
    <n v="768477.02830302296"/>
    <n v="0"/>
    <n v="0"/>
    <n v="28"/>
    <n v="4"/>
  </r>
  <r>
    <x v="2"/>
    <s v="org.jsl.wfwt_14.apk"/>
    <x v="13"/>
    <n v="0"/>
    <n v="450558.10023998399"/>
    <n v="0"/>
    <n v="0"/>
    <n v="0"/>
    <n v="0"/>
  </r>
  <r>
    <x v="2"/>
    <s v="net.osmand.plus_355.apk"/>
    <x v="11"/>
    <n v="0"/>
    <n v="7215065.2395039797"/>
    <n v="0"/>
    <n v="0"/>
    <n v="0"/>
    <n v="0"/>
  </r>
  <r>
    <x v="2"/>
    <s v="net.zygotelabs.locker_11.apk"/>
    <x v="27"/>
    <n v="0"/>
    <n v="1014007.6267679899"/>
    <n v="0"/>
    <n v="0"/>
    <n v="0"/>
    <n v="0"/>
  </r>
  <r>
    <x v="2"/>
    <s v="com.gitlab.ardash.appleflinger.android_1005006.apk"/>
    <x v="11"/>
    <n v="0"/>
    <n v="7205372.4138709903"/>
    <n v="0"/>
    <n v="0"/>
    <n v="0"/>
    <n v="0"/>
  </r>
  <r>
    <x v="2"/>
    <s v="protect.budgetwatch_29.apk"/>
    <x v="11"/>
    <n v="0"/>
    <n v="7205072.8756059799"/>
    <n v="0"/>
    <n v="0"/>
    <n v="0"/>
    <n v="0"/>
  </r>
  <r>
    <x v="2"/>
    <s v="org.jfedor.frozenbubble_54.apk"/>
    <x v="11"/>
    <n v="0"/>
    <n v="7204113.8712649904"/>
    <n v="0"/>
    <n v="0"/>
    <n v="0"/>
    <n v="0"/>
  </r>
  <r>
    <x v="2"/>
    <s v="eu.kanade.tachiyomi_41.apk"/>
    <x v="11"/>
    <n v="0"/>
    <n v="7205123.4011089802"/>
    <n v="0"/>
    <n v="0"/>
    <n v="0"/>
    <n v="0"/>
  </r>
  <r>
    <x v="2"/>
    <s v="jackpal.androidterm_72.apk"/>
    <x v="27"/>
    <n v="0"/>
    <n v="2472035.6473819902"/>
    <n v="0"/>
    <n v="0"/>
    <n v="0"/>
    <n v="0"/>
  </r>
  <r>
    <x v="2"/>
    <s v="net.khertan.forrunners_101030.apk"/>
    <x v="11"/>
    <n v="0"/>
    <n v="7205171.5117010102"/>
    <n v="0"/>
    <n v="0"/>
    <n v="0"/>
    <n v="0"/>
  </r>
  <r>
    <x v="2"/>
    <s v="org.jfedor.frozenbubble_54.apk"/>
    <x v="19"/>
    <n v="0"/>
    <n v="7205012.8288879897"/>
    <n v="0"/>
    <n v="0"/>
    <n v="0"/>
    <n v="0"/>
  </r>
  <r>
    <x v="2"/>
    <s v="org.dyndns.sven_ola.debian_kit_6.apk"/>
    <x v="15"/>
    <n v="0"/>
    <n v="885793.18857198802"/>
    <n v="0"/>
    <n v="0"/>
    <n v="0"/>
    <n v="0"/>
  </r>
  <r>
    <x v="2"/>
    <s v="io.github.lonamiwebs.klooni_820.apk"/>
    <x v="11"/>
    <n v="0"/>
    <n v="7204417.1129660103"/>
    <n v="0"/>
    <n v="0"/>
    <n v="0"/>
    <n v="0"/>
  </r>
  <r>
    <x v="2"/>
    <s v="org.tuxpaint_923.apk"/>
    <x v="13"/>
    <n v="70"/>
    <n v="1041394.63524697"/>
    <n v="4"/>
    <n v="3"/>
    <n v="0"/>
    <n v="0"/>
  </r>
  <r>
    <x v="2"/>
    <s v="org.dyndns.sven_ola.debian_kit_6.apk"/>
    <x v="13"/>
    <n v="127"/>
    <n v="502217.95391800598"/>
    <n v="0"/>
    <n v="0"/>
    <n v="19"/>
    <n v="7"/>
  </r>
  <r>
    <x v="2"/>
    <s v="org.zamedev.gloomydungeons2.opensource_1602221800.apk"/>
    <x v="11"/>
    <n v="0"/>
    <n v="7204303.1719529796"/>
    <n v="0"/>
    <n v="0"/>
    <n v="0"/>
    <n v="0"/>
  </r>
  <r>
    <x v="2"/>
    <s v="io.github.alketii.mightyknight_1.apk"/>
    <x v="27"/>
    <n v="0"/>
    <n v="1212399.9495000101"/>
    <n v="0"/>
    <n v="0"/>
    <n v="0"/>
    <n v="0"/>
  </r>
  <r>
    <x v="2"/>
    <s v="org.dnaq.dialer2_17.apk"/>
    <x v="7"/>
    <n v="537"/>
    <n v="400279.959532985"/>
    <n v="7"/>
    <n v="1"/>
    <n v="92"/>
    <n v="3"/>
  </r>
  <r>
    <x v="2"/>
    <s v="com.github.yeriomin.workoutlog_2.apk"/>
    <x v="4"/>
    <n v="4353"/>
    <n v="546750.95987500297"/>
    <n v="0"/>
    <n v="0"/>
    <n v="12"/>
    <n v="10"/>
  </r>
  <r>
    <x v="2"/>
    <s v="uk.co.yahoo.p1rpp.calendartrigger_7.apk"/>
    <x v="25"/>
    <n v="0"/>
    <n v="7204214.0876690103"/>
    <n v="0"/>
    <n v="0"/>
    <n v="0"/>
    <n v="0"/>
  </r>
  <r>
    <x v="2"/>
    <s v="com.github.yeriomin.workoutlog_2.apk"/>
    <x v="9"/>
    <n v="4353"/>
    <n v="432375.375631003"/>
    <n v="0"/>
    <n v="0"/>
    <n v="12"/>
    <n v="10"/>
  </r>
  <r>
    <x v="2"/>
    <s v="eu.polarclock_10.apk"/>
    <x v="27"/>
    <n v="0"/>
    <n v="7202955.9629539996"/>
    <n v="0"/>
    <n v="0"/>
    <n v="0"/>
    <n v="0"/>
  </r>
  <r>
    <x v="2"/>
    <s v="eu.polarclock_10.apk"/>
    <x v="25"/>
    <n v="0"/>
    <n v="7203776.43462398"/>
    <n v="0"/>
    <n v="0"/>
    <n v="0"/>
    <n v="0"/>
  </r>
  <r>
    <x v="2"/>
    <s v="com.notriddle.budget_44.apk"/>
    <x v="25"/>
    <n v="0"/>
    <n v="7203115.4164469903"/>
    <n v="0"/>
    <n v="0"/>
    <n v="0"/>
    <n v="0"/>
  </r>
  <r>
    <x v="2"/>
    <s v="com.nutomic.ensichat_17.apk"/>
    <x v="25"/>
    <n v="0"/>
    <n v="7204523.0969859902"/>
    <n v="0"/>
    <n v="0"/>
    <n v="0"/>
    <n v="0"/>
  </r>
  <r>
    <x v="2"/>
    <s v="daniel_32.flexiblewallpaper_2.apk"/>
    <x v="13"/>
    <n v="3"/>
    <n v="202349.30765401799"/>
    <n v="1"/>
    <n v="1"/>
    <n v="0"/>
    <n v="0"/>
  </r>
  <r>
    <x v="2"/>
    <s v="pt.isec.tp.am_4.apk"/>
    <x v="13"/>
    <n v="16"/>
    <n v="250599.00755400301"/>
    <n v="1"/>
    <n v="1"/>
    <n v="2"/>
    <n v="1"/>
  </r>
  <r>
    <x v="2"/>
    <s v="com.miqote.shanawp_10.apk"/>
    <x v="13"/>
    <n v="0"/>
    <n v="281299.154435982"/>
    <n v="0"/>
    <n v="0"/>
    <n v="0"/>
    <n v="0"/>
  </r>
  <r>
    <x v="2"/>
    <s v="nya.miku.wishmaster_54.apk"/>
    <x v="25"/>
    <n v="0"/>
    <n v="7205507.6654469799"/>
    <n v="0"/>
    <n v="0"/>
    <n v="0"/>
    <n v="0"/>
  </r>
  <r>
    <x v="2"/>
    <s v="com.github.yeriomin.workoutlog_2.apk"/>
    <x v="13"/>
    <n v="1095"/>
    <n v="292533.524266997"/>
    <n v="0"/>
    <n v="0"/>
    <n v="12"/>
    <n v="12"/>
  </r>
  <r>
    <x v="2"/>
    <s v="net.zygotelabs.locker_11.apk"/>
    <x v="13"/>
    <n v="0"/>
    <n v="828619.56299099198"/>
    <n v="0"/>
    <n v="0"/>
    <n v="0"/>
    <n v="0"/>
  </r>
  <r>
    <x v="2"/>
    <s v="com.gitlab.ardash.appleflinger.android_1005006.apk"/>
    <x v="25"/>
    <n v="0"/>
    <n v="7205832.2325409902"/>
    <n v="0"/>
    <n v="0"/>
    <n v="0"/>
    <n v="0"/>
  </r>
  <r>
    <x v="2"/>
    <s v="net.zygotelabs.locker_11.apk"/>
    <x v="15"/>
    <n v="0"/>
    <n v="1443260.8727529801"/>
    <n v="0"/>
    <n v="0"/>
    <n v="0"/>
    <n v="0"/>
  </r>
  <r>
    <x v="2"/>
    <s v="io.github.lonamiwebs.klooni_820.apk"/>
    <x v="25"/>
    <n v="0"/>
    <n v="7206573.5931280004"/>
    <n v="0"/>
    <n v="0"/>
    <n v="0"/>
    <n v="0"/>
  </r>
  <r>
    <x v="2"/>
    <s v="com.notriddle.budget_44.apk"/>
    <x v="13"/>
    <n v="0"/>
    <n v="7204883.8179029897"/>
    <n v="0"/>
    <n v="0"/>
    <n v="0"/>
    <n v="0"/>
  </r>
  <r>
    <x v="2"/>
    <s v="org.ninthfloor.copperpdf_4.apk"/>
    <x v="20"/>
    <n v="11"/>
    <n v="359767.47487700701"/>
    <n v="0"/>
    <n v="0"/>
    <n v="0"/>
    <n v="0"/>
  </r>
  <r>
    <x v="2"/>
    <s v="org.tuxpaint_923.apk"/>
    <x v="20"/>
    <n v="70"/>
    <n v="1333068.1552909899"/>
    <n v="4"/>
    <n v="3"/>
    <n v="0"/>
    <n v="0"/>
  </r>
  <r>
    <x v="2"/>
    <s v="trikita.talalarmo_19.apk"/>
    <x v="17"/>
    <n v="0"/>
    <n v="7202797.3686250001"/>
    <n v="0"/>
    <n v="0"/>
    <n v="0"/>
    <n v="0"/>
  </r>
  <r>
    <x v="2"/>
    <s v="com.notriddle.budget_44.apk"/>
    <x v="27"/>
    <n v="0"/>
    <n v="7206291.8836099803"/>
    <n v="0"/>
    <n v="0"/>
    <n v="0"/>
    <n v="0"/>
  </r>
  <r>
    <x v="2"/>
    <s v="org.jfedor.frozenbubble_54.apk"/>
    <x v="25"/>
    <n v="0"/>
    <n v="7204627.4561229805"/>
    <n v="0"/>
    <n v="0"/>
    <n v="0"/>
    <n v="0"/>
  </r>
  <r>
    <x v="2"/>
    <s v="daniel_32.flexiblewallpaper_2.apk"/>
    <x v="20"/>
    <n v="6"/>
    <n v="253382.26946699401"/>
    <n v="1"/>
    <n v="1"/>
    <n v="0"/>
    <n v="0"/>
  </r>
  <r>
    <x v="2"/>
    <s v="org.tuxpaint_923.apk"/>
    <x v="15"/>
    <n v="68"/>
    <n v="1865565.18823499"/>
    <n v="4"/>
    <n v="3"/>
    <n v="0"/>
    <n v="0"/>
  </r>
  <r>
    <x v="2"/>
    <s v="io.github.alketii.mightyknight_1.apk"/>
    <x v="13"/>
    <n v="0"/>
    <n v="6096486.2161090104"/>
    <n v="0"/>
    <n v="0"/>
    <n v="0"/>
    <n v="0"/>
  </r>
  <r>
    <x v="2"/>
    <s v="uk.co.yahoo.p1rpp.calendartrigger_7.apk"/>
    <x v="17"/>
    <n v="0"/>
    <n v="7203340.41524099"/>
    <n v="0"/>
    <n v="0"/>
    <n v="0"/>
    <n v="0"/>
  </r>
  <r>
    <x v="2"/>
    <s v="org.zamedev.gloomydungeons2.opensource_1602221800.apk"/>
    <x v="25"/>
    <n v="0"/>
    <n v="7205437.4255580101"/>
    <n v="0"/>
    <n v="0"/>
    <n v="0"/>
    <n v="0"/>
  </r>
  <r>
    <x v="2"/>
    <s v="io.github.alketii.mightyknight_1.apk"/>
    <x v="15"/>
    <n v="0"/>
    <n v="2005624.32265401"/>
    <n v="0"/>
    <n v="0"/>
    <n v="0"/>
    <n v="0"/>
  </r>
  <r>
    <x v="2"/>
    <s v="net.osmand.plus_355.apk"/>
    <x v="25"/>
    <n v="0"/>
    <n v="7217129.8992289798"/>
    <n v="0"/>
    <n v="0"/>
    <n v="0"/>
    <n v="0"/>
  </r>
  <r>
    <x v="2"/>
    <s v="io.github.lonamiwebs.klooni_820.apk"/>
    <x v="13"/>
    <n v="0"/>
    <n v="7204184.1786479903"/>
    <n v="0"/>
    <n v="0"/>
    <n v="0"/>
    <n v="0"/>
  </r>
  <r>
    <x v="2"/>
    <s v="ru.henridellal.dialer_10.apk"/>
    <x v="20"/>
    <n v="0"/>
    <n v="881869.93345600704"/>
    <n v="0"/>
    <n v="0"/>
    <n v="0"/>
    <n v="0"/>
  </r>
  <r>
    <x v="2"/>
    <s v="com.nutomic.ensichat_17.apk"/>
    <x v="17"/>
    <n v="0"/>
    <n v="7205957.91034499"/>
    <n v="0"/>
    <n v="0"/>
    <n v="0"/>
    <n v="0"/>
  </r>
  <r>
    <x v="2"/>
    <s v="com.github.yeriomin.workoutlog_2.apk"/>
    <x v="5"/>
    <n v="4353"/>
    <n v="667488.57565899298"/>
    <n v="0"/>
    <n v="0"/>
    <n v="12"/>
    <n v="10"/>
  </r>
  <r>
    <x v="2"/>
    <s v="com.github.yeriomin.workoutlog_2.apk"/>
    <x v="10"/>
    <n v="4353"/>
    <n v="623667.80577800795"/>
    <n v="0"/>
    <n v="0"/>
    <n v="12"/>
    <n v="10"/>
  </r>
  <r>
    <x v="2"/>
    <s v="anupam.acrylic_17.apk"/>
    <x v="13"/>
    <n v="0"/>
    <n v="2110101.2570969998"/>
    <n v="0"/>
    <n v="0"/>
    <n v="0"/>
    <n v="0"/>
  </r>
  <r>
    <x v="2"/>
    <s v="anupam.acrylic_17.apk"/>
    <x v="20"/>
    <n v="73"/>
    <n v="523898.76688100002"/>
    <n v="0"/>
    <n v="0"/>
    <n v="28"/>
    <n v="8"/>
  </r>
  <r>
    <x v="2"/>
    <s v="com.miqote.shanawp_10.apk"/>
    <x v="20"/>
    <n v="0"/>
    <n v="330492.79672102397"/>
    <n v="0"/>
    <n v="0"/>
    <n v="0"/>
    <n v="0"/>
  </r>
  <r>
    <x v="2"/>
    <s v="com.gitlab.ardash.appleflinger.android_1005006.apk"/>
    <x v="13"/>
    <n v="0"/>
    <n v="7204502.24062197"/>
    <n v="0"/>
    <n v="0"/>
    <n v="0"/>
    <n v="0"/>
  </r>
  <r>
    <x v="2"/>
    <s v="net.zygotelabs.locker_11.apk"/>
    <x v="20"/>
    <n v="0"/>
    <n v="1123828.3014399901"/>
    <n v="0"/>
    <n v="0"/>
    <n v="0"/>
    <n v="0"/>
  </r>
  <r>
    <x v="2"/>
    <s v="eu.kanade.tachiyomi_41.apk"/>
    <x v="13"/>
    <n v="0"/>
    <n v="7204790.0587480096"/>
    <n v="0"/>
    <n v="0"/>
    <n v="0"/>
    <n v="0"/>
  </r>
  <r>
    <x v="2"/>
    <s v="protect.budgetwatch_29.apk"/>
    <x v="25"/>
    <n v="0"/>
    <n v="7203248.6567120003"/>
    <n v="0"/>
    <n v="0"/>
    <n v="0"/>
    <n v="0"/>
  </r>
  <r>
    <x v="2"/>
    <s v="pt.isec.tp.am_4.apk"/>
    <x v="20"/>
    <n v="4"/>
    <n v="411684.56023299898"/>
    <n v="1"/>
    <n v="1"/>
    <n v="2"/>
    <n v="0"/>
  </r>
  <r>
    <x v="2"/>
    <s v="nya.miku.wishmaster_54.apk"/>
    <x v="17"/>
    <n v="0"/>
    <n v="7206245.5592539897"/>
    <n v="0"/>
    <n v="0"/>
    <n v="0"/>
    <n v="0"/>
  </r>
  <r>
    <x v="2"/>
    <s v="eu.kanade.tachiyomi_41.apk"/>
    <x v="25"/>
    <n v="0"/>
    <n v="7205557.8631990002"/>
    <n v="0"/>
    <n v="0"/>
    <n v="0"/>
    <n v="0"/>
  </r>
  <r>
    <x v="2"/>
    <s v="trikita.talalarmo_19.apk"/>
    <x v="20"/>
    <n v="0"/>
    <n v="7203239.6393080102"/>
    <n v="0"/>
    <n v="0"/>
    <n v="0"/>
    <n v="0"/>
  </r>
  <r>
    <x v="2"/>
    <s v="org.ninthfloor.copperpdf_4.apk"/>
    <x v="15"/>
    <n v="2"/>
    <n v="633093.36823501496"/>
    <n v="0"/>
    <n v="0"/>
    <n v="0"/>
    <n v="0"/>
  </r>
  <r>
    <x v="2"/>
    <s v="net.khertan.forrunners_101030.apk"/>
    <x v="17"/>
    <n v="0"/>
    <n v="6979208.1322949901"/>
    <n v="0"/>
    <n v="0"/>
    <n v="0"/>
    <n v="0"/>
  </r>
  <r>
    <x v="2"/>
    <s v="org.zamedev.gloomydungeons2.opensource_1602221800.apk"/>
    <x v="17"/>
    <n v="0"/>
    <n v="7204399.4864049796"/>
    <n v="0"/>
    <n v="0"/>
    <n v="0"/>
    <n v="0"/>
  </r>
  <r>
    <x v="2"/>
    <s v="eu.polarclock_10.apk"/>
    <x v="17"/>
    <n v="0"/>
    <n v="7202494.55839899"/>
    <n v="0"/>
    <n v="0"/>
    <n v="0"/>
    <n v="0"/>
  </r>
  <r>
    <x v="2"/>
    <s v="io.github.lonamiwebs.klooni_820.apk"/>
    <x v="17"/>
    <n v="0"/>
    <n v="7205059.1965010101"/>
    <n v="0"/>
    <n v="0"/>
    <n v="0"/>
    <n v="0"/>
  </r>
  <r>
    <x v="2"/>
    <s v="eu.kanade.tachiyomi_41.apk"/>
    <x v="17"/>
    <n v="0"/>
    <n v="7204874.01843399"/>
    <n v="0"/>
    <n v="0"/>
    <n v="0"/>
    <n v="0"/>
  </r>
  <r>
    <x v="2"/>
    <s v="com.notriddle.budget_44.apk"/>
    <x v="17"/>
    <n v="0"/>
    <n v="7203725.3532689903"/>
    <n v="0"/>
    <n v="0"/>
    <n v="0"/>
    <n v="0"/>
  </r>
  <r>
    <x v="2"/>
    <s v="com.miqote.shanawp_10.apk"/>
    <x v="15"/>
    <n v="0"/>
    <n v="488317.556463007"/>
    <n v="0"/>
    <n v="0"/>
    <n v="0"/>
    <n v="0"/>
  </r>
  <r>
    <x v="2"/>
    <s v="com.gitlab.ardash.appleflinger.android_1005006.apk"/>
    <x v="17"/>
    <n v="0"/>
    <n v="7206483.38788098"/>
    <n v="0"/>
    <n v="0"/>
    <n v="0"/>
    <n v="0"/>
  </r>
  <r>
    <x v="2"/>
    <s v="uk.co.yahoo.p1rpp.calendartrigger_7.apk"/>
    <x v="27"/>
    <n v="0"/>
    <n v="7203358.2277999902"/>
    <n v="0"/>
    <n v="0"/>
    <n v="0"/>
    <n v="0"/>
  </r>
  <r>
    <x v="2"/>
    <s v="trikita.talalarmo_19.apk"/>
    <x v="27"/>
    <n v="0"/>
    <n v="7203474.8400330096"/>
    <n v="0"/>
    <n v="0"/>
    <n v="0"/>
    <n v="0"/>
  </r>
  <r>
    <x v="2"/>
    <s v="org.dyndns.sven_ola.debian_kit_6.apk"/>
    <x v="20"/>
    <n v="73"/>
    <n v="679377.03443499003"/>
    <n v="0"/>
    <n v="0"/>
    <n v="19"/>
    <n v="3"/>
  </r>
  <r>
    <x v="2"/>
    <s v="org.jfedor.frozenbubble_54.apk"/>
    <x v="17"/>
    <n v="0"/>
    <n v="7204685.4193599997"/>
    <n v="0"/>
    <n v="0"/>
    <n v="0"/>
    <n v="0"/>
  </r>
  <r>
    <x v="2"/>
    <s v="net.zygotelabs.locker_11.apk"/>
    <x v="21"/>
    <n v="0"/>
    <n v="2040840.590451"/>
    <n v="0"/>
    <n v="0"/>
    <n v="0"/>
    <n v="0"/>
  </r>
  <r>
    <x v="2"/>
    <s v="protect.budgetwatch_29.apk"/>
    <x v="17"/>
    <n v="0"/>
    <n v="7203300.2151919901"/>
    <n v="0"/>
    <n v="0"/>
    <n v="0"/>
    <n v="0"/>
  </r>
  <r>
    <x v="2"/>
    <s v="ru.henridellal.dialer_10.apk"/>
    <x v="15"/>
    <n v="0"/>
    <n v="781463.19347099005"/>
    <n v="0"/>
    <n v="0"/>
    <n v="0"/>
    <n v="0"/>
  </r>
  <r>
    <x v="2"/>
    <s v="jackpal.androidterm_72.apk"/>
    <x v="20"/>
    <n v="0"/>
    <n v="3082455.2469979902"/>
    <n v="0"/>
    <n v="0"/>
    <n v="0"/>
    <n v="0"/>
  </r>
  <r>
    <x v="2"/>
    <s v="net.osmand.plus_355.apk"/>
    <x v="17"/>
    <n v="0"/>
    <n v="7217162.8344569998"/>
    <n v="0"/>
    <n v="0"/>
    <n v="0"/>
    <n v="0"/>
  </r>
  <r>
    <x v="2"/>
    <s v="com.angrydoughnuts.android.alarmclock_15.apk"/>
    <x v="15"/>
    <n v="0"/>
    <n v="824968.66182598704"/>
    <n v="0"/>
    <n v="0"/>
    <n v="0"/>
    <n v="0"/>
  </r>
  <r>
    <x v="2"/>
    <s v="daniel_32.flexiblewallpaper_2.apk"/>
    <x v="15"/>
    <n v="6"/>
    <n v="375117.04579499201"/>
    <n v="1"/>
    <n v="1"/>
    <n v="0"/>
    <n v="0"/>
  </r>
  <r>
    <x v="2"/>
    <s v="pt.isec.tp.am_4.apk"/>
    <x v="21"/>
    <n v="0"/>
    <n v="782960.02201698103"/>
    <n v="0"/>
    <n v="0"/>
    <n v="0"/>
    <n v="0"/>
  </r>
  <r>
    <x v="2"/>
    <s v="org.jfedor.frozenbubble_54.apk"/>
    <x v="27"/>
    <n v="0"/>
    <n v="7205624.2168069798"/>
    <n v="0"/>
    <n v="0"/>
    <n v="0"/>
    <n v="0"/>
  </r>
  <r>
    <x v="2"/>
    <s v="jackpal.androidterm_72.apk"/>
    <x v="21"/>
    <n v="0"/>
    <n v="4577552.3385250103"/>
    <n v="0"/>
    <n v="0"/>
    <n v="0"/>
    <n v="0"/>
  </r>
  <r>
    <x v="2"/>
    <s v="protect.budgetwatch_29.apk"/>
    <x v="20"/>
    <n v="0"/>
    <n v="7203785.1795530003"/>
    <n v="0"/>
    <n v="0"/>
    <n v="0"/>
    <n v="0"/>
  </r>
  <r>
    <x v="2"/>
    <s v="org.tuxpaint_923.apk"/>
    <x v="21"/>
    <n v="68"/>
    <n v="2905886.4377670102"/>
    <n v="4"/>
    <n v="3"/>
    <n v="0"/>
    <n v="0"/>
  </r>
  <r>
    <x v="2"/>
    <s v="anupam.acrylic_17.apk"/>
    <x v="15"/>
    <n v="17"/>
    <n v="979640.05274197506"/>
    <n v="0"/>
    <n v="0"/>
    <n v="28"/>
    <n v="4"/>
  </r>
  <r>
    <x v="2"/>
    <s v="org.jsl.wfwt_14.apk"/>
    <x v="21"/>
    <n v="0"/>
    <n v="1285279.1891689899"/>
    <n v="0"/>
    <n v="0"/>
    <n v="0"/>
    <n v="0"/>
  </r>
  <r>
    <x v="2"/>
    <s v="com.github.yeriomin.workoutlog_2.apk"/>
    <x v="19"/>
    <n v="4353"/>
    <n v="626417.86354101996"/>
    <n v="0"/>
    <n v="0"/>
    <n v="12"/>
    <n v="10"/>
  </r>
  <r>
    <x v="2"/>
    <s v="org.zamedev.gloomydungeons2.opensource_1602221800.apk"/>
    <x v="27"/>
    <n v="0"/>
    <n v="7205253.24489199"/>
    <n v="0"/>
    <n v="0"/>
    <n v="0"/>
    <n v="0"/>
  </r>
  <r>
    <x v="2"/>
    <s v="nya.miku.wishmaster_54.apk"/>
    <x v="27"/>
    <n v="0"/>
    <n v="7206343.8746509999"/>
    <n v="0"/>
    <n v="0"/>
    <n v="0"/>
    <n v="0"/>
  </r>
  <r>
    <x v="2"/>
    <s v="pt.isec.tp.am_4.apk"/>
    <x v="15"/>
    <n v="4"/>
    <n v="554000.72309200105"/>
    <n v="1"/>
    <n v="1"/>
    <n v="2"/>
    <n v="0"/>
  </r>
  <r>
    <x v="2"/>
    <s v="net.khertan.forrunners_101030.apk"/>
    <x v="27"/>
    <n v="0"/>
    <n v="7206074.8336889902"/>
    <n v="0"/>
    <n v="0"/>
    <n v="0"/>
    <n v="0"/>
  </r>
  <r>
    <x v="2"/>
    <s v="io.github.lonamiwebs.klooni_820.apk"/>
    <x v="27"/>
    <n v="0"/>
    <n v="7204653.4309330098"/>
    <n v="0"/>
    <n v="0"/>
    <n v="0"/>
    <n v="0"/>
  </r>
  <r>
    <x v="2"/>
    <s v="uk.co.yahoo.p1rpp.calendartrigger_7.apk"/>
    <x v="13"/>
    <n v="0"/>
    <n v="7202740.3774349904"/>
    <n v="0"/>
    <n v="0"/>
    <n v="0"/>
    <n v="0"/>
  </r>
  <r>
    <x v="2"/>
    <s v="com.miqote.shanawp_10.apk"/>
    <x v="22"/>
    <n v="0"/>
    <n v="2638205.3500729902"/>
    <n v="0"/>
    <n v="0"/>
    <n v="0"/>
    <n v="0"/>
  </r>
  <r>
    <x v="2"/>
    <s v="trikita.talalarmo_19.apk"/>
    <x v="13"/>
    <n v="0"/>
    <n v="7203482.0416569998"/>
    <n v="0"/>
    <n v="0"/>
    <n v="0"/>
    <n v="0"/>
  </r>
  <r>
    <x v="2"/>
    <s v="eu.kanade.tachiyomi_41.apk"/>
    <x v="27"/>
    <n v="0"/>
    <n v="7206319.4540849896"/>
    <n v="0"/>
    <n v="0"/>
    <n v="0"/>
    <n v="0"/>
  </r>
  <r>
    <x v="2"/>
    <s v="org.dnaq.dialer2_17.apk"/>
    <x v="23"/>
    <n v="0"/>
    <n v="821960.77330998296"/>
    <n v="0"/>
    <n v="0"/>
    <n v="0"/>
    <n v="0"/>
  </r>
  <r>
    <x v="2"/>
    <s v="ru.henridellal.dialer_10.apk"/>
    <x v="21"/>
    <n v="0"/>
    <n v="806902.20548500598"/>
    <n v="0"/>
    <n v="0"/>
    <n v="0"/>
    <n v="0"/>
  </r>
  <r>
    <x v="2"/>
    <s v="com.github.yeriomin.workoutlog_2.apk"/>
    <x v="20"/>
    <n v="2459"/>
    <n v="436159.31665000902"/>
    <n v="0"/>
    <n v="0"/>
    <n v="12"/>
    <n v="12"/>
  </r>
  <r>
    <x v="2"/>
    <s v="com.github.yeriomin.workoutlog_2.apk"/>
    <x v="11"/>
    <n v="4353"/>
    <n v="491999.064919014"/>
    <n v="0"/>
    <n v="0"/>
    <n v="12"/>
    <n v="10"/>
  </r>
  <r>
    <x v="2"/>
    <s v="net.tedstein.AndroSS_17.apk"/>
    <x v="21"/>
    <n v="0"/>
    <n v="1258201.25100301"/>
    <n v="0"/>
    <n v="0"/>
    <n v="0"/>
    <n v="0"/>
  </r>
  <r>
    <x v="2"/>
    <s v="net.osmand.plus_355.apk"/>
    <x v="27"/>
    <n v="0"/>
    <n v="7223538.31426901"/>
    <n v="0"/>
    <n v="0"/>
    <n v="0"/>
    <n v="0"/>
  </r>
  <r>
    <x v="2"/>
    <s v="org.ninthfloor.copperpdf_4.apk"/>
    <x v="21"/>
    <n v="0"/>
    <n v="1270854.68498899"/>
    <n v="0"/>
    <n v="0"/>
    <n v="0"/>
    <n v="0"/>
  </r>
  <r>
    <x v="2"/>
    <s v="com.miqote.shanawp_10.apk"/>
    <x v="21"/>
    <n v="0"/>
    <n v="765601.97857802198"/>
    <n v="0"/>
    <n v="0"/>
    <n v="0"/>
    <n v="0"/>
  </r>
  <r>
    <x v="2"/>
    <s v="org.dyndns.sven_ola.debian_kit_6.apk"/>
    <x v="21"/>
    <n v="0"/>
    <n v="919673.86161099398"/>
    <n v="0"/>
    <n v="0"/>
    <n v="0"/>
    <n v="0"/>
  </r>
  <r>
    <x v="2"/>
    <s v="net.khertan.forrunners_101030.apk"/>
    <x v="13"/>
    <n v="0"/>
    <n v="7204663.2369830003"/>
    <n v="0"/>
    <n v="0"/>
    <n v="0"/>
    <n v="0"/>
  </r>
  <r>
    <x v="2"/>
    <s v="com.nutomic.ensichat_17.apk"/>
    <x v="13"/>
    <n v="0"/>
    <n v="7203924.9498180002"/>
    <n v="0"/>
    <n v="0"/>
    <n v="0"/>
    <n v="0"/>
  </r>
  <r>
    <x v="2"/>
    <s v="com.github.yeriomin.workoutlog_2.apk"/>
    <x v="25"/>
    <n v="3993"/>
    <n v="541425.111246004"/>
    <n v="0"/>
    <n v="0"/>
    <n v="12"/>
    <n v="10"/>
  </r>
  <r>
    <x v="2"/>
    <s v="org.dnaq.dialer2_17.apk"/>
    <x v="21"/>
    <n v="0"/>
    <n v="1043577.71869099"/>
    <n v="0"/>
    <n v="0"/>
    <n v="0"/>
    <n v="0"/>
  </r>
  <r>
    <x v="2"/>
    <s v="daniel_32.flexiblewallpaper_2.apk"/>
    <x v="21"/>
    <n v="6"/>
    <n v="461417.939186998"/>
    <n v="1"/>
    <n v="1"/>
    <n v="0"/>
    <n v="0"/>
  </r>
  <r>
    <x v="2"/>
    <s v="nya.miku.wishmaster_54.apk"/>
    <x v="13"/>
    <n v="0"/>
    <n v="7204640.1853029896"/>
    <n v="0"/>
    <n v="0"/>
    <n v="0"/>
    <n v="0"/>
  </r>
  <r>
    <x v="2"/>
    <s v="org.jfedor.frozenbubble_54.apk"/>
    <x v="13"/>
    <n v="0"/>
    <n v="7205696.0316989804"/>
    <n v="0"/>
    <n v="0"/>
    <n v="0"/>
    <n v="0"/>
  </r>
  <r>
    <x v="2"/>
    <s v="org.zamedev.gloomydungeons2.opensource_1602221800.apk"/>
    <x v="13"/>
    <n v="0"/>
    <n v="7205391.17541801"/>
    <n v="0"/>
    <n v="0"/>
    <n v="0"/>
    <n v="0"/>
  </r>
  <r>
    <x v="2"/>
    <s v="protect.budgetwatch_29.apk"/>
    <x v="13"/>
    <n v="0"/>
    <n v="7204356.5191660002"/>
    <n v="0"/>
    <n v="0"/>
    <n v="0"/>
    <n v="0"/>
  </r>
  <r>
    <x v="2"/>
    <s v="jackpal.androidterm_72.apk"/>
    <x v="15"/>
    <n v="0"/>
    <n v="4133669.7329420098"/>
    <n v="0"/>
    <n v="0"/>
    <n v="0"/>
    <n v="0"/>
  </r>
  <r>
    <x v="2"/>
    <s v="net.tedstein.AndroSS_17.apk"/>
    <x v="22"/>
    <n v="0"/>
    <n v="1278995.9877249701"/>
    <n v="0"/>
    <n v="0"/>
    <n v="0"/>
    <n v="0"/>
  </r>
  <r>
    <x v="2"/>
    <s v="net.osmand.plus_355.apk"/>
    <x v="13"/>
    <n v="0"/>
    <n v="7218056.89197898"/>
    <n v="0"/>
    <n v="0"/>
    <n v="0"/>
    <n v="0"/>
  </r>
  <r>
    <x v="2"/>
    <s v="com.notriddle.budget_44.apk"/>
    <x v="20"/>
    <n v="0"/>
    <n v="7203747.8115259996"/>
    <n v="0"/>
    <n v="0"/>
    <n v="0"/>
    <n v="0"/>
  </r>
  <r>
    <x v="2"/>
    <s v="uk.co.yahoo.p1rpp.calendartrigger_7.apk"/>
    <x v="20"/>
    <n v="0"/>
    <n v="7204201.4653660003"/>
    <n v="0"/>
    <n v="0"/>
    <n v="0"/>
    <n v="0"/>
  </r>
  <r>
    <x v="2"/>
    <s v="anupam.acrylic_17.apk"/>
    <x v="21"/>
    <n v="0"/>
    <n v="1547047.3232769801"/>
    <n v="0"/>
    <n v="0"/>
    <n v="0"/>
    <n v="0"/>
  </r>
  <r>
    <x v="2"/>
    <s v="io.github.alketii.mightyknight_1.apk"/>
    <x v="21"/>
    <n v="0"/>
    <n v="1457637.3806320101"/>
    <n v="0"/>
    <n v="0"/>
    <n v="0"/>
    <n v="0"/>
  </r>
  <r>
    <x v="2"/>
    <s v="org.ninthfloor.copperpdf_4.apk"/>
    <x v="22"/>
    <n v="0"/>
    <n v="826569.10840899195"/>
    <n v="0"/>
    <n v="0"/>
    <n v="0"/>
    <n v="0"/>
  </r>
  <r>
    <x v="2"/>
    <s v="anupam.acrylic_17.apk"/>
    <x v="22"/>
    <n v="0"/>
    <n v="901469.88729800796"/>
    <n v="0"/>
    <n v="0"/>
    <n v="0"/>
    <n v="0"/>
  </r>
  <r>
    <x v="2"/>
    <s v="com.nutomic.ensichat_17.apk"/>
    <x v="20"/>
    <n v="0"/>
    <n v="7204453.6198989898"/>
    <n v="0"/>
    <n v="0"/>
    <n v="0"/>
    <n v="0"/>
  </r>
  <r>
    <x v="2"/>
    <s v="eu.polarclock_10.apk"/>
    <x v="20"/>
    <n v="0"/>
    <n v="7204027.83738699"/>
    <n v="0"/>
    <n v="0"/>
    <n v="0"/>
    <n v="0"/>
  </r>
  <r>
    <x v="2"/>
    <s v="ru.henridellal.dialer_10.apk"/>
    <x v="22"/>
    <n v="0"/>
    <n v="901978.03540198901"/>
    <n v="0"/>
    <n v="0"/>
    <n v="0"/>
    <n v="0"/>
  </r>
  <r>
    <x v="2"/>
    <s v="com.angrydoughnuts.android.alarmclock_15.apk"/>
    <x v="22"/>
    <n v="0"/>
    <n v="778822.74434602004"/>
    <n v="0"/>
    <n v="0"/>
    <n v="0"/>
    <n v="0"/>
  </r>
  <r>
    <x v="2"/>
    <s v="org.jsl.wfwt_14.apk"/>
    <x v="22"/>
    <n v="0"/>
    <n v="1480419.4672679801"/>
    <n v="0"/>
    <n v="0"/>
    <n v="0"/>
    <n v="0"/>
  </r>
  <r>
    <x v="2"/>
    <s v="daniel_32.flexiblewallpaper_2.apk"/>
    <x v="22"/>
    <n v="6"/>
    <n v="480709.01554002101"/>
    <n v="1"/>
    <n v="1"/>
    <n v="0"/>
    <n v="0"/>
  </r>
  <r>
    <x v="2"/>
    <s v="ru.henridellal.dialer_10.apk"/>
    <x v="7"/>
    <n v="1474"/>
    <n v="481999.76172498998"/>
    <n v="7"/>
    <n v="0"/>
    <n v="32"/>
    <n v="0"/>
  </r>
  <r>
    <x v="2"/>
    <s v="com.gitlab.ardash.appleflinger.android_1005006.apk"/>
    <x v="15"/>
    <n v="0"/>
    <n v="7206806.9645419801"/>
    <n v="0"/>
    <n v="0"/>
    <n v="0"/>
    <n v="0"/>
  </r>
  <r>
    <x v="2"/>
    <s v="eu.polarclock_10.apk"/>
    <x v="21"/>
    <n v="0"/>
    <n v="7203803.9601749899"/>
    <n v="0"/>
    <n v="0"/>
    <n v="0"/>
    <n v="0"/>
  </r>
  <r>
    <x v="2"/>
    <s v="net.khertan.forrunners_101030.apk"/>
    <x v="15"/>
    <n v="0"/>
    <n v="7205570.2042340096"/>
    <n v="0"/>
    <n v="0"/>
    <n v="0"/>
    <n v="0"/>
  </r>
  <r>
    <x v="2"/>
    <s v="com.notriddle.budget_44.apk"/>
    <x v="21"/>
    <n v="0"/>
    <n v="7205270.7245619902"/>
    <n v="0"/>
    <n v="0"/>
    <n v="0"/>
    <n v="0"/>
  </r>
  <r>
    <x v="2"/>
    <s v="com.nutomic.ensichat_17.apk"/>
    <x v="15"/>
    <n v="0"/>
    <n v="7207309.5636389898"/>
    <n v="0"/>
    <n v="0"/>
    <n v="0"/>
    <n v="0"/>
  </r>
  <r>
    <x v="2"/>
    <s v="com.angrydoughnuts.android.alarmclock_15.apk"/>
    <x v="21"/>
    <n v="0"/>
    <n v="3871140.3070409698"/>
    <n v="0"/>
    <n v="0"/>
    <n v="0"/>
    <n v="0"/>
  </r>
  <r>
    <x v="2"/>
    <s v="org.ninthfloor.copperpdf_4.apk"/>
    <x v="23"/>
    <n v="0"/>
    <n v="432079.471164004"/>
    <n v="0"/>
    <n v="0"/>
    <n v="0"/>
    <n v="0"/>
  </r>
  <r>
    <x v="2"/>
    <s v="com.gitlab.ardash.appleflinger.android_1005006.apk"/>
    <x v="20"/>
    <n v="0"/>
    <n v="7204713.0688549904"/>
    <n v="0"/>
    <n v="0"/>
    <n v="0"/>
    <n v="0"/>
  </r>
  <r>
    <x v="2"/>
    <s v="uk.co.yahoo.p1rpp.calendartrigger_7.apk"/>
    <x v="15"/>
    <n v="0"/>
    <n v="7203337.7745969901"/>
    <n v="0"/>
    <n v="0"/>
    <n v="0"/>
    <n v="0"/>
  </r>
  <r>
    <x v="2"/>
    <s v="pt.isec.tp.am_4.apk"/>
    <x v="22"/>
    <n v="0"/>
    <n v="1533855.6125350001"/>
    <n v="0"/>
    <n v="0"/>
    <n v="0"/>
    <n v="0"/>
  </r>
  <r>
    <x v="2"/>
    <s v="eu.kanade.tachiyomi_41.apk"/>
    <x v="20"/>
    <n v="0"/>
    <n v="7205722.1146159796"/>
    <n v="0"/>
    <n v="0"/>
    <n v="0"/>
    <n v="0"/>
  </r>
  <r>
    <x v="2"/>
    <s v="org.jsl.wfwt_14.apk"/>
    <x v="23"/>
    <n v="0"/>
    <n v="1155447.51309297"/>
    <n v="0"/>
    <n v="0"/>
    <n v="0"/>
    <n v="0"/>
  </r>
  <r>
    <x v="2"/>
    <s v="org.zamedev.gloomydungeons2.opensource_1602221800.apk"/>
    <x v="21"/>
    <n v="0"/>
    <n v="7205562.5291790003"/>
    <n v="0"/>
    <n v="0"/>
    <n v="0"/>
    <n v="0"/>
  </r>
  <r>
    <x v="2"/>
    <s v="org.tuxpaint_923.apk"/>
    <x v="23"/>
    <n v="0"/>
    <n v="963447.87552198896"/>
    <n v="0"/>
    <n v="0"/>
    <n v="0"/>
    <n v="0"/>
  </r>
  <r>
    <x v="2"/>
    <s v="org.tuxpaint_923.apk"/>
    <x v="22"/>
    <n v="0"/>
    <n v="1818856.69550902"/>
    <n v="0"/>
    <n v="0"/>
    <n v="0"/>
    <n v="0"/>
  </r>
  <r>
    <x v="2"/>
    <s v="org.dyndns.sven_ola.debian_kit_6.apk"/>
    <x v="22"/>
    <n v="0"/>
    <n v="961993.88277999195"/>
    <n v="0"/>
    <n v="0"/>
    <n v="0"/>
    <n v="0"/>
  </r>
  <r>
    <x v="2"/>
    <s v="io.github.lonamiwebs.klooni_820.apk"/>
    <x v="22"/>
    <n v="0"/>
    <n v="7204521.9345850004"/>
    <n v="0"/>
    <n v="0"/>
    <n v="0"/>
    <n v="0"/>
  </r>
  <r>
    <x v="2"/>
    <s v="com.notriddle.budget_44.apk"/>
    <x v="15"/>
    <n v="0"/>
    <n v="7204142.1796950102"/>
    <n v="0"/>
    <n v="0"/>
    <n v="0"/>
    <n v="0"/>
  </r>
  <r>
    <x v="2"/>
    <s v="io.github.alketii.mightyknight_1.apk"/>
    <x v="22"/>
    <n v="0"/>
    <n v="1514441.465871"/>
    <n v="0"/>
    <n v="0"/>
    <n v="0"/>
    <n v="0"/>
  </r>
  <r>
    <x v="2"/>
    <s v="io.github.alketii.mightyknight_1.apk"/>
    <x v="20"/>
    <n v="0"/>
    <n v="7205089.122676"/>
    <n v="0"/>
    <n v="0"/>
    <n v="0"/>
    <n v="0"/>
  </r>
  <r>
    <x v="2"/>
    <s v="net.osmand.plus_355.apk"/>
    <x v="20"/>
    <n v="0"/>
    <n v="7220097.5503220102"/>
    <n v="0"/>
    <n v="0"/>
    <n v="0"/>
    <n v="0"/>
  </r>
  <r>
    <x v="2"/>
    <s v="org.zamedev.gloomydungeons2.opensource_1602221800.apk"/>
    <x v="20"/>
    <n v="0"/>
    <n v="7205072.5352659896"/>
    <n v="0"/>
    <n v="0"/>
    <n v="0"/>
    <n v="0"/>
  </r>
  <r>
    <x v="2"/>
    <s v="com.github.yeriomin.workoutlog_2.apk"/>
    <x v="27"/>
    <n v="4353"/>
    <n v="572705.66972999903"/>
    <n v="0"/>
    <n v="0"/>
    <n v="12"/>
    <n v="10"/>
  </r>
  <r>
    <x v="2"/>
    <s v="net.zygotelabs.locker_11.apk"/>
    <x v="22"/>
    <n v="0"/>
    <n v="1970067.2859779999"/>
    <n v="0"/>
    <n v="0"/>
    <n v="0"/>
    <n v="0"/>
  </r>
  <r>
    <x v="2"/>
    <s v="org.dnaq.dialer2_17.apk"/>
    <x v="22"/>
    <n v="0"/>
    <n v="1025657.42352698"/>
    <n v="0"/>
    <n v="0"/>
    <n v="0"/>
    <n v="0"/>
  </r>
  <r>
    <x v="2"/>
    <s v="org.tuxpaint_923.apk"/>
    <x v="6"/>
    <n v="68"/>
    <n v="1626648.774183"/>
    <n v="4"/>
    <n v="3"/>
    <n v="0"/>
    <n v="0"/>
  </r>
  <r>
    <x v="2"/>
    <s v="com.angrydoughnuts.android.alarmclock_15.apk"/>
    <x v="23"/>
    <n v="0"/>
    <n v="881424.180604983"/>
    <n v="0"/>
    <n v="0"/>
    <n v="0"/>
    <n v="0"/>
  </r>
  <r>
    <x v="2"/>
    <s v="nya.miku.wishmaster_54.apk"/>
    <x v="20"/>
    <n v="0"/>
    <n v="7204689.3861110099"/>
    <n v="0"/>
    <n v="0"/>
    <n v="0"/>
    <n v="0"/>
  </r>
  <r>
    <x v="2"/>
    <s v="net.zygotelabs.locker_11.apk"/>
    <x v="14"/>
    <n v="0"/>
    <n v="1682852.4535059901"/>
    <n v="0"/>
    <n v="0"/>
    <n v="0"/>
    <n v="0"/>
  </r>
  <r>
    <x v="2"/>
    <s v="trikita.talalarmo_19.apk"/>
    <x v="15"/>
    <n v="0"/>
    <n v="7203717.3135239799"/>
    <n v="0"/>
    <n v="0"/>
    <n v="0"/>
    <n v="0"/>
  </r>
  <r>
    <x v="2"/>
    <s v="daniel_32.flexiblewallpaper_2.apk"/>
    <x v="23"/>
    <n v="6"/>
    <n v="323764.96512399102"/>
    <n v="1"/>
    <n v="1"/>
    <n v="0"/>
    <n v="0"/>
  </r>
  <r>
    <x v="2"/>
    <s v="ru.henridellal.dialer_10.apk"/>
    <x v="23"/>
    <n v="0"/>
    <n v="788901.65966399899"/>
    <n v="0"/>
    <n v="0"/>
    <n v="0"/>
    <n v="0"/>
  </r>
  <r>
    <x v="2"/>
    <s v="net.khertan.forrunners_101030.apk"/>
    <x v="20"/>
    <n v="0"/>
    <n v="7206068.43281898"/>
    <n v="0"/>
    <n v="0"/>
    <n v="0"/>
    <n v="0"/>
  </r>
  <r>
    <x v="2"/>
    <s v="eu.polarclock_10.apk"/>
    <x v="15"/>
    <n v="0"/>
    <n v="7204253.7044929899"/>
    <n v="0"/>
    <n v="0"/>
    <n v="0"/>
    <n v="0"/>
  </r>
  <r>
    <x v="2"/>
    <s v="com.miqote.shanawp_10.apk"/>
    <x v="14"/>
    <n v="0"/>
    <n v="885164.79444899596"/>
    <n v="0"/>
    <n v="0"/>
    <n v="0"/>
    <n v="0"/>
  </r>
  <r>
    <x v="2"/>
    <s v="org.jfedor.frozenbubble_54.apk"/>
    <x v="15"/>
    <n v="0"/>
    <n v="7205681.2685379898"/>
    <n v="0"/>
    <n v="0"/>
    <n v="0"/>
    <n v="0"/>
  </r>
  <r>
    <x v="2"/>
    <s v="anupam.acrylic_17.apk"/>
    <x v="23"/>
    <n v="0"/>
    <n v="824552.38305099099"/>
    <n v="0"/>
    <n v="0"/>
    <n v="0"/>
    <n v="0"/>
  </r>
  <r>
    <x v="2"/>
    <s v="eu.kanade.tachiyomi_41.apk"/>
    <x v="15"/>
    <n v="0"/>
    <n v="7205945.6080020098"/>
    <n v="0"/>
    <n v="0"/>
    <n v="0"/>
    <n v="0"/>
  </r>
  <r>
    <x v="2"/>
    <s v="pt.isec.tp.am_4.apk"/>
    <x v="23"/>
    <n v="0"/>
    <n v="708933.05754600395"/>
    <n v="0"/>
    <n v="0"/>
    <n v="0"/>
    <n v="0"/>
  </r>
  <r>
    <x v="2"/>
    <s v="org.zamedev.gloomydungeons2.opensource_1602221800.apk"/>
    <x v="15"/>
    <n v="0"/>
    <n v="7206357.5494659804"/>
    <n v="0"/>
    <n v="0"/>
    <n v="0"/>
    <n v="0"/>
  </r>
  <r>
    <x v="2"/>
    <s v="net.tedstein.AndroSS_17.apk"/>
    <x v="23"/>
    <n v="0"/>
    <n v="832993.34546099999"/>
    <n v="0"/>
    <n v="0"/>
    <n v="0"/>
    <n v="0"/>
  </r>
  <r>
    <x v="2"/>
    <s v="io.github.lonamiwebs.klooni_820.apk"/>
    <x v="15"/>
    <n v="0"/>
    <n v="7204904.9622729896"/>
    <n v="0"/>
    <n v="0"/>
    <n v="0"/>
    <n v="0"/>
  </r>
  <r>
    <x v="2"/>
    <s v="uk.co.yahoo.p1rpp.calendartrigger_7.apk"/>
    <x v="21"/>
    <n v="0"/>
    <n v="7203858.5689300001"/>
    <n v="0"/>
    <n v="0"/>
    <n v="0"/>
    <n v="0"/>
  </r>
  <r>
    <x v="2"/>
    <s v="com.nutomic.ensichat_17.apk"/>
    <x v="21"/>
    <n v="0"/>
    <n v="7204896.6657929998"/>
    <n v="0"/>
    <n v="0"/>
    <n v="0"/>
    <n v="0"/>
  </r>
  <r>
    <x v="2"/>
    <s v="com.angrydoughnuts.android.alarmclock_15.apk"/>
    <x v="14"/>
    <n v="0"/>
    <n v="617063.51036499802"/>
    <n v="0"/>
    <n v="0"/>
    <n v="0"/>
    <n v="0"/>
  </r>
  <r>
    <x v="2"/>
    <s v="com.miqote.shanawp_10.apk"/>
    <x v="23"/>
    <n v="0"/>
    <n v="849900.05917497899"/>
    <n v="0"/>
    <n v="0"/>
    <n v="0"/>
    <n v="0"/>
  </r>
  <r>
    <x v="2"/>
    <s v="protect.budgetwatch_29.apk"/>
    <x v="15"/>
    <n v="0"/>
    <n v="7204679.05066601"/>
    <n v="0"/>
    <n v="0"/>
    <n v="0"/>
    <n v="0"/>
  </r>
  <r>
    <x v="2"/>
    <s v="nya.miku.wishmaster_54.apk"/>
    <x v="15"/>
    <n v="0"/>
    <n v="7205163.5060270196"/>
    <n v="0"/>
    <n v="0"/>
    <n v="0"/>
    <n v="0"/>
  </r>
  <r>
    <x v="2"/>
    <s v="net.zygotelabs.locker_11.apk"/>
    <x v="23"/>
    <n v="0"/>
    <n v="1713259.21144001"/>
    <n v="0"/>
    <n v="0"/>
    <n v="0"/>
    <n v="0"/>
  </r>
  <r>
    <x v="2"/>
    <s v="org.jsl.wfwt_14.apk"/>
    <x v="14"/>
    <n v="0"/>
    <n v="820722.96711397904"/>
    <n v="0"/>
    <n v="0"/>
    <n v="0"/>
    <n v="0"/>
  </r>
  <r>
    <x v="2"/>
    <s v="org.tuxpaint_923.apk"/>
    <x v="14"/>
    <n v="0"/>
    <n v="549399.29061199597"/>
    <n v="0"/>
    <n v="0"/>
    <n v="0"/>
    <n v="0"/>
  </r>
  <r>
    <x v="2"/>
    <s v="jackpal.androidterm_72.apk"/>
    <x v="22"/>
    <n v="0"/>
    <n v="4406908.6175860101"/>
    <n v="0"/>
    <n v="0"/>
    <n v="0"/>
    <n v="0"/>
  </r>
  <r>
    <x v="2"/>
    <s v="net.tedstein.AndroSS_17.apk"/>
    <x v="14"/>
    <n v="0"/>
    <n v="675086.64353998005"/>
    <n v="0"/>
    <n v="0"/>
    <n v="0"/>
    <n v="0"/>
  </r>
  <r>
    <x v="2"/>
    <s v="org.ninthfloor.copperpdf_4.apk"/>
    <x v="14"/>
    <n v="0"/>
    <n v="578840.29468698998"/>
    <n v="0"/>
    <n v="0"/>
    <n v="0"/>
    <n v="0"/>
  </r>
  <r>
    <x v="2"/>
    <s v="net.osmand.plus_355.apk"/>
    <x v="15"/>
    <n v="0"/>
    <n v="7221923.9602290001"/>
    <n v="0"/>
    <n v="0"/>
    <n v="0"/>
    <n v="0"/>
  </r>
  <r>
    <x v="2"/>
    <s v="anupam.acrylic_17.apk"/>
    <x v="14"/>
    <n v="0"/>
    <n v="663797.60291799903"/>
    <n v="0"/>
    <n v="0"/>
    <n v="0"/>
    <n v="0"/>
  </r>
  <r>
    <x v="2"/>
    <s v="net.khertan.forrunners_101030.apk"/>
    <x v="21"/>
    <n v="0"/>
    <n v="7206087.5168729899"/>
    <n v="0"/>
    <n v="0"/>
    <n v="0"/>
    <n v="0"/>
  </r>
  <r>
    <x v="2"/>
    <s v="ru.henridellal.dialer_10.apk"/>
    <x v="14"/>
    <n v="0"/>
    <n v="449909.02449600899"/>
    <n v="0"/>
    <n v="0"/>
    <n v="0"/>
    <n v="0"/>
  </r>
  <r>
    <x v="2"/>
    <s v="org.dyndns.sven_ola.debian_kit_6.apk"/>
    <x v="14"/>
    <n v="0"/>
    <n v="657992.83982798795"/>
    <n v="0"/>
    <n v="0"/>
    <n v="0"/>
    <n v="0"/>
  </r>
  <r>
    <x v="2"/>
    <s v="io.github.alketii.mightyknight_1.apk"/>
    <x v="23"/>
    <n v="0"/>
    <n v="1172570.16154399"/>
    <n v="0"/>
    <n v="0"/>
    <n v="0"/>
    <n v="0"/>
  </r>
  <r>
    <x v="2"/>
    <s v="daniel_32.flexiblewallpaper_2.apk"/>
    <x v="14"/>
    <n v="6"/>
    <n v="328170.42954798602"/>
    <n v="1"/>
    <n v="1"/>
    <n v="0"/>
    <n v="0"/>
  </r>
  <r>
    <x v="2"/>
    <s v="io.github.lonamiwebs.klooni_820.apk"/>
    <x v="21"/>
    <n v="0"/>
    <n v="7205237.5637399899"/>
    <n v="0"/>
    <n v="0"/>
    <n v="0"/>
    <n v="0"/>
  </r>
  <r>
    <x v="2"/>
    <s v="org.dnaq.dialer2_17.apk"/>
    <x v="14"/>
    <n v="0"/>
    <n v="566932.54056698002"/>
    <n v="0"/>
    <n v="0"/>
    <n v="0"/>
    <n v="0"/>
  </r>
  <r>
    <x v="2"/>
    <s v="com.miqote.shanawp_10.apk"/>
    <x v="29"/>
    <n v="0"/>
    <n v="511947.26283900603"/>
    <n v="0"/>
    <n v="0"/>
    <n v="0"/>
    <n v="0"/>
  </r>
  <r>
    <x v="2"/>
    <s v="trikita.talalarmo_19.apk"/>
    <x v="21"/>
    <n v="0"/>
    <n v="7203911.93921398"/>
    <n v="0"/>
    <n v="0"/>
    <n v="0"/>
    <n v="0"/>
  </r>
  <r>
    <x v="2"/>
    <s v="com.gitlab.ardash.appleflinger.android_1005006.apk"/>
    <x v="21"/>
    <n v="0"/>
    <n v="7206324.010148"/>
    <n v="0"/>
    <n v="0"/>
    <n v="0"/>
    <n v="0"/>
  </r>
  <r>
    <x v="2"/>
    <s v="net.khertan.forrunners_101030.apk"/>
    <x v="23"/>
    <n v="0"/>
    <n v="7207439.4616619898"/>
    <n v="0"/>
    <n v="0"/>
    <n v="0"/>
    <n v="0"/>
  </r>
  <r>
    <x v="2"/>
    <s v="pt.isec.tp.am_4.apk"/>
    <x v="14"/>
    <n v="0"/>
    <n v="567553.31106198695"/>
    <n v="0"/>
    <n v="0"/>
    <n v="0"/>
    <n v="0"/>
  </r>
  <r>
    <x v="2"/>
    <s v="io.github.alketii.mightyknight_1.apk"/>
    <x v="14"/>
    <n v="0"/>
    <n v="1077229.5797550101"/>
    <n v="0"/>
    <n v="0"/>
    <n v="0"/>
    <n v="0"/>
  </r>
  <r>
    <x v="2"/>
    <s v="uk.co.yahoo.p1rpp.calendartrigger_7.apk"/>
    <x v="22"/>
    <n v="0"/>
    <n v="7204121.7193220202"/>
    <n v="0"/>
    <n v="0"/>
    <n v="0"/>
    <n v="0"/>
  </r>
  <r>
    <x v="2"/>
    <s v="net.osmand.plus_355.apk"/>
    <x v="21"/>
    <n v="0"/>
    <n v="7219296.7526429798"/>
    <n v="0"/>
    <n v="0"/>
    <n v="0"/>
    <n v="0"/>
  </r>
  <r>
    <x v="2"/>
    <s v="net.tedstein.AndroSS_17.apk"/>
    <x v="20"/>
    <n v="783"/>
    <n v="474067.64317999402"/>
    <n v="3"/>
    <n v="2"/>
    <n v="36"/>
    <n v="9"/>
  </r>
  <r>
    <x v="2"/>
    <s v="com.notriddle.budget_44.apk"/>
    <x v="22"/>
    <n v="0"/>
    <n v="7204225.3020550096"/>
    <n v="0"/>
    <n v="0"/>
    <n v="0"/>
    <n v="0"/>
  </r>
  <r>
    <x v="2"/>
    <s v="jackpal.androidterm_72.apk"/>
    <x v="23"/>
    <n v="0"/>
    <n v="3947799.0116909998"/>
    <n v="0"/>
    <n v="0"/>
    <n v="0"/>
    <n v="0"/>
  </r>
  <r>
    <x v="2"/>
    <s v="org.dyndns.sven_ola.debian_kit_6.apk"/>
    <x v="29"/>
    <n v="49"/>
    <n v="1516663.856136"/>
    <n v="0"/>
    <n v="0"/>
    <n v="19"/>
    <n v="3"/>
  </r>
  <r>
    <x v="2"/>
    <s v="org.ninthfloor.copperpdf_4.apk"/>
    <x v="6"/>
    <n v="2"/>
    <n v="551259.21326901799"/>
    <n v="0"/>
    <n v="0"/>
    <n v="0"/>
    <n v="0"/>
  </r>
  <r>
    <x v="2"/>
    <s v="com.nutomic.ensichat_17.apk"/>
    <x v="22"/>
    <n v="0"/>
    <n v="7205941.3062100001"/>
    <n v="0"/>
    <n v="0"/>
    <n v="0"/>
    <n v="0"/>
  </r>
  <r>
    <x v="2"/>
    <s v="pt.isec.tp.am_4.apk"/>
    <x v="6"/>
    <n v="4"/>
    <n v="560610.12029100605"/>
    <n v="1"/>
    <n v="1"/>
    <n v="2"/>
    <n v="0"/>
  </r>
  <r>
    <x v="2"/>
    <s v="org.dyndns.sven_ola.debian_kit_6.apk"/>
    <x v="23"/>
    <n v="0"/>
    <n v="4491301.8193299901"/>
    <n v="0"/>
    <n v="0"/>
    <n v="0"/>
    <n v="0"/>
  </r>
  <r>
    <x v="2"/>
    <s v="eu.polarclock_10.apk"/>
    <x v="22"/>
    <n v="0"/>
    <n v="7206597.7793770097"/>
    <n v="0"/>
    <n v="0"/>
    <n v="0"/>
    <n v="0"/>
  </r>
  <r>
    <x v="2"/>
    <s v="org.jfedor.frozenbubble_54.apk"/>
    <x v="21"/>
    <n v="0"/>
    <n v="7205549.943713"/>
    <n v="0"/>
    <n v="0"/>
    <n v="0"/>
    <n v="0"/>
  </r>
  <r>
    <x v="2"/>
    <s v="com.miqote.shanawp_10.apk"/>
    <x v="6"/>
    <n v="0"/>
    <n v="362221.29663598002"/>
    <n v="0"/>
    <n v="0"/>
    <n v="0"/>
    <n v="0"/>
  </r>
  <r>
    <x v="2"/>
    <s v="org.dyndns.sven_ola.debian_kit_6.apk"/>
    <x v="6"/>
    <n v="49"/>
    <n v="1055670.28727801"/>
    <n v="0"/>
    <n v="0"/>
    <n v="19"/>
    <n v="3"/>
  </r>
  <r>
    <x v="2"/>
    <s v="nya.miku.wishmaster_54.apk"/>
    <x v="23"/>
    <n v="0"/>
    <n v="7205555.7892619902"/>
    <n v="0"/>
    <n v="0"/>
    <n v="0"/>
    <n v="0"/>
  </r>
  <r>
    <x v="2"/>
    <s v="jackpal.androidterm_72.apk"/>
    <x v="14"/>
    <n v="0"/>
    <n v="3069242.3142269799"/>
    <n v="0"/>
    <n v="0"/>
    <n v="0"/>
    <n v="0"/>
  </r>
  <r>
    <x v="2"/>
    <s v="nya.miku.wishmaster_54.apk"/>
    <x v="22"/>
    <n v="0"/>
    <n v="7205738.816416"/>
    <n v="0"/>
    <n v="0"/>
    <n v="0"/>
    <n v="0"/>
  </r>
  <r>
    <x v="2"/>
    <s v="daniel_32.flexiblewallpaper_2.apk"/>
    <x v="6"/>
    <n v="6"/>
    <n v="286533.85219798598"/>
    <n v="1"/>
    <n v="1"/>
    <n v="0"/>
    <n v="0"/>
  </r>
  <r>
    <x v="2"/>
    <s v="anupam.acrylic_17.apk"/>
    <x v="6"/>
    <n v="24"/>
    <n v="647018.28322201595"/>
    <n v="0"/>
    <n v="0"/>
    <n v="28"/>
    <n v="10"/>
  </r>
  <r>
    <x v="2"/>
    <s v="net.zygotelabs.locker_11.apk"/>
    <x v="6"/>
    <n v="0"/>
    <n v="1368713.370081"/>
    <n v="0"/>
    <n v="0"/>
    <n v="0"/>
    <n v="0"/>
  </r>
  <r>
    <x v="2"/>
    <s v="org.jfedor.frozenbubble_54.apk"/>
    <x v="22"/>
    <n v="0"/>
    <n v="7205855.8010569802"/>
    <n v="0"/>
    <n v="0"/>
    <n v="0"/>
    <n v="0"/>
  </r>
  <r>
    <x v="2"/>
    <s v="org.zamedev.gloomydungeons2.opensource_1602221800.apk"/>
    <x v="22"/>
    <n v="0"/>
    <n v="7207905.5708750002"/>
    <n v="0"/>
    <n v="0"/>
    <n v="0"/>
    <n v="0"/>
  </r>
  <r>
    <x v="2"/>
    <s v="com.notriddle.budget_44.apk"/>
    <x v="14"/>
    <n v="0"/>
    <n v="7205057.2107119896"/>
    <n v="0"/>
    <n v="0"/>
    <n v="0"/>
    <n v="0"/>
  </r>
  <r>
    <x v="2"/>
    <s v="com.gitlab.ardash.appleflinger.android_1005006.apk"/>
    <x v="22"/>
    <n v="0"/>
    <n v="7206221.2927680202"/>
    <n v="0"/>
    <n v="0"/>
    <n v="0"/>
    <n v="0"/>
  </r>
  <r>
    <x v="2"/>
    <s v="org.ninthfloor.copperpdf_4.apk"/>
    <x v="29"/>
    <n v="2"/>
    <n v="552475.91987199802"/>
    <n v="0"/>
    <n v="0"/>
    <n v="0"/>
    <n v="0"/>
  </r>
  <r>
    <x v="2"/>
    <s v="com.github.yeriomin.workoutlog_2.apk"/>
    <x v="23"/>
    <n v="0"/>
    <n v="7204012.2034710003"/>
    <n v="0"/>
    <n v="0"/>
    <n v="0"/>
    <n v="0"/>
  </r>
  <r>
    <x v="2"/>
    <s v="trikita.talalarmo_19.apk"/>
    <x v="23"/>
    <n v="0"/>
    <n v="7204164.2130810004"/>
    <n v="0"/>
    <n v="0"/>
    <n v="0"/>
    <n v="0"/>
  </r>
  <r>
    <x v="2"/>
    <s v="com.nutomic.ensichat_17.apk"/>
    <x v="23"/>
    <n v="0"/>
    <n v="7205338.4881379902"/>
    <n v="0"/>
    <n v="0"/>
    <n v="0"/>
    <n v="0"/>
  </r>
  <r>
    <x v="2"/>
    <s v="org.jsl.wfwt_14.apk"/>
    <x v="29"/>
    <n v="0"/>
    <n v="2012724.23746201"/>
    <n v="0"/>
    <n v="0"/>
    <n v="0"/>
    <n v="0"/>
  </r>
  <r>
    <x v="2"/>
    <s v="org.jsl.wfwt_14.apk"/>
    <x v="26"/>
    <n v="0"/>
    <n v="4689677.7110639904"/>
    <n v="0"/>
    <n v="0"/>
    <n v="0"/>
    <n v="0"/>
  </r>
  <r>
    <x v="2"/>
    <s v="eu.kanade.tachiyomi_41.apk"/>
    <x v="22"/>
    <n v="0"/>
    <n v="7206384.5259950003"/>
    <n v="0"/>
    <n v="0"/>
    <n v="0"/>
    <n v="0"/>
  </r>
  <r>
    <x v="2"/>
    <s v="anupam.acrylic_17.apk"/>
    <x v="29"/>
    <n v="18"/>
    <n v="961437.77833497699"/>
    <n v="0"/>
    <n v="0"/>
    <n v="28"/>
    <n v="10"/>
  </r>
  <r>
    <x v="2"/>
    <s v="net.osmand.plus_355.apk"/>
    <x v="23"/>
    <n v="0"/>
    <n v="7226673.1618639901"/>
    <n v="0"/>
    <n v="0"/>
    <n v="0"/>
    <n v="0"/>
  </r>
  <r>
    <x v="2"/>
    <s v="eu.polarclock_10.apk"/>
    <x v="23"/>
    <n v="0"/>
    <n v="7204281.1470869901"/>
    <n v="0"/>
    <n v="0"/>
    <n v="0"/>
    <n v="0"/>
  </r>
  <r>
    <x v="2"/>
    <s v="org.zamedev.gloomydungeons2.opensource_1602221800.apk"/>
    <x v="6"/>
    <n v="0"/>
    <n v="7207690.1111049801"/>
    <n v="0"/>
    <n v="0"/>
    <n v="0"/>
    <n v="0"/>
  </r>
  <r>
    <x v="2"/>
    <s v="eu.kanade.tachiyomi_41.apk"/>
    <x v="23"/>
    <n v="0"/>
    <n v="7206725.7793629803"/>
    <n v="0"/>
    <n v="0"/>
    <n v="0"/>
    <n v="0"/>
  </r>
  <r>
    <x v="2"/>
    <s v="com.nutomic.ensichat_17.apk"/>
    <x v="29"/>
    <n v="0"/>
    <n v="7205356.1216449803"/>
    <n v="0"/>
    <n v="0"/>
    <n v="0"/>
    <n v="0"/>
  </r>
  <r>
    <x v="2"/>
    <s v="org.ninthfloor.copperpdf_4.apk"/>
    <x v="26"/>
    <n v="2"/>
    <n v="837011.01710699697"/>
    <n v="0"/>
    <n v="0"/>
    <n v="0"/>
    <n v="0"/>
  </r>
  <r>
    <x v="2"/>
    <s v="pt.isec.tp.am_4.apk"/>
    <x v="29"/>
    <n v="4"/>
    <n v="626910.02603297203"/>
    <n v="1"/>
    <n v="1"/>
    <n v="2"/>
    <n v="0"/>
  </r>
  <r>
    <x v="2"/>
    <s v="io.github.alketii.mightyknight_1.apk"/>
    <x v="26"/>
    <n v="0"/>
    <n v="2470301.14117302"/>
    <n v="0"/>
    <n v="0"/>
    <n v="0"/>
    <n v="0"/>
  </r>
  <r>
    <x v="2"/>
    <s v="io.github.lonamiwebs.klooni_820.apk"/>
    <x v="23"/>
    <n v="0"/>
    <n v="7205173.56145998"/>
    <n v="0"/>
    <n v="0"/>
    <n v="0"/>
    <n v="0"/>
  </r>
  <r>
    <x v="2"/>
    <s v="net.osmand.plus_355.apk"/>
    <x v="22"/>
    <n v="0"/>
    <n v="7226747.7417000001"/>
    <n v="0"/>
    <n v="0"/>
    <n v="0"/>
    <n v="0"/>
  </r>
  <r>
    <x v="2"/>
    <s v="com.gitlab.ardash.appleflinger.android_1005006.apk"/>
    <x v="23"/>
    <n v="0"/>
    <n v="7205810.0626790198"/>
    <n v="0"/>
    <n v="0"/>
    <n v="0"/>
    <n v="0"/>
  </r>
  <r>
    <x v="2"/>
    <s v="trikita.talalarmo_19.apk"/>
    <x v="29"/>
    <n v="0"/>
    <n v="7203897.8725600103"/>
    <n v="0"/>
    <n v="0"/>
    <n v="0"/>
    <n v="0"/>
  </r>
  <r>
    <x v="2"/>
    <s v="daniel_32.flexiblewallpaper_2.apk"/>
    <x v="29"/>
    <n v="6"/>
    <n v="412042.105377011"/>
    <n v="1"/>
    <n v="1"/>
    <n v="0"/>
    <n v="0"/>
  </r>
  <r>
    <x v="2"/>
    <s v="uk.co.yahoo.p1rpp.calendartrigger_7.apk"/>
    <x v="23"/>
    <n v="0"/>
    <n v="7203864.2122310102"/>
    <n v="0"/>
    <n v="0"/>
    <n v="0"/>
    <n v="0"/>
  </r>
  <r>
    <x v="2"/>
    <s v="protect.budgetwatch_29.apk"/>
    <x v="22"/>
    <n v="0"/>
    <n v="7204611.37976701"/>
    <n v="0"/>
    <n v="0"/>
    <n v="0"/>
    <n v="0"/>
  </r>
  <r>
    <x v="2"/>
    <s v="com.notriddle.budget_44.apk"/>
    <x v="23"/>
    <n v="0"/>
    <n v="7204288.4607739896"/>
    <n v="0"/>
    <n v="0"/>
    <n v="0"/>
    <n v="0"/>
  </r>
  <r>
    <x v="2"/>
    <s v="net.khertan.forrunners_101030.apk"/>
    <x v="6"/>
    <n v="0"/>
    <n v="7206247.6190229896"/>
    <n v="0"/>
    <n v="0"/>
    <n v="0"/>
    <n v="0"/>
  </r>
  <r>
    <x v="2"/>
    <s v="protect.budgetwatch_29.apk"/>
    <x v="23"/>
    <n v="0"/>
    <n v="7205610.5369849801"/>
    <n v="0"/>
    <n v="0"/>
    <n v="0"/>
    <n v="0"/>
  </r>
  <r>
    <x v="2"/>
    <s v="pt.isec.tp.am_4.apk"/>
    <x v="16"/>
    <n v="4"/>
    <n v="866652.87697900203"/>
    <n v="1"/>
    <n v="1"/>
    <n v="2"/>
    <n v="0"/>
  </r>
  <r>
    <x v="2"/>
    <s v="trikita.talalarmo_19.apk"/>
    <x v="14"/>
    <n v="0"/>
    <n v="7203739.9892029902"/>
    <n v="0"/>
    <n v="0"/>
    <n v="0"/>
    <n v="0"/>
  </r>
  <r>
    <x v="2"/>
    <s v="net.osmand.plus_355.apk"/>
    <x v="6"/>
    <n v="0"/>
    <n v="7230132.1354829902"/>
    <n v="0"/>
    <n v="0"/>
    <n v="0"/>
    <n v="0"/>
  </r>
  <r>
    <x v="2"/>
    <s v="eu.polarclock_10.apk"/>
    <x v="29"/>
    <n v="0"/>
    <n v="7204235.9262279896"/>
    <n v="0"/>
    <n v="0"/>
    <n v="0"/>
    <n v="0"/>
  </r>
  <r>
    <x v="2"/>
    <s v="jackpal.androidterm_72.apk"/>
    <x v="29"/>
    <n v="0"/>
    <n v="7203864.2128310101"/>
    <n v="0"/>
    <n v="0"/>
    <n v="0"/>
    <n v="0"/>
  </r>
  <r>
    <x v="2"/>
    <s v="com.github.yeriomin.workoutlog_2.apk"/>
    <x v="14"/>
    <n v="0"/>
    <n v="7204432.1651649904"/>
    <n v="0"/>
    <n v="0"/>
    <n v="0"/>
    <n v="0"/>
  </r>
  <r>
    <x v="2"/>
    <s v="org.zamedev.gloomydungeons2.opensource_1602221800.apk"/>
    <x v="23"/>
    <n v="0"/>
    <n v="7206023.4267259901"/>
    <n v="0"/>
    <n v="0"/>
    <n v="0"/>
    <n v="0"/>
  </r>
  <r>
    <x v="2"/>
    <s v="ru.henridellal.dialer_10.apk"/>
    <x v="29"/>
    <n v="0"/>
    <n v="2873211.83614397"/>
    <n v="0"/>
    <n v="0"/>
    <n v="0"/>
    <n v="0"/>
  </r>
  <r>
    <x v="2"/>
    <s v="net.zygotelabs.locker_11.apk"/>
    <x v="29"/>
    <n v="0"/>
    <n v="2091175.70896798"/>
    <n v="0"/>
    <n v="0"/>
    <n v="0"/>
    <n v="0"/>
  </r>
  <r>
    <x v="2"/>
    <s v="com.gitlab.ardash.appleflinger.android_1005006.apk"/>
    <x v="14"/>
    <n v="0"/>
    <n v="7207374.2693889895"/>
    <n v="0"/>
    <n v="0"/>
    <n v="0"/>
    <n v="0"/>
  </r>
  <r>
    <x v="2"/>
    <s v="uk.co.yahoo.p1rpp.calendartrigger_7.apk"/>
    <x v="14"/>
    <n v="0"/>
    <n v="7203331.73092"/>
    <n v="0"/>
    <n v="0"/>
    <n v="0"/>
    <n v="0"/>
  </r>
  <r>
    <x v="2"/>
    <s v="eu.polarclock_10.apk"/>
    <x v="14"/>
    <n v="0"/>
    <n v="7203672.6525140097"/>
    <n v="0"/>
    <n v="0"/>
    <n v="0"/>
    <n v="0"/>
  </r>
  <r>
    <x v="2"/>
    <s v="nya.miku.wishmaster_54.apk"/>
    <x v="14"/>
    <n v="0"/>
    <n v="7205274.7927369997"/>
    <n v="0"/>
    <n v="0"/>
    <n v="0"/>
    <n v="0"/>
  </r>
  <r>
    <x v="2"/>
    <s v="org.tuxpaint_923.apk"/>
    <x v="29"/>
    <n v="70"/>
    <n v="2253384.6119010099"/>
    <n v="4"/>
    <n v="3"/>
    <n v="0"/>
    <n v="0"/>
  </r>
  <r>
    <x v="2"/>
    <s v="org.jfedor.frozenbubble_54.apk"/>
    <x v="14"/>
    <n v="0"/>
    <n v="7208023.9953290103"/>
    <n v="0"/>
    <n v="0"/>
    <n v="0"/>
    <n v="0"/>
  </r>
  <r>
    <x v="2"/>
    <s v="com.nutomic.ensichat_17.apk"/>
    <x v="14"/>
    <n v="0"/>
    <n v="7206349.0099949902"/>
    <n v="0"/>
    <n v="0"/>
    <n v="0"/>
    <n v="0"/>
  </r>
  <r>
    <x v="2"/>
    <s v="io.github.lonamiwebs.klooni_820.apk"/>
    <x v="14"/>
    <n v="0"/>
    <n v="7205206.1890200097"/>
    <n v="0"/>
    <n v="0"/>
    <n v="0"/>
    <n v="0"/>
  </r>
  <r>
    <x v="2"/>
    <s v="com.miqote.shanawp_10.apk"/>
    <x v="26"/>
    <n v="0"/>
    <n v="587534.58713198698"/>
    <n v="0"/>
    <n v="0"/>
    <n v="0"/>
    <n v="0"/>
  </r>
  <r>
    <x v="2"/>
    <s v="net.tedstein.AndroSS_17.apk"/>
    <x v="13"/>
    <n v="1854"/>
    <n v="338634.99358200299"/>
    <n v="3"/>
    <n v="2"/>
    <n v="36"/>
    <n v="18"/>
  </r>
  <r>
    <x v="2"/>
    <s v="eu.kanade.tachiyomi_41.apk"/>
    <x v="14"/>
    <n v="0"/>
    <n v="7206981.4349299902"/>
    <n v="0"/>
    <n v="0"/>
    <n v="0"/>
    <n v="0"/>
  </r>
  <r>
    <x v="2"/>
    <s v="io.github.alketii.mightyknight_1.apk"/>
    <x v="29"/>
    <n v="0"/>
    <n v="2569073.11045"/>
    <n v="0"/>
    <n v="0"/>
    <n v="0"/>
    <n v="0"/>
  </r>
  <r>
    <x v="2"/>
    <s v="daniel_32.flexiblewallpaper_2.apk"/>
    <x v="26"/>
    <n v="6"/>
    <n v="509634.89713298599"/>
    <n v="1"/>
    <n v="1"/>
    <n v="0"/>
    <n v="0"/>
  </r>
  <r>
    <x v="2"/>
    <s v="org.zamedev.gloomydungeons2.opensource_1602221800.apk"/>
    <x v="14"/>
    <n v="0"/>
    <n v="7206957.2440659897"/>
    <n v="0"/>
    <n v="0"/>
    <n v="0"/>
    <n v="0"/>
  </r>
  <r>
    <x v="2"/>
    <s v="com.nutomic.ensichat_17.apk"/>
    <x v="6"/>
    <n v="0"/>
    <n v="7205949.2025089804"/>
    <n v="0"/>
    <n v="0"/>
    <n v="0"/>
    <n v="0"/>
  </r>
  <r>
    <x v="2"/>
    <s v="net.khertan.forrunners_101030.apk"/>
    <x v="14"/>
    <n v="0"/>
    <n v="7207207.6194080003"/>
    <n v="0"/>
    <n v="0"/>
    <n v="0"/>
    <n v="0"/>
  </r>
  <r>
    <x v="2"/>
    <s v="net.osmand.plus_355.apk"/>
    <x v="14"/>
    <n v="0"/>
    <n v="7234883.3543549897"/>
    <n v="0"/>
    <n v="0"/>
    <n v="0"/>
    <n v="0"/>
  </r>
  <r>
    <x v="2"/>
    <s v="jackpal.androidterm_72.apk"/>
    <x v="6"/>
    <n v="0"/>
    <n v="7204289.7837719899"/>
    <n v="0"/>
    <n v="0"/>
    <n v="0"/>
    <n v="0"/>
  </r>
  <r>
    <x v="2"/>
    <s v="pt.isec.tp.am_4.apk"/>
    <x v="26"/>
    <n v="4"/>
    <n v="844476.84742600506"/>
    <n v="1"/>
    <n v="1"/>
    <n v="2"/>
    <n v="0"/>
  </r>
  <r>
    <x v="2"/>
    <s v="trikita.talalarmo_19.apk"/>
    <x v="6"/>
    <n v="0"/>
    <n v="7204128.808801"/>
    <n v="0"/>
    <n v="0"/>
    <n v="0"/>
    <n v="0"/>
  </r>
  <r>
    <x v="2"/>
    <s v="org.dyndns.sven_ola.debian_kit_6.apk"/>
    <x v="26"/>
    <n v="0"/>
    <n v="1365063.51400801"/>
    <n v="0"/>
    <n v="0"/>
    <n v="0"/>
    <n v="0"/>
  </r>
  <r>
    <x v="2"/>
    <s v="nya.miku.wishmaster_54.apk"/>
    <x v="6"/>
    <n v="0"/>
    <n v="7204623.3829739997"/>
    <n v="0"/>
    <n v="0"/>
    <n v="0"/>
    <n v="0"/>
  </r>
  <r>
    <x v="2"/>
    <s v="com.github.yeriomin.workoutlog_2.apk"/>
    <x v="15"/>
    <n v="4353"/>
    <n v="637468.76364300202"/>
    <n v="0"/>
    <n v="0"/>
    <n v="12"/>
    <n v="10"/>
  </r>
  <r>
    <x v="2"/>
    <s v="anupam.acrylic_17.apk"/>
    <x v="31"/>
    <n v="17"/>
    <n v="934069.04751100205"/>
    <n v="0"/>
    <n v="0"/>
    <n v="28"/>
    <n v="4"/>
  </r>
  <r>
    <x v="2"/>
    <s v="com.notriddle.budget_44.apk"/>
    <x v="29"/>
    <n v="0"/>
    <n v="7204593.7250709897"/>
    <n v="0"/>
    <n v="0"/>
    <n v="0"/>
    <n v="0"/>
  </r>
  <r>
    <x v="2"/>
    <s v="ru.henridellal.dialer_10.apk"/>
    <x v="26"/>
    <n v="0"/>
    <n v="2024096.32396599"/>
    <n v="0"/>
    <n v="0"/>
    <n v="0"/>
    <n v="0"/>
  </r>
  <r>
    <x v="2"/>
    <s v="com.github.yeriomin.workoutlog_2.apk"/>
    <x v="21"/>
    <n v="4389"/>
    <n v="1009695.20701101"/>
    <n v="0"/>
    <n v="0"/>
    <n v="12"/>
    <n v="10"/>
  </r>
  <r>
    <x v="2"/>
    <s v="com.notriddle.budget_44.apk"/>
    <x v="6"/>
    <n v="0"/>
    <n v="7203894.14259098"/>
    <n v="0"/>
    <n v="0"/>
    <n v="0"/>
    <n v="0"/>
  </r>
  <r>
    <x v="2"/>
    <s v="net.zygotelabs.locker_11.apk"/>
    <x v="26"/>
    <n v="0"/>
    <n v="2291479.1645129998"/>
    <n v="0"/>
    <n v="0"/>
    <n v="0"/>
    <n v="0"/>
  </r>
  <r>
    <x v="2"/>
    <s v="eu.polarclock_10.apk"/>
    <x v="6"/>
    <n v="0"/>
    <n v="7203855.6397719895"/>
    <n v="0"/>
    <n v="0"/>
    <n v="0"/>
    <n v="0"/>
  </r>
  <r>
    <x v="2"/>
    <s v="ru.henridellal.dialer_10.apk"/>
    <x v="6"/>
    <n v="0"/>
    <n v="6465762.5346720098"/>
    <n v="0"/>
    <n v="0"/>
    <n v="0"/>
    <n v="0"/>
  </r>
  <r>
    <x v="2"/>
    <s v="anupam.acrylic_17.apk"/>
    <x v="26"/>
    <n v="17"/>
    <n v="1003827.00983699"/>
    <n v="0"/>
    <n v="0"/>
    <n v="28"/>
    <n v="4"/>
  </r>
  <r>
    <x v="2"/>
    <s v="com.github.yeriomin.workoutlog_2.apk"/>
    <x v="6"/>
    <n v="2211"/>
    <n v="536551.96799998498"/>
    <n v="0"/>
    <n v="0"/>
    <n v="12"/>
    <n v="10"/>
  </r>
  <r>
    <x v="2"/>
    <s v="io.github.alketii.mightyknight_1.apk"/>
    <x v="6"/>
    <n v="0"/>
    <n v="7206665.0963799898"/>
    <n v="0"/>
    <n v="0"/>
    <n v="0"/>
    <n v="0"/>
  </r>
  <r>
    <x v="2"/>
    <s v="org.ninthfloor.copperpdf_4.apk"/>
    <x v="16"/>
    <n v="2"/>
    <n v="1278470.91341199"/>
    <n v="0"/>
    <n v="0"/>
    <n v="0"/>
    <n v="0"/>
  </r>
  <r>
    <x v="2"/>
    <s v="io.github.lonamiwebs.klooni_820.apk"/>
    <x v="6"/>
    <n v="0"/>
    <n v="7204790.6481090104"/>
    <n v="0"/>
    <n v="0"/>
    <n v="0"/>
    <n v="0"/>
  </r>
  <r>
    <x v="2"/>
    <s v="com.gitlab.ardash.appleflinger.android_1005006.apk"/>
    <x v="6"/>
    <n v="0"/>
    <n v="7206409.8060750104"/>
    <n v="0"/>
    <n v="0"/>
    <n v="0"/>
    <n v="0"/>
  </r>
  <r>
    <x v="2"/>
    <s v="org.jfedor.frozenbubble_54.apk"/>
    <x v="6"/>
    <n v="0"/>
    <n v="7206223.0399859799"/>
    <n v="0"/>
    <n v="0"/>
    <n v="0"/>
    <n v="0"/>
  </r>
  <r>
    <x v="2"/>
    <s v="uk.co.yahoo.p1rpp.calendartrigger_7.apk"/>
    <x v="6"/>
    <n v="0"/>
    <n v="7204887.5050929999"/>
    <n v="0"/>
    <n v="0"/>
    <n v="0"/>
    <n v="0"/>
  </r>
  <r>
    <x v="2"/>
    <s v="net.tedstein.AndroSS_17.apk"/>
    <x v="31"/>
    <n v="0"/>
    <n v="992166.05784799298"/>
    <n v="0"/>
    <n v="0"/>
    <n v="0"/>
    <n v="0"/>
  </r>
  <r>
    <x v="2"/>
    <s v="net.tedstein.AndroSS_17.apk"/>
    <x v="6"/>
    <n v="516"/>
    <n v="774914.152111014"/>
    <n v="3"/>
    <n v="2"/>
    <n v="36"/>
    <n v="8"/>
  </r>
  <r>
    <x v="2"/>
    <s v="pt.isec.tp.am_4.apk"/>
    <x v="37"/>
    <n v="4"/>
    <n v="489426.24838798598"/>
    <n v="1"/>
    <n v="1"/>
    <n v="2"/>
    <n v="0"/>
  </r>
  <r>
    <x v="2"/>
    <s v="org.tuxpaint_923.apk"/>
    <x v="26"/>
    <n v="70"/>
    <n v="3343952.74728399"/>
    <n v="4"/>
    <n v="3"/>
    <n v="0"/>
    <n v="0"/>
  </r>
  <r>
    <x v="2"/>
    <s v="net.tedstein.AndroSS_17.apk"/>
    <x v="16"/>
    <n v="0"/>
    <n v="1340350.4793980101"/>
    <n v="0"/>
    <n v="0"/>
    <n v="0"/>
    <n v="0"/>
  </r>
  <r>
    <x v="2"/>
    <s v="org.tuxpaint_923.apk"/>
    <x v="16"/>
    <n v="68"/>
    <n v="2813082.0220889798"/>
    <n v="4"/>
    <n v="3"/>
    <n v="0"/>
    <n v="0"/>
  </r>
  <r>
    <x v="2"/>
    <s v="com.notriddle.budget_44.apk"/>
    <x v="16"/>
    <n v="0"/>
    <n v="7204398.34962299"/>
    <n v="0"/>
    <n v="0"/>
    <n v="0"/>
    <n v="0"/>
  </r>
  <r>
    <x v="2"/>
    <s v="daniel_32.flexiblewallpaper_2.apk"/>
    <x v="16"/>
    <n v="6"/>
    <n v="507571.92698301497"/>
    <n v="1"/>
    <n v="1"/>
    <n v="0"/>
    <n v="0"/>
  </r>
  <r>
    <x v="2"/>
    <s v="org.zamedev.gloomydungeons2.opensource_1602221800.apk"/>
    <x v="26"/>
    <n v="0"/>
    <n v="7207310.23507501"/>
    <n v="0"/>
    <n v="0"/>
    <n v="0"/>
    <n v="0"/>
  </r>
  <r>
    <x v="2"/>
    <s v="com.github.yeriomin.workoutlog_2.apk"/>
    <x v="29"/>
    <n v="4811"/>
    <n v="496388.04747399897"/>
    <n v="0"/>
    <n v="0"/>
    <n v="12"/>
    <n v="12"/>
  </r>
  <r>
    <x v="2"/>
    <s v="eu.kanade.tachiyomi_41.apk"/>
    <x v="6"/>
    <n v="0"/>
    <n v="7206918.3212869903"/>
    <n v="0"/>
    <n v="0"/>
    <n v="0"/>
    <n v="0"/>
  </r>
  <r>
    <x v="2"/>
    <s v="org.jsl.wfwt_14.apk"/>
    <x v="16"/>
    <n v="0"/>
    <n v="2278035.0496530002"/>
    <n v="0"/>
    <n v="0"/>
    <n v="0"/>
    <n v="0"/>
  </r>
  <r>
    <x v="2"/>
    <s v="com.angrydoughnuts.android.alarmclock_15.apk"/>
    <x v="16"/>
    <n v="0"/>
    <n v="1547479.6617949901"/>
    <n v="0"/>
    <n v="0"/>
    <n v="0"/>
    <n v="0"/>
  </r>
  <r>
    <x v="2"/>
    <s v="anupam.acrylic_17.apk"/>
    <x v="16"/>
    <n v="17"/>
    <n v="1408505.6445779901"/>
    <n v="0"/>
    <n v="0"/>
    <n v="28"/>
    <n v="4"/>
  </r>
  <r>
    <x v="2"/>
    <s v="uk.co.yahoo.p1rpp.calendartrigger_7.apk"/>
    <x v="29"/>
    <n v="0"/>
    <n v="7204055.2558829896"/>
    <n v="0"/>
    <n v="0"/>
    <n v="0"/>
    <n v="0"/>
  </r>
  <r>
    <x v="2"/>
    <s v="ru.henridellal.dialer_10.apk"/>
    <x v="16"/>
    <n v="0"/>
    <n v="1204866.6159250101"/>
    <n v="0"/>
    <n v="0"/>
    <n v="0"/>
    <n v="0"/>
  </r>
  <r>
    <x v="2"/>
    <s v="com.miqote.shanawp_10.apk"/>
    <x v="16"/>
    <n v="0"/>
    <n v="824802.57799601497"/>
    <n v="0"/>
    <n v="0"/>
    <n v="0"/>
    <n v="0"/>
  </r>
  <r>
    <x v="2"/>
    <s v="org.ninthfloor.copperpdf_4.apk"/>
    <x v="31"/>
    <n v="2"/>
    <n v="926366.06464601902"/>
    <n v="0"/>
    <n v="0"/>
    <n v="0"/>
    <n v="0"/>
  </r>
  <r>
    <x v="2"/>
    <s v="org.dyndns.sven_ola.debian_kit_6.apk"/>
    <x v="16"/>
    <n v="0"/>
    <n v="1578197.3644689999"/>
    <n v="0"/>
    <n v="0"/>
    <n v="0"/>
    <n v="0"/>
  </r>
  <r>
    <x v="2"/>
    <s v="com.angrydoughnuts.android.alarmclock_15.apk"/>
    <x v="28"/>
    <n v="0"/>
    <n v="910085.59281699103"/>
    <n v="0"/>
    <n v="0"/>
    <n v="0"/>
    <n v="0"/>
  </r>
  <r>
    <x v="2"/>
    <s v="net.khertan.forrunners_101030.apk"/>
    <x v="25"/>
    <n v="21635"/>
    <n v="7548850.7152939802"/>
    <n v="0"/>
    <n v="0"/>
    <n v="0"/>
    <n v="0"/>
  </r>
  <r>
    <x v="2"/>
    <s v="com.angrydoughnuts.android.alarmclock_15.apk"/>
    <x v="31"/>
    <n v="0"/>
    <n v="843818.81693401304"/>
    <n v="0"/>
    <n v="0"/>
    <n v="0"/>
    <n v="0"/>
  </r>
  <r>
    <x v="2"/>
    <s v="ru.henridellal.dialer_10.apk"/>
    <x v="31"/>
    <n v="0"/>
    <n v="834501.43802800402"/>
    <n v="0"/>
    <n v="0"/>
    <n v="0"/>
    <n v="0"/>
  </r>
  <r>
    <x v="2"/>
    <s v="com.github.yeriomin.workoutlog_2.apk"/>
    <x v="22"/>
    <n v="4357"/>
    <n v="1671139.7163559999"/>
    <n v="0"/>
    <n v="0"/>
    <n v="12"/>
    <n v="10"/>
  </r>
  <r>
    <x v="2"/>
    <s v="com.miqote.shanawp_10.apk"/>
    <x v="31"/>
    <n v="0"/>
    <n v="509509.07999998803"/>
    <n v="0"/>
    <n v="0"/>
    <n v="0"/>
    <n v="0"/>
  </r>
  <r>
    <x v="2"/>
    <s v="jackpal.androidterm_72.apk"/>
    <x v="31"/>
    <n v="0"/>
    <n v="3671715.5450840001"/>
    <n v="0"/>
    <n v="0"/>
    <n v="0"/>
    <n v="0"/>
  </r>
  <r>
    <x v="2"/>
    <s v="daniel_32.flexiblewallpaper_2.apk"/>
    <x v="31"/>
    <n v="6"/>
    <n v="388524.31807699002"/>
    <n v="1"/>
    <n v="1"/>
    <n v="0"/>
    <n v="0"/>
  </r>
  <r>
    <x v="2"/>
    <s v="net.zygotelabs.locker_11.apk"/>
    <x v="16"/>
    <n v="24"/>
    <n v="1989157.6611009899"/>
    <n v="0"/>
    <n v="0"/>
    <n v="0"/>
    <n v="0"/>
  </r>
  <r>
    <x v="2"/>
    <s v="net.khertan.forrunners_101030.apk"/>
    <x v="29"/>
    <n v="0"/>
    <n v="7206597.8431789801"/>
    <n v="0"/>
    <n v="0"/>
    <n v="0"/>
    <n v="0"/>
  </r>
  <r>
    <x v="2"/>
    <s v="com.gitlab.ardash.appleflinger.android_1005006.apk"/>
    <x v="29"/>
    <n v="0"/>
    <n v="7207173.0587919801"/>
    <n v="0"/>
    <n v="0"/>
    <n v="0"/>
    <n v="0"/>
  </r>
  <r>
    <x v="2"/>
    <s v="org.jsl.wfwt_14.apk"/>
    <x v="24"/>
    <n v="0"/>
    <n v="823581.17377100198"/>
    <n v="0"/>
    <n v="0"/>
    <n v="0"/>
    <n v="0"/>
  </r>
  <r>
    <x v="2"/>
    <s v="io.github.alketii.mightyknight_1.apk"/>
    <x v="16"/>
    <n v="0"/>
    <n v="2198192.3381590098"/>
    <n v="0"/>
    <n v="0"/>
    <n v="0"/>
    <n v="0"/>
  </r>
  <r>
    <x v="2"/>
    <s v="org.jsl.wfwt_14.apk"/>
    <x v="31"/>
    <n v="0"/>
    <n v="1644607.555013"/>
    <n v="0"/>
    <n v="0"/>
    <n v="0"/>
    <n v="0"/>
  </r>
  <r>
    <x v="2"/>
    <s v="pt.isec.tp.am_4.apk"/>
    <x v="31"/>
    <n v="4"/>
    <n v="539792.59713602299"/>
    <n v="1"/>
    <n v="1"/>
    <n v="2"/>
    <n v="0"/>
  </r>
  <r>
    <x v="2"/>
    <s v="org.jsl.wfwt_14.apk"/>
    <x v="37"/>
    <n v="0"/>
    <n v="1167166.37723898"/>
    <n v="0"/>
    <n v="0"/>
    <n v="0"/>
    <n v="0"/>
  </r>
  <r>
    <x v="2"/>
    <s v="net.tedstein.AndroSS_17.apk"/>
    <x v="29"/>
    <n v="516"/>
    <n v="443211.00237700698"/>
    <n v="3"/>
    <n v="2"/>
    <n v="36"/>
    <n v="8"/>
  </r>
  <r>
    <x v="2"/>
    <s v="org.dyndns.sven_ola.debian_kit_6.apk"/>
    <x v="31"/>
    <n v="0"/>
    <n v="962444.58875799295"/>
    <n v="0"/>
    <n v="0"/>
    <n v="0"/>
    <n v="0"/>
  </r>
  <r>
    <x v="2"/>
    <s v="io.github.lonamiwebs.klooni_820.apk"/>
    <x v="29"/>
    <n v="0"/>
    <n v="7205144.16786699"/>
    <n v="0"/>
    <n v="0"/>
    <n v="0"/>
    <n v="0"/>
  </r>
  <r>
    <x v="2"/>
    <s v="nya.miku.wishmaster_54.apk"/>
    <x v="29"/>
    <n v="0"/>
    <n v="7205839.5375259798"/>
    <n v="0"/>
    <n v="0"/>
    <n v="0"/>
    <n v="0"/>
  </r>
  <r>
    <x v="2"/>
    <s v="jackpal.androidterm_72.apk"/>
    <x v="26"/>
    <n v="0"/>
    <n v="5247555.4291230198"/>
    <n v="0"/>
    <n v="0"/>
    <n v="0"/>
    <n v="0"/>
  </r>
  <r>
    <x v="2"/>
    <s v="org.ninthfloor.copperpdf_4.apk"/>
    <x v="37"/>
    <n v="2"/>
    <n v="597237.75817800197"/>
    <n v="0"/>
    <n v="0"/>
    <n v="0"/>
    <n v="0"/>
  </r>
  <r>
    <x v="2"/>
    <s v="net.tedstein.AndroSS_17.apk"/>
    <x v="37"/>
    <n v="0"/>
    <n v="3090871.3116660002"/>
    <n v="0"/>
    <n v="0"/>
    <n v="0"/>
    <n v="0"/>
  </r>
  <r>
    <x v="2"/>
    <s v="org.jfedor.frozenbubble_54.apk"/>
    <x v="29"/>
    <n v="0"/>
    <n v="7206523.6707709804"/>
    <n v="0"/>
    <n v="0"/>
    <n v="0"/>
    <n v="0"/>
  </r>
  <r>
    <x v="2"/>
    <s v="net.zygotelabs.locker_11.apk"/>
    <x v="28"/>
    <n v="0"/>
    <n v="1415638.74046099"/>
    <n v="0"/>
    <n v="0"/>
    <n v="0"/>
    <n v="0"/>
  </r>
  <r>
    <x v="2"/>
    <s v="net.zygotelabs.locker_11.apk"/>
    <x v="31"/>
    <n v="0"/>
    <n v="1397596.4618269899"/>
    <n v="0"/>
    <n v="0"/>
    <n v="0"/>
    <n v="0"/>
  </r>
  <r>
    <x v="2"/>
    <s v="org.zamedev.gloomydungeons2.opensource_1602221800.apk"/>
    <x v="16"/>
    <n v="0"/>
    <n v="7208381.6428620098"/>
    <n v="0"/>
    <n v="0"/>
    <n v="0"/>
    <n v="0"/>
  </r>
  <r>
    <x v="2"/>
    <s v="org.zamedev.gloomydungeons2.opensource_1602221800.apk"/>
    <x v="29"/>
    <n v="0"/>
    <n v="7208381.1183989998"/>
    <n v="0"/>
    <n v="0"/>
    <n v="0"/>
    <n v="0"/>
  </r>
  <r>
    <x v="2"/>
    <s v="eu.kanade.tachiyomi_41.apk"/>
    <x v="29"/>
    <n v="0"/>
    <n v="7207243.6551379999"/>
    <n v="0"/>
    <n v="0"/>
    <n v="0"/>
    <n v="0"/>
  </r>
  <r>
    <x v="2"/>
    <s v="com.miqote.shanawp_10.apk"/>
    <x v="37"/>
    <n v="0"/>
    <n v="562267.60054202098"/>
    <n v="0"/>
    <n v="0"/>
    <n v="0"/>
    <n v="0"/>
  </r>
  <r>
    <x v="2"/>
    <s v="uk.co.yahoo.p1rpp.calendartrigger_7.apk"/>
    <x v="26"/>
    <n v="0"/>
    <n v="7204689.5722709801"/>
    <n v="0"/>
    <n v="0"/>
    <n v="0"/>
    <n v="0"/>
  </r>
  <r>
    <x v="2"/>
    <s v="org.tuxpaint_923.apk"/>
    <x v="31"/>
    <n v="68"/>
    <n v="1895948.8238610199"/>
    <n v="4"/>
    <n v="3"/>
    <n v="0"/>
    <n v="0"/>
  </r>
  <r>
    <x v="2"/>
    <s v="trikita.talalarmo_19.apk"/>
    <x v="26"/>
    <n v="0"/>
    <n v="7204923.5975609897"/>
    <n v="0"/>
    <n v="0"/>
    <n v="0"/>
    <n v="0"/>
  </r>
  <r>
    <x v="2"/>
    <s v="net.osmand.plus_355.apk"/>
    <x v="29"/>
    <n v="0"/>
    <n v="7226715.0360410102"/>
    <n v="0"/>
    <n v="0"/>
    <n v="0"/>
    <n v="0"/>
  </r>
  <r>
    <x v="2"/>
    <s v="com.nutomic.ensichat_17.apk"/>
    <x v="26"/>
    <n v="0"/>
    <n v="7207443.1823259797"/>
    <n v="0"/>
    <n v="0"/>
    <n v="0"/>
    <n v="0"/>
  </r>
  <r>
    <x v="2"/>
    <s v="eu.polarclock_10.apk"/>
    <x v="26"/>
    <n v="0"/>
    <n v="7204713.8964260202"/>
    <n v="0"/>
    <n v="0"/>
    <n v="0"/>
    <n v="0"/>
  </r>
  <r>
    <x v="2"/>
    <s v="com.notriddle.budget_44.apk"/>
    <x v="26"/>
    <n v="0"/>
    <n v="7204509.8752449797"/>
    <n v="0"/>
    <n v="0"/>
    <n v="0"/>
    <n v="0"/>
  </r>
  <r>
    <x v="2"/>
    <s v="org.dyndns.sven_ola.debian_kit_6.apk"/>
    <x v="28"/>
    <n v="0"/>
    <n v="886898.171857988"/>
    <n v="0"/>
    <n v="0"/>
    <n v="0"/>
    <n v="0"/>
  </r>
  <r>
    <x v="2"/>
    <s v="daniel_32.flexiblewallpaper_2.apk"/>
    <x v="37"/>
    <n v="6"/>
    <n v="410617.91605298599"/>
    <n v="1"/>
    <n v="1"/>
    <n v="0"/>
    <n v="0"/>
  </r>
  <r>
    <x v="2"/>
    <s v="io.github.alketii.mightyknight_1.apk"/>
    <x v="31"/>
    <n v="0"/>
    <n v="1896842.0790639899"/>
    <n v="0"/>
    <n v="0"/>
    <n v="0"/>
    <n v="0"/>
  </r>
  <r>
    <x v="2"/>
    <s v="com.angrydoughnuts.android.alarmclock_15.apk"/>
    <x v="26"/>
    <n v="0"/>
    <n v="7205724.2866930002"/>
    <n v="0"/>
    <n v="0"/>
    <n v="0"/>
    <n v="0"/>
  </r>
  <r>
    <x v="2"/>
    <s v="jackpal.androidterm_72.apk"/>
    <x v="16"/>
    <n v="0"/>
    <n v="4512659.98461801"/>
    <n v="0"/>
    <n v="0"/>
    <n v="0"/>
    <n v="0"/>
  </r>
  <r>
    <x v="2"/>
    <s v="ru.henridellal.dialer_10.apk"/>
    <x v="37"/>
    <n v="0"/>
    <n v="895978.43179001904"/>
    <n v="0"/>
    <n v="0"/>
    <n v="0"/>
    <n v="0"/>
  </r>
  <r>
    <x v="2"/>
    <s v="com.angrydoughnuts.android.alarmclock_15.apk"/>
    <x v="37"/>
    <n v="0"/>
    <n v="835847.45745800296"/>
    <n v="0"/>
    <n v="0"/>
    <n v="0"/>
    <n v="0"/>
  </r>
  <r>
    <x v="2"/>
    <s v="org.dyndns.sven_ola.debian_kit_6.apk"/>
    <x v="37"/>
    <n v="0"/>
    <n v="1051875.06643999"/>
    <n v="0"/>
    <n v="0"/>
    <n v="0"/>
    <n v="0"/>
  </r>
  <r>
    <x v="2"/>
    <s v="com.gitlab.ardash.appleflinger.android_1005006.apk"/>
    <x v="26"/>
    <n v="0"/>
    <n v="7207748.6708310004"/>
    <n v="0"/>
    <n v="0"/>
    <n v="0"/>
    <n v="0"/>
  </r>
  <r>
    <x v="2"/>
    <s v="anupam.acrylic_17.apk"/>
    <x v="37"/>
    <n v="17"/>
    <n v="1050161.8396019901"/>
    <n v="0"/>
    <n v="0"/>
    <n v="28"/>
    <n v="4"/>
  </r>
  <r>
    <x v="2"/>
    <s v="org.tuxpaint_923.apk"/>
    <x v="37"/>
    <n v="68"/>
    <n v="1863002.141823"/>
    <n v="4"/>
    <n v="3"/>
    <n v="0"/>
    <n v="0"/>
  </r>
  <r>
    <x v="2"/>
    <s v="net.zygotelabs.locker_11.apk"/>
    <x v="37"/>
    <n v="0"/>
    <n v="1402459.6897739901"/>
    <n v="0"/>
    <n v="0"/>
    <n v="0"/>
    <n v="0"/>
  </r>
  <r>
    <x v="2"/>
    <s v="com.github.yeriomin.workoutlog_2.apk"/>
    <x v="26"/>
    <n v="4811"/>
    <n v="953706.98538000498"/>
    <n v="0"/>
    <n v="0"/>
    <n v="12"/>
    <n v="12"/>
  </r>
  <r>
    <x v="2"/>
    <s v="nya.miku.wishmaster_54.apk"/>
    <x v="31"/>
    <n v="0"/>
    <n v="7204605.9875079896"/>
    <n v="0"/>
    <n v="0"/>
    <n v="0"/>
    <n v="0"/>
  </r>
  <r>
    <x v="2"/>
    <s v="nya.miku.wishmaster_54.apk"/>
    <x v="26"/>
    <n v="0"/>
    <n v="7204772.8299869904"/>
    <n v="0"/>
    <n v="0"/>
    <n v="0"/>
    <n v="0"/>
  </r>
  <r>
    <x v="2"/>
    <s v="net.khertan.forrunners_101030.apk"/>
    <x v="16"/>
    <n v="0"/>
    <n v="7205776.44697899"/>
    <n v="0"/>
    <n v="0"/>
    <n v="0"/>
    <n v="0"/>
  </r>
  <r>
    <x v="2"/>
    <s v="net.tedstein.AndroSS_17.apk"/>
    <x v="28"/>
    <n v="0"/>
    <n v="753655.09549199406"/>
    <n v="0"/>
    <n v="0"/>
    <n v="0"/>
    <n v="0"/>
  </r>
  <r>
    <x v="2"/>
    <s v="org.ninthfloor.copperpdf_4.apk"/>
    <x v="28"/>
    <n v="2"/>
    <n v="691368.92018600996"/>
    <n v="0"/>
    <n v="0"/>
    <n v="0"/>
    <n v="0"/>
  </r>
  <r>
    <x v="2"/>
    <s v="org.jfedor.frozenbubble_54.apk"/>
    <x v="26"/>
    <n v="0"/>
    <n v="7206806.2586020101"/>
    <n v="0"/>
    <n v="0"/>
    <n v="0"/>
    <n v="0"/>
  </r>
  <r>
    <x v="2"/>
    <s v="org.jsl.wfwt_14.apk"/>
    <x v="28"/>
    <n v="0"/>
    <n v="1152046.07952898"/>
    <n v="0"/>
    <n v="0"/>
    <n v="0"/>
    <n v="0"/>
  </r>
  <r>
    <x v="2"/>
    <s v="io.github.lonamiwebs.klooni_820.apk"/>
    <x v="26"/>
    <n v="0"/>
    <n v="7205633.4626009902"/>
    <n v="0"/>
    <n v="0"/>
    <n v="0"/>
    <n v="0"/>
  </r>
  <r>
    <x v="2"/>
    <s v="uk.co.yahoo.p1rpp.calendartrigger_7.apk"/>
    <x v="16"/>
    <n v="0"/>
    <n v="7205198.8778600004"/>
    <n v="0"/>
    <n v="0"/>
    <n v="0"/>
    <n v="0"/>
  </r>
  <r>
    <x v="2"/>
    <s v="eu.kanade.tachiyomi_41.apk"/>
    <x v="26"/>
    <n v="0"/>
    <n v="7209086.7669580001"/>
    <n v="0"/>
    <n v="0"/>
    <n v="0"/>
    <n v="0"/>
  </r>
  <r>
    <x v="2"/>
    <s v="net.osmand.plus_355.apk"/>
    <x v="26"/>
    <n v="0"/>
    <n v="7235138.5982659999"/>
    <n v="0"/>
    <n v="0"/>
    <n v="0"/>
    <n v="0"/>
  </r>
  <r>
    <x v="2"/>
    <s v="protect.budgetwatch_29.apk"/>
    <x v="26"/>
    <n v="0"/>
    <n v="7206462.82689902"/>
    <n v="0"/>
    <n v="0"/>
    <n v="0"/>
    <n v="0"/>
  </r>
  <r>
    <x v="2"/>
    <s v="com.nutomic.ensichat_17.apk"/>
    <x v="16"/>
    <n v="0"/>
    <n v="7207224.4186179796"/>
    <n v="0"/>
    <n v="0"/>
    <n v="0"/>
    <n v="0"/>
  </r>
  <r>
    <x v="2"/>
    <s v="trikita.talalarmo_19.apk"/>
    <x v="16"/>
    <n v="0"/>
    <n v="7205433.7617540099"/>
    <n v="0"/>
    <n v="0"/>
    <n v="0"/>
    <n v="0"/>
  </r>
  <r>
    <x v="2"/>
    <s v="ru.henridellal.dialer_10.apk"/>
    <x v="28"/>
    <n v="0"/>
    <n v="789893.47053400695"/>
    <n v="0"/>
    <n v="0"/>
    <n v="0"/>
    <n v="0"/>
  </r>
  <r>
    <x v="2"/>
    <s v="daniel_32.flexiblewallpaper_2.apk"/>
    <x v="28"/>
    <n v="6"/>
    <n v="342461.48501799302"/>
    <n v="1"/>
    <n v="1"/>
    <n v="0"/>
    <n v="0"/>
  </r>
  <r>
    <x v="2"/>
    <s v="com.miqote.shanawp_10.apk"/>
    <x v="28"/>
    <n v="0"/>
    <n v="456509.66624598298"/>
    <n v="0"/>
    <n v="0"/>
    <n v="0"/>
    <n v="0"/>
  </r>
  <r>
    <x v="2"/>
    <s v="jackpal.androidterm_72.apk"/>
    <x v="37"/>
    <n v="0"/>
    <n v="3710072.36916199"/>
    <n v="0"/>
    <n v="0"/>
    <n v="0"/>
    <n v="0"/>
  </r>
  <r>
    <x v="2"/>
    <s v="uk.co.yahoo.p1rpp.calendartrigger_7.apk"/>
    <x v="31"/>
    <n v="0"/>
    <n v="7205539.2429729896"/>
    <n v="0"/>
    <n v="0"/>
    <n v="0"/>
    <n v="0"/>
  </r>
  <r>
    <x v="2"/>
    <s v="pt.isec.tp.am_4.apk"/>
    <x v="28"/>
    <n v="4"/>
    <n v="553809.20592899201"/>
    <n v="1"/>
    <n v="1"/>
    <n v="2"/>
    <n v="0"/>
  </r>
  <r>
    <x v="2"/>
    <s v="eu.polarclock_10.apk"/>
    <x v="16"/>
    <n v="0"/>
    <n v="7204281.9121909803"/>
    <n v="0"/>
    <n v="0"/>
    <n v="0"/>
    <n v="0"/>
  </r>
  <r>
    <x v="2"/>
    <s v="nya.miku.wishmaster_54.apk"/>
    <x v="16"/>
    <n v="0"/>
    <n v="7204764.1042379802"/>
    <n v="0"/>
    <n v="0"/>
    <n v="0"/>
    <n v="0"/>
  </r>
  <r>
    <x v="2"/>
    <s v="org.tuxpaint_923.apk"/>
    <x v="28"/>
    <n v="68"/>
    <n v="1856757.5062560199"/>
    <n v="4"/>
    <n v="3"/>
    <n v="0"/>
    <n v="0"/>
  </r>
  <r>
    <x v="2"/>
    <s v="io.github.alketii.mightyknight_1.apk"/>
    <x v="37"/>
    <n v="0"/>
    <n v="2766594.50880499"/>
    <n v="0"/>
    <n v="0"/>
    <n v="0"/>
    <n v="0"/>
  </r>
  <r>
    <x v="2"/>
    <s v="anupam.acrylic_17.apk"/>
    <x v="28"/>
    <n v="17"/>
    <n v="1061658.7818409801"/>
    <n v="0"/>
    <n v="0"/>
    <n v="28"/>
    <n v="4"/>
  </r>
  <r>
    <x v="2"/>
    <s v="io.github.alketii.mightyknight_1.apk"/>
    <x v="28"/>
    <n v="0"/>
    <n v="1420922.1640099999"/>
    <n v="0"/>
    <n v="0"/>
    <n v="0"/>
    <n v="0"/>
  </r>
  <r>
    <x v="2"/>
    <s v="protect.budgetwatch_29.apk"/>
    <x v="16"/>
    <n v="0"/>
    <n v="7205189.4340199903"/>
    <n v="0"/>
    <n v="0"/>
    <n v="0"/>
    <n v="0"/>
  </r>
  <r>
    <x v="2"/>
    <s v="org.ninthfloor.copperpdf_4.apk"/>
    <x v="35"/>
    <n v="2"/>
    <n v="749158.87040999904"/>
    <n v="0"/>
    <n v="0"/>
    <n v="0"/>
    <n v="0"/>
  </r>
  <r>
    <x v="2"/>
    <s v="io.github.lonamiwebs.klooni_820.apk"/>
    <x v="16"/>
    <n v="0"/>
    <n v="7204822.0214529997"/>
    <n v="0"/>
    <n v="0"/>
    <n v="0"/>
    <n v="0"/>
  </r>
  <r>
    <x v="2"/>
    <s v="com.gitlab.ardash.appleflinger.android_1005006.apk"/>
    <x v="31"/>
    <n v="0"/>
    <n v="7205589.5596519904"/>
    <n v="0"/>
    <n v="0"/>
    <n v="0"/>
    <n v="0"/>
  </r>
  <r>
    <x v="2"/>
    <s v="net.osmand.plus_355.apk"/>
    <x v="16"/>
    <n v="0"/>
    <n v="7233221.9070499996"/>
    <n v="0"/>
    <n v="0"/>
    <n v="0"/>
    <n v="0"/>
  </r>
  <r>
    <x v="2"/>
    <s v="eu.kanade.tachiyomi_41.apk"/>
    <x v="16"/>
    <n v="0"/>
    <n v="7208118.9353470104"/>
    <n v="0"/>
    <n v="0"/>
    <n v="0"/>
    <n v="0"/>
  </r>
  <r>
    <x v="2"/>
    <s v="org.ninthfloor.copperpdf_4.apk"/>
    <x v="24"/>
    <n v="2"/>
    <n v="530238.52100997395"/>
    <n v="0"/>
    <n v="0"/>
    <n v="0"/>
    <n v="0"/>
  </r>
  <r>
    <x v="2"/>
    <s v="ru.henridellal.dialer_10.apk"/>
    <x v="24"/>
    <n v="35"/>
    <n v="324847.17115698702"/>
    <n v="7"/>
    <n v="1"/>
    <n v="32"/>
    <n v="3"/>
  </r>
  <r>
    <x v="2"/>
    <s v="com.miqote.shanawp_10.apk"/>
    <x v="24"/>
    <n v="0"/>
    <n v="266118.63555500098"/>
    <n v="0"/>
    <n v="0"/>
    <n v="0"/>
    <n v="0"/>
  </r>
  <r>
    <x v="2"/>
    <s v="trikita.talalarmo_19.apk"/>
    <x v="31"/>
    <n v="0"/>
    <n v="7204797.4683309998"/>
    <n v="0"/>
    <n v="0"/>
    <n v="0"/>
    <n v="0"/>
  </r>
  <r>
    <x v="2"/>
    <s v="org.jfedor.frozenbubble_54.apk"/>
    <x v="16"/>
    <n v="0"/>
    <n v="7206276.3662830098"/>
    <n v="0"/>
    <n v="0"/>
    <n v="0"/>
    <n v="0"/>
  </r>
  <r>
    <x v="2"/>
    <s v="jackpal.androidterm_72.apk"/>
    <x v="28"/>
    <n v="0"/>
    <n v="3229904.6239669798"/>
    <n v="0"/>
    <n v="0"/>
    <n v="0"/>
    <n v="0"/>
  </r>
  <r>
    <x v="2"/>
    <s v="com.nutomic.ensichat_17.apk"/>
    <x v="31"/>
    <n v="0"/>
    <n v="7206244.5670929998"/>
    <n v="0"/>
    <n v="0"/>
    <n v="0"/>
    <n v="0"/>
  </r>
  <r>
    <x v="2"/>
    <s v="uk.co.yahoo.p1rpp.calendartrigger_7.apk"/>
    <x v="28"/>
    <n v="0"/>
    <n v="7203908.1738959895"/>
    <n v="0"/>
    <n v="0"/>
    <n v="0"/>
    <n v="0"/>
  </r>
  <r>
    <x v="2"/>
    <s v="jackpal.androidterm_72.apk"/>
    <x v="24"/>
    <n v="0"/>
    <n v="1661515.084918"/>
    <n v="0"/>
    <n v="0"/>
    <n v="0"/>
    <n v="0"/>
  </r>
  <r>
    <x v="2"/>
    <s v="anupam.acrylic_17.apk"/>
    <x v="24"/>
    <n v="15"/>
    <n v="660268.61764601199"/>
    <n v="0"/>
    <n v="0"/>
    <n v="28"/>
    <n v="4"/>
  </r>
  <r>
    <x v="2"/>
    <s v="org.tuxpaint_923.apk"/>
    <x v="24"/>
    <n v="34"/>
    <n v="1333296.52278698"/>
    <n v="4"/>
    <n v="3"/>
    <n v="0"/>
    <n v="0"/>
  </r>
  <r>
    <x v="2"/>
    <s v="org.jsl.wfwt_14.apk"/>
    <x v="6"/>
    <n v="680"/>
    <n v="981046.04717498296"/>
    <n v="1"/>
    <n v="1"/>
    <n v="52"/>
    <n v="4"/>
  </r>
  <r>
    <x v="2"/>
    <s v="daniel_32.flexiblewallpaper_2.apk"/>
    <x v="24"/>
    <n v="6"/>
    <n v="278400.67550199397"/>
    <n v="1"/>
    <n v="1"/>
    <n v="0"/>
    <n v="0"/>
  </r>
  <r>
    <x v="2"/>
    <s v="net.zygotelabs.locker_11.apk"/>
    <x v="24"/>
    <n v="0"/>
    <n v="1091095.9458959899"/>
    <n v="0"/>
    <n v="0"/>
    <n v="0"/>
    <n v="0"/>
  </r>
  <r>
    <x v="2"/>
    <s v="io.github.lonamiwebs.klooni_820.apk"/>
    <x v="34"/>
    <n v="0"/>
    <n v="1156430.1076419901"/>
    <n v="0"/>
    <n v="0"/>
    <n v="0"/>
    <n v="0"/>
  </r>
  <r>
    <x v="2"/>
    <s v="com.nutomic.ensichat_17.apk"/>
    <x v="28"/>
    <n v="0"/>
    <n v="7204390.8913259804"/>
    <n v="0"/>
    <n v="0"/>
    <n v="0"/>
    <n v="0"/>
  </r>
  <r>
    <x v="2"/>
    <s v="org.jsl.wfwt_14.apk"/>
    <x v="34"/>
    <n v="0"/>
    <n v="797520.49817799695"/>
    <n v="0"/>
    <n v="0"/>
    <n v="0"/>
    <n v="0"/>
  </r>
  <r>
    <x v="2"/>
    <s v="net.khertan.forrunners_101030.apk"/>
    <x v="31"/>
    <n v="0"/>
    <n v="7205580.6560429903"/>
    <n v="0"/>
    <n v="0"/>
    <n v="0"/>
    <n v="0"/>
  </r>
  <r>
    <x v="2"/>
    <s v="org.dyndns.sven_ola.debian_kit_6.apk"/>
    <x v="24"/>
    <n v="0"/>
    <n v="575069.27371298603"/>
    <n v="0"/>
    <n v="0"/>
    <n v="0"/>
    <n v="0"/>
  </r>
  <r>
    <x v="2"/>
    <s v="net.tedstein.AndroSS_17.apk"/>
    <x v="26"/>
    <n v="763"/>
    <n v="2255964.15832798"/>
    <n v="3"/>
    <n v="2"/>
    <n v="36"/>
    <n v="7"/>
  </r>
  <r>
    <x v="2"/>
    <s v="trikita.talalarmo_19.apk"/>
    <x v="34"/>
    <n v="0"/>
    <n v="455447.638361016"/>
    <n v="0"/>
    <n v="0"/>
    <n v="0"/>
    <n v="0"/>
  </r>
  <r>
    <x v="2"/>
    <s v="io.github.lonamiwebs.klooni_820.apk"/>
    <x v="31"/>
    <n v="0"/>
    <n v="7204586.7992720101"/>
    <n v="0"/>
    <n v="0"/>
    <n v="0"/>
    <n v="0"/>
  </r>
  <r>
    <x v="2"/>
    <s v="pt.isec.tp.am_4.apk"/>
    <x v="24"/>
    <n v="4"/>
    <n v="372416.34705700498"/>
    <n v="1"/>
    <n v="1"/>
    <n v="2"/>
    <n v="0"/>
  </r>
  <r>
    <x v="2"/>
    <s v="org.ninthfloor.copperpdf_4.apk"/>
    <x v="34"/>
    <n v="2"/>
    <n v="587079.61039099598"/>
    <n v="0"/>
    <n v="0"/>
    <n v="0"/>
    <n v="0"/>
  </r>
  <r>
    <x v="2"/>
    <s v="eu.polarclock_10.apk"/>
    <x v="31"/>
    <n v="0"/>
    <n v="7205264.475625"/>
    <n v="0"/>
    <n v="0"/>
    <n v="0"/>
    <n v="0"/>
  </r>
  <r>
    <x v="2"/>
    <s v="com.notriddle.budget_44.apk"/>
    <x v="31"/>
    <n v="0"/>
    <n v="7203943.3883969896"/>
    <n v="0"/>
    <n v="0"/>
    <n v="0"/>
    <n v="0"/>
  </r>
  <r>
    <x v="2"/>
    <s v="org.jfedor.frozenbubble_54.apk"/>
    <x v="31"/>
    <n v="0"/>
    <n v="7205640.5872520097"/>
    <n v="0"/>
    <n v="0"/>
    <n v="0"/>
    <n v="0"/>
  </r>
  <r>
    <x v="2"/>
    <s v="io.github.alketii.mightyknight_1.apk"/>
    <x v="24"/>
    <n v="0"/>
    <n v="858541.44887402002"/>
    <n v="0"/>
    <n v="0"/>
    <n v="0"/>
    <n v="0"/>
  </r>
  <r>
    <x v="2"/>
    <s v="eu.kanade.tachiyomi_41.apk"/>
    <x v="31"/>
    <n v="0"/>
    <n v="7206647.8981939703"/>
    <n v="0"/>
    <n v="0"/>
    <n v="0"/>
    <n v="0"/>
  </r>
  <r>
    <x v="2"/>
    <s v="io.github.alketii.mightyknight_1.apk"/>
    <x v="34"/>
    <n v="0"/>
    <n v="1398996.440921"/>
    <n v="0"/>
    <n v="0"/>
    <n v="0"/>
    <n v="0"/>
  </r>
  <r>
    <x v="2"/>
    <s v="com.miqote.shanawp_10.apk"/>
    <x v="33"/>
    <n v="0"/>
    <n v="266142.201134993"/>
    <n v="0"/>
    <n v="0"/>
    <n v="0"/>
    <n v="0"/>
  </r>
  <r>
    <x v="2"/>
    <s v="com.miqote.shanawp_10.apk"/>
    <x v="34"/>
    <n v="0"/>
    <n v="426532.52690299897"/>
    <n v="0"/>
    <n v="0"/>
    <n v="0"/>
    <n v="0"/>
  </r>
  <r>
    <x v="2"/>
    <s v="org.zamedev.gloomydungeons2.opensource_1602221800.apk"/>
    <x v="31"/>
    <n v="0"/>
    <n v="7205672.7255420098"/>
    <n v="0"/>
    <n v="0"/>
    <n v="0"/>
    <n v="0"/>
  </r>
  <r>
    <x v="2"/>
    <s v="protect.budgetwatch_29.apk"/>
    <x v="31"/>
    <n v="0"/>
    <n v="7205145.3942910004"/>
    <n v="0"/>
    <n v="0"/>
    <n v="0"/>
    <n v="0"/>
  </r>
  <r>
    <x v="2"/>
    <s v="ru.henridellal.dialer_10.apk"/>
    <x v="35"/>
    <n v="0"/>
    <n v="707844.42024401505"/>
    <n v="0"/>
    <n v="0"/>
    <n v="0"/>
    <n v="0"/>
  </r>
  <r>
    <x v="2"/>
    <s v="jackpal.androidterm_72.apk"/>
    <x v="35"/>
    <n v="0"/>
    <n v="2987540.3208579798"/>
    <n v="0"/>
    <n v="0"/>
    <n v="0"/>
    <n v="0"/>
  </r>
  <r>
    <x v="2"/>
    <s v="net.osmand.plus_355.apk"/>
    <x v="31"/>
    <n v="0"/>
    <n v="7227845.6230729902"/>
    <n v="0"/>
    <n v="0"/>
    <n v="0"/>
    <n v="0"/>
  </r>
  <r>
    <x v="2"/>
    <s v="net.osmand.plus_355.apk"/>
    <x v="28"/>
    <n v="0"/>
    <n v="7218400.7670469796"/>
    <n v="0"/>
    <n v="0"/>
    <n v="0"/>
    <n v="0"/>
  </r>
  <r>
    <x v="2"/>
    <s v="uk.co.yahoo.p1rpp.calendartrigger_7.apk"/>
    <x v="37"/>
    <n v="0"/>
    <n v="7203664.84964999"/>
    <n v="0"/>
    <n v="0"/>
    <n v="0"/>
    <n v="0"/>
  </r>
  <r>
    <x v="2"/>
    <s v="com.angrydoughnuts.android.alarmclock_15.apk"/>
    <x v="34"/>
    <n v="0"/>
    <n v="612701.41241399595"/>
    <n v="0"/>
    <n v="0"/>
    <n v="0"/>
    <n v="0"/>
  </r>
  <r>
    <x v="2"/>
    <s v="anupam.acrylic_17.apk"/>
    <x v="35"/>
    <n v="17"/>
    <n v="873794.22023598396"/>
    <n v="0"/>
    <n v="0"/>
    <n v="28"/>
    <n v="4"/>
  </r>
  <r>
    <x v="2"/>
    <s v="protect.budgetwatch_29.apk"/>
    <x v="28"/>
    <n v="0"/>
    <n v="7205025.2065030197"/>
    <n v="0"/>
    <n v="0"/>
    <n v="0"/>
    <n v="0"/>
  </r>
  <r>
    <x v="2"/>
    <s v="org.dyndns.sven_ola.debian_kit_6.apk"/>
    <x v="34"/>
    <n v="0"/>
    <n v="823277.74307399499"/>
    <n v="0"/>
    <n v="0"/>
    <n v="0"/>
    <n v="0"/>
  </r>
  <r>
    <x v="2"/>
    <s v="jackpal.androidterm_72.apk"/>
    <x v="34"/>
    <n v="0"/>
    <n v="884086.47338600701"/>
    <n v="0"/>
    <n v="0"/>
    <n v="0"/>
    <n v="0"/>
  </r>
  <r>
    <x v="2"/>
    <s v="trikita.talalarmo_19.apk"/>
    <x v="37"/>
    <n v="0"/>
    <n v="7204413.7966739899"/>
    <n v="0"/>
    <n v="0"/>
    <n v="0"/>
    <n v="0"/>
  </r>
  <r>
    <x v="2"/>
    <s v="eu.polarclock_10.apk"/>
    <x v="37"/>
    <n v="0"/>
    <n v="7204392.5696240002"/>
    <n v="0"/>
    <n v="0"/>
    <n v="0"/>
    <n v="0"/>
  </r>
  <r>
    <x v="2"/>
    <s v="ru.henridellal.dialer_10.apk"/>
    <x v="34"/>
    <n v="0"/>
    <n v="667740.56875301094"/>
    <n v="0"/>
    <n v="0"/>
    <n v="0"/>
    <n v="0"/>
  </r>
  <r>
    <x v="2"/>
    <s v="net.tedstein.AndroSS_17.apk"/>
    <x v="35"/>
    <n v="0"/>
    <n v="803411.239762994"/>
    <n v="0"/>
    <n v="0"/>
    <n v="0"/>
    <n v="0"/>
  </r>
  <r>
    <x v="2"/>
    <s v="com.notriddle.budget_44.apk"/>
    <x v="37"/>
    <n v="0"/>
    <n v="7203670.8555330103"/>
    <n v="0"/>
    <n v="0"/>
    <n v="0"/>
    <n v="0"/>
  </r>
  <r>
    <x v="2"/>
    <s v="pt.isec.tp.am_4.apk"/>
    <x v="34"/>
    <n v="4"/>
    <n v="597988.04934197594"/>
    <n v="1"/>
    <n v="1"/>
    <n v="2"/>
    <n v="0"/>
  </r>
  <r>
    <x v="2"/>
    <s v="nya.miku.wishmaster_54.apk"/>
    <x v="37"/>
    <n v="0"/>
    <n v="7205190.1554650096"/>
    <n v="0"/>
    <n v="0"/>
    <n v="0"/>
    <n v="0"/>
  </r>
  <r>
    <x v="2"/>
    <s v="eu.polarclock_10.apk"/>
    <x v="24"/>
    <n v="0"/>
    <n v="7203849.8862929996"/>
    <n v="0"/>
    <n v="0"/>
    <n v="0"/>
    <n v="0"/>
  </r>
  <r>
    <x v="2"/>
    <s v="net.tedstein.AndroSS_17.apk"/>
    <x v="24"/>
    <n v="222"/>
    <n v="1342271.68181099"/>
    <n v="3"/>
    <n v="2"/>
    <n v="36"/>
    <n v="5"/>
  </r>
  <r>
    <x v="2"/>
    <s v="daniel_32.flexiblewallpaper_2.apk"/>
    <x v="34"/>
    <n v="6"/>
    <n v="366987.722653982"/>
    <n v="1"/>
    <n v="1"/>
    <n v="0"/>
    <n v="0"/>
  </r>
  <r>
    <x v="2"/>
    <s v="com.notriddle.budget_44.apk"/>
    <x v="24"/>
    <n v="0"/>
    <n v="7203958.5579530103"/>
    <n v="0"/>
    <n v="0"/>
    <n v="0"/>
    <n v="0"/>
  </r>
  <r>
    <x v="2"/>
    <s v="com.nutomic.ensichat_17.apk"/>
    <x v="37"/>
    <n v="0"/>
    <n v="7205229.3126259996"/>
    <n v="0"/>
    <n v="0"/>
    <n v="0"/>
    <n v="0"/>
  </r>
  <r>
    <x v="2"/>
    <s v="anupam.acrylic_17.apk"/>
    <x v="34"/>
    <n v="17"/>
    <n v="894883.24285999895"/>
    <n v="0"/>
    <n v="0"/>
    <n v="28"/>
    <n v="4"/>
  </r>
  <r>
    <x v="2"/>
    <s v="com.gitlab.ardash.appleflinger.android_1005006.apk"/>
    <x v="34"/>
    <n v="0"/>
    <n v="943994.649134023"/>
    <n v="0"/>
    <n v="0"/>
    <n v="0"/>
    <n v="0"/>
  </r>
  <r>
    <x v="2"/>
    <s v="org.jfedor.frozenbubble_54.apk"/>
    <x v="37"/>
    <n v="0"/>
    <n v="7204414.41334699"/>
    <n v="0"/>
    <n v="0"/>
    <n v="0"/>
    <n v="0"/>
  </r>
  <r>
    <x v="2"/>
    <s v="net.khertan.forrunners_101030.apk"/>
    <x v="37"/>
    <n v="0"/>
    <n v="7205681.7793939803"/>
    <n v="0"/>
    <n v="0"/>
    <n v="0"/>
    <n v="0"/>
  </r>
  <r>
    <x v="2"/>
    <s v="com.gitlab.ardash.appleflinger.android_1005006.apk"/>
    <x v="37"/>
    <n v="0"/>
    <n v="7205590.3130209995"/>
    <n v="0"/>
    <n v="0"/>
    <n v="0"/>
    <n v="0"/>
  </r>
  <r>
    <x v="2"/>
    <s v="org.tuxpaint_923.apk"/>
    <x v="34"/>
    <n v="68"/>
    <n v="1817100.3048760099"/>
    <n v="4"/>
    <n v="3"/>
    <n v="0"/>
    <n v="0"/>
  </r>
  <r>
    <x v="2"/>
    <s v="com.github.yeriomin.workoutlog_2.apk"/>
    <x v="28"/>
    <n v="4353"/>
    <n v="577190.70761001704"/>
    <n v="0"/>
    <n v="0"/>
    <n v="12"/>
    <n v="10"/>
  </r>
  <r>
    <x v="2"/>
    <s v="org.jsl.wfwt_14.apk"/>
    <x v="35"/>
    <n v="0"/>
    <n v="1323558.8579009899"/>
    <n v="0"/>
    <n v="0"/>
    <n v="0"/>
    <n v="0"/>
  </r>
  <r>
    <x v="2"/>
    <s v="net.zygotelabs.locker_11.apk"/>
    <x v="34"/>
    <n v="0"/>
    <n v="1532264.6988210001"/>
    <n v="0"/>
    <n v="0"/>
    <n v="0"/>
    <n v="0"/>
  </r>
  <r>
    <x v="2"/>
    <s v="trikita.talalarmo_19.apk"/>
    <x v="24"/>
    <n v="0"/>
    <n v="7204307.86343899"/>
    <n v="0"/>
    <n v="0"/>
    <n v="0"/>
    <n v="0"/>
  </r>
  <r>
    <x v="2"/>
    <s v="net.khertan.forrunners_101030.apk"/>
    <x v="24"/>
    <n v="620"/>
    <n v="3133907.1059359899"/>
    <n v="0"/>
    <n v="0"/>
    <n v="0"/>
    <n v="0"/>
  </r>
  <r>
    <x v="2"/>
    <s v="org.zamedev.gloomydungeons2.opensource_1602221800.apk"/>
    <x v="37"/>
    <n v="0"/>
    <n v="7205739.6575179799"/>
    <n v="0"/>
    <n v="0"/>
    <n v="0"/>
    <n v="0"/>
  </r>
  <r>
    <x v="2"/>
    <s v="net.tedstein.AndroSS_17.apk"/>
    <x v="34"/>
    <n v="0"/>
    <n v="1750140.811157"/>
    <n v="0"/>
    <n v="0"/>
    <n v="0"/>
    <n v="0"/>
  </r>
  <r>
    <x v="2"/>
    <s v="eu.kanade.tachiyomi_41.apk"/>
    <x v="37"/>
    <n v="0"/>
    <n v="7207131.6249259897"/>
    <n v="0"/>
    <n v="0"/>
    <n v="0"/>
    <n v="0"/>
  </r>
  <r>
    <x v="2"/>
    <s v="protect.budgetwatch_29.apk"/>
    <x v="37"/>
    <n v="0"/>
    <n v="7205090.2585189901"/>
    <n v="0"/>
    <n v="0"/>
    <n v="0"/>
    <n v="0"/>
  </r>
  <r>
    <x v="2"/>
    <s v="trikita.talalarmo_19.apk"/>
    <x v="28"/>
    <n v="0"/>
    <n v="7203974.7114389902"/>
    <n v="0"/>
    <n v="0"/>
    <n v="0"/>
    <n v="0"/>
  </r>
  <r>
    <x v="2"/>
    <s v="com.github.yeriomin.workoutlog_2.apk"/>
    <x v="17"/>
    <n v="11239"/>
    <n v="596968.23380398494"/>
    <n v="0"/>
    <n v="0"/>
    <n v="12"/>
    <n v="10"/>
  </r>
  <r>
    <x v="2"/>
    <s v="org.dyndns.sven_ola.debian_kit_6.apk"/>
    <x v="35"/>
    <n v="0"/>
    <n v="842545.06781601196"/>
    <n v="0"/>
    <n v="0"/>
    <n v="0"/>
    <n v="0"/>
  </r>
  <r>
    <x v="2"/>
    <s v="net.osmand.plus_355.apk"/>
    <x v="37"/>
    <n v="0"/>
    <n v="7221384.6570759704"/>
    <n v="0"/>
    <n v="0"/>
    <n v="0"/>
    <n v="0"/>
  </r>
  <r>
    <x v="2"/>
    <s v="com.miqote.shanawp_10.apk"/>
    <x v="35"/>
    <n v="0"/>
    <n v="418333.15436300403"/>
    <n v="0"/>
    <n v="0"/>
    <n v="0"/>
    <n v="0"/>
  </r>
  <r>
    <x v="2"/>
    <s v="io.github.lonamiwebs.klooni_820.apk"/>
    <x v="37"/>
    <n v="0"/>
    <n v="7204929.9314609896"/>
    <n v="0"/>
    <n v="0"/>
    <n v="0"/>
    <n v="0"/>
  </r>
  <r>
    <x v="2"/>
    <s v="net.zygotelabs.locker_11.apk"/>
    <x v="35"/>
    <n v="0"/>
    <n v="1232092.41065999"/>
    <n v="0"/>
    <n v="0"/>
    <n v="0"/>
    <n v="0"/>
  </r>
  <r>
    <x v="2"/>
    <s v="daniel_32.flexiblewallpaper_2.apk"/>
    <x v="35"/>
    <n v="6"/>
    <n v="326122.94398900098"/>
    <n v="1"/>
    <n v="1"/>
    <n v="0"/>
    <n v="0"/>
  </r>
  <r>
    <x v="2"/>
    <s v="com.github.yeriomin.workoutlog_2.apk"/>
    <x v="16"/>
    <n v="5181"/>
    <n v="1005553.03405999"/>
    <n v="0"/>
    <n v="0"/>
    <n v="12"/>
    <n v="10"/>
  </r>
  <r>
    <x v="2"/>
    <s v="com.notriddle.budget_44.apk"/>
    <x v="28"/>
    <n v="0"/>
    <n v="7204300.4647789896"/>
    <n v="0"/>
    <n v="0"/>
    <n v="0"/>
    <n v="0"/>
  </r>
  <r>
    <x v="2"/>
    <s v="org.tuxpaint_923.apk"/>
    <x v="35"/>
    <n v="68"/>
    <n v="1762465.36738498"/>
    <n v="4"/>
    <n v="3"/>
    <n v="0"/>
    <n v="0"/>
  </r>
  <r>
    <x v="2"/>
    <s v="pt.isec.tp.am_4.apk"/>
    <x v="35"/>
    <n v="4"/>
    <n v="517227.20317399898"/>
    <n v="1"/>
    <n v="1"/>
    <n v="2"/>
    <n v="0"/>
  </r>
  <r>
    <x v="2"/>
    <s v="org.ninthfloor.copperpdf_4.apk"/>
    <x v="33"/>
    <n v="2"/>
    <n v="334258.03355299198"/>
    <n v="0"/>
    <n v="0"/>
    <n v="0"/>
    <n v="0"/>
  </r>
  <r>
    <x v="2"/>
    <s v="io.github.lonamiwebs.klooni_820.apk"/>
    <x v="28"/>
    <n v="0"/>
    <n v="7204853.5769579997"/>
    <n v="0"/>
    <n v="0"/>
    <n v="0"/>
    <n v="0"/>
  </r>
  <r>
    <x v="2"/>
    <s v="com.github.yeriomin.workoutlog_2.apk"/>
    <x v="31"/>
    <n v="4353"/>
    <n v="727944.27691001305"/>
    <n v="0"/>
    <n v="0"/>
    <n v="12"/>
    <n v="10"/>
  </r>
  <r>
    <x v="2"/>
    <s v="org.tuxpaint_923.apk"/>
    <x v="38"/>
    <n v="44"/>
    <n v="2004399.3971120201"/>
    <n v="4"/>
    <n v="3"/>
    <n v="0"/>
    <n v="0"/>
  </r>
  <r>
    <x v="2"/>
    <s v="eu.polarclock_10.apk"/>
    <x v="28"/>
    <n v="0"/>
    <n v="7204450.2142690104"/>
    <n v="0"/>
    <n v="0"/>
    <n v="0"/>
    <n v="0"/>
  </r>
  <r>
    <x v="2"/>
    <s v="io.github.alketii.mightyknight_1.apk"/>
    <x v="35"/>
    <n v="0"/>
    <n v="1461309.9121609901"/>
    <n v="0"/>
    <n v="0"/>
    <n v="0"/>
    <n v="0"/>
  </r>
  <r>
    <x v="2"/>
    <s v="ru.henridellal.dialer_10.apk"/>
    <x v="33"/>
    <n v="0"/>
    <n v="622585.66804497899"/>
    <n v="0"/>
    <n v="0"/>
    <n v="0"/>
    <n v="0"/>
  </r>
  <r>
    <x v="2"/>
    <s v="org.jfedor.frozenbubble_54.apk"/>
    <x v="28"/>
    <n v="0"/>
    <n v="7205508.2247969899"/>
    <n v="0"/>
    <n v="0"/>
    <n v="0"/>
    <n v="0"/>
  </r>
  <r>
    <x v="2"/>
    <s v="com.gitlab.ardash.appleflinger.android_1005006.apk"/>
    <x v="28"/>
    <n v="0"/>
    <n v="7205429.0263380101"/>
    <n v="0"/>
    <n v="0"/>
    <n v="0"/>
    <n v="0"/>
  </r>
  <r>
    <x v="2"/>
    <s v="com.github.yeriomin.workoutlog_2.apk"/>
    <x v="37"/>
    <n v="4353"/>
    <n v="539004.36675501894"/>
    <n v="0"/>
    <n v="0"/>
    <n v="12"/>
    <n v="10"/>
  </r>
  <r>
    <x v="2"/>
    <s v="nya.miku.wishmaster_54.apk"/>
    <x v="28"/>
    <n v="0"/>
    <n v="7205433.5823779898"/>
    <n v="0"/>
    <n v="0"/>
    <n v="0"/>
    <n v="0"/>
  </r>
  <r>
    <x v="2"/>
    <s v="org.dyndns.sven_ola.debian_kit_6.apk"/>
    <x v="33"/>
    <n v="25"/>
    <n v="642719.01086598495"/>
    <n v="0"/>
    <n v="0"/>
    <n v="19"/>
    <n v="2"/>
  </r>
  <r>
    <x v="2"/>
    <s v="daniel_32.flexiblewallpaper_2.apk"/>
    <x v="33"/>
    <n v="6"/>
    <n v="200361.272637004"/>
    <n v="1"/>
    <n v="1"/>
    <n v="0"/>
    <n v="0"/>
  </r>
  <r>
    <x v="2"/>
    <s v="eu.kanade.tachiyomi_41.apk"/>
    <x v="28"/>
    <n v="0"/>
    <n v="7205267.1130349897"/>
    <n v="0"/>
    <n v="0"/>
    <n v="0"/>
    <n v="0"/>
  </r>
  <r>
    <x v="2"/>
    <s v="net.zygotelabs.locker_11.apk"/>
    <x v="33"/>
    <n v="0"/>
    <n v="957490.52273199696"/>
    <n v="0"/>
    <n v="0"/>
    <n v="0"/>
    <n v="0"/>
  </r>
  <r>
    <x v="2"/>
    <s v="pt.isec.tp.am_4.apk"/>
    <x v="33"/>
    <n v="4"/>
    <n v="338042.01155798999"/>
    <n v="1"/>
    <n v="1"/>
    <n v="2"/>
    <n v="0"/>
  </r>
  <r>
    <x v="2"/>
    <s v="org.zamedev.gloomydungeons2.opensource_1602221800.apk"/>
    <x v="28"/>
    <n v="0"/>
    <n v="7205716.6236570003"/>
    <n v="0"/>
    <n v="0"/>
    <n v="0"/>
    <n v="0"/>
  </r>
  <r>
    <x v="2"/>
    <s v="uk.co.yahoo.p1rpp.calendartrigger_7.apk"/>
    <x v="24"/>
    <n v="0"/>
    <n v="7202710.2269050004"/>
    <n v="0"/>
    <n v="0"/>
    <n v="0"/>
    <n v="0"/>
  </r>
  <r>
    <x v="2"/>
    <s v="anupam.acrylic_17.apk"/>
    <x v="33"/>
    <n v="17"/>
    <n v="494854.99852802599"/>
    <n v="0"/>
    <n v="0"/>
    <n v="28"/>
    <n v="4"/>
  </r>
  <r>
    <x v="2"/>
    <s v="org.tuxpaint_923.apk"/>
    <x v="33"/>
    <n v="68"/>
    <n v="1293988.8912180001"/>
    <n v="4"/>
    <n v="3"/>
    <n v="0"/>
    <n v="0"/>
  </r>
  <r>
    <x v="2"/>
    <s v="com.nutomic.ensichat_17.apk"/>
    <x v="24"/>
    <n v="0"/>
    <n v="7205030.630388"/>
    <n v="0"/>
    <n v="0"/>
    <n v="0"/>
    <n v="0"/>
  </r>
  <r>
    <x v="2"/>
    <s v="org.jsl.wfwt_14.apk"/>
    <x v="38"/>
    <n v="0"/>
    <n v="1156487.371486"/>
    <n v="0"/>
    <n v="0"/>
    <n v="0"/>
    <n v="0"/>
  </r>
  <r>
    <x v="2"/>
    <s v="net.tedstein.AndroSS_17.apk"/>
    <x v="38"/>
    <n v="0"/>
    <n v="716002.53583802201"/>
    <n v="0"/>
    <n v="0"/>
    <n v="0"/>
    <n v="0"/>
  </r>
  <r>
    <x v="2"/>
    <s v="ru.henridellal.dialer_10.apk"/>
    <x v="38"/>
    <n v="0"/>
    <n v="715235.501040995"/>
    <n v="0"/>
    <n v="0"/>
    <n v="0"/>
    <n v="0"/>
  </r>
  <r>
    <x v="2"/>
    <s v="org.ninthfloor.copperpdf_4.apk"/>
    <x v="38"/>
    <n v="2"/>
    <n v="575235.24476200598"/>
    <n v="0"/>
    <n v="0"/>
    <n v="0"/>
    <n v="0"/>
  </r>
  <r>
    <x v="2"/>
    <s v="org.zamedev.gloomydungeons2.opensource_1602221800.apk"/>
    <x v="24"/>
    <n v="0"/>
    <n v="7205390.6967029897"/>
    <n v="0"/>
    <n v="0"/>
    <n v="0"/>
    <n v="0"/>
  </r>
  <r>
    <x v="2"/>
    <s v="nya.miku.wishmaster_54.apk"/>
    <x v="24"/>
    <n v="0"/>
    <n v="7204383.37536697"/>
    <n v="0"/>
    <n v="0"/>
    <n v="0"/>
    <n v="0"/>
  </r>
  <r>
    <x v="2"/>
    <s v="com.angrydoughnuts.android.alarmclock_15.apk"/>
    <x v="38"/>
    <n v="0"/>
    <n v="752153.38552702405"/>
    <n v="0"/>
    <n v="0"/>
    <n v="0"/>
    <n v="0"/>
  </r>
  <r>
    <x v="2"/>
    <s v="org.jfedor.frozenbubble_54.apk"/>
    <x v="24"/>
    <n v="0"/>
    <n v="7205536.9642529897"/>
    <n v="0"/>
    <n v="0"/>
    <n v="0"/>
    <n v="0"/>
  </r>
  <r>
    <x v="2"/>
    <s v="com.gitlab.ardash.appleflinger.android_1005006.apk"/>
    <x v="24"/>
    <n v="0"/>
    <n v="7205875.6490119798"/>
    <n v="0"/>
    <n v="0"/>
    <n v="0"/>
    <n v="0"/>
  </r>
  <r>
    <x v="2"/>
    <s v="daniel_32.flexiblewallpaper_2.apk"/>
    <x v="32"/>
    <n v="0"/>
    <n v="138402.53048299899"/>
    <n v="0"/>
    <n v="0"/>
    <n v="0"/>
    <n v="0"/>
  </r>
  <r>
    <x v="2"/>
    <s v="org.dyndns.sven_ola.debian_kit_6.apk"/>
    <x v="38"/>
    <n v="0"/>
    <n v="861375.98143401498"/>
    <n v="0"/>
    <n v="0"/>
    <n v="0"/>
    <n v="0"/>
  </r>
  <r>
    <x v="2"/>
    <s v="eu.polarclock_10.apk"/>
    <x v="34"/>
    <n v="0"/>
    <n v="7203767.0527900001"/>
    <n v="0"/>
    <n v="0"/>
    <n v="0"/>
    <n v="0"/>
  </r>
  <r>
    <x v="2"/>
    <s v="net.osmand.plus_355.apk"/>
    <x v="24"/>
    <n v="0"/>
    <n v="7220384.6456840103"/>
    <n v="0"/>
    <n v="0"/>
    <n v="0"/>
    <n v="0"/>
  </r>
  <r>
    <x v="2"/>
    <s v="protect.budgetwatch_29.apk"/>
    <x v="24"/>
    <n v="0"/>
    <n v="7203125.6829239996"/>
    <n v="0"/>
    <n v="0"/>
    <n v="0"/>
    <n v="0"/>
  </r>
  <r>
    <x v="2"/>
    <s v="com.miqote.shanawp_10.apk"/>
    <x v="38"/>
    <n v="0"/>
    <n v="473451.36760000599"/>
    <n v="0"/>
    <n v="0"/>
    <n v="0"/>
    <n v="0"/>
  </r>
  <r>
    <x v="2"/>
    <s v="com.nutomic.ensichat_17.apk"/>
    <x v="34"/>
    <n v="0"/>
    <n v="7204561.1780149899"/>
    <n v="0"/>
    <n v="0"/>
    <n v="0"/>
    <n v="0"/>
  </r>
  <r>
    <x v="2"/>
    <s v="net.tedstein.AndroSS_17.apk"/>
    <x v="33"/>
    <n v="336"/>
    <n v="431646.81394997699"/>
    <n v="3"/>
    <n v="2"/>
    <n v="36"/>
    <n v="4"/>
  </r>
  <r>
    <x v="2"/>
    <s v="com.github.yeriomin.workoutlog_2.apk"/>
    <x v="24"/>
    <n v="3198"/>
    <n v="438425.13821599999"/>
    <n v="0"/>
    <n v="0"/>
    <n v="12"/>
    <n v="8"/>
  </r>
  <r>
    <x v="2"/>
    <s v="eu.kanade.tachiyomi_41.apk"/>
    <x v="24"/>
    <n v="0"/>
    <n v="7206966.7401099801"/>
    <n v="0"/>
    <n v="0"/>
    <n v="0"/>
    <n v="0"/>
  </r>
  <r>
    <x v="2"/>
    <s v="uk.co.yahoo.p1rpp.calendartrigger_7.apk"/>
    <x v="34"/>
    <n v="0"/>
    <n v="7203675.2972160103"/>
    <n v="0"/>
    <n v="0"/>
    <n v="0"/>
    <n v="0"/>
  </r>
  <r>
    <x v="2"/>
    <s v="jackpal.androidterm_72.apk"/>
    <x v="32"/>
    <n v="0"/>
    <n v="138757.41463599799"/>
    <n v="0"/>
    <n v="0"/>
    <n v="0"/>
    <n v="0"/>
  </r>
  <r>
    <x v="2"/>
    <s v="daniel_32.flexiblewallpaper_2.apk"/>
    <x v="38"/>
    <n v="6"/>
    <n v="342568.96485999401"/>
    <n v="1"/>
    <n v="1"/>
    <n v="0"/>
    <n v="0"/>
  </r>
  <r>
    <x v="2"/>
    <s v="eu.polarclock_10.apk"/>
    <x v="35"/>
    <n v="0"/>
    <n v="7204695.6180689996"/>
    <n v="0"/>
    <n v="0"/>
    <n v="0"/>
    <n v="0"/>
  </r>
  <r>
    <x v="2"/>
    <s v="pt.isec.tp.am_4.apk"/>
    <x v="38"/>
    <n v="4"/>
    <n v="560200.81947799097"/>
    <n v="1"/>
    <n v="1"/>
    <n v="2"/>
    <n v="0"/>
  </r>
  <r>
    <x v="2"/>
    <s v="com.angrydoughnuts.android.alarmclock_15.apk"/>
    <x v="35"/>
    <n v="0"/>
    <n v="7204733.9812529897"/>
    <n v="0"/>
    <n v="0"/>
    <n v="0"/>
    <n v="0"/>
  </r>
  <r>
    <x v="2"/>
    <s v="ru.henridellal.dialer_10.apk"/>
    <x v="32"/>
    <n v="0"/>
    <n v="141998.66241399999"/>
    <n v="0"/>
    <n v="0"/>
    <n v="0"/>
    <n v="0"/>
  </r>
  <r>
    <x v="2"/>
    <s v="com.notriddle.budget_44.apk"/>
    <x v="34"/>
    <n v="0"/>
    <n v="7203208.2562250104"/>
    <n v="0"/>
    <n v="0"/>
    <n v="0"/>
    <n v="0"/>
  </r>
  <r>
    <x v="2"/>
    <s v="anupam.acrylic_17.apk"/>
    <x v="38"/>
    <n v="13"/>
    <n v="946778.37592500099"/>
    <n v="0"/>
    <n v="0"/>
    <n v="28"/>
    <n v="2"/>
  </r>
  <r>
    <x v="2"/>
    <s v="org.zamedev.gloomydungeons2.opensource_1602221800.apk"/>
    <x v="34"/>
    <n v="0"/>
    <n v="7206441.8904039701"/>
    <n v="0"/>
    <n v="0"/>
    <n v="0"/>
    <n v="0"/>
  </r>
  <r>
    <x v="2"/>
    <s v="eu.kanade.tachiyomi_41.apk"/>
    <x v="34"/>
    <n v="0"/>
    <n v="7207104.0548050003"/>
    <n v="0"/>
    <n v="0"/>
    <n v="0"/>
    <n v="0"/>
  </r>
  <r>
    <x v="2"/>
    <s v="net.zygotelabs.locker_11.apk"/>
    <x v="38"/>
    <n v="0"/>
    <n v="1604542.73783302"/>
    <n v="0"/>
    <n v="0"/>
    <n v="0"/>
    <n v="0"/>
  </r>
  <r>
    <x v="2"/>
    <s v="trikita.talalarmo_19.apk"/>
    <x v="35"/>
    <n v="0"/>
    <n v="7204823.9241619799"/>
    <n v="0"/>
    <n v="0"/>
    <n v="0"/>
    <n v="0"/>
  </r>
  <r>
    <x v="2"/>
    <s v="uk.co.yahoo.p1rpp.calendartrigger_7.apk"/>
    <x v="35"/>
    <n v="0"/>
    <n v="7204375.6457790099"/>
    <n v="0"/>
    <n v="0"/>
    <n v="0"/>
    <n v="0"/>
  </r>
  <r>
    <x v="2"/>
    <s v="net.osmand.plus_355.apk"/>
    <x v="34"/>
    <n v="0"/>
    <n v="7224169.7762869801"/>
    <n v="0"/>
    <n v="0"/>
    <n v="0"/>
    <n v="0"/>
  </r>
  <r>
    <x v="2"/>
    <s v="com.notriddle.budget_44.apk"/>
    <x v="33"/>
    <n v="0"/>
    <n v="7203798.9931930201"/>
    <n v="0"/>
    <n v="0"/>
    <n v="0"/>
    <n v="0"/>
  </r>
  <r>
    <x v="2"/>
    <s v="com.github.yeriomin.workoutlog_2.apk"/>
    <x v="35"/>
    <n v="4353"/>
    <n v="653424.24834301299"/>
    <n v="0"/>
    <n v="0"/>
    <n v="12"/>
    <n v="10"/>
  </r>
  <r>
    <x v="2"/>
    <s v="protect.budgetwatch_29.apk"/>
    <x v="34"/>
    <n v="0"/>
    <n v="7204753.6549619902"/>
    <n v="0"/>
    <n v="0"/>
    <n v="0"/>
    <n v="0"/>
  </r>
  <r>
    <x v="2"/>
    <s v="io.github.alketii.mightyknight_1.apk"/>
    <x v="38"/>
    <n v="0"/>
    <n v="1879785.2376109799"/>
    <n v="0"/>
    <n v="0"/>
    <n v="0"/>
    <n v="0"/>
  </r>
  <r>
    <x v="2"/>
    <s v="net.khertan.forrunners_101030.apk"/>
    <x v="35"/>
    <n v="0"/>
    <n v="7205312.3967019999"/>
    <n v="0"/>
    <n v="0"/>
    <n v="0"/>
    <n v="0"/>
  </r>
  <r>
    <x v="2"/>
    <s v="nya.miku.wishmaster_54.apk"/>
    <x v="34"/>
    <n v="0"/>
    <n v="7205445.3243619902"/>
    <n v="0"/>
    <n v="0"/>
    <n v="0"/>
    <n v="0"/>
  </r>
  <r>
    <x v="2"/>
    <s v="com.angrydoughnuts.android.alarmclock_15.apk"/>
    <x v="32"/>
    <n v="0"/>
    <n v="154763.784285984"/>
    <n v="0"/>
    <n v="0"/>
    <n v="0"/>
    <n v="0"/>
  </r>
  <r>
    <x v="2"/>
    <s v="eu.kanade.tachiyomi_41.apk"/>
    <x v="35"/>
    <n v="0"/>
    <n v="7206408.0959719997"/>
    <n v="0"/>
    <n v="0"/>
    <n v="0"/>
    <n v="0"/>
  </r>
  <r>
    <x v="2"/>
    <s v="com.nutomic.ensichat_17.apk"/>
    <x v="35"/>
    <n v="0"/>
    <n v="7205333.5674709799"/>
    <n v="0"/>
    <n v="0"/>
    <n v="0"/>
    <n v="0"/>
  </r>
  <r>
    <x v="2"/>
    <s v="com.github.yeriomin.workoutlog_2.apk"/>
    <x v="32"/>
    <n v="0"/>
    <n v="130245.401124004"/>
    <n v="0"/>
    <n v="0"/>
    <n v="0"/>
    <n v="0"/>
  </r>
  <r>
    <x v="2"/>
    <s v="org.jsl.wfwt_14.apk"/>
    <x v="32"/>
    <n v="0"/>
    <n v="180415.80840101201"/>
    <n v="0"/>
    <n v="0"/>
    <n v="0"/>
    <n v="0"/>
  </r>
  <r>
    <x v="2"/>
    <s v="net.osmand.plus_355.apk"/>
    <x v="35"/>
    <n v="0"/>
    <n v="7221604.2791069997"/>
    <n v="0"/>
    <n v="0"/>
    <n v="0"/>
    <n v="0"/>
  </r>
  <r>
    <x v="2"/>
    <s v="trikita.talalarmo_19.apk"/>
    <x v="32"/>
    <n v="0"/>
    <n v="156024.90364599999"/>
    <n v="0"/>
    <n v="0"/>
    <n v="0"/>
    <n v="0"/>
  </r>
  <r>
    <x v="2"/>
    <s v="nya.miku.wishmaster_54.apk"/>
    <x v="35"/>
    <n v="0"/>
    <n v="7205629.8720669802"/>
    <n v="0"/>
    <n v="0"/>
    <n v="0"/>
    <n v="0"/>
  </r>
  <r>
    <x v="2"/>
    <s v="com.notriddle.budget_44.apk"/>
    <x v="35"/>
    <n v="0"/>
    <n v="7204424.8185759904"/>
    <n v="0"/>
    <n v="0"/>
    <n v="0"/>
    <n v="0"/>
  </r>
  <r>
    <x v="2"/>
    <s v="org.ninthfloor.copperpdf_4.apk"/>
    <x v="32"/>
    <n v="0"/>
    <n v="144783.727141999"/>
    <n v="0"/>
    <n v="0"/>
    <n v="0"/>
    <n v="0"/>
  </r>
  <r>
    <x v="2"/>
    <s v="com.gitlab.ardash.appleflinger.android_1005006.apk"/>
    <x v="35"/>
    <n v="0"/>
    <n v="7206608.5442759702"/>
    <n v="0"/>
    <n v="0"/>
    <n v="0"/>
    <n v="0"/>
  </r>
  <r>
    <x v="2"/>
    <s v="eu.polarclock_10.apk"/>
    <x v="32"/>
    <n v="0"/>
    <n v="131289.025257981"/>
    <n v="0"/>
    <n v="0"/>
    <n v="0"/>
    <n v="0"/>
  </r>
  <r>
    <x v="2"/>
    <s v="org.dyndns.sven_ola.debian_kit_6.apk"/>
    <x v="32"/>
    <n v="0"/>
    <n v="138665.49625300101"/>
    <n v="0"/>
    <n v="0"/>
    <n v="0"/>
    <n v="0"/>
  </r>
  <r>
    <x v="2"/>
    <s v="com.notriddle.budget_44.apk"/>
    <x v="32"/>
    <n v="0"/>
    <n v="136474.942506989"/>
    <n v="0"/>
    <n v="0"/>
    <n v="0"/>
    <n v="0"/>
  </r>
  <r>
    <x v="2"/>
    <s v="org.dnaq.dialer2_17.apk"/>
    <x v="32"/>
    <n v="0"/>
    <n v="143431.45522300599"/>
    <n v="0"/>
    <n v="0"/>
    <n v="0"/>
    <n v="0"/>
  </r>
  <r>
    <x v="2"/>
    <s v="org.jfedor.frozenbubble_54.apk"/>
    <x v="35"/>
    <n v="0"/>
    <n v="7206154.2912409902"/>
    <n v="0"/>
    <n v="0"/>
    <n v="0"/>
    <n v="0"/>
  </r>
  <r>
    <x v="2"/>
    <s v="protect.budgetwatch_29.apk"/>
    <x v="35"/>
    <n v="0"/>
    <n v="7205378.8303149901"/>
    <n v="0"/>
    <n v="0"/>
    <n v="0"/>
    <n v="0"/>
  </r>
  <r>
    <x v="2"/>
    <s v="jackpal.androidterm_72.apk"/>
    <x v="38"/>
    <n v="0"/>
    <n v="4117800.9900179999"/>
    <n v="0"/>
    <n v="0"/>
    <n v="0"/>
    <n v="0"/>
  </r>
  <r>
    <x v="2"/>
    <s v="org.tuxpaint_923.apk"/>
    <x v="32"/>
    <n v="0"/>
    <n v="150258.14547898999"/>
    <n v="0"/>
    <n v="0"/>
    <n v="0"/>
    <n v="0"/>
  </r>
  <r>
    <x v="2"/>
    <s v="net.tedstein.AndroSS_17.apk"/>
    <x v="32"/>
    <n v="0"/>
    <n v="133298.53983799601"/>
    <n v="0"/>
    <n v="0"/>
    <n v="0"/>
    <n v="0"/>
  </r>
  <r>
    <x v="2"/>
    <s v="net.khertan.forrunners_101030.apk"/>
    <x v="32"/>
    <n v="0"/>
    <n v="156852.769649005"/>
    <n v="0"/>
    <n v="0"/>
    <n v="0"/>
    <n v="0"/>
  </r>
  <r>
    <x v="2"/>
    <s v="trikita.talalarmo_19.apk"/>
    <x v="33"/>
    <n v="0"/>
    <n v="7204084.105029"/>
    <n v="0"/>
    <n v="0"/>
    <n v="0"/>
    <n v="0"/>
  </r>
  <r>
    <x v="2"/>
    <s v="net.zygotelabs.locker_11.apk"/>
    <x v="32"/>
    <n v="0"/>
    <n v="200057.55322199501"/>
    <n v="0"/>
    <n v="0"/>
    <n v="0"/>
    <n v="0"/>
  </r>
  <r>
    <x v="2"/>
    <s v="com.miqote.shanawp_10.apk"/>
    <x v="32"/>
    <n v="0"/>
    <n v="134512.46970298199"/>
    <n v="0"/>
    <n v="0"/>
    <n v="0"/>
    <n v="0"/>
  </r>
  <r>
    <x v="2"/>
    <s v="nya.miku.wishmaster_54.apk"/>
    <x v="33"/>
    <n v="0"/>
    <n v="7204187.9493830204"/>
    <n v="0"/>
    <n v="0"/>
    <n v="0"/>
    <n v="0"/>
  </r>
  <r>
    <x v="2"/>
    <s v="org.jfedor.frozenbubble_54.apk"/>
    <x v="32"/>
    <n v="0"/>
    <n v="187480.33711599401"/>
    <n v="0"/>
    <n v="0"/>
    <n v="0"/>
    <n v="0"/>
  </r>
  <r>
    <x v="2"/>
    <s v="io.github.alketii.mightyknight_1.apk"/>
    <x v="32"/>
    <n v="0"/>
    <n v="187943.89404598001"/>
    <n v="0"/>
    <n v="0"/>
    <n v="0"/>
    <n v="0"/>
  </r>
  <r>
    <x v="2"/>
    <s v="com.github.yeriomin.workoutlog_2.apk"/>
    <x v="34"/>
    <n v="4353"/>
    <n v="526067.53730800096"/>
    <n v="0"/>
    <n v="0"/>
    <n v="12"/>
    <n v="10"/>
  </r>
  <r>
    <x v="2"/>
    <s v="uk.co.yahoo.p1rpp.calendartrigger_7.apk"/>
    <x v="33"/>
    <n v="0"/>
    <n v="7203440.352562"/>
    <n v="0"/>
    <n v="0"/>
    <n v="0"/>
    <n v="0"/>
  </r>
  <r>
    <x v="2"/>
    <s v="pt.isec.tp.am_4.apk"/>
    <x v="32"/>
    <n v="0"/>
    <n v="164158.754026982"/>
    <n v="0"/>
    <n v="0"/>
    <n v="0"/>
    <n v="0"/>
  </r>
  <r>
    <x v="2"/>
    <s v="nya.miku.wishmaster_54.apk"/>
    <x v="32"/>
    <n v="0"/>
    <n v="238007.55826799999"/>
    <n v="0"/>
    <n v="0"/>
    <n v="0"/>
    <n v="0"/>
  </r>
  <r>
    <x v="2"/>
    <s v="io.github.lonamiwebs.klooni_820.apk"/>
    <x v="32"/>
    <n v="0"/>
    <n v="213395.40737698501"/>
    <n v="0"/>
    <n v="0"/>
    <n v="0"/>
    <n v="0"/>
  </r>
  <r>
    <x v="2"/>
    <s v="org.jsl.wfwt_14.apk"/>
    <x v="30"/>
    <n v="0"/>
    <n v="1142537.76553401"/>
    <n v="0"/>
    <n v="0"/>
    <n v="0"/>
    <n v="0"/>
  </r>
  <r>
    <x v="2"/>
    <s v="org.jsl.wfwt_14.apk"/>
    <x v="33"/>
    <n v="492"/>
    <n v="937795.16733399895"/>
    <n v="1"/>
    <n v="1"/>
    <n v="52"/>
    <n v="4"/>
  </r>
  <r>
    <x v="2"/>
    <s v="eu.polarclock_10.apk"/>
    <x v="33"/>
    <n v="0"/>
    <n v="7203671.6431969795"/>
    <n v="0"/>
    <n v="0"/>
    <n v="0"/>
    <n v="0"/>
  </r>
  <r>
    <x v="2"/>
    <s v="anupam.acrylic_17.apk"/>
    <x v="32"/>
    <n v="0"/>
    <n v="174273.958445992"/>
    <n v="0"/>
    <n v="0"/>
    <n v="0"/>
    <n v="0"/>
  </r>
  <r>
    <x v="2"/>
    <s v="io.github.lonamiwebs.klooni_820.apk"/>
    <x v="33"/>
    <n v="0"/>
    <n v="7204089.9739309903"/>
    <n v="0"/>
    <n v="0"/>
    <n v="0"/>
    <n v="0"/>
  </r>
  <r>
    <x v="2"/>
    <s v="com.gitlab.ardash.appleflinger.android_1005006.apk"/>
    <x v="32"/>
    <n v="0"/>
    <n v="183520.55914699999"/>
    <n v="0"/>
    <n v="0"/>
    <n v="0"/>
    <n v="0"/>
  </r>
  <r>
    <x v="2"/>
    <s v="com.nutomic.ensichat_17.apk"/>
    <x v="33"/>
    <n v="0"/>
    <n v="7205032.7171959998"/>
    <n v="0"/>
    <n v="0"/>
    <n v="0"/>
    <n v="0"/>
  </r>
  <r>
    <x v="2"/>
    <s v="jackpal.androidterm_72.apk"/>
    <x v="33"/>
    <n v="0"/>
    <n v="7204198.4823390003"/>
    <n v="0"/>
    <n v="0"/>
    <n v="0"/>
    <n v="0"/>
  </r>
  <r>
    <x v="2"/>
    <s v="org.jfedor.frozenbubble_54.apk"/>
    <x v="33"/>
    <n v="0"/>
    <n v="7204864.9959109901"/>
    <n v="0"/>
    <n v="0"/>
    <n v="0"/>
    <n v="0"/>
  </r>
  <r>
    <x v="2"/>
    <s v="net.khertan.forrunners_101030.apk"/>
    <x v="33"/>
    <n v="0"/>
    <n v="7204402.2492509903"/>
    <n v="0"/>
    <n v="0"/>
    <n v="0"/>
    <n v="0"/>
  </r>
  <r>
    <x v="2"/>
    <s v="net.osmand.plus_355.apk"/>
    <x v="33"/>
    <n v="0"/>
    <n v="7218465.9086549897"/>
    <n v="0"/>
    <n v="0"/>
    <n v="0"/>
    <n v="0"/>
  </r>
  <r>
    <x v="2"/>
    <s v="trikita.talalarmo_19.apk"/>
    <x v="38"/>
    <n v="0"/>
    <n v="7203840.3306480004"/>
    <n v="0"/>
    <n v="0"/>
    <n v="0"/>
    <n v="0"/>
  </r>
  <r>
    <x v="2"/>
    <s v="nya.miku.wishmaster_54.apk"/>
    <x v="39"/>
    <n v="0"/>
    <n v="513526.08391598897"/>
    <n v="0"/>
    <n v="0"/>
    <n v="0"/>
    <n v="0"/>
  </r>
  <r>
    <x v="2"/>
    <s v="eu.kanade.tachiyomi_41.apk"/>
    <x v="33"/>
    <n v="0"/>
    <n v="7206110.5073009897"/>
    <n v="0"/>
    <n v="0"/>
    <n v="0"/>
    <n v="0"/>
  </r>
  <r>
    <x v="2"/>
    <s v="uk.co.yahoo.p1rpp.calendartrigger_7.apk"/>
    <x v="38"/>
    <n v="0"/>
    <n v="7203452.57546499"/>
    <n v="0"/>
    <n v="0"/>
    <n v="0"/>
    <n v="0"/>
  </r>
  <r>
    <x v="2"/>
    <s v="io.github.alketii.mightyknight_1.apk"/>
    <x v="39"/>
    <n v="0"/>
    <n v="1082487.53815901"/>
    <n v="0"/>
    <n v="0"/>
    <n v="0"/>
    <n v="0"/>
  </r>
  <r>
    <x v="2"/>
    <s v="net.osmand.plus_355.apk"/>
    <x v="32"/>
    <n v="0"/>
    <n v="7219900.68741698"/>
    <n v="0"/>
    <n v="0"/>
    <n v="0"/>
    <n v="0"/>
  </r>
  <r>
    <x v="2"/>
    <s v="protect.budgetwatch_29.apk"/>
    <x v="33"/>
    <n v="0"/>
    <n v="7205165.0730329799"/>
    <n v="0"/>
    <n v="0"/>
    <n v="0"/>
    <n v="0"/>
  </r>
  <r>
    <x v="2"/>
    <s v="com.gitlab.ardash.appleflinger.android_1005006.apk"/>
    <x v="39"/>
    <n v="0"/>
    <n v="664019.12627799902"/>
    <n v="0"/>
    <n v="0"/>
    <n v="0"/>
    <n v="0"/>
  </r>
  <r>
    <x v="2"/>
    <s v="com.nutomic.ensichat_17.apk"/>
    <x v="38"/>
    <n v="0"/>
    <n v="7204794.1936760005"/>
    <n v="0"/>
    <n v="0"/>
    <n v="0"/>
    <n v="0"/>
  </r>
  <r>
    <x v="2"/>
    <s v="net.tedstein.AndroSS_17.apk"/>
    <x v="36"/>
    <n v="0"/>
    <n v="442433.414482016"/>
    <n v="0"/>
    <n v="0"/>
    <n v="0"/>
    <n v="0"/>
  </r>
  <r>
    <x v="2"/>
    <s v="anupam.acrylic_17.apk"/>
    <x v="39"/>
    <n v="0"/>
    <n v="984970.05719901004"/>
    <n v="0"/>
    <n v="0"/>
    <n v="0"/>
    <n v="0"/>
  </r>
  <r>
    <x v="2"/>
    <s v="com.miqote.shanawp_10.apk"/>
    <x v="36"/>
    <n v="0"/>
    <n v="272117.167468008"/>
    <n v="0"/>
    <n v="0"/>
    <n v="0"/>
    <n v="0"/>
  </r>
  <r>
    <x v="2"/>
    <s v="org.jfedor.frozenbubble_54.apk"/>
    <x v="38"/>
    <n v="0"/>
    <n v="7205178.1693400098"/>
    <n v="0"/>
    <n v="0"/>
    <n v="0"/>
    <n v="0"/>
  </r>
  <r>
    <x v="2"/>
    <s v="org.dyndns.sven_ola.debian_kit_6.apk"/>
    <x v="36"/>
    <n v="0"/>
    <n v="513880.60839701199"/>
    <n v="0"/>
    <n v="0"/>
    <n v="0"/>
    <n v="0"/>
  </r>
  <r>
    <x v="2"/>
    <s v="org.zamedev.gloomydungeons2.opensource_1602221800.apk"/>
    <x v="38"/>
    <n v="0"/>
    <n v="7205174.00095102"/>
    <n v="0"/>
    <n v="0"/>
    <n v="0"/>
    <n v="0"/>
  </r>
  <r>
    <x v="2"/>
    <s v="org.zamedev.gloomydungeons2.opensource_1602221800.apk"/>
    <x v="33"/>
    <n v="0"/>
    <n v="7204593.7051040204"/>
    <n v="0"/>
    <n v="0"/>
    <n v="0"/>
    <n v="0"/>
  </r>
  <r>
    <x v="2"/>
    <s v="pt.isec.tp.am_4.apk"/>
    <x v="36"/>
    <n v="4"/>
    <n v="261778.49991398299"/>
    <n v="1"/>
    <n v="1"/>
    <n v="2"/>
    <n v="0"/>
  </r>
  <r>
    <x v="2"/>
    <s v="com.notriddle.budget_44.apk"/>
    <x v="38"/>
    <n v="0"/>
    <n v="7203757.0717770103"/>
    <n v="0"/>
    <n v="0"/>
    <n v="0"/>
    <n v="0"/>
  </r>
  <r>
    <x v="2"/>
    <s v="eu.polarclock_10.apk"/>
    <x v="38"/>
    <n v="0"/>
    <n v="7203298.7141239801"/>
    <n v="0"/>
    <n v="0"/>
    <n v="0"/>
    <n v="0"/>
  </r>
  <r>
    <x v="2"/>
    <s v="eu.kanade.tachiyomi_41.apk"/>
    <x v="38"/>
    <n v="0"/>
    <n v="7205740.8433879903"/>
    <n v="0"/>
    <n v="0"/>
    <n v="0"/>
    <n v="0"/>
  </r>
  <r>
    <x v="2"/>
    <s v="org.jsl.wfwt_14.apk"/>
    <x v="36"/>
    <n v="0"/>
    <n v="727523.51493900595"/>
    <n v="0"/>
    <n v="0"/>
    <n v="0"/>
    <n v="0"/>
  </r>
  <r>
    <x v="2"/>
    <s v="org.ninthfloor.copperpdf_4.apk"/>
    <x v="36"/>
    <n v="2"/>
    <n v="435496.53814698098"/>
    <n v="0"/>
    <n v="0"/>
    <n v="0"/>
    <n v="0"/>
  </r>
  <r>
    <x v="2"/>
    <s v="org.tuxpaint_923.apk"/>
    <x v="36"/>
    <n v="80"/>
    <n v="936675.92296897701"/>
    <n v="4"/>
    <n v="4"/>
    <n v="0"/>
    <n v="0"/>
  </r>
  <r>
    <x v="2"/>
    <s v="com.angrydoughnuts.android.alarmclock_15.apk"/>
    <x v="36"/>
    <n v="0"/>
    <n v="419092.34631599899"/>
    <n v="0"/>
    <n v="0"/>
    <n v="0"/>
    <n v="0"/>
  </r>
  <r>
    <x v="2"/>
    <s v="anupam.acrylic_17.apk"/>
    <x v="36"/>
    <n v="18"/>
    <n v="547859.89610600495"/>
    <n v="0"/>
    <n v="0"/>
    <n v="28"/>
    <n v="4"/>
  </r>
  <r>
    <x v="2"/>
    <s v="io.github.lonamiwebs.klooni_820.apk"/>
    <x v="38"/>
    <n v="0"/>
    <n v="7205357.6697230097"/>
    <n v="0"/>
    <n v="0"/>
    <n v="0"/>
    <n v="0"/>
  </r>
  <r>
    <x v="2"/>
    <s v="nya.miku.wishmaster_54.apk"/>
    <x v="38"/>
    <n v="0"/>
    <n v="7205149.033911"/>
    <n v="0"/>
    <n v="0"/>
    <n v="0"/>
    <n v="0"/>
  </r>
  <r>
    <x v="2"/>
    <s v="net.khertan.forrunners_101030.apk"/>
    <x v="38"/>
    <n v="0"/>
    <n v="7204948.8038220098"/>
    <n v="0"/>
    <n v="0"/>
    <n v="0"/>
    <n v="0"/>
  </r>
  <r>
    <x v="2"/>
    <s v="daniel_32.flexiblewallpaper_2.apk"/>
    <x v="36"/>
    <n v="6"/>
    <n v="224845.659641985"/>
    <n v="1"/>
    <n v="1"/>
    <n v="0"/>
    <n v="0"/>
  </r>
  <r>
    <x v="2"/>
    <s v="net.zygotelabs.locker_11.apk"/>
    <x v="36"/>
    <n v="13"/>
    <n v="686334.56575500895"/>
    <n v="0"/>
    <n v="0"/>
    <n v="0"/>
    <n v="0"/>
  </r>
  <r>
    <x v="2"/>
    <s v="protect.budgetwatch_29.apk"/>
    <x v="38"/>
    <n v="0"/>
    <n v="7204340.2506099902"/>
    <n v="0"/>
    <n v="0"/>
    <n v="0"/>
    <n v="0"/>
  </r>
  <r>
    <x v="2"/>
    <s v="com.gitlab.ardash.appleflinger.android_1005006.apk"/>
    <x v="38"/>
    <n v="0"/>
    <n v="7206640.4420449901"/>
    <n v="0"/>
    <n v="0"/>
    <n v="0"/>
    <n v="0"/>
  </r>
  <r>
    <x v="2"/>
    <s v="org.ninthfloor.copperpdf_4.apk"/>
    <x v="30"/>
    <n v="11"/>
    <n v="390322.26962799899"/>
    <n v="0"/>
    <n v="0"/>
    <n v="0"/>
    <n v="0"/>
  </r>
  <r>
    <x v="2"/>
    <s v="ru.henridellal.dialer_10.apk"/>
    <x v="36"/>
    <n v="0"/>
    <n v="373526.84651600401"/>
    <n v="0"/>
    <n v="0"/>
    <n v="0"/>
    <n v="0"/>
  </r>
  <r>
    <x v="2"/>
    <s v="io.github.alketii.mightyknight_1.apk"/>
    <x v="36"/>
    <n v="0"/>
    <n v="915978.81910900399"/>
    <n v="0"/>
    <n v="0"/>
    <n v="0"/>
    <n v="0"/>
  </r>
  <r>
    <x v="2"/>
    <s v="uk.co.yahoo.p1rpp.calendartrigger_7.apk"/>
    <x v="32"/>
    <n v="0"/>
    <n v="7203798.6899839798"/>
    <n v="0"/>
    <n v="0"/>
    <n v="0"/>
    <n v="0"/>
  </r>
  <r>
    <x v="2"/>
    <s v="com.github.yeriomin.workoutlog_2.apk"/>
    <x v="38"/>
    <n v="4325"/>
    <n v="533600.78887900396"/>
    <n v="0"/>
    <n v="0"/>
    <n v="12"/>
    <n v="10"/>
  </r>
  <r>
    <x v="2"/>
    <s v="trikita.talalarmo_19.apk"/>
    <x v="39"/>
    <n v="0"/>
    <n v="7204866.2662549997"/>
    <n v="0"/>
    <n v="0"/>
    <n v="0"/>
    <n v="0"/>
  </r>
  <r>
    <x v="2"/>
    <s v="net.osmand.plus_355.apk"/>
    <x v="38"/>
    <n v="0"/>
    <n v="7219333.38882"/>
    <n v="0"/>
    <n v="0"/>
    <n v="0"/>
    <n v="0"/>
  </r>
  <r>
    <x v="2"/>
    <s v="com.github.yeriomin.workoutlog_2.apk"/>
    <x v="33"/>
    <n v="4353"/>
    <n v="411533.40947299101"/>
    <n v="0"/>
    <n v="0"/>
    <n v="12"/>
    <n v="10"/>
  </r>
  <r>
    <x v="2"/>
    <s v="protect.budgetwatch_29.apk"/>
    <x v="32"/>
    <n v="0"/>
    <n v="7205214.5752229802"/>
    <n v="0"/>
    <n v="0"/>
    <n v="0"/>
    <n v="0"/>
  </r>
  <r>
    <x v="2"/>
    <s v="com.miqote.shanawp_10.apk"/>
    <x v="30"/>
    <n v="0"/>
    <n v="292475.67956999398"/>
    <n v="0"/>
    <n v="0"/>
    <n v="0"/>
    <n v="0"/>
  </r>
  <r>
    <x v="2"/>
    <s v="daniel_32.flexiblewallpaper_2.apk"/>
    <x v="30"/>
    <n v="6"/>
    <n v="188475.12434501501"/>
    <n v="1"/>
    <n v="1"/>
    <n v="0"/>
    <n v="0"/>
  </r>
  <r>
    <x v="2"/>
    <s v="jackpal.androidterm_72.apk"/>
    <x v="36"/>
    <n v="0"/>
    <n v="1724347.81265398"/>
    <n v="0"/>
    <n v="0"/>
    <n v="0"/>
    <n v="0"/>
  </r>
  <r>
    <x v="2"/>
    <s v="jackpal.androidterm_72.apk"/>
    <x v="13"/>
    <n v="0"/>
    <n v="49203042.402560897"/>
    <n v="0"/>
    <n v="0"/>
    <n v="0"/>
    <n v="0"/>
  </r>
  <r>
    <x v="2"/>
    <s v="com.nutomic.ensichat_17.apk"/>
    <x v="39"/>
    <n v="0"/>
    <n v="7204955.7371019898"/>
    <n v="0"/>
    <n v="0"/>
    <n v="0"/>
    <n v="0"/>
  </r>
  <r>
    <x v="2"/>
    <s v="org.dnaq.dialer2_17.apk"/>
    <x v="39"/>
    <n v="0"/>
    <n v="7203386.5140849901"/>
    <n v="0"/>
    <n v="0"/>
    <n v="0"/>
    <n v="0"/>
  </r>
  <r>
    <x v="2"/>
    <s v="com.github.yeriomin.workoutlog_2.apk"/>
    <x v="39"/>
    <n v="0"/>
    <n v="7204282.0463230005"/>
    <n v="0"/>
    <n v="0"/>
    <n v="0"/>
    <n v="0"/>
  </r>
  <r>
    <x v="2"/>
    <s v="org.tuxpaint_923.apk"/>
    <x v="30"/>
    <n v="62"/>
    <n v="727514.56591498503"/>
    <n v="4"/>
    <n v="3"/>
    <n v="0"/>
    <n v="0"/>
  </r>
  <r>
    <x v="2"/>
    <s v="org.jsl.wfwt_14.apk"/>
    <x v="39"/>
    <n v="0"/>
    <n v="7204430.2438839804"/>
    <n v="0"/>
    <n v="0"/>
    <n v="0"/>
    <n v="0"/>
  </r>
  <r>
    <x v="2"/>
    <s v="com.nutomic.ensichat_17.apk"/>
    <x v="32"/>
    <n v="0"/>
    <n v="7205060.7786769904"/>
    <n v="0"/>
    <n v="0"/>
    <n v="0"/>
    <n v="0"/>
  </r>
  <r>
    <x v="2"/>
    <s v="org.dyndns.sven_ola.debian_kit_6.apk"/>
    <x v="30"/>
    <n v="75"/>
    <n v="556913.61163399403"/>
    <n v="0"/>
    <n v="0"/>
    <n v="19"/>
    <n v="3"/>
  </r>
  <r>
    <x v="2"/>
    <s v="org.zamedev.gloomydungeons2.opensource_1602221800.apk"/>
    <x v="32"/>
    <n v="0"/>
    <n v="7204178.3481369698"/>
    <n v="0"/>
    <n v="0"/>
    <n v="0"/>
    <n v="0"/>
  </r>
  <r>
    <x v="2"/>
    <s v="org.tuxpaint_923.apk"/>
    <x v="39"/>
    <n v="0"/>
    <n v="7208016.6343259905"/>
    <n v="0"/>
    <n v="0"/>
    <n v="0"/>
    <n v="0"/>
  </r>
  <r>
    <x v="2"/>
    <s v="net.zygotelabs.locker_11.apk"/>
    <x v="30"/>
    <n v="0"/>
    <n v="843150.24685001106"/>
    <n v="0"/>
    <n v="0"/>
    <n v="0"/>
    <n v="0"/>
  </r>
  <r>
    <x v="2"/>
    <s v="com.github.yeriomin.workoutlog_2.apk"/>
    <x v="30"/>
    <n v="1436"/>
    <n v="235957.74801500299"/>
    <n v="0"/>
    <n v="0"/>
    <n v="12"/>
    <n v="12"/>
  </r>
  <r>
    <x v="2"/>
    <s v="pt.isec.tp.am_4.apk"/>
    <x v="30"/>
    <n v="4"/>
    <n v="327966.87267598399"/>
    <n v="1"/>
    <n v="1"/>
    <n v="2"/>
    <n v="0"/>
  </r>
  <r>
    <x v="2"/>
    <s v="jackpal.androidterm_72.apk"/>
    <x v="39"/>
    <n v="0"/>
    <n v="7204273.0419089999"/>
    <n v="0"/>
    <n v="0"/>
    <n v="0"/>
    <n v="0"/>
  </r>
  <r>
    <x v="2"/>
    <s v="uk.co.yahoo.p1rpp.calendartrigger_7.apk"/>
    <x v="39"/>
    <n v="0"/>
    <n v="7204494.0939939898"/>
    <n v="0"/>
    <n v="0"/>
    <n v="0"/>
    <n v="0"/>
  </r>
  <r>
    <x v="2"/>
    <s v="com.notriddle.budget_44.apk"/>
    <x v="39"/>
    <n v="0"/>
    <n v="7204653.3278379897"/>
    <n v="0"/>
    <n v="0"/>
    <n v="0"/>
    <n v="0"/>
  </r>
  <r>
    <x v="2"/>
    <s v="org.ninthfloor.copperpdf_4.apk"/>
    <x v="39"/>
    <n v="0"/>
    <n v="7204249.1360230101"/>
    <n v="0"/>
    <n v="0"/>
    <n v="0"/>
    <n v="0"/>
  </r>
  <r>
    <x v="2"/>
    <s v="net.tedstein.AndroSS_17.apk"/>
    <x v="39"/>
    <n v="0"/>
    <n v="7204326.6837370098"/>
    <n v="0"/>
    <n v="0"/>
    <n v="0"/>
    <n v="0"/>
  </r>
  <r>
    <x v="2"/>
    <s v="ru.henridellal.dialer_10.apk"/>
    <x v="39"/>
    <n v="0"/>
    <n v="7204182.8777079899"/>
    <n v="0"/>
    <n v="0"/>
    <n v="0"/>
    <n v="0"/>
  </r>
  <r>
    <x v="2"/>
    <s v="org.dyndns.sven_ola.debian_kit_6.apk"/>
    <x v="39"/>
    <n v="0"/>
    <n v="7203844.0747379996"/>
    <n v="0"/>
    <n v="0"/>
    <n v="0"/>
    <n v="0"/>
  </r>
  <r>
    <x v="2"/>
    <s v="jackpal.androidterm_72.apk"/>
    <x v="30"/>
    <n v="0"/>
    <n v="2024292.0189340001"/>
    <n v="0"/>
    <n v="0"/>
    <n v="0"/>
    <n v="0"/>
  </r>
  <r>
    <x v="2"/>
    <s v="com.angrydoughnuts.android.alarmclock_15.apk"/>
    <x v="39"/>
    <n v="0"/>
    <n v="7204083.3418640196"/>
    <n v="0"/>
    <n v="0"/>
    <n v="0"/>
    <n v="0"/>
  </r>
  <r>
    <x v="2"/>
    <s v="eu.polarclock_10.apk"/>
    <x v="39"/>
    <n v="0"/>
    <n v="7203689.9321849896"/>
    <n v="0"/>
    <n v="0"/>
    <n v="0"/>
    <n v="0"/>
  </r>
  <r>
    <x v="2"/>
    <s v="net.zygotelabs.locker_11.apk"/>
    <x v="39"/>
    <n v="0"/>
    <n v="7202945.2195909899"/>
    <n v="0"/>
    <n v="0"/>
    <n v="0"/>
    <n v="0"/>
  </r>
  <r>
    <x v="2"/>
    <s v="pt.isec.tp.am_4.apk"/>
    <x v="39"/>
    <n v="0"/>
    <n v="7204444.3178850003"/>
    <n v="0"/>
    <n v="0"/>
    <n v="0"/>
    <n v="0"/>
  </r>
  <r>
    <x v="2"/>
    <s v="com.miqote.shanawp_10.apk"/>
    <x v="39"/>
    <n v="0"/>
    <n v="7203416.34377799"/>
    <n v="0"/>
    <n v="0"/>
    <n v="0"/>
    <n v="0"/>
  </r>
  <r>
    <x v="2"/>
    <s v="net.osmand.plus_355.apk"/>
    <x v="39"/>
    <n v="0"/>
    <n v="7211261.6584619898"/>
    <n v="0"/>
    <n v="0"/>
    <n v="0"/>
    <n v="0"/>
  </r>
  <r>
    <x v="2"/>
    <s v="io.github.alketii.mightyknight_1.apk"/>
    <x v="30"/>
    <n v="0"/>
    <n v="1532270.1480620001"/>
    <n v="0"/>
    <n v="0"/>
    <n v="0"/>
    <n v="0"/>
  </r>
  <r>
    <x v="2"/>
    <s v="net.khertan.forrunners_101030.apk"/>
    <x v="39"/>
    <n v="0"/>
    <n v="7205907.775475"/>
    <n v="0"/>
    <n v="0"/>
    <n v="0"/>
    <n v="0"/>
  </r>
  <r>
    <x v="2"/>
    <s v="daniel_32.flexiblewallpaper_2.apk"/>
    <x v="39"/>
    <n v="0"/>
    <n v="7204532.8599069901"/>
    <n v="0"/>
    <n v="0"/>
    <n v="0"/>
    <n v="0"/>
  </r>
  <r>
    <x v="2"/>
    <s v="org.jfedor.frozenbubble_54.apk"/>
    <x v="39"/>
    <n v="0"/>
    <n v="7204152.3489610096"/>
    <n v="0"/>
    <n v="0"/>
    <n v="0"/>
    <n v="0"/>
  </r>
  <r>
    <x v="2"/>
    <s v="org.zamedev.gloomydungeons2.opensource_1602221800.apk"/>
    <x v="39"/>
    <n v="0"/>
    <n v="7205417.4622220099"/>
    <n v="0"/>
    <n v="0"/>
    <n v="0"/>
    <n v="0"/>
  </r>
  <r>
    <x v="2"/>
    <s v="ru.henridellal.dialer_10.apk"/>
    <x v="30"/>
    <n v="0"/>
    <n v="2514989.5926370202"/>
    <n v="0"/>
    <n v="0"/>
    <n v="0"/>
    <n v="0"/>
  </r>
  <r>
    <x v="2"/>
    <s v="io.github.lonamiwebs.klooni_820.apk"/>
    <x v="39"/>
    <n v="0"/>
    <n v="7204707.7098379899"/>
    <n v="0"/>
    <n v="0"/>
    <n v="0"/>
    <n v="0"/>
  </r>
  <r>
    <x v="2"/>
    <s v="eu.kanade.tachiyomi_41.apk"/>
    <x v="39"/>
    <n v="0"/>
    <n v="7205307.1060730098"/>
    <n v="0"/>
    <n v="0"/>
    <n v="0"/>
    <n v="0"/>
  </r>
  <r>
    <x v="2"/>
    <s v="protect.budgetwatch_29.apk"/>
    <x v="39"/>
    <n v="0"/>
    <n v="7202674.6781349899"/>
    <n v="0"/>
    <n v="0"/>
    <n v="0"/>
    <n v="0"/>
  </r>
  <r>
    <x v="2"/>
    <s v="trikita.talalarmo_19.apk"/>
    <x v="36"/>
    <n v="0"/>
    <n v="7202540.2605830096"/>
    <n v="0"/>
    <n v="0"/>
    <n v="0"/>
    <n v="0"/>
  </r>
  <r>
    <x v="2"/>
    <s v="com.nutomic.ensichat_17.apk"/>
    <x v="36"/>
    <n v="0"/>
    <n v="7202974.1711610099"/>
    <n v="0"/>
    <n v="0"/>
    <n v="0"/>
    <n v="0"/>
  </r>
  <r>
    <x v="2"/>
    <s v="net.khertan.forrunners_101030.apk"/>
    <x v="34"/>
    <n v="24101"/>
    <n v="1668288.9878090001"/>
    <n v="0"/>
    <n v="0"/>
    <n v="0"/>
    <n v="0"/>
  </r>
  <r>
    <x v="2"/>
    <s v="uk.co.yahoo.p1rpp.calendartrigger_7.apk"/>
    <x v="36"/>
    <n v="0"/>
    <n v="7202412.3663240103"/>
    <n v="0"/>
    <n v="0"/>
    <n v="0"/>
    <n v="0"/>
  </r>
  <r>
    <x v="2"/>
    <s v="com.notriddle.budget_44.apk"/>
    <x v="36"/>
    <n v="0"/>
    <n v="7203356.83793699"/>
    <n v="0"/>
    <n v="0"/>
    <n v="0"/>
    <n v="0"/>
  </r>
  <r>
    <x v="2"/>
    <s v="net.osmand.plus_355.apk"/>
    <x v="36"/>
    <n v="0"/>
    <n v="7209987.8232350098"/>
    <n v="0"/>
    <n v="0"/>
    <n v="0"/>
    <n v="0"/>
  </r>
  <r>
    <x v="2"/>
    <s v="io.github.lonamiwebs.klooni_820.apk"/>
    <x v="36"/>
    <n v="0"/>
    <n v="7204227.8193389904"/>
    <n v="0"/>
    <n v="0"/>
    <n v="0"/>
    <n v="0"/>
  </r>
  <r>
    <x v="2"/>
    <s v="org.jfedor.frozenbubble_54.apk"/>
    <x v="30"/>
    <n v="0"/>
    <n v="7204082.8670469904"/>
    <n v="0"/>
    <n v="0"/>
    <n v="0"/>
    <n v="0"/>
  </r>
  <r>
    <x v="2"/>
    <s v="eu.polarclock_10.apk"/>
    <x v="36"/>
    <n v="0"/>
    <n v="7202933.4707239997"/>
    <n v="0"/>
    <n v="0"/>
    <n v="0"/>
    <n v="0"/>
  </r>
  <r>
    <x v="2"/>
    <s v="anupam.acrylic_17.apk"/>
    <x v="30"/>
    <n v="0"/>
    <n v="7202573.8014789801"/>
    <n v="0"/>
    <n v="0"/>
    <n v="0"/>
    <n v="0"/>
  </r>
  <r>
    <x v="2"/>
    <s v="org.jfedor.frozenbubble_54.apk"/>
    <x v="7"/>
    <n v="0"/>
    <n v="7203805.5273629697"/>
    <n v="0"/>
    <n v="0"/>
    <n v="0"/>
    <n v="0"/>
  </r>
  <r>
    <x v="2"/>
    <s v="protect.budgetwatch_29.apk"/>
    <x v="36"/>
    <n v="0"/>
    <n v="7203235.7336770203"/>
    <n v="0"/>
    <n v="0"/>
    <n v="0"/>
    <n v="0"/>
  </r>
  <r>
    <x v="2"/>
    <s v="eu.kanade.tachiyomi_41.apk"/>
    <x v="36"/>
    <n v="0"/>
    <n v="7203076.1706649698"/>
    <n v="0"/>
    <n v="0"/>
    <n v="0"/>
    <n v="0"/>
  </r>
  <r>
    <x v="2"/>
    <s v="com.gitlab.ardash.appleflinger.android_1005006.apk"/>
    <x v="36"/>
    <n v="0"/>
    <n v="7203135.1787949903"/>
    <n v="0"/>
    <n v="0"/>
    <n v="0"/>
    <n v="0"/>
  </r>
  <r>
    <x v="2"/>
    <s v="com.nutomic.ensichat_17.apk"/>
    <x v="8"/>
    <n v="0"/>
    <n v="7203777.2527679903"/>
    <n v="0"/>
    <n v="0"/>
    <n v="0"/>
    <n v="0"/>
  </r>
  <r>
    <x v="2"/>
    <s v="org.jfedor.frozenbubble_54.apk"/>
    <x v="36"/>
    <n v="0"/>
    <n v="7204373.6342489999"/>
    <n v="0"/>
    <n v="0"/>
    <n v="0"/>
    <n v="0"/>
  </r>
  <r>
    <x v="2"/>
    <s v="eu.polarclock_10.apk"/>
    <x v="12"/>
    <n v="0"/>
    <n v="7202524.5334669501"/>
    <n v="0"/>
    <n v="0"/>
    <n v="0"/>
    <n v="0"/>
  </r>
  <r>
    <x v="2"/>
    <s v="org.zamedev.gloomydungeons2.opensource_1602221800.apk"/>
    <x v="36"/>
    <n v="0"/>
    <n v="7202933.0246230196"/>
    <n v="0"/>
    <n v="0"/>
    <n v="0"/>
    <n v="0"/>
  </r>
  <r>
    <x v="2"/>
    <s v="nya.miku.wishmaster_54.apk"/>
    <x v="36"/>
    <n v="0"/>
    <n v="7203220.5743130101"/>
    <n v="0"/>
    <n v="0"/>
    <n v="0"/>
    <n v="0"/>
  </r>
  <r>
    <x v="2"/>
    <s v="com.nutomic.ensichat_17.apk"/>
    <x v="30"/>
    <n v="0"/>
    <n v="7203911.5557770096"/>
    <n v="0"/>
    <n v="0"/>
    <n v="0"/>
    <n v="0"/>
  </r>
  <r>
    <x v="2"/>
    <s v="net.khertan.forrunners_101030.apk"/>
    <x v="30"/>
    <n v="0"/>
    <n v="7203511.5219980003"/>
    <n v="0"/>
    <n v="0"/>
    <n v="0"/>
    <n v="0"/>
  </r>
  <r>
    <x v="2"/>
    <s v="nya.miku.wishmaster_54.apk"/>
    <x v="30"/>
    <n v="0"/>
    <n v="7203187.1733060097"/>
    <n v="0"/>
    <n v="0"/>
    <n v="0"/>
    <n v="0"/>
  </r>
  <r>
    <x v="2"/>
    <s v="io.github.lonamiwebs.klooni_820.apk"/>
    <x v="30"/>
    <n v="0"/>
    <n v="7203466.8032640098"/>
    <n v="0"/>
    <n v="0"/>
    <n v="0"/>
    <n v="0"/>
  </r>
  <r>
    <x v="2"/>
    <s v="eu.polarclock_10.apk"/>
    <x v="30"/>
    <n v="0"/>
    <n v="7202608.6064520003"/>
    <n v="0"/>
    <n v="0"/>
    <n v="0"/>
    <n v="0"/>
  </r>
  <r>
    <x v="2"/>
    <s v="com.gitlab.ardash.appleflinger.android_1005006.apk"/>
    <x v="30"/>
    <n v="0"/>
    <n v="7203241.3730579996"/>
    <n v="0"/>
    <n v="0"/>
    <n v="0"/>
    <n v="0"/>
  </r>
  <r>
    <x v="2"/>
    <s v="org.zamedev.gloomydungeons2.opensource_1602221800.apk"/>
    <x v="30"/>
    <n v="0"/>
    <n v="7204443.9751650197"/>
    <n v="0"/>
    <n v="0"/>
    <n v="0"/>
    <n v="0"/>
  </r>
  <r>
    <x v="2"/>
    <s v="trikita.talalarmo_19.apk"/>
    <x v="30"/>
    <n v="0"/>
    <n v="7203015.4306720002"/>
    <n v="0"/>
    <n v="0"/>
    <n v="0"/>
    <n v="0"/>
  </r>
  <r>
    <x v="2"/>
    <s v="com.notriddle.budget_44.apk"/>
    <x v="30"/>
    <n v="0"/>
    <n v="7202761.2982609998"/>
    <n v="0"/>
    <n v="0"/>
    <n v="0"/>
    <n v="0"/>
  </r>
  <r>
    <x v="2"/>
    <s v="eu.kanade.tachiyomi_41.apk"/>
    <x v="30"/>
    <n v="0"/>
    <n v="7205234.17117301"/>
    <n v="0"/>
    <n v="0"/>
    <n v="0"/>
    <n v="0"/>
  </r>
  <r>
    <x v="2"/>
    <s v="com.notriddle.budget_44.apk"/>
    <x v="7"/>
    <n v="0"/>
    <n v="7203364.2382429596"/>
    <n v="0"/>
    <n v="0"/>
    <n v="0"/>
    <n v="0"/>
  </r>
  <r>
    <x v="2"/>
    <s v="nya.miku.wishmaster_54.apk"/>
    <x v="3"/>
    <n v="0"/>
    <n v="7204120.3828220004"/>
    <n v="0"/>
    <n v="0"/>
    <n v="0"/>
    <n v="0"/>
  </r>
  <r>
    <x v="2"/>
    <s v="net.osmand.plus_355.apk"/>
    <x v="30"/>
    <n v="0"/>
    <n v="7212430.323934"/>
    <n v="0"/>
    <n v="0"/>
    <n v="0"/>
    <n v="0"/>
  </r>
  <r>
    <x v="2"/>
    <s v="protect.budgetwatch_29.apk"/>
    <x v="30"/>
    <n v="0"/>
    <n v="7203971.2794840103"/>
    <n v="0"/>
    <n v="0"/>
    <n v="0"/>
    <n v="0"/>
  </r>
  <r>
    <x v="2"/>
    <s v="io.github.alketii.mightyknight_1.apk"/>
    <x v="33"/>
    <n v="0"/>
    <n v="5945034.0330090197"/>
    <n v="0"/>
    <n v="0"/>
    <n v="0"/>
    <n v="0"/>
  </r>
  <r>
    <x v="2"/>
    <s v="com.notriddle.budget_44.apk"/>
    <x v="3"/>
    <n v="0"/>
    <n v="7202186.3195460103"/>
    <n v="0"/>
    <n v="0"/>
    <n v="0"/>
    <n v="0"/>
  </r>
  <r>
    <x v="2"/>
    <s v="eu.polarclock_10.apk"/>
    <x v="13"/>
    <n v="0"/>
    <n v="7201943.3040230004"/>
    <n v="0"/>
    <n v="0"/>
    <n v="0"/>
    <n v="0"/>
  </r>
  <r>
    <x v="2"/>
    <s v="protect.budgetwatch_29.apk"/>
    <x v="3"/>
    <n v="0"/>
    <n v="7203977.4139419897"/>
    <n v="0"/>
    <n v="0"/>
    <n v="0"/>
    <n v="0"/>
  </r>
  <r>
    <x v="2"/>
    <s v="org.jfedor.frozenbubble_54.apk"/>
    <x v="0"/>
    <n v="0"/>
    <n v="7203000.2559559597"/>
    <n v="0"/>
    <n v="0"/>
    <n v="0"/>
    <n v="0"/>
  </r>
  <r>
    <x v="2"/>
    <s v="protect.budgetwatch_29.apk"/>
    <x v="1"/>
    <n v="0"/>
    <n v="7202636.9940529596"/>
    <n v="0"/>
    <n v="0"/>
    <n v="0"/>
    <n v="0"/>
  </r>
  <r>
    <x v="2"/>
    <s v="io.github.lonamiwebs.klooni_820.apk"/>
    <x v="4"/>
    <n v="0"/>
    <n v="7202764.2340120496"/>
    <n v="0"/>
    <n v="0"/>
    <n v="0"/>
    <n v="0"/>
  </r>
  <r>
    <x v="2"/>
    <s v="org.zamedev.gloomydungeons2.opensource_1602221800.apk"/>
    <x v="9"/>
    <n v="0"/>
    <n v="7203216.0754260197"/>
    <n v="0"/>
    <n v="0"/>
    <n v="0"/>
    <n v="0"/>
  </r>
  <r>
    <x v="2"/>
    <s v="com.gitlab.ardash.appleflinger.android_1005006.apk"/>
    <x v="0"/>
    <n v="0"/>
    <n v="7204192.9066919796"/>
    <n v="0"/>
    <n v="0"/>
    <n v="0"/>
    <n v="0"/>
  </r>
  <r>
    <x v="2"/>
    <s v="com.gitlab.ardash.appleflinger.android_1005006.apk"/>
    <x v="9"/>
    <n v="0"/>
    <n v="7203274.4982820004"/>
    <n v="0"/>
    <n v="0"/>
    <n v="0"/>
    <n v="0"/>
  </r>
  <r>
    <x v="2"/>
    <s v="net.tedstein.AndroSS_17.apk"/>
    <x v="30"/>
    <n v="788"/>
    <n v="241401.48846997099"/>
    <n v="3"/>
    <n v="2"/>
    <n v="36"/>
    <n v="10"/>
  </r>
  <r>
    <x v="2"/>
    <s v="trikita.talalarmo_19.apk"/>
    <x v="25"/>
    <n v="0"/>
    <n v="7201838.9310300099"/>
    <n v="0"/>
    <n v="0"/>
    <n v="0"/>
    <n v="0"/>
  </r>
  <r>
    <x v="2"/>
    <s v="org.zamedev.gloomydungeons2.opensource_1602221800.apk"/>
    <x v="19"/>
    <n v="0"/>
    <n v="7202357.1436859705"/>
    <n v="0"/>
    <n v="0"/>
    <n v="0"/>
    <n v="0"/>
  </r>
  <r>
    <x v="2"/>
    <s v="com.gitlab.ardash.appleflinger.android_1005006.apk"/>
    <x v="10"/>
    <n v="0"/>
    <n v="7202949.7106000204"/>
    <n v="0"/>
    <n v="0"/>
    <n v="0"/>
    <n v="0"/>
  </r>
  <r>
    <x v="2"/>
    <s v="trikita.talalarmo_19.apk"/>
    <x v="22"/>
    <n v="0"/>
    <n v="7202324.9595489996"/>
    <n v="0"/>
    <n v="0"/>
    <n v="0"/>
    <n v="0"/>
  </r>
  <r>
    <x v="2"/>
    <s v="com.gitlab.ardash.appleflinger.android_1005006.apk"/>
    <x v="27"/>
    <n v="0"/>
    <n v="7202708.5693390099"/>
    <n v="0"/>
    <n v="0"/>
    <n v="0"/>
    <n v="0"/>
  </r>
  <r>
    <x v="2"/>
    <s v="protect.budgetwatch_29.apk"/>
    <x v="27"/>
    <n v="0"/>
    <n v="7202100.6271999702"/>
    <n v="0"/>
    <n v="0"/>
    <n v="0"/>
    <n v="0"/>
  </r>
  <r>
    <x v="2"/>
    <s v="io.github.lonamiwebs.klooni_820.apk"/>
    <x v="20"/>
    <n v="0"/>
    <n v="7202348.8767549796"/>
    <n v="0"/>
    <n v="0"/>
    <n v="0"/>
    <n v="0"/>
  </r>
  <r>
    <x v="2"/>
    <s v="protect.budgetwatch_29.apk"/>
    <x v="21"/>
    <n v="0"/>
    <n v="7202363.2746409802"/>
    <n v="0"/>
    <n v="0"/>
    <n v="0"/>
    <n v="0"/>
  </r>
  <r>
    <x v="2"/>
    <s v="nya.miku.wishmaster_54.apk"/>
    <x v="21"/>
    <n v="0"/>
    <n v="7202390.8356380397"/>
    <n v="0"/>
    <n v="0"/>
    <n v="0"/>
    <n v="0"/>
  </r>
  <r>
    <x v="2"/>
    <s v="net.khertan.forrunners_101030.apk"/>
    <x v="22"/>
    <n v="0"/>
    <n v="7202744.4041589601"/>
    <n v="0"/>
    <n v="0"/>
    <n v="0"/>
    <n v="0"/>
  </r>
  <r>
    <x v="2"/>
    <s v="protect.budgetwatch_29.apk"/>
    <x v="14"/>
    <n v="0"/>
    <n v="7202247.9404609697"/>
    <n v="0"/>
    <n v="0"/>
    <n v="0"/>
    <n v="0"/>
  </r>
  <r>
    <x v="2"/>
    <s v="eu.kanade.tachiyomi_41.apk"/>
    <x v="21"/>
    <n v="0"/>
    <n v="7202978.2937829699"/>
    <n v="0"/>
    <n v="0"/>
    <n v="0"/>
    <n v="0"/>
  </r>
  <r>
    <x v="2"/>
    <s v="protect.budgetwatch_29.apk"/>
    <x v="29"/>
    <n v="0"/>
    <n v="7202317.10616499"/>
    <n v="0"/>
    <n v="0"/>
    <n v="0"/>
    <n v="0"/>
  </r>
  <r>
    <x v="2"/>
    <s v="protect.budgetwatch_29.apk"/>
    <x v="6"/>
    <n v="0"/>
    <n v="7203740.8455769699"/>
    <n v="0"/>
    <n v="0"/>
    <n v="0"/>
    <n v="0"/>
  </r>
  <r>
    <x v="2"/>
    <s v="org.jfedor.frozenbubble_54.apk"/>
    <x v="23"/>
    <n v="0"/>
    <n v="7202796.1501449998"/>
    <n v="0"/>
    <n v="0"/>
    <n v="0"/>
    <n v="0"/>
  </r>
  <r>
    <x v="2"/>
    <s v="com.gitlab.ardash.appleflinger.android_1005006.apk"/>
    <x v="16"/>
    <n v="0"/>
    <n v="7202468.42679899"/>
    <n v="0"/>
    <n v="0"/>
    <n v="0"/>
    <n v="0"/>
  </r>
  <r>
    <x v="2"/>
    <s v="com.gitlab.ardash.appleflinger.android_1005006.apk"/>
    <x v="33"/>
    <n v="0"/>
    <n v="7203114.2903770003"/>
    <n v="0"/>
    <n v="0"/>
    <n v="0"/>
    <n v="0"/>
  </r>
  <r>
    <x v="2"/>
    <s v="io.github.lonamiwebs.klooni_820.apk"/>
    <x v="24"/>
    <n v="0"/>
    <n v="7202162.9422369804"/>
    <n v="0"/>
    <n v="0"/>
    <n v="0"/>
    <n v="0"/>
  </r>
  <r>
    <x v="2"/>
    <s v="io.github.lonamiwebs.klooni_820.apk"/>
    <x v="35"/>
    <n v="0"/>
    <n v="7202723.3373369602"/>
    <n v="0"/>
    <n v="0"/>
    <n v="0"/>
    <n v="0"/>
  </r>
  <r>
    <x v="2"/>
    <s v="eu.kanade.tachiyomi_41.apk"/>
    <x v="32"/>
    <n v="0"/>
    <n v="7203438.3259770097"/>
    <n v="0"/>
    <n v="0"/>
    <n v="0"/>
    <n v="0"/>
  </r>
  <r>
    <x v="2"/>
    <s v="org.zamedev.gloomydungeons2.opensource_1602221800.apk"/>
    <x v="35"/>
    <n v="0"/>
    <n v="7202845.9172000196"/>
    <n v="0"/>
    <n v="0"/>
    <n v="0"/>
    <n v="0"/>
  </r>
  <r>
    <x v="2"/>
    <s v="uk.co.yahoo.p1rpp.calendartrigger_7.apk"/>
    <x v="30"/>
    <n v="0"/>
    <n v="7202112.3054959998"/>
    <n v="0"/>
    <n v="0"/>
    <n v="0"/>
    <n v="0"/>
  </r>
  <r>
    <x v="2"/>
    <s v="com.angrydoughnuts.android.alarmclock_15.apk"/>
    <x v="33"/>
    <n v="317"/>
    <n v="1352910.78602001"/>
    <n v="27"/>
    <n v="1"/>
    <n v="207"/>
    <n v="10"/>
  </r>
  <r>
    <x v="2"/>
    <s v="com.github.yeriomin.workoutlog_2.apk"/>
    <x v="36"/>
    <n v="4668"/>
    <n v="283817.17097601999"/>
    <n v="0"/>
    <n v="0"/>
    <n v="12"/>
    <n v="10"/>
  </r>
  <r>
    <x v="2"/>
    <s v="org.dnaq.dialer2_17.apk"/>
    <x v="12"/>
    <n v="2263"/>
    <n v="617805.074426985"/>
    <n v="7"/>
    <n v="1"/>
    <n v="92"/>
    <n v="11"/>
  </r>
  <r>
    <x v="2"/>
    <s v="org.dnaq.dialer2_17.apk"/>
    <x v="18"/>
    <n v="2263"/>
    <n v="804506.01728900801"/>
    <n v="7"/>
    <n v="1"/>
    <n v="92"/>
    <n v="11"/>
  </r>
  <r>
    <x v="2"/>
    <s v="org.dnaq.dialer2_17.apk"/>
    <x v="0"/>
    <n v="2263"/>
    <n v="936891.71893699595"/>
    <n v="7"/>
    <n v="1"/>
    <n v="92"/>
    <n v="11"/>
  </r>
  <r>
    <x v="2"/>
    <s v="org.dnaq.dialer2_17.apk"/>
    <x v="1"/>
    <n v="2263"/>
    <n v="897929.92154500098"/>
    <n v="7"/>
    <n v="1"/>
    <n v="92"/>
    <n v="11"/>
  </r>
  <r>
    <x v="2"/>
    <s v="org.dnaq.dialer2_17.apk"/>
    <x v="5"/>
    <n v="2263"/>
    <n v="781099.20243100997"/>
    <n v="7"/>
    <n v="1"/>
    <n v="92"/>
    <n v="11"/>
  </r>
  <r>
    <x v="2"/>
    <s v="org.dnaq.dialer2_17.apk"/>
    <x v="4"/>
    <n v="2263"/>
    <n v="903805.58392300701"/>
    <n v="7"/>
    <n v="1"/>
    <n v="92"/>
    <n v="11"/>
  </r>
  <r>
    <x v="2"/>
    <s v="org.dnaq.dialer2_17.apk"/>
    <x v="8"/>
    <n v="2263"/>
    <n v="1017271.89718198"/>
    <n v="7"/>
    <n v="1"/>
    <n v="92"/>
    <n v="11"/>
  </r>
  <r>
    <x v="2"/>
    <s v="org.dnaq.dialer2_17.apk"/>
    <x v="10"/>
    <n v="2263"/>
    <n v="811560.409811005"/>
    <n v="7"/>
    <n v="1"/>
    <n v="92"/>
    <n v="11"/>
  </r>
  <r>
    <x v="2"/>
    <s v="org.dnaq.dialer2_17.apk"/>
    <x v="13"/>
    <n v="2123"/>
    <n v="312705.22106398101"/>
    <n v="7"/>
    <n v="1"/>
    <n v="92"/>
    <n v="21"/>
  </r>
  <r>
    <x v="2"/>
    <s v="net.khertan.forrunners_101030.apk"/>
    <x v="36"/>
    <n v="26312"/>
    <n v="5633617.4822549997"/>
    <n v="0"/>
    <n v="0"/>
    <n v="0"/>
    <n v="0"/>
  </r>
  <r>
    <x v="2"/>
    <s v="org.dnaq.dialer2_17.apk"/>
    <x v="19"/>
    <n v="2263"/>
    <n v="768742.37330802099"/>
    <n v="7"/>
    <n v="1"/>
    <n v="92"/>
    <n v="11"/>
  </r>
  <r>
    <x v="2"/>
    <s v="org.dnaq.dialer2_17.apk"/>
    <x v="9"/>
    <n v="2263"/>
    <n v="755318.711230997"/>
    <n v="7"/>
    <n v="1"/>
    <n v="92"/>
    <n v="11"/>
  </r>
  <r>
    <x v="2"/>
    <s v="net.khertan.forrunners_101030.apk"/>
    <x v="28"/>
    <n v="24101"/>
    <n v="7345409.2565170098"/>
    <n v="0"/>
    <n v="0"/>
    <n v="0"/>
    <n v="0"/>
  </r>
  <r>
    <x v="2"/>
    <s v="org.jfedor.frozenbubble_54.apk"/>
    <x v="34"/>
    <n v="2963"/>
    <n v="2626859.6661690101"/>
    <n v="2"/>
    <n v="1"/>
    <n v="37"/>
    <n v="2"/>
  </r>
  <r>
    <x v="2"/>
    <s v="net.khertan.forrunners_101030.apk"/>
    <x v="26"/>
    <n v="26074"/>
    <n v="7245917.6389290299"/>
    <n v="0"/>
    <n v="0"/>
    <n v="0"/>
    <n v="0"/>
  </r>
  <r>
    <x v="2"/>
    <s v="org.dnaq.dialer2_17.apk"/>
    <x v="33"/>
    <n v="1134"/>
    <n v="411346.33539800398"/>
    <n v="7"/>
    <n v="0"/>
    <n v="92"/>
    <n v="7"/>
  </r>
  <r>
    <x v="2"/>
    <s v="org.dnaq.dialer2_17.apk"/>
    <x v="11"/>
    <n v="2263"/>
    <n v="664410.63198499603"/>
    <n v="7"/>
    <n v="1"/>
    <n v="92"/>
    <n v="11"/>
  </r>
  <r>
    <x v="2"/>
    <s v="org.dnaq.dialer2_17.apk"/>
    <x v="25"/>
    <n v="2215"/>
    <n v="642111.16483900696"/>
    <n v="7"/>
    <n v="1"/>
    <n v="92"/>
    <n v="7"/>
  </r>
  <r>
    <x v="2"/>
    <s v="org.dnaq.dialer2_17.apk"/>
    <x v="27"/>
    <n v="2263"/>
    <n v="662414.76478401397"/>
    <n v="7"/>
    <n v="1"/>
    <n v="92"/>
    <n v="11"/>
  </r>
  <r>
    <x v="2"/>
    <s v="org.jsl.wfwt_14.apk"/>
    <x v="20"/>
    <n v="7025"/>
    <n v="767091.65297198296"/>
    <n v="1"/>
    <n v="1"/>
    <n v="52"/>
    <n v="28"/>
  </r>
  <r>
    <x v="2"/>
    <s v="org.dnaq.dialer2_17.apk"/>
    <x v="15"/>
    <n v="2263"/>
    <n v="857005.91813801997"/>
    <n v="7"/>
    <n v="1"/>
    <n v="92"/>
    <n v="11"/>
  </r>
  <r>
    <x v="2"/>
    <s v="org.jfedor.frozenbubble_54.apk"/>
    <x v="20"/>
    <n v="2373"/>
    <n v="6243226.1920499103"/>
    <n v="2"/>
    <n v="1"/>
    <n v="37"/>
    <n v="2"/>
  </r>
  <r>
    <x v="2"/>
    <s v="org.dnaq.dialer2_17.apk"/>
    <x v="24"/>
    <n v="1928"/>
    <n v="372501.74858199898"/>
    <n v="7"/>
    <n v="0"/>
    <n v="92"/>
    <n v="12"/>
  </r>
  <r>
    <x v="2"/>
    <s v="org.dnaq.dialer2_17.apk"/>
    <x v="31"/>
    <n v="2263"/>
    <n v="843943.82693999796"/>
    <n v="7"/>
    <n v="1"/>
    <n v="92"/>
    <n v="11"/>
  </r>
  <r>
    <x v="2"/>
    <s v="org.dnaq.dialer2_17.apk"/>
    <x v="6"/>
    <n v="2605"/>
    <n v="568992.49234798399"/>
    <n v="7"/>
    <n v="1"/>
    <n v="92"/>
    <n v="13"/>
  </r>
  <r>
    <x v="2"/>
    <s v="org.dnaq.dialer2_17.apk"/>
    <x v="38"/>
    <n v="1847"/>
    <n v="900252.202658011"/>
    <n v="7"/>
    <n v="1"/>
    <n v="92"/>
    <n v="9"/>
  </r>
  <r>
    <x v="2"/>
    <s v="org.dnaq.dialer2_17.apk"/>
    <x v="28"/>
    <n v="2263"/>
    <n v="905343.056293"/>
    <n v="7"/>
    <n v="1"/>
    <n v="92"/>
    <n v="11"/>
  </r>
  <r>
    <x v="2"/>
    <s v="org.dnaq.dialer2_17.apk"/>
    <x v="29"/>
    <n v="2747"/>
    <n v="667509.80274297704"/>
    <n v="7"/>
    <n v="1"/>
    <n v="92"/>
    <n v="13"/>
  </r>
  <r>
    <x v="2"/>
    <s v="org.dnaq.dialer2_17.apk"/>
    <x v="20"/>
    <n v="2971"/>
    <n v="464365.05369501503"/>
    <n v="7"/>
    <n v="1"/>
    <n v="92"/>
    <n v="13"/>
  </r>
  <r>
    <x v="2"/>
    <s v="org.dnaq.dialer2_17.apk"/>
    <x v="35"/>
    <n v="2263"/>
    <n v="724620.17252598796"/>
    <n v="7"/>
    <n v="1"/>
    <n v="92"/>
    <n v="11"/>
  </r>
  <r>
    <x v="2"/>
    <s v="org.dnaq.dialer2_17.apk"/>
    <x v="34"/>
    <n v="2263"/>
    <n v="693951.51729398605"/>
    <n v="7"/>
    <n v="1"/>
    <n v="92"/>
    <n v="11"/>
  </r>
  <r>
    <x v="2"/>
    <s v="org.dnaq.dialer2_17.apk"/>
    <x v="17"/>
    <n v="3067"/>
    <n v="781183.76582101302"/>
    <n v="7"/>
    <n v="1"/>
    <n v="92"/>
    <n v="12"/>
  </r>
  <r>
    <x v="2"/>
    <s v="org.dnaq.dialer2_17.apk"/>
    <x v="37"/>
    <n v="2779"/>
    <n v="945126.52830500097"/>
    <n v="7"/>
    <n v="1"/>
    <n v="92"/>
    <n v="13"/>
  </r>
  <r>
    <x v="2"/>
    <s v="org.dnaq.dialer2_17.apk"/>
    <x v="26"/>
    <n v="3067"/>
    <n v="1069804.1288169899"/>
    <n v="7"/>
    <n v="1"/>
    <n v="92"/>
    <n v="17"/>
  </r>
  <r>
    <x v="2"/>
    <s v="org.dnaq.dialer2_17.apk"/>
    <x v="30"/>
    <n v="2577"/>
    <n v="254450.40048801401"/>
    <n v="7"/>
    <n v="1"/>
    <n v="92"/>
    <n v="11"/>
  </r>
  <r>
    <x v="2"/>
    <s v="ru.henridellal.dialer_10.apk"/>
    <x v="13"/>
    <n v="11343"/>
    <n v="699463.529166008"/>
    <n v="7"/>
    <n v="3"/>
    <n v="32"/>
    <n v="22"/>
  </r>
  <r>
    <x v="2"/>
    <s v="org.dnaq.dialer2_17.apk"/>
    <x v="36"/>
    <n v="3321"/>
    <n v="482718.15163802198"/>
    <n v="7"/>
    <n v="1"/>
    <n v="92"/>
    <n v="24"/>
  </r>
  <r>
    <x v="2"/>
    <s v="org.dnaq.dialer2_17.apk"/>
    <x v="16"/>
    <n v="10599"/>
    <n v="1607123.1958279901"/>
    <n v="7"/>
    <n v="1"/>
    <n v="92"/>
    <n v="14"/>
  </r>
  <r>
    <x v="2"/>
    <s v="com.angrydoughnuts.android.alarmclock_15.apk"/>
    <x v="24"/>
    <n v="4444"/>
    <n v="1376668.88848901"/>
    <n v="27"/>
    <n v="0"/>
    <n v="207"/>
    <n v="19"/>
  </r>
  <r>
    <x v="2"/>
    <s v="com.angrydoughnuts.android.alarmclock_15.apk"/>
    <x v="6"/>
    <n v="7168"/>
    <n v="5272460.7431479897"/>
    <n v="27"/>
    <n v="0"/>
    <n v="207"/>
    <n v="17"/>
  </r>
  <r>
    <x v="2"/>
    <s v="com.angrydoughnuts.android.alarmclock_15.apk"/>
    <x v="29"/>
    <n v="10582"/>
    <n v="3096818.5631509898"/>
    <n v="27"/>
    <n v="0"/>
    <n v="207"/>
    <n v="21"/>
  </r>
  <r>
    <x v="2"/>
    <s v="com.angrydoughnuts.android.alarmclock_15.apk"/>
    <x v="20"/>
    <n v="16235"/>
    <n v="1812291.9574579799"/>
    <n v="27"/>
    <n v="0"/>
    <n v="207"/>
    <n v="21"/>
  </r>
  <r>
    <x v="2"/>
    <s v="com.angrydoughnuts.android.alarmclock_15.apk"/>
    <x v="30"/>
    <n v="17505"/>
    <n v="1309559.60294802"/>
    <n v="27"/>
    <n v="0"/>
    <n v="207"/>
    <n v="20"/>
  </r>
  <r>
    <x v="2"/>
    <s v="com.angrydoughnuts.android.alarmclock_15.apk"/>
    <x v="13"/>
    <n v="35627"/>
    <n v="1933407.04018398"/>
    <n v="27"/>
    <n v="0"/>
    <n v="207"/>
    <n v="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x v="0"/>
    <x v="0"/>
    <x v="0"/>
    <n v="0"/>
    <n v="1209292.6547199599"/>
    <n v="0"/>
    <n v="0"/>
    <n v="0"/>
    <n v="0"/>
    <n v="203906399.51277402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"/>
    <n v="0"/>
    <n v="235205.896093975"/>
    <n v="0"/>
    <n v="0"/>
    <n v="0"/>
    <n v="0"/>
    <n v="76963013.58154676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"/>
    <n v="0"/>
    <n v="514211.79614399403"/>
    <n v="0"/>
    <n v="0"/>
    <n v="0"/>
    <n v="0"/>
    <n v="82051134.587805778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3"/>
    <n v="0"/>
    <n v="1304760.1239740001"/>
    <n v="0"/>
    <n v="0"/>
    <n v="0"/>
    <n v="0"/>
    <n v="85774155.045967013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4"/>
    <n v="0"/>
    <n v="1100879.344429"/>
    <n v="0"/>
    <n v="0"/>
    <n v="0"/>
    <n v="0"/>
    <n v="114613203.961644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5"/>
    <n v="0"/>
    <n v="70543.991895043204"/>
    <n v="0"/>
    <n v="0"/>
    <n v="0"/>
    <n v="0"/>
    <n v="45168733.900158174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6"/>
    <n v="6"/>
    <n v="877647.75837201101"/>
    <n v="0"/>
    <n v="0"/>
    <n v="28"/>
    <n v="2"/>
    <n v="90561226.98378314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7"/>
    <n v="0"/>
    <n v="162407.10444597001"/>
    <n v="0"/>
    <n v="0"/>
    <n v="0"/>
    <n v="0"/>
    <n v="47264793.82978469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8"/>
    <n v="0"/>
    <n v="324428.869495983"/>
    <n v="0"/>
    <n v="0"/>
    <n v="0"/>
    <n v="0"/>
    <n v="75728713.92527782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9"/>
    <n v="0"/>
    <n v="1899181.69074895"/>
    <n v="0"/>
    <n v="0"/>
    <n v="0"/>
    <n v="0"/>
    <n v="99230616.004245803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0"/>
    <n v="0"/>
    <n v="2593431.2723720199"/>
    <n v="0"/>
    <n v="0"/>
    <n v="0"/>
    <n v="0"/>
    <n v="125272617.298627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1"/>
    <n v="0"/>
    <n v="101465.205879998"/>
    <n v="0"/>
    <n v="0"/>
    <n v="0"/>
    <n v="0"/>
    <n v="46016117.86097291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2"/>
    <n v="0"/>
    <n v="207023.262736998"/>
    <n v="0"/>
    <n v="0"/>
    <n v="0"/>
    <n v="0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3"/>
    <n v="0"/>
    <n v="809143.87985295604"/>
    <n v="0"/>
    <n v="0"/>
    <n v="0"/>
    <n v="0"/>
    <n v="135910327.9988720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4"/>
    <n v="0"/>
    <n v="324427.576625021"/>
    <n v="0"/>
    <n v="0"/>
    <n v="0"/>
    <n v="0"/>
    <n v="78178045.844394952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5"/>
    <n v="0"/>
    <n v="4263532.2104199398"/>
    <n v="0"/>
    <n v="0"/>
    <n v="0"/>
    <n v="0"/>
    <n v="140870205.95741364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6"/>
    <n v="144"/>
    <n v="2307537.3166899602"/>
    <n v="0"/>
    <n v="0"/>
    <n v="28"/>
    <n v="20"/>
    <n v="115254729.9657759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7"/>
    <n v="0"/>
    <n v="86058.080394985096"/>
    <n v="0"/>
    <n v="0"/>
    <n v="0"/>
    <n v="0"/>
    <n v="45168199.94989005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8"/>
    <n v="0"/>
    <n v="115099.37075903801"/>
    <n v="0"/>
    <n v="0"/>
    <n v="0"/>
    <n v="0"/>
    <n v="46517346.940303072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9"/>
    <n v="0"/>
    <n v="98924.902133003299"/>
    <n v="0"/>
    <n v="0"/>
    <n v="0"/>
    <n v="0"/>
    <n v="46062395.18825899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0"/>
    <n v="0"/>
    <n v="74018.497404991605"/>
    <n v="0"/>
    <n v="0"/>
    <n v="0"/>
    <n v="0"/>
    <n v="45076172.13346404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1"/>
    <n v="10"/>
    <n v="170450.297778996"/>
    <n v="0"/>
    <n v="0"/>
    <n v="28"/>
    <n v="4"/>
    <n v="90231996.328166872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2"/>
    <n v="0"/>
    <n v="171908.09214499299"/>
    <n v="0"/>
    <n v="0"/>
    <n v="0"/>
    <n v="0"/>
    <n v="75590561.634802014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3"/>
    <n v="0"/>
    <n v="2925026.8008689699"/>
    <n v="0"/>
    <n v="0"/>
    <n v="0"/>
    <n v="0"/>
    <n v="121495557.26990683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4"/>
    <n v="0"/>
    <n v="59794.6113760117"/>
    <n v="0"/>
    <n v="0"/>
    <n v="0"/>
    <n v="0"/>
    <n v="44593705.414655127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5"/>
    <n v="0"/>
    <n v="1039779.56802299"/>
    <n v="0"/>
    <n v="0"/>
    <n v="0"/>
    <n v="0"/>
    <n v="120571429.4636178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6"/>
    <n v="0"/>
    <n v="453452.35966201202"/>
    <n v="0"/>
    <n v="0"/>
    <n v="0"/>
    <n v="0"/>
    <n v="106680890.153883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7"/>
    <n v="0"/>
    <n v="1681388.2929519699"/>
    <n v="0"/>
    <n v="0"/>
    <n v="0"/>
    <n v="0"/>
    <n v="161009471.73098382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8"/>
    <n v="0"/>
    <n v="2751562.6272240099"/>
    <n v="0"/>
    <n v="0"/>
    <n v="0"/>
    <n v="0"/>
    <n v="118665567.16710877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9"/>
    <n v="0"/>
    <n v="1111774.267547"/>
    <n v="0"/>
    <n v="0"/>
    <n v="0"/>
    <n v="0"/>
    <n v="84676620.64325290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30"/>
    <n v="0"/>
    <n v="624217.85261499404"/>
    <n v="0"/>
    <n v="0"/>
    <n v="0"/>
    <n v="0"/>
    <n v="104001769.8957190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1"/>
    <n v="0"/>
    <n v="5213485.6081149699"/>
    <n v="0"/>
    <n v="0"/>
    <n v="0"/>
    <n v="0"/>
    <n v="157315398.29877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2"/>
    <n v="0"/>
    <n v="2654480.43477401"/>
    <n v="0"/>
    <n v="0"/>
    <n v="0"/>
    <n v="0"/>
    <n v="106734914.88911097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3"/>
    <n v="0"/>
    <n v="4028589.8222719501"/>
    <n v="0"/>
    <n v="0"/>
    <n v="0"/>
    <n v="0"/>
    <n v="173607979.99678567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4"/>
    <n v="0"/>
    <n v="288870.71048398502"/>
    <n v="0"/>
    <n v="0"/>
    <n v="0"/>
    <n v="0"/>
    <n v="79899355.022389963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5"/>
    <n v="0"/>
    <n v="238953.39575503001"/>
    <n v="0"/>
    <n v="0"/>
    <n v="0"/>
    <n v="0"/>
    <n v="49309545.10474272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6"/>
    <n v="0"/>
    <n v="93141.427253984104"/>
    <n v="0"/>
    <n v="0"/>
    <n v="0"/>
    <n v="0"/>
    <n v="46078358.238098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7"/>
    <n v="0"/>
    <n v="4592484.1986200102"/>
    <n v="0"/>
    <n v="0"/>
    <n v="0"/>
    <n v="0"/>
    <n v="150274180.940580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8"/>
    <n v="0"/>
    <n v="1727583.36155099"/>
    <n v="0"/>
    <n v="0"/>
    <n v="0"/>
    <n v="0"/>
    <n v="156163194.896835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9"/>
    <n v="0"/>
    <n v="1966223.8363719599"/>
    <n v="0"/>
    <n v="0"/>
    <n v="0"/>
    <n v="0"/>
    <n v="103266643.65871903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0"/>
    <n v="0"/>
    <n v="1614554.8960170101"/>
    <n v="0"/>
    <n v="0"/>
    <n v="0"/>
    <n v="0"/>
    <n v="110817107.0154368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1"/>
    <n v="0"/>
    <n v="535382.61690601904"/>
    <n v="0"/>
    <n v="0"/>
    <n v="0"/>
    <n v="0"/>
    <n v="99212829.68434388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2"/>
    <n v="0"/>
    <n v="1175861.4909090099"/>
    <n v="0"/>
    <n v="0"/>
    <n v="0"/>
    <n v="0"/>
    <n v="117243139.82152103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3"/>
    <n v="0"/>
    <n v="212080.43429598899"/>
    <n v="0"/>
    <n v="0"/>
    <n v="0"/>
    <n v="0"/>
    <n v="47052153.02233178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4"/>
    <n v="0"/>
    <n v="54802.9741120408"/>
    <n v="0"/>
    <n v="0"/>
    <n v="0"/>
    <n v="0"/>
    <n v="44725868.19841592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5"/>
    <n v="0"/>
    <n v="510860.08016200498"/>
    <n v="0"/>
    <n v="0"/>
    <n v="0"/>
    <n v="0"/>
    <n v="189185727.54511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6"/>
    <n v="0"/>
    <n v="390258.608077012"/>
    <n v="0"/>
    <n v="0"/>
    <n v="0"/>
    <n v="0"/>
    <n v="107834655.2591980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7"/>
    <n v="51"/>
    <n v="1590350.7409830301"/>
    <n v="0"/>
    <n v="0"/>
    <n v="28"/>
    <n v="7"/>
    <n v="103354476.1783269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8"/>
    <n v="0"/>
    <n v="280331.27017703297"/>
    <n v="0"/>
    <n v="0"/>
    <n v="0"/>
    <n v="0"/>
    <n v="50030145.748930007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9"/>
    <n v="0"/>
    <n v="7206836.1147320196"/>
    <n v="0"/>
    <n v="0"/>
    <n v="0"/>
    <n v="0"/>
    <n v="187539116.425852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0"/>
    <n v="0"/>
    <n v="1609714.8899000001"/>
    <n v="0"/>
    <n v="0"/>
    <n v="0"/>
    <n v="0"/>
    <n v="89847987.13632892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1"/>
    <n v="0"/>
    <n v="363384.20435803698"/>
    <n v="0"/>
    <n v="0"/>
    <n v="0"/>
    <n v="0"/>
    <n v="80062262.75991898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2"/>
    <n v="0"/>
    <n v="1006443.26945499"/>
    <n v="0"/>
    <n v="0"/>
    <n v="0"/>
    <n v="0"/>
    <n v="190310935.3039398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3"/>
    <n v="32"/>
    <n v="499971.92551195598"/>
    <n v="0"/>
    <n v="0"/>
    <n v="28"/>
    <n v="8"/>
    <n v="104358489.41137373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4"/>
    <n v="0"/>
    <n v="6188257.0303299502"/>
    <n v="0"/>
    <n v="0"/>
    <n v="0"/>
    <n v="0"/>
    <n v="170677911.8815506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5"/>
    <n v="78"/>
    <n v="973561.14378501603"/>
    <n v="0"/>
    <n v="0"/>
    <n v="28"/>
    <n v="10"/>
    <n v="108826912.8795650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6"/>
    <n v="144"/>
    <n v="631159.65315699496"/>
    <n v="0"/>
    <n v="0"/>
    <n v="28"/>
    <n v="20"/>
    <n v="101067895.6896927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7"/>
    <n v="0"/>
    <n v="309458.28231202898"/>
    <n v="0"/>
    <n v="0"/>
    <n v="0"/>
    <n v="0"/>
    <n v="50801684.7459660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8"/>
    <n v="0"/>
    <n v="1106753.0573109901"/>
    <n v="0"/>
    <n v="0"/>
    <n v="0"/>
    <n v="0"/>
    <n v="124771677.522865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9"/>
    <n v="0"/>
    <n v="169030.73139197601"/>
    <n v="0"/>
    <n v="0"/>
    <n v="0"/>
    <n v="0"/>
    <n v="48516720.731042877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60"/>
    <n v="88"/>
    <n v="671710.91408497805"/>
    <n v="0"/>
    <n v="0"/>
    <n v="28"/>
    <n v="16"/>
    <n v="115423083.2281580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1"/>
    <n v="0"/>
    <n v="278167.274844017"/>
    <n v="0"/>
    <n v="0"/>
    <n v="0"/>
    <n v="0"/>
    <n v="50541693.56727398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2"/>
    <n v="0"/>
    <n v="84471.073056978596"/>
    <n v="0"/>
    <n v="0"/>
    <n v="0"/>
    <n v="0"/>
    <n v="45701258.25922291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3"/>
    <n v="0"/>
    <n v="449115.20100501302"/>
    <n v="0"/>
    <n v="0"/>
    <n v="0"/>
    <n v="0"/>
    <n v="80916846.45255759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4"/>
    <n v="0"/>
    <n v="203900.03530797499"/>
    <n v="0"/>
    <n v="0"/>
    <n v="0"/>
    <n v="0"/>
    <n v="48288155.9982407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5"/>
    <n v="0"/>
    <n v="208141.539694974"/>
    <n v="0"/>
    <n v="0"/>
    <n v="0"/>
    <n v="0"/>
    <n v="48536334.68628612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6"/>
    <n v="0"/>
    <n v="688584.46837600705"/>
    <n v="0"/>
    <n v="0"/>
    <n v="0"/>
    <n v="0"/>
    <n v="95684059.85135282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7"/>
    <n v="0"/>
    <n v="1502699.54561302"/>
    <n v="0"/>
    <n v="0"/>
    <n v="0"/>
    <n v="0"/>
    <n v="164125166.3479638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8"/>
    <n v="10"/>
    <n v="672946.752902993"/>
    <n v="0"/>
    <n v="0"/>
    <n v="28"/>
    <n v="4"/>
    <n v="121137209.288404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9"/>
    <n v="0"/>
    <n v="1116044.783852"/>
    <n v="0"/>
    <n v="0"/>
    <n v="0"/>
    <n v="0"/>
    <n v="197524904.81175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0"/>
    <n v="16"/>
    <n v="841385.18662197702"/>
    <n v="0"/>
    <n v="0"/>
    <n v="28"/>
    <n v="6"/>
    <n v="117265950.6330957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1"/>
    <n v="0"/>
    <n v="55357.378221000501"/>
    <n v="0"/>
    <n v="0"/>
    <n v="0"/>
    <n v="0"/>
    <n v="44692389.57592894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9"/>
    <n v="0"/>
    <n v="1391803.6263399899"/>
    <n v="0"/>
    <n v="0"/>
    <n v="0"/>
    <n v="0"/>
    <n v="99230616.004245803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2"/>
    <n v="22"/>
    <n v="839469.02559499699"/>
    <n v="0"/>
    <n v="0"/>
    <n v="28"/>
    <n v="9"/>
    <n v="110793657.146485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8"/>
    <n v="0"/>
    <n v="197878.450460964"/>
    <n v="0"/>
    <n v="0"/>
    <n v="0"/>
    <n v="0"/>
    <n v="75728713.92527782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3"/>
    <n v="34"/>
    <n v="885435.40903500898"/>
    <n v="0"/>
    <n v="0"/>
    <n v="28"/>
    <n v="11"/>
    <n v="146952033.8691852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4"/>
    <n v="0"/>
    <n v="287724.78101600398"/>
    <n v="0"/>
    <n v="0"/>
    <n v="0"/>
    <n v="0"/>
    <n v="77650557.56638899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12"/>
    <n v="0"/>
    <n v="286060.74686400802"/>
    <n v="0"/>
    <n v="0"/>
    <n v="0"/>
    <n v="0"/>
    <n v="49182328.719147965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5"/>
    <n v="21"/>
    <n v="1252705.82545403"/>
    <n v="0"/>
    <n v="0"/>
    <n v="28"/>
    <n v="4"/>
    <n v="106862956.2028569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6"/>
    <n v="6"/>
    <n v="255382.67913399599"/>
    <n v="0"/>
    <n v="0"/>
    <n v="28"/>
    <n v="2"/>
    <n v="110111861.49807175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0"/>
    <n v="0"/>
    <n v="7203376.7262200098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6"/>
    <n v="0"/>
    <n v="1383869.5456970001"/>
    <n v="0"/>
    <n v="0"/>
    <n v="0"/>
    <n v="0"/>
    <n v="90561226.98378314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4"/>
    <n v="0"/>
    <n v="962813.98538197298"/>
    <n v="0"/>
    <n v="0"/>
    <n v="0"/>
    <n v="0"/>
    <n v="114613203.961644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20"/>
    <n v="0"/>
    <n v="75844.558489974501"/>
    <n v="0"/>
    <n v="0"/>
    <n v="0"/>
    <n v="0"/>
    <n v="45076172.13346404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5"/>
    <n v="0"/>
    <n v="84284.703331999393"/>
    <n v="0"/>
    <n v="0"/>
    <n v="0"/>
    <n v="0"/>
    <n v="45168733.90015817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1"/>
    <n v="0"/>
    <n v="271175.50554097397"/>
    <n v="0"/>
    <n v="0"/>
    <n v="0"/>
    <n v="0"/>
    <n v="76963013.58154676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3"/>
    <n v="0"/>
    <n v="633993.02304803801"/>
    <n v="0"/>
    <n v="0"/>
    <n v="0"/>
    <n v="0"/>
    <n v="85774155.045967013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2"/>
    <n v="0"/>
    <n v="474619.22648199799"/>
    <n v="0"/>
    <n v="0"/>
    <n v="0"/>
    <n v="0"/>
    <n v="82051134.587805778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10"/>
    <n v="0"/>
    <n v="2650016.8731079898"/>
    <n v="0"/>
    <n v="0"/>
    <n v="0"/>
    <n v="0"/>
    <n v="125272617.2986270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7"/>
    <n v="0"/>
    <n v="152611.016123963"/>
    <n v="0"/>
    <n v="0"/>
    <n v="0"/>
    <n v="0"/>
    <n v="47264793.82978469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29"/>
    <n v="0"/>
    <n v="503416.93239897699"/>
    <n v="0"/>
    <n v="0"/>
    <n v="0"/>
    <n v="0"/>
    <n v="84676620.64325290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3"/>
    <n v="0"/>
    <n v="4367899.5610350296"/>
    <n v="0"/>
    <n v="0"/>
    <n v="0"/>
    <n v="0"/>
    <n v="135910327.9988720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3"/>
    <n v="0"/>
    <n v="2168906.8739800099"/>
    <n v="0"/>
    <n v="0"/>
    <n v="0"/>
    <n v="0"/>
    <n v="121495557.26990683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7"/>
    <n v="0"/>
    <n v="70550.536035036203"/>
    <n v="0"/>
    <n v="0"/>
    <n v="0"/>
    <n v="0"/>
    <n v="45168199.949890055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6"/>
    <n v="0"/>
    <n v="974436.06123601703"/>
    <n v="0"/>
    <n v="0"/>
    <n v="0"/>
    <n v="0"/>
    <n v="115254729.96577595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6"/>
    <n v="0"/>
    <n v="1288810.62072797"/>
    <n v="0"/>
    <n v="0"/>
    <n v="0"/>
    <n v="0"/>
    <n v="106680890.153883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8"/>
    <n v="0"/>
    <n v="158514.15489200701"/>
    <n v="0"/>
    <n v="0"/>
    <n v="0"/>
    <n v="0"/>
    <n v="46517346.9403030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6"/>
    <n v="0"/>
    <n v="146983.46062199501"/>
    <n v="0"/>
    <n v="0"/>
    <n v="0"/>
    <n v="0"/>
    <n v="46078358.2380989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8"/>
    <n v="0"/>
    <n v="2213315.65466499"/>
    <n v="0"/>
    <n v="0"/>
    <n v="0"/>
    <n v="0"/>
    <n v="118665567.1671087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1"/>
    <n v="0"/>
    <n v="92379.776019952202"/>
    <n v="0"/>
    <n v="0"/>
    <n v="0"/>
    <n v="0"/>
    <n v="46016117.86097291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9"/>
    <n v="0"/>
    <n v="130216.225287993"/>
    <n v="0"/>
    <n v="0"/>
    <n v="0"/>
    <n v="0"/>
    <n v="46062395.18825899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5"/>
    <n v="0"/>
    <n v="1384612.7681420101"/>
    <n v="0"/>
    <n v="0"/>
    <n v="0"/>
    <n v="0"/>
    <n v="140870205.9574136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2"/>
    <n v="0"/>
    <n v="134324.038733961"/>
    <n v="0"/>
    <n v="0"/>
    <n v="0"/>
    <n v="0"/>
    <n v="75590561.63480201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3"/>
    <n v="0"/>
    <n v="3505586.9555809698"/>
    <n v="0"/>
    <n v="0"/>
    <n v="0"/>
    <n v="0"/>
    <n v="173607979.9967856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0"/>
    <n v="0"/>
    <n v="486192.55597400398"/>
    <n v="0"/>
    <n v="0"/>
    <n v="0"/>
    <n v="0"/>
    <n v="110817107.0154368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4"/>
    <n v="0"/>
    <n v="320949.77790501399"/>
    <n v="0"/>
    <n v="0"/>
    <n v="0"/>
    <n v="0"/>
    <n v="78178045.84439495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1"/>
    <n v="0"/>
    <n v="3427921.3282290101"/>
    <n v="0"/>
    <n v="0"/>
    <n v="0"/>
    <n v="0"/>
    <n v="157315398.2987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7"/>
    <n v="0"/>
    <n v="2338918.6294800001"/>
    <n v="0"/>
    <n v="0"/>
    <n v="0"/>
    <n v="0"/>
    <n v="150274180.940580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5"/>
    <n v="0"/>
    <n v="362564.92112699198"/>
    <n v="0"/>
    <n v="0"/>
    <n v="0"/>
    <n v="0"/>
    <n v="49309545.10474272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7"/>
    <n v="0"/>
    <n v="3179633.72134801"/>
    <n v="0"/>
    <n v="0"/>
    <n v="0"/>
    <n v="0"/>
    <n v="161009471.7309838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59"/>
    <n v="0"/>
    <n v="231272.86754100301"/>
    <n v="0"/>
    <n v="0"/>
    <n v="0"/>
    <n v="0"/>
    <n v="48516720.73104287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5"/>
    <n v="0"/>
    <n v="7202829.5240550004"/>
    <n v="0"/>
    <n v="0"/>
    <n v="0"/>
    <n v="0"/>
    <n v="189185727.54511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52"/>
    <n v="0"/>
    <n v="7204360.1694569802"/>
    <n v="0"/>
    <n v="0"/>
    <n v="0"/>
    <n v="0"/>
    <n v="190310935.30393985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53"/>
    <n v="0"/>
    <n v="1730646.7999879899"/>
    <n v="0"/>
    <n v="0"/>
    <n v="0"/>
    <n v="0"/>
    <n v="104358489.41137373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4"/>
    <n v="0"/>
    <n v="62313.725739018897"/>
    <n v="0"/>
    <n v="0"/>
    <n v="0"/>
    <n v="0"/>
    <n v="44725868.198415928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0"/>
    <n v="0"/>
    <n v="374245.74433302"/>
    <n v="0"/>
    <n v="0"/>
    <n v="0"/>
    <n v="0"/>
    <n v="104001769.8957190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9"/>
    <n v="0"/>
    <n v="1979231.66872002"/>
    <n v="0"/>
    <n v="0"/>
    <n v="0"/>
    <n v="0"/>
    <n v="103266643.65871903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6"/>
    <n v="0"/>
    <n v="286541.23924201098"/>
    <n v="0"/>
    <n v="0"/>
    <n v="0"/>
    <n v="0"/>
    <n v="107834655.2591980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4"/>
    <n v="0"/>
    <n v="55839.874953031504"/>
    <n v="0"/>
    <n v="0"/>
    <n v="0"/>
    <n v="0"/>
    <n v="44593705.41465512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3"/>
    <n v="0"/>
    <n v="71308.0749950022"/>
    <n v="0"/>
    <n v="0"/>
    <n v="0"/>
    <n v="0"/>
    <n v="47052153.02233178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2"/>
    <n v="0"/>
    <n v="1450146.3575219901"/>
    <n v="0"/>
    <n v="0"/>
    <n v="0"/>
    <n v="0"/>
    <n v="117243139.82152103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5"/>
    <n v="0"/>
    <n v="227908.15820102501"/>
    <n v="0"/>
    <n v="0"/>
    <n v="0"/>
    <n v="0"/>
    <n v="48536334.68628612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38"/>
    <n v="0"/>
    <n v="3716783.8042460498"/>
    <n v="0"/>
    <n v="0"/>
    <n v="0"/>
    <n v="0"/>
    <n v="156163194.8968358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50"/>
    <n v="0"/>
    <n v="856160.37847404298"/>
    <n v="0"/>
    <n v="0"/>
    <n v="0"/>
    <n v="0"/>
    <n v="89847987.13632892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32"/>
    <n v="0"/>
    <n v="3001440.7230250002"/>
    <n v="0"/>
    <n v="0"/>
    <n v="0"/>
    <n v="0"/>
    <n v="106734914.88911097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49"/>
    <n v="0"/>
    <n v="4992567.3481600201"/>
    <n v="0"/>
    <n v="0"/>
    <n v="0"/>
    <n v="0"/>
    <n v="187539116.42585278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48"/>
    <n v="0"/>
    <n v="309102.14218799898"/>
    <n v="0"/>
    <n v="0"/>
    <n v="0"/>
    <n v="0"/>
    <n v="50030145.748930007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51"/>
    <n v="0"/>
    <n v="322396.78492600698"/>
    <n v="0"/>
    <n v="0"/>
    <n v="0"/>
    <n v="0"/>
    <n v="80062262.759918988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41"/>
    <n v="0"/>
    <n v="427833.27982298197"/>
    <n v="0"/>
    <n v="0"/>
    <n v="0"/>
    <n v="0"/>
    <n v="99212829.68434388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47"/>
    <n v="0"/>
    <n v="1901064.4937480099"/>
    <n v="0"/>
    <n v="0"/>
    <n v="0"/>
    <n v="0"/>
    <n v="103354476.178326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4"/>
    <n v="0"/>
    <n v="219211.92143199701"/>
    <n v="0"/>
    <n v="0"/>
    <n v="0"/>
    <n v="0"/>
    <n v="48288155.99824070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0"/>
    <n v="0"/>
    <n v="1590875.9171019699"/>
    <n v="0"/>
    <n v="0"/>
    <n v="0"/>
    <n v="0"/>
    <n v="115423083.2281580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73"/>
    <n v="0"/>
    <n v="2518821.46061101"/>
    <n v="0"/>
    <n v="0"/>
    <n v="0"/>
    <n v="0"/>
    <n v="146952033.8691852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58"/>
    <n v="0"/>
    <n v="3955341.5242630201"/>
    <n v="0"/>
    <n v="0"/>
    <n v="0"/>
    <n v="0"/>
    <n v="124771677.5228658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20"/>
    <n v="0"/>
    <n v="62773.4018370392"/>
    <n v="0"/>
    <n v="0"/>
    <n v="0"/>
    <n v="0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57"/>
    <n v="0"/>
    <n v="335361.36104498198"/>
    <n v="0"/>
    <n v="0"/>
    <n v="0"/>
    <n v="0"/>
    <n v="50801684.7459660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34"/>
    <n v="0"/>
    <n v="576372.34875399701"/>
    <n v="0"/>
    <n v="0"/>
    <n v="0"/>
    <n v="0"/>
    <n v="79899355.022389963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6"/>
    <n v="0"/>
    <n v="905276.490558055"/>
    <n v="0"/>
    <n v="0"/>
    <n v="0"/>
    <n v="0"/>
    <n v="90561226.98378314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2"/>
    <n v="0"/>
    <n v="114686.10886202"/>
    <n v="0"/>
    <n v="0"/>
    <n v="0"/>
    <n v="0"/>
    <n v="45701258.259222917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8"/>
    <n v="0"/>
    <n v="1826831.2946009601"/>
    <n v="0"/>
    <n v="0"/>
    <n v="0"/>
    <n v="0"/>
    <n v="121137209.288404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54"/>
    <n v="0"/>
    <n v="5236319.9101110203"/>
    <n v="0"/>
    <n v="0"/>
    <n v="0"/>
    <n v="0"/>
    <n v="170677911.8815506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3"/>
    <n v="0"/>
    <n v="406084.67597700597"/>
    <n v="0"/>
    <n v="0"/>
    <n v="0"/>
    <n v="0"/>
    <n v="80916846.45255759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74"/>
    <n v="0"/>
    <n v="291007.75548399502"/>
    <n v="0"/>
    <n v="0"/>
    <n v="0"/>
    <n v="0"/>
    <n v="77650557.56638899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12"/>
    <n v="0"/>
    <n v="205496.095978014"/>
    <n v="0"/>
    <n v="0"/>
    <n v="0"/>
    <n v="0"/>
    <n v="49182328.719147965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6"/>
    <n v="0"/>
    <n v="664221.04320197797"/>
    <n v="0"/>
    <n v="0"/>
    <n v="0"/>
    <n v="0"/>
    <n v="95684059.85135282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1"/>
    <n v="0"/>
    <n v="218231.10339499501"/>
    <n v="0"/>
    <n v="0"/>
    <n v="0"/>
    <n v="0"/>
    <n v="76963013.58154676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71"/>
    <n v="0"/>
    <n v="60444.257975002904"/>
    <n v="0"/>
    <n v="0"/>
    <n v="0"/>
    <n v="0"/>
    <n v="44692389.57592894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1"/>
    <n v="0"/>
    <n v="346539.11638201599"/>
    <n v="0"/>
    <n v="0"/>
    <n v="0"/>
    <n v="0"/>
    <n v="50541693.56727398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0"/>
    <n v="0"/>
    <n v="7203382.1848820001"/>
    <n v="0"/>
    <n v="0"/>
    <n v="0"/>
    <n v="0"/>
    <n v="203906399.5127740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17"/>
    <n v="0"/>
    <n v="81135.648755007394"/>
    <n v="0"/>
    <n v="0"/>
    <n v="0"/>
    <n v="0"/>
    <n v="45168199.949890055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76"/>
    <n v="0"/>
    <n v="742426.79846100498"/>
    <n v="0"/>
    <n v="0"/>
    <n v="0"/>
    <n v="0"/>
    <n v="110111861.49807175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8"/>
    <n v="0"/>
    <n v="174900.68720601199"/>
    <n v="0"/>
    <n v="0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1"/>
    <n v="0"/>
    <n v="101153.343092009"/>
    <n v="0"/>
    <n v="0"/>
    <n v="0"/>
    <n v="0"/>
    <n v="46016117.86097291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5"/>
    <n v="0"/>
    <n v="74600.682338001207"/>
    <n v="0"/>
    <n v="0"/>
    <n v="0"/>
    <n v="0"/>
    <n v="45168733.90015817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1"/>
    <x v="67"/>
    <n v="0"/>
    <n v="3249133.1757290098"/>
    <n v="0"/>
    <n v="0"/>
    <n v="0"/>
    <n v="0"/>
    <n v="164125166.347963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1"/>
    <x v="69"/>
    <n v="0"/>
    <n v="7204577.1994560398"/>
    <n v="0"/>
    <n v="0"/>
    <n v="0"/>
    <n v="0"/>
    <n v="197524904.8117587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"/>
    <n v="0"/>
    <n v="568017.71693100396"/>
    <n v="0"/>
    <n v="0"/>
    <n v="0"/>
    <n v="0"/>
    <n v="85774155.045967013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7"/>
    <n v="0"/>
    <n v="213898.84802600101"/>
    <n v="0"/>
    <n v="0"/>
    <n v="0"/>
    <n v="0"/>
    <n v="47264793.8297846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8"/>
    <n v="0"/>
    <n v="99088.274649984596"/>
    <n v="0"/>
    <n v="0"/>
    <n v="0"/>
    <n v="0"/>
    <n v="46517346.94030307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3"/>
    <x v="12"/>
    <n v="0"/>
    <n v="192522.359054011"/>
    <n v="0"/>
    <n v="0"/>
    <n v="0"/>
    <n v="0"/>
    <n v="49182328.719147965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9"/>
    <n v="0"/>
    <n v="439592.08560798998"/>
    <n v="0"/>
    <n v="0"/>
    <n v="0"/>
    <n v="0"/>
    <n v="84676620.64325290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3"/>
    <n v="0"/>
    <n v="7203239.5064369701"/>
    <n v="0"/>
    <n v="0"/>
    <n v="0"/>
    <n v="0"/>
    <n v="121495557.26990683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6"/>
    <n v="0"/>
    <n v="651087.28562601004"/>
    <n v="0"/>
    <n v="0"/>
    <n v="0"/>
    <n v="0"/>
    <n v="106680890.153883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"/>
    <n v="0"/>
    <n v="457672.10551400698"/>
    <n v="0"/>
    <n v="0"/>
    <n v="0"/>
    <n v="0"/>
    <n v="82051134.587805778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0"/>
    <n v="0"/>
    <n v="7203094.4152240399"/>
    <n v="0"/>
    <n v="0"/>
    <n v="0"/>
    <n v="0"/>
    <n v="104001769.8957190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9"/>
    <n v="0"/>
    <n v="139557.170576998"/>
    <n v="0"/>
    <n v="0"/>
    <n v="0"/>
    <n v="0"/>
    <n v="46062395.18825899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4"/>
    <n v="0"/>
    <n v="50266.441476996901"/>
    <n v="0"/>
    <n v="0"/>
    <n v="0"/>
    <n v="0"/>
    <n v="44593705.414655127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2"/>
    <n v="0"/>
    <n v="138854.33096595801"/>
    <n v="0"/>
    <n v="0"/>
    <n v="0"/>
    <n v="0"/>
    <n v="75590561.63480201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5"/>
    <n v="0"/>
    <n v="7202768.4469560003"/>
    <n v="0"/>
    <n v="0"/>
    <n v="0"/>
    <n v="0"/>
    <n v="140870205.9574136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3"/>
    <n v="0"/>
    <n v="7204770.5982520096"/>
    <n v="0"/>
    <n v="0"/>
    <n v="0"/>
    <n v="0"/>
    <n v="173607979.99678567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3"/>
    <n v="0"/>
    <n v="7203775.8921430204"/>
    <n v="0"/>
    <n v="0"/>
    <n v="0"/>
    <n v="0"/>
    <n v="135910327.9988720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6"/>
    <n v="0"/>
    <n v="138189.02770097999"/>
    <n v="0"/>
    <n v="0"/>
    <n v="0"/>
    <n v="0"/>
    <n v="46078358.23809897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7"/>
    <n v="0"/>
    <n v="7203337.6256700102"/>
    <n v="0"/>
    <n v="0"/>
    <n v="0"/>
    <n v="0"/>
    <n v="150274180.9405807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5"/>
    <n v="0"/>
    <n v="210061.025844013"/>
    <n v="0"/>
    <n v="0"/>
    <n v="0"/>
    <n v="0"/>
    <n v="49309545.10474272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4"/>
    <n v="0"/>
    <n v="239572.12429202601"/>
    <n v="0"/>
    <n v="0"/>
    <n v="0"/>
    <n v="0"/>
    <n v="78178045.84439495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40"/>
    <n v="0"/>
    <n v="7204477.7645089701"/>
    <n v="0"/>
    <n v="0"/>
    <n v="0"/>
    <n v="0"/>
    <n v="110817107.0154368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52"/>
    <n v="0"/>
    <n v="7204743.4464459596"/>
    <n v="0"/>
    <n v="0"/>
    <n v="0"/>
    <n v="0"/>
    <n v="190310935.30393985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59"/>
    <n v="0"/>
    <n v="235091.08074201501"/>
    <n v="0"/>
    <n v="0"/>
    <n v="0"/>
    <n v="0"/>
    <n v="48516720.731042877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7"/>
    <n v="0"/>
    <n v="7206151.9019239899"/>
    <n v="0"/>
    <n v="0"/>
    <n v="0"/>
    <n v="0"/>
    <n v="161009471.730983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45"/>
    <n v="0"/>
    <n v="7202952.9848480001"/>
    <n v="0"/>
    <n v="0"/>
    <n v="0"/>
    <n v="0"/>
    <n v="189185727.54511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46"/>
    <n v="0"/>
    <n v="7202493.8492370397"/>
    <n v="0"/>
    <n v="0"/>
    <n v="0"/>
    <n v="0"/>
    <n v="107834655.2591980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5"/>
    <n v="0"/>
    <n v="156444.12004901"/>
    <n v="0"/>
    <n v="0"/>
    <n v="0"/>
    <n v="0"/>
    <n v="48536334.68628612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1"/>
    <n v="0"/>
    <n v="7203424.1054690201"/>
    <n v="0"/>
    <n v="0"/>
    <n v="0"/>
    <n v="0"/>
    <n v="99212829.68434388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51"/>
    <n v="0"/>
    <n v="291758.80865397601"/>
    <n v="0"/>
    <n v="0"/>
    <n v="0"/>
    <n v="0"/>
    <n v="80062262.75991898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9"/>
    <n v="0"/>
    <n v="7205218.36844901"/>
    <n v="0"/>
    <n v="0"/>
    <n v="0"/>
    <n v="0"/>
    <n v="187539116.4258527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3"/>
    <n v="0"/>
    <n v="76774.367721984105"/>
    <n v="0"/>
    <n v="0"/>
    <n v="0"/>
    <n v="0"/>
    <n v="47052153.02233178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34"/>
    <n v="0"/>
    <n v="156245.109223003"/>
    <n v="0"/>
    <n v="0"/>
    <n v="0"/>
    <n v="0"/>
    <n v="79899355.022389963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2"/>
    <n v="0"/>
    <n v="7204563.0427400405"/>
    <n v="0"/>
    <n v="0"/>
    <n v="0"/>
    <n v="0"/>
    <n v="117243139.82152103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4"/>
    <n v="0"/>
    <n v="54791.943393996902"/>
    <n v="0"/>
    <n v="0"/>
    <n v="0"/>
    <n v="0"/>
    <n v="44725868.19841592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38"/>
    <n v="0"/>
    <n v="7202391.6211199798"/>
    <n v="0"/>
    <n v="0"/>
    <n v="0"/>
    <n v="0"/>
    <n v="156163194.8968358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8"/>
    <n v="0"/>
    <n v="262597.11860603403"/>
    <n v="0"/>
    <n v="0"/>
    <n v="0"/>
    <n v="0"/>
    <n v="50030145.74893000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1"/>
    <n v="0"/>
    <n v="333500.76726498001"/>
    <n v="0"/>
    <n v="0"/>
    <n v="0"/>
    <n v="0"/>
    <n v="50541693.567273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57"/>
    <n v="0"/>
    <n v="302433.120578993"/>
    <n v="0"/>
    <n v="0"/>
    <n v="0"/>
    <n v="0"/>
    <n v="50801684.74596601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9"/>
    <n v="0"/>
    <n v="7204375.2631769702"/>
    <n v="0"/>
    <n v="0"/>
    <n v="0"/>
    <n v="0"/>
    <n v="197524904.811758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58"/>
    <n v="0"/>
    <n v="7204996.9104609899"/>
    <n v="0"/>
    <n v="0"/>
    <n v="0"/>
    <n v="0"/>
    <n v="124771677.5228658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50"/>
    <n v="0"/>
    <n v="703963.63627404196"/>
    <n v="0"/>
    <n v="0"/>
    <n v="0"/>
    <n v="0"/>
    <n v="89847987.136328921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1"/>
    <x v="21"/>
    <n v="59"/>
    <n v="634627.32790800498"/>
    <n v="27"/>
    <n v="0"/>
    <n v="207"/>
    <n v="3"/>
    <n v="90231996.3281668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4"/>
    <n v="0"/>
    <n v="212225.01090698599"/>
    <n v="0"/>
    <n v="0"/>
    <n v="0"/>
    <n v="0"/>
    <n v="48288155.99824070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71"/>
    <n v="0"/>
    <n v="53761.333461996401"/>
    <n v="0"/>
    <n v="0"/>
    <n v="0"/>
    <n v="0"/>
    <n v="44692389.575928941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74"/>
    <n v="0"/>
    <n v="177162.58890298099"/>
    <n v="0"/>
    <n v="0"/>
    <n v="0"/>
    <n v="0"/>
    <n v="77650557.5663889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2"/>
    <n v="0"/>
    <n v="126011.696916015"/>
    <n v="0"/>
    <n v="0"/>
    <n v="0"/>
    <n v="0"/>
    <n v="45701258.25922291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7"/>
    <n v="0"/>
    <n v="7204966.2496789796"/>
    <n v="0"/>
    <n v="0"/>
    <n v="0"/>
    <n v="0"/>
    <n v="164125166.34796381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6"/>
    <n v="0"/>
    <n v="4798201.1933960002"/>
    <n v="0"/>
    <n v="0"/>
    <n v="0"/>
    <n v="0"/>
    <n v="95684059.85135282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3"/>
    <n v="0"/>
    <n v="372175.31733599002"/>
    <n v="0"/>
    <n v="0"/>
    <n v="0"/>
    <n v="0"/>
    <n v="80916846.4525575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20"/>
    <n v="0"/>
    <n v="87883.7476659682"/>
    <n v="0"/>
    <n v="0"/>
    <n v="0"/>
    <n v="0"/>
    <n v="45076172.13346404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12"/>
    <n v="0"/>
    <n v="315512.62434598099"/>
    <n v="0"/>
    <n v="0"/>
    <n v="0"/>
    <n v="0"/>
    <n v="49182328.719147965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0"/>
    <n v="0"/>
    <n v="7205239.3974030204"/>
    <n v="0"/>
    <n v="0"/>
    <n v="0"/>
    <n v="0"/>
    <n v="203906399.5127740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5"/>
    <n v="0"/>
    <n v="83629.886034992494"/>
    <n v="0"/>
    <n v="0"/>
    <n v="0"/>
    <n v="0"/>
    <n v="45168733.90015817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8"/>
    <n v="0"/>
    <n v="250783.800213015"/>
    <n v="0"/>
    <n v="0"/>
    <n v="0"/>
    <n v="0"/>
    <n v="75728713.92527782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9"/>
    <n v="1234"/>
    <n v="805934.95329999097"/>
    <n v="0"/>
    <n v="0"/>
    <n v="12"/>
    <n v="8"/>
    <n v="99230616.004245803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9"/>
    <n v="0"/>
    <n v="1605554.223001"/>
    <n v="0"/>
    <n v="0"/>
    <n v="0"/>
    <n v="0"/>
    <n v="99230616.004245803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6"/>
    <n v="3"/>
    <n v="516276.76191698899"/>
    <n v="0"/>
    <n v="0"/>
    <n v="0"/>
    <n v="0"/>
    <n v="90561226.98378314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3"/>
    <n v="0"/>
    <n v="840447.91830604605"/>
    <n v="0"/>
    <n v="0"/>
    <n v="0"/>
    <n v="0"/>
    <n v="85774155.045967013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"/>
    <n v="0"/>
    <n v="653753.83519998204"/>
    <n v="0"/>
    <n v="0"/>
    <n v="0"/>
    <n v="0"/>
    <n v="82051134.58780577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4"/>
    <n v="0"/>
    <n v="7203583.31941103"/>
    <n v="0"/>
    <n v="0"/>
    <n v="0"/>
    <n v="0"/>
    <n v="114613203.961644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"/>
    <n v="0"/>
    <n v="531851.59570700396"/>
    <n v="0"/>
    <n v="0"/>
    <n v="0"/>
    <n v="0"/>
    <n v="76963013.58154676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6"/>
    <n v="0"/>
    <n v="7203625.7920410102"/>
    <n v="0"/>
    <n v="0"/>
    <n v="0"/>
    <n v="0"/>
    <n v="115254729.96577595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7"/>
    <n v="0"/>
    <n v="169296.96971498101"/>
    <n v="0"/>
    <n v="0"/>
    <n v="0"/>
    <n v="0"/>
    <n v="47264793.82978469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7"/>
    <n v="0"/>
    <n v="105919.358399987"/>
    <n v="0"/>
    <n v="0"/>
    <n v="0"/>
    <n v="0"/>
    <n v="45168199.949890055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0"/>
    <n v="0"/>
    <n v="1594158.52516499"/>
    <n v="0"/>
    <n v="0"/>
    <n v="0"/>
    <n v="0"/>
    <n v="125272617.2986270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2"/>
    <x v="31"/>
    <n v="1088"/>
    <n v="2107573.4082210101"/>
    <n v="0"/>
    <n v="0"/>
    <n v="12"/>
    <n v="8"/>
    <n v="157315398.2987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1"/>
    <n v="0"/>
    <n v="176569.410633994"/>
    <n v="0"/>
    <n v="0"/>
    <n v="0"/>
    <n v="0"/>
    <n v="46016117.86097291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8"/>
    <n v="0"/>
    <n v="179433.237458986"/>
    <n v="0"/>
    <n v="0"/>
    <n v="0"/>
    <n v="0"/>
    <n v="46517346.94030307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56"/>
    <n v="0"/>
    <n v="7204291.1973379599"/>
    <n v="0"/>
    <n v="0"/>
    <n v="0"/>
    <n v="0"/>
    <n v="101067895.6896927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3"/>
    <n v="0"/>
    <n v="977018.578710965"/>
    <n v="0"/>
    <n v="0"/>
    <n v="0"/>
    <n v="0"/>
    <n v="121495557.26990683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1"/>
    <n v="0"/>
    <n v="7204968.20823301"/>
    <n v="0"/>
    <n v="0"/>
    <n v="0"/>
    <n v="0"/>
    <n v="90231996.32816687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9"/>
    <n v="0"/>
    <n v="1176886.76485599"/>
    <n v="0"/>
    <n v="0"/>
    <n v="0"/>
    <n v="0"/>
    <n v="84676620.64325290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6"/>
    <n v="0"/>
    <n v="7206043.4247949999"/>
    <n v="0"/>
    <n v="0"/>
    <n v="0"/>
    <n v="0"/>
    <n v="106680890.153883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3"/>
    <n v="0"/>
    <n v="3840097.6957379598"/>
    <n v="0"/>
    <n v="0"/>
    <n v="0"/>
    <n v="0"/>
    <n v="135910327.9988720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30"/>
    <n v="0"/>
    <n v="7205726.5086839898"/>
    <n v="0"/>
    <n v="0"/>
    <n v="0"/>
    <n v="0"/>
    <n v="104001769.8957190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4"/>
    <n v="0"/>
    <n v="341508.47317400598"/>
    <n v="0"/>
    <n v="0"/>
    <n v="0"/>
    <n v="0"/>
    <n v="78178045.84439495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2"/>
    <n v="0"/>
    <n v="394916.33753501798"/>
    <n v="0"/>
    <n v="0"/>
    <n v="0"/>
    <n v="0"/>
    <n v="75590561.63480201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8"/>
    <n v="0"/>
    <n v="2296449.6030090302"/>
    <n v="0"/>
    <n v="0"/>
    <n v="0"/>
    <n v="0"/>
    <n v="118665567.16710877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2"/>
    <x v="56"/>
    <n v="1192"/>
    <n v="629693.36285698204"/>
    <n v="0"/>
    <n v="0"/>
    <n v="12"/>
    <n v="8"/>
    <n v="101067895.6896927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4"/>
    <n v="0"/>
    <n v="67603.260761010402"/>
    <n v="0"/>
    <n v="0"/>
    <n v="0"/>
    <n v="0"/>
    <n v="44593705.414655127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7"/>
    <n v="0"/>
    <n v="1350620.2605999999"/>
    <n v="0"/>
    <n v="0"/>
    <n v="0"/>
    <n v="0"/>
    <n v="161009471.7309838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37"/>
    <n v="0"/>
    <n v="3269288.81657001"/>
    <n v="0"/>
    <n v="0"/>
    <n v="0"/>
    <n v="0"/>
    <n v="150274180.9405807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9"/>
    <n v="0"/>
    <n v="126944.943941023"/>
    <n v="0"/>
    <n v="0"/>
    <n v="0"/>
    <n v="0"/>
    <n v="46062395.18825899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31"/>
    <n v="0"/>
    <n v="4834701.7311970098"/>
    <n v="0"/>
    <n v="0"/>
    <n v="0"/>
    <n v="0"/>
    <n v="157315398.2987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5"/>
    <n v="0"/>
    <n v="7207121.6795979999"/>
    <n v="0"/>
    <n v="0"/>
    <n v="0"/>
    <n v="0"/>
    <n v="120571429.4636178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5"/>
    <n v="0"/>
    <n v="1068548.33647998"/>
    <n v="0"/>
    <n v="0"/>
    <n v="0"/>
    <n v="0"/>
    <n v="140870205.95741364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5"/>
    <n v="0"/>
    <n v="229257.43542599899"/>
    <n v="0"/>
    <n v="0"/>
    <n v="0"/>
    <n v="0"/>
    <n v="49309545.10474272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2"/>
    <x v="21"/>
    <n v="1716"/>
    <n v="262962.548176001"/>
    <n v="0"/>
    <n v="0"/>
    <n v="12"/>
    <n v="8"/>
    <n v="90231996.328166872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2"/>
    <x v="76"/>
    <n v="345"/>
    <n v="413114.39279999398"/>
    <n v="0"/>
    <n v="0"/>
    <n v="12"/>
    <n v="2"/>
    <n v="110111861.4980717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0"/>
    <n v="0"/>
    <n v="7206475.8792359997"/>
    <n v="0"/>
    <n v="0"/>
    <n v="0"/>
    <n v="0"/>
    <n v="110817107.01543684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3"/>
    <n v="0"/>
    <n v="7207189.7157920096"/>
    <n v="0"/>
    <n v="0"/>
    <n v="0"/>
    <n v="0"/>
    <n v="173607979.9967856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6"/>
    <n v="0"/>
    <n v="110970.99852398899"/>
    <n v="0"/>
    <n v="0"/>
    <n v="0"/>
    <n v="0"/>
    <n v="46078358.23809897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2"/>
    <x v="4"/>
    <n v="3647"/>
    <n v="651335.09000897105"/>
    <n v="0"/>
    <n v="0"/>
    <n v="12"/>
    <n v="12"/>
    <n v="114613203.961644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53"/>
    <n v="0"/>
    <n v="7204309.7090859599"/>
    <n v="0"/>
    <n v="0"/>
    <n v="0"/>
    <n v="0"/>
    <n v="104358489.41137373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5"/>
    <n v="0"/>
    <n v="545296.56870197505"/>
    <n v="0"/>
    <n v="0"/>
    <n v="0"/>
    <n v="0"/>
    <n v="189185727.54511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9"/>
    <n v="0"/>
    <n v="1288790.8301019899"/>
    <n v="0"/>
    <n v="0"/>
    <n v="0"/>
    <n v="0"/>
    <n v="103266643.65871903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59"/>
    <n v="0"/>
    <n v="228231.54197598301"/>
    <n v="0"/>
    <n v="0"/>
    <n v="0"/>
    <n v="0"/>
    <n v="48516720.73104287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52"/>
    <n v="0"/>
    <n v="564492.72008799005"/>
    <n v="0"/>
    <n v="0"/>
    <n v="0"/>
    <n v="0"/>
    <n v="190310935.3039398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2"/>
    <n v="0"/>
    <n v="1456794.28919003"/>
    <n v="0"/>
    <n v="0"/>
    <n v="0"/>
    <n v="0"/>
    <n v="117243139.82152103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2"/>
    <x v="55"/>
    <n v="1402"/>
    <n v="533401.18600695801"/>
    <n v="0"/>
    <n v="0"/>
    <n v="12"/>
    <n v="8"/>
    <n v="108826912.8795650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3"/>
    <n v="0"/>
    <n v="297453.483593009"/>
    <n v="0"/>
    <n v="0"/>
    <n v="0"/>
    <n v="0"/>
    <n v="47052153.02233178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9"/>
    <n v="0"/>
    <n v="7001959.74886801"/>
    <n v="0"/>
    <n v="0"/>
    <n v="0"/>
    <n v="0"/>
    <n v="187539116.4258527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2"/>
    <x v="16"/>
    <n v="3499"/>
    <n v="369700.30698296602"/>
    <n v="0"/>
    <n v="0"/>
    <n v="12"/>
    <n v="12"/>
    <n v="115254729.9657759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1"/>
    <n v="0"/>
    <n v="541659.11863700603"/>
    <n v="0"/>
    <n v="0"/>
    <n v="0"/>
    <n v="0"/>
    <n v="99212829.68434388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6"/>
    <n v="0"/>
    <n v="7204733.1425590003"/>
    <n v="0"/>
    <n v="0"/>
    <n v="0"/>
    <n v="0"/>
    <n v="107834655.25919804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4"/>
    <n v="0"/>
    <n v="72783.892095962001"/>
    <n v="0"/>
    <n v="0"/>
    <n v="0"/>
    <n v="0"/>
    <n v="44725868.19841592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66"/>
    <n v="0"/>
    <n v="1062520.0501029601"/>
    <n v="0"/>
    <n v="0"/>
    <n v="0"/>
    <n v="0"/>
    <n v="95684059.85135282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60"/>
    <n v="0"/>
    <n v="7206446.2271779701"/>
    <n v="0"/>
    <n v="0"/>
    <n v="0"/>
    <n v="0"/>
    <n v="115423083.2281580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4"/>
    <n v="0"/>
    <n v="495621.196769003"/>
    <n v="0"/>
    <n v="0"/>
    <n v="0"/>
    <n v="0"/>
    <n v="79899355.022389963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7"/>
    <n v="0"/>
    <n v="1866211.26568503"/>
    <n v="0"/>
    <n v="0"/>
    <n v="0"/>
    <n v="0"/>
    <n v="103354476.178326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51"/>
    <n v="0"/>
    <n v="972477.80812298798"/>
    <n v="0"/>
    <n v="0"/>
    <n v="0"/>
    <n v="0"/>
    <n v="80062262.75991898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2"/>
    <n v="0"/>
    <n v="2489586.9925710098"/>
    <n v="0"/>
    <n v="0"/>
    <n v="0"/>
    <n v="0"/>
    <n v="106734914.8891109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65"/>
    <n v="0"/>
    <n v="262191.73439498898"/>
    <n v="0"/>
    <n v="0"/>
    <n v="0"/>
    <n v="0"/>
    <n v="48536334.68628612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8"/>
    <n v="0"/>
    <n v="1528382.1876499499"/>
    <n v="0"/>
    <n v="0"/>
    <n v="0"/>
    <n v="0"/>
    <n v="156163194.896835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55"/>
    <n v="0"/>
    <n v="7207137.4868019996"/>
    <n v="0"/>
    <n v="0"/>
    <n v="0"/>
    <n v="0"/>
    <n v="108826912.8795650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8"/>
    <n v="0"/>
    <n v="313668.08985598601"/>
    <n v="0"/>
    <n v="0"/>
    <n v="0"/>
    <n v="0"/>
    <n v="50030145.74893000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50"/>
    <n v="0"/>
    <n v="1686998.8784000101"/>
    <n v="0"/>
    <n v="0"/>
    <n v="0"/>
    <n v="0"/>
    <n v="89847987.13632892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58"/>
    <n v="0"/>
    <n v="795709.90430400695"/>
    <n v="0"/>
    <n v="0"/>
    <n v="0"/>
    <n v="0"/>
    <n v="124771677.5228658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57"/>
    <n v="0"/>
    <n v="329085.646814026"/>
    <n v="0"/>
    <n v="0"/>
    <n v="0"/>
    <n v="0"/>
    <n v="50801684.7459660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7"/>
    <n v="0"/>
    <n v="6160412.6078829803"/>
    <n v="0"/>
    <n v="0"/>
    <n v="0"/>
    <n v="0"/>
    <n v="164125166.3479638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3"/>
    <n v="0"/>
    <n v="2915701.1460480201"/>
    <n v="0"/>
    <n v="0"/>
    <n v="0"/>
    <n v="0"/>
    <n v="146952033.86918524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2"/>
    <x v="75"/>
    <n v="1128"/>
    <n v="930877.38335598202"/>
    <n v="0"/>
    <n v="0"/>
    <n v="12"/>
    <n v="8"/>
    <n v="106862956.2028569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9"/>
    <n v="0"/>
    <n v="1028803.517466"/>
    <n v="0"/>
    <n v="0"/>
    <n v="0"/>
    <n v="0"/>
    <n v="197524904.811758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2"/>
    <n v="0"/>
    <n v="91372.873551997996"/>
    <n v="0"/>
    <n v="0"/>
    <n v="0"/>
    <n v="0"/>
    <n v="45701258.25922291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1"/>
    <n v="0"/>
    <n v="265576.71408198"/>
    <n v="0"/>
    <n v="0"/>
    <n v="0"/>
    <n v="0"/>
    <n v="50541693.567273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4"/>
    <n v="0"/>
    <n v="216529.47674301601"/>
    <n v="0"/>
    <n v="0"/>
    <n v="0"/>
    <n v="0"/>
    <n v="48288155.99824070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8"/>
    <n v="0"/>
    <n v="7206868.7559980303"/>
    <n v="0"/>
    <n v="0"/>
    <n v="0"/>
    <n v="0"/>
    <n v="121137209.288404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54"/>
    <n v="0"/>
    <n v="7205136.5317419898"/>
    <n v="0"/>
    <n v="0"/>
    <n v="0"/>
    <n v="0"/>
    <n v="170677911.8815506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5"/>
    <n v="0"/>
    <n v="7205427.4358200403"/>
    <n v="0"/>
    <n v="0"/>
    <n v="0"/>
    <n v="0"/>
    <n v="106862956.2028569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3"/>
    <n v="0"/>
    <n v="1106877.82561796"/>
    <n v="0"/>
    <n v="0"/>
    <n v="0"/>
    <n v="0"/>
    <n v="80916846.452557594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2"/>
    <x v="70"/>
    <n v="2859"/>
    <n v="854694.05215600203"/>
    <n v="0"/>
    <n v="0"/>
    <n v="12"/>
    <n v="12"/>
    <n v="117265950.6330957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2"/>
    <n v="0"/>
    <n v="3092031.6436900101"/>
    <n v="0"/>
    <n v="0"/>
    <n v="0"/>
    <n v="0"/>
    <n v="110793657.1464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4"/>
    <n v="0"/>
    <n v="646409.30656401895"/>
    <n v="0"/>
    <n v="0"/>
    <n v="0"/>
    <n v="0"/>
    <n v="77650557.566388994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2"/>
    <x v="72"/>
    <n v="1828"/>
    <n v="885552.47993802105"/>
    <n v="0"/>
    <n v="0"/>
    <n v="12"/>
    <n v="8"/>
    <n v="110793657.1464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1"/>
    <n v="0"/>
    <n v="68836.554061999705"/>
    <n v="0"/>
    <n v="0"/>
    <n v="0"/>
    <n v="0"/>
    <n v="44692389.57592894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0"/>
    <n v="0"/>
    <n v="3067273.8800359601"/>
    <n v="0"/>
    <n v="0"/>
    <n v="0"/>
    <n v="0"/>
    <n v="117265950.6330957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0"/>
    <n v="0"/>
    <n v="7204282.0604509898"/>
    <n v="0"/>
    <n v="0"/>
    <n v="0"/>
    <n v="0"/>
    <n v="203906399.5127740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6"/>
    <n v="0"/>
    <n v="803230.64339405298"/>
    <n v="0"/>
    <n v="0"/>
    <n v="0"/>
    <n v="0"/>
    <n v="90561226.98378314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6"/>
    <n v="0"/>
    <n v="7204467.9190670103"/>
    <n v="0"/>
    <n v="0"/>
    <n v="0"/>
    <n v="0"/>
    <n v="110111861.4980717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20"/>
    <n v="0"/>
    <n v="66094.114670006005"/>
    <n v="0"/>
    <n v="0"/>
    <n v="0"/>
    <n v="0"/>
    <n v="45076172.13346404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12"/>
    <n v="0"/>
    <n v="191165.55324499399"/>
    <n v="0"/>
    <n v="0"/>
    <n v="0"/>
    <n v="0"/>
    <n v="49182328.71914796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5"/>
    <n v="0"/>
    <n v="70510.415354976401"/>
    <n v="0"/>
    <n v="0"/>
    <n v="0"/>
    <n v="0"/>
    <n v="45168733.900158174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9"/>
    <n v="0"/>
    <n v="1360028.17444101"/>
    <n v="0"/>
    <n v="0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4"/>
    <n v="26"/>
    <n v="472285.64546903298"/>
    <n v="0"/>
    <n v="0"/>
    <n v="0"/>
    <n v="0"/>
    <n v="114613203.961644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17"/>
    <n v="0"/>
    <n v="70457.730569003601"/>
    <n v="0"/>
    <n v="0"/>
    <n v="0"/>
    <n v="0"/>
    <n v="45168199.94989005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1"/>
    <n v="0"/>
    <n v="172907.36323496001"/>
    <n v="0"/>
    <n v="0"/>
    <n v="0"/>
    <n v="0"/>
    <n v="76963013.58154676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8"/>
    <n v="0"/>
    <n v="117382.009541965"/>
    <n v="0"/>
    <n v="0"/>
    <n v="0"/>
    <n v="0"/>
    <n v="75728713.92527782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"/>
    <n v="0"/>
    <n v="552874.40727400803"/>
    <n v="0"/>
    <n v="0"/>
    <n v="0"/>
    <n v="0"/>
    <n v="85774155.045967013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"/>
    <n v="0"/>
    <n v="334121.62109499302"/>
    <n v="0"/>
    <n v="0"/>
    <n v="0"/>
    <n v="0"/>
    <n v="82051134.587805778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0"/>
    <n v="0"/>
    <n v="2810466.9618909801"/>
    <n v="0"/>
    <n v="0"/>
    <n v="0"/>
    <n v="0"/>
    <n v="125272617.2986270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6"/>
    <n v="0"/>
    <n v="228984.858212992"/>
    <n v="0"/>
    <n v="0"/>
    <n v="0"/>
    <n v="0"/>
    <n v="115254729.9657759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2"/>
    <x v="28"/>
    <n v="3635"/>
    <n v="1108586.48210403"/>
    <n v="0"/>
    <n v="0"/>
    <n v="12"/>
    <n v="10"/>
    <n v="118665567.16710877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7"/>
    <n v="0"/>
    <n v="146928.31752297899"/>
    <n v="0"/>
    <n v="0"/>
    <n v="0"/>
    <n v="0"/>
    <n v="47264793.82978469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9"/>
    <n v="0"/>
    <n v="473400.25053900899"/>
    <n v="0"/>
    <n v="0"/>
    <n v="0"/>
    <n v="0"/>
    <n v="84676620.64325290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1"/>
    <n v="0"/>
    <n v="122005.54012804"/>
    <n v="0"/>
    <n v="0"/>
    <n v="0"/>
    <n v="0"/>
    <n v="90231996.32816687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8"/>
    <n v="0"/>
    <n v="2485883.0592289399"/>
    <n v="0"/>
    <n v="0"/>
    <n v="0"/>
    <n v="0"/>
    <n v="118665567.16710877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8"/>
    <n v="0"/>
    <n v="112724.484388018"/>
    <n v="0"/>
    <n v="0"/>
    <n v="0"/>
    <n v="0"/>
    <n v="46517346.94030307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3"/>
    <n v="0"/>
    <n v="1763339.6130039999"/>
    <n v="0"/>
    <n v="0"/>
    <n v="0"/>
    <n v="0"/>
    <n v="121495557.26990683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3"/>
    <n v="0"/>
    <n v="2738534.0403809599"/>
    <n v="0"/>
    <n v="0"/>
    <n v="0"/>
    <n v="0"/>
    <n v="135910327.998872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1"/>
    <n v="0"/>
    <n v="95131.943729007602"/>
    <n v="0"/>
    <n v="0"/>
    <n v="0"/>
    <n v="0"/>
    <n v="46016117.86097291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4"/>
    <n v="0"/>
    <n v="236611.18277697801"/>
    <n v="0"/>
    <n v="0"/>
    <n v="0"/>
    <n v="0"/>
    <n v="78178045.84439495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4"/>
    <n v="0"/>
    <n v="54800.715354038402"/>
    <n v="0"/>
    <n v="0"/>
    <n v="0"/>
    <n v="0"/>
    <n v="44593705.414655127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6"/>
    <n v="0"/>
    <n v="445587.358921009"/>
    <n v="0"/>
    <n v="0"/>
    <n v="0"/>
    <n v="0"/>
    <n v="106680890.15388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6"/>
    <n v="0"/>
    <n v="90396.134556009201"/>
    <n v="0"/>
    <n v="0"/>
    <n v="0"/>
    <n v="0"/>
    <n v="46078358.23809897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56"/>
    <n v="0"/>
    <n v="333475.32189299801"/>
    <n v="0"/>
    <n v="0"/>
    <n v="0"/>
    <n v="0"/>
    <n v="101067895.6896927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9"/>
    <n v="0"/>
    <n v="89816.490299999699"/>
    <n v="0"/>
    <n v="0"/>
    <n v="0"/>
    <n v="0"/>
    <n v="46062395.18825899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5"/>
    <n v="0"/>
    <n v="2903584.81537998"/>
    <n v="0"/>
    <n v="0"/>
    <n v="0"/>
    <n v="0"/>
    <n v="140870205.95741364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0"/>
    <n v="0"/>
    <n v="399670.36341596302"/>
    <n v="0"/>
    <n v="0"/>
    <n v="0"/>
    <n v="0"/>
    <n v="104001769.8957190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7"/>
    <n v="0"/>
    <n v="5708107.9713049699"/>
    <n v="0"/>
    <n v="0"/>
    <n v="0"/>
    <n v="0"/>
    <n v="150274180.9405807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40"/>
    <n v="0"/>
    <n v="475245.68391294399"/>
    <n v="0"/>
    <n v="0"/>
    <n v="0"/>
    <n v="0"/>
    <n v="110817107.01543684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2"/>
    <n v="0"/>
    <n v="114027.414056996"/>
    <n v="0"/>
    <n v="0"/>
    <n v="0"/>
    <n v="0"/>
    <n v="75590561.634802014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1"/>
    <n v="0"/>
    <n v="7204860.9040440004"/>
    <n v="0"/>
    <n v="0"/>
    <n v="0"/>
    <n v="0"/>
    <n v="157315398.29877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3"/>
    <n v="0"/>
    <n v="6065369.2723669801"/>
    <n v="0"/>
    <n v="0"/>
    <n v="0"/>
    <n v="0"/>
    <n v="173607979.99678567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53"/>
    <n v="0"/>
    <n v="299462.26527198398"/>
    <n v="0"/>
    <n v="0"/>
    <n v="0"/>
    <n v="0"/>
    <n v="104358489.41137373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52"/>
    <n v="0"/>
    <n v="7204177.6855679899"/>
    <n v="0"/>
    <n v="0"/>
    <n v="0"/>
    <n v="0"/>
    <n v="190310935.3039398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7"/>
    <n v="0"/>
    <n v="4700000.4322900204"/>
    <n v="0"/>
    <n v="0"/>
    <n v="0"/>
    <n v="0"/>
    <n v="161009471.7309838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9"/>
    <n v="0"/>
    <n v="192591.03694802601"/>
    <n v="0"/>
    <n v="0"/>
    <n v="0"/>
    <n v="0"/>
    <n v="48516720.73104287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25"/>
    <n v="0"/>
    <n v="1162206.8331179901"/>
    <n v="0"/>
    <n v="0"/>
    <n v="0"/>
    <n v="0"/>
    <n v="120571429.4636178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35"/>
    <n v="0"/>
    <n v="204983.676655043"/>
    <n v="0"/>
    <n v="0"/>
    <n v="0"/>
    <n v="0"/>
    <n v="49309545.10474272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5"/>
    <n v="0"/>
    <n v="7202656.30769601"/>
    <n v="0"/>
    <n v="0"/>
    <n v="0"/>
    <n v="0"/>
    <n v="189185727.54511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39"/>
    <n v="0"/>
    <n v="1855270.1727990001"/>
    <n v="0"/>
    <n v="0"/>
    <n v="0"/>
    <n v="0"/>
    <n v="103266643.6587190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2"/>
    <x v="39"/>
    <n v="2782"/>
    <n v="1389832.27578597"/>
    <n v="0"/>
    <n v="0"/>
    <n v="12"/>
    <n v="8"/>
    <n v="103266643.6587190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6"/>
    <n v="0"/>
    <n v="128916.46807500999"/>
    <n v="0"/>
    <n v="0"/>
    <n v="0"/>
    <n v="0"/>
    <n v="107834655.2591980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1"/>
    <n v="0"/>
    <n v="336628.982867026"/>
    <n v="0"/>
    <n v="0"/>
    <n v="0"/>
    <n v="0"/>
    <n v="99212829.68434388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9"/>
    <n v="0"/>
    <n v="7204826.7268859698"/>
    <n v="0"/>
    <n v="0"/>
    <n v="0"/>
    <n v="0"/>
    <n v="187539116.42585278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5"/>
    <n v="0"/>
    <n v="443842.74043003097"/>
    <n v="0"/>
    <n v="0"/>
    <n v="0"/>
    <n v="0"/>
    <n v="108826912.8795650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7"/>
    <n v="0"/>
    <n v="396831.774767022"/>
    <n v="0"/>
    <n v="0"/>
    <n v="0"/>
    <n v="0"/>
    <n v="103354476.17832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4"/>
    <n v="0"/>
    <n v="55930.293451994599"/>
    <n v="0"/>
    <n v="0"/>
    <n v="0"/>
    <n v="0"/>
    <n v="44725868.198415928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5"/>
    <n v="0"/>
    <n v="199396.22762304399"/>
    <n v="0"/>
    <n v="0"/>
    <n v="0"/>
    <n v="0"/>
    <n v="48536334.68628612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38"/>
    <n v="0"/>
    <n v="5769008.1441179998"/>
    <n v="0"/>
    <n v="0"/>
    <n v="0"/>
    <n v="0"/>
    <n v="156163194.8968358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8"/>
    <n v="0"/>
    <n v="270041.33805201802"/>
    <n v="0"/>
    <n v="0"/>
    <n v="0"/>
    <n v="0"/>
    <n v="50030145.74893000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34"/>
    <n v="0"/>
    <n v="237899.565492989"/>
    <n v="0"/>
    <n v="0"/>
    <n v="0"/>
    <n v="0"/>
    <n v="79899355.02238996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3"/>
    <n v="0"/>
    <n v="197696.983097994"/>
    <n v="0"/>
    <n v="0"/>
    <n v="0"/>
    <n v="0"/>
    <n v="47052153.02233178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0"/>
    <n v="0"/>
    <n v="354984.28283800598"/>
    <n v="0"/>
    <n v="0"/>
    <n v="0"/>
    <n v="0"/>
    <n v="115423083.2281580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2"/>
    <n v="0"/>
    <n v="2095407.253696"/>
    <n v="0"/>
    <n v="0"/>
    <n v="0"/>
    <n v="0"/>
    <n v="117243139.8215210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1"/>
    <n v="0"/>
    <n v="284183.25543397799"/>
    <n v="0"/>
    <n v="0"/>
    <n v="0"/>
    <n v="0"/>
    <n v="80062262.759918988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8"/>
    <n v="0"/>
    <n v="2918960.8316500001"/>
    <n v="0"/>
    <n v="0"/>
    <n v="0"/>
    <n v="0"/>
    <n v="124771677.5228658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32"/>
    <n v="0"/>
    <n v="463291.461446031"/>
    <n v="0"/>
    <n v="0"/>
    <n v="0"/>
    <n v="0"/>
    <n v="106734914.8891109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9"/>
    <n v="0"/>
    <n v="7204660.5740570202"/>
    <n v="0"/>
    <n v="0"/>
    <n v="0"/>
    <n v="0"/>
    <n v="197524904.81175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4"/>
    <n v="0"/>
    <n v="6775804.9478799803"/>
    <n v="0"/>
    <n v="0"/>
    <n v="0"/>
    <n v="0"/>
    <n v="170677911.8815506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70"/>
    <n v="0"/>
    <n v="597696.21747202403"/>
    <n v="0"/>
    <n v="0"/>
    <n v="0"/>
    <n v="0"/>
    <n v="117265950.6330957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1"/>
    <n v="0"/>
    <n v="253284.407065017"/>
    <n v="0"/>
    <n v="0"/>
    <n v="0"/>
    <n v="0"/>
    <n v="50541693.56727398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6"/>
    <n v="0"/>
    <n v="336208.55151501001"/>
    <n v="0"/>
    <n v="0"/>
    <n v="0"/>
    <n v="0"/>
    <n v="95684059.85135282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73"/>
    <n v="0"/>
    <n v="624030.32562101702"/>
    <n v="0"/>
    <n v="0"/>
    <n v="0"/>
    <n v="0"/>
    <n v="146952033.8691852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7"/>
    <n v="0"/>
    <n v="288886.73082197702"/>
    <n v="0"/>
    <n v="0"/>
    <n v="0"/>
    <n v="0"/>
    <n v="50801684.7459660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4"/>
    <n v="0"/>
    <n v="183757.915747002"/>
    <n v="0"/>
    <n v="0"/>
    <n v="0"/>
    <n v="0"/>
    <n v="48288155.99824070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72"/>
    <n v="0"/>
    <n v="472933.67616797303"/>
    <n v="0"/>
    <n v="0"/>
    <n v="0"/>
    <n v="0"/>
    <n v="110793657.14648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50"/>
    <n v="0"/>
    <n v="647201.48678595398"/>
    <n v="0"/>
    <n v="0"/>
    <n v="0"/>
    <n v="0"/>
    <n v="89847987.13632892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75"/>
    <n v="0"/>
    <n v="413296.207534032"/>
    <n v="0"/>
    <n v="0"/>
    <n v="0"/>
    <n v="0"/>
    <n v="106862956.2028569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67"/>
    <n v="0"/>
    <n v="7204745.6125749703"/>
    <n v="0"/>
    <n v="0"/>
    <n v="0"/>
    <n v="0"/>
    <n v="164125166.3479638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68"/>
    <n v="0"/>
    <n v="476609.48381002498"/>
    <n v="0"/>
    <n v="0"/>
    <n v="0"/>
    <n v="0"/>
    <n v="121137209.288404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63"/>
    <n v="0"/>
    <n v="339042.17477299902"/>
    <n v="0"/>
    <n v="0"/>
    <n v="0"/>
    <n v="0"/>
    <n v="80916846.452557594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62"/>
    <n v="0"/>
    <n v="87616.063783992999"/>
    <n v="0"/>
    <n v="0"/>
    <n v="0"/>
    <n v="0"/>
    <n v="45701258.25922291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2"/>
    <x v="32"/>
    <n v="4211"/>
    <n v="861480.93252396199"/>
    <n v="0"/>
    <n v="0"/>
    <n v="12"/>
    <n v="10"/>
    <n v="106734914.8891109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74"/>
    <n v="0"/>
    <n v="228816.60365802201"/>
    <n v="0"/>
    <n v="0"/>
    <n v="0"/>
    <n v="0"/>
    <n v="77650557.566388994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0"/>
    <n v="0"/>
    <n v="7203375.4542489704"/>
    <n v="0"/>
    <n v="0"/>
    <n v="0"/>
    <n v="0"/>
    <n v="203906399.5127740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2"/>
    <x v="60"/>
    <n v="3397"/>
    <n v="459375.114210008"/>
    <n v="0"/>
    <n v="0"/>
    <n v="12"/>
    <n v="10"/>
    <n v="115423083.2281580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9"/>
    <n v="0"/>
    <n v="7202419.1445690198"/>
    <n v="0"/>
    <n v="0"/>
    <n v="0"/>
    <n v="0"/>
    <n v="99230616.004245803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6"/>
    <n v="0"/>
    <n v="7203383.0340569802"/>
    <n v="0"/>
    <n v="0"/>
    <n v="0"/>
    <n v="0"/>
    <n v="90561226.98378314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0"/>
    <n v="0"/>
    <n v="64876.537688018201"/>
    <n v="0"/>
    <n v="0"/>
    <n v="0"/>
    <n v="0"/>
    <n v="45076172.13346404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8"/>
    <n v="0"/>
    <n v="7202335.6549210101"/>
    <n v="0"/>
    <n v="0"/>
    <n v="0"/>
    <n v="0"/>
    <n v="75728713.92527782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4"/>
    <n v="0"/>
    <n v="7203807.3401539503"/>
    <n v="0"/>
    <n v="0"/>
    <n v="0"/>
    <n v="0"/>
    <n v="114613203.961644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5"/>
    <n v="0"/>
    <n v="76759.784348018002"/>
    <n v="0"/>
    <n v="0"/>
    <n v="0"/>
    <n v="0"/>
    <n v="45168733.900158174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1"/>
    <n v="0"/>
    <n v="7203107.3613329697"/>
    <n v="0"/>
    <n v="0"/>
    <n v="0"/>
    <n v="0"/>
    <n v="76963013.58154676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71"/>
    <n v="0"/>
    <n v="52915.452838991703"/>
    <n v="0"/>
    <n v="0"/>
    <n v="0"/>
    <n v="0"/>
    <n v="44692389.57592894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1"/>
    <n v="0"/>
    <n v="7202601.1862219796"/>
    <n v="0"/>
    <n v="0"/>
    <n v="0"/>
    <n v="0"/>
    <n v="90231996.32816687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12"/>
    <n v="0"/>
    <n v="238032.46981897901"/>
    <n v="0"/>
    <n v="0"/>
    <n v="0"/>
    <n v="0"/>
    <n v="49182328.71914796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76"/>
    <n v="0"/>
    <n v="211996.861693012"/>
    <n v="0"/>
    <n v="0"/>
    <n v="0"/>
    <n v="0"/>
    <n v="110111861.4980717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"/>
    <n v="0"/>
    <n v="7202997.0397619698"/>
    <n v="0"/>
    <n v="0"/>
    <n v="0"/>
    <n v="0"/>
    <n v="82051134.587805778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10"/>
    <n v="0"/>
    <n v="7204725.0566139696"/>
    <n v="0"/>
    <n v="0"/>
    <n v="0"/>
    <n v="0"/>
    <n v="125272617.2986270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17"/>
    <n v="0"/>
    <n v="68436.139458965001"/>
    <n v="0"/>
    <n v="0"/>
    <n v="0"/>
    <n v="0"/>
    <n v="45168199.94989005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8"/>
    <n v="0"/>
    <n v="7202669.0109019903"/>
    <n v="0"/>
    <n v="0"/>
    <n v="0"/>
    <n v="0"/>
    <n v="118665567.1671087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9"/>
    <n v="0"/>
    <n v="7203568.3723710198"/>
    <n v="0"/>
    <n v="0"/>
    <n v="0"/>
    <n v="0"/>
    <n v="84676620.64325290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3"/>
    <n v="0"/>
    <n v="7204208.9124529697"/>
    <n v="0"/>
    <n v="0"/>
    <n v="0"/>
    <n v="0"/>
    <n v="121495557.26990683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3"/>
    <n v="0"/>
    <n v="7203062.5435620304"/>
    <n v="0"/>
    <n v="0"/>
    <n v="0"/>
    <n v="0"/>
    <n v="85774155.045967013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13"/>
    <n v="0"/>
    <n v="7204873.54369199"/>
    <n v="0"/>
    <n v="0"/>
    <n v="0"/>
    <n v="0"/>
    <n v="135910327.9988720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7"/>
    <n v="0"/>
    <n v="125007.832390023"/>
    <n v="0"/>
    <n v="0"/>
    <n v="0"/>
    <n v="0"/>
    <n v="47264793.82978469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26"/>
    <n v="0"/>
    <n v="7207580.6967579899"/>
    <n v="0"/>
    <n v="0"/>
    <n v="0"/>
    <n v="0"/>
    <n v="106680890.153883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2"/>
    <x v="47"/>
    <n v="3324"/>
    <n v="784026.00020397198"/>
    <n v="0"/>
    <n v="0"/>
    <n v="12"/>
    <n v="8"/>
    <n v="103354476.1783269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22"/>
    <n v="0"/>
    <n v="7202530.7296609897"/>
    <n v="0"/>
    <n v="0"/>
    <n v="0"/>
    <n v="0"/>
    <n v="75590561.63480201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1"/>
    <n v="0"/>
    <n v="87103.037410008197"/>
    <n v="0"/>
    <n v="0"/>
    <n v="0"/>
    <n v="0"/>
    <n v="46016117.86097291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0"/>
    <n v="0"/>
    <n v="7202605.8752739904"/>
    <n v="0"/>
    <n v="0"/>
    <n v="0"/>
    <n v="0"/>
    <n v="104001769.8957190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6"/>
    <n v="0"/>
    <n v="7203830.8720189901"/>
    <n v="0"/>
    <n v="0"/>
    <n v="0"/>
    <n v="0"/>
    <n v="115254729.965775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8"/>
    <n v="0"/>
    <n v="129303.032066032"/>
    <n v="0"/>
    <n v="0"/>
    <n v="0"/>
    <n v="0"/>
    <n v="46517346.94030307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4"/>
    <n v="0"/>
    <n v="7203141.7500459896"/>
    <n v="0"/>
    <n v="0"/>
    <n v="0"/>
    <n v="0"/>
    <n v="78178045.84439495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24"/>
    <n v="0"/>
    <n v="51311.357528029403"/>
    <n v="0"/>
    <n v="0"/>
    <n v="0"/>
    <n v="0"/>
    <n v="44593705.4146551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45"/>
    <n v="0"/>
    <n v="7202478.8733210303"/>
    <n v="0"/>
    <n v="0"/>
    <n v="0"/>
    <n v="0"/>
    <n v="189185727.54511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2"/>
    <x v="10"/>
    <n v="9148"/>
    <n v="2303288.9898330299"/>
    <n v="0"/>
    <n v="0"/>
    <n v="12"/>
    <n v="12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56"/>
    <n v="0"/>
    <n v="7204207.4719209904"/>
    <n v="0"/>
    <n v="0"/>
    <n v="0"/>
    <n v="0"/>
    <n v="101067895.6896927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9"/>
    <n v="0"/>
    <n v="121868.744029023"/>
    <n v="0"/>
    <n v="0"/>
    <n v="0"/>
    <n v="0"/>
    <n v="46062395.18825899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59"/>
    <n v="0"/>
    <n v="205464.69656098599"/>
    <n v="0"/>
    <n v="0"/>
    <n v="0"/>
    <n v="0"/>
    <n v="48516720.73104287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40"/>
    <n v="0"/>
    <n v="7203391.6031219997"/>
    <n v="0"/>
    <n v="0"/>
    <n v="0"/>
    <n v="0"/>
    <n v="110817107.0154368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2"/>
    <x v="73"/>
    <n v="6692"/>
    <n v="813260.68896503397"/>
    <n v="0"/>
    <n v="0"/>
    <n v="12"/>
    <n v="12"/>
    <n v="146952033.8691852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7"/>
    <n v="0"/>
    <n v="7203561.8429259602"/>
    <n v="0"/>
    <n v="0"/>
    <n v="0"/>
    <n v="0"/>
    <n v="150274180.9405807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3"/>
    <n v="0"/>
    <n v="7204496.5364150098"/>
    <n v="0"/>
    <n v="0"/>
    <n v="0"/>
    <n v="0"/>
    <n v="173607979.9967856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5"/>
    <n v="0"/>
    <n v="7202664.3971489901"/>
    <n v="0"/>
    <n v="0"/>
    <n v="0"/>
    <n v="0"/>
    <n v="140870205.9574136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5"/>
    <n v="0"/>
    <n v="273586.80779999099"/>
    <n v="0"/>
    <n v="0"/>
    <n v="0"/>
    <n v="0"/>
    <n v="49309545.10474272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25"/>
    <n v="0"/>
    <n v="7204460.2729779398"/>
    <n v="0"/>
    <n v="0"/>
    <n v="0"/>
    <n v="0"/>
    <n v="120571429.463617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53"/>
    <n v="0"/>
    <n v="7203326.8018770004"/>
    <n v="0"/>
    <n v="0"/>
    <n v="0"/>
    <n v="0"/>
    <n v="104358489.41137373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6"/>
    <n v="0"/>
    <n v="129425.391170021"/>
    <n v="0"/>
    <n v="0"/>
    <n v="0"/>
    <n v="0"/>
    <n v="46078358.23809897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27"/>
    <n v="0"/>
    <n v="7205819.1073769704"/>
    <n v="0"/>
    <n v="0"/>
    <n v="0"/>
    <n v="0"/>
    <n v="161009471.730983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1"/>
    <n v="0"/>
    <n v="7203390.9244720098"/>
    <n v="0"/>
    <n v="0"/>
    <n v="0"/>
    <n v="0"/>
    <n v="157315398.29877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46"/>
    <n v="0"/>
    <n v="7202446.4543339498"/>
    <n v="0"/>
    <n v="0"/>
    <n v="0"/>
    <n v="0"/>
    <n v="107834655.2591980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49"/>
    <n v="0"/>
    <n v="7206728.5919939699"/>
    <n v="0"/>
    <n v="0"/>
    <n v="0"/>
    <n v="0"/>
    <n v="187539116.42585278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43"/>
    <n v="0"/>
    <n v="65867.393430031298"/>
    <n v="0"/>
    <n v="0"/>
    <n v="0"/>
    <n v="0"/>
    <n v="47052153.0223317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65"/>
    <n v="0"/>
    <n v="158294.41432299701"/>
    <n v="0"/>
    <n v="0"/>
    <n v="0"/>
    <n v="0"/>
    <n v="48536334.6862861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34"/>
    <n v="0"/>
    <n v="7203366.8211880103"/>
    <n v="0"/>
    <n v="0"/>
    <n v="0"/>
    <n v="0"/>
    <n v="79899355.022389963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42"/>
    <n v="0"/>
    <n v="7204449.5233540004"/>
    <n v="0"/>
    <n v="0"/>
    <n v="0"/>
    <n v="0"/>
    <n v="117243139.82152103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39"/>
    <n v="0"/>
    <n v="7203093.3962429902"/>
    <n v="0"/>
    <n v="0"/>
    <n v="0"/>
    <n v="0"/>
    <n v="103266643.65871903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2"/>
    <n v="0"/>
    <n v="7203610.4723149901"/>
    <n v="0"/>
    <n v="0"/>
    <n v="0"/>
    <n v="0"/>
    <n v="190310935.3039398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5"/>
    <n v="0"/>
    <n v="7204271.6829220299"/>
    <n v="0"/>
    <n v="0"/>
    <n v="0"/>
    <n v="0"/>
    <n v="108826912.8795650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47"/>
    <n v="0"/>
    <n v="7203272.3124949802"/>
    <n v="0"/>
    <n v="0"/>
    <n v="0"/>
    <n v="0"/>
    <n v="103354476.1783269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1"/>
    <n v="0"/>
    <n v="326519.424318976"/>
    <n v="0"/>
    <n v="0"/>
    <n v="0"/>
    <n v="0"/>
    <n v="50541693.567273982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1"/>
    <n v="0"/>
    <n v="7204578.2410230003"/>
    <n v="0"/>
    <n v="0"/>
    <n v="0"/>
    <n v="0"/>
    <n v="80062262.759918988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44"/>
    <n v="0"/>
    <n v="53291.427801013902"/>
    <n v="0"/>
    <n v="0"/>
    <n v="0"/>
    <n v="0"/>
    <n v="44725868.198415928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38"/>
    <n v="0"/>
    <n v="7205344.5982820103"/>
    <n v="0"/>
    <n v="0"/>
    <n v="0"/>
    <n v="0"/>
    <n v="156163194.8968358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4"/>
    <n v="0"/>
    <n v="7204102.9880379699"/>
    <n v="0"/>
    <n v="0"/>
    <n v="0"/>
    <n v="0"/>
    <n v="170677911.881550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41"/>
    <n v="0"/>
    <n v="7203534.0680029998"/>
    <n v="0"/>
    <n v="0"/>
    <n v="0"/>
    <n v="0"/>
    <n v="99212829.68434388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7"/>
    <n v="0"/>
    <n v="309016.19357499201"/>
    <n v="0"/>
    <n v="0"/>
    <n v="0"/>
    <n v="0"/>
    <n v="50801684.7459660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9"/>
    <n v="0"/>
    <n v="7205106.6747530103"/>
    <n v="0"/>
    <n v="0"/>
    <n v="0"/>
    <n v="0"/>
    <n v="197524904.81175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8"/>
    <n v="0"/>
    <n v="7202781.3455779599"/>
    <n v="0"/>
    <n v="0"/>
    <n v="0"/>
    <n v="0"/>
    <n v="124771677.5228658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32"/>
    <n v="0"/>
    <n v="7205174.2290250203"/>
    <n v="0"/>
    <n v="0"/>
    <n v="0"/>
    <n v="0"/>
    <n v="106734914.8891109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48"/>
    <n v="0"/>
    <n v="254083.82666995699"/>
    <n v="0"/>
    <n v="0"/>
    <n v="0"/>
    <n v="0"/>
    <n v="50030145.74893000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8"/>
    <n v="0"/>
    <n v="7205795.8424860202"/>
    <n v="0"/>
    <n v="0"/>
    <n v="0"/>
    <n v="0"/>
    <n v="121137209.288404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4"/>
    <n v="0"/>
    <n v="207628.240712976"/>
    <n v="0"/>
    <n v="0"/>
    <n v="0"/>
    <n v="0"/>
    <n v="48288155.998240702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6"/>
    <n v="0"/>
    <n v="7204361.36744898"/>
    <n v="0"/>
    <n v="0"/>
    <n v="0"/>
    <n v="0"/>
    <n v="95684059.8513528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73"/>
    <n v="0"/>
    <n v="7204447.7243020004"/>
    <n v="0"/>
    <n v="0"/>
    <n v="0"/>
    <n v="0"/>
    <n v="146952033.86918524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0"/>
    <n v="0"/>
    <n v="7205804.3455459997"/>
    <n v="0"/>
    <n v="0"/>
    <n v="0"/>
    <n v="0"/>
    <n v="89847987.13632892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0"/>
    <n v="0"/>
    <n v="7204295.74614204"/>
    <n v="0"/>
    <n v="0"/>
    <n v="0"/>
    <n v="0"/>
    <n v="115423083.2281580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72"/>
    <n v="0"/>
    <n v="7206411.3349949997"/>
    <n v="0"/>
    <n v="0"/>
    <n v="0"/>
    <n v="0"/>
    <n v="110793657.14648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75"/>
    <n v="0"/>
    <n v="7205797.1290560002"/>
    <n v="0"/>
    <n v="0"/>
    <n v="0"/>
    <n v="0"/>
    <n v="106862956.2028569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2"/>
    <n v="0"/>
    <n v="107669.289297977"/>
    <n v="0"/>
    <n v="0"/>
    <n v="0"/>
    <n v="0"/>
    <n v="45701258.25922291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7"/>
    <n v="0"/>
    <n v="7203795.8128820099"/>
    <n v="0"/>
    <n v="0"/>
    <n v="0"/>
    <n v="0"/>
    <n v="164125166.3479638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70"/>
    <n v="0"/>
    <n v="7203943.7976389797"/>
    <n v="0"/>
    <n v="0"/>
    <n v="0"/>
    <n v="0"/>
    <n v="117265950.6330957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3"/>
    <n v="0"/>
    <n v="7204231.9017239399"/>
    <n v="0"/>
    <n v="0"/>
    <n v="0"/>
    <n v="0"/>
    <n v="80916846.452557594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7"/>
    <x v="0"/>
    <n v="0"/>
    <n v="7204283.2524359599"/>
    <n v="0"/>
    <n v="0"/>
    <n v="0"/>
    <n v="0"/>
    <n v="203906399.5127740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"/>
    <n v="0"/>
    <n v="7205667.0515809599"/>
    <n v="0"/>
    <n v="0"/>
    <n v="0"/>
    <n v="0"/>
    <n v="76963013.58154676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6"/>
    <x v="76"/>
    <n v="0"/>
    <n v="7204006.7897919798"/>
    <n v="0"/>
    <n v="0"/>
    <n v="0"/>
    <n v="0"/>
    <n v="110111861.4980717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"/>
    <x v="25"/>
    <n v="6624"/>
    <n v="700029.81516095996"/>
    <n v="0"/>
    <n v="0"/>
    <n v="12"/>
    <n v="12"/>
    <n v="120571429.4636178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6"/>
    <x v="71"/>
    <n v="0"/>
    <n v="57366.325333015899"/>
    <n v="0"/>
    <n v="0"/>
    <n v="0"/>
    <n v="0"/>
    <n v="44692389.57592894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9"/>
    <n v="0"/>
    <n v="7203673.8969419897"/>
    <n v="0"/>
    <n v="0"/>
    <n v="0"/>
    <n v="0"/>
    <n v="99230616.00424580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2"/>
    <n v="0"/>
    <n v="7203924.6579999998"/>
    <n v="0"/>
    <n v="0"/>
    <n v="0"/>
    <n v="0"/>
    <n v="49182328.71914796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6"/>
    <x v="74"/>
    <n v="0"/>
    <n v="7202394.0266679795"/>
    <n v="0"/>
    <n v="0"/>
    <n v="0"/>
    <n v="0"/>
    <n v="77650557.566388994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8"/>
    <n v="0"/>
    <n v="7202794.5474079996"/>
    <n v="0"/>
    <n v="0"/>
    <n v="0"/>
    <n v="0"/>
    <n v="75728713.92527782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0"/>
    <n v="0"/>
    <n v="7204111.2452250002"/>
    <n v="0"/>
    <n v="0"/>
    <n v="0"/>
    <n v="0"/>
    <n v="45076172.13346404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6"/>
    <n v="0"/>
    <n v="7204273.4053929998"/>
    <n v="0"/>
    <n v="0"/>
    <n v="0"/>
    <n v="0"/>
    <n v="90561226.98378314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7"/>
    <n v="0"/>
    <n v="7205550.6772229504"/>
    <n v="0"/>
    <n v="0"/>
    <n v="0"/>
    <n v="0"/>
    <n v="47264793.82978469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0"/>
    <n v="0"/>
    <n v="7206028.6646729801"/>
    <n v="0"/>
    <n v="0"/>
    <n v="0"/>
    <n v="0"/>
    <n v="125272617.2986270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5"/>
    <n v="0"/>
    <n v="7203932.6798110204"/>
    <n v="0"/>
    <n v="0"/>
    <n v="0"/>
    <n v="0"/>
    <n v="45168733.900158174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4"/>
    <n v="0"/>
    <n v="7204168.5467709899"/>
    <n v="0"/>
    <n v="0"/>
    <n v="0"/>
    <n v="0"/>
    <n v="114613203.961644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3"/>
    <n v="0"/>
    <n v="7203486.4396569896"/>
    <n v="0"/>
    <n v="0"/>
    <n v="0"/>
    <n v="0"/>
    <n v="85774155.04596701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8"/>
    <n v="0"/>
    <n v="7203786.6751319896"/>
    <n v="0"/>
    <n v="0"/>
    <n v="0"/>
    <n v="0"/>
    <n v="46517346.94030307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9"/>
    <n v="0"/>
    <n v="7203293.5740330098"/>
    <n v="0"/>
    <n v="0"/>
    <n v="0"/>
    <n v="0"/>
    <n v="84676620.64325290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56"/>
    <n v="0"/>
    <n v="7204744.1553900102"/>
    <n v="0"/>
    <n v="0"/>
    <n v="0"/>
    <n v="0"/>
    <n v="101067895.6896927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6"/>
    <n v="0"/>
    <n v="7203792.0455470402"/>
    <n v="0"/>
    <n v="0"/>
    <n v="0"/>
    <n v="0"/>
    <n v="115254729.9657759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7"/>
    <n v="0"/>
    <n v="7203311.7689809799"/>
    <n v="0"/>
    <n v="0"/>
    <n v="0"/>
    <n v="0"/>
    <n v="45168199.94989005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"/>
    <n v="0"/>
    <n v="7203874.5242849896"/>
    <n v="0"/>
    <n v="0"/>
    <n v="0"/>
    <n v="0"/>
    <n v="82051134.587805778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1"/>
    <n v="0"/>
    <n v="7204954.3722419702"/>
    <n v="0"/>
    <n v="0"/>
    <n v="0"/>
    <n v="0"/>
    <n v="90231996.32816687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3"/>
    <n v="0"/>
    <n v="7204214.2157360204"/>
    <n v="0"/>
    <n v="0"/>
    <n v="0"/>
    <n v="0"/>
    <n v="135910327.998872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3"/>
    <n v="0"/>
    <n v="7205025.6678790301"/>
    <n v="0"/>
    <n v="0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6"/>
    <n v="0"/>
    <n v="7208530.9896089798"/>
    <n v="0"/>
    <n v="0"/>
    <n v="0"/>
    <n v="0"/>
    <n v="106680890.15388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2"/>
    <n v="0"/>
    <n v="7203178.4401810104"/>
    <n v="0"/>
    <n v="0"/>
    <n v="0"/>
    <n v="0"/>
    <n v="75590561.634802014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8"/>
    <n v="0"/>
    <n v="7205284.7507149503"/>
    <n v="0"/>
    <n v="0"/>
    <n v="0"/>
    <n v="0"/>
    <n v="118665567.1671087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"/>
    <x v="53"/>
    <n v="4846"/>
    <n v="462426.03135300998"/>
    <n v="0"/>
    <n v="0"/>
    <n v="12"/>
    <n v="8"/>
    <n v="104358489.4113737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5"/>
    <n v="0"/>
    <n v="7203985.3469610102"/>
    <n v="0"/>
    <n v="0"/>
    <n v="0"/>
    <n v="0"/>
    <n v="140870205.95741364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40"/>
    <n v="0"/>
    <n v="7206461.1176120201"/>
    <n v="0"/>
    <n v="0"/>
    <n v="0"/>
    <n v="0"/>
    <n v="110817107.01543684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14"/>
    <n v="0"/>
    <n v="7204814.7225930002"/>
    <n v="0"/>
    <n v="0"/>
    <n v="0"/>
    <n v="0"/>
    <n v="78178045.84439495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25"/>
    <n v="0"/>
    <n v="7205068.4010809604"/>
    <n v="0"/>
    <n v="0"/>
    <n v="0"/>
    <n v="0"/>
    <n v="120571429.463617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19"/>
    <n v="0"/>
    <n v="7203222.7178210104"/>
    <n v="0"/>
    <n v="0"/>
    <n v="0"/>
    <n v="0"/>
    <n v="46062395.18825899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24"/>
    <n v="0"/>
    <n v="7203676.6521100001"/>
    <n v="0"/>
    <n v="0"/>
    <n v="0"/>
    <n v="0"/>
    <n v="44593705.4146551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3"/>
    <n v="0"/>
    <n v="7205778.2126499796"/>
    <n v="0"/>
    <n v="0"/>
    <n v="0"/>
    <n v="0"/>
    <n v="173607979.9967856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11"/>
    <n v="0"/>
    <n v="7204155.0865269899"/>
    <n v="0"/>
    <n v="0"/>
    <n v="0"/>
    <n v="0"/>
    <n v="46016117.86097291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0"/>
    <n v="0"/>
    <n v="7204031.1137389503"/>
    <n v="0"/>
    <n v="0"/>
    <n v="0"/>
    <n v="0"/>
    <n v="104001769.895719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1"/>
    <n v="0"/>
    <n v="7205688.7495620102"/>
    <n v="0"/>
    <n v="0"/>
    <n v="0"/>
    <n v="0"/>
    <n v="157315398.298776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7"/>
    <n v="0"/>
    <n v="7204208.6566789597"/>
    <n v="0"/>
    <n v="0"/>
    <n v="0"/>
    <n v="0"/>
    <n v="150274180.9405807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1"/>
    <x v="75"/>
    <n v="172"/>
    <n v="3222533.2011469798"/>
    <n v="27"/>
    <n v="0"/>
    <n v="207"/>
    <n v="4"/>
    <n v="106862956.2028569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59"/>
    <n v="0"/>
    <n v="7205902.2141930098"/>
    <n v="0"/>
    <n v="0"/>
    <n v="0"/>
    <n v="0"/>
    <n v="48516720.73104287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2"/>
    <n v="0"/>
    <n v="7204616.4806710398"/>
    <n v="0"/>
    <n v="0"/>
    <n v="0"/>
    <n v="0"/>
    <n v="117243139.8215210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5"/>
    <n v="0"/>
    <n v="7207073.5822149999"/>
    <n v="0"/>
    <n v="0"/>
    <n v="0"/>
    <n v="0"/>
    <n v="49309545.10474272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53"/>
    <n v="0"/>
    <n v="7203122.5020539695"/>
    <n v="0"/>
    <n v="0"/>
    <n v="0"/>
    <n v="0"/>
    <n v="104358489.4113737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6"/>
    <n v="0"/>
    <n v="7204125.6195299998"/>
    <n v="0"/>
    <n v="0"/>
    <n v="0"/>
    <n v="0"/>
    <n v="46078358.23809897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1"/>
    <n v="0"/>
    <n v="7205283.0271319803"/>
    <n v="0"/>
    <n v="0"/>
    <n v="0"/>
    <n v="0"/>
    <n v="99212829.6843438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3"/>
    <n v="0"/>
    <n v="7205811.1074249595"/>
    <n v="0"/>
    <n v="0"/>
    <n v="0"/>
    <n v="0"/>
    <n v="47052153.0223317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52"/>
    <n v="0"/>
    <n v="7206373.48684604"/>
    <n v="0"/>
    <n v="0"/>
    <n v="0"/>
    <n v="0"/>
    <n v="190310935.3039398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6"/>
    <n v="0"/>
    <n v="7203818.1384469997"/>
    <n v="0"/>
    <n v="0"/>
    <n v="0"/>
    <n v="0"/>
    <n v="107834655.25919804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8"/>
    <n v="0"/>
    <n v="7206903.6840009997"/>
    <n v="0"/>
    <n v="0"/>
    <n v="0"/>
    <n v="0"/>
    <n v="156163194.89683586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4"/>
    <n v="0"/>
    <n v="7204853.81194501"/>
    <n v="0"/>
    <n v="0"/>
    <n v="0"/>
    <n v="0"/>
    <n v="44725868.198415928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8"/>
    <n v="0"/>
    <n v="7205979.5702059604"/>
    <n v="0"/>
    <n v="0"/>
    <n v="0"/>
    <n v="0"/>
    <n v="50030145.74893000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27"/>
    <n v="0"/>
    <n v="7206030.9110789597"/>
    <n v="0"/>
    <n v="0"/>
    <n v="0"/>
    <n v="0"/>
    <n v="161009471.7309838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9"/>
    <n v="0"/>
    <n v="7203064.6303790202"/>
    <n v="0"/>
    <n v="0"/>
    <n v="0"/>
    <n v="0"/>
    <n v="103266643.6587190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5"/>
    <n v="0"/>
    <n v="7203228.9972470002"/>
    <n v="0"/>
    <n v="0"/>
    <n v="0"/>
    <n v="0"/>
    <n v="189185727.54511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9"/>
    <n v="0"/>
    <n v="7207759.9847270101"/>
    <n v="0"/>
    <n v="0"/>
    <n v="0"/>
    <n v="0"/>
    <n v="187539116.42585278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65"/>
    <n v="0"/>
    <n v="7205633.0797310201"/>
    <n v="0"/>
    <n v="0"/>
    <n v="0"/>
    <n v="0"/>
    <n v="48536334.6862861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57"/>
    <n v="0"/>
    <n v="7208207.7254279796"/>
    <n v="0"/>
    <n v="0"/>
    <n v="0"/>
    <n v="0"/>
    <n v="50801684.7459660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51"/>
    <n v="0"/>
    <n v="7205535.29736201"/>
    <n v="0"/>
    <n v="0"/>
    <n v="0"/>
    <n v="0"/>
    <n v="80062262.759918988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7"/>
    <n v="0"/>
    <n v="7205254.02968999"/>
    <n v="0"/>
    <n v="0"/>
    <n v="0"/>
    <n v="0"/>
    <n v="103354476.17832696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2"/>
    <x v="68"/>
    <n v="7085"/>
    <n v="836373.09424503404"/>
    <n v="0"/>
    <n v="0"/>
    <n v="12"/>
    <n v="11"/>
    <n v="121137209.28840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55"/>
    <n v="0"/>
    <n v="7204688.8881039899"/>
    <n v="0"/>
    <n v="0"/>
    <n v="0"/>
    <n v="0"/>
    <n v="108826912.87956506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50"/>
    <n v="0"/>
    <n v="7202979.84010702"/>
    <n v="0"/>
    <n v="0"/>
    <n v="0"/>
    <n v="0"/>
    <n v="89847987.13632892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0"/>
    <n v="0"/>
    <n v="7206562.2052849997"/>
    <n v="0"/>
    <n v="0"/>
    <n v="0"/>
    <n v="0"/>
    <n v="115423083.2281580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32"/>
    <n v="0"/>
    <n v="7206820.3712860104"/>
    <n v="0"/>
    <n v="0"/>
    <n v="0"/>
    <n v="0"/>
    <n v="106734914.889110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34"/>
    <n v="0"/>
    <n v="7205179.3205179796"/>
    <n v="0"/>
    <n v="0"/>
    <n v="0"/>
    <n v="0"/>
    <n v="79899355.022389963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1"/>
    <n v="0"/>
    <n v="7207877.29895702"/>
    <n v="0"/>
    <n v="0"/>
    <n v="0"/>
    <n v="0"/>
    <n v="50541693.56727398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54"/>
    <n v="0"/>
    <n v="7203103.932728"/>
    <n v="0"/>
    <n v="0"/>
    <n v="0"/>
    <n v="0"/>
    <n v="170677911.8815506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58"/>
    <n v="0"/>
    <n v="7239233.2116420101"/>
    <n v="0"/>
    <n v="0"/>
    <n v="0"/>
    <n v="0"/>
    <n v="124771677.52286586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3"/>
    <n v="0"/>
    <n v="7205764.8702409901"/>
    <n v="0"/>
    <n v="0"/>
    <n v="0"/>
    <n v="0"/>
    <n v="146952033.86918524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9"/>
    <n v="0"/>
    <n v="7207937.9789729696"/>
    <n v="0"/>
    <n v="0"/>
    <n v="0"/>
    <n v="0"/>
    <n v="197524904.81175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6"/>
    <n v="0"/>
    <n v="7205410.3759920103"/>
    <n v="0"/>
    <n v="0"/>
    <n v="0"/>
    <n v="0"/>
    <n v="95684059.851352826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2"/>
    <n v="0"/>
    <n v="7205048.21200098"/>
    <n v="0"/>
    <n v="0"/>
    <n v="0"/>
    <n v="0"/>
    <n v="45701258.25922291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7"/>
    <n v="0"/>
    <n v="7207184.6648079799"/>
    <n v="0"/>
    <n v="0"/>
    <n v="0"/>
    <n v="0"/>
    <n v="164125166.3479638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2"/>
    <n v="0"/>
    <n v="7205638.1123850001"/>
    <n v="0"/>
    <n v="0"/>
    <n v="0"/>
    <n v="0"/>
    <n v="110793657.14648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8"/>
    <n v="0"/>
    <n v="7206882.4467289904"/>
    <n v="0"/>
    <n v="0"/>
    <n v="0"/>
    <n v="0"/>
    <n v="121137209.28840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4"/>
    <n v="0"/>
    <n v="7207678.3631349597"/>
    <n v="0"/>
    <n v="0"/>
    <n v="0"/>
    <n v="0"/>
    <n v="48288155.9982407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5"/>
    <n v="0"/>
    <n v="7206660.3458509697"/>
    <n v="0"/>
    <n v="0"/>
    <n v="0"/>
    <n v="0"/>
    <n v="106862956.2028569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4"/>
    <n v="0"/>
    <n v="7204912.1885559801"/>
    <n v="0"/>
    <n v="0"/>
    <n v="0"/>
    <n v="0"/>
    <n v="77650557.566388994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6"/>
    <n v="0"/>
    <n v="7204696.3899249602"/>
    <n v="0"/>
    <n v="0"/>
    <n v="0"/>
    <n v="0"/>
    <n v="110111861.4980717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1"/>
    <n v="0"/>
    <n v="7204488.3092520097"/>
    <n v="0"/>
    <n v="0"/>
    <n v="0"/>
    <n v="0"/>
    <n v="44692389.5759289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0"/>
    <n v="0"/>
    <n v="7203379.5823649801"/>
    <n v="0"/>
    <n v="0"/>
    <n v="0"/>
    <n v="0"/>
    <n v="203906399.512774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12"/>
    <n v="0"/>
    <n v="191008.943002991"/>
    <n v="0"/>
    <n v="0"/>
    <n v="0"/>
    <n v="0"/>
    <n v="49182328.71914796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0"/>
    <n v="0"/>
    <n v="7204758.4950560099"/>
    <n v="0"/>
    <n v="0"/>
    <n v="0"/>
    <n v="0"/>
    <n v="117265950.6330957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20"/>
    <n v="0"/>
    <n v="58932.489840022703"/>
    <n v="0"/>
    <n v="0"/>
    <n v="0"/>
    <n v="0"/>
    <n v="45076172.133464046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1"/>
    <n v="0"/>
    <n v="177265.841428015"/>
    <n v="0"/>
    <n v="0"/>
    <n v="0"/>
    <n v="0"/>
    <n v="76963013.58154676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3"/>
    <n v="0"/>
    <n v="7205094.17552198"/>
    <n v="0"/>
    <n v="0"/>
    <n v="0"/>
    <n v="0"/>
    <n v="80916846.452557594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23"/>
    <n v="0"/>
    <n v="3312693.4258179902"/>
    <n v="0"/>
    <n v="0"/>
    <n v="0"/>
    <n v="0"/>
    <n v="121495557.26990683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4"/>
    <n v="2"/>
    <n v="334710.28416999598"/>
    <n v="1"/>
    <n v="1"/>
    <n v="0"/>
    <n v="0"/>
    <n v="114613203.96164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2"/>
    <n v="0"/>
    <n v="404689.87144099001"/>
    <n v="0"/>
    <n v="0"/>
    <n v="0"/>
    <n v="0"/>
    <n v="82051134.587805778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8"/>
    <n v="0"/>
    <n v="3552521.9239189699"/>
    <n v="0"/>
    <n v="0"/>
    <n v="0"/>
    <n v="0"/>
    <n v="118665567.1671087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6"/>
    <n v="4"/>
    <n v="752982.74061200197"/>
    <n v="1"/>
    <n v="1"/>
    <n v="0"/>
    <n v="0"/>
    <n v="90561226.98378314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7"/>
    <n v="0"/>
    <n v="66992.945744015698"/>
    <n v="0"/>
    <n v="0"/>
    <n v="0"/>
    <n v="0"/>
    <n v="45168199.94989005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7"/>
    <n v="0"/>
    <n v="133693.57589399401"/>
    <n v="0"/>
    <n v="0"/>
    <n v="0"/>
    <n v="0"/>
    <n v="47264793.8297846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"/>
    <n v="0"/>
    <n v="506992.31666000502"/>
    <n v="0"/>
    <n v="0"/>
    <n v="0"/>
    <n v="0"/>
    <n v="85774155.045967013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5"/>
    <n v="0"/>
    <n v="71668.689931044297"/>
    <n v="0"/>
    <n v="0"/>
    <n v="0"/>
    <n v="0"/>
    <n v="45168733.90015817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9"/>
    <n v="0"/>
    <n v="1852997.18722398"/>
    <n v="0"/>
    <n v="0"/>
    <n v="0"/>
    <n v="0"/>
    <n v="99230616.004245803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0"/>
    <n v="0"/>
    <n v="5099147.48657599"/>
    <n v="0"/>
    <n v="0"/>
    <n v="0"/>
    <n v="0"/>
    <n v="125272617.2986270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6"/>
    <n v="2"/>
    <n v="129917.641495994"/>
    <n v="1"/>
    <n v="1"/>
    <n v="0"/>
    <n v="0"/>
    <n v="115254729.9657759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8"/>
    <n v="0"/>
    <n v="125394.07834201099"/>
    <n v="0"/>
    <n v="0"/>
    <n v="0"/>
    <n v="0"/>
    <n v="46517346.94030307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9"/>
    <n v="0"/>
    <n v="502800.983769004"/>
    <n v="0"/>
    <n v="0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56"/>
    <n v="6"/>
    <n v="286108.07308996998"/>
    <n v="1"/>
    <n v="1"/>
    <n v="0"/>
    <n v="0"/>
    <n v="101067895.6896927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6"/>
    <n v="0"/>
    <n v="412897.65495099698"/>
    <n v="0"/>
    <n v="0"/>
    <n v="0"/>
    <n v="0"/>
    <n v="106680890.153883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1"/>
    <n v="6"/>
    <n v="117050.08083098799"/>
    <n v="1"/>
    <n v="1"/>
    <n v="0"/>
    <n v="0"/>
    <n v="90231996.32816687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4"/>
    <n v="0"/>
    <n v="52234.7710339818"/>
    <n v="0"/>
    <n v="0"/>
    <n v="0"/>
    <n v="0"/>
    <n v="44593705.41465512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8"/>
    <n v="0"/>
    <n v="123266.718623985"/>
    <n v="0"/>
    <n v="0"/>
    <n v="0"/>
    <n v="0"/>
    <n v="75728713.92527782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7"/>
    <n v="0"/>
    <n v="6559112.6991939899"/>
    <n v="0"/>
    <n v="0"/>
    <n v="0"/>
    <n v="0"/>
    <n v="150274180.9405807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9"/>
    <n v="0"/>
    <n v="83020.5317310174"/>
    <n v="0"/>
    <n v="0"/>
    <n v="0"/>
    <n v="0"/>
    <n v="46062395.18825899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4"/>
    <n v="0"/>
    <n v="266175.46633997699"/>
    <n v="0"/>
    <n v="0"/>
    <n v="0"/>
    <n v="0"/>
    <n v="78178045.84439495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2"/>
    <n v="0"/>
    <n v="127183.12787398401"/>
    <n v="0"/>
    <n v="0"/>
    <n v="0"/>
    <n v="0"/>
    <n v="75590561.6348020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3"/>
    <n v="0"/>
    <n v="5254295.6218689699"/>
    <n v="0"/>
    <n v="0"/>
    <n v="0"/>
    <n v="0"/>
    <n v="173607979.9967856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41"/>
    <n v="0"/>
    <n v="322028.802452987"/>
    <n v="0"/>
    <n v="0"/>
    <n v="0"/>
    <n v="0"/>
    <n v="99212829.68434388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1"/>
    <n v="0"/>
    <n v="138064.76149801101"/>
    <n v="0"/>
    <n v="0"/>
    <n v="0"/>
    <n v="0"/>
    <n v="46016117.86097291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59"/>
    <n v="0"/>
    <n v="185528.43093202601"/>
    <n v="0"/>
    <n v="0"/>
    <n v="0"/>
    <n v="0"/>
    <n v="48516720.73104287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1"/>
    <n v="0"/>
    <n v="3622772.0159159498"/>
    <n v="0"/>
    <n v="0"/>
    <n v="0"/>
    <n v="0"/>
    <n v="157315398.29877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3"/>
    <n v="0"/>
    <n v="4138266.1836639699"/>
    <n v="0"/>
    <n v="0"/>
    <n v="0"/>
    <n v="0"/>
    <n v="135910327.9988720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0"/>
    <n v="0"/>
    <n v="364666.27970396"/>
    <n v="0"/>
    <n v="0"/>
    <n v="0"/>
    <n v="0"/>
    <n v="104001769.895719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5"/>
    <n v="0"/>
    <n v="175870.182314014"/>
    <n v="0"/>
    <n v="0"/>
    <n v="0"/>
    <n v="0"/>
    <n v="49309545.10474272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53"/>
    <n v="6"/>
    <n v="304003.80556797597"/>
    <n v="1"/>
    <n v="1"/>
    <n v="0"/>
    <n v="0"/>
    <n v="104358489.41137373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5"/>
    <n v="0"/>
    <n v="3611937.6198740201"/>
    <n v="0"/>
    <n v="0"/>
    <n v="0"/>
    <n v="0"/>
    <n v="140870205.9574136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2"/>
    <n v="0"/>
    <n v="7203950.8203209797"/>
    <n v="0"/>
    <n v="0"/>
    <n v="0"/>
    <n v="0"/>
    <n v="190310935.3039398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38"/>
    <n v="0"/>
    <n v="5388094.6967599997"/>
    <n v="0"/>
    <n v="0"/>
    <n v="0"/>
    <n v="0"/>
    <n v="156163194.8968358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2"/>
    <n v="0"/>
    <n v="3572928.4309779699"/>
    <n v="0"/>
    <n v="0"/>
    <n v="0"/>
    <n v="0"/>
    <n v="117243139.82152103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36"/>
    <n v="0"/>
    <n v="90323.893463995701"/>
    <n v="0"/>
    <n v="0"/>
    <n v="0"/>
    <n v="0"/>
    <n v="46078358.23809897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0"/>
    <n v="0"/>
    <n v="475659.35932198702"/>
    <n v="0"/>
    <n v="0"/>
    <n v="0"/>
    <n v="0"/>
    <n v="110817107.0154368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5"/>
    <n v="0"/>
    <n v="197837.40799699401"/>
    <n v="0"/>
    <n v="0"/>
    <n v="0"/>
    <n v="0"/>
    <n v="48536334.68628612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25"/>
    <n v="2"/>
    <n v="514065.48547599203"/>
    <n v="1"/>
    <n v="1"/>
    <n v="0"/>
    <n v="0"/>
    <n v="120571429.4636178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27"/>
    <n v="0"/>
    <n v="3778080.1569689601"/>
    <n v="0"/>
    <n v="0"/>
    <n v="0"/>
    <n v="0"/>
    <n v="161009471.7309838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6"/>
    <n v="2"/>
    <n v="159233.339296013"/>
    <n v="1"/>
    <n v="1"/>
    <n v="0"/>
    <n v="0"/>
    <n v="107834655.2591980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5"/>
    <n v="0"/>
    <n v="7202609.6694009602"/>
    <n v="0"/>
    <n v="0"/>
    <n v="0"/>
    <n v="0"/>
    <n v="189185727.54511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39"/>
    <n v="0"/>
    <n v="1781156.2870430001"/>
    <n v="0"/>
    <n v="0"/>
    <n v="0"/>
    <n v="0"/>
    <n v="103266643.65871903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3"/>
    <n v="0"/>
    <n v="203953.00655800299"/>
    <n v="0"/>
    <n v="0"/>
    <n v="0"/>
    <n v="0"/>
    <n v="47052153.02233178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4"/>
    <n v="0"/>
    <n v="3130728.1201679702"/>
    <n v="0"/>
    <n v="0"/>
    <n v="0"/>
    <n v="0"/>
    <n v="170677911.8815506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0"/>
    <n v="6"/>
    <n v="290494.76424703602"/>
    <n v="1"/>
    <n v="1"/>
    <n v="0"/>
    <n v="0"/>
    <n v="115423083.2281580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5"/>
    <n v="6"/>
    <n v="428833.99704605102"/>
    <n v="1"/>
    <n v="1"/>
    <n v="0"/>
    <n v="0"/>
    <n v="108826912.8795650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32"/>
    <n v="6"/>
    <n v="437217.63063798402"/>
    <n v="1"/>
    <n v="1"/>
    <n v="0"/>
    <n v="0"/>
    <n v="106734914.8891109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1"/>
    <n v="0"/>
    <n v="305253.23713000398"/>
    <n v="0"/>
    <n v="0"/>
    <n v="0"/>
    <n v="0"/>
    <n v="80062262.75991898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9"/>
    <n v="0"/>
    <n v="6209381.4980919696"/>
    <n v="0"/>
    <n v="0"/>
    <n v="0"/>
    <n v="0"/>
    <n v="187539116.4258527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1"/>
    <n v="0"/>
    <n v="234344.89548602101"/>
    <n v="0"/>
    <n v="0"/>
    <n v="0"/>
    <n v="0"/>
    <n v="50541693.56727398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34"/>
    <n v="0"/>
    <n v="211777.965777"/>
    <n v="0"/>
    <n v="0"/>
    <n v="0"/>
    <n v="0"/>
    <n v="79899355.022389963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8"/>
    <n v="0"/>
    <n v="2308631.24288199"/>
    <n v="0"/>
    <n v="0"/>
    <n v="0"/>
    <n v="0"/>
    <n v="124771677.5228658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8"/>
    <n v="0"/>
    <n v="263298.70375001302"/>
    <n v="0"/>
    <n v="0"/>
    <n v="0"/>
    <n v="0"/>
    <n v="50030145.74893000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2"/>
    <n v="0"/>
    <n v="82836.494260001899"/>
    <n v="0"/>
    <n v="0"/>
    <n v="0"/>
    <n v="0"/>
    <n v="45701258.25922291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0"/>
    <n v="0"/>
    <n v="653198.99857096595"/>
    <n v="0"/>
    <n v="0"/>
    <n v="0"/>
    <n v="0"/>
    <n v="89847987.13632892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6"/>
    <n v="6"/>
    <n v="388870.85323099699"/>
    <n v="1"/>
    <n v="1"/>
    <n v="0"/>
    <n v="0"/>
    <n v="95684059.8513528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9"/>
    <n v="0"/>
    <n v="7204877.2710399898"/>
    <n v="0"/>
    <n v="0"/>
    <n v="0"/>
    <n v="0"/>
    <n v="197524904.81175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7"/>
    <n v="0"/>
    <n v="280003.061804978"/>
    <n v="0"/>
    <n v="0"/>
    <n v="0"/>
    <n v="0"/>
    <n v="50801684.7459660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73"/>
    <n v="6"/>
    <n v="557592.87518000905"/>
    <n v="1"/>
    <n v="1"/>
    <n v="0"/>
    <n v="0"/>
    <n v="146952033.8691852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7"/>
    <n v="6"/>
    <n v="334445.99490798998"/>
    <n v="1"/>
    <n v="1"/>
    <n v="0"/>
    <n v="0"/>
    <n v="103354476.1783269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7"/>
    <n v="0"/>
    <n v="5849514.6338249901"/>
    <n v="0"/>
    <n v="0"/>
    <n v="0"/>
    <n v="0"/>
    <n v="164125166.3479638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44"/>
    <n v="0"/>
    <n v="59147.148290998302"/>
    <n v="0"/>
    <n v="0"/>
    <n v="0"/>
    <n v="0"/>
    <n v="44725868.198415928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64"/>
    <n v="0"/>
    <n v="181367.54550802201"/>
    <n v="0"/>
    <n v="0"/>
    <n v="0"/>
    <n v="0"/>
    <n v="48288155.99824070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63"/>
    <n v="0"/>
    <n v="333361.993902013"/>
    <n v="0"/>
    <n v="0"/>
    <n v="0"/>
    <n v="0"/>
    <n v="80916846.45255759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5"/>
    <n v="6"/>
    <n v="369078.36319698201"/>
    <n v="1"/>
    <n v="1"/>
    <n v="0"/>
    <n v="0"/>
    <n v="106862956.2028569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1"/>
    <n v="0"/>
    <n v="49762.153167015596"/>
    <n v="0"/>
    <n v="0"/>
    <n v="0"/>
    <n v="0"/>
    <n v="44692389.57592894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0"/>
    <n v="6"/>
    <n v="450892.38488196803"/>
    <n v="1"/>
    <n v="1"/>
    <n v="0"/>
    <n v="0"/>
    <n v="117265950.6330957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0"/>
    <n v="0"/>
    <n v="7205133.4796839999"/>
    <n v="0"/>
    <n v="0"/>
    <n v="0"/>
    <n v="0"/>
    <n v="203906399.5127740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"/>
    <n v="0"/>
    <n v="7211448.4800880002"/>
    <n v="0"/>
    <n v="0"/>
    <n v="0"/>
    <n v="0"/>
    <n v="82051134.587805778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6"/>
    <n v="2"/>
    <n v="183791.841264988"/>
    <n v="1"/>
    <n v="1"/>
    <n v="0"/>
    <n v="0"/>
    <n v="110111861.49807175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5"/>
    <n v="0"/>
    <n v="7204132.5993069904"/>
    <n v="0"/>
    <n v="0"/>
    <n v="0"/>
    <n v="0"/>
    <n v="45168733.90015817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"/>
    <n v="0"/>
    <n v="7203058.7158959797"/>
    <n v="0"/>
    <n v="0"/>
    <n v="0"/>
    <n v="0"/>
    <n v="76963013.58154676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4"/>
    <n v="0"/>
    <n v="7208098.795283"/>
    <n v="0"/>
    <n v="0"/>
    <n v="0"/>
    <n v="0"/>
    <n v="114613203.961644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6"/>
    <n v="0"/>
    <n v="7204504.5230599903"/>
    <n v="0"/>
    <n v="0"/>
    <n v="0"/>
    <n v="0"/>
    <n v="90561226.98378314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7"/>
    <n v="0"/>
    <n v="7203215.73413698"/>
    <n v="0"/>
    <n v="0"/>
    <n v="0"/>
    <n v="0"/>
    <n v="45168199.949890055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0"/>
    <n v="0"/>
    <n v="7204242.0157339601"/>
    <n v="0"/>
    <n v="0"/>
    <n v="0"/>
    <n v="0"/>
    <n v="45076172.13346404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4"/>
    <n v="0"/>
    <n v="233356.077103002"/>
    <n v="0"/>
    <n v="0"/>
    <n v="0"/>
    <n v="0"/>
    <n v="77650557.56638899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2"/>
    <n v="6"/>
    <n v="415952.62996799999"/>
    <n v="1"/>
    <n v="1"/>
    <n v="0"/>
    <n v="0"/>
    <n v="110793657.146485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6"/>
    <n v="0"/>
    <n v="7204322.01595202"/>
    <n v="0"/>
    <n v="0"/>
    <n v="0"/>
    <n v="0"/>
    <n v="115254729.96577595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3"/>
    <n v="0"/>
    <n v="7207929.15612802"/>
    <n v="0"/>
    <n v="0"/>
    <n v="0"/>
    <n v="0"/>
    <n v="85774155.045967013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68"/>
    <n v="2"/>
    <n v="393427.73855000199"/>
    <n v="1"/>
    <n v="1"/>
    <n v="0"/>
    <n v="0"/>
    <n v="121137209.288404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2"/>
    <n v="0"/>
    <n v="7204128.0098770196"/>
    <n v="0"/>
    <n v="0"/>
    <n v="0"/>
    <n v="0"/>
    <n v="49182328.719147965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9"/>
    <n v="0"/>
    <n v="7204424.9295719704"/>
    <n v="0"/>
    <n v="0"/>
    <n v="0"/>
    <n v="0"/>
    <n v="99230616.004245803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0"/>
    <n v="0"/>
    <n v="7204052.8707810398"/>
    <n v="0"/>
    <n v="0"/>
    <n v="0"/>
    <n v="0"/>
    <n v="125272617.2986270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7"/>
    <n v="0"/>
    <n v="7205292.1364899902"/>
    <n v="0"/>
    <n v="0"/>
    <n v="0"/>
    <n v="0"/>
    <n v="47264793.8297846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1"/>
    <n v="0"/>
    <n v="7203996.8753410503"/>
    <n v="0"/>
    <n v="0"/>
    <n v="0"/>
    <n v="0"/>
    <n v="90231996.3281668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9"/>
    <n v="0"/>
    <n v="7204038.2303260202"/>
    <n v="0"/>
    <n v="0"/>
    <n v="0"/>
    <n v="0"/>
    <n v="84676620.64325290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1"/>
    <n v="0"/>
    <n v="7205414.5926710302"/>
    <n v="0"/>
    <n v="0"/>
    <n v="0"/>
    <n v="0"/>
    <n v="46016117.86097291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8"/>
    <n v="0"/>
    <n v="7203820.2899049995"/>
    <n v="0"/>
    <n v="0"/>
    <n v="0"/>
    <n v="0"/>
    <n v="118665567.1671087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8"/>
    <n v="0"/>
    <n v="7203832.1138509698"/>
    <n v="0"/>
    <n v="0"/>
    <n v="0"/>
    <n v="0"/>
    <n v="75728713.92527782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2"/>
    <n v="0"/>
    <n v="7203352.5696219802"/>
    <n v="0"/>
    <n v="0"/>
    <n v="0"/>
    <n v="0"/>
    <n v="75590561.63480201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19"/>
    <n v="0"/>
    <n v="7204231.6598839797"/>
    <n v="0"/>
    <n v="0"/>
    <n v="0"/>
    <n v="0"/>
    <n v="46062395.18825899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0"/>
    <n v="0"/>
    <n v="7204676.2624210101"/>
    <n v="0"/>
    <n v="0"/>
    <n v="0"/>
    <n v="0"/>
    <n v="104001769.8957190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15"/>
    <n v="0"/>
    <n v="7204726.7762329997"/>
    <n v="0"/>
    <n v="0"/>
    <n v="0"/>
    <n v="0"/>
    <n v="140870205.9574136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23"/>
    <n v="0"/>
    <n v="7204239.5556979999"/>
    <n v="0"/>
    <n v="0"/>
    <n v="0"/>
    <n v="0"/>
    <n v="121495557.2699068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18"/>
    <n v="0"/>
    <n v="7206884.3205530401"/>
    <n v="0"/>
    <n v="0"/>
    <n v="0"/>
    <n v="0"/>
    <n v="46517346.94030307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0"/>
    <n v="0"/>
    <n v="7206901.6886679996"/>
    <n v="0"/>
    <n v="0"/>
    <n v="0"/>
    <n v="0"/>
    <n v="110817107.015436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13"/>
    <n v="0"/>
    <n v="7205252.9397559697"/>
    <n v="0"/>
    <n v="0"/>
    <n v="0"/>
    <n v="0"/>
    <n v="135910327.9988720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26"/>
    <n v="0"/>
    <n v="7211023.4215160003"/>
    <n v="0"/>
    <n v="0"/>
    <n v="0"/>
    <n v="0"/>
    <n v="106680890.153883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56"/>
    <n v="0"/>
    <n v="7204561.3942049602"/>
    <n v="0"/>
    <n v="0"/>
    <n v="0"/>
    <n v="0"/>
    <n v="101067895.6896927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14"/>
    <n v="0"/>
    <n v="7205630.1024769703"/>
    <n v="0"/>
    <n v="0"/>
    <n v="0"/>
    <n v="0"/>
    <n v="78178045.84439495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3"/>
    <n v="0"/>
    <n v="7206423.3513929602"/>
    <n v="0"/>
    <n v="0"/>
    <n v="0"/>
    <n v="0"/>
    <n v="173607979.9967856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24"/>
    <n v="0"/>
    <n v="7203951.8382090004"/>
    <n v="0"/>
    <n v="0"/>
    <n v="0"/>
    <n v="0"/>
    <n v="44593705.41465512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25"/>
    <n v="0"/>
    <n v="7206227.4342050003"/>
    <n v="0"/>
    <n v="0"/>
    <n v="0"/>
    <n v="0"/>
    <n v="120571429.463617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1"/>
    <n v="0"/>
    <n v="7206269.2149659796"/>
    <n v="0"/>
    <n v="0"/>
    <n v="0"/>
    <n v="0"/>
    <n v="157315398.29877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6"/>
    <n v="0"/>
    <n v="7204670.3186569996"/>
    <n v="0"/>
    <n v="0"/>
    <n v="0"/>
    <n v="0"/>
    <n v="46078358.23809897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7"/>
    <n v="0"/>
    <n v="7208466.9502149904"/>
    <n v="0"/>
    <n v="0"/>
    <n v="0"/>
    <n v="0"/>
    <n v="150274180.9405807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5"/>
    <n v="0"/>
    <n v="7205960.9701169496"/>
    <n v="0"/>
    <n v="0"/>
    <n v="0"/>
    <n v="0"/>
    <n v="49309545.10474272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27"/>
    <n v="0"/>
    <n v="7206288.8839559704"/>
    <n v="0"/>
    <n v="0"/>
    <n v="0"/>
    <n v="0"/>
    <n v="161009471.7309838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5"/>
    <n v="0"/>
    <n v="7205455.5456149904"/>
    <n v="0"/>
    <n v="0"/>
    <n v="0"/>
    <n v="0"/>
    <n v="189185727.54511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6"/>
    <n v="0"/>
    <n v="7204716.5593839604"/>
    <n v="0"/>
    <n v="0"/>
    <n v="0"/>
    <n v="0"/>
    <n v="107834655.2591980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53"/>
    <n v="0"/>
    <n v="7204994.0382050099"/>
    <n v="0"/>
    <n v="0"/>
    <n v="0"/>
    <n v="0"/>
    <n v="104358489.4113737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59"/>
    <n v="0"/>
    <n v="7204508.6189479902"/>
    <n v="0"/>
    <n v="0"/>
    <n v="0"/>
    <n v="0"/>
    <n v="48516720.73104287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4"/>
    <n v="0"/>
    <n v="7204493.4076100402"/>
    <n v="0"/>
    <n v="0"/>
    <n v="0"/>
    <n v="0"/>
    <n v="44725868.19841592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1"/>
    <n v="0"/>
    <n v="7203483.6956129801"/>
    <n v="0"/>
    <n v="0"/>
    <n v="0"/>
    <n v="0"/>
    <n v="99212829.6843438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2"/>
    <n v="0"/>
    <n v="7204216.7636040198"/>
    <n v="0"/>
    <n v="0"/>
    <n v="0"/>
    <n v="0"/>
    <n v="117243139.821521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52"/>
    <n v="0"/>
    <n v="7204806.3376390403"/>
    <n v="0"/>
    <n v="0"/>
    <n v="0"/>
    <n v="0"/>
    <n v="190310935.30393985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60"/>
    <n v="0"/>
    <n v="7203203.0422489597"/>
    <n v="0"/>
    <n v="0"/>
    <n v="0"/>
    <n v="0"/>
    <n v="115423083.2281580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9"/>
    <n v="0"/>
    <n v="7204569.30907204"/>
    <n v="0"/>
    <n v="0"/>
    <n v="0"/>
    <n v="0"/>
    <n v="103266643.65871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4"/>
    <n v="0"/>
    <n v="7205531.3906170102"/>
    <n v="0"/>
    <n v="0"/>
    <n v="0"/>
    <n v="0"/>
    <n v="79899355.02238996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3"/>
    <n v="0"/>
    <n v="7205496.7386469897"/>
    <n v="0"/>
    <n v="0"/>
    <n v="0"/>
    <n v="0"/>
    <n v="47052153.02233178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38"/>
    <n v="0"/>
    <n v="7207461.5929599898"/>
    <n v="0"/>
    <n v="0"/>
    <n v="0"/>
    <n v="0"/>
    <n v="156163194.8968358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47"/>
    <n v="0"/>
    <n v="7205257.55039497"/>
    <n v="0"/>
    <n v="0"/>
    <n v="0"/>
    <n v="0"/>
    <n v="103354476.1783269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8"/>
    <n v="0"/>
    <n v="7204094.9391429797"/>
    <n v="0"/>
    <n v="0"/>
    <n v="0"/>
    <n v="0"/>
    <n v="124771677.5228658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32"/>
    <n v="0"/>
    <n v="7207252.5362339802"/>
    <n v="0"/>
    <n v="0"/>
    <n v="0"/>
    <n v="0"/>
    <n v="106734914.8891109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1"/>
    <n v="0"/>
    <n v="7206944.3331289804"/>
    <n v="0"/>
    <n v="0"/>
    <n v="0"/>
    <n v="0"/>
    <n v="80062262.7599189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5"/>
    <n v="0"/>
    <n v="7205346.5890680002"/>
    <n v="0"/>
    <n v="0"/>
    <n v="0"/>
    <n v="0"/>
    <n v="108826912.8795650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49"/>
    <n v="0"/>
    <n v="7206322.0448249998"/>
    <n v="0"/>
    <n v="0"/>
    <n v="0"/>
    <n v="0"/>
    <n v="187539116.4258527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0"/>
    <n v="0"/>
    <n v="7212011.0955419904"/>
    <n v="0"/>
    <n v="0"/>
    <n v="0"/>
    <n v="0"/>
    <n v="89847987.13632892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48"/>
    <n v="0"/>
    <n v="7207102.7563840002"/>
    <n v="0"/>
    <n v="0"/>
    <n v="0"/>
    <n v="0"/>
    <n v="50030145.74893000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3"/>
    <n v="0"/>
    <n v="7207899.8869960196"/>
    <n v="0"/>
    <n v="0"/>
    <n v="0"/>
    <n v="0"/>
    <n v="146952033.869185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5"/>
    <n v="0"/>
    <n v="7206944.9154799804"/>
    <n v="0"/>
    <n v="0"/>
    <n v="0"/>
    <n v="0"/>
    <n v="48536334.68628612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1"/>
    <n v="0"/>
    <n v="7208542.3935329895"/>
    <n v="0"/>
    <n v="0"/>
    <n v="0"/>
    <n v="0"/>
    <n v="50541693.567273982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4"/>
    <n v="0"/>
    <n v="7206656.68377396"/>
    <n v="0"/>
    <n v="0"/>
    <n v="0"/>
    <n v="0"/>
    <n v="48288155.998240702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4"/>
    <n v="0"/>
    <n v="7206053.1298919804"/>
    <n v="0"/>
    <n v="0"/>
    <n v="0"/>
    <n v="0"/>
    <n v="170677911.8815506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7"/>
    <n v="0"/>
    <n v="7206174.1784180002"/>
    <n v="0"/>
    <n v="0"/>
    <n v="0"/>
    <n v="0"/>
    <n v="164125166.3479638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6"/>
    <n v="0"/>
    <n v="7207128.1325899698"/>
    <n v="0"/>
    <n v="0"/>
    <n v="0"/>
    <n v="0"/>
    <n v="95684059.85135282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9"/>
    <n v="0"/>
    <n v="7207134.88329597"/>
    <n v="0"/>
    <n v="0"/>
    <n v="0"/>
    <n v="0"/>
    <n v="197524904.811758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0"/>
    <n v="0"/>
    <n v="7205202.4006419796"/>
    <n v="0"/>
    <n v="0"/>
    <n v="0"/>
    <n v="0"/>
    <n v="117265950.6330957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7"/>
    <n v="0"/>
    <n v="7203591.4331650101"/>
    <n v="0"/>
    <n v="0"/>
    <n v="0"/>
    <n v="0"/>
    <n v="50801684.745966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5"/>
    <n v="0"/>
    <n v="7206269.5416120104"/>
    <n v="0"/>
    <n v="0"/>
    <n v="0"/>
    <n v="0"/>
    <n v="106862956.202856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2"/>
    <n v="0"/>
    <n v="7204960.9570489796"/>
    <n v="0"/>
    <n v="0"/>
    <n v="0"/>
    <n v="0"/>
    <n v="45701258.25922291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2"/>
    <n v="0"/>
    <n v="7205837.3488829797"/>
    <n v="0"/>
    <n v="0"/>
    <n v="0"/>
    <n v="0"/>
    <n v="110793657.146485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6"/>
    <n v="0"/>
    <n v="7204865.3624029802"/>
    <n v="0"/>
    <n v="0"/>
    <n v="0"/>
    <n v="0"/>
    <n v="110111861.49807175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1"/>
    <n v="0"/>
    <n v="7203634.4591189995"/>
    <n v="0"/>
    <n v="0"/>
    <n v="0"/>
    <n v="0"/>
    <n v="44692389.57592894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3"/>
    <x v="1"/>
    <n v="0"/>
    <n v="7204332.4307100195"/>
    <n v="0"/>
    <n v="0"/>
    <n v="0"/>
    <n v="0"/>
    <n v="76963013.5815467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3"/>
    <x v="5"/>
    <n v="0"/>
    <n v="74724.062860011996"/>
    <n v="0"/>
    <n v="0"/>
    <n v="0"/>
    <n v="0"/>
    <n v="45168733.90015817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3"/>
    <x v="20"/>
    <n v="0"/>
    <n v="61857.861044991201"/>
    <n v="0"/>
    <n v="0"/>
    <n v="0"/>
    <n v="0"/>
    <n v="45076172.13346404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3"/>
    <n v="0"/>
    <n v="7204948.2609999804"/>
    <n v="0"/>
    <n v="0"/>
    <n v="0"/>
    <n v="0"/>
    <n v="80916846.45255759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3"/>
    <x v="6"/>
    <n v="0"/>
    <n v="7203383.3845949797"/>
    <n v="0"/>
    <n v="0"/>
    <n v="0"/>
    <n v="0"/>
    <n v="90561226.98378314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4"/>
    <n v="0"/>
    <n v="7204787.6347429696"/>
    <n v="0"/>
    <n v="0"/>
    <n v="0"/>
    <n v="0"/>
    <n v="77650557.56638899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9"/>
    <n v="0"/>
    <n v="7202599.5232159598"/>
    <n v="0"/>
    <n v="0"/>
    <n v="0"/>
    <n v="0"/>
    <n v="99230616.00424580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9"/>
    <x v="68"/>
    <n v="0"/>
    <n v="7207310.5494069699"/>
    <n v="0"/>
    <n v="0"/>
    <n v="0"/>
    <n v="0"/>
    <n v="121137209.288404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9"/>
    <n v="0"/>
    <n v="7204176.1535870004"/>
    <n v="0"/>
    <n v="0"/>
    <n v="0"/>
    <n v="0"/>
    <n v="84676620.64325290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4"/>
    <n v="0"/>
    <n v="7202966.8081329996"/>
    <n v="0"/>
    <n v="0"/>
    <n v="0"/>
    <n v="0"/>
    <n v="114613203.961644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1"/>
    <n v="0"/>
    <n v="7203209.7351819901"/>
    <n v="0"/>
    <n v="0"/>
    <n v="0"/>
    <n v="0"/>
    <n v="90231996.328166872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3"/>
    <n v="0"/>
    <n v="7202957.67628197"/>
    <n v="0"/>
    <n v="0"/>
    <n v="0"/>
    <n v="0"/>
    <n v="85774155.0459670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"/>
    <n v="0"/>
    <n v="7203009.9126129895"/>
    <n v="0"/>
    <n v="0"/>
    <n v="0"/>
    <n v="0"/>
    <n v="82051134.58780577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7"/>
    <n v="0"/>
    <n v="60363.319338997797"/>
    <n v="0"/>
    <n v="0"/>
    <n v="0"/>
    <n v="0"/>
    <n v="45168199.949890055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0"/>
    <n v="0"/>
    <n v="7203380.47825801"/>
    <n v="0"/>
    <n v="0"/>
    <n v="0"/>
    <n v="0"/>
    <n v="203906399.51277402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8"/>
    <n v="0"/>
    <n v="7202498.1966989497"/>
    <n v="0"/>
    <n v="0"/>
    <n v="0"/>
    <n v="0"/>
    <n v="75728713.92527782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6"/>
    <n v="0"/>
    <n v="7203678.9759729803"/>
    <n v="0"/>
    <n v="0"/>
    <n v="0"/>
    <n v="0"/>
    <n v="115254729.96577595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3"/>
    <n v="0"/>
    <n v="7202799.5557729704"/>
    <n v="0"/>
    <n v="0"/>
    <n v="0"/>
    <n v="0"/>
    <n v="121495557.2699068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3"/>
    <n v="0"/>
    <n v="7202763.8725340301"/>
    <n v="0"/>
    <n v="0"/>
    <n v="0"/>
    <n v="0"/>
    <n v="135910327.9988720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7"/>
    <n v="0"/>
    <n v="120488.772602984"/>
    <n v="0"/>
    <n v="0"/>
    <n v="0"/>
    <n v="0"/>
    <n v="47264793.82978469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0"/>
    <n v="0"/>
    <n v="7204667.0327599803"/>
    <n v="0"/>
    <n v="0"/>
    <n v="0"/>
    <n v="0"/>
    <n v="125272617.2986270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6"/>
    <n v="0"/>
    <n v="7206592.2489259904"/>
    <n v="0"/>
    <n v="0"/>
    <n v="0"/>
    <n v="0"/>
    <n v="106680890.153883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31"/>
    <n v="0"/>
    <n v="7203878.31227702"/>
    <n v="0"/>
    <n v="0"/>
    <n v="0"/>
    <n v="0"/>
    <n v="157315398.29877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8"/>
    <n v="0"/>
    <n v="7202137.6809229804"/>
    <n v="0"/>
    <n v="0"/>
    <n v="0"/>
    <n v="0"/>
    <n v="118665567.16710877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8"/>
    <n v="0"/>
    <n v="125132.328102015"/>
    <n v="0"/>
    <n v="0"/>
    <n v="0"/>
    <n v="0"/>
    <n v="46517346.940303072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4"/>
    <n v="0"/>
    <n v="7204103.5854349602"/>
    <n v="0"/>
    <n v="0"/>
    <n v="0"/>
    <n v="0"/>
    <n v="78178045.844394952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4"/>
    <n v="0"/>
    <n v="49261.402937990999"/>
    <n v="0"/>
    <n v="0"/>
    <n v="0"/>
    <n v="0"/>
    <n v="44593705.414655127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1"/>
    <n v="0"/>
    <n v="89927.965234964999"/>
    <n v="0"/>
    <n v="0"/>
    <n v="0"/>
    <n v="0"/>
    <n v="46016117.86097291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56"/>
    <n v="0"/>
    <n v="7204018.2420609603"/>
    <n v="0"/>
    <n v="0"/>
    <n v="0"/>
    <n v="0"/>
    <n v="101067895.6896927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9"/>
    <n v="0"/>
    <n v="109915.70513899199"/>
    <n v="0"/>
    <n v="0"/>
    <n v="0"/>
    <n v="0"/>
    <n v="46062395.18825899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30"/>
    <n v="0"/>
    <n v="7203317.9820060004"/>
    <n v="0"/>
    <n v="0"/>
    <n v="0"/>
    <n v="0"/>
    <n v="104001769.89571902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2"/>
    <n v="0"/>
    <n v="7202702.2206960199"/>
    <n v="0"/>
    <n v="0"/>
    <n v="0"/>
    <n v="0"/>
    <n v="75590561.63480201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40"/>
    <n v="0"/>
    <n v="7204066.600257"/>
    <n v="0"/>
    <n v="0"/>
    <n v="0"/>
    <n v="0"/>
    <n v="110817107.015436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5"/>
    <n v="0"/>
    <n v="7202294.0492019895"/>
    <n v="0"/>
    <n v="0"/>
    <n v="0"/>
    <n v="0"/>
    <n v="140870205.9574136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36"/>
    <n v="0"/>
    <n v="111017.823931993"/>
    <n v="0"/>
    <n v="0"/>
    <n v="0"/>
    <n v="0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7"/>
    <n v="0"/>
    <n v="7203943.2358529801"/>
    <n v="0"/>
    <n v="0"/>
    <n v="0"/>
    <n v="0"/>
    <n v="161009471.73098382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25"/>
    <n v="0"/>
    <n v="7203895.5422929702"/>
    <n v="0"/>
    <n v="0"/>
    <n v="0"/>
    <n v="0"/>
    <n v="120571429.463617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9"/>
    <n v="0"/>
    <n v="196564.51609404699"/>
    <n v="0"/>
    <n v="0"/>
    <n v="0"/>
    <n v="0"/>
    <n v="48516720.73104287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3"/>
    <n v="0"/>
    <n v="7203954.9917540196"/>
    <n v="0"/>
    <n v="0"/>
    <n v="0"/>
    <n v="0"/>
    <n v="173607979.9967856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7"/>
    <n v="0"/>
    <n v="7203502.1447459497"/>
    <n v="0"/>
    <n v="0"/>
    <n v="0"/>
    <n v="0"/>
    <n v="150274180.9405807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2"/>
    <n v="0"/>
    <n v="7204460.9184429804"/>
    <n v="0"/>
    <n v="0"/>
    <n v="0"/>
    <n v="0"/>
    <n v="117243139.8215210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5"/>
    <n v="0"/>
    <n v="328632.08737497899"/>
    <n v="0"/>
    <n v="0"/>
    <n v="0"/>
    <n v="0"/>
    <n v="49309545.10474272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4"/>
    <n v="0"/>
    <n v="51178.844101028502"/>
    <n v="0"/>
    <n v="0"/>
    <n v="0"/>
    <n v="0"/>
    <n v="44725868.19841592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2"/>
    <n v="0"/>
    <n v="7203344.2480919696"/>
    <n v="0"/>
    <n v="0"/>
    <n v="0"/>
    <n v="0"/>
    <n v="190310935.30393985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1"/>
    <n v="0"/>
    <n v="7203702.6914019901"/>
    <n v="0"/>
    <n v="0"/>
    <n v="0"/>
    <n v="0"/>
    <n v="99212829.6843438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3"/>
    <n v="0"/>
    <n v="7203317.9462319799"/>
    <n v="0"/>
    <n v="0"/>
    <n v="0"/>
    <n v="0"/>
    <n v="104358489.4113737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5"/>
    <n v="0"/>
    <n v="7203323.3105340004"/>
    <n v="0"/>
    <n v="0"/>
    <n v="0"/>
    <n v="0"/>
    <n v="189185727.54511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6"/>
    <n v="0"/>
    <n v="7204818.88173497"/>
    <n v="0"/>
    <n v="0"/>
    <n v="0"/>
    <n v="0"/>
    <n v="107834655.25919804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8"/>
    <n v="0"/>
    <n v="7204853.1538279401"/>
    <n v="0"/>
    <n v="0"/>
    <n v="0"/>
    <n v="0"/>
    <n v="156163194.896835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5"/>
    <n v="0"/>
    <n v="220307.865257025"/>
    <n v="0"/>
    <n v="0"/>
    <n v="0"/>
    <n v="0"/>
    <n v="48536334.68628612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0"/>
    <n v="0"/>
    <n v="7202646.6805089703"/>
    <n v="0"/>
    <n v="0"/>
    <n v="0"/>
    <n v="0"/>
    <n v="115423083.2281580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7"/>
    <n v="0"/>
    <n v="7203277.3546929797"/>
    <n v="0"/>
    <n v="0"/>
    <n v="0"/>
    <n v="0"/>
    <n v="103354476.178326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3"/>
    <n v="0"/>
    <n v="69887.072535988395"/>
    <n v="0"/>
    <n v="0"/>
    <n v="0"/>
    <n v="0"/>
    <n v="47052153.0223317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9"/>
    <n v="0"/>
    <n v="7205563.5244119903"/>
    <n v="0"/>
    <n v="0"/>
    <n v="0"/>
    <n v="0"/>
    <n v="187539116.4258527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1"/>
    <n v="0"/>
    <n v="7204389.07880597"/>
    <n v="0"/>
    <n v="0"/>
    <n v="0"/>
    <n v="0"/>
    <n v="80062262.75991898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4"/>
    <n v="0"/>
    <n v="7202671.9414470103"/>
    <n v="0"/>
    <n v="0"/>
    <n v="0"/>
    <n v="0"/>
    <n v="79899355.02238996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0"/>
    <n v="0"/>
    <n v="7205537.0659159897"/>
    <n v="0"/>
    <n v="0"/>
    <n v="0"/>
    <n v="0"/>
    <n v="89847987.13632892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1"/>
    <n v="0"/>
    <n v="303750.48219901498"/>
    <n v="0"/>
    <n v="0"/>
    <n v="0"/>
    <n v="0"/>
    <n v="50541693.567273982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8"/>
    <n v="0"/>
    <n v="7205314.5612879796"/>
    <n v="0"/>
    <n v="0"/>
    <n v="0"/>
    <n v="0"/>
    <n v="124771677.522865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5"/>
    <n v="0"/>
    <n v="7203737.3876699703"/>
    <n v="0"/>
    <n v="0"/>
    <n v="0"/>
    <n v="0"/>
    <n v="108826912.8795650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73"/>
    <n v="0"/>
    <n v="7204631.4294750299"/>
    <n v="0"/>
    <n v="0"/>
    <n v="0"/>
    <n v="0"/>
    <n v="146952033.86918524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6"/>
    <n v="0"/>
    <n v="7205061.2256930303"/>
    <n v="0"/>
    <n v="0"/>
    <n v="0"/>
    <n v="0"/>
    <n v="95684059.85135282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2"/>
    <n v="0"/>
    <n v="97595.135009993101"/>
    <n v="0"/>
    <n v="0"/>
    <n v="0"/>
    <n v="0"/>
    <n v="45701258.25922291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9"/>
    <n v="0"/>
    <n v="7203913.9541190201"/>
    <n v="0"/>
    <n v="0"/>
    <n v="0"/>
    <n v="0"/>
    <n v="103266643.6587190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8"/>
    <n v="0"/>
    <n v="7204070.50014403"/>
    <n v="0"/>
    <n v="0"/>
    <n v="0"/>
    <n v="0"/>
    <n v="121137209.288404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8"/>
    <n v="0"/>
    <n v="245924.970461986"/>
    <n v="0"/>
    <n v="0"/>
    <n v="0"/>
    <n v="0"/>
    <n v="50030145.74893000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57"/>
    <n v="0"/>
    <n v="286811.45561399101"/>
    <n v="0"/>
    <n v="0"/>
    <n v="0"/>
    <n v="0"/>
    <n v="50801684.7459660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69"/>
    <n v="0"/>
    <n v="7205044.5092919897"/>
    <n v="0"/>
    <n v="0"/>
    <n v="0"/>
    <n v="0"/>
    <n v="197524904.811758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67"/>
    <n v="0"/>
    <n v="7204294.9089850299"/>
    <n v="0"/>
    <n v="0"/>
    <n v="0"/>
    <n v="0"/>
    <n v="164125166.3479638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32"/>
    <n v="0"/>
    <n v="7204312.7641120199"/>
    <n v="0"/>
    <n v="0"/>
    <n v="0"/>
    <n v="0"/>
    <n v="106734914.8891109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2"/>
    <n v="0"/>
    <n v="7204385.6174740298"/>
    <n v="0"/>
    <n v="0"/>
    <n v="0"/>
    <n v="0"/>
    <n v="110793657.146485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63"/>
    <n v="0"/>
    <n v="7203570.4689989798"/>
    <n v="0"/>
    <n v="0"/>
    <n v="0"/>
    <n v="0"/>
    <n v="80916846.45255759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54"/>
    <n v="0"/>
    <n v="7204036.9541560002"/>
    <n v="0"/>
    <n v="0"/>
    <n v="0"/>
    <n v="0"/>
    <n v="170677911.8815506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0"/>
    <n v="0"/>
    <n v="7203943.19403899"/>
    <n v="0"/>
    <n v="0"/>
    <n v="0"/>
    <n v="0"/>
    <n v="117265950.6330957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4"/>
    <n v="0"/>
    <n v="7202395.4972820301"/>
    <n v="0"/>
    <n v="0"/>
    <n v="0"/>
    <n v="0"/>
    <n v="77650557.56638899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64"/>
    <n v="0"/>
    <n v="212375.061433995"/>
    <n v="0"/>
    <n v="0"/>
    <n v="0"/>
    <n v="0"/>
    <n v="48288155.9982407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0"/>
    <n v="0"/>
    <n v="7204288.0231050001"/>
    <n v="0"/>
    <n v="0"/>
    <n v="0"/>
    <n v="0"/>
    <n v="203906399.512774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23"/>
    <n v="0"/>
    <n v="1762721.46007994"/>
    <n v="0"/>
    <n v="0"/>
    <n v="0"/>
    <n v="0"/>
    <n v="121495557.26990683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5"/>
    <n v="0"/>
    <n v="7205538.9496280104"/>
    <n v="0"/>
    <n v="0"/>
    <n v="0"/>
    <n v="0"/>
    <n v="106862956.2028569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20"/>
    <n v="0"/>
    <n v="77435.900821990799"/>
    <n v="0"/>
    <n v="0"/>
    <n v="0"/>
    <n v="0"/>
    <n v="45076172.13346404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12"/>
    <n v="0"/>
    <n v="303794.034274993"/>
    <n v="0"/>
    <n v="0"/>
    <n v="0"/>
    <n v="0"/>
    <n v="49182328.719147965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2"/>
    <n v="0"/>
    <n v="613682.32992099295"/>
    <n v="0"/>
    <n v="0"/>
    <n v="0"/>
    <n v="0"/>
    <n v="82051134.58780577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8"/>
    <n v="0"/>
    <n v="170837.06194395199"/>
    <n v="0"/>
    <n v="0"/>
    <n v="0"/>
    <n v="0"/>
    <n v="75728713.9252778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6"/>
    <n v="0"/>
    <n v="7203982.5045380201"/>
    <n v="0"/>
    <n v="0"/>
    <n v="0"/>
    <n v="0"/>
    <n v="110111861.49807175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6"/>
    <n v="2"/>
    <n v="749095.138655975"/>
    <n v="0"/>
    <n v="0"/>
    <n v="0"/>
    <n v="0"/>
    <n v="90561226.98378314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1"/>
    <n v="0"/>
    <n v="54815.228994004399"/>
    <n v="0"/>
    <n v="0"/>
    <n v="0"/>
    <n v="0"/>
    <n v="44692389.57592894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1"/>
    <n v="0"/>
    <n v="249531.039758003"/>
    <n v="0"/>
    <n v="0"/>
    <n v="0"/>
    <n v="0"/>
    <n v="76963013.58154676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5"/>
    <n v="0"/>
    <n v="82072.714773996195"/>
    <n v="0"/>
    <n v="0"/>
    <n v="0"/>
    <n v="0"/>
    <n v="45168733.9001581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9"/>
    <n v="0"/>
    <n v="1375840.0956830001"/>
    <n v="0"/>
    <n v="0"/>
    <n v="0"/>
    <n v="0"/>
    <n v="99230616.004245803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28"/>
    <n v="0"/>
    <n v="2474904.21211201"/>
    <n v="0"/>
    <n v="0"/>
    <n v="0"/>
    <n v="0"/>
    <n v="118665567.1671087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18"/>
    <n v="0"/>
    <n v="178411.85920196501"/>
    <n v="0"/>
    <n v="0"/>
    <n v="0"/>
    <n v="0"/>
    <n v="46517346.94030307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4"/>
    <n v="0"/>
    <n v="1863266.08607301"/>
    <n v="0"/>
    <n v="0"/>
    <n v="0"/>
    <n v="0"/>
    <n v="114613203.961644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10"/>
    <n v="0"/>
    <n v="1844864.15022"/>
    <n v="0"/>
    <n v="0"/>
    <n v="0"/>
    <n v="0"/>
    <n v="125272617.2986270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3"/>
    <n v="0"/>
    <n v="781521.31240902201"/>
    <n v="0"/>
    <n v="0"/>
    <n v="0"/>
    <n v="0"/>
    <n v="85774155.045967013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16"/>
    <n v="0"/>
    <n v="1724020.15105"/>
    <n v="0"/>
    <n v="0"/>
    <n v="0"/>
    <n v="0"/>
    <n v="115254729.96577595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29"/>
    <n v="0"/>
    <n v="891813.76383500104"/>
    <n v="0"/>
    <n v="0"/>
    <n v="0"/>
    <n v="0"/>
    <n v="84676620.64325290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7"/>
    <n v="0"/>
    <n v="97237.084577034693"/>
    <n v="0"/>
    <n v="0"/>
    <n v="0"/>
    <n v="0"/>
    <n v="45168199.949890055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3"/>
    <n v="0"/>
    <n v="2699159.0209019398"/>
    <n v="0"/>
    <n v="0"/>
    <n v="0"/>
    <n v="0"/>
    <n v="135910327.9988720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1"/>
    <n v="0"/>
    <n v="139940.12375298099"/>
    <n v="0"/>
    <n v="0"/>
    <n v="0"/>
    <n v="0"/>
    <n v="46016117.86097291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9"/>
    <n v="0"/>
    <n v="105552.551387983"/>
    <n v="0"/>
    <n v="0"/>
    <n v="0"/>
    <n v="0"/>
    <n v="46062395.1882589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7"/>
    <n v="0"/>
    <n v="184538.40863000299"/>
    <n v="0"/>
    <n v="0"/>
    <n v="0"/>
    <n v="0"/>
    <n v="47264793.82978469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7"/>
    <n v="0"/>
    <n v="3196159.06742098"/>
    <n v="0"/>
    <n v="0"/>
    <n v="0"/>
    <n v="0"/>
    <n v="150274180.9405807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0"/>
    <n v="0"/>
    <n v="692582.37357297901"/>
    <n v="0"/>
    <n v="0"/>
    <n v="0"/>
    <n v="0"/>
    <n v="104001769.8957190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1"/>
    <n v="505"/>
    <n v="1009089.65796703"/>
    <n v="0"/>
    <n v="0"/>
    <n v="0"/>
    <n v="0"/>
    <n v="90231996.32816687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2"/>
    <n v="0"/>
    <n v="231325.37627400499"/>
    <n v="0"/>
    <n v="0"/>
    <n v="0"/>
    <n v="0"/>
    <n v="75590561.63480201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6"/>
    <n v="0"/>
    <n v="1313906.9050809999"/>
    <n v="0"/>
    <n v="0"/>
    <n v="0"/>
    <n v="0"/>
    <n v="106680890.153883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4"/>
    <n v="0"/>
    <n v="61683.134668040999"/>
    <n v="0"/>
    <n v="0"/>
    <n v="0"/>
    <n v="0"/>
    <n v="44593705.41465512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5"/>
    <n v="0"/>
    <n v="7204819.2476339703"/>
    <n v="0"/>
    <n v="0"/>
    <n v="0"/>
    <n v="0"/>
    <n v="140870205.9574136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5"/>
    <n v="0"/>
    <n v="221837.122791039"/>
    <n v="0"/>
    <n v="0"/>
    <n v="0"/>
    <n v="0"/>
    <n v="49309545.10474272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52"/>
    <n v="0"/>
    <n v="916944.48661600403"/>
    <n v="0"/>
    <n v="0"/>
    <n v="0"/>
    <n v="0"/>
    <n v="190310935.30393985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5"/>
    <n v="0"/>
    <n v="547272.14485901606"/>
    <n v="0"/>
    <n v="0"/>
    <n v="0"/>
    <n v="0"/>
    <n v="189185727.54511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3"/>
    <n v="0"/>
    <n v="3364683.5820649802"/>
    <n v="0"/>
    <n v="0"/>
    <n v="0"/>
    <n v="0"/>
    <n v="173607979.9967856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0"/>
    <n v="0"/>
    <n v="864377.73939798295"/>
    <n v="0"/>
    <n v="0"/>
    <n v="0"/>
    <n v="0"/>
    <n v="110817107.0154368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6"/>
    <n v="0"/>
    <n v="357283.36615295801"/>
    <n v="0"/>
    <n v="0"/>
    <n v="0"/>
    <n v="0"/>
    <n v="107834655.2591980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5"/>
    <n v="0"/>
    <n v="1075159.3901769901"/>
    <n v="0"/>
    <n v="0"/>
    <n v="0"/>
    <n v="0"/>
    <n v="120571429.4636178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4"/>
    <n v="0"/>
    <n v="333952.673588006"/>
    <n v="0"/>
    <n v="0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6"/>
    <n v="0"/>
    <n v="111298.18498899099"/>
    <n v="0"/>
    <n v="0"/>
    <n v="0"/>
    <n v="0"/>
    <n v="46078358.23809897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59"/>
    <n v="0"/>
    <n v="201485.28992396299"/>
    <n v="0"/>
    <n v="0"/>
    <n v="0"/>
    <n v="0"/>
    <n v="48516720.73104287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1"/>
    <n v="0"/>
    <n v="2513896.7108689798"/>
    <n v="0"/>
    <n v="0"/>
    <n v="0"/>
    <n v="0"/>
    <n v="157315398.29877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7"/>
    <n v="0"/>
    <n v="3592540.1624059798"/>
    <n v="0"/>
    <n v="0"/>
    <n v="0"/>
    <n v="0"/>
    <n v="161009471.7309838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9"/>
    <n v="0"/>
    <n v="1670996.93841498"/>
    <n v="0"/>
    <n v="0"/>
    <n v="0"/>
    <n v="0"/>
    <n v="103266643.65871903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53"/>
    <n v="0"/>
    <n v="2064115.52801996"/>
    <n v="0"/>
    <n v="0"/>
    <n v="0"/>
    <n v="0"/>
    <n v="104358489.41137373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1"/>
    <n v="0"/>
    <n v="1097223.6625129799"/>
    <n v="0"/>
    <n v="0"/>
    <n v="0"/>
    <n v="0"/>
    <n v="99212829.68434388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2"/>
    <n v="0"/>
    <n v="1473174.97679003"/>
    <n v="0"/>
    <n v="0"/>
    <n v="0"/>
    <n v="0"/>
    <n v="117243139.82152103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4"/>
    <n v="0"/>
    <n v="65911.100908997396"/>
    <n v="0"/>
    <n v="0"/>
    <n v="0"/>
    <n v="0"/>
    <n v="44725868.19841592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3"/>
    <n v="0"/>
    <n v="249404.902835958"/>
    <n v="0"/>
    <n v="0"/>
    <n v="0"/>
    <n v="0"/>
    <n v="47052153.02233178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49"/>
    <n v="0"/>
    <n v="7206277.2695969902"/>
    <n v="0"/>
    <n v="0"/>
    <n v="0"/>
    <n v="0"/>
    <n v="187539116.4258527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51"/>
    <n v="0"/>
    <n v="447892.57123903302"/>
    <n v="0"/>
    <n v="0"/>
    <n v="0"/>
    <n v="0"/>
    <n v="80062262.75991898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5"/>
    <n v="0"/>
    <n v="269835.50038101297"/>
    <n v="0"/>
    <n v="0"/>
    <n v="0"/>
    <n v="0"/>
    <n v="48536334.68628612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47"/>
    <n v="0"/>
    <n v="2170230.7121920101"/>
    <n v="0"/>
    <n v="0"/>
    <n v="0"/>
    <n v="0"/>
    <n v="103354476.1783269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0"/>
    <n v="0"/>
    <n v="7206473.0430499697"/>
    <n v="0"/>
    <n v="0"/>
    <n v="0"/>
    <n v="0"/>
    <n v="115423083.2281580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34"/>
    <n v="0"/>
    <n v="1206833.15530701"/>
    <n v="0"/>
    <n v="0"/>
    <n v="0"/>
    <n v="0"/>
    <n v="79899355.022389963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38"/>
    <n v="0"/>
    <n v="2690366.4427970001"/>
    <n v="0"/>
    <n v="0"/>
    <n v="0"/>
    <n v="0"/>
    <n v="156163194.8968358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58"/>
    <n v="0"/>
    <n v="3248078.0998829799"/>
    <n v="0"/>
    <n v="0"/>
    <n v="0"/>
    <n v="0"/>
    <n v="124771677.5228658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54"/>
    <n v="0"/>
    <n v="3397912.4570169901"/>
    <n v="0"/>
    <n v="0"/>
    <n v="0"/>
    <n v="0"/>
    <n v="170677911.8815506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73"/>
    <n v="0"/>
    <n v="3323770.8902209899"/>
    <n v="0"/>
    <n v="0"/>
    <n v="0"/>
    <n v="0"/>
    <n v="146952033.869185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32"/>
    <n v="0"/>
    <n v="2968934.8114870298"/>
    <n v="0"/>
    <n v="0"/>
    <n v="0"/>
    <n v="0"/>
    <n v="106734914.8891109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4"/>
    <n v="0"/>
    <n v="182565.61746000001"/>
    <n v="0"/>
    <n v="0"/>
    <n v="0"/>
    <n v="0"/>
    <n v="48288155.9982407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2"/>
    <n v="0"/>
    <n v="86913.393781986"/>
    <n v="0"/>
    <n v="0"/>
    <n v="0"/>
    <n v="0"/>
    <n v="45701258.25922291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9"/>
    <n v="0"/>
    <n v="7203791.8435769901"/>
    <n v="0"/>
    <n v="0"/>
    <n v="0"/>
    <n v="0"/>
    <n v="197524904.811758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57"/>
    <n v="0"/>
    <n v="295473.23956200801"/>
    <n v="0"/>
    <n v="0"/>
    <n v="0"/>
    <n v="0"/>
    <n v="50801684.7459660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1"/>
    <n v="0"/>
    <n v="257883.54197901199"/>
    <n v="0"/>
    <n v="0"/>
    <n v="0"/>
    <n v="0"/>
    <n v="50541693.56727398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48"/>
    <n v="0"/>
    <n v="290162.16776601499"/>
    <n v="0"/>
    <n v="0"/>
    <n v="0"/>
    <n v="0"/>
    <n v="50030145.74893000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50"/>
    <n v="0"/>
    <n v="811825.89906500594"/>
    <n v="0"/>
    <n v="0"/>
    <n v="0"/>
    <n v="0"/>
    <n v="89847987.13632892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2"/>
    <x v="54"/>
    <n v="13070"/>
    <n v="2687373.4154750099"/>
    <n v="0"/>
    <n v="0"/>
    <n v="12"/>
    <n v="12"/>
    <n v="170677911.8815506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6"/>
    <n v="0"/>
    <n v="826301.69350304594"/>
    <n v="0"/>
    <n v="0"/>
    <n v="0"/>
    <n v="0"/>
    <n v="95684059.8513528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7"/>
    <n v="0"/>
    <n v="7205811.7271140199"/>
    <n v="0"/>
    <n v="0"/>
    <n v="0"/>
    <n v="0"/>
    <n v="164125166.347963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8"/>
    <n v="0"/>
    <n v="3447212.4606989599"/>
    <n v="0"/>
    <n v="0"/>
    <n v="0"/>
    <n v="0"/>
    <n v="121137209.288404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70"/>
    <n v="0"/>
    <n v="6083306.3899709899"/>
    <n v="0"/>
    <n v="0"/>
    <n v="0"/>
    <n v="0"/>
    <n v="117265950.6330957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3"/>
    <n v="0"/>
    <n v="440983.32165897498"/>
    <n v="0"/>
    <n v="0"/>
    <n v="0"/>
    <n v="0"/>
    <n v="80916846.45255759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72"/>
    <n v="0"/>
    <n v="7205844.6001919797"/>
    <n v="0"/>
    <n v="0"/>
    <n v="0"/>
    <n v="0"/>
    <n v="110793657.14648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1"/>
    <x v="4"/>
    <n v="0"/>
    <n v="7203749.4705350203"/>
    <n v="0"/>
    <n v="0"/>
    <n v="0"/>
    <n v="0"/>
    <n v="114613203.961644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1"/>
    <x v="0"/>
    <n v="0"/>
    <n v="7204295.9341090098"/>
    <n v="0"/>
    <n v="0"/>
    <n v="0"/>
    <n v="0"/>
    <n v="203906399.5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1"/>
    <x v="5"/>
    <n v="0"/>
    <n v="94861.697926011402"/>
    <n v="0"/>
    <n v="0"/>
    <n v="0"/>
    <n v="0"/>
    <n v="45168733.90015817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1"/>
    <x v="10"/>
    <n v="0"/>
    <n v="1876741.9602119999"/>
    <n v="0"/>
    <n v="0"/>
    <n v="0"/>
    <n v="0"/>
    <n v="125272617.2986270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1"/>
    <x v="12"/>
    <n v="0"/>
    <n v="388705.26435499702"/>
    <n v="0"/>
    <n v="0"/>
    <n v="0"/>
    <n v="0"/>
    <n v="49182328.719147965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0"/>
    <x v="74"/>
    <n v="0"/>
    <n v="295937.14246200398"/>
    <n v="0"/>
    <n v="0"/>
    <n v="0"/>
    <n v="0"/>
    <n v="77650557.56638899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0"/>
    <x v="71"/>
    <n v="0"/>
    <n v="64173.429635993598"/>
    <n v="0"/>
    <n v="0"/>
    <n v="0"/>
    <n v="0"/>
    <n v="44692389.5759289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0"/>
    <x v="75"/>
    <n v="482"/>
    <n v="3864038.9356300002"/>
    <n v="0"/>
    <n v="0"/>
    <n v="0"/>
    <n v="0"/>
    <n v="106862956.202856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6"/>
    <n v="3"/>
    <n v="669951.13626704505"/>
    <n v="0"/>
    <n v="0"/>
    <n v="0"/>
    <n v="0"/>
    <n v="90561226.9837831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"/>
    <n v="0"/>
    <n v="7204316.5592600098"/>
    <n v="0"/>
    <n v="0"/>
    <n v="0"/>
    <n v="0"/>
    <n v="76963013.5815467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6"/>
    <n v="0"/>
    <n v="7202863.2276490098"/>
    <n v="0"/>
    <n v="0"/>
    <n v="0"/>
    <n v="0"/>
    <n v="115254729.96577595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7"/>
    <n v="0"/>
    <n v="181270.05525398999"/>
    <n v="0"/>
    <n v="0"/>
    <n v="0"/>
    <n v="0"/>
    <n v="47264793.82978469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8"/>
    <n v="0"/>
    <n v="7202602.6650929702"/>
    <n v="0"/>
    <n v="0"/>
    <n v="0"/>
    <n v="0"/>
    <n v="75728713.92527782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0"/>
    <x v="76"/>
    <n v="0"/>
    <n v="737799.89921400498"/>
    <n v="0"/>
    <n v="0"/>
    <n v="0"/>
    <n v="0"/>
    <n v="110111861.49807175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7"/>
    <n v="0"/>
    <n v="122460.69478103799"/>
    <n v="0"/>
    <n v="0"/>
    <n v="0"/>
    <n v="0"/>
    <n v="45168199.949890055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"/>
    <n v="0"/>
    <n v="7205492.8348319903"/>
    <n v="0"/>
    <n v="0"/>
    <n v="0"/>
    <n v="0"/>
    <n v="82051134.58780577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9"/>
    <n v="0"/>
    <n v="1103627.26534798"/>
    <n v="0"/>
    <n v="0"/>
    <n v="0"/>
    <n v="0"/>
    <n v="99230616.004245803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0"/>
    <n v="0"/>
    <n v="87497.215628973194"/>
    <n v="0"/>
    <n v="0"/>
    <n v="0"/>
    <n v="0"/>
    <n v="45076172.13346404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3"/>
    <n v="0"/>
    <n v="7203825.0217390005"/>
    <n v="0"/>
    <n v="0"/>
    <n v="0"/>
    <n v="0"/>
    <n v="121495557.26990683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9"/>
    <n v="0"/>
    <n v="7204371.6140270103"/>
    <n v="0"/>
    <n v="0"/>
    <n v="0"/>
    <n v="0"/>
    <n v="84676620.64325290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3"/>
    <n v="0"/>
    <n v="7204678.6707250196"/>
    <n v="0"/>
    <n v="0"/>
    <n v="0"/>
    <n v="0"/>
    <n v="85774155.045967013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8"/>
    <n v="0"/>
    <n v="1567686.8569650101"/>
    <n v="0"/>
    <n v="0"/>
    <n v="0"/>
    <n v="0"/>
    <n v="118665567.16710877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1"/>
    <n v="0"/>
    <n v="7202526.2855690001"/>
    <n v="0"/>
    <n v="0"/>
    <n v="0"/>
    <n v="0"/>
    <n v="90231996.32816687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8"/>
    <n v="0"/>
    <n v="176945.01326198201"/>
    <n v="0"/>
    <n v="0"/>
    <n v="0"/>
    <n v="0"/>
    <n v="46517346.94030307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6"/>
    <n v="0"/>
    <n v="7204238.633742"/>
    <n v="0"/>
    <n v="0"/>
    <n v="0"/>
    <n v="0"/>
    <n v="106680890.153883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5"/>
    <n v="0"/>
    <n v="7203959.9482420003"/>
    <n v="0"/>
    <n v="0"/>
    <n v="0"/>
    <n v="0"/>
    <n v="140870205.9574136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1"/>
    <n v="0"/>
    <n v="184941.641839977"/>
    <n v="0"/>
    <n v="0"/>
    <n v="0"/>
    <n v="0"/>
    <n v="46016117.86097291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4"/>
    <n v="0"/>
    <n v="7204768.4980279803"/>
    <n v="0"/>
    <n v="0"/>
    <n v="0"/>
    <n v="0"/>
    <n v="78178045.84439495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4"/>
    <n v="0"/>
    <n v="70891.170162009003"/>
    <n v="0"/>
    <n v="0"/>
    <n v="0"/>
    <n v="0"/>
    <n v="44593705.414655127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3"/>
    <n v="0"/>
    <n v="7203053.0865350096"/>
    <n v="0"/>
    <n v="0"/>
    <n v="0"/>
    <n v="0"/>
    <n v="135910327.9988720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2"/>
    <n v="0"/>
    <n v="7203554.9816419901"/>
    <n v="0"/>
    <n v="0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31"/>
    <n v="0"/>
    <n v="2628723.6995649799"/>
    <n v="0"/>
    <n v="0"/>
    <n v="0"/>
    <n v="0"/>
    <n v="157315398.29877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40"/>
    <n v="0"/>
    <n v="7205044.7868780401"/>
    <n v="0"/>
    <n v="0"/>
    <n v="0"/>
    <n v="0"/>
    <n v="110817107.0154368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30"/>
    <n v="0"/>
    <n v="7204888.3480009902"/>
    <n v="0"/>
    <n v="0"/>
    <n v="0"/>
    <n v="0"/>
    <n v="104001769.8957190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56"/>
    <n v="0"/>
    <n v="7203685.48936297"/>
    <n v="0"/>
    <n v="0"/>
    <n v="0"/>
    <n v="0"/>
    <n v="101067895.689692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25"/>
    <n v="0"/>
    <n v="7205011.3265989898"/>
    <n v="0"/>
    <n v="0"/>
    <n v="0"/>
    <n v="0"/>
    <n v="120571429.46361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19"/>
    <n v="0"/>
    <n v="121645.079711976"/>
    <n v="0"/>
    <n v="0"/>
    <n v="0"/>
    <n v="0"/>
    <n v="46062395.18825899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6"/>
    <n v="0"/>
    <n v="123062.65666600601"/>
    <n v="0"/>
    <n v="0"/>
    <n v="0"/>
    <n v="0"/>
    <n v="46078358.23809897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7"/>
    <n v="0"/>
    <n v="3786712.4898949899"/>
    <n v="0"/>
    <n v="0"/>
    <n v="0"/>
    <n v="0"/>
    <n v="150274180.9405807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5"/>
    <n v="0"/>
    <n v="241457.93149899601"/>
    <n v="0"/>
    <n v="0"/>
    <n v="0"/>
    <n v="0"/>
    <n v="49309545.10474272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5"/>
    <n v="0"/>
    <n v="7202560.7536549699"/>
    <n v="0"/>
    <n v="0"/>
    <n v="0"/>
    <n v="0"/>
    <n v="189185727.54511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3"/>
    <n v="0"/>
    <n v="7204430.5448449999"/>
    <n v="0"/>
    <n v="0"/>
    <n v="0"/>
    <n v="0"/>
    <n v="173607979.9967856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27"/>
    <n v="0"/>
    <n v="7203952.3014590302"/>
    <n v="0"/>
    <n v="0"/>
    <n v="0"/>
    <n v="0"/>
    <n v="161009471.7309838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9"/>
    <n v="0"/>
    <n v="247758.11659096499"/>
    <n v="0"/>
    <n v="0"/>
    <n v="0"/>
    <n v="0"/>
    <n v="48516720.73104287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2"/>
    <n v="0"/>
    <n v="7204335.77095298"/>
    <n v="0"/>
    <n v="0"/>
    <n v="0"/>
    <n v="0"/>
    <n v="190310935.30393985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1"/>
    <n v="0"/>
    <n v="7204516.9562580101"/>
    <n v="0"/>
    <n v="0"/>
    <n v="0"/>
    <n v="0"/>
    <n v="99212829.6843438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9"/>
    <n v="0"/>
    <n v="7204206.6618709899"/>
    <n v="0"/>
    <n v="0"/>
    <n v="0"/>
    <n v="0"/>
    <n v="187539116.4258527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4"/>
    <n v="0"/>
    <n v="74911.307961971004"/>
    <n v="0"/>
    <n v="0"/>
    <n v="0"/>
    <n v="0"/>
    <n v="44725868.19841592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2"/>
    <n v="0"/>
    <n v="7204383.34044901"/>
    <n v="0"/>
    <n v="0"/>
    <n v="0"/>
    <n v="0"/>
    <n v="117243139.8215210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6"/>
    <n v="0"/>
    <n v="7204945.3579480099"/>
    <n v="0"/>
    <n v="0"/>
    <n v="0"/>
    <n v="0"/>
    <n v="107834655.2591980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9"/>
    <n v="0"/>
    <n v="946595.06649599597"/>
    <n v="0"/>
    <n v="0"/>
    <n v="0"/>
    <n v="0"/>
    <n v="103266643.6587190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3"/>
    <n v="0"/>
    <n v="7204230.47535598"/>
    <n v="0"/>
    <n v="0"/>
    <n v="0"/>
    <n v="0"/>
    <n v="104358489.411373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7"/>
    <n v="0"/>
    <n v="7204194.1977940099"/>
    <n v="0"/>
    <n v="0"/>
    <n v="0"/>
    <n v="0"/>
    <n v="103354476.1783269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65"/>
    <n v="0"/>
    <n v="292041.89372702898"/>
    <n v="0"/>
    <n v="0"/>
    <n v="0"/>
    <n v="0"/>
    <n v="48536334.68628612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3"/>
    <n v="0"/>
    <n v="309823.11675796501"/>
    <n v="0"/>
    <n v="0"/>
    <n v="0"/>
    <n v="0"/>
    <n v="47052153.022331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8"/>
    <n v="0"/>
    <n v="7202843.6066730004"/>
    <n v="0"/>
    <n v="0"/>
    <n v="0"/>
    <n v="0"/>
    <n v="156163194.8968358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8"/>
    <n v="0"/>
    <n v="7205843.6963239796"/>
    <n v="0"/>
    <n v="0"/>
    <n v="0"/>
    <n v="0"/>
    <n v="124771677.5228658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4"/>
    <n v="0"/>
    <n v="764923.34477999201"/>
    <n v="0"/>
    <n v="0"/>
    <n v="0"/>
    <n v="0"/>
    <n v="79899355.02238996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1"/>
    <n v="0"/>
    <n v="7205805.8627599897"/>
    <n v="0"/>
    <n v="0"/>
    <n v="0"/>
    <n v="0"/>
    <n v="80062262.75991898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4"/>
    <n v="0"/>
    <n v="3022948.0095799598"/>
    <n v="0"/>
    <n v="0"/>
    <n v="0"/>
    <n v="0"/>
    <n v="170677911.8815506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8"/>
    <n v="0"/>
    <n v="358052.22189600999"/>
    <n v="0"/>
    <n v="0"/>
    <n v="0"/>
    <n v="0"/>
    <n v="50030145.74893000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61"/>
    <n v="0"/>
    <n v="301382.93142098701"/>
    <n v="0"/>
    <n v="0"/>
    <n v="0"/>
    <n v="0"/>
    <n v="50541693.56727398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0"/>
    <n v="0"/>
    <n v="7206936.7201930098"/>
    <n v="0"/>
    <n v="0"/>
    <n v="0"/>
    <n v="0"/>
    <n v="89847987.13632892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2"/>
    <n v="0"/>
    <n v="3298512.8352169902"/>
    <n v="0"/>
    <n v="0"/>
    <n v="0"/>
    <n v="0"/>
    <n v="106734914.8891109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64"/>
    <n v="0"/>
    <n v="233891.96418697201"/>
    <n v="0"/>
    <n v="0"/>
    <n v="0"/>
    <n v="0"/>
    <n v="48288155.99824070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3"/>
    <n v="0"/>
    <n v="3287288.4450010001"/>
    <n v="0"/>
    <n v="0"/>
    <n v="0"/>
    <n v="0"/>
    <n v="146952033.869185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8"/>
    <n v="0"/>
    <n v="7206099.5501180198"/>
    <n v="0"/>
    <n v="0"/>
    <n v="0"/>
    <n v="0"/>
    <n v="121137209.28840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12"/>
    <n v="0"/>
    <n v="247702.412368002"/>
    <n v="0"/>
    <n v="0"/>
    <n v="0"/>
    <n v="0"/>
    <n v="49182328.719147965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3"/>
    <n v="0"/>
    <n v="7204821.1277919998"/>
    <n v="0"/>
    <n v="0"/>
    <n v="0"/>
    <n v="0"/>
    <n v="80916846.4525575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9"/>
    <n v="0"/>
    <n v="7204819.4397980096"/>
    <n v="0"/>
    <n v="0"/>
    <n v="0"/>
    <n v="0"/>
    <n v="197524904.8117587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57"/>
    <n v="0"/>
    <n v="388250.60120801203"/>
    <n v="0"/>
    <n v="0"/>
    <n v="0"/>
    <n v="0"/>
    <n v="50801684.7459660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2"/>
    <n v="0"/>
    <n v="7204652.0198010197"/>
    <n v="0"/>
    <n v="0"/>
    <n v="0"/>
    <n v="0"/>
    <n v="110793657.146485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0"/>
    <n v="0"/>
    <n v="2684459.12273699"/>
    <n v="0"/>
    <n v="0"/>
    <n v="0"/>
    <n v="0"/>
    <n v="117265950.63309577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1"/>
    <n v="0"/>
    <n v="74007.526968984093"/>
    <n v="0"/>
    <n v="0"/>
    <n v="0"/>
    <n v="0"/>
    <n v="44692389.57592894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2"/>
    <n v="0"/>
    <n v="103597.152230999"/>
    <n v="0"/>
    <n v="0"/>
    <n v="0"/>
    <n v="0"/>
    <n v="45701258.259222917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7"/>
    <n v="0"/>
    <n v="7205661.8470810298"/>
    <n v="0"/>
    <n v="0"/>
    <n v="0"/>
    <n v="0"/>
    <n v="164125166.3479638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6"/>
    <n v="0"/>
    <n v="7203857.5227140002"/>
    <n v="0"/>
    <n v="0"/>
    <n v="0"/>
    <n v="0"/>
    <n v="110111861.49807175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6"/>
    <n v="0"/>
    <n v="2142707.8652539598"/>
    <n v="0"/>
    <n v="0"/>
    <n v="0"/>
    <n v="0"/>
    <n v="95684059.851352826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4"/>
    <n v="0"/>
    <n v="7204152.1687969798"/>
    <n v="0"/>
    <n v="0"/>
    <n v="0"/>
    <n v="0"/>
    <n v="77650557.56638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9"/>
    <n v="0"/>
    <n v="1614988.23101102"/>
    <n v="0"/>
    <n v="0"/>
    <n v="0"/>
    <n v="0"/>
    <n v="99230616.004245803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8"/>
    <n v="0"/>
    <n v="163794.972797972"/>
    <n v="0"/>
    <n v="0"/>
    <n v="0"/>
    <n v="0"/>
    <n v="75728713.92527782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0"/>
    <n v="0"/>
    <n v="7204277.8319460303"/>
    <n v="0"/>
    <n v="0"/>
    <n v="0"/>
    <n v="0"/>
    <n v="203906399.5127740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4"/>
    <n v="0"/>
    <n v="2447059.2924400098"/>
    <n v="0"/>
    <n v="0"/>
    <n v="0"/>
    <n v="0"/>
    <n v="114613203.961644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20"/>
    <n v="0"/>
    <n v="59574.187596968797"/>
    <n v="0"/>
    <n v="0"/>
    <n v="0"/>
    <n v="0"/>
    <n v="45076172.133464046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1"/>
    <n v="0"/>
    <n v="246699.69772995601"/>
    <n v="0"/>
    <n v="0"/>
    <n v="0"/>
    <n v="0"/>
    <n v="76963013.58154676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5"/>
    <n v="0"/>
    <n v="71953.187042963604"/>
    <n v="0"/>
    <n v="0"/>
    <n v="0"/>
    <n v="0"/>
    <n v="45168733.90015817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2"/>
    <n v="0"/>
    <n v="501252.55417497799"/>
    <n v="0"/>
    <n v="0"/>
    <n v="0"/>
    <n v="0"/>
    <n v="82051134.58780577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10"/>
    <n v="0"/>
    <n v="3298806.7242110199"/>
    <n v="0"/>
    <n v="0"/>
    <n v="0"/>
    <n v="0"/>
    <n v="125272617.29862706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17"/>
    <n v="0"/>
    <n v="62398.2362360111"/>
    <n v="0"/>
    <n v="0"/>
    <n v="0"/>
    <n v="0"/>
    <n v="45168199.949890055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16"/>
    <n v="0"/>
    <n v="2478148.8197530201"/>
    <n v="0"/>
    <n v="0"/>
    <n v="0"/>
    <n v="0"/>
    <n v="115254729.96577595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29"/>
    <n v="0"/>
    <n v="525345.87627800601"/>
    <n v="0"/>
    <n v="0"/>
    <n v="0"/>
    <n v="0"/>
    <n v="84676620.64325290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7"/>
    <n v="0"/>
    <n v="151059.541075024"/>
    <n v="0"/>
    <n v="0"/>
    <n v="0"/>
    <n v="0"/>
    <n v="47264793.82978469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3"/>
    <n v="0"/>
    <n v="708063.58197599102"/>
    <n v="0"/>
    <n v="0"/>
    <n v="0"/>
    <n v="0"/>
    <n v="85774155.045967013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28"/>
    <n v="0"/>
    <n v="2298374.3460309901"/>
    <n v="0"/>
    <n v="0"/>
    <n v="0"/>
    <n v="0"/>
    <n v="118665567.16710877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23"/>
    <n v="0"/>
    <n v="1203906.2887580299"/>
    <n v="0"/>
    <n v="0"/>
    <n v="0"/>
    <n v="0"/>
    <n v="121495557.26990683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22"/>
    <n v="0"/>
    <n v="143891.593212028"/>
    <n v="0"/>
    <n v="0"/>
    <n v="0"/>
    <n v="0"/>
    <n v="75590561.634802014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3"/>
    <n v="0"/>
    <n v="4159769.0449359901"/>
    <n v="0"/>
    <n v="0"/>
    <n v="0"/>
    <n v="0"/>
    <n v="135910327.9988720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1"/>
    <n v="0"/>
    <n v="92156.982710992394"/>
    <n v="0"/>
    <n v="0"/>
    <n v="0"/>
    <n v="0"/>
    <n v="46016117.86097291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1"/>
    <n v="0"/>
    <n v="4282883.5044590496"/>
    <n v="0"/>
    <n v="0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0"/>
    <n v="0"/>
    <n v="1601780.4648529801"/>
    <n v="0"/>
    <n v="0"/>
    <n v="0"/>
    <n v="0"/>
    <n v="104001769.895719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26"/>
    <n v="0"/>
    <n v="1909900.5237999901"/>
    <n v="0"/>
    <n v="0"/>
    <n v="0"/>
    <n v="0"/>
    <n v="106680890.153883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8"/>
    <n v="0"/>
    <n v="128489.59022702101"/>
    <n v="0"/>
    <n v="0"/>
    <n v="0"/>
    <n v="0"/>
    <n v="46517346.94030307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9"/>
    <n v="0"/>
    <n v="125794.89481198799"/>
    <n v="0"/>
    <n v="0"/>
    <n v="0"/>
    <n v="0"/>
    <n v="46062395.18825899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4"/>
    <n v="0"/>
    <n v="336885.32798801298"/>
    <n v="0"/>
    <n v="0"/>
    <n v="0"/>
    <n v="0"/>
    <n v="78178045.84439495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3"/>
    <n v="0"/>
    <n v="2895851.4265009998"/>
    <n v="0"/>
    <n v="0"/>
    <n v="0"/>
    <n v="0"/>
    <n v="173607979.99678567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6"/>
    <n v="0"/>
    <n v="132228.68817599301"/>
    <n v="0"/>
    <n v="0"/>
    <n v="0"/>
    <n v="0"/>
    <n v="46078358.23809897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0"/>
    <n v="0"/>
    <n v="2371148.9145319699"/>
    <n v="0"/>
    <n v="0"/>
    <n v="0"/>
    <n v="0"/>
    <n v="110817107.01543684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24"/>
    <n v="0"/>
    <n v="51903.343857033098"/>
    <n v="0"/>
    <n v="0"/>
    <n v="0"/>
    <n v="0"/>
    <n v="44593705.414655127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25"/>
    <n v="0"/>
    <n v="3131514.7431009598"/>
    <n v="0"/>
    <n v="0"/>
    <n v="0"/>
    <n v="0"/>
    <n v="120571429.4636178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27"/>
    <n v="0"/>
    <n v="5562617.1897840099"/>
    <n v="0"/>
    <n v="0"/>
    <n v="0"/>
    <n v="0"/>
    <n v="161009471.7309838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5"/>
    <n v="0"/>
    <n v="950097.84337895596"/>
    <n v="0"/>
    <n v="0"/>
    <n v="0"/>
    <n v="0"/>
    <n v="140870205.95741364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3"/>
    <x v="12"/>
    <n v="0"/>
    <n v="230620.44343698601"/>
    <n v="0"/>
    <n v="0"/>
    <n v="0"/>
    <n v="0"/>
    <n v="49182328.7191479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5"/>
    <n v="0"/>
    <n v="284885.86723199103"/>
    <n v="0"/>
    <n v="0"/>
    <n v="0"/>
    <n v="0"/>
    <n v="49309545.10474272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7"/>
    <n v="0"/>
    <n v="7203987.2046139697"/>
    <n v="0"/>
    <n v="0"/>
    <n v="0"/>
    <n v="0"/>
    <n v="150274180.9405807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1"/>
    <n v="0"/>
    <n v="2386718.4514560201"/>
    <n v="0"/>
    <n v="0"/>
    <n v="0"/>
    <n v="0"/>
    <n v="99212829.68434388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59"/>
    <n v="0"/>
    <n v="212555.926739994"/>
    <n v="0"/>
    <n v="0"/>
    <n v="0"/>
    <n v="0"/>
    <n v="48516720.731042877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52"/>
    <n v="0"/>
    <n v="7203894.8983090203"/>
    <n v="0"/>
    <n v="0"/>
    <n v="0"/>
    <n v="0"/>
    <n v="190310935.3039398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5"/>
    <n v="0"/>
    <n v="7202090.5935679898"/>
    <n v="0"/>
    <n v="0"/>
    <n v="0"/>
    <n v="0"/>
    <n v="189185727.54511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4"/>
    <n v="0"/>
    <n v="53341.315530997199"/>
    <n v="0"/>
    <n v="0"/>
    <n v="0"/>
    <n v="0"/>
    <n v="44725868.19841592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2"/>
    <n v="0"/>
    <n v="3373987.29445604"/>
    <n v="0"/>
    <n v="0"/>
    <n v="0"/>
    <n v="0"/>
    <n v="117243139.82152103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8"/>
    <n v="0"/>
    <n v="2634759.2312179599"/>
    <n v="0"/>
    <n v="0"/>
    <n v="0"/>
    <n v="0"/>
    <n v="156163194.896835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9"/>
    <n v="0"/>
    <n v="1742276.9729720301"/>
    <n v="0"/>
    <n v="0"/>
    <n v="0"/>
    <n v="0"/>
    <n v="103266643.65871903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60"/>
    <n v="0"/>
    <n v="7203978.0828430001"/>
    <n v="0"/>
    <n v="0"/>
    <n v="0"/>
    <n v="0"/>
    <n v="115423083.2281580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6"/>
    <n v="0"/>
    <n v="971539.82652304601"/>
    <n v="0"/>
    <n v="0"/>
    <n v="0"/>
    <n v="0"/>
    <n v="107834655.25919804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7"/>
    <n v="0"/>
    <n v="1205195.5008350101"/>
    <n v="0"/>
    <n v="0"/>
    <n v="0"/>
    <n v="0"/>
    <n v="103354476.1783269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5"/>
    <n v="0"/>
    <n v="4157877.918393"/>
    <n v="0"/>
    <n v="0"/>
    <n v="0"/>
    <n v="0"/>
    <n v="108826912.8795650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49"/>
    <n v="0"/>
    <n v="4488065.9139900198"/>
    <n v="0"/>
    <n v="0"/>
    <n v="0"/>
    <n v="0"/>
    <n v="187539116.4258527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48"/>
    <n v="0"/>
    <n v="275166.780703992"/>
    <n v="0"/>
    <n v="0"/>
    <n v="0"/>
    <n v="0"/>
    <n v="50030145.74893000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1"/>
    <n v="0"/>
    <n v="358158.10356597602"/>
    <n v="0"/>
    <n v="0"/>
    <n v="0"/>
    <n v="0"/>
    <n v="80062262.75991898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4"/>
    <n v="0"/>
    <n v="7204495.31641497"/>
    <n v="0"/>
    <n v="0"/>
    <n v="0"/>
    <n v="0"/>
    <n v="170677911.8815506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3"/>
    <n v="0"/>
    <n v="35889682.329168998"/>
    <n v="0"/>
    <n v="0"/>
    <n v="0"/>
    <n v="0"/>
    <n v="146952033.86918524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8"/>
    <n v="0"/>
    <n v="1668805.660168"/>
    <n v="0"/>
    <n v="0"/>
    <n v="0"/>
    <n v="0"/>
    <n v="124771677.5228658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43"/>
    <n v="0"/>
    <n v="58409.338692959798"/>
    <n v="0"/>
    <n v="0"/>
    <n v="0"/>
    <n v="0"/>
    <n v="47052153.02233178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0"/>
    <n v="0"/>
    <n v="752035.71731998795"/>
    <n v="0"/>
    <n v="0"/>
    <n v="0"/>
    <n v="0"/>
    <n v="89847987.13632892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1"/>
    <n v="0"/>
    <n v="339375.069300003"/>
    <n v="0"/>
    <n v="0"/>
    <n v="0"/>
    <n v="0"/>
    <n v="50541693.56727398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34"/>
    <n v="0"/>
    <n v="291362.83963301597"/>
    <n v="0"/>
    <n v="0"/>
    <n v="0"/>
    <n v="0"/>
    <n v="79899355.02238996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6"/>
    <n v="0"/>
    <n v="737154.87682097498"/>
    <n v="0"/>
    <n v="0"/>
    <n v="0"/>
    <n v="0"/>
    <n v="95684059.85135282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5"/>
    <n v="0"/>
    <n v="160432.70096595999"/>
    <n v="0"/>
    <n v="0"/>
    <n v="0"/>
    <n v="0"/>
    <n v="48536334.68628612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7"/>
    <n v="0"/>
    <n v="309580.87179000699"/>
    <n v="0"/>
    <n v="0"/>
    <n v="0"/>
    <n v="0"/>
    <n v="50801684.7459660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2"/>
    <n v="0"/>
    <n v="113417.374857002"/>
    <n v="0"/>
    <n v="0"/>
    <n v="0"/>
    <n v="0"/>
    <n v="45701258.25922291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9"/>
    <n v="0"/>
    <n v="7204972.1430560397"/>
    <n v="0"/>
    <n v="0"/>
    <n v="0"/>
    <n v="0"/>
    <n v="197524904.811758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2"/>
    <n v="0"/>
    <n v="1152525.2576940099"/>
    <n v="0"/>
    <n v="0"/>
    <n v="0"/>
    <n v="0"/>
    <n v="110793657.146485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3"/>
    <n v="0"/>
    <n v="390295.71128502698"/>
    <n v="0"/>
    <n v="0"/>
    <n v="0"/>
    <n v="0"/>
    <n v="80916846.452557594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5"/>
    <n v="0"/>
    <n v="2794813.2781360098"/>
    <n v="0"/>
    <n v="0"/>
    <n v="0"/>
    <n v="0"/>
    <n v="106862956.2028569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7"/>
    <n v="0"/>
    <n v="1875425.87420099"/>
    <n v="0"/>
    <n v="0"/>
    <n v="0"/>
    <n v="0"/>
    <n v="164125166.3479638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0"/>
    <n v="0"/>
    <n v="10084164.57007"/>
    <n v="0"/>
    <n v="0"/>
    <n v="0"/>
    <n v="0"/>
    <n v="117265950.6330957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8"/>
    <n v="0"/>
    <n v="1376202.49651698"/>
    <n v="0"/>
    <n v="0"/>
    <n v="0"/>
    <n v="0"/>
    <n v="121137209.28840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32"/>
    <n v="0"/>
    <n v="2154382.9716970199"/>
    <n v="0"/>
    <n v="0"/>
    <n v="0"/>
    <n v="0"/>
    <n v="106734914.8891109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4"/>
    <n v="0"/>
    <n v="212808.37804800799"/>
    <n v="0"/>
    <n v="0"/>
    <n v="0"/>
    <n v="0"/>
    <n v="48288155.9982407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4"/>
    <n v="0"/>
    <n v="250051.293299009"/>
    <n v="0"/>
    <n v="0"/>
    <n v="0"/>
    <n v="0"/>
    <n v="77650557.566388994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1"/>
    <n v="0"/>
    <n v="57536.462159972798"/>
    <n v="0"/>
    <n v="0"/>
    <n v="0"/>
    <n v="0"/>
    <n v="44692389.5759289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4"/>
    <x v="12"/>
    <n v="0"/>
    <n v="206986.43515098901"/>
    <n v="0"/>
    <n v="0"/>
    <n v="0"/>
    <n v="0"/>
    <n v="49182328.719147965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6"/>
    <n v="0"/>
    <n v="7203984.6397479996"/>
    <n v="0"/>
    <n v="0"/>
    <n v="0"/>
    <n v="0"/>
    <n v="110111861.49807175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4"/>
    <x v="5"/>
    <n v="0"/>
    <n v="73859.492051997193"/>
    <n v="0"/>
    <n v="0"/>
    <n v="0"/>
    <n v="0"/>
    <n v="45168733.900158174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4"/>
    <x v="0"/>
    <n v="0"/>
    <n v="7204277.10582601"/>
    <n v="0"/>
    <n v="0"/>
    <n v="0"/>
    <n v="0"/>
    <n v="203906399.5127740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6"/>
    <n v="40"/>
    <n v="925330.21221402998"/>
    <n v="0"/>
    <n v="0"/>
    <n v="0"/>
    <n v="0"/>
    <n v="90561226.98378314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0"/>
    <n v="0"/>
    <n v="68762.186235981004"/>
    <n v="0"/>
    <n v="0"/>
    <n v="0"/>
    <n v="0"/>
    <n v="45076172.133464046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8"/>
    <n v="0"/>
    <n v="166308.42291604399"/>
    <n v="0"/>
    <n v="0"/>
    <n v="0"/>
    <n v="0"/>
    <n v="75728713.92527782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4"/>
    <n v="0"/>
    <n v="7133509.3350589704"/>
    <n v="0"/>
    <n v="0"/>
    <n v="0"/>
    <n v="0"/>
    <n v="114613203.961644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9"/>
    <n v="0"/>
    <n v="2452934.59341302"/>
    <n v="0"/>
    <n v="0"/>
    <n v="0"/>
    <n v="0"/>
    <n v="99230616.00424580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3"/>
    <n v="0"/>
    <n v="654869.917136034"/>
    <n v="0"/>
    <n v="0"/>
    <n v="0"/>
    <n v="0"/>
    <n v="85774155.04596701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7"/>
    <n v="0"/>
    <n v="148641.53028198"/>
    <n v="0"/>
    <n v="0"/>
    <n v="0"/>
    <n v="0"/>
    <n v="47264793.82978469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"/>
    <n v="0"/>
    <n v="465980.16907300899"/>
    <n v="0"/>
    <n v="0"/>
    <n v="0"/>
    <n v="0"/>
    <n v="82051134.587805778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"/>
    <n v="0"/>
    <n v="220999.90094301701"/>
    <n v="0"/>
    <n v="0"/>
    <n v="0"/>
    <n v="0"/>
    <n v="76963013.58154676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7"/>
    <n v="0"/>
    <n v="74045.334990019895"/>
    <n v="0"/>
    <n v="0"/>
    <n v="0"/>
    <n v="0"/>
    <n v="45168199.949890055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0"/>
    <n v="0"/>
    <n v="2771583.4139899798"/>
    <n v="0"/>
    <n v="0"/>
    <n v="0"/>
    <n v="0"/>
    <n v="125272617.29862706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9"/>
    <n v="0"/>
    <n v="624951.60521002195"/>
    <n v="0"/>
    <n v="0"/>
    <n v="0"/>
    <n v="0"/>
    <n v="84676620.64325290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3"/>
    <n v="0"/>
    <n v="1403329.45134304"/>
    <n v="0"/>
    <n v="0"/>
    <n v="0"/>
    <n v="0"/>
    <n v="121495557.2699068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6"/>
    <n v="0"/>
    <n v="7204167.6987559702"/>
    <n v="0"/>
    <n v="0"/>
    <n v="0"/>
    <n v="0"/>
    <n v="115254729.96577595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8"/>
    <n v="0"/>
    <n v="4892576.9244640199"/>
    <n v="0"/>
    <n v="0"/>
    <n v="0"/>
    <n v="0"/>
    <n v="118665567.1671087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1"/>
    <n v="176"/>
    <n v="212969.70867697301"/>
    <n v="0"/>
    <n v="0"/>
    <n v="0"/>
    <n v="0"/>
    <n v="90231996.32816687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1"/>
    <n v="0"/>
    <n v="99460.618847981095"/>
    <n v="0"/>
    <n v="0"/>
    <n v="0"/>
    <n v="0"/>
    <n v="46016117.8609729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2"/>
    <n v="0"/>
    <n v="168358.34848700301"/>
    <n v="0"/>
    <n v="0"/>
    <n v="0"/>
    <n v="0"/>
    <n v="75590561.63480201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4"/>
    <n v="0"/>
    <n v="304203.78421101399"/>
    <n v="0"/>
    <n v="0"/>
    <n v="0"/>
    <n v="0"/>
    <n v="78178045.84439495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3"/>
    <n v="0"/>
    <n v="1520613.4506349899"/>
    <n v="0"/>
    <n v="0"/>
    <n v="0"/>
    <n v="0"/>
    <n v="135910327.9988720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8"/>
    <n v="0"/>
    <n v="136882.43194902301"/>
    <n v="0"/>
    <n v="0"/>
    <n v="0"/>
    <n v="0"/>
    <n v="46517346.94030307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6"/>
    <n v="0"/>
    <n v="2472609.4975299998"/>
    <n v="0"/>
    <n v="0"/>
    <n v="0"/>
    <n v="0"/>
    <n v="106680890.153883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30"/>
    <n v="0"/>
    <n v="2522741.37900001"/>
    <n v="0"/>
    <n v="0"/>
    <n v="0"/>
    <n v="0"/>
    <n v="104001769.8957190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33"/>
    <n v="0"/>
    <n v="5093347.0757990098"/>
    <n v="0"/>
    <n v="0"/>
    <n v="0"/>
    <n v="0"/>
    <n v="173607979.9967856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56"/>
    <n v="341"/>
    <n v="681767.63085601805"/>
    <n v="0"/>
    <n v="0"/>
    <n v="0"/>
    <n v="0"/>
    <n v="101067895.6896927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9"/>
    <n v="0"/>
    <n v="91853.304675954801"/>
    <n v="0"/>
    <n v="0"/>
    <n v="0"/>
    <n v="0"/>
    <n v="46062395.188258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3"/>
    <x v="0"/>
    <n v="0"/>
    <n v="7203127.8050470203"/>
    <n v="0"/>
    <n v="0"/>
    <n v="0"/>
    <n v="0"/>
    <n v="203906399.5127740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31"/>
    <n v="0"/>
    <n v="6351157.3402340198"/>
    <n v="0"/>
    <n v="0"/>
    <n v="0"/>
    <n v="0"/>
    <n v="157315398.298776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4"/>
    <n v="0"/>
    <n v="60191.317462013103"/>
    <n v="0"/>
    <n v="0"/>
    <n v="0"/>
    <n v="0"/>
    <n v="44593705.41465512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5"/>
    <n v="0"/>
    <n v="7205051.5971360104"/>
    <n v="0"/>
    <n v="0"/>
    <n v="0"/>
    <n v="0"/>
    <n v="140870205.9574136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7"/>
    <n v="0"/>
    <n v="4815309.4267540099"/>
    <n v="0"/>
    <n v="0"/>
    <n v="0"/>
    <n v="0"/>
    <n v="150274180.9405807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0"/>
    <n v="0"/>
    <n v="4186371.52036099"/>
    <n v="0"/>
    <n v="0"/>
    <n v="0"/>
    <n v="0"/>
    <n v="110817107.0154368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6"/>
    <n v="0"/>
    <n v="92422.980085015297"/>
    <n v="0"/>
    <n v="0"/>
    <n v="0"/>
    <n v="0"/>
    <n v="46078358.23809897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25"/>
    <n v="0"/>
    <n v="7206595.5461889897"/>
    <n v="0"/>
    <n v="0"/>
    <n v="0"/>
    <n v="0"/>
    <n v="120571429.46361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5"/>
    <n v="0"/>
    <n v="207633.712170994"/>
    <n v="0"/>
    <n v="0"/>
    <n v="0"/>
    <n v="0"/>
    <n v="49309545.10474272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2"/>
    <n v="0"/>
    <n v="1345690.4849169599"/>
    <n v="0"/>
    <n v="0"/>
    <n v="0"/>
    <n v="0"/>
    <n v="117243139.82152103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2"/>
    <n v="0"/>
    <n v="7205877.9449200304"/>
    <n v="0"/>
    <n v="0"/>
    <n v="0"/>
    <n v="0"/>
    <n v="190310935.30393985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9"/>
    <n v="0"/>
    <n v="206231.45833198199"/>
    <n v="0"/>
    <n v="0"/>
    <n v="0"/>
    <n v="0"/>
    <n v="48516720.73104287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5"/>
    <n v="0"/>
    <n v="7203521.0754430098"/>
    <n v="0"/>
    <n v="0"/>
    <n v="0"/>
    <n v="0"/>
    <n v="189185727.54511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27"/>
    <n v="0"/>
    <n v="7205176.5442219898"/>
    <n v="0"/>
    <n v="0"/>
    <n v="0"/>
    <n v="0"/>
    <n v="161009471.7309838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4"/>
    <n v="0"/>
    <n v="65861.603926983604"/>
    <n v="0"/>
    <n v="0"/>
    <n v="0"/>
    <n v="0"/>
    <n v="44725868.19841592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8"/>
    <n v="0"/>
    <n v="2634485.6456010002"/>
    <n v="0"/>
    <n v="0"/>
    <n v="0"/>
    <n v="0"/>
    <n v="156163194.8968358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9"/>
    <n v="0"/>
    <n v="4188965.1434819601"/>
    <n v="0"/>
    <n v="0"/>
    <n v="0"/>
    <n v="0"/>
    <n v="187539116.4258527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3"/>
    <n v="0"/>
    <n v="230788.29881804899"/>
    <n v="0"/>
    <n v="0"/>
    <n v="0"/>
    <n v="0"/>
    <n v="47052153.022331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1"/>
    <n v="0"/>
    <n v="3864570.9140949999"/>
    <n v="0"/>
    <n v="0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2"/>
    <n v="0"/>
    <n v="2748858.1656279801"/>
    <n v="0"/>
    <n v="0"/>
    <n v="0"/>
    <n v="0"/>
    <n v="106734914.8891109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3"/>
    <n v="545"/>
    <n v="606149.23873304995"/>
    <n v="0"/>
    <n v="0"/>
    <n v="0"/>
    <n v="0"/>
    <n v="104358489.41137373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9"/>
    <n v="0"/>
    <n v="1877567.46452505"/>
    <n v="0"/>
    <n v="0"/>
    <n v="0"/>
    <n v="0"/>
    <n v="103266643.65871903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65"/>
    <n v="0"/>
    <n v="223202.70884101"/>
    <n v="0"/>
    <n v="0"/>
    <n v="0"/>
    <n v="0"/>
    <n v="48536334.68628612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6"/>
    <n v="544"/>
    <n v="1270379.58350003"/>
    <n v="0"/>
    <n v="0"/>
    <n v="0"/>
    <n v="0"/>
    <n v="107834655.2591980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1"/>
    <n v="0"/>
    <n v="369067.23370298202"/>
    <n v="0"/>
    <n v="0"/>
    <n v="0"/>
    <n v="0"/>
    <n v="80062262.75991898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8"/>
    <n v="0"/>
    <n v="286072.72084604402"/>
    <n v="0"/>
    <n v="0"/>
    <n v="0"/>
    <n v="0"/>
    <n v="50030145.74893000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0"/>
    <n v="0"/>
    <n v="853786.80682601396"/>
    <n v="0"/>
    <n v="0"/>
    <n v="0"/>
    <n v="0"/>
    <n v="89847987.13632892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4"/>
    <n v="0"/>
    <n v="6495443.4298399696"/>
    <n v="0"/>
    <n v="0"/>
    <n v="0"/>
    <n v="0"/>
    <n v="170677911.8815506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8"/>
    <n v="0"/>
    <n v="1463380.540337"/>
    <n v="0"/>
    <n v="0"/>
    <n v="0"/>
    <n v="0"/>
    <n v="124771677.5228658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61"/>
    <n v="0"/>
    <n v="253489.33523899101"/>
    <n v="0"/>
    <n v="0"/>
    <n v="0"/>
    <n v="0"/>
    <n v="50541693.56727398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4"/>
    <n v="0"/>
    <n v="313803.44375901"/>
    <n v="0"/>
    <n v="0"/>
    <n v="0"/>
    <n v="0"/>
    <n v="79899355.022389963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66"/>
    <n v="0"/>
    <n v="922297.93287097698"/>
    <n v="0"/>
    <n v="0"/>
    <n v="0"/>
    <n v="0"/>
    <n v="95684059.85135282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7"/>
    <n v="0"/>
    <n v="345914.57055998"/>
    <n v="0"/>
    <n v="0"/>
    <n v="0"/>
    <n v="0"/>
    <n v="50801684.7459660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68"/>
    <n v="0"/>
    <n v="7205736.1409040103"/>
    <n v="0"/>
    <n v="0"/>
    <n v="0"/>
    <n v="0"/>
    <n v="121137209.288404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0"/>
    <x v="56"/>
    <n v="13158"/>
    <n v="2567691.9748390201"/>
    <n v="0"/>
    <n v="0"/>
    <n v="0"/>
    <n v="0"/>
    <n v="101067895.6896927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3"/>
    <n v="0"/>
    <n v="983969.39756499999"/>
    <n v="0"/>
    <n v="0"/>
    <n v="0"/>
    <n v="0"/>
    <n v="146952033.8691852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9"/>
    <n v="0"/>
    <n v="7206819.3322769897"/>
    <n v="0"/>
    <n v="0"/>
    <n v="0"/>
    <n v="0"/>
    <n v="197524904.811758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7"/>
    <n v="0"/>
    <n v="2290165.84102401"/>
    <n v="0"/>
    <n v="0"/>
    <n v="0"/>
    <n v="0"/>
    <n v="164125166.3479638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2"/>
    <n v="0"/>
    <n v="91042.192285996804"/>
    <n v="0"/>
    <n v="0"/>
    <n v="0"/>
    <n v="0"/>
    <n v="45701258.25922291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0"/>
    <n v="564"/>
    <n v="3591813.3155940399"/>
    <n v="0"/>
    <n v="0"/>
    <n v="0"/>
    <n v="0"/>
    <n v="115423083.2281580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6"/>
    <n v="0"/>
    <n v="2978822.1673669699"/>
    <n v="0"/>
    <n v="0"/>
    <n v="0"/>
    <n v="0"/>
    <n v="110111861.49807175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47"/>
    <n v="1047"/>
    <n v="1620051.16988602"/>
    <n v="0"/>
    <n v="0"/>
    <n v="0"/>
    <n v="0"/>
    <n v="103354476.17832696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55"/>
    <n v="768"/>
    <n v="976969.91291199799"/>
    <n v="0"/>
    <n v="0"/>
    <n v="0"/>
    <n v="0"/>
    <n v="108826912.87956506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4"/>
    <n v="0"/>
    <n v="185633.00553499701"/>
    <n v="0"/>
    <n v="0"/>
    <n v="0"/>
    <n v="0"/>
    <n v="48288155.998240702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0"/>
    <x v="55"/>
    <n v="9990"/>
    <n v="6763334.1600639904"/>
    <n v="0"/>
    <n v="0"/>
    <n v="0"/>
    <n v="0"/>
    <n v="108826912.87956506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12"/>
    <n v="0"/>
    <n v="7210016.5110020004"/>
    <n v="0"/>
    <n v="0"/>
    <n v="0"/>
    <n v="0"/>
    <n v="49182328.719147965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4"/>
    <n v="0"/>
    <n v="271329.43918101903"/>
    <n v="0"/>
    <n v="0"/>
    <n v="0"/>
    <n v="0"/>
    <n v="77650557.56638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2"/>
    <n v="302"/>
    <n v="805260.339804983"/>
    <n v="0"/>
    <n v="0"/>
    <n v="0"/>
    <n v="0"/>
    <n v="110793657.146485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0"/>
    <n v="0"/>
    <n v="7215612.5092000002"/>
    <n v="0"/>
    <n v="0"/>
    <n v="0"/>
    <n v="0"/>
    <n v="203906399.51277402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3"/>
    <n v="0"/>
    <n v="378533.47107698198"/>
    <n v="0"/>
    <n v="0"/>
    <n v="0"/>
    <n v="0"/>
    <n v="80916846.4525575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5"/>
    <n v="0"/>
    <n v="7220720.1439380199"/>
    <n v="0"/>
    <n v="0"/>
    <n v="0"/>
    <n v="0"/>
    <n v="45168733.90015817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5"/>
    <n v="182"/>
    <n v="1143703.0713250199"/>
    <n v="0"/>
    <n v="0"/>
    <n v="0"/>
    <n v="0"/>
    <n v="106862956.2028569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10"/>
    <n v="0"/>
    <n v="7220067.6884959601"/>
    <n v="0"/>
    <n v="0"/>
    <n v="0"/>
    <n v="0"/>
    <n v="125272617.29862706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4"/>
    <n v="0"/>
    <n v="7226149.6507669799"/>
    <n v="0"/>
    <n v="0"/>
    <n v="0"/>
    <n v="0"/>
    <n v="114613203.96164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1"/>
    <n v="0"/>
    <n v="51849.803376011499"/>
    <n v="0"/>
    <n v="0"/>
    <n v="0"/>
    <n v="0"/>
    <n v="44692389.5759289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6"/>
    <n v="0"/>
    <n v="7213858.5889729997"/>
    <n v="0"/>
    <n v="0"/>
    <n v="0"/>
    <n v="0"/>
    <n v="90561226.9837831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17"/>
    <n v="0"/>
    <n v="7210970.7568369899"/>
    <n v="0"/>
    <n v="0"/>
    <n v="0"/>
    <n v="0"/>
    <n v="45168199.949890055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9"/>
    <n v="0"/>
    <n v="7213174.9580549598"/>
    <n v="0"/>
    <n v="0"/>
    <n v="0"/>
    <n v="0"/>
    <n v="99230616.004245803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20"/>
    <n v="0"/>
    <n v="7212592.85106597"/>
    <n v="0"/>
    <n v="0"/>
    <n v="0"/>
    <n v="0"/>
    <n v="45076172.133464046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1"/>
    <n v="0"/>
    <n v="7214299.8836230198"/>
    <n v="0"/>
    <n v="0"/>
    <n v="0"/>
    <n v="0"/>
    <n v="76963013.5815467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16"/>
    <n v="0"/>
    <n v="7213126.0454160497"/>
    <n v="0"/>
    <n v="0"/>
    <n v="0"/>
    <n v="0"/>
    <n v="115254729.96577595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2"/>
    <n v="0"/>
    <n v="7254235.9658609703"/>
    <n v="0"/>
    <n v="0"/>
    <n v="0"/>
    <n v="0"/>
    <n v="82051134.58780577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3"/>
    <n v="0"/>
    <n v="7223188.5634300401"/>
    <n v="0"/>
    <n v="0"/>
    <n v="0"/>
    <n v="0"/>
    <n v="85774155.045967013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23"/>
    <n v="0"/>
    <n v="7214392.2151849801"/>
    <n v="0"/>
    <n v="0"/>
    <n v="0"/>
    <n v="0"/>
    <n v="121495557.26990683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7"/>
    <n v="0"/>
    <n v="7221125.4306879696"/>
    <n v="0"/>
    <n v="0"/>
    <n v="0"/>
    <n v="0"/>
    <n v="47264793.8297846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6"/>
    <n v="0"/>
    <n v="7221290.4082490103"/>
    <n v="0"/>
    <n v="0"/>
    <n v="0"/>
    <n v="0"/>
    <n v="106680890.153883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8"/>
    <n v="0"/>
    <n v="7210130.4956779899"/>
    <n v="0"/>
    <n v="0"/>
    <n v="0"/>
    <n v="0"/>
    <n v="75728713.92527782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9"/>
    <n v="0"/>
    <n v="7226593.1478990205"/>
    <n v="0"/>
    <n v="0"/>
    <n v="0"/>
    <n v="0"/>
    <n v="84676620.64325290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8"/>
    <n v="0"/>
    <n v="7212469.2184539698"/>
    <n v="0"/>
    <n v="0"/>
    <n v="0"/>
    <n v="0"/>
    <n v="118665567.1671087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3"/>
    <n v="0"/>
    <n v="7218619.4450870296"/>
    <n v="0"/>
    <n v="0"/>
    <n v="0"/>
    <n v="0"/>
    <n v="135910327.9988720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1"/>
    <n v="0"/>
    <n v="7211692.5639249897"/>
    <n v="0"/>
    <n v="0"/>
    <n v="0"/>
    <n v="0"/>
    <n v="90231996.32816687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0"/>
    <n v="0"/>
    <n v="7217360.1898400197"/>
    <n v="0"/>
    <n v="0"/>
    <n v="0"/>
    <n v="0"/>
    <n v="104001769.8957190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8"/>
    <n v="0"/>
    <n v="7222843.7380369799"/>
    <n v="0"/>
    <n v="0"/>
    <n v="0"/>
    <n v="0"/>
    <n v="46517346.94030307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56"/>
    <n v="0"/>
    <n v="7215235.7745669996"/>
    <n v="0"/>
    <n v="0"/>
    <n v="0"/>
    <n v="0"/>
    <n v="101067895.6896927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4"/>
    <n v="0"/>
    <n v="7219557.1808569897"/>
    <n v="0"/>
    <n v="0"/>
    <n v="0"/>
    <n v="0"/>
    <n v="78178045.84439495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2"/>
    <n v="0"/>
    <n v="7219716.8641619999"/>
    <n v="0"/>
    <n v="0"/>
    <n v="0"/>
    <n v="0"/>
    <n v="75590561.63480201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9"/>
    <n v="0"/>
    <n v="7218321.6196339903"/>
    <n v="0"/>
    <n v="0"/>
    <n v="0"/>
    <n v="0"/>
    <n v="46062395.18825899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1"/>
    <n v="0"/>
    <n v="7219051.0226950198"/>
    <n v="0"/>
    <n v="0"/>
    <n v="0"/>
    <n v="0"/>
    <n v="46016117.86097291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4"/>
    <n v="0"/>
    <n v="7210611.3704029704"/>
    <n v="0"/>
    <n v="0"/>
    <n v="0"/>
    <n v="0"/>
    <n v="44593705.41465512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5"/>
    <n v="0"/>
    <n v="7220319.120228"/>
    <n v="0"/>
    <n v="0"/>
    <n v="0"/>
    <n v="0"/>
    <n v="140870205.9574136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3"/>
    <n v="0"/>
    <n v="7230206.7243519695"/>
    <n v="0"/>
    <n v="0"/>
    <n v="0"/>
    <n v="0"/>
    <n v="173607979.996785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6"/>
    <n v="0"/>
    <n v="7211936.7459230097"/>
    <n v="0"/>
    <n v="0"/>
    <n v="0"/>
    <n v="0"/>
    <n v="46078358.2380989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5"/>
    <n v="0"/>
    <n v="7224630.7779620402"/>
    <n v="0"/>
    <n v="0"/>
    <n v="0"/>
    <n v="0"/>
    <n v="120571429.4636178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1"/>
    <n v="0"/>
    <n v="7226621.1971089896"/>
    <n v="0"/>
    <n v="0"/>
    <n v="0"/>
    <n v="0"/>
    <n v="157315398.298776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9"/>
    <n v="0"/>
    <n v="7219752.7352279797"/>
    <n v="0"/>
    <n v="0"/>
    <n v="0"/>
    <n v="0"/>
    <n v="103266643.65871903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59"/>
    <n v="0"/>
    <n v="7216764.2126010004"/>
    <n v="0"/>
    <n v="0"/>
    <n v="0"/>
    <n v="0"/>
    <n v="48516720.73104287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53"/>
    <n v="0"/>
    <n v="7218701.1663429998"/>
    <n v="0"/>
    <n v="0"/>
    <n v="0"/>
    <n v="0"/>
    <n v="104358489.41137373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45"/>
    <n v="0"/>
    <n v="7227432.5386969699"/>
    <n v="0"/>
    <n v="0"/>
    <n v="0"/>
    <n v="0"/>
    <n v="189185727.54511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55"/>
    <n v="0"/>
    <n v="7227036.8550419798"/>
    <n v="0"/>
    <n v="0"/>
    <n v="0"/>
    <n v="0"/>
    <n v="108826912.87956506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7"/>
    <n v="0"/>
    <n v="7220204.85476299"/>
    <n v="0"/>
    <n v="0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52"/>
    <n v="0"/>
    <n v="7212153.2165780002"/>
    <n v="0"/>
    <n v="0"/>
    <n v="0"/>
    <n v="0"/>
    <n v="190310935.3039398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41"/>
    <n v="0"/>
    <n v="7208024.4799779896"/>
    <n v="0"/>
    <n v="0"/>
    <n v="0"/>
    <n v="0"/>
    <n v="99212829.68434388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40"/>
    <n v="0"/>
    <n v="7226677.3431579899"/>
    <n v="0"/>
    <n v="0"/>
    <n v="0"/>
    <n v="0"/>
    <n v="110817107.0154368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7"/>
    <n v="0"/>
    <n v="7218368.6545639597"/>
    <n v="0"/>
    <n v="0"/>
    <n v="0"/>
    <n v="0"/>
    <n v="161009471.73098382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4"/>
    <n v="0"/>
    <n v="7259309.8072699998"/>
    <n v="0"/>
    <n v="0"/>
    <n v="0"/>
    <n v="0"/>
    <n v="44725868.19841592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35"/>
    <n v="0"/>
    <n v="7222664.4058989398"/>
    <n v="0"/>
    <n v="0"/>
    <n v="0"/>
    <n v="0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6"/>
    <n v="0"/>
    <n v="7259593.6483769901"/>
    <n v="0"/>
    <n v="0"/>
    <n v="0"/>
    <n v="0"/>
    <n v="107834655.25919804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1"/>
    <n v="0"/>
    <n v="7238892.3679639697"/>
    <n v="0"/>
    <n v="0"/>
    <n v="0"/>
    <n v="0"/>
    <n v="50541693.567273982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51"/>
    <n v="0"/>
    <n v="7227778.4753180398"/>
    <n v="0"/>
    <n v="0"/>
    <n v="0"/>
    <n v="0"/>
    <n v="80062262.7599189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0"/>
    <n v="0"/>
    <n v="7226599.4882560298"/>
    <n v="0"/>
    <n v="0"/>
    <n v="0"/>
    <n v="0"/>
    <n v="115423083.2281580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5"/>
    <n v="0"/>
    <n v="7228986.8584439903"/>
    <n v="0"/>
    <n v="0"/>
    <n v="0"/>
    <n v="0"/>
    <n v="48536334.68628612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2"/>
    <n v="0"/>
    <n v="7258903.2711669505"/>
    <n v="0"/>
    <n v="0"/>
    <n v="0"/>
    <n v="0"/>
    <n v="117243139.8215210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58"/>
    <n v="0"/>
    <n v="7218343.3428539997"/>
    <n v="0"/>
    <n v="0"/>
    <n v="0"/>
    <n v="0"/>
    <n v="124771677.52286586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7"/>
    <n v="0"/>
    <n v="7239786.9825040102"/>
    <n v="0"/>
    <n v="0"/>
    <n v="0"/>
    <n v="0"/>
    <n v="103354476.17832696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3"/>
    <n v="0"/>
    <n v="7226162.0020429799"/>
    <n v="0"/>
    <n v="0"/>
    <n v="0"/>
    <n v="0"/>
    <n v="47052153.02233178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38"/>
    <n v="0"/>
    <n v="7229638.2565309703"/>
    <n v="0"/>
    <n v="0"/>
    <n v="0"/>
    <n v="0"/>
    <n v="156163194.89683586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34"/>
    <n v="0"/>
    <n v="7239354.2655229596"/>
    <n v="0"/>
    <n v="0"/>
    <n v="0"/>
    <n v="0"/>
    <n v="79899355.02238996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32"/>
    <n v="0"/>
    <n v="7227334.7313889498"/>
    <n v="0"/>
    <n v="0"/>
    <n v="0"/>
    <n v="0"/>
    <n v="106734914.8891109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9"/>
    <n v="0"/>
    <n v="7228089.4101519901"/>
    <n v="0"/>
    <n v="0"/>
    <n v="0"/>
    <n v="0"/>
    <n v="197524904.811758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8"/>
    <n v="0"/>
    <n v="7228694.8940959899"/>
    <n v="0"/>
    <n v="0"/>
    <n v="0"/>
    <n v="0"/>
    <n v="50030145.74893000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9"/>
    <n v="0"/>
    <n v="7220802.3357189903"/>
    <n v="0"/>
    <n v="0"/>
    <n v="0"/>
    <n v="0"/>
    <n v="187539116.4258527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50"/>
    <n v="0"/>
    <n v="7245756.6975950003"/>
    <n v="0"/>
    <n v="0"/>
    <n v="0"/>
    <n v="0"/>
    <n v="89847987.1363289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54"/>
    <n v="0"/>
    <n v="7222495.3814399699"/>
    <n v="0"/>
    <n v="0"/>
    <n v="0"/>
    <n v="0"/>
    <n v="170677911.881550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2"/>
    <n v="0"/>
    <n v="7239241.0531089902"/>
    <n v="0"/>
    <n v="0"/>
    <n v="0"/>
    <n v="0"/>
    <n v="45701258.25922291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6"/>
    <n v="0"/>
    <n v="7228912.0756689804"/>
    <n v="0"/>
    <n v="0"/>
    <n v="0"/>
    <n v="0"/>
    <n v="95684059.851352826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73"/>
    <n v="0"/>
    <n v="7227866.6785680102"/>
    <n v="0"/>
    <n v="0"/>
    <n v="0"/>
    <n v="0"/>
    <n v="146952033.86918524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7"/>
    <n v="0"/>
    <n v="7225377.7736960296"/>
    <n v="0"/>
    <n v="0"/>
    <n v="0"/>
    <n v="0"/>
    <n v="164125166.3479638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57"/>
    <n v="0"/>
    <n v="7224658.7384620197"/>
    <n v="0"/>
    <n v="0"/>
    <n v="0"/>
    <n v="0"/>
    <n v="50801684.7459660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8"/>
    <n v="0"/>
    <n v="7230219.6293479605"/>
    <n v="0"/>
    <n v="0"/>
    <n v="0"/>
    <n v="0"/>
    <n v="121137209.28840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4"/>
    <n v="0"/>
    <n v="7231589.5490369797"/>
    <n v="0"/>
    <n v="0"/>
    <n v="0"/>
    <n v="0"/>
    <n v="48288155.998240702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70"/>
    <n v="0"/>
    <n v="7221103.1932560103"/>
    <n v="0"/>
    <n v="0"/>
    <n v="0"/>
    <n v="0"/>
    <n v="117265950.6330957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72"/>
    <n v="0"/>
    <n v="7223105.99286801"/>
    <n v="0"/>
    <n v="0"/>
    <n v="0"/>
    <n v="0"/>
    <n v="110793657.146485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71"/>
    <n v="0"/>
    <n v="7237468.1108569996"/>
    <n v="0"/>
    <n v="0"/>
    <n v="0"/>
    <n v="0"/>
    <n v="44692389.57592894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3"/>
    <n v="0"/>
    <n v="7223619.7796179904"/>
    <n v="0"/>
    <n v="0"/>
    <n v="0"/>
    <n v="0"/>
    <n v="80916846.45255759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5"/>
    <x v="75"/>
    <n v="0"/>
    <n v="7223675.46699603"/>
    <n v="0"/>
    <n v="0"/>
    <n v="0"/>
    <n v="0"/>
    <n v="106862956.2028569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5"/>
    <x v="74"/>
    <n v="0"/>
    <n v="7239049.7863629702"/>
    <n v="0"/>
    <n v="0"/>
    <n v="0"/>
    <n v="0"/>
    <n v="77650557.56638899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0"/>
    <n v="0"/>
    <n v="62041.291740024397"/>
    <n v="0"/>
    <n v="0"/>
    <n v="0"/>
    <n v="0"/>
    <n v="45076172.13346404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2"/>
    <n v="0"/>
    <n v="230620.720142993"/>
    <n v="0"/>
    <n v="0"/>
    <n v="0"/>
    <n v="0"/>
    <n v="49182328.719147965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0"/>
    <n v="0"/>
    <n v="7203383.5491990298"/>
    <n v="0"/>
    <n v="0"/>
    <n v="0"/>
    <n v="0"/>
    <n v="203906399.5127740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5"/>
    <x v="76"/>
    <n v="0"/>
    <n v="7238743.2508969698"/>
    <n v="0"/>
    <n v="0"/>
    <n v="0"/>
    <n v="0"/>
    <n v="110111861.49807175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8"/>
    <n v="0"/>
    <n v="213758.191666973"/>
    <n v="0"/>
    <n v="0"/>
    <n v="0"/>
    <n v="0"/>
    <n v="75728713.92527782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3"/>
    <n v="0"/>
    <n v="388409.06587196502"/>
    <n v="0"/>
    <n v="0"/>
    <n v="0"/>
    <n v="0"/>
    <n v="85774155.04596701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5"/>
    <n v="0"/>
    <n v="75550.924347015098"/>
    <n v="0"/>
    <n v="0"/>
    <n v="0"/>
    <n v="0"/>
    <n v="45168733.90015817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6"/>
    <n v="0"/>
    <n v="795730.94912903605"/>
    <n v="0"/>
    <n v="0"/>
    <n v="0"/>
    <n v="0"/>
    <n v="90561226.98378314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"/>
    <n v="0"/>
    <n v="209168.80450898301"/>
    <n v="0"/>
    <n v="0"/>
    <n v="0"/>
    <n v="0"/>
    <n v="76963013.58154676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9"/>
    <n v="0"/>
    <n v="1372070.36501495"/>
    <n v="0"/>
    <n v="0"/>
    <n v="0"/>
    <n v="0"/>
    <n v="99230616.00424580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7"/>
    <n v="0"/>
    <n v="87041.316068032698"/>
    <n v="0"/>
    <n v="0"/>
    <n v="0"/>
    <n v="0"/>
    <n v="45168199.949890055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3"/>
    <n v="0"/>
    <n v="1510691.75351498"/>
    <n v="0"/>
    <n v="0"/>
    <n v="0"/>
    <n v="0"/>
    <n v="121495557.2699068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5"/>
    <n v="13009"/>
    <n v="4317757.7025329797"/>
    <n v="0"/>
    <n v="0"/>
    <n v="0"/>
    <n v="0"/>
    <n v="106862956.2028569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0"/>
    <n v="0"/>
    <n v="2616457.7286110101"/>
    <n v="0"/>
    <n v="0"/>
    <n v="0"/>
    <n v="0"/>
    <n v="125272617.2986270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"/>
    <n v="0"/>
    <n v="439660.71592300403"/>
    <n v="0"/>
    <n v="0"/>
    <n v="0"/>
    <n v="0"/>
    <n v="82051134.58780577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7"/>
    <n v="0"/>
    <n v="195424.522303976"/>
    <n v="0"/>
    <n v="0"/>
    <n v="0"/>
    <n v="0"/>
    <n v="47264793.82978469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8"/>
    <n v="0"/>
    <n v="1974485.9598689899"/>
    <n v="0"/>
    <n v="0"/>
    <n v="0"/>
    <n v="0"/>
    <n v="118665567.16710877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8"/>
    <n v="0"/>
    <n v="100573.533681046"/>
    <n v="0"/>
    <n v="0"/>
    <n v="0"/>
    <n v="0"/>
    <n v="46517346.94030307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3"/>
    <n v="0"/>
    <n v="2114170.7803090098"/>
    <n v="0"/>
    <n v="0"/>
    <n v="0"/>
    <n v="0"/>
    <n v="135910327.9988720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4"/>
    <n v="0"/>
    <n v="245642.79662095901"/>
    <n v="0"/>
    <n v="0"/>
    <n v="0"/>
    <n v="0"/>
    <n v="78178045.84439495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1"/>
    <n v="0"/>
    <n v="98168.200568994507"/>
    <n v="0"/>
    <n v="0"/>
    <n v="0"/>
    <n v="0"/>
    <n v="46016117.86097291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9"/>
    <n v="0"/>
    <n v="444708.09295901499"/>
    <n v="0"/>
    <n v="0"/>
    <n v="0"/>
    <n v="0"/>
    <n v="84676620.64325290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30"/>
    <n v="0"/>
    <n v="359280.411777028"/>
    <n v="0"/>
    <n v="0"/>
    <n v="0"/>
    <n v="0"/>
    <n v="104001769.8957190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9"/>
    <n v="0"/>
    <n v="148641.20418298899"/>
    <n v="0"/>
    <n v="0"/>
    <n v="0"/>
    <n v="0"/>
    <n v="46062395.18825899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2"/>
    <n v="0"/>
    <n v="131349.292225029"/>
    <n v="0"/>
    <n v="0"/>
    <n v="0"/>
    <n v="0"/>
    <n v="75590561.6348020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6"/>
    <n v="0"/>
    <n v="629901.50796100998"/>
    <n v="0"/>
    <n v="0"/>
    <n v="0"/>
    <n v="0"/>
    <n v="106680890.153883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"/>
    <x v="70"/>
    <n v="434"/>
    <n v="2454153.71572104"/>
    <n v="27"/>
    <n v="0"/>
    <n v="207"/>
    <n v="9"/>
    <n v="117265950.63309577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4"/>
    <n v="0"/>
    <n v="52280.674061970698"/>
    <n v="0"/>
    <n v="0"/>
    <n v="0"/>
    <n v="0"/>
    <n v="44593705.414655127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1"/>
    <n v="0"/>
    <n v="3712721.3680480402"/>
    <n v="0"/>
    <n v="0"/>
    <n v="0"/>
    <n v="0"/>
    <n v="157315398.2987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3"/>
    <n v="0"/>
    <n v="5127519.5399700301"/>
    <n v="0"/>
    <n v="0"/>
    <n v="0"/>
    <n v="0"/>
    <n v="173607979.99678567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0"/>
    <n v="0"/>
    <n v="505375.41269400303"/>
    <n v="0"/>
    <n v="0"/>
    <n v="0"/>
    <n v="0"/>
    <n v="110817107.0154368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7"/>
    <n v="0"/>
    <n v="2646164.3162179901"/>
    <n v="0"/>
    <n v="0"/>
    <n v="0"/>
    <n v="0"/>
    <n v="150274180.9405807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15"/>
    <n v="0"/>
    <n v="3741266.6692420002"/>
    <n v="0"/>
    <n v="0"/>
    <n v="0"/>
    <n v="0"/>
    <n v="140870205.9574136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2"/>
    <n v="0"/>
    <n v="1889673.5200720101"/>
    <n v="0"/>
    <n v="0"/>
    <n v="0"/>
    <n v="0"/>
    <n v="117243139.8215210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5"/>
    <n v="0"/>
    <n v="217705.33497398699"/>
    <n v="0"/>
    <n v="0"/>
    <n v="0"/>
    <n v="0"/>
    <n v="49309545.104742721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2"/>
    <n v="0"/>
    <n v="7204256.65814598"/>
    <n v="0"/>
    <n v="0"/>
    <n v="0"/>
    <n v="0"/>
    <n v="190310935.30393985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6"/>
    <n v="0"/>
    <n v="139617.15613398701"/>
    <n v="0"/>
    <n v="0"/>
    <n v="0"/>
    <n v="0"/>
    <n v="46078358.23809897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27"/>
    <n v="0"/>
    <n v="7205775.7450270001"/>
    <n v="0"/>
    <n v="0"/>
    <n v="0"/>
    <n v="0"/>
    <n v="161009471.73098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9"/>
    <n v="0"/>
    <n v="2848117.6954450202"/>
    <n v="0"/>
    <n v="0"/>
    <n v="0"/>
    <n v="0"/>
    <n v="103266643.6587190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5"/>
    <n v="0"/>
    <n v="7203178.0200740304"/>
    <n v="0"/>
    <n v="0"/>
    <n v="0"/>
    <n v="0"/>
    <n v="189185727.545111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1"/>
    <x v="55"/>
    <n v="14429"/>
    <n v="5637948.3250809703"/>
    <n v="0"/>
    <n v="0"/>
    <n v="0"/>
    <n v="0"/>
    <n v="108826912.8795650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9"/>
    <n v="0"/>
    <n v="246867.568132991"/>
    <n v="0"/>
    <n v="0"/>
    <n v="0"/>
    <n v="0"/>
    <n v="48516720.731042877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3"/>
    <n v="0"/>
    <n v="59761.486606963401"/>
    <n v="0"/>
    <n v="0"/>
    <n v="0"/>
    <n v="0"/>
    <n v="47052153.02233178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8"/>
    <n v="0"/>
    <n v="7204576.5679639801"/>
    <n v="0"/>
    <n v="0"/>
    <n v="0"/>
    <n v="0"/>
    <n v="156163194.8968358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1"/>
    <n v="0"/>
    <n v="440525.77840798697"/>
    <n v="0"/>
    <n v="0"/>
    <n v="0"/>
    <n v="0"/>
    <n v="99212829.68434388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6"/>
    <n v="0"/>
    <n v="330884.00552899099"/>
    <n v="0"/>
    <n v="0"/>
    <n v="0"/>
    <n v="0"/>
    <n v="107834655.2591980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4"/>
    <n v="0"/>
    <n v="50808.050332998297"/>
    <n v="0"/>
    <n v="0"/>
    <n v="0"/>
    <n v="0"/>
    <n v="44725868.19841592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1"/>
    <n v="0"/>
    <n v="314158.693976001"/>
    <n v="0"/>
    <n v="0"/>
    <n v="0"/>
    <n v="0"/>
    <n v="80062262.75991898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9"/>
    <n v="0"/>
    <n v="3545780.22579394"/>
    <n v="0"/>
    <n v="0"/>
    <n v="0"/>
    <n v="0"/>
    <n v="187539116.4258527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65"/>
    <n v="0"/>
    <n v="169132.48407799899"/>
    <n v="0"/>
    <n v="0"/>
    <n v="0"/>
    <n v="0"/>
    <n v="48536334.68628612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4"/>
    <n v="0"/>
    <n v="127740.769708005"/>
    <n v="0"/>
    <n v="0"/>
    <n v="0"/>
    <n v="0"/>
    <n v="79899355.02238996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8"/>
    <n v="0"/>
    <n v="4532715.0551490402"/>
    <n v="0"/>
    <n v="0"/>
    <n v="0"/>
    <n v="0"/>
    <n v="124771677.5228658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4"/>
    <n v="0"/>
    <n v="3041469.3608930102"/>
    <n v="0"/>
    <n v="0"/>
    <n v="0"/>
    <n v="0"/>
    <n v="170677911.88155061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62"/>
    <n v="0"/>
    <n v="129598.973478976"/>
    <n v="0"/>
    <n v="0"/>
    <n v="0"/>
    <n v="0"/>
    <n v="45701258.259222917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21"/>
    <n v="138"/>
    <n v="361344.76080798701"/>
    <n v="3"/>
    <n v="2"/>
    <n v="36"/>
    <n v="6"/>
    <n v="90231996.32816687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8"/>
    <n v="0"/>
    <n v="247753.16949601899"/>
    <n v="0"/>
    <n v="0"/>
    <n v="0"/>
    <n v="0"/>
    <n v="50030145.748930007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64"/>
    <n v="0"/>
    <n v="207757.49020499599"/>
    <n v="0"/>
    <n v="0"/>
    <n v="0"/>
    <n v="0"/>
    <n v="48288155.99824070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0"/>
    <n v="0"/>
    <n v="755051.28549598099"/>
    <n v="0"/>
    <n v="0"/>
    <n v="0"/>
    <n v="0"/>
    <n v="89847987.13632892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57"/>
    <n v="0"/>
    <n v="293637.181468016"/>
    <n v="0"/>
    <n v="0"/>
    <n v="0"/>
    <n v="0"/>
    <n v="50801684.7459660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66"/>
    <n v="0"/>
    <n v="1594088.7513409799"/>
    <n v="0"/>
    <n v="0"/>
    <n v="0"/>
    <n v="0"/>
    <n v="95684059.851352826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67"/>
    <n v="0"/>
    <n v="4043710.2006350099"/>
    <n v="0"/>
    <n v="0"/>
    <n v="0"/>
    <n v="0"/>
    <n v="164125166.3479638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74"/>
    <n v="0"/>
    <n v="202553.18927101299"/>
    <n v="0"/>
    <n v="0"/>
    <n v="0"/>
    <n v="0"/>
    <n v="77650557.56638899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69"/>
    <n v="0"/>
    <n v="7204791.0165219801"/>
    <n v="0"/>
    <n v="0"/>
    <n v="0"/>
    <n v="0"/>
    <n v="197524904.811758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61"/>
    <n v="0"/>
    <n v="334100.26273998601"/>
    <n v="0"/>
    <n v="0"/>
    <n v="0"/>
    <n v="0"/>
    <n v="50541693.5672739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63"/>
    <n v="0"/>
    <n v="355567.08135898202"/>
    <n v="0"/>
    <n v="0"/>
    <n v="0"/>
    <n v="0"/>
    <n v="80916846.45255759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2"/>
    <n v="0"/>
    <n v="280090.87330699502"/>
    <n v="0"/>
    <n v="0"/>
    <n v="0"/>
    <n v="0"/>
    <n v="49182328.71914796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4"/>
    <n v="0"/>
    <n v="900478.71764300996"/>
    <n v="0"/>
    <n v="0"/>
    <n v="0"/>
    <n v="0"/>
    <n v="114613203.961644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71"/>
    <n v="0"/>
    <n v="58375.0123979989"/>
    <n v="0"/>
    <n v="0"/>
    <n v="0"/>
    <n v="0"/>
    <n v="44692389.57592894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8"/>
    <n v="0"/>
    <n v="172832.80818903499"/>
    <n v="0"/>
    <n v="0"/>
    <n v="0"/>
    <n v="0"/>
    <n v="75728713.92527782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6"/>
    <n v="0"/>
    <n v="1334284.8890780001"/>
    <n v="0"/>
    <n v="0"/>
    <n v="0"/>
    <n v="0"/>
    <n v="90561226.98378314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72"/>
    <n v="0"/>
    <n v="1143979.005903"/>
    <n v="0"/>
    <n v="0"/>
    <n v="0"/>
    <n v="0"/>
    <n v="110793657.14648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0"/>
    <n v="0"/>
    <n v="66994.081876997298"/>
    <n v="0"/>
    <n v="0"/>
    <n v="0"/>
    <n v="0"/>
    <n v="45076172.133464046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0"/>
    <n v="0"/>
    <n v="7203377.6839880096"/>
    <n v="0"/>
    <n v="0"/>
    <n v="0"/>
    <n v="0"/>
    <n v="203906399.5127740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5"/>
    <n v="0"/>
    <n v="91090.162419015498"/>
    <n v="0"/>
    <n v="0"/>
    <n v="0"/>
    <n v="0"/>
    <n v="45168733.90015817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1"/>
    <n v="0"/>
    <n v="695588.523646991"/>
    <n v="0"/>
    <n v="0"/>
    <n v="0"/>
    <n v="0"/>
    <n v="90231996.32816687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9"/>
    <n v="0"/>
    <n v="1782770.58582904"/>
    <n v="0"/>
    <n v="0"/>
    <n v="0"/>
    <n v="0"/>
    <n v="99230616.00424580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"/>
    <n v="0"/>
    <n v="437661.21271700802"/>
    <n v="0"/>
    <n v="0"/>
    <n v="0"/>
    <n v="0"/>
    <n v="82051134.58780577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"/>
    <n v="0"/>
    <n v="233640.72692499001"/>
    <n v="0"/>
    <n v="0"/>
    <n v="0"/>
    <n v="0"/>
    <n v="76963013.58154676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3"/>
    <n v="0"/>
    <n v="670546.54828196997"/>
    <n v="0"/>
    <n v="0"/>
    <n v="0"/>
    <n v="0"/>
    <n v="85774155.04596701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3"/>
    <n v="0"/>
    <n v="2711446.3078250401"/>
    <n v="0"/>
    <n v="0"/>
    <n v="0"/>
    <n v="0"/>
    <n v="121495557.2699068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7"/>
    <n v="0"/>
    <n v="89079.972045030401"/>
    <n v="0"/>
    <n v="0"/>
    <n v="0"/>
    <n v="0"/>
    <n v="45168199.94989005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0"/>
    <n v="0"/>
    <n v="3180935.1898320001"/>
    <n v="0"/>
    <n v="0"/>
    <n v="0"/>
    <n v="0"/>
    <n v="125272617.29862706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6"/>
    <n v="0"/>
    <n v="784602.28057898302"/>
    <n v="0"/>
    <n v="0"/>
    <n v="0"/>
    <n v="0"/>
    <n v="115254729.9657759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9"/>
    <n v="0"/>
    <n v="587638.20558995905"/>
    <n v="0"/>
    <n v="0"/>
    <n v="0"/>
    <n v="0"/>
    <n v="84676620.64325290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7"/>
    <n v="0"/>
    <n v="163233.04723703701"/>
    <n v="0"/>
    <n v="0"/>
    <n v="0"/>
    <n v="0"/>
    <n v="47264793.82978469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8"/>
    <n v="0"/>
    <n v="2569525.2518569999"/>
    <n v="0"/>
    <n v="0"/>
    <n v="0"/>
    <n v="0"/>
    <n v="118665567.16710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6"/>
    <n v="0"/>
    <n v="1030481.0132789999"/>
    <n v="0"/>
    <n v="0"/>
    <n v="0"/>
    <n v="0"/>
    <n v="106680890.153883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8"/>
    <n v="0"/>
    <n v="138283.154150994"/>
    <n v="0"/>
    <n v="0"/>
    <n v="0"/>
    <n v="0"/>
    <n v="46517346.94030307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11"/>
    <n v="0"/>
    <n v="126850.071624969"/>
    <n v="0"/>
    <n v="0"/>
    <n v="0"/>
    <n v="0"/>
    <n v="46016117.86097291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13"/>
    <n v="0"/>
    <n v="2654733.9729149798"/>
    <n v="0"/>
    <n v="0"/>
    <n v="0"/>
    <n v="0"/>
    <n v="135910327.9988720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56"/>
    <n v="0"/>
    <n v="1145645.5251260099"/>
    <n v="0"/>
    <n v="0"/>
    <n v="0"/>
    <n v="0"/>
    <n v="101067895.6896927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0"/>
    <n v="0"/>
    <n v="483792.64273901901"/>
    <n v="0"/>
    <n v="0"/>
    <n v="0"/>
    <n v="0"/>
    <n v="104001769.8957190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14"/>
    <n v="0"/>
    <n v="303081.02566801198"/>
    <n v="0"/>
    <n v="0"/>
    <n v="0"/>
    <n v="0"/>
    <n v="78178045.84439495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24"/>
    <n v="0"/>
    <n v="65840.788157016505"/>
    <n v="0"/>
    <n v="0"/>
    <n v="0"/>
    <n v="0"/>
    <n v="44593705.414655127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19"/>
    <n v="0"/>
    <n v="102795.272946998"/>
    <n v="0"/>
    <n v="0"/>
    <n v="0"/>
    <n v="0"/>
    <n v="46062395.18825899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3"/>
    <n v="0"/>
    <n v="6132175.5833189804"/>
    <n v="0"/>
    <n v="0"/>
    <n v="0"/>
    <n v="0"/>
    <n v="173607979.99678567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1"/>
    <n v="0"/>
    <n v="3512612.4167050002"/>
    <n v="0"/>
    <n v="0"/>
    <n v="0"/>
    <n v="0"/>
    <n v="157315398.298776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5"/>
    <n v="0"/>
    <n v="256516.33415603999"/>
    <n v="0"/>
    <n v="0"/>
    <n v="0"/>
    <n v="0"/>
    <n v="49309545.10474272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22"/>
    <n v="0"/>
    <n v="138409.00735300899"/>
    <n v="0"/>
    <n v="0"/>
    <n v="0"/>
    <n v="0"/>
    <n v="75590561.6348020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15"/>
    <n v="0"/>
    <n v="2224898.6375959902"/>
    <n v="0"/>
    <n v="0"/>
    <n v="0"/>
    <n v="0"/>
    <n v="140870205.9574136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53"/>
    <n v="0"/>
    <n v="1747638.28479999"/>
    <n v="0"/>
    <n v="0"/>
    <n v="0"/>
    <n v="0"/>
    <n v="104358489.4113737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27"/>
    <n v="0"/>
    <n v="5308920.0042519895"/>
    <n v="0"/>
    <n v="0"/>
    <n v="0"/>
    <n v="0"/>
    <n v="161009471.73098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59"/>
    <n v="0"/>
    <n v="210858.34080900499"/>
    <n v="0"/>
    <n v="0"/>
    <n v="0"/>
    <n v="0"/>
    <n v="48516720.731042877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52"/>
    <n v="0"/>
    <n v="7204186.0739039797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6"/>
    <n v="0"/>
    <n v="103102.73812300801"/>
    <n v="0"/>
    <n v="0"/>
    <n v="0"/>
    <n v="0"/>
    <n v="46078358.23809897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6"/>
    <x v="76"/>
    <n v="136"/>
    <n v="366553.56558400602"/>
    <n v="3"/>
    <n v="0"/>
    <n v="36"/>
    <n v="7"/>
    <n v="110111861.4980717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5"/>
    <n v="0"/>
    <n v="7202419.8456259901"/>
    <n v="0"/>
    <n v="0"/>
    <n v="0"/>
    <n v="0"/>
    <n v="189185727.54511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25"/>
    <n v="24"/>
    <n v="1722741.0843140001"/>
    <n v="0"/>
    <n v="0"/>
    <n v="0"/>
    <n v="0"/>
    <n v="120571429.4636178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0"/>
    <n v="0"/>
    <n v="585851.32330102997"/>
    <n v="0"/>
    <n v="0"/>
    <n v="0"/>
    <n v="0"/>
    <n v="110817107.0154368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7"/>
    <n v="0"/>
    <n v="4971010.3198789796"/>
    <n v="0"/>
    <n v="0"/>
    <n v="0"/>
    <n v="0"/>
    <n v="150274180.9405807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6"/>
    <n v="0"/>
    <n v="365161.904230015"/>
    <n v="0"/>
    <n v="0"/>
    <n v="0"/>
    <n v="0"/>
    <n v="107834655.2591980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1"/>
    <n v="0"/>
    <n v="392492.18694199203"/>
    <n v="0"/>
    <n v="0"/>
    <n v="0"/>
    <n v="0"/>
    <n v="99212829.68434388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4"/>
    <n v="0"/>
    <n v="63791.172205994299"/>
    <n v="0"/>
    <n v="0"/>
    <n v="0"/>
    <n v="0"/>
    <n v="44725868.19841592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2"/>
    <n v="0"/>
    <n v="1725570.1155969801"/>
    <n v="0"/>
    <n v="0"/>
    <n v="0"/>
    <n v="0"/>
    <n v="117243139.8215210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6"/>
    <x v="75"/>
    <n v="150"/>
    <n v="801685.75614900305"/>
    <n v="3"/>
    <n v="1"/>
    <n v="36"/>
    <n v="5"/>
    <n v="106862956.2028569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9"/>
    <n v="0"/>
    <n v="1186084.28354101"/>
    <n v="0"/>
    <n v="0"/>
    <n v="0"/>
    <n v="0"/>
    <n v="103266643.6587190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3"/>
    <n v="0"/>
    <n v="251790.37711099899"/>
    <n v="0"/>
    <n v="0"/>
    <n v="0"/>
    <n v="0"/>
    <n v="47052153.02233178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9"/>
    <n v="0"/>
    <n v="6933552.9349809503"/>
    <n v="0"/>
    <n v="0"/>
    <n v="0"/>
    <n v="0"/>
    <n v="187539116.4258527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5"/>
    <n v="0"/>
    <n v="239374.44971699701"/>
    <n v="0"/>
    <n v="0"/>
    <n v="0"/>
    <n v="0"/>
    <n v="48536334.68628612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1"/>
    <n v="0"/>
    <n v="336258.044336049"/>
    <n v="0"/>
    <n v="0"/>
    <n v="0"/>
    <n v="0"/>
    <n v="80062262.75991898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47"/>
    <n v="0"/>
    <n v="1826689.934902"/>
    <n v="0"/>
    <n v="0"/>
    <n v="0"/>
    <n v="0"/>
    <n v="103354476.1783269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6"/>
    <x v="56"/>
    <n v="308"/>
    <n v="468900.35962901299"/>
    <n v="3"/>
    <n v="1"/>
    <n v="36"/>
    <n v="7"/>
    <n v="101067895.6896927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5"/>
    <n v="0"/>
    <n v="2098657.4868119699"/>
    <n v="0"/>
    <n v="0"/>
    <n v="0"/>
    <n v="0"/>
    <n v="108826912.8795650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38"/>
    <n v="0"/>
    <n v="5378425.5724109802"/>
    <n v="0"/>
    <n v="0"/>
    <n v="0"/>
    <n v="0"/>
    <n v="156163194.8968358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34"/>
    <n v="0"/>
    <n v="831123.12641399296"/>
    <n v="0"/>
    <n v="0"/>
    <n v="0"/>
    <n v="0"/>
    <n v="79899355.022389963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0"/>
    <n v="0"/>
    <n v="1501429.78812602"/>
    <n v="0"/>
    <n v="0"/>
    <n v="0"/>
    <n v="0"/>
    <n v="115423083.2281580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0"/>
    <n v="0"/>
    <n v="803702.62613298802"/>
    <n v="0"/>
    <n v="0"/>
    <n v="0"/>
    <n v="0"/>
    <n v="89847987.13632892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8"/>
    <n v="0"/>
    <n v="2465837.81415998"/>
    <n v="0"/>
    <n v="0"/>
    <n v="0"/>
    <n v="0"/>
    <n v="124771677.5228658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1"/>
    <n v="0"/>
    <n v="298268.62137403799"/>
    <n v="0"/>
    <n v="0"/>
    <n v="0"/>
    <n v="0"/>
    <n v="50541693.56727398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48"/>
    <n v="0"/>
    <n v="309270.14765702101"/>
    <n v="0"/>
    <n v="0"/>
    <n v="0"/>
    <n v="0"/>
    <n v="50030145.74893000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73"/>
    <n v="0"/>
    <n v="2351462.0054690102"/>
    <n v="0"/>
    <n v="0"/>
    <n v="0"/>
    <n v="0"/>
    <n v="146952033.86918524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1"/>
    <x v="60"/>
    <n v="20507"/>
    <n v="4839705.06641798"/>
    <n v="0"/>
    <n v="0"/>
    <n v="0"/>
    <n v="0"/>
    <n v="115423083.2281580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32"/>
    <n v="0"/>
    <n v="2928120.8667109599"/>
    <n v="0"/>
    <n v="0"/>
    <n v="0"/>
    <n v="0"/>
    <n v="106734914.8891109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6"/>
    <x v="47"/>
    <n v="336"/>
    <n v="718118.37921000505"/>
    <n v="3"/>
    <n v="2"/>
    <n v="36"/>
    <n v="6"/>
    <n v="103354476.1783269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4"/>
    <n v="0"/>
    <n v="6562308.6546739796"/>
    <n v="0"/>
    <n v="0"/>
    <n v="0"/>
    <n v="0"/>
    <n v="170677911.8815506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7"/>
    <n v="0"/>
    <n v="320908.28855097003"/>
    <n v="0"/>
    <n v="0"/>
    <n v="0"/>
    <n v="0"/>
    <n v="50801684.7459660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2"/>
    <n v="0"/>
    <n v="87078.723004989995"/>
    <n v="0"/>
    <n v="0"/>
    <n v="0"/>
    <n v="0"/>
    <n v="45701258.25922291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9"/>
    <n v="0"/>
    <n v="7204501.9791029599"/>
    <n v="0"/>
    <n v="0"/>
    <n v="0"/>
    <n v="0"/>
    <n v="197524904.811758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4"/>
    <n v="0"/>
    <n v="201820.97387098399"/>
    <n v="0"/>
    <n v="0"/>
    <n v="0"/>
    <n v="0"/>
    <n v="48288155.99824070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7"/>
    <n v="0"/>
    <n v="7205027.9843649399"/>
    <n v="0"/>
    <n v="0"/>
    <n v="0"/>
    <n v="0"/>
    <n v="164125166.347963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72"/>
    <n v="0"/>
    <n v="2400416.4352869801"/>
    <n v="0"/>
    <n v="0"/>
    <n v="0"/>
    <n v="0"/>
    <n v="110793657.1464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6"/>
    <n v="0"/>
    <n v="1295223.2008189801"/>
    <n v="0"/>
    <n v="0"/>
    <n v="0"/>
    <n v="0"/>
    <n v="95684059.85135282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6"/>
    <x v="53"/>
    <n v="351"/>
    <n v="613810.04960997903"/>
    <n v="3"/>
    <n v="3"/>
    <n v="36"/>
    <n v="7"/>
    <n v="104358489.41137373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76"/>
    <n v="0"/>
    <n v="581409.63911000197"/>
    <n v="0"/>
    <n v="0"/>
    <n v="0"/>
    <n v="0"/>
    <n v="110111861.498071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8"/>
    <n v="0"/>
    <n v="2226566.7160809902"/>
    <n v="0"/>
    <n v="0"/>
    <n v="0"/>
    <n v="0"/>
    <n v="121137209.288404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6"/>
    <x v="55"/>
    <n v="366"/>
    <n v="469951.13883301301"/>
    <n v="3"/>
    <n v="2"/>
    <n v="36"/>
    <n v="5"/>
    <n v="108826912.8795650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71"/>
    <n v="0"/>
    <n v="58416.494919976598"/>
    <n v="0"/>
    <n v="0"/>
    <n v="0"/>
    <n v="0"/>
    <n v="44692389.57592894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74"/>
    <n v="0"/>
    <n v="270358.72983399802"/>
    <n v="0"/>
    <n v="0"/>
    <n v="0"/>
    <n v="0"/>
    <n v="77650557.56638899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7"/>
    <x v="63"/>
    <n v="0"/>
    <n v="388726.022568997"/>
    <n v="0"/>
    <n v="0"/>
    <n v="0"/>
    <n v="0"/>
    <n v="80916846.45255759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8"/>
    <n v="0"/>
    <n v="182011.85251201899"/>
    <n v="0"/>
    <n v="0"/>
    <n v="0"/>
    <n v="0"/>
    <n v="75728713.92527782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7"/>
    <x v="75"/>
    <n v="0"/>
    <n v="2102022.5947950301"/>
    <n v="0"/>
    <n v="0"/>
    <n v="0"/>
    <n v="0"/>
    <n v="106862956.2028569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6"/>
    <n v="0"/>
    <n v="7205264.6991019696"/>
    <n v="0"/>
    <n v="0"/>
    <n v="0"/>
    <n v="0"/>
    <n v="90561226.98378314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0"/>
    <n v="0"/>
    <n v="98592.338968999597"/>
    <n v="0"/>
    <n v="0"/>
    <n v="0"/>
    <n v="0"/>
    <n v="45076172.13346404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4"/>
    <n v="0"/>
    <n v="7203816.97333802"/>
    <n v="0"/>
    <n v="0"/>
    <n v="0"/>
    <n v="0"/>
    <n v="114613203.961644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7"/>
    <n v="0"/>
    <n v="132251.68018101199"/>
    <n v="0"/>
    <n v="0"/>
    <n v="0"/>
    <n v="0"/>
    <n v="45168199.94989005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3"/>
    <n v="0"/>
    <n v="365970.78080399602"/>
    <n v="0"/>
    <n v="0"/>
    <n v="0"/>
    <n v="0"/>
    <n v="121495557.26990683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7"/>
    <x v="70"/>
    <n v="24"/>
    <n v="2209763.6112660398"/>
    <n v="0"/>
    <n v="0"/>
    <n v="0"/>
    <n v="0"/>
    <n v="117265950.63309577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0"/>
    <n v="0"/>
    <n v="977333.76458304701"/>
    <n v="0"/>
    <n v="0"/>
    <n v="0"/>
    <n v="0"/>
    <n v="203906399.5127740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2"/>
    <n v="0"/>
    <n v="470219.221373001"/>
    <n v="0"/>
    <n v="0"/>
    <n v="0"/>
    <n v="0"/>
    <n v="49182328.71914796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0"/>
    <n v="0"/>
    <n v="7203039.22972601"/>
    <n v="0"/>
    <n v="0"/>
    <n v="0"/>
    <n v="0"/>
    <n v="125272617.2986270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6"/>
    <n v="0"/>
    <n v="7203939.8120599799"/>
    <n v="0"/>
    <n v="0"/>
    <n v="0"/>
    <n v="0"/>
    <n v="115254729.9657759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5"/>
    <n v="0"/>
    <n v="101966.62196802199"/>
    <n v="0"/>
    <n v="0"/>
    <n v="0"/>
    <n v="0"/>
    <n v="45168733.90015817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1"/>
    <n v="0"/>
    <n v="7203264.1992699904"/>
    <n v="0"/>
    <n v="0"/>
    <n v="0"/>
    <n v="0"/>
    <n v="90231996.32816687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6"/>
    <x v="70"/>
    <n v="360"/>
    <n v="707151.14689699805"/>
    <n v="3"/>
    <n v="3"/>
    <n v="36"/>
    <n v="5"/>
    <n v="117265950.63309577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"/>
    <n v="0"/>
    <n v="388142.52025500103"/>
    <n v="0"/>
    <n v="0"/>
    <n v="0"/>
    <n v="0"/>
    <n v="76963013.58154676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9"/>
    <n v="0"/>
    <n v="791435.14579196903"/>
    <n v="0"/>
    <n v="0"/>
    <n v="0"/>
    <n v="0"/>
    <n v="84676620.64325290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3"/>
    <n v="0"/>
    <n v="767393.21205596195"/>
    <n v="0"/>
    <n v="0"/>
    <n v="0"/>
    <n v="0"/>
    <n v="85774155.045967013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7"/>
    <n v="0"/>
    <n v="210275.218082999"/>
    <n v="0"/>
    <n v="0"/>
    <n v="0"/>
    <n v="0"/>
    <n v="47264793.8297846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8"/>
    <n v="0"/>
    <n v="7204438.4798589703"/>
    <n v="0"/>
    <n v="0"/>
    <n v="0"/>
    <n v="0"/>
    <n v="118665567.16710877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3"/>
    <n v="0"/>
    <n v="346249.75938402303"/>
    <n v="0"/>
    <n v="0"/>
    <n v="0"/>
    <n v="0"/>
    <n v="135910327.9988720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"/>
    <n v="0"/>
    <n v="802731.63017598505"/>
    <n v="0"/>
    <n v="0"/>
    <n v="0"/>
    <n v="0"/>
    <n v="82051134.587805778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9"/>
    <n v="0"/>
    <n v="7203611.1608250001"/>
    <n v="0"/>
    <n v="0"/>
    <n v="0"/>
    <n v="0"/>
    <n v="99230616.004245803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1"/>
    <n v="0"/>
    <n v="194374.17264899699"/>
    <n v="0"/>
    <n v="0"/>
    <n v="0"/>
    <n v="0"/>
    <n v="46016117.86097291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30"/>
    <n v="0"/>
    <n v="554746.93434097501"/>
    <n v="0"/>
    <n v="0"/>
    <n v="0"/>
    <n v="0"/>
    <n v="104001769.8957190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8"/>
    <n v="0"/>
    <n v="221207.64396700499"/>
    <n v="0"/>
    <n v="0"/>
    <n v="0"/>
    <n v="0"/>
    <n v="46517346.94030307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6"/>
    <n v="0"/>
    <n v="7204834.8556699902"/>
    <n v="0"/>
    <n v="0"/>
    <n v="0"/>
    <n v="0"/>
    <n v="106680890.153883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4"/>
    <n v="0"/>
    <n v="505400.20992298302"/>
    <n v="0"/>
    <n v="0"/>
    <n v="0"/>
    <n v="0"/>
    <n v="78178045.84439495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56"/>
    <n v="0"/>
    <n v="7204052.3429830195"/>
    <n v="0"/>
    <n v="0"/>
    <n v="0"/>
    <n v="0"/>
    <n v="101067895.68969271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22"/>
    <n v="0"/>
    <n v="336150.866278039"/>
    <n v="0"/>
    <n v="0"/>
    <n v="0"/>
    <n v="0"/>
    <n v="75590561.634802014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15"/>
    <n v="0"/>
    <n v="368438.65282495902"/>
    <n v="0"/>
    <n v="0"/>
    <n v="0"/>
    <n v="0"/>
    <n v="140870205.95741364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19"/>
    <n v="0"/>
    <n v="133599.198948009"/>
    <n v="0"/>
    <n v="0"/>
    <n v="0"/>
    <n v="0"/>
    <n v="46062395.188258991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24"/>
    <n v="0"/>
    <n v="82337.090272980204"/>
    <n v="0"/>
    <n v="0"/>
    <n v="0"/>
    <n v="0"/>
    <n v="44593705.414655127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3"/>
    <n v="0"/>
    <n v="732149.691044993"/>
    <n v="0"/>
    <n v="0"/>
    <n v="0"/>
    <n v="0"/>
    <n v="173607979.99678567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6"/>
    <n v="0"/>
    <n v="129921.434051997"/>
    <n v="0"/>
    <n v="0"/>
    <n v="0"/>
    <n v="0"/>
    <n v="46078358.23809897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1"/>
    <n v="0"/>
    <n v="7204961.1359849796"/>
    <n v="0"/>
    <n v="0"/>
    <n v="0"/>
    <n v="0"/>
    <n v="157315398.29877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5"/>
    <n v="0"/>
    <n v="276973.76712597901"/>
    <n v="0"/>
    <n v="0"/>
    <n v="0"/>
    <n v="0"/>
    <n v="49309545.104742721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25"/>
    <n v="0"/>
    <n v="7205938.7358939797"/>
    <n v="0"/>
    <n v="0"/>
    <n v="0"/>
    <n v="0"/>
    <n v="120571429.46361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7"/>
    <n v="0"/>
    <n v="7206992.6562270196"/>
    <n v="0"/>
    <n v="0"/>
    <n v="0"/>
    <n v="0"/>
    <n v="150274180.9405807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0"/>
    <n v="0"/>
    <n v="939319.25487302896"/>
    <n v="0"/>
    <n v="0"/>
    <n v="0"/>
    <n v="0"/>
    <n v="110817107.01543684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3"/>
    <n v="0"/>
    <n v="7205110.1549089598"/>
    <n v="0"/>
    <n v="0"/>
    <n v="0"/>
    <n v="0"/>
    <n v="104358489.4113737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4"/>
    <n v="0"/>
    <n v="88610.991896944994"/>
    <n v="0"/>
    <n v="0"/>
    <n v="0"/>
    <n v="0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2"/>
    <n v="0"/>
    <n v="500392.84647197899"/>
    <n v="0"/>
    <n v="0"/>
    <n v="0"/>
    <n v="0"/>
    <n v="190310935.3039398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27"/>
    <n v="0"/>
    <n v="631609.66116597399"/>
    <n v="0"/>
    <n v="0"/>
    <n v="0"/>
    <n v="0"/>
    <n v="161009471.7309838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6"/>
    <n v="0"/>
    <n v="7204858.712913"/>
    <n v="0"/>
    <n v="0"/>
    <n v="0"/>
    <n v="0"/>
    <n v="107834655.25919804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2"/>
    <n v="0"/>
    <n v="518123.00218298298"/>
    <n v="0"/>
    <n v="0"/>
    <n v="0"/>
    <n v="0"/>
    <n v="117243139.8215210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9"/>
    <n v="0"/>
    <n v="7203527.4486079495"/>
    <n v="0"/>
    <n v="0"/>
    <n v="0"/>
    <n v="0"/>
    <n v="103266643.6587190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9"/>
    <n v="0"/>
    <n v="738130.58238796599"/>
    <n v="0"/>
    <n v="0"/>
    <n v="0"/>
    <n v="0"/>
    <n v="187539116.4258527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60"/>
    <n v="0"/>
    <n v="7206257.1786040198"/>
    <n v="0"/>
    <n v="0"/>
    <n v="0"/>
    <n v="0"/>
    <n v="115423083.2281580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7"/>
    <n v="0"/>
    <n v="7204065.2709729597"/>
    <n v="0"/>
    <n v="0"/>
    <n v="0"/>
    <n v="0"/>
    <n v="103354476.178326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1"/>
    <n v="0"/>
    <n v="731968.62221998104"/>
    <n v="0"/>
    <n v="0"/>
    <n v="0"/>
    <n v="0"/>
    <n v="80062262.75991898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5"/>
    <n v="0"/>
    <n v="274080.676660989"/>
    <n v="0"/>
    <n v="0"/>
    <n v="0"/>
    <n v="0"/>
    <n v="189185727.545111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9"/>
    <n v="0"/>
    <n v="271486.00198799901"/>
    <n v="0"/>
    <n v="0"/>
    <n v="0"/>
    <n v="0"/>
    <n v="48516720.731042877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65"/>
    <n v="0"/>
    <n v="319888.86908901599"/>
    <n v="0"/>
    <n v="0"/>
    <n v="0"/>
    <n v="0"/>
    <n v="48536334.68628612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2"/>
    <n v="0"/>
    <n v="7206234.1910859598"/>
    <n v="0"/>
    <n v="0"/>
    <n v="0"/>
    <n v="0"/>
    <n v="106734914.88911097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1"/>
    <n v="0"/>
    <n v="412400.813157"/>
    <n v="0"/>
    <n v="0"/>
    <n v="0"/>
    <n v="0"/>
    <n v="99212829.6843438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8"/>
    <n v="0"/>
    <n v="723076.59245701495"/>
    <n v="0"/>
    <n v="0"/>
    <n v="0"/>
    <n v="0"/>
    <n v="156163194.8968358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7"/>
    <n v="0"/>
    <n v="404901.020427001"/>
    <n v="0"/>
    <n v="0"/>
    <n v="0"/>
    <n v="0"/>
    <n v="50801684.74596601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8"/>
    <n v="0"/>
    <n v="397825.72450098803"/>
    <n v="0"/>
    <n v="0"/>
    <n v="0"/>
    <n v="0"/>
    <n v="124771677.5228658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54"/>
    <n v="0"/>
    <n v="7203073.2941569798"/>
    <n v="0"/>
    <n v="0"/>
    <n v="0"/>
    <n v="0"/>
    <n v="170677911.8815506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48"/>
    <n v="0"/>
    <n v="389589.90957902197"/>
    <n v="0"/>
    <n v="0"/>
    <n v="0"/>
    <n v="0"/>
    <n v="50030145.74893000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55"/>
    <n v="0"/>
    <n v="7204621.3530130303"/>
    <n v="0"/>
    <n v="0"/>
    <n v="0"/>
    <n v="0"/>
    <n v="108826912.8795650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50"/>
    <n v="0"/>
    <n v="1133829.2808719501"/>
    <n v="0"/>
    <n v="0"/>
    <n v="0"/>
    <n v="0"/>
    <n v="89847987.13632892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2"/>
    <x v="6"/>
    <n v="1308"/>
    <n v="2330944.7993879998"/>
    <n v="1"/>
    <n v="0"/>
    <n v="40"/>
    <n v="6"/>
    <n v="90561226.98378314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2"/>
    <n v="0"/>
    <n v="115054.901291994"/>
    <n v="0"/>
    <n v="0"/>
    <n v="0"/>
    <n v="0"/>
    <n v="45701258.2592229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43"/>
    <n v="0"/>
    <n v="430898.29767699097"/>
    <n v="0"/>
    <n v="0"/>
    <n v="0"/>
    <n v="0"/>
    <n v="47052153.022331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4"/>
    <n v="0"/>
    <n v="257537.884121993"/>
    <n v="0"/>
    <n v="0"/>
    <n v="0"/>
    <n v="0"/>
    <n v="48288155.99824070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34"/>
    <n v="0"/>
    <n v="7204442.45257001"/>
    <n v="0"/>
    <n v="0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3"/>
    <n v="0"/>
    <n v="7206173.1782059604"/>
    <n v="0"/>
    <n v="0"/>
    <n v="0"/>
    <n v="0"/>
    <n v="146952033.86918524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9"/>
    <n v="0"/>
    <n v="813069.46926499903"/>
    <n v="0"/>
    <n v="0"/>
    <n v="0"/>
    <n v="0"/>
    <n v="197524904.811758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7"/>
    <n v="0"/>
    <n v="482324.28624399402"/>
    <n v="0"/>
    <n v="0"/>
    <n v="0"/>
    <n v="0"/>
    <n v="164125166.3479638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8"/>
    <n v="0"/>
    <n v="7205269.7372160004"/>
    <n v="0"/>
    <n v="0"/>
    <n v="0"/>
    <n v="0"/>
    <n v="121137209.288404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1"/>
    <n v="0"/>
    <n v="332155.20573098899"/>
    <n v="0"/>
    <n v="0"/>
    <n v="0"/>
    <n v="0"/>
    <n v="50541693.56727398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6"/>
    <n v="0"/>
    <n v="7204945.7767919498"/>
    <n v="0"/>
    <n v="0"/>
    <n v="0"/>
    <n v="0"/>
    <n v="95684059.85135282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2"/>
    <n v="0"/>
    <n v="7204882.3926320104"/>
    <n v="0"/>
    <n v="0"/>
    <n v="0"/>
    <n v="0"/>
    <n v="110793657.14648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5"/>
    <n v="0"/>
    <n v="7205409.3538839901"/>
    <n v="0"/>
    <n v="0"/>
    <n v="0"/>
    <n v="0"/>
    <n v="106862956.2028569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6"/>
    <x v="32"/>
    <n v="821"/>
    <n v="766643.47236399702"/>
    <n v="3"/>
    <n v="3"/>
    <n v="36"/>
    <n v="17"/>
    <n v="106734914.8891109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9"/>
    <n v="0"/>
    <n v="2246814.8517500302"/>
    <n v="0"/>
    <n v="0"/>
    <n v="0"/>
    <n v="0"/>
    <n v="99230616.00424580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0"/>
    <n v="0"/>
    <n v="7205255.8106489498"/>
    <n v="0"/>
    <n v="0"/>
    <n v="0"/>
    <n v="0"/>
    <n v="117265950.6330957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4"/>
    <n v="0"/>
    <n v="514175.27221998898"/>
    <n v="0"/>
    <n v="0"/>
    <n v="0"/>
    <n v="0"/>
    <n v="77650557.566388994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6"/>
    <n v="0"/>
    <n v="7203861.7629960002"/>
    <n v="0"/>
    <n v="0"/>
    <n v="0"/>
    <n v="0"/>
    <n v="110111861.4980717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0"/>
    <n v="0"/>
    <n v="7203377.6944869896"/>
    <n v="0"/>
    <n v="0"/>
    <n v="0"/>
    <n v="0"/>
    <n v="203906399.5127740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12"/>
    <n v="0"/>
    <n v="190971.96382799299"/>
    <n v="0"/>
    <n v="0"/>
    <n v="0"/>
    <n v="0"/>
    <n v="49182328.71914796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3"/>
    <n v="0"/>
    <n v="807935.33595697896"/>
    <n v="0"/>
    <n v="0"/>
    <n v="0"/>
    <n v="0"/>
    <n v="80916846.452557594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20"/>
    <n v="0"/>
    <n v="69194.478764024097"/>
    <n v="0"/>
    <n v="0"/>
    <n v="0"/>
    <n v="0"/>
    <n v="45076172.13346404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8"/>
    <n v="0"/>
    <n v="150358.08690002799"/>
    <n v="0"/>
    <n v="0"/>
    <n v="0"/>
    <n v="0"/>
    <n v="75728713.92527782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1"/>
    <n v="0"/>
    <n v="82024.753707984899"/>
    <n v="0"/>
    <n v="0"/>
    <n v="0"/>
    <n v="0"/>
    <n v="44692389.57592894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5"/>
    <n v="0"/>
    <n v="76056.993384030604"/>
    <n v="0"/>
    <n v="0"/>
    <n v="0"/>
    <n v="0"/>
    <n v="45168733.900158174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1"/>
    <n v="0"/>
    <n v="228216.30456397499"/>
    <n v="0"/>
    <n v="0"/>
    <n v="0"/>
    <n v="0"/>
    <n v="76963013.58154676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"/>
    <n v="0"/>
    <n v="649517.61412899895"/>
    <n v="0"/>
    <n v="0"/>
    <n v="0"/>
    <n v="0"/>
    <n v="85774155.04596701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0"/>
    <n v="0"/>
    <n v="4136772.3502870002"/>
    <n v="0"/>
    <n v="0"/>
    <n v="0"/>
    <n v="0"/>
    <n v="125272617.2986270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"/>
    <n v="0"/>
    <n v="436161.28722100903"/>
    <n v="0"/>
    <n v="0"/>
    <n v="0"/>
    <n v="0"/>
    <n v="82051134.587805778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7"/>
    <n v="0"/>
    <n v="66335.707994992801"/>
    <n v="0"/>
    <n v="0"/>
    <n v="0"/>
    <n v="0"/>
    <n v="45168199.94989005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7"/>
    <n v="0"/>
    <n v="153999.83938498099"/>
    <n v="0"/>
    <n v="0"/>
    <n v="0"/>
    <n v="0"/>
    <n v="47264793.82978469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6"/>
    <n v="0"/>
    <n v="452235.71763999597"/>
    <n v="0"/>
    <n v="0"/>
    <n v="0"/>
    <n v="0"/>
    <n v="106680890.153883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3"/>
    <n v="0"/>
    <n v="5010501.6668970296"/>
    <n v="0"/>
    <n v="0"/>
    <n v="0"/>
    <n v="0"/>
    <n v="135910327.99887201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3"/>
    <n v="0"/>
    <n v="4813403.3109149896"/>
    <n v="0"/>
    <n v="0"/>
    <n v="0"/>
    <n v="0"/>
    <n v="121495557.2699068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9"/>
    <n v="0"/>
    <n v="506392.082664999"/>
    <n v="0"/>
    <n v="0"/>
    <n v="0"/>
    <n v="0"/>
    <n v="84676620.64325290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1"/>
    <n v="0"/>
    <n v="88783.170145994503"/>
    <n v="0"/>
    <n v="0"/>
    <n v="0"/>
    <n v="0"/>
    <n v="46016117.86097291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8"/>
    <n v="0"/>
    <n v="127722.783161967"/>
    <n v="0"/>
    <n v="0"/>
    <n v="0"/>
    <n v="0"/>
    <n v="46517346.94030307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5"/>
    <n v="717"/>
    <n v="610826.45362301206"/>
    <n v="3"/>
    <n v="1"/>
    <n v="36"/>
    <n v="7"/>
    <n v="120571429.4636178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4"/>
    <n v="0"/>
    <n v="53350.722906994597"/>
    <n v="0"/>
    <n v="0"/>
    <n v="0"/>
    <n v="0"/>
    <n v="44593705.41465512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4"/>
    <n v="0"/>
    <n v="295930.86905003199"/>
    <n v="0"/>
    <n v="0"/>
    <n v="0"/>
    <n v="0"/>
    <n v="78178045.84439495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0"/>
    <n v="0"/>
    <n v="418942.42747401498"/>
    <n v="0"/>
    <n v="0"/>
    <n v="0"/>
    <n v="0"/>
    <n v="104001769.895719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8"/>
    <n v="0"/>
    <n v="3754813.1900180001"/>
    <n v="0"/>
    <n v="0"/>
    <n v="0"/>
    <n v="0"/>
    <n v="118665567.1671087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2"/>
    <n v="0"/>
    <n v="147474.881533009"/>
    <n v="0"/>
    <n v="0"/>
    <n v="0"/>
    <n v="0"/>
    <n v="75590561.63480201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5"/>
    <n v="0"/>
    <n v="7016938.49064299"/>
    <n v="0"/>
    <n v="0"/>
    <n v="0"/>
    <n v="0"/>
    <n v="140870205.9574136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9"/>
    <n v="0"/>
    <n v="95258.039437991101"/>
    <n v="0"/>
    <n v="0"/>
    <n v="0"/>
    <n v="0"/>
    <n v="46062395.188258991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1"/>
    <n v="0"/>
    <n v="4571024.8499149997"/>
    <n v="0"/>
    <n v="0"/>
    <n v="0"/>
    <n v="0"/>
    <n v="157315398.29877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3"/>
    <n v="0"/>
    <n v="7204642.6036980096"/>
    <n v="0"/>
    <n v="0"/>
    <n v="0"/>
    <n v="0"/>
    <n v="173607979.9967856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68"/>
    <n v="1038"/>
    <n v="1123137.6736930099"/>
    <n v="3"/>
    <n v="3"/>
    <n v="36"/>
    <n v="20"/>
    <n v="121137209.288404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40"/>
    <n v="0"/>
    <n v="585159.894624957"/>
    <n v="0"/>
    <n v="0"/>
    <n v="0"/>
    <n v="0"/>
    <n v="110817107.01543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6"/>
    <n v="0"/>
    <n v="98626.518556004099"/>
    <n v="0"/>
    <n v="0"/>
    <n v="0"/>
    <n v="0"/>
    <n v="46078358.23809897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60"/>
    <n v="795"/>
    <n v="467703.32902599999"/>
    <n v="3"/>
    <n v="2"/>
    <n v="36"/>
    <n v="14"/>
    <n v="115423083.2281580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7"/>
    <n v="0"/>
    <n v="4619199.7013950003"/>
    <n v="0"/>
    <n v="0"/>
    <n v="0"/>
    <n v="0"/>
    <n v="161009471.7309838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5"/>
    <n v="0"/>
    <n v="261583.70208996299"/>
    <n v="0"/>
    <n v="0"/>
    <n v="0"/>
    <n v="0"/>
    <n v="49309545.104742721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7"/>
    <n v="0"/>
    <n v="2715372.81411502"/>
    <n v="0"/>
    <n v="0"/>
    <n v="0"/>
    <n v="0"/>
    <n v="150274180.9405807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59"/>
    <n v="0"/>
    <n v="185296.86253302399"/>
    <n v="0"/>
    <n v="0"/>
    <n v="0"/>
    <n v="0"/>
    <n v="48516720.73104287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52"/>
    <n v="0"/>
    <n v="7203889.2932709996"/>
    <n v="0"/>
    <n v="0"/>
    <n v="0"/>
    <n v="0"/>
    <n v="190310935.303939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5"/>
    <n v="0"/>
    <n v="7202777.8907500301"/>
    <n v="0"/>
    <n v="0"/>
    <n v="0"/>
    <n v="0"/>
    <n v="189185727.54511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6"/>
    <n v="0"/>
    <n v="351359.04151399102"/>
    <n v="0"/>
    <n v="0"/>
    <n v="0"/>
    <n v="0"/>
    <n v="107834655.25919804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6"/>
    <x v="16"/>
    <n v="940"/>
    <n v="410701.30638702499"/>
    <n v="3"/>
    <n v="2"/>
    <n v="36"/>
    <n v="11"/>
    <n v="115254729.9657759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39"/>
    <n v="0"/>
    <n v="1451988.01929398"/>
    <n v="0"/>
    <n v="0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3"/>
    <n v="0"/>
    <n v="102328.847875003"/>
    <n v="0"/>
    <n v="0"/>
    <n v="0"/>
    <n v="0"/>
    <n v="47052153.02233178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9"/>
    <n v="0"/>
    <n v="6065771.8825420002"/>
    <n v="0"/>
    <n v="0"/>
    <n v="0"/>
    <n v="0"/>
    <n v="187539116.4258527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1"/>
    <n v="0"/>
    <n v="384953.86000000802"/>
    <n v="0"/>
    <n v="0"/>
    <n v="0"/>
    <n v="0"/>
    <n v="99212829.68434388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51"/>
    <n v="0"/>
    <n v="358099.74147198902"/>
    <n v="0"/>
    <n v="0"/>
    <n v="0"/>
    <n v="0"/>
    <n v="80062262.7599189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4"/>
    <n v="0"/>
    <n v="60694.783427985298"/>
    <n v="0"/>
    <n v="0"/>
    <n v="0"/>
    <n v="0"/>
    <n v="44725868.19841592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2"/>
    <n v="0"/>
    <n v="2817908.1333009498"/>
    <n v="0"/>
    <n v="0"/>
    <n v="0"/>
    <n v="0"/>
    <n v="117243139.821521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5"/>
    <n v="0"/>
    <n v="219966.41341201001"/>
    <n v="0"/>
    <n v="0"/>
    <n v="0"/>
    <n v="0"/>
    <n v="48536334.68628612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57"/>
    <n v="0"/>
    <n v="301676.16300296498"/>
    <n v="0"/>
    <n v="0"/>
    <n v="0"/>
    <n v="0"/>
    <n v="50801684.7459660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1"/>
    <n v="0"/>
    <n v="296318.62605799601"/>
    <n v="0"/>
    <n v="0"/>
    <n v="0"/>
    <n v="0"/>
    <n v="50541693.56727398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58"/>
    <n v="0"/>
    <n v="2239844.9010949698"/>
    <n v="0"/>
    <n v="0"/>
    <n v="0"/>
    <n v="0"/>
    <n v="124771677.5228658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38"/>
    <n v="0"/>
    <n v="3802085.4771710001"/>
    <n v="0"/>
    <n v="0"/>
    <n v="0"/>
    <n v="0"/>
    <n v="156163194.8968358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34"/>
    <n v="0"/>
    <n v="268828.21527202002"/>
    <n v="0"/>
    <n v="0"/>
    <n v="0"/>
    <n v="0"/>
    <n v="79899355.02238996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54"/>
    <n v="0"/>
    <n v="6506875.3152770204"/>
    <n v="0"/>
    <n v="0"/>
    <n v="0"/>
    <n v="0"/>
    <n v="170677911.8815506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8"/>
    <n v="0"/>
    <n v="291116.22863198799"/>
    <n v="0"/>
    <n v="0"/>
    <n v="0"/>
    <n v="0"/>
    <n v="50030145.74893000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50"/>
    <n v="0"/>
    <n v="802643.47506704496"/>
    <n v="0"/>
    <n v="0"/>
    <n v="0"/>
    <n v="0"/>
    <n v="89847987.13632892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6"/>
    <n v="0"/>
    <n v="705035.31974396901"/>
    <n v="0"/>
    <n v="0"/>
    <n v="0"/>
    <n v="0"/>
    <n v="95684059.85135282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9"/>
    <n v="0"/>
    <n v="7204193.6805630103"/>
    <n v="0"/>
    <n v="0"/>
    <n v="0"/>
    <n v="0"/>
    <n v="197524904.81175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4"/>
    <n v="0"/>
    <n v="196591.64998098201"/>
    <n v="0"/>
    <n v="0"/>
    <n v="0"/>
    <n v="0"/>
    <n v="48288155.99824070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6"/>
    <x v="73"/>
    <n v="1038"/>
    <n v="792443.03036399605"/>
    <n v="3"/>
    <n v="2"/>
    <n v="36"/>
    <n v="19"/>
    <n v="146952033.86918524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2"/>
    <n v="0"/>
    <n v="85982.051443977907"/>
    <n v="0"/>
    <n v="0"/>
    <n v="0"/>
    <n v="0"/>
    <n v="45701258.25922291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7"/>
    <n v="0"/>
    <n v="4157749.6355880201"/>
    <n v="0"/>
    <n v="0"/>
    <n v="0"/>
    <n v="0"/>
    <n v="164125166.3479638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20"/>
    <x v="6"/>
    <n v="0"/>
    <n v="890923.68967999902"/>
    <n v="0"/>
    <n v="0"/>
    <n v="0"/>
    <n v="0"/>
    <n v="90561226.98378314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3"/>
    <n v="0"/>
    <n v="378369.73065399798"/>
    <n v="0"/>
    <n v="0"/>
    <n v="0"/>
    <n v="0"/>
    <n v="80916846.452557594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20"/>
    <x v="12"/>
    <n v="0"/>
    <n v="205495.41456301801"/>
    <n v="0"/>
    <n v="0"/>
    <n v="0"/>
    <n v="0"/>
    <n v="49182328.71914796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20"/>
    <x v="20"/>
    <n v="0"/>
    <n v="70408.507803978806"/>
    <n v="0"/>
    <n v="0"/>
    <n v="0"/>
    <n v="0"/>
    <n v="45076172.13346404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71"/>
    <n v="0"/>
    <n v="54349.6178499772"/>
    <n v="0"/>
    <n v="0"/>
    <n v="0"/>
    <n v="0"/>
    <n v="44692389.57592894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5"/>
    <n v="0"/>
    <n v="75531.711679999702"/>
    <n v="0"/>
    <n v="0"/>
    <n v="0"/>
    <n v="0"/>
    <n v="45168733.900158174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0"/>
    <n v="0"/>
    <n v="7203383.2978000203"/>
    <n v="0"/>
    <n v="0"/>
    <n v="0"/>
    <n v="0"/>
    <n v="203906399.5127740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0"/>
    <n v="0"/>
    <n v="1850600.94187402"/>
    <n v="0"/>
    <n v="0"/>
    <n v="0"/>
    <n v="0"/>
    <n v="125272617.2986270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8"/>
    <n v="0"/>
    <n v="159403.369261999"/>
    <n v="0"/>
    <n v="0"/>
    <n v="0"/>
    <n v="0"/>
    <n v="75728713.92527782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9"/>
    <n v="0"/>
    <n v="1818793.2167769701"/>
    <n v="0"/>
    <n v="0"/>
    <n v="0"/>
    <n v="0"/>
    <n v="99230616.004245803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7"/>
    <n v="0"/>
    <n v="64344.664776988699"/>
    <n v="0"/>
    <n v="0"/>
    <n v="0"/>
    <n v="0"/>
    <n v="45168199.949890055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19"/>
    <x v="74"/>
    <n v="0"/>
    <n v="264318.86384397501"/>
    <n v="0"/>
    <n v="0"/>
    <n v="0"/>
    <n v="0"/>
    <n v="77650557.566388994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3"/>
    <n v="0"/>
    <n v="1399818.58775403"/>
    <n v="0"/>
    <n v="0"/>
    <n v="0"/>
    <n v="0"/>
    <n v="85774155.045967013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9"/>
    <n v="0"/>
    <n v="593171.67317599501"/>
    <n v="0"/>
    <n v="0"/>
    <n v="0"/>
    <n v="0"/>
    <n v="84676620.64325290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"/>
    <n v="0"/>
    <n v="206849.86465901599"/>
    <n v="0"/>
    <n v="0"/>
    <n v="0"/>
    <n v="0"/>
    <n v="76963013.581546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7"/>
    <n v="0"/>
    <n v="126182.305247988"/>
    <n v="0"/>
    <n v="0"/>
    <n v="0"/>
    <n v="0"/>
    <n v="47264793.82978469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"/>
    <n v="0"/>
    <n v="460135.43671299698"/>
    <n v="0"/>
    <n v="0"/>
    <n v="0"/>
    <n v="0"/>
    <n v="82051134.587805778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3"/>
    <n v="0"/>
    <n v="2594774.4942709599"/>
    <n v="0"/>
    <n v="0"/>
    <n v="0"/>
    <n v="0"/>
    <n v="121495557.26990683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1"/>
    <n v="49"/>
    <n v="243344.944723008"/>
    <n v="0"/>
    <n v="0"/>
    <n v="19"/>
    <n v="3"/>
    <n v="90231996.3281668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8"/>
    <n v="0"/>
    <n v="131833.00487999801"/>
    <n v="0"/>
    <n v="0"/>
    <n v="0"/>
    <n v="0"/>
    <n v="46517346.9403030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1"/>
    <n v="0"/>
    <n v="89902.904857008194"/>
    <n v="0"/>
    <n v="0"/>
    <n v="0"/>
    <n v="0"/>
    <n v="46016117.86097291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8"/>
    <n v="0"/>
    <n v="3469638.4311689702"/>
    <n v="0"/>
    <n v="0"/>
    <n v="0"/>
    <n v="0"/>
    <n v="118665567.1671087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2"/>
    <n v="0"/>
    <n v="124869.21079497501"/>
    <n v="0"/>
    <n v="0"/>
    <n v="0"/>
    <n v="0"/>
    <n v="75590561.634802014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6"/>
    <n v="0"/>
    <n v="464898.43223599001"/>
    <n v="0"/>
    <n v="0"/>
    <n v="0"/>
    <n v="0"/>
    <n v="106680890.153883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9"/>
    <n v="0"/>
    <n v="100132.483948022"/>
    <n v="0"/>
    <n v="0"/>
    <n v="0"/>
    <n v="0"/>
    <n v="46062395.18825899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30"/>
    <n v="0"/>
    <n v="960606.38501599897"/>
    <n v="0"/>
    <n v="0"/>
    <n v="0"/>
    <n v="0"/>
    <n v="104001769.8957190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3"/>
    <n v="0"/>
    <n v="4559424.9032470398"/>
    <n v="0"/>
    <n v="0"/>
    <n v="0"/>
    <n v="0"/>
    <n v="135910327.998872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4"/>
    <n v="0"/>
    <n v="306470.83088196802"/>
    <n v="0"/>
    <n v="0"/>
    <n v="0"/>
    <n v="0"/>
    <n v="78178045.84439495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4"/>
    <n v="0"/>
    <n v="52908.283175027398"/>
    <n v="0"/>
    <n v="0"/>
    <n v="0"/>
    <n v="0"/>
    <n v="44593705.41465512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6"/>
    <n v="177"/>
    <n v="618827.85245700495"/>
    <n v="0"/>
    <n v="0"/>
    <n v="19"/>
    <n v="10"/>
    <n v="115254729.96577595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40"/>
    <n v="0"/>
    <n v="1442087.96577999"/>
    <n v="0"/>
    <n v="0"/>
    <n v="0"/>
    <n v="0"/>
    <n v="110817107.01543684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4"/>
    <n v="264"/>
    <n v="679829.92229599005"/>
    <n v="0"/>
    <n v="0"/>
    <n v="19"/>
    <n v="19"/>
    <n v="114613203.961644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31"/>
    <n v="0"/>
    <n v="3362479.1185149802"/>
    <n v="0"/>
    <n v="0"/>
    <n v="0"/>
    <n v="0"/>
    <n v="157315398.29877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37"/>
    <n v="0"/>
    <n v="3619038.3722399701"/>
    <n v="0"/>
    <n v="0"/>
    <n v="0"/>
    <n v="0"/>
    <n v="150274180.9405807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5"/>
    <n v="0"/>
    <n v="3824276.0487070102"/>
    <n v="0"/>
    <n v="0"/>
    <n v="0"/>
    <n v="0"/>
    <n v="140870205.9574136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3"/>
    <n v="0"/>
    <n v="4238465.7498689396"/>
    <n v="0"/>
    <n v="0"/>
    <n v="0"/>
    <n v="0"/>
    <n v="173607979.9967856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25"/>
    <n v="0"/>
    <n v="756619.30036998796"/>
    <n v="0"/>
    <n v="0"/>
    <n v="0"/>
    <n v="0"/>
    <n v="120571429.463617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16"/>
    <x v="4"/>
    <n v="2568"/>
    <n v="548329.50590801099"/>
    <n v="3"/>
    <n v="2"/>
    <n v="36"/>
    <n v="31"/>
    <n v="114613203.961644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5"/>
    <n v="0"/>
    <n v="337871.11651897401"/>
    <n v="0"/>
    <n v="0"/>
    <n v="0"/>
    <n v="0"/>
    <n v="49309545.10474272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6"/>
    <n v="0"/>
    <n v="101620.391932025"/>
    <n v="0"/>
    <n v="0"/>
    <n v="0"/>
    <n v="0"/>
    <n v="46078358.23809897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6"/>
    <n v="141"/>
    <n v="851560.501717031"/>
    <n v="0"/>
    <n v="0"/>
    <n v="19"/>
    <n v="9"/>
    <n v="101067895.6896927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4"/>
    <n v="0"/>
    <n v="57991.115625016297"/>
    <n v="0"/>
    <n v="0"/>
    <n v="0"/>
    <n v="0"/>
    <n v="44725868.198415928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9"/>
    <n v="0"/>
    <n v="191423.033956962"/>
    <n v="0"/>
    <n v="0"/>
    <n v="0"/>
    <n v="0"/>
    <n v="48516720.73104287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19"/>
    <x v="6"/>
    <n v="152"/>
    <n v="827489.57839899196"/>
    <n v="7"/>
    <n v="0"/>
    <n v="92"/>
    <n v="2"/>
    <n v="90561226.98378314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8"/>
    <n v="0"/>
    <n v="273131.33673800598"/>
    <n v="0"/>
    <n v="0"/>
    <n v="0"/>
    <n v="0"/>
    <n v="50030145.74893000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27"/>
    <n v="0"/>
    <n v="3629762.75024103"/>
    <n v="0"/>
    <n v="0"/>
    <n v="0"/>
    <n v="0"/>
    <n v="161009471.7309838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5"/>
    <n v="0"/>
    <n v="7202828.0178710101"/>
    <n v="0"/>
    <n v="0"/>
    <n v="0"/>
    <n v="0"/>
    <n v="189185727.54511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6"/>
    <n v="0"/>
    <n v="426913.74264197599"/>
    <n v="0"/>
    <n v="0"/>
    <n v="0"/>
    <n v="0"/>
    <n v="107834655.2591980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3"/>
    <n v="0"/>
    <n v="109943.06534196901"/>
    <n v="0"/>
    <n v="0"/>
    <n v="0"/>
    <n v="0"/>
    <n v="47052153.0223317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1"/>
    <n v="0"/>
    <n v="477871.29707098898"/>
    <n v="0"/>
    <n v="0"/>
    <n v="0"/>
    <n v="0"/>
    <n v="99212829.6843438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7"/>
    <n v="0"/>
    <n v="1546303.66787198"/>
    <n v="0"/>
    <n v="0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2"/>
    <n v="0"/>
    <n v="2318399.1352299899"/>
    <n v="0"/>
    <n v="0"/>
    <n v="0"/>
    <n v="0"/>
    <n v="117243139.82152103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9"/>
    <n v="0"/>
    <n v="2270673.6696459702"/>
    <n v="0"/>
    <n v="0"/>
    <n v="0"/>
    <n v="0"/>
    <n v="103266643.65871903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9"/>
    <n v="0"/>
    <n v="6286997.8184490399"/>
    <n v="0"/>
    <n v="0"/>
    <n v="0"/>
    <n v="0"/>
    <n v="187539116.42585278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2"/>
    <n v="0"/>
    <n v="7203086.1382619403"/>
    <n v="0"/>
    <n v="0"/>
    <n v="0"/>
    <n v="0"/>
    <n v="190310935.303939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65"/>
    <n v="0"/>
    <n v="230716.80518699501"/>
    <n v="0"/>
    <n v="0"/>
    <n v="0"/>
    <n v="0"/>
    <n v="48536334.68628612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1"/>
    <n v="0"/>
    <n v="380875.69204001903"/>
    <n v="0"/>
    <n v="0"/>
    <n v="0"/>
    <n v="0"/>
    <n v="80062262.759918988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2"/>
    <n v="0"/>
    <n v="2263374.31864702"/>
    <n v="0"/>
    <n v="0"/>
    <n v="0"/>
    <n v="0"/>
    <n v="106734914.8891109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8"/>
    <n v="0"/>
    <n v="6226800.1350800004"/>
    <n v="0"/>
    <n v="0"/>
    <n v="0"/>
    <n v="0"/>
    <n v="156163194.8968358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0"/>
    <n v="0"/>
    <n v="871609.30335504201"/>
    <n v="0"/>
    <n v="0"/>
    <n v="0"/>
    <n v="0"/>
    <n v="89847987.13632892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4"/>
    <n v="0"/>
    <n v="282786.47183999402"/>
    <n v="0"/>
    <n v="0"/>
    <n v="0"/>
    <n v="0"/>
    <n v="79899355.022389963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3"/>
    <n v="167"/>
    <n v="623802.58392298105"/>
    <n v="0"/>
    <n v="0"/>
    <n v="19"/>
    <n v="8"/>
    <n v="104358489.41137373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8"/>
    <n v="0"/>
    <n v="2649821.4383040299"/>
    <n v="0"/>
    <n v="0"/>
    <n v="0"/>
    <n v="0"/>
    <n v="124771677.5228658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7"/>
    <n v="0"/>
    <n v="317866.90964503202"/>
    <n v="0"/>
    <n v="0"/>
    <n v="0"/>
    <n v="0"/>
    <n v="50801684.745966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69"/>
    <n v="0"/>
    <n v="7204102.5977599705"/>
    <n v="0"/>
    <n v="0"/>
    <n v="0"/>
    <n v="0"/>
    <n v="197524904.81175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6"/>
    <n v="0"/>
    <n v="762239.05157699401"/>
    <n v="0"/>
    <n v="0"/>
    <n v="0"/>
    <n v="0"/>
    <n v="95684059.851352826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4"/>
    <n v="0"/>
    <n v="209801.68401001699"/>
    <n v="0"/>
    <n v="0"/>
    <n v="0"/>
    <n v="0"/>
    <n v="48288155.99824070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75"/>
    <n v="0"/>
    <n v="1781738.9047379801"/>
    <n v="0"/>
    <n v="0"/>
    <n v="0"/>
    <n v="0"/>
    <n v="106862956.2028569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1"/>
    <n v="0"/>
    <n v="310196.74160302302"/>
    <n v="0"/>
    <n v="0"/>
    <n v="0"/>
    <n v="0"/>
    <n v="50541693.56727398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2"/>
    <n v="0"/>
    <n v="91873.743497999298"/>
    <n v="0"/>
    <n v="0"/>
    <n v="0"/>
    <n v="0"/>
    <n v="45701258.25922291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54"/>
    <n v="0"/>
    <n v="3689363.2399739502"/>
    <n v="0"/>
    <n v="0"/>
    <n v="0"/>
    <n v="0"/>
    <n v="170677911.8815506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55"/>
    <n v="141"/>
    <n v="2336516.59155101"/>
    <n v="0"/>
    <n v="0"/>
    <n v="19"/>
    <n v="13"/>
    <n v="108826912.87956506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7"/>
    <n v="0"/>
    <n v="7204068.4505730104"/>
    <n v="0"/>
    <n v="0"/>
    <n v="0"/>
    <n v="0"/>
    <n v="164125166.3479638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3"/>
    <n v="0"/>
    <n v="401023.03269598598"/>
    <n v="0"/>
    <n v="0"/>
    <n v="0"/>
    <n v="0"/>
    <n v="80916846.452557594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72"/>
    <n v="0"/>
    <n v="1080350.25240801"/>
    <n v="0"/>
    <n v="0"/>
    <n v="0"/>
    <n v="0"/>
    <n v="110793657.14648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12"/>
    <n v="0"/>
    <n v="240972.11695398399"/>
    <n v="0"/>
    <n v="0"/>
    <n v="0"/>
    <n v="0"/>
    <n v="49182328.71914796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14"/>
    <x v="70"/>
    <n v="23683"/>
    <n v="2575183.0806729798"/>
    <n v="0"/>
    <n v="0"/>
    <n v="0"/>
    <n v="0"/>
    <n v="117265950.6330957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74"/>
    <n v="0"/>
    <n v="293249.53665499901"/>
    <n v="0"/>
    <n v="0"/>
    <n v="0"/>
    <n v="0"/>
    <n v="77650557.566388994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71"/>
    <n v="0"/>
    <n v="54811.308571021"/>
    <n v="0"/>
    <n v="0"/>
    <n v="0"/>
    <n v="0"/>
    <n v="44692389.57592894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5"/>
    <n v="0"/>
    <n v="79714.262833993402"/>
    <n v="0"/>
    <n v="0"/>
    <n v="0"/>
    <n v="0"/>
    <n v="45168733.900158174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0"/>
    <n v="264"/>
    <n v="867321.61154696904"/>
    <n v="0"/>
    <n v="0"/>
    <n v="19"/>
    <n v="19"/>
    <n v="115423083.2281580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17"/>
    <n v="0"/>
    <n v="84478.151982999407"/>
    <n v="0"/>
    <n v="0"/>
    <n v="0"/>
    <n v="0"/>
    <n v="45168199.94989005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0"/>
    <n v="0"/>
    <n v="7204278.2924619904"/>
    <n v="0"/>
    <n v="0"/>
    <n v="0"/>
    <n v="0"/>
    <n v="203906399.5127740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8"/>
    <n v="0"/>
    <n v="182799.976349982"/>
    <n v="0"/>
    <n v="0"/>
    <n v="0"/>
    <n v="0"/>
    <n v="75728713.92527782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70"/>
    <n v="49"/>
    <n v="983985.725294973"/>
    <n v="0"/>
    <n v="0"/>
    <n v="19"/>
    <n v="3"/>
    <n v="117265950.6330957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20"/>
    <n v="0"/>
    <n v="70818.551302014297"/>
    <n v="0"/>
    <n v="0"/>
    <n v="0"/>
    <n v="0"/>
    <n v="45076172.133464046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1"/>
    <n v="0"/>
    <n v="237211.10972895901"/>
    <n v="0"/>
    <n v="0"/>
    <n v="0"/>
    <n v="0"/>
    <n v="76963013.58154676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4"/>
    <n v="0"/>
    <n v="7204542.2913689902"/>
    <n v="0"/>
    <n v="0"/>
    <n v="0"/>
    <n v="0"/>
    <n v="114613203.961644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2"/>
    <n v="0"/>
    <n v="541220.65040899895"/>
    <n v="0"/>
    <n v="0"/>
    <n v="0"/>
    <n v="0"/>
    <n v="82051134.5878057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3"/>
    <n v="0"/>
    <n v="680884.82126197696"/>
    <n v="0"/>
    <n v="0"/>
    <n v="0"/>
    <n v="0"/>
    <n v="85774155.04596701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23"/>
    <n v="0"/>
    <n v="2274032.8251460399"/>
    <n v="0"/>
    <n v="0"/>
    <n v="0"/>
    <n v="0"/>
    <n v="121495557.2699068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8"/>
    <n v="264"/>
    <n v="791251.98596302595"/>
    <n v="0"/>
    <n v="0"/>
    <n v="19"/>
    <n v="19"/>
    <n v="121137209.288404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9"/>
    <n v="0"/>
    <n v="1393298.21156797"/>
    <n v="0"/>
    <n v="0"/>
    <n v="0"/>
    <n v="0"/>
    <n v="99230616.00424580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10"/>
    <n v="0"/>
    <n v="3209352.65762603"/>
    <n v="0"/>
    <n v="0"/>
    <n v="0"/>
    <n v="0"/>
    <n v="125272617.29862706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7"/>
    <n v="0"/>
    <n v="173444.32992895599"/>
    <n v="0"/>
    <n v="0"/>
    <n v="0"/>
    <n v="0"/>
    <n v="47264793.82978469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0"/>
    <x v="73"/>
    <n v="264"/>
    <n v="1038078.03228596"/>
    <n v="0"/>
    <n v="0"/>
    <n v="19"/>
    <n v="19"/>
    <n v="146952033.8691852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0"/>
    <x v="76"/>
    <n v="88"/>
    <n v="251033.49823597801"/>
    <n v="0"/>
    <n v="0"/>
    <n v="19"/>
    <n v="11"/>
    <n v="110111861.4980717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6"/>
    <n v="0"/>
    <n v="7203289.2695099497"/>
    <n v="0"/>
    <n v="0"/>
    <n v="0"/>
    <n v="0"/>
    <n v="115254729.9657759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9"/>
    <n v="0"/>
    <n v="818551.64067901205"/>
    <n v="0"/>
    <n v="0"/>
    <n v="0"/>
    <n v="0"/>
    <n v="84676620.64325290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8"/>
    <n v="0"/>
    <n v="2152407.246485"/>
    <n v="0"/>
    <n v="0"/>
    <n v="0"/>
    <n v="0"/>
    <n v="118665567.1671087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3"/>
    <n v="0"/>
    <n v="3355773.7247099802"/>
    <n v="0"/>
    <n v="0"/>
    <n v="0"/>
    <n v="0"/>
    <n v="135910327.9988720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1"/>
    <n v="0"/>
    <n v="124381.642200984"/>
    <n v="0"/>
    <n v="0"/>
    <n v="0"/>
    <n v="0"/>
    <n v="46016117.86097291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8"/>
    <n v="0"/>
    <n v="162807.681444974"/>
    <n v="0"/>
    <n v="0"/>
    <n v="0"/>
    <n v="0"/>
    <n v="46517346.94030307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9"/>
    <n v="0"/>
    <n v="98558.387926022901"/>
    <n v="0"/>
    <n v="0"/>
    <n v="0"/>
    <n v="0"/>
    <n v="46062395.18825899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5"/>
    <n v="0"/>
    <n v="3482433.140559"/>
    <n v="0"/>
    <n v="0"/>
    <n v="0"/>
    <n v="0"/>
    <n v="140870205.9574136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4"/>
    <n v="0"/>
    <n v="290434.96599799203"/>
    <n v="0"/>
    <n v="0"/>
    <n v="0"/>
    <n v="0"/>
    <n v="78178045.84439495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0"/>
    <n v="0"/>
    <n v="6224815.1103890203"/>
    <n v="0"/>
    <n v="0"/>
    <n v="0"/>
    <n v="0"/>
    <n v="104001769.8957190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1"/>
    <n v="0"/>
    <n v="7162218.5976420296"/>
    <n v="0"/>
    <n v="0"/>
    <n v="0"/>
    <n v="0"/>
    <n v="157315398.298776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4"/>
    <n v="0"/>
    <n v="55649.577555013799"/>
    <n v="0"/>
    <n v="0"/>
    <n v="0"/>
    <n v="0"/>
    <n v="44593705.41465512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6"/>
    <n v="34"/>
    <n v="6056040.3160210103"/>
    <n v="2"/>
    <n v="0"/>
    <n v="37"/>
    <n v="0"/>
    <n v="106680890.153883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3"/>
    <n v="0"/>
    <n v="5032420.9764620103"/>
    <n v="0"/>
    <n v="0"/>
    <n v="0"/>
    <n v="0"/>
    <n v="173607979.9967856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2"/>
    <n v="0"/>
    <n v="173224.975429999"/>
    <n v="0"/>
    <n v="0"/>
    <n v="0"/>
    <n v="0"/>
    <n v="75590561.63480201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52"/>
    <n v="0"/>
    <n v="7205077.4342139997"/>
    <n v="0"/>
    <n v="0"/>
    <n v="0"/>
    <n v="0"/>
    <n v="190310935.3039398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40"/>
    <n v="0"/>
    <n v="7207976.7433400201"/>
    <n v="0"/>
    <n v="0"/>
    <n v="0"/>
    <n v="0"/>
    <n v="110817107.0154368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45"/>
    <n v="0"/>
    <n v="7203230.97843799"/>
    <n v="0"/>
    <n v="0"/>
    <n v="0"/>
    <n v="0"/>
    <n v="189185727.54511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5"/>
    <n v="0"/>
    <n v="7206222.7300450299"/>
    <n v="0"/>
    <n v="0"/>
    <n v="0"/>
    <n v="0"/>
    <n v="120571429.4636178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46"/>
    <n v="0"/>
    <n v="7205647.770153"/>
    <n v="0"/>
    <n v="0"/>
    <n v="0"/>
    <n v="0"/>
    <n v="107834655.2591980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7"/>
    <n v="0"/>
    <n v="4226771.9421620099"/>
    <n v="0"/>
    <n v="0"/>
    <n v="0"/>
    <n v="0"/>
    <n v="150274180.9405807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7"/>
    <n v="0"/>
    <n v="3467838.77238299"/>
    <n v="0"/>
    <n v="0"/>
    <n v="0"/>
    <n v="0"/>
    <n v="161009471.7309838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5"/>
    <n v="0"/>
    <n v="222890.40610397901"/>
    <n v="0"/>
    <n v="0"/>
    <n v="0"/>
    <n v="0"/>
    <n v="49309545.10474272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6"/>
    <n v="0"/>
    <n v="101139.602943003"/>
    <n v="0"/>
    <n v="0"/>
    <n v="0"/>
    <n v="0"/>
    <n v="46078358.23809897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44"/>
    <n v="0"/>
    <n v="66172.228473005802"/>
    <n v="0"/>
    <n v="0"/>
    <n v="0"/>
    <n v="0"/>
    <n v="44725868.19841592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59"/>
    <n v="0"/>
    <n v="181202.209401992"/>
    <n v="0"/>
    <n v="0"/>
    <n v="0"/>
    <n v="0"/>
    <n v="48516720.73104287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6"/>
    <n v="164"/>
    <n v="409041.82410001499"/>
    <n v="2"/>
    <n v="0"/>
    <n v="37"/>
    <n v="1"/>
    <n v="90561226.98378314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42"/>
    <n v="0"/>
    <n v="3160371.7176469499"/>
    <n v="0"/>
    <n v="0"/>
    <n v="0"/>
    <n v="0"/>
    <n v="117243139.82152103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49"/>
    <n v="0"/>
    <n v="5721029.8464139896"/>
    <n v="0"/>
    <n v="0"/>
    <n v="0"/>
    <n v="0"/>
    <n v="187539116.42585278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39"/>
    <n v="0"/>
    <n v="1360149.2509320299"/>
    <n v="0"/>
    <n v="0"/>
    <n v="0"/>
    <n v="0"/>
    <n v="103266643.65871903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43"/>
    <n v="0"/>
    <n v="225628.23506299101"/>
    <n v="0"/>
    <n v="0"/>
    <n v="0"/>
    <n v="0"/>
    <n v="47052153.02233178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41"/>
    <n v="0"/>
    <n v="5675427.8749839803"/>
    <n v="0"/>
    <n v="0"/>
    <n v="0"/>
    <n v="0"/>
    <n v="99212829.68434388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51"/>
    <n v="0"/>
    <n v="399092.31801098201"/>
    <n v="0"/>
    <n v="0"/>
    <n v="0"/>
    <n v="0"/>
    <n v="80062262.759918988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5"/>
    <n v="0"/>
    <n v="219959.30396200801"/>
    <n v="0"/>
    <n v="0"/>
    <n v="0"/>
    <n v="0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48"/>
    <n v="0"/>
    <n v="274260.36862196599"/>
    <n v="0"/>
    <n v="0"/>
    <n v="0"/>
    <n v="0"/>
    <n v="50030145.74893000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50"/>
    <n v="0"/>
    <n v="875170.01441196701"/>
    <n v="0"/>
    <n v="0"/>
    <n v="0"/>
    <n v="0"/>
    <n v="89847987.13632892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1"/>
    <n v="0"/>
    <n v="242020.82723600301"/>
    <n v="0"/>
    <n v="0"/>
    <n v="0"/>
    <n v="0"/>
    <n v="50541693.567273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38"/>
    <n v="0"/>
    <n v="4419170.7803929998"/>
    <n v="0"/>
    <n v="0"/>
    <n v="0"/>
    <n v="0"/>
    <n v="156163194.89683586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54"/>
    <n v="0"/>
    <n v="7205252.9454419799"/>
    <n v="0"/>
    <n v="0"/>
    <n v="0"/>
    <n v="0"/>
    <n v="170677911.8815506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58"/>
    <n v="0"/>
    <n v="3196420.2986129601"/>
    <n v="0"/>
    <n v="0"/>
    <n v="0"/>
    <n v="0"/>
    <n v="124771677.52286586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57"/>
    <n v="0"/>
    <n v="279923.14060800697"/>
    <n v="0"/>
    <n v="0"/>
    <n v="0"/>
    <n v="0"/>
    <n v="50801684.7459660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9"/>
    <n v="0"/>
    <n v="7203664.6754419701"/>
    <n v="0"/>
    <n v="0"/>
    <n v="0"/>
    <n v="0"/>
    <n v="197524904.811758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2"/>
    <n v="0"/>
    <n v="78456.014107010502"/>
    <n v="0"/>
    <n v="0"/>
    <n v="0"/>
    <n v="0"/>
    <n v="45701258.25922291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4"/>
    <n v="0"/>
    <n v="171549.74676301901"/>
    <n v="0"/>
    <n v="0"/>
    <n v="0"/>
    <n v="0"/>
    <n v="48288155.99824070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6"/>
    <n v="0"/>
    <n v="1893847.80345001"/>
    <n v="0"/>
    <n v="0"/>
    <n v="0"/>
    <n v="0"/>
    <n v="95684059.851352826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34"/>
    <n v="34"/>
    <n v="449566.66710198601"/>
    <n v="2"/>
    <n v="0"/>
    <n v="37"/>
    <n v="0"/>
    <n v="79899355.022389963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8"/>
    <n v="0"/>
    <n v="7206782.5566750197"/>
    <n v="0"/>
    <n v="0"/>
    <n v="0"/>
    <n v="0"/>
    <n v="121137209.288404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74"/>
    <n v="0"/>
    <n v="266625.74722300598"/>
    <n v="0"/>
    <n v="0"/>
    <n v="0"/>
    <n v="0"/>
    <n v="77650557.566388994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20"/>
    <n v="0"/>
    <n v="140869.36748400301"/>
    <n v="0"/>
    <n v="0"/>
    <n v="0"/>
    <n v="0"/>
    <n v="45076172.133464046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7"/>
    <n v="0"/>
    <n v="3528480.3700749702"/>
    <n v="0"/>
    <n v="0"/>
    <n v="0"/>
    <n v="0"/>
    <n v="164125166.3479638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3"/>
    <n v="0"/>
    <n v="394571.79070200003"/>
    <n v="0"/>
    <n v="0"/>
    <n v="0"/>
    <n v="0"/>
    <n v="80916846.452557594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5"/>
    <n v="0"/>
    <n v="94940.271114988704"/>
    <n v="0"/>
    <n v="0"/>
    <n v="0"/>
    <n v="0"/>
    <n v="45168733.900158174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76"/>
    <n v="0"/>
    <n v="7204397.8235989902"/>
    <n v="0"/>
    <n v="0"/>
    <n v="0"/>
    <n v="0"/>
    <n v="110111861.4980717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4"/>
    <n v="0"/>
    <n v="662360.61387398501"/>
    <n v="0"/>
    <n v="0"/>
    <n v="0"/>
    <n v="0"/>
    <n v="114613203.961644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1"/>
    <n v="0"/>
    <n v="176194.44311404301"/>
    <n v="0"/>
    <n v="0"/>
    <n v="0"/>
    <n v="0"/>
    <n v="76963013.58154676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6"/>
    <n v="0"/>
    <n v="875974.823669996"/>
    <n v="0"/>
    <n v="0"/>
    <n v="0"/>
    <n v="0"/>
    <n v="90561226.98378314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71"/>
    <n v="0"/>
    <n v="65691.754772007698"/>
    <n v="0"/>
    <n v="0"/>
    <n v="0"/>
    <n v="0"/>
    <n v="44692389.57592894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8"/>
    <n v="0"/>
    <n v="231607.675131002"/>
    <n v="0"/>
    <n v="0"/>
    <n v="0"/>
    <n v="0"/>
    <n v="75728713.92527782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9"/>
    <n v="0"/>
    <n v="1903964.3137769799"/>
    <n v="0"/>
    <n v="0"/>
    <n v="0"/>
    <n v="0"/>
    <n v="99230616.004245803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"/>
    <n v="0"/>
    <n v="501253.210300987"/>
    <n v="0"/>
    <n v="0"/>
    <n v="0"/>
    <n v="0"/>
    <n v="82051134.587805778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7"/>
    <n v="0"/>
    <n v="66882.707142969593"/>
    <n v="0"/>
    <n v="0"/>
    <n v="0"/>
    <n v="0"/>
    <n v="45168199.949890055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"/>
    <n v="0"/>
    <n v="274936.63352698699"/>
    <n v="0"/>
    <n v="0"/>
    <n v="0"/>
    <n v="0"/>
    <n v="85774155.045967013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7"/>
    <n v="0"/>
    <n v="211189.207503048"/>
    <n v="0"/>
    <n v="0"/>
    <n v="0"/>
    <n v="0"/>
    <n v="47264793.82978469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3"/>
    <n v="0"/>
    <n v="1978297.38017002"/>
    <n v="0"/>
    <n v="0"/>
    <n v="0"/>
    <n v="0"/>
    <n v="121495557.26990683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0"/>
    <n v="0"/>
    <n v="2940867.2124700299"/>
    <n v="0"/>
    <n v="0"/>
    <n v="0"/>
    <n v="0"/>
    <n v="125272617.2986270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6"/>
    <n v="0"/>
    <n v="1382246.1807369799"/>
    <n v="0"/>
    <n v="0"/>
    <n v="0"/>
    <n v="0"/>
    <n v="115254729.96577595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9"/>
    <n v="0"/>
    <n v="388926.40324501501"/>
    <n v="0"/>
    <n v="0"/>
    <n v="0"/>
    <n v="0"/>
    <n v="84676620.6432529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8"/>
    <n v="0"/>
    <n v="114933.505057997"/>
    <n v="0"/>
    <n v="0"/>
    <n v="0"/>
    <n v="0"/>
    <n v="46517346.9403030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8"/>
    <n v="0"/>
    <n v="2787122.97394796"/>
    <n v="0"/>
    <n v="0"/>
    <n v="0"/>
    <n v="0"/>
    <n v="118665567.1671087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1"/>
    <n v="0"/>
    <n v="112808.174974052"/>
    <n v="0"/>
    <n v="0"/>
    <n v="0"/>
    <n v="0"/>
    <n v="46016117.8609729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6"/>
    <n v="0"/>
    <n v="784327.32938299805"/>
    <n v="0"/>
    <n v="0"/>
    <n v="0"/>
    <n v="0"/>
    <n v="106680890.15388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1"/>
    <n v="15"/>
    <n v="288345.405033032"/>
    <n v="1"/>
    <n v="1"/>
    <n v="52"/>
    <n v="1"/>
    <n v="90231996.3281668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4"/>
    <n v="0"/>
    <n v="308216.48747503001"/>
    <n v="0"/>
    <n v="0"/>
    <n v="0"/>
    <n v="0"/>
    <n v="78178045.84439495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56"/>
    <n v="0"/>
    <n v="689044.44366803998"/>
    <n v="0"/>
    <n v="0"/>
    <n v="0"/>
    <n v="0"/>
    <n v="101067895.68969271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9"/>
    <n v="0"/>
    <n v="139382.08267703801"/>
    <n v="0"/>
    <n v="0"/>
    <n v="0"/>
    <n v="0"/>
    <n v="46062395.188258991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0"/>
    <n v="0"/>
    <n v="475809.04700903897"/>
    <n v="0"/>
    <n v="0"/>
    <n v="0"/>
    <n v="0"/>
    <n v="104001769.8957190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2"/>
    <n v="0"/>
    <n v="192626.222399005"/>
    <n v="0"/>
    <n v="0"/>
    <n v="0"/>
    <n v="0"/>
    <n v="75590561.634802014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5"/>
    <n v="0"/>
    <n v="1115028.9257760099"/>
    <n v="0"/>
    <n v="0"/>
    <n v="0"/>
    <n v="0"/>
    <n v="140870205.95741364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3"/>
    <n v="0"/>
    <n v="2011416.67737305"/>
    <n v="0"/>
    <n v="0"/>
    <n v="0"/>
    <n v="0"/>
    <n v="135910327.99887201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4"/>
    <n v="0"/>
    <n v="53299.137856985901"/>
    <n v="0"/>
    <n v="0"/>
    <n v="0"/>
    <n v="0"/>
    <n v="44593705.41465512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40"/>
    <n v="0"/>
    <n v="602484.49407395604"/>
    <n v="0"/>
    <n v="0"/>
    <n v="0"/>
    <n v="0"/>
    <n v="110817107.01543684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3"/>
    <n v="0"/>
    <n v="3227781.7748779701"/>
    <n v="0"/>
    <n v="0"/>
    <n v="0"/>
    <n v="0"/>
    <n v="173607979.9967856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6"/>
    <n v="0"/>
    <n v="157199.59470498699"/>
    <n v="0"/>
    <n v="0"/>
    <n v="0"/>
    <n v="0"/>
    <n v="46078358.23809897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1"/>
    <n v="0"/>
    <n v="3388837.0437960201"/>
    <n v="0"/>
    <n v="0"/>
    <n v="0"/>
    <n v="0"/>
    <n v="157315398.29877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5"/>
    <n v="0"/>
    <n v="874448.96363402903"/>
    <n v="0"/>
    <n v="0"/>
    <n v="0"/>
    <n v="0"/>
    <n v="120571429.4636178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53"/>
    <n v="0"/>
    <n v="808251.59010197897"/>
    <n v="0"/>
    <n v="0"/>
    <n v="0"/>
    <n v="0"/>
    <n v="104358489.41137373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7"/>
    <n v="0"/>
    <n v="2058905.9148310299"/>
    <n v="0"/>
    <n v="0"/>
    <n v="0"/>
    <n v="0"/>
    <n v="150274180.9405807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5"/>
    <n v="0"/>
    <n v="241725.816724996"/>
    <n v="0"/>
    <n v="0"/>
    <n v="0"/>
    <n v="0"/>
    <n v="49309545.10474272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27"/>
    <n v="0"/>
    <n v="4318031.011376"/>
    <n v="0"/>
    <n v="0"/>
    <n v="0"/>
    <n v="0"/>
    <n v="161009471.7309838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9"/>
    <n v="0"/>
    <n v="286308.72421601001"/>
    <n v="0"/>
    <n v="0"/>
    <n v="0"/>
    <n v="0"/>
    <n v="48516720.73104287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2"/>
    <n v="0"/>
    <n v="7203630.2854440203"/>
    <n v="0"/>
    <n v="0"/>
    <n v="0"/>
    <n v="0"/>
    <n v="190310935.30393985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6"/>
    <n v="0"/>
    <n v="566358.98941603897"/>
    <n v="0"/>
    <n v="0"/>
    <n v="0"/>
    <n v="0"/>
    <n v="107834655.25919804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5"/>
    <n v="0"/>
    <n v="7202548.5991639998"/>
    <n v="0"/>
    <n v="0"/>
    <n v="0"/>
    <n v="0"/>
    <n v="189185727.54511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4"/>
    <n v="0"/>
    <n v="50299.7389389784"/>
    <n v="0"/>
    <n v="0"/>
    <n v="0"/>
    <n v="0"/>
    <n v="44725868.198415928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2"/>
    <n v="0"/>
    <n v="907448.47373297601"/>
    <n v="0"/>
    <n v="0"/>
    <n v="0"/>
    <n v="0"/>
    <n v="117243139.82152103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3"/>
    <n v="0"/>
    <n v="60241.785167017901"/>
    <n v="0"/>
    <n v="0"/>
    <n v="0"/>
    <n v="0"/>
    <n v="47052153.0223317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1"/>
    <n v="0"/>
    <n v="640645.82630700897"/>
    <n v="0"/>
    <n v="0"/>
    <n v="0"/>
    <n v="0"/>
    <n v="99212829.6843438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39"/>
    <n v="0"/>
    <n v="2673603.4195759501"/>
    <n v="0"/>
    <n v="0"/>
    <n v="0"/>
    <n v="0"/>
    <n v="103266643.65871903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9"/>
    <n v="0"/>
    <n v="5567759.6886510104"/>
    <n v="0"/>
    <n v="0"/>
    <n v="0"/>
    <n v="0"/>
    <n v="187539116.42585278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7"/>
    <n v="0"/>
    <n v="1846265.7516670199"/>
    <n v="0"/>
    <n v="0"/>
    <n v="0"/>
    <n v="0"/>
    <n v="103354476.1783269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5"/>
    <n v="0"/>
    <n v="224071.97330700001"/>
    <n v="0"/>
    <n v="0"/>
    <n v="0"/>
    <n v="0"/>
    <n v="48536334.68628612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8"/>
    <n v="0"/>
    <n v="270832.74151798099"/>
    <n v="0"/>
    <n v="0"/>
    <n v="0"/>
    <n v="0"/>
    <n v="50030145.7489300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0"/>
    <n v="0"/>
    <n v="726597.46049897501"/>
    <n v="0"/>
    <n v="0"/>
    <n v="0"/>
    <n v="0"/>
    <n v="89847987.13632892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32"/>
    <n v="0"/>
    <n v="1758539.5569730301"/>
    <n v="0"/>
    <n v="0"/>
    <n v="0"/>
    <n v="0"/>
    <n v="106734914.889110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34"/>
    <n v="0"/>
    <n v="143842.45835998401"/>
    <n v="0"/>
    <n v="0"/>
    <n v="0"/>
    <n v="0"/>
    <n v="79899355.022389963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38"/>
    <n v="0"/>
    <n v="3529537.9646650399"/>
    <n v="0"/>
    <n v="0"/>
    <n v="0"/>
    <n v="0"/>
    <n v="156163194.8968358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1"/>
    <n v="0"/>
    <n v="306603.87097601697"/>
    <n v="0"/>
    <n v="0"/>
    <n v="0"/>
    <n v="0"/>
    <n v="80062262.759918988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1"/>
    <n v="0"/>
    <n v="359533.576868998"/>
    <n v="0"/>
    <n v="0"/>
    <n v="0"/>
    <n v="0"/>
    <n v="50541693.56727398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8"/>
    <n v="0"/>
    <n v="2405479.01875595"/>
    <n v="0"/>
    <n v="0"/>
    <n v="0"/>
    <n v="0"/>
    <n v="124771677.5228658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4"/>
    <n v="0"/>
    <n v="7203319.3321059803"/>
    <n v="0"/>
    <n v="0"/>
    <n v="0"/>
    <n v="0"/>
    <n v="170677911.881550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9"/>
    <n v="0"/>
    <n v="7204509.8343139896"/>
    <n v="0"/>
    <n v="0"/>
    <n v="0"/>
    <n v="0"/>
    <n v="197524904.81175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73"/>
    <n v="0"/>
    <n v="3893668.0761250299"/>
    <n v="0"/>
    <n v="0"/>
    <n v="0"/>
    <n v="0"/>
    <n v="146952033.86918524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7"/>
    <n v="0"/>
    <n v="315337.43057702598"/>
    <n v="0"/>
    <n v="0"/>
    <n v="0"/>
    <n v="0"/>
    <n v="50801684.7459660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2"/>
    <n v="0"/>
    <n v="123403.49363098999"/>
    <n v="0"/>
    <n v="0"/>
    <n v="0"/>
    <n v="0"/>
    <n v="45701258.25922291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6"/>
    <n v="0"/>
    <n v="582697.232982027"/>
    <n v="0"/>
    <n v="0"/>
    <n v="0"/>
    <n v="0"/>
    <n v="95684059.85135282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7"/>
    <n v="0"/>
    <n v="3601259.5519089899"/>
    <n v="0"/>
    <n v="0"/>
    <n v="0"/>
    <n v="0"/>
    <n v="164125166.3479638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4"/>
    <n v="0"/>
    <n v="246266.816538991"/>
    <n v="0"/>
    <n v="0"/>
    <n v="0"/>
    <n v="0"/>
    <n v="48288155.99824070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8"/>
    <n v="0"/>
    <n v="1479896.8549569801"/>
    <n v="0"/>
    <n v="0"/>
    <n v="0"/>
    <n v="0"/>
    <n v="121137209.288404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13"/>
    <x v="63"/>
    <n v="0"/>
    <n v="376274.921540985"/>
    <n v="0"/>
    <n v="0"/>
    <n v="0"/>
    <n v="0"/>
    <n v="80916846.452557594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6"/>
    <n v="0"/>
    <n v="916925.34298100497"/>
    <n v="0"/>
    <n v="0"/>
    <n v="0"/>
    <n v="0"/>
    <n v="90561226.983783141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13"/>
    <x v="74"/>
    <n v="0"/>
    <n v="191120.38710800599"/>
    <n v="0"/>
    <n v="0"/>
    <n v="0"/>
    <n v="0"/>
    <n v="77650557.566388994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13"/>
    <x v="71"/>
    <n v="0"/>
    <n v="61261.837456986497"/>
    <n v="0"/>
    <n v="0"/>
    <n v="0"/>
    <n v="0"/>
    <n v="44692389.575928941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13"/>
    <x v="76"/>
    <n v="0"/>
    <n v="581932.28174099897"/>
    <n v="0"/>
    <n v="0"/>
    <n v="0"/>
    <n v="0"/>
    <n v="110111861.498071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2"/>
    <n v="0"/>
    <n v="208585.20685601901"/>
    <n v="0"/>
    <n v="0"/>
    <n v="0"/>
    <n v="0"/>
    <n v="49182328.71914796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13"/>
    <x v="75"/>
    <n v="13"/>
    <n v="2291541.1040069801"/>
    <n v="1"/>
    <n v="1"/>
    <n v="52"/>
    <n v="0"/>
    <n v="106862956.20285691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4"/>
    <n v="0"/>
    <n v="566700.59661503101"/>
    <n v="0"/>
    <n v="0"/>
    <n v="0"/>
    <n v="0"/>
    <n v="114613203.9616441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0"/>
    <n v="0"/>
    <n v="7203377.59192299"/>
    <n v="0"/>
    <n v="0"/>
    <n v="0"/>
    <n v="0"/>
    <n v="203906399.5127740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8"/>
    <n v="0"/>
    <n v="210014.328370045"/>
    <n v="0"/>
    <n v="0"/>
    <n v="0"/>
    <n v="0"/>
    <n v="75728713.92527782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0"/>
    <n v="0"/>
    <n v="96191.234054043802"/>
    <n v="0"/>
    <n v="0"/>
    <n v="0"/>
    <n v="0"/>
    <n v="45076172.13346404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7"/>
    <n v="0"/>
    <n v="78275.034211983395"/>
    <n v="0"/>
    <n v="0"/>
    <n v="0"/>
    <n v="0"/>
    <n v="45168199.94989005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3"/>
    <n v="0"/>
    <n v="293818.11998400302"/>
    <n v="0"/>
    <n v="0"/>
    <n v="0"/>
    <n v="0"/>
    <n v="85774155.045967013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"/>
    <n v="0"/>
    <n v="492205.09120597801"/>
    <n v="0"/>
    <n v="0"/>
    <n v="0"/>
    <n v="0"/>
    <n v="82051134.587805778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5"/>
    <n v="0"/>
    <n v="75898.682895000005"/>
    <n v="0"/>
    <n v="0"/>
    <n v="0"/>
    <n v="0"/>
    <n v="45168733.900158174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"/>
    <n v="0"/>
    <n v="235727.13556501499"/>
    <n v="0"/>
    <n v="0"/>
    <n v="0"/>
    <n v="0"/>
    <n v="76963013.58154676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0"/>
    <n v="0"/>
    <n v="2599200.8681949801"/>
    <n v="0"/>
    <n v="0"/>
    <n v="0"/>
    <n v="0"/>
    <n v="125272617.298627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9"/>
    <n v="0"/>
    <n v="2200848.5026879902"/>
    <n v="0"/>
    <n v="0"/>
    <n v="0"/>
    <n v="0"/>
    <n v="99230616.004245803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3"/>
    <n v="0"/>
    <n v="2916484.6042279899"/>
    <n v="0"/>
    <n v="0"/>
    <n v="0"/>
    <n v="0"/>
    <n v="121495557.26990683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7"/>
    <n v="0"/>
    <n v="217165.59269704099"/>
    <n v="0"/>
    <n v="0"/>
    <n v="0"/>
    <n v="0"/>
    <n v="47264793.82978469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8"/>
    <n v="0"/>
    <n v="2763575.69666503"/>
    <n v="0"/>
    <n v="0"/>
    <n v="0"/>
    <n v="0"/>
    <n v="118665567.1671087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6"/>
    <n v="0"/>
    <n v="601487.50429798302"/>
    <n v="0"/>
    <n v="0"/>
    <n v="0"/>
    <n v="0"/>
    <n v="115254729.9657759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9"/>
    <n v="0"/>
    <n v="391961.59964898799"/>
    <n v="0"/>
    <n v="0"/>
    <n v="0"/>
    <n v="0"/>
    <n v="84676620.64325290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8"/>
    <n v="0"/>
    <n v="95100.988933001601"/>
    <n v="0"/>
    <n v="0"/>
    <n v="0"/>
    <n v="0"/>
    <n v="46517346.94030307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1"/>
    <n v="0"/>
    <n v="108276.364026009"/>
    <n v="0"/>
    <n v="0"/>
    <n v="0"/>
    <n v="0"/>
    <n v="46016117.8609729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1"/>
    <n v="2"/>
    <n v="249141.78752299599"/>
    <n v="0"/>
    <n v="0"/>
    <n v="0"/>
    <n v="0"/>
    <n v="90231996.32816687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3"/>
    <n v="0"/>
    <n v="2491862.9369179802"/>
    <n v="0"/>
    <n v="0"/>
    <n v="0"/>
    <n v="0"/>
    <n v="135910327.99887201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6"/>
    <n v="0"/>
    <n v="570991.38735799305"/>
    <n v="0"/>
    <n v="0"/>
    <n v="0"/>
    <n v="0"/>
    <n v="106680890.153883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4"/>
    <n v="0"/>
    <n v="52811.586986994298"/>
    <n v="0"/>
    <n v="0"/>
    <n v="0"/>
    <n v="0"/>
    <n v="44593705.4146551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56"/>
    <n v="6"/>
    <n v="623075.95635700203"/>
    <n v="0"/>
    <n v="0"/>
    <n v="0"/>
    <n v="0"/>
    <n v="101067895.68969271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22"/>
    <n v="0"/>
    <n v="199403.32815505099"/>
    <n v="0"/>
    <n v="0"/>
    <n v="0"/>
    <n v="0"/>
    <n v="75590561.634802014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14"/>
    <n v="0"/>
    <n v="276158.074869017"/>
    <n v="0"/>
    <n v="0"/>
    <n v="0"/>
    <n v="0"/>
    <n v="78178045.84439495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0"/>
    <n v="0"/>
    <n v="378792.171546956"/>
    <n v="0"/>
    <n v="0"/>
    <n v="0"/>
    <n v="0"/>
    <n v="104001769.8957190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19"/>
    <n v="0"/>
    <n v="161682.21167102401"/>
    <n v="0"/>
    <n v="0"/>
    <n v="0"/>
    <n v="0"/>
    <n v="46062395.188258991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15"/>
    <n v="0"/>
    <n v="1741655.46932898"/>
    <n v="0"/>
    <n v="0"/>
    <n v="0"/>
    <n v="0"/>
    <n v="140870205.95741364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0"/>
    <n v="0"/>
    <n v="445275.82373598102"/>
    <n v="0"/>
    <n v="0"/>
    <n v="0"/>
    <n v="0"/>
    <n v="110817107.01543684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1"/>
    <n v="0"/>
    <n v="4157256.6360559999"/>
    <n v="0"/>
    <n v="0"/>
    <n v="0"/>
    <n v="0"/>
    <n v="157315398.29877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3"/>
    <n v="0"/>
    <n v="7207394.94670601"/>
    <n v="0"/>
    <n v="0"/>
    <n v="0"/>
    <n v="0"/>
    <n v="173607979.9967856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25"/>
    <n v="0"/>
    <n v="566241.94174900104"/>
    <n v="0"/>
    <n v="0"/>
    <n v="0"/>
    <n v="0"/>
    <n v="120571429.4636178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27"/>
    <n v="0"/>
    <n v="4408287.7627609996"/>
    <n v="0"/>
    <n v="0"/>
    <n v="0"/>
    <n v="0"/>
    <n v="161009471.7309838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6"/>
    <n v="0"/>
    <n v="145503.124595998"/>
    <n v="0"/>
    <n v="0"/>
    <n v="0"/>
    <n v="0"/>
    <n v="46078358.23809897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7"/>
    <n v="0"/>
    <n v="2296204.1163309999"/>
    <n v="0"/>
    <n v="0"/>
    <n v="0"/>
    <n v="0"/>
    <n v="150274180.9405807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5"/>
    <n v="0"/>
    <n v="207626.38759298701"/>
    <n v="0"/>
    <n v="0"/>
    <n v="0"/>
    <n v="0"/>
    <n v="49309545.104742721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53"/>
    <n v="5"/>
    <n v="479187.712410988"/>
    <n v="0"/>
    <n v="0"/>
    <n v="0"/>
    <n v="0"/>
    <n v="104358489.41137373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59"/>
    <n v="0"/>
    <n v="284791.67501901899"/>
    <n v="0"/>
    <n v="0"/>
    <n v="0"/>
    <n v="0"/>
    <n v="48516720.73104287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52"/>
    <n v="0"/>
    <n v="7204295.9162919996"/>
    <n v="0"/>
    <n v="0"/>
    <n v="0"/>
    <n v="0"/>
    <n v="190310935.3039398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5"/>
    <n v="0"/>
    <n v="7202512.5214180397"/>
    <n v="0"/>
    <n v="0"/>
    <n v="0"/>
    <n v="0"/>
    <n v="189185727.545111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4"/>
    <n v="0"/>
    <n v="51344.978431006799"/>
    <n v="0"/>
    <n v="0"/>
    <n v="0"/>
    <n v="0"/>
    <n v="44725868.198415928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1"/>
    <n v="0"/>
    <n v="742463.73934400606"/>
    <n v="0"/>
    <n v="0"/>
    <n v="0"/>
    <n v="0"/>
    <n v="99212829.68434388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6"/>
    <n v="0"/>
    <n v="457950.33154799597"/>
    <n v="0"/>
    <n v="0"/>
    <n v="0"/>
    <n v="0"/>
    <n v="107834655.25919804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2"/>
    <n v="0"/>
    <n v="1329104.93619099"/>
    <n v="0"/>
    <n v="0"/>
    <n v="0"/>
    <n v="0"/>
    <n v="117243139.82152103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3"/>
    <n v="0"/>
    <n v="63782.888398971401"/>
    <n v="0"/>
    <n v="0"/>
    <n v="0"/>
    <n v="0"/>
    <n v="47052153.02233178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9"/>
    <n v="0"/>
    <n v="2677024.5237009898"/>
    <n v="0"/>
    <n v="0"/>
    <n v="0"/>
    <n v="0"/>
    <n v="103266643.65871903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13"/>
    <x v="72"/>
    <n v="164"/>
    <n v="1375411.76781902"/>
    <n v="1"/>
    <n v="1"/>
    <n v="52"/>
    <n v="2"/>
    <n v="110793657.14648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9"/>
    <n v="0"/>
    <n v="6871309.3596510002"/>
    <n v="0"/>
    <n v="0"/>
    <n v="0"/>
    <n v="0"/>
    <n v="187539116.42585278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7"/>
    <n v="0"/>
    <n v="1535281.7551760201"/>
    <n v="0"/>
    <n v="0"/>
    <n v="0"/>
    <n v="0"/>
    <n v="103354476.178326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60"/>
    <n v="10"/>
    <n v="594196.67417003005"/>
    <n v="0"/>
    <n v="0"/>
    <n v="0"/>
    <n v="0"/>
    <n v="115423083.2281580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8"/>
    <n v="0"/>
    <n v="5077104.1338569997"/>
    <n v="0"/>
    <n v="0"/>
    <n v="0"/>
    <n v="0"/>
    <n v="156163194.8968358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4"/>
    <n v="0"/>
    <n v="139303.35828600801"/>
    <n v="0"/>
    <n v="0"/>
    <n v="0"/>
    <n v="0"/>
    <n v="79899355.022389963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8"/>
    <n v="0"/>
    <n v="258883.64061602601"/>
    <n v="0"/>
    <n v="0"/>
    <n v="0"/>
    <n v="0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1"/>
    <n v="0"/>
    <n v="298025.21366299997"/>
    <n v="0"/>
    <n v="0"/>
    <n v="0"/>
    <n v="0"/>
    <n v="80062262.75991898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5"/>
    <n v="0"/>
    <n v="214758.458454976"/>
    <n v="0"/>
    <n v="0"/>
    <n v="0"/>
    <n v="0"/>
    <n v="48536334.68628612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1"/>
    <n v="0"/>
    <n v="344602.12691401801"/>
    <n v="0"/>
    <n v="0"/>
    <n v="0"/>
    <n v="0"/>
    <n v="50541693.567273982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32"/>
    <n v="0"/>
    <n v="1870193.7114389699"/>
    <n v="0"/>
    <n v="0"/>
    <n v="0"/>
    <n v="0"/>
    <n v="106734914.8891109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4"/>
    <n v="0"/>
    <n v="4114174.30381703"/>
    <n v="0"/>
    <n v="0"/>
    <n v="0"/>
    <n v="0"/>
    <n v="170677911.8815506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5"/>
    <n v="2"/>
    <n v="551916.780539962"/>
    <n v="0"/>
    <n v="0"/>
    <n v="0"/>
    <n v="0"/>
    <n v="108826912.87956506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0"/>
    <n v="0"/>
    <n v="846027.75204397005"/>
    <n v="0"/>
    <n v="0"/>
    <n v="0"/>
    <n v="0"/>
    <n v="89847987.13632892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8"/>
    <n v="0"/>
    <n v="1976145.35133197"/>
    <n v="0"/>
    <n v="0"/>
    <n v="0"/>
    <n v="0"/>
    <n v="124771677.52286586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3"/>
    <n v="5"/>
    <n v="528517.92885002203"/>
    <n v="0"/>
    <n v="0"/>
    <n v="0"/>
    <n v="0"/>
    <n v="146952033.86918524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6"/>
    <n v="0"/>
    <n v="1122871.878453"/>
    <n v="0"/>
    <n v="0"/>
    <n v="0"/>
    <n v="0"/>
    <n v="95684059.851352826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7"/>
    <n v="0"/>
    <n v="287425.33808201499"/>
    <n v="0"/>
    <n v="0"/>
    <n v="0"/>
    <n v="0"/>
    <n v="50801684.7459660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2"/>
    <n v="0"/>
    <n v="113053.844815003"/>
    <n v="0"/>
    <n v="0"/>
    <n v="0"/>
    <n v="0"/>
    <n v="45701258.25922291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9"/>
    <n v="0"/>
    <n v="7205317.28920596"/>
    <n v="0"/>
    <n v="0"/>
    <n v="0"/>
    <n v="0"/>
    <n v="197524904.8117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4"/>
    <n v="0"/>
    <n v="224441.342954989"/>
    <n v="0"/>
    <n v="0"/>
    <n v="0"/>
    <n v="0"/>
    <n v="48288155.998240702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0"/>
    <n v="2"/>
    <n v="876089.57969298295"/>
    <n v="0"/>
    <n v="0"/>
    <n v="0"/>
    <n v="0"/>
    <n v="117265950.6330957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7"/>
    <n v="0"/>
    <n v="3893729.8507949999"/>
    <n v="0"/>
    <n v="0"/>
    <n v="0"/>
    <n v="0"/>
    <n v="164125166.3479638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8"/>
    <n v="0"/>
    <n v="590226.76274995296"/>
    <n v="0"/>
    <n v="0"/>
    <n v="0"/>
    <n v="0"/>
    <n v="121137209.288404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2"/>
    <n v="2"/>
    <n v="801519.21761600499"/>
    <n v="0"/>
    <n v="0"/>
    <n v="0"/>
    <n v="0"/>
    <n v="110793657.14648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5"/>
    <n v="2"/>
    <n v="1388441.0248429601"/>
    <n v="0"/>
    <n v="0"/>
    <n v="0"/>
    <n v="0"/>
    <n v="106862956.2028569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3"/>
    <n v="0"/>
    <n v="350884.52271703799"/>
    <n v="0"/>
    <n v="0"/>
    <n v="0"/>
    <n v="0"/>
    <n v="80916846.452557594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6"/>
    <n v="0"/>
    <n v="324770.68916900299"/>
    <n v="0"/>
    <n v="0"/>
    <n v="0"/>
    <n v="0"/>
    <n v="110111861.4980717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1"/>
    <n v="0"/>
    <n v="59812.217516009601"/>
    <n v="0"/>
    <n v="0"/>
    <n v="0"/>
    <n v="0"/>
    <n v="44692389.57592894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4"/>
    <n v="0"/>
    <n v="202254.94951099899"/>
    <n v="0"/>
    <n v="0"/>
    <n v="0"/>
    <n v="0"/>
    <n v="77650557.566388994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0"/>
    <n v="0"/>
    <n v="7205135.8066109801"/>
    <n v="0"/>
    <n v="0"/>
    <n v="0"/>
    <n v="0"/>
    <n v="203906399.51277402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12"/>
    <n v="0"/>
    <n v="278847.15286499698"/>
    <n v="0"/>
    <n v="0"/>
    <n v="0"/>
    <n v="0"/>
    <n v="49182328.71914796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20"/>
    <n v="0"/>
    <n v="71111.516991979399"/>
    <n v="0"/>
    <n v="0"/>
    <n v="0"/>
    <n v="0"/>
    <n v="45076172.133464046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2"/>
    <n v="0"/>
    <n v="505956.90121399797"/>
    <n v="0"/>
    <n v="0"/>
    <n v="0"/>
    <n v="0"/>
    <n v="82051134.58780577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6"/>
    <n v="0"/>
    <n v="1401870.5694879701"/>
    <n v="0"/>
    <n v="0"/>
    <n v="0"/>
    <n v="0"/>
    <n v="90561226.98378314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8"/>
    <n v="0"/>
    <n v="172562.37476301601"/>
    <n v="0"/>
    <n v="0"/>
    <n v="0"/>
    <n v="0"/>
    <n v="75728713.92527782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1"/>
    <x v="21"/>
    <n v="1100"/>
    <n v="745867.82267101796"/>
    <n v="2"/>
    <n v="1"/>
    <n v="37"/>
    <n v="3"/>
    <n v="90231996.328166872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0"/>
    <n v="0"/>
    <n v="3464119.4139450002"/>
    <n v="0"/>
    <n v="0"/>
    <n v="0"/>
    <n v="0"/>
    <n v="125272617.2986270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"/>
    <n v="0"/>
    <n v="689305.29535299796"/>
    <n v="0"/>
    <n v="0"/>
    <n v="0"/>
    <n v="0"/>
    <n v="85774155.04596701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"/>
    <n v="0"/>
    <n v="238374.60433301699"/>
    <n v="0"/>
    <n v="0"/>
    <n v="0"/>
    <n v="0"/>
    <n v="76963013.5815467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9"/>
    <n v="0"/>
    <n v="1528723.7692410101"/>
    <n v="0"/>
    <n v="0"/>
    <n v="0"/>
    <n v="0"/>
    <n v="99230616.00424580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7"/>
    <n v="0"/>
    <n v="177599.81219196899"/>
    <n v="0"/>
    <n v="0"/>
    <n v="0"/>
    <n v="0"/>
    <n v="47264793.8297846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7"/>
    <n v="0"/>
    <n v="76161.132957029593"/>
    <n v="0"/>
    <n v="0"/>
    <n v="0"/>
    <n v="0"/>
    <n v="45168199.949890055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5"/>
    <n v="0"/>
    <n v="85819.037741981403"/>
    <n v="0"/>
    <n v="0"/>
    <n v="0"/>
    <n v="0"/>
    <n v="45168733.900158174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3"/>
    <n v="0"/>
    <n v="2547375.3721649898"/>
    <n v="0"/>
    <n v="0"/>
    <n v="0"/>
    <n v="0"/>
    <n v="121495557.2699068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4"/>
    <n v="64"/>
    <n v="954130.87384199002"/>
    <n v="4"/>
    <n v="4"/>
    <n v="0"/>
    <n v="0"/>
    <n v="114613203.9616441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1"/>
    <n v="28"/>
    <n v="683323.03467096004"/>
    <n v="4"/>
    <n v="3"/>
    <n v="0"/>
    <n v="0"/>
    <n v="90231996.328166872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8"/>
    <n v="0"/>
    <n v="113488.01348300101"/>
    <n v="0"/>
    <n v="0"/>
    <n v="0"/>
    <n v="0"/>
    <n v="46517346.940303072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9"/>
    <n v="0"/>
    <n v="574767.42802798899"/>
    <n v="0"/>
    <n v="0"/>
    <n v="0"/>
    <n v="0"/>
    <n v="84676620.64325290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6"/>
    <n v="38"/>
    <n v="937261.56091195298"/>
    <n v="4"/>
    <n v="3"/>
    <n v="0"/>
    <n v="0"/>
    <n v="115254729.96577595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8"/>
    <n v="0"/>
    <n v="1262711.28742402"/>
    <n v="0"/>
    <n v="0"/>
    <n v="0"/>
    <n v="0"/>
    <n v="118665567.1671087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1"/>
    <n v="0"/>
    <n v="100149.903259007"/>
    <n v="0"/>
    <n v="0"/>
    <n v="0"/>
    <n v="0"/>
    <n v="46016117.86097291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3"/>
    <n v="0"/>
    <n v="1715846.92413301"/>
    <n v="0"/>
    <n v="0"/>
    <n v="0"/>
    <n v="0"/>
    <n v="135910327.99887201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6"/>
    <n v="0"/>
    <n v="1328611.518221"/>
    <n v="0"/>
    <n v="0"/>
    <n v="0"/>
    <n v="0"/>
    <n v="106680890.153883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9"/>
    <n v="0"/>
    <n v="146553.40011895099"/>
    <n v="0"/>
    <n v="0"/>
    <n v="0"/>
    <n v="0"/>
    <n v="46062395.188258991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4"/>
    <n v="0"/>
    <n v="306167.29954001401"/>
    <n v="0"/>
    <n v="0"/>
    <n v="0"/>
    <n v="0"/>
    <n v="78178045.844394952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4"/>
    <n v="0"/>
    <n v="56708.111481973901"/>
    <n v="0"/>
    <n v="0"/>
    <n v="0"/>
    <n v="0"/>
    <n v="44593705.41465512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2"/>
    <n v="0"/>
    <n v="165749.820622033"/>
    <n v="0"/>
    <n v="0"/>
    <n v="0"/>
    <n v="0"/>
    <n v="75590561.634802014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0"/>
    <n v="0"/>
    <n v="306375.03501499299"/>
    <n v="0"/>
    <n v="0"/>
    <n v="0"/>
    <n v="0"/>
    <n v="104001769.89571902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56"/>
    <n v="40"/>
    <n v="1768392.519237"/>
    <n v="4"/>
    <n v="4"/>
    <n v="0"/>
    <n v="0"/>
    <n v="101067895.68969271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5"/>
    <n v="0"/>
    <n v="3514269.67159798"/>
    <n v="0"/>
    <n v="0"/>
    <n v="0"/>
    <n v="0"/>
    <n v="140870205.95741364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7"/>
    <n v="0"/>
    <n v="2828782.1827090201"/>
    <n v="0"/>
    <n v="0"/>
    <n v="0"/>
    <n v="0"/>
    <n v="150274180.9405807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40"/>
    <n v="0"/>
    <n v="508540.83142901002"/>
    <n v="0"/>
    <n v="0"/>
    <n v="0"/>
    <n v="0"/>
    <n v="110817107.01543684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3"/>
    <n v="0"/>
    <n v="5707622.9257709896"/>
    <n v="0"/>
    <n v="0"/>
    <n v="0"/>
    <n v="0"/>
    <n v="173607979.9967856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5"/>
    <n v="0"/>
    <n v="309772.46417698899"/>
    <n v="0"/>
    <n v="0"/>
    <n v="0"/>
    <n v="0"/>
    <n v="49309545.104742721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1"/>
    <n v="0"/>
    <n v="5175182.7240629904"/>
    <n v="0"/>
    <n v="0"/>
    <n v="0"/>
    <n v="0"/>
    <n v="157315398.29877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6"/>
    <n v="0"/>
    <n v="142551.30320400299"/>
    <n v="0"/>
    <n v="0"/>
    <n v="0"/>
    <n v="0"/>
    <n v="46078358.23809897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3"/>
    <n v="43"/>
    <n v="1451263.42034002"/>
    <n v="4"/>
    <n v="3"/>
    <n v="0"/>
    <n v="0"/>
    <n v="104358489.4113737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5"/>
    <n v="0"/>
    <n v="7203638.2105130404"/>
    <n v="0"/>
    <n v="0"/>
    <n v="0"/>
    <n v="0"/>
    <n v="189185727.54511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9"/>
    <n v="0"/>
    <n v="250590.18782398099"/>
    <n v="0"/>
    <n v="0"/>
    <n v="0"/>
    <n v="0"/>
    <n v="48516720.73104287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27"/>
    <n v="0"/>
    <n v="5403198.4749070201"/>
    <n v="0"/>
    <n v="0"/>
    <n v="0"/>
    <n v="0"/>
    <n v="161009471.73098382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6"/>
    <n v="0"/>
    <n v="314706.59911201801"/>
    <n v="0"/>
    <n v="0"/>
    <n v="0"/>
    <n v="0"/>
    <n v="107834655.2591980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2"/>
    <n v="0"/>
    <n v="7208180.8224860001"/>
    <n v="0"/>
    <n v="0"/>
    <n v="0"/>
    <n v="0"/>
    <n v="190310935.30393985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25"/>
    <n v="54"/>
    <n v="2031525.96015599"/>
    <n v="4"/>
    <n v="4"/>
    <n v="0"/>
    <n v="0"/>
    <n v="120571429.4636178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39"/>
    <n v="0"/>
    <n v="1836697.2511149901"/>
    <n v="0"/>
    <n v="0"/>
    <n v="0"/>
    <n v="0"/>
    <n v="103266643.6587190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1"/>
    <n v="0"/>
    <n v="433112.69259901001"/>
    <n v="0"/>
    <n v="0"/>
    <n v="0"/>
    <n v="0"/>
    <n v="99212829.68434388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2"/>
    <n v="0"/>
    <n v="2114958.7487620302"/>
    <n v="0"/>
    <n v="0"/>
    <n v="0"/>
    <n v="0"/>
    <n v="117243139.8215210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7"/>
    <n v="43"/>
    <n v="2143153.8439570498"/>
    <n v="4"/>
    <n v="3"/>
    <n v="0"/>
    <n v="0"/>
    <n v="103354476.1783269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9"/>
    <n v="0"/>
    <n v="7213957.1651759902"/>
    <n v="0"/>
    <n v="0"/>
    <n v="0"/>
    <n v="0"/>
    <n v="187539116.4258527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3"/>
    <n v="0"/>
    <n v="71461.413352983"/>
    <n v="0"/>
    <n v="0"/>
    <n v="0"/>
    <n v="0"/>
    <n v="47052153.02233178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1"/>
    <n v="0"/>
    <n v="357329.96255502797"/>
    <n v="0"/>
    <n v="0"/>
    <n v="0"/>
    <n v="0"/>
    <n v="80062262.75991898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4"/>
    <n v="0"/>
    <n v="58994.870499998797"/>
    <n v="0"/>
    <n v="0"/>
    <n v="0"/>
    <n v="0"/>
    <n v="44725868.19841592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65"/>
    <n v="0"/>
    <n v="208383.147000044"/>
    <n v="0"/>
    <n v="0"/>
    <n v="0"/>
    <n v="0"/>
    <n v="48536334.68628612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34"/>
    <n v="0"/>
    <n v="478975.09957899398"/>
    <n v="0"/>
    <n v="0"/>
    <n v="0"/>
    <n v="0"/>
    <n v="79899355.02238996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38"/>
    <n v="0"/>
    <n v="4530158.8750019995"/>
    <n v="0"/>
    <n v="0"/>
    <n v="0"/>
    <n v="0"/>
    <n v="156163194.8968358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5"/>
    <n v="40"/>
    <n v="2130861.34204"/>
    <n v="4"/>
    <n v="4"/>
    <n v="0"/>
    <n v="0"/>
    <n v="108826912.8795650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8"/>
    <n v="0"/>
    <n v="291403.48998596799"/>
    <n v="0"/>
    <n v="0"/>
    <n v="0"/>
    <n v="0"/>
    <n v="50030145.74893000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60"/>
    <n v="32"/>
    <n v="1590738.9994379999"/>
    <n v="4"/>
    <n v="4"/>
    <n v="0"/>
    <n v="0"/>
    <n v="115423083.2281580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13"/>
    <x v="70"/>
    <n v="480"/>
    <n v="1148719.4550409899"/>
    <n v="1"/>
    <n v="1"/>
    <n v="52"/>
    <n v="2"/>
    <n v="117265950.6330957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0"/>
    <n v="0"/>
    <n v="774735.40525499196"/>
    <n v="0"/>
    <n v="0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61"/>
    <n v="0"/>
    <n v="365877.240269968"/>
    <n v="0"/>
    <n v="0"/>
    <n v="0"/>
    <n v="0"/>
    <n v="50541693.567273982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4"/>
    <n v="0"/>
    <n v="4106160.8326509502"/>
    <n v="0"/>
    <n v="0"/>
    <n v="0"/>
    <n v="0"/>
    <n v="170677911.8815506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32"/>
    <n v="32"/>
    <n v="3080237.04235302"/>
    <n v="4"/>
    <n v="4"/>
    <n v="0"/>
    <n v="0"/>
    <n v="106734914.8891109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8"/>
    <n v="0"/>
    <n v="2627189.3218399999"/>
    <n v="0"/>
    <n v="0"/>
    <n v="0"/>
    <n v="0"/>
    <n v="124771677.5228658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66"/>
    <n v="0"/>
    <n v="835096.43162199005"/>
    <n v="0"/>
    <n v="0"/>
    <n v="0"/>
    <n v="0"/>
    <n v="95684059.85135282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7"/>
    <n v="0"/>
    <n v="353320.48201601702"/>
    <n v="0"/>
    <n v="0"/>
    <n v="0"/>
    <n v="0"/>
    <n v="50801684.7459660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64"/>
    <n v="0"/>
    <n v="232253.05257795801"/>
    <n v="0"/>
    <n v="0"/>
    <n v="0"/>
    <n v="0"/>
    <n v="48288155.99824070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69"/>
    <n v="0"/>
    <n v="7210722.9264519997"/>
    <n v="0"/>
    <n v="0"/>
    <n v="0"/>
    <n v="0"/>
    <n v="197524904.811758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67"/>
    <n v="0"/>
    <n v="3542744.9355089902"/>
    <n v="0"/>
    <n v="0"/>
    <n v="0"/>
    <n v="0"/>
    <n v="164125166.3479638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3"/>
    <n v="81"/>
    <n v="3192495.4157129899"/>
    <n v="4"/>
    <n v="4"/>
    <n v="0"/>
    <n v="0"/>
    <n v="146952033.86918524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2"/>
    <n v="40"/>
    <n v="2827318.3908520099"/>
    <n v="4"/>
    <n v="4"/>
    <n v="0"/>
    <n v="0"/>
    <n v="110793657.14648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62"/>
    <n v="0"/>
    <n v="122523.039902996"/>
    <n v="0"/>
    <n v="0"/>
    <n v="0"/>
    <n v="0"/>
    <n v="45701258.25922291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6"/>
    <n v="17"/>
    <n v="823118.71179699595"/>
    <n v="4"/>
    <n v="0"/>
    <n v="0"/>
    <n v="0"/>
    <n v="110111861.4980717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63"/>
    <n v="0"/>
    <n v="450207.32759195298"/>
    <n v="0"/>
    <n v="0"/>
    <n v="0"/>
    <n v="0"/>
    <n v="80916846.452557594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1"/>
    <n v="0"/>
    <n v="64724.968243011899"/>
    <n v="0"/>
    <n v="0"/>
    <n v="0"/>
    <n v="0"/>
    <n v="44692389.57592894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68"/>
    <n v="79"/>
    <n v="2099896.9147999799"/>
    <n v="4"/>
    <n v="4"/>
    <n v="0"/>
    <n v="0"/>
    <n v="121137209.288404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12"/>
    <n v="0"/>
    <n v="7203658.2614369905"/>
    <n v="0"/>
    <n v="0"/>
    <n v="0"/>
    <n v="0"/>
    <n v="49182328.71914796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5"/>
    <n v="28"/>
    <n v="2512689.1461259802"/>
    <n v="4"/>
    <n v="3"/>
    <n v="0"/>
    <n v="0"/>
    <n v="106862956.2028569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0"/>
    <n v="58"/>
    <n v="2397205.0822190298"/>
    <n v="4"/>
    <n v="3"/>
    <n v="0"/>
    <n v="0"/>
    <n v="117265950.6330957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4"/>
    <n v="0"/>
    <n v="198231.82987302399"/>
    <n v="0"/>
    <n v="0"/>
    <n v="0"/>
    <n v="0"/>
    <n v="77650557.566388994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2"/>
    <x v="21"/>
    <n v="3027"/>
    <n v="646267.25600997405"/>
    <n v="1"/>
    <n v="1"/>
    <n v="40"/>
    <n v="7"/>
    <n v="90231996.32816687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6"/>
    <n v="0"/>
    <n v="7205272.4232730102"/>
    <n v="0"/>
    <n v="0"/>
    <n v="0"/>
    <n v="0"/>
    <n v="90561226.98378314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8"/>
    <n v="0"/>
    <n v="7203043.8148939796"/>
    <n v="0"/>
    <n v="0"/>
    <n v="0"/>
    <n v="0"/>
    <n v="75728713.92527782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20"/>
    <n v="0"/>
    <n v="7203408.9278039699"/>
    <n v="0"/>
    <n v="0"/>
    <n v="0"/>
    <n v="0"/>
    <n v="45076172.13346404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0"/>
    <n v="0"/>
    <n v="7204257.7487829803"/>
    <n v="0"/>
    <n v="0"/>
    <n v="0"/>
    <n v="0"/>
    <n v="203906399.5127740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5"/>
    <n v="0"/>
    <n v="7203928.6838379903"/>
    <n v="0"/>
    <n v="0"/>
    <n v="0"/>
    <n v="0"/>
    <n v="45168733.900158174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1"/>
    <n v="0"/>
    <n v="7202910.5881840196"/>
    <n v="0"/>
    <n v="0"/>
    <n v="0"/>
    <n v="0"/>
    <n v="76963013.5815467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17"/>
    <n v="0"/>
    <n v="7204452.8083809996"/>
    <n v="0"/>
    <n v="0"/>
    <n v="0"/>
    <n v="0"/>
    <n v="45168199.94989005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4"/>
    <n v="0"/>
    <n v="7204477.8286330402"/>
    <n v="0"/>
    <n v="0"/>
    <n v="0"/>
    <n v="0"/>
    <n v="114613203.961644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10"/>
    <n v="0"/>
    <n v="7203021.2938869903"/>
    <n v="0"/>
    <n v="0"/>
    <n v="0"/>
    <n v="0"/>
    <n v="125272617.2986270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9"/>
    <n v="0"/>
    <n v="7204691.2107940298"/>
    <n v="0"/>
    <n v="0"/>
    <n v="0"/>
    <n v="0"/>
    <n v="99230616.00424580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23"/>
    <n v="0"/>
    <n v="7204359.4281790396"/>
    <n v="0"/>
    <n v="0"/>
    <n v="0"/>
    <n v="0"/>
    <n v="121495557.26990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3"/>
    <n v="0"/>
    <n v="7203102.7050769702"/>
    <n v="0"/>
    <n v="0"/>
    <n v="0"/>
    <n v="0"/>
    <n v="85774155.04596701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7"/>
    <n v="0"/>
    <n v="7204063.9651739597"/>
    <n v="0"/>
    <n v="0"/>
    <n v="0"/>
    <n v="0"/>
    <n v="47264793.82978469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16"/>
    <n v="0"/>
    <n v="7204067.79583601"/>
    <n v="0"/>
    <n v="0"/>
    <n v="0"/>
    <n v="0"/>
    <n v="115254729.96577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2"/>
    <n v="0"/>
    <n v="7208718.30167499"/>
    <n v="0"/>
    <n v="0"/>
    <n v="0"/>
    <n v="0"/>
    <n v="82051134.587805778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21"/>
    <n v="0"/>
    <n v="7203609.7757089799"/>
    <n v="0"/>
    <n v="0"/>
    <n v="0"/>
    <n v="0"/>
    <n v="90231996.32816687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9"/>
    <n v="0"/>
    <n v="7205526.4055110104"/>
    <n v="0"/>
    <n v="0"/>
    <n v="0"/>
    <n v="0"/>
    <n v="84676620.64325290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8"/>
    <n v="0"/>
    <n v="7204763.9363000002"/>
    <n v="0"/>
    <n v="0"/>
    <n v="0"/>
    <n v="0"/>
    <n v="118665567.1671087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8"/>
    <n v="0"/>
    <n v="7204093.2204649998"/>
    <n v="0"/>
    <n v="0"/>
    <n v="0"/>
    <n v="0"/>
    <n v="46517346.94030307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1"/>
    <n v="0"/>
    <n v="7203026.7024079803"/>
    <n v="0"/>
    <n v="0"/>
    <n v="0"/>
    <n v="0"/>
    <n v="46016117.86097291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3"/>
    <n v="0"/>
    <n v="7204218.48832798"/>
    <n v="0"/>
    <n v="0"/>
    <n v="0"/>
    <n v="0"/>
    <n v="135910327.9988720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6"/>
    <n v="0"/>
    <n v="7205840.7345710099"/>
    <n v="0"/>
    <n v="0"/>
    <n v="0"/>
    <n v="0"/>
    <n v="106680890.153883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5"/>
    <x v="12"/>
    <n v="0"/>
    <n v="215700.93790802601"/>
    <n v="0"/>
    <n v="0"/>
    <n v="0"/>
    <n v="0"/>
    <n v="49182328.719147965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56"/>
    <n v="0"/>
    <n v="7204777.4851049697"/>
    <n v="0"/>
    <n v="0"/>
    <n v="0"/>
    <n v="0"/>
    <n v="101067895.6896927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5"/>
    <n v="0"/>
    <n v="7204520.1809959803"/>
    <n v="0"/>
    <n v="0"/>
    <n v="0"/>
    <n v="0"/>
    <n v="140870205.95741364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2"/>
    <n v="0"/>
    <n v="7202697.31828098"/>
    <n v="0"/>
    <n v="0"/>
    <n v="0"/>
    <n v="0"/>
    <n v="75590561.634802014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4"/>
    <n v="0"/>
    <n v="7203397.1344299996"/>
    <n v="0"/>
    <n v="0"/>
    <n v="0"/>
    <n v="0"/>
    <n v="44593705.41465512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4"/>
    <n v="0"/>
    <n v="7205072.1829960197"/>
    <n v="0"/>
    <n v="0"/>
    <n v="0"/>
    <n v="0"/>
    <n v="78178045.84439495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9"/>
    <n v="0"/>
    <n v="7204276.1435359698"/>
    <n v="0"/>
    <n v="0"/>
    <n v="0"/>
    <n v="0"/>
    <n v="46062395.18825899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0"/>
    <n v="0"/>
    <n v="7205120.9812870296"/>
    <n v="0"/>
    <n v="0"/>
    <n v="0"/>
    <n v="0"/>
    <n v="104001769.8957190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1"/>
    <n v="0"/>
    <n v="7205735.8472419996"/>
    <n v="0"/>
    <n v="0"/>
    <n v="0"/>
    <n v="0"/>
    <n v="157315398.29877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3"/>
    <n v="0"/>
    <n v="7206264.8193199998"/>
    <n v="0"/>
    <n v="0"/>
    <n v="0"/>
    <n v="0"/>
    <n v="173607979.9967856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5"/>
    <n v="0"/>
    <n v="7206038.4802719904"/>
    <n v="0"/>
    <n v="0"/>
    <n v="0"/>
    <n v="0"/>
    <n v="120571429.4636178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40"/>
    <n v="0"/>
    <n v="7206658.8218439696"/>
    <n v="0"/>
    <n v="0"/>
    <n v="0"/>
    <n v="0"/>
    <n v="110817107.01543684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6"/>
    <n v="0"/>
    <n v="7203635.8316140203"/>
    <n v="0"/>
    <n v="0"/>
    <n v="0"/>
    <n v="0"/>
    <n v="46078358.23809897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5"/>
    <n v="0"/>
    <n v="7204435.8488449901"/>
    <n v="0"/>
    <n v="0"/>
    <n v="0"/>
    <n v="0"/>
    <n v="49309545.10474272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7"/>
    <n v="0"/>
    <n v="7204500.7669590404"/>
    <n v="0"/>
    <n v="0"/>
    <n v="0"/>
    <n v="0"/>
    <n v="161009471.730983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7"/>
    <n v="0"/>
    <n v="7207800.3628019895"/>
    <n v="0"/>
    <n v="0"/>
    <n v="0"/>
    <n v="0"/>
    <n v="150274180.9405807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45"/>
    <n v="0"/>
    <n v="7205682.9036920099"/>
    <n v="0"/>
    <n v="0"/>
    <n v="0"/>
    <n v="0"/>
    <n v="189185727.54511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59"/>
    <n v="0"/>
    <n v="7204401.8728039796"/>
    <n v="0"/>
    <n v="0"/>
    <n v="0"/>
    <n v="0"/>
    <n v="48516720.73104287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53"/>
    <n v="0"/>
    <n v="7205268.7951579504"/>
    <n v="0"/>
    <n v="0"/>
    <n v="0"/>
    <n v="0"/>
    <n v="104358489.4113737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46"/>
    <n v="0"/>
    <n v="7204831.7297730204"/>
    <n v="0"/>
    <n v="0"/>
    <n v="0"/>
    <n v="0"/>
    <n v="107834655.25919804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52"/>
    <n v="0"/>
    <n v="7204958.3726180103"/>
    <n v="0"/>
    <n v="0"/>
    <n v="0"/>
    <n v="0"/>
    <n v="190310935.30393985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44"/>
    <n v="0"/>
    <n v="7204577.7768570101"/>
    <n v="0"/>
    <n v="0"/>
    <n v="0"/>
    <n v="0"/>
    <n v="44725868.19841592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9"/>
    <n v="0"/>
    <n v="7202844.5960300099"/>
    <n v="0"/>
    <n v="0"/>
    <n v="0"/>
    <n v="0"/>
    <n v="103266643.6587190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42"/>
    <n v="0"/>
    <n v="7204191.9783780398"/>
    <n v="0"/>
    <n v="0"/>
    <n v="0"/>
    <n v="0"/>
    <n v="117243139.8215210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47"/>
    <n v="0"/>
    <n v="7205254.2714769896"/>
    <n v="0"/>
    <n v="0"/>
    <n v="0"/>
    <n v="0"/>
    <n v="103354476.1783269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41"/>
    <n v="0"/>
    <n v="7203751.2258789996"/>
    <n v="0"/>
    <n v="0"/>
    <n v="0"/>
    <n v="0"/>
    <n v="99212829.68434388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43"/>
    <n v="0"/>
    <n v="7205293.0911800303"/>
    <n v="0"/>
    <n v="0"/>
    <n v="0"/>
    <n v="0"/>
    <n v="47052153.02233178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1"/>
    <n v="0"/>
    <n v="7207827.5224820198"/>
    <n v="0"/>
    <n v="0"/>
    <n v="0"/>
    <n v="0"/>
    <n v="80062262.75991898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38"/>
    <n v="0"/>
    <n v="7206378.4133019997"/>
    <n v="0"/>
    <n v="0"/>
    <n v="0"/>
    <n v="0"/>
    <n v="156163194.8968358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49"/>
    <n v="0"/>
    <n v="7205518.8566589402"/>
    <n v="0"/>
    <n v="0"/>
    <n v="0"/>
    <n v="0"/>
    <n v="187539116.4258527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1"/>
    <x v="56"/>
    <n v="1645"/>
    <n v="949611.61130899505"/>
    <n v="2"/>
    <n v="1"/>
    <n v="37"/>
    <n v="4"/>
    <n v="101067895.6896927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5"/>
    <n v="0"/>
    <n v="7207003.2440249901"/>
    <n v="0"/>
    <n v="0"/>
    <n v="0"/>
    <n v="0"/>
    <n v="48536334.68628612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5"/>
    <n v="0"/>
    <n v="7206399.9141590297"/>
    <n v="0"/>
    <n v="0"/>
    <n v="0"/>
    <n v="0"/>
    <n v="108826912.8795650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0"/>
    <n v="0"/>
    <n v="7208180.9207089804"/>
    <n v="0"/>
    <n v="0"/>
    <n v="0"/>
    <n v="0"/>
    <n v="115423083.2281580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1"/>
    <x v="72"/>
    <n v="1479"/>
    <n v="2841252.38114601"/>
    <n v="2"/>
    <n v="1"/>
    <n v="37"/>
    <n v="4"/>
    <n v="110793657.1464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32"/>
    <n v="0"/>
    <n v="7205178.6065520104"/>
    <n v="0"/>
    <n v="0"/>
    <n v="0"/>
    <n v="0"/>
    <n v="106734914.8891109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34"/>
    <n v="0"/>
    <n v="7205084.0343159996"/>
    <n v="0"/>
    <n v="0"/>
    <n v="0"/>
    <n v="0"/>
    <n v="79899355.02238996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0"/>
    <n v="0"/>
    <n v="7206781.1991049601"/>
    <n v="0"/>
    <n v="0"/>
    <n v="0"/>
    <n v="0"/>
    <n v="89847987.13632892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8"/>
    <n v="0"/>
    <n v="7203887.0228570299"/>
    <n v="0"/>
    <n v="0"/>
    <n v="0"/>
    <n v="0"/>
    <n v="124771677.5228658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4"/>
    <n v="0"/>
    <n v="7205580.0503109898"/>
    <n v="0"/>
    <n v="0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73"/>
    <n v="0"/>
    <n v="7206708.26665801"/>
    <n v="0"/>
    <n v="0"/>
    <n v="0"/>
    <n v="0"/>
    <n v="146952033.86918524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1"/>
    <n v="0"/>
    <n v="7208431.5004129801"/>
    <n v="0"/>
    <n v="0"/>
    <n v="0"/>
    <n v="0"/>
    <n v="50541693.56727398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48"/>
    <n v="0"/>
    <n v="7206095.26800102"/>
    <n v="0"/>
    <n v="0"/>
    <n v="0"/>
    <n v="0"/>
    <n v="50030145.74893000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9"/>
    <n v="0"/>
    <n v="7205628.6148990002"/>
    <n v="0"/>
    <n v="0"/>
    <n v="0"/>
    <n v="0"/>
    <n v="197524904.8117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6"/>
    <n v="0"/>
    <n v="7205563.94458899"/>
    <n v="0"/>
    <n v="0"/>
    <n v="0"/>
    <n v="0"/>
    <n v="95684059.85135282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4"/>
    <n v="0"/>
    <n v="7207086.9934239797"/>
    <n v="0"/>
    <n v="0"/>
    <n v="0"/>
    <n v="0"/>
    <n v="48288155.99824070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7"/>
    <n v="0"/>
    <n v="7205850.5713240001"/>
    <n v="0"/>
    <n v="0"/>
    <n v="0"/>
    <n v="0"/>
    <n v="50801684.7459660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19"/>
    <x v="21"/>
    <n v="822"/>
    <n v="164061.07256095801"/>
    <n v="7"/>
    <n v="0"/>
    <n v="92"/>
    <n v="2"/>
    <n v="90231996.32816687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2"/>
    <n v="0"/>
    <n v="7204962.1218240298"/>
    <n v="0"/>
    <n v="0"/>
    <n v="0"/>
    <n v="0"/>
    <n v="45701258.25922291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75"/>
    <n v="0"/>
    <n v="7206559.9175939504"/>
    <n v="0"/>
    <n v="0"/>
    <n v="0"/>
    <n v="0"/>
    <n v="106862956.2028569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72"/>
    <n v="0"/>
    <n v="7206476.7007210096"/>
    <n v="0"/>
    <n v="0"/>
    <n v="0"/>
    <n v="0"/>
    <n v="110793657.1464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8"/>
    <n v="0"/>
    <n v="7206748.9418949699"/>
    <n v="0"/>
    <n v="0"/>
    <n v="0"/>
    <n v="0"/>
    <n v="121137209.288404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7"/>
    <n v="0"/>
    <n v="7205811.5700389603"/>
    <n v="0"/>
    <n v="0"/>
    <n v="0"/>
    <n v="0"/>
    <n v="164125166.3479638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3"/>
    <n v="0"/>
    <n v="7205319.85057698"/>
    <n v="0"/>
    <n v="0"/>
    <n v="0"/>
    <n v="0"/>
    <n v="80916846.452557594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4"/>
    <x v="74"/>
    <n v="0"/>
    <n v="7204758.3909599902"/>
    <n v="0"/>
    <n v="0"/>
    <n v="0"/>
    <n v="0"/>
    <n v="77650557.566388994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4"/>
    <x v="71"/>
    <n v="0"/>
    <n v="7203192.2369010197"/>
    <n v="0"/>
    <n v="0"/>
    <n v="0"/>
    <n v="0"/>
    <n v="44692389.57592894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4"/>
    <x v="76"/>
    <n v="0"/>
    <n v="7204321.3524249699"/>
    <n v="0"/>
    <n v="0"/>
    <n v="0"/>
    <n v="0"/>
    <n v="110111861.49807175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0"/>
    <n v="0"/>
    <n v="7204258.1862729797"/>
    <n v="0"/>
    <n v="0"/>
    <n v="0"/>
    <n v="0"/>
    <n v="203906399.5127740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4"/>
    <x v="70"/>
    <n v="0"/>
    <n v="7205542.7331420304"/>
    <n v="0"/>
    <n v="0"/>
    <n v="0"/>
    <n v="0"/>
    <n v="117265950.6330957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1"/>
    <x v="75"/>
    <n v="1557"/>
    <n v="2072423.78196294"/>
    <n v="2"/>
    <n v="1"/>
    <n v="37"/>
    <n v="3"/>
    <n v="106862956.2028569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2"/>
    <n v="0"/>
    <n v="7202950.4106329903"/>
    <n v="0"/>
    <n v="0"/>
    <n v="0"/>
    <n v="0"/>
    <n v="49182328.719147965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6"/>
    <n v="0"/>
    <n v="7204906.2717310097"/>
    <n v="0"/>
    <n v="0"/>
    <n v="0"/>
    <n v="0"/>
    <n v="90561226.98378314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19"/>
    <x v="75"/>
    <n v="741"/>
    <n v="890247.56143899797"/>
    <n v="7"/>
    <n v="0"/>
    <n v="92"/>
    <n v="2"/>
    <n v="106862956.2028569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8"/>
    <n v="0"/>
    <n v="7203087.8770650001"/>
    <n v="0"/>
    <n v="0"/>
    <n v="0"/>
    <n v="0"/>
    <n v="75728713.92527782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0"/>
    <n v="0"/>
    <n v="7203227.7847090103"/>
    <n v="0"/>
    <n v="0"/>
    <n v="0"/>
    <n v="0"/>
    <n v="45076172.133464046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4"/>
    <n v="0"/>
    <n v="7205511.5490370002"/>
    <n v="0"/>
    <n v="0"/>
    <n v="0"/>
    <n v="0"/>
    <n v="114613203.961644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5"/>
    <n v="0"/>
    <n v="7202512.7813999997"/>
    <n v="0"/>
    <n v="0"/>
    <n v="0"/>
    <n v="0"/>
    <n v="45168733.900158174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9"/>
    <n v="0"/>
    <n v="7202757.2965710396"/>
    <n v="0"/>
    <n v="0"/>
    <n v="0"/>
    <n v="0"/>
    <n v="99230616.00424580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7"/>
    <n v="0"/>
    <n v="7202562.5763929496"/>
    <n v="0"/>
    <n v="0"/>
    <n v="0"/>
    <n v="0"/>
    <n v="45168199.949890055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9"/>
    <n v="0"/>
    <n v="7205137.33928301"/>
    <n v="0"/>
    <n v="0"/>
    <n v="0"/>
    <n v="0"/>
    <n v="84676620.64325290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3"/>
    <n v="0"/>
    <n v="7204874.2887380002"/>
    <n v="0"/>
    <n v="0"/>
    <n v="0"/>
    <n v="0"/>
    <n v="85774155.04596701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"/>
    <n v="0"/>
    <n v="7204019.4293019501"/>
    <n v="0"/>
    <n v="0"/>
    <n v="0"/>
    <n v="0"/>
    <n v="76963013.58154676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"/>
    <n v="0"/>
    <n v="7207438.1776659796"/>
    <n v="0"/>
    <n v="0"/>
    <n v="0"/>
    <n v="0"/>
    <n v="82051134.58780577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3"/>
    <n v="0"/>
    <n v="7204117.3548389897"/>
    <n v="0"/>
    <n v="0"/>
    <n v="0"/>
    <n v="0"/>
    <n v="121495557.2699068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8"/>
    <n v="0"/>
    <n v="7204339.5879879799"/>
    <n v="0"/>
    <n v="0"/>
    <n v="0"/>
    <n v="0"/>
    <n v="46517346.94030307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0"/>
    <n v="0"/>
    <n v="7204825.13494498"/>
    <n v="0"/>
    <n v="0"/>
    <n v="0"/>
    <n v="0"/>
    <n v="125272617.29862706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7"/>
    <n v="0"/>
    <n v="7205020.7869790001"/>
    <n v="0"/>
    <n v="0"/>
    <n v="0"/>
    <n v="0"/>
    <n v="47264793.82978469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6"/>
    <n v="0"/>
    <n v="7202478.4907849897"/>
    <n v="0"/>
    <n v="0"/>
    <n v="0"/>
    <n v="0"/>
    <n v="115254729.96577595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8"/>
    <n v="0"/>
    <n v="7202922.98217001"/>
    <n v="0"/>
    <n v="0"/>
    <n v="0"/>
    <n v="0"/>
    <n v="118665567.1671087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1"/>
    <n v="0"/>
    <n v="7202838.5774869798"/>
    <n v="0"/>
    <n v="0"/>
    <n v="0"/>
    <n v="0"/>
    <n v="90231996.32816687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6"/>
    <n v="0"/>
    <n v="7205465.5619499898"/>
    <n v="0"/>
    <n v="0"/>
    <n v="0"/>
    <n v="0"/>
    <n v="106680890.153883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1"/>
    <n v="0"/>
    <n v="7202399.3379159896"/>
    <n v="0"/>
    <n v="0"/>
    <n v="0"/>
    <n v="0"/>
    <n v="46016117.86097291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3"/>
    <n v="0"/>
    <n v="7205035.2014980102"/>
    <n v="0"/>
    <n v="0"/>
    <n v="0"/>
    <n v="0"/>
    <n v="135910327.9988720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56"/>
    <n v="0"/>
    <n v="7204257.6123329904"/>
    <n v="0"/>
    <n v="0"/>
    <n v="0"/>
    <n v="0"/>
    <n v="101067895.6896927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0"/>
    <n v="0"/>
    <n v="7204484.5055529699"/>
    <n v="0"/>
    <n v="0"/>
    <n v="0"/>
    <n v="0"/>
    <n v="104001769.8957190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19"/>
    <n v="0"/>
    <n v="7204554.7846429897"/>
    <n v="0"/>
    <n v="0"/>
    <n v="0"/>
    <n v="0"/>
    <n v="46062395.18825899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24"/>
    <n v="0"/>
    <n v="7203027.2219270105"/>
    <n v="0"/>
    <n v="0"/>
    <n v="0"/>
    <n v="0"/>
    <n v="44593705.41465512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22"/>
    <n v="0"/>
    <n v="7202493.7929839902"/>
    <n v="0"/>
    <n v="0"/>
    <n v="0"/>
    <n v="0"/>
    <n v="75590561.63480201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14"/>
    <n v="0"/>
    <n v="7204491.3009020304"/>
    <n v="0"/>
    <n v="0"/>
    <n v="0"/>
    <n v="0"/>
    <n v="78178045.84439495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15"/>
    <n v="0"/>
    <n v="7204437.9675459899"/>
    <n v="0"/>
    <n v="0"/>
    <n v="0"/>
    <n v="0"/>
    <n v="140870205.957413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3"/>
    <n v="0"/>
    <n v="7205086.2462349404"/>
    <n v="0"/>
    <n v="0"/>
    <n v="0"/>
    <n v="0"/>
    <n v="173607979.9967856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0"/>
    <n v="0"/>
    <n v="7204764.4082490001"/>
    <n v="0"/>
    <n v="0"/>
    <n v="0"/>
    <n v="0"/>
    <n v="110817107.0154368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1"/>
    <n v="0"/>
    <n v="7204986.7730360096"/>
    <n v="0"/>
    <n v="0"/>
    <n v="0"/>
    <n v="0"/>
    <n v="157315398.29877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6"/>
    <n v="0"/>
    <n v="7203891.0246349899"/>
    <n v="0"/>
    <n v="0"/>
    <n v="0"/>
    <n v="0"/>
    <n v="46078358.23809897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7"/>
    <n v="0"/>
    <n v="7203533.8110309597"/>
    <n v="0"/>
    <n v="0"/>
    <n v="0"/>
    <n v="0"/>
    <n v="150274180.9405807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25"/>
    <n v="0"/>
    <n v="7205388.4756769901"/>
    <n v="0"/>
    <n v="0"/>
    <n v="0"/>
    <n v="0"/>
    <n v="120571429.4636178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27"/>
    <n v="0"/>
    <n v="7205068.9914359804"/>
    <n v="0"/>
    <n v="0"/>
    <n v="0"/>
    <n v="0"/>
    <n v="161009471.7309838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59"/>
    <n v="0"/>
    <n v="7205076.9288220303"/>
    <n v="0"/>
    <n v="0"/>
    <n v="0"/>
    <n v="0"/>
    <n v="48516720.73104287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52"/>
    <n v="0"/>
    <n v="7202978.9821219696"/>
    <n v="0"/>
    <n v="0"/>
    <n v="0"/>
    <n v="0"/>
    <n v="190310935.30393985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53"/>
    <n v="0"/>
    <n v="7204634.6847940003"/>
    <n v="0"/>
    <n v="0"/>
    <n v="0"/>
    <n v="0"/>
    <n v="104358489.4113737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5"/>
    <n v="0"/>
    <n v="7205047.3192089703"/>
    <n v="0"/>
    <n v="0"/>
    <n v="0"/>
    <n v="0"/>
    <n v="49309545.10474272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1"/>
    <n v="0"/>
    <n v="7204518.9572519697"/>
    <n v="0"/>
    <n v="0"/>
    <n v="0"/>
    <n v="0"/>
    <n v="99212829.68434388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5"/>
    <n v="0"/>
    <n v="7204241.8738999898"/>
    <n v="0"/>
    <n v="0"/>
    <n v="0"/>
    <n v="0"/>
    <n v="189185727.5451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8"/>
    <n v="0"/>
    <n v="7204629.9227649504"/>
    <n v="0"/>
    <n v="0"/>
    <n v="0"/>
    <n v="0"/>
    <n v="50030145.74893000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6"/>
    <n v="0"/>
    <n v="7204706.21994399"/>
    <n v="0"/>
    <n v="0"/>
    <n v="0"/>
    <n v="0"/>
    <n v="107834655.2591980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7"/>
    <n v="0"/>
    <n v="7209363.2402610304"/>
    <n v="0"/>
    <n v="0"/>
    <n v="0"/>
    <n v="0"/>
    <n v="103354476.1783269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65"/>
    <n v="0"/>
    <n v="7205802.8017599704"/>
    <n v="0"/>
    <n v="0"/>
    <n v="0"/>
    <n v="0"/>
    <n v="48536334.68628612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3"/>
    <n v="0"/>
    <n v="7204746.5781629998"/>
    <n v="0"/>
    <n v="0"/>
    <n v="0"/>
    <n v="0"/>
    <n v="47052153.02233178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9"/>
    <n v="0"/>
    <n v="7204768.7597090201"/>
    <n v="0"/>
    <n v="0"/>
    <n v="0"/>
    <n v="0"/>
    <n v="187539116.4258527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60"/>
    <n v="0"/>
    <n v="7205758.0856989902"/>
    <n v="0"/>
    <n v="0"/>
    <n v="0"/>
    <n v="0"/>
    <n v="115423083.2281580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4"/>
    <n v="0"/>
    <n v="7204402.3647649996"/>
    <n v="0"/>
    <n v="0"/>
    <n v="0"/>
    <n v="0"/>
    <n v="79899355.02238996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55"/>
    <n v="0"/>
    <n v="7205671.6378710102"/>
    <n v="0"/>
    <n v="0"/>
    <n v="0"/>
    <n v="0"/>
    <n v="108826912.8795650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9"/>
    <n v="0"/>
    <n v="7204000.9783430099"/>
    <n v="0"/>
    <n v="0"/>
    <n v="0"/>
    <n v="0"/>
    <n v="103266643.6587190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2"/>
    <n v="0"/>
    <n v="7203935.7641949896"/>
    <n v="0"/>
    <n v="0"/>
    <n v="0"/>
    <n v="0"/>
    <n v="117243139.8215210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38"/>
    <n v="0"/>
    <n v="7202888.0470599905"/>
    <n v="0"/>
    <n v="0"/>
    <n v="0"/>
    <n v="0"/>
    <n v="156163194.896835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44"/>
    <n v="0"/>
    <n v="7204468.9617159804"/>
    <n v="0"/>
    <n v="0"/>
    <n v="0"/>
    <n v="0"/>
    <n v="44725868.198415928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51"/>
    <n v="0"/>
    <n v="7205297.3666539704"/>
    <n v="0"/>
    <n v="0"/>
    <n v="0"/>
    <n v="0"/>
    <n v="80062262.759918988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32"/>
    <n v="0"/>
    <n v="7205984.5120449904"/>
    <n v="0"/>
    <n v="0"/>
    <n v="0"/>
    <n v="0"/>
    <n v="106734914.8891109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50"/>
    <n v="0"/>
    <n v="7202652.1318670101"/>
    <n v="0"/>
    <n v="0"/>
    <n v="0"/>
    <n v="0"/>
    <n v="89847987.13632892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1"/>
    <n v="0"/>
    <n v="7205369.0796689996"/>
    <n v="0"/>
    <n v="0"/>
    <n v="0"/>
    <n v="0"/>
    <n v="50541693.56727398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58"/>
    <n v="0"/>
    <n v="7203891.2237089798"/>
    <n v="0"/>
    <n v="0"/>
    <n v="0"/>
    <n v="0"/>
    <n v="124771677.522865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54"/>
    <n v="0"/>
    <n v="7204285.4328969801"/>
    <n v="0"/>
    <n v="0"/>
    <n v="0"/>
    <n v="0"/>
    <n v="170677911.8815506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3"/>
    <n v="0"/>
    <n v="7204669.8380260495"/>
    <n v="0"/>
    <n v="0"/>
    <n v="0"/>
    <n v="0"/>
    <n v="146952033.869185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57"/>
    <n v="0"/>
    <n v="7206564.2774879802"/>
    <n v="0"/>
    <n v="0"/>
    <n v="0"/>
    <n v="0"/>
    <n v="50801684.7459660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1"/>
    <x v="70"/>
    <n v="1718"/>
    <n v="2171081.5979409898"/>
    <n v="2"/>
    <n v="1"/>
    <n v="37"/>
    <n v="2"/>
    <n v="117265950.6330957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9"/>
    <n v="0"/>
    <n v="7205726.7487429697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6"/>
    <n v="0"/>
    <n v="7205337.5788120301"/>
    <n v="0"/>
    <n v="0"/>
    <n v="0"/>
    <n v="0"/>
    <n v="95684059.85135282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7"/>
    <n v="0"/>
    <n v="7204937.2664299998"/>
    <n v="0"/>
    <n v="0"/>
    <n v="0"/>
    <n v="0"/>
    <n v="164125166.3479638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2"/>
    <n v="0"/>
    <n v="7204247.6524710003"/>
    <n v="0"/>
    <n v="0"/>
    <n v="0"/>
    <n v="0"/>
    <n v="45701258.25922291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4"/>
    <n v="0"/>
    <n v="7205489.7337639704"/>
    <n v="0"/>
    <n v="0"/>
    <n v="0"/>
    <n v="0"/>
    <n v="48288155.99824070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6"/>
    <n v="0"/>
    <n v="7203649.6594900303"/>
    <n v="0"/>
    <n v="0"/>
    <n v="0"/>
    <n v="0"/>
    <n v="110111861.49807175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5"/>
    <n v="0"/>
    <n v="7204627.4115109704"/>
    <n v="0"/>
    <n v="0"/>
    <n v="0"/>
    <n v="0"/>
    <n v="106862956.2028569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3"/>
    <n v="0"/>
    <n v="7205275.4209179496"/>
    <n v="0"/>
    <n v="0"/>
    <n v="0"/>
    <n v="0"/>
    <n v="80916846.45255759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8"/>
    <n v="0"/>
    <n v="7204843.7470800104"/>
    <n v="0"/>
    <n v="0"/>
    <n v="0"/>
    <n v="0"/>
    <n v="121137209.288404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2"/>
    <n v="0"/>
    <n v="7204751.7893160097"/>
    <n v="0"/>
    <n v="0"/>
    <n v="0"/>
    <n v="0"/>
    <n v="110793657.146485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0"/>
    <n v="0"/>
    <n v="7205727.4436209695"/>
    <n v="0"/>
    <n v="0"/>
    <n v="0"/>
    <n v="0"/>
    <n v="117265950.6330957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0"/>
    <n v="0"/>
    <n v="7204280.5524420096"/>
    <n v="0"/>
    <n v="0"/>
    <n v="0"/>
    <n v="0"/>
    <n v="203906399.5127740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1"/>
    <n v="0"/>
    <n v="7203121.3646809896"/>
    <n v="0"/>
    <n v="0"/>
    <n v="0"/>
    <n v="0"/>
    <n v="44692389.57592894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4"/>
    <n v="0"/>
    <n v="7204080.50722"/>
    <n v="0"/>
    <n v="0"/>
    <n v="0"/>
    <n v="0"/>
    <n v="77650557.56638899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20"/>
    <n v="0"/>
    <n v="67209.7362500499"/>
    <n v="0"/>
    <n v="0"/>
    <n v="0"/>
    <n v="0"/>
    <n v="45076172.13346404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8"/>
    <n v="0"/>
    <n v="161050.11562199701"/>
    <n v="0"/>
    <n v="0"/>
    <n v="0"/>
    <n v="0"/>
    <n v="75728713.9252778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6"/>
    <n v="0"/>
    <n v="279006.391378992"/>
    <n v="0"/>
    <n v="0"/>
    <n v="0"/>
    <n v="0"/>
    <n v="90561226.98378314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9"/>
    <n v="0"/>
    <n v="1426812.73841299"/>
    <n v="0"/>
    <n v="0"/>
    <n v="0"/>
    <n v="0"/>
    <n v="99230616.00424580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2"/>
    <n v="0"/>
    <n v="465438.60685700201"/>
    <n v="0"/>
    <n v="0"/>
    <n v="0"/>
    <n v="0"/>
    <n v="82051134.587805778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"/>
    <n v="0"/>
    <n v="216616.85312195899"/>
    <n v="0"/>
    <n v="0"/>
    <n v="0"/>
    <n v="0"/>
    <n v="76963013.58154676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5"/>
    <n v="0"/>
    <n v="78427.4025640334"/>
    <n v="0"/>
    <n v="0"/>
    <n v="0"/>
    <n v="0"/>
    <n v="45168733.90015817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0"/>
    <n v="0"/>
    <n v="3001951.41420501"/>
    <n v="0"/>
    <n v="0"/>
    <n v="0"/>
    <n v="0"/>
    <n v="125272617.2986270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7"/>
    <n v="0"/>
    <n v="100733.09249401699"/>
    <n v="0"/>
    <n v="0"/>
    <n v="0"/>
    <n v="0"/>
    <n v="45168199.949890055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4"/>
    <n v="24"/>
    <n v="434377.92972801201"/>
    <n v="1"/>
    <n v="1"/>
    <n v="2"/>
    <n v="1"/>
    <n v="114613203.9616441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1"/>
    <x v="55"/>
    <n v="1976"/>
    <n v="2459537.78275201"/>
    <n v="2"/>
    <n v="1"/>
    <n v="37"/>
    <n v="4"/>
    <n v="108826912.8795650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"/>
    <n v="0"/>
    <n v="655570.52141497796"/>
    <n v="0"/>
    <n v="0"/>
    <n v="0"/>
    <n v="0"/>
    <n v="85774155.04596701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7"/>
    <n v="0"/>
    <n v="163133.602417947"/>
    <n v="0"/>
    <n v="0"/>
    <n v="0"/>
    <n v="0"/>
    <n v="47264793.82978469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6"/>
    <n v="4"/>
    <n v="208184.888411022"/>
    <n v="1"/>
    <n v="1"/>
    <n v="2"/>
    <n v="0"/>
    <n v="115254729.96577595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9"/>
    <n v="0"/>
    <n v="764510.38682897296"/>
    <n v="0"/>
    <n v="0"/>
    <n v="0"/>
    <n v="0"/>
    <n v="84676620.64325290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3"/>
    <n v="0"/>
    <n v="4367491.8126090197"/>
    <n v="0"/>
    <n v="0"/>
    <n v="0"/>
    <n v="0"/>
    <n v="135910327.99887201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3"/>
    <n v="0"/>
    <n v="2638493.2104759999"/>
    <n v="0"/>
    <n v="0"/>
    <n v="0"/>
    <n v="0"/>
    <n v="121495557.2699068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8"/>
    <n v="0"/>
    <n v="152555.12484203701"/>
    <n v="0"/>
    <n v="0"/>
    <n v="0"/>
    <n v="0"/>
    <n v="46517346.94030307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1"/>
    <n v="0"/>
    <n v="134014.249364961"/>
    <n v="0"/>
    <n v="0"/>
    <n v="0"/>
    <n v="0"/>
    <n v="46016117.86097291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8"/>
    <n v="0"/>
    <n v="2323816.36735895"/>
    <n v="0"/>
    <n v="0"/>
    <n v="0"/>
    <n v="0"/>
    <n v="118665567.167108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1"/>
    <n v="4"/>
    <n v="222825.05517097801"/>
    <n v="1"/>
    <n v="1"/>
    <n v="2"/>
    <n v="0"/>
    <n v="90231996.32816687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6"/>
    <n v="0"/>
    <n v="458489.02488997497"/>
    <n v="0"/>
    <n v="0"/>
    <n v="0"/>
    <n v="0"/>
    <n v="106680890.153883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56"/>
    <n v="4"/>
    <n v="345167.16894594702"/>
    <n v="1"/>
    <n v="1"/>
    <n v="2"/>
    <n v="0"/>
    <n v="101067895.68969271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3"/>
    <n v="0"/>
    <n v="5098254.0950190099"/>
    <n v="0"/>
    <n v="0"/>
    <n v="0"/>
    <n v="0"/>
    <n v="173607979.9967856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1"/>
    <n v="0"/>
    <n v="4959997.0927819898"/>
    <n v="0"/>
    <n v="0"/>
    <n v="0"/>
    <n v="0"/>
    <n v="157315398.29877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4"/>
    <n v="0"/>
    <n v="274907.93200000102"/>
    <n v="0"/>
    <n v="0"/>
    <n v="0"/>
    <n v="0"/>
    <n v="78178045.84439495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0"/>
    <n v="0"/>
    <n v="447185.73676800501"/>
    <n v="0"/>
    <n v="0"/>
    <n v="0"/>
    <n v="0"/>
    <n v="104001769.8957190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9"/>
    <n v="0"/>
    <n v="90220.206449041099"/>
    <n v="0"/>
    <n v="0"/>
    <n v="0"/>
    <n v="0"/>
    <n v="46062395.188258991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4"/>
    <n v="0"/>
    <n v="52469.332707987603"/>
    <n v="0"/>
    <n v="0"/>
    <n v="0"/>
    <n v="0"/>
    <n v="44593705.41465512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13"/>
    <x v="55"/>
    <n v="1334"/>
    <n v="1199008.9168440299"/>
    <n v="1"/>
    <n v="1"/>
    <n v="52"/>
    <n v="14"/>
    <n v="108826912.8795650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40"/>
    <n v="0"/>
    <n v="600442.97648803296"/>
    <n v="0"/>
    <n v="0"/>
    <n v="0"/>
    <n v="0"/>
    <n v="110817107.0154368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5"/>
    <n v="4"/>
    <n v="580986.80529702595"/>
    <n v="1"/>
    <n v="1"/>
    <n v="2"/>
    <n v="0"/>
    <n v="120571429.4636178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6"/>
    <n v="0"/>
    <n v="81024.494101991804"/>
    <n v="0"/>
    <n v="0"/>
    <n v="0"/>
    <n v="0"/>
    <n v="46078358.23809897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5"/>
    <n v="0"/>
    <n v="3965898.3479919801"/>
    <n v="0"/>
    <n v="0"/>
    <n v="0"/>
    <n v="0"/>
    <n v="140870205.957413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5"/>
    <n v="0"/>
    <n v="195874.11612097599"/>
    <n v="0"/>
    <n v="0"/>
    <n v="0"/>
    <n v="0"/>
    <n v="49309545.104742721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27"/>
    <n v="0"/>
    <n v="7157927.10294801"/>
    <n v="0"/>
    <n v="0"/>
    <n v="0"/>
    <n v="0"/>
    <n v="161009471.730983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22"/>
    <n v="0"/>
    <n v="191316.578751022"/>
    <n v="0"/>
    <n v="0"/>
    <n v="0"/>
    <n v="0"/>
    <n v="75590561.63480201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37"/>
    <n v="0"/>
    <n v="3723855.0202959999"/>
    <n v="0"/>
    <n v="0"/>
    <n v="0"/>
    <n v="0"/>
    <n v="150274180.94058079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6"/>
    <n v="0"/>
    <n v="321674.37552800402"/>
    <n v="0"/>
    <n v="0"/>
    <n v="0"/>
    <n v="0"/>
    <n v="107834655.2591980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9"/>
    <n v="0"/>
    <n v="172673.97958098401"/>
    <n v="0"/>
    <n v="0"/>
    <n v="0"/>
    <n v="0"/>
    <n v="48516720.7310428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3"/>
    <n v="4"/>
    <n v="468384.40984301199"/>
    <n v="1"/>
    <n v="1"/>
    <n v="2"/>
    <n v="0"/>
    <n v="104358489.411373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4"/>
    <n v="0"/>
    <n v="63315.823822980703"/>
    <n v="0"/>
    <n v="0"/>
    <n v="0"/>
    <n v="0"/>
    <n v="44725868.198415928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2"/>
    <n v="0"/>
    <n v="7204794.6416100003"/>
    <n v="0"/>
    <n v="0"/>
    <n v="0"/>
    <n v="0"/>
    <n v="190310935.30393985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1"/>
    <n v="0"/>
    <n v="376651.03738498798"/>
    <n v="0"/>
    <n v="0"/>
    <n v="0"/>
    <n v="0"/>
    <n v="99212829.684343889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2"/>
    <n v="0"/>
    <n v="2716167.9233200201"/>
    <n v="0"/>
    <n v="0"/>
    <n v="0"/>
    <n v="0"/>
    <n v="117243139.8215210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3"/>
    <n v="0"/>
    <n v="225367.07674799199"/>
    <n v="0"/>
    <n v="0"/>
    <n v="0"/>
    <n v="0"/>
    <n v="47052153.022331789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7"/>
    <n v="4"/>
    <n v="681026.60031995003"/>
    <n v="1"/>
    <n v="1"/>
    <n v="2"/>
    <n v="0"/>
    <n v="103354476.1783269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65"/>
    <n v="0"/>
    <n v="235709.178224031"/>
    <n v="0"/>
    <n v="0"/>
    <n v="0"/>
    <n v="0"/>
    <n v="48536334.686286129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38"/>
    <n v="0"/>
    <n v="3916342.86421298"/>
    <n v="0"/>
    <n v="0"/>
    <n v="0"/>
    <n v="0"/>
    <n v="156163194.8968358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5"/>
    <n v="0"/>
    <n v="7205041.93829"/>
    <n v="0"/>
    <n v="0"/>
    <n v="0"/>
    <n v="0"/>
    <n v="189185727.545111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39"/>
    <n v="0"/>
    <n v="1802522.89933303"/>
    <n v="0"/>
    <n v="0"/>
    <n v="0"/>
    <n v="0"/>
    <n v="103266643.6587190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9"/>
    <n v="0"/>
    <n v="5084085.5768549899"/>
    <n v="0"/>
    <n v="0"/>
    <n v="0"/>
    <n v="0"/>
    <n v="187539116.42585278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1"/>
    <n v="0"/>
    <n v="486276.254141994"/>
    <n v="0"/>
    <n v="0"/>
    <n v="0"/>
    <n v="0"/>
    <n v="80062262.759918988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60"/>
    <n v="4"/>
    <n v="414717.74234203598"/>
    <n v="1"/>
    <n v="1"/>
    <n v="2"/>
    <n v="0"/>
    <n v="115423083.22815809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8"/>
    <n v="0"/>
    <n v="250502.839222957"/>
    <n v="0"/>
    <n v="0"/>
    <n v="0"/>
    <n v="0"/>
    <n v="50030145.74893000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8"/>
    <n v="0"/>
    <n v="2268574.7434160402"/>
    <n v="0"/>
    <n v="0"/>
    <n v="0"/>
    <n v="0"/>
    <n v="124771677.5228658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34"/>
    <n v="0"/>
    <n v="257510.89313800901"/>
    <n v="0"/>
    <n v="0"/>
    <n v="0"/>
    <n v="0"/>
    <n v="79899355.02238996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0"/>
    <n v="0"/>
    <n v="853217.08745002898"/>
    <n v="0"/>
    <n v="0"/>
    <n v="0"/>
    <n v="0"/>
    <n v="89847987.136328921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61"/>
    <n v="0"/>
    <n v="229646.00894600101"/>
    <n v="0"/>
    <n v="0"/>
    <n v="0"/>
    <n v="0"/>
    <n v="50541693.567273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32"/>
    <n v="4"/>
    <n v="630262.26727600396"/>
    <n v="1"/>
    <n v="1"/>
    <n v="2"/>
    <n v="0"/>
    <n v="106734914.8891109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5"/>
    <n v="4"/>
    <n v="610416.19385202602"/>
    <n v="1"/>
    <n v="1"/>
    <n v="2"/>
    <n v="0"/>
    <n v="108826912.8795650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66"/>
    <n v="0"/>
    <n v="1609764.7562479801"/>
    <n v="0"/>
    <n v="0"/>
    <n v="0"/>
    <n v="0"/>
    <n v="95684059.85135282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4"/>
    <n v="0"/>
    <n v="4382591.0646889796"/>
    <n v="0"/>
    <n v="0"/>
    <n v="0"/>
    <n v="0"/>
    <n v="170677911.88155061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69"/>
    <n v="0"/>
    <n v="7205052.2882349901"/>
    <n v="0"/>
    <n v="0"/>
    <n v="0"/>
    <n v="0"/>
    <n v="197524904.81175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7"/>
    <n v="0"/>
    <n v="266095.562162983"/>
    <n v="0"/>
    <n v="0"/>
    <n v="0"/>
    <n v="0"/>
    <n v="50801684.7459660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3"/>
    <n v="4"/>
    <n v="648525.86070302594"/>
    <n v="1"/>
    <n v="1"/>
    <n v="2"/>
    <n v="0"/>
    <n v="146952033.8691852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62"/>
    <n v="0"/>
    <n v="78146.780831011696"/>
    <n v="0"/>
    <n v="0"/>
    <n v="0"/>
    <n v="0"/>
    <n v="45701258.25922291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2"/>
    <n v="4"/>
    <n v="853264.68467397999"/>
    <n v="1"/>
    <n v="1"/>
    <n v="2"/>
    <n v="0"/>
    <n v="110793657.146485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64"/>
    <n v="0"/>
    <n v="180708.367932995"/>
    <n v="0"/>
    <n v="0"/>
    <n v="0"/>
    <n v="0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67"/>
    <n v="0"/>
    <n v="4649309.0104289502"/>
    <n v="0"/>
    <n v="0"/>
    <n v="0"/>
    <n v="0"/>
    <n v="164125166.3479638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63"/>
    <n v="0"/>
    <n v="382984.15807198"/>
    <n v="0"/>
    <n v="0"/>
    <n v="0"/>
    <n v="0"/>
    <n v="80916846.45255759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68"/>
    <n v="4"/>
    <n v="586384.50043101294"/>
    <n v="1"/>
    <n v="1"/>
    <n v="2"/>
    <n v="0"/>
    <n v="121137209.2884049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1"/>
    <n v="0"/>
    <n v="59007.753878977303"/>
    <n v="0"/>
    <n v="0"/>
    <n v="0"/>
    <n v="0"/>
    <n v="44692389.57592894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0"/>
    <n v="0"/>
    <n v="7203382.1526649902"/>
    <n v="0"/>
    <n v="0"/>
    <n v="0"/>
    <n v="0"/>
    <n v="203906399.512774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0"/>
    <n v="4"/>
    <n v="605783.40347699099"/>
    <n v="1"/>
    <n v="1"/>
    <n v="2"/>
    <n v="0"/>
    <n v="117265950.633095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5"/>
    <n v="4"/>
    <n v="638443.39171599096"/>
    <n v="1"/>
    <n v="1"/>
    <n v="2"/>
    <n v="0"/>
    <n v="106862956.2028569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4"/>
    <n v="0"/>
    <n v="236912.421913992"/>
    <n v="0"/>
    <n v="0"/>
    <n v="0"/>
    <n v="0"/>
    <n v="77650557.56638899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6"/>
    <n v="10"/>
    <n v="167211.13842198899"/>
    <n v="1"/>
    <n v="1"/>
    <n v="2"/>
    <n v="1"/>
    <n v="110111861.49807175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2"/>
    <n v="0"/>
    <n v="190551.25297300401"/>
    <n v="0"/>
    <n v="0"/>
    <n v="0"/>
    <n v="0"/>
    <n v="49182328.719147965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20"/>
    <n v="0"/>
    <n v="57371.619045035899"/>
    <n v="0"/>
    <n v="0"/>
    <n v="0"/>
    <n v="0"/>
    <n v="45076172.13346404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4"/>
    <n v="0"/>
    <n v="617761.82471204002"/>
    <n v="0"/>
    <n v="0"/>
    <n v="0"/>
    <n v="0"/>
    <n v="114613203.961644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6"/>
    <n v="13"/>
    <n v="862866.67889502097"/>
    <n v="7"/>
    <n v="0"/>
    <n v="32"/>
    <n v="2"/>
    <n v="90561226.98378314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8"/>
    <n v="0"/>
    <n v="166854.55190500899"/>
    <n v="0"/>
    <n v="0"/>
    <n v="0"/>
    <n v="0"/>
    <n v="75728713.925277829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5"/>
    <n v="0"/>
    <n v="74417.621389031396"/>
    <n v="0"/>
    <n v="0"/>
    <n v="0"/>
    <n v="0"/>
    <n v="45168733.90015817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"/>
    <n v="0"/>
    <n v="220790.880730957"/>
    <n v="0"/>
    <n v="0"/>
    <n v="0"/>
    <n v="0"/>
    <n v="76963013.581546769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3"/>
    <n v="0"/>
    <n v="693509.00686898897"/>
    <n v="0"/>
    <n v="0"/>
    <n v="0"/>
    <n v="0"/>
    <n v="85774155.04596701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9"/>
    <n v="0"/>
    <n v="1237711.9694059901"/>
    <n v="0"/>
    <n v="0"/>
    <n v="0"/>
    <n v="0"/>
    <n v="99230616.00424580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7"/>
    <n v="0"/>
    <n v="65387.874204025102"/>
    <n v="0"/>
    <n v="0"/>
    <n v="0"/>
    <n v="0"/>
    <n v="45168199.949890055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7"/>
    <n v="0"/>
    <n v="123742.545001034"/>
    <n v="0"/>
    <n v="0"/>
    <n v="0"/>
    <n v="0"/>
    <n v="47264793.829784699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2"/>
    <n v="0"/>
    <n v="445643.61814400699"/>
    <n v="0"/>
    <n v="0"/>
    <n v="0"/>
    <n v="0"/>
    <n v="82051134.58780577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23"/>
    <n v="0"/>
    <n v="2375044.6160689401"/>
    <n v="0"/>
    <n v="0"/>
    <n v="0"/>
    <n v="0"/>
    <n v="121495557.269906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6"/>
    <n v="0"/>
    <n v="766077.26346899197"/>
    <n v="0"/>
    <n v="0"/>
    <n v="0"/>
    <n v="0"/>
    <n v="115254729.96577595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8"/>
    <n v="0"/>
    <n v="139209.03447799999"/>
    <n v="0"/>
    <n v="0"/>
    <n v="0"/>
    <n v="0"/>
    <n v="46517346.94030307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0"/>
    <n v="0"/>
    <n v="3664345.9337230301"/>
    <n v="0"/>
    <n v="0"/>
    <n v="0"/>
    <n v="0"/>
    <n v="125272617.2986270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29"/>
    <n v="0"/>
    <n v="501376.06481899199"/>
    <n v="0"/>
    <n v="0"/>
    <n v="0"/>
    <n v="0"/>
    <n v="84676620.64325290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11"/>
    <n v="0"/>
    <n v="90648.800362017893"/>
    <n v="0"/>
    <n v="0"/>
    <n v="0"/>
    <n v="0"/>
    <n v="46016117.86097291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14"/>
    <n v="0"/>
    <n v="302266.772891976"/>
    <n v="0"/>
    <n v="0"/>
    <n v="0"/>
    <n v="0"/>
    <n v="78178045.84439495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8"/>
    <n v="0"/>
    <n v="2015472.85921103"/>
    <n v="0"/>
    <n v="0"/>
    <n v="0"/>
    <n v="0"/>
    <n v="118665567.167108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13"/>
    <n v="0"/>
    <n v="3749986.0273509901"/>
    <n v="0"/>
    <n v="0"/>
    <n v="0"/>
    <n v="0"/>
    <n v="135910327.9988720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1"/>
    <n v="15"/>
    <n v="181474.77641399001"/>
    <n v="7"/>
    <n v="1"/>
    <n v="32"/>
    <n v="1"/>
    <n v="90231996.3281668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6"/>
    <n v="0"/>
    <n v="580128.23784601595"/>
    <n v="0"/>
    <n v="0"/>
    <n v="0"/>
    <n v="0"/>
    <n v="106680890.153883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0"/>
    <n v="0"/>
    <n v="349182.95927305002"/>
    <n v="0"/>
    <n v="0"/>
    <n v="0"/>
    <n v="0"/>
    <n v="104001769.8957190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19"/>
    <n v="0"/>
    <n v="114224.02871499"/>
    <n v="0"/>
    <n v="0"/>
    <n v="0"/>
    <n v="0"/>
    <n v="46062395.1882589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4"/>
    <n v="0"/>
    <n v="51303.028395981499"/>
    <n v="0"/>
    <n v="0"/>
    <n v="0"/>
    <n v="0"/>
    <n v="44593705.41465512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1"/>
    <n v="0"/>
    <n v="5784896.21251198"/>
    <n v="0"/>
    <n v="0"/>
    <n v="0"/>
    <n v="0"/>
    <n v="157315398.298776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2"/>
    <n v="0"/>
    <n v="117311.537144007"/>
    <n v="0"/>
    <n v="0"/>
    <n v="0"/>
    <n v="0"/>
    <n v="75590561.63480201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15"/>
    <n v="0"/>
    <n v="2027820.8458109801"/>
    <n v="0"/>
    <n v="0"/>
    <n v="0"/>
    <n v="0"/>
    <n v="140870205.9574136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3"/>
    <n v="0"/>
    <n v="7203937.7095780196"/>
    <n v="0"/>
    <n v="0"/>
    <n v="0"/>
    <n v="0"/>
    <n v="173607979.9967856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0"/>
    <n v="0"/>
    <n v="438083.61468301102"/>
    <n v="0"/>
    <n v="0"/>
    <n v="0"/>
    <n v="0"/>
    <n v="110817107.0154368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7"/>
    <n v="0"/>
    <n v="5035692.8524140297"/>
    <n v="0"/>
    <n v="0"/>
    <n v="0"/>
    <n v="0"/>
    <n v="150274180.9405807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7"/>
    <n v="0"/>
    <n v="4538510.5268810298"/>
    <n v="0"/>
    <n v="0"/>
    <n v="0"/>
    <n v="0"/>
    <n v="161009471.7309838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5"/>
    <n v="0"/>
    <n v="313863.15041495202"/>
    <n v="0"/>
    <n v="0"/>
    <n v="0"/>
    <n v="0"/>
    <n v="49309545.10474272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6"/>
    <n v="0"/>
    <n v="120333.372419001"/>
    <n v="0"/>
    <n v="0"/>
    <n v="0"/>
    <n v="0"/>
    <n v="46078358.23809897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59"/>
    <n v="0"/>
    <n v="206182.154963957"/>
    <n v="0"/>
    <n v="0"/>
    <n v="0"/>
    <n v="0"/>
    <n v="48516720.7310428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5"/>
    <n v="0"/>
    <n v="7203561.1471149595"/>
    <n v="0"/>
    <n v="0"/>
    <n v="0"/>
    <n v="0"/>
    <n v="189185727.54511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4"/>
    <n v="0"/>
    <n v="54320.471835031603"/>
    <n v="0"/>
    <n v="0"/>
    <n v="0"/>
    <n v="0"/>
    <n v="44725868.198415928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5"/>
    <n v="0"/>
    <n v="1297239.7789159999"/>
    <n v="0"/>
    <n v="0"/>
    <n v="0"/>
    <n v="0"/>
    <n v="120571429.463617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6"/>
    <n v="0"/>
    <n v="218882.99813901499"/>
    <n v="0"/>
    <n v="0"/>
    <n v="0"/>
    <n v="0"/>
    <n v="107834655.2591980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52"/>
    <n v="0"/>
    <n v="7203993.78795397"/>
    <n v="0"/>
    <n v="0"/>
    <n v="0"/>
    <n v="0"/>
    <n v="190310935.30393985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1"/>
    <n v="0"/>
    <n v="477880.46803598898"/>
    <n v="0"/>
    <n v="0"/>
    <n v="0"/>
    <n v="0"/>
    <n v="99212829.6843438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3"/>
    <n v="0"/>
    <n v="73803.375301998996"/>
    <n v="0"/>
    <n v="0"/>
    <n v="0"/>
    <n v="0"/>
    <n v="47052153.0223317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2"/>
    <n v="0"/>
    <n v="2498657.9748470099"/>
    <n v="0"/>
    <n v="0"/>
    <n v="0"/>
    <n v="0"/>
    <n v="117243139.8215210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9"/>
    <n v="0"/>
    <n v="5731334.6366300201"/>
    <n v="0"/>
    <n v="0"/>
    <n v="0"/>
    <n v="0"/>
    <n v="187539116.42585278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8"/>
    <n v="0"/>
    <n v="5987422.8435670296"/>
    <n v="0"/>
    <n v="0"/>
    <n v="0"/>
    <n v="0"/>
    <n v="156163194.89683586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56"/>
    <n v="86"/>
    <n v="523104.65765598899"/>
    <n v="7"/>
    <n v="1"/>
    <n v="32"/>
    <n v="3"/>
    <n v="101067895.6896927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39"/>
    <n v="0"/>
    <n v="1704885.2666420201"/>
    <n v="0"/>
    <n v="0"/>
    <n v="0"/>
    <n v="0"/>
    <n v="103266643.6587190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5"/>
    <n v="0"/>
    <n v="210491.71616497901"/>
    <n v="0"/>
    <n v="0"/>
    <n v="0"/>
    <n v="0"/>
    <n v="48536334.68628612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1"/>
    <n v="0"/>
    <n v="302792.177559982"/>
    <n v="0"/>
    <n v="0"/>
    <n v="0"/>
    <n v="0"/>
    <n v="80062262.7599189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0"/>
    <n v="0"/>
    <n v="354770.23056097003"/>
    <n v="0"/>
    <n v="0"/>
    <n v="0"/>
    <n v="0"/>
    <n v="115423083.2281580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3"/>
    <n v="36"/>
    <n v="343883.14148300502"/>
    <n v="7"/>
    <n v="1"/>
    <n v="32"/>
    <n v="1"/>
    <n v="104358489.4113737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47"/>
    <n v="0"/>
    <n v="498251.06852699502"/>
    <n v="0"/>
    <n v="0"/>
    <n v="0"/>
    <n v="0"/>
    <n v="103354476.1783269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19"/>
    <x v="53"/>
    <n v="1191"/>
    <n v="377291.23656998802"/>
    <n v="7"/>
    <n v="0"/>
    <n v="92"/>
    <n v="3"/>
    <n v="104358489.4113737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48"/>
    <n v="0"/>
    <n v="261686.06173002601"/>
    <n v="0"/>
    <n v="0"/>
    <n v="0"/>
    <n v="0"/>
    <n v="50030145.74893000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34"/>
    <n v="0"/>
    <n v="300503.36035099399"/>
    <n v="0"/>
    <n v="0"/>
    <n v="0"/>
    <n v="0"/>
    <n v="79899355.02238996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4"/>
    <n v="0"/>
    <n v="3756709.2646380099"/>
    <n v="0"/>
    <n v="0"/>
    <n v="0"/>
    <n v="0"/>
    <n v="170677911.8815506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7"/>
    <n v="0"/>
    <n v="301241.30382301501"/>
    <n v="0"/>
    <n v="0"/>
    <n v="0"/>
    <n v="0"/>
    <n v="50801684.7459660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1"/>
    <n v="0"/>
    <n v="323235.92896602303"/>
    <n v="0"/>
    <n v="0"/>
    <n v="0"/>
    <n v="0"/>
    <n v="50541693.56727398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5"/>
    <n v="33"/>
    <n v="710977.11666900397"/>
    <n v="7"/>
    <n v="1"/>
    <n v="32"/>
    <n v="3"/>
    <n v="108826912.8795650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0"/>
    <n v="0"/>
    <n v="732925.29556102795"/>
    <n v="0"/>
    <n v="0"/>
    <n v="0"/>
    <n v="0"/>
    <n v="89847987.13632892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4"/>
    <n v="0"/>
    <n v="204878.20810096999"/>
    <n v="0"/>
    <n v="0"/>
    <n v="0"/>
    <n v="0"/>
    <n v="48288155.99824070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8"/>
    <n v="0"/>
    <n v="3247104.89038401"/>
    <n v="0"/>
    <n v="0"/>
    <n v="0"/>
    <n v="0"/>
    <n v="124771677.5228658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2"/>
    <n v="0"/>
    <n v="97944.104128022402"/>
    <n v="0"/>
    <n v="0"/>
    <n v="0"/>
    <n v="0"/>
    <n v="45701258.25922291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6"/>
    <n v="0"/>
    <n v="641084.24541301699"/>
    <n v="0"/>
    <n v="0"/>
    <n v="0"/>
    <n v="0"/>
    <n v="95684059.85135282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73"/>
    <n v="0"/>
    <n v="790668.90797199402"/>
    <n v="0"/>
    <n v="0"/>
    <n v="0"/>
    <n v="0"/>
    <n v="146952033.8691852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8"/>
    <n v="0"/>
    <n v="795980.16950499697"/>
    <n v="0"/>
    <n v="0"/>
    <n v="0"/>
    <n v="0"/>
    <n v="121137209.288404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9"/>
    <n v="0"/>
    <n v="7205943.5670169704"/>
    <n v="0"/>
    <n v="0"/>
    <n v="0"/>
    <n v="0"/>
    <n v="197524904.811758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19"/>
    <x v="47"/>
    <n v="1209"/>
    <n v="639463.55970896501"/>
    <n v="7"/>
    <n v="0"/>
    <n v="92"/>
    <n v="3"/>
    <n v="103354476.1783269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7"/>
    <n v="0"/>
    <n v="7203940.7809349904"/>
    <n v="0"/>
    <n v="0"/>
    <n v="0"/>
    <n v="0"/>
    <n v="164125166.3479638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74"/>
    <n v="0"/>
    <n v="257537.715365993"/>
    <n v="0"/>
    <n v="0"/>
    <n v="0"/>
    <n v="0"/>
    <n v="77650557.56638899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3"/>
    <n v="0"/>
    <n v="348558.70932800398"/>
    <n v="0"/>
    <n v="0"/>
    <n v="0"/>
    <n v="0"/>
    <n v="80916846.45255759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75"/>
    <n v="8"/>
    <n v="813047.90266102599"/>
    <n v="7"/>
    <n v="1"/>
    <n v="32"/>
    <n v="0"/>
    <n v="106862956.202856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76"/>
    <n v="0"/>
    <n v="313749.60040100198"/>
    <n v="0"/>
    <n v="0"/>
    <n v="0"/>
    <n v="0"/>
    <n v="110111861.49807175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71"/>
    <n v="0"/>
    <n v="56373.013549978998"/>
    <n v="0"/>
    <n v="0"/>
    <n v="0"/>
    <n v="0"/>
    <n v="44692389.57592894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8"/>
    <x v="20"/>
    <n v="0"/>
    <n v="128566.387162019"/>
    <n v="0"/>
    <n v="0"/>
    <n v="0"/>
    <n v="0"/>
    <n v="45076172.13346404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8"/>
    <x v="8"/>
    <n v="0"/>
    <n v="7202564.3659419697"/>
    <n v="0"/>
    <n v="0"/>
    <n v="0"/>
    <n v="0"/>
    <n v="75728713.92527782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6"/>
    <n v="0"/>
    <n v="7204278.5038999803"/>
    <n v="0"/>
    <n v="0"/>
    <n v="0"/>
    <n v="0"/>
    <n v="90561226.98378314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2"/>
    <n v="0"/>
    <n v="238016.04193999001"/>
    <n v="0"/>
    <n v="0"/>
    <n v="0"/>
    <n v="0"/>
    <n v="49182328.71914796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0"/>
    <n v="0"/>
    <n v="7202191.1776689803"/>
    <n v="0"/>
    <n v="0"/>
    <n v="0"/>
    <n v="0"/>
    <n v="203906399.5127740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5"/>
    <n v="0"/>
    <n v="91217.006656981495"/>
    <n v="0"/>
    <n v="0"/>
    <n v="0"/>
    <n v="0"/>
    <n v="45168733.90015817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9"/>
    <n v="0"/>
    <n v="2014869.5319169699"/>
    <n v="0"/>
    <n v="0"/>
    <n v="0"/>
    <n v="0"/>
    <n v="99230616.00424580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4"/>
    <n v="0"/>
    <n v="7202953.0705310097"/>
    <n v="0"/>
    <n v="0"/>
    <n v="0"/>
    <n v="0"/>
    <n v="114613203.961644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7"/>
    <x v="72"/>
    <n v="37"/>
    <n v="745285.14976601501"/>
    <n v="7"/>
    <n v="1"/>
    <n v="32"/>
    <n v="3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7"/>
    <n v="0"/>
    <n v="64368.7636799877"/>
    <n v="0"/>
    <n v="0"/>
    <n v="0"/>
    <n v="0"/>
    <n v="45168199.94989005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3"/>
    <n v="0"/>
    <n v="7202716.6600039899"/>
    <n v="0"/>
    <n v="0"/>
    <n v="0"/>
    <n v="0"/>
    <n v="85774155.04596701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1"/>
    <n v="0"/>
    <n v="3975146.3722350299"/>
    <n v="0"/>
    <n v="0"/>
    <n v="0"/>
    <n v="0"/>
    <n v="90231996.3281668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"/>
    <n v="0"/>
    <n v="7202933.9210689897"/>
    <n v="0"/>
    <n v="0"/>
    <n v="0"/>
    <n v="0"/>
    <n v="82051134.58780577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0"/>
    <n v="0"/>
    <n v="2909830.94823197"/>
    <n v="0"/>
    <n v="0"/>
    <n v="0"/>
    <n v="0"/>
    <n v="125272617.2986270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7"/>
    <x v="32"/>
    <n v="110"/>
    <n v="676903.00785301905"/>
    <n v="7"/>
    <n v="1"/>
    <n v="32"/>
    <n v="4"/>
    <n v="106734914.8891109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"/>
    <n v="0"/>
    <n v="7203364.590473"/>
    <n v="0"/>
    <n v="0"/>
    <n v="0"/>
    <n v="0"/>
    <n v="76963013.58154676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7"/>
    <n v="0"/>
    <n v="213874.68109698899"/>
    <n v="0"/>
    <n v="0"/>
    <n v="0"/>
    <n v="0"/>
    <n v="47264793.82978469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3"/>
    <n v="0"/>
    <n v="7204382.3798929797"/>
    <n v="0"/>
    <n v="0"/>
    <n v="0"/>
    <n v="0"/>
    <n v="121495557.269906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6"/>
    <n v="0"/>
    <n v="7204009.1964580296"/>
    <n v="0"/>
    <n v="0"/>
    <n v="0"/>
    <n v="0"/>
    <n v="115254729.9657759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56"/>
    <n v="0"/>
    <n v="3318818.1440669498"/>
    <n v="0"/>
    <n v="0"/>
    <n v="0"/>
    <n v="0"/>
    <n v="101067895.6896927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9"/>
    <n v="0"/>
    <n v="7203101.7060129596"/>
    <n v="0"/>
    <n v="0"/>
    <n v="0"/>
    <n v="0"/>
    <n v="84676620.64325290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8"/>
    <n v="0"/>
    <n v="3107027.4464419899"/>
    <n v="0"/>
    <n v="0"/>
    <n v="0"/>
    <n v="0"/>
    <n v="118665567.1671087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30"/>
    <n v="0"/>
    <n v="7203536.4481330002"/>
    <n v="0"/>
    <n v="0"/>
    <n v="0"/>
    <n v="0"/>
    <n v="104001769.8957190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1"/>
    <n v="0"/>
    <n v="110608.589556999"/>
    <n v="0"/>
    <n v="0"/>
    <n v="0"/>
    <n v="0"/>
    <n v="46016117.86097291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8"/>
    <n v="0"/>
    <n v="108999.337036977"/>
    <n v="0"/>
    <n v="0"/>
    <n v="0"/>
    <n v="0"/>
    <n v="46517346.9403030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6"/>
    <n v="0"/>
    <n v="6088082.0488749798"/>
    <n v="0"/>
    <n v="0"/>
    <n v="0"/>
    <n v="0"/>
    <n v="106680890.153883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2"/>
    <n v="0"/>
    <n v="7204347.20829897"/>
    <n v="0"/>
    <n v="0"/>
    <n v="0"/>
    <n v="0"/>
    <n v="75590561.63480201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9"/>
    <n v="0"/>
    <n v="147846.67063702299"/>
    <n v="0"/>
    <n v="0"/>
    <n v="0"/>
    <n v="0"/>
    <n v="46062395.18825899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3"/>
    <n v="0"/>
    <n v="7204056.8549230201"/>
    <n v="0"/>
    <n v="0"/>
    <n v="0"/>
    <n v="0"/>
    <n v="135910327.9988720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4"/>
    <n v="0"/>
    <n v="7203652.20132301"/>
    <n v="0"/>
    <n v="0"/>
    <n v="0"/>
    <n v="0"/>
    <n v="78178045.84439495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4"/>
    <n v="0"/>
    <n v="51753.651212027697"/>
    <n v="0"/>
    <n v="0"/>
    <n v="0"/>
    <n v="0"/>
    <n v="44593705.41465512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5"/>
    <n v="0"/>
    <n v="7202818.8040409498"/>
    <n v="0"/>
    <n v="0"/>
    <n v="0"/>
    <n v="0"/>
    <n v="140870205.9574136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1"/>
    <n v="0"/>
    <n v="4474236.3893449605"/>
    <n v="0"/>
    <n v="0"/>
    <n v="0"/>
    <n v="0"/>
    <n v="157315398.29877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3"/>
    <n v="0"/>
    <n v="7204746.03862199"/>
    <n v="0"/>
    <n v="0"/>
    <n v="0"/>
    <n v="0"/>
    <n v="173607979.9967856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0"/>
    <n v="0"/>
    <n v="7204298.0910969703"/>
    <n v="0"/>
    <n v="0"/>
    <n v="0"/>
    <n v="0"/>
    <n v="110817107.015436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5"/>
    <n v="0"/>
    <n v="237714.105614984"/>
    <n v="0"/>
    <n v="0"/>
    <n v="0"/>
    <n v="0"/>
    <n v="49309545.10474272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7"/>
    <n v="0"/>
    <n v="2616700.2132279999"/>
    <n v="0"/>
    <n v="0"/>
    <n v="0"/>
    <n v="0"/>
    <n v="150274180.9405807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3"/>
    <n v="0"/>
    <n v="5469595.2903989796"/>
    <n v="0"/>
    <n v="0"/>
    <n v="0"/>
    <n v="0"/>
    <n v="104358489.41137373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9"/>
    <n v="0"/>
    <n v="276816.47092098102"/>
    <n v="0"/>
    <n v="0"/>
    <n v="0"/>
    <n v="0"/>
    <n v="48516720.73104287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6"/>
    <n v="0"/>
    <n v="155615.59142600099"/>
    <n v="0"/>
    <n v="0"/>
    <n v="0"/>
    <n v="0"/>
    <n v="46078358.23809897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25"/>
    <n v="0"/>
    <n v="7204272.1809860002"/>
    <n v="0"/>
    <n v="0"/>
    <n v="0"/>
    <n v="0"/>
    <n v="120571429.463617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27"/>
    <n v="0"/>
    <n v="7205213.5895529604"/>
    <n v="0"/>
    <n v="0"/>
    <n v="0"/>
    <n v="0"/>
    <n v="161009471.7309838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1"/>
    <n v="0"/>
    <n v="7203011.0213709902"/>
    <n v="0"/>
    <n v="0"/>
    <n v="0"/>
    <n v="0"/>
    <n v="99212829.6843438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6"/>
    <n v="0"/>
    <n v="7205007.4155380102"/>
    <n v="0"/>
    <n v="0"/>
    <n v="0"/>
    <n v="0"/>
    <n v="107834655.2591980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5"/>
    <n v="0"/>
    <n v="7202521.5021410203"/>
    <n v="0"/>
    <n v="0"/>
    <n v="0"/>
    <n v="0"/>
    <n v="189185727.54511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3"/>
    <n v="0"/>
    <n v="83533.134936995295"/>
    <n v="0"/>
    <n v="0"/>
    <n v="0"/>
    <n v="0"/>
    <n v="47052153.0223317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4"/>
    <n v="0"/>
    <n v="52761.338860960597"/>
    <n v="0"/>
    <n v="0"/>
    <n v="0"/>
    <n v="0"/>
    <n v="44725868.19841592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7"/>
    <n v="0"/>
    <n v="907153.13929895603"/>
    <n v="0"/>
    <n v="0"/>
    <n v="0"/>
    <n v="0"/>
    <n v="103354476.1783269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2"/>
    <n v="0"/>
    <n v="7203667.3727169903"/>
    <n v="0"/>
    <n v="0"/>
    <n v="0"/>
    <n v="0"/>
    <n v="190310935.30393985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65"/>
    <n v="0"/>
    <n v="209107.79362602599"/>
    <n v="0"/>
    <n v="0"/>
    <n v="0"/>
    <n v="0"/>
    <n v="48536334.68628612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2"/>
    <n v="0"/>
    <n v="7204625.9155410202"/>
    <n v="0"/>
    <n v="0"/>
    <n v="0"/>
    <n v="0"/>
    <n v="117243139.82152103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8"/>
    <n v="0"/>
    <n v="7205131.6136759697"/>
    <n v="0"/>
    <n v="0"/>
    <n v="0"/>
    <n v="0"/>
    <n v="156163194.896835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9"/>
    <n v="0"/>
    <n v="2108881.7952460302"/>
    <n v="0"/>
    <n v="0"/>
    <n v="0"/>
    <n v="0"/>
    <n v="103266643.65871903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9"/>
    <n v="0"/>
    <n v="7208284.6986249704"/>
    <n v="0"/>
    <n v="0"/>
    <n v="0"/>
    <n v="0"/>
    <n v="187539116.4258527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1"/>
    <n v="0"/>
    <n v="7204185.6353179896"/>
    <n v="0"/>
    <n v="0"/>
    <n v="0"/>
    <n v="0"/>
    <n v="80062262.7599189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60"/>
    <n v="0"/>
    <n v="1373810.6867190199"/>
    <n v="0"/>
    <n v="0"/>
    <n v="0"/>
    <n v="0"/>
    <n v="115423083.2281580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5"/>
    <n v="0"/>
    <n v="793022.45927997795"/>
    <n v="0"/>
    <n v="0"/>
    <n v="0"/>
    <n v="0"/>
    <n v="108826912.8795650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8"/>
    <n v="0"/>
    <n v="245907.65031700701"/>
    <n v="0"/>
    <n v="0"/>
    <n v="0"/>
    <n v="0"/>
    <n v="50030145.74893000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4"/>
    <n v="0"/>
    <n v="7202718.8339499896"/>
    <n v="0"/>
    <n v="0"/>
    <n v="0"/>
    <n v="0"/>
    <n v="79899355.022389963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69"/>
    <n v="0"/>
    <n v="7205494.505996"/>
    <n v="0"/>
    <n v="0"/>
    <n v="0"/>
    <n v="0"/>
    <n v="197524904.811758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8"/>
    <n v="0"/>
    <n v="7205478.15165901"/>
    <n v="0"/>
    <n v="0"/>
    <n v="0"/>
    <n v="0"/>
    <n v="124771677.522865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61"/>
    <n v="0"/>
    <n v="337638.31077294803"/>
    <n v="0"/>
    <n v="0"/>
    <n v="0"/>
    <n v="0"/>
    <n v="50541693.56727398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32"/>
    <n v="0"/>
    <n v="1262962.09313499"/>
    <n v="0"/>
    <n v="0"/>
    <n v="0"/>
    <n v="0"/>
    <n v="106734914.8891109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3"/>
    <n v="0"/>
    <n v="7204211.3104539998"/>
    <n v="0"/>
    <n v="0"/>
    <n v="0"/>
    <n v="0"/>
    <n v="146952033.8691852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54"/>
    <n v="0"/>
    <n v="3909701.5266420199"/>
    <n v="0"/>
    <n v="0"/>
    <n v="0"/>
    <n v="0"/>
    <n v="170677911.8815506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4"/>
    <n v="0"/>
    <n v="239125.19386102201"/>
    <n v="0"/>
    <n v="0"/>
    <n v="0"/>
    <n v="0"/>
    <n v="48288155.99824070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57"/>
    <n v="0"/>
    <n v="323934.75550197699"/>
    <n v="0"/>
    <n v="0"/>
    <n v="0"/>
    <n v="0"/>
    <n v="50801684.7459660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2"/>
    <n v="0"/>
    <n v="129872.76830800599"/>
    <n v="0"/>
    <n v="0"/>
    <n v="0"/>
    <n v="0"/>
    <n v="45701258.25922291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2"/>
    <n v="0"/>
    <n v="5943661.4389030105"/>
    <n v="0"/>
    <n v="0"/>
    <n v="0"/>
    <n v="0"/>
    <n v="110793657.14648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6"/>
    <n v="0"/>
    <n v="7204177.9713460105"/>
    <n v="0"/>
    <n v="0"/>
    <n v="0"/>
    <n v="0"/>
    <n v="95684059.85135282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8"/>
    <n v="0"/>
    <n v="7205328.2075100001"/>
    <n v="0"/>
    <n v="0"/>
    <n v="0"/>
    <n v="0"/>
    <n v="121137209.288404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7"/>
    <n v="0"/>
    <n v="7202126.0316889901"/>
    <n v="0"/>
    <n v="0"/>
    <n v="0"/>
    <n v="0"/>
    <n v="164125166.3479638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50"/>
    <n v="0"/>
    <n v="7204587.2110190103"/>
    <n v="0"/>
    <n v="0"/>
    <n v="0"/>
    <n v="0"/>
    <n v="89847987.13632892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0"/>
    <n v="0"/>
    <n v="7204492.8748019701"/>
    <n v="0"/>
    <n v="0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3"/>
    <n v="0"/>
    <n v="7203890.0045179697"/>
    <n v="0"/>
    <n v="0"/>
    <n v="0"/>
    <n v="0"/>
    <n v="80916846.45255759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5"/>
    <n v="0"/>
    <n v="1187469.762602"/>
    <n v="0"/>
    <n v="0"/>
    <n v="0"/>
    <n v="0"/>
    <n v="106862956.2028569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6"/>
    <n v="0"/>
    <n v="7204060.1099119503"/>
    <n v="0"/>
    <n v="0"/>
    <n v="0"/>
    <n v="0"/>
    <n v="110111861.4980717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8"/>
    <n v="0"/>
    <n v="7202989.8698559804"/>
    <n v="0"/>
    <n v="0"/>
    <n v="0"/>
    <n v="0"/>
    <n v="75728713.92527782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6"/>
    <n v="0"/>
    <n v="7203382.1858250303"/>
    <n v="0"/>
    <n v="0"/>
    <n v="0"/>
    <n v="0"/>
    <n v="90561226.98378314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4"/>
    <n v="0"/>
    <n v="7202456.2185450299"/>
    <n v="0"/>
    <n v="0"/>
    <n v="0"/>
    <n v="0"/>
    <n v="77650557.56638899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1"/>
    <n v="0"/>
    <n v="61261.312051996298"/>
    <n v="0"/>
    <n v="0"/>
    <n v="0"/>
    <n v="0"/>
    <n v="44692389.57592894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12"/>
    <n v="0"/>
    <n v="7202949.3208569996"/>
    <n v="0"/>
    <n v="0"/>
    <n v="0"/>
    <n v="0"/>
    <n v="49182328.71914796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4"/>
    <n v="0"/>
    <n v="7203129.9096900001"/>
    <n v="0"/>
    <n v="0"/>
    <n v="0"/>
    <n v="0"/>
    <n v="114613203.961644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20"/>
    <n v="0"/>
    <n v="7203669.4985580398"/>
    <n v="0"/>
    <n v="0"/>
    <n v="0"/>
    <n v="0"/>
    <n v="45076172.13346404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5"/>
    <n v="0"/>
    <n v="7203407.0049810102"/>
    <n v="0"/>
    <n v="0"/>
    <n v="0"/>
    <n v="0"/>
    <n v="45168733.90015817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0"/>
    <n v="0"/>
    <n v="7203377.5339880297"/>
    <n v="0"/>
    <n v="0"/>
    <n v="0"/>
    <n v="0"/>
    <n v="203906399.5127740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1"/>
    <n v="0"/>
    <n v="7203135.7798480298"/>
    <n v="0"/>
    <n v="0"/>
    <n v="0"/>
    <n v="0"/>
    <n v="76963013.58154676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9"/>
    <n v="0"/>
    <n v="7203695.7868109997"/>
    <n v="0"/>
    <n v="0"/>
    <n v="0"/>
    <n v="0"/>
    <n v="99230616.004245803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17"/>
    <n v="0"/>
    <n v="7202291.0981419804"/>
    <n v="0"/>
    <n v="0"/>
    <n v="0"/>
    <n v="0"/>
    <n v="45168199.94989005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3"/>
    <n v="0"/>
    <n v="7202908.5981469797"/>
    <n v="0"/>
    <n v="0"/>
    <n v="0"/>
    <n v="0"/>
    <n v="85774155.045967013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13"/>
    <x v="60"/>
    <n v="2727"/>
    <n v="3341207.740526"/>
    <n v="1"/>
    <n v="1"/>
    <n v="52"/>
    <n v="32"/>
    <n v="115423083.2281580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16"/>
    <n v="0"/>
    <n v="7203311.8326869998"/>
    <n v="0"/>
    <n v="0"/>
    <n v="0"/>
    <n v="0"/>
    <n v="115254729.9657759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"/>
    <n v="0"/>
    <n v="7202933.5600289898"/>
    <n v="0"/>
    <n v="0"/>
    <n v="0"/>
    <n v="0"/>
    <n v="82051134.58780577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7"/>
    <n v="0"/>
    <n v="7204634.1581749702"/>
    <n v="0"/>
    <n v="0"/>
    <n v="0"/>
    <n v="0"/>
    <n v="47264793.82978469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0"/>
    <n v="0"/>
    <n v="7205249.3101670397"/>
    <n v="0"/>
    <n v="0"/>
    <n v="0"/>
    <n v="0"/>
    <n v="125272617.2986270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3"/>
    <n v="0"/>
    <n v="7203522.3956500404"/>
    <n v="0"/>
    <n v="0"/>
    <n v="0"/>
    <n v="0"/>
    <n v="135910327.9988720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3"/>
    <n v="0"/>
    <n v="7202010.5236850204"/>
    <n v="0"/>
    <n v="0"/>
    <n v="0"/>
    <n v="0"/>
    <n v="121495557.26990683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9"/>
    <n v="0"/>
    <n v="7203392.84673094"/>
    <n v="0"/>
    <n v="0"/>
    <n v="0"/>
    <n v="0"/>
    <n v="84676620.64325290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8"/>
    <n v="0"/>
    <n v="7204602.4177119797"/>
    <n v="0"/>
    <n v="0"/>
    <n v="0"/>
    <n v="0"/>
    <n v="118665567.1671087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1"/>
    <n v="0"/>
    <n v="7202448.5760540096"/>
    <n v="0"/>
    <n v="0"/>
    <n v="0"/>
    <n v="0"/>
    <n v="90231996.32816687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1"/>
    <n v="0"/>
    <n v="7204810.0645160303"/>
    <n v="0"/>
    <n v="0"/>
    <n v="0"/>
    <n v="0"/>
    <n v="46016117.86097291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6"/>
    <n v="0"/>
    <n v="7207010.4380889898"/>
    <n v="0"/>
    <n v="0"/>
    <n v="0"/>
    <n v="0"/>
    <n v="106680890.153883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8"/>
    <n v="0"/>
    <n v="7203267.7377129998"/>
    <n v="0"/>
    <n v="0"/>
    <n v="0"/>
    <n v="0"/>
    <n v="46517346.94030307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56"/>
    <n v="0"/>
    <n v="7203597.0723789604"/>
    <n v="0"/>
    <n v="0"/>
    <n v="0"/>
    <n v="0"/>
    <n v="101067895.6896927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0"/>
    <n v="0"/>
    <n v="7203493.9467150196"/>
    <n v="0"/>
    <n v="0"/>
    <n v="0"/>
    <n v="0"/>
    <n v="104001769.8957190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4"/>
    <n v="0"/>
    <n v="7203850.6679199599"/>
    <n v="0"/>
    <n v="0"/>
    <n v="0"/>
    <n v="0"/>
    <n v="78178045.84439495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9"/>
    <n v="0"/>
    <n v="7203784.5313569997"/>
    <n v="0"/>
    <n v="0"/>
    <n v="0"/>
    <n v="0"/>
    <n v="46062395.18825899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2"/>
    <n v="0"/>
    <n v="7203313.1293049604"/>
    <n v="0"/>
    <n v="0"/>
    <n v="0"/>
    <n v="0"/>
    <n v="75590561.63480201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4"/>
    <n v="0"/>
    <n v="7202547.8112350097"/>
    <n v="0"/>
    <n v="0"/>
    <n v="0"/>
    <n v="0"/>
    <n v="44593705.41465512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1"/>
    <n v="0"/>
    <n v="7204427.4438990299"/>
    <n v="0"/>
    <n v="0"/>
    <n v="0"/>
    <n v="0"/>
    <n v="157315398.29877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3"/>
    <n v="0"/>
    <n v="7204542.8643869804"/>
    <n v="0"/>
    <n v="0"/>
    <n v="0"/>
    <n v="0"/>
    <n v="173607979.9967856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5"/>
    <n v="0"/>
    <n v="7203734.5227280101"/>
    <n v="0"/>
    <n v="0"/>
    <n v="0"/>
    <n v="0"/>
    <n v="120571429.4636178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40"/>
    <n v="0"/>
    <n v="7203739.9062669696"/>
    <n v="0"/>
    <n v="0"/>
    <n v="0"/>
    <n v="0"/>
    <n v="110817107.0154368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5"/>
    <n v="0"/>
    <n v="7202601.5813369798"/>
    <n v="0"/>
    <n v="0"/>
    <n v="0"/>
    <n v="0"/>
    <n v="140870205.9574136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6"/>
    <n v="0"/>
    <n v="7204382.7084089797"/>
    <n v="0"/>
    <n v="0"/>
    <n v="0"/>
    <n v="0"/>
    <n v="46078358.23809897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59"/>
    <n v="0"/>
    <n v="7203763.9805549895"/>
    <n v="0"/>
    <n v="0"/>
    <n v="0"/>
    <n v="0"/>
    <n v="48516720.73104287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53"/>
    <n v="0"/>
    <n v="7204701.1315780096"/>
    <n v="0"/>
    <n v="0"/>
    <n v="0"/>
    <n v="0"/>
    <n v="104358489.41137373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52"/>
    <n v="0"/>
    <n v="7204037.7048249897"/>
    <n v="0"/>
    <n v="0"/>
    <n v="0"/>
    <n v="0"/>
    <n v="190310935.3039398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46"/>
    <n v="0"/>
    <n v="7203992.9603320099"/>
    <n v="0"/>
    <n v="0"/>
    <n v="0"/>
    <n v="0"/>
    <n v="107834655.2591980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7"/>
    <n v="0"/>
    <n v="7203993.4672459997"/>
    <n v="0"/>
    <n v="0"/>
    <n v="0"/>
    <n v="0"/>
    <n v="150274180.9405807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5"/>
    <n v="0"/>
    <n v="7204522.1108539803"/>
    <n v="0"/>
    <n v="0"/>
    <n v="0"/>
    <n v="0"/>
    <n v="49309545.10474272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44"/>
    <n v="0"/>
    <n v="7204793.2913519898"/>
    <n v="0"/>
    <n v="0"/>
    <n v="0"/>
    <n v="0"/>
    <n v="44725868.19841592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27"/>
    <n v="0"/>
    <n v="7205015.1129160002"/>
    <n v="0"/>
    <n v="0"/>
    <n v="0"/>
    <n v="0"/>
    <n v="161009471.7309838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5"/>
    <n v="0"/>
    <n v="7202894.45165498"/>
    <n v="0"/>
    <n v="0"/>
    <n v="0"/>
    <n v="0"/>
    <n v="189185727.54511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39"/>
    <n v="0"/>
    <n v="7203307.0229960103"/>
    <n v="0"/>
    <n v="0"/>
    <n v="0"/>
    <n v="0"/>
    <n v="103266643.6587190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2"/>
    <n v="0"/>
    <n v="7204418.5636379896"/>
    <n v="0"/>
    <n v="0"/>
    <n v="0"/>
    <n v="0"/>
    <n v="117243139.8215210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9"/>
    <n v="0"/>
    <n v="7205353.1175249899"/>
    <n v="0"/>
    <n v="0"/>
    <n v="0"/>
    <n v="0"/>
    <n v="187539116.4258527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7"/>
    <n v="0"/>
    <n v="7204176.0484200204"/>
    <n v="0"/>
    <n v="0"/>
    <n v="0"/>
    <n v="0"/>
    <n v="103354476.1783269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1"/>
    <n v="0"/>
    <n v="7203108.0530039901"/>
    <n v="0"/>
    <n v="0"/>
    <n v="0"/>
    <n v="0"/>
    <n v="99212829.68434388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34"/>
    <n v="0"/>
    <n v="7202713.4974669898"/>
    <n v="0"/>
    <n v="0"/>
    <n v="0"/>
    <n v="0"/>
    <n v="79899355.02238996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3"/>
    <n v="0"/>
    <n v="7202657.0479600299"/>
    <n v="0"/>
    <n v="0"/>
    <n v="0"/>
    <n v="0"/>
    <n v="47052153.02233178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5"/>
    <n v="0"/>
    <n v="7204368.9231690299"/>
    <n v="0"/>
    <n v="0"/>
    <n v="0"/>
    <n v="0"/>
    <n v="48536334.68628612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38"/>
    <n v="0"/>
    <n v="7205194.9886819897"/>
    <n v="0"/>
    <n v="0"/>
    <n v="0"/>
    <n v="0"/>
    <n v="156163194.8968358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5"/>
    <n v="0"/>
    <n v="7204437.8018690003"/>
    <n v="0"/>
    <n v="0"/>
    <n v="0"/>
    <n v="0"/>
    <n v="108826912.8795650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1"/>
    <n v="0"/>
    <n v="7203868.348983"/>
    <n v="0"/>
    <n v="0"/>
    <n v="0"/>
    <n v="0"/>
    <n v="80062262.75991898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0"/>
    <n v="0"/>
    <n v="7205867.8748910297"/>
    <n v="0"/>
    <n v="0"/>
    <n v="0"/>
    <n v="0"/>
    <n v="115423083.2281580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1"/>
    <n v="0"/>
    <n v="7205173.4896770203"/>
    <n v="0"/>
    <n v="0"/>
    <n v="0"/>
    <n v="0"/>
    <n v="50541693.56727398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8"/>
    <n v="0"/>
    <n v="7204804.40239101"/>
    <n v="0"/>
    <n v="0"/>
    <n v="0"/>
    <n v="0"/>
    <n v="50030145.74893000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0"/>
    <n v="0"/>
    <n v="7204545.1516789598"/>
    <n v="0"/>
    <n v="0"/>
    <n v="0"/>
    <n v="0"/>
    <n v="89847987.13632892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32"/>
    <n v="0"/>
    <n v="7204341.946761"/>
    <n v="0"/>
    <n v="0"/>
    <n v="0"/>
    <n v="0"/>
    <n v="106734914.889110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7"/>
    <n v="0"/>
    <n v="7206269.28854803"/>
    <n v="0"/>
    <n v="0"/>
    <n v="0"/>
    <n v="0"/>
    <n v="50801684.7459660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4"/>
    <n v="0"/>
    <n v="7202835.7085710103"/>
    <n v="0"/>
    <n v="0"/>
    <n v="0"/>
    <n v="0"/>
    <n v="170677911.8815506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73"/>
    <n v="0"/>
    <n v="7204419.8526270296"/>
    <n v="0"/>
    <n v="0"/>
    <n v="0"/>
    <n v="0"/>
    <n v="146952033.8691852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9"/>
    <n v="0"/>
    <n v="7205130.7940199599"/>
    <n v="0"/>
    <n v="0"/>
    <n v="0"/>
    <n v="0"/>
    <n v="197524904.81175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8"/>
    <n v="0"/>
    <n v="7205193.6990030203"/>
    <n v="0"/>
    <n v="0"/>
    <n v="0"/>
    <n v="0"/>
    <n v="124771677.5228658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2"/>
    <n v="0"/>
    <n v="7202580.9764329996"/>
    <n v="0"/>
    <n v="0"/>
    <n v="0"/>
    <n v="0"/>
    <n v="45701258.25922291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4"/>
    <n v="0"/>
    <n v="7205028.0911659896"/>
    <n v="0"/>
    <n v="0"/>
    <n v="0"/>
    <n v="0"/>
    <n v="48288155.99824070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7"/>
    <n v="0"/>
    <n v="7204581.9692359604"/>
    <n v="0"/>
    <n v="0"/>
    <n v="0"/>
    <n v="0"/>
    <n v="164125166.3479638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72"/>
    <n v="0"/>
    <n v="7204486.6082019797"/>
    <n v="0"/>
    <n v="0"/>
    <n v="0"/>
    <n v="0"/>
    <n v="110793657.14648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6"/>
    <n v="0"/>
    <n v="7204144.2024999997"/>
    <n v="0"/>
    <n v="0"/>
    <n v="0"/>
    <n v="0"/>
    <n v="95684059.85135282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3"/>
    <n v="0"/>
    <n v="7204503.1360709602"/>
    <n v="0"/>
    <n v="0"/>
    <n v="0"/>
    <n v="0"/>
    <n v="80916846.45255759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8"/>
    <n v="0"/>
    <n v="7204407.3635019502"/>
    <n v="0"/>
    <n v="0"/>
    <n v="0"/>
    <n v="0"/>
    <n v="121137209.288404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9"/>
    <x v="70"/>
    <n v="0"/>
    <n v="7205209.7322850004"/>
    <n v="0"/>
    <n v="0"/>
    <n v="0"/>
    <n v="0"/>
    <n v="117265950.6330957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9"/>
    <x v="75"/>
    <n v="0"/>
    <n v="7204435.75155403"/>
    <n v="0"/>
    <n v="0"/>
    <n v="0"/>
    <n v="0"/>
    <n v="106862956.202856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9"/>
    <x v="74"/>
    <n v="0"/>
    <n v="7202437.5167660099"/>
    <n v="0"/>
    <n v="0"/>
    <n v="0"/>
    <n v="0"/>
    <n v="77650557.56638899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9"/>
    <x v="71"/>
    <n v="0"/>
    <n v="7203549.1440090099"/>
    <n v="0"/>
    <n v="0"/>
    <n v="0"/>
    <n v="0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9"/>
    <x v="76"/>
    <n v="0"/>
    <n v="7204044.3208979499"/>
    <n v="0"/>
    <n v="0"/>
    <n v="0"/>
    <n v="0"/>
    <n v="110111861.4980717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56"/>
    <n v="1944"/>
    <n v="521071.58159697399"/>
    <n v="7"/>
    <n v="0"/>
    <n v="92"/>
    <n v="16"/>
    <n v="101067895.6896927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55"/>
    <n v="1950"/>
    <n v="674490.530502051"/>
    <n v="7"/>
    <n v="0"/>
    <n v="92"/>
    <n v="16"/>
    <n v="108826912.8795650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1"/>
    <x v="53"/>
    <n v="5772"/>
    <n v="3903347.0281690201"/>
    <n v="2"/>
    <n v="1"/>
    <n v="37"/>
    <n v="17"/>
    <n v="104358489.4113737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2"/>
    <x v="53"/>
    <n v="8488"/>
    <n v="2843541.6636860399"/>
    <n v="1"/>
    <n v="1"/>
    <n v="40"/>
    <n v="24"/>
    <n v="104358489.4113737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72"/>
    <n v="2244"/>
    <n v="684901.89939097001"/>
    <n v="7"/>
    <n v="0"/>
    <n v="92"/>
    <n v="20"/>
    <n v="110793657.14648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4"/>
    <n v="2586"/>
    <n v="606419.36034301703"/>
    <n v="7"/>
    <n v="0"/>
    <n v="92"/>
    <n v="25"/>
    <n v="114613203.96164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73"/>
    <n v="2597"/>
    <n v="971202.07252300996"/>
    <n v="7"/>
    <n v="0"/>
    <n v="92"/>
    <n v="24"/>
    <n v="146952033.8691852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60"/>
    <n v="3240"/>
    <n v="505125.26282103499"/>
    <n v="7"/>
    <n v="1"/>
    <n v="92"/>
    <n v="24"/>
    <n v="115423083.2281580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1"/>
    <x v="32"/>
    <n v="8660"/>
    <n v="4761202.0087609999"/>
    <n v="2"/>
    <n v="1"/>
    <n v="37"/>
    <n v="15"/>
    <n v="106734914.8891109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32"/>
    <n v="3312"/>
    <n v="785655.69610200997"/>
    <n v="7"/>
    <n v="1"/>
    <n v="92"/>
    <n v="26"/>
    <n v="106734914.8891109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1"/>
    <x v="60"/>
    <n v="8382"/>
    <n v="6126833.21297302"/>
    <n v="2"/>
    <n v="1"/>
    <n v="37"/>
    <n v="15"/>
    <n v="115423083.2281580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1"/>
    <x v="47"/>
    <n v="8561"/>
    <n v="7060459.5657779695"/>
    <n v="2"/>
    <n v="1"/>
    <n v="37"/>
    <n v="17"/>
    <n v="103354476.1783269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76"/>
    <n v="3495"/>
    <n v="285808.32527400297"/>
    <n v="7"/>
    <n v="1"/>
    <n v="92"/>
    <n v="14"/>
    <n v="110111861.4980717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2"/>
    <x v="56"/>
    <n v="15586"/>
    <n v="3547563.5841630199"/>
    <n v="1"/>
    <n v="1"/>
    <n v="40"/>
    <n v="26"/>
    <n v="101067895.6896927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1"/>
    <x v="73"/>
    <n v="16544"/>
    <n v="8868626.5362110492"/>
    <n v="2"/>
    <n v="2"/>
    <n v="37"/>
    <n v="26"/>
    <n v="146952033.8691852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25"/>
    <n v="5948"/>
    <n v="1100475.35328404"/>
    <n v="7"/>
    <n v="1"/>
    <n v="92"/>
    <n v="22"/>
    <n v="120571429.4636178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7"/>
    <x v="70"/>
    <n v="14490"/>
    <n v="3252983.8190719602"/>
    <n v="7"/>
    <n v="3"/>
    <n v="32"/>
    <n v="11"/>
    <n v="117265950.6330957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"/>
    <x v="72"/>
    <n v="4431"/>
    <n v="3156098.95239298"/>
    <n v="27"/>
    <n v="0"/>
    <n v="207"/>
    <n v="20"/>
    <n v="110793657.14648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70"/>
    <n v="12802"/>
    <n v="1154798.9367239601"/>
    <n v="7"/>
    <n v="0"/>
    <n v="92"/>
    <n v="7"/>
    <n v="117265950.6330957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"/>
    <x v="55"/>
    <n v="7585"/>
    <n v="2802437.5596519602"/>
    <n v="27"/>
    <n v="0"/>
    <n v="207"/>
    <n v="23"/>
    <n v="108826912.8795650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"/>
    <x v="56"/>
    <n v="8938"/>
    <n v="1928615.38188398"/>
    <n v="27"/>
    <n v="0"/>
    <n v="207"/>
    <n v="23"/>
    <n v="101067895.6896927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16"/>
    <n v="21966"/>
    <n v="472092.902416014"/>
    <n v="7"/>
    <n v="0"/>
    <n v="92"/>
    <n v="15"/>
    <n v="115254729.9657759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"/>
    <x v="25"/>
    <n v="11540"/>
    <n v="2512961.88071201"/>
    <n v="27"/>
    <n v="0"/>
    <n v="207"/>
    <n v="21"/>
    <n v="120571429.4636178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68"/>
    <n v="33226"/>
    <n v="1507900.41988802"/>
    <n v="7"/>
    <n v="0"/>
    <n v="92"/>
    <n v="26"/>
    <n v="121137209.288404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5"/>
    <x v="12"/>
    <n v="0"/>
    <n v="117592.719887383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6"/>
    <x v="12"/>
    <n v="0"/>
    <n v="150078.980266116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3"/>
    <x v="12"/>
    <n v="0"/>
    <n v="133032.01851528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8"/>
    <x v="12"/>
    <n v="0"/>
    <n v="103534.11085018799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5"/>
    <x v="12"/>
    <n v="0"/>
    <n v="127167.51034511199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3"/>
    <x v="12"/>
    <n v="0"/>
    <n v="115066.768175922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6"/>
    <x v="12"/>
    <n v="0"/>
    <n v="116715.93273105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3"/>
    <x v="12"/>
    <n v="0"/>
    <n v="171525.963484775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7"/>
    <x v="12"/>
    <n v="0"/>
    <n v="133088.131973054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9"/>
    <x v="12"/>
    <n v="0"/>
    <n v="136561.346064787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7"/>
    <x v="12"/>
    <n v="0"/>
    <n v="127166.19089106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"/>
    <x v="12"/>
    <n v="0"/>
    <n v="171605.41822807799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"/>
    <x v="2"/>
    <n v="0"/>
    <n v="321503.94540512899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8"/>
    <x v="2"/>
    <n v="0"/>
    <n v="268218.87735510198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0"/>
    <x v="12"/>
    <n v="0"/>
    <n v="127167.437320109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0"/>
    <x v="12"/>
    <n v="0"/>
    <n v="133071.974288672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1"/>
    <x v="12"/>
    <n v="0"/>
    <n v="149776.068083941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8"/>
    <x v="12"/>
    <n v="0"/>
    <n v="188667.479862924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0"/>
    <x v="12"/>
    <n v="0"/>
    <n v="171655.77081684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8"/>
    <x v="12"/>
    <n v="0"/>
    <n v="138600.832457654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6"/>
    <x v="2"/>
    <n v="0"/>
    <n v="358550.864542834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2"/>
    <x v="12"/>
    <n v="0"/>
    <n v="136242.28858901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7"/>
    <x v="2"/>
    <n v="0"/>
    <n v="362858.51448634599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2"/>
    <x v="2"/>
    <n v="0"/>
    <n v="387723.28859195102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9"/>
    <x v="2"/>
    <n v="0"/>
    <n v="385721.75910184102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4"/>
    <x v="12"/>
    <n v="0"/>
    <n v="149796.90509708499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1"/>
    <x v="2"/>
    <n v="0"/>
    <n v="309471.01630968897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4"/>
    <x v="2"/>
    <n v="0"/>
    <n v="381013.99223878898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1"/>
    <x v="12"/>
    <n v="0"/>
    <n v="171613.211525138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7"/>
    <x v="2"/>
    <n v="0"/>
    <n v="325387.93333387002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5"/>
    <x v="2"/>
    <n v="0"/>
    <n v="273593.68037013302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8"/>
    <x v="2"/>
    <n v="0"/>
    <n v="625615.26825372095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4"/>
    <x v="2"/>
    <n v="0"/>
    <n v="429493.62801713799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"/>
    <x v="12"/>
    <n v="0"/>
    <n v="133038.91189815401"/>
    <n v="0"/>
    <n v="0"/>
    <n v="0"/>
    <n v="0"/>
    <n v="46669330.8025700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3"/>
    <x v="2"/>
    <n v="0"/>
    <n v="373196.05648517603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5"/>
    <x v="2"/>
    <n v="0"/>
    <n v="268216.88049240003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0"/>
    <x v="2"/>
    <n v="0"/>
    <n v="354600.91968718899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2"/>
    <x v="12"/>
    <n v="0"/>
    <n v="149649.732963182"/>
    <n v="0"/>
    <n v="0"/>
    <n v="0"/>
    <n v="0"/>
    <n v="46669330.8025700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2"/>
    <x v="26"/>
    <n v="0"/>
    <n v="288776.69823402498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3"/>
    <x v="26"/>
    <n v="0"/>
    <n v="714907.28174708702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3"/>
    <x v="2"/>
    <n v="0"/>
    <n v="397656.44074557303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4"/>
    <x v="12"/>
    <n v="0"/>
    <n v="171700.013456866"/>
    <n v="0"/>
    <n v="0"/>
    <n v="0"/>
    <n v="0"/>
    <n v="46669330.8025700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2"/>
    <x v="2"/>
    <n v="0"/>
    <n v="378343.468526843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"/>
    <x v="2"/>
    <n v="0"/>
    <n v="396156.74147009797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0"/>
    <x v="2"/>
    <n v="0"/>
    <n v="407856.38316720701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0"/>
    <x v="2"/>
    <n v="0"/>
    <n v="374951.25527074502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0"/>
    <x v="26"/>
    <n v="0"/>
    <n v="160619.279349688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9"/>
    <x v="26"/>
    <n v="0"/>
    <n v="167309.997026342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3"/>
    <x v="26"/>
    <n v="0"/>
    <n v="401147.70583808399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6"/>
    <x v="26"/>
    <n v="0"/>
    <n v="284459.49125895201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0"/>
    <x v="26"/>
    <n v="0"/>
    <n v="490397.05680915999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5"/>
    <x v="26"/>
    <n v="0"/>
    <n v="137553.29717090301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6"/>
    <x v="36"/>
    <n v="0"/>
    <n v="53670.716609805801"/>
    <n v="0"/>
    <n v="0"/>
    <n v="0"/>
    <n v="0"/>
    <n v="44590825.49095708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0"/>
    <x v="26"/>
    <n v="0"/>
    <n v="165530.50914919001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7"/>
    <x v="26"/>
    <n v="0"/>
    <n v="194958.67331698499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8"/>
    <x v="26"/>
    <n v="0"/>
    <n v="110423.532997723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2"/>
    <x v="26"/>
    <n v="0"/>
    <n v="917767.18259416497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"/>
    <x v="26"/>
    <n v="0"/>
    <n v="288005.09688211599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7"/>
    <x v="26"/>
    <n v="0"/>
    <n v="483221.85821225803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"/>
    <x v="26"/>
    <n v="0"/>
    <n v="590139.42781463196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5"/>
    <x v="26"/>
    <n v="0"/>
    <n v="110009.161127265"/>
    <n v="0"/>
    <n v="0"/>
    <n v="0"/>
    <n v="0"/>
    <n v="94614572.18265572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4"/>
    <x v="26"/>
    <n v="0"/>
    <n v="935026.48694673495"/>
    <n v="0"/>
    <n v="0"/>
    <n v="0"/>
    <n v="0"/>
    <n v="94614572.18265572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3"/>
    <x v="36"/>
    <n v="0"/>
    <n v="52307.967092376202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8"/>
    <x v="36"/>
    <n v="0"/>
    <n v="53316.587289795199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2"/>
    <x v="36"/>
    <n v="0"/>
    <n v="49787.183941807598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8"/>
    <x v="26"/>
    <n v="0"/>
    <n v="4437783.1903169798"/>
    <n v="0"/>
    <n v="0"/>
    <n v="0"/>
    <n v="0"/>
    <n v="94614572.18265572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"/>
    <x v="36"/>
    <n v="0"/>
    <n v="53686.4736117422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3"/>
    <x v="36"/>
    <n v="0"/>
    <n v="63186.508134938696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2"/>
    <x v="36"/>
    <n v="0"/>
    <n v="55332.861064001903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6"/>
    <x v="36"/>
    <n v="0"/>
    <n v="55794.682180043303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7"/>
    <x v="36"/>
    <n v="0"/>
    <n v="54270.712834782898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"/>
    <x v="36"/>
    <n v="0"/>
    <n v="58736.925418022998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3"/>
    <x v="36"/>
    <n v="0"/>
    <n v="51778.233765158802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0"/>
    <x v="36"/>
    <n v="0"/>
    <n v="56874.2549330927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9"/>
    <x v="36"/>
    <n v="0"/>
    <n v="57228.006074670702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0"/>
    <x v="36"/>
    <n v="0"/>
    <n v="51817.175864707599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7"/>
    <x v="36"/>
    <n v="0"/>
    <n v="58234.117263927998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5"/>
    <x v="36"/>
    <n v="0"/>
    <n v="48291.3578990846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1"/>
    <x v="26"/>
    <n v="34"/>
    <n v="4489478.0488908198"/>
    <n v="2"/>
    <n v="0"/>
    <n v="37"/>
    <n v="0"/>
    <n v="94614572.18265572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4"/>
    <x v="36"/>
    <n v="0"/>
    <n v="54020.804577041403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8"/>
    <x v="36"/>
    <n v="0"/>
    <n v="49794.617990031802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1"/>
    <x v="36"/>
    <n v="0"/>
    <n v="69907.9264118336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8"/>
    <x v="36"/>
    <n v="0"/>
    <n v="79401.036800816597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0"/>
    <x v="36"/>
    <n v="0"/>
    <n v="61642.983204219403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7"/>
    <x v="12"/>
    <n v="0"/>
    <n v="7203019.6151640201"/>
    <n v="0"/>
    <n v="0"/>
    <n v="0"/>
    <n v="0"/>
    <n v="46669330.8025700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9"/>
    <x v="12"/>
    <n v="0"/>
    <n v="7203014.9101987397"/>
    <n v="0"/>
    <n v="0"/>
    <n v="0"/>
    <n v="0"/>
    <n v="46669330.8025700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7"/>
    <x v="2"/>
    <n v="0"/>
    <n v="7204170.5472059501"/>
    <n v="0"/>
    <n v="0"/>
    <n v="0"/>
    <n v="0"/>
    <n v="79459448.9128323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9"/>
    <x v="2"/>
    <n v="0"/>
    <n v="7208133.7475627596"/>
    <n v="0"/>
    <n v="0"/>
    <n v="0"/>
    <n v="0"/>
    <n v="79459448.9128323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1"/>
    <x v="36"/>
    <n v="0"/>
    <n v="56967.229660134697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4"/>
    <x v="2"/>
    <n v="0"/>
    <n v="7206240.5091472901"/>
    <n v="0"/>
    <n v="0"/>
    <n v="0"/>
    <n v="0"/>
    <n v="79459448.9128323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9"/>
    <x v="12"/>
    <n v="0"/>
    <n v="7203547.1910280101"/>
    <n v="0"/>
    <n v="0"/>
    <n v="0"/>
    <n v="0"/>
    <n v="46669330.8025700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6"/>
    <x v="12"/>
    <n v="0"/>
    <n v="7203530.8724287897"/>
    <n v="0"/>
    <n v="0"/>
    <n v="0"/>
    <n v="0"/>
    <n v="46669330.8025700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5"/>
    <x v="36"/>
    <n v="0"/>
    <n v="53930.298195220501"/>
    <n v="0"/>
    <n v="0"/>
    <n v="0"/>
    <n v="0"/>
    <n v="44590825.49095708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4"/>
    <x v="36"/>
    <n v="0"/>
    <n v="68691.381803248005"/>
    <n v="0"/>
    <n v="0"/>
    <n v="0"/>
    <n v="0"/>
    <n v="44590825.49095708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8"/>
    <x v="2"/>
    <n v="0"/>
    <n v="7204861.2223616801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3"/>
    <x v="2"/>
    <n v="0"/>
    <n v="7202745.8248659903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5"/>
    <x v="12"/>
    <n v="0"/>
    <n v="7229083.0887402399"/>
    <n v="0"/>
    <n v="0"/>
    <n v="0"/>
    <n v="0"/>
    <n v="46669330.8025700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9"/>
    <x v="2"/>
    <n v="0"/>
    <n v="7203918.7869960396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1"/>
    <x v="2"/>
    <n v="0"/>
    <n v="7204649.5935437204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6"/>
    <x v="2"/>
    <n v="0"/>
    <n v="7203768.5427749502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4"/>
    <x v="12"/>
    <n v="0"/>
    <n v="7203019.4072378799"/>
    <n v="0"/>
    <n v="0"/>
    <n v="0"/>
    <n v="0"/>
    <n v="46669330.8025700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7"/>
    <x v="26"/>
    <n v="0"/>
    <n v="7204075.3957880596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9"/>
    <x v="26"/>
    <n v="0"/>
    <n v="7204667.9742680797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3"/>
    <x v="41"/>
    <n v="0"/>
    <n v="542586.48765599297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5"/>
    <x v="2"/>
    <n v="0"/>
    <n v="7236431.5429450897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1"/>
    <x v="26"/>
    <n v="0"/>
    <n v="7202935.6539701102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8"/>
    <x v="26"/>
    <n v="0"/>
    <n v="7204198.2720307996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2"/>
    <x v="41"/>
    <n v="0"/>
    <n v="402099.21741904598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6"/>
    <x v="41"/>
    <n v="0"/>
    <n v="420540.52584897698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5"/>
    <x v="41"/>
    <n v="0"/>
    <n v="416907.64024015499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6"/>
    <x v="2"/>
    <n v="0"/>
    <n v="7204397.6815771302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3"/>
    <x v="26"/>
    <n v="0"/>
    <n v="7202462.4954527197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4"/>
    <x v="26"/>
    <n v="0"/>
    <n v="7202950.3812016901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6"/>
    <x v="26"/>
    <n v="0"/>
    <n v="7202664.4542929698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3"/>
    <x v="41"/>
    <n v="0"/>
    <n v="415656.93142358202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8"/>
    <x v="41"/>
    <n v="0"/>
    <n v="419164.164801593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9"/>
    <x v="26"/>
    <n v="0"/>
    <n v="7203599.8958889302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5"/>
    <x v="34"/>
    <n v="0"/>
    <n v="128694.97200474099"/>
    <n v="0"/>
    <n v="0"/>
    <n v="0"/>
    <n v="0"/>
    <n v="78386632.1626081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5"/>
    <x v="26"/>
    <n v="0"/>
    <n v="7213050.8172549298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9"/>
    <x v="41"/>
    <n v="0"/>
    <n v="514841.76255483099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4"/>
    <x v="26"/>
    <n v="0"/>
    <n v="7203269.6896810001"/>
    <n v="0"/>
    <n v="0"/>
    <n v="0"/>
    <n v="0"/>
    <n v="94614572.18265572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"/>
    <x v="41"/>
    <n v="0"/>
    <n v="524301.69721785898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5"/>
    <x v="41"/>
    <n v="0"/>
    <n v="472479.12076534698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7"/>
    <x v="41"/>
    <n v="0"/>
    <n v="483854.888483416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2"/>
    <x v="34"/>
    <n v="0"/>
    <n v="299674.44305494399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8"/>
    <x v="41"/>
    <n v="0"/>
    <n v="513616.966056637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3"/>
    <x v="34"/>
    <n v="0"/>
    <n v="328658.7966200889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7"/>
    <x v="34"/>
    <n v="0"/>
    <n v="204490.54032703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7"/>
    <x v="41"/>
    <n v="0"/>
    <n v="547451.46877411695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0"/>
    <x v="41"/>
    <n v="0"/>
    <n v="973239.73055696103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6"/>
    <x v="34"/>
    <n v="0"/>
    <n v="219086.008475162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0"/>
    <x v="41"/>
    <n v="0"/>
    <n v="592210.22706106305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9"/>
    <x v="36"/>
    <n v="0"/>
    <n v="7202873.1738626901"/>
    <n v="0"/>
    <n v="0"/>
    <n v="0"/>
    <n v="0"/>
    <n v="44590825.49095708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0"/>
    <x v="34"/>
    <n v="0"/>
    <n v="171777.94669009699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0"/>
    <x v="41"/>
    <n v="0"/>
    <n v="1170861.7779691699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9"/>
    <x v="34"/>
    <n v="0"/>
    <n v="177794.60898600501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0"/>
    <x v="34"/>
    <n v="0"/>
    <n v="189424.55342086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3"/>
    <x v="34"/>
    <n v="0"/>
    <n v="676480.3006150759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"/>
    <x v="34"/>
    <n v="0"/>
    <n v="665561.5454642099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2"/>
    <x v="34"/>
    <n v="0"/>
    <n v="400020.29195614101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4"/>
    <x v="41"/>
    <n v="0"/>
    <n v="722438.12624737597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8"/>
    <x v="34"/>
    <n v="0"/>
    <n v="125302.32595279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5"/>
    <x v="34"/>
    <n v="0"/>
    <n v="148936.732517089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4"/>
    <x v="34"/>
    <n v="0"/>
    <n v="198587.00121706299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2"/>
    <x v="41"/>
    <n v="0"/>
    <n v="2557943.20667814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1"/>
    <x v="34"/>
    <n v="0"/>
    <n v="485542.7490193389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1"/>
    <x v="34"/>
    <n v="34"/>
    <n v="272809.22564212198"/>
    <n v="2"/>
    <n v="0"/>
    <n v="37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"/>
    <x v="34"/>
    <n v="0"/>
    <n v="257032.50396903601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3"/>
    <x v="62"/>
    <n v="0"/>
    <n v="51783.390847034701"/>
    <n v="0"/>
    <n v="0"/>
    <n v="0"/>
    <n v="0"/>
    <n v="44521657.58308859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8"/>
    <x v="62"/>
    <n v="0"/>
    <n v="51808.069577906201"/>
    <n v="0"/>
    <n v="0"/>
    <n v="0"/>
    <n v="0"/>
    <n v="44521657.58308859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6"/>
    <x v="62"/>
    <n v="0"/>
    <n v="50775.7273837924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2"/>
    <x v="62"/>
    <n v="0"/>
    <n v="51295.122760813603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9"/>
    <x v="62"/>
    <n v="0"/>
    <n v="49309.125849977099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1"/>
    <x v="62"/>
    <n v="0"/>
    <n v="69520.486108958707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4"/>
    <x v="34"/>
    <n v="0"/>
    <n v="350929.40197000199"/>
    <n v="0"/>
    <n v="0"/>
    <n v="0"/>
    <n v="0"/>
    <n v="78386632.16260817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4"/>
    <x v="41"/>
    <n v="0"/>
    <n v="4039777.5554158702"/>
    <n v="0"/>
    <n v="0"/>
    <n v="0"/>
    <n v="0"/>
    <n v="99719756.88934317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7"/>
    <x v="34"/>
    <n v="0"/>
    <n v="548596.31249587901"/>
    <n v="0"/>
    <n v="0"/>
    <n v="0"/>
    <n v="0"/>
    <n v="78386632.16260817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3"/>
    <x v="62"/>
    <n v="0"/>
    <n v="60661.473069805601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2"/>
    <x v="62"/>
    <n v="0"/>
    <n v="51845.06384795530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6"/>
    <x v="62"/>
    <n v="0"/>
    <n v="49805.10327313090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"/>
    <x v="62"/>
    <n v="0"/>
    <n v="55842.68956026060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0"/>
    <x v="34"/>
    <n v="0"/>
    <n v="500384.76695585903"/>
    <n v="0"/>
    <n v="0"/>
    <n v="0"/>
    <n v="0"/>
    <n v="78386632.16260817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7"/>
    <x v="62"/>
    <n v="0"/>
    <n v="49845.4603608697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0"/>
    <x v="62"/>
    <n v="0"/>
    <n v="49824.71913099280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"/>
    <x v="62"/>
    <n v="0"/>
    <n v="50258.186622057103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7"/>
    <x v="36"/>
    <n v="0"/>
    <n v="7202682.27604031"/>
    <n v="0"/>
    <n v="0"/>
    <n v="0"/>
    <n v="0"/>
    <n v="44590825.49095708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0"/>
    <x v="62"/>
    <n v="0"/>
    <n v="49374.587803147697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8"/>
    <x v="62"/>
    <n v="0"/>
    <n v="43732.736447825999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4"/>
    <x v="62"/>
    <n v="0"/>
    <n v="51155.6350602768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5"/>
    <x v="62"/>
    <n v="0"/>
    <n v="55469.815691932999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4"/>
    <x v="36"/>
    <n v="0"/>
    <n v="7202769.3604291398"/>
    <n v="0"/>
    <n v="0"/>
    <n v="0"/>
    <n v="0"/>
    <n v="44590825.49095708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3"/>
    <x v="62"/>
    <n v="0"/>
    <n v="48699.670079164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5"/>
    <x v="62"/>
    <n v="0"/>
    <n v="43488.607501611099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4"/>
    <x v="62"/>
    <n v="0"/>
    <n v="66662.960434798093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8"/>
    <x v="62"/>
    <n v="0"/>
    <n v="74082.981784828007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5"/>
    <x v="36"/>
    <n v="0"/>
    <n v="7208367.3854703"/>
    <n v="0"/>
    <n v="0"/>
    <n v="0"/>
    <n v="0"/>
    <n v="44590825.49095708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0"/>
    <x v="62"/>
    <n v="0"/>
    <n v="60844.7623839601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7"/>
    <x v="62"/>
    <n v="0"/>
    <n v="56293.98696310810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1"/>
    <x v="62"/>
    <n v="0"/>
    <n v="57188.261864706801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6"/>
    <x v="36"/>
    <n v="0"/>
    <n v="7202535.8535530902"/>
    <n v="0"/>
    <n v="0"/>
    <n v="0"/>
    <n v="0"/>
    <n v="44590825.49095708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1"/>
    <x v="41"/>
    <n v="0"/>
    <n v="4732941.2261512997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2"/>
    <x v="74"/>
    <n v="0"/>
    <n v="113949.854198377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9"/>
    <x v="41"/>
    <n v="0"/>
    <n v="7203504.0125339199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7"/>
    <x v="41"/>
    <n v="0"/>
    <n v="7204059.7931798501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9"/>
    <x v="36"/>
    <n v="0"/>
    <n v="7202927.3989810599"/>
    <n v="0"/>
    <n v="0"/>
    <n v="0"/>
    <n v="0"/>
    <n v="44590825.49095708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3"/>
    <x v="74"/>
    <n v="0"/>
    <n v="134745.38401607401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"/>
    <x v="41"/>
    <n v="0"/>
    <n v="7204060.9868336404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8"/>
    <x v="41"/>
    <n v="0"/>
    <n v="7202478.0408781897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3"/>
    <x v="74"/>
    <n v="0"/>
    <n v="128399.62631464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0"/>
    <x v="74"/>
    <n v="0"/>
    <n v="109391.6078279719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3"/>
    <x v="41"/>
    <n v="0"/>
    <n v="7203856.3626948697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"/>
    <x v="74"/>
    <n v="0"/>
    <n v="120789.887861814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2"/>
    <x v="74"/>
    <n v="0"/>
    <n v="142394.823565147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"/>
    <x v="74"/>
    <n v="0"/>
    <n v="137210.6880559579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1"/>
    <x v="41"/>
    <n v="0"/>
    <n v="7203949.51431592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6"/>
    <x v="74"/>
    <n v="0"/>
    <n v="127781.61571687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7"/>
    <x v="74"/>
    <n v="0"/>
    <n v="136452.743413858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5"/>
    <x v="74"/>
    <n v="0"/>
    <n v="100109.54272001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6"/>
    <x v="41"/>
    <n v="0"/>
    <n v="7204156.9788427996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0"/>
    <x v="74"/>
    <n v="0"/>
    <n v="457672.35662508698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9"/>
    <x v="74"/>
    <n v="0"/>
    <n v="98332.2026999667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8"/>
    <x v="74"/>
    <n v="0"/>
    <n v="260625.6799921389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8"/>
    <x v="74"/>
    <n v="0"/>
    <n v="112965.9318979819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0"/>
    <x v="74"/>
    <n v="0"/>
    <n v="164211.0851923929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4"/>
    <x v="74"/>
    <n v="0"/>
    <n v="127295.327489264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4"/>
    <x v="74"/>
    <n v="0"/>
    <n v="197291.95207078001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5"/>
    <x v="41"/>
    <n v="0"/>
    <n v="7217285.8861139901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5"/>
    <x v="74"/>
    <n v="0"/>
    <n v="149966.73957910301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9"/>
    <x v="41"/>
    <n v="0"/>
    <n v="7204802.8203258198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6"/>
    <x v="41"/>
    <n v="0"/>
    <n v="7203910.9927606704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4"/>
    <x v="41"/>
    <n v="0"/>
    <n v="7204778.7795420699"/>
    <n v="0"/>
    <n v="0"/>
    <n v="0"/>
    <n v="0"/>
    <n v="99719756.88934317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7"/>
    <x v="74"/>
    <n v="0"/>
    <n v="141391.64612488801"/>
    <n v="0"/>
    <n v="0"/>
    <n v="0"/>
    <n v="0"/>
    <n v="75155362.6764611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1"/>
    <x v="74"/>
    <n v="0"/>
    <n v="157219.931307714"/>
    <n v="0"/>
    <n v="0"/>
    <n v="0"/>
    <n v="0"/>
    <n v="75155362.6764611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8"/>
    <x v="34"/>
    <n v="0"/>
    <n v="7204332.2928086799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9"/>
    <x v="34"/>
    <n v="0"/>
    <n v="7203748.8737320499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7"/>
    <x v="34"/>
    <n v="0"/>
    <n v="7203973.2327586897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3"/>
    <x v="76"/>
    <n v="17"/>
    <n v="422387.35112780699"/>
    <n v="4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2"/>
    <x v="76"/>
    <n v="0"/>
    <n v="118169.94860768301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3"/>
    <x v="76"/>
    <n v="0"/>
    <n v="222912.00841218201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8"/>
    <x v="76"/>
    <n v="2"/>
    <n v="97810.427862219498"/>
    <n v="1"/>
    <n v="1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"/>
    <x v="76"/>
    <n v="0"/>
    <n v="424434.868642129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7"/>
    <x v="76"/>
    <n v="0"/>
    <n v="118825.0007811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5"/>
    <x v="76"/>
    <n v="0"/>
    <n v="117966.611932031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6"/>
    <x v="34"/>
    <n v="0"/>
    <n v="7202320.3123593703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0"/>
    <x v="76"/>
    <n v="6"/>
    <n v="121792.022977955"/>
    <n v="0"/>
    <n v="0"/>
    <n v="28"/>
    <n v="2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9"/>
    <x v="34"/>
    <n v="0"/>
    <n v="7203322.2426487999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4"/>
    <x v="34"/>
    <n v="0"/>
    <n v="7203302.25438671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3"/>
    <x v="34"/>
    <n v="0"/>
    <n v="7202749.6954840599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5"/>
    <x v="76"/>
    <n v="10"/>
    <n v="133951.319125946"/>
    <n v="1"/>
    <n v="1"/>
    <n v="2"/>
    <n v="1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5"/>
    <x v="34"/>
    <n v="0"/>
    <n v="7208136.4839728903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6"/>
    <x v="34"/>
    <n v="0"/>
    <n v="7202483.3369110702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7"/>
    <x v="76"/>
    <n v="0"/>
    <n v="414429.68247598002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8"/>
    <x v="34"/>
    <n v="0"/>
    <n v="7202478.4101922996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7"/>
    <x v="62"/>
    <n v="0"/>
    <n v="7202612.1422401601"/>
    <n v="0"/>
    <n v="0"/>
    <n v="0"/>
    <n v="0"/>
    <n v="44521657.58308859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3"/>
    <x v="71"/>
    <n v="0"/>
    <n v="53803.178762085699"/>
    <n v="0"/>
    <n v="0"/>
    <n v="0"/>
    <n v="0"/>
    <n v="44749279.42088475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0"/>
    <x v="76"/>
    <n v="0"/>
    <n v="639336.78894909099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6"/>
    <x v="71"/>
    <n v="0"/>
    <n v="57774.442331865401"/>
    <n v="0"/>
    <n v="0"/>
    <n v="0"/>
    <n v="0"/>
    <n v="44749279.42088475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9"/>
    <x v="62"/>
    <n v="0"/>
    <n v="7203985.8522969298"/>
    <n v="0"/>
    <n v="0"/>
    <n v="0"/>
    <n v="0"/>
    <n v="44521657.58308859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2"/>
    <x v="71"/>
    <n v="0"/>
    <n v="51336.740711703897"/>
    <n v="0"/>
    <n v="0"/>
    <n v="0"/>
    <n v="0"/>
    <n v="44749279.42088475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6"/>
    <x v="71"/>
    <n v="0"/>
    <n v="63832.203743979298"/>
    <n v="0"/>
    <n v="0"/>
    <n v="0"/>
    <n v="0"/>
    <n v="44749279.42088475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0"/>
    <x v="76"/>
    <n v="88"/>
    <n v="125858.92355395399"/>
    <n v="0"/>
    <n v="0"/>
    <n v="19"/>
    <n v="11"/>
    <n v="106904682.3469296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9"/>
    <x v="62"/>
    <n v="0"/>
    <n v="7202349.3937901203"/>
    <n v="0"/>
    <n v="0"/>
    <n v="0"/>
    <n v="0"/>
    <n v="44521657.58308859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8"/>
    <x v="71"/>
    <n v="0"/>
    <n v="54341.564222238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"/>
    <x v="71"/>
    <n v="0"/>
    <n v="67373.922020196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5"/>
    <x v="71"/>
    <n v="0"/>
    <n v="55049.598380923198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3"/>
    <x v="71"/>
    <n v="0"/>
    <n v="58692.44274729859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5"/>
    <x v="62"/>
    <n v="0"/>
    <n v="7208174.0375831705"/>
    <n v="0"/>
    <n v="0"/>
    <n v="0"/>
    <n v="0"/>
    <n v="44521657.58308859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4"/>
    <x v="62"/>
    <n v="0"/>
    <n v="7202511.0219307197"/>
    <n v="0"/>
    <n v="0"/>
    <n v="0"/>
    <n v="0"/>
    <n v="44521657.58308859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2"/>
    <x v="71"/>
    <n v="0"/>
    <n v="62283.03203219539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4"/>
    <x v="76"/>
    <n v="0"/>
    <n v="2706682.2569239801"/>
    <n v="0"/>
    <n v="0"/>
    <n v="0"/>
    <n v="0"/>
    <n v="106904682.3469296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"/>
    <x v="71"/>
    <n v="0"/>
    <n v="55266.03749906639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0"/>
    <x v="71"/>
    <n v="0"/>
    <n v="60824.3429111316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0"/>
    <x v="71"/>
    <n v="0"/>
    <n v="57748.700337950097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7"/>
    <x v="71"/>
    <n v="0"/>
    <n v="60874.526203144298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5"/>
    <x v="71"/>
    <n v="0"/>
    <n v="64496.012112125703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4"/>
    <x v="71"/>
    <n v="0"/>
    <n v="61866.99529923489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8"/>
    <x v="74"/>
    <n v="0"/>
    <n v="7202273.1756698303"/>
    <n v="0"/>
    <n v="0"/>
    <n v="0"/>
    <n v="0"/>
    <n v="75155362.6764611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7"/>
    <x v="71"/>
    <n v="0"/>
    <n v="67366.941431071595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"/>
    <x v="76"/>
    <n v="345"/>
    <n v="135403.55900907799"/>
    <n v="0"/>
    <n v="0"/>
    <n v="12"/>
    <n v="2"/>
    <n v="106904682.3469296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4"/>
    <x v="71"/>
    <n v="0"/>
    <n v="73485.381976701305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6"/>
    <x v="62"/>
    <n v="0"/>
    <n v="7202456.5108385803"/>
    <n v="0"/>
    <n v="0"/>
    <n v="0"/>
    <n v="0"/>
    <n v="44521657.58308859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1"/>
    <x v="71"/>
    <n v="0"/>
    <n v="88967.111424077302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8"/>
    <x v="71"/>
    <n v="0"/>
    <n v="52741.066202986898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3"/>
    <x v="71"/>
    <n v="0"/>
    <n v="65107.8442689031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8"/>
    <x v="71"/>
    <n v="0"/>
    <n v="92784.063519909905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6"/>
    <x v="74"/>
    <n v="0"/>
    <n v="7202332.1034270301"/>
    <n v="0"/>
    <n v="0"/>
    <n v="0"/>
    <n v="0"/>
    <n v="75155362.6764611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1"/>
    <x v="71"/>
    <n v="0"/>
    <n v="69111.85642797499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9"/>
    <x v="74"/>
    <n v="0"/>
    <n v="7202201.8355270801"/>
    <n v="0"/>
    <n v="0"/>
    <n v="0"/>
    <n v="0"/>
    <n v="75155362.6764611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7"/>
    <x v="74"/>
    <n v="0"/>
    <n v="7202610.98489305"/>
    <n v="0"/>
    <n v="0"/>
    <n v="0"/>
    <n v="0"/>
    <n v="75155362.6764611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9"/>
    <x v="76"/>
    <n v="0"/>
    <n v="7203986.1987284301"/>
    <n v="0"/>
    <n v="0"/>
    <n v="0"/>
    <n v="0"/>
    <n v="106904682.3469296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1"/>
    <x v="74"/>
    <n v="0"/>
    <n v="7202381.0663442099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9"/>
    <x v="71"/>
    <n v="0"/>
    <n v="60874.407513067097"/>
    <n v="0"/>
    <n v="0"/>
    <n v="0"/>
    <n v="0"/>
    <n v="44749279.42088475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0"/>
    <x v="71"/>
    <n v="0"/>
    <n v="73073.437192011595"/>
    <n v="0"/>
    <n v="0"/>
    <n v="0"/>
    <n v="0"/>
    <n v="44749279.42088475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5"/>
    <x v="74"/>
    <n v="0"/>
    <n v="7213093.2802189998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3"/>
    <x v="74"/>
    <n v="0"/>
    <n v="7202410.27326323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9"/>
    <x v="74"/>
    <n v="0"/>
    <n v="7203939.6578110699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4"/>
    <x v="76"/>
    <n v="0"/>
    <n v="7204023.6789230201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6"/>
    <x v="74"/>
    <n v="0"/>
    <n v="7203411.7621746799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2"/>
    <x v="76"/>
    <n v="0"/>
    <n v="7202127.5860760296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7"/>
    <x v="76"/>
    <n v="0"/>
    <n v="7202610.7528009396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8"/>
    <x v="76"/>
    <n v="0"/>
    <n v="7205592.6028038301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6"/>
    <x v="76"/>
    <n v="136"/>
    <n v="118741.67043995101"/>
    <n v="3"/>
    <n v="0"/>
    <n v="36"/>
    <n v="7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6"/>
    <x v="76"/>
    <n v="0"/>
    <n v="7202180.3931510001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8"/>
    <x v="76"/>
    <n v="0"/>
    <n v="7202298.4575037798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4"/>
    <x v="76"/>
    <n v="0"/>
    <n v="7202593.2272961298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4"/>
    <x v="74"/>
    <n v="0"/>
    <n v="7202509.9104619501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1"/>
    <x v="76"/>
    <n v="0"/>
    <n v="7202247.8194101704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1"/>
    <x v="76"/>
    <n v="0"/>
    <n v="7202523.6482871696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5"/>
    <x v="76"/>
    <n v="0"/>
    <n v="7208671.1021987703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9"/>
    <x v="71"/>
    <n v="0"/>
    <n v="7202011.0813169703"/>
    <n v="0"/>
    <n v="0"/>
    <n v="0"/>
    <n v="0"/>
    <n v="44749279.42088475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8"/>
    <x v="0"/>
    <n v="0"/>
    <n v="184209.01500806201"/>
    <n v="0"/>
    <n v="0"/>
    <n v="0"/>
    <n v="0"/>
    <n v="195413313.8949460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3"/>
    <x v="76"/>
    <n v="0"/>
    <n v="7202034.8947788496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6"/>
    <x v="76"/>
    <n v="0"/>
    <n v="7202598.4149686899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2"/>
    <x v="6"/>
    <n v="0"/>
    <n v="134929.76172407999"/>
    <n v="0"/>
    <n v="0"/>
    <n v="0"/>
    <n v="0"/>
    <n v="78006107.803251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0"/>
    <x v="0"/>
    <n v="0"/>
    <n v="311456.16965601197"/>
    <n v="0"/>
    <n v="0"/>
    <n v="0"/>
    <n v="0"/>
    <n v="195413313.8949460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9"/>
    <x v="76"/>
    <n v="0"/>
    <n v="7202590.0675319098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4"/>
    <x v="0"/>
    <n v="0"/>
    <n v="433634.944603312"/>
    <n v="0"/>
    <n v="0"/>
    <n v="0"/>
    <n v="0"/>
    <n v="195413313.8949460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7"/>
    <x v="71"/>
    <n v="0"/>
    <n v="7202341.7650111904"/>
    <n v="0"/>
    <n v="0"/>
    <n v="0"/>
    <n v="0"/>
    <n v="44749279.42088475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3"/>
    <x v="6"/>
    <n v="0"/>
    <n v="132378.662938717"/>
    <n v="0"/>
    <n v="0"/>
    <n v="0"/>
    <n v="0"/>
    <n v="78006107.803251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9"/>
    <x v="71"/>
    <n v="0"/>
    <n v="7202565.4762629401"/>
    <n v="0"/>
    <n v="0"/>
    <n v="0"/>
    <n v="0"/>
    <n v="44749279.42088475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6"/>
    <x v="0"/>
    <n v="0"/>
    <n v="7202659.1489966903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4"/>
    <x v="71"/>
    <n v="0"/>
    <n v="7202703.2841280997"/>
    <n v="0"/>
    <n v="0"/>
    <n v="0"/>
    <n v="0"/>
    <n v="44749279.420884758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5"/>
    <x v="71"/>
    <n v="0"/>
    <n v="7208156.1631909497"/>
    <n v="0"/>
    <n v="0"/>
    <n v="0"/>
    <n v="0"/>
    <n v="44749279.420884758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6"/>
    <x v="71"/>
    <n v="0"/>
    <n v="7202425.8017027704"/>
    <n v="0"/>
    <n v="0"/>
    <n v="0"/>
    <n v="0"/>
    <n v="44749279.420884758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"/>
    <x v="6"/>
    <n v="0"/>
    <n v="147316.89275894299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8"/>
    <x v="0"/>
    <n v="0"/>
    <n v="7202393.50573298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3"/>
    <x v="0"/>
    <n v="0"/>
    <n v="7202285.4861980304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6"/>
    <x v="6"/>
    <n v="0"/>
    <n v="119883.181467652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2"/>
    <x v="0"/>
    <n v="0"/>
    <n v="7202384.91194368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9"/>
    <x v="0"/>
    <n v="0"/>
    <n v="7202817.6534529701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3"/>
    <x v="6"/>
    <n v="0"/>
    <n v="415830.88303916098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"/>
    <x v="0"/>
    <n v="0"/>
    <n v="7203733.71645714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"/>
    <x v="6"/>
    <n v="0"/>
    <n v="425947.10463797598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0"/>
    <x v="6"/>
    <n v="6"/>
    <n v="137358.578573912"/>
    <n v="0"/>
    <n v="0"/>
    <n v="28"/>
    <n v="2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0"/>
    <x v="6"/>
    <n v="0"/>
    <n v="139361.39066610401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2"/>
    <x v="0"/>
    <n v="0"/>
    <n v="7202984.5660580304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7"/>
    <x v="0"/>
    <n v="0"/>
    <n v="7202647.22230191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7"/>
    <x v="0"/>
    <n v="0"/>
    <n v="7202626.54546693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3"/>
    <x v="0"/>
    <n v="0"/>
    <n v="7204992.8880580701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6"/>
    <x v="0"/>
    <n v="0"/>
    <n v="7204105.1056589903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8"/>
    <x v="6"/>
    <n v="4"/>
    <n v="136753.61768016501"/>
    <n v="1"/>
    <n v="1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7"/>
    <x v="6"/>
    <n v="13"/>
    <n v="140358.404152095"/>
    <n v="7"/>
    <n v="0"/>
    <n v="32"/>
    <n v="2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5"/>
    <x v="6"/>
    <n v="0"/>
    <n v="122908.338520675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"/>
    <x v="0"/>
    <n v="0"/>
    <n v="7202596.2245278005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5"/>
    <x v="6"/>
    <n v="0"/>
    <n v="160616.53259489601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7"/>
    <x v="6"/>
    <n v="0"/>
    <n v="508500.21251896297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0"/>
    <x v="0"/>
    <n v="0"/>
    <n v="7203650.97924367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4"/>
    <x v="6"/>
    <n v="40"/>
    <n v="198371.161275077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3"/>
    <x v="20"/>
    <n v="0"/>
    <n v="52822.961664292903"/>
    <n v="0"/>
    <n v="0"/>
    <n v="0"/>
    <n v="0"/>
    <n v="44686310.185256854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3"/>
    <x v="0"/>
    <n v="0"/>
    <n v="7203334.7107116096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4"/>
    <x v="6"/>
    <n v="3"/>
    <n v="357812.71374272101"/>
    <n v="0"/>
    <n v="0"/>
    <n v="0"/>
    <n v="0"/>
    <n v="78006107.80325198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6"/>
    <x v="20"/>
    <n v="0"/>
    <n v="62353.244320955098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3"/>
    <x v="20"/>
    <n v="0"/>
    <n v="64522.208573762298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8"/>
    <x v="20"/>
    <n v="0"/>
    <n v="66333.186385221707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9"/>
    <x v="0"/>
    <n v="0"/>
    <n v="7202327.4196148803"/>
    <n v="0"/>
    <n v="0"/>
    <n v="0"/>
    <n v="0"/>
    <n v="195413313.8949460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3"/>
    <x v="20"/>
    <n v="0"/>
    <n v="56291.976561769799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"/>
    <x v="20"/>
    <n v="0"/>
    <n v="60781.411253381499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2"/>
    <x v="20"/>
    <n v="0"/>
    <n v="54020.768866408602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1"/>
    <x v="6"/>
    <n v="3"/>
    <n v="496974.79258105101"/>
    <n v="0"/>
    <n v="0"/>
    <n v="0"/>
    <n v="0"/>
    <n v="78006107.80325198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"/>
    <x v="20"/>
    <n v="0"/>
    <n v="64002.9502129182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0"/>
    <x v="20"/>
    <n v="0"/>
    <n v="53628.045646008097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2"/>
    <x v="20"/>
    <n v="0"/>
    <n v="58386.551318690101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6"/>
    <x v="20"/>
    <n v="0"/>
    <n v="63844.974443782099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5"/>
    <x v="20"/>
    <n v="0"/>
    <n v="55366.716942284198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8"/>
    <x v="20"/>
    <n v="0"/>
    <n v="49211.690542753699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1"/>
    <x v="20"/>
    <n v="0"/>
    <n v="72059.371951967405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7"/>
    <x v="20"/>
    <n v="0"/>
    <n v="61797.264369670302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4"/>
    <x v="20"/>
    <n v="0"/>
    <n v="52644.3948051892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0"/>
    <x v="6"/>
    <n v="2"/>
    <n v="564714.81679379905"/>
    <n v="0"/>
    <n v="0"/>
    <n v="0"/>
    <n v="0"/>
    <n v="78006107.80325198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5"/>
    <x v="20"/>
    <n v="0"/>
    <n v="57736.285923048803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7"/>
    <x v="0"/>
    <n v="0"/>
    <n v="7202422.34959732"/>
    <n v="0"/>
    <n v="0"/>
    <n v="0"/>
    <n v="0"/>
    <n v="195413313.8949460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7"/>
    <x v="20"/>
    <n v="0"/>
    <n v="55466.328207869003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0"/>
    <x v="20"/>
    <n v="0"/>
    <n v="57788.813864812197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3"/>
    <x v="8"/>
    <n v="0"/>
    <n v="180741.75415979599"/>
    <n v="0"/>
    <n v="0"/>
    <n v="0"/>
    <n v="0"/>
    <n v="76989616.0748171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0"/>
    <x v="20"/>
    <n v="0"/>
    <n v="71279.650434851603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9"/>
    <x v="20"/>
    <n v="0"/>
    <n v="55386.565857101203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3"/>
    <x v="8"/>
    <n v="0"/>
    <n v="166314.343390986"/>
    <n v="0"/>
    <n v="0"/>
    <n v="0"/>
    <n v="0"/>
    <n v="76989616.0748171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8"/>
    <x v="20"/>
    <n v="0"/>
    <n v="86566.199437249394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6"/>
    <x v="8"/>
    <n v="0"/>
    <n v="166861.79785802899"/>
    <n v="0"/>
    <n v="0"/>
    <n v="0"/>
    <n v="0"/>
    <n v="76989616.0748171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2"/>
    <x v="8"/>
    <n v="0"/>
    <n v="178362.13559005401"/>
    <n v="0"/>
    <n v="0"/>
    <n v="0"/>
    <n v="0"/>
    <n v="76989616.0748171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1"/>
    <x v="20"/>
    <n v="0"/>
    <n v="58698.3524691313"/>
    <n v="0"/>
    <n v="0"/>
    <n v="0"/>
    <n v="0"/>
    <n v="44686310.185256854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4"/>
    <x v="20"/>
    <n v="0"/>
    <n v="73575.877571012796"/>
    <n v="0"/>
    <n v="0"/>
    <n v="0"/>
    <n v="0"/>
    <n v="44686310.185256854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2"/>
    <x v="8"/>
    <n v="0"/>
    <n v="159858.548692893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8"/>
    <x v="0"/>
    <n v="0"/>
    <n v="7202431.3505776199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5"/>
    <x v="0"/>
    <n v="0"/>
    <n v="7202444.1002472304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"/>
    <x v="8"/>
    <n v="0"/>
    <n v="162766.78353222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8"/>
    <x v="8"/>
    <n v="0"/>
    <n v="212424.362709745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1"/>
    <x v="0"/>
    <n v="0"/>
    <n v="7203369.1652589403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1"/>
    <x v="0"/>
    <n v="0"/>
    <n v="7202585.41040821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4"/>
    <x v="0"/>
    <n v="0"/>
    <n v="7202760.6650050702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7"/>
    <x v="8"/>
    <n v="0"/>
    <n v="181308.86273505099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0"/>
    <x v="0"/>
    <n v="0"/>
    <n v="7204230.7736058701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5"/>
    <x v="8"/>
    <n v="0"/>
    <n v="175711.44961332899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5"/>
    <x v="0"/>
    <n v="0"/>
    <n v="7202627.1167700104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7"/>
    <x v="8"/>
    <n v="0"/>
    <n v="247875.040646642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"/>
    <x v="8"/>
    <n v="0"/>
    <n v="189870.790527667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4"/>
    <x v="8"/>
    <n v="0"/>
    <n v="680952.66521070094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9"/>
    <x v="8"/>
    <n v="0"/>
    <n v="165429.621173068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8"/>
    <x v="8"/>
    <n v="0"/>
    <n v="314267.410486005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5"/>
    <x v="8"/>
    <n v="0"/>
    <n v="254575.638343114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4"/>
    <x v="8"/>
    <n v="0"/>
    <n v="242351.539810188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0"/>
    <x v="8"/>
    <n v="0"/>
    <n v="296725.59959115402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2"/>
    <x v="4"/>
    <n v="0"/>
    <n v="199900.49603721101"/>
    <n v="0"/>
    <n v="0"/>
    <n v="0"/>
    <n v="0"/>
    <n v="107371360.6296562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5"/>
    <x v="0"/>
    <n v="0"/>
    <n v="7207144.6582227899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3"/>
    <x v="4"/>
    <n v="0"/>
    <n v="264425.61345500802"/>
    <n v="0"/>
    <n v="0"/>
    <n v="0"/>
    <n v="0"/>
    <n v="107371360.6296562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0"/>
    <x v="8"/>
    <n v="0"/>
    <n v="201966.574475169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0"/>
    <x v="8"/>
    <n v="0"/>
    <n v="467935.054354369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1"/>
    <x v="8"/>
    <n v="0"/>
    <n v="303425.76746921899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4"/>
    <x v="0"/>
    <n v="0"/>
    <n v="7202993.4226600397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1"/>
    <x v="6"/>
    <n v="164"/>
    <n v="270338.00007589097"/>
    <n v="2"/>
    <n v="0"/>
    <n v="37"/>
    <n v="1"/>
    <n v="78006107.80325198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6"/>
    <x v="0"/>
    <n v="0"/>
    <n v="7202537.3453800501"/>
    <n v="0"/>
    <n v="0"/>
    <n v="0"/>
    <n v="0"/>
    <n v="195413313.8949460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9"/>
    <x v="0"/>
    <n v="0"/>
    <n v="7202927.3235220397"/>
    <n v="0"/>
    <n v="0"/>
    <n v="0"/>
    <n v="0"/>
    <n v="195413313.8949460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3"/>
    <x v="4"/>
    <n v="64"/>
    <n v="444793.12369320501"/>
    <n v="4"/>
    <n v="4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2"/>
    <x v="4"/>
    <n v="0"/>
    <n v="1277655.6073189699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"/>
    <x v="4"/>
    <n v="0"/>
    <n v="459344.57997279201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8"/>
    <x v="6"/>
    <n v="0"/>
    <n v="7202356.1696358901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3"/>
    <x v="6"/>
    <n v="0"/>
    <n v="7202169.59747718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8"/>
    <x v="6"/>
    <n v="0"/>
    <n v="7203088.9770253496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7"/>
    <x v="6"/>
    <n v="0"/>
    <n v="7202540.21621216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7"/>
    <x v="4"/>
    <n v="0"/>
    <n v="466376.91794615198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7"/>
    <x v="4"/>
    <n v="0"/>
    <n v="242345.79263860299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0"/>
    <x v="4"/>
    <n v="0"/>
    <n v="512359.71440328198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8"/>
    <x v="4"/>
    <n v="2"/>
    <n v="122278.799389954"/>
    <n v="1"/>
    <n v="1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9"/>
    <x v="6"/>
    <n v="0"/>
    <n v="7202317.57323304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9"/>
    <x v="20"/>
    <n v="0"/>
    <n v="7202224.6470008902"/>
    <n v="0"/>
    <n v="0"/>
    <n v="0"/>
    <n v="0"/>
    <n v="44686310.18525685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5"/>
    <x v="4"/>
    <n v="26"/>
    <n v="179653.44188921101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6"/>
    <x v="6"/>
    <n v="0"/>
    <n v="7204450.9658552697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5"/>
    <x v="20"/>
    <n v="0"/>
    <n v="7208621.3233093703"/>
    <n v="0"/>
    <n v="0"/>
    <n v="0"/>
    <n v="0"/>
    <n v="44686310.18525685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9"/>
    <x v="6"/>
    <n v="0"/>
    <n v="7203010.7074580099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3"/>
    <x v="5"/>
    <n v="0"/>
    <n v="54769.610183313402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6"/>
    <x v="5"/>
    <n v="0"/>
    <n v="58299.633549991901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4"/>
    <x v="6"/>
    <n v="0"/>
    <n v="7203318.1176809501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5"/>
    <x v="6"/>
    <n v="0"/>
    <n v="7209043.8663521698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7"/>
    <x v="20"/>
    <n v="0"/>
    <n v="7202989.5856310604"/>
    <n v="0"/>
    <n v="0"/>
    <n v="0"/>
    <n v="0"/>
    <n v="44686310.18525685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2"/>
    <x v="5"/>
    <n v="0"/>
    <n v="54324.553656391799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5"/>
    <x v="4"/>
    <n v="24"/>
    <n v="153597.97438466901"/>
    <n v="1"/>
    <n v="1"/>
    <n v="2"/>
    <n v="1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6"/>
    <x v="5"/>
    <n v="0"/>
    <n v="56325.812336988703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6"/>
    <x v="20"/>
    <n v="0"/>
    <n v="7202709.1763429297"/>
    <n v="0"/>
    <n v="0"/>
    <n v="0"/>
    <n v="0"/>
    <n v="44686310.18525685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8"/>
    <x v="5"/>
    <n v="0"/>
    <n v="55345.019517932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2"/>
    <x v="5"/>
    <n v="0"/>
    <n v="55408.738536760196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9"/>
    <x v="20"/>
    <n v="0"/>
    <n v="7202629.4886856303"/>
    <n v="0"/>
    <n v="0"/>
    <n v="0"/>
    <n v="0"/>
    <n v="44686310.185256854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5"/>
    <n v="0"/>
    <n v="70169.442718848499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20"/>
    <n v="0"/>
    <n v="7202570.1726628402"/>
    <n v="0"/>
    <n v="0"/>
    <n v="0"/>
    <n v="0"/>
    <n v="44686310.185256854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5"/>
    <n v="0"/>
    <n v="61978.387256152899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5"/>
    <n v="0"/>
    <n v="58299.441752955303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5"/>
    <n v="0"/>
    <n v="55944.837341085004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5"/>
    <n v="0"/>
    <n v="56945.6425318494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4"/>
    <n v="264"/>
    <n v="318911.82982223103"/>
    <n v="0"/>
    <n v="0"/>
    <n v="19"/>
    <n v="19"/>
    <n v="107371360.6296562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5"/>
    <n v="0"/>
    <n v="57924.485551193298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5"/>
    <n v="0"/>
    <n v="56907.405772246399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5"/>
    <n v="0"/>
    <n v="66386.990880127996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8"/>
    <x v="8"/>
    <n v="0"/>
    <n v="7202319.4310003798"/>
    <n v="0"/>
    <n v="0"/>
    <n v="0"/>
    <n v="0"/>
    <n v="76989616.07481719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5"/>
    <n v="0"/>
    <n v="63482.590514235198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5"/>
    <n v="0"/>
    <n v="67215.567357838096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5"/>
    <n v="0"/>
    <n v="54543.543706182303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5"/>
    <n v="0"/>
    <n v="86293.882647063496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4"/>
    <n v="0"/>
    <n v="918413.467281032"/>
    <n v="0"/>
    <n v="0"/>
    <n v="0"/>
    <n v="0"/>
    <n v="107371360.6296562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5"/>
    <n v="0"/>
    <n v="50876.352355349802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5"/>
    <n v="0"/>
    <n v="49544.2492146976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5"/>
    <n v="0"/>
    <n v="67329.721829853894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8"/>
    <n v="0"/>
    <n v="7202610.23710295"/>
    <n v="0"/>
    <n v="0"/>
    <n v="0"/>
    <n v="0"/>
    <n v="76989616.07481719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1"/>
    <n v="0"/>
    <n v="111783.32932013999"/>
    <n v="0"/>
    <n v="0"/>
    <n v="0"/>
    <n v="0"/>
    <n v="75593485.50488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1"/>
    <n v="0"/>
    <n v="116838.643060997"/>
    <n v="0"/>
    <n v="0"/>
    <n v="0"/>
    <n v="0"/>
    <n v="75593485.50488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8"/>
    <n v="0"/>
    <n v="7202193.6180540305"/>
    <n v="0"/>
    <n v="0"/>
    <n v="0"/>
    <n v="0"/>
    <n v="76989616.07481719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1"/>
    <x v="5"/>
    <n v="0"/>
    <n v="72748.178648762405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8"/>
    <n v="0"/>
    <n v="7202235.5946749402"/>
    <n v="0"/>
    <n v="0"/>
    <n v="0"/>
    <n v="0"/>
    <n v="76989616.07481719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5"/>
    <n v="0"/>
    <n v="54402.0055122673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1"/>
    <n v="0"/>
    <n v="104899.55853438"/>
    <n v="0"/>
    <n v="0"/>
    <n v="0"/>
    <n v="0"/>
    <n v="75593485.50488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5"/>
    <n v="0"/>
    <n v="67785.419390071096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1"/>
    <n v="0"/>
    <n v="129217.813255731"/>
    <n v="0"/>
    <n v="0"/>
    <n v="0"/>
    <n v="0"/>
    <n v="75593485.50488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1"/>
    <n v="0"/>
    <n v="120408.423611894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1"/>
    <n v="0"/>
    <n v="106816.536216996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8"/>
    <n v="0"/>
    <n v="7203976.9279439896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8"/>
    <n v="0"/>
    <n v="7202627.06570327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8"/>
    <n v="0"/>
    <n v="7204151.8924110504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8"/>
    <n v="0"/>
    <n v="7203527.26988215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1"/>
    <n v="0"/>
    <n v="146389.27149120701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1"/>
    <n v="0"/>
    <n v="129342.245901934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1"/>
    <n v="0"/>
    <n v="98242.865517269805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1"/>
    <n v="0"/>
    <n v="112291.91913269401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4"/>
    <n v="0"/>
    <n v="7202211.2009827904"/>
    <n v="0"/>
    <n v="0"/>
    <n v="0"/>
    <n v="0"/>
    <n v="107371360.6296562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1"/>
    <n v="0"/>
    <n v="378305.54080987303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1"/>
    <n v="0"/>
    <n v="139262.01259065399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8"/>
    <x v="9"/>
    <n v="0"/>
    <n v="1057608.2512978399"/>
    <n v="0"/>
    <n v="0"/>
    <n v="0"/>
    <n v="0"/>
    <n v="99342107.61686310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1"/>
    <n v="0"/>
    <n v="124078.202787321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1"/>
    <n v="0"/>
    <n v="164338.788220193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8"/>
    <n v="0"/>
    <n v="7213567.41680298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1"/>
    <n v="0"/>
    <n v="180063.59329586799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1"/>
    <n v="0"/>
    <n v="107717.651612125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6"/>
    <n v="152"/>
    <n v="121887.042689137"/>
    <n v="7"/>
    <n v="0"/>
    <n v="92"/>
    <n v="2"/>
    <n v="78006107.80325198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4"/>
    <n v="0"/>
    <n v="7202021.6570799202"/>
    <n v="0"/>
    <n v="0"/>
    <n v="0"/>
    <n v="0"/>
    <n v="107371360.6296562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1"/>
    <n v="0"/>
    <n v="324836.25982003199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1"/>
    <n v="0"/>
    <n v="232253.86948790401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8"/>
    <n v="0"/>
    <n v="7202680.8808720596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1"/>
    <x v="1"/>
    <n v="0"/>
    <n v="214377.810834907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4"/>
    <n v="0"/>
    <n v="5626652.7457646998"/>
    <n v="0"/>
    <n v="0"/>
    <n v="0"/>
    <n v="0"/>
    <n v="107371360.6296562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9"/>
    <n v="0"/>
    <n v="1334070.72624517"/>
    <n v="0"/>
    <n v="0"/>
    <n v="0"/>
    <n v="0"/>
    <n v="99342107.61686310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4"/>
    <x v="1"/>
    <n v="0"/>
    <n v="503487.16474696901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4"/>
    <n v="0"/>
    <n v="7202145.2092761099"/>
    <n v="0"/>
    <n v="0"/>
    <n v="0"/>
    <n v="0"/>
    <n v="107371360.6296562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9"/>
    <n v="0"/>
    <n v="1414472.54628967"/>
    <n v="0"/>
    <n v="0"/>
    <n v="0"/>
    <n v="0"/>
    <n v="99342107.61686310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4"/>
    <n v="0"/>
    <n v="7202458.9390572999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4"/>
    <x v="4"/>
    <n v="0"/>
    <n v="7202900.9815370599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2"/>
    <x v="9"/>
    <n v="0"/>
    <n v="1536977.65296604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3"/>
    <x v="9"/>
    <n v="0"/>
    <n v="1919706.69920323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3"/>
    <x v="9"/>
    <n v="0"/>
    <n v="1476411.4524042199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7"/>
    <x v="5"/>
    <n v="0"/>
    <n v="7202722.4867660496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8"/>
    <x v="4"/>
    <n v="0"/>
    <n v="7202600.6981031904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"/>
    <x v="9"/>
    <n v="0"/>
    <n v="1686676.4915878801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6"/>
    <x v="4"/>
    <n v="0"/>
    <n v="7202714.4335848195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5"/>
    <x v="9"/>
    <n v="0"/>
    <n v="1081036.3582461099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9"/>
    <x v="4"/>
    <n v="0"/>
    <n v="7202603.2407656303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0"/>
    <x v="9"/>
    <n v="0"/>
    <n v="1509703.3575158501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9"/>
    <x v="5"/>
    <n v="0"/>
    <n v="7202465.7865120098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5"/>
    <x v="4"/>
    <n v="0"/>
    <n v="7209442.4950550301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9"/>
    <x v="9"/>
    <n v="0"/>
    <n v="809465.77109396399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9"/>
    <x v="1"/>
    <n v="0"/>
    <n v="7202831.7017988302"/>
    <n v="0"/>
    <n v="0"/>
    <n v="0"/>
    <n v="0"/>
    <n v="75593485.50488093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1"/>
    <x v="9"/>
    <n v="0"/>
    <n v="988807.02004209103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7"/>
    <x v="1"/>
    <n v="0"/>
    <n v="7203097.8529369403"/>
    <n v="0"/>
    <n v="0"/>
    <n v="0"/>
    <n v="0"/>
    <n v="75593485.50488093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6"/>
    <x v="5"/>
    <n v="0"/>
    <n v="7202885.9600187195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4"/>
    <x v="5"/>
    <n v="0"/>
    <n v="7202977.9865131704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5"/>
    <x v="5"/>
    <n v="0"/>
    <n v="7211286.7524600504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3"/>
    <x v="17"/>
    <n v="0"/>
    <n v="82772.141180932507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9"/>
    <x v="5"/>
    <n v="0"/>
    <n v="7204174.3194353702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"/>
    <x v="17"/>
    <n v="0"/>
    <n v="69401.845382992105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6"/>
    <x v="1"/>
    <n v="0"/>
    <n v="7202824.3256630301"/>
    <n v="0"/>
    <n v="0"/>
    <n v="0"/>
    <n v="0"/>
    <n v="75593485.50488093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6"/>
    <x v="17"/>
    <n v="0"/>
    <n v="61376.011617016004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6"/>
    <x v="17"/>
    <n v="0"/>
    <n v="66869.331086054401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2"/>
    <x v="17"/>
    <n v="0"/>
    <n v="75574.2665231227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8"/>
    <x v="17"/>
    <n v="0"/>
    <n v="77427.847126033099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0"/>
    <x v="9"/>
    <n v="0"/>
    <n v="1234792.633072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3"/>
    <x v="17"/>
    <n v="0"/>
    <n v="69705.559756141098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4"/>
    <x v="17"/>
    <n v="0"/>
    <n v="63272.301475051703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"/>
    <x v="17"/>
    <n v="0"/>
    <n v="64480.877781752497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8"/>
    <x v="17"/>
    <n v="0"/>
    <n v="66307.6762813143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7"/>
    <x v="17"/>
    <n v="0"/>
    <n v="73880.166983231902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0"/>
    <x v="17"/>
    <n v="0"/>
    <n v="68761.676315683799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0"/>
    <x v="17"/>
    <n v="0"/>
    <n v="102374.839103315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8"/>
    <x v="1"/>
    <n v="0"/>
    <n v="7203923.4232101496"/>
    <n v="0"/>
    <n v="0"/>
    <n v="0"/>
    <n v="0"/>
    <n v="75593485.50488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0"/>
    <x v="17"/>
    <n v="0"/>
    <n v="70814.1036489978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3"/>
    <x v="17"/>
    <n v="0"/>
    <n v="69409.657320007595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1"/>
    <x v="17"/>
    <n v="0"/>
    <n v="100103.146863635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2"/>
    <x v="17"/>
    <n v="0"/>
    <n v="62880.053847096802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9"/>
    <x v="17"/>
    <n v="0"/>
    <n v="68256.104272790195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"/>
    <x v="4"/>
    <n v="3647"/>
    <n v="285901.23855322599"/>
    <n v="0"/>
    <n v="0"/>
    <n v="12"/>
    <n v="12"/>
    <n v="107371360.6296562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7"/>
    <x v="17"/>
    <n v="0"/>
    <n v="73861.198819708006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5"/>
    <x v="17"/>
    <n v="0"/>
    <n v="58966.100491117599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8"/>
    <x v="17"/>
    <n v="0"/>
    <n v="98065.450388006793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7"/>
    <x v="9"/>
    <n v="0"/>
    <n v="1786226.50819085"/>
    <n v="0"/>
    <n v="0"/>
    <n v="0"/>
    <n v="0"/>
    <n v="99342107.6168631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6"/>
    <x v="3"/>
    <n v="0"/>
    <n v="262324.62865812698"/>
    <n v="0"/>
    <n v="0"/>
    <n v="0"/>
    <n v="0"/>
    <n v="81373247.52292171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1"/>
    <x v="17"/>
    <n v="0"/>
    <n v="90349.268277641298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8"/>
    <x v="9"/>
    <n v="0"/>
    <n v="1781182.3958628799"/>
    <n v="0"/>
    <n v="0"/>
    <n v="0"/>
    <n v="0"/>
    <n v="99342107.6168631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4"/>
    <x v="9"/>
    <n v="0"/>
    <n v="1790249.1947947999"/>
    <n v="0"/>
    <n v="0"/>
    <n v="0"/>
    <n v="0"/>
    <n v="99342107.6168631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5"/>
    <x v="17"/>
    <n v="0"/>
    <n v="63992.2352689318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3"/>
    <x v="1"/>
    <n v="0"/>
    <n v="7202351.0773847802"/>
    <n v="0"/>
    <n v="0"/>
    <n v="0"/>
    <n v="0"/>
    <n v="75593485.50488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4"/>
    <x v="17"/>
    <n v="0"/>
    <n v="83628.714450169296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7"/>
    <x v="9"/>
    <n v="0"/>
    <n v="3137965.6717320899"/>
    <n v="0"/>
    <n v="0"/>
    <n v="0"/>
    <n v="0"/>
    <n v="99342107.6168631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2"/>
    <x v="3"/>
    <n v="0"/>
    <n v="379299.54796237801"/>
    <n v="0"/>
    <n v="0"/>
    <n v="0"/>
    <n v="0"/>
    <n v="81373247.52292171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"/>
    <x v="3"/>
    <n v="0"/>
    <n v="372868.184224236"/>
    <n v="0"/>
    <n v="0"/>
    <n v="0"/>
    <n v="0"/>
    <n v="81373247.52292171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1"/>
    <x v="1"/>
    <n v="0"/>
    <n v="7203183.1909269001"/>
    <n v="0"/>
    <n v="0"/>
    <n v="0"/>
    <n v="0"/>
    <n v="75593485.50488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4"/>
    <x v="9"/>
    <n v="0"/>
    <n v="2158133.42601992"/>
    <n v="0"/>
    <n v="0"/>
    <n v="0"/>
    <n v="0"/>
    <n v="99342107.6168631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3"/>
    <x v="3"/>
    <n v="0"/>
    <n v="369517.34221260902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3"/>
    <x v="3"/>
    <n v="0"/>
    <n v="304484.756221994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7"/>
    <x v="3"/>
    <n v="0"/>
    <n v="553530.68545879796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5"/>
    <x v="1"/>
    <n v="0"/>
    <n v="7219783.1649566004"/>
    <n v="0"/>
    <n v="0"/>
    <n v="0"/>
    <n v="0"/>
    <n v="75593485.50488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2"/>
    <x v="3"/>
    <n v="0"/>
    <n v="317992.41041811102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0"/>
    <x v="3"/>
    <n v="0"/>
    <n v="680060.96464628296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0"/>
    <x v="9"/>
    <n v="0"/>
    <n v="2088796.3689477099"/>
    <n v="0"/>
    <n v="0"/>
    <n v="0"/>
    <n v="0"/>
    <n v="99342107.6168631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5"/>
    <x v="3"/>
    <n v="0"/>
    <n v="451159.76791176898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7"/>
    <x v="3"/>
    <n v="0"/>
    <n v="492793.59347606002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9"/>
    <x v="1"/>
    <n v="0"/>
    <n v="7204179.6907987399"/>
    <n v="0"/>
    <n v="0"/>
    <n v="0"/>
    <n v="0"/>
    <n v="75593485.50488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9"/>
    <x v="3"/>
    <n v="0"/>
    <n v="482096.24462202098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5"/>
    <x v="9"/>
    <n v="0"/>
    <n v="2294109.5689008902"/>
    <n v="0"/>
    <n v="0"/>
    <n v="0"/>
    <n v="0"/>
    <n v="99342107.6168631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4"/>
    <x v="3"/>
    <n v="0"/>
    <n v="542210.22382704495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0"/>
    <x v="3"/>
    <n v="0"/>
    <n v="589797.11244907195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8"/>
    <x v="3"/>
    <n v="0"/>
    <n v="479509.65053820901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8"/>
    <x v="3"/>
    <n v="0"/>
    <n v="408642.871704883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"/>
    <x v="3"/>
    <n v="0"/>
    <n v="481138.03449971601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6"/>
    <x v="1"/>
    <n v="0"/>
    <n v="7203154.9568818798"/>
    <n v="0"/>
    <n v="0"/>
    <n v="0"/>
    <n v="0"/>
    <n v="75593485.50488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4"/>
    <x v="3"/>
    <n v="0"/>
    <n v="699877.60326405906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8"/>
    <x v="10"/>
    <n v="0"/>
    <n v="1023929.42535365"/>
    <n v="0"/>
    <n v="0"/>
    <n v="0"/>
    <n v="0"/>
    <n v="108536835.8630639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1"/>
    <x v="3"/>
    <n v="0"/>
    <n v="445467.45343226899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5"/>
    <x v="3"/>
    <n v="0"/>
    <n v="433521.92882401799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7"/>
    <x v="10"/>
    <n v="0"/>
    <n v="1109005.1539139799"/>
    <n v="0"/>
    <n v="0"/>
    <n v="0"/>
    <n v="0"/>
    <n v="108536835.8630639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3"/>
    <x v="10"/>
    <n v="0"/>
    <n v="962179.07130485401"/>
    <n v="0"/>
    <n v="0"/>
    <n v="0"/>
    <n v="0"/>
    <n v="108536835.8630639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9"/>
    <x v="9"/>
    <n v="0"/>
    <n v="7202258.3499988504"/>
    <n v="0"/>
    <n v="0"/>
    <n v="0"/>
    <n v="0"/>
    <n v="99342107.6168631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5"/>
    <x v="9"/>
    <n v="0"/>
    <n v="7235736.8360948702"/>
    <n v="0"/>
    <n v="0"/>
    <n v="0"/>
    <n v="0"/>
    <n v="99342107.6168631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2"/>
    <x v="10"/>
    <n v="0"/>
    <n v="1125671.74422321"/>
    <n v="0"/>
    <n v="0"/>
    <n v="0"/>
    <n v="0"/>
    <n v="108536835.8630639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0"/>
    <x v="3"/>
    <n v="0"/>
    <n v="577593.15751958604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7"/>
    <x v="9"/>
    <n v="0"/>
    <n v="7202440.2220989503"/>
    <n v="0"/>
    <n v="0"/>
    <n v="0"/>
    <n v="0"/>
    <n v="99342107.6168631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3"/>
    <x v="10"/>
    <n v="0"/>
    <n v="1106854.94485823"/>
    <n v="0"/>
    <n v="0"/>
    <n v="0"/>
    <n v="0"/>
    <n v="108536835.8630639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2"/>
    <x v="10"/>
    <n v="0"/>
    <n v="795527.99719385803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3"/>
    <x v="9"/>
    <n v="0"/>
    <n v="7202063.0460232496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1"/>
    <x v="9"/>
    <n v="0"/>
    <n v="2776647.4570999802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4"/>
    <x v="9"/>
    <n v="0"/>
    <n v="7202945.3136920901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"/>
    <x v="9"/>
    <n v="1234"/>
    <n v="619359.10561494494"/>
    <n v="0"/>
    <n v="0"/>
    <n v="12"/>
    <n v="8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8"/>
    <x v="9"/>
    <n v="0"/>
    <n v="7202586.8945950596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7"/>
    <x v="10"/>
    <n v="0"/>
    <n v="1584265.5466259399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9"/>
    <x v="17"/>
    <n v="0"/>
    <n v="7202424.9811782502"/>
    <n v="0"/>
    <n v="0"/>
    <n v="0"/>
    <n v="0"/>
    <n v="45012853.87746474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0"/>
    <x v="10"/>
    <n v="0"/>
    <n v="1419131.2376139599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9"/>
    <x v="10"/>
    <n v="0"/>
    <n v="1393529.8163508901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6"/>
    <x v="10"/>
    <n v="0"/>
    <n v="2496297.7839270602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7"/>
    <x v="17"/>
    <n v="0"/>
    <n v="7203539.89411378"/>
    <n v="0"/>
    <n v="0"/>
    <n v="0"/>
    <n v="0"/>
    <n v="45012853.87746474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4"/>
    <x v="17"/>
    <n v="0"/>
    <n v="7203112.3134950101"/>
    <n v="0"/>
    <n v="0"/>
    <n v="0"/>
    <n v="0"/>
    <n v="45012853.87746474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6"/>
    <x v="9"/>
    <n v="0"/>
    <n v="7203384.7287828103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6"/>
    <x v="9"/>
    <n v="0"/>
    <n v="7203366.8176759901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9"/>
    <x v="3"/>
    <n v="0"/>
    <n v="7203610.3351977598"/>
    <n v="0"/>
    <n v="0"/>
    <n v="0"/>
    <n v="0"/>
    <n v="81373247.52292171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2"/>
    <x v="7"/>
    <n v="0"/>
    <n v="169383.400970138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5"/>
    <x v="17"/>
    <n v="0"/>
    <n v="7212734.9718469102"/>
    <n v="0"/>
    <n v="0"/>
    <n v="0"/>
    <n v="0"/>
    <n v="45012853.87746474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6"/>
    <x v="17"/>
    <n v="0"/>
    <n v="7203784.8993176501"/>
    <n v="0"/>
    <n v="0"/>
    <n v="0"/>
    <n v="0"/>
    <n v="45012853.87746474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8"/>
    <x v="7"/>
    <n v="0"/>
    <n v="172733.02883468501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6"/>
    <x v="7"/>
    <n v="0"/>
    <n v="161470.176546834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7"/>
    <x v="3"/>
    <n v="0"/>
    <n v="7204610.4973796699"/>
    <n v="0"/>
    <n v="0"/>
    <n v="0"/>
    <n v="0"/>
    <n v="81373247.52292171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4"/>
    <x v="10"/>
    <n v="0"/>
    <n v="1497605.6111631901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6"/>
    <x v="3"/>
    <n v="0"/>
    <n v="7202652.0232241601"/>
    <n v="0"/>
    <n v="0"/>
    <n v="0"/>
    <n v="0"/>
    <n v="81373247.52292171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8"/>
    <x v="3"/>
    <n v="0"/>
    <n v="7202542.9302677503"/>
    <n v="0"/>
    <n v="0"/>
    <n v="0"/>
    <n v="0"/>
    <n v="81373247.52292171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3"/>
    <x v="7"/>
    <n v="0"/>
    <n v="227791.55153688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3"/>
    <x v="7"/>
    <n v="0"/>
    <n v="163398.865420371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1"/>
    <x v="10"/>
    <n v="0"/>
    <n v="1820107.8619211901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7"/>
    <x v="7"/>
    <n v="0"/>
    <n v="149279.406890738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"/>
    <x v="7"/>
    <n v="0"/>
    <n v="178750.19700499199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5"/>
    <x v="10"/>
    <n v="0"/>
    <n v="2265377.2092750198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"/>
    <x v="7"/>
    <n v="0"/>
    <n v="158757.46996235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6"/>
    <x v="7"/>
    <n v="0"/>
    <n v="148711.869251914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3"/>
    <x v="3"/>
    <n v="0"/>
    <n v="7203867.9854767397"/>
    <n v="0"/>
    <n v="0"/>
    <n v="0"/>
    <n v="0"/>
    <n v="81373247.52292171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9"/>
    <x v="7"/>
    <n v="0"/>
    <n v="144091.4458422920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0"/>
    <x v="7"/>
    <n v="0"/>
    <n v="147299.0246252150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5"/>
    <x v="7"/>
    <n v="0"/>
    <n v="143862.21074732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7"/>
    <x v="7"/>
    <n v="0"/>
    <n v="164500.119260045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2"/>
    <x v="7"/>
    <n v="0"/>
    <n v="172229.808474889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4"/>
    <x v="7"/>
    <n v="0"/>
    <n v="159591.285072267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3"/>
    <x v="7"/>
    <n v="0"/>
    <n v="129649.629013611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1"/>
    <x v="7"/>
    <n v="0"/>
    <n v="187603.51408272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0"/>
    <x v="7"/>
    <n v="0"/>
    <n v="148199.088751804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8"/>
    <x v="7"/>
    <n v="0"/>
    <n v="149878.7548351100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0"/>
    <x v="10"/>
    <n v="0"/>
    <n v="1846154.5522660001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4"/>
    <x v="7"/>
    <n v="0"/>
    <n v="164814.654254819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1"/>
    <x v="3"/>
    <n v="0"/>
    <n v="7204293.7189489603"/>
    <n v="0"/>
    <n v="0"/>
    <n v="0"/>
    <n v="0"/>
    <n v="81373247.52292171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5"/>
    <x v="10"/>
    <n v="0"/>
    <n v="2357576.6357840002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5"/>
    <x v="7"/>
    <n v="0"/>
    <n v="143852.972538209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8"/>
    <x v="10"/>
    <n v="0"/>
    <n v="2980689.2161848899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0"/>
    <x v="7"/>
    <n v="0"/>
    <n v="159922.384000847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4"/>
    <x v="3"/>
    <n v="0"/>
    <n v="7204021.9392878897"/>
    <n v="0"/>
    <n v="0"/>
    <n v="0"/>
    <n v="0"/>
    <n v="81373247.52292171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1"/>
    <x v="10"/>
    <n v="0"/>
    <n v="2365727.1824451098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8"/>
    <x v="7"/>
    <n v="0"/>
    <n v="232000.2310229460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6"/>
    <x v="3"/>
    <n v="0"/>
    <n v="7203694.4090188397"/>
    <n v="0"/>
    <n v="0"/>
    <n v="0"/>
    <n v="0"/>
    <n v="81373247.52292171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7"/>
    <x v="10"/>
    <n v="0"/>
    <n v="7202884.9852415696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6"/>
    <x v="10"/>
    <n v="0"/>
    <n v="7202464.0379659804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1"/>
    <x v="7"/>
    <n v="0"/>
    <n v="146749.42658888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4"/>
    <x v="10"/>
    <n v="0"/>
    <n v="2528603.73869398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5"/>
    <x v="3"/>
    <n v="0"/>
    <n v="7215963.41062197"/>
    <n v="0"/>
    <n v="0"/>
    <n v="0"/>
    <n v="0"/>
    <n v="81373247.52292171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0"/>
    <x v="10"/>
    <n v="0"/>
    <n v="4732309.6591257397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23"/>
    <n v="0"/>
    <n v="2006953.68938100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23"/>
    <n v="0"/>
    <n v="2144363.9388289298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23"/>
    <n v="0"/>
    <n v="2174267.54191704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10"/>
    <n v="0"/>
    <n v="7202129.6964860503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10"/>
    <n v="0"/>
    <n v="7203230.6477748696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23"/>
    <n v="0"/>
    <n v="381750.60313893401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23"/>
    <n v="0"/>
    <n v="3070119.41022798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23"/>
    <n v="0"/>
    <n v="2259483.48358365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23"/>
    <n v="0"/>
    <n v="2579595.2110798098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23"/>
    <n v="0"/>
    <n v="858894.09196376801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23"/>
    <n v="0"/>
    <n v="3277025.94386785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23"/>
    <n v="0"/>
    <n v="2404243.4419109402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23"/>
    <n v="0"/>
    <n v="1302163.94182898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23"/>
    <n v="0"/>
    <n v="3224492.60977189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23"/>
    <n v="0"/>
    <n v="1662548.761493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10"/>
    <n v="0"/>
    <n v="7202342.9772290401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23"/>
    <n v="0"/>
    <n v="3148992.06713818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16"/>
    <n v="0"/>
    <n v="523184.52325277001"/>
    <n v="0"/>
    <n v="0"/>
    <n v="0"/>
    <n v="0"/>
    <n v="112014250.5670431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23"/>
    <n v="0"/>
    <n v="1366454.6034820301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23"/>
    <n v="0"/>
    <n v="3169566.8929442698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10"/>
    <n v="0"/>
    <n v="7203966.4801731696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23"/>
    <n v="0"/>
    <n v="2629138.6302402201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10"/>
    <n v="0"/>
    <n v="7203697.6847448302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16"/>
    <n v="0"/>
    <n v="1000544.6654851499"/>
    <n v="0"/>
    <n v="0"/>
    <n v="0"/>
    <n v="0"/>
    <n v="112014250.5670431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7"/>
    <n v="0"/>
    <n v="7204902.8055448998"/>
    <n v="0"/>
    <n v="0"/>
    <n v="0"/>
    <n v="0"/>
    <n v="47158051.4306500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10"/>
    <n v="0"/>
    <n v="7203558.1486127302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16"/>
    <n v="0"/>
    <n v="669866.40159599402"/>
    <n v="0"/>
    <n v="0"/>
    <n v="0"/>
    <n v="0"/>
    <n v="112014250.5670431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10"/>
    <n v="0"/>
    <n v="7204008.2079907795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23"/>
    <n v="0"/>
    <n v="7203689.6348339496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16"/>
    <n v="0"/>
    <n v="532259.49815660703"/>
    <n v="0"/>
    <n v="0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1"/>
    <x v="23"/>
    <n v="0"/>
    <n v="1727506.8779150001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10"/>
    <n v="0"/>
    <n v="7214845.1005062005"/>
    <n v="0"/>
    <n v="0"/>
    <n v="0"/>
    <n v="0"/>
    <n v="108536835.86306392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16"/>
    <n v="0"/>
    <n v="260231.08752630599"/>
    <n v="0"/>
    <n v="0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16"/>
    <n v="0"/>
    <n v="630510.43768925499"/>
    <n v="0"/>
    <n v="0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21"/>
    <n v="2"/>
    <n v="202181.44944310101"/>
    <n v="0"/>
    <n v="0"/>
    <n v="0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23"/>
    <n v="0"/>
    <n v="7203297.7125039296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7"/>
    <n v="0"/>
    <n v="7203682.84839903"/>
    <n v="0"/>
    <n v="0"/>
    <n v="0"/>
    <n v="0"/>
    <n v="47158051.43065002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16"/>
    <n v="38"/>
    <n v="714109.91584137001"/>
    <n v="4"/>
    <n v="3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7"/>
    <n v="0"/>
    <n v="7213439.73796116"/>
    <n v="0"/>
    <n v="0"/>
    <n v="0"/>
    <n v="0"/>
    <n v="47158051.43065002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7"/>
    <n v="0"/>
    <n v="7203798.8421479203"/>
    <n v="0"/>
    <n v="0"/>
    <n v="0"/>
    <n v="0"/>
    <n v="47158051.43065002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23"/>
    <n v="0"/>
    <n v="7203647.8828410599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23"/>
    <n v="0"/>
    <n v="7204648.6401078198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16"/>
    <n v="0"/>
    <n v="2230242.3732830202"/>
    <n v="0"/>
    <n v="0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23"/>
    <n v="0"/>
    <n v="7203585.79310821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16"/>
    <n v="0"/>
    <n v="1507880.5548129601"/>
    <n v="0"/>
    <n v="0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21"/>
    <n v="6"/>
    <n v="121949.280730914"/>
    <n v="1"/>
    <n v="1"/>
    <n v="0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16"/>
    <n v="4"/>
    <n v="190649.47990002099"/>
    <n v="1"/>
    <n v="1"/>
    <n v="2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23"/>
    <n v="0"/>
    <n v="7204506.1524589499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21"/>
    <n v="0"/>
    <n v="123409.155261237"/>
    <n v="0"/>
    <n v="0"/>
    <n v="0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16"/>
    <n v="2"/>
    <n v="150733.111581765"/>
    <n v="1"/>
    <n v="1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7"/>
    <n v="0"/>
    <n v="7204026.6519659199"/>
    <n v="0"/>
    <n v="0"/>
    <n v="0"/>
    <n v="0"/>
    <n v="47158051.43065002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23"/>
    <n v="0"/>
    <n v="7203613.1697888402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21"/>
    <n v="15"/>
    <n v="178415.69392709"/>
    <n v="7"/>
    <n v="1"/>
    <n v="32"/>
    <n v="1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21"/>
    <n v="49"/>
    <n v="225916.676640044"/>
    <n v="0"/>
    <n v="0"/>
    <n v="19"/>
    <n v="3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23"/>
    <n v="0"/>
    <n v="7203646.6349479696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21"/>
    <n v="0"/>
    <n v="617435.81891106395"/>
    <n v="0"/>
    <n v="0"/>
    <n v="0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21"/>
    <n v="176"/>
    <n v="221142.89611810801"/>
    <n v="0"/>
    <n v="0"/>
    <n v="0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21"/>
    <n v="4"/>
    <n v="237583.24743295001"/>
    <n v="1"/>
    <n v="1"/>
    <n v="2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21"/>
    <n v="15"/>
    <n v="267103.00104925397"/>
    <n v="1"/>
    <n v="1"/>
    <n v="52"/>
    <n v="1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29"/>
    <n v="0"/>
    <n v="484046.53812479199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0"/>
    <x v="16"/>
    <n v="144"/>
    <n v="2188201.2985609402"/>
    <n v="0"/>
    <n v="0"/>
    <n v="28"/>
    <n v="2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6"/>
    <x v="29"/>
    <n v="0"/>
    <n v="455904.02764081903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3"/>
    <x v="21"/>
    <n v="28"/>
    <n v="720134.67471720604"/>
    <n v="4"/>
    <n v="3"/>
    <n v="0"/>
    <n v="0"/>
    <n v="92988320.201160327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3"/>
    <x v="29"/>
    <n v="0"/>
    <n v="377917.68691223097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0"/>
    <x v="21"/>
    <n v="10"/>
    <n v="192916.562740225"/>
    <n v="0"/>
    <n v="0"/>
    <n v="28"/>
    <n v="4"/>
    <n v="92988320.201160327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4"/>
    <x v="23"/>
    <n v="0"/>
    <n v="7204446.1515140701"/>
    <n v="0"/>
    <n v="0"/>
    <n v="0"/>
    <n v="0"/>
    <n v="125841312.8917090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8"/>
    <x v="16"/>
    <n v="0"/>
    <n v="7202187.9210839896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0"/>
    <x v="21"/>
    <n v="505"/>
    <n v="923207.22104515799"/>
    <n v="0"/>
    <n v="0"/>
    <n v="0"/>
    <n v="0"/>
    <n v="92988320.201160327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6"/>
    <x v="23"/>
    <n v="0"/>
    <n v="7202913.24824607"/>
    <n v="0"/>
    <n v="0"/>
    <n v="0"/>
    <n v="0"/>
    <n v="125841312.8917090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"/>
    <x v="29"/>
    <n v="0"/>
    <n v="434340.22936783702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9"/>
    <x v="16"/>
    <n v="0"/>
    <n v="7203671.0424828297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3"/>
    <x v="29"/>
    <n v="0"/>
    <n v="507659.624751191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0"/>
    <x v="16"/>
    <n v="177"/>
    <n v="442476.57893225498"/>
    <n v="0"/>
    <n v="0"/>
    <n v="19"/>
    <n v="1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5"/>
    <x v="23"/>
    <n v="0"/>
    <n v="7212682.9024138805"/>
    <n v="0"/>
    <n v="0"/>
    <n v="0"/>
    <n v="0"/>
    <n v="125841312.8917090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7"/>
    <x v="16"/>
    <n v="0"/>
    <n v="7203183.0818271199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7"/>
    <x v="29"/>
    <n v="0"/>
    <n v="584985.11361703195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7"/>
    <x v="29"/>
    <n v="0"/>
    <n v="507051.18408380001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9"/>
    <x v="29"/>
    <n v="0"/>
    <n v="520118.27291315398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2"/>
    <x v="29"/>
    <n v="0"/>
    <n v="482057.925029192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"/>
    <x v="29"/>
    <n v="0"/>
    <n v="447582.875686232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3"/>
    <x v="16"/>
    <n v="0"/>
    <n v="7202837.7431901097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0"/>
    <x v="29"/>
    <n v="0"/>
    <n v="884468.62341091002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4"/>
    <x v="16"/>
    <n v="0"/>
    <n v="6359809.3376210798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1"/>
    <x v="16"/>
    <n v="0"/>
    <n v="7202491.0258580903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5"/>
    <x v="29"/>
    <n v="0"/>
    <n v="473996.49950116797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6"/>
    <x v="16"/>
    <n v="0"/>
    <n v="7203157.8399878899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1"/>
    <x v="16"/>
    <n v="0"/>
    <n v="7203712.99149701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8"/>
    <x v="29"/>
    <n v="0"/>
    <n v="620252.13115103496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8"/>
    <x v="29"/>
    <n v="0"/>
    <n v="416742.672673892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4"/>
    <x v="16"/>
    <n v="0"/>
    <n v="7205649.5537161799"/>
    <n v="0"/>
    <n v="0"/>
    <n v="0"/>
    <n v="0"/>
    <n v="112014250.5670431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5"/>
    <x v="16"/>
    <n v="0"/>
    <n v="7217318.3051948398"/>
    <n v="0"/>
    <n v="0"/>
    <n v="0"/>
    <n v="0"/>
    <n v="112014250.5670431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4"/>
    <x v="16"/>
    <n v="0"/>
    <n v="7203354.8578321896"/>
    <n v="0"/>
    <n v="0"/>
    <n v="0"/>
    <n v="0"/>
    <n v="112014250.5670431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4"/>
    <x v="29"/>
    <n v="0"/>
    <n v="644963.86370900995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8"/>
    <x v="21"/>
    <n v="0"/>
    <n v="7203862.7105001304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5"/>
    <x v="29"/>
    <n v="0"/>
    <n v="536626.32503733004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6"/>
    <x v="21"/>
    <n v="138"/>
    <n v="300000.83145406097"/>
    <n v="3"/>
    <n v="2"/>
    <n v="36"/>
    <n v="6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9"/>
    <x v="16"/>
    <n v="0"/>
    <n v="7204662.22203336"/>
    <n v="0"/>
    <n v="0"/>
    <n v="0"/>
    <n v="0"/>
    <n v="112014250.5670431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7"/>
    <x v="21"/>
    <n v="0"/>
    <n v="7202789.5083939601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6"/>
    <x v="21"/>
    <n v="0"/>
    <n v="7202385.4379551401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0"/>
    <x v="29"/>
    <n v="0"/>
    <n v="1072653.77000812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4"/>
    <x v="29"/>
    <n v="0"/>
    <n v="1183736.71588394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4"/>
    <x v="21"/>
    <n v="0"/>
    <n v="7202595.2829117803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1"/>
    <x v="21"/>
    <n v="0"/>
    <n v="7203266.27666503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1"/>
    <x v="29"/>
    <n v="0"/>
    <n v="612506.02311501198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6"/>
    <x v="4"/>
    <n v="2568"/>
    <n v="215912.670136895"/>
    <n v="3"/>
    <n v="2"/>
    <n v="36"/>
    <n v="31"/>
    <n v="107371360.629656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0"/>
    <x v="29"/>
    <n v="0"/>
    <n v="872719.07351398806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3"/>
    <x v="21"/>
    <n v="0"/>
    <n v="7202382.3641990302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9"/>
    <x v="21"/>
    <n v="0"/>
    <n v="7203668.3324128296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9"/>
    <x v="21"/>
    <n v="0"/>
    <n v="7204581.4036740903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6"/>
    <x v="28"/>
    <n v="0"/>
    <n v="1357715.5419141001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4"/>
    <x v="21"/>
    <n v="0"/>
    <n v="7203800.0676641203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"/>
    <x v="28"/>
    <n v="0"/>
    <n v="1512115.1468958701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8"/>
    <x v="28"/>
    <n v="0"/>
    <n v="1891890.85348788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8"/>
    <x v="21"/>
    <n v="0"/>
    <n v="7203629.7516380399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3"/>
    <x v="28"/>
    <n v="0"/>
    <n v="1918949.4675132399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7"/>
    <x v="28"/>
    <n v="0"/>
    <n v="1372025.4216203401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7"/>
    <x v="28"/>
    <n v="0"/>
    <n v="1144654.36924621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3"/>
    <x v="28"/>
    <n v="0"/>
    <n v="2523195.75901003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2"/>
    <x v="28"/>
    <n v="0"/>
    <n v="2171720.2677452001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5"/>
    <x v="21"/>
    <n v="0"/>
    <n v="7211787.9631277099"/>
    <n v="0"/>
    <n v="0"/>
    <n v="0"/>
    <n v="0"/>
    <n v="92988320.20116032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2"/>
    <x v="28"/>
    <n v="0"/>
    <n v="2374554.87087694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1"/>
    <x v="28"/>
    <n v="0"/>
    <n v="1027736.23431893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3"/>
    <x v="18"/>
    <n v="0"/>
    <n v="76836.306556127907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8"/>
    <x v="18"/>
    <n v="0"/>
    <n v="65378.3332109451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6"/>
    <x v="18"/>
    <n v="0"/>
    <n v="104310.952867846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"/>
    <x v="18"/>
    <n v="0"/>
    <n v="85940.376285929204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0"/>
    <x v="28"/>
    <n v="0"/>
    <n v="1592090.68442787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6"/>
    <x v="21"/>
    <n v="0"/>
    <n v="7203129.3992456002"/>
    <n v="0"/>
    <n v="0"/>
    <n v="0"/>
    <n v="0"/>
    <n v="92988320.20116032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9"/>
    <x v="28"/>
    <n v="0"/>
    <n v="1720865.1672070799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3"/>
    <x v="18"/>
    <n v="0"/>
    <n v="90469.686130061702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0"/>
    <x v="28"/>
    <n v="0"/>
    <n v="1928391.3546428001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7"/>
    <x v="18"/>
    <n v="0"/>
    <n v="77857.787278015094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2"/>
    <x v="18"/>
    <n v="0"/>
    <n v="59355.810157954598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2"/>
    <x v="18"/>
    <n v="0"/>
    <n v="101127.992623019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4"/>
    <x v="28"/>
    <n v="0"/>
    <n v="1355938.7397859199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6"/>
    <x v="18"/>
    <n v="0"/>
    <n v="72373.592857737094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4"/>
    <x v="28"/>
    <n v="0"/>
    <n v="1711635.4077858799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3"/>
    <x v="18"/>
    <n v="0"/>
    <n v="111836.580924689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7"/>
    <x v="18"/>
    <n v="0"/>
    <n v="80878.076768945903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"/>
    <x v="18"/>
    <n v="0"/>
    <n v="83332.992942072393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5"/>
    <x v="18"/>
    <n v="0"/>
    <n v="68086.307520978095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9"/>
    <x v="18"/>
    <n v="0"/>
    <n v="80630.032612942101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0"/>
    <x v="18"/>
    <n v="0"/>
    <n v="99782.6442928053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4"/>
    <x v="18"/>
    <n v="0"/>
    <n v="71020.639976952196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1"/>
    <x v="18"/>
    <n v="0"/>
    <n v="110716.283669695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8"/>
    <x v="18"/>
    <n v="0"/>
    <n v="66365.092093124898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8"/>
    <x v="18"/>
    <n v="0"/>
    <n v="112549.933632835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0"/>
    <x v="18"/>
    <n v="0"/>
    <n v="76131.961693055899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4"/>
    <x v="18"/>
    <n v="0"/>
    <n v="87798.426544759393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5"/>
    <x v="28"/>
    <n v="0"/>
    <n v="1758319.5792660101"/>
    <n v="0"/>
    <n v="0"/>
    <n v="0"/>
    <n v="0"/>
    <n v="104589664.8781605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1"/>
    <x v="18"/>
    <n v="0"/>
    <n v="103590.112482197"/>
    <n v="0"/>
    <n v="0"/>
    <n v="0"/>
    <n v="0"/>
    <n v="45316642.74180584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"/>
    <x v="16"/>
    <n v="3499"/>
    <n v="296034.03230477101"/>
    <n v="0"/>
    <n v="0"/>
    <n v="12"/>
    <n v="12"/>
    <n v="112014250.56704313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8"/>
    <x v="29"/>
    <n v="0"/>
    <n v="7203072.4906590702"/>
    <n v="0"/>
    <n v="0"/>
    <n v="0"/>
    <n v="0"/>
    <n v="84176089.58375728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5"/>
    <x v="18"/>
    <n v="0"/>
    <n v="89317.355391103702"/>
    <n v="0"/>
    <n v="0"/>
    <n v="0"/>
    <n v="0"/>
    <n v="45316642.74180584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3"/>
    <x v="11"/>
    <n v="0"/>
    <n v="109007.619049865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0"/>
    <x v="18"/>
    <n v="0"/>
    <n v="102278.09292310799"/>
    <n v="0"/>
    <n v="0"/>
    <n v="0"/>
    <n v="0"/>
    <n v="45316642.74180584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8"/>
    <x v="28"/>
    <n v="0"/>
    <n v="2460260.1367318998"/>
    <n v="0"/>
    <n v="0"/>
    <n v="0"/>
    <n v="0"/>
    <n v="104589664.8781605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9"/>
    <x v="29"/>
    <n v="0"/>
    <n v="7203505.9227738502"/>
    <n v="0"/>
    <n v="0"/>
    <n v="0"/>
    <n v="0"/>
    <n v="84176089.58375728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"/>
    <x v="21"/>
    <n v="1716"/>
    <n v="228215.941062197"/>
    <n v="0"/>
    <n v="0"/>
    <n v="12"/>
    <n v="8"/>
    <n v="92988320.20116032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8"/>
    <x v="11"/>
    <n v="0"/>
    <n v="101270.35628864499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0"/>
    <x v="28"/>
    <n v="0"/>
    <n v="1873244.48551796"/>
    <n v="0"/>
    <n v="0"/>
    <n v="0"/>
    <n v="0"/>
    <n v="104589664.8781605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"/>
    <x v="11"/>
    <n v="0"/>
    <n v="70357.187186367795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6"/>
    <x v="11"/>
    <n v="0"/>
    <n v="73436.191595159398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2"/>
    <x v="11"/>
    <n v="0"/>
    <n v="65383.177808020198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"/>
    <x v="11"/>
    <n v="0"/>
    <n v="69073.239000979796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3"/>
    <x v="11"/>
    <n v="0"/>
    <n v="78232.791650108993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0"/>
    <x v="11"/>
    <n v="0"/>
    <n v="60694.462765939497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7"/>
    <x v="11"/>
    <n v="0"/>
    <n v="64849.368654191399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3"/>
    <x v="11"/>
    <n v="0"/>
    <n v="59363.767523784103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4"/>
    <x v="11"/>
    <n v="0"/>
    <n v="60323.289558757097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0"/>
    <x v="11"/>
    <n v="0"/>
    <n v="64074.4282091036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2"/>
    <x v="11"/>
    <n v="0"/>
    <n v="96708.252368029207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6"/>
    <x v="11"/>
    <n v="0"/>
    <n v="65898.680712096393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7"/>
    <x v="11"/>
    <n v="0"/>
    <n v="67677.925294730798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1"/>
    <x v="11"/>
    <n v="0"/>
    <n v="71794.818612746894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7"/>
    <x v="29"/>
    <n v="0"/>
    <n v="7204564.3662791699"/>
    <n v="0"/>
    <n v="0"/>
    <n v="0"/>
    <n v="0"/>
    <n v="84176089.58375728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4"/>
    <x v="11"/>
    <n v="0"/>
    <n v="84286.802170798095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5"/>
    <x v="11"/>
    <n v="0"/>
    <n v="60327.587678097101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1"/>
    <x v="11"/>
    <n v="0"/>
    <n v="84591.447150800304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9"/>
    <x v="11"/>
    <n v="0"/>
    <n v="59790.511359926299"/>
    <n v="0"/>
    <n v="0"/>
    <n v="0"/>
    <n v="0"/>
    <n v="45008262.1601866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0"/>
    <x v="11"/>
    <n v="0"/>
    <n v="81159.318184014395"/>
    <n v="0"/>
    <n v="0"/>
    <n v="0"/>
    <n v="0"/>
    <n v="45008262.1601866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2"/>
    <x v="13"/>
    <n v="0"/>
    <n v="933511.48825185304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8"/>
    <x v="11"/>
    <n v="0"/>
    <n v="97872.851254884095"/>
    <n v="0"/>
    <n v="0"/>
    <n v="0"/>
    <n v="0"/>
    <n v="45008262.1601866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8"/>
    <x v="11"/>
    <n v="0"/>
    <n v="63335.743847768703"/>
    <n v="0"/>
    <n v="0"/>
    <n v="0"/>
    <n v="0"/>
    <n v="45008262.1601866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6"/>
    <x v="29"/>
    <n v="0"/>
    <n v="7203463.8514369698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1"/>
    <x v="28"/>
    <n v="0"/>
    <n v="2697740.2294240799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5"/>
    <x v="29"/>
    <n v="0"/>
    <n v="7218651.41746308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1"/>
    <x v="29"/>
    <n v="0"/>
    <n v="7204775.6442311201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5"/>
    <x v="28"/>
    <n v="0"/>
    <n v="4188793.0946401302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3"/>
    <x v="29"/>
    <n v="0"/>
    <n v="7203156.4029296804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5"/>
    <x v="11"/>
    <n v="0"/>
    <n v="71003.243491053494"/>
    <n v="0"/>
    <n v="0"/>
    <n v="0"/>
    <n v="0"/>
    <n v="45008262.1601866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"/>
    <x v="21"/>
    <n v="59"/>
    <n v="607509.15754400101"/>
    <n v="27"/>
    <n v="0"/>
    <n v="207"/>
    <n v="3"/>
    <n v="92988320.20116032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3"/>
    <x v="13"/>
    <n v="0"/>
    <n v="1036465.47691384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6"/>
    <x v="29"/>
    <n v="0"/>
    <n v="7203930.3748942902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9"/>
    <x v="29"/>
    <n v="0"/>
    <n v="7205667.2908472801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6"/>
    <x v="28"/>
    <n v="0"/>
    <n v="7203125.3204820603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4"/>
    <x v="29"/>
    <n v="0"/>
    <n v="7204972.6461120797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8"/>
    <x v="28"/>
    <n v="0"/>
    <n v="7202386.0653340798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4"/>
    <x v="28"/>
    <n v="0"/>
    <n v="7203933.63602925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9"/>
    <x v="28"/>
    <n v="0"/>
    <n v="7204494.97000919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6"/>
    <x v="13"/>
    <n v="0"/>
    <n v="1079991.2391160601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7"/>
    <x v="28"/>
    <n v="0"/>
    <n v="7207400.89122485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"/>
    <x v="13"/>
    <n v="0"/>
    <n v="995002.124685794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3"/>
    <x v="13"/>
    <n v="0"/>
    <n v="1642931.65501486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0"/>
    <x v="13"/>
    <n v="0"/>
    <n v="1171470.3693860199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2"/>
    <x v="13"/>
    <n v="0"/>
    <n v="1984110.9652309599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3"/>
    <x v="28"/>
    <n v="0"/>
    <n v="7202776.6176969698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7"/>
    <x v="13"/>
    <n v="0"/>
    <n v="2201766.54807571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8"/>
    <x v="13"/>
    <n v="0"/>
    <n v="327536.70288994903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6"/>
    <x v="28"/>
    <n v="0"/>
    <n v="7202595.7668418996"/>
    <n v="0"/>
    <n v="0"/>
    <n v="0"/>
    <n v="0"/>
    <n v="104589664.87816057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9"/>
    <x v="28"/>
    <n v="0"/>
    <n v="7203563.1097508501"/>
    <n v="0"/>
    <n v="0"/>
    <n v="0"/>
    <n v="0"/>
    <n v="104589664.87816057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5"/>
    <x v="28"/>
    <n v="0"/>
    <n v="7215396.6327318903"/>
    <n v="0"/>
    <n v="0"/>
    <n v="0"/>
    <n v="0"/>
    <n v="104589664.87816057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7"/>
    <x v="13"/>
    <n v="0"/>
    <n v="2402232.6742759901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7"/>
    <x v="18"/>
    <n v="0"/>
    <n v="7204654.8129813699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9"/>
    <x v="18"/>
    <n v="0"/>
    <n v="7203439.0771533297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5"/>
    <x v="18"/>
    <n v="0"/>
    <n v="7218721.1208851002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2"/>
    <x v="6"/>
    <n v="1308"/>
    <n v="1239008.9193210001"/>
    <n v="1"/>
    <n v="0"/>
    <n v="40"/>
    <n v="6"/>
    <n v="78006107.80325198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4"/>
    <x v="18"/>
    <n v="0"/>
    <n v="7204138.4546789303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9"/>
    <x v="18"/>
    <n v="0"/>
    <n v="7202955.0409400798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7"/>
    <x v="11"/>
    <n v="0"/>
    <n v="7204528.9834858803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4"/>
    <x v="13"/>
    <n v="0"/>
    <n v="2563916.62639705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5"/>
    <x v="13"/>
    <n v="0"/>
    <n v="2817002.0155236102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6"/>
    <x v="18"/>
    <n v="0"/>
    <n v="7204768.8637301298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8"/>
    <x v="13"/>
    <n v="0"/>
    <n v="3043596.4355901801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0"/>
    <x v="13"/>
    <n v="0"/>
    <n v="3799006.9350749198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9"/>
    <x v="11"/>
    <n v="0"/>
    <n v="7203469.8124467302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0"/>
    <x v="13"/>
    <n v="0"/>
    <n v="1748298.1325061901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9"/>
    <x v="11"/>
    <n v="0"/>
    <n v="7203674.8712267699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3"/>
    <x v="56"/>
    <n v="0"/>
    <n v="549752.86379875604"/>
    <n v="0"/>
    <n v="0"/>
    <n v="0"/>
    <n v="0"/>
    <n v="96652410.97684057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5"/>
    <x v="11"/>
    <n v="0"/>
    <n v="7210597.56405605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2"/>
    <x v="56"/>
    <n v="6"/>
    <n v="505735.78270990402"/>
    <n v="0"/>
    <n v="0"/>
    <n v="0"/>
    <n v="0"/>
    <n v="96652410.97684057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4"/>
    <x v="11"/>
    <n v="0"/>
    <n v="7202620.9312793799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6"/>
    <x v="11"/>
    <n v="0"/>
    <n v="7202856.9362759497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5"/>
    <x v="56"/>
    <n v="0"/>
    <n v="211498.97073116101"/>
    <n v="0"/>
    <n v="0"/>
    <n v="0"/>
    <n v="0"/>
    <n v="96652410.97684057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9"/>
    <x v="13"/>
    <n v="0"/>
    <n v="7202852.1160627697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8"/>
    <x v="56"/>
    <n v="6"/>
    <n v="247137.09307880999"/>
    <n v="1"/>
    <n v="1"/>
    <n v="0"/>
    <n v="0"/>
    <n v="96652410.97684057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3"/>
    <x v="56"/>
    <n v="40"/>
    <n v="1007603.91122195"/>
    <n v="4"/>
    <n v="4"/>
    <n v="0"/>
    <n v="0"/>
    <n v="96652410.97684057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3"/>
    <x v="30"/>
    <n v="0"/>
    <n v="456754.00197785301"/>
    <n v="0"/>
    <n v="0"/>
    <n v="0"/>
    <n v="0"/>
    <n v="99312243.832119673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9"/>
    <x v="13"/>
    <n v="0"/>
    <n v="5373372.0492948703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8"/>
    <x v="13"/>
    <n v="0"/>
    <n v="7202714.1296430398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56"/>
    <n v="4"/>
    <n v="369360.603072214"/>
    <n v="1"/>
    <n v="1"/>
    <n v="2"/>
    <n v="0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56"/>
    <n v="0"/>
    <n v="1050067.81683862"/>
    <n v="0"/>
    <n v="0"/>
    <n v="0"/>
    <n v="0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13"/>
    <n v="0"/>
    <n v="2591483.29197801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13"/>
    <n v="0"/>
    <n v="7203754.7569079297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13"/>
    <n v="0"/>
    <n v="3310157.48109901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30"/>
    <n v="0"/>
    <n v="336974.75664596999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56"/>
    <n v="341"/>
    <n v="753078.74005334405"/>
    <n v="0"/>
    <n v="0"/>
    <n v="0"/>
    <n v="0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13"/>
    <n v="0"/>
    <n v="7202527.51858998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13"/>
    <n v="0"/>
    <n v="7202883.73862998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30"/>
    <n v="0"/>
    <n v="339478.38994301797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30"/>
    <n v="0"/>
    <n v="335992.47542815201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13"/>
    <n v="0"/>
    <n v="7202453.9937456101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30"/>
    <n v="0"/>
    <n v="419201.28027722199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30"/>
    <n v="0"/>
    <n v="323017.85791432398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30"/>
    <n v="0"/>
    <n v="378024.65048898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30"/>
    <n v="0"/>
    <n v="355079.03421623597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30"/>
    <n v="0"/>
    <n v="404909.40270293498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13"/>
    <n v="0"/>
    <n v="4447941.9966228297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56"/>
    <n v="141"/>
    <n v="373237.91988287098"/>
    <n v="0"/>
    <n v="0"/>
    <n v="19"/>
    <n v="9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30"/>
    <n v="0"/>
    <n v="415260.00552484702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56"/>
    <n v="144"/>
    <n v="360508.08768300299"/>
    <n v="0"/>
    <n v="0"/>
    <n v="28"/>
    <n v="20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30"/>
    <n v="0"/>
    <n v="575540.53455404902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8"/>
    <x v="56"/>
    <n v="0"/>
    <n v="3671735.5555668399"/>
    <n v="0"/>
    <n v="0"/>
    <n v="0"/>
    <n v="0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10"/>
    <n v="9148"/>
    <n v="1083163.50811393"/>
    <n v="0"/>
    <n v="0"/>
    <n v="12"/>
    <n v="12"/>
    <n v="108536835.8630639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56"/>
    <n v="86"/>
    <n v="299636.46434899402"/>
    <n v="7"/>
    <n v="1"/>
    <n v="32"/>
    <n v="3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30"/>
    <n v="0"/>
    <n v="1232463.5700471699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30"/>
    <n v="0"/>
    <n v="229500.49667991599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30"/>
    <n v="0"/>
    <n v="1378005.3519969799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30"/>
    <n v="0"/>
    <n v="336286.16368863703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30"/>
    <n v="0"/>
    <n v="384413.06050913403"/>
    <n v="0"/>
    <n v="0"/>
    <n v="0"/>
    <n v="0"/>
    <n v="99312243.832119673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14"/>
    <n v="0"/>
    <n v="119825.075814034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13"/>
    <n v="0"/>
    <n v="7202289.3096143296"/>
    <n v="0"/>
    <n v="0"/>
    <n v="0"/>
    <n v="0"/>
    <n v="122714018.901636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30"/>
    <n v="0"/>
    <n v="282175.73090316699"/>
    <n v="0"/>
    <n v="0"/>
    <n v="0"/>
    <n v="0"/>
    <n v="99312243.832119673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14"/>
    <n v="0"/>
    <n v="105341.195826418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13"/>
    <n v="0"/>
    <n v="7204731.3000783296"/>
    <n v="0"/>
    <n v="0"/>
    <n v="0"/>
    <n v="0"/>
    <n v="122714018.901636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13"/>
    <n v="0"/>
    <n v="7212590.2306428105"/>
    <n v="0"/>
    <n v="0"/>
    <n v="0"/>
    <n v="0"/>
    <n v="122714018.901636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13"/>
    <n v="0"/>
    <n v="7204239.1821658202"/>
    <n v="0"/>
    <n v="0"/>
    <n v="0"/>
    <n v="0"/>
    <n v="122714018.901636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14"/>
    <n v="0"/>
    <n v="131955.31833590899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14"/>
    <n v="0"/>
    <n v="139895.8908692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14"/>
    <n v="0"/>
    <n v="132537.27191220899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16"/>
    <n v="940"/>
    <n v="276257.93228810601"/>
    <n v="3"/>
    <n v="2"/>
    <n v="36"/>
    <n v="11"/>
    <n v="112014250.56704313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14"/>
    <n v="0"/>
    <n v="109315.383458044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14"/>
    <n v="0"/>
    <n v="109814.22792701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14"/>
    <n v="0"/>
    <n v="111783.077541273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13"/>
    <n v="0"/>
    <n v="7203188.41762794"/>
    <n v="0"/>
    <n v="0"/>
    <n v="0"/>
    <n v="0"/>
    <n v="122714018.901636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14"/>
    <n v="0"/>
    <n v="112370.080937165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56"/>
    <n v="1192"/>
    <n v="396725.96989199502"/>
    <n v="0"/>
    <n v="0"/>
    <n v="12"/>
    <n v="8"/>
    <n v="96652410.97684057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14"/>
    <n v="0"/>
    <n v="114283.32657506601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56"/>
    <n v="0"/>
    <n v="7204006.08972832"/>
    <n v="0"/>
    <n v="0"/>
    <n v="0"/>
    <n v="0"/>
    <n v="96652410.97684057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14"/>
    <n v="0"/>
    <n v="107348.72964583299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14"/>
    <n v="0"/>
    <n v="104370.145532768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14"/>
    <n v="0"/>
    <n v="87441.705611068697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56"/>
    <n v="0"/>
    <n v="7203356.4008497596"/>
    <n v="0"/>
    <n v="0"/>
    <n v="0"/>
    <n v="0"/>
    <n v="96652410.97684057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14"/>
    <n v="0"/>
    <n v="86495.063476264404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56"/>
    <n v="0"/>
    <n v="7204640.0609989604"/>
    <n v="0"/>
    <n v="0"/>
    <n v="0"/>
    <n v="0"/>
    <n v="96652410.97684057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14"/>
    <n v="0"/>
    <n v="134850.86814220899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28"/>
    <n v="3635"/>
    <n v="1162155.05600115"/>
    <n v="0"/>
    <n v="0"/>
    <n v="12"/>
    <n v="10"/>
    <n v="104589664.87816057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14"/>
    <n v="0"/>
    <n v="220525.24565393099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56"/>
    <n v="0"/>
    <n v="7203722.5464284401"/>
    <n v="0"/>
    <n v="0"/>
    <n v="0"/>
    <n v="0"/>
    <n v="96652410.97684057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4"/>
    <x v="14"/>
    <n v="0"/>
    <n v="374300.39247078798"/>
    <n v="0"/>
    <n v="0"/>
    <n v="0"/>
    <n v="0"/>
    <n v="74886851.01733864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5"/>
    <x v="14"/>
    <n v="0"/>
    <n v="166594.92871211801"/>
    <n v="0"/>
    <n v="0"/>
    <n v="0"/>
    <n v="0"/>
    <n v="74886851.01733864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1"/>
    <x v="14"/>
    <n v="0"/>
    <n v="180507.61245004801"/>
    <n v="0"/>
    <n v="0"/>
    <n v="0"/>
    <n v="0"/>
    <n v="74886851.01733864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3"/>
    <x v="19"/>
    <n v="0"/>
    <n v="51817.5222477875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8"/>
    <x v="19"/>
    <n v="0"/>
    <n v="55333.100578747602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4"/>
    <x v="56"/>
    <n v="0"/>
    <n v="7204556.9356461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6"/>
    <x v="19"/>
    <n v="0"/>
    <n v="61824.320933781499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0"/>
    <x v="14"/>
    <n v="0"/>
    <n v="206399.43841425699"/>
    <n v="0"/>
    <n v="0"/>
    <n v="0"/>
    <n v="0"/>
    <n v="74886851.01733864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1"/>
    <x v="56"/>
    <n v="0"/>
    <n v="7203997.8518327698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8"/>
    <x v="56"/>
    <n v="0"/>
    <n v="7203698.3645637501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9"/>
    <x v="19"/>
    <n v="0"/>
    <n v="50952.886510640303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2"/>
    <x v="19"/>
    <n v="0"/>
    <n v="54391.481495927997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2"/>
    <x v="19"/>
    <n v="0"/>
    <n v="51780.347896274099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6"/>
    <x v="19"/>
    <n v="0"/>
    <n v="54806.515216827298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1"/>
    <x v="30"/>
    <n v="0"/>
    <n v="4688062.9411931103"/>
    <n v="0"/>
    <n v="0"/>
    <n v="0"/>
    <n v="0"/>
    <n v="99312243.832119673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"/>
    <x v="19"/>
    <n v="0"/>
    <n v="62852.772776037396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0"/>
    <x v="19"/>
    <n v="0"/>
    <n v="51450.111007783496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3"/>
    <x v="19"/>
    <n v="0"/>
    <n v="57637.814874760799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"/>
    <x v="19"/>
    <n v="0"/>
    <n v="55443.866549059698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7"/>
    <x v="19"/>
    <n v="0"/>
    <n v="50774.644120596298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9"/>
    <x v="56"/>
    <n v="0"/>
    <n v="7205481.1995523004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3"/>
    <x v="19"/>
    <n v="0"/>
    <n v="47827.330978121601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7"/>
    <x v="19"/>
    <n v="0"/>
    <n v="53265.867109410399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5"/>
    <x v="19"/>
    <n v="0"/>
    <n v="52340.2729062363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4"/>
    <x v="19"/>
    <n v="0"/>
    <n v="54289.382657036098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4"/>
    <x v="56"/>
    <n v="0"/>
    <n v="7205517.9978851201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0"/>
    <x v="19"/>
    <n v="0"/>
    <n v="50758.122705854403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4"/>
    <x v="19"/>
    <n v="0"/>
    <n v="65839.019107632295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6"/>
    <x v="56"/>
    <n v="0"/>
    <n v="7207393.8781633005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8"/>
    <x v="19"/>
    <n v="0"/>
    <n v="46824.003953020998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8"/>
    <x v="19"/>
    <n v="0"/>
    <n v="86710.7561416924"/>
    <n v="0"/>
    <n v="0"/>
    <n v="0"/>
    <n v="0"/>
    <n v="44612361.9312774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6"/>
    <x v="56"/>
    <n v="308"/>
    <n v="395384.07524395699"/>
    <n v="3"/>
    <n v="1"/>
    <n v="36"/>
    <n v="7"/>
    <n v="96652410.97684057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3"/>
    <x v="22"/>
    <n v="0"/>
    <n v="145145.20108420399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1"/>
    <x v="19"/>
    <n v="0"/>
    <n v="78641.374588012695"/>
    <n v="0"/>
    <n v="0"/>
    <n v="0"/>
    <n v="0"/>
    <n v="44612361.9312774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5"/>
    <x v="19"/>
    <n v="0"/>
    <n v="57479.910444933899"/>
    <n v="0"/>
    <n v="0"/>
    <n v="0"/>
    <n v="0"/>
    <n v="44612361.9312774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8"/>
    <x v="30"/>
    <n v="0"/>
    <n v="7202356.3968241196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0"/>
    <x v="19"/>
    <n v="0"/>
    <n v="72672.392442822398"/>
    <n v="0"/>
    <n v="0"/>
    <n v="0"/>
    <n v="0"/>
    <n v="44612361.9312774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6"/>
    <x v="22"/>
    <n v="0"/>
    <n v="104903.454309329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5"/>
    <x v="56"/>
    <n v="0"/>
    <n v="7218809.7429838898"/>
    <n v="0"/>
    <n v="0"/>
    <n v="0"/>
    <n v="0"/>
    <n v="96652410.97684057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2"/>
    <x v="22"/>
    <n v="0"/>
    <n v="125081.3027140680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"/>
    <x v="22"/>
    <n v="0"/>
    <n v="105791.433000937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1"/>
    <x v="19"/>
    <n v="0"/>
    <n v="63727.907582186097"/>
    <n v="0"/>
    <n v="0"/>
    <n v="0"/>
    <n v="0"/>
    <n v="44612361.9312774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2"/>
    <x v="22"/>
    <n v="0"/>
    <n v="106399.95998470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"/>
    <x v="30"/>
    <n v="0"/>
    <n v="7202231.1048749797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9"/>
    <x v="30"/>
    <n v="0"/>
    <n v="7202581.1203471301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7"/>
    <x v="22"/>
    <n v="0"/>
    <n v="108836.529484018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6"/>
    <x v="30"/>
    <n v="0"/>
    <n v="7203799.12229627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0"/>
    <x v="22"/>
    <n v="0"/>
    <n v="111850.867921952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9"/>
    <x v="22"/>
    <n v="0"/>
    <n v="111874.89944836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"/>
    <x v="22"/>
    <n v="0"/>
    <n v="129370.0519208790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3"/>
    <x v="22"/>
    <n v="0"/>
    <n v="107161.629172042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7"/>
    <x v="30"/>
    <n v="0"/>
    <n v="7202795.2494826103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0"/>
    <x v="22"/>
    <n v="0"/>
    <n v="133875.2443129190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4"/>
    <x v="22"/>
    <n v="0"/>
    <n v="98836.427458096296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5"/>
    <x v="22"/>
    <n v="0"/>
    <n v="81383.0264229327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3"/>
    <x v="30"/>
    <n v="0"/>
    <n v="7203198.7651232602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8"/>
    <x v="22"/>
    <n v="0"/>
    <n v="198495.2060868960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1"/>
    <x v="22"/>
    <n v="0"/>
    <n v="116684.60269505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7"/>
    <x v="22"/>
    <n v="0"/>
    <n v="102308.390367776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8"/>
    <x v="22"/>
    <n v="0"/>
    <n v="78278.334924951196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5"/>
    <x v="22"/>
    <n v="0"/>
    <n v="114956.32057311"/>
    <n v="0"/>
    <n v="0"/>
    <n v="0"/>
    <n v="0"/>
    <n v="74395651.09050174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4"/>
    <x v="22"/>
    <n v="0"/>
    <n v="142174.80474477599"/>
    <n v="0"/>
    <n v="0"/>
    <n v="0"/>
    <n v="0"/>
    <n v="74395651.09050174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3"/>
    <x v="24"/>
    <n v="0"/>
    <n v="52391.1720300093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2"/>
    <x v="24"/>
    <n v="0"/>
    <n v="51836.429928894999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1"/>
    <x v="30"/>
    <n v="0"/>
    <n v="7203748.8732412402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4"/>
    <x v="30"/>
    <n v="0"/>
    <n v="7203073.2804308599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0"/>
    <x v="22"/>
    <n v="0"/>
    <n v="127658.873547799"/>
    <n v="0"/>
    <n v="0"/>
    <n v="0"/>
    <n v="0"/>
    <n v="74395651.09050174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4"/>
    <x v="30"/>
    <n v="0"/>
    <n v="7203499.0018331399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3"/>
    <x v="24"/>
    <n v="0"/>
    <n v="56202.2363641299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9"/>
    <x v="30"/>
    <n v="0"/>
    <n v="7202682.0480860705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6"/>
    <x v="24"/>
    <n v="0"/>
    <n v="51208.791458047897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"/>
    <x v="24"/>
    <n v="0"/>
    <n v="57399.592605885096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7"/>
    <x v="24"/>
    <n v="0"/>
    <n v="53319.9122697114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3"/>
    <x v="24"/>
    <n v="0"/>
    <n v="51259.126401971997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2"/>
    <x v="24"/>
    <n v="0"/>
    <n v="51952.954581007303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5"/>
    <x v="30"/>
    <n v="0"/>
    <n v="7208765.1818492403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6"/>
    <x v="30"/>
    <n v="0"/>
    <n v="7202373.9830390504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8"/>
    <x v="24"/>
    <n v="0"/>
    <n v="52311.4183102734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"/>
    <x v="24"/>
    <n v="0"/>
    <n v="52709.3789991922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6"/>
    <x v="24"/>
    <n v="0"/>
    <n v="51312.4740882776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1"/>
    <x v="24"/>
    <n v="0"/>
    <n v="62942.627274896899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0"/>
    <x v="24"/>
    <n v="0"/>
    <n v="53342.914840206497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5"/>
    <x v="24"/>
    <n v="0"/>
    <n v="48411.3925518468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8"/>
    <x v="24"/>
    <n v="0"/>
    <n v="47291.441961657198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0"/>
    <x v="24"/>
    <n v="0"/>
    <n v="51367.3943057656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4"/>
    <x v="24"/>
    <n v="0"/>
    <n v="61229.488337878101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0"/>
    <x v="24"/>
    <n v="0"/>
    <n v="60759.130836930097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7"/>
    <x v="24"/>
    <n v="0"/>
    <n v="55374.7443226166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1"/>
    <x v="24"/>
    <n v="0"/>
    <n v="55536.4846331067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7"/>
    <x v="14"/>
    <n v="0"/>
    <n v="7202716.0940412404"/>
    <n v="0"/>
    <n v="0"/>
    <n v="0"/>
    <n v="0"/>
    <n v="74886851.017338648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3"/>
    <x v="15"/>
    <n v="0"/>
    <n v="890082.01839914499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4"/>
    <x v="24"/>
    <n v="0"/>
    <n v="51319.604857824699"/>
    <n v="0"/>
    <n v="0"/>
    <n v="0"/>
    <n v="0"/>
    <n v="44539519.67054881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5"/>
    <x v="24"/>
    <n v="0"/>
    <n v="55974.523030221397"/>
    <n v="0"/>
    <n v="0"/>
    <n v="0"/>
    <n v="0"/>
    <n v="44539519.67054881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3"/>
    <x v="14"/>
    <n v="0"/>
    <n v="7202217.6815252705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8"/>
    <x v="24"/>
    <n v="0"/>
    <n v="70994.6134169586"/>
    <n v="0"/>
    <n v="0"/>
    <n v="0"/>
    <n v="0"/>
    <n v="44539519.67054881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8"/>
    <x v="14"/>
    <n v="0"/>
    <n v="7202174.1574527696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4"/>
    <x v="14"/>
    <n v="0"/>
    <n v="7202795.44978821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6"/>
    <x v="14"/>
    <n v="0"/>
    <n v="7202368.1225189902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9"/>
    <x v="24"/>
    <n v="0"/>
    <n v="53290.951642207801"/>
    <n v="0"/>
    <n v="0"/>
    <n v="0"/>
    <n v="0"/>
    <n v="44539519.67054881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9"/>
    <x v="14"/>
    <n v="0"/>
    <n v="7202232.6747588804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9"/>
    <x v="14"/>
    <n v="0"/>
    <n v="7202791.9239746397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4"/>
    <x v="19"/>
    <n v="0"/>
    <n v="7202668.1474652104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1"/>
    <x v="14"/>
    <n v="0"/>
    <n v="7202270.4832730796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5"/>
    <x v="14"/>
    <n v="0"/>
    <n v="7209038.9419351704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8"/>
    <x v="22"/>
    <n v="0"/>
    <n v="7202739.27613906"/>
    <n v="0"/>
    <n v="0"/>
    <n v="0"/>
    <n v="0"/>
    <n v="74395651.09050174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6"/>
    <x v="14"/>
    <n v="0"/>
    <n v="7202290.5087647904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5"/>
    <x v="19"/>
    <n v="0"/>
    <n v="7209583.6073411601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6"/>
    <x v="22"/>
    <n v="0"/>
    <n v="7202353.7535532303"/>
    <n v="0"/>
    <n v="0"/>
    <n v="0"/>
    <n v="0"/>
    <n v="74395651.09050174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6"/>
    <x v="15"/>
    <n v="0"/>
    <n v="752960.38757078303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9"/>
    <x v="19"/>
    <n v="0"/>
    <n v="7202216.8702678699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7"/>
    <x v="19"/>
    <n v="0"/>
    <n v="7202971.43901092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2"/>
    <x v="15"/>
    <n v="0"/>
    <n v="764348.70374807995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6"/>
    <x v="19"/>
    <n v="0"/>
    <n v="7202631.0195070598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3"/>
    <x v="15"/>
    <n v="0"/>
    <n v="1744515.42079309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2"/>
    <x v="15"/>
    <n v="0"/>
    <n v="1618235.53814506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7"/>
    <x v="22"/>
    <n v="0"/>
    <n v="7202600.2033562399"/>
    <n v="0"/>
    <n v="0"/>
    <n v="0"/>
    <n v="0"/>
    <n v="74395651.09050174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3"/>
    <x v="22"/>
    <n v="0"/>
    <n v="7202562.9108971898"/>
    <n v="0"/>
    <n v="0"/>
    <n v="0"/>
    <n v="0"/>
    <n v="74395651.09050174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9"/>
    <x v="22"/>
    <n v="0"/>
    <n v="7202245.70842133"/>
    <n v="0"/>
    <n v="0"/>
    <n v="0"/>
    <n v="0"/>
    <n v="74395651.09050174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"/>
    <x v="15"/>
    <n v="0"/>
    <n v="1614172.99723485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9"/>
    <x v="19"/>
    <n v="0"/>
    <n v="7202849.1228599995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9"/>
    <x v="22"/>
    <n v="0"/>
    <n v="7203300.2409562403"/>
    <n v="0"/>
    <n v="0"/>
    <n v="0"/>
    <n v="0"/>
    <n v="74395651.0905017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7"/>
    <x v="15"/>
    <n v="0"/>
    <n v="1614289.26410293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1"/>
    <x v="22"/>
    <n v="0"/>
    <n v="7203411.6215999201"/>
    <n v="0"/>
    <n v="0"/>
    <n v="0"/>
    <n v="0"/>
    <n v="74395651.0905017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0"/>
    <x v="15"/>
    <n v="0"/>
    <n v="2074291.7804908899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5"/>
    <x v="24"/>
    <n v="0"/>
    <n v="7211424.28422393"/>
    <n v="0"/>
    <n v="0"/>
    <n v="0"/>
    <n v="0"/>
    <n v="44539519.67054881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8"/>
    <x v="15"/>
    <n v="0"/>
    <n v="565341.37977100897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9"/>
    <x v="15"/>
    <n v="0"/>
    <n v="2473792.2773817498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7"/>
    <x v="24"/>
    <n v="0"/>
    <n v="7203244.6655756701"/>
    <n v="0"/>
    <n v="0"/>
    <n v="0"/>
    <n v="0"/>
    <n v="44539519.67054881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5"/>
    <x v="22"/>
    <n v="0"/>
    <n v="7212125.0934079196"/>
    <n v="0"/>
    <n v="0"/>
    <n v="0"/>
    <n v="0"/>
    <n v="74395651.0905017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9"/>
    <x v="24"/>
    <n v="0"/>
    <n v="7202484.0478678197"/>
    <n v="0"/>
    <n v="0"/>
    <n v="0"/>
    <n v="0"/>
    <n v="44539519.67054881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4"/>
    <x v="15"/>
    <n v="0"/>
    <n v="2826050.6512271198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9"/>
    <x v="24"/>
    <n v="0"/>
    <n v="7203294.5962971998"/>
    <n v="0"/>
    <n v="0"/>
    <n v="0"/>
    <n v="0"/>
    <n v="44539519.67054881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7"/>
    <x v="15"/>
    <n v="0"/>
    <n v="3346700.7859060499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1"/>
    <x v="15"/>
    <n v="0"/>
    <n v="2642490.3023350001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4"/>
    <x v="24"/>
    <n v="0"/>
    <n v="7203094.5184738301"/>
    <n v="0"/>
    <n v="0"/>
    <n v="0"/>
    <n v="0"/>
    <n v="44539519.67054881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0"/>
    <x v="15"/>
    <n v="0"/>
    <n v="3209366.7061743299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8"/>
    <x v="15"/>
    <n v="0"/>
    <n v="7202331.5747990198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8"/>
    <x v="15"/>
    <n v="0"/>
    <n v="4075690.1435847301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5"/>
    <x v="15"/>
    <n v="0"/>
    <n v="4122648.8846032801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1"/>
    <x v="21"/>
    <n v="1100"/>
    <n v="662743.08699509106"/>
    <n v="2"/>
    <n v="1"/>
    <n v="37"/>
    <n v="3"/>
    <n v="92988320.20116032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4"/>
    <x v="15"/>
    <n v="0"/>
    <n v="4363810.0251508802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9"/>
    <x v="15"/>
    <n v="0"/>
    <n v="7202814.5980741801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3"/>
    <x v="31"/>
    <n v="0"/>
    <n v="2995840.7833990599"/>
    <n v="0"/>
    <n v="0"/>
    <n v="0"/>
    <n v="0"/>
    <n v="126023416.4211706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3"/>
    <x v="31"/>
    <n v="0"/>
    <n v="3633397.73867884"/>
    <n v="0"/>
    <n v="0"/>
    <n v="0"/>
    <n v="0"/>
    <n v="126023416.4211706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5"/>
    <x v="15"/>
    <n v="0"/>
    <n v="4508955.6531677898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6"/>
    <x v="31"/>
    <n v="0"/>
    <n v="3424572.0991459601"/>
    <n v="0"/>
    <n v="0"/>
    <n v="0"/>
    <n v="0"/>
    <n v="126023416.4211706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"/>
    <x v="15"/>
    <n v="0"/>
    <n v="7202381.0139452098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7"/>
    <x v="15"/>
    <n v="0"/>
    <n v="7203046.2246658197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2"/>
    <x v="31"/>
    <n v="0"/>
    <n v="3303370.8457066598"/>
    <n v="0"/>
    <n v="0"/>
    <n v="0"/>
    <n v="0"/>
    <n v="126023416.4211706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2"/>
    <x v="31"/>
    <n v="0"/>
    <n v="3227413.1586747202"/>
    <n v="0"/>
    <n v="0"/>
    <n v="0"/>
    <n v="0"/>
    <n v="126023416.4211706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7"/>
    <x v="31"/>
    <n v="0"/>
    <n v="2596334.6037180098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"/>
    <x v="31"/>
    <n v="0"/>
    <n v="3265429.8890572898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8"/>
    <x v="31"/>
    <n v="0"/>
    <n v="4261386.8450052096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0"/>
    <x v="31"/>
    <n v="0"/>
    <n v="2312483.4875422502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3"/>
    <x v="15"/>
    <n v="0"/>
    <n v="7203267.6741466802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1"/>
    <x v="31"/>
    <n v="0"/>
    <n v="1366696.03612693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0"/>
    <x v="15"/>
    <n v="0"/>
    <n v="7203384.3350182204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8"/>
    <x v="31"/>
    <n v="0"/>
    <n v="1950507.7304271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5"/>
    <x v="31"/>
    <n v="0"/>
    <n v="1772998.5145376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4"/>
    <x v="31"/>
    <n v="0"/>
    <n v="2102384.213015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4"/>
    <x v="31"/>
    <n v="0"/>
    <n v="2381717.7682197602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1"/>
    <x v="15"/>
    <n v="0"/>
    <n v="7202272.8233840298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5"/>
    <x v="15"/>
    <n v="0"/>
    <n v="7217372.4334370298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3"/>
    <x v="33"/>
    <n v="0"/>
    <n v="2097791.1930521899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5"/>
    <x v="31"/>
    <n v="0"/>
    <n v="2759552.004483989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9"/>
    <x v="31"/>
    <n v="0"/>
    <n v="2991919.74451392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7"/>
    <x v="31"/>
    <n v="0"/>
    <n v="2876161.5304318201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1"/>
    <x v="31"/>
    <n v="0"/>
    <n v="2016915.8083749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2"/>
    <x v="33"/>
    <n v="0"/>
    <n v="2112716.0564600402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4"/>
    <x v="15"/>
    <n v="0"/>
    <n v="7203646.3363007596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6"/>
    <x v="15"/>
    <n v="0"/>
    <n v="7202355.5079479702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2"/>
    <x v="33"/>
    <n v="0"/>
    <n v="1385055.3375440601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6"/>
    <x v="15"/>
    <n v="0"/>
    <n v="7204063.9746696604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0"/>
    <x v="31"/>
    <n v="0"/>
    <n v="3092145.761183919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8"/>
    <x v="33"/>
    <n v="0"/>
    <n v="336220.06514715002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3"/>
    <x v="33"/>
    <n v="0"/>
    <n v="3157443.8179717399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3"/>
    <x v="31"/>
    <n v="0"/>
    <n v="7204063.03787883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6"/>
    <x v="33"/>
    <n v="0"/>
    <n v="3239454.0017386898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7"/>
    <x v="31"/>
    <n v="0"/>
    <n v="7205134.8765618103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0"/>
    <x v="33"/>
    <n v="0"/>
    <n v="928594.93143716804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7"/>
    <x v="33"/>
    <n v="0"/>
    <n v="3683589.2431037501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33"/>
    <n v="0"/>
    <n v="3166012.6678431402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31"/>
    <n v="0"/>
    <n v="7204054.5800011596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31"/>
    <n v="0"/>
    <n v="7203487.3596858196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33"/>
    <n v="0"/>
    <n v="2940819.3881548899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31"/>
    <n v="0"/>
    <n v="7204397.2064340403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33"/>
    <n v="0"/>
    <n v="2106377.76760524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33"/>
    <n v="0"/>
    <n v="2803136.3791991002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40"/>
    <n v="0"/>
    <n v="464709.75267700799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33"/>
    <n v="0"/>
    <n v="3192089.4740917701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40"/>
    <n v="0"/>
    <n v="684534.42719811504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33"/>
    <n v="0"/>
    <n v="2209258.2841440998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33"/>
    <n v="0"/>
    <n v="2969910.5704990202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40"/>
    <n v="0"/>
    <n v="421658.94224680902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40"/>
    <n v="0"/>
    <n v="362029.46247998602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40"/>
    <n v="0"/>
    <n v="267575.62617165898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40"/>
    <n v="0"/>
    <n v="331833.42474372999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31"/>
    <n v="0"/>
    <n v="7204565.99815981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40"/>
    <n v="0"/>
    <n v="253466.581211891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40"/>
    <n v="0"/>
    <n v="302142.193500883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40"/>
    <n v="0"/>
    <n v="297466.22808091302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31"/>
    <n v="0"/>
    <n v="7215929.1017576996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40"/>
    <n v="0"/>
    <n v="1294061.6371273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40"/>
    <n v="0"/>
    <n v="299645.72519017302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40"/>
    <n v="0"/>
    <n v="290466.03919798502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31"/>
    <n v="0"/>
    <n v="7203905.2702933503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31"/>
    <n v="0"/>
    <n v="7204363.40490402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31"/>
    <n v="0"/>
    <n v="7203213.7354817204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33"/>
    <n v="0"/>
    <n v="3103719.8038850902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25"/>
    <n v="0"/>
    <n v="484713.35660992097"/>
    <n v="0"/>
    <n v="0"/>
    <n v="0"/>
    <n v="0"/>
    <n v="106005371.97690214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40"/>
    <n v="0"/>
    <n v="268214.83924239798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31"/>
    <n v="1088"/>
    <n v="1639073.2877682799"/>
    <n v="0"/>
    <n v="0"/>
    <n v="12"/>
    <n v="8"/>
    <n v="126023416.42117067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33"/>
    <n v="0"/>
    <n v="4731410.5969392601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40"/>
    <n v="0"/>
    <n v="358242.53966705798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33"/>
    <n v="0"/>
    <n v="7202891.4708685996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33"/>
    <n v="0"/>
    <n v="7203723.6640336895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33"/>
    <n v="0"/>
    <n v="4461318.5232621599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40"/>
    <n v="0"/>
    <n v="489446.70315598999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25"/>
    <n v="0"/>
    <n v="438617.323451209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40"/>
    <n v="0"/>
    <n v="467471.879476681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33"/>
    <n v="0"/>
    <n v="7202512.8364549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8"/>
    <x v="33"/>
    <n v="0"/>
    <n v="7203738.8070872901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33"/>
    <n v="0"/>
    <n v="7202473.3238490298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40"/>
    <n v="0"/>
    <n v="1942840.6331301599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25"/>
    <n v="0"/>
    <n v="316020.91668266797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33"/>
    <n v="0"/>
    <n v="7203147.6674810899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25"/>
    <n v="0"/>
    <n v="381750.80374488601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25"/>
    <n v="2"/>
    <n v="160578.365077264"/>
    <n v="1"/>
    <n v="1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25"/>
    <n v="0"/>
    <n v="448434.36470301799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33"/>
    <n v="0"/>
    <n v="7204264.8645657999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25"/>
    <n v="54"/>
    <n v="752335.31587896799"/>
    <n v="4"/>
    <n v="4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25"/>
    <n v="0"/>
    <n v="327968.492929823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25"/>
    <n v="0"/>
    <n v="1610385.4194930701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25"/>
    <n v="0"/>
    <n v="407879.99354395998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33"/>
    <n v="0"/>
    <n v="7202830.5970807504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33"/>
    <n v="0"/>
    <n v="7205197.1817007205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25"/>
    <n v="24"/>
    <n v="773544.73068891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40"/>
    <n v="0"/>
    <n v="7230273.8898941297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25"/>
    <n v="4"/>
    <n v="193426.771742757"/>
    <n v="1"/>
    <n v="1"/>
    <n v="2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56"/>
    <n v="13158"/>
    <n v="2213424.3450350999"/>
    <n v="0"/>
    <n v="0"/>
    <n v="0"/>
    <n v="0"/>
    <n v="96652410.97684057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40"/>
    <n v="0"/>
    <n v="7203878.7540080901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5"/>
    <x v="33"/>
    <n v="0"/>
    <n v="7216401.2104389202"/>
    <n v="0"/>
    <n v="0"/>
    <n v="0"/>
    <n v="0"/>
    <n v="135080865.4446274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8"/>
    <x v="40"/>
    <n v="0"/>
    <n v="7203989.6728191497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2"/>
    <x v="37"/>
    <n v="0"/>
    <n v="892410.04297695996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6"/>
    <x v="33"/>
    <n v="0"/>
    <n v="7204009.21696191"/>
    <n v="0"/>
    <n v="0"/>
    <n v="0"/>
    <n v="0"/>
    <n v="135080865.4446274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3"/>
    <x v="40"/>
    <n v="0"/>
    <n v="7202631.1347409999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9"/>
    <x v="33"/>
    <n v="0"/>
    <n v="7204756.5020262199"/>
    <n v="0"/>
    <n v="0"/>
    <n v="0"/>
    <n v="0"/>
    <n v="135080865.4446274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8"/>
    <x v="37"/>
    <n v="0"/>
    <n v="1195464.2314240299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6"/>
    <x v="40"/>
    <n v="0"/>
    <n v="7203202.2095597303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6"/>
    <x v="37"/>
    <n v="0"/>
    <n v="1272980.9512928999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3"/>
    <x v="37"/>
    <n v="0"/>
    <n v="1501147.8979508299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4"/>
    <x v="25"/>
    <n v="0"/>
    <n v="3675424.7609982202"/>
    <n v="0"/>
    <n v="0"/>
    <n v="0"/>
    <n v="0"/>
    <n v="106005371.9769021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6"/>
    <x v="25"/>
    <n v="0"/>
    <n v="7202873.63773211"/>
    <n v="0"/>
    <n v="0"/>
    <n v="0"/>
    <n v="0"/>
    <n v="106005371.9769021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"/>
    <x v="37"/>
    <n v="0"/>
    <n v="1366737.93948302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1"/>
    <x v="40"/>
    <n v="0"/>
    <n v="7203531.4498767201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2"/>
    <x v="37"/>
    <n v="0"/>
    <n v="948331.93398406706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3"/>
    <x v="37"/>
    <n v="0"/>
    <n v="1377972.9610071499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9"/>
    <x v="40"/>
    <n v="0"/>
    <n v="7205014.5003660498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7"/>
    <x v="40"/>
    <n v="0"/>
    <n v="7203614.9011594197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8"/>
    <x v="25"/>
    <n v="0"/>
    <n v="7202516.61447528"/>
    <n v="0"/>
    <n v="0"/>
    <n v="0"/>
    <n v="0"/>
    <n v="106005371.9769021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0"/>
    <x v="37"/>
    <n v="0"/>
    <n v="1003295.167231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1"/>
    <x v="40"/>
    <n v="0"/>
    <n v="6356270.0592060499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4"/>
    <x v="40"/>
    <n v="0"/>
    <n v="7204167.3836512398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4"/>
    <x v="40"/>
    <n v="0"/>
    <n v="7204556.3367838003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1"/>
    <x v="37"/>
    <n v="0"/>
    <n v="1399855.8191182001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9"/>
    <x v="25"/>
    <n v="0"/>
    <n v="7202139.8682757197"/>
    <n v="0"/>
    <n v="0"/>
    <n v="0"/>
    <n v="0"/>
    <n v="106005371.9769021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0"/>
    <x v="37"/>
    <n v="0"/>
    <n v="1569176.46887898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7"/>
    <x v="37"/>
    <n v="0"/>
    <n v="1579652.2885332799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9"/>
    <x v="37"/>
    <n v="0"/>
    <n v="1718215.55022988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2"/>
    <x v="35"/>
    <n v="0"/>
    <n v="150060.00564200801"/>
    <n v="0"/>
    <n v="0"/>
    <n v="0"/>
    <n v="0"/>
    <n v="46031090.68032350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3"/>
    <x v="35"/>
    <n v="0"/>
    <n v="141599.44139700299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6"/>
    <x v="40"/>
    <n v="0"/>
    <n v="7205356.8879952598"/>
    <n v="0"/>
    <n v="0"/>
    <n v="0"/>
    <n v="0"/>
    <n v="101637447.4462982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5"/>
    <x v="40"/>
    <n v="0"/>
    <n v="7215153.6317388499"/>
    <n v="0"/>
    <n v="0"/>
    <n v="0"/>
    <n v="0"/>
    <n v="101637447.4462982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3"/>
    <x v="25"/>
    <n v="0"/>
    <n v="7202432.0176728005"/>
    <n v="0"/>
    <n v="0"/>
    <n v="0"/>
    <n v="0"/>
    <n v="106005371.9769021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6"/>
    <x v="35"/>
    <n v="0"/>
    <n v="113357.86910494701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"/>
    <x v="35"/>
    <n v="0"/>
    <n v="110816.384959965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7"/>
    <x v="37"/>
    <n v="0"/>
    <n v="3014937.92946869"/>
    <n v="0"/>
    <n v="0"/>
    <n v="0"/>
    <n v="0"/>
    <n v="105439143.3642556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8"/>
    <x v="35"/>
    <n v="0"/>
    <n v="170808.56539495199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4"/>
    <x v="37"/>
    <n v="0"/>
    <n v="1877539.60199188"/>
    <n v="0"/>
    <n v="0"/>
    <n v="0"/>
    <n v="0"/>
    <n v="105439143.3642556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3"/>
    <x v="35"/>
    <n v="0"/>
    <n v="160661.599166225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2"/>
    <x v="35"/>
    <n v="0"/>
    <n v="134044.33046886601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7"/>
    <x v="25"/>
    <n v="0"/>
    <n v="7204093.9131872701"/>
    <n v="0"/>
    <n v="0"/>
    <n v="0"/>
    <n v="0"/>
    <n v="106005371.9769021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4"/>
    <x v="37"/>
    <n v="0"/>
    <n v="1434309.5765328"/>
    <n v="0"/>
    <n v="0"/>
    <n v="0"/>
    <n v="0"/>
    <n v="105439143.3642556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0"/>
    <x v="35"/>
    <n v="0"/>
    <n v="84591.422935016395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0"/>
    <x v="37"/>
    <n v="0"/>
    <n v="1295295.82842905"/>
    <n v="0"/>
    <n v="0"/>
    <n v="0"/>
    <n v="0"/>
    <n v="105439143.3642556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3"/>
    <x v="35"/>
    <n v="0"/>
    <n v="91985.7868188992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6"/>
    <x v="35"/>
    <n v="0"/>
    <n v="131314.990834333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7"/>
    <x v="35"/>
    <n v="0"/>
    <n v="93548.793769907206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"/>
    <x v="35"/>
    <n v="0"/>
    <n v="115198.739130981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7"/>
    <x v="35"/>
    <n v="0"/>
    <n v="88107.9370146617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0"/>
    <x v="35"/>
    <n v="0"/>
    <n v="80823.058980982707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8"/>
    <x v="35"/>
    <n v="0"/>
    <n v="77369.4176641292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5"/>
    <x v="35"/>
    <n v="0"/>
    <n v="70469.623611774296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9"/>
    <x v="35"/>
    <n v="0"/>
    <n v="80143.126660026595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1"/>
    <x v="35"/>
    <n v="0"/>
    <n v="129881.418731994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4"/>
    <x v="35"/>
    <n v="0"/>
    <n v="117503.624997101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1"/>
    <x v="37"/>
    <n v="0"/>
    <n v="2332452.8680839501"/>
    <n v="0"/>
    <n v="0"/>
    <n v="0"/>
    <n v="0"/>
    <n v="105439143.3642556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1"/>
    <x v="35"/>
    <n v="0"/>
    <n v="151274.016723968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4"/>
    <x v="35"/>
    <n v="0"/>
    <n v="77368.350974749701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5"/>
    <x v="35"/>
    <n v="0"/>
    <n v="105375.015026889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8"/>
    <x v="35"/>
    <n v="0"/>
    <n v="175869.268417824"/>
    <n v="0"/>
    <n v="0"/>
    <n v="0"/>
    <n v="0"/>
    <n v="46031090.68032350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4"/>
    <x v="25"/>
    <n v="0"/>
    <n v="7203232.6215920001"/>
    <n v="0"/>
    <n v="0"/>
    <n v="0"/>
    <n v="0"/>
    <n v="106005371.976902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5"/>
    <x v="25"/>
    <n v="0"/>
    <n v="7208808.03401116"/>
    <n v="0"/>
    <n v="0"/>
    <n v="0"/>
    <n v="0"/>
    <n v="106005371.976902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8"/>
    <x v="37"/>
    <n v="0"/>
    <n v="3274145.4908913001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1"/>
    <x v="25"/>
    <n v="0"/>
    <n v="7204640.2045851499"/>
    <n v="0"/>
    <n v="0"/>
    <n v="0"/>
    <n v="0"/>
    <n v="106005371.976902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2"/>
    <x v="27"/>
    <n v="0"/>
    <n v="948365.30375014897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0"/>
    <x v="35"/>
    <n v="0"/>
    <n v="143783.280419185"/>
    <n v="0"/>
    <n v="0"/>
    <n v="0"/>
    <n v="0"/>
    <n v="46031090.68032350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4"/>
    <x v="25"/>
    <n v="0"/>
    <n v="7203306.7579600001"/>
    <n v="0"/>
    <n v="0"/>
    <n v="0"/>
    <n v="0"/>
    <n v="106005371.976902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5"/>
    <x v="37"/>
    <n v="0"/>
    <n v="2387927.4270790601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5"/>
    <x v="37"/>
    <n v="0"/>
    <n v="1951511.91876176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6"/>
    <x v="27"/>
    <n v="0"/>
    <n v="1388136.09729381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7"/>
    <x v="37"/>
    <n v="0"/>
    <n v="7204893.1125737699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6"/>
    <x v="25"/>
    <n v="0"/>
    <n v="7202494.2138306797"/>
    <n v="0"/>
    <n v="0"/>
    <n v="0"/>
    <n v="0"/>
    <n v="106005371.976902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6"/>
    <x v="37"/>
    <n v="0"/>
    <n v="7202800.0476858504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8"/>
    <x v="27"/>
    <n v="0"/>
    <n v="276142.08391867502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3"/>
    <x v="27"/>
    <n v="0"/>
    <n v="2223504.9560400601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3"/>
    <x v="27"/>
    <n v="0"/>
    <n v="2693067.6251873299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"/>
    <x v="27"/>
    <n v="0"/>
    <n v="1562631.6370163099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9"/>
    <x v="37"/>
    <n v="0"/>
    <n v="7202732.42377117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2"/>
    <x v="27"/>
    <n v="0"/>
    <n v="2385752.18952493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7"/>
    <x v="27"/>
    <n v="0"/>
    <n v="2179126.5354971401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9"/>
    <x v="27"/>
    <n v="0"/>
    <n v="2556202.7015359998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"/>
    <x v="37"/>
    <n v="0"/>
    <n v="7202741.2297190102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5"/>
    <x v="27"/>
    <n v="0"/>
    <n v="2920365.8411507402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7"/>
    <x v="27"/>
    <n v="0"/>
    <n v="1670214.75413534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8"/>
    <x v="37"/>
    <n v="0"/>
    <n v="7203875.2003889503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3"/>
    <x v="37"/>
    <n v="0"/>
    <n v="7203916.2603430403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0"/>
    <x v="27"/>
    <n v="0"/>
    <n v="2537944.0559912398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0"/>
    <x v="27"/>
    <n v="0"/>
    <n v="1698965.63023375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4"/>
    <x v="27"/>
    <n v="0"/>
    <n v="2683174.7493431899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4"/>
    <x v="27"/>
    <n v="0"/>
    <n v="929869.602473918"/>
    <n v="0"/>
    <n v="0"/>
    <n v="0"/>
    <n v="0"/>
    <n v="119093460.542709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1"/>
    <x v="27"/>
    <n v="0"/>
    <n v="1716024.0678572999"/>
    <n v="0"/>
    <n v="0"/>
    <n v="0"/>
    <n v="0"/>
    <n v="119093460.542709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0"/>
    <x v="27"/>
    <n v="0"/>
    <n v="3711592.0376498201"/>
    <n v="0"/>
    <n v="0"/>
    <n v="0"/>
    <n v="0"/>
    <n v="119093460.542709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2"/>
    <x v="53"/>
    <n v="5"/>
    <n v="182790.60480696999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8"/>
    <x v="27"/>
    <n v="0"/>
    <n v="2895329.7430071901"/>
    <n v="0"/>
    <n v="0"/>
    <n v="0"/>
    <n v="0"/>
    <n v="119093460.542709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6"/>
    <x v="37"/>
    <n v="0"/>
    <n v="7204275.5773169901"/>
    <n v="0"/>
    <n v="0"/>
    <n v="0"/>
    <n v="0"/>
    <n v="105439143.3642556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5"/>
    <x v="37"/>
    <n v="0"/>
    <n v="7212796.8806810603"/>
    <n v="0"/>
    <n v="0"/>
    <n v="0"/>
    <n v="0"/>
    <n v="105439143.3642556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9"/>
    <x v="37"/>
    <n v="0"/>
    <n v="7204608.6499891197"/>
    <n v="0"/>
    <n v="0"/>
    <n v="0"/>
    <n v="0"/>
    <n v="105439143.3642556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3"/>
    <x v="53"/>
    <n v="0"/>
    <n v="386917.31966286898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4"/>
    <x v="37"/>
    <n v="0"/>
    <n v="7203142.0884379102"/>
    <n v="0"/>
    <n v="0"/>
    <n v="0"/>
    <n v="0"/>
    <n v="105439143.3642556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5"/>
    <x v="27"/>
    <n v="0"/>
    <n v="2866333.0667801201"/>
    <n v="0"/>
    <n v="0"/>
    <n v="0"/>
    <n v="0"/>
    <n v="119093460.542709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3"/>
    <x v="53"/>
    <n v="43"/>
    <n v="568803.278672043"/>
    <n v="4"/>
    <n v="3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5"/>
    <x v="53"/>
    <n v="0"/>
    <n v="130213.21863215401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5"/>
    <x v="53"/>
    <n v="4"/>
    <n v="181979.77701015701"/>
    <n v="1"/>
    <n v="1"/>
    <n v="2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"/>
    <x v="53"/>
    <n v="0"/>
    <n v="548564.71068505198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0"/>
    <x v="53"/>
    <n v="32"/>
    <n v="212062.20891792301"/>
    <n v="0"/>
    <n v="0"/>
    <n v="28"/>
    <n v="8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8"/>
    <x v="53"/>
    <n v="6"/>
    <n v="114950.27476781901"/>
    <n v="1"/>
    <n v="1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7"/>
    <x v="35"/>
    <n v="0"/>
    <n v="7204155.1336762402"/>
    <n v="0"/>
    <n v="0"/>
    <n v="0"/>
    <n v="0"/>
    <n v="46031090.680323504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7"/>
    <x v="53"/>
    <n v="0"/>
    <n v="601941.25788891595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6"/>
    <x v="59"/>
    <n v="0"/>
    <n v="60854.303402826103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3"/>
    <x v="59"/>
    <n v="0"/>
    <n v="65454.835561104097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8"/>
    <x v="59"/>
    <n v="0"/>
    <n v="61788.8434971682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2"/>
    <x v="59"/>
    <n v="0"/>
    <n v="59375.331368763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9"/>
    <x v="35"/>
    <n v="0"/>
    <n v="7204793.3390806401"/>
    <n v="0"/>
    <n v="0"/>
    <n v="0"/>
    <n v="0"/>
    <n v="46031090.680323504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7"/>
    <x v="53"/>
    <n v="36"/>
    <n v="136791.33966984201"/>
    <n v="7"/>
    <n v="1"/>
    <n v="32"/>
    <n v="1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2"/>
    <x v="59"/>
    <n v="0"/>
    <n v="72575.175805017294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4"/>
    <x v="53"/>
    <n v="545"/>
    <n v="228500.61360327501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0"/>
    <x v="53"/>
    <n v="0"/>
    <n v="576602.28548198903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"/>
    <x v="59"/>
    <n v="0"/>
    <n v="61211.305268108801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5"/>
    <x v="35"/>
    <n v="0"/>
    <n v="7214938.53205908"/>
    <n v="0"/>
    <n v="0"/>
    <n v="0"/>
    <n v="0"/>
    <n v="46031090.680323504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4"/>
    <x v="35"/>
    <n v="0"/>
    <n v="7203872.8174329698"/>
    <n v="0"/>
    <n v="0"/>
    <n v="0"/>
    <n v="0"/>
    <n v="46031090.6803235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6"/>
    <x v="35"/>
    <n v="0"/>
    <n v="7204334.44317709"/>
    <n v="0"/>
    <n v="0"/>
    <n v="0"/>
    <n v="0"/>
    <n v="46031090.6803235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3"/>
    <x v="59"/>
    <n v="0"/>
    <n v="84204.045187681899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8"/>
    <x v="27"/>
    <n v="0"/>
    <n v="7202641.7241799599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0"/>
    <x v="53"/>
    <n v="167"/>
    <n v="308497.82364768902"/>
    <n v="0"/>
    <n v="0"/>
    <n v="19"/>
    <n v="8"/>
    <n v="88746822.81832249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6"/>
    <x v="59"/>
    <n v="0"/>
    <n v="81880.652416031793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7"/>
    <x v="59"/>
    <n v="0"/>
    <n v="81635.614158585595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9"/>
    <x v="27"/>
    <n v="0"/>
    <n v="7202925.8602759801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"/>
    <x v="59"/>
    <n v="0"/>
    <n v="86043.256240896793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9"/>
    <x v="59"/>
    <n v="0"/>
    <n v="88929.632772691504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7"/>
    <x v="59"/>
    <n v="0"/>
    <n v="95320.305144879894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1"/>
    <x v="59"/>
    <n v="0"/>
    <n v="117210.06738767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3"/>
    <x v="59"/>
    <n v="0"/>
    <n v="75290.198449045405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5"/>
    <x v="59"/>
    <n v="0"/>
    <n v="78383.258147165106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0"/>
    <x v="59"/>
    <n v="0"/>
    <n v="92256.304833106697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0"/>
    <x v="59"/>
    <n v="0"/>
    <n v="89372.114665340603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8"/>
    <x v="59"/>
    <n v="0"/>
    <n v="88039.815235882998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1"/>
    <x v="59"/>
    <n v="0"/>
    <n v="83868.860268033997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4"/>
    <x v="59"/>
    <n v="0"/>
    <n v="84294.238809961797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5"/>
    <x v="59"/>
    <n v="0"/>
    <n v="93566.948983818205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4"/>
    <x v="59"/>
    <n v="0"/>
    <n v="117039.04565796199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8"/>
    <x v="53"/>
    <n v="0"/>
    <n v="2277126.67965376"/>
    <n v="0"/>
    <n v="0"/>
    <n v="0"/>
    <n v="0"/>
    <n v="88746822.81832249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9"/>
    <x v="53"/>
    <n v="0"/>
    <n v="7203671.2769782096"/>
    <n v="0"/>
    <n v="0"/>
    <n v="0"/>
    <n v="0"/>
    <n v="88746822.81832249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4"/>
    <x v="27"/>
    <n v="0"/>
    <n v="7204835.30998509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"/>
    <x v="27"/>
    <n v="0"/>
    <n v="7204056.7034128997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3"/>
    <x v="27"/>
    <n v="0"/>
    <n v="7202500.5418309001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9"/>
    <x v="27"/>
    <n v="0"/>
    <n v="7204694.7445920603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1"/>
    <x v="27"/>
    <n v="0"/>
    <n v="7204485.2267042696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6"/>
    <x v="27"/>
    <n v="0"/>
    <n v="7203586.7070560297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5"/>
    <x v="27"/>
    <n v="0"/>
    <n v="7214140.0001738202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8"/>
    <x v="59"/>
    <n v="0"/>
    <n v="136432.920560706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53"/>
    <n v="0"/>
    <n v="7202299.8235477097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53"/>
    <n v="0"/>
    <n v="7203421.4684837498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59"/>
    <n v="0"/>
    <n v="102183.08135261699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27"/>
    <n v="0"/>
    <n v="7204324.0110948598"/>
    <n v="0"/>
    <n v="0"/>
    <n v="0"/>
    <n v="0"/>
    <n v="119093460.542709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53"/>
    <n v="0"/>
    <n v="7202878.6787036797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27"/>
    <n v="0"/>
    <n v="7202527.0350170303"/>
    <n v="0"/>
    <n v="0"/>
    <n v="0"/>
    <n v="0"/>
    <n v="119093460.542709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53"/>
    <n v="0"/>
    <n v="7202188.6051842002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52"/>
    <n v="0"/>
    <n v="262350.83453264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1"/>
    <x v="53"/>
    <n v="0"/>
    <n v="7202762.6340868799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53"/>
    <n v="0"/>
    <n v="7202760.0438892804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53"/>
    <n v="0"/>
    <n v="7202725.4771459801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53"/>
    <n v="0"/>
    <n v="7208493.7913147695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53"/>
    <n v="0"/>
    <n v="7204838.52851809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52"/>
    <n v="0"/>
    <n v="237067.11963424401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52"/>
    <n v="0"/>
    <n v="7202817.8454618901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59"/>
    <n v="0"/>
    <n v="7203419.9585849401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52"/>
    <n v="0"/>
    <n v="482736.22910538601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53"/>
    <n v="0"/>
    <n v="7202832.1040929202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59"/>
    <n v="0"/>
    <n v="7202198.2842339203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59"/>
    <n v="0"/>
    <n v="7202648.7865447998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52"/>
    <n v="0"/>
    <n v="7204383.6041307002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59"/>
    <n v="0"/>
    <n v="7202760.49588806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8"/>
    <x v="52"/>
    <n v="0"/>
    <n v="7201952.4155752696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59"/>
    <n v="0"/>
    <n v="7203559.3905378999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52"/>
    <n v="0"/>
    <n v="7202206.2595281703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52"/>
    <n v="0"/>
    <n v="7202249.2094710404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52"/>
    <n v="0"/>
    <n v="7202396.2395959496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52"/>
    <n v="0"/>
    <n v="7202573.1706721699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59"/>
    <n v="0"/>
    <n v="7213273.6219069902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52"/>
    <n v="0"/>
    <n v="7202278.9257448101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3"/>
    <x v="52"/>
    <n v="0"/>
    <n v="7202112.4849990001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3"/>
    <x v="52"/>
    <n v="0"/>
    <n v="7203083.3792546699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6"/>
    <x v="52"/>
    <n v="0"/>
    <n v="7202244.3129201401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7"/>
    <x v="52"/>
    <n v="0"/>
    <n v="7203300.3695337102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"/>
    <x v="52"/>
    <n v="0"/>
    <n v="7202230.13983294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0"/>
    <x v="52"/>
    <n v="0"/>
    <n v="7202230.2058418198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6"/>
    <x v="25"/>
    <n v="717"/>
    <n v="377992.29577090498"/>
    <n v="3"/>
    <n v="1"/>
    <n v="36"/>
    <n v="7"/>
    <n v="106005371.97690214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0"/>
    <x v="45"/>
    <n v="0"/>
    <n v="234383.88120522699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5"/>
    <x v="52"/>
    <n v="0"/>
    <n v="7202334.7465908099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5"/>
    <x v="52"/>
    <n v="0"/>
    <n v="7203045.4677590104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4"/>
    <x v="52"/>
    <n v="0"/>
    <n v="7202909.1603681399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7"/>
    <x v="52"/>
    <n v="0"/>
    <n v="7202251.2183850603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4"/>
    <x v="52"/>
    <n v="0"/>
    <n v="7202659.4642321505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1"/>
    <x v="52"/>
    <n v="0"/>
    <n v="7203201.4093208099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8"/>
    <x v="45"/>
    <n v="0"/>
    <n v="213087.26647682401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3"/>
    <x v="45"/>
    <n v="0"/>
    <n v="7202601.3667699797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9"/>
    <x v="52"/>
    <n v="0"/>
    <n v="7202122.09599791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1"/>
    <x v="52"/>
    <n v="0"/>
    <n v="7202800.7499040104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0"/>
    <x v="45"/>
    <n v="0"/>
    <n v="565909.534311853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4"/>
    <x v="52"/>
    <n v="0"/>
    <n v="7202417.2836733004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4"/>
    <x v="45"/>
    <n v="0"/>
    <n v="473721.42943786399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9"/>
    <x v="52"/>
    <n v="0"/>
    <n v="7202700.86238393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6"/>
    <x v="52"/>
    <n v="0"/>
    <n v="7202092.3639419395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5"/>
    <x v="52"/>
    <n v="0"/>
    <n v="7208179.1882207599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8"/>
    <x v="45"/>
    <n v="0"/>
    <n v="7202220.1717793904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9"/>
    <x v="21"/>
    <n v="822"/>
    <n v="144933.873133733"/>
    <n v="7"/>
    <n v="0"/>
    <n v="92"/>
    <n v="2"/>
    <n v="92988320.20116032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2"/>
    <x v="45"/>
    <n v="0"/>
    <n v="7202219.5145348003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9"/>
    <x v="45"/>
    <n v="0"/>
    <n v="7202375.2733999798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6"/>
    <x v="45"/>
    <n v="0"/>
    <n v="7202673.2800928801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6"/>
    <x v="53"/>
    <n v="351"/>
    <n v="243863.044416997"/>
    <n v="3"/>
    <n v="3"/>
    <n v="36"/>
    <n v="7"/>
    <n v="88746822.81832249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45"/>
    <n v="0"/>
    <n v="7203225.6763558798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46"/>
    <n v="0"/>
    <n v="242383.717350661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45"/>
    <n v="0"/>
    <n v="7202908.8023127904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45"/>
    <n v="0"/>
    <n v="7203917.4416698497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46"/>
    <n v="0"/>
    <n v="324567.76691973198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45"/>
    <n v="0"/>
    <n v="7202241.5185570698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46"/>
    <n v="0"/>
    <n v="290370.53212709702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46"/>
    <n v="0"/>
    <n v="337301.74062820099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46"/>
    <n v="0"/>
    <n v="348295.77983543201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45"/>
    <n v="0"/>
    <n v="7202500.6631761696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46"/>
    <n v="0"/>
    <n v="361155.03827389301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46"/>
    <n v="0"/>
    <n v="172005.81530202099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46"/>
    <n v="0"/>
    <n v="305471.306833904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46"/>
    <n v="0"/>
    <n v="413642.10615679598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46"/>
    <n v="0"/>
    <n v="368467.09102718101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46"/>
    <n v="0"/>
    <n v="388384.19183203898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46"/>
    <n v="0"/>
    <n v="255453.047431074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46"/>
    <n v="2"/>
    <n v="121607.984909322"/>
    <n v="1"/>
    <n v="1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46"/>
    <n v="0"/>
    <n v="1031300.16173701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45"/>
    <n v="0"/>
    <n v="7202225.5965629499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46"/>
    <n v="0"/>
    <n v="334742.68175475299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44"/>
    <n v="0"/>
    <n v="53724.077191203804"/>
    <n v="0"/>
    <n v="0"/>
    <n v="0"/>
    <n v="0"/>
    <n v="44751784.99113577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45"/>
    <n v="0"/>
    <n v="7202133.9398967102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1"/>
    <x v="56"/>
    <n v="1645"/>
    <n v="890487.77430131997"/>
    <n v="2"/>
    <n v="1"/>
    <n v="37"/>
    <n v="4"/>
    <n v="96652410.976840571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44"/>
    <n v="0"/>
    <n v="73094.562936108501"/>
    <n v="0"/>
    <n v="0"/>
    <n v="0"/>
    <n v="0"/>
    <n v="44751784.99113577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8"/>
    <x v="44"/>
    <n v="0"/>
    <n v="57236.816263757602"/>
    <n v="0"/>
    <n v="0"/>
    <n v="0"/>
    <n v="0"/>
    <n v="44751784.99113577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45"/>
    <n v="0"/>
    <n v="7202200.3625146998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44"/>
    <n v="0"/>
    <n v="58958.898937329599"/>
    <n v="0"/>
    <n v="0"/>
    <n v="0"/>
    <n v="0"/>
    <n v="44751784.99113577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45"/>
    <n v="0"/>
    <n v="7202141.8850798998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44"/>
    <n v="0"/>
    <n v="60824.255176819803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"/>
    <x v="44"/>
    <n v="0"/>
    <n v="63343.847263138698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6"/>
    <x v="44"/>
    <n v="0"/>
    <n v="60974.49011588459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2"/>
    <x v="44"/>
    <n v="0"/>
    <n v="59302.997890859799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4"/>
    <x v="46"/>
    <n v="544"/>
    <n v="1092584.84781207"/>
    <n v="0"/>
    <n v="0"/>
    <n v="0"/>
    <n v="0"/>
    <n v="105154836.2486962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0"/>
    <x v="45"/>
    <n v="0"/>
    <n v="7202937.19360511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0"/>
    <x v="44"/>
    <n v="0"/>
    <n v="58017.156213056202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9"/>
    <x v="44"/>
    <n v="0"/>
    <n v="56139.28568689149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3"/>
    <x v="44"/>
    <n v="0"/>
    <n v="55227.8847731649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7"/>
    <x v="44"/>
    <n v="0"/>
    <n v="57734.08215213559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4"/>
    <x v="44"/>
    <n v="0"/>
    <n v="54097.0738749019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5"/>
    <x v="44"/>
    <n v="0"/>
    <n v="72850.551947951302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7"/>
    <x v="44"/>
    <n v="0"/>
    <n v="60508.353250101201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"/>
    <x v="25"/>
    <n v="6624"/>
    <n v="354809.30407997197"/>
    <n v="0"/>
    <n v="0"/>
    <n v="12"/>
    <n v="12"/>
    <n v="106005371.97690214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8"/>
    <x v="44"/>
    <n v="0"/>
    <n v="54175.183025188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"/>
    <x v="44"/>
    <n v="0"/>
    <n v="63582.29924598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1"/>
    <x v="45"/>
    <n v="0"/>
    <n v="7202924.7193089603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0"/>
    <x v="44"/>
    <n v="0"/>
    <n v="56427.697967272201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1"/>
    <x v="44"/>
    <n v="0"/>
    <n v="67952.417508233295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8"/>
    <x v="44"/>
    <n v="0"/>
    <n v="86420.588206034095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5"/>
    <x v="44"/>
    <n v="0"/>
    <n v="54445.083783939401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1"/>
    <x v="44"/>
    <n v="0"/>
    <n v="79408.44041109080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0"/>
    <x v="44"/>
    <n v="0"/>
    <n v="90115.066831931399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7"/>
    <x v="45"/>
    <n v="0"/>
    <n v="7202133.0748526296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4"/>
    <x v="45"/>
    <n v="0"/>
    <n v="7202507.9019218599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4"/>
    <x v="44"/>
    <n v="0"/>
    <n v="69217.373840976506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1"/>
    <x v="45"/>
    <n v="0"/>
    <n v="7203054.0362047004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8"/>
    <x v="45"/>
    <n v="0"/>
    <n v="7202041.1419617003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1"/>
    <x v="46"/>
    <n v="0"/>
    <n v="5076068.5879690498"/>
    <n v="0"/>
    <n v="0"/>
    <n v="0"/>
    <n v="0"/>
    <n v="105154836.2486962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7"/>
    <x v="46"/>
    <n v="0"/>
    <n v="7203348.30929338"/>
    <n v="0"/>
    <n v="0"/>
    <n v="0"/>
    <n v="0"/>
    <n v="105154836.2486962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5"/>
    <x v="45"/>
    <n v="0"/>
    <n v="7202253.1867101695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5"/>
    <x v="45"/>
    <n v="0"/>
    <n v="7209732.76870092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4"/>
    <x v="45"/>
    <n v="0"/>
    <n v="7203811.3206759999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8"/>
    <x v="46"/>
    <n v="0"/>
    <n v="7202049.4739231598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3"/>
    <x v="42"/>
    <n v="0"/>
    <n v="1442988.5029541301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9"/>
    <x v="45"/>
    <n v="0"/>
    <n v="7204524.0281629302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5"/>
    <x v="45"/>
    <n v="0"/>
    <n v="7203773.5057407897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"/>
    <x v="46"/>
    <n v="0"/>
    <n v="7203003.8940859903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6"/>
    <x v="45"/>
    <n v="0"/>
    <n v="7202633.7227229904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9"/>
    <x v="46"/>
    <n v="0"/>
    <n v="7202377.3539028997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3"/>
    <x v="46"/>
    <n v="0"/>
    <n v="7202724.2796639903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1"/>
    <x v="46"/>
    <n v="0"/>
    <n v="7203072.5392457098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"/>
    <x v="42"/>
    <n v="0"/>
    <n v="1377141.8976620701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6"/>
    <x v="46"/>
    <n v="0"/>
    <n v="7202979.0908428803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2"/>
    <x v="42"/>
    <n v="0"/>
    <n v="1251981.80861165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5"/>
    <x v="42"/>
    <n v="0"/>
    <n v="1643690.68864732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8"/>
    <x v="46"/>
    <n v="0"/>
    <n v="7202869.2757058796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9"/>
    <x v="46"/>
    <n v="0"/>
    <n v="7203456.7541782698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3"/>
    <x v="42"/>
    <n v="0"/>
    <n v="2273309.48167527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4"/>
    <x v="46"/>
    <n v="0"/>
    <n v="7203582.9892093297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8"/>
    <x v="42"/>
    <n v="0"/>
    <n v="321783.69654109702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4"/>
    <x v="42"/>
    <n v="0"/>
    <n v="984037.12447499798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7"/>
    <x v="42"/>
    <n v="0"/>
    <n v="2311876.1003226899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2"/>
    <x v="42"/>
    <n v="0"/>
    <n v="3383564.2555360598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9"/>
    <x v="42"/>
    <n v="0"/>
    <n v="2478456.0932288799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7"/>
    <x v="42"/>
    <n v="0"/>
    <n v="3465497.7198238401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8"/>
    <x v="42"/>
    <n v="0"/>
    <n v="3402938.5262709102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7"/>
    <x v="44"/>
    <n v="0"/>
    <n v="7203359.2945360504"/>
    <n v="0"/>
    <n v="0"/>
    <n v="0"/>
    <n v="0"/>
    <n v="44751784.99113577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5"/>
    <x v="46"/>
    <n v="0"/>
    <n v="7209956.9750954397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6"/>
    <x v="46"/>
    <n v="0"/>
    <n v="7202906.7592979399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1"/>
    <x v="42"/>
    <n v="0"/>
    <n v="2337504.10221563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3"/>
    <x v="39"/>
    <n v="0"/>
    <n v="2257184.3258016701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4"/>
    <x v="42"/>
    <n v="0"/>
    <n v="1531546.9143451101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0"/>
    <x v="42"/>
    <n v="0"/>
    <n v="1650180.75875099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6"/>
    <x v="42"/>
    <n v="0"/>
    <n v="3507426.4990240298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0"/>
    <x v="42"/>
    <n v="0"/>
    <n v="2871003.32891102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6"/>
    <x v="44"/>
    <n v="0"/>
    <n v="7204087.2386968601"/>
    <n v="0"/>
    <n v="0"/>
    <n v="0"/>
    <n v="0"/>
    <n v="44751784.99113577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5"/>
    <x v="42"/>
    <n v="0"/>
    <n v="3097221.6359679499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9"/>
    <x v="44"/>
    <n v="0"/>
    <n v="7202946.3718542801"/>
    <n v="0"/>
    <n v="0"/>
    <n v="0"/>
    <n v="0"/>
    <n v="44751784.99113577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2"/>
    <x v="39"/>
    <n v="0"/>
    <n v="2258234.2511513201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9"/>
    <x v="44"/>
    <n v="0"/>
    <n v="7203347.7125777798"/>
    <n v="0"/>
    <n v="0"/>
    <n v="0"/>
    <n v="0"/>
    <n v="44751784.99113577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5"/>
    <x v="44"/>
    <n v="0"/>
    <n v="7210864.6840215595"/>
    <n v="0"/>
    <n v="0"/>
    <n v="0"/>
    <n v="0"/>
    <n v="44751784.99113577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8"/>
    <x v="39"/>
    <n v="0"/>
    <n v="3604564.9487892999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3"/>
    <x v="39"/>
    <n v="0"/>
    <n v="1820107.30656562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"/>
    <x v="39"/>
    <n v="0"/>
    <n v="1772365.65396096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2"/>
    <x v="39"/>
    <n v="0"/>
    <n v="2141258.6599476598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9"/>
    <x v="42"/>
    <n v="0"/>
    <n v="7202999.9870192204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7"/>
    <x v="39"/>
    <n v="0"/>
    <n v="2384720.9364641402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8"/>
    <x v="42"/>
    <n v="0"/>
    <n v="7202564.6599298296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4"/>
    <x v="44"/>
    <n v="0"/>
    <n v="7203401.2049552901"/>
    <n v="0"/>
    <n v="0"/>
    <n v="0"/>
    <n v="0"/>
    <n v="44751784.99113577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9"/>
    <x v="39"/>
    <n v="0"/>
    <n v="2014640.25586983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6"/>
    <x v="39"/>
    <n v="0"/>
    <n v="1832482.60131292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"/>
    <x v="42"/>
    <n v="0"/>
    <n v="7202839.04671482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0"/>
    <x v="39"/>
    <n v="0"/>
    <n v="1750697.69241288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0"/>
    <x v="42"/>
    <n v="0"/>
    <n v="6103176.9080948997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1"/>
    <x v="39"/>
    <n v="0"/>
    <n v="1243662.5586799299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3"/>
    <x v="43"/>
    <n v="0"/>
    <n v="120349.743444006"/>
    <n v="0"/>
    <n v="0"/>
    <n v="0"/>
    <n v="0"/>
    <n v="45571539.44171217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7"/>
    <x v="42"/>
    <n v="0"/>
    <n v="7202808.72729793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6"/>
    <x v="43"/>
    <n v="0"/>
    <n v="80932.850211393001"/>
    <n v="0"/>
    <n v="0"/>
    <n v="0"/>
    <n v="0"/>
    <n v="45571539.44171217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8"/>
    <x v="43"/>
    <n v="0"/>
    <n v="106857.436466962"/>
    <n v="0"/>
    <n v="0"/>
    <n v="0"/>
    <n v="0"/>
    <n v="45571539.44171217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"/>
    <x v="43"/>
    <n v="0"/>
    <n v="78761.162567883701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2"/>
    <x v="43"/>
    <n v="0"/>
    <n v="82057.752694003197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8"/>
    <x v="39"/>
    <n v="0"/>
    <n v="1787281.50359727"/>
    <n v="0"/>
    <n v="0"/>
    <n v="0"/>
    <n v="0"/>
    <n v="132989557.5062258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0"/>
    <x v="39"/>
    <n v="0"/>
    <n v="2082970.2026732201"/>
    <n v="0"/>
    <n v="0"/>
    <n v="0"/>
    <n v="0"/>
    <n v="132989557.5062258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2"/>
    <x v="43"/>
    <n v="0"/>
    <n v="80366.052481811494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7"/>
    <x v="43"/>
    <n v="0"/>
    <n v="81027.310837991507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6"/>
    <x v="43"/>
    <n v="0"/>
    <n v="76816.122318618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3"/>
    <x v="43"/>
    <n v="0"/>
    <n v="91734.708466101394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0"/>
    <x v="43"/>
    <n v="0"/>
    <n v="81469.9771990999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0"/>
    <x v="43"/>
    <n v="0"/>
    <n v="84274.767027236507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9"/>
    <x v="43"/>
    <n v="0"/>
    <n v="80493.7910879962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7"/>
    <x v="43"/>
    <n v="0"/>
    <n v="88444.917697925106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"/>
    <x v="43"/>
    <n v="0"/>
    <n v="86315.109970979305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1"/>
    <x v="43"/>
    <n v="0"/>
    <n v="137632.54401925899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5"/>
    <x v="43"/>
    <n v="0"/>
    <n v="82430.742809083298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5"/>
    <x v="39"/>
    <n v="0"/>
    <n v="2282600.8135648398"/>
    <n v="0"/>
    <n v="0"/>
    <n v="0"/>
    <n v="0"/>
    <n v="132989557.5062258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4"/>
    <x v="43"/>
    <n v="0"/>
    <n v="94452.643889933795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8"/>
    <x v="43"/>
    <n v="0"/>
    <n v="97861.511069815606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6"/>
    <x v="42"/>
    <n v="0"/>
    <n v="7203215.0914818002"/>
    <n v="0"/>
    <n v="0"/>
    <n v="0"/>
    <n v="0"/>
    <n v="124881790.1076440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3"/>
    <x v="43"/>
    <n v="0"/>
    <n v="79310.296898707704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6"/>
    <x v="6"/>
    <n v="0"/>
    <n v="7202560.6045699604"/>
    <n v="0"/>
    <n v="0"/>
    <n v="0"/>
    <n v="0"/>
    <n v="78006107.80325198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6"/>
    <x v="26"/>
    <n v="0"/>
    <n v="7203183.1771433298"/>
    <n v="0"/>
    <n v="0"/>
    <n v="0"/>
    <n v="0"/>
    <n v="94614572.18265572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5"/>
    <x v="43"/>
    <n v="0"/>
    <n v="93565.060973167405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3"/>
    <x v="42"/>
    <n v="0"/>
    <n v="7204214.0636490602"/>
    <n v="0"/>
    <n v="0"/>
    <n v="0"/>
    <n v="0"/>
    <n v="124881790.1076440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8"/>
    <x v="43"/>
    <n v="0"/>
    <n v="146333.129045087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4"/>
    <x v="43"/>
    <n v="0"/>
    <n v="125599.426739849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1"/>
    <x v="43"/>
    <n v="0"/>
    <n v="103341.103262733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7"/>
    <x v="39"/>
    <n v="0"/>
    <n v="2736419.1920230999"/>
    <n v="0"/>
    <n v="0"/>
    <n v="0"/>
    <n v="0"/>
    <n v="132989557.5062258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0"/>
    <x v="43"/>
    <n v="0"/>
    <n v="99503.129206597805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8"/>
    <x v="47"/>
    <n v="0"/>
    <n v="566867.17269010795"/>
    <n v="0"/>
    <n v="0"/>
    <n v="0"/>
    <n v="0"/>
    <n v="115718970.8387775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6"/>
    <x v="16"/>
    <n v="0"/>
    <n v="7202703.3162713004"/>
    <n v="0"/>
    <n v="0"/>
    <n v="0"/>
    <n v="0"/>
    <n v="112014250.56704313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7"/>
    <x v="4"/>
    <n v="0"/>
    <n v="7203494.4924791297"/>
    <n v="0"/>
    <n v="0"/>
    <n v="0"/>
    <n v="0"/>
    <n v="107371360.6296562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4"/>
    <x v="4"/>
    <n v="0"/>
    <n v="7203438.4434563098"/>
    <n v="0"/>
    <n v="0"/>
    <n v="0"/>
    <n v="0"/>
    <n v="107371360.6296562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4"/>
    <x v="1"/>
    <n v="0"/>
    <n v="7203204.6200740105"/>
    <n v="0"/>
    <n v="0"/>
    <n v="0"/>
    <n v="0"/>
    <n v="75593485.50488093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8"/>
    <x v="23"/>
    <n v="0"/>
    <n v="7203073.2282297602"/>
    <n v="0"/>
    <n v="0"/>
    <n v="0"/>
    <n v="0"/>
    <n v="125841312.89170903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3"/>
    <n v="0"/>
    <n v="7204104.1116267396"/>
    <n v="0"/>
    <n v="0"/>
    <n v="0"/>
    <n v="0"/>
    <n v="81373247.52292171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7"/>
    <x v="7"/>
    <n v="0"/>
    <n v="7203680.0291012004"/>
    <n v="0"/>
    <n v="0"/>
    <n v="0"/>
    <n v="0"/>
    <n v="47158051.430650026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17"/>
    <n v="0"/>
    <n v="7204726.2432524003"/>
    <n v="0"/>
    <n v="0"/>
    <n v="0"/>
    <n v="0"/>
    <n v="45012853.87746474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4"/>
    <x v="22"/>
    <n v="0"/>
    <n v="7206643.31573899"/>
    <n v="0"/>
    <n v="0"/>
    <n v="0"/>
    <n v="0"/>
    <n v="74395651.09050174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8"/>
    <x v="4"/>
    <n v="0"/>
    <n v="7202782.5828050198"/>
    <n v="0"/>
    <n v="0"/>
    <n v="0"/>
    <n v="0"/>
    <n v="107371360.6296562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9"/>
    <n v="0"/>
    <n v="7204926.7507730899"/>
    <n v="0"/>
    <n v="0"/>
    <n v="0"/>
    <n v="0"/>
    <n v="99342107.61686310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9"/>
    <x v="35"/>
    <n v="0"/>
    <n v="7203040.3460510997"/>
    <n v="0"/>
    <n v="0"/>
    <n v="0"/>
    <n v="0"/>
    <n v="46031090.68032350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18"/>
    <x v="25"/>
    <n v="0"/>
    <n v="7203877.2299862402"/>
    <n v="0"/>
    <n v="0"/>
    <n v="0"/>
    <n v="0"/>
    <n v="106005371.9769021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18"/>
    <x v="16"/>
    <n v="0"/>
    <n v="7203775.59890691"/>
    <n v="0"/>
    <n v="0"/>
    <n v="0"/>
    <n v="0"/>
    <n v="112014250.56704313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6"/>
    <x v="24"/>
    <n v="0"/>
    <n v="7206238.7590608504"/>
    <n v="0"/>
    <n v="0"/>
    <n v="0"/>
    <n v="0"/>
    <n v="44539519.67054881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15"/>
    <n v="0"/>
    <n v="7205570.0201671496"/>
    <n v="0"/>
    <n v="0"/>
    <n v="0"/>
    <n v="0"/>
    <n v="129660249.436342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1"/>
    <x v="25"/>
    <n v="0"/>
    <n v="7205442.2672479404"/>
    <n v="0"/>
    <n v="0"/>
    <n v="0"/>
    <n v="0"/>
    <n v="106005371.9769021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6"/>
    <x v="22"/>
    <n v="0"/>
    <n v="7206602.4062568303"/>
    <n v="0"/>
    <n v="0"/>
    <n v="0"/>
    <n v="0"/>
    <n v="74395651.09050174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25"/>
    <n v="0"/>
    <n v="7203733.84522413"/>
    <n v="0"/>
    <n v="0"/>
    <n v="0"/>
    <n v="0"/>
    <n v="106005371.9769021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4"/>
    <x v="46"/>
    <n v="0"/>
    <n v="7248706.1563511305"/>
    <n v="0"/>
    <n v="0"/>
    <n v="0"/>
    <n v="0"/>
    <n v="105154836.248696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9"/>
    <x v="39"/>
    <n v="0"/>
    <n v="7244740.0289219804"/>
    <n v="0"/>
    <n v="0"/>
    <n v="0"/>
    <n v="0"/>
    <n v="132989557.5062258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8"/>
    <x v="52"/>
    <n v="0"/>
    <n v="7202796.2991329804"/>
    <n v="0"/>
    <n v="0"/>
    <n v="0"/>
    <n v="0"/>
    <n v="195457723.05574536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4"/>
    <x v="42"/>
    <n v="0"/>
    <n v="7245629.7617060998"/>
    <n v="0"/>
    <n v="0"/>
    <n v="0"/>
    <n v="0"/>
    <n v="124881790.1076440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6"/>
    <x v="42"/>
    <n v="0"/>
    <n v="7245365.3986430699"/>
    <n v="0"/>
    <n v="0"/>
    <n v="0"/>
    <n v="0"/>
    <n v="124881790.1076440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7"/>
    <x v="39"/>
    <n v="0"/>
    <n v="7242809.6880060602"/>
    <n v="0"/>
    <n v="0"/>
    <n v="0"/>
    <n v="0"/>
    <n v="132989557.5062258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42"/>
    <n v="0"/>
    <n v="7245299.2628998999"/>
    <n v="0"/>
    <n v="0"/>
    <n v="0"/>
    <n v="0"/>
    <n v="124881790.1076440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11"/>
    <x v="42"/>
    <n v="0"/>
    <n v="7246045.0999839203"/>
    <n v="0"/>
    <n v="0"/>
    <n v="0"/>
    <n v="0"/>
    <n v="124881790.1076440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"/>
    <x v="53"/>
    <n v="4846"/>
    <n v="194184.06281434"/>
    <n v="0"/>
    <n v="0"/>
    <n v="12"/>
    <n v="8"/>
    <n v="88746822.81832249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7"/>
    <x v="47"/>
    <n v="0"/>
    <n v="542443.97398922499"/>
    <n v="0"/>
    <n v="0"/>
    <n v="0"/>
    <n v="0"/>
    <n v="115718970.8387775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1"/>
    <x v="47"/>
    <n v="0"/>
    <n v="2082630.22103486"/>
    <n v="0"/>
    <n v="0"/>
    <n v="0"/>
    <n v="0"/>
    <n v="115718970.8387775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13"/>
    <x v="47"/>
    <n v="0"/>
    <n v="2127050.9110083799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47"/>
    <n v="0"/>
    <n v="1748018.9440241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42"/>
    <n v="0"/>
    <n v="7245482.96525981"/>
    <n v="0"/>
    <n v="0"/>
    <n v="0"/>
    <n v="0"/>
    <n v="124881790.1076440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47"/>
    <n v="0"/>
    <n v="1304195.27512509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47"/>
    <n v="0"/>
    <n v="2408945.06660476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47"/>
    <n v="0"/>
    <n v="446203.911801334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47"/>
    <n v="0"/>
    <n v="1846249.28160291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39"/>
    <n v="0"/>
    <n v="7203752.3561650803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47"/>
    <n v="4"/>
    <n v="706393.52098293602"/>
    <n v="1"/>
    <n v="1"/>
    <n v="2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39"/>
    <n v="0"/>
    <n v="7204416.6377247302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39"/>
    <n v="0"/>
    <n v="7083374.77320618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39"/>
    <n v="0"/>
    <n v="7204330.3971788799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47"/>
    <n v="43"/>
    <n v="2375384.7654731902"/>
    <n v="4"/>
    <n v="3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39"/>
    <n v="0"/>
    <n v="6437305.0023289397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43"/>
    <n v="0"/>
    <n v="7208758.2556921896"/>
    <n v="0"/>
    <n v="0"/>
    <n v="0"/>
    <n v="0"/>
    <n v="45571539.44171217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39"/>
    <n v="0"/>
    <n v="7204108.3788722698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47"/>
    <n v="6"/>
    <n v="342567.02678091801"/>
    <n v="1"/>
    <n v="1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39"/>
    <n v="0"/>
    <n v="7206000.8805040196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39"/>
    <n v="0"/>
    <n v="7239972.0689151399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47"/>
    <n v="0"/>
    <n v="2134633.2019511601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39"/>
    <n v="0"/>
    <n v="7206888.8881793199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39"/>
    <n v="0"/>
    <n v="7205249.4160290798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43"/>
    <n v="0"/>
    <n v="7208812.2311239103"/>
    <n v="0"/>
    <n v="0"/>
    <n v="0"/>
    <n v="0"/>
    <n v="45571539.44171217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39"/>
    <n v="0"/>
    <n v="7206153.0883139903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43"/>
    <n v="0"/>
    <n v="7213155.2272490198"/>
    <n v="0"/>
    <n v="0"/>
    <n v="0"/>
    <n v="0"/>
    <n v="45571539.44171217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47"/>
    <n v="0"/>
    <n v="7205028.9815734103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47"/>
    <n v="0"/>
    <n v="7211744.0842711302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43"/>
    <n v="0"/>
    <n v="7212720.6506268103"/>
    <n v="0"/>
    <n v="0"/>
    <n v="0"/>
    <n v="0"/>
    <n v="45571539.44171217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47"/>
    <n v="0"/>
    <n v="7209600.3465550002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47"/>
    <n v="51"/>
    <n v="1944816.8320655799"/>
    <n v="0"/>
    <n v="0"/>
    <n v="28"/>
    <n v="7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47"/>
    <n v="0"/>
    <n v="7205625.1583709298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43"/>
    <n v="0"/>
    <n v="7212902.7236453202"/>
    <n v="0"/>
    <n v="0"/>
    <n v="0"/>
    <n v="0"/>
    <n v="45571539.441712171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43"/>
    <n v="0"/>
    <n v="7235259.0629886799"/>
    <n v="0"/>
    <n v="0"/>
    <n v="0"/>
    <n v="0"/>
    <n v="45571539.441712171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47"/>
    <n v="0"/>
    <n v="7204807.5947770802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49"/>
    <n v="0"/>
    <n v="974227.10062377097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47"/>
    <n v="0"/>
    <n v="7207286.7549760202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47"/>
    <n v="0"/>
    <n v="7207953.0799398199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49"/>
    <n v="0"/>
    <n v="4574778.0013768896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47"/>
    <n v="0"/>
    <n v="7206819.7222589497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49"/>
    <n v="0"/>
    <n v="2830782.1113639502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51"/>
    <n v="0"/>
    <n v="575713.74345570803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49"/>
    <n v="0"/>
    <n v="5101259.3934731502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49"/>
    <n v="0"/>
    <n v="6497628.1485450398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4"/>
    <x v="49"/>
    <n v="0"/>
    <n v="2718248.1847153902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47"/>
    <n v="0"/>
    <n v="7207374.1014250498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51"/>
    <n v="0"/>
    <n v="425966.94506611599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49"/>
    <n v="0"/>
    <n v="4661298.7993489904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47"/>
    <n v="1047"/>
    <n v="2080934.2244579401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47"/>
    <n v="0"/>
    <n v="7246782.7991652302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51"/>
    <n v="0"/>
    <n v="470850.55099101702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47"/>
    <n v="0"/>
    <n v="7207894.5020111203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51"/>
    <n v="0"/>
    <n v="477571.95049989899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49"/>
    <n v="0"/>
    <n v="7205643.9884751998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51"/>
    <n v="0"/>
    <n v="481490.85991596797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49"/>
    <n v="0"/>
    <n v="7205665.9038402103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49"/>
    <n v="0"/>
    <n v="7208481.8998910403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49"/>
    <n v="0"/>
    <n v="7205747.3523798399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49"/>
    <n v="0"/>
    <n v="7206663.0199379204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51"/>
    <n v="0"/>
    <n v="544401.75774088094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49"/>
    <n v="0"/>
    <n v="7206125.47143781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49"/>
    <n v="0"/>
    <n v="6651124.7497810898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3"/>
    <x v="49"/>
    <n v="0"/>
    <n v="7149750.9255139101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0"/>
    <x v="49"/>
    <n v="0"/>
    <n v="4301295.8290828299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8"/>
    <x v="49"/>
    <n v="0"/>
    <n v="7206057.3545079604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7"/>
    <x v="49"/>
    <n v="0"/>
    <n v="7208435.8925689002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2"/>
    <x v="49"/>
    <n v="0"/>
    <n v="7205782.8811770296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5"/>
    <x v="49"/>
    <n v="0"/>
    <n v="7209250.0679418398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9"/>
    <x v="49"/>
    <n v="0"/>
    <n v="7209209.8892368302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3"/>
    <x v="49"/>
    <n v="0"/>
    <n v="7207020.7593203504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0"/>
    <x v="49"/>
    <n v="0"/>
    <n v="7209291.4167847401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7"/>
    <x v="49"/>
    <n v="0"/>
    <n v="7209283.8015281502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7"/>
    <x v="51"/>
    <n v="0"/>
    <n v="534043.75031031598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7"/>
    <x v="51"/>
    <n v="0"/>
    <n v="560987.45447816304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"/>
    <x v="51"/>
    <n v="0"/>
    <n v="574724.34850316495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0"/>
    <x v="51"/>
    <n v="0"/>
    <n v="611716.02733572898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8"/>
    <x v="51"/>
    <n v="0"/>
    <n v="425004.16593393299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5"/>
    <x v="51"/>
    <n v="0"/>
    <n v="440513.96610680898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4"/>
    <x v="51"/>
    <n v="0"/>
    <n v="662802.91075725097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0"/>
    <x v="51"/>
    <n v="0"/>
    <n v="681055.73043413402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2"/>
    <x v="65"/>
    <n v="0"/>
    <n v="310487.27590218099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1"/>
    <x v="51"/>
    <n v="0"/>
    <n v="629238.67411492299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9"/>
    <x v="51"/>
    <n v="0"/>
    <n v="582300.10603228502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5"/>
    <x v="51"/>
    <n v="0"/>
    <n v="605493.17606026295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"/>
    <x v="65"/>
    <n v="0"/>
    <n v="367061.66218081402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"/>
    <x v="39"/>
    <n v="2782"/>
    <n v="927344.27597094304"/>
    <n v="0"/>
    <n v="0"/>
    <n v="12"/>
    <n v="8"/>
    <n v="132989557.50622585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3"/>
    <x v="65"/>
    <n v="0"/>
    <n v="353429.519379045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0"/>
    <x v="51"/>
    <n v="0"/>
    <n v="693765.22288983595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8"/>
    <x v="65"/>
    <n v="0"/>
    <n v="338165.93820601702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6"/>
    <x v="65"/>
    <n v="0"/>
    <n v="329004.01790300303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7"/>
    <x v="65"/>
    <n v="0"/>
    <n v="303694.75540285901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2"/>
    <x v="65"/>
    <n v="0"/>
    <n v="334480.20721599401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"/>
    <x v="65"/>
    <n v="0"/>
    <n v="341203.36486678501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6"/>
    <x v="65"/>
    <n v="0"/>
    <n v="313728.93534181599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3"/>
    <x v="65"/>
    <n v="0"/>
    <n v="348565.88788097701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3"/>
    <x v="65"/>
    <n v="0"/>
    <n v="277939.17068093998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0"/>
    <x v="65"/>
    <n v="0"/>
    <n v="314775.58703673998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8"/>
    <x v="51"/>
    <n v="0"/>
    <n v="1187138.2833700599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0"/>
    <x v="65"/>
    <n v="0"/>
    <n v="307192.09271715902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4"/>
    <x v="51"/>
    <n v="0"/>
    <n v="755158.73343404301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5"/>
    <x v="65"/>
    <n v="0"/>
    <n v="341552.75405524299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9"/>
    <x v="65"/>
    <n v="0"/>
    <n v="315335.69723367598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8"/>
    <x v="65"/>
    <n v="0"/>
    <n v="247399.31664988399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7"/>
    <x v="65"/>
    <n v="0"/>
    <n v="279587.63073570997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4"/>
    <x v="65"/>
    <n v="0"/>
    <n v="340149.61938699702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4"/>
    <x v="65"/>
    <n v="0"/>
    <n v="291894.72123375098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5"/>
    <x v="65"/>
    <n v="0"/>
    <n v="255271.671991329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1"/>
    <x v="65"/>
    <n v="0"/>
    <n v="371934.10973297397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1"/>
    <x v="49"/>
    <n v="0"/>
    <n v="5403241.1255617598"/>
    <n v="0"/>
    <n v="0"/>
    <n v="0"/>
    <n v="0"/>
    <n v="187536767.60083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8"/>
    <x v="65"/>
    <n v="0"/>
    <n v="447678.17523702898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0"/>
    <x v="65"/>
    <n v="0"/>
    <n v="405361.64534697297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5"/>
    <x v="49"/>
    <n v="0"/>
    <n v="6893914.5472911103"/>
    <n v="0"/>
    <n v="0"/>
    <n v="0"/>
    <n v="0"/>
    <n v="187536767.60083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9"/>
    <x v="49"/>
    <n v="0"/>
    <n v="7207632.85235269"/>
    <n v="0"/>
    <n v="0"/>
    <n v="0"/>
    <n v="0"/>
    <n v="187536767.60083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8"/>
    <x v="51"/>
    <n v="0"/>
    <n v="7205593.7800509799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9"/>
    <x v="51"/>
    <n v="0"/>
    <n v="7207968.93961774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1"/>
    <x v="51"/>
    <n v="0"/>
    <n v="7206561.1130320402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6"/>
    <x v="49"/>
    <n v="0"/>
    <n v="7206680.9872230496"/>
    <n v="0"/>
    <n v="0"/>
    <n v="0"/>
    <n v="0"/>
    <n v="187536767.60083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1"/>
    <x v="65"/>
    <n v="0"/>
    <n v="359271.12401789002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4"/>
    <x v="51"/>
    <n v="0"/>
    <n v="7210479.3318579895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2"/>
    <x v="38"/>
    <n v="0"/>
    <n v="4718766.0186896101"/>
    <n v="0"/>
    <n v="0"/>
    <n v="0"/>
    <n v="0"/>
    <n v="198130476.5257634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4"/>
    <x v="49"/>
    <n v="0"/>
    <n v="7207566.1018937798"/>
    <n v="0"/>
    <n v="0"/>
    <n v="0"/>
    <n v="0"/>
    <n v="187536767.60083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5"/>
    <x v="49"/>
    <n v="0"/>
    <n v="7254679.0436566798"/>
    <n v="0"/>
    <n v="0"/>
    <n v="0"/>
    <n v="0"/>
    <n v="187536767.600831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7"/>
    <x v="51"/>
    <n v="0"/>
    <n v="7207359.9448921103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6"/>
    <x v="51"/>
    <n v="0"/>
    <n v="7219164.2035269104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3"/>
    <x v="51"/>
    <n v="0"/>
    <n v="7205527.0481798798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6"/>
    <x v="38"/>
    <n v="0"/>
    <n v="5601040.6025238298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6"/>
    <x v="51"/>
    <n v="0"/>
    <n v="7205791.0269699004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9"/>
    <x v="65"/>
    <n v="0"/>
    <n v="7211019.77722672"/>
    <n v="0"/>
    <n v="0"/>
    <n v="0"/>
    <n v="0"/>
    <n v="51169644.27284053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5"/>
    <x v="51"/>
    <n v="0"/>
    <n v="7263630.2983681597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3"/>
    <x v="38"/>
    <n v="0"/>
    <n v="5985701.1519582001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9"/>
    <x v="38"/>
    <n v="0"/>
    <n v="7206535.7167678801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4"/>
    <x v="65"/>
    <n v="0"/>
    <n v="7207652.1964389803"/>
    <n v="0"/>
    <n v="0"/>
    <n v="0"/>
    <n v="0"/>
    <n v="51169644.27284053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6"/>
    <x v="47"/>
    <n v="336"/>
    <n v="892863.38445311401"/>
    <n v="3"/>
    <n v="2"/>
    <n v="36"/>
    <n v="6"/>
    <n v="115718970.8387775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7"/>
    <x v="38"/>
    <n v="0"/>
    <n v="7208090.9041510802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8"/>
    <x v="38"/>
    <n v="0"/>
    <n v="925727.87068737601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7"/>
    <x v="65"/>
    <n v="0"/>
    <n v="7207068.5299448604"/>
    <n v="0"/>
    <n v="0"/>
    <n v="0"/>
    <n v="0"/>
    <n v="51169644.27284053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"/>
    <x v="38"/>
    <n v="0"/>
    <n v="7204946.5301730596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9"/>
    <x v="51"/>
    <n v="0"/>
    <n v="7209682.0534765702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5"/>
    <x v="65"/>
    <n v="0"/>
    <n v="7237549.30954892"/>
    <n v="0"/>
    <n v="0"/>
    <n v="0"/>
    <n v="0"/>
    <n v="51169644.27284053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7"/>
    <x v="60"/>
    <n v="0"/>
    <n v="891290.46138701902"/>
    <n v="0"/>
    <n v="0"/>
    <n v="0"/>
    <n v="0"/>
    <n v="132303247.85040258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6"/>
    <x v="65"/>
    <n v="0"/>
    <n v="7207889.17278032"/>
    <n v="0"/>
    <n v="0"/>
    <n v="0"/>
    <n v="0"/>
    <n v="51169644.27284053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3"/>
    <x v="38"/>
    <n v="0"/>
    <n v="7215136.1333699897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6"/>
    <x v="38"/>
    <n v="0"/>
    <n v="7207132.68539216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7"/>
    <x v="38"/>
    <n v="0"/>
    <n v="7205486.7828311399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3"/>
    <x v="38"/>
    <n v="0"/>
    <n v="7204813.6745248903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"/>
    <x v="38"/>
    <n v="0"/>
    <n v="7054305.21940812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2"/>
    <x v="60"/>
    <n v="10"/>
    <n v="1299833.91908602"/>
    <n v="0"/>
    <n v="0"/>
    <n v="0"/>
    <n v="0"/>
    <n v="132303247.85040258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0"/>
    <x v="38"/>
    <n v="0"/>
    <n v="7205489.4656939404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9"/>
    <x v="38"/>
    <n v="0"/>
    <n v="7205261.6865169201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8"/>
    <x v="60"/>
    <n v="0"/>
    <n v="2498733.4773647599"/>
    <n v="0"/>
    <n v="0"/>
    <n v="0"/>
    <n v="0"/>
    <n v="132303247.85040258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0"/>
    <x v="38"/>
    <n v="0"/>
    <n v="7205308.8266798202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5"/>
    <x v="60"/>
    <n v="0"/>
    <n v="654436.64470873703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7"/>
    <x v="38"/>
    <n v="0"/>
    <n v="7205901.3962037796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5"/>
    <x v="38"/>
    <n v="0"/>
    <n v="7206465.70626227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8"/>
    <x v="60"/>
    <n v="6"/>
    <n v="619859.426194801"/>
    <n v="1"/>
    <n v="1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1"/>
    <x v="38"/>
    <n v="0"/>
    <n v="7207633.0436780099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"/>
    <x v="60"/>
    <n v="0"/>
    <n v="3621583.5170540898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4"/>
    <x v="38"/>
    <n v="0"/>
    <n v="6401028.6261038799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3"/>
    <x v="60"/>
    <n v="32"/>
    <n v="3882972.3471091101"/>
    <n v="4"/>
    <n v="4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4"/>
    <x v="38"/>
    <n v="0"/>
    <n v="7207805.40594598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5"/>
    <x v="60"/>
    <n v="4"/>
    <n v="842469.07360898296"/>
    <n v="1"/>
    <n v="1"/>
    <n v="2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8"/>
    <x v="38"/>
    <n v="0"/>
    <n v="7205818.5497405902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7"/>
    <x v="60"/>
    <n v="0"/>
    <n v="3220026.6563859698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4"/>
    <x v="38"/>
    <n v="0"/>
    <n v="7207823.5457981899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5"/>
    <x v="38"/>
    <n v="0"/>
    <n v="7207044.7250599898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1"/>
    <x v="38"/>
    <n v="0"/>
    <n v="7211386.6829131702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0"/>
    <x v="38"/>
    <n v="0"/>
    <n v="7209020.7558600204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0"/>
    <x v="60"/>
    <n v="88"/>
    <n v="1447214.0624881701"/>
    <n v="0"/>
    <n v="0"/>
    <n v="28"/>
    <n v="16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9"/>
    <x v="38"/>
    <n v="0"/>
    <n v="7209133.1198303904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6"/>
    <x v="38"/>
    <n v="0"/>
    <n v="7206077.8998928098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5"/>
    <x v="55"/>
    <n v="0"/>
    <n v="638666.77551297401"/>
    <n v="0"/>
    <n v="0"/>
    <n v="0"/>
    <n v="0"/>
    <n v="120720199.2898749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2"/>
    <x v="55"/>
    <n v="2"/>
    <n v="1353675.6532210801"/>
    <n v="0"/>
    <n v="0"/>
    <n v="0"/>
    <n v="0"/>
    <n v="120720199.2898749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5"/>
    <x v="38"/>
    <n v="0"/>
    <n v="7240103.7147929799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8"/>
    <x v="55"/>
    <n v="0"/>
    <n v="2001321.42585003"/>
    <n v="0"/>
    <n v="0"/>
    <n v="0"/>
    <n v="0"/>
    <n v="120720199.2898749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7"/>
    <x v="60"/>
    <n v="0"/>
    <n v="7209649.8012761502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3"/>
    <x v="60"/>
    <n v="0"/>
    <n v="7204986.6478126496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9"/>
    <x v="60"/>
    <n v="0"/>
    <n v="7205794.8863292104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6"/>
    <x v="60"/>
    <n v="0"/>
    <n v="7208042.7373009697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3"/>
    <x v="60"/>
    <n v="0"/>
    <n v="7204533.5292872004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2"/>
    <x v="55"/>
    <n v="0"/>
    <n v="1750175.3083011101"/>
    <n v="0"/>
    <n v="0"/>
    <n v="0"/>
    <n v="0"/>
    <n v="120720199.2898749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0"/>
    <x v="60"/>
    <n v="264"/>
    <n v="1770349.1931334101"/>
    <n v="0"/>
    <n v="0"/>
    <n v="19"/>
    <n v="19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8"/>
    <x v="55"/>
    <n v="6"/>
    <n v="624113.65861305897"/>
    <n v="1"/>
    <n v="1"/>
    <n v="0"/>
    <n v="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8"/>
    <x v="48"/>
    <n v="0"/>
    <n v="376246.01441388897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7"/>
    <x v="55"/>
    <n v="33"/>
    <n v="1060658.13649678"/>
    <n v="7"/>
    <n v="1"/>
    <n v="32"/>
    <n v="3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5"/>
    <x v="55"/>
    <n v="4"/>
    <n v="886594.96184391901"/>
    <n v="1"/>
    <n v="1"/>
    <n v="2"/>
    <n v="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6"/>
    <x v="48"/>
    <n v="0"/>
    <n v="372292.64618782297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2"/>
    <x v="48"/>
    <n v="0"/>
    <n v="381486.470026895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3"/>
    <x v="48"/>
    <n v="0"/>
    <n v="352187.95561511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2"/>
    <x v="48"/>
    <n v="0"/>
    <n v="373389.536574948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"/>
    <x v="48"/>
    <n v="0"/>
    <n v="380135.45908126899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0"/>
    <x v="55"/>
    <n v="78"/>
    <n v="1507754.0671536699"/>
    <n v="0"/>
    <n v="0"/>
    <n v="28"/>
    <n v="1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4"/>
    <x v="55"/>
    <n v="768"/>
    <n v="1472106.05978313"/>
    <n v="0"/>
    <n v="0"/>
    <n v="0"/>
    <n v="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3"/>
    <x v="48"/>
    <n v="0"/>
    <n v="435223.21943100501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6"/>
    <x v="48"/>
    <n v="0"/>
    <n v="383027.21130242501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7"/>
    <x v="55"/>
    <n v="0"/>
    <n v="3107381.0769151798"/>
    <n v="0"/>
    <n v="0"/>
    <n v="0"/>
    <n v="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"/>
    <x v="48"/>
    <n v="0"/>
    <n v="363560.42318791099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4"/>
    <x v="60"/>
    <n v="564"/>
    <n v="5898828.5412089899"/>
    <n v="0"/>
    <n v="0"/>
    <n v="0"/>
    <n v="0"/>
    <n v="132303247.8504025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3"/>
    <x v="48"/>
    <n v="0"/>
    <n v="339706.66847890202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7"/>
    <x v="48"/>
    <n v="0"/>
    <n v="337579.36271186901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0"/>
    <x v="48"/>
    <n v="0"/>
    <n v="302566.09509885299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3"/>
    <x v="55"/>
    <n v="40"/>
    <n v="3883851.0848330301"/>
    <n v="4"/>
    <n v="4"/>
    <n v="0"/>
    <n v="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7"/>
    <x v="48"/>
    <n v="0"/>
    <n v="341795.35756632598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"/>
    <x v="47"/>
    <n v="3324"/>
    <n v="959223.369142971"/>
    <n v="0"/>
    <n v="0"/>
    <n v="12"/>
    <n v="8"/>
    <n v="115718970.8387775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0"/>
    <x v="48"/>
    <n v="0"/>
    <n v="323491.62666313298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9"/>
    <x v="48"/>
    <n v="0"/>
    <n v="330584.84356431197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8"/>
    <x v="60"/>
    <n v="0"/>
    <n v="7208199.8892882802"/>
    <n v="0"/>
    <n v="0"/>
    <n v="0"/>
    <n v="0"/>
    <n v="132303247.8504025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5"/>
    <x v="48"/>
    <n v="0"/>
    <n v="322501.83097598999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4"/>
    <x v="60"/>
    <n v="0"/>
    <n v="7210138.2813127702"/>
    <n v="0"/>
    <n v="0"/>
    <n v="0"/>
    <n v="0"/>
    <n v="132303247.8504025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8"/>
    <x v="48"/>
    <n v="0"/>
    <n v="327662.02524723398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4"/>
    <x v="48"/>
    <n v="0"/>
    <n v="349616.86412384699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4"/>
    <x v="48"/>
    <n v="0"/>
    <n v="428945.00262988702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0"/>
    <x v="48"/>
    <n v="0"/>
    <n v="405666.02403717098"/>
    <n v="0"/>
    <n v="0"/>
    <n v="0"/>
    <n v="0"/>
    <n v="52236787.05561576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5"/>
    <x v="48"/>
    <n v="0"/>
    <n v="347050.173511728"/>
    <n v="0"/>
    <n v="0"/>
    <n v="0"/>
    <n v="0"/>
    <n v="52236787.05561576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4"/>
    <x v="60"/>
    <n v="0"/>
    <n v="7209097.0910121603"/>
    <n v="0"/>
    <n v="0"/>
    <n v="0"/>
    <n v="0"/>
    <n v="132303247.8504025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1"/>
    <x v="48"/>
    <n v="0"/>
    <n v="481509.25019476499"/>
    <n v="0"/>
    <n v="0"/>
    <n v="0"/>
    <n v="0"/>
    <n v="52236787.05561576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0"/>
    <x v="60"/>
    <n v="0"/>
    <n v="7208397.7061449504"/>
    <n v="0"/>
    <n v="0"/>
    <n v="0"/>
    <n v="0"/>
    <n v="132303247.8504025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9"/>
    <x v="60"/>
    <n v="0"/>
    <n v="7208459.6977359597"/>
    <n v="0"/>
    <n v="0"/>
    <n v="0"/>
    <n v="0"/>
    <n v="132303247.8504025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6"/>
    <x v="60"/>
    <n v="0"/>
    <n v="7208158.7894819602"/>
    <n v="0"/>
    <n v="0"/>
    <n v="0"/>
    <n v="0"/>
    <n v="132303247.8504025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8"/>
    <x v="48"/>
    <n v="0"/>
    <n v="522353.50238904299"/>
    <n v="0"/>
    <n v="0"/>
    <n v="0"/>
    <n v="0"/>
    <n v="52236787.05561576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1"/>
    <x v="48"/>
    <n v="0"/>
    <n v="370902.80408505298"/>
    <n v="0"/>
    <n v="0"/>
    <n v="0"/>
    <n v="0"/>
    <n v="52236787.05561576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5"/>
    <x v="60"/>
    <n v="0"/>
    <n v="7249063.4997258801"/>
    <n v="0"/>
    <n v="0"/>
    <n v="0"/>
    <n v="0"/>
    <n v="132303247.8504025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0"/>
    <x v="55"/>
    <n v="141"/>
    <n v="3527028.8647632101"/>
    <n v="0"/>
    <n v="0"/>
    <n v="19"/>
    <n v="13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8"/>
    <x v="55"/>
    <n v="0"/>
    <n v="7210680.7722942904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8"/>
    <x v="32"/>
    <n v="0"/>
    <n v="1093642.2614227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3"/>
    <x v="32"/>
    <n v="0"/>
    <n v="1920391.46386319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6"/>
    <x v="55"/>
    <n v="0"/>
    <n v="7206080.22831799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7"/>
    <x v="55"/>
    <n v="0"/>
    <n v="7210079.7660360103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5"/>
    <x v="32"/>
    <n v="0"/>
    <n v="547776.79695701203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2"/>
    <x v="32"/>
    <n v="0"/>
    <n v="1902357.52015141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2"/>
    <x v="32"/>
    <n v="0"/>
    <n v="2327019.63715488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0"/>
    <x v="32"/>
    <n v="0"/>
    <n v="2297793.81444863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"/>
    <x v="32"/>
    <n v="0"/>
    <n v="2921756.0845659999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8"/>
    <x v="32"/>
    <n v="6"/>
    <n v="496220.59177420998"/>
    <n v="1"/>
    <n v="1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9"/>
    <x v="55"/>
    <n v="0"/>
    <n v="7210992.1822138103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3"/>
    <x v="32"/>
    <n v="32"/>
    <n v="3094617.0276561701"/>
    <n v="4"/>
    <n v="4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5"/>
    <x v="32"/>
    <n v="4"/>
    <n v="754255.936155095"/>
    <n v="1"/>
    <n v="1"/>
    <n v="2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4"/>
    <x v="55"/>
    <n v="0"/>
    <n v="7207960.5268719597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5"/>
    <x v="55"/>
    <n v="0"/>
    <n v="7243517.7233391404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4"/>
    <x v="55"/>
    <n v="0"/>
    <n v="7208491.6475037998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"/>
    <x v="55"/>
    <n v="1402"/>
    <n v="1218925.4799927501"/>
    <n v="0"/>
    <n v="0"/>
    <n v="12"/>
    <n v="8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3"/>
    <x v="50"/>
    <n v="0"/>
    <n v="793739.75407984096"/>
    <n v="0"/>
    <n v="0"/>
    <n v="0"/>
    <n v="0"/>
    <n v="89982213.87319259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2"/>
    <x v="21"/>
    <n v="3027"/>
    <n v="565643.13456742"/>
    <n v="1"/>
    <n v="1"/>
    <n v="40"/>
    <n v="7"/>
    <n v="92988320.2011603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32"/>
    <n v="0"/>
    <n v="2820978.96763309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32"/>
    <n v="0"/>
    <n v="2532058.3280920899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50"/>
    <n v="0"/>
    <n v="853488.61688189197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55"/>
    <n v="0"/>
    <n v="7207986.4961886704"/>
    <n v="0"/>
    <n v="0"/>
    <n v="0"/>
    <n v="0"/>
    <n v="120720199.2898749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32"/>
    <n v="0"/>
    <n v="2869170.8145597898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50"/>
    <n v="0"/>
    <n v="779551.65975214902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32"/>
    <n v="0"/>
    <n v="2574137.8553258199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50"/>
    <n v="0"/>
    <n v="871378.80809092894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50"/>
    <n v="0"/>
    <n v="812363.7020727619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48"/>
    <n v="0"/>
    <n v="7204719.02263676"/>
    <n v="0"/>
    <n v="0"/>
    <n v="0"/>
    <n v="0"/>
    <n v="52236787.055615768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50"/>
    <n v="0"/>
    <n v="908211.31615480396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50"/>
    <n v="0"/>
    <n v="878713.41314213304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48"/>
    <n v="0"/>
    <n v="7210417.5029569296"/>
    <n v="0"/>
    <n v="0"/>
    <n v="0"/>
    <n v="0"/>
    <n v="52236787.055615768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32"/>
    <n v="110"/>
    <n v="772391.11509965698"/>
    <n v="7"/>
    <n v="1"/>
    <n v="32"/>
    <n v="4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50"/>
    <n v="0"/>
    <n v="908794.6504219430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32"/>
    <n v="0"/>
    <n v="3061502.35035223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1"/>
    <x v="32"/>
    <n v="0"/>
    <n v="3563802.89811082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50"/>
    <n v="0"/>
    <n v="869756.77677104203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50"/>
    <n v="0"/>
    <n v="838601.48959886201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50"/>
    <n v="0"/>
    <n v="812692.7407518960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50"/>
    <n v="0"/>
    <n v="693843.8299009569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50"/>
    <n v="0"/>
    <n v="977422.4315369500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50"/>
    <n v="0"/>
    <n v="676376.51629419997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8"/>
    <x v="61"/>
    <n v="0"/>
    <n v="285159.01622641803"/>
    <n v="0"/>
    <n v="0"/>
    <n v="0"/>
    <n v="0"/>
    <n v="49786477.93513158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55"/>
    <n v="366"/>
    <n v="1179995.7081181901"/>
    <n v="3"/>
    <n v="2"/>
    <n v="36"/>
    <n v="5"/>
    <n v="120720199.2898749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50"/>
    <n v="0"/>
    <n v="742764.5548162979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50"/>
    <n v="0"/>
    <n v="1132048.51619526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50"/>
    <n v="0"/>
    <n v="1281687.7309852201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50"/>
    <n v="0"/>
    <n v="888584.73581401596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50"/>
    <n v="0"/>
    <n v="830470.50688788295"/>
    <n v="0"/>
    <n v="0"/>
    <n v="0"/>
    <n v="0"/>
    <n v="89982213.87319259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61"/>
    <n v="0"/>
    <n v="389940.20198285498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61"/>
    <n v="0"/>
    <n v="304116.510252001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48"/>
    <n v="0"/>
    <n v="7212983.7169367801"/>
    <n v="0"/>
    <n v="0"/>
    <n v="0"/>
    <n v="0"/>
    <n v="52236787.05561576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61"/>
    <n v="0"/>
    <n v="264483.583360444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60"/>
    <n v="3397"/>
    <n v="1142495.03878038"/>
    <n v="0"/>
    <n v="0"/>
    <n v="12"/>
    <n v="10"/>
    <n v="132303247.8504025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61"/>
    <n v="0"/>
    <n v="287522.710152901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4"/>
    <x v="50"/>
    <n v="0"/>
    <n v="1321399.87205388"/>
    <n v="0"/>
    <n v="0"/>
    <n v="0"/>
    <n v="0"/>
    <n v="89982213.87319259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48"/>
    <n v="0"/>
    <n v="7208891.27120608"/>
    <n v="0"/>
    <n v="0"/>
    <n v="0"/>
    <n v="0"/>
    <n v="52236787.05561576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48"/>
    <n v="0"/>
    <n v="7207199.48513899"/>
    <n v="0"/>
    <n v="0"/>
    <n v="0"/>
    <n v="0"/>
    <n v="52236787.05561576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48"/>
    <n v="0"/>
    <n v="7243095.6896408396"/>
    <n v="0"/>
    <n v="0"/>
    <n v="0"/>
    <n v="0"/>
    <n v="52236787.05561576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61"/>
    <n v="0"/>
    <n v="307446.03359512897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61"/>
    <n v="0"/>
    <n v="252522.460065782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61"/>
    <n v="0"/>
    <n v="268221.25232778402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61"/>
    <n v="0"/>
    <n v="245800.420458893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61"/>
    <n v="0"/>
    <n v="245837.162480222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61"/>
    <n v="0"/>
    <n v="275040.788638870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32"/>
    <n v="0"/>
    <n v="7208557.2954360396"/>
    <n v="0"/>
    <n v="0"/>
    <n v="0"/>
    <n v="0"/>
    <n v="110092767.624811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61"/>
    <n v="0"/>
    <n v="270804.520759731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61"/>
    <n v="0"/>
    <n v="292719.444537069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61"/>
    <n v="0"/>
    <n v="212291.732338256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61"/>
    <n v="0"/>
    <n v="257408.167281188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61"/>
    <n v="0"/>
    <n v="219873.747261240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61"/>
    <n v="0"/>
    <n v="228977.816273923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61"/>
    <n v="0"/>
    <n v="248883.423103019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61"/>
    <n v="0"/>
    <n v="271298.061224166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4"/>
    <x v="61"/>
    <n v="0"/>
    <n v="291670.76127184503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61"/>
    <n v="0"/>
    <n v="345754.29423013702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32"/>
    <n v="0"/>
    <n v="7205713.5058739204"/>
    <n v="0"/>
    <n v="0"/>
    <n v="0"/>
    <n v="0"/>
    <n v="110092767.624811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61"/>
    <n v="0"/>
    <n v="323199.143831152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61"/>
    <n v="0"/>
    <n v="221628.41389374799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1"/>
    <x v="61"/>
    <n v="0"/>
    <n v="205582.51392841301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8"/>
    <x v="50"/>
    <n v="0"/>
    <n v="7204991.47738609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9"/>
    <x v="32"/>
    <n v="0"/>
    <n v="7209973.0663527697"/>
    <n v="0"/>
    <n v="0"/>
    <n v="0"/>
    <n v="0"/>
    <n v="110092767.624811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4"/>
    <x v="32"/>
    <n v="0"/>
    <n v="7207914.5123553397"/>
    <n v="0"/>
    <n v="0"/>
    <n v="0"/>
    <n v="0"/>
    <n v="110092767.624811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5"/>
    <x v="32"/>
    <n v="0"/>
    <n v="7228949.4594139904"/>
    <n v="0"/>
    <n v="0"/>
    <n v="0"/>
    <n v="0"/>
    <n v="110092767.624811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6"/>
    <x v="32"/>
    <n v="0"/>
    <n v="7207954.7844068101"/>
    <n v="0"/>
    <n v="0"/>
    <n v="0"/>
    <n v="0"/>
    <n v="110092767.624811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6"/>
    <x v="58"/>
    <n v="0"/>
    <n v="3681486.9058332401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3"/>
    <x v="58"/>
    <n v="0"/>
    <n v="2966852.9143091198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7"/>
    <x v="50"/>
    <n v="0"/>
    <n v="7210665.4060040601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6"/>
    <x v="32"/>
    <n v="0"/>
    <n v="7205695.0217070896"/>
    <n v="0"/>
    <n v="0"/>
    <n v="0"/>
    <n v="0"/>
    <n v="110092767.624811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6"/>
    <x v="50"/>
    <n v="0"/>
    <n v="7205844.6720940899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3"/>
    <x v="50"/>
    <n v="0"/>
    <n v="7205332.7598250397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9"/>
    <x v="50"/>
    <n v="0"/>
    <n v="7204297.36386705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1"/>
    <x v="50"/>
    <n v="0"/>
    <n v="7208578.3977568997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4"/>
    <x v="50"/>
    <n v="0"/>
    <n v="7210171.9926260402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9"/>
    <x v="50"/>
    <n v="0"/>
    <n v="7212962.6836529896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6"/>
    <x v="50"/>
    <n v="0"/>
    <n v="7207246.7277226904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7"/>
    <x v="61"/>
    <n v="0"/>
    <n v="7207795.9736850997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5"/>
    <x v="50"/>
    <n v="0"/>
    <n v="7240230.7700547297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9"/>
    <x v="61"/>
    <n v="0"/>
    <n v="7205304.1543327197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6"/>
    <x v="61"/>
    <n v="0"/>
    <n v="7205712.2742608096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8"/>
    <x v="58"/>
    <n v="0"/>
    <n v="1000841.76610503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0"/>
    <x v="58"/>
    <n v="0"/>
    <n v="3257326.6574861398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9"/>
    <x v="61"/>
    <n v="0"/>
    <n v="7209991.9893829999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6"/>
    <x v="60"/>
    <n v="795"/>
    <n v="1008336.42821479"/>
    <n v="3"/>
    <n v="2"/>
    <n v="36"/>
    <n v="14"/>
    <n v="132303247.8504025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2"/>
    <x v="58"/>
    <n v="0"/>
    <n v="6144223.7126696799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5"/>
    <x v="61"/>
    <n v="0"/>
    <n v="7231495.7573497603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4"/>
    <x v="61"/>
    <n v="0"/>
    <n v="7209995.6066450104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8"/>
    <x v="58"/>
    <n v="0"/>
    <n v="7205062.1476308396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3"/>
    <x v="58"/>
    <n v="0"/>
    <n v="7206089.11551488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"/>
    <x v="58"/>
    <n v="0"/>
    <n v="7206426.2051391397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9"/>
    <x v="58"/>
    <n v="0"/>
    <n v="7207097.7343753902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7"/>
    <x v="58"/>
    <n v="0"/>
    <n v="7207749.9383799704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4"/>
    <x v="58"/>
    <n v="0"/>
    <n v="2998708.4065941102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2"/>
    <x v="58"/>
    <n v="0"/>
    <n v="7110335.7608439401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6"/>
    <x v="58"/>
    <n v="0"/>
    <n v="7204664.2481847601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0"/>
    <x v="58"/>
    <n v="0"/>
    <n v="7204791.47881083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7"/>
    <x v="58"/>
    <n v="0"/>
    <n v="6751704.19588219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3"/>
    <x v="58"/>
    <n v="0"/>
    <n v="7204961.9971150504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4"/>
    <x v="58"/>
    <n v="0"/>
    <n v="7209484.9200737597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7"/>
    <x v="58"/>
    <n v="0"/>
    <n v="7209644.3442939697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2"/>
    <x v="54"/>
    <n v="0"/>
    <n v="4327991.0295852404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9"/>
    <x v="58"/>
    <n v="0"/>
    <n v="7211547.0158522902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1"/>
    <x v="58"/>
    <n v="0"/>
    <n v="7207179.3031482901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8"/>
    <x v="58"/>
    <n v="0"/>
    <n v="7206874.2780848397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0"/>
    <x v="58"/>
    <n v="0"/>
    <n v="7211096.6957411701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4"/>
    <x v="58"/>
    <n v="0"/>
    <n v="7209479.1938010603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5"/>
    <x v="58"/>
    <n v="0"/>
    <n v="6984649.3349047303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3"/>
    <x v="54"/>
    <n v="0"/>
    <n v="6380146.2250179602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9"/>
    <x v="54"/>
    <n v="0"/>
    <n v="7206410.2715612296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5"/>
    <x v="58"/>
    <n v="0"/>
    <n v="7206321.14704186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6"/>
    <x v="58"/>
    <n v="0"/>
    <n v="7207055.6753203198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3"/>
    <x v="54"/>
    <n v="0"/>
    <n v="7215276.6935089603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6"/>
    <x v="54"/>
    <n v="0"/>
    <n v="7206643.8426361401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6"/>
    <x v="54"/>
    <n v="0"/>
    <n v="7208331.1210619202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0"/>
    <x v="54"/>
    <n v="0"/>
    <n v="4750945.1169771999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8"/>
    <x v="54"/>
    <n v="0"/>
    <n v="7205993.9779797504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7"/>
    <x v="54"/>
    <n v="0"/>
    <n v="7208494.3393990397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2"/>
    <x v="54"/>
    <n v="0"/>
    <n v="7212899.6415403597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0"/>
    <x v="54"/>
    <n v="0"/>
    <n v="5855735.4801748795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5"/>
    <x v="58"/>
    <n v="0"/>
    <n v="7245956.0659867702"/>
    <n v="0"/>
    <n v="0"/>
    <n v="0"/>
    <n v="0"/>
    <n v="183312588.5079483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"/>
    <x v="54"/>
    <n v="0"/>
    <n v="7206098.1512833303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2"/>
    <x v="73"/>
    <n v="5"/>
    <n v="1092847.4987419299"/>
    <n v="0"/>
    <n v="0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1"/>
    <x v="54"/>
    <n v="0"/>
    <n v="4879533.6308129998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7"/>
    <x v="54"/>
    <n v="0"/>
    <n v="7206727.7846550504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4"/>
    <x v="54"/>
    <n v="0"/>
    <n v="4558009.2269238001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7"/>
    <x v="73"/>
    <n v="0"/>
    <n v="1072164.4660839799"/>
    <n v="0"/>
    <n v="0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6"/>
    <x v="32"/>
    <n v="821"/>
    <n v="821485.33596983098"/>
    <n v="3"/>
    <n v="3"/>
    <n v="36"/>
    <n v="17"/>
    <n v="110092767.624811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3"/>
    <x v="54"/>
    <n v="0"/>
    <n v="7205186.2996807303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"/>
    <x v="32"/>
    <n v="4211"/>
    <n v="933480.27528915496"/>
    <n v="0"/>
    <n v="0"/>
    <n v="12"/>
    <n v="10"/>
    <n v="110092767.624811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0"/>
    <x v="73"/>
    <n v="34"/>
    <n v="1017279.83166603"/>
    <n v="0"/>
    <n v="0"/>
    <n v="28"/>
    <n v="11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5"/>
    <x v="73"/>
    <n v="0"/>
    <n v="681566.07303675194"/>
    <n v="0"/>
    <n v="0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9"/>
    <x v="54"/>
    <n v="0"/>
    <n v="7206583.60874792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5"/>
    <x v="54"/>
    <n v="0"/>
    <n v="7208093.3083267799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8"/>
    <x v="73"/>
    <n v="6"/>
    <n v="545539.20947899995"/>
    <n v="1"/>
    <n v="1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8"/>
    <x v="54"/>
    <n v="0"/>
    <n v="7204950.9047023002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4"/>
    <x v="73"/>
    <n v="0"/>
    <n v="1169983.8130087501"/>
    <n v="0"/>
    <n v="0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7"/>
    <x v="54"/>
    <n v="0"/>
    <n v="7207073.3649129895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3"/>
    <x v="57"/>
    <n v="0"/>
    <n v="366510.65473863803"/>
    <n v="0"/>
    <n v="0"/>
    <n v="0"/>
    <n v="0"/>
    <n v="57386414.6443176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4"/>
    <x v="54"/>
    <n v="0"/>
    <n v="7208666.5970296599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7"/>
    <x v="57"/>
    <n v="0"/>
    <n v="687788.12008118199"/>
    <n v="0"/>
    <n v="0"/>
    <n v="0"/>
    <n v="0"/>
    <n v="57386414.6443176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8"/>
    <x v="54"/>
    <n v="0"/>
    <n v="7205077.6163162598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8"/>
    <x v="57"/>
    <n v="0"/>
    <n v="359975.15011206199"/>
    <n v="0"/>
    <n v="0"/>
    <n v="0"/>
    <n v="0"/>
    <n v="57386414.6443176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"/>
    <x v="73"/>
    <n v="0"/>
    <n v="3030618.6636239202"/>
    <n v="0"/>
    <n v="0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3"/>
    <x v="73"/>
    <n v="81"/>
    <n v="3517129.52085817"/>
    <n v="4"/>
    <n v="4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"/>
    <x v="57"/>
    <n v="0"/>
    <n v="265554.80519775301"/>
    <n v="0"/>
    <n v="0"/>
    <n v="0"/>
    <n v="0"/>
    <n v="57386414.6443176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5"/>
    <x v="73"/>
    <n v="4"/>
    <n v="762292.76381200098"/>
    <n v="1"/>
    <n v="1"/>
    <n v="2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6"/>
    <x v="57"/>
    <n v="0"/>
    <n v="268486.27611296199"/>
    <n v="0"/>
    <n v="0"/>
    <n v="0"/>
    <n v="0"/>
    <n v="57386414.6443176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5"/>
    <x v="54"/>
    <n v="0"/>
    <n v="7208097.5887579797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2"/>
    <x v="57"/>
    <n v="0"/>
    <n v="347670.64440483198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2"/>
    <x v="57"/>
    <n v="0"/>
    <n v="678667.97277284705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"/>
    <x v="57"/>
    <n v="0"/>
    <n v="679483.34414698102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3"/>
    <x v="73"/>
    <n v="0"/>
    <n v="5354303.9453951595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6"/>
    <x v="57"/>
    <n v="0"/>
    <n v="643429.46642497496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3"/>
    <x v="57"/>
    <n v="0"/>
    <n v="786478.29147893901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7"/>
    <x v="73"/>
    <n v="0"/>
    <n v="2920559.9006982502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0"/>
    <x v="55"/>
    <n v="9990"/>
    <n v="7017916.94317804"/>
    <n v="0"/>
    <n v="0"/>
    <n v="0"/>
    <n v="0"/>
    <n v="120720199.2898749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3"/>
    <x v="57"/>
    <n v="0"/>
    <n v="658691.24483410199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0"/>
    <x v="54"/>
    <n v="0"/>
    <n v="7209766.7102087196"/>
    <n v="0"/>
    <n v="0"/>
    <n v="0"/>
    <n v="0"/>
    <n v="202359355.8901151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0"/>
    <x v="73"/>
    <n v="264"/>
    <n v="1194600.58739315"/>
    <n v="0"/>
    <n v="0"/>
    <n v="19"/>
    <n v="19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0"/>
    <x v="57"/>
    <n v="0"/>
    <n v="656435.35315524705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9"/>
    <x v="57"/>
    <n v="0"/>
    <n v="663477.53688599903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0"/>
    <x v="57"/>
    <n v="0"/>
    <n v="612102.74414904404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1"/>
    <x v="54"/>
    <n v="0"/>
    <n v="7210158.8901630603"/>
    <n v="0"/>
    <n v="0"/>
    <n v="0"/>
    <n v="0"/>
    <n v="202359355.8901151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5"/>
    <x v="57"/>
    <n v="0"/>
    <n v="573439.90194983699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4"/>
    <x v="73"/>
    <n v="0"/>
    <n v="3094452.2062181402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7"/>
    <x v="57"/>
    <n v="0"/>
    <n v="690918.913283851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0"/>
    <x v="73"/>
    <n v="0"/>
    <n v="3080293.6591701498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4"/>
    <x v="54"/>
    <n v="0"/>
    <n v="7208622.7930118302"/>
    <n v="0"/>
    <n v="0"/>
    <n v="0"/>
    <n v="0"/>
    <n v="202359355.8901151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4"/>
    <x v="57"/>
    <n v="0"/>
    <n v="618309.82569791295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8"/>
    <x v="57"/>
    <n v="0"/>
    <n v="545589.03192309604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1"/>
    <x v="73"/>
    <n v="0"/>
    <n v="3479839.0164901498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9"/>
    <x v="54"/>
    <n v="0"/>
    <n v="7212888.4013197301"/>
    <n v="0"/>
    <n v="0"/>
    <n v="0"/>
    <n v="0"/>
    <n v="202359355.8901151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5"/>
    <x v="54"/>
    <n v="0"/>
    <n v="7243877.6307622902"/>
    <n v="0"/>
    <n v="0"/>
    <n v="0"/>
    <n v="0"/>
    <n v="202359355.8901151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5"/>
    <x v="57"/>
    <n v="0"/>
    <n v="566112.62319190404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8"/>
    <x v="73"/>
    <n v="0"/>
    <n v="7204472.0588819999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7"/>
    <x v="73"/>
    <n v="0"/>
    <n v="7208698.2016027896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4"/>
    <x v="57"/>
    <n v="0"/>
    <n v="669746.54741026403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8"/>
    <x v="57"/>
    <n v="0"/>
    <n v="830756.04583788605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0"/>
    <x v="57"/>
    <n v="0"/>
    <n v="579063.80818877299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3"/>
    <x v="73"/>
    <n v="0"/>
    <n v="7205921.8397918101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1"/>
    <x v="57"/>
    <n v="0"/>
    <n v="763822.15524977003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9"/>
    <x v="73"/>
    <n v="0"/>
    <n v="7207317.1645747498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6"/>
    <x v="73"/>
    <n v="0"/>
    <n v="7205271.9593639402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1"/>
    <x v="57"/>
    <n v="0"/>
    <n v="566103.06931938895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4"/>
    <x v="73"/>
    <n v="0"/>
    <n v="7208724.1404443001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2"/>
    <x v="73"/>
    <n v="0"/>
    <n v="7206308.9797841301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5"/>
    <x v="73"/>
    <n v="0"/>
    <n v="7230239.6102589499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7"/>
    <x v="57"/>
    <n v="0"/>
    <n v="7210051.855769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6"/>
    <x v="73"/>
    <n v="0"/>
    <n v="7208491.9867129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9"/>
    <x v="73"/>
    <n v="0"/>
    <n v="7212794.8441850003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0"/>
    <x v="69"/>
    <n v="0"/>
    <n v="1837283.26994972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9"/>
    <x v="57"/>
    <n v="0"/>
    <n v="7205771.4414959699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8"/>
    <x v="73"/>
    <n v="0"/>
    <n v="7207454.7727997396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4"/>
    <x v="69"/>
    <n v="0"/>
    <n v="1953544.1917860799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8"/>
    <x v="69"/>
    <n v="0"/>
    <n v="1316604.94852112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6"/>
    <x v="57"/>
    <n v="0"/>
    <n v="7211221.3634508597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4"/>
    <x v="57"/>
    <n v="0"/>
    <n v="7208225.11748969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5"/>
    <x v="57"/>
    <n v="0"/>
    <n v="7261553.0462469896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9"/>
    <x v="57"/>
    <n v="0"/>
    <n v="7210978.2933168998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1"/>
    <x v="55"/>
    <n v="14429"/>
    <n v="6058419.9605090497"/>
    <n v="0"/>
    <n v="0"/>
    <n v="0"/>
    <n v="0"/>
    <n v="120720199.2898749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8"/>
    <x v="69"/>
    <n v="0"/>
    <n v="7210873.2203091402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6"/>
    <x v="69"/>
    <n v="0"/>
    <n v="7208255.1363850897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3"/>
    <x v="69"/>
    <n v="0"/>
    <n v="7207804.4564667996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7"/>
    <x v="69"/>
    <n v="0"/>
    <n v="7209015.4504906302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3"/>
    <x v="69"/>
    <n v="0"/>
    <n v="7219003.12097417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2"/>
    <x v="69"/>
    <n v="0"/>
    <n v="7209407.6836341899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7"/>
    <x v="69"/>
    <n v="0"/>
    <n v="7211334.1145762196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3"/>
    <x v="66"/>
    <n v="0"/>
    <n v="1624202.0176788699"/>
    <n v="0"/>
    <n v="0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0"/>
    <x v="69"/>
    <n v="0"/>
    <n v="7211132.5598829398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2"/>
    <x v="66"/>
    <n v="0"/>
    <n v="1823430.29693792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7"/>
    <x v="69"/>
    <n v="0"/>
    <n v="7210330.1101149898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9"/>
    <x v="69"/>
    <n v="0"/>
    <n v="7210860.49408093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2"/>
    <x v="66"/>
    <n v="0"/>
    <n v="1919959.25715798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0"/>
    <x v="66"/>
    <n v="0"/>
    <n v="2315420.6995018702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6"/>
    <x v="66"/>
    <n v="0"/>
    <n v="1887615.09587196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7"/>
    <x v="66"/>
    <n v="0"/>
    <n v="1987035.34434176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7"/>
    <x v="66"/>
    <n v="0"/>
    <n v="2223651.6562281102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9"/>
    <x v="66"/>
    <n v="0"/>
    <n v="2629012.1574150398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"/>
    <x v="66"/>
    <n v="0"/>
    <n v="2075525.47897304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4"/>
    <x v="69"/>
    <n v="0"/>
    <n v="7214297.1689989697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3"/>
    <x v="66"/>
    <n v="0"/>
    <n v="2284659.63964070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5"/>
    <x v="69"/>
    <n v="0"/>
    <n v="7210372.4465500498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8"/>
    <x v="64"/>
    <n v="0"/>
    <n v="706965.17270011804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0"/>
    <x v="66"/>
    <n v="0"/>
    <n v="2317368.07898291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2"/>
    <x v="64"/>
    <n v="0"/>
    <n v="654227.15196106501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5"/>
    <x v="66"/>
    <n v="0"/>
    <n v="1284460.34895208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8"/>
    <x v="69"/>
    <n v="0"/>
    <n v="7208335.3993282598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3"/>
    <x v="64"/>
    <n v="0"/>
    <n v="629633.08458914899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8"/>
    <x v="66"/>
    <n v="6"/>
    <n v="1106558.2625861201"/>
    <n v="1"/>
    <n v="1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1"/>
    <x v="69"/>
    <n v="0"/>
    <n v="7209374.9958314002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"/>
    <x v="64"/>
    <n v="0"/>
    <n v="781100.84831574897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5"/>
    <x v="66"/>
    <n v="0"/>
    <n v="2144506.83475890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6"/>
    <x v="64"/>
    <n v="0"/>
    <n v="742475.09294282598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1"/>
    <x v="66"/>
    <n v="0"/>
    <n v="2235806.8397142901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0"/>
    <x v="66"/>
    <n v="0"/>
    <n v="2334914.91644921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0"/>
    <x v="69"/>
    <n v="0"/>
    <n v="7211919.7098249504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5"/>
    <x v="69"/>
    <n v="0"/>
    <n v="7209927.4632940004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2"/>
    <x v="64"/>
    <n v="0"/>
    <n v="738079.49277013505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6"/>
    <x v="64"/>
    <n v="0"/>
    <n v="742155.928612686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66"/>
    <n v="0"/>
    <n v="3116105.3691459801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64"/>
    <n v="0"/>
    <n v="821587.67303405295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8"/>
    <x v="66"/>
    <n v="0"/>
    <n v="5427993.0187598802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64"/>
    <n v="0"/>
    <n v="659391.22865768103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64"/>
    <n v="0"/>
    <n v="768172.81445721094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64"/>
    <n v="0"/>
    <n v="665572.21264997497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64"/>
    <n v="0"/>
    <n v="667048.09452407004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64"/>
    <n v="0"/>
    <n v="659444.71381790901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64"/>
    <n v="0"/>
    <n v="624724.95932597597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64"/>
    <n v="0"/>
    <n v="569367.900308221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64"/>
    <n v="0"/>
    <n v="697381.98883365805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64"/>
    <n v="0"/>
    <n v="637695.32156688999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69"/>
    <n v="0"/>
    <n v="7213373.6665952001"/>
    <n v="0"/>
    <n v="0"/>
    <n v="0"/>
    <n v="0"/>
    <n v="199807707.1365442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64"/>
    <n v="0"/>
    <n v="770577.78001390398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64"/>
    <n v="0"/>
    <n v="594285.08066013397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1"/>
    <x v="64"/>
    <n v="0"/>
    <n v="766335.73653595499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64"/>
    <n v="0"/>
    <n v="686988.03623393096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64"/>
    <n v="0"/>
    <n v="876910.65329918603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64"/>
    <n v="0"/>
    <n v="616045.08559219504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69"/>
    <n v="0"/>
    <n v="7214687.9052729299"/>
    <n v="0"/>
    <n v="0"/>
    <n v="0"/>
    <n v="0"/>
    <n v="199807707.1365442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69"/>
    <n v="0"/>
    <n v="7212760.5049111797"/>
    <n v="0"/>
    <n v="0"/>
    <n v="0"/>
    <n v="0"/>
    <n v="199807707.1365442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64"/>
    <n v="0"/>
    <n v="603509.00985114195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69"/>
    <n v="0"/>
    <n v="7210777.7205724204"/>
    <n v="0"/>
    <n v="0"/>
    <n v="0"/>
    <n v="0"/>
    <n v="199807707.1365442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66"/>
    <n v="0"/>
    <n v="7207160.3717142697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66"/>
    <n v="0"/>
    <n v="7212958.1380141899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69"/>
    <n v="0"/>
    <n v="7260491.5912053501"/>
    <n v="0"/>
    <n v="0"/>
    <n v="0"/>
    <n v="0"/>
    <n v="199807707.1365442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1"/>
    <x v="66"/>
    <n v="0"/>
    <n v="5113115.4612861499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66"/>
    <n v="0"/>
    <n v="6627429.3913091496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66"/>
    <n v="0"/>
    <n v="7212915.8937320998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66"/>
    <n v="0"/>
    <n v="7206711.2909751004"/>
    <n v="0"/>
    <n v="0"/>
    <n v="0"/>
    <n v="0"/>
    <n v="124666844.970122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66"/>
    <n v="0"/>
    <n v="7218801.6703240499"/>
    <n v="0"/>
    <n v="0"/>
    <n v="0"/>
    <n v="0"/>
    <n v="124666844.970122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66"/>
    <n v="0"/>
    <n v="7294807.2818848304"/>
    <n v="0"/>
    <n v="0"/>
    <n v="0"/>
    <n v="0"/>
    <n v="124666844.970122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66"/>
    <n v="0"/>
    <n v="7212696.2666530097"/>
    <n v="0"/>
    <n v="0"/>
    <n v="0"/>
    <n v="0"/>
    <n v="124666844.970122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64"/>
    <n v="0"/>
    <n v="7213189.0217559403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66"/>
    <n v="0"/>
    <n v="7216949.1601870302"/>
    <n v="0"/>
    <n v="0"/>
    <n v="0"/>
    <n v="0"/>
    <n v="124666844.970122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64"/>
    <n v="0"/>
    <n v="7211076.9758056803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8"/>
    <x v="67"/>
    <n v="0"/>
    <n v="7211047.41078615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67"/>
    <n v="0"/>
    <n v="1800361.95684364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64"/>
    <n v="0"/>
    <n v="7214792.4857828701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64"/>
    <n v="0"/>
    <n v="7218839.0344381304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64"/>
    <n v="0"/>
    <n v="7276354.6066707904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64"/>
    <n v="0"/>
    <n v="7211051.85632593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67"/>
    <n v="0"/>
    <n v="7212897.4917363301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67"/>
    <n v="0"/>
    <n v="7210593.2275848398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67"/>
    <n v="0"/>
    <n v="7210274.7279228596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73"/>
    <n v="1038"/>
    <n v="1145698.02253879"/>
    <n v="3"/>
    <n v="2"/>
    <n v="36"/>
    <n v="19"/>
    <n v="124490620.6651892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67"/>
    <n v="0"/>
    <n v="7212538.4343401501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67"/>
    <n v="0"/>
    <n v="7216460.8764946396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67"/>
    <n v="0"/>
    <n v="7210156.9530400401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67"/>
    <n v="0"/>
    <n v="7207332.5520437201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67"/>
    <n v="0"/>
    <n v="7209068.71590483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67"/>
    <n v="0"/>
    <n v="7214734.9382531801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67"/>
    <n v="0"/>
    <n v="7212981.9569373503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67"/>
    <n v="0"/>
    <n v="7209194.3938187296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67"/>
    <n v="0"/>
    <n v="7210479.9276851099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67"/>
    <n v="0"/>
    <n v="7207273.0425866302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67"/>
    <n v="0"/>
    <n v="7214348.5299250996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67"/>
    <n v="0"/>
    <n v="7213710.1475079497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68"/>
    <n v="2"/>
    <n v="1110436.02358875"/>
    <n v="1"/>
    <n v="1"/>
    <n v="0"/>
    <n v="0"/>
    <n v="163001832.6377713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67"/>
    <n v="0"/>
    <n v="7212803.9912320599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5"/>
    <x v="68"/>
    <n v="0"/>
    <n v="1710173.6908792499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2"/>
    <x v="68"/>
    <n v="0"/>
    <n v="2184571.2166922102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7"/>
    <x v="68"/>
    <n v="0"/>
    <n v="2848990.3662302499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0"/>
    <x v="68"/>
    <n v="10"/>
    <n v="2404613.0929631102"/>
    <n v="0"/>
    <n v="0"/>
    <n v="28"/>
    <n v="4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1"/>
    <x v="67"/>
    <n v="0"/>
    <n v="7211373.3840580098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5"/>
    <x v="67"/>
    <n v="0"/>
    <n v="7211931.9354430698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"/>
    <x v="73"/>
    <n v="6692"/>
    <n v="1212197.9844328"/>
    <n v="0"/>
    <n v="0"/>
    <n v="12"/>
    <n v="12"/>
    <n v="124490620.6651892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4"/>
    <x v="67"/>
    <n v="0"/>
    <n v="7212296.1662542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0"/>
    <x v="67"/>
    <n v="0"/>
    <n v="7216148.85739889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5"/>
    <x v="68"/>
    <n v="4"/>
    <n v="1513983.9402278799"/>
    <n v="1"/>
    <n v="1"/>
    <n v="2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3"/>
    <x v="68"/>
    <n v="0"/>
    <n v="5292273.6839600801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7"/>
    <x v="68"/>
    <n v="0"/>
    <n v="5110997.2074301904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1"/>
    <x v="67"/>
    <n v="0"/>
    <n v="7217326.9181088498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2"/>
    <x v="72"/>
    <n v="2"/>
    <n v="1772423.0451541899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4"/>
    <x v="67"/>
    <n v="0"/>
    <n v="7215315.8523170203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"/>
    <x v="68"/>
    <n v="0"/>
    <n v="5596516.0424150499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3"/>
    <x v="68"/>
    <n v="79"/>
    <n v="6399438.9657308301"/>
    <n v="4"/>
    <n v="4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8"/>
    <x v="68"/>
    <n v="0"/>
    <n v="7211353.9563170597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9"/>
    <x v="67"/>
    <n v="0"/>
    <n v="7213357.9194522398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6"/>
    <x v="67"/>
    <n v="0"/>
    <n v="7212007.3645538604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5"/>
    <x v="67"/>
    <n v="0"/>
    <n v="7272814.7959131701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2"/>
    <x v="68"/>
    <n v="0"/>
    <n v="7209838.6059370805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5"/>
    <x v="72"/>
    <n v="0"/>
    <n v="870653.55766704294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7"/>
    <x v="68"/>
    <n v="0"/>
    <n v="7214986.0829208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6"/>
    <x v="72"/>
    <n v="0"/>
    <n v="2477789.64876616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4"/>
    <x v="68"/>
    <n v="0"/>
    <n v="7218554.1789750503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2"/>
    <x v="72"/>
    <n v="0"/>
    <n v="2269155.4004112198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0"/>
    <x v="72"/>
    <n v="0"/>
    <n v="2318240.0862700301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4"/>
    <x v="72"/>
    <n v="0"/>
    <n v="2456448.1570357401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0"/>
    <x v="68"/>
    <n v="264"/>
    <n v="2867302.7857560599"/>
    <n v="0"/>
    <n v="0"/>
    <n v="19"/>
    <n v="19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0"/>
    <x v="68"/>
    <n v="0"/>
    <n v="6478921.3905539298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1"/>
    <x v="68"/>
    <n v="0"/>
    <n v="7208633.2515608501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8"/>
    <x v="72"/>
    <n v="6"/>
    <n v="787207.86094805202"/>
    <n v="1"/>
    <n v="1"/>
    <n v="0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5"/>
    <x v="72"/>
    <n v="4"/>
    <n v="1936911.57602472"/>
    <n v="1"/>
    <n v="1"/>
    <n v="2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0"/>
    <x v="72"/>
    <n v="22"/>
    <n v="1727245.4645209899"/>
    <n v="0"/>
    <n v="0"/>
    <n v="28"/>
    <n v="9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8"/>
    <x v="75"/>
    <n v="0"/>
    <n v="1241575.1343821101"/>
    <n v="0"/>
    <n v="0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8"/>
    <x v="68"/>
    <n v="0"/>
    <n v="7211252.3785871398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4"/>
    <x v="72"/>
    <n v="302"/>
    <n v="1731786.0617428001"/>
    <n v="0"/>
    <n v="0"/>
    <n v="0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2"/>
    <x v="75"/>
    <n v="2"/>
    <n v="1212776.1582583101"/>
    <n v="0"/>
    <n v="0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7"/>
    <x v="72"/>
    <n v="37"/>
    <n v="1374276.7514889101"/>
    <n v="7"/>
    <n v="1"/>
    <n v="32"/>
    <n v="3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4"/>
    <x v="68"/>
    <n v="0"/>
    <n v="7211749.3005068898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7"/>
    <x v="72"/>
    <n v="0"/>
    <n v="3393739.8790712398"/>
    <n v="0"/>
    <n v="0"/>
    <n v="0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3"/>
    <x v="72"/>
    <n v="40"/>
    <n v="4266086.0695098499"/>
    <n v="4"/>
    <n v="4"/>
    <n v="0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3"/>
    <x v="55"/>
    <n v="1334"/>
    <n v="2684915.5981368301"/>
    <n v="1"/>
    <n v="1"/>
    <n v="52"/>
    <n v="14"/>
    <n v="120720199.2898749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9"/>
    <x v="68"/>
    <n v="0"/>
    <n v="7210018.0053892499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1"/>
    <x v="68"/>
    <n v="0"/>
    <n v="7209340.4192738198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7"/>
    <x v="75"/>
    <n v="8"/>
    <n v="419208.69727805199"/>
    <n v="7"/>
    <n v="1"/>
    <n v="32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4"/>
    <x v="68"/>
    <n v="0"/>
    <n v="7208877.4735294199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3"/>
    <x v="75"/>
    <n v="13"/>
    <n v="1951547.77525598"/>
    <n v="1"/>
    <n v="1"/>
    <n v="52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5"/>
    <x v="68"/>
    <n v="0"/>
    <n v="7252755.8834417704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8"/>
    <x v="72"/>
    <n v="0"/>
    <n v="7124108.3279610602"/>
    <n v="0"/>
    <n v="0"/>
    <n v="0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8"/>
    <x v="75"/>
    <n v="6"/>
    <n v="244911.88537422501"/>
    <n v="1"/>
    <n v="1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5"/>
    <x v="75"/>
    <n v="0"/>
    <n v="258500.50788512401"/>
    <n v="0"/>
    <n v="0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6"/>
    <x v="68"/>
    <n v="0"/>
    <n v="7209740.5969230402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5"/>
    <x v="75"/>
    <n v="4"/>
    <n v="486551.200021989"/>
    <n v="1"/>
    <n v="1"/>
    <n v="2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7"/>
    <x v="75"/>
    <n v="0"/>
    <n v="1656298.13471529"/>
    <n v="0"/>
    <n v="0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0"/>
    <x v="75"/>
    <n v="21"/>
    <n v="780710.39205975796"/>
    <n v="0"/>
    <n v="0"/>
    <n v="28"/>
    <n v="4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3"/>
    <x v="75"/>
    <n v="28"/>
    <n v="1681308.95589571"/>
    <n v="4"/>
    <n v="3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4"/>
    <x v="75"/>
    <n v="182"/>
    <n v="841428.30150295002"/>
    <n v="0"/>
    <n v="0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9"/>
    <x v="72"/>
    <n v="0"/>
    <n v="7207929.1777890101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7"/>
    <x v="72"/>
    <n v="0"/>
    <n v="7209025.4651293997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2"/>
    <x v="75"/>
    <n v="0"/>
    <n v="1804678.0171543299"/>
    <n v="0"/>
    <n v="0"/>
    <n v="0"/>
    <n v="0"/>
    <n v="97712279.0248099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2"/>
    <x v="70"/>
    <n v="2"/>
    <n v="585543.42797119101"/>
    <n v="0"/>
    <n v="0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3"/>
    <x v="72"/>
    <n v="164"/>
    <n v="2828454.5778981401"/>
    <n v="1"/>
    <n v="1"/>
    <n v="52"/>
    <n v="2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0"/>
    <x v="75"/>
    <n v="0"/>
    <n v="2602245.0263509499"/>
    <n v="0"/>
    <n v="0"/>
    <n v="0"/>
    <n v="0"/>
    <n v="97712279.0248099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6"/>
    <x v="72"/>
    <n v="0"/>
    <n v="7206570.7721849903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6"/>
    <x v="75"/>
    <n v="150"/>
    <n v="479446.66083296703"/>
    <n v="3"/>
    <n v="1"/>
    <n v="36"/>
    <n v="5"/>
    <n v="97712279.0248099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3"/>
    <x v="72"/>
    <n v="0"/>
    <n v="7205927.8436130797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0"/>
    <x v="75"/>
    <n v="482"/>
    <n v="2691128.15965991"/>
    <n v="0"/>
    <n v="0"/>
    <n v="0"/>
    <n v="0"/>
    <n v="97712279.0248099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3"/>
    <x v="70"/>
    <n v="58"/>
    <n v="1388871.7969418501"/>
    <n v="4"/>
    <n v="3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1"/>
    <x v="72"/>
    <n v="0"/>
    <n v="7209838.5585998101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8"/>
    <x v="72"/>
    <n v="0"/>
    <n v="7205605.9134290498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5"/>
    <x v="70"/>
    <n v="4"/>
    <n v="356149.32125201402"/>
    <n v="1"/>
    <n v="1"/>
    <n v="2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"/>
    <x v="75"/>
    <n v="1128"/>
    <n v="537198.70907766698"/>
    <n v="0"/>
    <n v="0"/>
    <n v="12"/>
    <n v="8"/>
    <n v="97712279.0248099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0"/>
    <x v="70"/>
    <n v="16"/>
    <n v="545426.89910810394"/>
    <n v="0"/>
    <n v="0"/>
    <n v="28"/>
    <n v="6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5"/>
    <x v="70"/>
    <n v="0"/>
    <n v="430276.13991498901"/>
    <n v="0"/>
    <n v="0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0"/>
    <x v="72"/>
    <n v="0"/>
    <n v="7209081.9767210605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9"/>
    <x v="53"/>
    <n v="1191"/>
    <n v="169037.68886299801"/>
    <n v="7"/>
    <n v="0"/>
    <n v="92"/>
    <n v="3"/>
    <n v="88746822.818322495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8"/>
    <x v="70"/>
    <n v="6"/>
    <n v="294324.48513014201"/>
    <n v="1"/>
    <n v="1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0"/>
    <x v="70"/>
    <n v="49"/>
    <n v="622779.72485311294"/>
    <n v="0"/>
    <n v="0"/>
    <n v="19"/>
    <n v="3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4"/>
    <x v="72"/>
    <n v="0"/>
    <n v="7213458.8086260399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1"/>
    <x v="70"/>
    <n v="0"/>
    <n v="1321253.91899701"/>
    <n v="0"/>
    <n v="0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3"/>
    <x v="63"/>
    <n v="0"/>
    <n v="172857.71041875699"/>
    <n v="0"/>
    <n v="0"/>
    <n v="0"/>
    <n v="0"/>
    <n v="76438304.69093793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2"/>
    <x v="63"/>
    <n v="0"/>
    <n v="202461.57125010999"/>
    <n v="0"/>
    <n v="0"/>
    <n v="0"/>
    <n v="0"/>
    <n v="76438304.69093793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7"/>
    <x v="70"/>
    <n v="24"/>
    <n v="1207812.86571873"/>
    <n v="0"/>
    <n v="0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"/>
    <x v="72"/>
    <n v="1828"/>
    <n v="1646530.32918926"/>
    <n v="0"/>
    <n v="0"/>
    <n v="12"/>
    <n v="8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6"/>
    <x v="72"/>
    <n v="0"/>
    <n v="7209795.5411658604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5"/>
    <x v="72"/>
    <n v="0"/>
    <n v="7244277.1283742003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9"/>
    <x v="72"/>
    <n v="0"/>
    <n v="7209577.3494290104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6"/>
    <x v="63"/>
    <n v="0"/>
    <n v="189524.993299972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3"/>
    <x v="63"/>
    <n v="0"/>
    <n v="239749.907657038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"/>
    <x v="63"/>
    <n v="0"/>
    <n v="190099.0087469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2"/>
    <x v="63"/>
    <n v="0"/>
    <n v="252450.044257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7"/>
    <x v="63"/>
    <n v="0"/>
    <n v="229453.986254986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9"/>
    <x v="56"/>
    <n v="1944"/>
    <n v="240600.79246293701"/>
    <n v="7"/>
    <n v="0"/>
    <n v="92"/>
    <n v="16"/>
    <n v="96652410.9768405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8"/>
    <x v="63"/>
    <n v="0"/>
    <n v="164632.482853717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7"/>
    <x v="63"/>
    <n v="0"/>
    <n v="195758.492805994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"/>
    <x v="63"/>
    <n v="0"/>
    <n v="306327.929014805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9"/>
    <x v="63"/>
    <n v="0"/>
    <n v="202634.236299898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5"/>
    <x v="63"/>
    <n v="0"/>
    <n v="165716.038207056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"/>
    <x v="70"/>
    <n v="2859"/>
    <n v="590043.09199610702"/>
    <n v="0"/>
    <n v="0"/>
    <n v="12"/>
    <n v="12"/>
    <n v="107077741.57458898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0"/>
    <x v="63"/>
    <n v="0"/>
    <n v="214525.080975145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4"/>
    <x v="70"/>
    <n v="0"/>
    <n v="2491209.6427292498"/>
    <n v="0"/>
    <n v="0"/>
    <n v="0"/>
    <n v="0"/>
    <n v="107077741.57458898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4"/>
    <x v="63"/>
    <n v="0"/>
    <n v="194974.955537822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0"/>
    <x v="63"/>
    <n v="0"/>
    <n v="240858.1188837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7"/>
    <x v="75"/>
    <n v="0"/>
    <n v="7206529.4234272996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4"/>
    <x v="63"/>
    <n v="0"/>
    <n v="232286.887090653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9"/>
    <x v="75"/>
    <n v="0"/>
    <n v="7203473.6656746799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6"/>
    <x v="68"/>
    <n v="1038"/>
    <n v="3815605.98227474"/>
    <n v="3"/>
    <n v="3"/>
    <n v="36"/>
    <n v="20"/>
    <n v="163001832.6377713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8"/>
    <x v="63"/>
    <n v="0"/>
    <n v="336642.310466150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6"/>
    <x v="75"/>
    <n v="0"/>
    <n v="7204168.7986347796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0"/>
    <x v="63"/>
    <n v="0"/>
    <n v="225600.375103764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5"/>
    <x v="63"/>
    <n v="0"/>
    <n v="195600.142689420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3"/>
    <x v="75"/>
    <n v="0"/>
    <n v="7204031.2473699404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1"/>
    <x v="63"/>
    <n v="0"/>
    <n v="232817.076841834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4"/>
    <x v="75"/>
    <n v="0"/>
    <n v="7205497.8180918796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1"/>
    <x v="55"/>
    <n v="1976"/>
    <n v="3228635.2239809898"/>
    <n v="2"/>
    <n v="1"/>
    <n v="37"/>
    <n v="4"/>
    <n v="120720199.2898749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8"/>
    <x v="75"/>
    <n v="0"/>
    <n v="7204393.2256139796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6"/>
    <x v="75"/>
    <n v="0"/>
    <n v="7204847.3276519198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4"/>
    <x v="75"/>
    <n v="0"/>
    <n v="7204960.25383332"/>
    <n v="0"/>
    <n v="0"/>
    <n v="0"/>
    <n v="0"/>
    <n v="97712279.02480998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8"/>
    <x v="70"/>
    <n v="0"/>
    <n v="7203793.6813151399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9"/>
    <x v="70"/>
    <n v="0"/>
    <n v="7204596.8221439896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9"/>
    <x v="75"/>
    <n v="0"/>
    <n v="7205264.8868137002"/>
    <n v="0"/>
    <n v="0"/>
    <n v="0"/>
    <n v="0"/>
    <n v="97712279.02480998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5"/>
    <x v="75"/>
    <n v="0"/>
    <n v="7219189.6406928999"/>
    <n v="0"/>
    <n v="0"/>
    <n v="0"/>
    <n v="0"/>
    <n v="97712279.02480998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7"/>
    <x v="70"/>
    <n v="0"/>
    <n v="7204627.3533576103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0"/>
    <x v="70"/>
    <n v="0"/>
    <n v="5183396.0045599304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6"/>
    <x v="70"/>
    <n v="360"/>
    <n v="485593.132903333"/>
    <n v="3"/>
    <n v="3"/>
    <n v="36"/>
    <n v="5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3"/>
    <x v="70"/>
    <n v="0"/>
    <n v="7203600.7831264203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9"/>
    <x v="70"/>
    <n v="0"/>
    <n v="7205139.0159199899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8"/>
    <x v="70"/>
    <n v="0"/>
    <n v="7203954.6211142996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5"/>
    <x v="70"/>
    <n v="0"/>
    <n v="7213799.0847430099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6"/>
    <x v="70"/>
    <n v="0"/>
    <n v="7204430.1534071499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6"/>
    <x v="63"/>
    <n v="0"/>
    <n v="7204142.5677118804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6"/>
    <x v="70"/>
    <n v="0"/>
    <n v="7202914.97366782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7"/>
    <x v="63"/>
    <n v="0"/>
    <n v="7205322.2277918803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9"/>
    <x v="63"/>
    <n v="0"/>
    <n v="7203664.9232357703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8"/>
    <x v="63"/>
    <n v="0"/>
    <n v="7203539.7112979498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3"/>
    <x v="63"/>
    <n v="0"/>
    <n v="7203573.1984386202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4"/>
    <x v="63"/>
    <n v="0"/>
    <n v="7204912.7734899502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1"/>
    <x v="63"/>
    <n v="0"/>
    <n v="7204351.0529030999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9"/>
    <x v="63"/>
    <n v="0"/>
    <n v="7204481.08964785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5"/>
    <x v="63"/>
    <n v="0"/>
    <n v="7215364.2059792699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6"/>
    <x v="63"/>
    <n v="0"/>
    <n v="7203981.5917867199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3"/>
    <x v="55"/>
    <n v="0"/>
    <n v="7202667.85427415"/>
    <n v="0"/>
    <n v="0"/>
    <n v="0"/>
    <n v="0"/>
    <n v="120720199.2898749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2"/>
    <x v="70"/>
    <n v="0"/>
    <n v="12534850.082010901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3"/>
    <x v="68"/>
    <n v="0"/>
    <n v="7203464.75060004"/>
    <n v="0"/>
    <n v="0"/>
    <n v="0"/>
    <n v="0"/>
    <n v="163001832.6377713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3"/>
    <x v="66"/>
    <n v="0"/>
    <n v="7202471.4817879703"/>
    <n v="0"/>
    <n v="0"/>
    <n v="0"/>
    <n v="0"/>
    <n v="124666844.9701227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2"/>
    <x v="38"/>
    <n v="0"/>
    <n v="1647469.3883736599"/>
    <n v="0"/>
    <n v="0"/>
    <n v="0"/>
    <n v="0"/>
    <n v="198130476.5257634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2"/>
    <x v="67"/>
    <n v="0"/>
    <n v="1576671.3032322"/>
    <n v="0"/>
    <n v="0"/>
    <n v="0"/>
    <n v="0"/>
    <n v="200512550.3309177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3"/>
    <x v="69"/>
    <n v="0"/>
    <n v="7202768.4786273101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1"/>
    <x v="58"/>
    <n v="0"/>
    <n v="7202637.4772419203"/>
    <n v="0"/>
    <n v="0"/>
    <n v="0"/>
    <n v="0"/>
    <n v="183312588.5079483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8"/>
    <x v="67"/>
    <n v="0"/>
    <n v="2355189.7951201499"/>
    <n v="0"/>
    <n v="0"/>
    <n v="0"/>
    <n v="0"/>
    <n v="200512550.3309177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9"/>
    <x v="55"/>
    <n v="0"/>
    <n v="7202536.7380520301"/>
    <n v="0"/>
    <n v="0"/>
    <n v="0"/>
    <n v="0"/>
    <n v="120720199.289874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"/>
    <x v="58"/>
    <n v="0"/>
    <n v="2370287.64828806"/>
    <n v="0"/>
    <n v="0"/>
    <n v="0"/>
    <n v="0"/>
    <n v="183312588.5079483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9"/>
    <x v="58"/>
    <n v="0"/>
    <n v="3072052.2232949701"/>
    <n v="0"/>
    <n v="0"/>
    <n v="0"/>
    <n v="0"/>
    <n v="183312588.5079483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9"/>
    <x v="65"/>
    <n v="0"/>
    <n v="7203300.40656495"/>
    <n v="0"/>
    <n v="0"/>
    <n v="0"/>
    <n v="0"/>
    <n v="51169644.27284053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9"/>
    <x v="32"/>
    <n v="0"/>
    <n v="7202241.7308189897"/>
    <n v="0"/>
    <n v="0"/>
    <n v="0"/>
    <n v="0"/>
    <n v="110092767.624811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8"/>
    <x v="32"/>
    <n v="0"/>
    <n v="7203292.6373891504"/>
    <n v="0"/>
    <n v="0"/>
    <n v="0"/>
    <n v="0"/>
    <n v="110092767.624811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8"/>
    <x v="38"/>
    <n v="0"/>
    <n v="7204020.6959396601"/>
    <n v="0"/>
    <n v="0"/>
    <n v="0"/>
    <n v="0"/>
    <n v="198130476.5257634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6"/>
    <x v="39"/>
    <n v="0"/>
    <n v="7203920.7230946003"/>
    <n v="0"/>
    <n v="0"/>
    <n v="0"/>
    <n v="0"/>
    <n v="132989557.5062258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2"/>
    <x v="69"/>
    <n v="0"/>
    <n v="7202437.82328628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2"/>
    <x v="60"/>
    <n v="0"/>
    <n v="5063903.7328190096"/>
    <n v="0"/>
    <n v="0"/>
    <n v="0"/>
    <n v="0"/>
    <n v="132303247.8504025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6"/>
    <x v="54"/>
    <n v="0"/>
    <n v="7202658.1280068401"/>
    <n v="0"/>
    <n v="0"/>
    <n v="0"/>
    <n v="0"/>
    <n v="202359355.8901151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6"/>
    <x v="67"/>
    <n v="0"/>
    <n v="7201856.7644227296"/>
    <n v="0"/>
    <n v="0"/>
    <n v="0"/>
    <n v="0"/>
    <n v="200512550.3309177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9"/>
    <x v="69"/>
    <n v="0"/>
    <n v="7202404.4123277999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6"/>
    <x v="69"/>
    <n v="0"/>
    <n v="7202806.1352381399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9"/>
    <x v="66"/>
    <n v="0"/>
    <n v="7202603.2491582399"/>
    <n v="0"/>
    <n v="0"/>
    <n v="0"/>
    <n v="0"/>
    <n v="124666844.9701227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"/>
    <x v="69"/>
    <n v="0"/>
    <n v="7202852.0885650003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9"/>
    <x v="68"/>
    <n v="0"/>
    <n v="7203467.1383369695"/>
    <n v="0"/>
    <n v="0"/>
    <n v="0"/>
    <n v="0"/>
    <n v="163001832.6377713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"/>
    <x v="69"/>
    <n v="0"/>
    <n v="7202670.8689429797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9"/>
    <x v="4"/>
    <n v="2586"/>
    <n v="248403.52335199699"/>
    <n v="7"/>
    <n v="0"/>
    <n v="92"/>
    <n v="25"/>
    <n v="107371360.6296562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4"/>
    <x v="70"/>
    <n v="0"/>
    <n v="7207230.1124189897"/>
    <n v="0"/>
    <n v="0"/>
    <n v="0"/>
    <n v="0"/>
    <n v="107077741.5745889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"/>
    <x v="54"/>
    <n v="13070"/>
    <n v="5788417.5150501505"/>
    <n v="0"/>
    <n v="0"/>
    <n v="12"/>
    <n v="12"/>
    <n v="202359355.8901151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6"/>
    <x v="68"/>
    <n v="0"/>
    <n v="7203530.0124147898"/>
    <n v="0"/>
    <n v="0"/>
    <n v="0"/>
    <n v="0"/>
    <n v="163001832.6377713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3"/>
    <x v="70"/>
    <n v="480"/>
    <n v="726669.43068103795"/>
    <n v="1"/>
    <n v="1"/>
    <n v="52"/>
    <n v="2"/>
    <n v="107077741.5745889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"/>
    <x v="68"/>
    <n v="7085"/>
    <n v="2972409.8400259302"/>
    <n v="0"/>
    <n v="0"/>
    <n v="12"/>
    <n v="11"/>
    <n v="163001832.6377713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1"/>
    <x v="75"/>
    <n v="13009"/>
    <n v="2930686.93333305"/>
    <n v="0"/>
    <n v="0"/>
    <n v="0"/>
    <n v="0"/>
    <n v="97712279.02480998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9"/>
    <x v="47"/>
    <n v="1209"/>
    <n v="662822.55577715102"/>
    <n v="7"/>
    <n v="0"/>
    <n v="92"/>
    <n v="3"/>
    <n v="115718970.8387775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"/>
    <x v="75"/>
    <n v="172"/>
    <n v="1965653.7858438599"/>
    <n v="27"/>
    <n v="0"/>
    <n v="207"/>
    <n v="4"/>
    <n v="97712279.02480998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1"/>
    <x v="53"/>
    <n v="5772"/>
    <n v="1443906.02685511"/>
    <n v="2"/>
    <n v="1"/>
    <n v="37"/>
    <n v="17"/>
    <n v="88746822.81832249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72"/>
    <n v="1479"/>
    <n v="2698140.72490576"/>
    <n v="2"/>
    <n v="1"/>
    <n v="37"/>
    <n v="4"/>
    <n v="126244312.3853968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4"/>
    <x v="70"/>
    <n v="23683"/>
    <n v="1254795.53193831"/>
    <n v="0"/>
    <n v="0"/>
    <n v="0"/>
    <n v="0"/>
    <n v="107077741.5745889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75"/>
    <n v="1557"/>
    <n v="1437200.8385309"/>
    <n v="2"/>
    <n v="1"/>
    <n v="37"/>
    <n v="3"/>
    <n v="97712279.024809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1"/>
    <x v="60"/>
    <n v="20507"/>
    <n v="2191969.3555533802"/>
    <n v="0"/>
    <n v="0"/>
    <n v="0"/>
    <n v="0"/>
    <n v="132303247.850402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75"/>
    <n v="741"/>
    <n v="426867.46359243902"/>
    <n v="7"/>
    <n v="0"/>
    <n v="92"/>
    <n v="2"/>
    <n v="97712279.024809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70"/>
    <n v="1718"/>
    <n v="902252.41340557102"/>
    <n v="2"/>
    <n v="1"/>
    <n v="37"/>
    <n v="2"/>
    <n v="107077741.5745889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2"/>
    <x v="53"/>
    <n v="8488"/>
    <n v="1001218.17032713"/>
    <n v="1"/>
    <n v="1"/>
    <n v="40"/>
    <n v="24"/>
    <n v="88746822.81832249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"/>
    <x v="70"/>
    <n v="434"/>
    <n v="1413447.39464391"/>
    <n v="27"/>
    <n v="0"/>
    <n v="207"/>
    <n v="9"/>
    <n v="107077741.5745889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55"/>
    <n v="1950"/>
    <n v="1043416.91885702"/>
    <n v="7"/>
    <n v="0"/>
    <n v="92"/>
    <n v="16"/>
    <n v="120720199.2898749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76"/>
    <n v="3495"/>
    <n v="139901.061649899"/>
    <n v="7"/>
    <n v="1"/>
    <n v="92"/>
    <n v="14"/>
    <n v="106904682.3469296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47"/>
    <n v="8561"/>
    <n v="11225810.0744881"/>
    <n v="2"/>
    <n v="1"/>
    <n v="37"/>
    <n v="17"/>
    <n v="115718970.8387775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2"/>
    <x v="56"/>
    <n v="15586"/>
    <n v="2604071.4209759599"/>
    <n v="1"/>
    <n v="1"/>
    <n v="40"/>
    <n v="26"/>
    <n v="96652410.97684057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60"/>
    <n v="8382"/>
    <n v="8642220.1526868101"/>
    <n v="2"/>
    <n v="1"/>
    <n v="37"/>
    <n v="15"/>
    <n v="132303247.850402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73"/>
    <n v="2597"/>
    <n v="1117237.6677119101"/>
    <n v="7"/>
    <n v="0"/>
    <n v="92"/>
    <n v="24"/>
    <n v="124490620.6651892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72"/>
    <n v="2244"/>
    <n v="1267445.8229541699"/>
    <n v="7"/>
    <n v="0"/>
    <n v="92"/>
    <n v="20"/>
    <n v="126244312.3853968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32"/>
    <n v="3312"/>
    <n v="875850.81482911401"/>
    <n v="7"/>
    <n v="1"/>
    <n v="92"/>
    <n v="26"/>
    <n v="110092767.624811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32"/>
    <n v="8660"/>
    <n v="7031785.72164662"/>
    <n v="2"/>
    <n v="1"/>
    <n v="37"/>
    <n v="15"/>
    <n v="110092767.624811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60"/>
    <n v="3240"/>
    <n v="1072203.2659100301"/>
    <n v="7"/>
    <n v="1"/>
    <n v="92"/>
    <n v="24"/>
    <n v="132303247.850402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4"/>
    <n v="23753"/>
    <n v="8995618.7194348294"/>
    <n v="2"/>
    <n v="2"/>
    <n v="37"/>
    <n v="26"/>
    <n v="107371360.6296562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73"/>
    <n v="16544"/>
    <n v="9696320.2764298692"/>
    <n v="2"/>
    <n v="2"/>
    <n v="37"/>
    <n v="26"/>
    <n v="124490620.6651892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25"/>
    <n v="5948"/>
    <n v="396743.54336690099"/>
    <n v="7"/>
    <n v="1"/>
    <n v="92"/>
    <n v="22"/>
    <n v="106005371.9769021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7"/>
    <x v="70"/>
    <n v="14490"/>
    <n v="1965516.0323250999"/>
    <n v="7"/>
    <n v="3"/>
    <n v="32"/>
    <n v="11"/>
    <n v="107077741.5745889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"/>
    <x v="72"/>
    <n v="4431"/>
    <n v="3966580.5088160499"/>
    <n v="27"/>
    <n v="0"/>
    <n v="207"/>
    <n v="20"/>
    <n v="126244312.3853968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70"/>
    <n v="12802"/>
    <n v="723443.63629398798"/>
    <n v="7"/>
    <n v="0"/>
    <n v="92"/>
    <n v="7"/>
    <n v="107077741.5745889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"/>
    <x v="55"/>
    <n v="7585"/>
    <n v="4363652.4487230899"/>
    <n v="27"/>
    <n v="0"/>
    <n v="207"/>
    <n v="23"/>
    <n v="120720199.2898749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16"/>
    <n v="21966"/>
    <n v="382553.83832892397"/>
    <n v="7"/>
    <n v="0"/>
    <n v="92"/>
    <n v="15"/>
    <n v="112014250.5670431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"/>
    <x v="56"/>
    <n v="8938"/>
    <n v="1247181.7213101301"/>
    <n v="27"/>
    <n v="0"/>
    <n v="207"/>
    <n v="23"/>
    <n v="96652410.97684057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"/>
    <x v="25"/>
    <n v="11540"/>
    <n v="1255154.9923592201"/>
    <n v="27"/>
    <n v="0"/>
    <n v="207"/>
    <n v="21"/>
    <n v="106005371.9769021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68"/>
    <n v="33226"/>
    <n v="4508036.3743291199"/>
    <n v="7"/>
    <n v="0"/>
    <n v="92"/>
    <n v="26"/>
    <n v="163001832.6377713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4"/>
    <x v="36"/>
    <n v="0"/>
    <n v="143508.07310400001"/>
    <n v="0"/>
    <n v="0"/>
    <n v="0"/>
    <n v="0"/>
    <n v="48539908.941099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9"/>
    <x v="12"/>
    <n v="0"/>
    <n v="266711.75458299997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5"/>
    <x v="12"/>
    <n v="0"/>
    <n v="266829.158426999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8"/>
    <x v="12"/>
    <n v="0"/>
    <n v="217085.47704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0"/>
    <x v="12"/>
    <n v="0"/>
    <n v="231547.58434500001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4"/>
    <x v="12"/>
    <n v="0"/>
    <n v="259561.77479600001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7"/>
    <x v="36"/>
    <n v="0"/>
    <n v="270008.59623799898"/>
    <n v="0"/>
    <n v="0"/>
    <n v="0"/>
    <n v="0"/>
    <n v="48539908.941099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6"/>
    <x v="2"/>
    <n v="0"/>
    <n v="576729.42720799998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5"/>
    <x v="12"/>
    <n v="0"/>
    <n v="216603.012178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0"/>
    <x v="12"/>
    <n v="0"/>
    <n v="260001.552663999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0"/>
    <x v="36"/>
    <n v="0"/>
    <n v="154400.379145999"/>
    <n v="0"/>
    <n v="0"/>
    <n v="0"/>
    <n v="0"/>
    <n v="48539908.941099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5"/>
    <x v="26"/>
    <n v="0"/>
    <n v="459110.027479999"/>
    <n v="0"/>
    <n v="0"/>
    <n v="0"/>
    <n v="0"/>
    <n v="111105413.34927094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"/>
    <x v="12"/>
    <n v="0"/>
    <n v="334687.68696600001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9"/>
    <x v="36"/>
    <n v="0"/>
    <n v="156262.86408999999"/>
    <n v="0"/>
    <n v="0"/>
    <n v="0"/>
    <n v="0"/>
    <n v="48539908.941099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5"/>
    <x v="2"/>
    <n v="0"/>
    <n v="401721.05139699997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3"/>
    <x v="12"/>
    <n v="0"/>
    <n v="259672.86666899899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2"/>
    <x v="12"/>
    <n v="0"/>
    <n v="253069.98212100001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7"/>
    <x v="2"/>
    <n v="0"/>
    <n v="541754.511365999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3"/>
    <x v="36"/>
    <n v="0"/>
    <n v="163718.00535799999"/>
    <n v="0"/>
    <n v="0"/>
    <n v="0"/>
    <n v="0"/>
    <n v="48539908.941099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6"/>
    <x v="12"/>
    <n v="0"/>
    <n v="263094.91810999898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7"/>
    <x v="12"/>
    <n v="0"/>
    <n v="246041.306860999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"/>
    <x v="12"/>
    <n v="0"/>
    <n v="273569.99142399902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6"/>
    <x v="12"/>
    <n v="0"/>
    <n v="253501.01986099899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0"/>
    <x v="2"/>
    <n v="0"/>
    <n v="574665.47116999899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3"/>
    <x v="2"/>
    <n v="0"/>
    <n v="597716.92457599996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3"/>
    <x v="12"/>
    <n v="0"/>
    <n v="244586.52743599901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7"/>
    <x v="2"/>
    <n v="0"/>
    <n v="562737.89802800003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9"/>
    <x v="2"/>
    <n v="0"/>
    <n v="530771.448085999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7"/>
    <x v="26"/>
    <n v="0"/>
    <n v="703538.67539299896"/>
    <n v="0"/>
    <n v="0"/>
    <n v="0"/>
    <n v="0"/>
    <n v="111105413.34927094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1"/>
    <x v="12"/>
    <n v="0"/>
    <n v="302370.60709399998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0"/>
    <x v="12"/>
    <n v="0"/>
    <n v="363570.89590299898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1"/>
    <x v="2"/>
    <n v="0"/>
    <n v="611979.67758199899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2"/>
    <x v="36"/>
    <n v="0"/>
    <n v="287898.59348500002"/>
    <n v="0"/>
    <n v="0"/>
    <n v="0"/>
    <n v="0"/>
    <n v="48539908.941099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5"/>
    <x v="2"/>
    <n v="0"/>
    <n v="533989.64907799999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8"/>
    <x v="2"/>
    <n v="0"/>
    <n v="407132.726593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3"/>
    <x v="36"/>
    <n v="0"/>
    <n v="312478.93338199903"/>
    <n v="0"/>
    <n v="0"/>
    <n v="0"/>
    <n v="0"/>
    <n v="48539908.941099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2"/>
    <x v="2"/>
    <n v="0"/>
    <n v="618267.906036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4"/>
    <x v="2"/>
    <n v="0"/>
    <n v="681488.35308699997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2"/>
    <x v="2"/>
    <n v="0"/>
    <n v="603772.136558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8"/>
    <x v="26"/>
    <n v="0"/>
    <n v="502119.18551799998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1"/>
    <x v="12"/>
    <n v="0"/>
    <n v="472671.37266699999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8"/>
    <x v="12"/>
    <n v="0"/>
    <n v="612238.42440100003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2"/>
    <x v="26"/>
    <n v="0"/>
    <n v="631678.29902100004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4"/>
    <x v="12"/>
    <n v="0"/>
    <n v="383338.05827199999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0"/>
    <x v="2"/>
    <n v="0"/>
    <n v="614738.49820899905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5"/>
    <x v="36"/>
    <n v="0"/>
    <n v="139404.15211499899"/>
    <n v="0"/>
    <n v="0"/>
    <n v="0"/>
    <n v="0"/>
    <n v="48539908.941099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3"/>
    <x v="2"/>
    <n v="0"/>
    <n v="597319.27475099999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"/>
    <x v="2"/>
    <n v="0"/>
    <n v="612219.00104999996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8"/>
    <x v="12"/>
    <n v="0"/>
    <n v="263094.983641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8"/>
    <x v="2"/>
    <n v="0"/>
    <n v="955835.90223999997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0"/>
    <x v="2"/>
    <n v="0"/>
    <n v="653613.92310999997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7"/>
    <x v="12"/>
    <n v="0"/>
    <n v="329770.75786699902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0"/>
    <x v="26"/>
    <n v="0"/>
    <n v="644983.47172999999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"/>
    <x v="26"/>
    <n v="0"/>
    <n v="713278.51120799896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9"/>
    <x v="26"/>
    <n v="0"/>
    <n v="662514.05794199998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5"/>
    <x v="26"/>
    <n v="0"/>
    <n v="583253.90224899899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0"/>
    <x v="36"/>
    <n v="0"/>
    <n v="161720.25520399999"/>
    <n v="0"/>
    <n v="0"/>
    <n v="0"/>
    <n v="0"/>
    <n v="48539908.941099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4"/>
    <x v="2"/>
    <n v="0"/>
    <n v="574606.01147699996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8"/>
    <x v="36"/>
    <n v="0"/>
    <n v="304486.07332299999"/>
    <n v="0"/>
    <n v="0"/>
    <n v="0"/>
    <n v="0"/>
    <n v="48539908.941099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0"/>
    <x v="26"/>
    <n v="0"/>
    <n v="615492.42020699999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6"/>
    <x v="26"/>
    <n v="0"/>
    <n v="670406.99988400005"/>
    <n v="0"/>
    <n v="0"/>
    <n v="0"/>
    <n v="0"/>
    <n v="111105413.3492709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"/>
    <x v="36"/>
    <n v="0"/>
    <n v="297183.32501099998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"/>
    <x v="36"/>
    <n v="0"/>
    <n v="297322.34327999997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"/>
    <x v="2"/>
    <n v="0"/>
    <n v="550638.40371800005"/>
    <n v="0"/>
    <n v="0"/>
    <n v="0"/>
    <n v="0"/>
    <n v="83892290.35397598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3"/>
    <x v="36"/>
    <n v="0"/>
    <n v="321452.760778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6"/>
    <x v="36"/>
    <n v="0"/>
    <n v="291955.35950799898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6"/>
    <x v="36"/>
    <n v="0"/>
    <n v="309056.65528299997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8"/>
    <x v="36"/>
    <n v="0"/>
    <n v="134831.27525499999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1"/>
    <x v="36"/>
    <n v="0"/>
    <n v="155153.222136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8"/>
    <x v="36"/>
    <n v="0"/>
    <n v="229511.46086599899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2"/>
    <x v="36"/>
    <n v="0"/>
    <n v="297328.37711399997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3"/>
    <x v="12"/>
    <n v="0"/>
    <n v="383442.081068"/>
    <n v="0"/>
    <n v="0"/>
    <n v="0"/>
    <n v="0"/>
    <n v="50460887.09534298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5"/>
    <x v="34"/>
    <n v="0"/>
    <n v="134849.07839800001"/>
    <n v="0"/>
    <n v="0"/>
    <n v="0"/>
    <n v="0"/>
    <n v="78072268.16789397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7"/>
    <x v="36"/>
    <n v="0"/>
    <n v="176162.52946799999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1"/>
    <x v="36"/>
    <n v="0"/>
    <n v="201417.59436899901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0"/>
    <x v="34"/>
    <n v="0"/>
    <n v="496332.95006399998"/>
    <n v="0"/>
    <n v="0"/>
    <n v="0"/>
    <n v="0"/>
    <n v="78072268.16789397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3"/>
    <x v="26"/>
    <n v="0"/>
    <n v="857007.22785599995"/>
    <n v="0"/>
    <n v="0"/>
    <n v="0"/>
    <n v="0"/>
    <n v="111105413.3492709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0"/>
    <x v="36"/>
    <n v="0"/>
    <n v="157565.29411699899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8"/>
    <x v="62"/>
    <n v="0"/>
    <n v="53792.4376609998"/>
    <n v="0"/>
    <n v="0"/>
    <n v="0"/>
    <n v="0"/>
    <n v="44745182.3306259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0"/>
    <x v="34"/>
    <n v="0"/>
    <n v="174845.80614299999"/>
    <n v="0"/>
    <n v="0"/>
    <n v="0"/>
    <n v="0"/>
    <n v="78072268.16789397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6"/>
    <x v="41"/>
    <n v="0"/>
    <n v="629320.98425199999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8"/>
    <x v="62"/>
    <n v="0"/>
    <n v="95924.648260000104"/>
    <n v="0"/>
    <n v="0"/>
    <n v="0"/>
    <n v="0"/>
    <n v="44745182.3306259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9"/>
    <x v="41"/>
    <n v="0"/>
    <n v="638113.47489900002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"/>
    <x v="34"/>
    <n v="0"/>
    <n v="619762.26516899897"/>
    <n v="0"/>
    <n v="0"/>
    <n v="0"/>
    <n v="0"/>
    <n v="78072268.16789397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3"/>
    <x v="26"/>
    <n v="0"/>
    <n v="1954610.13986499"/>
    <n v="0"/>
    <n v="0"/>
    <n v="0"/>
    <n v="0"/>
    <n v="111105413.3492709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7"/>
    <x v="41"/>
    <n v="0"/>
    <n v="696960.44623200002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0"/>
    <x v="41"/>
    <n v="0"/>
    <n v="737192.86464299995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5"/>
    <x v="36"/>
    <n v="0"/>
    <n v="152624.553866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3"/>
    <x v="41"/>
    <n v="0"/>
    <n v="692091.30821299995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8"/>
    <x v="41"/>
    <n v="0"/>
    <n v="530327.70071799995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7"/>
    <x v="41"/>
    <n v="0"/>
    <n v="686428.19782300002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"/>
    <x v="41"/>
    <n v="0"/>
    <n v="670982.023162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5"/>
    <x v="34"/>
    <n v="0"/>
    <n v="148953.95037499999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0"/>
    <x v="41"/>
    <n v="0"/>
    <n v="1058210.8999439999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3"/>
    <x v="34"/>
    <n v="0"/>
    <n v="250682.75413499901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2"/>
    <x v="41"/>
    <n v="0"/>
    <n v="699090.86499099899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7"/>
    <x v="26"/>
    <n v="0"/>
    <n v="1810203.3171419899"/>
    <n v="0"/>
    <n v="0"/>
    <n v="0"/>
    <n v="0"/>
    <n v="111105413.3492709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0"/>
    <x v="26"/>
    <n v="0"/>
    <n v="1829993.8314970001"/>
    <n v="0"/>
    <n v="0"/>
    <n v="0"/>
    <n v="0"/>
    <n v="111105413.3492709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8"/>
    <x v="41"/>
    <n v="0"/>
    <n v="485002.57058499899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4"/>
    <x v="36"/>
    <n v="0"/>
    <n v="184563.33293400001"/>
    <n v="0"/>
    <n v="0"/>
    <n v="0"/>
    <n v="0"/>
    <n v="48539908.9410999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"/>
    <x v="26"/>
    <n v="0"/>
    <n v="1867498.14105799"/>
    <n v="0"/>
    <n v="0"/>
    <n v="0"/>
    <n v="0"/>
    <n v="111105413.3492709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"/>
    <x v="34"/>
    <n v="0"/>
    <n v="235353.00822099901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2"/>
    <x v="34"/>
    <n v="0"/>
    <n v="240848.31614499999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3"/>
    <x v="41"/>
    <n v="0"/>
    <n v="950278.58873600001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0"/>
    <x v="34"/>
    <n v="0"/>
    <n v="159365.043637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0"/>
    <x v="62"/>
    <n v="0"/>
    <n v="57245.540085000299"/>
    <n v="0"/>
    <n v="0"/>
    <n v="0"/>
    <n v="0"/>
    <n v="44745182.3306259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5"/>
    <x v="41"/>
    <n v="0"/>
    <n v="575894.74358000001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4"/>
    <x v="34"/>
    <n v="0"/>
    <n v="211295.326123999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5"/>
    <x v="41"/>
    <n v="0"/>
    <n v="463866.95752399898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2"/>
    <x v="34"/>
    <n v="0"/>
    <n v="431056.26875400002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7"/>
    <x v="34"/>
    <n v="0"/>
    <n v="208940.22629599899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9"/>
    <x v="34"/>
    <n v="0"/>
    <n v="147252.74862299999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2"/>
    <x v="41"/>
    <n v="0"/>
    <n v="2482492.1826569899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4"/>
    <x v="26"/>
    <n v="0"/>
    <n v="2670429.6338109998"/>
    <n v="0"/>
    <n v="0"/>
    <n v="0"/>
    <n v="0"/>
    <n v="111105413.3492709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8"/>
    <x v="26"/>
    <n v="0"/>
    <n v="6224430.4781470001"/>
    <n v="0"/>
    <n v="0"/>
    <n v="0"/>
    <n v="0"/>
    <n v="111105413.3492709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2"/>
    <x v="62"/>
    <n v="0"/>
    <n v="52220.620230999797"/>
    <n v="0"/>
    <n v="0"/>
    <n v="0"/>
    <n v="0"/>
    <n v="44745182.3306259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"/>
    <x v="62"/>
    <n v="0"/>
    <n v="55681.745126999798"/>
    <n v="0"/>
    <n v="0"/>
    <n v="0"/>
    <n v="0"/>
    <n v="44745182.3306259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5"/>
    <x v="74"/>
    <n v="0"/>
    <n v="257588.01998899801"/>
    <n v="0"/>
    <n v="0"/>
    <n v="0"/>
    <n v="0"/>
    <n v="77430939.10635498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3"/>
    <x v="62"/>
    <n v="0"/>
    <n v="56245.035106999203"/>
    <n v="0"/>
    <n v="0"/>
    <n v="0"/>
    <n v="0"/>
    <n v="44745182.3306259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1"/>
    <x v="34"/>
    <n v="34"/>
    <n v="266458.535003"/>
    <n v="2"/>
    <n v="0"/>
    <n v="37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3"/>
    <x v="34"/>
    <n v="0"/>
    <n v="609503.75829099899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6"/>
    <x v="34"/>
    <n v="0"/>
    <n v="197634.44828999901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3"/>
    <x v="62"/>
    <n v="0"/>
    <n v="57659.2489639997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6"/>
    <x v="62"/>
    <n v="0"/>
    <n v="56781.961585999801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2"/>
    <x v="26"/>
    <n v="0"/>
    <n v="2287338.2008779999"/>
    <n v="0"/>
    <n v="0"/>
    <n v="0"/>
    <n v="0"/>
    <n v="111105413.3492709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6"/>
    <x v="62"/>
    <n v="0"/>
    <n v="58712.497499999699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8"/>
    <x v="34"/>
    <n v="0"/>
    <n v="140849.80824299899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0"/>
    <x v="41"/>
    <n v="0"/>
    <n v="970518.94538299902"/>
    <n v="0"/>
    <n v="0"/>
    <n v="0"/>
    <n v="0"/>
    <n v="109073564.307664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0"/>
    <x v="62"/>
    <n v="0"/>
    <n v="74585.722124999797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3"/>
    <x v="62"/>
    <n v="0"/>
    <n v="71783.688626999705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7"/>
    <x v="62"/>
    <n v="0"/>
    <n v="61344.689022999701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2"/>
    <x v="62"/>
    <n v="0"/>
    <n v="58274.593887000199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4"/>
    <x v="34"/>
    <n v="0"/>
    <n v="349187.39922899898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8"/>
    <x v="62"/>
    <n v="0"/>
    <n v="55369.631775000002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4"/>
    <x v="41"/>
    <n v="0"/>
    <n v="4321874.2716069901"/>
    <n v="0"/>
    <n v="0"/>
    <n v="0"/>
    <n v="0"/>
    <n v="109073564.307664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1"/>
    <x v="34"/>
    <n v="0"/>
    <n v="489575.58918499999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8"/>
    <x v="26"/>
    <n v="0"/>
    <n v="7211268.7249499997"/>
    <n v="0"/>
    <n v="0"/>
    <n v="0"/>
    <n v="0"/>
    <n v="111105413.3492709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0"/>
    <x v="74"/>
    <n v="0"/>
    <n v="307555.759097"/>
    <n v="0"/>
    <n v="0"/>
    <n v="0"/>
    <n v="0"/>
    <n v="77430939.10635498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1"/>
    <x v="62"/>
    <n v="0"/>
    <n v="82448.453025999697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0"/>
    <x v="62"/>
    <n v="0"/>
    <n v="57836.055484000099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9"/>
    <x v="12"/>
    <n v="0"/>
    <n v="7204533.3807110004"/>
    <n v="0"/>
    <n v="0"/>
    <n v="0"/>
    <n v="0"/>
    <n v="50460887.09534298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4"/>
    <x v="62"/>
    <n v="0"/>
    <n v="59087.074837000699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7"/>
    <x v="34"/>
    <n v="0"/>
    <n v="522952.85209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"/>
    <x v="62"/>
    <n v="0"/>
    <n v="64728.7665269996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1"/>
    <x v="2"/>
    <n v="0"/>
    <n v="7204491.9796129996"/>
    <n v="0"/>
    <n v="0"/>
    <n v="0"/>
    <n v="0"/>
    <n v="83892290.35397598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5"/>
    <x v="62"/>
    <n v="0"/>
    <n v="57336.3563719995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4"/>
    <x v="12"/>
    <n v="0"/>
    <n v="7204491.9052710002"/>
    <n v="0"/>
    <n v="0"/>
    <n v="0"/>
    <n v="0"/>
    <n v="50460887.09534298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9"/>
    <x v="62"/>
    <n v="0"/>
    <n v="61316.477307000197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4"/>
    <x v="62"/>
    <n v="0"/>
    <n v="87990.342308000399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8"/>
    <x v="2"/>
    <n v="0"/>
    <n v="7204491.8662360003"/>
    <n v="0"/>
    <n v="0"/>
    <n v="0"/>
    <n v="0"/>
    <n v="83892290.35397598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5"/>
    <x v="62"/>
    <n v="0"/>
    <n v="64231.956790999902"/>
    <n v="0"/>
    <n v="0"/>
    <n v="0"/>
    <n v="0"/>
    <n v="44745182.3306259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1"/>
    <x v="26"/>
    <n v="34"/>
    <n v="6079612.9089479996"/>
    <n v="2"/>
    <n v="0"/>
    <n v="37"/>
    <n v="0"/>
    <n v="111105413.3492709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0"/>
    <x v="74"/>
    <n v="0"/>
    <n v="245992.06566200001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4"/>
    <x v="2"/>
    <n v="0"/>
    <n v="7204505.5259519899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5"/>
    <x v="74"/>
    <n v="0"/>
    <n v="186201.426207999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9"/>
    <x v="12"/>
    <n v="0"/>
    <n v="7204492.034035"/>
    <n v="0"/>
    <n v="0"/>
    <n v="0"/>
    <n v="0"/>
    <n v="50460887.09534298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1"/>
    <x v="41"/>
    <n v="0"/>
    <n v="5317541.3543849997"/>
    <n v="0"/>
    <n v="0"/>
    <n v="0"/>
    <n v="0"/>
    <n v="109073564.307664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6"/>
    <x v="12"/>
    <n v="0"/>
    <n v="7204491.6989789996"/>
    <n v="0"/>
    <n v="0"/>
    <n v="0"/>
    <n v="0"/>
    <n v="50460887.09534298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7"/>
    <x v="2"/>
    <n v="0"/>
    <n v="7204491.8802610002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6"/>
    <x v="74"/>
    <n v="0"/>
    <n v="235203.789357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7"/>
    <x v="62"/>
    <n v="0"/>
    <n v="61286.097633000201"/>
    <n v="0"/>
    <n v="0"/>
    <n v="0"/>
    <n v="0"/>
    <n v="44745182.3306259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9"/>
    <x v="2"/>
    <n v="0"/>
    <n v="7204492.0334109999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1"/>
    <x v="62"/>
    <n v="0"/>
    <n v="60864.265866999602"/>
    <n v="0"/>
    <n v="0"/>
    <n v="0"/>
    <n v="0"/>
    <n v="44745182.3306259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1"/>
    <x v="26"/>
    <n v="0"/>
    <n v="7209763.3249009997"/>
    <n v="0"/>
    <n v="0"/>
    <n v="0"/>
    <n v="0"/>
    <n v="111105413.3492709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9"/>
    <x v="2"/>
    <n v="0"/>
    <n v="7204532.5237440001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5"/>
    <x v="12"/>
    <n v="0"/>
    <n v="7221747.7241369998"/>
    <n v="0"/>
    <n v="0"/>
    <n v="0"/>
    <n v="0"/>
    <n v="50460887.09534298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6"/>
    <x v="2"/>
    <n v="0"/>
    <n v="7204611.7216059901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2"/>
    <x v="74"/>
    <n v="0"/>
    <n v="277101.8569959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7"/>
    <x v="12"/>
    <n v="0"/>
    <n v="7204491.84353399"/>
    <n v="0"/>
    <n v="0"/>
    <n v="0"/>
    <n v="0"/>
    <n v="50460887.09534298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7"/>
    <x v="74"/>
    <n v="0"/>
    <n v="241651.63824399901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3"/>
    <x v="2"/>
    <n v="0"/>
    <n v="7204617.3838860001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7"/>
    <x v="26"/>
    <n v="0"/>
    <n v="7214958.6236690003"/>
    <n v="0"/>
    <n v="0"/>
    <n v="0"/>
    <n v="0"/>
    <n v="111105413.3492709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1"/>
    <x v="74"/>
    <n v="0"/>
    <n v="265767.292010998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3"/>
    <x v="74"/>
    <n v="0"/>
    <n v="273437.690436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4"/>
    <x v="74"/>
    <n v="0"/>
    <n v="258625.100846999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7"/>
    <x v="74"/>
    <n v="0"/>
    <n v="259995.512258998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5"/>
    <x v="2"/>
    <n v="0"/>
    <n v="7251400.0643109996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"/>
    <x v="74"/>
    <n v="0"/>
    <n v="235078.544296999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9"/>
    <x v="26"/>
    <n v="0"/>
    <n v="7208157.523914"/>
    <n v="0"/>
    <n v="0"/>
    <n v="0"/>
    <n v="0"/>
    <n v="111105413.3492709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"/>
    <x v="74"/>
    <n v="0"/>
    <n v="273562.9348689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6"/>
    <x v="26"/>
    <n v="0"/>
    <n v="7209882.1912869997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8"/>
    <x v="74"/>
    <n v="0"/>
    <n v="177532.91671199899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2"/>
    <x v="74"/>
    <n v="0"/>
    <n v="273600.98509500001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6"/>
    <x v="26"/>
    <n v="0"/>
    <n v="7208668.6081659999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4"/>
    <x v="26"/>
    <n v="0"/>
    <n v="7213511.5784729999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3"/>
    <x v="26"/>
    <n v="0"/>
    <n v="7210328.8849330004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9"/>
    <x v="74"/>
    <n v="0"/>
    <n v="254732.53124800001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3"/>
    <x v="74"/>
    <n v="0"/>
    <n v="252612.210188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0"/>
    <x v="74"/>
    <n v="0"/>
    <n v="322705.19398899999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7"/>
    <x v="36"/>
    <n v="0"/>
    <n v="7205715.4735409999"/>
    <n v="0"/>
    <n v="0"/>
    <n v="0"/>
    <n v="0"/>
    <n v="48539908.94109997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4"/>
    <x v="74"/>
    <n v="0"/>
    <n v="324531.86641199997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9"/>
    <x v="36"/>
    <n v="0"/>
    <n v="7205399.6934580002"/>
    <n v="0"/>
    <n v="0"/>
    <n v="0"/>
    <n v="0"/>
    <n v="48539908.94109997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9"/>
    <x v="26"/>
    <n v="0"/>
    <n v="7214485.5675379997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4"/>
    <x v="71"/>
    <n v="0"/>
    <n v="70674.030479998604"/>
    <n v="0"/>
    <n v="0"/>
    <n v="0"/>
    <n v="0"/>
    <n v="45312314.25742598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8"/>
    <x v="74"/>
    <n v="0"/>
    <n v="446108.08622499998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2"/>
    <x v="76"/>
    <n v="0"/>
    <n v="272354.630257999"/>
    <n v="0"/>
    <n v="0"/>
    <n v="0"/>
    <n v="0"/>
    <n v="111021618.153185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3"/>
    <x v="34"/>
    <n v="0"/>
    <n v="7202136.9786569998"/>
    <n v="0"/>
    <n v="0"/>
    <n v="0"/>
    <n v="0"/>
    <n v="78072268.16789397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7"/>
    <x v="76"/>
    <n v="0"/>
    <n v="279553.03006200102"/>
    <n v="0"/>
    <n v="0"/>
    <n v="0"/>
    <n v="0"/>
    <n v="111021618.153185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3"/>
    <x v="71"/>
    <n v="0"/>
    <n v="114240.93338600099"/>
    <n v="0"/>
    <n v="0"/>
    <n v="0"/>
    <n v="0"/>
    <n v="45312314.25742598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5"/>
    <x v="26"/>
    <n v="0"/>
    <n v="7233396.4398309896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5"/>
    <x v="62"/>
    <n v="0"/>
    <n v="7209272.1009879997"/>
    <n v="0"/>
    <n v="0"/>
    <n v="0"/>
    <n v="0"/>
    <n v="44745182.3306259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0"/>
    <x v="76"/>
    <n v="88"/>
    <n v="271510.68193999998"/>
    <n v="0"/>
    <n v="0"/>
    <n v="19"/>
    <n v="11"/>
    <n v="111021618.153185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8"/>
    <x v="71"/>
    <n v="0"/>
    <n v="100056.29605000099"/>
    <n v="0"/>
    <n v="0"/>
    <n v="0"/>
    <n v="0"/>
    <n v="45312314.25742598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0"/>
    <x v="76"/>
    <n v="6"/>
    <n v="277138.538351"/>
    <n v="0"/>
    <n v="0"/>
    <n v="28"/>
    <n v="2"/>
    <n v="111021618.153185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3"/>
    <x v="76"/>
    <n v="0"/>
    <n v="511496.63724099903"/>
    <n v="0"/>
    <n v="0"/>
    <n v="0"/>
    <n v="0"/>
    <n v="111021618.153185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9"/>
    <x v="36"/>
    <n v="0"/>
    <n v="7204907.2953989999"/>
    <n v="0"/>
    <n v="0"/>
    <n v="0"/>
    <n v="0"/>
    <n v="48539908.94109997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4"/>
    <x v="36"/>
    <n v="0"/>
    <n v="7206633.277423"/>
    <n v="0"/>
    <n v="0"/>
    <n v="0"/>
    <n v="0"/>
    <n v="48539908.94109997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9"/>
    <x v="62"/>
    <n v="0"/>
    <n v="7203289.9187169997"/>
    <n v="0"/>
    <n v="0"/>
    <n v="0"/>
    <n v="0"/>
    <n v="44745182.3306259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9"/>
    <x v="41"/>
    <n v="0"/>
    <n v="7203806.3138669999"/>
    <n v="0"/>
    <n v="0"/>
    <n v="0"/>
    <n v="0"/>
    <n v="109073564.307664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7"/>
    <x v="41"/>
    <n v="0"/>
    <n v="7203598.0519399904"/>
    <n v="0"/>
    <n v="0"/>
    <n v="0"/>
    <n v="0"/>
    <n v="109073564.307664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0"/>
    <x v="71"/>
    <n v="0"/>
    <n v="75958.2224410005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5"/>
    <x v="76"/>
    <n v="0"/>
    <n v="212866.518728"/>
    <n v="0"/>
    <n v="0"/>
    <n v="0"/>
    <n v="0"/>
    <n v="111021618.153185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2"/>
    <x v="71"/>
    <n v="0"/>
    <n v="96155.605604000797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5"/>
    <x v="36"/>
    <n v="0"/>
    <n v="7213990.4165169997"/>
    <n v="0"/>
    <n v="0"/>
    <n v="0"/>
    <n v="0"/>
    <n v="48539908.94109997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6"/>
    <x v="36"/>
    <n v="0"/>
    <n v="7203248.7753319899"/>
    <n v="0"/>
    <n v="0"/>
    <n v="0"/>
    <n v="0"/>
    <n v="48539908.94109997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4"/>
    <x v="74"/>
    <n v="0"/>
    <n v="7205133.62898299"/>
    <n v="0"/>
    <n v="0"/>
    <n v="0"/>
    <n v="0"/>
    <n v="77430939.10635498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8"/>
    <x v="76"/>
    <n v="2"/>
    <n v="179641.485424999"/>
    <n v="1"/>
    <n v="1"/>
    <n v="0"/>
    <n v="0"/>
    <n v="111021618.153185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3"/>
    <x v="76"/>
    <n v="0"/>
    <n v="7203330.2537209904"/>
    <n v="0"/>
    <n v="0"/>
    <n v="0"/>
    <n v="0"/>
    <n v="111021618.153185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"/>
    <x v="41"/>
    <n v="0"/>
    <n v="7203315.3782080002"/>
    <n v="0"/>
    <n v="0"/>
    <n v="0"/>
    <n v="0"/>
    <n v="109073564.307664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8"/>
    <x v="41"/>
    <n v="0"/>
    <n v="7208941.2270440003"/>
    <n v="0"/>
    <n v="0"/>
    <n v="0"/>
    <n v="0"/>
    <n v="109073564.307664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2"/>
    <x v="71"/>
    <n v="0"/>
    <n v="83189.100830999407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8"/>
    <x v="34"/>
    <n v="0"/>
    <n v="7202222.061129"/>
    <n v="0"/>
    <n v="0"/>
    <n v="0"/>
    <n v="0"/>
    <n v="78072268.1678939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7"/>
    <x v="71"/>
    <n v="0"/>
    <n v="73232.059636000398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6"/>
    <x v="41"/>
    <n v="0"/>
    <n v="7207980.4860069901"/>
    <n v="0"/>
    <n v="0"/>
    <n v="0"/>
    <n v="0"/>
    <n v="109073564.307664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3"/>
    <x v="71"/>
    <n v="0"/>
    <n v="72986.120647999996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"/>
    <x v="71"/>
    <n v="0"/>
    <n v="89498.959939999593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"/>
    <x v="76"/>
    <n v="0"/>
    <n v="764178.15665199806"/>
    <n v="0"/>
    <n v="0"/>
    <n v="0"/>
    <n v="0"/>
    <n v="111021618.153185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6"/>
    <x v="71"/>
    <n v="0"/>
    <n v="80285.581058000302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"/>
    <x v="71"/>
    <n v="0"/>
    <n v="81815.795505999602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6"/>
    <x v="71"/>
    <n v="0"/>
    <n v="94465.852989998893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0"/>
    <x v="71"/>
    <n v="0"/>
    <n v="71978.219165999602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3"/>
    <x v="71"/>
    <n v="0"/>
    <n v="96336.223446000004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4"/>
    <x v="71"/>
    <n v="0"/>
    <n v="105664.89156299899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8"/>
    <x v="71"/>
    <n v="0"/>
    <n v="126946.97682300099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1"/>
    <x v="71"/>
    <n v="0"/>
    <n v="87747.545140000497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3"/>
    <x v="76"/>
    <n v="17"/>
    <n v="863048.59373999899"/>
    <n v="4"/>
    <n v="0"/>
    <n v="0"/>
    <n v="0"/>
    <n v="111021618.153185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1"/>
    <x v="71"/>
    <n v="0"/>
    <n v="76066.091983999198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4"/>
    <x v="41"/>
    <n v="0"/>
    <n v="7204656.5666219899"/>
    <n v="0"/>
    <n v="0"/>
    <n v="0"/>
    <n v="0"/>
    <n v="109073564.307664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6"/>
    <x v="34"/>
    <n v="0"/>
    <n v="7202456.7383599998"/>
    <n v="0"/>
    <n v="0"/>
    <n v="0"/>
    <n v="0"/>
    <n v="78072268.1678939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9"/>
    <x v="34"/>
    <n v="0"/>
    <n v="7203131.6064759996"/>
    <n v="0"/>
    <n v="0"/>
    <n v="0"/>
    <n v="0"/>
    <n v="78072268.1678939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5"/>
    <x v="71"/>
    <n v="0"/>
    <n v="75693.085167999001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5"/>
    <x v="71"/>
    <n v="0"/>
    <n v="86858.007889999499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5"/>
    <x v="76"/>
    <n v="10"/>
    <n v="195682.66547499999"/>
    <n v="1"/>
    <n v="1"/>
    <n v="2"/>
    <n v="1"/>
    <n v="111021618.153185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8"/>
    <x v="71"/>
    <n v="0"/>
    <n v="66688.0631599997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7"/>
    <x v="71"/>
    <n v="0"/>
    <n v="80410.662623000404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0"/>
    <x v="76"/>
    <n v="0"/>
    <n v="978185.14102099999"/>
    <n v="0"/>
    <n v="0"/>
    <n v="0"/>
    <n v="0"/>
    <n v="111021618.153185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8"/>
    <x v="34"/>
    <n v="0"/>
    <n v="7203268.7778700003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9"/>
    <x v="71"/>
    <n v="0"/>
    <n v="76422.9978959992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7"/>
    <x v="76"/>
    <n v="0"/>
    <n v="721380.07793599996"/>
    <n v="0"/>
    <n v="0"/>
    <n v="0"/>
    <n v="0"/>
    <n v="111021618.153185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7"/>
    <x v="34"/>
    <n v="0"/>
    <n v="7202602.9044199996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5"/>
    <x v="41"/>
    <n v="0"/>
    <n v="7216342.6435229899"/>
    <n v="0"/>
    <n v="0"/>
    <n v="0"/>
    <n v="0"/>
    <n v="109073564.307664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4"/>
    <x v="62"/>
    <n v="0"/>
    <n v="7202756.4298830004"/>
    <n v="0"/>
    <n v="0"/>
    <n v="0"/>
    <n v="0"/>
    <n v="44745182.3306259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6"/>
    <x v="62"/>
    <n v="0"/>
    <n v="7202620.864507"/>
    <n v="0"/>
    <n v="0"/>
    <n v="0"/>
    <n v="0"/>
    <n v="44745182.3306259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8"/>
    <x v="0"/>
    <n v="0"/>
    <n v="290907.952788"/>
    <n v="0"/>
    <n v="0"/>
    <n v="0"/>
    <n v="0"/>
    <n v="195627187.5618098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0"/>
    <x v="0"/>
    <n v="0"/>
    <n v="347842.81470499898"/>
    <n v="0"/>
    <n v="0"/>
    <n v="0"/>
    <n v="0"/>
    <n v="195627187.5618098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0"/>
    <x v="71"/>
    <n v="0"/>
    <n v="91910.368708000504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6"/>
    <x v="34"/>
    <n v="0"/>
    <n v="7202512.3360309899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9"/>
    <x v="34"/>
    <n v="0"/>
    <n v="7203123.776606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4"/>
    <x v="34"/>
    <n v="0"/>
    <n v="7202679.7690650001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4"/>
    <x v="76"/>
    <n v="0"/>
    <n v="3684644.3752989899"/>
    <n v="0"/>
    <n v="0"/>
    <n v="0"/>
    <n v="0"/>
    <n v="111021618.153185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5"/>
    <x v="74"/>
    <n v="0"/>
    <n v="7227173.3163930001"/>
    <n v="0"/>
    <n v="0"/>
    <n v="0"/>
    <n v="0"/>
    <n v="77430939.106354982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1"/>
    <x v="41"/>
    <n v="0"/>
    <n v="7204366.0130789997"/>
    <n v="0"/>
    <n v="0"/>
    <n v="0"/>
    <n v="0"/>
    <n v="109073564.307664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7"/>
    <x v="62"/>
    <n v="0"/>
    <n v="7202383.6680530002"/>
    <n v="0"/>
    <n v="0"/>
    <n v="0"/>
    <n v="0"/>
    <n v="44745182.3306259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5"/>
    <x v="34"/>
    <n v="0"/>
    <n v="7212433.0868650004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"/>
    <x v="76"/>
    <n v="345"/>
    <n v="334994.96298099897"/>
    <n v="0"/>
    <n v="0"/>
    <n v="12"/>
    <n v="2"/>
    <n v="111021618.153185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3"/>
    <x v="6"/>
    <n v="0"/>
    <n v="205940.27953199999"/>
    <n v="0"/>
    <n v="0"/>
    <n v="0"/>
    <n v="0"/>
    <n v="82378614.63441593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4"/>
    <x v="41"/>
    <n v="0"/>
    <n v="7203892.8942210004"/>
    <n v="0"/>
    <n v="0"/>
    <n v="0"/>
    <n v="0"/>
    <n v="109073564.307664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9"/>
    <x v="74"/>
    <n v="0"/>
    <n v="7202774.4516639998"/>
    <n v="0"/>
    <n v="0"/>
    <n v="0"/>
    <n v="0"/>
    <n v="77430939.106354982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9"/>
    <x v="74"/>
    <n v="0"/>
    <n v="7207567.4470410002"/>
    <n v="0"/>
    <n v="0"/>
    <n v="0"/>
    <n v="0"/>
    <n v="77430939.106354982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4"/>
    <x v="0"/>
    <n v="0"/>
    <n v="502238.50700699899"/>
    <n v="0"/>
    <n v="0"/>
    <n v="0"/>
    <n v="0"/>
    <n v="195627187.5618098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6"/>
    <x v="41"/>
    <n v="0"/>
    <n v="7204510.8079439998"/>
    <n v="0"/>
    <n v="0"/>
    <n v="0"/>
    <n v="0"/>
    <n v="109073564.307664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1"/>
    <x v="74"/>
    <n v="0"/>
    <n v="7203638.695971"/>
    <n v="0"/>
    <n v="0"/>
    <n v="0"/>
    <n v="0"/>
    <n v="77430939.106354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2"/>
    <x v="6"/>
    <n v="0"/>
    <n v="210499.88369099901"/>
    <n v="0"/>
    <n v="0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6"/>
    <x v="76"/>
    <n v="136"/>
    <n v="291716.09877799801"/>
    <n v="3"/>
    <n v="0"/>
    <n v="36"/>
    <n v="7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8"/>
    <x v="76"/>
    <n v="0"/>
    <n v="7205317.1548239896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9"/>
    <x v="62"/>
    <n v="0"/>
    <n v="7202111.4423679998"/>
    <n v="0"/>
    <n v="0"/>
    <n v="0"/>
    <n v="0"/>
    <n v="44745182.3306259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6"/>
    <x v="74"/>
    <n v="0"/>
    <n v="7202723.9283889998"/>
    <n v="0"/>
    <n v="0"/>
    <n v="0"/>
    <n v="0"/>
    <n v="77430939.106354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"/>
    <x v="0"/>
    <n v="0"/>
    <n v="7202901.1969189998"/>
    <n v="0"/>
    <n v="0"/>
    <n v="0"/>
    <n v="0"/>
    <n v="195627187.5618098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6"/>
    <x v="76"/>
    <n v="0"/>
    <n v="7203258.0088130003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4"/>
    <x v="76"/>
    <n v="0"/>
    <n v="7204028.75369999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"/>
    <x v="6"/>
    <n v="0"/>
    <n v="227925.411819998"/>
    <n v="0"/>
    <n v="0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3"/>
    <x v="20"/>
    <n v="0"/>
    <n v="72152.884703999007"/>
    <n v="0"/>
    <n v="0"/>
    <n v="0"/>
    <n v="0"/>
    <n v="45228917.66288594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6"/>
    <x v="6"/>
    <n v="0"/>
    <n v="190924.00588400001"/>
    <n v="0"/>
    <n v="0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7"/>
    <x v="6"/>
    <n v="13"/>
    <n v="207690.81122999999"/>
    <n v="7"/>
    <n v="0"/>
    <n v="32"/>
    <n v="2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6"/>
    <x v="74"/>
    <n v="0"/>
    <n v="7204972.2242989996"/>
    <n v="0"/>
    <n v="0"/>
    <n v="0"/>
    <n v="0"/>
    <n v="77430939.106354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7"/>
    <x v="74"/>
    <n v="0"/>
    <n v="7202639.6728710001"/>
    <n v="0"/>
    <n v="0"/>
    <n v="0"/>
    <n v="0"/>
    <n v="77430939.106354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5"/>
    <x v="76"/>
    <n v="0"/>
    <n v="7216527.0414890004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2"/>
    <x v="76"/>
    <n v="0"/>
    <n v="7204892.4853309998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8"/>
    <x v="20"/>
    <n v="0"/>
    <n v="76415.629961999002"/>
    <n v="0"/>
    <n v="0"/>
    <n v="0"/>
    <n v="0"/>
    <n v="45228917.66288594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7"/>
    <x v="0"/>
    <n v="0"/>
    <n v="7203140.8468350004"/>
    <n v="0"/>
    <n v="0"/>
    <n v="0"/>
    <n v="0"/>
    <n v="195627187.5618098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8"/>
    <x v="6"/>
    <n v="4"/>
    <n v="202900.14931699901"/>
    <n v="1"/>
    <n v="1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3"/>
    <x v="20"/>
    <n v="0"/>
    <n v="80982.130461999899"/>
    <n v="0"/>
    <n v="0"/>
    <n v="0"/>
    <n v="0"/>
    <n v="45228917.66288594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5"/>
    <x v="6"/>
    <n v="0"/>
    <n v="210742.489558"/>
    <n v="0"/>
    <n v="0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3"/>
    <x v="0"/>
    <n v="0"/>
    <n v="7206786.137817"/>
    <n v="0"/>
    <n v="0"/>
    <n v="0"/>
    <n v="0"/>
    <n v="195627187.5618098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0"/>
    <x v="6"/>
    <n v="0"/>
    <n v="227408.371124"/>
    <n v="0"/>
    <n v="0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9"/>
    <x v="76"/>
    <n v="0"/>
    <n v="7203776.0630559996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2"/>
    <x v="8"/>
    <n v="0"/>
    <n v="404584.59727299801"/>
    <n v="0"/>
    <n v="0"/>
    <n v="0"/>
    <n v="0"/>
    <n v="83041708.34005495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9"/>
    <x v="76"/>
    <n v="0"/>
    <n v="7204052.7744989898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0"/>
    <x v="20"/>
    <n v="0"/>
    <n v="83203.016072999104"/>
    <n v="0"/>
    <n v="0"/>
    <n v="0"/>
    <n v="0"/>
    <n v="45228917.66288594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7"/>
    <x v="8"/>
    <n v="0"/>
    <n v="524736.23255299695"/>
    <n v="0"/>
    <n v="0"/>
    <n v="0"/>
    <n v="0"/>
    <n v="83041708.34005495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5"/>
    <x v="6"/>
    <n v="0"/>
    <n v="241193.36765000099"/>
    <n v="0"/>
    <n v="0"/>
    <n v="0"/>
    <n v="0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6"/>
    <x v="76"/>
    <n v="0"/>
    <n v="7210977.6790119996"/>
    <n v="0"/>
    <n v="0"/>
    <n v="0"/>
    <n v="0"/>
    <n v="111021618.1531859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2"/>
    <x v="20"/>
    <n v="0"/>
    <n v="72236.862041998305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"/>
    <x v="20"/>
    <n v="0"/>
    <n v="83344.349214001297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2"/>
    <x v="20"/>
    <n v="0"/>
    <n v="68651.772856999698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7"/>
    <x v="20"/>
    <n v="0"/>
    <n v="74411.6058729996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4"/>
    <x v="6"/>
    <n v="40"/>
    <n v="312304.08383000002"/>
    <n v="0"/>
    <n v="0"/>
    <n v="0"/>
    <n v="0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0"/>
    <x v="6"/>
    <n v="6"/>
    <n v="236112.23830500001"/>
    <n v="0"/>
    <n v="0"/>
    <n v="28"/>
    <n v="2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8"/>
    <x v="20"/>
    <n v="0"/>
    <n v="74016.753698000597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4"/>
    <x v="76"/>
    <n v="0"/>
    <n v="7203968.2687969999"/>
    <n v="0"/>
    <n v="0"/>
    <n v="0"/>
    <n v="0"/>
    <n v="111021618.1531859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1"/>
    <x v="76"/>
    <n v="0"/>
    <n v="7203876.193798"/>
    <n v="0"/>
    <n v="0"/>
    <n v="0"/>
    <n v="0"/>
    <n v="111021618.1531859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3"/>
    <x v="6"/>
    <n v="0"/>
    <n v="807897.484727"/>
    <n v="0"/>
    <n v="0"/>
    <n v="0"/>
    <n v="0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9"/>
    <x v="20"/>
    <n v="0"/>
    <n v="88256.470402999097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7"/>
    <x v="71"/>
    <n v="0"/>
    <n v="7206243.5699929995"/>
    <n v="0"/>
    <n v="0"/>
    <n v="0"/>
    <n v="0"/>
    <n v="45312314.25742598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6"/>
    <x v="20"/>
    <n v="0"/>
    <n v="72625.401979999806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1"/>
    <x v="76"/>
    <n v="0"/>
    <n v="7203861.6486759996"/>
    <n v="0"/>
    <n v="0"/>
    <n v="0"/>
    <n v="0"/>
    <n v="111021618.1531859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6"/>
    <x v="20"/>
    <n v="0"/>
    <n v="83344.239072001001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"/>
    <x v="20"/>
    <n v="0"/>
    <n v="81632.926615000499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"/>
    <x v="6"/>
    <n v="0"/>
    <n v="768212.07515799999"/>
    <n v="0"/>
    <n v="0"/>
    <n v="0"/>
    <n v="0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3"/>
    <x v="20"/>
    <n v="0"/>
    <n v="85642.144444000194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5"/>
    <x v="20"/>
    <n v="0"/>
    <n v="74614.221240000901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0"/>
    <x v="20"/>
    <n v="0"/>
    <n v="89757.554955000101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6"/>
    <x v="71"/>
    <n v="0"/>
    <n v="7203431.1324890004"/>
    <n v="0"/>
    <n v="0"/>
    <n v="0"/>
    <n v="0"/>
    <n v="45312314.25742598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4"/>
    <x v="71"/>
    <n v="0"/>
    <n v="7203951.944135"/>
    <n v="0"/>
    <n v="0"/>
    <n v="0"/>
    <n v="0"/>
    <n v="45312314.25742598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4"/>
    <x v="20"/>
    <n v="0"/>
    <n v="82535.802817999793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5"/>
    <x v="20"/>
    <n v="0"/>
    <n v="72962.953893000304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9"/>
    <x v="71"/>
    <n v="0"/>
    <n v="7202749.2693989901"/>
    <n v="0"/>
    <n v="0"/>
    <n v="0"/>
    <n v="0"/>
    <n v="45312314.25742598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7"/>
    <x v="6"/>
    <n v="0"/>
    <n v="690124.20960600104"/>
    <n v="0"/>
    <n v="0"/>
    <n v="0"/>
    <n v="0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1"/>
    <x v="20"/>
    <n v="0"/>
    <n v="100560.25212999999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7"/>
    <x v="20"/>
    <n v="0"/>
    <n v="94012.631982999606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9"/>
    <x v="71"/>
    <n v="0"/>
    <n v="7204038.4830689998"/>
    <n v="0"/>
    <n v="0"/>
    <n v="0"/>
    <n v="0"/>
    <n v="45312314.25742598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4"/>
    <x v="6"/>
    <n v="3"/>
    <n v="500844.851319001"/>
    <n v="0"/>
    <n v="0"/>
    <n v="0"/>
    <n v="0"/>
    <n v="82378614.63441593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4"/>
    <x v="20"/>
    <n v="0"/>
    <n v="93674.945496999499"/>
    <n v="0"/>
    <n v="0"/>
    <n v="0"/>
    <n v="0"/>
    <n v="45228917.66288594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5"/>
    <x v="71"/>
    <n v="0"/>
    <n v="7216618.1662039999"/>
    <n v="0"/>
    <n v="0"/>
    <n v="0"/>
    <n v="0"/>
    <n v="45312314.25742598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2"/>
    <x v="0"/>
    <n v="0"/>
    <n v="7202900.8671669997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5"/>
    <x v="8"/>
    <n v="0"/>
    <n v="578252.91917399899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0"/>
    <x v="20"/>
    <n v="0"/>
    <n v="95041.978393001002"/>
    <n v="0"/>
    <n v="0"/>
    <n v="0"/>
    <n v="0"/>
    <n v="45228917.66288594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8"/>
    <x v="20"/>
    <n v="0"/>
    <n v="108112.572832998"/>
    <n v="0"/>
    <n v="0"/>
    <n v="0"/>
    <n v="0"/>
    <n v="45228917.66288594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"/>
    <x v="8"/>
    <n v="0"/>
    <n v="318124.651218999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1"/>
    <x v="20"/>
    <n v="0"/>
    <n v="94292.088848000203"/>
    <n v="0"/>
    <n v="0"/>
    <n v="0"/>
    <n v="0"/>
    <n v="45228917.66288594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2"/>
    <x v="8"/>
    <n v="0"/>
    <n v="355742.64650099899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1"/>
    <x v="6"/>
    <n v="3"/>
    <n v="689109.961136"/>
    <n v="0"/>
    <n v="0"/>
    <n v="0"/>
    <n v="0"/>
    <n v="82378614.63441593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3"/>
    <x v="8"/>
    <n v="0"/>
    <n v="294059.82219499798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3"/>
    <x v="0"/>
    <n v="0"/>
    <n v="7202900.0670729904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3"/>
    <x v="8"/>
    <n v="0"/>
    <n v="385266.411761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6"/>
    <x v="8"/>
    <n v="0"/>
    <n v="329776.64534500201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5"/>
    <x v="8"/>
    <n v="0"/>
    <n v="475479.19987499702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9"/>
    <x v="0"/>
    <n v="0"/>
    <n v="7204364.2580649899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6"/>
    <x v="0"/>
    <n v="0"/>
    <n v="7203364.2228929903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8"/>
    <x v="8"/>
    <n v="0"/>
    <n v="425001.181943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"/>
    <x v="8"/>
    <n v="0"/>
    <n v="547817.66268900095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9"/>
    <x v="8"/>
    <n v="0"/>
    <n v="523886.16361000098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7"/>
    <x v="0"/>
    <n v="0"/>
    <n v="7202406.0462199999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0"/>
    <x v="6"/>
    <n v="2"/>
    <n v="1077970.1618639899"/>
    <n v="0"/>
    <n v="0"/>
    <n v="0"/>
    <n v="0"/>
    <n v="82378614.63441593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6"/>
    <x v="0"/>
    <n v="0"/>
    <n v="7202569.3721449897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1"/>
    <x v="5"/>
    <n v="0"/>
    <n v="76251.390493998697"/>
    <n v="0"/>
    <n v="0"/>
    <n v="0"/>
    <n v="0"/>
    <n v="45023764.10627496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4"/>
    <x v="8"/>
    <n v="0"/>
    <n v="525856.19972399902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"/>
    <x v="0"/>
    <n v="0"/>
    <n v="7204138.1805710001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0"/>
    <x v="0"/>
    <n v="0"/>
    <n v="7202736.0828980003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3"/>
    <x v="5"/>
    <n v="0"/>
    <n v="82368.883265000404"/>
    <n v="0"/>
    <n v="0"/>
    <n v="0"/>
    <n v="0"/>
    <n v="45023764.10627496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3"/>
    <x v="0"/>
    <n v="0"/>
    <n v="7202202.4214920001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7"/>
    <x v="8"/>
    <n v="0"/>
    <n v="531869.07637400099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3"/>
    <x v="1"/>
    <n v="0"/>
    <n v="149461.715853998"/>
    <n v="0"/>
    <n v="0"/>
    <n v="0"/>
    <n v="0"/>
    <n v="74899310.34445396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9"/>
    <x v="0"/>
    <n v="0"/>
    <n v="7203082.53364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0"/>
    <x v="8"/>
    <n v="0"/>
    <n v="1206522.8848619901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5"/>
    <x v="4"/>
    <n v="24"/>
    <n v="236808.58001500001"/>
    <n v="1"/>
    <n v="1"/>
    <n v="2"/>
    <n v="1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0"/>
    <x v="8"/>
    <n v="0"/>
    <n v="600352.10683199996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7"/>
    <x v="0"/>
    <n v="0"/>
    <n v="7202496.5171419997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1"/>
    <x v="8"/>
    <n v="0"/>
    <n v="557700.87834999803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0"/>
    <x v="8"/>
    <n v="0"/>
    <n v="567981.28500299901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8"/>
    <x v="5"/>
    <n v="0"/>
    <n v="67854.900060999993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2"/>
    <x v="5"/>
    <n v="0"/>
    <n v="61952.237773999499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2"/>
    <x v="4"/>
    <n v="0"/>
    <n v="762867.86780499795"/>
    <n v="0"/>
    <n v="0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3"/>
    <x v="4"/>
    <n v="0"/>
    <n v="925929.40180499805"/>
    <n v="0"/>
    <n v="0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0"/>
    <x v="0"/>
    <n v="0"/>
    <n v="7202425.3420909997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8"/>
    <x v="8"/>
    <n v="0"/>
    <n v="740476.61859100102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7"/>
    <x v="4"/>
    <n v="0"/>
    <n v="648749.50508000201"/>
    <n v="0"/>
    <n v="0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4"/>
    <x v="0"/>
    <n v="0"/>
    <n v="7202985.2831110004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5"/>
    <x v="0"/>
    <n v="0"/>
    <n v="7202214.1221719896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6"/>
    <x v="5"/>
    <n v="0"/>
    <n v="64757.285784002299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"/>
    <x v="5"/>
    <n v="0"/>
    <n v="58277.5397469995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4"/>
    <x v="8"/>
    <n v="0"/>
    <n v="1080072.089042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5"/>
    <x v="4"/>
    <n v="26"/>
    <n v="430676.048223002"/>
    <n v="0"/>
    <n v="0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"/>
    <x v="4"/>
    <n v="0"/>
    <n v="974007.66198100196"/>
    <n v="0"/>
    <n v="0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0"/>
    <x v="5"/>
    <n v="0"/>
    <n v="81220.766874997906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6"/>
    <x v="1"/>
    <n v="0"/>
    <n v="120824.825838"/>
    <n v="0"/>
    <n v="0"/>
    <n v="0"/>
    <n v="0"/>
    <n v="74899310.34445396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"/>
    <x v="5"/>
    <n v="0"/>
    <n v="84908.826056998805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2"/>
    <x v="5"/>
    <n v="0"/>
    <n v="61042.201289001197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8"/>
    <x v="4"/>
    <n v="2"/>
    <n v="211301.70095900001"/>
    <n v="1"/>
    <n v="1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6"/>
    <x v="5"/>
    <n v="0"/>
    <n v="70378.0868409994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8"/>
    <x v="0"/>
    <n v="0"/>
    <n v="7202065.7664689897"/>
    <n v="0"/>
    <n v="0"/>
    <n v="0"/>
    <n v="0"/>
    <n v="195627187.56180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0"/>
    <x v="4"/>
    <n v="0"/>
    <n v="950710.09636100195"/>
    <n v="0"/>
    <n v="0"/>
    <n v="0"/>
    <n v="0"/>
    <n v="113477811.240074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1"/>
    <x v="6"/>
    <n v="164"/>
    <n v="384271.29183099797"/>
    <n v="2"/>
    <n v="0"/>
    <n v="37"/>
    <n v="1"/>
    <n v="82378614.63441593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0"/>
    <x v="5"/>
    <n v="0"/>
    <n v="69860.242966002203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4"/>
    <x v="5"/>
    <n v="0"/>
    <n v="82419.594121001806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9"/>
    <x v="5"/>
    <n v="0"/>
    <n v="75799.818863000793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5"/>
    <x v="5"/>
    <n v="0"/>
    <n v="73171.323614002104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3"/>
    <x v="5"/>
    <n v="0"/>
    <n v="73786.311290001293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3"/>
    <x v="5"/>
    <n v="0"/>
    <n v="73684.153750000405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7"/>
    <x v="5"/>
    <n v="0"/>
    <n v="78516.322083996696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3"/>
    <x v="4"/>
    <n v="64"/>
    <n v="1148187.31500799"/>
    <n v="4"/>
    <n v="4"/>
    <n v="0"/>
    <n v="0"/>
    <n v="113477811.240074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8"/>
    <x v="5"/>
    <n v="0"/>
    <n v="63565.370049000099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6"/>
    <x v="8"/>
    <n v="0"/>
    <n v="7205844.7518689996"/>
    <n v="0"/>
    <n v="0"/>
    <n v="0"/>
    <n v="0"/>
    <n v="83041708.34005495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4"/>
    <x v="5"/>
    <n v="0"/>
    <n v="72788.8889469977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0"/>
    <x v="1"/>
    <n v="0"/>
    <n v="186528.28876999699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7"/>
    <x v="5"/>
    <n v="0"/>
    <n v="75480.909578000093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8"/>
    <x v="5"/>
    <n v="0"/>
    <n v="97194.845013000304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7"/>
    <x v="4"/>
    <n v="0"/>
    <n v="870781.09607100103"/>
    <n v="0"/>
    <n v="0"/>
    <n v="0"/>
    <n v="0"/>
    <n v="113477811.240074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5"/>
    <x v="5"/>
    <n v="0"/>
    <n v="70222.119359001197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5"/>
    <x v="0"/>
    <n v="0"/>
    <n v="7202724.4275890002"/>
    <n v="0"/>
    <n v="0"/>
    <n v="0"/>
    <n v="0"/>
    <n v="195627187.56180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0"/>
    <x v="4"/>
    <n v="0"/>
    <n v="1159547.98355499"/>
    <n v="0"/>
    <n v="0"/>
    <n v="0"/>
    <n v="0"/>
    <n v="113477811.240074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7"/>
    <x v="1"/>
    <n v="0"/>
    <n v="122566.053004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1"/>
    <x v="5"/>
    <n v="0"/>
    <n v="86540.769407998596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0"/>
    <x v="5"/>
    <n v="0"/>
    <n v="76124.743912998296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7"/>
    <x v="1"/>
    <n v="0"/>
    <n v="126356.927728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1"/>
    <x v="0"/>
    <n v="0"/>
    <n v="7203702.8576299902"/>
    <n v="0"/>
    <n v="0"/>
    <n v="0"/>
    <n v="0"/>
    <n v="195627187.56180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2"/>
    <x v="4"/>
    <n v="0"/>
    <n v="2307574.4771710001"/>
    <n v="0"/>
    <n v="0"/>
    <n v="0"/>
    <n v="0"/>
    <n v="113477811.240074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2"/>
    <x v="1"/>
    <n v="0"/>
    <n v="112369.929609001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8"/>
    <x v="1"/>
    <n v="0"/>
    <n v="104316.602727998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2"/>
    <x v="1"/>
    <n v="0"/>
    <n v="147970.02128099799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1"/>
    <x v="0"/>
    <n v="0"/>
    <n v="7202347.3876689998"/>
    <n v="0"/>
    <n v="0"/>
    <n v="0"/>
    <n v="0"/>
    <n v="195627187.56180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1"/>
    <n v="0"/>
    <n v="148106.18163400001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9"/>
    <x v="1"/>
    <n v="0"/>
    <n v="114809.46131899999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1"/>
    <n v="0"/>
    <n v="139691.545478999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4"/>
    <n v="0"/>
    <n v="7204410.3455360001"/>
    <n v="0"/>
    <n v="0"/>
    <n v="0"/>
    <n v="0"/>
    <n v="113477811.2400749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17"/>
    <n v="0"/>
    <n v="147312.583153001"/>
    <n v="0"/>
    <n v="0"/>
    <n v="0"/>
    <n v="0"/>
    <n v="46944829.24641498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1"/>
    <n v="0"/>
    <n v="110070.032798001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1"/>
    <n v="0"/>
    <n v="148342.03195500199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1"/>
    <n v="0"/>
    <n v="267759.45962300099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4"/>
    <n v="0"/>
    <n v="6222445.4249349898"/>
    <n v="0"/>
    <n v="0"/>
    <n v="0"/>
    <n v="0"/>
    <n v="113477811.2400749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1"/>
    <n v="0"/>
    <n v="163461.700102998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1"/>
    <n v="0"/>
    <n v="98882.991865000804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4"/>
    <n v="264"/>
    <n v="733621.47343699995"/>
    <n v="0"/>
    <n v="0"/>
    <n v="19"/>
    <n v="19"/>
    <n v="113477811.2400749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8"/>
    <x v="7"/>
    <n v="0"/>
    <n v="222216.822892998"/>
    <n v="0"/>
    <n v="0"/>
    <n v="0"/>
    <n v="0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9"/>
    <n v="0"/>
    <n v="1145047.1002090001"/>
    <n v="0"/>
    <n v="0"/>
    <n v="0"/>
    <n v="0"/>
    <n v="134041508.75631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1"/>
    <n v="0"/>
    <n v="111833.014429998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1"/>
    <x v="1"/>
    <n v="0"/>
    <n v="167964.60628299901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1"/>
    <n v="0"/>
    <n v="195352.132148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1"/>
    <n v="0"/>
    <n v="114828.287030999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6"/>
    <n v="0"/>
    <n v="7206399.7993909903"/>
    <n v="0"/>
    <n v="0"/>
    <n v="0"/>
    <n v="0"/>
    <n v="82378614.63441593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9"/>
    <n v="0"/>
    <n v="1209915.916951"/>
    <n v="0"/>
    <n v="0"/>
    <n v="0"/>
    <n v="0"/>
    <n v="134041508.75631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8"/>
    <n v="0"/>
    <n v="7203776.5799019998"/>
    <n v="0"/>
    <n v="0"/>
    <n v="0"/>
    <n v="0"/>
    <n v="83041708.34005495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8"/>
    <x v="9"/>
    <n v="0"/>
    <n v="1597998.0976469901"/>
    <n v="0"/>
    <n v="0"/>
    <n v="0"/>
    <n v="0"/>
    <n v="134041508.75631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1"/>
    <x v="4"/>
    <n v="0"/>
    <n v="7203466.4278370002"/>
    <n v="0"/>
    <n v="0"/>
    <n v="0"/>
    <n v="0"/>
    <n v="113477811.2400749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6"/>
    <n v="0"/>
    <n v="7202449.2172450004"/>
    <n v="0"/>
    <n v="0"/>
    <n v="0"/>
    <n v="0"/>
    <n v="82378614.63441593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0"/>
    <n v="0"/>
    <n v="7202603.6804779898"/>
    <n v="0"/>
    <n v="0"/>
    <n v="0"/>
    <n v="0"/>
    <n v="195627187.56180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20"/>
    <n v="0"/>
    <n v="7212437.0724779898"/>
    <n v="0"/>
    <n v="0"/>
    <n v="0"/>
    <n v="0"/>
    <n v="45228917.66288594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6"/>
    <n v="0"/>
    <n v="7203719.7552439999"/>
    <n v="0"/>
    <n v="0"/>
    <n v="0"/>
    <n v="0"/>
    <n v="82378614.63441593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6"/>
    <n v="0"/>
    <n v="7211224.3003939996"/>
    <n v="0"/>
    <n v="0"/>
    <n v="0"/>
    <n v="0"/>
    <n v="82378614.63441593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0"/>
    <n v="0"/>
    <n v="7209166.5081540002"/>
    <n v="0"/>
    <n v="0"/>
    <n v="0"/>
    <n v="0"/>
    <n v="195627187.56180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0"/>
    <n v="0"/>
    <n v="7202275.3099520002"/>
    <n v="0"/>
    <n v="0"/>
    <n v="0"/>
    <n v="0"/>
    <n v="195627187.5618098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6"/>
    <n v="0"/>
    <n v="7203329.0109630004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6"/>
    <n v="0"/>
    <n v="7203015.9161479902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20"/>
    <n v="0"/>
    <n v="7202706.4742609896"/>
    <n v="0"/>
    <n v="0"/>
    <n v="0"/>
    <n v="0"/>
    <n v="45228917.66288594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4"/>
    <n v="0"/>
    <n v="7204494.2800679998"/>
    <n v="0"/>
    <n v="0"/>
    <n v="0"/>
    <n v="0"/>
    <n v="113477811.2400749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6"/>
    <n v="0"/>
    <n v="7203269.5703579998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8"/>
    <n v="0"/>
    <n v="7203730.9049489899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8"/>
    <n v="0"/>
    <n v="7222699.8720260002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6"/>
    <n v="0"/>
    <n v="7204574.9292630004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6"/>
    <n v="0"/>
    <n v="7203724.1845519897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6"/>
    <n v="0"/>
    <n v="7202815.7815389996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5"/>
    <n v="0"/>
    <n v="7203447.6141369902"/>
    <n v="0"/>
    <n v="0"/>
    <n v="0"/>
    <n v="0"/>
    <n v="45023764.10627496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20"/>
    <n v="0"/>
    <n v="7202496.1015529903"/>
    <n v="0"/>
    <n v="0"/>
    <n v="0"/>
    <n v="0"/>
    <n v="45228917.66288594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8"/>
    <n v="0"/>
    <n v="7204634.7534560002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20"/>
    <n v="0"/>
    <n v="7203094.2057819897"/>
    <n v="0"/>
    <n v="0"/>
    <n v="0"/>
    <n v="0"/>
    <n v="45228917.66288594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20"/>
    <n v="0"/>
    <n v="7202827.6795969997"/>
    <n v="0"/>
    <n v="0"/>
    <n v="0"/>
    <n v="0"/>
    <n v="45228917.66288594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8"/>
    <n v="0"/>
    <n v="7203695.0419279998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17"/>
    <n v="0"/>
    <n v="115748.87277200101"/>
    <n v="0"/>
    <n v="0"/>
    <n v="0"/>
    <n v="0"/>
    <n v="46944829.24641498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8"/>
    <n v="0"/>
    <n v="7205882.7310579903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9"/>
    <x v="6"/>
    <n v="152"/>
    <n v="213400.09462700001"/>
    <n v="7"/>
    <n v="0"/>
    <n v="92"/>
    <n v="2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8"/>
    <n v="0"/>
    <n v="7207211.688662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4"/>
    <n v="0"/>
    <n v="7204579.8457629997"/>
    <n v="0"/>
    <n v="0"/>
    <n v="0"/>
    <n v="0"/>
    <n v="113477811.2400749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1"/>
    <x v="4"/>
    <n v="0"/>
    <n v="7204891.1415919997"/>
    <n v="0"/>
    <n v="0"/>
    <n v="0"/>
    <n v="0"/>
    <n v="113477811.2400749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17"/>
    <n v="0"/>
    <n v="131835.41447500099"/>
    <n v="0"/>
    <n v="0"/>
    <n v="0"/>
    <n v="0"/>
    <n v="46944829.24641498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8"/>
    <n v="0"/>
    <n v="7203984.503699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4"/>
    <x v="4"/>
    <n v="0"/>
    <n v="7204116.1732270001"/>
    <n v="0"/>
    <n v="0"/>
    <n v="0"/>
    <n v="0"/>
    <n v="113477811.2400749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3"/>
    <n v="0"/>
    <n v="845313.414606996"/>
    <n v="0"/>
    <n v="0"/>
    <n v="0"/>
    <n v="0"/>
    <n v="91212197.54138889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17"/>
    <n v="0"/>
    <n v="147774.136042"/>
    <n v="0"/>
    <n v="0"/>
    <n v="0"/>
    <n v="0"/>
    <n v="46944829.24641498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8"/>
    <n v="0"/>
    <n v="7206688.2395899901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17"/>
    <n v="0"/>
    <n v="141969.292021"/>
    <n v="0"/>
    <n v="0"/>
    <n v="0"/>
    <n v="0"/>
    <n v="46944829.24641498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9"/>
    <n v="0"/>
    <n v="2666973.2447310002"/>
    <n v="0"/>
    <n v="0"/>
    <n v="0"/>
    <n v="0"/>
    <n v="134041508.7563198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3"/>
    <x v="4"/>
    <n v="0"/>
    <n v="7204799.59768999"/>
    <n v="0"/>
    <n v="0"/>
    <n v="0"/>
    <n v="0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5"/>
    <x v="17"/>
    <n v="0"/>
    <n v="132678.297721001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2"/>
    <x v="17"/>
    <n v="0"/>
    <n v="134522.588851003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7"/>
    <x v="4"/>
    <n v="0"/>
    <n v="7207053.1833809996"/>
    <n v="0"/>
    <n v="0"/>
    <n v="0"/>
    <n v="0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6"/>
    <x v="17"/>
    <n v="0"/>
    <n v="120966.4179659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3"/>
    <x v="17"/>
    <n v="0"/>
    <n v="132341.207180998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4"/>
    <x v="17"/>
    <n v="0"/>
    <n v="150883.169871001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"/>
    <x v="17"/>
    <n v="0"/>
    <n v="117131.172436997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7"/>
    <x v="17"/>
    <n v="0"/>
    <n v="129810.528293997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"/>
    <x v="17"/>
    <n v="0"/>
    <n v="154443.086418999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6"/>
    <x v="4"/>
    <n v="0"/>
    <n v="7204536.4900770001"/>
    <n v="0"/>
    <n v="0"/>
    <n v="0"/>
    <n v="0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9"/>
    <x v="17"/>
    <n v="0"/>
    <n v="133866.396556997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2"/>
    <x v="17"/>
    <n v="0"/>
    <n v="124673.473036997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0"/>
    <x v="3"/>
    <n v="0"/>
    <n v="1306963.3960899899"/>
    <n v="0"/>
    <n v="0"/>
    <n v="0"/>
    <n v="0"/>
    <n v="91212197.54138889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6"/>
    <x v="9"/>
    <n v="0"/>
    <n v="2497840.2891129898"/>
    <n v="0"/>
    <n v="0"/>
    <n v="0"/>
    <n v="0"/>
    <n v="134041508.7563198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7"/>
    <x v="1"/>
    <n v="0"/>
    <n v="7203525.1946050003"/>
    <n v="0"/>
    <n v="0"/>
    <n v="0"/>
    <n v="0"/>
    <n v="74899310.34445396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5"/>
    <x v="17"/>
    <n v="0"/>
    <n v="194018.470285997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8"/>
    <x v="17"/>
    <n v="0"/>
    <n v="224832.809378000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1"/>
    <x v="17"/>
    <n v="0"/>
    <n v="198766.157070999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6"/>
    <x v="3"/>
    <n v="0"/>
    <n v="590868.604223"/>
    <n v="0"/>
    <n v="0"/>
    <n v="0"/>
    <n v="0"/>
    <n v="91212197.54138889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2"/>
    <x v="3"/>
    <n v="0"/>
    <n v="728843.90336599899"/>
    <n v="0"/>
    <n v="0"/>
    <n v="0"/>
    <n v="0"/>
    <n v="91212197.54138889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5"/>
    <x v="4"/>
    <n v="0"/>
    <n v="7215057.9174729995"/>
    <n v="0"/>
    <n v="0"/>
    <n v="0"/>
    <n v="0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3"/>
    <x v="3"/>
    <n v="0"/>
    <n v="730576.15128500003"/>
    <n v="0"/>
    <n v="0"/>
    <n v="0"/>
    <n v="0"/>
    <n v="91212197.54138889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"/>
    <x v="4"/>
    <n v="3647"/>
    <n v="853852.54857099697"/>
    <n v="0"/>
    <n v="0"/>
    <n v="12"/>
    <n v="12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8"/>
    <x v="1"/>
    <n v="0"/>
    <n v="7204928.0692180004"/>
    <n v="0"/>
    <n v="0"/>
    <n v="0"/>
    <n v="0"/>
    <n v="74899310.34445396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8"/>
    <x v="17"/>
    <n v="0"/>
    <n v="143876.665191996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1"/>
    <x v="17"/>
    <n v="0"/>
    <n v="193605.071605000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9"/>
    <x v="4"/>
    <n v="0"/>
    <n v="7204055.5105099902"/>
    <n v="0"/>
    <n v="0"/>
    <n v="0"/>
    <n v="0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7"/>
    <x v="17"/>
    <n v="0"/>
    <n v="163166.6502709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0"/>
    <x v="17"/>
    <n v="0"/>
    <n v="156032.75568200101"/>
    <n v="0"/>
    <n v="0"/>
    <n v="0"/>
    <n v="0"/>
    <n v="46944829.24641498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4"/>
    <x v="17"/>
    <n v="0"/>
    <n v="201566.16224200101"/>
    <n v="0"/>
    <n v="0"/>
    <n v="0"/>
    <n v="0"/>
    <n v="46944829.24641498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3"/>
    <x v="7"/>
    <n v="0"/>
    <n v="221050.56220699701"/>
    <n v="0"/>
    <n v="0"/>
    <n v="0"/>
    <n v="0"/>
    <n v="48649809.12294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1"/>
    <x v="9"/>
    <n v="0"/>
    <n v="1597389.6563959999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"/>
    <x v="3"/>
    <n v="0"/>
    <n v="647397.15220499702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9"/>
    <x v="5"/>
    <n v="0"/>
    <n v="7202872.2398760002"/>
    <n v="0"/>
    <n v="0"/>
    <n v="0"/>
    <n v="0"/>
    <n v="45023764.10627496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9"/>
    <x v="5"/>
    <n v="0"/>
    <n v="7205035.5215769997"/>
    <n v="0"/>
    <n v="0"/>
    <n v="0"/>
    <n v="0"/>
    <n v="45023764.10627496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6"/>
    <x v="7"/>
    <n v="0"/>
    <n v="172366.85507099901"/>
    <n v="0"/>
    <n v="0"/>
    <n v="0"/>
    <n v="0"/>
    <n v="48649809.12294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0"/>
    <x v="17"/>
    <n v="0"/>
    <n v="204174.17493399899"/>
    <n v="0"/>
    <n v="0"/>
    <n v="0"/>
    <n v="0"/>
    <n v="46944829.24641498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4"/>
    <x v="5"/>
    <n v="0"/>
    <n v="7204219.9145269897"/>
    <n v="0"/>
    <n v="0"/>
    <n v="0"/>
    <n v="0"/>
    <n v="45023764.10627496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"/>
    <x v="7"/>
    <n v="0"/>
    <n v="194975.37106899801"/>
    <n v="0"/>
    <n v="0"/>
    <n v="0"/>
    <n v="0"/>
    <n v="48649809.12294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3"/>
    <x v="3"/>
    <n v="0"/>
    <n v="595255.21720399696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5"/>
    <x v="5"/>
    <n v="0"/>
    <n v="7224856.3268199898"/>
    <n v="0"/>
    <n v="0"/>
    <n v="0"/>
    <n v="0"/>
    <n v="45023764.10627496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2"/>
    <x v="3"/>
    <n v="0"/>
    <n v="1147487.92135999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8"/>
    <x v="9"/>
    <n v="0"/>
    <n v="4935644.3775599897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6"/>
    <x v="5"/>
    <n v="0"/>
    <n v="7205164.9581960002"/>
    <n v="0"/>
    <n v="0"/>
    <n v="0"/>
    <n v="0"/>
    <n v="45023764.10627496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3"/>
    <x v="7"/>
    <n v="0"/>
    <n v="270947.266507002"/>
    <n v="0"/>
    <n v="0"/>
    <n v="0"/>
    <n v="0"/>
    <n v="48649809.12294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9"/>
    <x v="3"/>
    <n v="0"/>
    <n v="873755.37047600304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4"/>
    <x v="9"/>
    <n v="0"/>
    <n v="4068322.9607469998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9"/>
    <x v="9"/>
    <n v="0"/>
    <n v="4851511.8414209997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6"/>
    <x v="1"/>
    <n v="0"/>
    <n v="7203091.8142869901"/>
    <n v="0"/>
    <n v="0"/>
    <n v="0"/>
    <n v="0"/>
    <n v="74899310.34445396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5"/>
    <x v="9"/>
    <n v="0"/>
    <n v="4157097.9728939901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1"/>
    <x v="3"/>
    <n v="0"/>
    <n v="1048228.9554119901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3"/>
    <x v="1"/>
    <n v="0"/>
    <n v="7203175.2805779995"/>
    <n v="0"/>
    <n v="0"/>
    <n v="0"/>
    <n v="0"/>
    <n v="74899310.34445396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0"/>
    <x v="9"/>
    <n v="0"/>
    <n v="4447195.4131690003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5"/>
    <x v="3"/>
    <n v="0"/>
    <n v="774244.429861999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8"/>
    <x v="3"/>
    <n v="0"/>
    <n v="669277.69460999803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"/>
    <x v="9"/>
    <n v="1234"/>
    <n v="796035.45690399897"/>
    <n v="0"/>
    <n v="0"/>
    <n v="12"/>
    <n v="8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7"/>
    <x v="9"/>
    <n v="0"/>
    <n v="2833728.3969249902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5"/>
    <x v="1"/>
    <n v="0"/>
    <n v="7215462.7383570001"/>
    <n v="0"/>
    <n v="0"/>
    <n v="0"/>
    <n v="0"/>
    <n v="74899310.34445396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2"/>
    <x v="9"/>
    <n v="0"/>
    <n v="3518102.8743509902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"/>
    <x v="3"/>
    <n v="0"/>
    <n v="887676.64438900095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0"/>
    <x v="3"/>
    <n v="0"/>
    <n v="1305767.2956989999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4"/>
    <x v="3"/>
    <n v="0"/>
    <n v="909926.29960899998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7"/>
    <x v="3"/>
    <n v="0"/>
    <n v="905978.89629199903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0"/>
    <x v="10"/>
    <n v="0"/>
    <n v="3263781.0312479902"/>
    <n v="0"/>
    <n v="0"/>
    <n v="0"/>
    <n v="0"/>
    <n v="161058570.25314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9"/>
    <x v="1"/>
    <n v="0"/>
    <n v="7202878.6470720004"/>
    <n v="0"/>
    <n v="0"/>
    <n v="0"/>
    <n v="0"/>
    <n v="74899310.34445396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8"/>
    <x v="3"/>
    <n v="0"/>
    <n v="1084362.8081789999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0"/>
    <x v="9"/>
    <n v="0"/>
    <n v="3037445.9672039901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5"/>
    <x v="3"/>
    <n v="0"/>
    <n v="976194.92163500004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0"/>
    <x v="9"/>
    <n v="0"/>
    <n v="3918789.221289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7"/>
    <x v="9"/>
    <n v="0"/>
    <n v="3658367.8813149999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2"/>
    <x v="7"/>
    <n v="0"/>
    <n v="192358.69236099799"/>
    <n v="0"/>
    <n v="0"/>
    <n v="0"/>
    <n v="0"/>
    <n v="48649809.12294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9"/>
    <x v="1"/>
    <n v="0"/>
    <n v="7203453.96905699"/>
    <n v="0"/>
    <n v="0"/>
    <n v="0"/>
    <n v="0"/>
    <n v="74899310.34445396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0"/>
    <x v="3"/>
    <n v="0"/>
    <n v="1443947.48785599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1"/>
    <x v="1"/>
    <n v="0"/>
    <n v="7204149.9013860002"/>
    <n v="0"/>
    <n v="0"/>
    <n v="0"/>
    <n v="0"/>
    <n v="74899310.34445396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0"/>
    <x v="10"/>
    <n v="0"/>
    <n v="2535268.2555720001"/>
    <n v="0"/>
    <n v="0"/>
    <n v="0"/>
    <n v="0"/>
    <n v="161058570.25314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"/>
    <x v="9"/>
    <n v="0"/>
    <n v="4528340.9838469997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4"/>
    <x v="1"/>
    <n v="0"/>
    <n v="7204482.0020209998"/>
    <n v="0"/>
    <n v="0"/>
    <n v="0"/>
    <n v="0"/>
    <n v="74899310.34445396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4"/>
    <x v="9"/>
    <n v="0"/>
    <n v="3423913.41481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9"/>
    <x v="9"/>
    <n v="0"/>
    <n v="7202650.6286840001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6"/>
    <x v="1"/>
    <n v="0"/>
    <n v="7202666.9183929898"/>
    <n v="0"/>
    <n v="0"/>
    <n v="0"/>
    <n v="0"/>
    <n v="74899310.34445396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4"/>
    <x v="3"/>
    <n v="0"/>
    <n v="1657614.44893199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0"/>
    <x v="7"/>
    <n v="0"/>
    <n v="185649.77188699701"/>
    <n v="0"/>
    <n v="0"/>
    <n v="0"/>
    <n v="0"/>
    <n v="48649809.12294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5"/>
    <x v="9"/>
    <n v="0"/>
    <n v="4614187.58595399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7"/>
    <x v="7"/>
    <n v="0"/>
    <n v="171775.281964997"/>
    <n v="0"/>
    <n v="0"/>
    <n v="0"/>
    <n v="0"/>
    <n v="48649809.12294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6"/>
    <x v="9"/>
    <n v="0"/>
    <n v="7202853.8603529902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1"/>
    <x v="9"/>
    <n v="0"/>
    <n v="5688783.6741359998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2"/>
    <x v="7"/>
    <n v="0"/>
    <n v="173861.97126600001"/>
    <n v="0"/>
    <n v="0"/>
    <n v="0"/>
    <n v="0"/>
    <n v="48649809.12294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6"/>
    <x v="3"/>
    <n v="0"/>
    <n v="7206324.912854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3"/>
    <x v="10"/>
    <n v="0"/>
    <n v="3775875.383688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7"/>
    <x v="9"/>
    <n v="0"/>
    <n v="7203696.1513240002"/>
    <n v="0"/>
    <n v="0"/>
    <n v="0"/>
    <n v="0"/>
    <n v="134041508.75631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6"/>
    <x v="7"/>
    <n v="0"/>
    <n v="185675.319529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"/>
    <x v="7"/>
    <n v="0"/>
    <n v="192448.820051002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1"/>
    <x v="7"/>
    <n v="0"/>
    <n v="242654.427738998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8"/>
    <x v="10"/>
    <n v="0"/>
    <n v="4435753.3429049896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5"/>
    <x v="7"/>
    <n v="0"/>
    <n v="269808.83846399898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9"/>
    <x v="7"/>
    <n v="0"/>
    <n v="170940.949791001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8"/>
    <x v="7"/>
    <n v="0"/>
    <n v="389139.364791997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3"/>
    <x v="7"/>
    <n v="0"/>
    <n v="167280.161844999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0"/>
    <x v="7"/>
    <n v="0"/>
    <n v="177674.923611000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1"/>
    <x v="7"/>
    <n v="0"/>
    <n v="327025.69712499803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5"/>
    <x v="7"/>
    <n v="0"/>
    <n v="190015.8622160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8"/>
    <x v="9"/>
    <n v="0"/>
    <n v="7202892.2043329999"/>
    <n v="0"/>
    <n v="0"/>
    <n v="0"/>
    <n v="0"/>
    <n v="134041508.75631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3"/>
    <x v="9"/>
    <n v="0"/>
    <n v="7203134.1207079897"/>
    <n v="0"/>
    <n v="0"/>
    <n v="0"/>
    <n v="0"/>
    <n v="134041508.75631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0"/>
    <x v="7"/>
    <n v="0"/>
    <n v="318009.257886998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4"/>
    <x v="7"/>
    <n v="0"/>
    <n v="297445.57552699902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7"/>
    <x v="7"/>
    <n v="0"/>
    <n v="199924.46412399999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4"/>
    <x v="10"/>
    <n v="0"/>
    <n v="3010733.82393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8"/>
    <x v="7"/>
    <n v="0"/>
    <n v="232857.937610002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0"/>
    <x v="16"/>
    <n v="177"/>
    <n v="1214163.2108489899"/>
    <n v="0"/>
    <n v="0"/>
    <n v="19"/>
    <n v="10"/>
    <n v="131374084.2040018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1"/>
    <x v="10"/>
    <n v="0"/>
    <n v="3599890.8164839898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9"/>
    <x v="10"/>
    <n v="0"/>
    <n v="4916881.1438699998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4"/>
    <x v="9"/>
    <n v="0"/>
    <n v="7205037.7046989901"/>
    <n v="0"/>
    <n v="0"/>
    <n v="0"/>
    <n v="0"/>
    <n v="134041508.75631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6"/>
    <x v="10"/>
    <n v="0"/>
    <n v="4867864.4053469999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6"/>
    <x v="9"/>
    <n v="0"/>
    <n v="7203377.2596880002"/>
    <n v="0"/>
    <n v="0"/>
    <n v="0"/>
    <n v="0"/>
    <n v="134041508.75631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4"/>
    <x v="7"/>
    <n v="0"/>
    <n v="227903.42640999999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"/>
    <x v="10"/>
    <n v="0"/>
    <n v="4897006.2250119997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9"/>
    <x v="17"/>
    <n v="0"/>
    <n v="7203590.5768980002"/>
    <n v="0"/>
    <n v="0"/>
    <n v="0"/>
    <n v="0"/>
    <n v="46944829.24641498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7"/>
    <x v="17"/>
    <n v="0"/>
    <n v="7206282.52807"/>
    <n v="0"/>
    <n v="0"/>
    <n v="0"/>
    <n v="0"/>
    <n v="46944829.24641498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8"/>
    <x v="16"/>
    <n v="2"/>
    <n v="404177.852797998"/>
    <n v="1"/>
    <n v="1"/>
    <n v="0"/>
    <n v="0"/>
    <n v="131374084.204001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5"/>
    <x v="9"/>
    <n v="0"/>
    <n v="7222345.0650939997"/>
    <n v="0"/>
    <n v="0"/>
    <n v="0"/>
    <n v="0"/>
    <n v="134041508.75631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8"/>
    <x v="10"/>
    <n v="0"/>
    <n v="4903264.3947630003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4"/>
    <x v="17"/>
    <n v="0"/>
    <n v="7205659.3685149997"/>
    <n v="0"/>
    <n v="0"/>
    <n v="0"/>
    <n v="0"/>
    <n v="46944829.2464149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0"/>
    <x v="10"/>
    <n v="0"/>
    <n v="4566409.8750929898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7"/>
    <x v="10"/>
    <n v="0"/>
    <n v="4440695.45912199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8"/>
    <x v="23"/>
    <n v="0"/>
    <n v="485192.60794300103"/>
    <n v="0"/>
    <n v="0"/>
    <n v="0"/>
    <n v="0"/>
    <n v="162917098.77035388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7"/>
    <x v="10"/>
    <n v="0"/>
    <n v="7207417.7204499999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9"/>
    <x v="17"/>
    <n v="0"/>
    <n v="7205526.1275570001"/>
    <n v="0"/>
    <n v="0"/>
    <n v="0"/>
    <n v="0"/>
    <n v="46944829.2464149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3"/>
    <x v="10"/>
    <n v="0"/>
    <n v="5640346.6349480003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2"/>
    <x v="10"/>
    <n v="0"/>
    <n v="4807312.9662849996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4"/>
    <x v="10"/>
    <n v="0"/>
    <n v="4260752.0010789996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3"/>
    <x v="10"/>
    <n v="0"/>
    <n v="7205497.4826530004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6"/>
    <x v="17"/>
    <n v="0"/>
    <n v="7204983.3422339996"/>
    <n v="0"/>
    <n v="0"/>
    <n v="0"/>
    <n v="0"/>
    <n v="46944829.2464149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2"/>
    <x v="10"/>
    <n v="0"/>
    <n v="4684091.5828859899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5"/>
    <x v="10"/>
    <n v="0"/>
    <n v="6825339.4285089998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0"/>
    <x v="23"/>
    <n v="0"/>
    <n v="1526314.81678"/>
    <n v="0"/>
    <n v="0"/>
    <n v="0"/>
    <n v="0"/>
    <n v="162917098.77035388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3"/>
    <x v="3"/>
    <n v="0"/>
    <n v="7204228.3376289997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5"/>
    <x v="17"/>
    <n v="0"/>
    <n v="7222791.7496830001"/>
    <n v="0"/>
    <n v="0"/>
    <n v="0"/>
    <n v="0"/>
    <n v="46944829.2464149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8"/>
    <x v="3"/>
    <n v="0"/>
    <n v="7203810.1173369903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1"/>
    <x v="10"/>
    <n v="0"/>
    <n v="5380083.5430849902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6"/>
    <x v="3"/>
    <n v="0"/>
    <n v="7204259.5152569897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5"/>
    <x v="3"/>
    <n v="0"/>
    <n v="7237092.0735470001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7"/>
    <x v="10"/>
    <n v="0"/>
    <n v="6291236.5668749902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5"/>
    <x v="16"/>
    <n v="0"/>
    <n v="646710.18937099795"/>
    <n v="0"/>
    <n v="0"/>
    <n v="0"/>
    <n v="0"/>
    <n v="131374084.204001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9"/>
    <x v="10"/>
    <n v="0"/>
    <n v="7204834.4243299998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0"/>
    <x v="29"/>
    <n v="0"/>
    <n v="757885.78876600496"/>
    <n v="0"/>
    <n v="0"/>
    <n v="0"/>
    <n v="0"/>
    <n v="87352408.23693588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4"/>
    <x v="3"/>
    <n v="0"/>
    <n v="7206766.6804779898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9"/>
    <x v="3"/>
    <n v="0"/>
    <n v="7209775.4231780004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5"/>
    <x v="10"/>
    <n v="0"/>
    <n v="5866911.3466840005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3"/>
    <x v="23"/>
    <n v="0"/>
    <n v="3232576.3850069898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16"/>
    <n v="0"/>
    <n v="2090887.1778819901"/>
    <n v="0"/>
    <n v="0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10"/>
    <n v="0"/>
    <n v="7206417.6068040002"/>
    <n v="0"/>
    <n v="0"/>
    <n v="0"/>
    <n v="0"/>
    <n v="161058570.2531498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8"/>
    <x v="29"/>
    <n v="0"/>
    <n v="533340.47827299905"/>
    <n v="0"/>
    <n v="0"/>
    <n v="0"/>
    <n v="0"/>
    <n v="87352408.2369358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16"/>
    <n v="0"/>
    <n v="808911.65728699695"/>
    <n v="0"/>
    <n v="0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23"/>
    <n v="0"/>
    <n v="2584320.2273829998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10"/>
    <n v="0"/>
    <n v="7205139.2925789896"/>
    <n v="0"/>
    <n v="0"/>
    <n v="0"/>
    <n v="0"/>
    <n v="161058570.2531498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3"/>
    <n v="0"/>
    <n v="7204221.6638049996"/>
    <n v="0"/>
    <n v="0"/>
    <n v="0"/>
    <n v="0"/>
    <n v="91212197.54138889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29"/>
    <n v="0"/>
    <n v="1175238.29567999"/>
    <n v="0"/>
    <n v="0"/>
    <n v="0"/>
    <n v="0"/>
    <n v="87352408.2369358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9"/>
    <x v="29"/>
    <n v="0"/>
    <n v="623886.98683700198"/>
    <n v="0"/>
    <n v="0"/>
    <n v="0"/>
    <n v="0"/>
    <n v="87352408.2369358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29"/>
    <n v="0"/>
    <n v="661852.77734800102"/>
    <n v="0"/>
    <n v="0"/>
    <n v="0"/>
    <n v="0"/>
    <n v="87352408.2369358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16"/>
    <n v="4"/>
    <n v="425873.76538100198"/>
    <n v="1"/>
    <n v="1"/>
    <n v="2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10"/>
    <n v="0"/>
    <n v="7204652.30818999"/>
    <n v="0"/>
    <n v="0"/>
    <n v="0"/>
    <n v="0"/>
    <n v="161058570.2531498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10"/>
    <n v="0"/>
    <n v="7204029.11919099"/>
    <n v="0"/>
    <n v="0"/>
    <n v="0"/>
    <n v="0"/>
    <n v="161058570.2531498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23"/>
    <n v="0"/>
    <n v="3382438.0983689898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16"/>
    <n v="0"/>
    <n v="1609410.701285"/>
    <n v="0"/>
    <n v="0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23"/>
    <n v="0"/>
    <n v="2870825.6063579898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10"/>
    <n v="0"/>
    <n v="7217385.1261849999"/>
    <n v="0"/>
    <n v="0"/>
    <n v="0"/>
    <n v="0"/>
    <n v="161058570.2531498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21"/>
    <n v="15"/>
    <n v="440942.77155499702"/>
    <n v="7"/>
    <n v="1"/>
    <n v="32"/>
    <n v="1"/>
    <n v="100156406.7326849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16"/>
    <n v="0"/>
    <n v="1476177.4835260001"/>
    <n v="0"/>
    <n v="0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1"/>
    <x v="23"/>
    <n v="0"/>
    <n v="3630266.4929530001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21"/>
    <n v="15"/>
    <n v="621004.73862299905"/>
    <n v="1"/>
    <n v="1"/>
    <n v="52"/>
    <n v="1"/>
    <n v="100156406.7326849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16"/>
    <n v="0"/>
    <n v="1812649.5771840001"/>
    <n v="0"/>
    <n v="0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23"/>
    <n v="0"/>
    <n v="4181644.8929059999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16"/>
    <n v="38"/>
    <n v="2179946.9315289999"/>
    <n v="4"/>
    <n v="3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21"/>
    <n v="10"/>
    <n v="445503.79757500102"/>
    <n v="0"/>
    <n v="0"/>
    <n v="28"/>
    <n v="4"/>
    <n v="100156406.7326849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21"/>
    <n v="176"/>
    <n v="404953.996484"/>
    <n v="0"/>
    <n v="0"/>
    <n v="0"/>
    <n v="0"/>
    <n v="100156406.7326849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23"/>
    <n v="0"/>
    <n v="4469545.5974120004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23"/>
    <n v="0"/>
    <n v="3946528.3982309899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29"/>
    <n v="0"/>
    <n v="694160.54226300097"/>
    <n v="0"/>
    <n v="0"/>
    <n v="0"/>
    <n v="0"/>
    <n v="87352408.2369358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23"/>
    <n v="0"/>
    <n v="5673709.4884919999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29"/>
    <n v="0"/>
    <n v="699802.59349899995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10"/>
    <n v="0"/>
    <n v="7203584.9205790004"/>
    <n v="0"/>
    <n v="0"/>
    <n v="0"/>
    <n v="0"/>
    <n v="161058570.2531498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7"/>
    <n v="0"/>
    <n v="7204013.92619099"/>
    <n v="0"/>
    <n v="0"/>
    <n v="0"/>
    <n v="0"/>
    <n v="48649809.122940935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21"/>
    <n v="0"/>
    <n v="240216.07910600101"/>
    <n v="0"/>
    <n v="0"/>
    <n v="0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21"/>
    <n v="2"/>
    <n v="465945.040471997"/>
    <n v="0"/>
    <n v="0"/>
    <n v="0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21"/>
    <n v="0"/>
    <n v="1297075.970457"/>
    <n v="0"/>
    <n v="0"/>
    <n v="0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29"/>
    <n v="0"/>
    <n v="581032.08080799901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9"/>
    <x v="23"/>
    <n v="0"/>
    <n v="5120107.6938169897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21"/>
    <n v="4"/>
    <n v="351433.72027900402"/>
    <n v="1"/>
    <n v="1"/>
    <n v="2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7"/>
    <n v="0"/>
    <n v="7206700.2128669899"/>
    <n v="0"/>
    <n v="0"/>
    <n v="0"/>
    <n v="0"/>
    <n v="48649809.122940935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0"/>
    <x v="18"/>
    <n v="0"/>
    <n v="128578.82353199901"/>
    <n v="0"/>
    <n v="0"/>
    <n v="0"/>
    <n v="0"/>
    <n v="46350469.78795799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"/>
    <x v="29"/>
    <n v="0"/>
    <n v="773531.53271599801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29"/>
    <n v="0"/>
    <n v="557204.67763299495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21"/>
    <n v="49"/>
    <n v="590188.30417899799"/>
    <n v="0"/>
    <n v="0"/>
    <n v="19"/>
    <n v="3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23"/>
    <n v="0"/>
    <n v="5824619.1176949898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29"/>
    <n v="0"/>
    <n v="628302.25013299705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7"/>
    <n v="0"/>
    <n v="7230101.7963079903"/>
    <n v="0"/>
    <n v="0"/>
    <n v="0"/>
    <n v="0"/>
    <n v="48649809.122940935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23"/>
    <n v="0"/>
    <n v="7205163.7826949898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23"/>
    <n v="0"/>
    <n v="7205776.4970720001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"/>
    <x v="29"/>
    <n v="0"/>
    <n v="652865.21957499604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21"/>
    <n v="28"/>
    <n v="1553234.973584"/>
    <n v="4"/>
    <n v="3"/>
    <n v="0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21"/>
    <n v="6"/>
    <n v="206274.25067599601"/>
    <n v="1"/>
    <n v="1"/>
    <n v="0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29"/>
    <n v="0"/>
    <n v="643981.06481099897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29"/>
    <n v="0"/>
    <n v="654394.02408899995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23"/>
    <n v="0"/>
    <n v="5713244.0015319902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23"/>
    <n v="0"/>
    <n v="7207237.9464370003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23"/>
    <n v="0"/>
    <n v="7204779.8203849997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23"/>
    <n v="0"/>
    <n v="7205041.8659349997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23"/>
    <n v="0"/>
    <n v="7204643.1622719998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7"/>
    <n v="0"/>
    <n v="7207060.0326279998"/>
    <n v="0"/>
    <n v="0"/>
    <n v="0"/>
    <n v="0"/>
    <n v="48649809.122940935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8"/>
    <x v="23"/>
    <n v="0"/>
    <n v="4535985.1254449999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4"/>
    <x v="29"/>
    <n v="0"/>
    <n v="658935.55113999895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5"/>
    <x v="23"/>
    <n v="0"/>
    <n v="4857473.06121099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8"/>
    <x v="18"/>
    <n v="0"/>
    <n v="98924.754116997006"/>
    <n v="0"/>
    <n v="0"/>
    <n v="0"/>
    <n v="0"/>
    <n v="46350469.78795799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3"/>
    <x v="16"/>
    <n v="0"/>
    <n v="7204068.9231369896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1"/>
    <x v="23"/>
    <n v="0"/>
    <n v="7204513.288195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7"/>
    <x v="23"/>
    <n v="0"/>
    <n v="7204793.4699560003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8"/>
    <x v="29"/>
    <n v="0"/>
    <n v="771993.72899199801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0"/>
    <x v="21"/>
    <n v="505"/>
    <n v="2492008.32504299"/>
    <n v="0"/>
    <n v="0"/>
    <n v="0"/>
    <n v="0"/>
    <n v="100156406.7326849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1"/>
    <x v="29"/>
    <n v="0"/>
    <n v="862124.56408399798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0"/>
    <x v="16"/>
    <n v="0"/>
    <n v="4166686.1827130001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6"/>
    <x v="7"/>
    <n v="0"/>
    <n v="7205085.9001249997"/>
    <n v="0"/>
    <n v="0"/>
    <n v="0"/>
    <n v="0"/>
    <n v="48649809.122940935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2"/>
    <x v="23"/>
    <n v="0"/>
    <n v="7205317.7961299904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5"/>
    <x v="29"/>
    <n v="0"/>
    <n v="816961.22488300095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1"/>
    <x v="16"/>
    <n v="0"/>
    <n v="7206510.8676129896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4"/>
    <x v="29"/>
    <n v="0"/>
    <n v="1310580.1558290001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0"/>
    <x v="29"/>
    <n v="0"/>
    <n v="1213592.1493889899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8"/>
    <x v="18"/>
    <n v="0"/>
    <n v="165066.05268399999"/>
    <n v="0"/>
    <n v="0"/>
    <n v="0"/>
    <n v="0"/>
    <n v="46350469.78795799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4"/>
    <x v="23"/>
    <n v="0"/>
    <n v="7204710.0927870004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"/>
    <x v="18"/>
    <n v="0"/>
    <n v="137593.85781300001"/>
    <n v="0"/>
    <n v="0"/>
    <n v="0"/>
    <n v="0"/>
    <n v="46350469.78795799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"/>
    <x v="11"/>
    <n v="0"/>
    <n v="109116.289083998"/>
    <n v="0"/>
    <n v="0"/>
    <n v="0"/>
    <n v="0"/>
    <n v="46471460.78427897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8"/>
    <x v="16"/>
    <n v="0"/>
    <n v="7204551.6968459999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9"/>
    <x v="11"/>
    <n v="0"/>
    <n v="147433.319515999"/>
    <n v="0"/>
    <n v="0"/>
    <n v="0"/>
    <n v="0"/>
    <n v="46471460.78427897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6"/>
    <x v="16"/>
    <n v="0"/>
    <n v="7204059.7566969898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1"/>
    <x v="28"/>
    <n v="0"/>
    <n v="1685882.5058879999"/>
    <n v="0"/>
    <n v="0"/>
    <n v="0"/>
    <n v="0"/>
    <n v="132224326.925895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2"/>
    <x v="16"/>
    <n v="0"/>
    <n v="5654311.062965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9"/>
    <x v="23"/>
    <n v="0"/>
    <n v="7206085.3614349896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5"/>
    <x v="18"/>
    <n v="0"/>
    <n v="115399.660977003"/>
    <n v="0"/>
    <n v="0"/>
    <n v="0"/>
    <n v="0"/>
    <n v="46350469.78795799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0"/>
    <x v="11"/>
    <n v="0"/>
    <n v="153603.39551700599"/>
    <n v="0"/>
    <n v="0"/>
    <n v="0"/>
    <n v="0"/>
    <n v="46471460.78427897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6"/>
    <x v="21"/>
    <n v="138"/>
    <n v="741444.80326000403"/>
    <n v="3"/>
    <n v="2"/>
    <n v="36"/>
    <n v="6"/>
    <n v="100156406.7326849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8"/>
    <x v="16"/>
    <n v="0"/>
    <n v="7204484.305369"/>
    <n v="0"/>
    <n v="0"/>
    <n v="0"/>
    <n v="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3"/>
    <x v="18"/>
    <n v="0"/>
    <n v="122232.483660998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8"/>
    <x v="21"/>
    <n v="0"/>
    <n v="5851784.2913189996"/>
    <n v="0"/>
    <n v="0"/>
    <n v="0"/>
    <n v="0"/>
    <n v="100156406.7326849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4"/>
    <x v="16"/>
    <n v="0"/>
    <n v="7205635.1467629997"/>
    <n v="0"/>
    <n v="0"/>
    <n v="0"/>
    <n v="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0"/>
    <x v="16"/>
    <n v="144"/>
    <n v="5737603.0752269896"/>
    <n v="0"/>
    <n v="0"/>
    <n v="28"/>
    <n v="2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7"/>
    <x v="18"/>
    <n v="0"/>
    <n v="122918.546155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3"/>
    <x v="18"/>
    <n v="0"/>
    <n v="127928.00330800599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3"/>
    <x v="18"/>
    <n v="0"/>
    <n v="138023.69144499901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7"/>
    <x v="16"/>
    <n v="0"/>
    <n v="7205985.6160669997"/>
    <n v="0"/>
    <n v="0"/>
    <n v="0"/>
    <n v="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6"/>
    <x v="18"/>
    <n v="0"/>
    <n v="116982.371625003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"/>
    <x v="18"/>
    <n v="0"/>
    <n v="149065.93730299899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9"/>
    <x v="16"/>
    <n v="0"/>
    <n v="7204051.8894499904"/>
    <n v="0"/>
    <n v="0"/>
    <n v="0"/>
    <n v="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6"/>
    <x v="18"/>
    <n v="0"/>
    <n v="135773.89408700401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"/>
    <x v="21"/>
    <n v="1716"/>
    <n v="555163.65848999703"/>
    <n v="0"/>
    <n v="0"/>
    <n v="12"/>
    <n v="8"/>
    <n v="100156406.7326849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4"/>
    <x v="16"/>
    <n v="0"/>
    <n v="7205893.8587199999"/>
    <n v="0"/>
    <n v="0"/>
    <n v="0"/>
    <n v="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0"/>
    <x v="18"/>
    <n v="0"/>
    <n v="123102.045502004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6"/>
    <x v="28"/>
    <n v="0"/>
    <n v="2740621.4073740002"/>
    <n v="0"/>
    <n v="0"/>
    <n v="0"/>
    <n v="0"/>
    <n v="132224326.925895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2"/>
    <x v="28"/>
    <n v="0"/>
    <n v="2540890.5370470001"/>
    <n v="0"/>
    <n v="0"/>
    <n v="0"/>
    <n v="0"/>
    <n v="132224326.925895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5"/>
    <x v="23"/>
    <n v="0"/>
    <n v="7216567.2338640001"/>
    <n v="0"/>
    <n v="0"/>
    <n v="0"/>
    <n v="0"/>
    <n v="162917098.7703538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5"/>
    <x v="28"/>
    <n v="0"/>
    <n v="1754216.302132"/>
    <n v="0"/>
    <n v="0"/>
    <n v="0"/>
    <n v="0"/>
    <n v="132224326.925895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6"/>
    <x v="23"/>
    <n v="0"/>
    <n v="7205116.1072930004"/>
    <n v="0"/>
    <n v="0"/>
    <n v="0"/>
    <n v="0"/>
    <n v="162917098.7703538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9"/>
    <x v="29"/>
    <n v="0"/>
    <n v="7204118.2288830001"/>
    <n v="0"/>
    <n v="0"/>
    <n v="0"/>
    <n v="0"/>
    <n v="87352408.236935884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2"/>
    <x v="18"/>
    <n v="0"/>
    <n v="120269.966343999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8"/>
    <x v="11"/>
    <n v="0"/>
    <n v="123365.695782995"/>
    <n v="0"/>
    <n v="0"/>
    <n v="0"/>
    <n v="0"/>
    <n v="46471460.784278974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2"/>
    <x v="18"/>
    <n v="0"/>
    <n v="163653.55467700199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4"/>
    <x v="18"/>
    <n v="0"/>
    <n v="112361.034558001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9"/>
    <x v="18"/>
    <n v="0"/>
    <n v="126738.095708002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6"/>
    <x v="11"/>
    <n v="0"/>
    <n v="102774.15994100001"/>
    <n v="0"/>
    <n v="0"/>
    <n v="0"/>
    <n v="0"/>
    <n v="46471460.784278974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1"/>
    <x v="18"/>
    <n v="0"/>
    <n v="140908.03277299699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4"/>
    <x v="21"/>
    <n v="0"/>
    <n v="7206777.5306590004"/>
    <n v="0"/>
    <n v="0"/>
    <n v="0"/>
    <n v="0"/>
    <n v="100156406.7326849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7"/>
    <x v="18"/>
    <n v="0"/>
    <n v="122316.483344999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5"/>
    <x v="18"/>
    <n v="0"/>
    <n v="98711.326222997697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0"/>
    <x v="18"/>
    <n v="0"/>
    <n v="136863.33697200401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1"/>
    <x v="16"/>
    <n v="0"/>
    <n v="7205015.2900019996"/>
    <n v="0"/>
    <n v="0"/>
    <n v="0"/>
    <n v="0"/>
    <n v="131374084.2040018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"/>
    <x v="28"/>
    <n v="0"/>
    <n v="2885796.6905439901"/>
    <n v="0"/>
    <n v="0"/>
    <n v="0"/>
    <n v="0"/>
    <n v="132224326.925895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1"/>
    <x v="18"/>
    <n v="0"/>
    <n v="120237.930866001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4"/>
    <x v="13"/>
    <n v="0"/>
    <n v="966328.28842500004"/>
    <n v="0"/>
    <n v="0"/>
    <n v="0"/>
    <n v="0"/>
    <n v="163733328.085626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4"/>
    <x v="16"/>
    <n v="0"/>
    <n v="7205185.5827449998"/>
    <n v="0"/>
    <n v="0"/>
    <n v="0"/>
    <n v="0"/>
    <n v="131374084.2040018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3"/>
    <x v="29"/>
    <n v="0"/>
    <n v="7205418.6365069896"/>
    <n v="0"/>
    <n v="0"/>
    <n v="0"/>
    <n v="0"/>
    <n v="87352408.23693588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"/>
    <x v="16"/>
    <n v="3499"/>
    <n v="604328.04064600298"/>
    <n v="0"/>
    <n v="0"/>
    <n v="12"/>
    <n v="12"/>
    <n v="131374084.2040018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4"/>
    <x v="28"/>
    <n v="0"/>
    <n v="2108902.2745949901"/>
    <n v="0"/>
    <n v="0"/>
    <n v="0"/>
    <n v="0"/>
    <n v="132224326.925895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0"/>
    <x v="28"/>
    <n v="0"/>
    <n v="2911263.3695359901"/>
    <n v="0"/>
    <n v="0"/>
    <n v="0"/>
    <n v="0"/>
    <n v="132224326.925895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0"/>
    <x v="11"/>
    <n v="0"/>
    <n v="139728.37346499701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6"/>
    <x v="4"/>
    <n v="2568"/>
    <n v="763493.563520998"/>
    <n v="3"/>
    <n v="2"/>
    <n v="36"/>
    <n v="31"/>
    <n v="113477811.24007495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4"/>
    <x v="11"/>
    <n v="0"/>
    <n v="137088.70421400201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6"/>
    <x v="11"/>
    <n v="0"/>
    <n v="104413.963191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8"/>
    <x v="28"/>
    <n v="0"/>
    <n v="3653536.1881059902"/>
    <n v="0"/>
    <n v="0"/>
    <n v="0"/>
    <n v="0"/>
    <n v="132224326.925895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6"/>
    <x v="16"/>
    <n v="0"/>
    <n v="7204910.8214330003"/>
    <n v="0"/>
    <n v="0"/>
    <n v="0"/>
    <n v="0"/>
    <n v="131374084.2040018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4"/>
    <x v="18"/>
    <n v="0"/>
    <n v="121409.380514996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8"/>
    <x v="18"/>
    <n v="0"/>
    <n v="159757.50301100101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2"/>
    <x v="11"/>
    <n v="0"/>
    <n v="115866.12611199899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3"/>
    <x v="11"/>
    <n v="0"/>
    <n v="137607.740357998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9"/>
    <x v="16"/>
    <n v="0"/>
    <n v="7206288.8334179996"/>
    <n v="0"/>
    <n v="0"/>
    <n v="0"/>
    <n v="0"/>
    <n v="131374084.2040018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7"/>
    <x v="11"/>
    <n v="0"/>
    <n v="154066.810277996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4"/>
    <x v="28"/>
    <n v="0"/>
    <n v="3120739.8064189898"/>
    <n v="0"/>
    <n v="0"/>
    <n v="0"/>
    <n v="0"/>
    <n v="132224326.925895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2"/>
    <x v="13"/>
    <n v="0"/>
    <n v="2776253.3074079901"/>
    <n v="0"/>
    <n v="0"/>
    <n v="0"/>
    <n v="0"/>
    <n v="163733328.085626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8"/>
    <x v="11"/>
    <n v="0"/>
    <n v="186684.39991299901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1"/>
    <x v="11"/>
    <n v="0"/>
    <n v="135916.04138000499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0"/>
    <x v="11"/>
    <n v="0"/>
    <n v="152344.64764499699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8"/>
    <x v="11"/>
    <n v="0"/>
    <n v="130703.168615997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2"/>
    <x v="11"/>
    <n v="0"/>
    <n v="118658.33141899901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6"/>
    <x v="21"/>
    <n v="0"/>
    <n v="7204177.0726639898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3"/>
    <x v="11"/>
    <n v="0"/>
    <n v="143330.346253002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"/>
    <x v="21"/>
    <n v="59"/>
    <n v="1525038.2464169899"/>
    <n v="27"/>
    <n v="0"/>
    <n v="207"/>
    <n v="3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0"/>
    <x v="30"/>
    <n v="0"/>
    <n v="661552.55248399696"/>
    <n v="0"/>
    <n v="0"/>
    <n v="0"/>
    <n v="0"/>
    <n v="111079665.4895978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5"/>
    <x v="16"/>
    <n v="0"/>
    <n v="7218448.3710339898"/>
    <n v="0"/>
    <n v="0"/>
    <n v="0"/>
    <n v="0"/>
    <n v="131374084.2040018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"/>
    <x v="11"/>
    <n v="0"/>
    <n v="129940.602378002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4"/>
    <x v="11"/>
    <n v="0"/>
    <n v="136591.008226998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3"/>
    <x v="28"/>
    <n v="0"/>
    <n v="3570041.2902309899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3"/>
    <x v="11"/>
    <n v="0"/>
    <n v="133913.74154200399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5"/>
    <x v="11"/>
    <n v="0"/>
    <n v="140087.12435400201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5"/>
    <x v="11"/>
    <n v="0"/>
    <n v="133788.662314997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1"/>
    <x v="11"/>
    <n v="0"/>
    <n v="154757.896798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8"/>
    <x v="28"/>
    <n v="0"/>
    <n v="3919252.8512819898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3"/>
    <x v="28"/>
    <n v="0"/>
    <n v="4355437.86479499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7"/>
    <x v="21"/>
    <n v="0"/>
    <n v="7206310.6609450001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7"/>
    <x v="11"/>
    <n v="0"/>
    <n v="108202.689737001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7"/>
    <x v="28"/>
    <n v="0"/>
    <n v="3906410.65362699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9"/>
    <x v="21"/>
    <n v="0"/>
    <n v="7204477.5412899898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3"/>
    <x v="13"/>
    <n v="0"/>
    <n v="4872097.3489059899"/>
    <n v="0"/>
    <n v="0"/>
    <n v="0"/>
    <n v="0"/>
    <n v="163733328.085626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3"/>
    <x v="21"/>
    <n v="0"/>
    <n v="7204265.3708939897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0"/>
    <x v="28"/>
    <n v="0"/>
    <n v="3560808.38576299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8"/>
    <x v="29"/>
    <n v="0"/>
    <n v="7204393.7071280004"/>
    <n v="0"/>
    <n v="0"/>
    <n v="0"/>
    <n v="0"/>
    <n v="87352408.23693588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5"/>
    <x v="28"/>
    <n v="0"/>
    <n v="3451074.365586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9"/>
    <x v="28"/>
    <n v="0"/>
    <n v="7204530.2618300002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1"/>
    <x v="21"/>
    <n v="0"/>
    <n v="7205177.2830010001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9"/>
    <x v="28"/>
    <n v="0"/>
    <n v="4096911.7947849901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8"/>
    <x v="21"/>
    <n v="0"/>
    <n v="7204742.9163199998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5"/>
    <x v="21"/>
    <n v="0"/>
    <n v="7218243.478507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0"/>
    <x v="13"/>
    <n v="0"/>
    <n v="1055754.1466580001"/>
    <n v="0"/>
    <n v="0"/>
    <n v="0"/>
    <n v="0"/>
    <n v="163733328.085626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7"/>
    <x v="28"/>
    <n v="0"/>
    <n v="3789610.2976639899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6"/>
    <x v="21"/>
    <n v="0"/>
    <n v="7205338.8618259998"/>
    <n v="0"/>
    <n v="0"/>
    <n v="0"/>
    <n v="0"/>
    <n v="100156406.732684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4"/>
    <x v="21"/>
    <n v="0"/>
    <n v="7205296.4793729903"/>
    <n v="0"/>
    <n v="0"/>
    <n v="0"/>
    <n v="0"/>
    <n v="100156406.732684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2"/>
    <x v="28"/>
    <n v="0"/>
    <n v="4888074.2844779901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0"/>
    <x v="28"/>
    <n v="0"/>
    <n v="2842412.8363359901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3"/>
    <x v="28"/>
    <n v="0"/>
    <n v="7204209.9570150003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8"/>
    <x v="13"/>
    <n v="0"/>
    <n v="341061.39816899598"/>
    <n v="0"/>
    <n v="0"/>
    <n v="0"/>
    <n v="0"/>
    <n v="163733328.085626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"/>
    <x v="13"/>
    <n v="0"/>
    <n v="2554840.7040030002"/>
    <n v="0"/>
    <n v="0"/>
    <n v="0"/>
    <n v="0"/>
    <n v="163733328.085626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3"/>
    <x v="56"/>
    <n v="0"/>
    <n v="451951.15208700002"/>
    <n v="0"/>
    <n v="0"/>
    <n v="0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6"/>
    <x v="29"/>
    <n v="0"/>
    <n v="7204475.2503889902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4"/>
    <x v="29"/>
    <n v="0"/>
    <n v="7208188.7831349904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6"/>
    <x v="29"/>
    <n v="0"/>
    <n v="7205518.3458879897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1"/>
    <x v="28"/>
    <n v="0"/>
    <n v="3972068.2249050001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2"/>
    <x v="56"/>
    <n v="6"/>
    <n v="428987.790945997"/>
    <n v="0"/>
    <n v="0"/>
    <n v="0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9"/>
    <x v="29"/>
    <n v="0"/>
    <n v="7208234.2533560004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9"/>
    <x v="14"/>
    <n v="0"/>
    <n v="377115.93223699997"/>
    <n v="0"/>
    <n v="0"/>
    <n v="0"/>
    <n v="0"/>
    <n v="82238279.12617795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9"/>
    <x v="13"/>
    <n v="0"/>
    <n v="3585040.8625440001"/>
    <n v="0"/>
    <n v="0"/>
    <n v="0"/>
    <n v="0"/>
    <n v="163733328.085626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9"/>
    <x v="19"/>
    <n v="0"/>
    <n v="227811.61018399801"/>
    <n v="0"/>
    <n v="0"/>
    <n v="0"/>
    <n v="0"/>
    <n v="49128807.91208896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4"/>
    <x v="22"/>
    <n v="0"/>
    <n v="365148.88467699999"/>
    <n v="0"/>
    <n v="0"/>
    <n v="0"/>
    <n v="0"/>
    <n v="78265039.20557194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1"/>
    <x v="29"/>
    <n v="0"/>
    <n v="7205059.922789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5"/>
    <x v="56"/>
    <n v="0"/>
    <n v="449147.42990799999"/>
    <n v="0"/>
    <n v="0"/>
    <n v="0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7"/>
    <x v="28"/>
    <n v="0"/>
    <n v="7207910.0428569997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8"/>
    <x v="56"/>
    <n v="6"/>
    <n v="430704.79978100001"/>
    <n v="1"/>
    <n v="1"/>
    <n v="0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7"/>
    <x v="18"/>
    <n v="0"/>
    <n v="7205750.9751359997"/>
    <n v="0"/>
    <n v="0"/>
    <n v="0"/>
    <n v="0"/>
    <n v="46350469.78795799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5"/>
    <x v="29"/>
    <n v="0"/>
    <n v="7232548.8768809997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3"/>
    <x v="56"/>
    <n v="40"/>
    <n v="2214584.8913789899"/>
    <n v="4"/>
    <n v="4"/>
    <n v="0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5"/>
    <x v="14"/>
    <n v="0"/>
    <n v="338423.119623003"/>
    <n v="0"/>
    <n v="0"/>
    <n v="0"/>
    <n v="0"/>
    <n v="82238279.12617795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5"/>
    <x v="56"/>
    <n v="4"/>
    <n v="622218.45999700599"/>
    <n v="1"/>
    <n v="1"/>
    <n v="2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8"/>
    <x v="28"/>
    <n v="0"/>
    <n v="7205350.6632349901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0"/>
    <x v="13"/>
    <n v="0"/>
    <n v="3542031.03992899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6"/>
    <x v="28"/>
    <n v="0"/>
    <n v="7204459.35824499"/>
    <n v="0"/>
    <n v="0"/>
    <n v="0"/>
    <n v="0"/>
    <n v="132224326.925895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2"/>
    <x v="13"/>
    <n v="0"/>
    <n v="5394569.6361399898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7"/>
    <x v="13"/>
    <n v="0"/>
    <n v="4509157.7783199996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8"/>
    <x v="13"/>
    <n v="0"/>
    <n v="3911655.703152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8"/>
    <x v="30"/>
    <n v="0"/>
    <n v="486316.22305800498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1"/>
    <x v="13"/>
    <n v="0"/>
    <n v="3927617.321219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4"/>
    <x v="56"/>
    <n v="341"/>
    <n v="1300236.1783090001"/>
    <n v="0"/>
    <n v="0"/>
    <n v="0"/>
    <n v="0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2"/>
    <x v="30"/>
    <n v="0"/>
    <n v="670247.42316800205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"/>
    <x v="56"/>
    <n v="1192"/>
    <n v="509629.78660299903"/>
    <n v="0"/>
    <n v="0"/>
    <n v="12"/>
    <n v="8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6"/>
    <x v="13"/>
    <n v="0"/>
    <n v="5150883.4098279905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7"/>
    <x v="14"/>
    <n v="0"/>
    <n v="411404.80780499597"/>
    <n v="0"/>
    <n v="0"/>
    <n v="0"/>
    <n v="0"/>
    <n v="82238279.12617795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4"/>
    <x v="28"/>
    <n v="0"/>
    <n v="7205993.1505729901"/>
    <n v="0"/>
    <n v="0"/>
    <n v="0"/>
    <n v="0"/>
    <n v="132224326.925895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5"/>
    <x v="30"/>
    <n v="0"/>
    <n v="580755.73765300203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4"/>
    <x v="13"/>
    <n v="0"/>
    <n v="7205459.1211080002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0"/>
    <x v="56"/>
    <n v="144"/>
    <n v="780561.15786999697"/>
    <n v="0"/>
    <n v="0"/>
    <n v="28"/>
    <n v="20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9"/>
    <x v="18"/>
    <n v="0"/>
    <n v="7203998.0061299996"/>
    <n v="0"/>
    <n v="0"/>
    <n v="0"/>
    <n v="0"/>
    <n v="46350469.78795799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5"/>
    <x v="28"/>
    <n v="0"/>
    <n v="7219142.2860200005"/>
    <n v="0"/>
    <n v="0"/>
    <n v="0"/>
    <n v="0"/>
    <n v="132224326.925895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7"/>
    <x v="30"/>
    <n v="0"/>
    <n v="503638.74566799402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3"/>
    <x v="30"/>
    <n v="0"/>
    <n v="864078.817392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7"/>
    <x v="56"/>
    <n v="86"/>
    <n v="566134.58714599896"/>
    <n v="7"/>
    <n v="1"/>
    <n v="32"/>
    <n v="3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7"/>
    <x v="30"/>
    <n v="0"/>
    <n v="580426.486830001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9"/>
    <x v="28"/>
    <n v="0"/>
    <n v="7205714.294183"/>
    <n v="0"/>
    <n v="0"/>
    <n v="0"/>
    <n v="0"/>
    <n v="132224326.925895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6"/>
    <x v="30"/>
    <n v="0"/>
    <n v="619394.04845800099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"/>
    <x v="30"/>
    <n v="0"/>
    <n v="564568.70294600201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7"/>
    <x v="56"/>
    <n v="0"/>
    <n v="2116150.653101"/>
    <n v="0"/>
    <n v="0"/>
    <n v="0"/>
    <n v="0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3"/>
    <x v="30"/>
    <n v="0"/>
    <n v="588508.78394499805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6"/>
    <x v="16"/>
    <n v="940"/>
    <n v="552726.57137400098"/>
    <n v="3"/>
    <n v="2"/>
    <n v="36"/>
    <n v="11"/>
    <n v="131374084.204001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0"/>
    <x v="56"/>
    <n v="141"/>
    <n v="903819.62153199804"/>
    <n v="0"/>
    <n v="0"/>
    <n v="19"/>
    <n v="9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6"/>
    <x v="28"/>
    <n v="0"/>
    <n v="7204375.3536439901"/>
    <n v="0"/>
    <n v="0"/>
    <n v="0"/>
    <n v="0"/>
    <n v="132224326.925895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9"/>
    <x v="30"/>
    <n v="0"/>
    <n v="641535.86693200399"/>
    <n v="0"/>
    <n v="0"/>
    <n v="0"/>
    <n v="0"/>
    <n v="111079665.48959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30"/>
    <n v="0"/>
    <n v="816195.37600700196"/>
    <n v="0"/>
    <n v="0"/>
    <n v="0"/>
    <n v="0"/>
    <n v="111079665.48959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18"/>
    <n v="0"/>
    <n v="7205268.7299779998"/>
    <n v="0"/>
    <n v="0"/>
    <n v="0"/>
    <n v="0"/>
    <n v="46350469.78795799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30"/>
    <n v="0"/>
    <n v="638975.50826399599"/>
    <n v="0"/>
    <n v="0"/>
    <n v="0"/>
    <n v="0"/>
    <n v="111079665.48959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11"/>
    <n v="0"/>
    <n v="7205390.5758389896"/>
    <n v="0"/>
    <n v="0"/>
    <n v="0"/>
    <n v="0"/>
    <n v="46471460.78427897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18"/>
    <n v="0"/>
    <n v="7223663.9655209901"/>
    <n v="0"/>
    <n v="0"/>
    <n v="0"/>
    <n v="0"/>
    <n v="46350469.78795799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13"/>
    <n v="0"/>
    <n v="6264303.8605769901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11"/>
    <n v="0"/>
    <n v="7203362.5248929998"/>
    <n v="0"/>
    <n v="0"/>
    <n v="0"/>
    <n v="0"/>
    <n v="46471460.78427897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18"/>
    <n v="0"/>
    <n v="7204199.4131180001"/>
    <n v="0"/>
    <n v="0"/>
    <n v="0"/>
    <n v="0"/>
    <n v="46350469.78795799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14"/>
    <n v="0"/>
    <n v="459076.311251999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10"/>
    <n v="9148"/>
    <n v="3230114.02480399"/>
    <n v="0"/>
    <n v="0"/>
    <n v="12"/>
    <n v="12"/>
    <n v="161058570.2531498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19"/>
    <n v="0"/>
    <n v="272020.69938000198"/>
    <n v="0"/>
    <n v="0"/>
    <n v="0"/>
    <n v="0"/>
    <n v="49128807.91208896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11"/>
    <n v="0"/>
    <n v="7219363.3813599898"/>
    <n v="0"/>
    <n v="0"/>
    <n v="0"/>
    <n v="0"/>
    <n v="46471460.78427897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14"/>
    <n v="0"/>
    <n v="438045.893835995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14"/>
    <n v="0"/>
    <n v="415668.17347599799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30"/>
    <n v="0"/>
    <n v="1040920.68438699"/>
    <n v="0"/>
    <n v="0"/>
    <n v="0"/>
    <n v="0"/>
    <n v="111079665.48959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14"/>
    <n v="0"/>
    <n v="421175.90182099899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13"/>
    <n v="0"/>
    <n v="7204226.1622489998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13"/>
    <n v="0"/>
    <n v="7204571.3044819999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30"/>
    <n v="0"/>
    <n v="1570406.90451299"/>
    <n v="0"/>
    <n v="0"/>
    <n v="0"/>
    <n v="0"/>
    <n v="111079665.48959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11"/>
    <n v="0"/>
    <n v="7205302.4746239996"/>
    <n v="0"/>
    <n v="0"/>
    <n v="0"/>
    <n v="0"/>
    <n v="46471460.78427897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14"/>
    <n v="0"/>
    <n v="385478.09712299902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13"/>
    <n v="0"/>
    <n v="7205084.8766299896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14"/>
    <n v="0"/>
    <n v="420272.846282001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13"/>
    <n v="0"/>
    <n v="7206029.6392050004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14"/>
    <n v="0"/>
    <n v="489317.486849999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13"/>
    <n v="0"/>
    <n v="7204089.8172979997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14"/>
    <n v="0"/>
    <n v="477637.58575299999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22"/>
    <n v="0"/>
    <n v="286648.442827005"/>
    <n v="0"/>
    <n v="0"/>
    <n v="0"/>
    <n v="0"/>
    <n v="78265039.20557194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8"/>
    <x v="14"/>
    <n v="0"/>
    <n v="345974.90100099798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8"/>
    <x v="19"/>
    <n v="0"/>
    <n v="330101.76520100498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13"/>
    <n v="0"/>
    <n v="7204693.0509259896"/>
    <n v="0"/>
    <n v="0"/>
    <n v="0"/>
    <n v="0"/>
    <n v="163733328.085626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"/>
    <x v="28"/>
    <n v="3635"/>
    <n v="1608689.62720099"/>
    <n v="0"/>
    <n v="0"/>
    <n v="12"/>
    <n v="10"/>
    <n v="132224326.925895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13"/>
    <n v="0"/>
    <n v="7204946.2827319996"/>
    <n v="0"/>
    <n v="0"/>
    <n v="0"/>
    <n v="0"/>
    <n v="163733328.085626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"/>
    <x v="19"/>
    <n v="0"/>
    <n v="312283.45109100302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13"/>
    <n v="0"/>
    <n v="6775074.3626149902"/>
    <n v="0"/>
    <n v="0"/>
    <n v="0"/>
    <n v="0"/>
    <n v="163733328.085626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11"/>
    <n v="0"/>
    <n v="7205443.9454099899"/>
    <n v="0"/>
    <n v="0"/>
    <n v="0"/>
    <n v="0"/>
    <n v="46471460.78427897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19"/>
    <n v="0"/>
    <n v="296315.34655499802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"/>
    <x v="14"/>
    <n v="0"/>
    <n v="456579.918036004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6"/>
    <n v="1308"/>
    <n v="2728620.9471100001"/>
    <n v="1"/>
    <n v="0"/>
    <n v="40"/>
    <n v="6"/>
    <n v="82378614.63441593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4"/>
    <x v="19"/>
    <n v="0"/>
    <n v="202581.599933997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14"/>
    <n v="0"/>
    <n v="452479.16390899598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14"/>
    <n v="0"/>
    <n v="548721.72252499801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19"/>
    <n v="0"/>
    <n v="295551.66612999799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19"/>
    <n v="0"/>
    <n v="249883.10472799599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14"/>
    <n v="0"/>
    <n v="441412.80116499501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19"/>
    <n v="0"/>
    <n v="302208.90503499599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24"/>
    <n v="0"/>
    <n v="84936.774617999603"/>
    <n v="0"/>
    <n v="0"/>
    <n v="0"/>
    <n v="0"/>
    <n v="45544319.9254649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4"/>
    <x v="14"/>
    <n v="0"/>
    <n v="618655.59189100098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13"/>
    <n v="0"/>
    <n v="7204965.6418540003"/>
    <n v="0"/>
    <n v="0"/>
    <n v="0"/>
    <n v="0"/>
    <n v="163733328.085626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1"/>
    <x v="14"/>
    <n v="0"/>
    <n v="524230.94742799702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19"/>
    <n v="0"/>
    <n v="196919.958298007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24"/>
    <n v="0"/>
    <n v="69823.982123001697"/>
    <n v="0"/>
    <n v="0"/>
    <n v="0"/>
    <n v="0"/>
    <n v="45544319.9254649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56"/>
    <n v="308"/>
    <n v="354567.30334500002"/>
    <n v="3"/>
    <n v="1"/>
    <n v="36"/>
    <n v="7"/>
    <n v="113505859.3235699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24"/>
    <n v="0"/>
    <n v="157587.26645500399"/>
    <n v="0"/>
    <n v="0"/>
    <n v="0"/>
    <n v="0"/>
    <n v="45544319.9254649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"/>
    <x v="19"/>
    <n v="0"/>
    <n v="276752.64457199897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19"/>
    <n v="0"/>
    <n v="196120.329208999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19"/>
    <n v="0"/>
    <n v="237190.212683002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19"/>
    <n v="0"/>
    <n v="229906.78198100001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19"/>
    <n v="0"/>
    <n v="260675.33913599601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30"/>
    <n v="0"/>
    <n v="2889589.6422270001"/>
    <n v="0"/>
    <n v="0"/>
    <n v="0"/>
    <n v="0"/>
    <n v="111079665.4895978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0"/>
    <x v="19"/>
    <n v="0"/>
    <n v="230987.324820001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7"/>
    <x v="19"/>
    <n v="0"/>
    <n v="224780.908849003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3"/>
    <x v="19"/>
    <n v="0"/>
    <n v="329104.793869999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3"/>
    <x v="19"/>
    <n v="0"/>
    <n v="245091.17565899901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7"/>
    <x v="22"/>
    <n v="0"/>
    <n v="275541.17867600103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1"/>
    <x v="19"/>
    <n v="0"/>
    <n v="177720.43898199601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4"/>
    <x v="24"/>
    <n v="0"/>
    <n v="67524.7485750005"/>
    <n v="0"/>
    <n v="0"/>
    <n v="0"/>
    <n v="0"/>
    <n v="45544319.9254649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8"/>
    <x v="14"/>
    <n v="0"/>
    <n v="933689.42735500599"/>
    <n v="0"/>
    <n v="0"/>
    <n v="0"/>
    <n v="0"/>
    <n v="82238279.12617795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3"/>
    <x v="22"/>
    <n v="0"/>
    <n v="278622.21858600201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0"/>
    <x v="19"/>
    <n v="0"/>
    <n v="202925.362914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0"/>
    <x v="14"/>
    <n v="0"/>
    <n v="1205781.37607499"/>
    <n v="0"/>
    <n v="0"/>
    <n v="0"/>
    <n v="0"/>
    <n v="82238279.12617795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2"/>
    <x v="22"/>
    <n v="0"/>
    <n v="314714.58497299999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5"/>
    <x v="19"/>
    <n v="0"/>
    <n v="170295.114022002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8"/>
    <x v="19"/>
    <n v="0"/>
    <n v="159286.62414899701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2"/>
    <x v="22"/>
    <n v="0"/>
    <n v="274398.23747600103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8"/>
    <x v="19"/>
    <n v="0"/>
    <n v="243527.78382399899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"/>
    <x v="22"/>
    <n v="0"/>
    <n v="289420.51660200302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4"/>
    <x v="13"/>
    <n v="0"/>
    <n v="7205122.87500499"/>
    <n v="0"/>
    <n v="0"/>
    <n v="0"/>
    <n v="0"/>
    <n v="163733328.085626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"/>
    <x v="22"/>
    <n v="0"/>
    <n v="306238.62983199698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9"/>
    <x v="13"/>
    <n v="0"/>
    <n v="7206873.2388089905"/>
    <n v="0"/>
    <n v="0"/>
    <n v="0"/>
    <n v="0"/>
    <n v="163733328.085626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5"/>
    <x v="13"/>
    <n v="0"/>
    <n v="7225561.8669159897"/>
    <n v="0"/>
    <n v="0"/>
    <n v="0"/>
    <n v="0"/>
    <n v="163733328.085626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3"/>
    <x v="24"/>
    <n v="0"/>
    <n v="168162.69499000101"/>
    <n v="0"/>
    <n v="0"/>
    <n v="0"/>
    <n v="0"/>
    <n v="45544319.9254649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6"/>
    <x v="13"/>
    <n v="0"/>
    <n v="7205570.5081139896"/>
    <n v="0"/>
    <n v="0"/>
    <n v="0"/>
    <n v="0"/>
    <n v="163733328.085626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5"/>
    <x v="22"/>
    <n v="0"/>
    <n v="254870.565135999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0"/>
    <x v="22"/>
    <n v="0"/>
    <n v="366932.31011600402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6"/>
    <x v="22"/>
    <n v="0"/>
    <n v="295506.68350599799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0"/>
    <x v="22"/>
    <n v="0"/>
    <n v="336697.93328100001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1"/>
    <x v="22"/>
    <n v="0"/>
    <n v="299239.88164699398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7"/>
    <x v="22"/>
    <n v="0"/>
    <n v="306571.320975999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9"/>
    <x v="22"/>
    <n v="0"/>
    <n v="322877.05935699999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9"/>
    <x v="56"/>
    <n v="0"/>
    <n v="7204071.1160629997"/>
    <n v="0"/>
    <n v="0"/>
    <n v="0"/>
    <n v="0"/>
    <n v="113505859.3235699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8"/>
    <x v="22"/>
    <n v="0"/>
    <n v="241970.79466900299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4"/>
    <x v="22"/>
    <n v="0"/>
    <n v="278073.19997699902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5"/>
    <x v="22"/>
    <n v="0"/>
    <n v="295120.182899001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0"/>
    <x v="24"/>
    <n v="0"/>
    <n v="79030.419014001294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0"/>
    <x v="22"/>
    <n v="0"/>
    <n v="327798.99350400199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3"/>
    <x v="24"/>
    <n v="0"/>
    <n v="115295.33432799501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6"/>
    <x v="24"/>
    <n v="0"/>
    <n v="126871.841506996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3"/>
    <x v="24"/>
    <n v="0"/>
    <n v="78072.4595669962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2"/>
    <x v="24"/>
    <n v="0"/>
    <n v="128705.78379400101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8"/>
    <x v="24"/>
    <n v="0"/>
    <n v="72518.788214001601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"/>
    <x v="24"/>
    <n v="0"/>
    <n v="90695.333406001693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3"/>
    <x v="31"/>
    <n v="0"/>
    <n v="2223707.8732949998"/>
    <n v="0"/>
    <n v="0"/>
    <n v="0"/>
    <n v="0"/>
    <n v="153339473.734278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9"/>
    <x v="24"/>
    <n v="0"/>
    <n v="72491.862936003599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8"/>
    <x v="15"/>
    <n v="0"/>
    <n v="360203.788102997"/>
    <n v="0"/>
    <n v="0"/>
    <n v="0"/>
    <n v="0"/>
    <n v="123145882.38718994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6"/>
    <x v="24"/>
    <n v="0"/>
    <n v="91579.884264996494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8"/>
    <x v="22"/>
    <n v="0"/>
    <n v="485008.90418799798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8"/>
    <x v="56"/>
    <n v="0"/>
    <n v="7203670.0077759996"/>
    <n v="0"/>
    <n v="0"/>
    <n v="0"/>
    <n v="0"/>
    <n v="113505859.3235699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2"/>
    <x v="24"/>
    <n v="0"/>
    <n v="96071.437585000196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0"/>
    <x v="24"/>
    <n v="0"/>
    <n v="72248.825098999005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"/>
    <x v="24"/>
    <n v="0"/>
    <n v="114926.840831001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8"/>
    <x v="24"/>
    <n v="0"/>
    <n v="100855.02197500299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0"/>
    <x v="24"/>
    <n v="0"/>
    <n v="95374.230360001093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7"/>
    <x v="24"/>
    <n v="0"/>
    <n v="81847.488858002107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1"/>
    <x v="24"/>
    <n v="0"/>
    <n v="76170.393988999407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4"/>
    <x v="30"/>
    <n v="0"/>
    <n v="3674444.7074909899"/>
    <n v="0"/>
    <n v="0"/>
    <n v="0"/>
    <n v="0"/>
    <n v="111079665.4895978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8"/>
    <x v="22"/>
    <n v="0"/>
    <n v="7205469.1175149996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5"/>
    <x v="24"/>
    <n v="0"/>
    <n v="84081.528860995604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4"/>
    <x v="22"/>
    <n v="0"/>
    <n v="7205241.4073299998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1"/>
    <x v="24"/>
    <n v="0"/>
    <n v="95118.033774997399"/>
    <n v="0"/>
    <n v="0"/>
    <n v="0"/>
    <n v="0"/>
    <n v="45544319.92546498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3"/>
    <x v="56"/>
    <n v="0"/>
    <n v="7204148.5778749902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6"/>
    <x v="15"/>
    <n v="0"/>
    <n v="1167060.22024699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6"/>
    <x v="56"/>
    <n v="0"/>
    <n v="7204393.51580399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9"/>
    <x v="22"/>
    <n v="0"/>
    <n v="7205311.3264999902"/>
    <n v="0"/>
    <n v="0"/>
    <n v="0"/>
    <n v="0"/>
    <n v="78265039.20557194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3"/>
    <x v="15"/>
    <n v="0"/>
    <n v="1238576.5829960001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4"/>
    <x v="56"/>
    <n v="0"/>
    <n v="7205753.1992469998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4"/>
    <x v="24"/>
    <n v="0"/>
    <n v="86839.206994998603"/>
    <n v="0"/>
    <n v="0"/>
    <n v="0"/>
    <n v="0"/>
    <n v="45544319.92546498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1"/>
    <x v="56"/>
    <n v="0"/>
    <n v="7204465.4779519904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3"/>
    <x v="15"/>
    <n v="0"/>
    <n v="1178918.7161999999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5"/>
    <x v="56"/>
    <n v="0"/>
    <n v="7221513.3753019897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7"/>
    <x v="56"/>
    <n v="0"/>
    <n v="7204629.7629149901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6"/>
    <x v="30"/>
    <n v="0"/>
    <n v="7204289.0036690002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4"/>
    <x v="56"/>
    <n v="0"/>
    <n v="7205059.2786140004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8"/>
    <x v="56"/>
    <n v="0"/>
    <n v="7204966.4311109902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8"/>
    <x v="30"/>
    <n v="0"/>
    <n v="7204521.7945739897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9"/>
    <x v="30"/>
    <n v="0"/>
    <n v="7203942.369248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5"/>
    <x v="22"/>
    <n v="0"/>
    <n v="7221788.1609549997"/>
    <n v="0"/>
    <n v="0"/>
    <n v="0"/>
    <n v="0"/>
    <n v="78265039.20557194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7"/>
    <x v="15"/>
    <n v="0"/>
    <n v="1429639.99071199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7"/>
    <x v="19"/>
    <n v="0"/>
    <n v="7206900.4780660002"/>
    <n v="0"/>
    <n v="0"/>
    <n v="0"/>
    <n v="0"/>
    <n v="49128807.912088968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6"/>
    <x v="56"/>
    <n v="0"/>
    <n v="7205609.8546160003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2"/>
    <x v="15"/>
    <n v="0"/>
    <n v="1797654.64007099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7"/>
    <x v="30"/>
    <n v="0"/>
    <n v="7205177.3829950001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2"/>
    <x v="40"/>
    <n v="0"/>
    <n v="657518.78516199905"/>
    <n v="0"/>
    <n v="0"/>
    <n v="0"/>
    <n v="0"/>
    <n v="112408600.1861029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"/>
    <x v="30"/>
    <n v="0"/>
    <n v="7205318.757588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3"/>
    <x v="30"/>
    <n v="0"/>
    <n v="7204739.09712099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7"/>
    <x v="15"/>
    <n v="0"/>
    <n v="1722855.1431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9"/>
    <x v="15"/>
    <n v="0"/>
    <n v="1421053.42621399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2"/>
    <x v="15"/>
    <n v="0"/>
    <n v="3658560.0431599901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1"/>
    <x v="30"/>
    <n v="0"/>
    <n v="7205311.5256719999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"/>
    <x v="15"/>
    <n v="0"/>
    <n v="2112291.5930539998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0"/>
    <x v="15"/>
    <n v="0"/>
    <n v="760042.644456996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4"/>
    <x v="15"/>
    <n v="0"/>
    <n v="1094220.0063759999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9"/>
    <x v="30"/>
    <n v="0"/>
    <n v="7207269.427956"/>
    <n v="0"/>
    <n v="0"/>
    <n v="0"/>
    <n v="0"/>
    <n v="111079665.48959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9"/>
    <x v="14"/>
    <n v="0"/>
    <n v="7206047.0744099999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1"/>
    <x v="30"/>
    <n v="0"/>
    <n v="7205967.4358569896"/>
    <n v="0"/>
    <n v="0"/>
    <n v="0"/>
    <n v="0"/>
    <n v="111079665.48959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6"/>
    <x v="14"/>
    <n v="0"/>
    <n v="7204503.419187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4"/>
    <x v="30"/>
    <n v="0"/>
    <n v="7206420.1909579998"/>
    <n v="0"/>
    <n v="0"/>
    <n v="0"/>
    <n v="0"/>
    <n v="111079665.48959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4"/>
    <x v="30"/>
    <n v="0"/>
    <n v="7205716.7514629904"/>
    <n v="0"/>
    <n v="0"/>
    <n v="0"/>
    <n v="0"/>
    <n v="111079665.48959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15"/>
    <x v="14"/>
    <n v="0"/>
    <n v="7230183.1084730001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6"/>
    <x v="14"/>
    <n v="0"/>
    <n v="7206597.4655539896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15"/>
    <x v="30"/>
    <n v="0"/>
    <n v="7226286.4178949902"/>
    <n v="0"/>
    <n v="0"/>
    <n v="0"/>
    <n v="0"/>
    <n v="111079665.48959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4"/>
    <x v="19"/>
    <n v="0"/>
    <n v="7205037.2804760002"/>
    <n v="0"/>
    <n v="0"/>
    <n v="0"/>
    <n v="0"/>
    <n v="49128807.91208896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10"/>
    <x v="15"/>
    <n v="0"/>
    <n v="1688921.4077089999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0"/>
    <x v="15"/>
    <n v="0"/>
    <n v="2357234.0376139898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4"/>
    <x v="14"/>
    <n v="0"/>
    <n v="7206167.2636980005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8"/>
    <x v="14"/>
    <n v="0"/>
    <n v="7206228.4326219996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7"/>
    <x v="14"/>
    <n v="0"/>
    <n v="7205912.2053190004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9"/>
    <x v="19"/>
    <n v="0"/>
    <n v="7205496.5410089996"/>
    <n v="0"/>
    <n v="0"/>
    <n v="0"/>
    <n v="0"/>
    <n v="49128807.91208896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5"/>
    <x v="15"/>
    <n v="0"/>
    <n v="2210491.2871130002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3"/>
    <x v="14"/>
    <n v="0"/>
    <n v="7204262.4219249897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3"/>
    <x v="22"/>
    <n v="0"/>
    <n v="7204172.6534249904"/>
    <n v="0"/>
    <n v="0"/>
    <n v="0"/>
    <n v="0"/>
    <n v="78265039.20557194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8"/>
    <x v="15"/>
    <n v="0"/>
    <n v="3882327.7187629999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11"/>
    <x v="22"/>
    <n v="0"/>
    <n v="7205624.9837819999"/>
    <n v="0"/>
    <n v="0"/>
    <n v="0"/>
    <n v="0"/>
    <n v="78265039.20557194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9"/>
    <x v="19"/>
    <n v="0"/>
    <n v="7209966.5405090004"/>
    <n v="0"/>
    <n v="0"/>
    <n v="0"/>
    <n v="0"/>
    <n v="49128807.91208896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11"/>
    <x v="14"/>
    <n v="0"/>
    <n v="7204714.5629019998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7"/>
    <x v="31"/>
    <n v="0"/>
    <n v="1887689.4905039901"/>
    <n v="0"/>
    <n v="0"/>
    <n v="0"/>
    <n v="0"/>
    <n v="153339473.734278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6"/>
    <x v="22"/>
    <n v="0"/>
    <n v="7204664.6304259896"/>
    <n v="0"/>
    <n v="0"/>
    <n v="0"/>
    <n v="0"/>
    <n v="78265039.20557194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7"/>
    <x v="22"/>
    <n v="0"/>
    <n v="7205045.4515949897"/>
    <n v="0"/>
    <n v="0"/>
    <n v="0"/>
    <n v="0"/>
    <n v="78265039.20557194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6"/>
    <x v="22"/>
    <n v="0"/>
    <n v="7204037.1991900001"/>
    <n v="0"/>
    <n v="0"/>
    <n v="0"/>
    <n v="0"/>
    <n v="78265039.20557194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2"/>
    <x v="31"/>
    <n v="0"/>
    <n v="2234703.0850269999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5"/>
    <x v="24"/>
    <n v="0"/>
    <n v="7215434.1426280001"/>
    <n v="0"/>
    <n v="0"/>
    <n v="0"/>
    <n v="0"/>
    <n v="45544319.925464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5"/>
    <x v="19"/>
    <n v="0"/>
    <n v="7228502.6245729998"/>
    <n v="0"/>
    <n v="0"/>
    <n v="0"/>
    <n v="0"/>
    <n v="49128807.91208896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6"/>
    <x v="31"/>
    <n v="0"/>
    <n v="2815964.6174499998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7"/>
    <x v="24"/>
    <n v="0"/>
    <n v="7206245.8573469901"/>
    <n v="0"/>
    <n v="0"/>
    <n v="0"/>
    <n v="0"/>
    <n v="45544319.925464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9"/>
    <x v="24"/>
    <n v="0"/>
    <n v="7204768.1277369997"/>
    <n v="0"/>
    <n v="0"/>
    <n v="0"/>
    <n v="0"/>
    <n v="45544319.925464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1"/>
    <x v="21"/>
    <n v="1100"/>
    <n v="1377755.023243"/>
    <n v="2"/>
    <n v="1"/>
    <n v="37"/>
    <n v="3"/>
    <n v="100156406.7326849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3"/>
    <x v="31"/>
    <n v="0"/>
    <n v="2910439.7226889902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9"/>
    <x v="24"/>
    <n v="0"/>
    <n v="7204172.1606219998"/>
    <n v="0"/>
    <n v="0"/>
    <n v="0"/>
    <n v="0"/>
    <n v="45544319.925464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7"/>
    <x v="15"/>
    <n v="0"/>
    <n v="7203917.2326349998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6"/>
    <x v="33"/>
    <n v="0"/>
    <n v="6827727.1343199899"/>
    <n v="0"/>
    <n v="0"/>
    <n v="0"/>
    <n v="0"/>
    <n v="183589892.69792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5"/>
    <x v="15"/>
    <n v="0"/>
    <n v="4082410.3691949998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8"/>
    <x v="25"/>
    <n v="2"/>
    <n v="567680.60732199904"/>
    <n v="1"/>
    <n v="1"/>
    <n v="0"/>
    <n v="0"/>
    <n v="130860897.567946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"/>
    <x v="31"/>
    <n v="0"/>
    <n v="3301957.6037959899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8"/>
    <x v="15"/>
    <n v="0"/>
    <n v="7204324.5965239899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6"/>
    <x v="24"/>
    <n v="0"/>
    <n v="7203808.8472379996"/>
    <n v="0"/>
    <n v="0"/>
    <n v="0"/>
    <n v="0"/>
    <n v="45544319.925464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"/>
    <x v="15"/>
    <n v="0"/>
    <n v="7202916.9683719901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8"/>
    <x v="31"/>
    <n v="0"/>
    <n v="4191627.3193049999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8"/>
    <x v="31"/>
    <n v="0"/>
    <n v="4649332.3038149904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4"/>
    <x v="31"/>
    <n v="0"/>
    <n v="2939479.8220950002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1"/>
    <x v="31"/>
    <n v="0"/>
    <n v="2662155.4447279898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1"/>
    <x v="15"/>
    <n v="0"/>
    <n v="4500031.9099030001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0"/>
    <x v="31"/>
    <n v="0"/>
    <n v="5593162.4091439899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9"/>
    <x v="15"/>
    <n v="0"/>
    <n v="7203149.4949070001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4"/>
    <x v="33"/>
    <n v="0"/>
    <n v="1920737.49890599"/>
    <n v="0"/>
    <n v="0"/>
    <n v="0"/>
    <n v="0"/>
    <n v="183589892.69792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8"/>
    <x v="33"/>
    <n v="0"/>
    <n v="617358.276942002"/>
    <n v="0"/>
    <n v="0"/>
    <n v="0"/>
    <n v="0"/>
    <n v="183589892.69792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3"/>
    <x v="40"/>
    <n v="0"/>
    <n v="683027.05404599605"/>
    <n v="0"/>
    <n v="0"/>
    <n v="0"/>
    <n v="0"/>
    <n v="112408600.1861029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1"/>
    <x v="31"/>
    <n v="0"/>
    <n v="3913903.329407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3"/>
    <x v="15"/>
    <n v="0"/>
    <n v="7203213.2585469903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6"/>
    <x v="15"/>
    <n v="0"/>
    <n v="7202530.2595849996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3"/>
    <x v="40"/>
    <n v="0"/>
    <n v="565027.03157799901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4"/>
    <x v="15"/>
    <n v="0"/>
    <n v="7205514.3227969902"/>
    <n v="0"/>
    <n v="0"/>
    <n v="0"/>
    <n v="0"/>
    <n v="123145882.3871899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8"/>
    <x v="40"/>
    <n v="0"/>
    <n v="522668.715052001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9"/>
    <x v="31"/>
    <n v="0"/>
    <n v="4347050.5822499897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6"/>
    <x v="15"/>
    <n v="0"/>
    <n v="7205318.6996609904"/>
    <n v="0"/>
    <n v="0"/>
    <n v="0"/>
    <n v="0"/>
    <n v="123145882.3871899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7"/>
    <x v="33"/>
    <n v="0"/>
    <n v="3762660.6008279901"/>
    <n v="0"/>
    <n v="0"/>
    <n v="0"/>
    <n v="0"/>
    <n v="183589892.697929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2"/>
    <x v="25"/>
    <n v="0"/>
    <n v="4917591.3450959995"/>
    <n v="0"/>
    <n v="0"/>
    <n v="0"/>
    <n v="0"/>
    <n v="130860897.567946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7"/>
    <x v="33"/>
    <n v="0"/>
    <n v="7206745.3558780001"/>
    <n v="0"/>
    <n v="0"/>
    <n v="0"/>
    <n v="0"/>
    <n v="183589892.697929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2"/>
    <x v="33"/>
    <n v="0"/>
    <n v="3102215.8974970002"/>
    <n v="0"/>
    <n v="0"/>
    <n v="0"/>
    <n v="0"/>
    <n v="183589892.697929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4"/>
    <x v="31"/>
    <n v="0"/>
    <n v="4926658.9106879896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5"/>
    <x v="40"/>
    <n v="0"/>
    <n v="523284.55307999603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0"/>
    <x v="40"/>
    <n v="0"/>
    <n v="1678284.2162929999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6"/>
    <x v="40"/>
    <n v="0"/>
    <n v="557285.52067799994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7"/>
    <x v="40"/>
    <n v="0"/>
    <n v="541821.670083998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7"/>
    <x v="40"/>
    <n v="0"/>
    <n v="655268.97090399801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0"/>
    <x v="31"/>
    <n v="0"/>
    <n v="6357420.8578909896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0"/>
    <x v="25"/>
    <n v="0"/>
    <n v="1152912.9552869999"/>
    <n v="0"/>
    <n v="0"/>
    <n v="0"/>
    <n v="0"/>
    <n v="130860897.567946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4"/>
    <x v="15"/>
    <n v="0"/>
    <n v="7205488.6710209902"/>
    <n v="0"/>
    <n v="0"/>
    <n v="0"/>
    <n v="0"/>
    <n v="123145882.3871899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5"/>
    <x v="15"/>
    <n v="0"/>
    <n v="7225077.2411590004"/>
    <n v="0"/>
    <n v="0"/>
    <n v="0"/>
    <n v="0"/>
    <n v="123145882.3871899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6"/>
    <x v="31"/>
    <n v="0"/>
    <n v="7204875.0938090002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0"/>
    <x v="31"/>
    <n v="0"/>
    <n v="3534814.2599679902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9"/>
    <x v="31"/>
    <n v="0"/>
    <n v="7203788.4240870001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7"/>
    <x v="31"/>
    <n v="0"/>
    <n v="7205436.3547759997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"/>
    <x v="40"/>
    <n v="0"/>
    <n v="488847.29152399802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"/>
    <x v="31"/>
    <n v="1088"/>
    <n v="1337227.6213229899"/>
    <n v="0"/>
    <n v="0"/>
    <n v="12"/>
    <n v="8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8"/>
    <x v="40"/>
    <n v="0"/>
    <n v="970812.10685099999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9"/>
    <x v="40"/>
    <n v="0"/>
    <n v="585107.07603800204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5"/>
    <x v="31"/>
    <n v="0"/>
    <n v="7204645.540577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9"/>
    <x v="15"/>
    <n v="0"/>
    <n v="7207534.6323739998"/>
    <n v="0"/>
    <n v="0"/>
    <n v="0"/>
    <n v="0"/>
    <n v="123145882.3871899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6"/>
    <x v="31"/>
    <n v="0"/>
    <n v="7208362.4557389896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5"/>
    <x v="33"/>
    <n v="0"/>
    <n v="4678557.0844269898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31"/>
    <n v="0"/>
    <n v="7204034.3840760002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33"/>
    <n v="0"/>
    <n v="5467011.3506839899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31"/>
    <n v="0"/>
    <n v="7018959.47856199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31"/>
    <n v="0"/>
    <n v="7204000.5290759904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25"/>
    <n v="0"/>
    <n v="1283318.3785349999"/>
    <n v="0"/>
    <n v="0"/>
    <n v="0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25"/>
    <n v="0"/>
    <n v="825235.99823500204"/>
    <n v="0"/>
    <n v="0"/>
    <n v="0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31"/>
    <n v="0"/>
    <n v="7206928.6746969996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40"/>
    <n v="0"/>
    <n v="1002387.890596"/>
    <n v="0"/>
    <n v="0"/>
    <n v="0"/>
    <n v="0"/>
    <n v="112408600.1861029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40"/>
    <n v="0"/>
    <n v="649260.95982300397"/>
    <n v="0"/>
    <n v="0"/>
    <n v="0"/>
    <n v="0"/>
    <n v="112408600.1861029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33"/>
    <n v="0"/>
    <n v="5928055.2789529897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31"/>
    <n v="0"/>
    <n v="7204710.9877979904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31"/>
    <n v="0"/>
    <n v="7205154.1156749995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40"/>
    <n v="0"/>
    <n v="2962964.7168419901"/>
    <n v="0"/>
    <n v="0"/>
    <n v="0"/>
    <n v="0"/>
    <n v="112408600.1861029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9"/>
    <x v="33"/>
    <n v="0"/>
    <n v="6198822.3050819999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31"/>
    <n v="0"/>
    <n v="7204250.7383099897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1"/>
    <x v="37"/>
    <n v="0"/>
    <n v="2462702.3976380001"/>
    <n v="0"/>
    <n v="0"/>
    <n v="0"/>
    <n v="0"/>
    <n v="140513392.91870382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40"/>
    <n v="0"/>
    <n v="652553.61714500003"/>
    <n v="0"/>
    <n v="0"/>
    <n v="0"/>
    <n v="0"/>
    <n v="112408600.1861029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25"/>
    <n v="0"/>
    <n v="887553.55290900404"/>
    <n v="0"/>
    <n v="0"/>
    <n v="0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1"/>
    <x v="33"/>
    <n v="0"/>
    <n v="6317807.6914010001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33"/>
    <n v="0"/>
    <n v="7204929.5973539902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25"/>
    <n v="0"/>
    <n v="1448140.297053"/>
    <n v="0"/>
    <n v="0"/>
    <n v="0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25"/>
    <n v="0"/>
    <n v="4558722.6814479996"/>
    <n v="0"/>
    <n v="0"/>
    <n v="0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33"/>
    <n v="0"/>
    <n v="7211100.6342219999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33"/>
    <n v="0"/>
    <n v="7205294.6691199904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25"/>
    <n v="4"/>
    <n v="966215.09875899903"/>
    <n v="1"/>
    <n v="1"/>
    <n v="2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35"/>
    <n v="0"/>
    <n v="450966.39569899702"/>
    <n v="0"/>
    <n v="0"/>
    <n v="0"/>
    <n v="0"/>
    <n v="52975337.156048976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8"/>
    <x v="33"/>
    <n v="0"/>
    <n v="7205693.8270929996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31"/>
    <n v="0"/>
    <n v="7237031.7037220001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33"/>
    <n v="0"/>
    <n v="7205424.3797559896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33"/>
    <n v="0"/>
    <n v="7204942.0573209999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33"/>
    <n v="0"/>
    <n v="7206205.9110779902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33"/>
    <n v="0"/>
    <n v="7204836.6429649899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25"/>
    <n v="54"/>
    <n v="2845524.9971999899"/>
    <n v="4"/>
    <n v="4"/>
    <n v="0"/>
    <n v="0"/>
    <n v="130860897.5679468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25"/>
    <n v="0"/>
    <n v="1534549.0782059899"/>
    <n v="0"/>
    <n v="0"/>
    <n v="0"/>
    <n v="0"/>
    <n v="130860897.5679468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40"/>
    <n v="0"/>
    <n v="5006748.9228539998"/>
    <n v="0"/>
    <n v="0"/>
    <n v="0"/>
    <n v="0"/>
    <n v="112408600.1861029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0"/>
    <x v="33"/>
    <n v="0"/>
    <n v="7205182.468568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33"/>
    <n v="0"/>
    <n v="7206453.4867129903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33"/>
    <n v="0"/>
    <n v="7228312.3130319901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33"/>
    <n v="0"/>
    <n v="7163427.9333159896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33"/>
    <n v="0"/>
    <n v="7205729.5263099996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33"/>
    <n v="0"/>
    <n v="7205515.1777889896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35"/>
    <n v="0"/>
    <n v="357137.72661100602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25"/>
    <n v="24"/>
    <n v="2351502.9418629999"/>
    <n v="0"/>
    <n v="0"/>
    <n v="0"/>
    <n v="0"/>
    <n v="130860897.5679468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37"/>
    <n v="0"/>
    <n v="2121870.1120089898"/>
    <n v="0"/>
    <n v="0"/>
    <n v="0"/>
    <n v="0"/>
    <n v="140513392.91870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33"/>
    <n v="0"/>
    <n v="7206682.167258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37"/>
    <n v="0"/>
    <n v="3628492.0572830001"/>
    <n v="0"/>
    <n v="0"/>
    <n v="0"/>
    <n v="0"/>
    <n v="140513392.91870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33"/>
    <n v="0"/>
    <n v="7206012.1653759899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40"/>
    <n v="0"/>
    <n v="7204620.3897700002"/>
    <n v="0"/>
    <n v="0"/>
    <n v="0"/>
    <n v="0"/>
    <n v="112408600.1861029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37"/>
    <n v="0"/>
    <n v="2080023.8549599999"/>
    <n v="0"/>
    <n v="0"/>
    <n v="0"/>
    <n v="0"/>
    <n v="140513392.91870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35"/>
    <n v="0"/>
    <n v="568244.37617599301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25"/>
    <n v="0"/>
    <n v="7204372.67606299"/>
    <n v="0"/>
    <n v="0"/>
    <n v="0"/>
    <n v="0"/>
    <n v="130860897.5679468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35"/>
    <n v="0"/>
    <n v="363721.45192899898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35"/>
    <n v="0"/>
    <n v="356391.61146098899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"/>
    <x v="35"/>
    <n v="0"/>
    <n v="368276.18970700097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40"/>
    <n v="0"/>
    <n v="7205228.1621509902"/>
    <n v="0"/>
    <n v="0"/>
    <n v="0"/>
    <n v="0"/>
    <n v="112408600.1861029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37"/>
    <n v="0"/>
    <n v="3044164.72064099"/>
    <n v="0"/>
    <n v="0"/>
    <n v="0"/>
    <n v="0"/>
    <n v="140513392.91870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35"/>
    <n v="0"/>
    <n v="319609.40301400801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40"/>
    <n v="0"/>
    <n v="7205728.5826000003"/>
    <n v="0"/>
    <n v="0"/>
    <n v="0"/>
    <n v="0"/>
    <n v="112408600.1861029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35"/>
    <n v="0"/>
    <n v="473953.67670700903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40"/>
    <n v="0"/>
    <n v="7205830.1874089902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7"/>
    <x v="35"/>
    <n v="0"/>
    <n v="338774.23708100099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2"/>
    <x v="35"/>
    <n v="0"/>
    <n v="433792.53632799297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7"/>
    <x v="35"/>
    <n v="0"/>
    <n v="423464.36018000502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2"/>
    <x v="35"/>
    <n v="0"/>
    <n v="340962.40866399597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0"/>
    <x v="35"/>
    <n v="0"/>
    <n v="335184.17178600701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2"/>
    <x v="37"/>
    <n v="0"/>
    <n v="3504303.5250909999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1"/>
    <x v="35"/>
    <n v="0"/>
    <n v="505216.51743299997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9"/>
    <x v="35"/>
    <n v="0"/>
    <n v="363900.44578000298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6"/>
    <x v="40"/>
    <n v="0"/>
    <n v="7206247.0666519897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1"/>
    <x v="37"/>
    <n v="0"/>
    <n v="3324665.1577900001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4"/>
    <x v="37"/>
    <n v="0"/>
    <n v="2558236.02259199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8"/>
    <x v="35"/>
    <n v="0"/>
    <n v="355672.45930399798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"/>
    <x v="35"/>
    <n v="0"/>
    <n v="347650.49267699901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6"/>
    <x v="37"/>
    <n v="0"/>
    <n v="2791224.5194990002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4"/>
    <x v="35"/>
    <n v="0"/>
    <n v="390998.19095099502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9"/>
    <x v="37"/>
    <n v="0"/>
    <n v="4265871.1663509896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"/>
    <x v="37"/>
    <n v="0"/>
    <n v="3299891.0140219899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6"/>
    <x v="35"/>
    <n v="0"/>
    <n v="445404.52094499703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5"/>
    <x v="40"/>
    <n v="0"/>
    <n v="7234815.2141580004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5"/>
    <x v="35"/>
    <n v="0"/>
    <n v="395145.640360002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4"/>
    <x v="40"/>
    <n v="0"/>
    <n v="7206695.6777050002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5"/>
    <x v="37"/>
    <n v="0"/>
    <n v="3459266.170444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0"/>
    <x v="37"/>
    <n v="0"/>
    <n v="3804134.5224549901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5"/>
    <x v="35"/>
    <n v="0"/>
    <n v="318844.40603399702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1"/>
    <x v="35"/>
    <n v="0"/>
    <n v="402737.67746399902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4"/>
    <x v="37"/>
    <n v="0"/>
    <n v="2920063.7697200002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8"/>
    <x v="35"/>
    <n v="0"/>
    <n v="599063.37665200396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9"/>
    <x v="40"/>
    <n v="0"/>
    <n v="7206415.5182129899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4"/>
    <x v="40"/>
    <n v="0"/>
    <n v="7208294.6197790001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1"/>
    <x v="40"/>
    <n v="0"/>
    <n v="7206686.3389360001"/>
    <n v="0"/>
    <n v="0"/>
    <n v="0"/>
    <n v="0"/>
    <n v="112408600.1861029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7"/>
    <x v="59"/>
    <n v="0"/>
    <n v="210858.38558299199"/>
    <n v="0"/>
    <n v="0"/>
    <n v="0"/>
    <n v="0"/>
    <n v="49392816.14221892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3"/>
    <x v="37"/>
    <n v="0"/>
    <n v="4855995.5783439996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0"/>
    <x v="37"/>
    <n v="0"/>
    <n v="2432689.0924559901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6"/>
    <x v="40"/>
    <n v="0"/>
    <n v="7207685.1872769902"/>
    <n v="0"/>
    <n v="0"/>
    <n v="0"/>
    <n v="0"/>
    <n v="112408600.1861029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8"/>
    <x v="27"/>
    <n v="0"/>
    <n v="734602.14744599897"/>
    <n v="0"/>
    <n v="0"/>
    <n v="0"/>
    <n v="0"/>
    <n v="181323346.9102078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7"/>
    <x v="37"/>
    <n v="0"/>
    <n v="4470684.2485689903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7"/>
    <x v="25"/>
    <n v="0"/>
    <n v="7206327.5898249997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0"/>
    <x v="35"/>
    <n v="0"/>
    <n v="428929.10658399301"/>
    <n v="0"/>
    <n v="0"/>
    <n v="0"/>
    <n v="0"/>
    <n v="52975337.156048976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8"/>
    <x v="37"/>
    <n v="0"/>
    <n v="4972103.9652849901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3"/>
    <x v="25"/>
    <n v="0"/>
    <n v="7204385.7839479996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0"/>
    <x v="56"/>
    <n v="13158"/>
    <n v="4637749.167649"/>
    <n v="0"/>
    <n v="0"/>
    <n v="0"/>
    <n v="0"/>
    <n v="113505859.3235699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1"/>
    <x v="40"/>
    <n v="0"/>
    <n v="7205210.5214400003"/>
    <n v="0"/>
    <n v="0"/>
    <n v="0"/>
    <n v="0"/>
    <n v="112408600.1861029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8"/>
    <x v="25"/>
    <n v="0"/>
    <n v="7204366.4620089997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7"/>
    <x v="37"/>
    <n v="0"/>
    <n v="4307179.1194689898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9"/>
    <x v="25"/>
    <n v="0"/>
    <n v="7207493.7014690004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8"/>
    <x v="37"/>
    <n v="0"/>
    <n v="4145339.7587649901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1"/>
    <x v="25"/>
    <n v="0"/>
    <n v="7205027.3730149902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2"/>
    <x v="53"/>
    <n v="5"/>
    <n v="512484.07981399202"/>
    <n v="0"/>
    <n v="0"/>
    <n v="0"/>
    <n v="0"/>
    <n v="111135679.3531399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9"/>
    <x v="25"/>
    <n v="0"/>
    <n v="7204102.6607569903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1"/>
    <x v="25"/>
    <n v="0"/>
    <n v="7205471.6461089998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6"/>
    <x v="25"/>
    <n v="0"/>
    <n v="7206740.3574259998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4"/>
    <x v="25"/>
    <n v="0"/>
    <n v="7206656.9357449897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4"/>
    <x v="25"/>
    <n v="0"/>
    <n v="7206369.3126649996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2"/>
    <x v="27"/>
    <n v="0"/>
    <n v="4838388.1438699896"/>
    <n v="0"/>
    <n v="0"/>
    <n v="0"/>
    <n v="0"/>
    <n v="181323346.9102078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"/>
    <x v="37"/>
    <n v="0"/>
    <n v="7205503.9213169999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4"/>
    <x v="25"/>
    <n v="0"/>
    <n v="7205925.7097610002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7"/>
    <x v="37"/>
    <n v="0"/>
    <n v="7207717.83763099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9"/>
    <x v="37"/>
    <n v="0"/>
    <n v="7204593.1258759899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3"/>
    <x v="53"/>
    <n v="0"/>
    <n v="1006457.95698899"/>
    <n v="0"/>
    <n v="0"/>
    <n v="0"/>
    <n v="0"/>
    <n v="111135679.3531399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3"/>
    <x v="37"/>
    <n v="0"/>
    <n v="7204631.5012769904"/>
    <n v="0"/>
    <n v="0"/>
    <n v="0"/>
    <n v="0"/>
    <n v="140513392.91870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6"/>
    <x v="27"/>
    <n v="0"/>
    <n v="7065981.03244201"/>
    <n v="0"/>
    <n v="0"/>
    <n v="0"/>
    <n v="0"/>
    <n v="181323346.9102078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5"/>
    <x v="25"/>
    <n v="0"/>
    <n v="7226683.6003159899"/>
    <n v="0"/>
    <n v="0"/>
    <n v="0"/>
    <n v="0"/>
    <n v="130860897.5679468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5"/>
    <x v="53"/>
    <n v="0"/>
    <n v="344117.30414599797"/>
    <n v="0"/>
    <n v="0"/>
    <n v="0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3"/>
    <x v="27"/>
    <n v="0"/>
    <n v="4644803.8492900003"/>
    <n v="0"/>
    <n v="0"/>
    <n v="0"/>
    <n v="0"/>
    <n v="181323346.9102078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8"/>
    <x v="53"/>
    <n v="6"/>
    <n v="330700.44015800499"/>
    <n v="1"/>
    <n v="1"/>
    <n v="0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2"/>
    <x v="59"/>
    <n v="0"/>
    <n v="233225.027510007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8"/>
    <x v="25"/>
    <n v="0"/>
    <n v="7206467.7047349904"/>
    <n v="0"/>
    <n v="0"/>
    <n v="0"/>
    <n v="0"/>
    <n v="130860897.5679468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8"/>
    <x v="59"/>
    <n v="0"/>
    <n v="233128.213044998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"/>
    <x v="53"/>
    <n v="0"/>
    <n v="1944232.816265"/>
    <n v="0"/>
    <n v="0"/>
    <n v="0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6"/>
    <x v="59"/>
    <n v="0"/>
    <n v="240703.974877003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3"/>
    <x v="59"/>
    <n v="0"/>
    <n v="245791.046964993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3"/>
    <x v="59"/>
    <n v="0"/>
    <n v="250824.358954995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5"/>
    <x v="53"/>
    <n v="4"/>
    <n v="553343.13827501296"/>
    <n v="1"/>
    <n v="1"/>
    <n v="2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5"/>
    <x v="37"/>
    <n v="0"/>
    <n v="7219516.7229829896"/>
    <n v="0"/>
    <n v="0"/>
    <n v="0"/>
    <n v="0"/>
    <n v="140513392.91870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0"/>
    <x v="53"/>
    <n v="32"/>
    <n v="749002.22794098896"/>
    <n v="0"/>
    <n v="0"/>
    <n v="28"/>
    <n v="8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4"/>
    <x v="53"/>
    <n v="545"/>
    <n v="690842.96432200004"/>
    <n v="0"/>
    <n v="0"/>
    <n v="0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2"/>
    <x v="59"/>
    <n v="0"/>
    <n v="221531.86487499601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"/>
    <x v="59"/>
    <n v="0"/>
    <n v="224474.62355399301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4"/>
    <x v="37"/>
    <n v="0"/>
    <n v="7205092.0238129999"/>
    <n v="0"/>
    <n v="0"/>
    <n v="0"/>
    <n v="0"/>
    <n v="140513392.91870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8"/>
    <x v="37"/>
    <n v="0"/>
    <n v="7204225.1579229999"/>
    <n v="0"/>
    <n v="0"/>
    <n v="0"/>
    <n v="0"/>
    <n v="140513392.91870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3"/>
    <x v="59"/>
    <n v="0"/>
    <n v="214108.6469069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3"/>
    <x v="53"/>
    <n v="43"/>
    <n v="2069683.1030349999"/>
    <n v="4"/>
    <n v="3"/>
    <n v="0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0"/>
    <x v="59"/>
    <n v="0"/>
    <n v="203311.738636008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7"/>
    <x v="53"/>
    <n v="36"/>
    <n v="450992.68733599398"/>
    <n v="7"/>
    <n v="1"/>
    <n v="32"/>
    <n v="1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9"/>
    <x v="37"/>
    <n v="0"/>
    <n v="7205332.4812719896"/>
    <n v="0"/>
    <n v="0"/>
    <n v="0"/>
    <n v="0"/>
    <n v="140513392.91870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6"/>
    <x v="59"/>
    <n v="0"/>
    <n v="207633.445119993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9"/>
    <x v="27"/>
    <n v="0"/>
    <n v="7206218.6506139897"/>
    <n v="0"/>
    <n v="0"/>
    <n v="0"/>
    <n v="0"/>
    <n v="181323346.9102078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4"/>
    <x v="59"/>
    <n v="0"/>
    <n v="265433.53151400498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0"/>
    <x v="59"/>
    <n v="0"/>
    <n v="300586.21217300202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5"/>
    <x v="59"/>
    <n v="0"/>
    <n v="276874.59323099698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9"/>
    <x v="59"/>
    <n v="0"/>
    <n v="219716.770800005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1"/>
    <x v="59"/>
    <n v="0"/>
    <n v="281499.94192599802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8"/>
    <x v="59"/>
    <n v="0"/>
    <n v="236032.762752001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"/>
    <x v="59"/>
    <n v="0"/>
    <n v="242216.92976499599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0"/>
    <x v="53"/>
    <n v="0"/>
    <n v="2269511.9358249898"/>
    <n v="0"/>
    <n v="0"/>
    <n v="0"/>
    <n v="0"/>
    <n v="111135679.3531399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7"/>
    <x v="27"/>
    <n v="0"/>
    <n v="4832045.3695230102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7"/>
    <x v="53"/>
    <n v="0"/>
    <n v="1888658.2561699899"/>
    <n v="0"/>
    <n v="0"/>
    <n v="0"/>
    <n v="0"/>
    <n v="111135679.3531399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0"/>
    <x v="53"/>
    <n v="167"/>
    <n v="896353.19696800399"/>
    <n v="0"/>
    <n v="0"/>
    <n v="19"/>
    <n v="8"/>
    <n v="111135679.3531399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7"/>
    <x v="59"/>
    <n v="0"/>
    <n v="242523.72691300101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0"/>
    <x v="59"/>
    <n v="0"/>
    <n v="227727.849623988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4"/>
    <x v="59"/>
    <n v="0"/>
    <n v="384806.04948098998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5"/>
    <x v="59"/>
    <n v="0"/>
    <n v="210220.196552996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6"/>
    <x v="37"/>
    <n v="0"/>
    <n v="7205546.0093529904"/>
    <n v="0"/>
    <n v="0"/>
    <n v="0"/>
    <n v="0"/>
    <n v="140513392.9187038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9"/>
    <x v="59"/>
    <n v="0"/>
    <n v="7207146.7406879896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1"/>
    <x v="59"/>
    <n v="0"/>
    <n v="354907.563489992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5"/>
    <x v="27"/>
    <n v="0"/>
    <n v="5749737.1270099897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9"/>
    <x v="27"/>
    <n v="0"/>
    <n v="7209165.2199950004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7"/>
    <x v="35"/>
    <n v="0"/>
    <n v="7210132.9538939903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9"/>
    <x v="35"/>
    <n v="0"/>
    <n v="7205982.6178390002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8"/>
    <x v="59"/>
    <n v="0"/>
    <n v="413634.33971200697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2"/>
    <x v="27"/>
    <n v="0"/>
    <n v="7208002.6011309903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6"/>
    <x v="35"/>
    <n v="0"/>
    <n v="7208442.8143359898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1"/>
    <x v="27"/>
    <n v="0"/>
    <n v="5769241.5911339903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9"/>
    <x v="27"/>
    <n v="0"/>
    <n v="6278118.4010589896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9"/>
    <x v="35"/>
    <n v="0"/>
    <n v="7209173.9504990103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8"/>
    <x v="27"/>
    <n v="0"/>
    <n v="7206981.9242879897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4"/>
    <x v="35"/>
    <n v="0"/>
    <n v="7209156.7127539804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7"/>
    <x v="27"/>
    <n v="0"/>
    <n v="7207893.4692629902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5"/>
    <x v="35"/>
    <n v="0"/>
    <n v="7248406.7272000099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0"/>
    <x v="27"/>
    <n v="0"/>
    <n v="7205781.7987109805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"/>
    <x v="27"/>
    <n v="0"/>
    <n v="7206565.07179299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3"/>
    <x v="27"/>
    <n v="0"/>
    <n v="7215830.8194829999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"/>
    <x v="27"/>
    <n v="0"/>
    <n v="7205801.3840009896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5"/>
    <x v="27"/>
    <n v="0"/>
    <n v="7206568.6336270003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4"/>
    <x v="45"/>
    <n v="0"/>
    <n v="303342.38888800598"/>
    <n v="0"/>
    <n v="0"/>
    <n v="0"/>
    <n v="0"/>
    <n v="188746397.3186428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8"/>
    <x v="27"/>
    <n v="0"/>
    <n v="7206982.5100079998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4"/>
    <x v="27"/>
    <n v="0"/>
    <n v="7212089.5889679901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0"/>
    <x v="45"/>
    <n v="0"/>
    <n v="322325.80850100197"/>
    <n v="0"/>
    <n v="0"/>
    <n v="0"/>
    <n v="0"/>
    <n v="188746397.3186428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4"/>
    <x v="27"/>
    <n v="0"/>
    <n v="7090175.3330939896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8"/>
    <x v="52"/>
    <n v="0"/>
    <n v="1172298.4710899901"/>
    <n v="0"/>
    <n v="0"/>
    <n v="0"/>
    <n v="0"/>
    <n v="192875568.5255799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8"/>
    <x v="45"/>
    <n v="0"/>
    <n v="225567.13400900399"/>
    <n v="0"/>
    <n v="0"/>
    <n v="0"/>
    <n v="0"/>
    <n v="188746397.3186428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9"/>
    <x v="53"/>
    <n v="0"/>
    <n v="7204288.205414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4"/>
    <x v="27"/>
    <n v="0"/>
    <n v="7204972.0672929902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1"/>
    <x v="27"/>
    <n v="0"/>
    <n v="7207731.3171969997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0"/>
    <x v="52"/>
    <n v="0"/>
    <n v="1341770.9820019901"/>
    <n v="0"/>
    <n v="0"/>
    <n v="0"/>
    <n v="0"/>
    <n v="192875568.5255799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4"/>
    <x v="52"/>
    <n v="0"/>
    <n v="1298208.4834970001"/>
    <n v="0"/>
    <n v="0"/>
    <n v="0"/>
    <n v="0"/>
    <n v="192875568.5255799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0"/>
    <x v="52"/>
    <n v="0"/>
    <n v="1679173.7271409901"/>
    <n v="0"/>
    <n v="0"/>
    <n v="0"/>
    <n v="0"/>
    <n v="192875568.5255799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9"/>
    <x v="59"/>
    <n v="0"/>
    <n v="7204475.56198599"/>
    <n v="0"/>
    <n v="0"/>
    <n v="0"/>
    <n v="0"/>
    <n v="49392816.14221892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8"/>
    <x v="53"/>
    <n v="0"/>
    <n v="7204922.3354010005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5"/>
    <x v="27"/>
    <n v="0"/>
    <n v="7219763.3183089998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3"/>
    <x v="46"/>
    <n v="0"/>
    <n v="262829.26332199702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4"/>
    <x v="59"/>
    <n v="0"/>
    <n v="7206247.7445750097"/>
    <n v="0"/>
    <n v="0"/>
    <n v="0"/>
    <n v="0"/>
    <n v="49392816.14221892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2"/>
    <x v="46"/>
    <n v="0"/>
    <n v="208342.21218099899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4"/>
    <x v="53"/>
    <n v="0"/>
    <n v="7205283.9718019897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5"/>
    <x v="53"/>
    <n v="0"/>
    <n v="7222755.8622550098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6"/>
    <x v="53"/>
    <n v="0"/>
    <n v="7205889.2007550001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3"/>
    <x v="53"/>
    <n v="0"/>
    <n v="7204138.5264119999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5"/>
    <x v="59"/>
    <n v="0"/>
    <n v="7222180.9370499896"/>
    <n v="0"/>
    <n v="0"/>
    <n v="0"/>
    <n v="0"/>
    <n v="49392816.14221892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1"/>
    <x v="53"/>
    <n v="0"/>
    <n v="7205689.3511309996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8"/>
    <x v="53"/>
    <n v="0"/>
    <n v="7205855.2088169903"/>
    <n v="0"/>
    <n v="0"/>
    <n v="0"/>
    <n v="0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59"/>
    <n v="0"/>
    <n v="7205795.7128929896"/>
    <n v="0"/>
    <n v="0"/>
    <n v="0"/>
    <n v="0"/>
    <n v="49392816.1422189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53"/>
    <n v="0"/>
    <n v="7205505.7460989896"/>
    <n v="0"/>
    <n v="0"/>
    <n v="0"/>
    <n v="0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53"/>
    <n v="0"/>
    <n v="7207430.2369619897"/>
    <n v="0"/>
    <n v="0"/>
    <n v="0"/>
    <n v="0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52"/>
    <n v="0"/>
    <n v="7204607.3092739899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53"/>
    <n v="0"/>
    <n v="7206438.1776860096"/>
    <n v="0"/>
    <n v="0"/>
    <n v="0"/>
    <n v="0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45"/>
    <n v="0"/>
    <n v="580193.70982400095"/>
    <n v="0"/>
    <n v="0"/>
    <n v="0"/>
    <n v="0"/>
    <n v="188746397.3186428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25"/>
    <n v="717"/>
    <n v="937436.72487600194"/>
    <n v="3"/>
    <n v="1"/>
    <n v="36"/>
    <n v="7"/>
    <n v="130860897.5679468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53"/>
    <n v="351"/>
    <n v="901819.22598301002"/>
    <n v="3"/>
    <n v="3"/>
    <n v="36"/>
    <n v="7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52"/>
    <n v="0"/>
    <n v="7204370.8195049902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53"/>
    <n v="0"/>
    <n v="7204947.4175519999"/>
    <n v="0"/>
    <n v="0"/>
    <n v="0"/>
    <n v="0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46"/>
    <n v="0"/>
    <n v="341377.09780099901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52"/>
    <n v="0"/>
    <n v="7204363.4348929897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59"/>
    <n v="0"/>
    <n v="7205197.6510659996"/>
    <n v="0"/>
    <n v="0"/>
    <n v="0"/>
    <n v="0"/>
    <n v="49392816.1422189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8"/>
    <x v="52"/>
    <n v="0"/>
    <n v="7204455.7159179896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45"/>
    <n v="0"/>
    <n v="7203797.9381269896"/>
    <n v="0"/>
    <n v="0"/>
    <n v="0"/>
    <n v="0"/>
    <n v="188746397.3186428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45"/>
    <n v="0"/>
    <n v="7204106.789818"/>
    <n v="0"/>
    <n v="0"/>
    <n v="0"/>
    <n v="0"/>
    <n v="188746397.3186428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52"/>
    <n v="0"/>
    <n v="7205226.7597689899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52"/>
    <n v="0"/>
    <n v="7205138.22618399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52"/>
    <n v="0"/>
    <n v="7206622.8247859897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46"/>
    <n v="0"/>
    <n v="464263.261725005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46"/>
    <n v="0"/>
    <n v="256331.692816995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9"/>
    <x v="46"/>
    <n v="0"/>
    <n v="380650.42164799501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46"/>
    <n v="0"/>
    <n v="1106335.3251789899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46"/>
    <n v="0"/>
    <n v="401400.98000499699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44"/>
    <n v="0"/>
    <n v="59774.688258010399"/>
    <n v="0"/>
    <n v="0"/>
    <n v="0"/>
    <n v="0"/>
    <n v="44812042.947364017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52"/>
    <n v="0"/>
    <n v="7213430.8182829898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46"/>
    <n v="0"/>
    <n v="369309.16570698901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52"/>
    <n v="0"/>
    <n v="7205417.2973519797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52"/>
    <n v="0"/>
    <n v="7204262.4070610004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52"/>
    <n v="0"/>
    <n v="7205481.4868359901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3"/>
    <x v="44"/>
    <n v="0"/>
    <n v="62833.1247300084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5"/>
    <x v="46"/>
    <n v="0"/>
    <n v="179175.23108900001"/>
    <n v="0"/>
    <n v="0"/>
    <n v="0"/>
    <n v="0"/>
    <n v="107848062.6890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8"/>
    <x v="46"/>
    <n v="2"/>
    <n v="164358.491172999"/>
    <n v="1"/>
    <n v="1"/>
    <n v="0"/>
    <n v="0"/>
    <n v="107848062.6890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0"/>
    <x v="46"/>
    <n v="0"/>
    <n v="454016.94594400702"/>
    <n v="0"/>
    <n v="0"/>
    <n v="0"/>
    <n v="0"/>
    <n v="107848062.6890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7"/>
    <x v="52"/>
    <n v="0"/>
    <n v="7204506.3275539996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8"/>
    <x v="44"/>
    <n v="0"/>
    <n v="61228.268632999898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5"/>
    <x v="46"/>
    <n v="0"/>
    <n v="311680.59353400802"/>
    <n v="0"/>
    <n v="0"/>
    <n v="0"/>
    <n v="0"/>
    <n v="107848062.6890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2"/>
    <x v="44"/>
    <n v="0"/>
    <n v="58336.518709998898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"/>
    <x v="45"/>
    <n v="0"/>
    <n v="7204057.3774979999"/>
    <n v="0"/>
    <n v="0"/>
    <n v="0"/>
    <n v="0"/>
    <n v="188746397.3186428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2"/>
    <x v="44"/>
    <n v="0"/>
    <n v="52303.566627000597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8"/>
    <x v="45"/>
    <n v="0"/>
    <n v="7204156.7498949999"/>
    <n v="0"/>
    <n v="0"/>
    <n v="0"/>
    <n v="0"/>
    <n v="188746397.3186428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4"/>
    <x v="52"/>
    <n v="0"/>
    <n v="7206611.9971899996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0"/>
    <x v="46"/>
    <n v="0"/>
    <n v="387792.88715399097"/>
    <n v="0"/>
    <n v="0"/>
    <n v="0"/>
    <n v="0"/>
    <n v="107848062.6890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"/>
    <x v="52"/>
    <n v="0"/>
    <n v="7204622.9415030098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6"/>
    <x v="44"/>
    <n v="0"/>
    <n v="53839.075872005102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"/>
    <x v="44"/>
    <n v="0"/>
    <n v="53841.513945997503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1"/>
    <x v="52"/>
    <n v="0"/>
    <n v="7207654.7116179997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9"/>
    <x v="21"/>
    <n v="822"/>
    <n v="386528.79017299699"/>
    <n v="7"/>
    <n v="0"/>
    <n v="92"/>
    <n v="2"/>
    <n v="100156406.7326849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3"/>
    <x v="45"/>
    <n v="0"/>
    <n v="7209815.54414899"/>
    <n v="0"/>
    <n v="0"/>
    <n v="0"/>
    <n v="0"/>
    <n v="188746397.3186428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6"/>
    <x v="43"/>
    <n v="0"/>
    <n v="129119.553948999"/>
    <n v="0"/>
    <n v="0"/>
    <n v="0"/>
    <n v="0"/>
    <n v="46945134.17331597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0"/>
    <x v="44"/>
    <n v="0"/>
    <n v="58428.016541991303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7"/>
    <x v="44"/>
    <n v="0"/>
    <n v="54798.470576002699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6"/>
    <x v="44"/>
    <n v="0"/>
    <n v="58339.078265998898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9"/>
    <x v="44"/>
    <n v="0"/>
    <n v="65848.979709000501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0"/>
    <x v="52"/>
    <n v="0"/>
    <n v="7204656.3373319898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8"/>
    <x v="44"/>
    <n v="0"/>
    <n v="55219.167401010003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"/>
    <x v="44"/>
    <n v="0"/>
    <n v="68302.274223999106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0"/>
    <x v="44"/>
    <n v="0"/>
    <n v="59373.689601008598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3"/>
    <x v="44"/>
    <n v="0"/>
    <n v="58771.727676008501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9"/>
    <x v="52"/>
    <n v="0"/>
    <n v="7205026.0766280098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46"/>
    <n v="0"/>
    <n v="378917.74289899302"/>
    <n v="0"/>
    <n v="0"/>
    <n v="0"/>
    <n v="0"/>
    <n v="107848062.689078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52"/>
    <n v="0"/>
    <n v="7204639.4484609896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44"/>
    <n v="0"/>
    <n v="70865.097939997198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52"/>
    <n v="0"/>
    <n v="7206909.2259829901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52"/>
    <n v="0"/>
    <n v="7205027.7977710003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44"/>
    <n v="0"/>
    <n v="62966.871634998803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42"/>
    <n v="0"/>
    <n v="2558190.6988440002"/>
    <n v="0"/>
    <n v="0"/>
    <n v="0"/>
    <n v="0"/>
    <n v="139121679.7116568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44"/>
    <n v="0"/>
    <n v="66055.265873001103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52"/>
    <n v="0"/>
    <n v="7209410.2529570004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52"/>
    <n v="0"/>
    <n v="7205830.4578539897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42"/>
    <n v="0"/>
    <n v="2009367.71838199"/>
    <n v="0"/>
    <n v="0"/>
    <n v="0"/>
    <n v="0"/>
    <n v="139121679.7116568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44"/>
    <n v="0"/>
    <n v="88039.307791012106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4"/>
    <x v="44"/>
    <n v="0"/>
    <n v="84431.440776999807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45"/>
    <n v="0"/>
    <n v="7202481.6392849898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44"/>
    <n v="0"/>
    <n v="67100.096716996602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"/>
    <x v="25"/>
    <n v="6624"/>
    <n v="945503.73566299805"/>
    <n v="0"/>
    <n v="0"/>
    <n v="12"/>
    <n v="12"/>
    <n v="130860897.56794688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42"/>
    <n v="0"/>
    <n v="1549395.2314850001"/>
    <n v="0"/>
    <n v="0"/>
    <n v="0"/>
    <n v="0"/>
    <n v="139121679.7116568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45"/>
    <n v="0"/>
    <n v="7203399.1167599997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45"/>
    <n v="0"/>
    <n v="7203679.4854359897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1"/>
    <x v="44"/>
    <n v="0"/>
    <n v="71353.127401001897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"/>
    <x v="45"/>
    <n v="0"/>
    <n v="7204423.8562049996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44"/>
    <n v="0"/>
    <n v="77201.580241002303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44"/>
    <n v="0"/>
    <n v="104122.544428988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45"/>
    <n v="0"/>
    <n v="7204256.3177739996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45"/>
    <n v="0"/>
    <n v="7203839.3319779998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52"/>
    <n v="0"/>
    <n v="7205531.0984789897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42"/>
    <n v="0"/>
    <n v="1522198.0812369799"/>
    <n v="0"/>
    <n v="0"/>
    <n v="0"/>
    <n v="0"/>
    <n v="139121679.7116568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52"/>
    <n v="0"/>
    <n v="7205032.0075460002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46"/>
    <n v="544"/>
    <n v="1316478.9824629901"/>
    <n v="0"/>
    <n v="0"/>
    <n v="0"/>
    <n v="0"/>
    <n v="107848062.689078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45"/>
    <n v="0"/>
    <n v="7204465.6178009901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3"/>
    <x v="45"/>
    <n v="0"/>
    <n v="7204039.4914909899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8"/>
    <x v="42"/>
    <n v="0"/>
    <n v="500891.22943500098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2"/>
    <x v="45"/>
    <n v="0"/>
    <n v="7204593.508773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1"/>
    <x v="45"/>
    <n v="0"/>
    <n v="7203515.55954199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7"/>
    <x v="42"/>
    <n v="0"/>
    <n v="3511690.1135349902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9"/>
    <x v="45"/>
    <n v="0"/>
    <n v="7202369.8141939901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0"/>
    <x v="42"/>
    <n v="0"/>
    <n v="2933148.70404799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4"/>
    <x v="42"/>
    <n v="0"/>
    <n v="1050557.3797919999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7"/>
    <x v="45"/>
    <n v="0"/>
    <n v="7202902.5887049902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0"/>
    <x v="45"/>
    <n v="0"/>
    <n v="7203907.5135399997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4"/>
    <x v="45"/>
    <n v="0"/>
    <n v="7203446.3310209904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3"/>
    <x v="42"/>
    <n v="0"/>
    <n v="1929182.755204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5"/>
    <x v="52"/>
    <n v="0"/>
    <n v="7236606.9134229999"/>
    <n v="0"/>
    <n v="0"/>
    <n v="0"/>
    <n v="0"/>
    <n v="192875568.5255799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5"/>
    <x v="45"/>
    <n v="0"/>
    <n v="7203532.0596509902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3"/>
    <x v="43"/>
    <n v="0"/>
    <n v="136532.70037300501"/>
    <n v="0"/>
    <n v="0"/>
    <n v="0"/>
    <n v="0"/>
    <n v="46945134.17331597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9"/>
    <x v="45"/>
    <n v="0"/>
    <n v="7204869.0170750003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4"/>
    <x v="42"/>
    <n v="0"/>
    <n v="4829779.5674710004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8"/>
    <x v="46"/>
    <n v="0"/>
    <n v="7203714.9952429999"/>
    <n v="0"/>
    <n v="0"/>
    <n v="0"/>
    <n v="0"/>
    <n v="107848062.689078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1"/>
    <x v="45"/>
    <n v="0"/>
    <n v="7202840.4770059995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2"/>
    <x v="43"/>
    <n v="0"/>
    <n v="124169.777424991"/>
    <n v="0"/>
    <n v="0"/>
    <n v="0"/>
    <n v="0"/>
    <n v="46945134.17331597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"/>
    <x v="42"/>
    <n v="0"/>
    <n v="2433319.5434989901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8"/>
    <x v="45"/>
    <n v="0"/>
    <n v="7202385.7837260002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5"/>
    <x v="45"/>
    <n v="0"/>
    <n v="7218065.4787879996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5"/>
    <x v="42"/>
    <n v="0"/>
    <n v="3792023.1329549998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2"/>
    <x v="43"/>
    <n v="0"/>
    <n v="185408.27008799501"/>
    <n v="0"/>
    <n v="0"/>
    <n v="0"/>
    <n v="0"/>
    <n v="46945134.17331597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3"/>
    <x v="39"/>
    <n v="0"/>
    <n v="4191242.20333699"/>
    <n v="0"/>
    <n v="0"/>
    <n v="0"/>
    <n v="0"/>
    <n v="151768575.058176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5"/>
    <x v="42"/>
    <n v="0"/>
    <n v="4088199.9025659999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9"/>
    <x v="46"/>
    <n v="0"/>
    <n v="7204248.8755359901"/>
    <n v="0"/>
    <n v="0"/>
    <n v="0"/>
    <n v="0"/>
    <n v="107848062.689078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7"/>
    <x v="42"/>
    <n v="0"/>
    <n v="3846249.9286119998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0"/>
    <x v="42"/>
    <n v="0"/>
    <n v="3460876.0968479998"/>
    <n v="0"/>
    <n v="0"/>
    <n v="0"/>
    <n v="0"/>
    <n v="139121679.7116568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"/>
    <x v="46"/>
    <n v="0"/>
    <n v="7203252.4211560003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3"/>
    <x v="43"/>
    <n v="0"/>
    <n v="147565.796430993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9"/>
    <x v="42"/>
    <n v="0"/>
    <n v="4470444.2772359997"/>
    <n v="0"/>
    <n v="0"/>
    <n v="0"/>
    <n v="0"/>
    <n v="139121679.7116568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8"/>
    <x v="39"/>
    <n v="0"/>
    <n v="3459840.6996010002"/>
    <n v="0"/>
    <n v="0"/>
    <n v="0"/>
    <n v="0"/>
    <n v="151768575.0581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2"/>
    <x v="39"/>
    <n v="0"/>
    <n v="3575998.0585079999"/>
    <n v="0"/>
    <n v="0"/>
    <n v="0"/>
    <n v="0"/>
    <n v="151768575.0581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9"/>
    <x v="46"/>
    <n v="0"/>
    <n v="7202415.6727079898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7"/>
    <x v="46"/>
    <n v="0"/>
    <n v="7202898.396125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8"/>
    <x v="46"/>
    <n v="0"/>
    <n v="7202348.2063089898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0"/>
    <x v="42"/>
    <n v="0"/>
    <n v="4940958.2699239897"/>
    <n v="0"/>
    <n v="0"/>
    <n v="0"/>
    <n v="0"/>
    <n v="139121679.7116568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9"/>
    <x v="39"/>
    <n v="0"/>
    <n v="2281300.5576530099"/>
    <n v="0"/>
    <n v="0"/>
    <n v="0"/>
    <n v="0"/>
    <n v="151768575.0581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1"/>
    <x v="42"/>
    <n v="0"/>
    <n v="4549242.8243759898"/>
    <n v="0"/>
    <n v="0"/>
    <n v="0"/>
    <n v="0"/>
    <n v="139121679.7116568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3"/>
    <x v="43"/>
    <n v="0"/>
    <n v="155394.6718340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"/>
    <x v="43"/>
    <n v="0"/>
    <n v="164693.96834100099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8"/>
    <x v="43"/>
    <n v="0"/>
    <n v="179899.73649200599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6"/>
    <x v="46"/>
    <n v="0"/>
    <n v="7202349.85845201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0"/>
    <x v="43"/>
    <n v="0"/>
    <n v="164143.882157004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7"/>
    <x v="43"/>
    <n v="0"/>
    <n v="137840.406592004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6"/>
    <x v="43"/>
    <n v="0"/>
    <n v="170303.035471006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"/>
    <x v="43"/>
    <n v="0"/>
    <n v="136016.603023002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0"/>
    <x v="43"/>
    <n v="0"/>
    <n v="146193.161699993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5"/>
    <x v="43"/>
    <n v="0"/>
    <n v="138494.212851001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9"/>
    <x v="43"/>
    <n v="0"/>
    <n v="150147.98969399999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3"/>
    <x v="39"/>
    <n v="0"/>
    <n v="3624941.3367509898"/>
    <n v="0"/>
    <n v="0"/>
    <n v="0"/>
    <n v="0"/>
    <n v="151768575.0581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1"/>
    <x v="46"/>
    <n v="0"/>
    <n v="7204819.3183030002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7"/>
    <x v="39"/>
    <n v="0"/>
    <n v="2684797.6009050002"/>
    <n v="0"/>
    <n v="0"/>
    <n v="0"/>
    <n v="0"/>
    <n v="151768575.0581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5"/>
    <x v="43"/>
    <n v="0"/>
    <n v="131735.32349998999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7"/>
    <x v="43"/>
    <n v="0"/>
    <n v="165756.860020002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1"/>
    <x v="43"/>
    <n v="0"/>
    <n v="146389.308084006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3"/>
    <x v="46"/>
    <n v="0"/>
    <n v="7203436.7594009899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6"/>
    <x v="39"/>
    <n v="0"/>
    <n v="4138133.3077250002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8"/>
    <x v="43"/>
    <n v="0"/>
    <n v="192789.10585799799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4"/>
    <x v="46"/>
    <n v="0"/>
    <n v="7209534.4398429999"/>
    <n v="0"/>
    <n v="0"/>
    <n v="0"/>
    <n v="0"/>
    <n v="107848062.68907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2"/>
    <x v="39"/>
    <n v="0"/>
    <n v="4140792.6591830002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4"/>
    <x v="43"/>
    <n v="0"/>
    <n v="170479.44015900401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1"/>
    <x v="43"/>
    <n v="0"/>
    <n v="176225.26951399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8"/>
    <x v="43"/>
    <n v="0"/>
    <n v="145509.57002899601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6"/>
    <x v="39"/>
    <n v="0"/>
    <n v="7204549.0248659896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3"/>
    <x v="39"/>
    <n v="0"/>
    <n v="7204704.2012239899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0"/>
    <x v="43"/>
    <n v="0"/>
    <n v="146463.44904000501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5"/>
    <x v="46"/>
    <n v="0"/>
    <n v="7215740.6069579804"/>
    <n v="0"/>
    <n v="0"/>
    <n v="0"/>
    <n v="0"/>
    <n v="107848062.68907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0"/>
    <x v="47"/>
    <n v="0"/>
    <n v="1473963.9773559901"/>
    <n v="0"/>
    <n v="0"/>
    <n v="0"/>
    <n v="0"/>
    <n v="98533249.2910959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1"/>
    <x v="39"/>
    <n v="0"/>
    <n v="2078056.3255400001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6"/>
    <x v="46"/>
    <n v="0"/>
    <n v="7204109.9026250001"/>
    <n v="0"/>
    <n v="0"/>
    <n v="0"/>
    <n v="0"/>
    <n v="107848062.68907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4"/>
    <x v="43"/>
    <n v="0"/>
    <n v="160712.798841996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8"/>
    <x v="42"/>
    <n v="0"/>
    <n v="7205514.6766419904"/>
    <n v="0"/>
    <n v="0"/>
    <n v="0"/>
    <n v="0"/>
    <n v="139121679.711656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7"/>
    <x v="47"/>
    <n v="0"/>
    <n v="304703.939637009"/>
    <n v="0"/>
    <n v="0"/>
    <n v="0"/>
    <n v="0"/>
    <n v="98533249.2910959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8"/>
    <x v="42"/>
    <n v="0"/>
    <n v="5890136.6278619897"/>
    <n v="0"/>
    <n v="0"/>
    <n v="0"/>
    <n v="0"/>
    <n v="139121679.711656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8"/>
    <x v="47"/>
    <n v="0"/>
    <n v="680138.36382800899"/>
    <n v="0"/>
    <n v="0"/>
    <n v="0"/>
    <n v="0"/>
    <n v="98533249.2910959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5"/>
    <x v="44"/>
    <n v="0"/>
    <n v="7221052.0849489896"/>
    <n v="0"/>
    <n v="0"/>
    <n v="0"/>
    <n v="0"/>
    <n v="44812042.94736401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4"/>
    <x v="44"/>
    <n v="0"/>
    <n v="7204464.9360699896"/>
    <n v="0"/>
    <n v="0"/>
    <n v="0"/>
    <n v="0"/>
    <n v="44812042.94736401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7"/>
    <x v="44"/>
    <n v="0"/>
    <n v="7203423.5879849996"/>
    <n v="0"/>
    <n v="0"/>
    <n v="0"/>
    <n v="0"/>
    <n v="44812042.94736401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5"/>
    <x v="47"/>
    <n v="0"/>
    <n v="300109.092503989"/>
    <n v="0"/>
    <n v="0"/>
    <n v="0"/>
    <n v="0"/>
    <n v="98533249.2910959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2"/>
    <x v="47"/>
    <n v="0"/>
    <n v="926444.62337599497"/>
    <n v="0"/>
    <n v="0"/>
    <n v="0"/>
    <n v="0"/>
    <n v="98533249.2910959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9"/>
    <x v="44"/>
    <n v="0"/>
    <n v="7202474.25919999"/>
    <n v="0"/>
    <n v="0"/>
    <n v="0"/>
    <n v="0"/>
    <n v="44812042.94736401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7"/>
    <x v="42"/>
    <n v="0"/>
    <n v="7203660.9551670104"/>
    <n v="0"/>
    <n v="0"/>
    <n v="0"/>
    <n v="0"/>
    <n v="139121679.711656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0"/>
    <x v="39"/>
    <n v="0"/>
    <n v="4210026.238078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"/>
    <x v="39"/>
    <n v="0"/>
    <n v="3722649.0651670001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4"/>
    <x v="39"/>
    <n v="0"/>
    <n v="3771869.6560490001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1"/>
    <x v="56"/>
    <n v="1645"/>
    <n v="1887816.177136"/>
    <n v="2"/>
    <n v="1"/>
    <n v="37"/>
    <n v="4"/>
    <n v="113505859.3235699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8"/>
    <x v="47"/>
    <n v="6"/>
    <n v="268599.13266400603"/>
    <n v="1"/>
    <n v="1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9"/>
    <x v="44"/>
    <n v="0"/>
    <n v="7204517.7671349896"/>
    <n v="0"/>
    <n v="0"/>
    <n v="0"/>
    <n v="0"/>
    <n v="44812042.94736401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"/>
    <x v="47"/>
    <n v="0"/>
    <n v="1626128.980761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8"/>
    <x v="65"/>
    <n v="0"/>
    <n v="228407.545754002"/>
    <n v="0"/>
    <n v="0"/>
    <n v="0"/>
    <n v="0"/>
    <n v="47459426.11683598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5"/>
    <x v="42"/>
    <n v="0"/>
    <n v="7215569.4442399899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0"/>
    <x v="47"/>
    <n v="0"/>
    <n v="1939969.1934760001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2"/>
    <x v="47"/>
    <n v="0"/>
    <n v="1173724.1078669999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"/>
    <x v="42"/>
    <n v="0"/>
    <n v="7205131.7351860004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5"/>
    <x v="47"/>
    <n v="4"/>
    <n v="582625.03172398999"/>
    <n v="1"/>
    <n v="1"/>
    <n v="2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3"/>
    <x v="47"/>
    <n v="0"/>
    <n v="1436097.4434829899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7"/>
    <x v="47"/>
    <n v="0"/>
    <n v="1631739.8302110001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3"/>
    <x v="47"/>
    <n v="43"/>
    <n v="1771334.0369839999"/>
    <n v="4"/>
    <n v="3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3"/>
    <x v="42"/>
    <n v="0"/>
    <n v="7202624.8596780002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5"/>
    <x v="39"/>
    <n v="0"/>
    <n v="4267419.0708279898"/>
    <n v="0"/>
    <n v="0"/>
    <n v="0"/>
    <n v="0"/>
    <n v="151768575.058176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9"/>
    <x v="42"/>
    <n v="0"/>
    <n v="7205681.881639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6"/>
    <x v="42"/>
    <n v="0"/>
    <n v="7202586.0873499904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4"/>
    <x v="39"/>
    <n v="0"/>
    <n v="3711416.109491"/>
    <n v="0"/>
    <n v="0"/>
    <n v="0"/>
    <n v="0"/>
    <n v="151768575.058176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4"/>
    <x v="47"/>
    <n v="0"/>
    <n v="1766969.41566599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7"/>
    <x v="39"/>
    <n v="0"/>
    <n v="6705163.4755340004"/>
    <n v="0"/>
    <n v="0"/>
    <n v="0"/>
    <n v="0"/>
    <n v="151768575.058176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2"/>
    <x v="51"/>
    <n v="0"/>
    <n v="451466.91649599199"/>
    <n v="0"/>
    <n v="0"/>
    <n v="0"/>
    <n v="0"/>
    <n v="80459959.28016792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0"/>
    <x v="39"/>
    <n v="0"/>
    <n v="5772279.8941739798"/>
    <n v="0"/>
    <n v="0"/>
    <n v="0"/>
    <n v="0"/>
    <n v="151768575.058176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8"/>
    <x v="49"/>
    <n v="0"/>
    <n v="527596.700195994"/>
    <n v="0"/>
    <n v="0"/>
    <n v="0"/>
    <n v="0"/>
    <n v="152113058.0125999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0"/>
    <x v="47"/>
    <n v="51"/>
    <n v="1409246.488442"/>
    <n v="0"/>
    <n v="0"/>
    <n v="28"/>
    <n v="7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6"/>
    <x v="42"/>
    <n v="0"/>
    <n v="7204957.3021799996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8"/>
    <x v="51"/>
    <n v="0"/>
    <n v="273514.89627899701"/>
    <n v="0"/>
    <n v="0"/>
    <n v="0"/>
    <n v="0"/>
    <n v="80459959.28016792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9"/>
    <x v="51"/>
    <n v="0"/>
    <n v="334650.66694199003"/>
    <n v="0"/>
    <n v="0"/>
    <n v="0"/>
    <n v="0"/>
    <n v="80459959.28016792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7"/>
    <x v="49"/>
    <n v="0"/>
    <n v="4546824.0939300004"/>
    <n v="0"/>
    <n v="0"/>
    <n v="0"/>
    <n v="0"/>
    <n v="152113058.0125999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6"/>
    <x v="47"/>
    <n v="336"/>
    <n v="474754.289933989"/>
    <n v="3"/>
    <n v="2"/>
    <n v="36"/>
    <n v="6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5"/>
    <x v="51"/>
    <n v="0"/>
    <n v="314658.497618002"/>
    <n v="0"/>
    <n v="0"/>
    <n v="0"/>
    <n v="0"/>
    <n v="80459959.28016792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2"/>
    <x v="49"/>
    <n v="0"/>
    <n v="4605529.6865960099"/>
    <n v="0"/>
    <n v="0"/>
    <n v="0"/>
    <n v="0"/>
    <n v="152113058.0125999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3"/>
    <x v="49"/>
    <n v="0"/>
    <n v="3159674.7200559899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5"/>
    <x v="47"/>
    <n v="0"/>
    <n v="7222958.5436779996"/>
    <n v="0"/>
    <n v="0"/>
    <n v="0"/>
    <n v="0"/>
    <n v="98533249.29109598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7"/>
    <x v="51"/>
    <n v="0"/>
    <n v="342409.95010299899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5"/>
    <x v="51"/>
    <n v="0"/>
    <n v="452875.12001399498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8"/>
    <x v="39"/>
    <n v="0"/>
    <n v="7204033.3460809998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3"/>
    <x v="51"/>
    <n v="0"/>
    <n v="441267.54385899397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"/>
    <x v="53"/>
    <n v="4846"/>
    <n v="735997.59580400097"/>
    <n v="0"/>
    <n v="0"/>
    <n v="12"/>
    <n v="8"/>
    <n v="111135679.3531399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4"/>
    <x v="51"/>
    <n v="0"/>
    <n v="350009.59319699899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4"/>
    <x v="49"/>
    <n v="0"/>
    <n v="2772310.6803599899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2"/>
    <x v="51"/>
    <n v="0"/>
    <n v="425156.64927600301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1"/>
    <x v="51"/>
    <n v="0"/>
    <n v="443424.58500800398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9"/>
    <x v="49"/>
    <n v="0"/>
    <n v="3772974.4678509999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7"/>
    <x v="39"/>
    <n v="0"/>
    <n v="7204990.6220409898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3"/>
    <x v="49"/>
    <n v="0"/>
    <n v="3984550.8946089898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6"/>
    <x v="49"/>
    <n v="0"/>
    <n v="2504964.8595449901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6"/>
    <x v="51"/>
    <n v="0"/>
    <n v="431934.51008299598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8"/>
    <x v="39"/>
    <n v="0"/>
    <n v="7204604.6474689897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4"/>
    <x v="47"/>
    <n v="1047"/>
    <n v="1391438.6221400001"/>
    <n v="0"/>
    <n v="0"/>
    <n v="0"/>
    <n v="0"/>
    <n v="98533249.29109598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5"/>
    <x v="39"/>
    <n v="0"/>
    <n v="4057801.0575539898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1"/>
    <x v="39"/>
    <n v="0"/>
    <n v="3704696.22480099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4"/>
    <x v="42"/>
    <n v="0"/>
    <n v="7205265.6082879901"/>
    <n v="0"/>
    <n v="0"/>
    <n v="0"/>
    <n v="0"/>
    <n v="139121679.7116568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4"/>
    <x v="49"/>
    <n v="0"/>
    <n v="1664473.4471760001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"/>
    <x v="51"/>
    <n v="0"/>
    <n v="405492.38431701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3"/>
    <x v="51"/>
    <n v="0"/>
    <n v="402850.15479700803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9"/>
    <x v="39"/>
    <n v="0"/>
    <n v="7204057.6958629899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0"/>
    <x v="51"/>
    <n v="0"/>
    <n v="377511.038591997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7"/>
    <x v="51"/>
    <n v="0"/>
    <n v="411868.15625100199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6"/>
    <x v="65"/>
    <n v="0"/>
    <n v="192941.09554399599"/>
    <n v="0"/>
    <n v="0"/>
    <n v="0"/>
    <n v="0"/>
    <n v="47459426.11683598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4"/>
    <x v="47"/>
    <n v="0"/>
    <n v="7206126.8797920002"/>
    <n v="0"/>
    <n v="0"/>
    <n v="0"/>
    <n v="0"/>
    <n v="98533249.29109598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7"/>
    <x v="65"/>
    <n v="0"/>
    <n v="158178.175239998"/>
    <n v="0"/>
    <n v="0"/>
    <n v="0"/>
    <n v="0"/>
    <n v="47459426.11683598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"/>
    <x v="51"/>
    <n v="0"/>
    <n v="415417.82859399897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51"/>
    <n v="0"/>
    <n v="480624.714160003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49"/>
    <n v="0"/>
    <n v="3525815.1919389898"/>
    <n v="0"/>
    <n v="0"/>
    <n v="0"/>
    <n v="0"/>
    <n v="152113058.0125999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51"/>
    <n v="0"/>
    <n v="489534.22166600602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65"/>
    <n v="0"/>
    <n v="255148.55335299199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65"/>
    <n v="0"/>
    <n v="181125.6273100000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65"/>
    <n v="0"/>
    <n v="154798.507240993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51"/>
    <n v="0"/>
    <n v="735982.05751999898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51"/>
    <n v="0"/>
    <n v="382459.137697995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65"/>
    <n v="0"/>
    <n v="143772.407697004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39"/>
    <n v="0"/>
    <n v="7205358.3020299897"/>
    <n v="0"/>
    <n v="0"/>
    <n v="0"/>
    <n v="0"/>
    <n v="151768575.058176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49"/>
    <n v="0"/>
    <n v="3107839.1981420098"/>
    <n v="0"/>
    <n v="0"/>
    <n v="0"/>
    <n v="0"/>
    <n v="152113058.0125999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65"/>
    <n v="0"/>
    <n v="220025.5282699940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65"/>
    <n v="0"/>
    <n v="157153.373199995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65"/>
    <n v="0"/>
    <n v="176950.71650900299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65"/>
    <n v="0"/>
    <n v="133489.872179998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65"/>
    <n v="0"/>
    <n v="136586.422357009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39"/>
    <n v="0"/>
    <n v="7218741.3643140001"/>
    <n v="0"/>
    <n v="0"/>
    <n v="0"/>
    <n v="0"/>
    <n v="151768575.058176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65"/>
    <n v="0"/>
    <n v="134635.899226996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65"/>
    <n v="0"/>
    <n v="192553.260554006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39"/>
    <n v="2782"/>
    <n v="2397859.1621659999"/>
    <n v="0"/>
    <n v="0"/>
    <n v="12"/>
    <n v="8"/>
    <n v="151768575.058176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49"/>
    <n v="0"/>
    <n v="4373494.8371229898"/>
    <n v="0"/>
    <n v="0"/>
    <n v="0"/>
    <n v="0"/>
    <n v="152113058.0125999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51"/>
    <n v="0"/>
    <n v="7204428.5976949995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9"/>
    <x v="65"/>
    <n v="0"/>
    <n v="134981.2843719990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8"/>
    <x v="65"/>
    <n v="0"/>
    <n v="148988.5150689950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49"/>
    <n v="0"/>
    <n v="7204325.1582169998"/>
    <n v="0"/>
    <n v="0"/>
    <n v="0"/>
    <n v="0"/>
    <n v="152113058.0125999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65"/>
    <n v="0"/>
    <n v="161723.8631770010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38"/>
    <n v="0"/>
    <n v="4798749.36742598"/>
    <n v="0"/>
    <n v="0"/>
    <n v="0"/>
    <n v="0"/>
    <n v="172812263.5857208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65"/>
    <n v="0"/>
    <n v="154031.907187003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65"/>
    <n v="0"/>
    <n v="131671.97016299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39"/>
    <n v="0"/>
    <n v="7207365.8233479904"/>
    <n v="0"/>
    <n v="0"/>
    <n v="0"/>
    <n v="0"/>
    <n v="151768575.058176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39"/>
    <n v="0"/>
    <n v="7208970.2116719997"/>
    <n v="0"/>
    <n v="0"/>
    <n v="0"/>
    <n v="0"/>
    <n v="151768575.058176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39"/>
    <n v="0"/>
    <n v="7204917.1162240095"/>
    <n v="0"/>
    <n v="0"/>
    <n v="0"/>
    <n v="0"/>
    <n v="151768575.058176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43"/>
    <n v="0"/>
    <n v="7205904.0239610001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49"/>
    <n v="0"/>
    <n v="4602340.8662360003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43"/>
    <n v="0"/>
    <n v="7205033.7626109896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49"/>
    <n v="0"/>
    <n v="4301152.8504489902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43"/>
    <n v="0"/>
    <n v="7204175.4980269996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65"/>
    <n v="0"/>
    <n v="203644.37438000401"/>
    <n v="0"/>
    <n v="0"/>
    <n v="0"/>
    <n v="0"/>
    <n v="47459426.11683598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65"/>
    <n v="0"/>
    <n v="235979.998166993"/>
    <n v="0"/>
    <n v="0"/>
    <n v="0"/>
    <n v="0"/>
    <n v="47459426.11683598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65"/>
    <n v="0"/>
    <n v="204994.88633700801"/>
    <n v="0"/>
    <n v="0"/>
    <n v="0"/>
    <n v="0"/>
    <n v="47459426.11683598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65"/>
    <n v="0"/>
    <n v="175690.980409999"/>
    <n v="0"/>
    <n v="0"/>
    <n v="0"/>
    <n v="0"/>
    <n v="47459426.11683598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43"/>
    <n v="0"/>
    <n v="7204816.5759429904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47"/>
    <n v="0"/>
    <n v="7205761.0398199996"/>
    <n v="0"/>
    <n v="0"/>
    <n v="0"/>
    <n v="0"/>
    <n v="98533249.2910959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49"/>
    <n v="0"/>
    <n v="4311538.7131289998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47"/>
    <n v="0"/>
    <n v="7204213.7240520101"/>
    <n v="0"/>
    <n v="0"/>
    <n v="0"/>
    <n v="0"/>
    <n v="98533249.2910959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49"/>
    <n v="0"/>
    <n v="7204157.83464099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38"/>
    <n v="0"/>
    <n v="475033.876775996"/>
    <n v="0"/>
    <n v="0"/>
    <n v="0"/>
    <n v="0"/>
    <n v="172812263.585720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1"/>
    <x v="65"/>
    <n v="0"/>
    <n v="162111.096064007"/>
    <n v="0"/>
    <n v="0"/>
    <n v="0"/>
    <n v="0"/>
    <n v="47459426.11683598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49"/>
    <n v="0"/>
    <n v="4650536.869128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43"/>
    <n v="0"/>
    <n v="7218448.49768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49"/>
    <n v="0"/>
    <n v="7204082.2611770099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47"/>
    <n v="0"/>
    <n v="7204404.5479469998"/>
    <n v="0"/>
    <n v="0"/>
    <n v="0"/>
    <n v="0"/>
    <n v="98533249.2910959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1"/>
    <x v="49"/>
    <n v="0"/>
    <n v="3854659.4617559998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49"/>
    <n v="0"/>
    <n v="5369365.8742460096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47"/>
    <n v="0"/>
    <n v="7203624.4797259998"/>
    <n v="0"/>
    <n v="0"/>
    <n v="0"/>
    <n v="0"/>
    <n v="98533249.2910959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43"/>
    <n v="0"/>
    <n v="7204770.9236270003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47"/>
    <n v="0"/>
    <n v="7203808.8080259897"/>
    <n v="0"/>
    <n v="0"/>
    <n v="0"/>
    <n v="0"/>
    <n v="98533249.2910959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60"/>
    <n v="0"/>
    <n v="1315304.4596799801"/>
    <n v="0"/>
    <n v="0"/>
    <n v="0"/>
    <n v="0"/>
    <n v="125520322.9602758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49"/>
    <n v="0"/>
    <n v="7207194.3299310002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47"/>
    <n v="0"/>
    <n v="7206432.5648079896"/>
    <n v="0"/>
    <n v="0"/>
    <n v="0"/>
    <n v="0"/>
    <n v="98533249.2910959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"/>
    <x v="60"/>
    <n v="0"/>
    <n v="2752369.8913909998"/>
    <n v="0"/>
    <n v="0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4"/>
    <x v="38"/>
    <n v="0"/>
    <n v="1604576.6669659901"/>
    <n v="0"/>
    <n v="0"/>
    <n v="0"/>
    <n v="0"/>
    <n v="172812263.585720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7"/>
    <x v="49"/>
    <n v="0"/>
    <n v="7205892.1357100001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0"/>
    <x v="49"/>
    <n v="0"/>
    <n v="7204250.0247060005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6"/>
    <x v="49"/>
    <n v="0"/>
    <n v="7204757.8267919803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4"/>
    <x v="49"/>
    <n v="0"/>
    <n v="7207241.7768750004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5"/>
    <x v="49"/>
    <n v="0"/>
    <n v="7223266.7458520001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1"/>
    <x v="47"/>
    <n v="0"/>
    <n v="7204318.7397609996"/>
    <n v="0"/>
    <n v="0"/>
    <n v="0"/>
    <n v="0"/>
    <n v="98533249.2910959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2"/>
    <x v="60"/>
    <n v="10"/>
    <n v="670588.584915007"/>
    <n v="0"/>
    <n v="0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1"/>
    <x v="49"/>
    <n v="0"/>
    <n v="7203891.4474949902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7"/>
    <x v="60"/>
    <n v="0"/>
    <n v="570767.78328300803"/>
    <n v="0"/>
    <n v="0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5"/>
    <x v="60"/>
    <n v="0"/>
    <n v="459092.64078800299"/>
    <n v="0"/>
    <n v="0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3"/>
    <x v="48"/>
    <n v="0"/>
    <n v="488255.18999899202"/>
    <n v="0"/>
    <n v="0"/>
    <n v="0"/>
    <n v="0"/>
    <n v="52253910.89640192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6"/>
    <x v="38"/>
    <n v="0"/>
    <n v="3576117.9275629902"/>
    <n v="0"/>
    <n v="0"/>
    <n v="0"/>
    <n v="0"/>
    <n v="172812263.585720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6"/>
    <x v="49"/>
    <n v="0"/>
    <n v="7205174.8267860096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"/>
    <x v="38"/>
    <n v="0"/>
    <n v="3517582.2114510001"/>
    <n v="0"/>
    <n v="0"/>
    <n v="0"/>
    <n v="0"/>
    <n v="172812263.585720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5"/>
    <x v="60"/>
    <n v="4"/>
    <n v="581871.96107400802"/>
    <n v="1"/>
    <n v="1"/>
    <n v="2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8"/>
    <x v="51"/>
    <n v="0"/>
    <n v="7204091.1465419903"/>
    <n v="0"/>
    <n v="0"/>
    <n v="0"/>
    <n v="0"/>
    <n v="80459959.28016792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7"/>
    <x v="51"/>
    <n v="0"/>
    <n v="7206487.7917950004"/>
    <n v="0"/>
    <n v="0"/>
    <n v="0"/>
    <n v="0"/>
    <n v="80459959.28016792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3"/>
    <x v="51"/>
    <n v="0"/>
    <n v="7205253.0566799901"/>
    <n v="0"/>
    <n v="0"/>
    <n v="0"/>
    <n v="0"/>
    <n v="80459959.28016792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0"/>
    <x v="60"/>
    <n v="88"/>
    <n v="876944.47587999399"/>
    <n v="0"/>
    <n v="0"/>
    <n v="28"/>
    <n v="16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0"/>
    <x v="38"/>
    <n v="0"/>
    <n v="5366624.0238859896"/>
    <n v="0"/>
    <n v="0"/>
    <n v="0"/>
    <n v="0"/>
    <n v="172812263.585720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8"/>
    <x v="60"/>
    <n v="6"/>
    <n v="427792.06420200301"/>
    <n v="1"/>
    <n v="1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2"/>
    <x v="55"/>
    <n v="2"/>
    <n v="943806.83501801104"/>
    <n v="0"/>
    <n v="0"/>
    <n v="0"/>
    <n v="0"/>
    <n v="119652637.739945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3"/>
    <x v="60"/>
    <n v="32"/>
    <n v="2370321.9940699898"/>
    <n v="4"/>
    <n v="4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1"/>
    <x v="51"/>
    <n v="0"/>
    <n v="7206982.1029609796"/>
    <n v="0"/>
    <n v="0"/>
    <n v="0"/>
    <n v="0"/>
    <n v="80459959.28016792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9"/>
    <x v="51"/>
    <n v="0"/>
    <n v="7210799.420101"/>
    <n v="0"/>
    <n v="0"/>
    <n v="0"/>
    <n v="0"/>
    <n v="80459959.28016792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4"/>
    <x v="38"/>
    <n v="0"/>
    <n v="7206791.5781019898"/>
    <n v="0"/>
    <n v="0"/>
    <n v="0"/>
    <n v="0"/>
    <n v="172812263.585720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8"/>
    <x v="48"/>
    <n v="0"/>
    <n v="448451.320232998"/>
    <n v="0"/>
    <n v="0"/>
    <n v="0"/>
    <n v="0"/>
    <n v="52253910.89640192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5"/>
    <x v="38"/>
    <n v="0"/>
    <n v="5480554.1883109901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8"/>
    <x v="55"/>
    <n v="0"/>
    <n v="1625710.51486299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6"/>
    <x v="51"/>
    <n v="0"/>
    <n v="7208323.7049730001"/>
    <n v="0"/>
    <n v="0"/>
    <n v="0"/>
    <n v="0"/>
    <n v="80459959.28016792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3"/>
    <x v="50"/>
    <n v="0"/>
    <n v="841111.10799798905"/>
    <n v="0"/>
    <n v="0"/>
    <n v="0"/>
    <n v="0"/>
    <n v="90934150.590704918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7"/>
    <x v="60"/>
    <n v="0"/>
    <n v="2321302.6409149799"/>
    <n v="0"/>
    <n v="0"/>
    <n v="0"/>
    <n v="0"/>
    <n v="125520322.9602758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9"/>
    <x v="65"/>
    <n v="0"/>
    <n v="7208152.283725"/>
    <n v="0"/>
    <n v="0"/>
    <n v="0"/>
    <n v="0"/>
    <n v="47459426.11683598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6"/>
    <x v="38"/>
    <n v="0"/>
    <n v="7217977.1743759997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5"/>
    <x v="51"/>
    <n v="0"/>
    <n v="7237098.6753749996"/>
    <n v="0"/>
    <n v="0"/>
    <n v="0"/>
    <n v="0"/>
    <n v="80459959.28016792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4"/>
    <x v="51"/>
    <n v="0"/>
    <n v="7209086.4219119903"/>
    <n v="0"/>
    <n v="0"/>
    <n v="0"/>
    <n v="0"/>
    <n v="80459959.28016792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9"/>
    <x v="38"/>
    <n v="0"/>
    <n v="7206044.555226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6"/>
    <x v="48"/>
    <n v="0"/>
    <n v="435050.82212599501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8"/>
    <x v="48"/>
    <n v="0"/>
    <n v="440506.72240499902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0"/>
    <x v="60"/>
    <n v="264"/>
    <n v="1085429.2439900001"/>
    <n v="0"/>
    <n v="0"/>
    <n v="19"/>
    <n v="19"/>
    <n v="125520322.9602758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3"/>
    <x v="38"/>
    <n v="0"/>
    <n v="7234204.0906689903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"/>
    <x v="38"/>
    <n v="0"/>
    <n v="7215440.9133050004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5"/>
    <x v="65"/>
    <n v="0"/>
    <n v="7240165.6873629903"/>
    <n v="0"/>
    <n v="0"/>
    <n v="0"/>
    <n v="0"/>
    <n v="47459426.11683598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6"/>
    <x v="51"/>
    <n v="0"/>
    <n v="7204299.7396639902"/>
    <n v="0"/>
    <n v="0"/>
    <n v="0"/>
    <n v="0"/>
    <n v="80459959.28016792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2"/>
    <x v="38"/>
    <n v="0"/>
    <n v="7206279.9974189904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"/>
    <x v="50"/>
    <n v="0"/>
    <n v="985612.13327800203"/>
    <n v="0"/>
    <n v="0"/>
    <n v="0"/>
    <n v="0"/>
    <n v="90934150.590704918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8"/>
    <x v="60"/>
    <n v="0"/>
    <n v="7207669.580418"/>
    <n v="0"/>
    <n v="0"/>
    <n v="0"/>
    <n v="0"/>
    <n v="125520322.9602758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7"/>
    <x v="38"/>
    <n v="0"/>
    <n v="7215317.7181489998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0"/>
    <x v="48"/>
    <n v="0"/>
    <n v="327443.70583999198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"/>
    <x v="48"/>
    <n v="0"/>
    <n v="406063.200717995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2"/>
    <x v="55"/>
    <n v="0"/>
    <n v="1757280.8481940001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3"/>
    <x v="48"/>
    <n v="0"/>
    <n v="456608.91242700699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4"/>
    <x v="65"/>
    <n v="0"/>
    <n v="7207063.7036389904"/>
    <n v="0"/>
    <n v="0"/>
    <n v="0"/>
    <n v="0"/>
    <n v="47459426.11683598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6"/>
    <x v="48"/>
    <n v="0"/>
    <n v="420460.66122499102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7"/>
    <x v="65"/>
    <n v="0"/>
    <n v="7207432.6983359996"/>
    <n v="0"/>
    <n v="0"/>
    <n v="0"/>
    <n v="0"/>
    <n v="47459426.11683598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0"/>
    <x v="55"/>
    <n v="78"/>
    <n v="1622683.2903759901"/>
    <n v="0"/>
    <n v="0"/>
    <n v="28"/>
    <n v="1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7"/>
    <x v="38"/>
    <n v="0"/>
    <n v="6063509.6078700004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5"/>
    <x v="55"/>
    <n v="0"/>
    <n v="681268.560744007"/>
    <n v="0"/>
    <n v="0"/>
    <n v="0"/>
    <n v="0"/>
    <n v="119652637.739945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6"/>
    <x v="65"/>
    <n v="0"/>
    <n v="7214560.4879750004"/>
    <n v="0"/>
    <n v="0"/>
    <n v="0"/>
    <n v="0"/>
    <n v="47459426.11683598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2"/>
    <x v="48"/>
    <n v="0"/>
    <n v="431186.05741500499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3"/>
    <x v="38"/>
    <n v="0"/>
    <n v="7208298.7021279903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8"/>
    <x v="48"/>
    <n v="0"/>
    <n v="262218.156474002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2"/>
    <x v="48"/>
    <n v="0"/>
    <n v="408375.63586200099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3"/>
    <x v="48"/>
    <n v="0"/>
    <n v="376269.016670004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9"/>
    <x v="38"/>
    <n v="0"/>
    <n v="7204481.9408079898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9"/>
    <x v="48"/>
    <n v="0"/>
    <n v="320083.33705599903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8"/>
    <x v="55"/>
    <n v="6"/>
    <n v="668578.51703900006"/>
    <n v="1"/>
    <n v="1"/>
    <n v="0"/>
    <n v="0"/>
    <n v="119652637.739945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1"/>
    <x v="48"/>
    <n v="0"/>
    <n v="401495.95502499101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7"/>
    <x v="55"/>
    <n v="33"/>
    <n v="1141518.4465049901"/>
    <n v="7"/>
    <n v="1"/>
    <n v="32"/>
    <n v="3"/>
    <n v="119652637.739945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5"/>
    <x v="48"/>
    <n v="0"/>
    <n v="289215.98278399301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7"/>
    <x v="48"/>
    <n v="0"/>
    <n v="344941.40967400698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4"/>
    <x v="38"/>
    <n v="0"/>
    <n v="7206257.5364719899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"/>
    <x v="48"/>
    <n v="0"/>
    <n v="375370.500746998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4"/>
    <x v="48"/>
    <n v="0"/>
    <n v="355404.124551991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1"/>
    <x v="38"/>
    <n v="0"/>
    <n v="7205658.5994009897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5"/>
    <x v="48"/>
    <n v="0"/>
    <n v="313799.79652899702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6"/>
    <x v="38"/>
    <n v="0"/>
    <n v="7204740.1427220004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8"/>
    <x v="38"/>
    <n v="0"/>
    <n v="7203210.1754820002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"/>
    <x v="47"/>
    <n v="3324"/>
    <n v="536817.39622799796"/>
    <n v="0"/>
    <n v="0"/>
    <n v="12"/>
    <n v="8"/>
    <n v="98533249.2910959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0"/>
    <x v="48"/>
    <n v="0"/>
    <n v="311550.15747700201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9"/>
    <x v="60"/>
    <n v="0"/>
    <n v="7208173.5113850003"/>
    <n v="0"/>
    <n v="0"/>
    <n v="0"/>
    <n v="0"/>
    <n v="125520322.9602758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4"/>
    <x v="32"/>
    <n v="0"/>
    <n v="2866436.5435520001"/>
    <n v="0"/>
    <n v="0"/>
    <n v="0"/>
    <n v="0"/>
    <n v="109334185.01564293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1"/>
    <x v="48"/>
    <n v="0"/>
    <n v="320814.05901900103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0"/>
    <x v="38"/>
    <n v="0"/>
    <n v="7206240.5972899999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7"/>
    <x v="48"/>
    <n v="0"/>
    <n v="386750.35152899998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4"/>
    <x v="48"/>
    <n v="0"/>
    <n v="315685.772312004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5"/>
    <x v="55"/>
    <n v="4"/>
    <n v="1000620.68332599"/>
    <n v="1"/>
    <n v="1"/>
    <n v="2"/>
    <n v="0"/>
    <n v="119652637.739945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5"/>
    <x v="38"/>
    <n v="0"/>
    <n v="7205071.4220949998"/>
    <n v="0"/>
    <n v="0"/>
    <n v="0"/>
    <n v="0"/>
    <n v="172812263.585720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0"/>
    <x v="48"/>
    <n v="0"/>
    <n v="351890.12258199998"/>
    <n v="0"/>
    <n v="0"/>
    <n v="0"/>
    <n v="0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5"/>
    <x v="32"/>
    <n v="0"/>
    <n v="490054.27769800002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5"/>
    <x v="38"/>
    <n v="0"/>
    <n v="7223962.0699929995"/>
    <n v="0"/>
    <n v="0"/>
    <n v="0"/>
    <n v="0"/>
    <n v="172812263.585720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4"/>
    <x v="55"/>
    <n v="768"/>
    <n v="1616458.710858"/>
    <n v="0"/>
    <n v="0"/>
    <n v="0"/>
    <n v="0"/>
    <n v="119652637.73994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3"/>
    <x v="60"/>
    <n v="0"/>
    <n v="7204886.2333849901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4"/>
    <x v="60"/>
    <n v="564"/>
    <n v="5009833.3416719902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7"/>
    <x v="60"/>
    <n v="0"/>
    <n v="7206316.1770019997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9"/>
    <x v="38"/>
    <n v="0"/>
    <n v="7208095.7238489902"/>
    <n v="0"/>
    <n v="0"/>
    <n v="0"/>
    <n v="0"/>
    <n v="172812263.585720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8"/>
    <x v="32"/>
    <n v="0"/>
    <n v="1185704.2033839901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2"/>
    <x v="32"/>
    <n v="0"/>
    <n v="2406101.1240389901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7"/>
    <x v="55"/>
    <n v="0"/>
    <n v="2975141.14484199"/>
    <n v="0"/>
    <n v="0"/>
    <n v="0"/>
    <n v="0"/>
    <n v="119652637.73994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5"/>
    <x v="32"/>
    <n v="4"/>
    <n v="675743.16778399202"/>
    <n v="1"/>
    <n v="1"/>
    <n v="2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3"/>
    <x v="32"/>
    <n v="0"/>
    <n v="1960249.2259770001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3"/>
    <x v="55"/>
    <n v="40"/>
    <n v="3444466.4888210101"/>
    <n v="4"/>
    <n v="4"/>
    <n v="0"/>
    <n v="0"/>
    <n v="119652637.73994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"/>
    <x v="55"/>
    <n v="1402"/>
    <n v="1125404.31613998"/>
    <n v="0"/>
    <n v="0"/>
    <n v="12"/>
    <n v="8"/>
    <n v="119652637.73994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3"/>
    <x v="50"/>
    <n v="0"/>
    <n v="762283.729278991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4"/>
    <x v="60"/>
    <n v="0"/>
    <n v="7209079.0115019903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9"/>
    <x v="50"/>
    <n v="0"/>
    <n v="859931.72436500003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4"/>
    <x v="50"/>
    <n v="0"/>
    <n v="899763.60977199499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"/>
    <x v="50"/>
    <n v="0"/>
    <n v="685268.95929200598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5"/>
    <x v="60"/>
    <n v="0"/>
    <n v="7245225.180656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0"/>
    <x v="55"/>
    <n v="141"/>
    <n v="3311685.2328649899"/>
    <n v="0"/>
    <n v="0"/>
    <n v="19"/>
    <n v="13"/>
    <n v="119652637.73994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0"/>
    <x v="32"/>
    <n v="0"/>
    <n v="2676620.6176200002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9"/>
    <x v="60"/>
    <n v="0"/>
    <n v="7207940.2716349997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5"/>
    <x v="50"/>
    <n v="0"/>
    <n v="595993.51942799694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"/>
    <x v="32"/>
    <n v="0"/>
    <n v="2909345.6260199999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2"/>
    <x v="50"/>
    <n v="0"/>
    <n v="787710.89898099296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2"/>
    <x v="50"/>
    <n v="0"/>
    <n v="781089.07126799703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8"/>
    <x v="50"/>
    <n v="0"/>
    <n v="680669.18040800304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3"/>
    <x v="32"/>
    <n v="32"/>
    <n v="3194779.9260090101"/>
    <n v="4"/>
    <n v="4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7"/>
    <x v="50"/>
    <n v="0"/>
    <n v="864204.05285000696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6"/>
    <x v="50"/>
    <n v="0"/>
    <n v="824369.52233599697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6"/>
    <x v="61"/>
    <n v="0"/>
    <n v="330004.30647100398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0"/>
    <x v="32"/>
    <n v="0"/>
    <n v="2326618.2677850001"/>
    <n v="0"/>
    <n v="0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7"/>
    <x v="32"/>
    <n v="110"/>
    <n v="784702.73759799602"/>
    <n v="7"/>
    <n v="1"/>
    <n v="32"/>
    <n v="4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2"/>
    <x v="32"/>
    <n v="0"/>
    <n v="1959186.53186201"/>
    <n v="0"/>
    <n v="0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0"/>
    <x v="60"/>
    <n v="0"/>
    <n v="7209076.3789909901"/>
    <n v="0"/>
    <n v="0"/>
    <n v="0"/>
    <n v="0"/>
    <n v="125520322.9602758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8"/>
    <x v="32"/>
    <n v="6"/>
    <n v="480567.90400200401"/>
    <n v="1"/>
    <n v="1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7"/>
    <x v="50"/>
    <n v="0"/>
    <n v="800244.70749900502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6"/>
    <x v="55"/>
    <n v="366"/>
    <n v="945102.64694399596"/>
    <n v="3"/>
    <n v="2"/>
    <n v="36"/>
    <n v="5"/>
    <n v="119652637.7399458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"/>
    <x v="60"/>
    <n v="3397"/>
    <n v="597268.41049799905"/>
    <n v="0"/>
    <n v="0"/>
    <n v="12"/>
    <n v="10"/>
    <n v="125520322.9602758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"/>
    <x v="61"/>
    <n v="0"/>
    <n v="332732.596839996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6"/>
    <x v="60"/>
    <n v="0"/>
    <n v="7205816.2232860001"/>
    <n v="0"/>
    <n v="0"/>
    <n v="0"/>
    <n v="0"/>
    <n v="125520322.9602758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0"/>
    <x v="50"/>
    <n v="0"/>
    <n v="976612.30898401095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7"/>
    <x v="32"/>
    <n v="0"/>
    <n v="2902612.6785309999"/>
    <n v="0"/>
    <n v="0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4"/>
    <x v="32"/>
    <n v="0"/>
    <n v="2573832.4961470002"/>
    <n v="0"/>
    <n v="0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4"/>
    <x v="60"/>
    <n v="0"/>
    <n v="7208061.260768"/>
    <n v="0"/>
    <n v="0"/>
    <n v="0"/>
    <n v="0"/>
    <n v="125520322.9602758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4"/>
    <x v="50"/>
    <n v="0"/>
    <n v="977748.57351298805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2"/>
    <x v="61"/>
    <n v="0"/>
    <n v="350466.76450199401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6"/>
    <x v="61"/>
    <n v="0"/>
    <n v="351575.04670698801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8"/>
    <x v="61"/>
    <n v="0"/>
    <n v="365441.00159499701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3"/>
    <x v="61"/>
    <n v="0"/>
    <n v="386113.530393005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5"/>
    <x v="50"/>
    <n v="0"/>
    <n v="755681.96182000905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2"/>
    <x v="61"/>
    <n v="0"/>
    <n v="345965.24624299398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0"/>
    <x v="50"/>
    <n v="0"/>
    <n v="863864.07348299597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3"/>
    <x v="61"/>
    <n v="0"/>
    <n v="371866.74866400397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3"/>
    <x v="54"/>
    <n v="0"/>
    <n v="2955484.265559"/>
    <n v="0"/>
    <n v="0"/>
    <n v="0"/>
    <n v="0"/>
    <n v="148174286.4199358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6"/>
    <x v="55"/>
    <n v="0"/>
    <n v="7209457.2815989899"/>
    <n v="0"/>
    <n v="0"/>
    <n v="0"/>
    <n v="0"/>
    <n v="119652637.7399458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8"/>
    <x v="50"/>
    <n v="0"/>
    <n v="1137776.10393599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"/>
    <x v="61"/>
    <n v="0"/>
    <n v="363735.497264990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0"/>
    <x v="61"/>
    <n v="0"/>
    <n v="301269.46816399798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3"/>
    <x v="61"/>
    <n v="0"/>
    <n v="320368.72198600002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7"/>
    <x v="61"/>
    <n v="0"/>
    <n v="326542.66256600298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0"/>
    <x v="61"/>
    <n v="0"/>
    <n v="289187.400067006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9"/>
    <x v="61"/>
    <n v="0"/>
    <n v="289417.841871996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7"/>
    <x v="58"/>
    <n v="0"/>
    <n v="4863987.3988220003"/>
    <n v="0"/>
    <n v="0"/>
    <n v="0"/>
    <n v="0"/>
    <n v="140330350.0855768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1"/>
    <x v="50"/>
    <n v="0"/>
    <n v="782243.55076599703"/>
    <n v="0"/>
    <n v="0"/>
    <n v="0"/>
    <n v="0"/>
    <n v="90934150.59070491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4"/>
    <x v="61"/>
    <n v="0"/>
    <n v="298245.68275199202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8"/>
    <x v="61"/>
    <n v="0"/>
    <n v="230057.52388300601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1"/>
    <x v="32"/>
    <n v="0"/>
    <n v="3500221.9154079901"/>
    <n v="0"/>
    <n v="0"/>
    <n v="0"/>
    <n v="0"/>
    <n v="109334185.0156429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7"/>
    <x v="61"/>
    <n v="0"/>
    <n v="344755.83710100898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6"/>
    <x v="55"/>
    <n v="0"/>
    <n v="7204694.9930579998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1"/>
    <x v="61"/>
    <n v="0"/>
    <n v="307079.12030199001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4"/>
    <x v="61"/>
    <n v="0"/>
    <n v="276499.463673010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5"/>
    <x v="61"/>
    <n v="0"/>
    <n v="292462.45610000897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9"/>
    <x v="55"/>
    <n v="0"/>
    <n v="7205228.5133760003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"/>
    <x v="58"/>
    <n v="0"/>
    <n v="33515.489826997502"/>
    <n v="0"/>
    <n v="0"/>
    <n v="0"/>
    <n v="0"/>
    <n v="140330350.0855768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1"/>
    <x v="61"/>
    <n v="0"/>
    <n v="246544.128478998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4"/>
    <x v="55"/>
    <n v="0"/>
    <n v="7207636.621123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8"/>
    <x v="58"/>
    <n v="0"/>
    <n v="549459.07199400198"/>
    <n v="0"/>
    <n v="0"/>
    <n v="0"/>
    <n v="0"/>
    <n v="140330350.0855768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3"/>
    <x v="55"/>
    <n v="0"/>
    <n v="7205949.5751720099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4"/>
    <x v="55"/>
    <n v="0"/>
    <n v="7210542.0682159998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5"/>
    <x v="61"/>
    <n v="0"/>
    <n v="251542.643950989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8"/>
    <x v="55"/>
    <n v="0"/>
    <n v="7205571.2355540004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9"/>
    <x v="55"/>
    <n v="0"/>
    <n v="7208755.5757279899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0"/>
    <x v="61"/>
    <n v="0"/>
    <n v="262982.817737006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5"/>
    <x v="55"/>
    <n v="0"/>
    <n v="7246362.9884209903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8"/>
    <x v="61"/>
    <n v="0"/>
    <n v="360350.299277007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0"/>
    <x v="50"/>
    <n v="0"/>
    <n v="2973204.0415730001"/>
    <n v="0"/>
    <n v="0"/>
    <n v="0"/>
    <n v="0"/>
    <n v="90934150.59070491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2"/>
    <x v="21"/>
    <n v="3027"/>
    <n v="1341867.8861119901"/>
    <n v="1"/>
    <n v="1"/>
    <n v="40"/>
    <n v="7"/>
    <n v="100156406.7326849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58"/>
    <n v="0"/>
    <n v="2099541.8087249999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58"/>
    <n v="0"/>
    <n v="2881627.163778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48"/>
    <n v="0"/>
    <n v="7206972.9608220002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32"/>
    <n v="0"/>
    <n v="3218790.2352819899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58"/>
    <n v="0"/>
    <n v="2090416.4910949999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58"/>
    <n v="0"/>
    <n v="2857897.65937099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48"/>
    <n v="0"/>
    <n v="7206452.7850199901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55"/>
    <n v="0"/>
    <n v="7206724.8158609997"/>
    <n v="0"/>
    <n v="0"/>
    <n v="0"/>
    <n v="0"/>
    <n v="119652637.7399458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32"/>
    <n v="0"/>
    <n v="7205030.95160399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48"/>
    <n v="0"/>
    <n v="7230956.3507279903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48"/>
    <n v="0"/>
    <n v="7206215.28519799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58"/>
    <n v="0"/>
    <n v="1225771.3673940001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58"/>
    <n v="0"/>
    <n v="3623665.3829959901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58"/>
    <n v="0"/>
    <n v="4528362.5778740002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48"/>
    <n v="0"/>
    <n v="7207884.7716009999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32"/>
    <n v="0"/>
    <n v="7204920.8280829899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32"/>
    <n v="0"/>
    <n v="7207404.3582189903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50"/>
    <n v="0"/>
    <n v="7208613.4056460001"/>
    <n v="0"/>
    <n v="0"/>
    <n v="0"/>
    <n v="0"/>
    <n v="90934150.590704918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58"/>
    <n v="0"/>
    <n v="3801118.5088360002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32"/>
    <n v="0"/>
    <n v="7204743.2105689896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32"/>
    <n v="0"/>
    <n v="7205533.0115140099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58"/>
    <n v="0"/>
    <n v="3778994.5523379999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32"/>
    <n v="0"/>
    <n v="7208161.8040030003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32"/>
    <n v="0"/>
    <n v="7230604.0262479996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32"/>
    <n v="0"/>
    <n v="7207174.3759199996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60"/>
    <n v="795"/>
    <n v="541459.65707299102"/>
    <n v="3"/>
    <n v="2"/>
    <n v="36"/>
    <n v="14"/>
    <n v="125520322.9602758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50"/>
    <n v="0"/>
    <n v="7205365.2341790004"/>
    <n v="0"/>
    <n v="0"/>
    <n v="0"/>
    <n v="0"/>
    <n v="90934150.590704918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48"/>
    <n v="0"/>
    <n v="7207537.7723529898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58"/>
    <n v="0"/>
    <n v="4001999.8081499902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50"/>
    <n v="0"/>
    <n v="7204832.8573469901"/>
    <n v="0"/>
    <n v="0"/>
    <n v="0"/>
    <n v="0"/>
    <n v="90934150.59070491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50"/>
    <n v="0"/>
    <n v="7207021.7921540001"/>
    <n v="0"/>
    <n v="0"/>
    <n v="0"/>
    <n v="0"/>
    <n v="90934150.59070491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73"/>
    <n v="0"/>
    <n v="499979.54476300202"/>
    <n v="0"/>
    <n v="0"/>
    <n v="0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9"/>
    <x v="58"/>
    <n v="0"/>
    <n v="4641407.9016719898"/>
    <n v="0"/>
    <n v="0"/>
    <n v="0"/>
    <n v="0"/>
    <n v="140330350.0855768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50"/>
    <n v="0"/>
    <n v="7205431.3951500002"/>
    <n v="0"/>
    <n v="0"/>
    <n v="0"/>
    <n v="0"/>
    <n v="90934150.59070491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0"/>
    <x v="58"/>
    <n v="0"/>
    <n v="5298070.3630510103"/>
    <n v="0"/>
    <n v="0"/>
    <n v="0"/>
    <n v="0"/>
    <n v="140330350.0855768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54"/>
    <n v="0"/>
    <n v="3017503.629187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54"/>
    <n v="0"/>
    <n v="2273896.0393869998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54"/>
    <n v="0"/>
    <n v="2716985.0606689998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54"/>
    <n v="0"/>
    <n v="3393047.3091339902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54"/>
    <n v="0"/>
    <n v="2472051.2351309801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32"/>
    <n v="821"/>
    <n v="841835.31880201097"/>
    <n v="3"/>
    <n v="3"/>
    <n v="36"/>
    <n v="17"/>
    <n v="109334185.0156429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73"/>
    <n v="5"/>
    <n v="600235.252899001"/>
    <n v="0"/>
    <n v="0"/>
    <n v="0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64"/>
    <n v="0"/>
    <n v="171678.13102698699"/>
    <n v="0"/>
    <n v="0"/>
    <n v="0"/>
    <n v="0"/>
    <n v="47637638.218673944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61"/>
    <n v="0"/>
    <n v="7206361.8327160003"/>
    <n v="0"/>
    <n v="0"/>
    <n v="0"/>
    <n v="0"/>
    <n v="50867177.80570296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73"/>
    <n v="6"/>
    <n v="384027.449096989"/>
    <n v="1"/>
    <n v="1"/>
    <n v="0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50"/>
    <n v="0"/>
    <n v="7205876.6379249804"/>
    <n v="0"/>
    <n v="0"/>
    <n v="0"/>
    <n v="0"/>
    <n v="90934150.59070491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73"/>
    <n v="0"/>
    <n v="479934.87702099001"/>
    <n v="0"/>
    <n v="0"/>
    <n v="0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58"/>
    <n v="0"/>
    <n v="4122551.0748999901"/>
    <n v="0"/>
    <n v="0"/>
    <n v="0"/>
    <n v="0"/>
    <n v="140330350.0855768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61"/>
    <n v="0"/>
    <n v="7208457.42960699"/>
    <n v="0"/>
    <n v="0"/>
    <n v="0"/>
    <n v="0"/>
    <n v="50867177.80570296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58"/>
    <n v="0"/>
    <n v="2797644.2491959799"/>
    <n v="0"/>
    <n v="0"/>
    <n v="0"/>
    <n v="0"/>
    <n v="140330350.0855768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4"/>
    <x v="54"/>
    <n v="0"/>
    <n v="2648876.205199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58"/>
    <n v="0"/>
    <n v="3026845.4983870001"/>
    <n v="0"/>
    <n v="0"/>
    <n v="0"/>
    <n v="0"/>
    <n v="140330350.0855768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50"/>
    <n v="0"/>
    <n v="7238906.7828740003"/>
    <n v="0"/>
    <n v="0"/>
    <n v="0"/>
    <n v="0"/>
    <n v="90934150.59070491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73"/>
    <n v="4"/>
    <n v="592101.83950900601"/>
    <n v="1"/>
    <n v="1"/>
    <n v="2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57"/>
    <n v="0"/>
    <n v="211856.65626999899"/>
    <n v="0"/>
    <n v="0"/>
    <n v="0"/>
    <n v="0"/>
    <n v="48275474.54619499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73"/>
    <n v="0"/>
    <n v="821453.28979499696"/>
    <n v="0"/>
    <n v="0"/>
    <n v="0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0"/>
    <x v="57"/>
    <n v="0"/>
    <n v="188973.34637399699"/>
    <n v="0"/>
    <n v="0"/>
    <n v="0"/>
    <n v="0"/>
    <n v="48275474.54619499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0"/>
    <x v="54"/>
    <n v="0"/>
    <n v="3434573.1510059899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66"/>
    <n v="0"/>
    <n v="458551.545038993"/>
    <n v="0"/>
    <n v="0"/>
    <n v="0"/>
    <n v="0"/>
    <n v="88737400.9075048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61"/>
    <n v="0"/>
    <n v="7236461.2125329999"/>
    <n v="0"/>
    <n v="0"/>
    <n v="0"/>
    <n v="0"/>
    <n v="50867177.80570296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"/>
    <x v="73"/>
    <n v="0"/>
    <n v="1801374.5613029799"/>
    <n v="0"/>
    <n v="0"/>
    <n v="0"/>
    <n v="0"/>
    <n v="158374395.1667148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4"/>
    <x v="54"/>
    <n v="0"/>
    <n v="3238105.4272710001"/>
    <n v="0"/>
    <n v="0"/>
    <n v="0"/>
    <n v="0"/>
    <n v="148174286.4199358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3"/>
    <x v="57"/>
    <n v="0"/>
    <n v="250874.227454012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3"/>
    <x v="54"/>
    <n v="0"/>
    <n v="3569808.4227590002"/>
    <n v="0"/>
    <n v="0"/>
    <n v="0"/>
    <n v="0"/>
    <n v="148174286.4199358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5"/>
    <x v="57"/>
    <n v="0"/>
    <n v="174411.129525992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1"/>
    <x v="54"/>
    <n v="0"/>
    <n v="2977560.8297689999"/>
    <n v="0"/>
    <n v="0"/>
    <n v="0"/>
    <n v="0"/>
    <n v="148174286.4199358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9"/>
    <x v="58"/>
    <n v="0"/>
    <n v="7204763.0451959996"/>
    <n v="0"/>
    <n v="0"/>
    <n v="0"/>
    <n v="0"/>
    <n v="140330350.0855768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0"/>
    <x v="73"/>
    <n v="264"/>
    <n v="681543.49583100702"/>
    <n v="0"/>
    <n v="0"/>
    <n v="19"/>
    <n v="19"/>
    <n v="158374395.1667148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9"/>
    <x v="50"/>
    <n v="0"/>
    <n v="7211174.4998920001"/>
    <n v="0"/>
    <n v="0"/>
    <n v="0"/>
    <n v="0"/>
    <n v="90934150.59070491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6"/>
    <x v="61"/>
    <n v="0"/>
    <n v="7206831.5719069904"/>
    <n v="0"/>
    <n v="0"/>
    <n v="0"/>
    <n v="0"/>
    <n v="50867177.80570296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2"/>
    <x v="57"/>
    <n v="0"/>
    <n v="201782.026379004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4"/>
    <x v="61"/>
    <n v="0"/>
    <n v="7207168.1377579896"/>
    <n v="0"/>
    <n v="0"/>
    <n v="0"/>
    <n v="0"/>
    <n v="50867177.80570296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8"/>
    <x v="58"/>
    <n v="0"/>
    <n v="7206758.1074099997"/>
    <n v="0"/>
    <n v="0"/>
    <n v="0"/>
    <n v="0"/>
    <n v="140330350.0855768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"/>
    <x v="57"/>
    <n v="0"/>
    <n v="205211.118309001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6"/>
    <x v="50"/>
    <n v="0"/>
    <n v="7207527.0509010004"/>
    <n v="0"/>
    <n v="0"/>
    <n v="0"/>
    <n v="0"/>
    <n v="90934150.59070491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9"/>
    <x v="61"/>
    <n v="0"/>
    <n v="7206690.8145920001"/>
    <n v="0"/>
    <n v="0"/>
    <n v="0"/>
    <n v="0"/>
    <n v="50867177.80570296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"/>
    <x v="32"/>
    <n v="4211"/>
    <n v="971653.52704099496"/>
    <n v="0"/>
    <n v="0"/>
    <n v="12"/>
    <n v="10"/>
    <n v="109334185.015642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1"/>
    <x v="58"/>
    <n v="0"/>
    <n v="4837857.4894249896"/>
    <n v="0"/>
    <n v="0"/>
    <n v="0"/>
    <n v="0"/>
    <n v="140330350.0855768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3"/>
    <x v="57"/>
    <n v="0"/>
    <n v="177449.696834998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3"/>
    <x v="57"/>
    <n v="0"/>
    <n v="245229.799820997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6"/>
    <x v="57"/>
    <n v="0"/>
    <n v="191345.131276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6"/>
    <x v="57"/>
    <n v="0"/>
    <n v="204299.53528199901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2"/>
    <x v="57"/>
    <n v="0"/>
    <n v="187191.689454993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8"/>
    <x v="57"/>
    <n v="0"/>
    <n v="230673.983585990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"/>
    <x v="57"/>
    <n v="0"/>
    <n v="185231.912706003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3"/>
    <x v="73"/>
    <n v="81"/>
    <n v="1864722.8775309899"/>
    <n v="4"/>
    <n v="4"/>
    <n v="0"/>
    <n v="0"/>
    <n v="158374395.1667148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"/>
    <x v="58"/>
    <n v="0"/>
    <n v="7204769.1040700004"/>
    <n v="0"/>
    <n v="0"/>
    <n v="0"/>
    <n v="0"/>
    <n v="140330350.0855768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6"/>
    <x v="58"/>
    <n v="0"/>
    <n v="7204844.43220999"/>
    <n v="0"/>
    <n v="0"/>
    <n v="0"/>
    <n v="0"/>
    <n v="140330350.0855768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"/>
    <x v="54"/>
    <n v="0"/>
    <n v="4239260.8311170004"/>
    <n v="0"/>
    <n v="0"/>
    <n v="0"/>
    <n v="0"/>
    <n v="148174286.4199358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7"/>
    <x v="57"/>
    <n v="0"/>
    <n v="209996.640344994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7"/>
    <x v="58"/>
    <n v="0"/>
    <n v="7206331.5549969897"/>
    <n v="0"/>
    <n v="0"/>
    <n v="0"/>
    <n v="0"/>
    <n v="140330350.0855768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3"/>
    <x v="58"/>
    <n v="0"/>
    <n v="7204007.8347399896"/>
    <n v="0"/>
    <n v="0"/>
    <n v="0"/>
    <n v="0"/>
    <n v="140330350.0855768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0"/>
    <x v="73"/>
    <n v="34"/>
    <n v="572576.93547999905"/>
    <n v="0"/>
    <n v="0"/>
    <n v="28"/>
    <n v="1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0"/>
    <x v="57"/>
    <n v="0"/>
    <n v="197639.07324599801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1"/>
    <x v="57"/>
    <n v="0"/>
    <n v="269000.55526800803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9"/>
    <x v="57"/>
    <n v="0"/>
    <n v="200131.793685999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8"/>
    <x v="57"/>
    <n v="0"/>
    <n v="178922.79541800899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4"/>
    <x v="57"/>
    <n v="0"/>
    <n v="190304.61359600301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4"/>
    <x v="57"/>
    <n v="0"/>
    <n v="229170.157683998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3"/>
    <x v="73"/>
    <n v="0"/>
    <n v="3147297.2429849999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5"/>
    <x v="57"/>
    <n v="0"/>
    <n v="188370.612158003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1"/>
    <x v="57"/>
    <n v="0"/>
    <n v="212063.319198001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4"/>
    <x v="58"/>
    <n v="0"/>
    <n v="7203382.8459059801"/>
    <n v="0"/>
    <n v="0"/>
    <n v="0"/>
    <n v="0"/>
    <n v="140330350.0855768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7"/>
    <x v="57"/>
    <n v="0"/>
    <n v="213358.15214499499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0"/>
    <x v="69"/>
    <n v="0"/>
    <n v="806515.18207399896"/>
    <n v="0"/>
    <n v="0"/>
    <n v="0"/>
    <n v="0"/>
    <n v="196893068.1287628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7"/>
    <x v="54"/>
    <n v="0"/>
    <n v="4224843.9396129902"/>
    <n v="0"/>
    <n v="0"/>
    <n v="0"/>
    <n v="0"/>
    <n v="148174286.4199358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9"/>
    <x v="54"/>
    <n v="0"/>
    <n v="4929380.0812619803"/>
    <n v="0"/>
    <n v="0"/>
    <n v="0"/>
    <n v="0"/>
    <n v="148174286.4199358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1"/>
    <x v="64"/>
    <n v="0"/>
    <n v="205613.71516200501"/>
    <n v="0"/>
    <n v="0"/>
    <n v="0"/>
    <n v="0"/>
    <n v="47637638.218673944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2"/>
    <x v="67"/>
    <n v="0"/>
    <n v="1699024.080629"/>
    <n v="0"/>
    <n v="0"/>
    <n v="0"/>
    <n v="0"/>
    <n v="133575063.4996018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8"/>
    <x v="57"/>
    <n v="0"/>
    <n v="288224.62415399699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7"/>
    <x v="54"/>
    <n v="0"/>
    <n v="6012060.7795700002"/>
    <n v="0"/>
    <n v="0"/>
    <n v="0"/>
    <n v="0"/>
    <n v="148174286.4199358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7"/>
    <x v="73"/>
    <n v="0"/>
    <n v="1712474.157203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5"/>
    <x v="54"/>
    <n v="0"/>
    <n v="4770968.4276749901"/>
    <n v="0"/>
    <n v="0"/>
    <n v="0"/>
    <n v="0"/>
    <n v="148174286.4199358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4"/>
    <x v="73"/>
    <n v="0"/>
    <n v="7206791.4260099996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4"/>
    <x v="73"/>
    <n v="0"/>
    <n v="2313105.335949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1"/>
    <x v="73"/>
    <n v="0"/>
    <n v="2460272.5124069899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3"/>
    <x v="64"/>
    <n v="0"/>
    <n v="170771.22188199399"/>
    <n v="0"/>
    <n v="0"/>
    <n v="0"/>
    <n v="0"/>
    <n v="47637638.218673944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5"/>
    <x v="54"/>
    <n v="0"/>
    <n v="4650538.2540619904"/>
    <n v="0"/>
    <n v="0"/>
    <n v="0"/>
    <n v="0"/>
    <n v="148174286.4199358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9"/>
    <x v="58"/>
    <n v="0"/>
    <n v="7206115.7370659998"/>
    <n v="0"/>
    <n v="0"/>
    <n v="0"/>
    <n v="0"/>
    <n v="140330350.0855768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1"/>
    <x v="58"/>
    <n v="0"/>
    <n v="7203915.5506600002"/>
    <n v="0"/>
    <n v="0"/>
    <n v="0"/>
    <n v="0"/>
    <n v="140330350.0855768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0"/>
    <x v="54"/>
    <n v="0"/>
    <n v="7205749.8618529998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0"/>
    <x v="64"/>
    <n v="0"/>
    <n v="168541.219948994"/>
    <n v="0"/>
    <n v="0"/>
    <n v="0"/>
    <n v="0"/>
    <n v="47637638.21867394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8"/>
    <x v="73"/>
    <n v="0"/>
    <n v="7204624.67089199"/>
    <n v="0"/>
    <n v="0"/>
    <n v="0"/>
    <n v="0"/>
    <n v="158374395.1667148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4"/>
    <x v="69"/>
    <n v="0"/>
    <n v="934524.18354299106"/>
    <n v="0"/>
    <n v="0"/>
    <n v="0"/>
    <n v="0"/>
    <n v="196893068.128762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2"/>
    <x v="66"/>
    <n v="0"/>
    <n v="816106.42215800099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0"/>
    <x v="66"/>
    <n v="0"/>
    <n v="640627.15296099405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6"/>
    <x v="64"/>
    <n v="0"/>
    <n v="201749.425221001"/>
    <n v="0"/>
    <n v="0"/>
    <n v="0"/>
    <n v="0"/>
    <n v="47637638.21867394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9"/>
    <x v="64"/>
    <n v="0"/>
    <n v="172274.730367993"/>
    <n v="0"/>
    <n v="0"/>
    <n v="0"/>
    <n v="0"/>
    <n v="47637638.21867394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6"/>
    <x v="58"/>
    <n v="0"/>
    <n v="7204249.6979259802"/>
    <n v="0"/>
    <n v="0"/>
    <n v="0"/>
    <n v="0"/>
    <n v="140330350.0855768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8"/>
    <x v="54"/>
    <n v="0"/>
    <n v="7204727.7616639901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2"/>
    <x v="69"/>
    <n v="0"/>
    <n v="7204222.3503830004"/>
    <n v="0"/>
    <n v="0"/>
    <n v="0"/>
    <n v="0"/>
    <n v="196893068.128762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8"/>
    <x v="69"/>
    <n v="0"/>
    <n v="596151.360024989"/>
    <n v="0"/>
    <n v="0"/>
    <n v="0"/>
    <n v="0"/>
    <n v="196893068.128762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1"/>
    <x v="54"/>
    <n v="0"/>
    <n v="4621454.5577710001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0"/>
    <x v="73"/>
    <n v="0"/>
    <n v="2265459.99196599"/>
    <n v="0"/>
    <n v="0"/>
    <n v="0"/>
    <n v="0"/>
    <n v="158374395.1667148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5"/>
    <x v="58"/>
    <n v="0"/>
    <n v="7220478.3175649904"/>
    <n v="0"/>
    <n v="0"/>
    <n v="0"/>
    <n v="0"/>
    <n v="140330350.0855768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0"/>
    <x v="55"/>
    <n v="9990"/>
    <n v="7606055.0917609902"/>
    <n v="0"/>
    <n v="0"/>
    <n v="0"/>
    <n v="0"/>
    <n v="119652637.739945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3"/>
    <x v="66"/>
    <n v="0"/>
    <n v="763164.48056099704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3"/>
    <x v="66"/>
    <n v="0"/>
    <n v="415992.74827100401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5"/>
    <x v="54"/>
    <n v="0"/>
    <n v="7221991.9295300003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0"/>
    <x v="66"/>
    <n v="0"/>
    <n v="637593.16956599604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6"/>
    <x v="66"/>
    <n v="0"/>
    <n v="1933553.0479599901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8"/>
    <x v="54"/>
    <n v="0"/>
    <n v="7205599.2115869997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3"/>
    <x v="54"/>
    <n v="0"/>
    <n v="7204523.7675670004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0"/>
    <x v="69"/>
    <n v="0"/>
    <n v="7206444.8310930002"/>
    <n v="0"/>
    <n v="0"/>
    <n v="0"/>
    <n v="0"/>
    <n v="196893068.128762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8"/>
    <x v="73"/>
    <n v="0"/>
    <n v="7204523.2451999998"/>
    <n v="0"/>
    <n v="0"/>
    <n v="0"/>
    <n v="0"/>
    <n v="158374395.1667148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6"/>
    <x v="54"/>
    <n v="0"/>
    <n v="7204141.3635320002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7"/>
    <x v="69"/>
    <n v="0"/>
    <n v="7203757.9397919904"/>
    <n v="0"/>
    <n v="0"/>
    <n v="0"/>
    <n v="0"/>
    <n v="196893068.128762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7"/>
    <x v="64"/>
    <n v="0"/>
    <n v="191133.115208998"/>
    <n v="0"/>
    <n v="0"/>
    <n v="0"/>
    <n v="0"/>
    <n v="47637638.21867394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9"/>
    <x v="73"/>
    <n v="0"/>
    <n v="7204198.9319169903"/>
    <n v="0"/>
    <n v="0"/>
    <n v="0"/>
    <n v="0"/>
    <n v="158374395.1667148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2"/>
    <x v="69"/>
    <n v="0"/>
    <n v="7204114.2784229796"/>
    <n v="0"/>
    <n v="0"/>
    <n v="0"/>
    <n v="0"/>
    <n v="196893068.128762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"/>
    <x v="66"/>
    <n v="0"/>
    <n v="641685.48385800305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5"/>
    <x v="66"/>
    <n v="0"/>
    <n v="315825.45173801098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8"/>
    <x v="66"/>
    <n v="6"/>
    <n v="327950.309091"/>
    <n v="1"/>
    <n v="1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8"/>
    <x v="69"/>
    <n v="0"/>
    <n v="7204653.5072370004"/>
    <n v="0"/>
    <n v="0"/>
    <n v="0"/>
    <n v="0"/>
    <n v="196893068.128762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7"/>
    <x v="69"/>
    <n v="0"/>
    <n v="7207149.1706750002"/>
    <n v="0"/>
    <n v="0"/>
    <n v="0"/>
    <n v="0"/>
    <n v="196893068.128762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3"/>
    <x v="64"/>
    <n v="0"/>
    <n v="206983.28539099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"/>
    <x v="64"/>
    <n v="0"/>
    <n v="196116.540216011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7"/>
    <x v="73"/>
    <n v="0"/>
    <n v="7206124.8961789897"/>
    <n v="0"/>
    <n v="0"/>
    <n v="0"/>
    <n v="0"/>
    <n v="158374395.1667148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6"/>
    <x v="73"/>
    <n v="0"/>
    <n v="7204082.39659499"/>
    <n v="0"/>
    <n v="0"/>
    <n v="0"/>
    <n v="0"/>
    <n v="158374395.1667148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3"/>
    <x v="73"/>
    <n v="0"/>
    <n v="7203866.5967579996"/>
    <n v="0"/>
    <n v="0"/>
    <n v="0"/>
    <n v="0"/>
    <n v="158374395.1667148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3"/>
    <x v="64"/>
    <n v="0"/>
    <n v="201983.61938800299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7"/>
    <x v="66"/>
    <n v="0"/>
    <n v="664844.13843898801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9"/>
    <x v="66"/>
    <n v="0"/>
    <n v="610077.09927600797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7"/>
    <x v="66"/>
    <n v="0"/>
    <n v="633543.30765799305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8"/>
    <x v="66"/>
    <n v="0"/>
    <n v="3323456.1651709899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1"/>
    <x v="66"/>
    <n v="0"/>
    <n v="645109.574242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7"/>
    <x v="54"/>
    <n v="0"/>
    <n v="7203241.1804009899"/>
    <n v="0"/>
    <n v="0"/>
    <n v="0"/>
    <n v="0"/>
    <n v="148174286.41993588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4"/>
    <x v="66"/>
    <n v="0"/>
    <n v="807259.84327099205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2"/>
    <x v="64"/>
    <n v="0"/>
    <n v="209716.634313997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0"/>
    <x v="66"/>
    <n v="0"/>
    <n v="742301.66832898895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8"/>
    <x v="64"/>
    <n v="0"/>
    <n v="218883.610738004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4"/>
    <x v="64"/>
    <n v="0"/>
    <n v="175615.59280099699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1"/>
    <x v="60"/>
    <n v="20507"/>
    <n v="7989906.153891"/>
    <n v="0"/>
    <n v="0"/>
    <n v="0"/>
    <n v="0"/>
    <n v="125520322.9602758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9"/>
    <x v="54"/>
    <n v="0"/>
    <n v="7203161.7675529998"/>
    <n v="0"/>
    <n v="0"/>
    <n v="0"/>
    <n v="0"/>
    <n v="148174286.41993588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6"/>
    <x v="64"/>
    <n v="0"/>
    <n v="180916.71986901201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"/>
    <x v="64"/>
    <n v="0"/>
    <n v="182733.11028799799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2"/>
    <x v="64"/>
    <n v="0"/>
    <n v="181695.993096989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0"/>
    <x v="68"/>
    <n v="10"/>
    <n v="612080.24324799702"/>
    <n v="0"/>
    <n v="0"/>
    <n v="28"/>
    <n v="4"/>
    <n v="122361152.8837488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8"/>
    <x v="64"/>
    <n v="0"/>
    <n v="169429.784442996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5"/>
    <x v="64"/>
    <n v="0"/>
    <n v="171995.66252900599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5"/>
    <x v="68"/>
    <n v="0"/>
    <n v="455367.35438999301"/>
    <n v="0"/>
    <n v="0"/>
    <n v="0"/>
    <n v="0"/>
    <n v="122361152.8837488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0"/>
    <x v="64"/>
    <n v="0"/>
    <n v="169362.84362801199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5"/>
    <x v="66"/>
    <n v="0"/>
    <n v="1549782.002227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1"/>
    <x v="66"/>
    <n v="0"/>
    <n v="1617835.505345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9"/>
    <x v="73"/>
    <n v="0"/>
    <n v="7207333.01269399"/>
    <n v="0"/>
    <n v="0"/>
    <n v="0"/>
    <n v="0"/>
    <n v="158374395.1667148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8"/>
    <x v="72"/>
    <n v="0"/>
    <n v="4904864.0926829902"/>
    <n v="0"/>
    <n v="0"/>
    <n v="0"/>
    <n v="0"/>
    <n v="109348476.0973498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8"/>
    <x v="64"/>
    <n v="0"/>
    <n v="222577.55164099199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3"/>
    <x v="72"/>
    <n v="40"/>
    <n v="1991417.2205959901"/>
    <n v="4"/>
    <n v="4"/>
    <n v="0"/>
    <n v="0"/>
    <n v="109348476.0973498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"/>
    <x v="66"/>
    <n v="0"/>
    <n v="4210010.4093559999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4"/>
    <x v="64"/>
    <n v="0"/>
    <n v="175099.86695599201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4"/>
    <x v="66"/>
    <n v="0"/>
    <n v="7205176.0364469904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8"/>
    <x v="69"/>
    <n v="0"/>
    <n v="7204132.6452069897"/>
    <n v="0"/>
    <n v="0"/>
    <n v="0"/>
    <n v="0"/>
    <n v="196893068.1287628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4"/>
    <x v="66"/>
    <n v="0"/>
    <n v="2112213.08837299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6"/>
    <x v="57"/>
    <n v="0"/>
    <n v="7204477.8009129902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7"/>
    <x v="57"/>
    <n v="0"/>
    <n v="7205436.2711100103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3"/>
    <x v="69"/>
    <n v="0"/>
    <n v="7204548.3359040003"/>
    <n v="0"/>
    <n v="0"/>
    <n v="0"/>
    <n v="0"/>
    <n v="196893068.1287628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5"/>
    <x v="64"/>
    <n v="0"/>
    <n v="141696.08541199699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4"/>
    <x v="57"/>
    <n v="0"/>
    <n v="7204966.673773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5"/>
    <x v="73"/>
    <n v="0"/>
    <n v="7224416.3903890001"/>
    <n v="0"/>
    <n v="0"/>
    <n v="0"/>
    <n v="0"/>
    <n v="158374395.1667148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1"/>
    <x v="64"/>
    <n v="0"/>
    <n v="142886.42989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3"/>
    <x v="69"/>
    <n v="0"/>
    <n v="7207219.6442079796"/>
    <n v="0"/>
    <n v="0"/>
    <n v="0"/>
    <n v="0"/>
    <n v="196893068.1287628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5"/>
    <x v="57"/>
    <n v="0"/>
    <n v="7218766.0635449998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9"/>
    <x v="57"/>
    <n v="0"/>
    <n v="7204220.3101009997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9"/>
    <x v="57"/>
    <n v="0"/>
    <n v="7205894.8365810001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0"/>
    <x v="64"/>
    <n v="0"/>
    <n v="153557.95472500901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8"/>
    <x v="72"/>
    <n v="6"/>
    <n v="336459.23406699102"/>
    <n v="1"/>
    <n v="1"/>
    <n v="0"/>
    <n v="0"/>
    <n v="109348476.0973498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6"/>
    <x v="69"/>
    <n v="0"/>
    <n v="7204920.3308059899"/>
    <n v="0"/>
    <n v="0"/>
    <n v="0"/>
    <n v="0"/>
    <n v="196893068.1287628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9"/>
    <x v="69"/>
    <n v="0"/>
    <n v="7205000.632007"/>
    <n v="0"/>
    <n v="0"/>
    <n v="0"/>
    <n v="0"/>
    <n v="196893068.1287628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5"/>
    <x v="72"/>
    <n v="0"/>
    <n v="292487.57359299599"/>
    <n v="0"/>
    <n v="0"/>
    <n v="0"/>
    <n v="0"/>
    <n v="109348476.0973498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6"/>
    <x v="73"/>
    <n v="1038"/>
    <n v="591776.222086002"/>
    <n v="3"/>
    <n v="2"/>
    <n v="36"/>
    <n v="19"/>
    <n v="158374395.166714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1"/>
    <x v="55"/>
    <n v="14429"/>
    <n v="5970401.9077109899"/>
    <n v="0"/>
    <n v="0"/>
    <n v="0"/>
    <n v="0"/>
    <n v="119652637.739945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7"/>
    <x v="67"/>
    <n v="0"/>
    <n v="3380953.0730389901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"/>
    <x v="69"/>
    <n v="0"/>
    <n v="7207151.32004801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6"/>
    <x v="69"/>
    <n v="0"/>
    <n v="7204223.6378779896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7"/>
    <x v="69"/>
    <n v="0"/>
    <n v="7204286.7349410001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3"/>
    <x v="69"/>
    <n v="0"/>
    <n v="7204207.9072989998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"/>
    <x v="69"/>
    <n v="0"/>
    <n v="7204183.6928179897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8"/>
    <x v="67"/>
    <n v="0"/>
    <n v="368273.08671300102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5"/>
    <x v="67"/>
    <n v="0"/>
    <n v="4696129.8037979798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3"/>
    <x v="68"/>
    <n v="0"/>
    <n v="1052362.4271189999"/>
    <n v="0"/>
    <n v="0"/>
    <n v="0"/>
    <n v="0"/>
    <n v="122361152.8837488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0"/>
    <x v="67"/>
    <n v="0"/>
    <n v="1045797.99095699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9"/>
    <x v="69"/>
    <n v="0"/>
    <n v="7203984.0229209997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5"/>
    <x v="64"/>
    <n v="0"/>
    <n v="7224514.8540559802"/>
    <n v="0"/>
    <n v="0"/>
    <n v="0"/>
    <n v="0"/>
    <n v="47637638.21867394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"/>
    <x v="73"/>
    <n v="6692"/>
    <n v="676727.63211499795"/>
    <n v="0"/>
    <n v="0"/>
    <n v="12"/>
    <n v="12"/>
    <n v="158374395.166714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4"/>
    <x v="72"/>
    <n v="0"/>
    <n v="1264135.7879310001"/>
    <n v="0"/>
    <n v="0"/>
    <n v="0"/>
    <n v="0"/>
    <n v="109348476.0973498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6"/>
    <x v="69"/>
    <n v="0"/>
    <n v="7205841.7951189904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4"/>
    <x v="67"/>
    <n v="0"/>
    <n v="989661.35888600501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8"/>
    <x v="67"/>
    <n v="0"/>
    <n v="7205637.14793499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3"/>
    <x v="67"/>
    <n v="0"/>
    <n v="1621567.835341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2"/>
    <x v="68"/>
    <n v="0"/>
    <n v="451217.52624999499"/>
    <n v="0"/>
    <n v="0"/>
    <n v="0"/>
    <n v="0"/>
    <n v="122361152.8837488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5"/>
    <x v="69"/>
    <n v="0"/>
    <n v="7204691.4319189899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1"/>
    <x v="69"/>
    <n v="0"/>
    <n v="7204608.3020599904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5"/>
    <x v="69"/>
    <n v="0"/>
    <n v="7205971.7486610003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"/>
    <x v="67"/>
    <n v="0"/>
    <n v="2072367.2659229999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6"/>
    <x v="67"/>
    <n v="0"/>
    <n v="2794995.1507879999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0"/>
    <x v="69"/>
    <n v="0"/>
    <n v="7205399.6972690001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9"/>
    <x v="69"/>
    <n v="0"/>
    <n v="7205641.9126829999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4"/>
    <x v="69"/>
    <n v="0"/>
    <n v="7205341.992811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8"/>
    <x v="68"/>
    <n v="2"/>
    <n v="331833.85573899403"/>
    <n v="1"/>
    <n v="1"/>
    <n v="0"/>
    <n v="0"/>
    <n v="122361152.8837488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5"/>
    <x v="69"/>
    <n v="0"/>
    <n v="7222870.7996810097"/>
    <n v="0"/>
    <n v="0"/>
    <n v="0"/>
    <n v="0"/>
    <n v="196893068.128762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1"/>
    <x v="69"/>
    <n v="0"/>
    <n v="7205616.2932629902"/>
    <n v="0"/>
    <n v="0"/>
    <n v="0"/>
    <n v="0"/>
    <n v="196893068.128762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66"/>
    <n v="0"/>
    <n v="7205157.880988"/>
    <n v="0"/>
    <n v="0"/>
    <n v="0"/>
    <n v="0"/>
    <n v="88737400.90750488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67"/>
    <n v="0"/>
    <n v="2838153.50788699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67"/>
    <n v="0"/>
    <n v="2564970.1902579898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67"/>
    <n v="0"/>
    <n v="2519874.5222310098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68"/>
    <n v="0"/>
    <n v="745218.13711299899"/>
    <n v="0"/>
    <n v="0"/>
    <n v="0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68"/>
    <n v="4"/>
    <n v="469200.37095299602"/>
    <n v="1"/>
    <n v="1"/>
    <n v="2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68"/>
    <n v="79"/>
    <n v="1865269.464621"/>
    <n v="4"/>
    <n v="4"/>
    <n v="0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67"/>
    <n v="0"/>
    <n v="3370860.2381609902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72"/>
    <n v="0"/>
    <n v="1829265.3737890001"/>
    <n v="0"/>
    <n v="0"/>
    <n v="0"/>
    <n v="0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1"/>
    <x v="67"/>
    <n v="0"/>
    <n v="2914959.5754709998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66"/>
    <n v="0"/>
    <n v="7227374.8580449997"/>
    <n v="0"/>
    <n v="0"/>
    <n v="0"/>
    <n v="0"/>
    <n v="88737400.90750488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66"/>
    <n v="0"/>
    <n v="7204691.8132390101"/>
    <n v="0"/>
    <n v="0"/>
    <n v="0"/>
    <n v="0"/>
    <n v="88737400.90750488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67"/>
    <n v="0"/>
    <n v="3814942.3826689799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66"/>
    <n v="0"/>
    <n v="7205942.0785069903"/>
    <n v="0"/>
    <n v="0"/>
    <n v="0"/>
    <n v="0"/>
    <n v="88737400.90750488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72"/>
    <n v="2"/>
    <n v="649952.15970899095"/>
    <n v="0"/>
    <n v="0"/>
    <n v="0"/>
    <n v="0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68"/>
    <n v="0"/>
    <n v="1736815.29983998"/>
    <n v="0"/>
    <n v="0"/>
    <n v="0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68"/>
    <n v="264"/>
    <n v="685101.49543799297"/>
    <n v="0"/>
    <n v="0"/>
    <n v="19"/>
    <n v="19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72"/>
    <n v="22"/>
    <n v="605499.37003699597"/>
    <n v="0"/>
    <n v="0"/>
    <n v="28"/>
    <n v="9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72"/>
    <n v="0"/>
    <n v="855160.93281099095"/>
    <n v="0"/>
    <n v="0"/>
    <n v="0"/>
    <n v="0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72"/>
    <n v="0"/>
    <n v="1718205.544515"/>
    <n v="0"/>
    <n v="0"/>
    <n v="0"/>
    <n v="0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68"/>
    <n v="0"/>
    <n v="2544855.8933289899"/>
    <n v="0"/>
    <n v="0"/>
    <n v="0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66"/>
    <n v="0"/>
    <n v="7205200.47727999"/>
    <n v="0"/>
    <n v="0"/>
    <n v="0"/>
    <n v="0"/>
    <n v="88737400.90750488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67"/>
    <n v="0"/>
    <n v="3132052.271776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72"/>
    <n v="302"/>
    <n v="662627.25828100496"/>
    <n v="0"/>
    <n v="0"/>
    <n v="0"/>
    <n v="0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68"/>
    <n v="0"/>
    <n v="1526481.6561960001"/>
    <n v="0"/>
    <n v="0"/>
    <n v="0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75"/>
    <n v="0"/>
    <n v="2369371.0691590002"/>
    <n v="0"/>
    <n v="0"/>
    <n v="0"/>
    <n v="0"/>
    <n v="104968183.0364139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64"/>
    <n v="0"/>
    <n v="7206167.9871730004"/>
    <n v="0"/>
    <n v="0"/>
    <n v="0"/>
    <n v="0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67"/>
    <n v="0"/>
    <n v="7208363.1773359897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68"/>
    <n v="0"/>
    <n v="7206465.38796"/>
    <n v="0"/>
    <n v="0"/>
    <n v="0"/>
    <n v="0"/>
    <n v="122361152.8837488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75"/>
    <n v="0"/>
    <n v="427578.73158299399"/>
    <n v="0"/>
    <n v="0"/>
    <n v="0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64"/>
    <n v="0"/>
    <n v="7206350.8275709897"/>
    <n v="0"/>
    <n v="0"/>
    <n v="0"/>
    <n v="0"/>
    <n v="47637638.21867394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64"/>
    <n v="0"/>
    <n v="7205375.4374799998"/>
    <n v="0"/>
    <n v="0"/>
    <n v="0"/>
    <n v="0"/>
    <n v="47637638.21867394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75"/>
    <n v="0"/>
    <n v="1030111.83692399"/>
    <n v="0"/>
    <n v="0"/>
    <n v="0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72"/>
    <n v="4"/>
    <n v="822054.38419299002"/>
    <n v="1"/>
    <n v="1"/>
    <n v="2"/>
    <n v="0"/>
    <n v="109348476.0973498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66"/>
    <n v="0"/>
    <n v="7206961.2239819895"/>
    <n v="0"/>
    <n v="0"/>
    <n v="0"/>
    <n v="0"/>
    <n v="88737400.907504886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66"/>
    <n v="0"/>
    <n v="7205342.8203379801"/>
    <n v="0"/>
    <n v="0"/>
    <n v="0"/>
    <n v="0"/>
    <n v="88737400.907504886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66"/>
    <n v="0"/>
    <n v="7204071.1057890002"/>
    <n v="0"/>
    <n v="0"/>
    <n v="0"/>
    <n v="0"/>
    <n v="88737400.907504886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67"/>
    <n v="0"/>
    <n v="3447875.0224700002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67"/>
    <n v="0"/>
    <n v="7206288.6347879898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75"/>
    <n v="2"/>
    <n v="1086512.9704739901"/>
    <n v="0"/>
    <n v="0"/>
    <n v="0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67"/>
    <n v="0"/>
    <n v="3821600.6495059901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64"/>
    <n v="0"/>
    <n v="7205111.8775770003"/>
    <n v="0"/>
    <n v="0"/>
    <n v="0"/>
    <n v="0"/>
    <n v="47637638.21867394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63"/>
    <n v="0"/>
    <n v="430367.11067199899"/>
    <n v="0"/>
    <n v="0"/>
    <n v="0"/>
    <n v="0"/>
    <n v="82299533.2168338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64"/>
    <n v="0"/>
    <n v="7207104.3906730004"/>
    <n v="0"/>
    <n v="0"/>
    <n v="0"/>
    <n v="0"/>
    <n v="47637638.21867394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75"/>
    <n v="13"/>
    <n v="1885049.405665"/>
    <n v="1"/>
    <n v="1"/>
    <n v="52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55"/>
    <n v="1334"/>
    <n v="2504091.6047579902"/>
    <n v="1"/>
    <n v="1"/>
    <n v="52"/>
    <n v="14"/>
    <n v="119652637.739945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75"/>
    <n v="8"/>
    <n v="683485.25655901094"/>
    <n v="7"/>
    <n v="1"/>
    <n v="32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72"/>
    <n v="37"/>
    <n v="503938.35637700901"/>
    <n v="7"/>
    <n v="1"/>
    <n v="32"/>
    <n v="3"/>
    <n v="109348476.0973498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68"/>
    <n v="0"/>
    <n v="7205092.61601"/>
    <n v="0"/>
    <n v="0"/>
    <n v="0"/>
    <n v="0"/>
    <n v="122361152.8837488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67"/>
    <n v="0"/>
    <n v="7206187.3290109998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72"/>
    <n v="0"/>
    <n v="7205302.1609659903"/>
    <n v="0"/>
    <n v="0"/>
    <n v="0"/>
    <n v="0"/>
    <n v="109348476.0973498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75"/>
    <n v="0"/>
    <n v="1662223.708541"/>
    <n v="0"/>
    <n v="0"/>
    <n v="0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67"/>
    <n v="0"/>
    <n v="7204424.9071359904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9"/>
    <x v="67"/>
    <n v="0"/>
    <n v="7203496.2548029805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67"/>
    <n v="0"/>
    <n v="7205108.9827390099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68"/>
    <n v="0"/>
    <n v="7204021.5955339903"/>
    <n v="0"/>
    <n v="0"/>
    <n v="0"/>
    <n v="0"/>
    <n v="122361152.8837488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9"/>
    <x v="63"/>
    <n v="0"/>
    <n v="443359.15597502002"/>
    <n v="0"/>
    <n v="0"/>
    <n v="0"/>
    <n v="0"/>
    <n v="82299533.2168338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"/>
    <x v="72"/>
    <n v="1828"/>
    <n v="571759.198726009"/>
    <n v="0"/>
    <n v="0"/>
    <n v="12"/>
    <n v="8"/>
    <n v="109348476.0973498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67"/>
    <n v="0"/>
    <n v="7203526.0245319903"/>
    <n v="0"/>
    <n v="0"/>
    <n v="0"/>
    <n v="0"/>
    <n v="133575063.4996018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4"/>
    <x v="67"/>
    <n v="0"/>
    <n v="7205147.2317949897"/>
    <n v="0"/>
    <n v="0"/>
    <n v="0"/>
    <n v="0"/>
    <n v="133575063.4996018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3"/>
    <x v="72"/>
    <n v="0"/>
    <n v="7204094.7555589899"/>
    <n v="0"/>
    <n v="0"/>
    <n v="0"/>
    <n v="0"/>
    <n v="109348476.097349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2"/>
    <x v="70"/>
    <n v="2"/>
    <n v="910528.47386599705"/>
    <n v="0"/>
    <n v="0"/>
    <n v="0"/>
    <n v="0"/>
    <n v="130389927.351001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5"/>
    <x v="75"/>
    <n v="4"/>
    <n v="666458.15381400404"/>
    <n v="1"/>
    <n v="1"/>
    <n v="2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0"/>
    <x v="75"/>
    <n v="482"/>
    <n v="4037419.2000450101"/>
    <n v="0"/>
    <n v="0"/>
    <n v="0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4"/>
    <x v="75"/>
    <n v="182"/>
    <n v="1200951.6978"/>
    <n v="0"/>
    <n v="0"/>
    <n v="0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2"/>
    <x v="63"/>
    <n v="0"/>
    <n v="453554.58454800799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0"/>
    <x v="75"/>
    <n v="21"/>
    <n v="1200413.02413398"/>
    <n v="0"/>
    <n v="0"/>
    <n v="28"/>
    <n v="4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8"/>
    <x v="75"/>
    <n v="6"/>
    <n v="395417.150221997"/>
    <n v="1"/>
    <n v="1"/>
    <n v="0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2"/>
    <x v="68"/>
    <n v="0"/>
    <n v="6340762.9354370004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3"/>
    <x v="75"/>
    <n v="28"/>
    <n v="2570244.2780819898"/>
    <n v="4"/>
    <n v="3"/>
    <n v="0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5"/>
    <x v="67"/>
    <n v="0"/>
    <n v="7224250.1691880003"/>
    <n v="0"/>
    <n v="0"/>
    <n v="0"/>
    <n v="0"/>
    <n v="133575063.4996018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6"/>
    <x v="63"/>
    <n v="0"/>
    <n v="423615.27517999598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8"/>
    <x v="63"/>
    <n v="0"/>
    <n v="865131.54031400301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"/>
    <x v="75"/>
    <n v="1128"/>
    <n v="661310.63881299598"/>
    <n v="0"/>
    <n v="0"/>
    <n v="12"/>
    <n v="8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"/>
    <x v="63"/>
    <n v="0"/>
    <n v="384223.20483899902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3"/>
    <x v="72"/>
    <n v="164"/>
    <n v="1021370.34632099"/>
    <n v="1"/>
    <n v="1"/>
    <n v="52"/>
    <n v="2"/>
    <n v="109348476.097349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6"/>
    <x v="75"/>
    <n v="150"/>
    <n v="630022.33324399195"/>
    <n v="3"/>
    <n v="1"/>
    <n v="36"/>
    <n v="5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7"/>
    <x v="75"/>
    <n v="0"/>
    <n v="2164397.620844"/>
    <n v="0"/>
    <n v="0"/>
    <n v="0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8"/>
    <x v="70"/>
    <n v="6"/>
    <n v="450508.95117699099"/>
    <n v="1"/>
    <n v="1"/>
    <n v="0"/>
    <n v="0"/>
    <n v="130389927.351001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7"/>
    <x v="68"/>
    <n v="0"/>
    <n v="7206463.3314359896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3"/>
    <x v="63"/>
    <n v="0"/>
    <n v="442476.68791898398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9"/>
    <x v="68"/>
    <n v="0"/>
    <n v="7204034.65069299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4"/>
    <x v="68"/>
    <n v="0"/>
    <n v="7206218.4408790004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8"/>
    <x v="68"/>
    <n v="0"/>
    <n v="7205035.0478199804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3"/>
    <x v="63"/>
    <n v="0"/>
    <n v="448383.45386698999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2"/>
    <x v="63"/>
    <n v="0"/>
    <n v="420221.39262800902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5"/>
    <x v="70"/>
    <n v="4"/>
    <n v="627207.45660399494"/>
    <n v="1"/>
    <n v="1"/>
    <n v="2"/>
    <n v="0"/>
    <n v="130389927.351001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1"/>
    <x v="68"/>
    <n v="0"/>
    <n v="7206701.3490479998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9"/>
    <x v="68"/>
    <n v="0"/>
    <n v="7206993.0880759899"/>
    <n v="0"/>
    <n v="0"/>
    <n v="0"/>
    <n v="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0"/>
    <x v="70"/>
    <n v="49"/>
    <n v="966595.36003500398"/>
    <n v="0"/>
    <n v="0"/>
    <n v="19"/>
    <n v="3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5"/>
    <x v="68"/>
    <n v="0"/>
    <n v="7223028.1964859897"/>
    <n v="0"/>
    <n v="0"/>
    <n v="0"/>
    <n v="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3"/>
    <x v="41"/>
    <n v="0"/>
    <n v="7202634.2865830204"/>
    <n v="0"/>
    <n v="0"/>
    <n v="0"/>
    <n v="0"/>
    <n v="109073564.3076649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7"/>
    <x v="38"/>
    <n v="0"/>
    <n v="1873607.7209709899"/>
    <n v="0"/>
    <n v="0"/>
    <n v="0"/>
    <n v="0"/>
    <n v="172812263.585720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6"/>
    <x v="68"/>
    <n v="0"/>
    <n v="7203304.8989769798"/>
    <n v="0"/>
    <n v="0"/>
    <n v="0"/>
    <n v="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3"/>
    <x v="74"/>
    <n v="0"/>
    <n v="7202321.7126959898"/>
    <n v="0"/>
    <n v="0"/>
    <n v="0"/>
    <n v="0"/>
    <n v="77430939.10635498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0"/>
    <x v="27"/>
    <n v="0"/>
    <n v="1384027.39909599"/>
    <n v="0"/>
    <n v="0"/>
    <n v="0"/>
    <n v="0"/>
    <n v="181323346.9102078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0"/>
    <x v="70"/>
    <n v="0"/>
    <n v="7206739.1687749997"/>
    <n v="0"/>
    <n v="0"/>
    <n v="0"/>
    <n v="0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4"/>
    <x v="68"/>
    <n v="0"/>
    <n v="7207526.9550409801"/>
    <n v="0"/>
    <n v="0"/>
    <n v="0"/>
    <n v="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"/>
    <x v="63"/>
    <n v="0"/>
    <n v="443292.974412004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0"/>
    <x v="33"/>
    <n v="0"/>
    <n v="1881652.89634"/>
    <n v="0"/>
    <n v="0"/>
    <n v="0"/>
    <n v="0"/>
    <n v="183589892.697929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7"/>
    <x v="63"/>
    <n v="0"/>
    <n v="397329.14968501398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5"/>
    <x v="70"/>
    <n v="0"/>
    <n v="587767.808485994"/>
    <n v="0"/>
    <n v="0"/>
    <n v="0"/>
    <n v="0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3"/>
    <x v="68"/>
    <n v="0"/>
    <n v="7205301.8172869897"/>
    <n v="0"/>
    <n v="0"/>
    <n v="0"/>
    <n v="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9"/>
    <x v="53"/>
    <n v="1191"/>
    <n v="496126.31392099097"/>
    <n v="7"/>
    <n v="0"/>
    <n v="92"/>
    <n v="3"/>
    <n v="111135679.3531399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0"/>
    <x v="70"/>
    <n v="16"/>
    <n v="880687.57723299495"/>
    <n v="0"/>
    <n v="0"/>
    <n v="28"/>
    <n v="6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5"/>
    <x v="63"/>
    <n v="0"/>
    <n v="359000.75454497698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3"/>
    <x v="70"/>
    <n v="58"/>
    <n v="2360925.6809419999"/>
    <n v="4"/>
    <n v="3"/>
    <n v="0"/>
    <n v="0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4"/>
    <x v="0"/>
    <n v="0"/>
    <n v="7203170.4529209798"/>
    <n v="0"/>
    <n v="0"/>
    <n v="0"/>
    <n v="0"/>
    <n v="195627187.561809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7"/>
    <x v="63"/>
    <n v="0"/>
    <n v="462426.07580398902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8"/>
    <x v="63"/>
    <n v="0"/>
    <n v="349176.11381699599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0"/>
    <x v="63"/>
    <n v="0"/>
    <n v="505208.43765800202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5"/>
    <x v="63"/>
    <n v="0"/>
    <n v="493051.03363800998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7"/>
    <x v="72"/>
    <n v="0"/>
    <n v="7206477.2237810101"/>
    <n v="0"/>
    <n v="0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7"/>
    <x v="70"/>
    <n v="24"/>
    <n v="2262952.00653899"/>
    <n v="0"/>
    <n v="0"/>
    <n v="0"/>
    <n v="0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7"/>
    <x v="76"/>
    <n v="0"/>
    <n v="7202426.2403510204"/>
    <n v="0"/>
    <n v="0"/>
    <n v="0"/>
    <n v="0"/>
    <n v="111021618.1531859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6"/>
    <x v="68"/>
    <n v="1038"/>
    <n v="782886.27052699996"/>
    <n v="3"/>
    <n v="3"/>
    <n v="36"/>
    <n v="2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4"/>
    <x v="63"/>
    <n v="0"/>
    <n v="438288.72718400002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1"/>
    <x v="63"/>
    <n v="0"/>
    <n v="559234.870861982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6"/>
    <x v="72"/>
    <n v="0"/>
    <n v="7205135.2645719796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2"/>
    <x v="72"/>
    <n v="0"/>
    <n v="7204955.0418289797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4"/>
    <x v="63"/>
    <n v="0"/>
    <n v="1272654.32142399"/>
    <n v="0"/>
    <n v="0"/>
    <n v="0"/>
    <n v="0"/>
    <n v="82299533.2168338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0"/>
    <x v="63"/>
    <n v="0"/>
    <n v="616659.982853016"/>
    <n v="0"/>
    <n v="0"/>
    <n v="0"/>
    <n v="0"/>
    <n v="82299533.2168338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5"/>
    <x v="72"/>
    <n v="0"/>
    <n v="7225660.2702299999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9"/>
    <x v="72"/>
    <n v="0"/>
    <n v="7205880.9000329999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6"/>
    <x v="72"/>
    <n v="0"/>
    <n v="7205035.3184609897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1"/>
    <x v="70"/>
    <n v="0"/>
    <n v="3007381.855949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4"/>
    <x v="72"/>
    <n v="0"/>
    <n v="7205427.0297359899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"/>
    <x v="70"/>
    <n v="2859"/>
    <n v="863173.69972700498"/>
    <n v="0"/>
    <n v="0"/>
    <n v="12"/>
    <n v="12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4"/>
    <x v="70"/>
    <n v="0"/>
    <n v="3213356.7632939899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9"/>
    <x v="75"/>
    <n v="0"/>
    <n v="7208675.2962610004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0"/>
    <x v="72"/>
    <n v="0"/>
    <n v="7207327.4811180001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9"/>
    <x v="75"/>
    <n v="0"/>
    <n v="7204718.4348409902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8"/>
    <x v="75"/>
    <n v="0"/>
    <n v="7207173.5007110098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5"/>
    <x v="75"/>
    <n v="0"/>
    <n v="7238528.7752969796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6"/>
    <x v="70"/>
    <n v="0"/>
    <n v="7206378.7483919999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7"/>
    <x v="75"/>
    <n v="0"/>
    <n v="7206996.4043990001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4"/>
    <x v="75"/>
    <n v="0"/>
    <n v="7208677.51495599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6"/>
    <x v="75"/>
    <n v="0"/>
    <n v="7204685.4617560003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6"/>
    <x v="75"/>
    <n v="0"/>
    <n v="7206936.8806419801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3"/>
    <x v="75"/>
    <n v="0"/>
    <n v="7205319.3824009998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3"/>
    <x v="70"/>
    <n v="480"/>
    <n v="1159492.28299499"/>
    <n v="1"/>
    <n v="1"/>
    <n v="52"/>
    <n v="2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8"/>
    <x v="70"/>
    <n v="0"/>
    <n v="7206075.1033369796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4"/>
    <x v="70"/>
    <n v="0"/>
    <n v="7207384.4965840103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9"/>
    <x v="70"/>
    <n v="0"/>
    <n v="7205004.6919320002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8"/>
    <x v="70"/>
    <n v="0"/>
    <n v="7205509.8877109997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4"/>
    <x v="75"/>
    <n v="0"/>
    <n v="7208581.7685780004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6"/>
    <x v="70"/>
    <n v="360"/>
    <n v="733869.56424199103"/>
    <n v="3"/>
    <n v="3"/>
    <n v="36"/>
    <n v="5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7"/>
    <x v="63"/>
    <n v="0"/>
    <n v="7206639.2020289702"/>
    <n v="0"/>
    <n v="0"/>
    <n v="0"/>
    <n v="0"/>
    <n v="82299533.2168338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6"/>
    <x v="70"/>
    <n v="0"/>
    <n v="7206505.4836640004"/>
    <n v="0"/>
    <n v="0"/>
    <n v="0"/>
    <n v="0"/>
    <n v="130389927.3510017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6"/>
    <x v="63"/>
    <n v="0"/>
    <n v="7209322.517213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5"/>
    <x v="70"/>
    <n v="0"/>
    <n v="7228984.61418299"/>
    <n v="0"/>
    <n v="0"/>
    <n v="0"/>
    <n v="0"/>
    <n v="130389927.3510017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9"/>
    <x v="70"/>
    <n v="0"/>
    <n v="7209571.5625360003"/>
    <n v="0"/>
    <n v="0"/>
    <n v="0"/>
    <n v="0"/>
    <n v="130389927.3510017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1"/>
    <x v="55"/>
    <n v="1976"/>
    <n v="3132192.3847699999"/>
    <n v="2"/>
    <n v="1"/>
    <n v="37"/>
    <n v="4"/>
    <n v="119652637.7399458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6"/>
    <x v="63"/>
    <n v="0"/>
    <n v="7205773.4540379802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9"/>
    <x v="63"/>
    <n v="0"/>
    <n v="7209398.7617699802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5"/>
    <x v="63"/>
    <n v="0"/>
    <n v="7233760.3623809898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9"/>
    <x v="63"/>
    <n v="0"/>
    <n v="7204624.2253059903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1"/>
    <x v="38"/>
    <n v="0"/>
    <n v="1971324.4902290101"/>
    <n v="0"/>
    <n v="0"/>
    <n v="0"/>
    <n v="0"/>
    <n v="172812263.5857208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2"/>
    <x v="70"/>
    <n v="0"/>
    <n v="19962590.9461069"/>
    <n v="0"/>
    <n v="0"/>
    <n v="0"/>
    <n v="0"/>
    <n v="130389927.3510017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2"/>
    <x v="73"/>
    <n v="0"/>
    <n v="56452522.601628996"/>
    <n v="0"/>
    <n v="0"/>
    <n v="0"/>
    <n v="0"/>
    <n v="158374395.1667148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1"/>
    <x v="63"/>
    <n v="0"/>
    <n v="7205023.1249699704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8"/>
    <x v="74"/>
    <n v="0"/>
    <n v="7202408.6079070102"/>
    <n v="0"/>
    <n v="0"/>
    <n v="0"/>
    <n v="0"/>
    <n v="77430939.10635498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0"/>
    <x v="27"/>
    <n v="0"/>
    <n v="1005282.74694399"/>
    <n v="0"/>
    <n v="0"/>
    <n v="0"/>
    <n v="0"/>
    <n v="181323346.9102078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4"/>
    <x v="63"/>
    <n v="0"/>
    <n v="7208641.4116529897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0"/>
    <x v="38"/>
    <n v="0"/>
    <n v="958540.16473802004"/>
    <n v="0"/>
    <n v="0"/>
    <n v="0"/>
    <n v="0"/>
    <n v="172812263.5857208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8"/>
    <x v="0"/>
    <n v="0"/>
    <n v="7202360.4647329701"/>
    <n v="0"/>
    <n v="0"/>
    <n v="0"/>
    <n v="0"/>
    <n v="195627187.5618098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2"/>
    <x v="0"/>
    <n v="0"/>
    <n v="7202167.9334640196"/>
    <n v="0"/>
    <n v="0"/>
    <n v="0"/>
    <n v="0"/>
    <n v="195627187.5618098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6"/>
    <x v="18"/>
    <n v="0"/>
    <n v="7202771.9308740003"/>
    <n v="0"/>
    <n v="0"/>
    <n v="0"/>
    <n v="0"/>
    <n v="46350469.78795799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6"/>
    <x v="2"/>
    <n v="0"/>
    <n v="7202957.1796360202"/>
    <n v="0"/>
    <n v="0"/>
    <n v="0"/>
    <n v="0"/>
    <n v="83892290.35397598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7"/>
    <x v="27"/>
    <n v="0"/>
    <n v="2184327.0133170001"/>
    <n v="0"/>
    <n v="0"/>
    <n v="0"/>
    <n v="0"/>
    <n v="181323346.9102078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4"/>
    <x v="26"/>
    <n v="0"/>
    <n v="7203492.4517750004"/>
    <n v="0"/>
    <n v="0"/>
    <n v="0"/>
    <n v="0"/>
    <n v="111105413.3492709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2"/>
    <x v="60"/>
    <n v="0"/>
    <n v="3707026.6836190098"/>
    <n v="0"/>
    <n v="0"/>
    <n v="0"/>
    <n v="0"/>
    <n v="125520322.96027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9"/>
    <x v="20"/>
    <n v="0"/>
    <n v="7202874.9392259903"/>
    <n v="0"/>
    <n v="0"/>
    <n v="0"/>
    <n v="0"/>
    <n v="45228917.66288594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9"/>
    <x v="41"/>
    <n v="0"/>
    <n v="7203331.2592930105"/>
    <n v="0"/>
    <n v="0"/>
    <n v="0"/>
    <n v="0"/>
    <n v="109073564.3076649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7"/>
    <x v="7"/>
    <n v="0"/>
    <n v="7202839.6328749899"/>
    <n v="0"/>
    <n v="0"/>
    <n v="0"/>
    <n v="0"/>
    <n v="48649809.12294093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8"/>
    <x v="76"/>
    <n v="0"/>
    <n v="7203112.2341400096"/>
    <n v="0"/>
    <n v="0"/>
    <n v="0"/>
    <n v="0"/>
    <n v="111021618.1531859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7"/>
    <x v="3"/>
    <n v="0"/>
    <n v="7203143.7175169997"/>
    <n v="0"/>
    <n v="0"/>
    <n v="0"/>
    <n v="0"/>
    <n v="91212197.54138889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6"/>
    <x v="4"/>
    <n v="0"/>
    <n v="7202524.9794530096"/>
    <n v="0"/>
    <n v="0"/>
    <n v="0"/>
    <n v="0"/>
    <n v="113477811.2400749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"/>
    <x v="54"/>
    <n v="13070"/>
    <n v="2765841.6480160002"/>
    <n v="0"/>
    <n v="0"/>
    <n v="12"/>
    <n v="12"/>
    <n v="148174286.4199358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9"/>
    <x v="9"/>
    <n v="0"/>
    <n v="7202889.4338639798"/>
    <n v="0"/>
    <n v="0"/>
    <n v="0"/>
    <n v="0"/>
    <n v="134041508.7563198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4"/>
    <x v="4"/>
    <n v="0"/>
    <n v="7203252.6646419698"/>
    <n v="0"/>
    <n v="0"/>
    <n v="0"/>
    <n v="0"/>
    <n v="113477811.2400749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19"/>
    <x v="56"/>
    <n v="1944"/>
    <n v="593700.94696900202"/>
    <n v="7"/>
    <n v="0"/>
    <n v="92"/>
    <n v="16"/>
    <n v="113505859.3235699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7"/>
    <x v="29"/>
    <n v="0"/>
    <n v="7202786.5452319598"/>
    <n v="0"/>
    <n v="0"/>
    <n v="0"/>
    <n v="0"/>
    <n v="87352408.23693588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"/>
    <x v="23"/>
    <n v="0"/>
    <n v="7202560.7343640001"/>
    <n v="0"/>
    <n v="0"/>
    <n v="0"/>
    <n v="0"/>
    <n v="162917098.7703538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8"/>
    <x v="13"/>
    <n v="0"/>
    <n v="7202422.3597550001"/>
    <n v="0"/>
    <n v="0"/>
    <n v="0"/>
    <n v="0"/>
    <n v="163733328.085626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9"/>
    <x v="14"/>
    <n v="0"/>
    <n v="7202521.1666449904"/>
    <n v="0"/>
    <n v="0"/>
    <n v="0"/>
    <n v="0"/>
    <n v="82238279.12617795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9"/>
    <x v="21"/>
    <n v="0"/>
    <n v="7203234.8701590002"/>
    <n v="0"/>
    <n v="0"/>
    <n v="0"/>
    <n v="0"/>
    <n v="100156406.7326849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9"/>
    <x v="22"/>
    <n v="0"/>
    <n v="7202283.7519489899"/>
    <n v="0"/>
    <n v="0"/>
    <n v="0"/>
    <n v="0"/>
    <n v="78265039.20557194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9"/>
    <x v="33"/>
    <n v="0"/>
    <n v="7202365.3527189698"/>
    <n v="0"/>
    <n v="0"/>
    <n v="0"/>
    <n v="0"/>
    <n v="183589892.69792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19"/>
    <n v="0"/>
    <n v="7202861.5062499801"/>
    <n v="0"/>
    <n v="0"/>
    <n v="0"/>
    <n v="0"/>
    <n v="49128807.91208896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"/>
    <x v="40"/>
    <n v="0"/>
    <n v="7202273.6214630399"/>
    <n v="0"/>
    <n v="0"/>
    <n v="0"/>
    <n v="0"/>
    <n v="112408600.1861029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19"/>
    <x v="4"/>
    <n v="2586"/>
    <n v="610017.93832800095"/>
    <n v="7"/>
    <n v="0"/>
    <n v="92"/>
    <n v="25"/>
    <n v="113477811.2400749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11"/>
    <x v="3"/>
    <n v="0"/>
    <n v="7202894.0864960002"/>
    <n v="0"/>
    <n v="0"/>
    <n v="0"/>
    <n v="0"/>
    <n v="91212197.54138889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11"/>
    <n v="0"/>
    <n v="7202614.6441170098"/>
    <n v="0"/>
    <n v="0"/>
    <n v="0"/>
    <n v="0"/>
    <n v="46471460.78427897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30"/>
    <n v="0"/>
    <n v="7203149.1231789701"/>
    <n v="0"/>
    <n v="0"/>
    <n v="0"/>
    <n v="0"/>
    <n v="111079665.4895978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9"/>
    <x v="56"/>
    <n v="0"/>
    <n v="7203335.4415009599"/>
    <n v="0"/>
    <n v="0"/>
    <n v="0"/>
    <n v="0"/>
    <n v="113505859.3235699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4"/>
    <x v="24"/>
    <n v="0"/>
    <n v="7203060.6077729901"/>
    <n v="0"/>
    <n v="0"/>
    <n v="0"/>
    <n v="0"/>
    <n v="45544319.925464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3"/>
    <x v="33"/>
    <n v="0"/>
    <n v="7202433.0166820101"/>
    <n v="0"/>
    <n v="0"/>
    <n v="0"/>
    <n v="0"/>
    <n v="183589892.69792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37"/>
    <n v="0"/>
    <n v="7202333.363876"/>
    <n v="0"/>
    <n v="0"/>
    <n v="0"/>
    <n v="0"/>
    <n v="140513392.9187038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3"/>
    <x v="27"/>
    <n v="0"/>
    <n v="7202049.5646559801"/>
    <n v="0"/>
    <n v="0"/>
    <n v="0"/>
    <n v="0"/>
    <n v="181323346.9102078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27"/>
    <n v="0"/>
    <n v="7203201.1145009799"/>
    <n v="0"/>
    <n v="0"/>
    <n v="0"/>
    <n v="0"/>
    <n v="181323346.9102078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8"/>
    <x v="38"/>
    <n v="0"/>
    <n v="7202954.0805829996"/>
    <n v="0"/>
    <n v="0"/>
    <n v="0"/>
    <n v="0"/>
    <n v="172812263.5857208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"/>
    <x v="68"/>
    <n v="7085"/>
    <n v="559826.93303699396"/>
    <n v="0"/>
    <n v="0"/>
    <n v="12"/>
    <n v="11"/>
    <n v="122361152.88374883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45"/>
    <n v="0"/>
    <n v="7202535.2870199699"/>
    <n v="0"/>
    <n v="0"/>
    <n v="0"/>
    <n v="0"/>
    <n v="188746397.3186428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13"/>
    <x v="60"/>
    <n v="2727"/>
    <n v="5993151.4642949998"/>
    <n v="1"/>
    <n v="1"/>
    <n v="52"/>
    <n v="32"/>
    <n v="125520322.9602758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4"/>
    <x v="46"/>
    <n v="0"/>
    <n v="7202943.1979989698"/>
    <n v="0"/>
    <n v="0"/>
    <n v="0"/>
    <n v="0"/>
    <n v="107848062.689078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11"/>
    <x v="46"/>
    <n v="0"/>
    <n v="7202989.7437800197"/>
    <n v="0"/>
    <n v="0"/>
    <n v="0"/>
    <n v="0"/>
    <n v="107848062.689078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9"/>
    <x v="42"/>
    <n v="0"/>
    <n v="7202510.5665159896"/>
    <n v="0"/>
    <n v="0"/>
    <n v="0"/>
    <n v="0"/>
    <n v="139121679.7116568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3"/>
    <x v="49"/>
    <n v="0"/>
    <n v="7203180.23195103"/>
    <n v="0"/>
    <n v="0"/>
    <n v="0"/>
    <n v="0"/>
    <n v="152113058.012599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6"/>
    <x v="44"/>
    <n v="0"/>
    <n v="7202736.8184500299"/>
    <n v="0"/>
    <n v="0"/>
    <n v="0"/>
    <n v="0"/>
    <n v="44812042.94736401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9"/>
    <x v="65"/>
    <n v="0"/>
    <n v="7202465.3960360102"/>
    <n v="0"/>
    <n v="0"/>
    <n v="0"/>
    <n v="0"/>
    <n v="47459426.11683598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42"/>
    <n v="0"/>
    <n v="7202324.5114599997"/>
    <n v="0"/>
    <n v="0"/>
    <n v="0"/>
    <n v="0"/>
    <n v="139121679.711656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7"/>
    <x v="45"/>
    <n v="0"/>
    <n v="7203485.6021629795"/>
    <n v="0"/>
    <n v="0"/>
    <n v="0"/>
    <n v="0"/>
    <n v="188746397.3186428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3"/>
    <x v="38"/>
    <n v="0"/>
    <n v="7345016.3214649903"/>
    <n v="0"/>
    <n v="0"/>
    <n v="0"/>
    <n v="0"/>
    <n v="172812263.585720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6"/>
    <x v="60"/>
    <n v="0"/>
    <n v="7202880.8508049697"/>
    <n v="0"/>
    <n v="0"/>
    <n v="0"/>
    <n v="0"/>
    <n v="125520322.9602758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9"/>
    <x v="47"/>
    <n v="0"/>
    <n v="7203463.4013980301"/>
    <n v="0"/>
    <n v="0"/>
    <n v="0"/>
    <n v="0"/>
    <n v="98533249.2910959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4"/>
    <x v="32"/>
    <n v="0"/>
    <n v="7202791.9972240003"/>
    <n v="0"/>
    <n v="0"/>
    <n v="0"/>
    <n v="0"/>
    <n v="109334185.0156429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"/>
    <x v="67"/>
    <n v="0"/>
    <n v="7204230.7457720097"/>
    <n v="0"/>
    <n v="0"/>
    <n v="0"/>
    <n v="0"/>
    <n v="133575063.499601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4"/>
    <x v="54"/>
    <n v="0"/>
    <n v="7202918.0017349999"/>
    <n v="0"/>
    <n v="0"/>
    <n v="0"/>
    <n v="0"/>
    <n v="148174286.4199358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6"/>
    <x v="54"/>
    <n v="0"/>
    <n v="7202406.1170789897"/>
    <n v="0"/>
    <n v="0"/>
    <n v="0"/>
    <n v="0"/>
    <n v="148174286.4199358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50"/>
    <n v="0"/>
    <n v="7204018.1038079802"/>
    <n v="0"/>
    <n v="0"/>
    <n v="0"/>
    <n v="0"/>
    <n v="90934150.59070491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6"/>
    <x v="73"/>
    <n v="0"/>
    <n v="7202826.3594339602"/>
    <n v="0"/>
    <n v="0"/>
    <n v="0"/>
    <n v="0"/>
    <n v="158374395.1667148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6"/>
    <x v="67"/>
    <n v="0"/>
    <n v="7204344.8880640203"/>
    <n v="0"/>
    <n v="0"/>
    <n v="0"/>
    <n v="0"/>
    <n v="133575063.499601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8"/>
    <x v="72"/>
    <n v="0"/>
    <n v="7203958.4514789702"/>
    <n v="0"/>
    <n v="0"/>
    <n v="0"/>
    <n v="0"/>
    <n v="109348476.0973498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72"/>
    <n v="0"/>
    <n v="7204037.8343909904"/>
    <n v="0"/>
    <n v="0"/>
    <n v="0"/>
    <n v="0"/>
    <n v="109348476.0973498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9"/>
    <x v="54"/>
    <n v="0"/>
    <n v="7203585.3632779904"/>
    <n v="0"/>
    <n v="0"/>
    <n v="0"/>
    <n v="0"/>
    <n v="148174286.4199358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6"/>
    <x v="68"/>
    <n v="0"/>
    <n v="7204271.9976420002"/>
    <n v="0"/>
    <n v="0"/>
    <n v="0"/>
    <n v="0"/>
    <n v="122361152.8837488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4"/>
    <x v="69"/>
    <n v="0"/>
    <n v="7205692.4480150295"/>
    <n v="0"/>
    <n v="0"/>
    <n v="0"/>
    <n v="0"/>
    <n v="196893068.128762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6"/>
    <x v="27"/>
    <n v="0"/>
    <n v="7211017.7021450298"/>
    <n v="0"/>
    <n v="0"/>
    <n v="0"/>
    <n v="0"/>
    <n v="181323346.9102078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7"/>
    <x v="70"/>
    <n v="0"/>
    <n v="7205513.8294009902"/>
    <n v="0"/>
    <n v="0"/>
    <n v="0"/>
    <n v="0"/>
    <n v="130389927.3510017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8"/>
    <x v="63"/>
    <n v="0"/>
    <n v="7205274.7437060401"/>
    <n v="0"/>
    <n v="0"/>
    <n v="0"/>
    <n v="0"/>
    <n v="82299533.21683388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3"/>
    <x v="70"/>
    <n v="0"/>
    <n v="7203350.3055229597"/>
    <n v="0"/>
    <n v="0"/>
    <n v="0"/>
    <n v="0"/>
    <n v="130389927.3510017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13"/>
    <n v="0"/>
    <n v="7217042.1726510301"/>
    <n v="0"/>
    <n v="0"/>
    <n v="0"/>
    <n v="0"/>
    <n v="163733328.085626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15"/>
    <n v="0"/>
    <n v="7214403.4846210796"/>
    <n v="0"/>
    <n v="0"/>
    <n v="0"/>
    <n v="0"/>
    <n v="123145882.3871899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3"/>
    <x v="63"/>
    <n v="0"/>
    <n v="7203420.5659439899"/>
    <n v="0"/>
    <n v="0"/>
    <n v="0"/>
    <n v="0"/>
    <n v="82299533.21683388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8"/>
    <x v="52"/>
    <n v="0"/>
    <n v="7208674.1676901001"/>
    <n v="0"/>
    <n v="0"/>
    <n v="0"/>
    <n v="0"/>
    <n v="192875568.5255799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2"/>
    <x v="12"/>
    <n v="0"/>
    <n v="259576.714282"/>
    <n v="0"/>
    <n v="0"/>
    <n v="0"/>
    <n v="0"/>
    <n v="50460887.09534298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9"/>
    <x v="47"/>
    <n v="1209"/>
    <n v="508893.35358199599"/>
    <n v="7"/>
    <n v="0"/>
    <n v="92"/>
    <n v="3"/>
    <n v="98533249.2910959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75"/>
    <n v="13009"/>
    <n v="4638069.2843319997"/>
    <n v="0"/>
    <n v="0"/>
    <n v="0"/>
    <n v="0"/>
    <n v="104968183.036413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75"/>
    <n v="172"/>
    <n v="2801096.0600299998"/>
    <n v="27"/>
    <n v="0"/>
    <n v="207"/>
    <n v="4"/>
    <n v="104968183.036413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53"/>
    <n v="5772"/>
    <n v="5291438.7457189802"/>
    <n v="2"/>
    <n v="1"/>
    <n v="37"/>
    <n v="17"/>
    <n v="111135679.3531399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72"/>
    <n v="1479"/>
    <n v="2195471.2894100002"/>
    <n v="2"/>
    <n v="1"/>
    <n v="37"/>
    <n v="4"/>
    <n v="109348476.0973498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4"/>
    <x v="70"/>
    <n v="23683"/>
    <n v="2807088.4898589798"/>
    <n v="0"/>
    <n v="0"/>
    <n v="0"/>
    <n v="0"/>
    <n v="130389927.3510017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75"/>
    <n v="1557"/>
    <n v="2066171.5337679901"/>
    <n v="2"/>
    <n v="1"/>
    <n v="37"/>
    <n v="3"/>
    <n v="104968183.036413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75"/>
    <n v="741"/>
    <n v="691585.66253900004"/>
    <n v="7"/>
    <n v="0"/>
    <n v="92"/>
    <n v="2"/>
    <n v="104968183.036413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70"/>
    <n v="1718"/>
    <n v="2506369.8482209798"/>
    <n v="2"/>
    <n v="1"/>
    <n v="37"/>
    <n v="2"/>
    <n v="130389927.3510017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55"/>
    <n v="1950"/>
    <n v="1106376.8228859899"/>
    <n v="7"/>
    <n v="0"/>
    <n v="92"/>
    <n v="16"/>
    <n v="119652637.7399458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70"/>
    <n v="434"/>
    <n v="2789789.12815399"/>
    <n v="27"/>
    <n v="0"/>
    <n v="207"/>
    <n v="9"/>
    <n v="130389927.3510017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76"/>
    <n v="3495"/>
    <n v="309821.75909200101"/>
    <n v="7"/>
    <n v="1"/>
    <n v="92"/>
    <n v="14"/>
    <n v="111021618.1531859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2"/>
    <x v="53"/>
    <n v="8488"/>
    <n v="3520773.1241829898"/>
    <n v="1"/>
    <n v="1"/>
    <n v="40"/>
    <n v="24"/>
    <n v="111135679.3531399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47"/>
    <n v="8561"/>
    <n v="6264439.2422249997"/>
    <n v="2"/>
    <n v="1"/>
    <n v="37"/>
    <n v="17"/>
    <n v="98533249.29109598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73"/>
    <n v="2597"/>
    <n v="611785.38509699795"/>
    <n v="7"/>
    <n v="0"/>
    <n v="92"/>
    <n v="24"/>
    <n v="158374395.1667148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60"/>
    <n v="8382"/>
    <n v="8323756.4231589902"/>
    <n v="2"/>
    <n v="1"/>
    <n v="37"/>
    <n v="15"/>
    <n v="125520322.9602758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2"/>
    <x v="56"/>
    <n v="15586"/>
    <n v="6036054.0856720004"/>
    <n v="1"/>
    <n v="1"/>
    <n v="40"/>
    <n v="26"/>
    <n v="113505859.323569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60"/>
    <n v="3240"/>
    <n v="611010.40604800801"/>
    <n v="7"/>
    <n v="1"/>
    <n v="92"/>
    <n v="24"/>
    <n v="125520322.9602758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32"/>
    <n v="3312"/>
    <n v="829072.83684199501"/>
    <n v="7"/>
    <n v="1"/>
    <n v="92"/>
    <n v="26"/>
    <n v="109334185.0156429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32"/>
    <n v="8660"/>
    <n v="5703691.2908759899"/>
    <n v="2"/>
    <n v="1"/>
    <n v="37"/>
    <n v="15"/>
    <n v="109334185.0156429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72"/>
    <n v="2244"/>
    <n v="432909.51898200699"/>
    <n v="7"/>
    <n v="0"/>
    <n v="92"/>
    <n v="20"/>
    <n v="109348476.0973498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73"/>
    <n v="16544"/>
    <n v="7776236.0359809902"/>
    <n v="2"/>
    <n v="2"/>
    <n v="37"/>
    <n v="26"/>
    <n v="158374395.1667148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25"/>
    <n v="5948"/>
    <n v="1255333.5432199901"/>
    <n v="7"/>
    <n v="1"/>
    <n v="92"/>
    <n v="22"/>
    <n v="130860897.5679468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7"/>
    <x v="70"/>
    <n v="14490"/>
    <n v="3858628.859317"/>
    <n v="7"/>
    <n v="3"/>
    <n v="32"/>
    <n v="11"/>
    <n v="130389927.3510017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72"/>
    <n v="4431"/>
    <n v="2207606.7231740002"/>
    <n v="27"/>
    <n v="0"/>
    <n v="207"/>
    <n v="20"/>
    <n v="109348476.0973498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70"/>
    <n v="12802"/>
    <n v="1149994.70621699"/>
    <n v="7"/>
    <n v="0"/>
    <n v="92"/>
    <n v="7"/>
    <n v="130389927.3510017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55"/>
    <n v="7585"/>
    <n v="4362870.0234169904"/>
    <n v="27"/>
    <n v="0"/>
    <n v="207"/>
    <n v="23"/>
    <n v="119652637.7399458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16"/>
    <n v="21966"/>
    <n v="1104429.7646909901"/>
    <n v="7"/>
    <n v="0"/>
    <n v="92"/>
    <n v="15"/>
    <n v="131374084.2040018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56"/>
    <n v="8938"/>
    <n v="2750229.0953640002"/>
    <n v="27"/>
    <n v="0"/>
    <n v="207"/>
    <n v="23"/>
    <n v="113505859.323569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25"/>
    <n v="11540"/>
    <n v="3483284.11843199"/>
    <n v="27"/>
    <n v="0"/>
    <n v="207"/>
    <n v="21"/>
    <n v="130860897.5679468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68"/>
    <n v="33226"/>
    <n v="1307413.647623"/>
    <n v="7"/>
    <n v="0"/>
    <n v="92"/>
    <n v="26"/>
    <n v="122361152.8837488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1BD42-CAF5-A24D-B909-FD91F756D813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4" firstHeaderRow="1" firstDataRow="1" firstDataCol="1"/>
  <pivotFields count="33">
    <pivotField showAll="0"/>
    <pivotField axis="axisRow" showAll="0">
      <items count="31">
        <item x="0"/>
        <item x="1"/>
        <item x="2"/>
        <item x="4"/>
        <item x="5"/>
        <item x="6"/>
        <item x="7"/>
        <item x="8"/>
        <item x="9"/>
        <item x="3"/>
        <item x="10"/>
        <item x="11"/>
        <item x="12"/>
        <item x="14"/>
        <item x="15"/>
        <item x="16"/>
        <item x="17"/>
        <item x="18"/>
        <item x="19"/>
        <item x="20"/>
        <item x="21"/>
        <item x="13"/>
        <item x="22"/>
        <item x="23"/>
        <item x="24"/>
        <item x="26"/>
        <item x="25"/>
        <item x="27"/>
        <item x="28"/>
        <item x="2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Max of total_TP" fld="5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CF5C3-C7E6-5C4C-8EA5-E35B14140251}" name="PivotTable1" cacheId="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83" firstHeaderRow="1" firstDataRow="3" firstDataCol="1"/>
  <pivotFields count="33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78">
        <item x="12"/>
        <item x="2"/>
        <item x="0"/>
        <item x="6"/>
        <item x="20"/>
        <item x="8"/>
        <item x="4"/>
        <item x="5"/>
        <item x="1"/>
        <item x="9"/>
        <item x="17"/>
        <item x="3"/>
        <item x="26"/>
        <item x="10"/>
        <item x="7"/>
        <item x="23"/>
        <item x="16"/>
        <item x="21"/>
        <item x="29"/>
        <item x="28"/>
        <item x="18"/>
        <item x="11"/>
        <item x="13"/>
        <item x="36"/>
        <item x="56"/>
        <item x="30"/>
        <item x="14"/>
        <item x="19"/>
        <item x="22"/>
        <item x="24"/>
        <item x="15"/>
        <item x="31"/>
        <item x="33"/>
        <item x="40"/>
        <item x="41"/>
        <item x="25"/>
        <item x="37"/>
        <item x="35"/>
        <item x="27"/>
        <item x="53"/>
        <item x="59"/>
        <item x="52"/>
        <item x="45"/>
        <item x="46"/>
        <item x="44"/>
        <item x="34"/>
        <item x="42"/>
        <item x="39"/>
        <item x="43"/>
        <item x="47"/>
        <item x="49"/>
        <item x="51"/>
        <item x="65"/>
        <item x="38"/>
        <item x="60"/>
        <item x="55"/>
        <item x="62"/>
        <item x="48"/>
        <item x="32"/>
        <item x="50"/>
        <item x="61"/>
        <item x="58"/>
        <item x="54"/>
        <item x="73"/>
        <item x="57"/>
        <item x="69"/>
        <item x="66"/>
        <item x="74"/>
        <item x="64"/>
        <item x="67"/>
        <item x="68"/>
        <item x="72"/>
        <item x="75"/>
        <item x="70"/>
        <item x="63"/>
        <item x="76"/>
        <item x="71"/>
        <item t="default"/>
      </items>
    </pivotField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2">
    <field x="-2"/>
    <field x="0"/>
  </colFields>
  <colItems count="12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t="grand">
      <x/>
    </i>
    <i t="grand" i="1">
      <x/>
    </i>
    <i t="grand" i="2">
      <x/>
    </i>
  </colItems>
  <dataFields count="3">
    <dataField name="Sum of time" fld="4" baseField="0" baseItem="0"/>
    <dataField name="Sum of detected_TP" fld="6" baseField="0" baseItem="0"/>
    <dataField name="Sum of detected_FP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985C5-A59B-FC40-BC00-7912AAFC1DC9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46" firstHeaderRow="1" firstDataRow="3" firstDataCol="1"/>
  <pivotFields count="9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42">
        <item x="3"/>
        <item x="2"/>
        <item x="7"/>
        <item x="0"/>
        <item x="1"/>
        <item x="4"/>
        <item x="9"/>
        <item x="10"/>
        <item x="8"/>
        <item x="5"/>
        <item x="12"/>
        <item x="18"/>
        <item x="19"/>
        <item x="11"/>
        <item x="25"/>
        <item x="17"/>
        <item x="27"/>
        <item x="13"/>
        <item x="14"/>
        <item x="20"/>
        <item x="15"/>
        <item x="21"/>
        <item x="22"/>
        <item x="23"/>
        <item x="6"/>
        <item x="29"/>
        <item x="26"/>
        <item x="16"/>
        <item x="31"/>
        <item x="37"/>
        <item x="28"/>
        <item x="24"/>
        <item x="34"/>
        <item x="35"/>
        <item x="33"/>
        <item x="38"/>
        <item x="39"/>
        <item x="32"/>
        <item m="1" x="40"/>
        <item x="36"/>
        <item x="30"/>
        <item t="default"/>
      </items>
    </pivotField>
    <pivotField showAll="0"/>
    <pivotField dataField="1" showAll="0"/>
    <pivotField showAll="0"/>
    <pivotField dataField="1" showAll="0"/>
    <pivotField showAll="0"/>
    <pivotField dataField="1"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 t="grand">
      <x/>
    </i>
  </rowItems>
  <colFields count="2">
    <field x="-2"/>
    <field x="0"/>
  </colFields>
  <colItems count="12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t="grand">
      <x/>
    </i>
    <i t="grand" i="1">
      <x/>
    </i>
    <i t="grand" i="2">
      <x/>
    </i>
  </colItems>
  <dataFields count="3">
    <dataField name="Sum of time" fld="4" baseField="0" baseItem="0"/>
    <dataField name="Sum of detected_TP" fld="6" baseField="0" baseItem="0"/>
    <dataField name="Sum of detected_FP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19C14B-C673-FB46-AFC0-B13394CB0FC9}" name="Table1" displayName="Table1" ref="A1:AG6931" totalsRowShown="0" headerRowDxfId="67" dataDxfId="66" tableBorderDxfId="65">
  <autoFilter ref="A1:AG6931" xr:uid="{AC45BBF2-5B73-E24D-80D7-536CE2A4CA5E}"/>
  <sortState xmlns:xlrd2="http://schemas.microsoft.com/office/spreadsheetml/2017/richdata2" ref="A2:AG6931">
    <sortCondition descending="1" ref="F1:F6931"/>
  </sortState>
  <tableColumns count="33">
    <tableColumn id="1" xr3:uid="{833CF8A6-B58C-1949-B5F1-08651C052935}" name="repetition" dataDxfId="64"/>
    <tableColumn id="2" xr3:uid="{ACFF59BF-6DAD-E145-9212-99845028D4AF}" name="apk" dataDxfId="63"/>
    <tableColumn id="3" xr3:uid="{4516F6A3-3901-1345-8254-967360E20BFC}" name="config" dataDxfId="62"/>
    <tableColumn id="4" xr3:uid="{495CFECC-5AE5-D740-AD39-6477037C5118}" name="num_flows" dataDxfId="61"/>
    <tableColumn id="5" xr3:uid="{8FB5019A-C8F3-2045-A297-79FD3ABF668B}" name="time" dataDxfId="60"/>
    <tableColumn id="30" xr3:uid="{FC4C25B8-5FF5-3044-AA43-591C89A7DA6B}" name="total_TP" dataDxfId="59"/>
    <tableColumn id="31" xr3:uid="{73FB69C8-E6B9-AF4F-ACE3-DBC6A8CA0217}" name="detected_TP" dataDxfId="58"/>
    <tableColumn id="32" xr3:uid="{C7C793D3-2117-E04B-A93D-1809429B3002}" name="total_FP" dataDxfId="57"/>
    <tableColumn id="33" xr3:uid="{7915A134-AADA-BC44-AA16-77D2967D9A8E}" name="detected_FP" dataDxfId="56"/>
    <tableColumn id="6" xr3:uid="{DAC36073-D0ED-104A-8ABA-DECD0EFF2F10}" name="run_time" dataDxfId="55">
      <calculatedColumnFormula>SUMIFS(Table1[time],Table1[repetition],Table1[[#This Row],[repetition]],Table1[config],Table1[[#This Row],[config]])</calculatedColumnFormula>
    </tableColumn>
    <tableColumn id="7" xr3:uid="{081308A3-39AB-3844-831D-DDDDD0A75CF8}" name="apicalldepth" dataDxfId="54"/>
    <tableColumn id="8" xr3:uid="{1B0C5BB8-5253-FA43-A52C-AF8FF6C993CE}" name="kobjsens" dataDxfId="53"/>
    <tableColumn id="9" xr3:uid="{CA45BF58-383D-AB4A-95DF-1A3BB91F9051}" name="pta" dataDxfId="52"/>
    <tableColumn id="10" xr3:uid="{CD3BE721-8372-5044-AF9E-9AF54C369C7D}" name="analyzestrings_unfiltered" dataDxfId="51"/>
    <tableColumn id="11" xr3:uid="{939F2741-BDA5-C149-A93E-4821A5B77FEF}" name="filetransforms" dataDxfId="50"/>
    <tableColumn id="12" xr3:uid="{93872360-745E-764B-A308-D53A146A110A}" name="ignoreexceptionflows" dataDxfId="49"/>
    <tableColumn id="13" xr3:uid="{F8870B64-1694-3E4A-81E7-104A8A17BEB3}" name="ignorenocontextflows" dataDxfId="48"/>
    <tableColumn id="14" xr3:uid="{B10A447B-0866-534C-8C03-C8CE63C05DE2}" name="implicitflow" dataDxfId="47"/>
    <tableColumn id="15" xr3:uid="{B8D945B7-2463-D748-AD6B-FE7139D7E4B0}" name="imprecisestrings" dataDxfId="46"/>
    <tableColumn id="16" xr3:uid="{CD9D84AD-A649-154B-A49F-2B9A37089675}" name="limitcontextforcomplex" dataDxfId="45"/>
    <tableColumn id="17" xr3:uid="{38E9BBDE-51D5-AB4B-AC08-1F693F21AB30}" name="limitcontextforgui" dataDxfId="44"/>
    <tableColumn id="18" xr3:uid="{D15FB3E9-9F06-9E4B-B06C-9A60AA09646F}" name="limitcontextforstrings" dataDxfId="43"/>
    <tableColumn id="19" xr3:uid="{EBAC423A-49CB-6246-8B02-B0C6DF61617A}" name="multipassfb" dataDxfId="42"/>
    <tableColumn id="20" xr3:uid="{B605F886-EB52-6E4E-88F3-6CA7CC7979BB}" name="noarrayindex" dataDxfId="41"/>
    <tableColumn id="21" xr3:uid="{715E865F-1447-0747-A7CA-2A2273B50DD8}" name="noclinitcontext" dataDxfId="40"/>
    <tableColumn id="22" xr3:uid="{2E2A4BAC-C698-3641-A337-D45E0F367F62}" name="noclonestatics" dataDxfId="39"/>
    <tableColumn id="23" xr3:uid="{C8CDBA78-2881-614C-A75A-113D127FA9A8}" name="nofallback" dataDxfId="38"/>
    <tableColumn id="24" xr3:uid="{4EF60A74-0DF5-9747-B98F-EAD897AD7771}" name="nojsa" dataDxfId="37"/>
    <tableColumn id="25" xr3:uid="{B5629D87-8942-EA4D-AF09-4625BBDF3ADE}" name="noscalaropts" dataDxfId="36"/>
    <tableColumn id="26" xr3:uid="{16D2F7D4-BE5C-5A4D-A7B4-0DF95D3EE5EB}" name="nova" dataDxfId="35"/>
    <tableColumn id="27" xr3:uid="{1F322295-40EE-DD40-8A2B-4C6FB62DCF2C}" name="preciseinfoflow" dataDxfId="34"/>
    <tableColumn id="28" xr3:uid="{EF7B0F91-286A-FE45-81B2-F9DC8BEC020B}" name="transfertaintfield" dataDxfId="33"/>
    <tableColumn id="29" xr3:uid="{86BD73C5-315B-3040-B283-79D8CD0BF585}" name="typesforcontext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AA3904-289E-7949-98AF-108E5FF96C54}" name="Table2" displayName="Table2" ref="A1:M83" totalsRowShown="0" headerRowDxfId="31" dataDxfId="29" headerRowBorderDxfId="30">
  <autoFilter ref="A1:M83" xr:uid="{98A986E6-6359-0E48-BE42-6AF42A7CE01D}"/>
  <sortState xmlns:xlrd2="http://schemas.microsoft.com/office/spreadsheetml/2017/richdata2" ref="A2:M83">
    <sortCondition ref="L1:L83"/>
  </sortState>
  <tableColumns count="13">
    <tableColumn id="1" xr3:uid="{7873B717-DED9-0C4F-9FD5-5BDED4AD3203}" name="Row Labels" dataDxfId="28"/>
    <tableColumn id="2" xr3:uid="{6D0197B9-964E-184A-9923-93F14125CB18}" name="time1" dataDxfId="27"/>
    <tableColumn id="3" xr3:uid="{6DFBE838-C4F2-1C4A-A5AF-53E94D374C3F}" name="time2" dataDxfId="26"/>
    <tableColumn id="4" xr3:uid="{B6A0C2C1-4CAC-4040-A9BD-6D3024FD3C14}" name="time3" dataDxfId="25"/>
    <tableColumn id="5" xr3:uid="{6440146C-2A37-BF43-A321-3585B33A096B}" name="tp1" dataDxfId="24">
      <calculatedColumnFormula>MEDIAN(Table2[[#This Row],[time1]:[time3]])/1000/60</calculatedColumnFormula>
    </tableColumn>
    <tableColumn id="6" xr3:uid="{5389374F-28CA-0B49-B39F-69DFB6A105C6}" name="tp2" dataDxfId="23"/>
    <tableColumn id="7" xr3:uid="{B2F307D7-AFB8-7B49-9CF8-CA4C04EEEC4B}" name="tp3" dataDxfId="22"/>
    <tableColumn id="8" xr3:uid="{08CBA8BD-7184-BF4A-9D6E-64BB08B422D5}" name="fp1" dataDxfId="21"/>
    <tableColumn id="9" xr3:uid="{E2EEAA20-7928-4E4F-AA20-2E5A8E891585}" name="fp2" dataDxfId="20"/>
    <tableColumn id="10" xr3:uid="{FA7ADA0D-1FE0-1142-8E2C-418AF8AD8099}" name="fp3" dataDxfId="19"/>
    <tableColumn id="11" xr3:uid="{B9331872-120D-8C45-9AA8-25A2C337FD83}" name="time" dataDxfId="18">
      <calculatedColumnFormula>MEDIAN(Table2[[#This Row],[time1]:[time3]])/1000/60</calculatedColumnFormula>
    </tableColumn>
    <tableColumn id="12" xr3:uid="{149A88D7-168F-AC4C-8288-7D39148D26A5}" name="detected TP" dataDxfId="17">
      <calculatedColumnFormula>MEDIAN(Table2[[#This Row],[tp1]:[tp3]])</calculatedColumnFormula>
    </tableColumn>
    <tableColumn id="13" xr3:uid="{EA2052CB-24A8-FC4A-8795-BE7EBA57589A}" name="(-1 * detected FP)" dataDxfId="16">
      <calculatedColumnFormula>MEDIAN(Table2[[#This Row],[fp1]:[fp3]])*-1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55CAF1-4D38-1141-B438-211E88DBFA66}" name="Table3" displayName="Table3" ref="A1:AG3641" totalsRowShown="0">
  <autoFilter ref="A1:AG3641" xr:uid="{017B7ABB-6509-0F4D-AFAD-BA7652F5D0D2}"/>
  <sortState xmlns:xlrd2="http://schemas.microsoft.com/office/spreadsheetml/2017/richdata2" ref="A2:AG3601">
    <sortCondition ref="A1:A3601"/>
  </sortState>
  <tableColumns count="33">
    <tableColumn id="1" xr3:uid="{3659F6F1-3D07-514C-88BF-C5258BFB93DD}" name="repetition"/>
    <tableColumn id="2" xr3:uid="{CF003F64-974A-0E4D-A59A-07F2DF283A13}" name="apk"/>
    <tableColumn id="3" xr3:uid="{2B485BBA-8A81-D844-99C7-4CEF65313508}" name="config"/>
    <tableColumn id="4" xr3:uid="{3D26278A-9049-CA4F-A325-589EFCCB9696}" name="num_flows"/>
    <tableColumn id="5" xr3:uid="{DB973F46-3D68-C44A-9166-6B6EF4C7B6DD}" name="time"/>
    <tableColumn id="6" xr3:uid="{B03ECB62-7109-A643-9CF5-2D0196E48876}" name="total_TP"/>
    <tableColumn id="7" xr3:uid="{FC831E44-D0CC-F94E-9FB5-B72FE63812F9}" name="detected_TP"/>
    <tableColumn id="8" xr3:uid="{577F35A5-8572-DE4B-A1BA-37519AAAB879}" name="total_FP"/>
    <tableColumn id="9" xr3:uid="{A0025357-48CC-844C-B347-003F4B4CF08C}" name="detected_FP"/>
    <tableColumn id="10" xr3:uid="{1A052628-4F83-ED40-82EA-2C9499730301}" name="option_under_investigation"/>
    <tableColumn id="11" xr3:uid="{BDDD7B8C-EAEE-974B-A956-7E5CE60E25AD}" name="analyzestrings_unfiltered"/>
    <tableColumn id="12" xr3:uid="{5D0FB87C-D9D5-3044-8DEF-4E24163E40B0}" name="filetransforms"/>
    <tableColumn id="13" xr3:uid="{D93729ED-7413-9F4B-87AA-82DFEBEF8FE3}" name="ignoreexceptionflows"/>
    <tableColumn id="14" xr3:uid="{A19FE8D1-4388-5246-918B-26FE563F3640}" name="ignorenocontextflows"/>
    <tableColumn id="15" xr3:uid="{1EA370FC-DC3B-4349-A01B-9DB3F72DCD95}" name="implicitflow"/>
    <tableColumn id="16" xr3:uid="{1EFE303D-4442-C74A-927B-AFB60B25656B}" name="imprecisestrings"/>
    <tableColumn id="17" xr3:uid="{1E084D1E-225C-5A4F-A997-19878D7DFBAF}" name="limitcontextforcomplex"/>
    <tableColumn id="18" xr3:uid="{65C12ED1-4F04-F04C-8C14-55909DC7E42E}" name="limitcontextforgui"/>
    <tableColumn id="19" xr3:uid="{EE99B75E-8E84-334A-AF66-3A046B7E2FD5}" name="limitcontextforstrings"/>
    <tableColumn id="20" xr3:uid="{506C9351-58D7-3044-83CD-8F5D5AFD7E9A}" name="multipassfb"/>
    <tableColumn id="21" xr3:uid="{6295E13D-1521-FB40-957F-7CDDF9E0D829}" name="noarrayindex"/>
    <tableColumn id="22" xr3:uid="{2DBBB47B-4C16-1642-923B-B98D8AF702A6}" name="noclinitcontext"/>
    <tableColumn id="23" xr3:uid="{80735BF4-1011-F14C-869D-ACC885E746A1}" name="noclonestatics"/>
    <tableColumn id="24" xr3:uid="{3E10754D-AAF6-3045-93D7-4E63779BDAA1}" name="nofallback"/>
    <tableColumn id="25" xr3:uid="{4E41420D-CE5C-5B45-8DA5-5C5E07974633}" name="nojsa"/>
    <tableColumn id="26" xr3:uid="{E5CA4D08-F646-614F-B043-68039DABFD5F}" name="noscalaropts"/>
    <tableColumn id="27" xr3:uid="{6FD4FA78-D764-F44A-9C9E-9F8B000CF82B}" name="nova"/>
    <tableColumn id="28" xr3:uid="{5EF41133-FBCA-5248-9B7D-87C724509A5D}" name="preciseinfoflow"/>
    <tableColumn id="29" xr3:uid="{E3513579-750D-E448-9284-727D4AE68289}" name="transfertaintfield"/>
    <tableColumn id="30" xr3:uid="{D828C3DD-A2FD-AF45-B406-93401C777DE7}" name="typesforcontext"/>
    <tableColumn id="31" xr3:uid="{C7174D90-D9C1-BE43-8A3D-4CCC676A2943}" name="apicalldepth"/>
    <tableColumn id="32" xr3:uid="{ADF63C88-39B4-D048-AF17-AC1BEFE17A71}" name="kobjsens"/>
    <tableColumn id="33" xr3:uid="{C6DBAC65-C8B4-1B4F-A163-07CBBD455734}" name="pt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61CB3A-54FB-2640-B474-6439338AD808}" name="Table5" displayName="Table5" ref="A1:M42" totalsRowShown="0" headerRowDxfId="15" dataDxfId="13" headerRowBorderDxfId="14">
  <autoFilter ref="A1:M42" xr:uid="{0CFC8398-3D66-4F49-8F43-BACA2E2D9936}"/>
  <sortState xmlns:xlrd2="http://schemas.microsoft.com/office/spreadsheetml/2017/richdata2" ref="A2:M42">
    <sortCondition ref="L1:L42"/>
  </sortState>
  <tableColumns count="13">
    <tableColumn id="1" xr3:uid="{1C579D95-26D0-7241-BBFE-702B1CA2368A}" name="Row Labels" dataDxfId="12"/>
    <tableColumn id="2" xr3:uid="{9366163B-BBC7-5540-B77E-22DB6BFFED87}" name="time1" dataDxfId="11"/>
    <tableColumn id="3" xr3:uid="{3E9A6009-F027-FC4A-A584-8ADFA78CD4B2}" name="time2" dataDxfId="10"/>
    <tableColumn id="4" xr3:uid="{BC4E2E04-B65C-CC47-ACC4-F7902A294677}" name="time3" dataDxfId="9"/>
    <tableColumn id="5" xr3:uid="{830E7B66-5199-3249-ADCE-CEBE68FA0ADA}" name="tp1" dataDxfId="8">
      <calculatedColumnFormula>MEDIAN(Table5[[#This Row],[time1]:[time3]])/1000/60</calculatedColumnFormula>
    </tableColumn>
    <tableColumn id="6" xr3:uid="{9D15C93C-DEF8-5B46-B968-9049CDE1B8B1}" name="tp2" dataDxfId="7"/>
    <tableColumn id="7" xr3:uid="{ECABAAD1-959C-274B-92C8-751592F1ACF8}" name="tp3" dataDxfId="6"/>
    <tableColumn id="8" xr3:uid="{F3365D3D-CF9B-A546-B31D-B57596551BD9}" name="fp1" dataDxfId="5"/>
    <tableColumn id="9" xr3:uid="{93CD15B0-BD78-8C4B-9722-62B9F7482E18}" name="fp2" dataDxfId="4"/>
    <tableColumn id="10" xr3:uid="{A4C811F3-026F-AF42-988F-D110F306A61B}" name="fp3" dataDxfId="3"/>
    <tableColumn id="11" xr3:uid="{E7A2776C-14DF-DE4E-AC0E-E3377E1E7C0E}" name="time" dataDxfId="2">
      <calculatedColumnFormula>MEDIAN(Table5[[#This Row],[time1]:[time3]])/1000/60</calculatedColumnFormula>
    </tableColumn>
    <tableColumn id="12" xr3:uid="{884830ED-0ABE-4941-B1E3-FB70AD9E81B3}" name="detected TP" dataDxfId="1">
      <calculatedColumnFormula>MEDIAN(Table5[[#This Row],[tp1]:[tp3]])</calculatedColumnFormula>
    </tableColumn>
    <tableColumn id="13" xr3:uid="{C16B258E-B243-9646-A323-60A481DFF8FE}" name="(-1 * detected FP)" dataDxfId="0">
      <calculatedColumnFormula>MEDIAN(Table5[[#This Row],[fp1]:[fp3]])*-1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1D407-9C91-944C-B5E1-1923773D2952}">
  <dimension ref="A3:B35"/>
  <sheetViews>
    <sheetView workbookViewId="0">
      <selection activeCell="B36" sqref="B36"/>
    </sheetView>
  </sheetViews>
  <sheetFormatPr baseColWidth="10" defaultRowHeight="16" x14ac:dyDescent="0.2"/>
  <cols>
    <col min="1" max="1" width="52.5" bestFit="1" customWidth="1"/>
    <col min="2" max="2" width="14.33203125" bestFit="1" customWidth="1"/>
  </cols>
  <sheetData>
    <row r="3" spans="1:2" x14ac:dyDescent="0.2">
      <c r="A3" s="1" t="s">
        <v>84</v>
      </c>
      <c r="B3" t="s">
        <v>203</v>
      </c>
    </row>
    <row r="4" spans="1:2" x14ac:dyDescent="0.2">
      <c r="A4" s="2" t="s">
        <v>158</v>
      </c>
      <c r="B4" s="3">
        <v>0</v>
      </c>
    </row>
    <row r="5" spans="1:2" x14ac:dyDescent="0.2">
      <c r="A5" s="2" t="s">
        <v>159</v>
      </c>
      <c r="B5" s="3">
        <v>27</v>
      </c>
    </row>
    <row r="6" spans="1:2" x14ac:dyDescent="0.2">
      <c r="A6" s="2" t="s">
        <v>160</v>
      </c>
      <c r="B6" s="3">
        <v>0</v>
      </c>
    </row>
    <row r="7" spans="1:2" x14ac:dyDescent="0.2">
      <c r="A7" s="2" t="s">
        <v>162</v>
      </c>
      <c r="B7" s="3">
        <v>0</v>
      </c>
    </row>
    <row r="8" spans="1:2" x14ac:dyDescent="0.2">
      <c r="A8" s="2" t="s">
        <v>163</v>
      </c>
      <c r="B8" s="3">
        <v>0</v>
      </c>
    </row>
    <row r="9" spans="1:2" x14ac:dyDescent="0.2">
      <c r="A9" s="2" t="s">
        <v>164</v>
      </c>
      <c r="B9" s="3">
        <v>0</v>
      </c>
    </row>
    <row r="10" spans="1:2" x14ac:dyDescent="0.2">
      <c r="A10" s="2" t="s">
        <v>165</v>
      </c>
      <c r="B10" s="3">
        <v>0</v>
      </c>
    </row>
    <row r="11" spans="1:2" x14ac:dyDescent="0.2">
      <c r="A11" s="2" t="s">
        <v>166</v>
      </c>
      <c r="B11" s="3">
        <v>1</v>
      </c>
    </row>
    <row r="12" spans="1:2" x14ac:dyDescent="0.2">
      <c r="A12" s="2" t="s">
        <v>167</v>
      </c>
      <c r="B12" s="3">
        <v>0</v>
      </c>
    </row>
    <row r="13" spans="1:2" x14ac:dyDescent="0.2">
      <c r="A13" s="2" t="s">
        <v>161</v>
      </c>
      <c r="B13" s="3">
        <v>0</v>
      </c>
    </row>
    <row r="14" spans="1:2" x14ac:dyDescent="0.2">
      <c r="A14" s="2" t="s">
        <v>168</v>
      </c>
      <c r="B14" s="3">
        <v>0</v>
      </c>
    </row>
    <row r="15" spans="1:2" x14ac:dyDescent="0.2">
      <c r="A15" s="2" t="s">
        <v>169</v>
      </c>
      <c r="B15" s="3">
        <v>0</v>
      </c>
    </row>
    <row r="16" spans="1:2" x14ac:dyDescent="0.2">
      <c r="A16" s="2" t="s">
        <v>170</v>
      </c>
      <c r="B16" s="3">
        <v>1</v>
      </c>
    </row>
    <row r="17" spans="1:2" x14ac:dyDescent="0.2">
      <c r="A17" s="2" t="s">
        <v>172</v>
      </c>
      <c r="B17" s="3">
        <v>0</v>
      </c>
    </row>
    <row r="18" spans="1:2" x14ac:dyDescent="0.2">
      <c r="A18" s="2" t="s">
        <v>173</v>
      </c>
      <c r="B18" s="3">
        <v>0</v>
      </c>
    </row>
    <row r="19" spans="1:2" x14ac:dyDescent="0.2">
      <c r="A19" s="2" t="s">
        <v>174</v>
      </c>
      <c r="B19" s="3">
        <v>3</v>
      </c>
    </row>
    <row r="20" spans="1:2" x14ac:dyDescent="0.2">
      <c r="A20" s="2" t="s">
        <v>175</v>
      </c>
      <c r="B20" s="3">
        <v>0</v>
      </c>
    </row>
    <row r="21" spans="1:2" x14ac:dyDescent="0.2">
      <c r="A21" s="2" t="s">
        <v>176</v>
      </c>
      <c r="B21" s="3">
        <v>0</v>
      </c>
    </row>
    <row r="22" spans="1:2" x14ac:dyDescent="0.2">
      <c r="A22" s="2" t="s">
        <v>177</v>
      </c>
      <c r="B22" s="3">
        <v>7</v>
      </c>
    </row>
    <row r="23" spans="1:2" x14ac:dyDescent="0.2">
      <c r="A23" s="2" t="s">
        <v>178</v>
      </c>
      <c r="B23" s="3">
        <v>0</v>
      </c>
    </row>
    <row r="24" spans="1:2" x14ac:dyDescent="0.2">
      <c r="A24" s="2" t="s">
        <v>179</v>
      </c>
      <c r="B24" s="3">
        <v>2</v>
      </c>
    </row>
    <row r="25" spans="1:2" x14ac:dyDescent="0.2">
      <c r="A25" s="2" t="s">
        <v>171</v>
      </c>
      <c r="B25" s="3">
        <v>1</v>
      </c>
    </row>
    <row r="26" spans="1:2" x14ac:dyDescent="0.2">
      <c r="A26" s="2" t="s">
        <v>180</v>
      </c>
      <c r="B26" s="3">
        <v>0</v>
      </c>
    </row>
    <row r="27" spans="1:2" x14ac:dyDescent="0.2">
      <c r="A27" s="2" t="s">
        <v>181</v>
      </c>
      <c r="B27" s="3">
        <v>4</v>
      </c>
    </row>
    <row r="28" spans="1:2" x14ac:dyDescent="0.2">
      <c r="A28" s="2" t="s">
        <v>182</v>
      </c>
      <c r="B28" s="3">
        <v>0</v>
      </c>
    </row>
    <row r="29" spans="1:2" x14ac:dyDescent="0.2">
      <c r="A29" s="2" t="s">
        <v>184</v>
      </c>
      <c r="B29" s="3">
        <v>0</v>
      </c>
    </row>
    <row r="30" spans="1:2" x14ac:dyDescent="0.2">
      <c r="A30" s="2" t="s">
        <v>183</v>
      </c>
      <c r="B30" s="3">
        <v>1</v>
      </c>
    </row>
    <row r="31" spans="1:2" x14ac:dyDescent="0.2">
      <c r="A31" s="2" t="s">
        <v>185</v>
      </c>
      <c r="B31" s="3">
        <v>7</v>
      </c>
    </row>
    <row r="32" spans="1:2" x14ac:dyDescent="0.2">
      <c r="A32" s="2" t="s">
        <v>186</v>
      </c>
      <c r="B32" s="3">
        <v>0</v>
      </c>
    </row>
    <row r="33" spans="1:2" x14ac:dyDescent="0.2">
      <c r="A33" s="2" t="s">
        <v>187</v>
      </c>
      <c r="B33" s="3">
        <v>0</v>
      </c>
    </row>
    <row r="34" spans="1:2" x14ac:dyDescent="0.2">
      <c r="A34" s="2" t="s">
        <v>83</v>
      </c>
      <c r="B34" s="3">
        <v>27</v>
      </c>
    </row>
    <row r="35" spans="1:2" x14ac:dyDescent="0.2">
      <c r="B35">
        <f>SUM(B4:B33)</f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B37BE-3929-E54B-BFBF-AF9A3D9C5869}">
  <dimension ref="A1"/>
  <sheetViews>
    <sheetView workbookViewId="0">
      <selection sqref="A1:W41"/>
    </sheetView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B8B8-4863-3444-A4C7-032256633343}">
  <dimension ref="A1:AG6931"/>
  <sheetViews>
    <sheetView topLeftCell="A2" zoomScale="119" workbookViewId="0">
      <selection activeCell="C18" sqref="C18"/>
    </sheetView>
  </sheetViews>
  <sheetFormatPr baseColWidth="10" defaultRowHeight="16" x14ac:dyDescent="0.2"/>
  <cols>
    <col min="1" max="1" width="11.5" customWidth="1"/>
    <col min="3" max="3" width="22" bestFit="1" customWidth="1"/>
    <col min="4" max="4" width="12.6640625" customWidth="1"/>
    <col min="11" max="11" width="13.5" customWidth="1"/>
    <col min="14" max="14" width="24.33203125" customWidth="1"/>
    <col min="15" max="15" width="15.1640625" customWidth="1"/>
    <col min="16" max="16" width="21.1640625" customWidth="1"/>
    <col min="17" max="17" width="21.33203125" customWidth="1"/>
    <col min="18" max="18" width="13.33203125" customWidth="1"/>
    <col min="19" max="19" width="17" customWidth="1"/>
    <col min="20" max="20" width="22.83203125" customWidth="1"/>
    <col min="21" max="21" width="18.33203125" customWidth="1"/>
    <col min="22" max="22" width="21.33203125" customWidth="1"/>
    <col min="23" max="23" width="13.1640625" customWidth="1"/>
    <col min="24" max="24" width="14.33203125" customWidth="1"/>
    <col min="25" max="25" width="15.6640625" customWidth="1"/>
    <col min="26" max="26" width="15.1640625" customWidth="1"/>
    <col min="27" max="27" width="12" customWidth="1"/>
    <col min="29" max="29" width="13.83203125" customWidth="1"/>
    <col min="31" max="31" width="16.1640625" customWidth="1"/>
    <col min="32" max="32" width="17.5" customWidth="1"/>
    <col min="33" max="33" width="16.5" customWidth="1"/>
  </cols>
  <sheetData>
    <row r="1" spans="1:33" x14ac:dyDescent="0.2">
      <c r="A1" s="12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154</v>
      </c>
      <c r="G1" t="s">
        <v>155</v>
      </c>
      <c r="H1" t="s">
        <v>156</v>
      </c>
      <c r="I1" t="s">
        <v>157</v>
      </c>
      <c r="J1" s="13" t="s">
        <v>153</v>
      </c>
      <c r="K1" s="12" t="s">
        <v>126</v>
      </c>
      <c r="L1" s="12" t="s">
        <v>127</v>
      </c>
      <c r="M1" s="12" t="s">
        <v>128</v>
      </c>
      <c r="N1" s="12" t="s">
        <v>129</v>
      </c>
      <c r="O1" s="12" t="s">
        <v>130</v>
      </c>
      <c r="P1" s="12" t="s">
        <v>131</v>
      </c>
      <c r="Q1" s="12" t="s">
        <v>132</v>
      </c>
      <c r="R1" s="12" t="s">
        <v>133</v>
      </c>
      <c r="S1" s="12" t="s">
        <v>134</v>
      </c>
      <c r="T1" s="12" t="s">
        <v>135</v>
      </c>
      <c r="U1" s="12" t="s">
        <v>136</v>
      </c>
      <c r="V1" s="12" t="s">
        <v>137</v>
      </c>
      <c r="W1" s="12" t="s">
        <v>138</v>
      </c>
      <c r="X1" s="12" t="s">
        <v>139</v>
      </c>
      <c r="Y1" s="12" t="s">
        <v>140</v>
      </c>
      <c r="Z1" s="12" t="s">
        <v>141</v>
      </c>
      <c r="AA1" s="12" t="s">
        <v>142</v>
      </c>
      <c r="AB1" s="12" t="s">
        <v>143</v>
      </c>
      <c r="AC1" s="12" t="s">
        <v>144</v>
      </c>
      <c r="AD1" s="12" t="s">
        <v>145</v>
      </c>
      <c r="AE1" s="12" t="s">
        <v>146</v>
      </c>
      <c r="AF1" s="12" t="s">
        <v>147</v>
      </c>
      <c r="AG1" s="12" t="s">
        <v>148</v>
      </c>
    </row>
    <row r="2" spans="1:33" x14ac:dyDescent="0.2">
      <c r="A2" s="9">
        <v>1</v>
      </c>
      <c r="B2" t="s">
        <v>159</v>
      </c>
      <c r="C2" t="s">
        <v>55</v>
      </c>
      <c r="D2">
        <v>59</v>
      </c>
      <c r="E2">
        <v>634627.32790800498</v>
      </c>
      <c r="F2">
        <v>27</v>
      </c>
      <c r="G2">
        <v>0</v>
      </c>
      <c r="H2">
        <v>207</v>
      </c>
      <c r="I2">
        <v>3</v>
      </c>
      <c r="J2" s="8">
        <f>SUMIFS(Table1[time],Table1[repetition],Table1[[#This Row],[repetition]],Table1[config],Table1[[#This Row],[config]])</f>
        <v>90231996.328166887</v>
      </c>
      <c r="K2" s="9">
        <v>50</v>
      </c>
      <c r="L2" s="9">
        <v>1</v>
      </c>
      <c r="M2" s="9" t="s">
        <v>151</v>
      </c>
      <c r="N2" s="9" t="b">
        <v>0</v>
      </c>
      <c r="O2" s="9" t="b">
        <v>1</v>
      </c>
      <c r="P2" s="9" t="b">
        <v>1</v>
      </c>
      <c r="Q2" s="9" t="b">
        <v>1</v>
      </c>
      <c r="R2" s="9" t="b">
        <v>1</v>
      </c>
      <c r="S2" s="9" t="b">
        <v>0</v>
      </c>
      <c r="T2" s="9" t="b">
        <v>1</v>
      </c>
      <c r="U2" s="9" t="b">
        <v>0</v>
      </c>
      <c r="V2" s="9" t="b">
        <v>0</v>
      </c>
      <c r="W2" s="9" t="b">
        <v>1</v>
      </c>
      <c r="X2" s="9" t="b">
        <v>1</v>
      </c>
      <c r="Y2" s="9" t="b">
        <v>1</v>
      </c>
      <c r="Z2" s="9" t="b">
        <v>1</v>
      </c>
      <c r="AA2" s="9" t="b">
        <v>0</v>
      </c>
      <c r="AB2" s="9" t="b">
        <v>0</v>
      </c>
      <c r="AC2" s="9" t="b">
        <v>0</v>
      </c>
      <c r="AD2" s="9" t="b">
        <v>1</v>
      </c>
      <c r="AE2" s="9" t="b">
        <v>1</v>
      </c>
      <c r="AF2" s="9" t="b">
        <v>1</v>
      </c>
      <c r="AG2" s="9" t="b">
        <v>1</v>
      </c>
    </row>
    <row r="3" spans="1:33" x14ac:dyDescent="0.2">
      <c r="A3" s="9">
        <v>2</v>
      </c>
      <c r="B3" t="s">
        <v>159</v>
      </c>
      <c r="C3" t="s">
        <v>55</v>
      </c>
      <c r="D3">
        <v>59</v>
      </c>
      <c r="E3">
        <v>607509.15754400101</v>
      </c>
      <c r="F3">
        <v>27</v>
      </c>
      <c r="G3">
        <v>0</v>
      </c>
      <c r="H3">
        <v>207</v>
      </c>
      <c r="I3">
        <v>3</v>
      </c>
      <c r="J3" s="8">
        <f>SUMIFS(Table1[time],Table1[repetition],Table1[[#This Row],[repetition]],Table1[config],Table1[[#This Row],[config]])</f>
        <v>92988320.201160312</v>
      </c>
      <c r="K3" s="9">
        <v>90</v>
      </c>
      <c r="L3" s="9">
        <v>6</v>
      </c>
      <c r="M3" s="9" t="s">
        <v>149</v>
      </c>
      <c r="N3" s="9" t="b">
        <v>0</v>
      </c>
      <c r="O3" s="9" t="b">
        <v>0</v>
      </c>
      <c r="P3" s="9" t="b">
        <v>0</v>
      </c>
      <c r="Q3" s="9" t="b">
        <v>0</v>
      </c>
      <c r="R3" s="9" t="b">
        <v>1</v>
      </c>
      <c r="S3" s="9" t="b">
        <v>0</v>
      </c>
      <c r="T3" s="9" t="b">
        <v>1</v>
      </c>
      <c r="U3" s="9" t="b">
        <v>1</v>
      </c>
      <c r="V3" s="9" t="b">
        <v>0</v>
      </c>
      <c r="W3" s="9" t="b">
        <v>0</v>
      </c>
      <c r="X3" s="9" t="b">
        <v>0</v>
      </c>
      <c r="Y3" s="9" t="b">
        <v>0</v>
      </c>
      <c r="Z3" s="9" t="b">
        <v>1</v>
      </c>
      <c r="AA3" s="9" t="b">
        <v>0</v>
      </c>
      <c r="AB3" s="9" t="b">
        <v>0</v>
      </c>
      <c r="AC3" s="9" t="b">
        <v>0</v>
      </c>
      <c r="AD3" s="9" t="b">
        <v>1</v>
      </c>
      <c r="AE3" s="9" t="b">
        <v>0</v>
      </c>
      <c r="AF3" s="9" t="b">
        <v>1</v>
      </c>
      <c r="AG3" s="9" t="b">
        <v>1</v>
      </c>
    </row>
    <row r="4" spans="1:33" x14ac:dyDescent="0.2">
      <c r="A4" s="9">
        <v>3</v>
      </c>
      <c r="B4" t="s">
        <v>159</v>
      </c>
      <c r="C4" t="s">
        <v>55</v>
      </c>
      <c r="D4">
        <v>59</v>
      </c>
      <c r="E4">
        <v>1525038.2464169899</v>
      </c>
      <c r="F4">
        <v>27</v>
      </c>
      <c r="G4">
        <v>0</v>
      </c>
      <c r="H4">
        <v>207</v>
      </c>
      <c r="I4">
        <v>3</v>
      </c>
      <c r="J4" s="8">
        <f>SUMIFS(Table1[time],Table1[repetition],Table1[[#This Row],[repetition]],Table1[config],Table1[[#This Row],[config]])</f>
        <v>100156406.73268493</v>
      </c>
      <c r="K4" s="9">
        <v>90</v>
      </c>
      <c r="L4" s="9">
        <v>5</v>
      </c>
      <c r="M4" s="9" t="s">
        <v>150</v>
      </c>
      <c r="N4" s="9" t="b">
        <v>1</v>
      </c>
      <c r="O4" s="9" t="b">
        <v>1</v>
      </c>
      <c r="P4" s="9" t="b">
        <v>1</v>
      </c>
      <c r="Q4" s="9" t="b">
        <v>1</v>
      </c>
      <c r="R4" s="9" t="b">
        <v>0</v>
      </c>
      <c r="S4" s="9" t="b">
        <v>1</v>
      </c>
      <c r="T4" s="9" t="b">
        <v>1</v>
      </c>
      <c r="U4" s="9" t="b">
        <v>0</v>
      </c>
      <c r="V4" s="9" t="b">
        <v>1</v>
      </c>
      <c r="W4" s="9" t="b">
        <v>1</v>
      </c>
      <c r="X4" s="9" t="b">
        <v>0</v>
      </c>
      <c r="Y4" s="9" t="b">
        <v>1</v>
      </c>
      <c r="Z4" s="9" t="b">
        <v>0</v>
      </c>
      <c r="AA4" s="9" t="b">
        <v>0</v>
      </c>
      <c r="AB4" s="9" t="b">
        <v>0</v>
      </c>
      <c r="AC4" s="9" t="b">
        <v>0</v>
      </c>
      <c r="AD4" s="9" t="b">
        <v>0</v>
      </c>
      <c r="AE4" s="9" t="b">
        <v>1</v>
      </c>
      <c r="AF4" s="9" t="b">
        <v>0</v>
      </c>
      <c r="AG4" s="9" t="b">
        <v>1</v>
      </c>
    </row>
    <row r="5" spans="1:33" x14ac:dyDescent="0.2">
      <c r="A5" s="9">
        <v>1</v>
      </c>
      <c r="B5" t="s">
        <v>159</v>
      </c>
      <c r="C5" t="s">
        <v>13</v>
      </c>
      <c r="D5">
        <v>8938</v>
      </c>
      <c r="E5">
        <v>1928615.38188398</v>
      </c>
      <c r="F5">
        <v>27</v>
      </c>
      <c r="G5">
        <v>0</v>
      </c>
      <c r="H5">
        <v>207</v>
      </c>
      <c r="I5">
        <v>23</v>
      </c>
      <c r="J5" s="8">
        <f>SUMIFS(Table1[time],Table1[repetition],Table1[[#This Row],[repetition]],Table1[config],Table1[[#This Row],[config]])</f>
        <v>101067895.68969271</v>
      </c>
      <c r="K5" s="9">
        <v>1</v>
      </c>
      <c r="L5" s="9">
        <v>3</v>
      </c>
      <c r="M5" s="9" t="s">
        <v>149</v>
      </c>
      <c r="N5" s="9" t="b">
        <v>1</v>
      </c>
      <c r="O5" s="9" t="b">
        <v>0</v>
      </c>
      <c r="P5" s="9" t="b">
        <v>1</v>
      </c>
      <c r="Q5" s="9" t="b">
        <v>0</v>
      </c>
      <c r="R5" s="9" t="b">
        <v>1</v>
      </c>
      <c r="S5" s="9" t="b">
        <v>1</v>
      </c>
      <c r="T5" s="9" t="b">
        <v>1</v>
      </c>
      <c r="U5" s="9" t="b">
        <v>1</v>
      </c>
      <c r="V5" s="9" t="b">
        <v>1</v>
      </c>
      <c r="W5" s="9" t="b">
        <v>1</v>
      </c>
      <c r="X5" s="9" t="b">
        <v>1</v>
      </c>
      <c r="Y5" s="9" t="b">
        <v>1</v>
      </c>
      <c r="Z5" s="9" t="b">
        <v>0</v>
      </c>
      <c r="AA5" s="9" t="b">
        <v>0</v>
      </c>
      <c r="AB5" s="9" t="b">
        <v>0</v>
      </c>
      <c r="AC5" s="9" t="b">
        <v>0</v>
      </c>
      <c r="AD5" s="9" t="b">
        <v>1</v>
      </c>
      <c r="AE5" s="9" t="b">
        <v>0</v>
      </c>
      <c r="AF5" s="9" t="b">
        <v>0</v>
      </c>
      <c r="AG5" s="9" t="b">
        <v>0</v>
      </c>
    </row>
    <row r="6" spans="1:33" x14ac:dyDescent="0.2">
      <c r="A6" s="11">
        <v>2</v>
      </c>
      <c r="B6" t="s">
        <v>159</v>
      </c>
      <c r="C6" t="s">
        <v>13</v>
      </c>
      <c r="D6">
        <v>8938</v>
      </c>
      <c r="E6">
        <v>1247181.7213101301</v>
      </c>
      <c r="F6">
        <v>27</v>
      </c>
      <c r="G6">
        <v>0</v>
      </c>
      <c r="H6">
        <v>207</v>
      </c>
      <c r="I6">
        <v>23</v>
      </c>
      <c r="J6" s="10">
        <f>SUMIFS(Table1[time],Table1[repetition],Table1[[#This Row],[repetition]],Table1[config],Table1[[#This Row],[config]])</f>
        <v>96652410.976840585</v>
      </c>
      <c r="K6" s="11">
        <v>1</v>
      </c>
      <c r="L6" s="11">
        <v>3</v>
      </c>
      <c r="M6" s="11" t="s">
        <v>149</v>
      </c>
      <c r="N6" s="11" t="b">
        <v>1</v>
      </c>
      <c r="O6" s="11" t="b">
        <v>0</v>
      </c>
      <c r="P6" s="11" t="b">
        <v>1</v>
      </c>
      <c r="Q6" s="11" t="b">
        <v>0</v>
      </c>
      <c r="R6" s="11" t="b">
        <v>1</v>
      </c>
      <c r="S6" s="11" t="b">
        <v>1</v>
      </c>
      <c r="T6" s="11" t="b">
        <v>1</v>
      </c>
      <c r="U6" s="11" t="b">
        <v>1</v>
      </c>
      <c r="V6" s="11" t="b">
        <v>1</v>
      </c>
      <c r="W6" s="11" t="b">
        <v>1</v>
      </c>
      <c r="X6" s="11" t="b">
        <v>1</v>
      </c>
      <c r="Y6" s="11" t="b">
        <v>1</v>
      </c>
      <c r="Z6" s="11" t="b">
        <v>0</v>
      </c>
      <c r="AA6" s="11" t="b">
        <v>0</v>
      </c>
      <c r="AB6" s="11" t="b">
        <v>0</v>
      </c>
      <c r="AC6" s="11" t="b">
        <v>0</v>
      </c>
      <c r="AD6" s="11" t="b">
        <v>1</v>
      </c>
      <c r="AE6" s="11" t="b">
        <v>0</v>
      </c>
      <c r="AF6" s="11" t="b">
        <v>0</v>
      </c>
      <c r="AG6" s="11" t="b">
        <v>0</v>
      </c>
    </row>
    <row r="7" spans="1:33" ht="17" customHeight="1" x14ac:dyDescent="0.2">
      <c r="A7" s="11">
        <v>3</v>
      </c>
      <c r="B7" t="s">
        <v>159</v>
      </c>
      <c r="C7" t="s">
        <v>13</v>
      </c>
      <c r="D7">
        <v>8938</v>
      </c>
      <c r="E7">
        <v>2750229.0953640002</v>
      </c>
      <c r="F7">
        <v>27</v>
      </c>
      <c r="G7">
        <v>0</v>
      </c>
      <c r="H7">
        <v>207</v>
      </c>
      <c r="I7">
        <v>23</v>
      </c>
      <c r="J7" s="10">
        <f>SUMIFS(Table1[time],Table1[repetition],Table1[[#This Row],[repetition]],Table1[config],Table1[[#This Row],[config]])</f>
        <v>113505859.32356989</v>
      </c>
      <c r="K7" s="11">
        <v>1</v>
      </c>
      <c r="L7" s="11">
        <v>3</v>
      </c>
      <c r="M7" s="11" t="s">
        <v>149</v>
      </c>
      <c r="N7" s="11" t="b">
        <v>1</v>
      </c>
      <c r="O7" s="11" t="b">
        <v>0</v>
      </c>
      <c r="P7" s="11" t="b">
        <v>1</v>
      </c>
      <c r="Q7" s="11" t="b">
        <v>0</v>
      </c>
      <c r="R7" s="11" t="b">
        <v>1</v>
      </c>
      <c r="S7" s="11" t="b">
        <v>1</v>
      </c>
      <c r="T7" s="11" t="b">
        <v>1</v>
      </c>
      <c r="U7" s="11" t="b">
        <v>1</v>
      </c>
      <c r="V7" s="11" t="b">
        <v>1</v>
      </c>
      <c r="W7" s="11" t="b">
        <v>1</v>
      </c>
      <c r="X7" s="11" t="b">
        <v>1</v>
      </c>
      <c r="Y7" s="11" t="b">
        <v>1</v>
      </c>
      <c r="Z7" s="11" t="b">
        <v>0</v>
      </c>
      <c r="AA7" s="11" t="b">
        <v>0</v>
      </c>
      <c r="AB7" s="11" t="b">
        <v>0</v>
      </c>
      <c r="AC7" s="11" t="b">
        <v>0</v>
      </c>
      <c r="AD7" s="11" t="b">
        <v>1</v>
      </c>
      <c r="AE7" s="11" t="b">
        <v>0</v>
      </c>
      <c r="AF7" s="11" t="b">
        <v>0</v>
      </c>
      <c r="AG7" s="11" t="b">
        <v>0</v>
      </c>
    </row>
    <row r="8" spans="1:33" x14ac:dyDescent="0.2">
      <c r="A8" s="9">
        <v>1</v>
      </c>
      <c r="B8" t="s">
        <v>159</v>
      </c>
      <c r="C8" t="s">
        <v>8</v>
      </c>
      <c r="D8">
        <v>11540</v>
      </c>
      <c r="E8">
        <v>2512961.88071201</v>
      </c>
      <c r="F8">
        <v>27</v>
      </c>
      <c r="G8">
        <v>0</v>
      </c>
      <c r="H8">
        <v>207</v>
      </c>
      <c r="I8">
        <v>21</v>
      </c>
      <c r="J8" s="8">
        <f>SUMIFS(Table1[time],Table1[repetition],Table1[[#This Row],[repetition]],Table1[config],Table1[[#This Row],[config]])</f>
        <v>120571429.46361788</v>
      </c>
      <c r="K8" s="9">
        <v>1</v>
      </c>
      <c r="L8" s="9">
        <v>3</v>
      </c>
      <c r="M8" s="9" t="s">
        <v>149</v>
      </c>
      <c r="N8" s="9" t="b">
        <v>1</v>
      </c>
      <c r="O8" s="9" t="b">
        <v>0</v>
      </c>
      <c r="P8" s="9" t="b">
        <v>1</v>
      </c>
      <c r="Q8" s="9" t="b">
        <v>0</v>
      </c>
      <c r="R8" s="9" t="b">
        <v>1</v>
      </c>
      <c r="S8" s="9" t="b">
        <v>1</v>
      </c>
      <c r="T8" s="9" t="b">
        <v>1</v>
      </c>
      <c r="U8" s="9" t="b">
        <v>1</v>
      </c>
      <c r="V8" s="9" t="b">
        <v>1</v>
      </c>
      <c r="W8" s="9" t="b">
        <v>1</v>
      </c>
      <c r="X8" s="9" t="b">
        <v>1</v>
      </c>
      <c r="Y8" s="9" t="b">
        <v>1</v>
      </c>
      <c r="Z8" s="9" t="b">
        <v>0</v>
      </c>
      <c r="AA8" s="9" t="b">
        <v>0</v>
      </c>
      <c r="AB8" s="9" t="b">
        <v>0</v>
      </c>
      <c r="AC8" s="9" t="b">
        <v>0</v>
      </c>
      <c r="AD8" s="9" t="b">
        <v>1</v>
      </c>
      <c r="AE8" s="9" t="b">
        <v>0</v>
      </c>
      <c r="AF8" s="9" t="b">
        <v>0</v>
      </c>
      <c r="AG8" s="9" t="b">
        <v>0</v>
      </c>
    </row>
    <row r="9" spans="1:33" x14ac:dyDescent="0.2">
      <c r="A9" s="9">
        <v>2</v>
      </c>
      <c r="B9" t="s">
        <v>159</v>
      </c>
      <c r="C9" t="s">
        <v>8</v>
      </c>
      <c r="D9">
        <v>11540</v>
      </c>
      <c r="E9">
        <v>1255154.9923592201</v>
      </c>
      <c r="F9">
        <v>27</v>
      </c>
      <c r="G9">
        <v>0</v>
      </c>
      <c r="H9">
        <v>207</v>
      </c>
      <c r="I9">
        <v>21</v>
      </c>
      <c r="J9" s="8">
        <f>SUMIFS(Table1[time],Table1[repetition],Table1[[#This Row],[repetition]],Table1[config],Table1[[#This Row],[config]])</f>
        <v>106005371.97690214</v>
      </c>
      <c r="K9" s="9">
        <v>1</v>
      </c>
      <c r="L9" s="9">
        <v>3</v>
      </c>
      <c r="M9" s="9" t="s">
        <v>149</v>
      </c>
      <c r="N9" s="9" t="b">
        <v>1</v>
      </c>
      <c r="O9" s="9" t="b">
        <v>0</v>
      </c>
      <c r="P9" s="9" t="b">
        <v>1</v>
      </c>
      <c r="Q9" s="9" t="b">
        <v>0</v>
      </c>
      <c r="R9" s="9" t="b">
        <v>1</v>
      </c>
      <c r="S9" s="9" t="b">
        <v>1</v>
      </c>
      <c r="T9" s="9" t="b">
        <v>1</v>
      </c>
      <c r="U9" s="9" t="b">
        <v>1</v>
      </c>
      <c r="V9" s="9" t="b">
        <v>1</v>
      </c>
      <c r="W9" s="9" t="b">
        <v>1</v>
      </c>
      <c r="X9" s="9" t="b">
        <v>1</v>
      </c>
      <c r="Y9" s="9" t="b">
        <v>1</v>
      </c>
      <c r="Z9" s="9" t="b">
        <v>0</v>
      </c>
      <c r="AA9" s="9" t="b">
        <v>0</v>
      </c>
      <c r="AB9" s="9" t="b">
        <v>0</v>
      </c>
      <c r="AC9" s="9" t="b">
        <v>0</v>
      </c>
      <c r="AD9" s="9" t="b">
        <v>1</v>
      </c>
      <c r="AE9" s="9" t="b">
        <v>0</v>
      </c>
      <c r="AF9" s="9" t="b">
        <v>0</v>
      </c>
      <c r="AG9" s="9" t="b">
        <v>0</v>
      </c>
    </row>
    <row r="10" spans="1:33" x14ac:dyDescent="0.2">
      <c r="A10" s="9">
        <v>3</v>
      </c>
      <c r="B10" t="s">
        <v>159</v>
      </c>
      <c r="C10" t="s">
        <v>8</v>
      </c>
      <c r="D10">
        <v>11540</v>
      </c>
      <c r="E10">
        <v>3483284.11843199</v>
      </c>
      <c r="F10">
        <v>27</v>
      </c>
      <c r="G10">
        <v>0</v>
      </c>
      <c r="H10">
        <v>207</v>
      </c>
      <c r="I10">
        <v>21</v>
      </c>
      <c r="J10" s="8">
        <f>SUMIFS(Table1[time],Table1[repetition],Table1[[#This Row],[repetition]],Table1[config],Table1[[#This Row],[config]])</f>
        <v>130860897.5679469</v>
      </c>
      <c r="K10" s="9">
        <v>1</v>
      </c>
      <c r="L10" s="9">
        <v>3</v>
      </c>
      <c r="M10" s="9" t="s">
        <v>149</v>
      </c>
      <c r="N10" s="9" t="b">
        <v>1</v>
      </c>
      <c r="O10" s="9" t="b">
        <v>0</v>
      </c>
      <c r="P10" s="9" t="b">
        <v>1</v>
      </c>
      <c r="Q10" s="9" t="b">
        <v>0</v>
      </c>
      <c r="R10" s="9" t="b">
        <v>1</v>
      </c>
      <c r="S10" s="9" t="b">
        <v>1</v>
      </c>
      <c r="T10" s="9" t="b">
        <v>1</v>
      </c>
      <c r="U10" s="9" t="b">
        <v>1</v>
      </c>
      <c r="V10" s="9" t="b">
        <v>1</v>
      </c>
      <c r="W10" s="9" t="b">
        <v>1</v>
      </c>
      <c r="X10" s="9" t="b">
        <v>1</v>
      </c>
      <c r="Y10" s="9" t="b">
        <v>1</v>
      </c>
      <c r="Z10" s="9" t="b">
        <v>0</v>
      </c>
      <c r="AA10" s="9" t="b">
        <v>0</v>
      </c>
      <c r="AB10" s="9" t="b">
        <v>0</v>
      </c>
      <c r="AC10" s="9" t="b">
        <v>0</v>
      </c>
      <c r="AD10" s="9" t="b">
        <v>1</v>
      </c>
      <c r="AE10" s="9" t="b">
        <v>0</v>
      </c>
      <c r="AF10" s="9" t="b">
        <v>0</v>
      </c>
      <c r="AG10" s="9" t="b">
        <v>0</v>
      </c>
    </row>
    <row r="11" spans="1:33" x14ac:dyDescent="0.2">
      <c r="A11" s="11">
        <v>1</v>
      </c>
      <c r="B11" t="s">
        <v>159</v>
      </c>
      <c r="C11" t="s">
        <v>61</v>
      </c>
      <c r="D11">
        <v>7585</v>
      </c>
      <c r="E11">
        <v>2802437.5596519602</v>
      </c>
      <c r="F11">
        <v>27</v>
      </c>
      <c r="G11">
        <v>0</v>
      </c>
      <c r="H11">
        <v>207</v>
      </c>
      <c r="I11">
        <v>23</v>
      </c>
      <c r="J11" s="10">
        <f>SUMIFS(Table1[time],Table1[repetition],Table1[[#This Row],[repetition]],Table1[config],Table1[[#This Row],[config]])</f>
        <v>108826912.87956508</v>
      </c>
      <c r="K11" s="11">
        <v>1</v>
      </c>
      <c r="L11" s="11">
        <v>3</v>
      </c>
      <c r="M11" s="11" t="s">
        <v>149</v>
      </c>
      <c r="N11" s="11" t="b">
        <v>1</v>
      </c>
      <c r="O11" s="11" t="b">
        <v>0</v>
      </c>
      <c r="P11" s="11" t="b">
        <v>1</v>
      </c>
      <c r="Q11" s="11" t="b">
        <v>0</v>
      </c>
      <c r="R11" s="11" t="b">
        <v>1</v>
      </c>
      <c r="S11" s="11" t="b">
        <v>1</v>
      </c>
      <c r="T11" s="11" t="b">
        <v>1</v>
      </c>
      <c r="U11" s="11" t="b">
        <v>1</v>
      </c>
      <c r="V11" s="11" t="b">
        <v>1</v>
      </c>
      <c r="W11" s="11" t="b">
        <v>1</v>
      </c>
      <c r="X11" s="11" t="b">
        <v>1</v>
      </c>
      <c r="Y11" s="11" t="b">
        <v>1</v>
      </c>
      <c r="Z11" s="11" t="b">
        <v>0</v>
      </c>
      <c r="AA11" s="11" t="b">
        <v>0</v>
      </c>
      <c r="AB11" s="11" t="b">
        <v>0</v>
      </c>
      <c r="AC11" s="11" t="b">
        <v>0</v>
      </c>
      <c r="AD11" s="11" t="b">
        <v>1</v>
      </c>
      <c r="AE11" s="11" t="b">
        <v>0</v>
      </c>
      <c r="AF11" s="11" t="b">
        <v>0</v>
      </c>
      <c r="AG11" s="11" t="b">
        <v>0</v>
      </c>
    </row>
    <row r="12" spans="1:33" x14ac:dyDescent="0.2">
      <c r="A12" s="11">
        <v>2</v>
      </c>
      <c r="B12" t="s">
        <v>159</v>
      </c>
      <c r="C12" t="s">
        <v>61</v>
      </c>
      <c r="D12">
        <v>7585</v>
      </c>
      <c r="E12">
        <v>4363652.4487230899</v>
      </c>
      <c r="F12">
        <v>27</v>
      </c>
      <c r="G12">
        <v>0</v>
      </c>
      <c r="H12">
        <v>207</v>
      </c>
      <c r="I12">
        <v>23</v>
      </c>
      <c r="J12" s="10">
        <f>SUMIFS(Table1[time],Table1[repetition],Table1[[#This Row],[repetition]],Table1[config],Table1[[#This Row],[config]])</f>
        <v>120720199.28987499</v>
      </c>
      <c r="K12" s="11">
        <v>1</v>
      </c>
      <c r="L12" s="11">
        <v>3</v>
      </c>
      <c r="M12" s="11" t="s">
        <v>149</v>
      </c>
      <c r="N12" s="11" t="b">
        <v>1</v>
      </c>
      <c r="O12" s="11" t="b">
        <v>0</v>
      </c>
      <c r="P12" s="11" t="b">
        <v>1</v>
      </c>
      <c r="Q12" s="11" t="b">
        <v>0</v>
      </c>
      <c r="R12" s="11" t="b">
        <v>1</v>
      </c>
      <c r="S12" s="11" t="b">
        <v>1</v>
      </c>
      <c r="T12" s="11" t="b">
        <v>1</v>
      </c>
      <c r="U12" s="11" t="b">
        <v>1</v>
      </c>
      <c r="V12" s="11" t="b">
        <v>1</v>
      </c>
      <c r="W12" s="11" t="b">
        <v>1</v>
      </c>
      <c r="X12" s="11" t="b">
        <v>1</v>
      </c>
      <c r="Y12" s="11" t="b">
        <v>1</v>
      </c>
      <c r="Z12" s="11" t="b">
        <v>0</v>
      </c>
      <c r="AA12" s="11" t="b">
        <v>0</v>
      </c>
      <c r="AB12" s="11" t="b">
        <v>0</v>
      </c>
      <c r="AC12" s="11" t="b">
        <v>0</v>
      </c>
      <c r="AD12" s="11" t="b">
        <v>1</v>
      </c>
      <c r="AE12" s="11" t="b">
        <v>0</v>
      </c>
      <c r="AF12" s="11" t="b">
        <v>0</v>
      </c>
      <c r="AG12" s="11" t="b">
        <v>0</v>
      </c>
    </row>
    <row r="13" spans="1:33" x14ac:dyDescent="0.2">
      <c r="A13" s="11">
        <v>3</v>
      </c>
      <c r="B13" t="s">
        <v>159</v>
      </c>
      <c r="C13" t="s">
        <v>61</v>
      </c>
      <c r="D13">
        <v>7585</v>
      </c>
      <c r="E13">
        <v>4362870.0234169904</v>
      </c>
      <c r="F13">
        <v>27</v>
      </c>
      <c r="G13">
        <v>0</v>
      </c>
      <c r="H13">
        <v>207</v>
      </c>
      <c r="I13">
        <v>23</v>
      </c>
      <c r="J13" s="10">
        <f>SUMIFS(Table1[time],Table1[repetition],Table1[[#This Row],[repetition]],Table1[config],Table1[[#This Row],[config]])</f>
        <v>119652637.73994586</v>
      </c>
      <c r="K13" s="11">
        <v>1</v>
      </c>
      <c r="L13" s="11">
        <v>3</v>
      </c>
      <c r="M13" s="11" t="s">
        <v>149</v>
      </c>
      <c r="N13" s="11" t="b">
        <v>1</v>
      </c>
      <c r="O13" s="11" t="b">
        <v>0</v>
      </c>
      <c r="P13" s="11" t="b">
        <v>1</v>
      </c>
      <c r="Q13" s="11" t="b">
        <v>0</v>
      </c>
      <c r="R13" s="11" t="b">
        <v>1</v>
      </c>
      <c r="S13" s="11" t="b">
        <v>1</v>
      </c>
      <c r="T13" s="11" t="b">
        <v>1</v>
      </c>
      <c r="U13" s="11" t="b">
        <v>1</v>
      </c>
      <c r="V13" s="11" t="b">
        <v>1</v>
      </c>
      <c r="W13" s="11" t="b">
        <v>1</v>
      </c>
      <c r="X13" s="11" t="b">
        <v>1</v>
      </c>
      <c r="Y13" s="11" t="b">
        <v>1</v>
      </c>
      <c r="Z13" s="11" t="b">
        <v>0</v>
      </c>
      <c r="AA13" s="11" t="b">
        <v>0</v>
      </c>
      <c r="AB13" s="11" t="b">
        <v>0</v>
      </c>
      <c r="AC13" s="11" t="b">
        <v>0</v>
      </c>
      <c r="AD13" s="11" t="b">
        <v>1</v>
      </c>
      <c r="AE13" s="11" t="b">
        <v>0</v>
      </c>
      <c r="AF13" s="11" t="b">
        <v>0</v>
      </c>
      <c r="AG13" s="11" t="b">
        <v>0</v>
      </c>
    </row>
    <row r="14" spans="1:33" x14ac:dyDescent="0.2">
      <c r="A14" s="11">
        <v>1</v>
      </c>
      <c r="B14" t="s">
        <v>159</v>
      </c>
      <c r="C14" t="s">
        <v>40</v>
      </c>
      <c r="D14">
        <v>4431</v>
      </c>
      <c r="E14">
        <v>3156098.95239298</v>
      </c>
      <c r="F14">
        <v>27</v>
      </c>
      <c r="G14">
        <v>0</v>
      </c>
      <c r="H14">
        <v>207</v>
      </c>
      <c r="I14">
        <v>20</v>
      </c>
      <c r="J14" s="10">
        <f>SUMIFS(Table1[time],Table1[repetition],Table1[[#This Row],[repetition]],Table1[config],Table1[[#This Row],[config]])</f>
        <v>110793657.14648502</v>
      </c>
      <c r="K14" s="11">
        <v>1</v>
      </c>
      <c r="L14" s="11">
        <v>3</v>
      </c>
      <c r="M14" s="11" t="s">
        <v>149</v>
      </c>
      <c r="N14" s="11" t="b">
        <v>1</v>
      </c>
      <c r="O14" s="11" t="b">
        <v>0</v>
      </c>
      <c r="P14" s="11" t="b">
        <v>1</v>
      </c>
      <c r="Q14" s="11" t="b">
        <v>0</v>
      </c>
      <c r="R14" s="11" t="b">
        <v>1</v>
      </c>
      <c r="S14" s="11" t="b">
        <v>1</v>
      </c>
      <c r="T14" s="11" t="b">
        <v>1</v>
      </c>
      <c r="U14" s="11" t="b">
        <v>1</v>
      </c>
      <c r="V14" s="11" t="b">
        <v>1</v>
      </c>
      <c r="W14" s="11" t="b">
        <v>1</v>
      </c>
      <c r="X14" s="11" t="b">
        <v>1</v>
      </c>
      <c r="Y14" s="11" t="b">
        <v>1</v>
      </c>
      <c r="Z14" s="11" t="b">
        <v>0</v>
      </c>
      <c r="AA14" s="11" t="b">
        <v>0</v>
      </c>
      <c r="AB14" s="11" t="b">
        <v>0</v>
      </c>
      <c r="AC14" s="11" t="b">
        <v>0</v>
      </c>
      <c r="AD14" s="11" t="b">
        <v>1</v>
      </c>
      <c r="AE14" s="11" t="b">
        <v>0</v>
      </c>
      <c r="AF14" s="11" t="b">
        <v>0</v>
      </c>
      <c r="AG14" s="11" t="b">
        <v>0</v>
      </c>
    </row>
    <row r="15" spans="1:33" x14ac:dyDescent="0.2">
      <c r="A15" s="11">
        <v>2</v>
      </c>
      <c r="B15" t="s">
        <v>159</v>
      </c>
      <c r="C15" t="s">
        <v>40</v>
      </c>
      <c r="D15">
        <v>4431</v>
      </c>
      <c r="E15">
        <v>3966580.5088160499</v>
      </c>
      <c r="F15">
        <v>27</v>
      </c>
      <c r="G15">
        <v>0</v>
      </c>
      <c r="H15">
        <v>207</v>
      </c>
      <c r="I15">
        <v>20</v>
      </c>
      <c r="J15" s="10">
        <f>SUMIFS(Table1[time],Table1[repetition],Table1[[#This Row],[repetition]],Table1[config],Table1[[#This Row],[config]])</f>
        <v>126244312.3853969</v>
      </c>
      <c r="K15" s="11">
        <v>1</v>
      </c>
      <c r="L15" s="11">
        <v>3</v>
      </c>
      <c r="M15" s="11" t="s">
        <v>149</v>
      </c>
      <c r="N15" s="11" t="b">
        <v>1</v>
      </c>
      <c r="O15" s="11" t="b">
        <v>0</v>
      </c>
      <c r="P15" s="11" t="b">
        <v>1</v>
      </c>
      <c r="Q15" s="11" t="b">
        <v>0</v>
      </c>
      <c r="R15" s="11" t="b">
        <v>1</v>
      </c>
      <c r="S15" s="11" t="b">
        <v>1</v>
      </c>
      <c r="T15" s="11" t="b">
        <v>1</v>
      </c>
      <c r="U15" s="11" t="b">
        <v>1</v>
      </c>
      <c r="V15" s="11" t="b">
        <v>1</v>
      </c>
      <c r="W15" s="11" t="b">
        <v>1</v>
      </c>
      <c r="X15" s="11" t="b">
        <v>1</v>
      </c>
      <c r="Y15" s="11" t="b">
        <v>1</v>
      </c>
      <c r="Z15" s="11" t="b">
        <v>0</v>
      </c>
      <c r="AA15" s="11" t="b">
        <v>0</v>
      </c>
      <c r="AB15" s="11" t="b">
        <v>0</v>
      </c>
      <c r="AC15" s="11" t="b">
        <v>0</v>
      </c>
      <c r="AD15" s="11" t="b">
        <v>1</v>
      </c>
      <c r="AE15" s="11" t="b">
        <v>0</v>
      </c>
      <c r="AF15" s="11" t="b">
        <v>0</v>
      </c>
      <c r="AG15" s="11" t="b">
        <v>0</v>
      </c>
    </row>
    <row r="16" spans="1:33" x14ac:dyDescent="0.2">
      <c r="A16" s="11">
        <v>3</v>
      </c>
      <c r="B16" t="s">
        <v>159</v>
      </c>
      <c r="C16" t="s">
        <v>40</v>
      </c>
      <c r="D16">
        <v>4431</v>
      </c>
      <c r="E16">
        <v>2207606.7231740002</v>
      </c>
      <c r="F16">
        <v>27</v>
      </c>
      <c r="G16">
        <v>0</v>
      </c>
      <c r="H16">
        <v>207</v>
      </c>
      <c r="I16">
        <v>20</v>
      </c>
      <c r="J16" s="10">
        <f>SUMIFS(Table1[time],Table1[repetition],Table1[[#This Row],[repetition]],Table1[config],Table1[[#This Row],[config]])</f>
        <v>109348476.09734985</v>
      </c>
      <c r="K16" s="11">
        <v>1</v>
      </c>
      <c r="L16" s="11">
        <v>3</v>
      </c>
      <c r="M16" s="11" t="s">
        <v>149</v>
      </c>
      <c r="N16" s="11" t="b">
        <v>1</v>
      </c>
      <c r="O16" s="11" t="b">
        <v>0</v>
      </c>
      <c r="P16" s="11" t="b">
        <v>1</v>
      </c>
      <c r="Q16" s="11" t="b">
        <v>0</v>
      </c>
      <c r="R16" s="11" t="b">
        <v>1</v>
      </c>
      <c r="S16" s="11" t="b">
        <v>1</v>
      </c>
      <c r="T16" s="11" t="b">
        <v>1</v>
      </c>
      <c r="U16" s="11" t="b">
        <v>1</v>
      </c>
      <c r="V16" s="11" t="b">
        <v>1</v>
      </c>
      <c r="W16" s="11" t="b">
        <v>1</v>
      </c>
      <c r="X16" s="11" t="b">
        <v>1</v>
      </c>
      <c r="Y16" s="11" t="b">
        <v>1</v>
      </c>
      <c r="Z16" s="11" t="b">
        <v>0</v>
      </c>
      <c r="AA16" s="11" t="b">
        <v>0</v>
      </c>
      <c r="AB16" s="11" t="b">
        <v>0</v>
      </c>
      <c r="AC16" s="11" t="b">
        <v>0</v>
      </c>
      <c r="AD16" s="11" t="b">
        <v>1</v>
      </c>
      <c r="AE16" s="11" t="b">
        <v>0</v>
      </c>
      <c r="AF16" s="11" t="b">
        <v>0</v>
      </c>
      <c r="AG16" s="11" t="b">
        <v>0</v>
      </c>
    </row>
    <row r="17" spans="1:33" x14ac:dyDescent="0.2">
      <c r="A17" s="9">
        <v>1</v>
      </c>
      <c r="B17" t="s">
        <v>159</v>
      </c>
      <c r="C17" t="s">
        <v>41</v>
      </c>
      <c r="D17">
        <v>172</v>
      </c>
      <c r="E17">
        <v>3222533.2011469798</v>
      </c>
      <c r="F17">
        <v>27</v>
      </c>
      <c r="G17">
        <v>0</v>
      </c>
      <c r="H17">
        <v>207</v>
      </c>
      <c r="I17">
        <v>4</v>
      </c>
      <c r="J17" s="8">
        <f>SUMIFS(Table1[time],Table1[repetition],Table1[[#This Row],[repetition]],Table1[config],Table1[[#This Row],[config]])</f>
        <v>106862956.20285691</v>
      </c>
      <c r="K17" s="9">
        <v>80</v>
      </c>
      <c r="L17" s="9">
        <v>3</v>
      </c>
      <c r="M17" s="9" t="s">
        <v>151</v>
      </c>
      <c r="N17" s="9" t="b">
        <v>0</v>
      </c>
      <c r="O17" s="9" t="b">
        <v>1</v>
      </c>
      <c r="P17" s="9" t="b">
        <v>1</v>
      </c>
      <c r="Q17" s="9" t="b">
        <v>1</v>
      </c>
      <c r="R17" s="9" t="b">
        <v>1</v>
      </c>
      <c r="S17" s="9" t="b">
        <v>1</v>
      </c>
      <c r="T17" s="9" t="b">
        <v>0</v>
      </c>
      <c r="U17" s="9" t="b">
        <v>1</v>
      </c>
      <c r="V17" s="9" t="b">
        <v>1</v>
      </c>
      <c r="W17" s="9" t="b">
        <v>1</v>
      </c>
      <c r="X17" s="9" t="b">
        <v>0</v>
      </c>
      <c r="Y17" s="9" t="b">
        <v>1</v>
      </c>
      <c r="Z17" s="9" t="b">
        <v>0</v>
      </c>
      <c r="AA17" s="9" t="b">
        <v>0</v>
      </c>
      <c r="AB17" s="9" t="b">
        <v>0</v>
      </c>
      <c r="AC17" s="9" t="b">
        <v>0</v>
      </c>
      <c r="AD17" s="9" t="b">
        <v>1</v>
      </c>
      <c r="AE17" s="9" t="b">
        <v>1</v>
      </c>
      <c r="AF17" s="9" t="b">
        <v>0</v>
      </c>
      <c r="AG17" s="9" t="b">
        <v>1</v>
      </c>
    </row>
    <row r="18" spans="1:33" x14ac:dyDescent="0.2">
      <c r="A18" s="11">
        <v>2</v>
      </c>
      <c r="B18" t="s">
        <v>159</v>
      </c>
      <c r="C18" t="s">
        <v>41</v>
      </c>
      <c r="D18">
        <v>172</v>
      </c>
      <c r="E18">
        <v>1965653.7858438599</v>
      </c>
      <c r="F18">
        <v>27</v>
      </c>
      <c r="G18">
        <v>0</v>
      </c>
      <c r="H18">
        <v>207</v>
      </c>
      <c r="I18">
        <v>4</v>
      </c>
      <c r="J18" s="10">
        <f>SUMIFS(Table1[time],Table1[repetition],Table1[[#This Row],[repetition]],Table1[config],Table1[[#This Row],[config]])</f>
        <v>97712279.024809957</v>
      </c>
      <c r="K18" s="11">
        <v>1</v>
      </c>
      <c r="L18" s="11">
        <v>2</v>
      </c>
      <c r="M18" s="11" t="s">
        <v>151</v>
      </c>
      <c r="N18" s="11" t="b">
        <v>0</v>
      </c>
      <c r="O18" s="11" t="b">
        <v>0</v>
      </c>
      <c r="P18" s="11" t="b">
        <v>1</v>
      </c>
      <c r="Q18" s="11" t="b">
        <v>1</v>
      </c>
      <c r="R18" s="11" t="b">
        <v>1</v>
      </c>
      <c r="S18" s="11" t="b">
        <v>0</v>
      </c>
      <c r="T18" s="11" t="b">
        <v>0</v>
      </c>
      <c r="U18" s="11" t="b">
        <v>0</v>
      </c>
      <c r="V18" s="11" t="b">
        <v>0</v>
      </c>
      <c r="W18" s="11" t="b">
        <v>0</v>
      </c>
      <c r="X18" s="11" t="b">
        <v>0</v>
      </c>
      <c r="Y18" s="11" t="b">
        <v>0</v>
      </c>
      <c r="Z18" s="11" t="b">
        <v>1</v>
      </c>
      <c r="AA18" s="11" t="b">
        <v>0</v>
      </c>
      <c r="AB18" s="11" t="b">
        <v>0</v>
      </c>
      <c r="AC18" s="11" t="b">
        <v>0</v>
      </c>
      <c r="AD18" s="11" t="b">
        <v>0</v>
      </c>
      <c r="AE18" s="11" t="b">
        <v>1</v>
      </c>
      <c r="AF18" s="11" t="b">
        <v>1</v>
      </c>
      <c r="AG18" s="11" t="b">
        <v>1</v>
      </c>
    </row>
    <row r="19" spans="1:33" x14ac:dyDescent="0.2">
      <c r="A19" s="11">
        <v>3</v>
      </c>
      <c r="B19" t="s">
        <v>159</v>
      </c>
      <c r="C19" t="s">
        <v>41</v>
      </c>
      <c r="D19">
        <v>172</v>
      </c>
      <c r="E19">
        <v>2801096.0600299998</v>
      </c>
      <c r="F19">
        <v>27</v>
      </c>
      <c r="G19">
        <v>0</v>
      </c>
      <c r="H19">
        <v>207</v>
      </c>
      <c r="I19">
        <v>4</v>
      </c>
      <c r="J19" s="10">
        <f>SUMIFS(Table1[time],Table1[repetition],Table1[[#This Row],[repetition]],Table1[config],Table1[[#This Row],[config]])</f>
        <v>104968183.03641391</v>
      </c>
      <c r="K19" s="11">
        <v>1</v>
      </c>
      <c r="L19" s="11">
        <v>3</v>
      </c>
      <c r="M19" s="11" t="s">
        <v>149</v>
      </c>
      <c r="N19" s="11" t="b">
        <v>1</v>
      </c>
      <c r="O19" s="11" t="b">
        <v>0</v>
      </c>
      <c r="P19" s="11" t="b">
        <v>1</v>
      </c>
      <c r="Q19" s="11" t="b">
        <v>0</v>
      </c>
      <c r="R19" s="11" t="b">
        <v>1</v>
      </c>
      <c r="S19" s="11" t="b">
        <v>1</v>
      </c>
      <c r="T19" s="11" t="b">
        <v>1</v>
      </c>
      <c r="U19" s="11" t="b">
        <v>1</v>
      </c>
      <c r="V19" s="11" t="b">
        <v>1</v>
      </c>
      <c r="W19" s="11" t="b">
        <v>1</v>
      </c>
      <c r="X19" s="11" t="b">
        <v>1</v>
      </c>
      <c r="Y19" s="11" t="b">
        <v>1</v>
      </c>
      <c r="Z19" s="11" t="b">
        <v>0</v>
      </c>
      <c r="AA19" s="11" t="b">
        <v>0</v>
      </c>
      <c r="AB19" s="11" t="b">
        <v>0</v>
      </c>
      <c r="AC19" s="11" t="b">
        <v>0</v>
      </c>
      <c r="AD19" s="11" t="b">
        <v>1</v>
      </c>
      <c r="AE19" s="11" t="b">
        <v>0</v>
      </c>
      <c r="AF19" s="11" t="b">
        <v>0</v>
      </c>
      <c r="AG19" s="11" t="b">
        <v>0</v>
      </c>
    </row>
    <row r="20" spans="1:33" x14ac:dyDescent="0.2">
      <c r="A20" s="11">
        <v>1</v>
      </c>
      <c r="B20" t="s">
        <v>159</v>
      </c>
      <c r="C20" t="s">
        <v>27</v>
      </c>
      <c r="D20">
        <v>434</v>
      </c>
      <c r="E20">
        <v>2454153.71572104</v>
      </c>
      <c r="F20">
        <v>27</v>
      </c>
      <c r="G20">
        <v>0</v>
      </c>
      <c r="H20">
        <v>207</v>
      </c>
      <c r="I20">
        <v>9</v>
      </c>
      <c r="J20" s="10">
        <f>SUMIFS(Table1[time],Table1[repetition],Table1[[#This Row],[repetition]],Table1[config],Table1[[#This Row],[config]])</f>
        <v>117265950.63309574</v>
      </c>
      <c r="K20" s="11">
        <v>110</v>
      </c>
      <c r="L20" s="11">
        <v>2</v>
      </c>
      <c r="M20" s="11" t="s">
        <v>150</v>
      </c>
      <c r="N20" s="11" t="b">
        <v>1</v>
      </c>
      <c r="O20" s="11" t="b">
        <v>0</v>
      </c>
      <c r="P20" s="11" t="b">
        <v>0</v>
      </c>
      <c r="Q20" s="11" t="b">
        <v>0</v>
      </c>
      <c r="R20" s="11" t="b">
        <v>0</v>
      </c>
      <c r="S20" s="11" t="b">
        <v>1</v>
      </c>
      <c r="T20" s="11" t="b">
        <v>0</v>
      </c>
      <c r="U20" s="11" t="b">
        <v>1</v>
      </c>
      <c r="V20" s="11" t="b">
        <v>1</v>
      </c>
      <c r="W20" s="11" t="b">
        <v>0</v>
      </c>
      <c r="X20" s="11" t="b">
        <v>0</v>
      </c>
      <c r="Y20" s="11" t="b">
        <v>0</v>
      </c>
      <c r="Z20" s="11" t="b">
        <v>0</v>
      </c>
      <c r="AA20" s="11" t="b">
        <v>1</v>
      </c>
      <c r="AB20" s="11" t="b">
        <v>0</v>
      </c>
      <c r="AC20" s="11" t="b">
        <v>0</v>
      </c>
      <c r="AD20" s="11" t="b">
        <v>0</v>
      </c>
      <c r="AE20" s="11" t="b">
        <v>0</v>
      </c>
      <c r="AF20" s="11" t="b">
        <v>0</v>
      </c>
      <c r="AG20" s="11" t="b">
        <v>1</v>
      </c>
    </row>
    <row r="21" spans="1:33" x14ac:dyDescent="0.2">
      <c r="A21" s="9">
        <v>2</v>
      </c>
      <c r="B21" t="s">
        <v>159</v>
      </c>
      <c r="C21" t="s">
        <v>27</v>
      </c>
      <c r="D21">
        <v>434</v>
      </c>
      <c r="E21">
        <v>1413447.39464391</v>
      </c>
      <c r="F21">
        <v>27</v>
      </c>
      <c r="G21">
        <v>0</v>
      </c>
      <c r="H21">
        <v>207</v>
      </c>
      <c r="I21">
        <v>9</v>
      </c>
      <c r="J21" s="8">
        <f>SUMIFS(Table1[time],Table1[repetition],Table1[[#This Row],[repetition]],Table1[config],Table1[[#This Row],[config]])</f>
        <v>107077741.574589</v>
      </c>
      <c r="K21" s="9">
        <v>1</v>
      </c>
      <c r="L21" s="9">
        <v>3</v>
      </c>
      <c r="M21" s="9" t="s">
        <v>149</v>
      </c>
      <c r="N21" s="9" t="b">
        <v>1</v>
      </c>
      <c r="O21" s="9" t="b">
        <v>0</v>
      </c>
      <c r="P21" s="9" t="b">
        <v>1</v>
      </c>
      <c r="Q21" s="9" t="b">
        <v>0</v>
      </c>
      <c r="R21" s="9" t="b">
        <v>1</v>
      </c>
      <c r="S21" s="9" t="b">
        <v>1</v>
      </c>
      <c r="T21" s="9" t="b">
        <v>1</v>
      </c>
      <c r="U21" s="9" t="b">
        <v>1</v>
      </c>
      <c r="V21" s="9" t="b">
        <v>1</v>
      </c>
      <c r="W21" s="9" t="b">
        <v>1</v>
      </c>
      <c r="X21" s="9" t="b">
        <v>1</v>
      </c>
      <c r="Y21" s="9" t="b">
        <v>1</v>
      </c>
      <c r="Z21" s="9" t="b">
        <v>0</v>
      </c>
      <c r="AA21" s="9" t="b">
        <v>0</v>
      </c>
      <c r="AB21" s="9" t="b">
        <v>0</v>
      </c>
      <c r="AC21" s="9" t="b">
        <v>0</v>
      </c>
      <c r="AD21" s="9" t="b">
        <v>1</v>
      </c>
      <c r="AE21" s="9" t="b">
        <v>0</v>
      </c>
      <c r="AF21" s="9" t="b">
        <v>0</v>
      </c>
      <c r="AG21" s="9" t="b">
        <v>0</v>
      </c>
    </row>
    <row r="22" spans="1:33" x14ac:dyDescent="0.2">
      <c r="A22" s="11">
        <v>3</v>
      </c>
      <c r="B22" t="s">
        <v>159</v>
      </c>
      <c r="C22" t="s">
        <v>27</v>
      </c>
      <c r="D22">
        <v>434</v>
      </c>
      <c r="E22">
        <v>2789789.12815399</v>
      </c>
      <c r="F22">
        <v>27</v>
      </c>
      <c r="G22">
        <v>0</v>
      </c>
      <c r="H22">
        <v>207</v>
      </c>
      <c r="I22">
        <v>9</v>
      </c>
      <c r="J22" s="10">
        <f>SUMIFS(Table1[time],Table1[repetition],Table1[[#This Row],[repetition]],Table1[config],Table1[[#This Row],[config]])</f>
        <v>130389927.35100174</v>
      </c>
      <c r="K22" s="11">
        <v>1</v>
      </c>
      <c r="L22" s="11">
        <v>3</v>
      </c>
      <c r="M22" s="11" t="s">
        <v>149</v>
      </c>
      <c r="N22" s="11" t="b">
        <v>1</v>
      </c>
      <c r="O22" s="11" t="b">
        <v>0</v>
      </c>
      <c r="P22" s="11" t="b">
        <v>1</v>
      </c>
      <c r="Q22" s="11" t="b">
        <v>0</v>
      </c>
      <c r="R22" s="11" t="b">
        <v>1</v>
      </c>
      <c r="S22" s="11" t="b">
        <v>1</v>
      </c>
      <c r="T22" s="11" t="b">
        <v>1</v>
      </c>
      <c r="U22" s="11" t="b">
        <v>1</v>
      </c>
      <c r="V22" s="11" t="b">
        <v>1</v>
      </c>
      <c r="W22" s="11" t="b">
        <v>1</v>
      </c>
      <c r="X22" s="11" t="b">
        <v>1</v>
      </c>
      <c r="Y22" s="11" t="b">
        <v>1</v>
      </c>
      <c r="Z22" s="11" t="b">
        <v>0</v>
      </c>
      <c r="AA22" s="11" t="b">
        <v>0</v>
      </c>
      <c r="AB22" s="11" t="b">
        <v>0</v>
      </c>
      <c r="AC22" s="11" t="b">
        <v>0</v>
      </c>
      <c r="AD22" s="11" t="b">
        <v>1</v>
      </c>
      <c r="AE22" s="11" t="b">
        <v>0</v>
      </c>
      <c r="AF22" s="11" t="b">
        <v>0</v>
      </c>
      <c r="AG22" s="11" t="b">
        <v>0</v>
      </c>
    </row>
    <row r="23" spans="1:33" x14ac:dyDescent="0.2">
      <c r="A23" s="11">
        <v>1</v>
      </c>
      <c r="B23" t="s">
        <v>177</v>
      </c>
      <c r="C23" t="s">
        <v>28</v>
      </c>
      <c r="D23">
        <v>152</v>
      </c>
      <c r="E23">
        <v>827489.57839899196</v>
      </c>
      <c r="F23">
        <v>7</v>
      </c>
      <c r="G23">
        <v>0</v>
      </c>
      <c r="H23">
        <v>92</v>
      </c>
      <c r="I23">
        <v>2</v>
      </c>
      <c r="J23" s="10">
        <f>SUMIFS(Table1[time],Table1[repetition],Table1[[#This Row],[repetition]],Table1[config],Table1[[#This Row],[config]])</f>
        <v>90561226.983783126</v>
      </c>
      <c r="K23" s="11">
        <v>120</v>
      </c>
      <c r="L23" s="11">
        <v>5</v>
      </c>
      <c r="M23" s="11" t="s">
        <v>151</v>
      </c>
      <c r="N23" s="11" t="b">
        <v>1</v>
      </c>
      <c r="O23" s="11" t="b">
        <v>0</v>
      </c>
      <c r="P23" s="11" t="b">
        <v>1</v>
      </c>
      <c r="Q23" s="11" t="b">
        <v>0</v>
      </c>
      <c r="R23" s="11" t="b">
        <v>1</v>
      </c>
      <c r="S23" s="11" t="b">
        <v>0</v>
      </c>
      <c r="T23" s="11" t="b">
        <v>0</v>
      </c>
      <c r="U23" s="11" t="b">
        <v>0</v>
      </c>
      <c r="V23" s="11" t="b">
        <v>0</v>
      </c>
      <c r="W23" s="11" t="b">
        <v>0</v>
      </c>
      <c r="X23" s="11" t="b">
        <v>1</v>
      </c>
      <c r="Y23" s="11" t="b">
        <v>0</v>
      </c>
      <c r="Z23" s="11" t="b">
        <v>0</v>
      </c>
      <c r="AA23" s="11" t="b">
        <v>1</v>
      </c>
      <c r="AB23" s="11" t="b">
        <v>1</v>
      </c>
      <c r="AC23" s="11" t="b">
        <v>0</v>
      </c>
      <c r="AD23" s="11" t="b">
        <v>1</v>
      </c>
      <c r="AE23" s="11" t="b">
        <v>1</v>
      </c>
      <c r="AF23" s="11" t="b">
        <v>0</v>
      </c>
      <c r="AG23" s="11" t="b">
        <v>1</v>
      </c>
    </row>
    <row r="24" spans="1:33" x14ac:dyDescent="0.2">
      <c r="A24" s="11">
        <v>2</v>
      </c>
      <c r="B24" t="s">
        <v>177</v>
      </c>
      <c r="C24" t="s">
        <v>28</v>
      </c>
      <c r="D24">
        <v>152</v>
      </c>
      <c r="E24">
        <v>121887.042689137</v>
      </c>
      <c r="F24">
        <v>7</v>
      </c>
      <c r="G24">
        <v>0</v>
      </c>
      <c r="H24">
        <v>92</v>
      </c>
      <c r="I24">
        <v>2</v>
      </c>
      <c r="J24" s="10">
        <f>SUMIFS(Table1[time],Table1[repetition],Table1[[#This Row],[repetition]],Table1[config],Table1[[#This Row],[config]])</f>
        <v>78006107.803251997</v>
      </c>
      <c r="K24" s="11">
        <v>80</v>
      </c>
      <c r="L24" s="11">
        <v>2</v>
      </c>
      <c r="M24" s="11" t="s">
        <v>150</v>
      </c>
      <c r="N24" s="11" t="b">
        <v>1</v>
      </c>
      <c r="O24" s="11" t="b">
        <v>0</v>
      </c>
      <c r="P24" s="11" t="b">
        <v>0</v>
      </c>
      <c r="Q24" s="11" t="b">
        <v>0</v>
      </c>
      <c r="R24" s="11" t="b">
        <v>0</v>
      </c>
      <c r="S24" s="11" t="b">
        <v>1</v>
      </c>
      <c r="T24" s="11" t="b">
        <v>0</v>
      </c>
      <c r="U24" s="11" t="b">
        <v>1</v>
      </c>
      <c r="V24" s="11" t="b">
        <v>1</v>
      </c>
      <c r="W24" s="11" t="b">
        <v>0</v>
      </c>
      <c r="X24" s="11" t="b">
        <v>0</v>
      </c>
      <c r="Y24" s="11" t="b">
        <v>0</v>
      </c>
      <c r="Z24" s="11" t="b">
        <v>0</v>
      </c>
      <c r="AA24" s="11" t="b">
        <v>1</v>
      </c>
      <c r="AB24" s="11" t="b">
        <v>0</v>
      </c>
      <c r="AC24" s="11" t="b">
        <v>0</v>
      </c>
      <c r="AD24" s="11" t="b">
        <v>0</v>
      </c>
      <c r="AE24" s="11" t="b">
        <v>0</v>
      </c>
      <c r="AF24" s="11" t="b">
        <v>0</v>
      </c>
      <c r="AG24" s="11" t="b">
        <v>1</v>
      </c>
    </row>
    <row r="25" spans="1:33" x14ac:dyDescent="0.2">
      <c r="A25" s="11">
        <v>3</v>
      </c>
      <c r="B25" t="s">
        <v>177</v>
      </c>
      <c r="C25" t="s">
        <v>28</v>
      </c>
      <c r="D25">
        <v>152</v>
      </c>
      <c r="E25">
        <v>213400.09462700001</v>
      </c>
      <c r="F25">
        <v>7</v>
      </c>
      <c r="G25">
        <v>0</v>
      </c>
      <c r="H25">
        <v>92</v>
      </c>
      <c r="I25">
        <v>2</v>
      </c>
      <c r="J25" s="10">
        <f>SUMIFS(Table1[time],Table1[repetition],Table1[[#This Row],[repetition]],Table1[config],Table1[[#This Row],[config]])</f>
        <v>82378614.634415954</v>
      </c>
      <c r="K25" s="11">
        <v>80</v>
      </c>
      <c r="L25" s="11">
        <v>2</v>
      </c>
      <c r="M25" s="11" t="s">
        <v>150</v>
      </c>
      <c r="N25" s="11" t="b">
        <v>1</v>
      </c>
      <c r="O25" s="11" t="b">
        <v>0</v>
      </c>
      <c r="P25" s="11" t="b">
        <v>0</v>
      </c>
      <c r="Q25" s="11" t="b">
        <v>0</v>
      </c>
      <c r="R25" s="11" t="b">
        <v>0</v>
      </c>
      <c r="S25" s="11" t="b">
        <v>1</v>
      </c>
      <c r="T25" s="11" t="b">
        <v>0</v>
      </c>
      <c r="U25" s="11" t="b">
        <v>1</v>
      </c>
      <c r="V25" s="11" t="b">
        <v>1</v>
      </c>
      <c r="W25" s="11" t="b">
        <v>0</v>
      </c>
      <c r="X25" s="11" t="b">
        <v>0</v>
      </c>
      <c r="Y25" s="11" t="b">
        <v>0</v>
      </c>
      <c r="Z25" s="11" t="b">
        <v>0</v>
      </c>
      <c r="AA25" s="11" t="b">
        <v>1</v>
      </c>
      <c r="AB25" s="11" t="b">
        <v>0</v>
      </c>
      <c r="AC25" s="11" t="b">
        <v>0</v>
      </c>
      <c r="AD25" s="11" t="b">
        <v>0</v>
      </c>
      <c r="AE25" s="11" t="b">
        <v>0</v>
      </c>
      <c r="AF25" s="11" t="b">
        <v>0</v>
      </c>
      <c r="AG25" s="11" t="b">
        <v>1</v>
      </c>
    </row>
    <row r="26" spans="1:33" x14ac:dyDescent="0.2">
      <c r="A26" s="11">
        <v>1</v>
      </c>
      <c r="B26" t="s">
        <v>185</v>
      </c>
      <c r="C26" t="s">
        <v>28</v>
      </c>
      <c r="D26">
        <v>13</v>
      </c>
      <c r="E26">
        <v>862866.67889502097</v>
      </c>
      <c r="F26">
        <v>7</v>
      </c>
      <c r="G26">
        <v>0</v>
      </c>
      <c r="H26">
        <v>32</v>
      </c>
      <c r="I26">
        <v>2</v>
      </c>
      <c r="J26" s="10">
        <f>SUMIFS(Table1[time],Table1[repetition],Table1[[#This Row],[repetition]],Table1[config],Table1[[#This Row],[config]])</f>
        <v>90561226.983783126</v>
      </c>
      <c r="K26" s="11">
        <v>600</v>
      </c>
      <c r="L26" s="11">
        <v>1</v>
      </c>
      <c r="M26" s="11" t="s">
        <v>149</v>
      </c>
      <c r="N26" s="11" t="b">
        <v>0</v>
      </c>
      <c r="O26" s="11" t="b">
        <v>1</v>
      </c>
      <c r="P26" s="11" t="b">
        <v>1</v>
      </c>
      <c r="Q26" s="11" t="b">
        <v>1</v>
      </c>
      <c r="R26" s="11" t="b">
        <v>1</v>
      </c>
      <c r="S26" s="11" t="b">
        <v>0</v>
      </c>
      <c r="T26" s="11" t="b">
        <v>1</v>
      </c>
      <c r="U26" s="11" t="b">
        <v>0</v>
      </c>
      <c r="V26" s="11" t="b">
        <v>0</v>
      </c>
      <c r="W26" s="11" t="b">
        <v>1</v>
      </c>
      <c r="X26" s="11" t="b">
        <v>1</v>
      </c>
      <c r="Y26" s="11" t="b">
        <v>1</v>
      </c>
      <c r="Z26" s="11" t="b">
        <v>1</v>
      </c>
      <c r="AA26" s="11" t="b">
        <v>0</v>
      </c>
      <c r="AB26" s="11" t="b">
        <v>1</v>
      </c>
      <c r="AC26" s="11" t="b">
        <v>1</v>
      </c>
      <c r="AD26" s="11" t="b">
        <v>1</v>
      </c>
      <c r="AE26" s="11" t="b">
        <v>1</v>
      </c>
      <c r="AF26" s="11" t="b">
        <v>1</v>
      </c>
      <c r="AG26" s="11" t="b">
        <v>0</v>
      </c>
    </row>
    <row r="27" spans="1:33" x14ac:dyDescent="0.2">
      <c r="A27" s="11">
        <v>2</v>
      </c>
      <c r="B27" t="s">
        <v>185</v>
      </c>
      <c r="C27" t="s">
        <v>28</v>
      </c>
      <c r="D27">
        <v>13</v>
      </c>
      <c r="E27">
        <v>140358.404152095</v>
      </c>
      <c r="F27">
        <v>7</v>
      </c>
      <c r="G27">
        <v>0</v>
      </c>
      <c r="H27">
        <v>32</v>
      </c>
      <c r="I27">
        <v>2</v>
      </c>
      <c r="J27" s="10">
        <f>SUMIFS(Table1[time],Table1[repetition],Table1[[#This Row],[repetition]],Table1[config],Table1[[#This Row],[config]])</f>
        <v>78006107.803251997</v>
      </c>
      <c r="K27" s="11">
        <v>50</v>
      </c>
      <c r="L27" s="11">
        <v>5</v>
      </c>
      <c r="M27" s="11" t="s">
        <v>149</v>
      </c>
      <c r="N27" s="11" t="b">
        <v>0</v>
      </c>
      <c r="O27" s="11" t="b">
        <v>1</v>
      </c>
      <c r="P27" s="11" t="b">
        <v>0</v>
      </c>
      <c r="Q27" s="11" t="b">
        <v>0</v>
      </c>
      <c r="R27" s="11" t="b">
        <v>1</v>
      </c>
      <c r="S27" s="11" t="b">
        <v>1</v>
      </c>
      <c r="T27" s="11" t="b">
        <v>0</v>
      </c>
      <c r="U27" s="11" t="b">
        <v>1</v>
      </c>
      <c r="V27" s="11" t="b">
        <v>0</v>
      </c>
      <c r="W27" s="11" t="b">
        <v>1</v>
      </c>
      <c r="X27" s="11" t="b">
        <v>1</v>
      </c>
      <c r="Y27" s="11" t="b">
        <v>0</v>
      </c>
      <c r="Z27" s="11" t="b">
        <v>0</v>
      </c>
      <c r="AA27" s="11" t="b">
        <v>0</v>
      </c>
      <c r="AB27" s="11" t="b">
        <v>0</v>
      </c>
      <c r="AC27" s="11" t="b">
        <v>1</v>
      </c>
      <c r="AD27" s="11" t="b">
        <v>0</v>
      </c>
      <c r="AE27" s="11" t="b">
        <v>1</v>
      </c>
      <c r="AF27" s="11" t="b">
        <v>0</v>
      </c>
      <c r="AG27" s="11" t="b">
        <v>0</v>
      </c>
    </row>
    <row r="28" spans="1:33" x14ac:dyDescent="0.2">
      <c r="A28" s="11">
        <v>3</v>
      </c>
      <c r="B28" t="s">
        <v>185</v>
      </c>
      <c r="C28" t="s">
        <v>28</v>
      </c>
      <c r="D28">
        <v>13</v>
      </c>
      <c r="E28">
        <v>207690.81122999999</v>
      </c>
      <c r="F28">
        <v>7</v>
      </c>
      <c r="G28">
        <v>0</v>
      </c>
      <c r="H28">
        <v>32</v>
      </c>
      <c r="I28">
        <v>2</v>
      </c>
      <c r="J28" s="10">
        <f>SUMIFS(Table1[time],Table1[repetition],Table1[[#This Row],[repetition]],Table1[config],Table1[[#This Row],[config]])</f>
        <v>82378614.634415954</v>
      </c>
      <c r="K28" s="11">
        <v>50</v>
      </c>
      <c r="L28" s="11">
        <v>4</v>
      </c>
      <c r="M28" s="11" t="s">
        <v>151</v>
      </c>
      <c r="N28" s="11" t="b">
        <v>1</v>
      </c>
      <c r="O28" s="11" t="b">
        <v>0</v>
      </c>
      <c r="P28" s="11" t="b">
        <v>0</v>
      </c>
      <c r="Q28" s="11" t="b">
        <v>0</v>
      </c>
      <c r="R28" s="11" t="b">
        <v>0</v>
      </c>
      <c r="S28" s="11" t="b">
        <v>1</v>
      </c>
      <c r="T28" s="11" t="b">
        <v>0</v>
      </c>
      <c r="U28" s="11" t="b">
        <v>1</v>
      </c>
      <c r="V28" s="11" t="b">
        <v>1</v>
      </c>
      <c r="W28" s="11" t="b">
        <v>1</v>
      </c>
      <c r="X28" s="11" t="b">
        <v>1</v>
      </c>
      <c r="Y28" s="11" t="b">
        <v>1</v>
      </c>
      <c r="Z28" s="11" t="b">
        <v>0</v>
      </c>
      <c r="AA28" s="11" t="b">
        <v>1</v>
      </c>
      <c r="AB28" s="11" t="b">
        <v>0</v>
      </c>
      <c r="AC28" s="11" t="b">
        <v>1</v>
      </c>
      <c r="AD28" s="11" t="b">
        <v>0</v>
      </c>
      <c r="AE28" s="11" t="b">
        <v>1</v>
      </c>
      <c r="AF28" s="11" t="b">
        <v>0</v>
      </c>
      <c r="AG28" s="11" t="b">
        <v>1</v>
      </c>
    </row>
    <row r="29" spans="1:33" x14ac:dyDescent="0.2">
      <c r="A29" s="11">
        <v>1</v>
      </c>
      <c r="B29" t="s">
        <v>177</v>
      </c>
      <c r="C29" t="s">
        <v>29</v>
      </c>
      <c r="D29">
        <v>2586</v>
      </c>
      <c r="E29">
        <v>606419.36034301703</v>
      </c>
      <c r="F29">
        <v>7</v>
      </c>
      <c r="G29">
        <v>0</v>
      </c>
      <c r="H29">
        <v>92</v>
      </c>
      <c r="I29">
        <v>25</v>
      </c>
      <c r="J29" s="10">
        <f>SUMIFS(Table1[time],Table1[repetition],Table1[[#This Row],[repetition]],Table1[config],Table1[[#This Row],[config]])</f>
        <v>114613203.96164408</v>
      </c>
      <c r="K29" s="11">
        <v>1</v>
      </c>
      <c r="L29" s="11">
        <v>3</v>
      </c>
      <c r="M29" s="11" t="s">
        <v>149</v>
      </c>
      <c r="N29" s="11" t="b">
        <v>1</v>
      </c>
      <c r="O29" s="11" t="b">
        <v>0</v>
      </c>
      <c r="P29" s="11" t="b">
        <v>1</v>
      </c>
      <c r="Q29" s="11" t="b">
        <v>0</v>
      </c>
      <c r="R29" s="11" t="b">
        <v>1</v>
      </c>
      <c r="S29" s="11" t="b">
        <v>1</v>
      </c>
      <c r="T29" s="11" t="b">
        <v>1</v>
      </c>
      <c r="U29" s="11" t="b">
        <v>1</v>
      </c>
      <c r="V29" s="11" t="b">
        <v>1</v>
      </c>
      <c r="W29" s="11" t="b">
        <v>1</v>
      </c>
      <c r="X29" s="11" t="b">
        <v>1</v>
      </c>
      <c r="Y29" s="11" t="b">
        <v>1</v>
      </c>
      <c r="Z29" s="11" t="b">
        <v>0</v>
      </c>
      <c r="AA29" s="11" t="b">
        <v>0</v>
      </c>
      <c r="AB29" s="11" t="b">
        <v>0</v>
      </c>
      <c r="AC29" s="11" t="b">
        <v>0</v>
      </c>
      <c r="AD29" s="11" t="b">
        <v>1</v>
      </c>
      <c r="AE29" s="11" t="b">
        <v>0</v>
      </c>
      <c r="AF29" s="11" t="b">
        <v>0</v>
      </c>
      <c r="AG29" s="11" t="b">
        <v>0</v>
      </c>
    </row>
    <row r="30" spans="1:33" x14ac:dyDescent="0.2">
      <c r="A30" s="11">
        <v>2</v>
      </c>
      <c r="B30" t="s">
        <v>177</v>
      </c>
      <c r="C30" t="s">
        <v>29</v>
      </c>
      <c r="D30">
        <v>2586</v>
      </c>
      <c r="E30">
        <v>248403.52335199699</v>
      </c>
      <c r="F30">
        <v>7</v>
      </c>
      <c r="G30">
        <v>0</v>
      </c>
      <c r="H30">
        <v>92</v>
      </c>
      <c r="I30">
        <v>25</v>
      </c>
      <c r="J30" s="10">
        <f>SUMIFS(Table1[time],Table1[repetition],Table1[[#This Row],[repetition]],Table1[config],Table1[[#This Row],[config]])</f>
        <v>107371360.62965629</v>
      </c>
      <c r="K30" s="11">
        <v>1</v>
      </c>
      <c r="L30" s="11">
        <v>2</v>
      </c>
      <c r="M30" s="11" t="s">
        <v>151</v>
      </c>
      <c r="N30" s="11" t="b">
        <v>0</v>
      </c>
      <c r="O30" s="11" t="b">
        <v>0</v>
      </c>
      <c r="P30" s="11" t="b">
        <v>1</v>
      </c>
      <c r="Q30" s="11" t="b">
        <v>1</v>
      </c>
      <c r="R30" s="11" t="b">
        <v>1</v>
      </c>
      <c r="S30" s="11" t="b">
        <v>0</v>
      </c>
      <c r="T30" s="11" t="b">
        <v>0</v>
      </c>
      <c r="U30" s="11" t="b">
        <v>0</v>
      </c>
      <c r="V30" s="11" t="b">
        <v>0</v>
      </c>
      <c r="W30" s="11" t="b">
        <v>0</v>
      </c>
      <c r="X30" s="11" t="b">
        <v>0</v>
      </c>
      <c r="Y30" s="11" t="b">
        <v>0</v>
      </c>
      <c r="Z30" s="11" t="b">
        <v>1</v>
      </c>
      <c r="AA30" s="11" t="b">
        <v>0</v>
      </c>
      <c r="AB30" s="11" t="b">
        <v>0</v>
      </c>
      <c r="AC30" s="11" t="b">
        <v>0</v>
      </c>
      <c r="AD30" s="11" t="b">
        <v>0</v>
      </c>
      <c r="AE30" s="11" t="b">
        <v>1</v>
      </c>
      <c r="AF30" s="11" t="b">
        <v>1</v>
      </c>
      <c r="AG30" s="11" t="b">
        <v>1</v>
      </c>
    </row>
    <row r="31" spans="1:33" x14ac:dyDescent="0.2">
      <c r="A31" s="11">
        <v>3</v>
      </c>
      <c r="B31" t="s">
        <v>177</v>
      </c>
      <c r="C31" t="s">
        <v>29</v>
      </c>
      <c r="D31">
        <v>2586</v>
      </c>
      <c r="E31">
        <v>610017.93832800095</v>
      </c>
      <c r="F31">
        <v>7</v>
      </c>
      <c r="G31">
        <v>0</v>
      </c>
      <c r="H31">
        <v>92</v>
      </c>
      <c r="I31">
        <v>25</v>
      </c>
      <c r="J31" s="10">
        <f>SUMIFS(Table1[time],Table1[repetition],Table1[[#This Row],[repetition]],Table1[config],Table1[[#This Row],[config]])</f>
        <v>113477811.24007492</v>
      </c>
      <c r="K31" s="11">
        <v>600</v>
      </c>
      <c r="L31" s="11">
        <v>18</v>
      </c>
      <c r="M31" s="11" t="s">
        <v>150</v>
      </c>
      <c r="N31" s="11" t="b">
        <v>0</v>
      </c>
      <c r="O31" s="11" t="b">
        <v>1</v>
      </c>
      <c r="P31" s="11" t="b">
        <v>0</v>
      </c>
      <c r="Q31" s="11" t="b">
        <v>0</v>
      </c>
      <c r="R31" s="11" t="b">
        <v>1</v>
      </c>
      <c r="S31" s="11" t="b">
        <v>1</v>
      </c>
      <c r="T31" s="11" t="b">
        <v>1</v>
      </c>
      <c r="U31" s="11" t="b">
        <v>0</v>
      </c>
      <c r="V31" s="11" t="b">
        <v>1</v>
      </c>
      <c r="W31" s="11" t="b">
        <v>0</v>
      </c>
      <c r="X31" s="11" t="b">
        <v>0</v>
      </c>
      <c r="Y31" s="11" t="b">
        <v>0</v>
      </c>
      <c r="Z31" s="11" t="b">
        <v>1</v>
      </c>
      <c r="AA31" s="11" t="b">
        <v>0</v>
      </c>
      <c r="AB31" s="11" t="b">
        <v>0</v>
      </c>
      <c r="AC31" s="11" t="b">
        <v>1</v>
      </c>
      <c r="AD31" s="11" t="b">
        <v>1</v>
      </c>
      <c r="AE31" s="11" t="b">
        <v>0</v>
      </c>
      <c r="AF31" s="11" t="b">
        <v>1</v>
      </c>
      <c r="AG31" s="11" t="b">
        <v>1</v>
      </c>
    </row>
    <row r="32" spans="1:33" x14ac:dyDescent="0.2">
      <c r="A32" s="11">
        <v>1</v>
      </c>
      <c r="B32" t="s">
        <v>177</v>
      </c>
      <c r="C32" t="s">
        <v>64</v>
      </c>
      <c r="D32">
        <v>21966</v>
      </c>
      <c r="E32">
        <v>472092.902416014</v>
      </c>
      <c r="F32">
        <v>7</v>
      </c>
      <c r="G32">
        <v>0</v>
      </c>
      <c r="H32">
        <v>92</v>
      </c>
      <c r="I32">
        <v>15</v>
      </c>
      <c r="J32" s="10">
        <f>SUMIFS(Table1[time],Table1[repetition],Table1[[#This Row],[repetition]],Table1[config],Table1[[#This Row],[config]])</f>
        <v>115254729.96577595</v>
      </c>
      <c r="K32" s="11">
        <v>1</v>
      </c>
      <c r="L32" s="11">
        <v>3</v>
      </c>
      <c r="M32" s="11" t="s">
        <v>149</v>
      </c>
      <c r="N32" s="11" t="b">
        <v>1</v>
      </c>
      <c r="O32" s="11" t="b">
        <v>0</v>
      </c>
      <c r="P32" s="11" t="b">
        <v>1</v>
      </c>
      <c r="Q32" s="11" t="b">
        <v>0</v>
      </c>
      <c r="R32" s="11" t="b">
        <v>1</v>
      </c>
      <c r="S32" s="11" t="b">
        <v>1</v>
      </c>
      <c r="T32" s="11" t="b">
        <v>1</v>
      </c>
      <c r="U32" s="11" t="b">
        <v>1</v>
      </c>
      <c r="V32" s="11" t="b">
        <v>1</v>
      </c>
      <c r="W32" s="11" t="b">
        <v>1</v>
      </c>
      <c r="X32" s="11" t="b">
        <v>1</v>
      </c>
      <c r="Y32" s="11" t="b">
        <v>1</v>
      </c>
      <c r="Z32" s="11" t="b">
        <v>0</v>
      </c>
      <c r="AA32" s="11" t="b">
        <v>0</v>
      </c>
      <c r="AB32" s="11" t="b">
        <v>0</v>
      </c>
      <c r="AC32" s="11" t="b">
        <v>0</v>
      </c>
      <c r="AD32" s="11" t="b">
        <v>1</v>
      </c>
      <c r="AE32" s="11" t="b">
        <v>0</v>
      </c>
      <c r="AF32" s="11" t="b">
        <v>0</v>
      </c>
      <c r="AG32" s="11" t="b">
        <v>0</v>
      </c>
    </row>
    <row r="33" spans="1:33" x14ac:dyDescent="0.2">
      <c r="A33" s="9">
        <v>2</v>
      </c>
      <c r="B33" t="s">
        <v>177</v>
      </c>
      <c r="C33" t="s">
        <v>64</v>
      </c>
      <c r="D33">
        <v>21966</v>
      </c>
      <c r="E33">
        <v>382553.83832892397</v>
      </c>
      <c r="F33">
        <v>7</v>
      </c>
      <c r="G33">
        <v>0</v>
      </c>
      <c r="H33">
        <v>92</v>
      </c>
      <c r="I33">
        <v>15</v>
      </c>
      <c r="J33" s="8">
        <f>SUMIFS(Table1[time],Table1[repetition],Table1[[#This Row],[repetition]],Table1[config],Table1[[#This Row],[config]])</f>
        <v>112014250.5670431</v>
      </c>
      <c r="K33" s="9">
        <v>1</v>
      </c>
      <c r="L33" s="9">
        <v>3</v>
      </c>
      <c r="M33" s="9" t="s">
        <v>149</v>
      </c>
      <c r="N33" s="9" t="b">
        <v>1</v>
      </c>
      <c r="O33" s="9" t="b">
        <v>0</v>
      </c>
      <c r="P33" s="9" t="b">
        <v>1</v>
      </c>
      <c r="Q33" s="9" t="b">
        <v>0</v>
      </c>
      <c r="R33" s="9" t="b">
        <v>1</v>
      </c>
      <c r="S33" s="9" t="b">
        <v>1</v>
      </c>
      <c r="T33" s="9" t="b">
        <v>1</v>
      </c>
      <c r="U33" s="9" t="b">
        <v>1</v>
      </c>
      <c r="V33" s="9" t="b">
        <v>1</v>
      </c>
      <c r="W33" s="9" t="b">
        <v>1</v>
      </c>
      <c r="X33" s="9" t="b">
        <v>1</v>
      </c>
      <c r="Y33" s="9" t="b">
        <v>1</v>
      </c>
      <c r="Z33" s="9" t="b">
        <v>0</v>
      </c>
      <c r="AA33" s="9" t="b">
        <v>0</v>
      </c>
      <c r="AB33" s="9" t="b">
        <v>0</v>
      </c>
      <c r="AC33" s="9" t="b">
        <v>0</v>
      </c>
      <c r="AD33" s="9" t="b">
        <v>1</v>
      </c>
      <c r="AE33" s="9" t="b">
        <v>0</v>
      </c>
      <c r="AF33" s="9" t="b">
        <v>0</v>
      </c>
      <c r="AG33" s="9" t="b">
        <v>0</v>
      </c>
    </row>
    <row r="34" spans="1:33" x14ac:dyDescent="0.2">
      <c r="A34" s="9">
        <v>3</v>
      </c>
      <c r="B34" t="s">
        <v>177</v>
      </c>
      <c r="C34" t="s">
        <v>64</v>
      </c>
      <c r="D34">
        <v>21966</v>
      </c>
      <c r="E34">
        <v>1104429.7646909901</v>
      </c>
      <c r="F34">
        <v>7</v>
      </c>
      <c r="G34">
        <v>0</v>
      </c>
      <c r="H34">
        <v>92</v>
      </c>
      <c r="I34">
        <v>15</v>
      </c>
      <c r="J34" s="8">
        <f>SUMIFS(Table1[time],Table1[repetition],Table1[[#This Row],[repetition]],Table1[config],Table1[[#This Row],[config]])</f>
        <v>131374084.2040019</v>
      </c>
      <c r="K34" s="9">
        <v>1</v>
      </c>
      <c r="L34" s="9">
        <v>3</v>
      </c>
      <c r="M34" s="9" t="s">
        <v>149</v>
      </c>
      <c r="N34" s="9" t="b">
        <v>1</v>
      </c>
      <c r="O34" s="9" t="b">
        <v>0</v>
      </c>
      <c r="P34" s="9" t="b">
        <v>1</v>
      </c>
      <c r="Q34" s="9" t="b">
        <v>0</v>
      </c>
      <c r="R34" s="9" t="b">
        <v>1</v>
      </c>
      <c r="S34" s="9" t="b">
        <v>1</v>
      </c>
      <c r="T34" s="9" t="b">
        <v>1</v>
      </c>
      <c r="U34" s="9" t="b">
        <v>1</v>
      </c>
      <c r="V34" s="9" t="b">
        <v>1</v>
      </c>
      <c r="W34" s="9" t="b">
        <v>1</v>
      </c>
      <c r="X34" s="9" t="b">
        <v>1</v>
      </c>
      <c r="Y34" s="9" t="b">
        <v>1</v>
      </c>
      <c r="Z34" s="9" t="b">
        <v>0</v>
      </c>
      <c r="AA34" s="9" t="b">
        <v>0</v>
      </c>
      <c r="AB34" s="9" t="b">
        <v>0</v>
      </c>
      <c r="AC34" s="9" t="b">
        <v>0</v>
      </c>
      <c r="AD34" s="9" t="b">
        <v>1</v>
      </c>
      <c r="AE34" s="9" t="b">
        <v>0</v>
      </c>
      <c r="AF34" s="9" t="b">
        <v>0</v>
      </c>
      <c r="AG34" s="9" t="b">
        <v>0</v>
      </c>
    </row>
    <row r="35" spans="1:33" x14ac:dyDescent="0.2">
      <c r="A35" s="9">
        <v>1</v>
      </c>
      <c r="B35" t="s">
        <v>177</v>
      </c>
      <c r="C35" t="s">
        <v>55</v>
      </c>
      <c r="D35">
        <v>822</v>
      </c>
      <c r="E35">
        <v>164061.07256095801</v>
      </c>
      <c r="F35">
        <v>7</v>
      </c>
      <c r="G35">
        <v>0</v>
      </c>
      <c r="H35">
        <v>92</v>
      </c>
      <c r="I35">
        <v>2</v>
      </c>
      <c r="J35" s="8">
        <f>SUMIFS(Table1[time],Table1[repetition],Table1[[#This Row],[repetition]],Table1[config],Table1[[#This Row],[config]])</f>
        <v>90231996.328166887</v>
      </c>
      <c r="K35" s="9">
        <v>200</v>
      </c>
      <c r="L35" s="9">
        <v>3</v>
      </c>
      <c r="M35" s="9" t="s">
        <v>151</v>
      </c>
      <c r="N35" s="9" t="b">
        <v>1</v>
      </c>
      <c r="O35" s="9" t="b">
        <v>0</v>
      </c>
      <c r="P35" s="9" t="b">
        <v>1</v>
      </c>
      <c r="Q35" s="9" t="b">
        <v>0</v>
      </c>
      <c r="R35" s="9" t="b">
        <v>1</v>
      </c>
      <c r="S35" s="9" t="b">
        <v>0</v>
      </c>
      <c r="T35" s="9" t="b">
        <v>0</v>
      </c>
      <c r="U35" s="9" t="b">
        <v>1</v>
      </c>
      <c r="V35" s="9" t="b">
        <v>1</v>
      </c>
      <c r="W35" s="9" t="b">
        <v>1</v>
      </c>
      <c r="X35" s="9" t="b">
        <v>0</v>
      </c>
      <c r="Y35" s="9" t="b">
        <v>1</v>
      </c>
      <c r="Z35" s="9" t="b">
        <v>1</v>
      </c>
      <c r="AA35" s="9" t="b">
        <v>0</v>
      </c>
      <c r="AB35" s="9" t="b">
        <v>0</v>
      </c>
      <c r="AC35" s="9" t="b">
        <v>0</v>
      </c>
      <c r="AD35" s="9" t="b">
        <v>0</v>
      </c>
      <c r="AE35" s="9" t="b">
        <v>1</v>
      </c>
      <c r="AF35" s="9" t="b">
        <v>0</v>
      </c>
      <c r="AG35" s="9" t="b">
        <v>0</v>
      </c>
    </row>
    <row r="36" spans="1:33" x14ac:dyDescent="0.2">
      <c r="A36" s="9">
        <v>2</v>
      </c>
      <c r="B36" t="s">
        <v>177</v>
      </c>
      <c r="C36" t="s">
        <v>55</v>
      </c>
      <c r="D36">
        <v>822</v>
      </c>
      <c r="E36">
        <v>144933.873133733</v>
      </c>
      <c r="F36">
        <v>7</v>
      </c>
      <c r="G36">
        <v>0</v>
      </c>
      <c r="H36">
        <v>92</v>
      </c>
      <c r="I36">
        <v>2</v>
      </c>
      <c r="J36" s="8">
        <f>SUMIFS(Table1[time],Table1[repetition],Table1[[#This Row],[repetition]],Table1[config],Table1[[#This Row],[config]])</f>
        <v>92988320.201160312</v>
      </c>
      <c r="K36" s="9">
        <v>0</v>
      </c>
      <c r="L36" s="9">
        <v>6</v>
      </c>
      <c r="M36" s="9" t="s">
        <v>151</v>
      </c>
      <c r="N36" s="9" t="b">
        <v>1</v>
      </c>
      <c r="O36" s="9" t="b">
        <v>0</v>
      </c>
      <c r="P36" s="9" t="b">
        <v>1</v>
      </c>
      <c r="Q36" s="9" t="b">
        <v>0</v>
      </c>
      <c r="R36" s="9" t="b">
        <v>0</v>
      </c>
      <c r="S36" s="9" t="b">
        <v>1</v>
      </c>
      <c r="T36" s="9" t="b">
        <v>1</v>
      </c>
      <c r="U36" s="9" t="b">
        <v>0</v>
      </c>
      <c r="V36" s="9" t="b">
        <v>0</v>
      </c>
      <c r="W36" s="9" t="b">
        <v>1</v>
      </c>
      <c r="X36" s="9" t="b">
        <v>1</v>
      </c>
      <c r="Y36" s="9" t="b">
        <v>0</v>
      </c>
      <c r="Z36" s="9" t="b">
        <v>0</v>
      </c>
      <c r="AA36" s="9" t="b">
        <v>1</v>
      </c>
      <c r="AB36" s="9" t="b">
        <v>1</v>
      </c>
      <c r="AC36" s="9" t="b">
        <v>0</v>
      </c>
      <c r="AD36" s="9" t="b">
        <v>0</v>
      </c>
      <c r="AE36" s="9" t="b">
        <v>1</v>
      </c>
      <c r="AF36" s="9" t="b">
        <v>1</v>
      </c>
      <c r="AG36" s="9" t="b">
        <v>0</v>
      </c>
    </row>
    <row r="37" spans="1:33" x14ac:dyDescent="0.2">
      <c r="A37" s="9">
        <v>3</v>
      </c>
      <c r="B37" t="s">
        <v>177</v>
      </c>
      <c r="C37" t="s">
        <v>55</v>
      </c>
      <c r="D37">
        <v>822</v>
      </c>
      <c r="E37">
        <v>386528.79017299699</v>
      </c>
      <c r="F37">
        <v>7</v>
      </c>
      <c r="G37">
        <v>0</v>
      </c>
      <c r="H37">
        <v>92</v>
      </c>
      <c r="I37">
        <v>2</v>
      </c>
      <c r="J37" s="8">
        <f>SUMIFS(Table1[time],Table1[repetition],Table1[[#This Row],[repetition]],Table1[config],Table1[[#This Row],[config]])</f>
        <v>100156406.73268493</v>
      </c>
      <c r="K37" s="9">
        <v>0</v>
      </c>
      <c r="L37" s="9">
        <v>6</v>
      </c>
      <c r="M37" s="9" t="s">
        <v>151</v>
      </c>
      <c r="N37" s="9" t="b">
        <v>1</v>
      </c>
      <c r="O37" s="9" t="b">
        <v>0</v>
      </c>
      <c r="P37" s="9" t="b">
        <v>1</v>
      </c>
      <c r="Q37" s="9" t="b">
        <v>0</v>
      </c>
      <c r="R37" s="9" t="b">
        <v>0</v>
      </c>
      <c r="S37" s="9" t="b">
        <v>1</v>
      </c>
      <c r="T37" s="9" t="b">
        <v>1</v>
      </c>
      <c r="U37" s="9" t="b">
        <v>0</v>
      </c>
      <c r="V37" s="9" t="b">
        <v>0</v>
      </c>
      <c r="W37" s="9" t="b">
        <v>1</v>
      </c>
      <c r="X37" s="9" t="b">
        <v>1</v>
      </c>
      <c r="Y37" s="9" t="b">
        <v>0</v>
      </c>
      <c r="Z37" s="9" t="b">
        <v>0</v>
      </c>
      <c r="AA37" s="9" t="b">
        <v>1</v>
      </c>
      <c r="AB37" s="9" t="b">
        <v>1</v>
      </c>
      <c r="AC37" s="9" t="b">
        <v>0</v>
      </c>
      <c r="AD37" s="9" t="b">
        <v>0</v>
      </c>
      <c r="AE37" s="9" t="b">
        <v>1</v>
      </c>
      <c r="AF37" s="9" t="b">
        <v>1</v>
      </c>
      <c r="AG37" s="9" t="b">
        <v>0</v>
      </c>
    </row>
    <row r="38" spans="1:33" x14ac:dyDescent="0.2">
      <c r="A38" s="11">
        <v>1</v>
      </c>
      <c r="B38" t="s">
        <v>185</v>
      </c>
      <c r="C38" t="s">
        <v>55</v>
      </c>
      <c r="D38">
        <v>15</v>
      </c>
      <c r="E38">
        <v>181474.77641399001</v>
      </c>
      <c r="F38">
        <v>7</v>
      </c>
      <c r="G38">
        <v>1</v>
      </c>
      <c r="H38">
        <v>32</v>
      </c>
      <c r="I38">
        <v>1</v>
      </c>
      <c r="J38" s="10">
        <f>SUMIFS(Table1[time],Table1[repetition],Table1[[#This Row],[repetition]],Table1[config],Table1[[#This Row],[config]])</f>
        <v>90231996.328166887</v>
      </c>
      <c r="K38" s="11">
        <v>600</v>
      </c>
      <c r="L38" s="11">
        <v>2</v>
      </c>
      <c r="M38" s="11" t="s">
        <v>150</v>
      </c>
      <c r="N38" s="11" t="b">
        <v>1</v>
      </c>
      <c r="O38" s="11" t="b">
        <v>0</v>
      </c>
      <c r="P38" s="11" t="b">
        <v>0</v>
      </c>
      <c r="Q38" s="11" t="b">
        <v>0</v>
      </c>
      <c r="R38" s="11" t="b">
        <v>0</v>
      </c>
      <c r="S38" s="11" t="b">
        <v>1</v>
      </c>
      <c r="T38" s="11" t="b">
        <v>0</v>
      </c>
      <c r="U38" s="11" t="b">
        <v>1</v>
      </c>
      <c r="V38" s="11" t="b">
        <v>1</v>
      </c>
      <c r="W38" s="11" t="b">
        <v>0</v>
      </c>
      <c r="X38" s="11" t="b">
        <v>0</v>
      </c>
      <c r="Y38" s="11" t="b">
        <v>0</v>
      </c>
      <c r="Z38" s="11" t="b">
        <v>0</v>
      </c>
      <c r="AA38" s="11" t="b">
        <v>1</v>
      </c>
      <c r="AB38" s="11" t="b">
        <v>0</v>
      </c>
      <c r="AC38" s="11" t="b">
        <v>0</v>
      </c>
      <c r="AD38" s="11" t="b">
        <v>0</v>
      </c>
      <c r="AE38" s="11" t="b">
        <v>0</v>
      </c>
      <c r="AF38" s="11" t="b">
        <v>0</v>
      </c>
      <c r="AG38" s="11" t="b">
        <v>1</v>
      </c>
    </row>
    <row r="39" spans="1:33" x14ac:dyDescent="0.2">
      <c r="A39" s="11">
        <v>2</v>
      </c>
      <c r="B39" t="s">
        <v>185</v>
      </c>
      <c r="C39" t="s">
        <v>55</v>
      </c>
      <c r="D39">
        <v>15</v>
      </c>
      <c r="E39">
        <v>178415.69392709</v>
      </c>
      <c r="F39">
        <v>7</v>
      </c>
      <c r="G39">
        <v>1</v>
      </c>
      <c r="H39">
        <v>32</v>
      </c>
      <c r="I39">
        <v>1</v>
      </c>
      <c r="J39" s="10">
        <f>SUMIFS(Table1[time],Table1[repetition],Table1[[#This Row],[repetition]],Table1[config],Table1[[#This Row],[config]])</f>
        <v>92988320.201160312</v>
      </c>
      <c r="K39" s="11">
        <v>90</v>
      </c>
      <c r="L39" s="11">
        <v>2</v>
      </c>
      <c r="M39" s="11" t="s">
        <v>150</v>
      </c>
      <c r="N39" s="11" t="b">
        <v>1</v>
      </c>
      <c r="O39" s="11" t="b">
        <v>0</v>
      </c>
      <c r="P39" s="11" t="b">
        <v>0</v>
      </c>
      <c r="Q39" s="11" t="b">
        <v>0</v>
      </c>
      <c r="R39" s="11" t="b">
        <v>0</v>
      </c>
      <c r="S39" s="11" t="b">
        <v>1</v>
      </c>
      <c r="T39" s="11" t="b">
        <v>0</v>
      </c>
      <c r="U39" s="11" t="b">
        <v>1</v>
      </c>
      <c r="V39" s="11" t="b">
        <v>1</v>
      </c>
      <c r="W39" s="11" t="b">
        <v>0</v>
      </c>
      <c r="X39" s="11" t="b">
        <v>0</v>
      </c>
      <c r="Y39" s="11" t="b">
        <v>0</v>
      </c>
      <c r="Z39" s="11" t="b">
        <v>0</v>
      </c>
      <c r="AA39" s="11" t="b">
        <v>1</v>
      </c>
      <c r="AB39" s="11" t="b">
        <v>0</v>
      </c>
      <c r="AC39" s="11" t="b">
        <v>0</v>
      </c>
      <c r="AD39" s="11" t="b">
        <v>0</v>
      </c>
      <c r="AE39" s="11" t="b">
        <v>0</v>
      </c>
      <c r="AF39" s="11" t="b">
        <v>0</v>
      </c>
      <c r="AG39" s="11" t="b">
        <v>1</v>
      </c>
    </row>
    <row r="40" spans="1:33" x14ac:dyDescent="0.2">
      <c r="A40" s="9">
        <v>3</v>
      </c>
      <c r="B40" t="s">
        <v>185</v>
      </c>
      <c r="C40" t="s">
        <v>55</v>
      </c>
      <c r="D40">
        <v>15</v>
      </c>
      <c r="E40">
        <v>440942.77155499702</v>
      </c>
      <c r="F40">
        <v>7</v>
      </c>
      <c r="G40">
        <v>1</v>
      </c>
      <c r="H40">
        <v>32</v>
      </c>
      <c r="I40">
        <v>1</v>
      </c>
      <c r="J40" s="8">
        <f>SUMIFS(Table1[time],Table1[repetition],Table1[[#This Row],[repetition]],Table1[config],Table1[[#This Row],[config]])</f>
        <v>100156406.73268493</v>
      </c>
      <c r="K40" s="9">
        <v>90</v>
      </c>
      <c r="L40" s="9">
        <v>1</v>
      </c>
      <c r="M40" s="9" t="s">
        <v>149</v>
      </c>
      <c r="N40" s="9" t="b">
        <v>0</v>
      </c>
      <c r="O40" s="9" t="b">
        <v>1</v>
      </c>
      <c r="P40" s="9" t="b">
        <v>1</v>
      </c>
      <c r="Q40" s="9" t="b">
        <v>1</v>
      </c>
      <c r="R40" s="9" t="b">
        <v>1</v>
      </c>
      <c r="S40" s="9" t="b">
        <v>0</v>
      </c>
      <c r="T40" s="9" t="b">
        <v>1</v>
      </c>
      <c r="U40" s="9" t="b">
        <v>0</v>
      </c>
      <c r="V40" s="9" t="b">
        <v>0</v>
      </c>
      <c r="W40" s="9" t="b">
        <v>1</v>
      </c>
      <c r="X40" s="9" t="b">
        <v>1</v>
      </c>
      <c r="Y40" s="9" t="b">
        <v>1</v>
      </c>
      <c r="Z40" s="9" t="b">
        <v>1</v>
      </c>
      <c r="AA40" s="9" t="b">
        <v>0</v>
      </c>
      <c r="AB40" s="9" t="b">
        <v>1</v>
      </c>
      <c r="AC40" s="9" t="b">
        <v>1</v>
      </c>
      <c r="AD40" s="9" t="b">
        <v>1</v>
      </c>
      <c r="AE40" s="9" t="b">
        <v>1</v>
      </c>
      <c r="AF40" s="9" t="b">
        <v>1</v>
      </c>
      <c r="AG40" s="9" t="b">
        <v>0</v>
      </c>
    </row>
    <row r="41" spans="1:33" x14ac:dyDescent="0.2">
      <c r="A41" s="9">
        <v>1</v>
      </c>
      <c r="B41" t="s">
        <v>177</v>
      </c>
      <c r="C41" t="s">
        <v>13</v>
      </c>
      <c r="D41">
        <v>1944</v>
      </c>
      <c r="E41">
        <v>521071.58159697399</v>
      </c>
      <c r="F41">
        <v>7</v>
      </c>
      <c r="G41">
        <v>0</v>
      </c>
      <c r="H41">
        <v>92</v>
      </c>
      <c r="I41">
        <v>16</v>
      </c>
      <c r="J41" s="8">
        <f>SUMIFS(Table1[time],Table1[repetition],Table1[[#This Row],[repetition]],Table1[config],Table1[[#This Row],[config]])</f>
        <v>101067895.68969271</v>
      </c>
      <c r="K41" s="9">
        <v>1</v>
      </c>
      <c r="L41" s="9">
        <v>3</v>
      </c>
      <c r="M41" s="9" t="s">
        <v>149</v>
      </c>
      <c r="N41" s="9" t="b">
        <v>1</v>
      </c>
      <c r="O41" s="9" t="b">
        <v>0</v>
      </c>
      <c r="P41" s="9" t="b">
        <v>1</v>
      </c>
      <c r="Q41" s="9" t="b">
        <v>0</v>
      </c>
      <c r="R41" s="9" t="b">
        <v>1</v>
      </c>
      <c r="S41" s="9" t="b">
        <v>1</v>
      </c>
      <c r="T41" s="9" t="b">
        <v>1</v>
      </c>
      <c r="U41" s="9" t="b">
        <v>1</v>
      </c>
      <c r="V41" s="9" t="b">
        <v>1</v>
      </c>
      <c r="W41" s="9" t="b">
        <v>1</v>
      </c>
      <c r="X41" s="9" t="b">
        <v>1</v>
      </c>
      <c r="Y41" s="9" t="b">
        <v>1</v>
      </c>
      <c r="Z41" s="9" t="b">
        <v>0</v>
      </c>
      <c r="AA41" s="9" t="b">
        <v>0</v>
      </c>
      <c r="AB41" s="9" t="b">
        <v>0</v>
      </c>
      <c r="AC41" s="9" t="b">
        <v>0</v>
      </c>
      <c r="AD41" s="9" t="b">
        <v>1</v>
      </c>
      <c r="AE41" s="9" t="b">
        <v>0</v>
      </c>
      <c r="AF41" s="9" t="b">
        <v>0</v>
      </c>
      <c r="AG41" s="9" t="b">
        <v>0</v>
      </c>
    </row>
    <row r="42" spans="1:33" x14ac:dyDescent="0.2">
      <c r="A42" s="11">
        <v>2</v>
      </c>
      <c r="B42" t="s">
        <v>177</v>
      </c>
      <c r="C42" t="s">
        <v>13</v>
      </c>
      <c r="D42">
        <v>1944</v>
      </c>
      <c r="E42">
        <v>240600.79246293701</v>
      </c>
      <c r="F42">
        <v>7</v>
      </c>
      <c r="G42">
        <v>0</v>
      </c>
      <c r="H42">
        <v>92</v>
      </c>
      <c r="I42">
        <v>16</v>
      </c>
      <c r="J42" s="10">
        <f>SUMIFS(Table1[time],Table1[repetition],Table1[[#This Row],[repetition]],Table1[config],Table1[[#This Row],[config]])</f>
        <v>96652410.976840585</v>
      </c>
      <c r="K42" s="11">
        <v>600</v>
      </c>
      <c r="L42" s="11">
        <v>6</v>
      </c>
      <c r="M42" s="11" t="s">
        <v>151</v>
      </c>
      <c r="N42" s="11" t="b">
        <v>1</v>
      </c>
      <c r="O42" s="11" t="b">
        <v>1</v>
      </c>
      <c r="P42" s="11" t="b">
        <v>1</v>
      </c>
      <c r="Q42" s="11" t="b">
        <v>1</v>
      </c>
      <c r="R42" s="11" t="b">
        <v>0</v>
      </c>
      <c r="S42" s="11" t="b">
        <v>1</v>
      </c>
      <c r="T42" s="11" t="b">
        <v>1</v>
      </c>
      <c r="U42" s="11" t="b">
        <v>1</v>
      </c>
      <c r="V42" s="11" t="b">
        <v>0</v>
      </c>
      <c r="W42" s="11" t="b">
        <v>1</v>
      </c>
      <c r="X42" s="11" t="b">
        <v>0</v>
      </c>
      <c r="Y42" s="11" t="b">
        <v>1</v>
      </c>
      <c r="Z42" s="11" t="b">
        <v>1</v>
      </c>
      <c r="AA42" s="11" t="b">
        <v>0</v>
      </c>
      <c r="AB42" s="11" t="b">
        <v>1</v>
      </c>
      <c r="AC42" s="11" t="b">
        <v>1</v>
      </c>
      <c r="AD42" s="11" t="b">
        <v>1</v>
      </c>
      <c r="AE42" s="11" t="b">
        <v>0</v>
      </c>
      <c r="AF42" s="11" t="b">
        <v>0</v>
      </c>
      <c r="AG42" s="11" t="b">
        <v>0</v>
      </c>
    </row>
    <row r="43" spans="1:33" x14ac:dyDescent="0.2">
      <c r="A43" s="11">
        <v>3</v>
      </c>
      <c r="B43" t="s">
        <v>177</v>
      </c>
      <c r="C43" t="s">
        <v>13</v>
      </c>
      <c r="D43">
        <v>1944</v>
      </c>
      <c r="E43">
        <v>593700.94696900202</v>
      </c>
      <c r="F43">
        <v>7</v>
      </c>
      <c r="G43">
        <v>0</v>
      </c>
      <c r="H43">
        <v>92</v>
      </c>
      <c r="I43">
        <v>16</v>
      </c>
      <c r="J43" s="10">
        <f>SUMIFS(Table1[time],Table1[repetition],Table1[[#This Row],[repetition]],Table1[config],Table1[[#This Row],[config]])</f>
        <v>113505859.32356989</v>
      </c>
      <c r="K43" s="11">
        <v>600</v>
      </c>
      <c r="L43" s="11">
        <v>18</v>
      </c>
      <c r="M43" s="11" t="s">
        <v>150</v>
      </c>
      <c r="N43" s="11" t="b">
        <v>0</v>
      </c>
      <c r="O43" s="11" t="b">
        <v>1</v>
      </c>
      <c r="P43" s="11" t="b">
        <v>0</v>
      </c>
      <c r="Q43" s="11" t="b">
        <v>0</v>
      </c>
      <c r="R43" s="11" t="b">
        <v>1</v>
      </c>
      <c r="S43" s="11" t="b">
        <v>1</v>
      </c>
      <c r="T43" s="11" t="b">
        <v>1</v>
      </c>
      <c r="U43" s="11" t="b">
        <v>0</v>
      </c>
      <c r="V43" s="11" t="b">
        <v>1</v>
      </c>
      <c r="W43" s="11" t="b">
        <v>0</v>
      </c>
      <c r="X43" s="11" t="b">
        <v>0</v>
      </c>
      <c r="Y43" s="11" t="b">
        <v>0</v>
      </c>
      <c r="Z43" s="11" t="b">
        <v>1</v>
      </c>
      <c r="AA43" s="11" t="b">
        <v>0</v>
      </c>
      <c r="AB43" s="11" t="b">
        <v>0</v>
      </c>
      <c r="AC43" s="11" t="b">
        <v>1</v>
      </c>
      <c r="AD43" s="11" t="b">
        <v>1</v>
      </c>
      <c r="AE43" s="11" t="b">
        <v>0</v>
      </c>
      <c r="AF43" s="11" t="b">
        <v>1</v>
      </c>
      <c r="AG43" s="11" t="b">
        <v>1</v>
      </c>
    </row>
    <row r="44" spans="1:33" x14ac:dyDescent="0.2">
      <c r="A44" s="9">
        <v>1</v>
      </c>
      <c r="B44" t="s">
        <v>185</v>
      </c>
      <c r="C44" t="s">
        <v>13</v>
      </c>
      <c r="D44">
        <v>86</v>
      </c>
      <c r="E44">
        <v>523104.65765598899</v>
      </c>
      <c r="F44">
        <v>7</v>
      </c>
      <c r="G44">
        <v>1</v>
      </c>
      <c r="H44">
        <v>32</v>
      </c>
      <c r="I44">
        <v>3</v>
      </c>
      <c r="J44" s="8">
        <f>SUMIFS(Table1[time],Table1[repetition],Table1[[#This Row],[repetition]],Table1[config],Table1[[#This Row],[config]])</f>
        <v>101067895.68969271</v>
      </c>
      <c r="K44" s="9">
        <v>600</v>
      </c>
      <c r="L44" s="9">
        <v>3</v>
      </c>
      <c r="M44" s="9" t="s">
        <v>151</v>
      </c>
      <c r="N44" s="9" t="b">
        <v>0</v>
      </c>
      <c r="O44" s="9" t="b">
        <v>1</v>
      </c>
      <c r="P44" s="9" t="b">
        <v>0</v>
      </c>
      <c r="Q44" s="9" t="b">
        <v>1</v>
      </c>
      <c r="R44" s="9" t="b">
        <v>1</v>
      </c>
      <c r="S44" s="9" t="b">
        <v>1</v>
      </c>
      <c r="T44" s="9" t="b">
        <v>1</v>
      </c>
      <c r="U44" s="9" t="b">
        <v>0</v>
      </c>
      <c r="V44" s="9" t="b">
        <v>0</v>
      </c>
      <c r="W44" s="9" t="b">
        <v>1</v>
      </c>
      <c r="X44" s="9" t="b">
        <v>0</v>
      </c>
      <c r="Y44" s="9" t="b">
        <v>0</v>
      </c>
      <c r="Z44" s="9" t="b">
        <v>1</v>
      </c>
      <c r="AA44" s="9" t="b">
        <v>0</v>
      </c>
      <c r="AB44" s="9" t="b">
        <v>0</v>
      </c>
      <c r="AC44" s="9" t="b">
        <v>1</v>
      </c>
      <c r="AD44" s="9" t="b">
        <v>1</v>
      </c>
      <c r="AE44" s="9" t="b">
        <v>0</v>
      </c>
      <c r="AF44" s="9" t="b">
        <v>1</v>
      </c>
      <c r="AG44" s="9" t="b">
        <v>0</v>
      </c>
    </row>
    <row r="45" spans="1:33" x14ac:dyDescent="0.2">
      <c r="A45" s="11">
        <v>2</v>
      </c>
      <c r="B45" t="s">
        <v>185</v>
      </c>
      <c r="C45" t="s">
        <v>13</v>
      </c>
      <c r="D45">
        <v>86</v>
      </c>
      <c r="E45">
        <v>299636.46434899402</v>
      </c>
      <c r="F45">
        <v>7</v>
      </c>
      <c r="G45">
        <v>1</v>
      </c>
      <c r="H45">
        <v>32</v>
      </c>
      <c r="I45">
        <v>3</v>
      </c>
      <c r="J45" s="10">
        <f>SUMIFS(Table1[time],Table1[repetition],Table1[[#This Row],[repetition]],Table1[config],Table1[[#This Row],[config]])</f>
        <v>96652410.976840585</v>
      </c>
      <c r="K45" s="11">
        <v>100</v>
      </c>
      <c r="L45" s="11">
        <v>1</v>
      </c>
      <c r="M45" s="11" t="s">
        <v>149</v>
      </c>
      <c r="N45" s="11" t="b">
        <v>0</v>
      </c>
      <c r="O45" s="11" t="b">
        <v>1</v>
      </c>
      <c r="P45" s="11" t="b">
        <v>1</v>
      </c>
      <c r="Q45" s="11" t="b">
        <v>1</v>
      </c>
      <c r="R45" s="11" t="b">
        <v>1</v>
      </c>
      <c r="S45" s="11" t="b">
        <v>0</v>
      </c>
      <c r="T45" s="11" t="b">
        <v>1</v>
      </c>
      <c r="U45" s="11" t="b">
        <v>0</v>
      </c>
      <c r="V45" s="11" t="b">
        <v>0</v>
      </c>
      <c r="W45" s="11" t="b">
        <v>1</v>
      </c>
      <c r="X45" s="11" t="b">
        <v>1</v>
      </c>
      <c r="Y45" s="11" t="b">
        <v>1</v>
      </c>
      <c r="Z45" s="11" t="b">
        <v>1</v>
      </c>
      <c r="AA45" s="11" t="b">
        <v>0</v>
      </c>
      <c r="AB45" s="11" t="b">
        <v>1</v>
      </c>
      <c r="AC45" s="11" t="b">
        <v>1</v>
      </c>
      <c r="AD45" s="11" t="b">
        <v>1</v>
      </c>
      <c r="AE45" s="11" t="b">
        <v>1</v>
      </c>
      <c r="AF45" s="11" t="b">
        <v>1</v>
      </c>
      <c r="AG45" s="11" t="b">
        <v>0</v>
      </c>
    </row>
    <row r="46" spans="1:33" x14ac:dyDescent="0.2">
      <c r="A46" s="9">
        <v>3</v>
      </c>
      <c r="B46" t="s">
        <v>185</v>
      </c>
      <c r="C46" t="s">
        <v>13</v>
      </c>
      <c r="D46">
        <v>86</v>
      </c>
      <c r="E46">
        <v>566134.58714599896</v>
      </c>
      <c r="F46">
        <v>7</v>
      </c>
      <c r="G46">
        <v>1</v>
      </c>
      <c r="H46">
        <v>32</v>
      </c>
      <c r="I46">
        <v>3</v>
      </c>
      <c r="J46" s="8">
        <f>SUMIFS(Table1[time],Table1[repetition],Table1[[#This Row],[repetition]],Table1[config],Table1[[#This Row],[config]])</f>
        <v>113505859.32356989</v>
      </c>
      <c r="K46" s="9">
        <v>90</v>
      </c>
      <c r="L46" s="9">
        <v>18</v>
      </c>
      <c r="M46" s="9" t="s">
        <v>150</v>
      </c>
      <c r="N46" s="9" t="b">
        <v>0</v>
      </c>
      <c r="O46" s="9" t="b">
        <v>1</v>
      </c>
      <c r="P46" s="9" t="b">
        <v>1</v>
      </c>
      <c r="Q46" s="9" t="b">
        <v>1</v>
      </c>
      <c r="R46" s="9" t="b">
        <v>1</v>
      </c>
      <c r="S46" s="9" t="b">
        <v>0</v>
      </c>
      <c r="T46" s="9" t="b">
        <v>0</v>
      </c>
      <c r="U46" s="9" t="b">
        <v>1</v>
      </c>
      <c r="V46" s="9" t="b">
        <v>0</v>
      </c>
      <c r="W46" s="9" t="b">
        <v>0</v>
      </c>
      <c r="X46" s="9" t="b">
        <v>1</v>
      </c>
      <c r="Y46" s="9" t="b">
        <v>0</v>
      </c>
      <c r="Z46" s="9" t="b">
        <v>0</v>
      </c>
      <c r="AA46" s="9" t="b">
        <v>1</v>
      </c>
      <c r="AB46" s="9" t="b">
        <v>1</v>
      </c>
      <c r="AC46" s="9" t="b">
        <v>0</v>
      </c>
      <c r="AD46" s="9" t="b">
        <v>1</v>
      </c>
      <c r="AE46" s="9" t="b">
        <v>1</v>
      </c>
      <c r="AF46" s="9" t="b">
        <v>0</v>
      </c>
      <c r="AG46" s="9" t="b">
        <v>0</v>
      </c>
    </row>
    <row r="47" spans="1:33" x14ac:dyDescent="0.2">
      <c r="A47" s="11">
        <v>1</v>
      </c>
      <c r="B47" t="s">
        <v>177</v>
      </c>
      <c r="C47" t="s">
        <v>8</v>
      </c>
      <c r="D47">
        <v>5948</v>
      </c>
      <c r="E47">
        <v>1100475.35328404</v>
      </c>
      <c r="F47">
        <v>7</v>
      </c>
      <c r="G47">
        <v>1</v>
      </c>
      <c r="H47">
        <v>92</v>
      </c>
      <c r="I47">
        <v>22</v>
      </c>
      <c r="J47" s="10">
        <f>SUMIFS(Table1[time],Table1[repetition],Table1[[#This Row],[repetition]],Table1[config],Table1[[#This Row],[config]])</f>
        <v>120571429.46361788</v>
      </c>
      <c r="K47" s="11">
        <v>1</v>
      </c>
      <c r="L47" s="11">
        <v>3</v>
      </c>
      <c r="M47" s="11" t="s">
        <v>149</v>
      </c>
      <c r="N47" s="11" t="b">
        <v>1</v>
      </c>
      <c r="O47" s="11" t="b">
        <v>0</v>
      </c>
      <c r="P47" s="11" t="b">
        <v>1</v>
      </c>
      <c r="Q47" s="11" t="b">
        <v>0</v>
      </c>
      <c r="R47" s="11" t="b">
        <v>1</v>
      </c>
      <c r="S47" s="11" t="b">
        <v>1</v>
      </c>
      <c r="T47" s="11" t="b">
        <v>1</v>
      </c>
      <c r="U47" s="11" t="b">
        <v>1</v>
      </c>
      <c r="V47" s="11" t="b">
        <v>1</v>
      </c>
      <c r="W47" s="11" t="b">
        <v>1</v>
      </c>
      <c r="X47" s="11" t="b">
        <v>1</v>
      </c>
      <c r="Y47" s="11" t="b">
        <v>1</v>
      </c>
      <c r="Z47" s="11" t="b">
        <v>0</v>
      </c>
      <c r="AA47" s="11" t="b">
        <v>0</v>
      </c>
      <c r="AB47" s="11" t="b">
        <v>0</v>
      </c>
      <c r="AC47" s="11" t="b">
        <v>0</v>
      </c>
      <c r="AD47" s="11" t="b">
        <v>1</v>
      </c>
      <c r="AE47" s="11" t="b">
        <v>0</v>
      </c>
      <c r="AF47" s="11" t="b">
        <v>0</v>
      </c>
      <c r="AG47" s="11" t="b">
        <v>0</v>
      </c>
    </row>
    <row r="48" spans="1:33" x14ac:dyDescent="0.2">
      <c r="A48" s="11">
        <v>2</v>
      </c>
      <c r="B48" t="s">
        <v>177</v>
      </c>
      <c r="C48" t="s">
        <v>8</v>
      </c>
      <c r="D48">
        <v>5948</v>
      </c>
      <c r="E48">
        <v>396743.54336690099</v>
      </c>
      <c r="F48">
        <v>7</v>
      </c>
      <c r="G48">
        <v>1</v>
      </c>
      <c r="H48">
        <v>92</v>
      </c>
      <c r="I48">
        <v>22</v>
      </c>
      <c r="J48" s="10">
        <f>SUMIFS(Table1[time],Table1[repetition],Table1[[#This Row],[repetition]],Table1[config],Table1[[#This Row],[config]])</f>
        <v>106005371.97690214</v>
      </c>
      <c r="K48" s="11">
        <v>1</v>
      </c>
      <c r="L48" s="11">
        <v>3</v>
      </c>
      <c r="M48" s="11" t="s">
        <v>149</v>
      </c>
      <c r="N48" s="11" t="b">
        <v>1</v>
      </c>
      <c r="O48" s="11" t="b">
        <v>0</v>
      </c>
      <c r="P48" s="11" t="b">
        <v>1</v>
      </c>
      <c r="Q48" s="11" t="b">
        <v>0</v>
      </c>
      <c r="R48" s="11" t="b">
        <v>1</v>
      </c>
      <c r="S48" s="11" t="b">
        <v>1</v>
      </c>
      <c r="T48" s="11" t="b">
        <v>1</v>
      </c>
      <c r="U48" s="11" t="b">
        <v>1</v>
      </c>
      <c r="V48" s="11" t="b">
        <v>1</v>
      </c>
      <c r="W48" s="11" t="b">
        <v>1</v>
      </c>
      <c r="X48" s="11" t="b">
        <v>1</v>
      </c>
      <c r="Y48" s="11" t="b">
        <v>1</v>
      </c>
      <c r="Z48" s="11" t="b">
        <v>0</v>
      </c>
      <c r="AA48" s="11" t="b">
        <v>0</v>
      </c>
      <c r="AB48" s="11" t="b">
        <v>0</v>
      </c>
      <c r="AC48" s="11" t="b">
        <v>0</v>
      </c>
      <c r="AD48" s="11" t="b">
        <v>1</v>
      </c>
      <c r="AE48" s="11" t="b">
        <v>0</v>
      </c>
      <c r="AF48" s="11" t="b">
        <v>0</v>
      </c>
      <c r="AG48" s="11" t="b">
        <v>0</v>
      </c>
    </row>
    <row r="49" spans="1:33" x14ac:dyDescent="0.2">
      <c r="A49" s="11">
        <v>3</v>
      </c>
      <c r="B49" t="s">
        <v>177</v>
      </c>
      <c r="C49" t="s">
        <v>8</v>
      </c>
      <c r="D49">
        <v>5948</v>
      </c>
      <c r="E49">
        <v>1255333.5432199901</v>
      </c>
      <c r="F49">
        <v>7</v>
      </c>
      <c r="G49">
        <v>1</v>
      </c>
      <c r="H49">
        <v>92</v>
      </c>
      <c r="I49">
        <v>22</v>
      </c>
      <c r="J49" s="10">
        <f>SUMIFS(Table1[time],Table1[repetition],Table1[[#This Row],[repetition]],Table1[config],Table1[[#This Row],[config]])</f>
        <v>130860897.5679469</v>
      </c>
      <c r="K49" s="11">
        <v>1</v>
      </c>
      <c r="L49" s="11">
        <v>3</v>
      </c>
      <c r="M49" s="11" t="s">
        <v>149</v>
      </c>
      <c r="N49" s="11" t="b">
        <v>1</v>
      </c>
      <c r="O49" s="11" t="b">
        <v>0</v>
      </c>
      <c r="P49" s="11" t="b">
        <v>1</v>
      </c>
      <c r="Q49" s="11" t="b">
        <v>0</v>
      </c>
      <c r="R49" s="11" t="b">
        <v>1</v>
      </c>
      <c r="S49" s="11" t="b">
        <v>1</v>
      </c>
      <c r="T49" s="11" t="b">
        <v>1</v>
      </c>
      <c r="U49" s="11" t="b">
        <v>1</v>
      </c>
      <c r="V49" s="11" t="b">
        <v>1</v>
      </c>
      <c r="W49" s="11" t="b">
        <v>1</v>
      </c>
      <c r="X49" s="11" t="b">
        <v>1</v>
      </c>
      <c r="Y49" s="11" t="b">
        <v>1</v>
      </c>
      <c r="Z49" s="11" t="b">
        <v>0</v>
      </c>
      <c r="AA49" s="11" t="b">
        <v>0</v>
      </c>
      <c r="AB49" s="11" t="b">
        <v>0</v>
      </c>
      <c r="AC49" s="11" t="b">
        <v>0</v>
      </c>
      <c r="AD49" s="11" t="b">
        <v>1</v>
      </c>
      <c r="AE49" s="11" t="b">
        <v>0</v>
      </c>
      <c r="AF49" s="11" t="b">
        <v>0</v>
      </c>
      <c r="AG49" s="11" t="b">
        <v>0</v>
      </c>
    </row>
    <row r="50" spans="1:33" x14ac:dyDescent="0.2">
      <c r="A50" s="11">
        <v>1</v>
      </c>
      <c r="B50" t="s">
        <v>177</v>
      </c>
      <c r="C50" t="s">
        <v>59</v>
      </c>
      <c r="D50">
        <v>1191</v>
      </c>
      <c r="E50">
        <v>377291.23656998802</v>
      </c>
      <c r="F50">
        <v>7</v>
      </c>
      <c r="G50">
        <v>0</v>
      </c>
      <c r="H50">
        <v>92</v>
      </c>
      <c r="I50">
        <v>3</v>
      </c>
      <c r="J50" s="10">
        <f>SUMIFS(Table1[time],Table1[repetition],Table1[[#This Row],[repetition]],Table1[config],Table1[[#This Row],[config]])</f>
        <v>104358489.41137372</v>
      </c>
      <c r="K50" s="11">
        <v>600</v>
      </c>
      <c r="L50" s="11">
        <v>3</v>
      </c>
      <c r="M50" s="11" t="s">
        <v>151</v>
      </c>
      <c r="N50" s="11" t="b">
        <v>0</v>
      </c>
      <c r="O50" s="11" t="b">
        <v>1</v>
      </c>
      <c r="P50" s="11" t="b">
        <v>0</v>
      </c>
      <c r="Q50" s="11" t="b">
        <v>1</v>
      </c>
      <c r="R50" s="11" t="b">
        <v>1</v>
      </c>
      <c r="S50" s="11" t="b">
        <v>1</v>
      </c>
      <c r="T50" s="11" t="b">
        <v>1</v>
      </c>
      <c r="U50" s="11" t="b">
        <v>0</v>
      </c>
      <c r="V50" s="11" t="b">
        <v>0</v>
      </c>
      <c r="W50" s="11" t="b">
        <v>1</v>
      </c>
      <c r="X50" s="11" t="b">
        <v>0</v>
      </c>
      <c r="Y50" s="11" t="b">
        <v>0</v>
      </c>
      <c r="Z50" s="11" t="b">
        <v>1</v>
      </c>
      <c r="AA50" s="11" t="b">
        <v>0</v>
      </c>
      <c r="AB50" s="11" t="b">
        <v>0</v>
      </c>
      <c r="AC50" s="11" t="b">
        <v>1</v>
      </c>
      <c r="AD50" s="11" t="b">
        <v>1</v>
      </c>
      <c r="AE50" s="11" t="b">
        <v>0</v>
      </c>
      <c r="AF50" s="11" t="b">
        <v>1</v>
      </c>
      <c r="AG50" s="11" t="b">
        <v>0</v>
      </c>
    </row>
    <row r="51" spans="1:33" x14ac:dyDescent="0.2">
      <c r="A51" s="9">
        <v>2</v>
      </c>
      <c r="B51" t="s">
        <v>177</v>
      </c>
      <c r="C51" t="s">
        <v>59</v>
      </c>
      <c r="D51">
        <v>1191</v>
      </c>
      <c r="E51">
        <v>169037.68886299801</v>
      </c>
      <c r="F51">
        <v>7</v>
      </c>
      <c r="G51">
        <v>0</v>
      </c>
      <c r="H51">
        <v>92</v>
      </c>
      <c r="I51">
        <v>3</v>
      </c>
      <c r="J51" s="8">
        <f>SUMIFS(Table1[time],Table1[repetition],Table1[[#This Row],[repetition]],Table1[config],Table1[[#This Row],[config]])</f>
        <v>88746822.818322495</v>
      </c>
      <c r="K51" s="9">
        <v>600</v>
      </c>
      <c r="L51" s="9">
        <v>5</v>
      </c>
      <c r="M51" s="9" t="s">
        <v>151</v>
      </c>
      <c r="N51" s="9" t="b">
        <v>0</v>
      </c>
      <c r="O51" s="9" t="b">
        <v>1</v>
      </c>
      <c r="P51" s="9" t="b">
        <v>1</v>
      </c>
      <c r="Q51" s="9" t="b">
        <v>1</v>
      </c>
      <c r="R51" s="9" t="b">
        <v>0</v>
      </c>
      <c r="S51" s="9" t="b">
        <v>0</v>
      </c>
      <c r="T51" s="9" t="b">
        <v>0</v>
      </c>
      <c r="U51" s="9" t="b">
        <v>0</v>
      </c>
      <c r="V51" s="9" t="b">
        <v>1</v>
      </c>
      <c r="W51" s="9" t="b">
        <v>1</v>
      </c>
      <c r="X51" s="9" t="b">
        <v>1</v>
      </c>
      <c r="Y51" s="9" t="b">
        <v>1</v>
      </c>
      <c r="Z51" s="9" t="b">
        <v>0</v>
      </c>
      <c r="AA51" s="9" t="b">
        <v>1</v>
      </c>
      <c r="AB51" s="9" t="b">
        <v>1</v>
      </c>
      <c r="AC51" s="9" t="b">
        <v>0</v>
      </c>
      <c r="AD51" s="9" t="b">
        <v>1</v>
      </c>
      <c r="AE51" s="9" t="b">
        <v>1</v>
      </c>
      <c r="AF51" s="9" t="b">
        <v>0</v>
      </c>
      <c r="AG51" s="9" t="b">
        <v>1</v>
      </c>
    </row>
    <row r="52" spans="1:33" x14ac:dyDescent="0.2">
      <c r="A52" s="11">
        <v>3</v>
      </c>
      <c r="B52" t="s">
        <v>177</v>
      </c>
      <c r="C52" t="s">
        <v>59</v>
      </c>
      <c r="D52">
        <v>1191</v>
      </c>
      <c r="E52">
        <v>496126.31392099097</v>
      </c>
      <c r="F52">
        <v>7</v>
      </c>
      <c r="G52">
        <v>0</v>
      </c>
      <c r="H52">
        <v>92</v>
      </c>
      <c r="I52">
        <v>3</v>
      </c>
      <c r="J52" s="10">
        <f>SUMIFS(Table1[time],Table1[repetition],Table1[[#This Row],[repetition]],Table1[config],Table1[[#This Row],[config]])</f>
        <v>111135679.35313991</v>
      </c>
      <c r="K52" s="11">
        <v>600</v>
      </c>
      <c r="L52" s="11">
        <v>4</v>
      </c>
      <c r="M52" s="11" t="s">
        <v>151</v>
      </c>
      <c r="N52" s="11" t="b">
        <v>0</v>
      </c>
      <c r="O52" s="11" t="b">
        <v>0</v>
      </c>
      <c r="P52" s="11" t="b">
        <v>1</v>
      </c>
      <c r="Q52" s="11" t="b">
        <v>0</v>
      </c>
      <c r="R52" s="11" t="b">
        <v>0</v>
      </c>
      <c r="S52" s="11" t="b">
        <v>1</v>
      </c>
      <c r="T52" s="11" t="b">
        <v>1</v>
      </c>
      <c r="U52" s="11" t="b">
        <v>0</v>
      </c>
      <c r="V52" s="11" t="b">
        <v>0</v>
      </c>
      <c r="W52" s="11" t="b">
        <v>1</v>
      </c>
      <c r="X52" s="11" t="b">
        <v>0</v>
      </c>
      <c r="Y52" s="11" t="b">
        <v>0</v>
      </c>
      <c r="Z52" s="11" t="b">
        <v>1</v>
      </c>
      <c r="AA52" s="11" t="b">
        <v>1</v>
      </c>
      <c r="AB52" s="11" t="b">
        <v>1</v>
      </c>
      <c r="AC52" s="11" t="b">
        <v>1</v>
      </c>
      <c r="AD52" s="11" t="b">
        <v>0</v>
      </c>
      <c r="AE52" s="11" t="b">
        <v>0</v>
      </c>
      <c r="AF52" s="11" t="b">
        <v>1</v>
      </c>
      <c r="AG52" s="11" t="b">
        <v>0</v>
      </c>
    </row>
    <row r="53" spans="1:33" x14ac:dyDescent="0.2">
      <c r="A53" s="11">
        <v>1</v>
      </c>
      <c r="B53" t="s">
        <v>185</v>
      </c>
      <c r="C53" t="s">
        <v>59</v>
      </c>
      <c r="D53">
        <v>36</v>
      </c>
      <c r="E53">
        <v>343883.14148300502</v>
      </c>
      <c r="F53">
        <v>7</v>
      </c>
      <c r="G53">
        <v>1</v>
      </c>
      <c r="H53">
        <v>32</v>
      </c>
      <c r="I53">
        <v>1</v>
      </c>
      <c r="J53" s="10">
        <f>SUMIFS(Table1[time],Table1[repetition],Table1[[#This Row],[repetition]],Table1[config],Table1[[#This Row],[config]])</f>
        <v>104358489.41137372</v>
      </c>
      <c r="K53" s="11">
        <v>600</v>
      </c>
      <c r="L53" s="11">
        <v>3</v>
      </c>
      <c r="M53" s="11" t="s">
        <v>151</v>
      </c>
      <c r="N53" s="11" t="b">
        <v>0</v>
      </c>
      <c r="O53" s="11" t="b">
        <v>1</v>
      </c>
      <c r="P53" s="11" t="b">
        <v>0</v>
      </c>
      <c r="Q53" s="11" t="b">
        <v>1</v>
      </c>
      <c r="R53" s="11" t="b">
        <v>1</v>
      </c>
      <c r="S53" s="11" t="b">
        <v>1</v>
      </c>
      <c r="T53" s="11" t="b">
        <v>1</v>
      </c>
      <c r="U53" s="11" t="b">
        <v>0</v>
      </c>
      <c r="V53" s="11" t="b">
        <v>0</v>
      </c>
      <c r="W53" s="11" t="b">
        <v>1</v>
      </c>
      <c r="X53" s="11" t="b">
        <v>0</v>
      </c>
      <c r="Y53" s="11" t="b">
        <v>0</v>
      </c>
      <c r="Z53" s="11" t="b">
        <v>1</v>
      </c>
      <c r="AA53" s="11" t="b">
        <v>0</v>
      </c>
      <c r="AB53" s="11" t="b">
        <v>0</v>
      </c>
      <c r="AC53" s="11" t="b">
        <v>1</v>
      </c>
      <c r="AD53" s="11" t="b">
        <v>1</v>
      </c>
      <c r="AE53" s="11" t="b">
        <v>0</v>
      </c>
      <c r="AF53" s="11" t="b">
        <v>1</v>
      </c>
      <c r="AG53" s="11" t="b">
        <v>0</v>
      </c>
    </row>
    <row r="54" spans="1:33" x14ac:dyDescent="0.2">
      <c r="A54" s="9">
        <v>2</v>
      </c>
      <c r="B54" t="s">
        <v>185</v>
      </c>
      <c r="C54" t="s">
        <v>59</v>
      </c>
      <c r="D54">
        <v>36</v>
      </c>
      <c r="E54">
        <v>136791.33966984201</v>
      </c>
      <c r="F54">
        <v>7</v>
      </c>
      <c r="G54">
        <v>1</v>
      </c>
      <c r="H54">
        <v>32</v>
      </c>
      <c r="I54">
        <v>1</v>
      </c>
      <c r="J54" s="8">
        <f>SUMIFS(Table1[time],Table1[repetition],Table1[[#This Row],[repetition]],Table1[config],Table1[[#This Row],[config]])</f>
        <v>88746822.818322495</v>
      </c>
      <c r="K54" s="9">
        <v>110</v>
      </c>
      <c r="L54" s="9">
        <v>6</v>
      </c>
      <c r="M54" s="9" t="s">
        <v>150</v>
      </c>
      <c r="N54" s="9" t="b">
        <v>0</v>
      </c>
      <c r="O54" s="9" t="b">
        <v>1</v>
      </c>
      <c r="P54" s="9" t="b">
        <v>0</v>
      </c>
      <c r="Q54" s="9" t="b">
        <v>1</v>
      </c>
      <c r="R54" s="9" t="b">
        <v>1</v>
      </c>
      <c r="S54" s="9" t="b">
        <v>0</v>
      </c>
      <c r="T54" s="9" t="b">
        <v>0</v>
      </c>
      <c r="U54" s="9" t="b">
        <v>0</v>
      </c>
      <c r="V54" s="9" t="b">
        <v>1</v>
      </c>
      <c r="W54" s="9" t="b">
        <v>0</v>
      </c>
      <c r="X54" s="9" t="b">
        <v>1</v>
      </c>
      <c r="Y54" s="9" t="b">
        <v>1</v>
      </c>
      <c r="Z54" s="9" t="b">
        <v>0</v>
      </c>
      <c r="AA54" s="9" t="b">
        <v>0</v>
      </c>
      <c r="AB54" s="9" t="b">
        <v>1</v>
      </c>
      <c r="AC54" s="9" t="b">
        <v>0</v>
      </c>
      <c r="AD54" s="9" t="b">
        <v>0</v>
      </c>
      <c r="AE54" s="9" t="b">
        <v>1</v>
      </c>
      <c r="AF54" s="9" t="b">
        <v>1</v>
      </c>
      <c r="AG54" s="9" t="b">
        <v>1</v>
      </c>
    </row>
    <row r="55" spans="1:33" x14ac:dyDescent="0.2">
      <c r="A55" s="9">
        <v>3</v>
      </c>
      <c r="B55" t="s">
        <v>185</v>
      </c>
      <c r="C55" t="s">
        <v>59</v>
      </c>
      <c r="D55">
        <v>36</v>
      </c>
      <c r="E55">
        <v>450992.68733599398</v>
      </c>
      <c r="F55">
        <v>7</v>
      </c>
      <c r="G55">
        <v>1</v>
      </c>
      <c r="H55">
        <v>32</v>
      </c>
      <c r="I55">
        <v>1</v>
      </c>
      <c r="J55" s="8">
        <f>SUMIFS(Table1[time],Table1[repetition],Table1[[#This Row],[repetition]],Table1[config],Table1[[#This Row],[config]])</f>
        <v>111135679.35313991</v>
      </c>
      <c r="K55" s="9">
        <v>110</v>
      </c>
      <c r="L55" s="9">
        <v>5</v>
      </c>
      <c r="M55" s="9" t="s">
        <v>150</v>
      </c>
      <c r="N55" s="9" t="b">
        <v>0</v>
      </c>
      <c r="O55" s="9" t="b">
        <v>1</v>
      </c>
      <c r="P55" s="9" t="b">
        <v>1</v>
      </c>
      <c r="Q55" s="9" t="b">
        <v>0</v>
      </c>
      <c r="R55" s="9" t="b">
        <v>1</v>
      </c>
      <c r="S55" s="9" t="b">
        <v>0</v>
      </c>
      <c r="T55" s="9" t="b">
        <v>0</v>
      </c>
      <c r="U55" s="9" t="b">
        <v>0</v>
      </c>
      <c r="V55" s="9" t="b">
        <v>0</v>
      </c>
      <c r="W55" s="9" t="b">
        <v>1</v>
      </c>
      <c r="X55" s="9" t="b">
        <v>1</v>
      </c>
      <c r="Y55" s="9" t="b">
        <v>0</v>
      </c>
      <c r="Z55" s="9" t="b">
        <v>0</v>
      </c>
      <c r="AA55" s="9" t="b">
        <v>0</v>
      </c>
      <c r="AB55" s="9" t="b">
        <v>0</v>
      </c>
      <c r="AC55" s="9" t="b">
        <v>0</v>
      </c>
      <c r="AD55" s="9" t="b">
        <v>0</v>
      </c>
      <c r="AE55" s="9" t="b">
        <v>0</v>
      </c>
      <c r="AF55" s="9" t="b">
        <v>0</v>
      </c>
      <c r="AG55" s="9" t="b">
        <v>0</v>
      </c>
    </row>
    <row r="56" spans="1:33" x14ac:dyDescent="0.2">
      <c r="A56" s="9">
        <v>1</v>
      </c>
      <c r="B56" t="s">
        <v>177</v>
      </c>
      <c r="C56" t="s">
        <v>53</v>
      </c>
      <c r="D56">
        <v>1209</v>
      </c>
      <c r="E56">
        <v>639463.55970896501</v>
      </c>
      <c r="F56">
        <v>7</v>
      </c>
      <c r="G56">
        <v>0</v>
      </c>
      <c r="H56">
        <v>92</v>
      </c>
      <c r="I56">
        <v>3</v>
      </c>
      <c r="J56" s="8">
        <f>SUMIFS(Table1[time],Table1[repetition],Table1[[#This Row],[repetition]],Table1[config],Table1[[#This Row],[config]])</f>
        <v>103354476.17832695</v>
      </c>
      <c r="K56" s="9">
        <v>600</v>
      </c>
      <c r="L56" s="9">
        <v>3</v>
      </c>
      <c r="M56" s="9" t="s">
        <v>151</v>
      </c>
      <c r="N56" s="9" t="b">
        <v>0</v>
      </c>
      <c r="O56" s="9" t="b">
        <v>1</v>
      </c>
      <c r="P56" s="9" t="b">
        <v>0</v>
      </c>
      <c r="Q56" s="9" t="b">
        <v>1</v>
      </c>
      <c r="R56" s="9" t="b">
        <v>1</v>
      </c>
      <c r="S56" s="9" t="b">
        <v>1</v>
      </c>
      <c r="T56" s="9" t="b">
        <v>1</v>
      </c>
      <c r="U56" s="9" t="b">
        <v>0</v>
      </c>
      <c r="V56" s="9" t="b">
        <v>0</v>
      </c>
      <c r="W56" s="9" t="b">
        <v>1</v>
      </c>
      <c r="X56" s="9" t="b">
        <v>0</v>
      </c>
      <c r="Y56" s="9" t="b">
        <v>0</v>
      </c>
      <c r="Z56" s="9" t="b">
        <v>1</v>
      </c>
      <c r="AA56" s="9" t="b">
        <v>0</v>
      </c>
      <c r="AB56" s="9" t="b">
        <v>0</v>
      </c>
      <c r="AC56" s="9" t="b">
        <v>1</v>
      </c>
      <c r="AD56" s="9" t="b">
        <v>1</v>
      </c>
      <c r="AE56" s="9" t="b">
        <v>0</v>
      </c>
      <c r="AF56" s="9" t="b">
        <v>1</v>
      </c>
      <c r="AG56" s="9" t="b">
        <v>0</v>
      </c>
    </row>
    <row r="57" spans="1:33" x14ac:dyDescent="0.2">
      <c r="A57" s="9">
        <v>2</v>
      </c>
      <c r="B57" t="s">
        <v>177</v>
      </c>
      <c r="C57" t="s">
        <v>53</v>
      </c>
      <c r="D57">
        <v>1209</v>
      </c>
      <c r="E57">
        <v>662822.55577715102</v>
      </c>
      <c r="F57">
        <v>7</v>
      </c>
      <c r="G57">
        <v>0</v>
      </c>
      <c r="H57">
        <v>92</v>
      </c>
      <c r="I57">
        <v>3</v>
      </c>
      <c r="J57" s="8">
        <f>SUMIFS(Table1[time],Table1[repetition],Table1[[#This Row],[repetition]],Table1[config],Table1[[#This Row],[config]])</f>
        <v>115718970.83877754</v>
      </c>
      <c r="K57" s="9">
        <v>1</v>
      </c>
      <c r="L57" s="9">
        <v>2</v>
      </c>
      <c r="M57" s="9" t="s">
        <v>151</v>
      </c>
      <c r="N57" s="9" t="b">
        <v>0</v>
      </c>
      <c r="O57" s="9" t="b">
        <v>0</v>
      </c>
      <c r="P57" s="9" t="b">
        <v>1</v>
      </c>
      <c r="Q57" s="9" t="b">
        <v>1</v>
      </c>
      <c r="R57" s="9" t="b">
        <v>1</v>
      </c>
      <c r="S57" s="9" t="b">
        <v>0</v>
      </c>
      <c r="T57" s="9" t="b">
        <v>0</v>
      </c>
      <c r="U57" s="9" t="b">
        <v>0</v>
      </c>
      <c r="V57" s="9" t="b">
        <v>0</v>
      </c>
      <c r="W57" s="9" t="b">
        <v>0</v>
      </c>
      <c r="X57" s="9" t="b">
        <v>0</v>
      </c>
      <c r="Y57" s="9" t="b">
        <v>0</v>
      </c>
      <c r="Z57" s="9" t="b">
        <v>1</v>
      </c>
      <c r="AA57" s="9" t="b">
        <v>0</v>
      </c>
      <c r="AB57" s="9" t="b">
        <v>0</v>
      </c>
      <c r="AC57" s="9" t="b">
        <v>0</v>
      </c>
      <c r="AD57" s="9" t="b">
        <v>0</v>
      </c>
      <c r="AE57" s="9" t="b">
        <v>1</v>
      </c>
      <c r="AF57" s="9" t="b">
        <v>1</v>
      </c>
      <c r="AG57" s="9" t="b">
        <v>1</v>
      </c>
    </row>
    <row r="58" spans="1:33" x14ac:dyDescent="0.2">
      <c r="A58" s="11">
        <v>3</v>
      </c>
      <c r="B58" t="s">
        <v>177</v>
      </c>
      <c r="C58" t="s">
        <v>53</v>
      </c>
      <c r="D58">
        <v>1209</v>
      </c>
      <c r="E58">
        <v>508893.35358199599</v>
      </c>
      <c r="F58">
        <v>7</v>
      </c>
      <c r="G58">
        <v>0</v>
      </c>
      <c r="H58">
        <v>92</v>
      </c>
      <c r="I58">
        <v>3</v>
      </c>
      <c r="J58" s="10">
        <f>SUMIFS(Table1[time],Table1[repetition],Table1[[#This Row],[repetition]],Table1[config],Table1[[#This Row],[config]])</f>
        <v>98533249.291095972</v>
      </c>
      <c r="K58" s="11">
        <v>1</v>
      </c>
      <c r="L58" s="11">
        <v>2</v>
      </c>
      <c r="M58" s="11" t="s">
        <v>151</v>
      </c>
      <c r="N58" s="11" t="b">
        <v>0</v>
      </c>
      <c r="O58" s="11" t="b">
        <v>0</v>
      </c>
      <c r="P58" s="11" t="b">
        <v>1</v>
      </c>
      <c r="Q58" s="11" t="b">
        <v>1</v>
      </c>
      <c r="R58" s="11" t="b">
        <v>1</v>
      </c>
      <c r="S58" s="11" t="b">
        <v>0</v>
      </c>
      <c r="T58" s="11" t="b">
        <v>0</v>
      </c>
      <c r="U58" s="11" t="b">
        <v>0</v>
      </c>
      <c r="V58" s="11" t="b">
        <v>0</v>
      </c>
      <c r="W58" s="11" t="b">
        <v>0</v>
      </c>
      <c r="X58" s="11" t="b">
        <v>0</v>
      </c>
      <c r="Y58" s="11" t="b">
        <v>0</v>
      </c>
      <c r="Z58" s="11" t="b">
        <v>1</v>
      </c>
      <c r="AA58" s="11" t="b">
        <v>0</v>
      </c>
      <c r="AB58" s="11" t="b">
        <v>0</v>
      </c>
      <c r="AC58" s="11" t="b">
        <v>0</v>
      </c>
      <c r="AD58" s="11" t="b">
        <v>0</v>
      </c>
      <c r="AE58" s="11" t="b">
        <v>1</v>
      </c>
      <c r="AF58" s="11" t="b">
        <v>1</v>
      </c>
      <c r="AG58" s="11" t="b">
        <v>1</v>
      </c>
    </row>
    <row r="59" spans="1:33" x14ac:dyDescent="0.2">
      <c r="A59" s="11">
        <v>1</v>
      </c>
      <c r="B59" t="s">
        <v>177</v>
      </c>
      <c r="C59" t="s">
        <v>19</v>
      </c>
      <c r="D59">
        <v>3240</v>
      </c>
      <c r="E59">
        <v>505125.26282103499</v>
      </c>
      <c r="F59">
        <v>7</v>
      </c>
      <c r="G59">
        <v>1</v>
      </c>
      <c r="H59">
        <v>92</v>
      </c>
      <c r="I59">
        <v>24</v>
      </c>
      <c r="J59" s="10">
        <f>SUMIFS(Table1[time],Table1[repetition],Table1[[#This Row],[repetition]],Table1[config],Table1[[#This Row],[config]])</f>
        <v>115423083.22815807</v>
      </c>
      <c r="K59" s="11">
        <v>1</v>
      </c>
      <c r="L59" s="11">
        <v>3</v>
      </c>
      <c r="M59" s="11" t="s">
        <v>149</v>
      </c>
      <c r="N59" s="11" t="b">
        <v>1</v>
      </c>
      <c r="O59" s="11" t="b">
        <v>0</v>
      </c>
      <c r="P59" s="11" t="b">
        <v>1</v>
      </c>
      <c r="Q59" s="11" t="b">
        <v>0</v>
      </c>
      <c r="R59" s="11" t="b">
        <v>1</v>
      </c>
      <c r="S59" s="11" t="b">
        <v>1</v>
      </c>
      <c r="T59" s="11" t="b">
        <v>1</v>
      </c>
      <c r="U59" s="11" t="b">
        <v>1</v>
      </c>
      <c r="V59" s="11" t="b">
        <v>1</v>
      </c>
      <c r="W59" s="11" t="b">
        <v>1</v>
      </c>
      <c r="X59" s="11" t="b">
        <v>1</v>
      </c>
      <c r="Y59" s="11" t="b">
        <v>1</v>
      </c>
      <c r="Z59" s="11" t="b">
        <v>0</v>
      </c>
      <c r="AA59" s="11" t="b">
        <v>0</v>
      </c>
      <c r="AB59" s="11" t="b">
        <v>0</v>
      </c>
      <c r="AC59" s="11" t="b">
        <v>0</v>
      </c>
      <c r="AD59" s="11" t="b">
        <v>1</v>
      </c>
      <c r="AE59" s="11" t="b">
        <v>0</v>
      </c>
      <c r="AF59" s="11" t="b">
        <v>0</v>
      </c>
      <c r="AG59" s="11" t="b">
        <v>0</v>
      </c>
    </row>
    <row r="60" spans="1:33" x14ac:dyDescent="0.2">
      <c r="A60" s="9">
        <v>2</v>
      </c>
      <c r="B60" t="s">
        <v>177</v>
      </c>
      <c r="C60" t="s">
        <v>19</v>
      </c>
      <c r="D60">
        <v>3240</v>
      </c>
      <c r="E60">
        <v>1072203.2659100301</v>
      </c>
      <c r="F60">
        <v>7</v>
      </c>
      <c r="G60">
        <v>1</v>
      </c>
      <c r="H60">
        <v>92</v>
      </c>
      <c r="I60">
        <v>24</v>
      </c>
      <c r="J60" s="8">
        <f>SUMIFS(Table1[time],Table1[repetition],Table1[[#This Row],[repetition]],Table1[config],Table1[[#This Row],[config]])</f>
        <v>132303247.85040262</v>
      </c>
      <c r="K60" s="9">
        <v>1</v>
      </c>
      <c r="L60" s="9">
        <v>3</v>
      </c>
      <c r="M60" s="9" t="s">
        <v>149</v>
      </c>
      <c r="N60" s="9" t="b">
        <v>1</v>
      </c>
      <c r="O60" s="9" t="b">
        <v>0</v>
      </c>
      <c r="P60" s="9" t="b">
        <v>1</v>
      </c>
      <c r="Q60" s="9" t="b">
        <v>0</v>
      </c>
      <c r="R60" s="9" t="b">
        <v>1</v>
      </c>
      <c r="S60" s="9" t="b">
        <v>1</v>
      </c>
      <c r="T60" s="9" t="b">
        <v>1</v>
      </c>
      <c r="U60" s="9" t="b">
        <v>1</v>
      </c>
      <c r="V60" s="9" t="b">
        <v>1</v>
      </c>
      <c r="W60" s="9" t="b">
        <v>1</v>
      </c>
      <c r="X60" s="9" t="b">
        <v>1</v>
      </c>
      <c r="Y60" s="9" t="b">
        <v>1</v>
      </c>
      <c r="Z60" s="9" t="b">
        <v>0</v>
      </c>
      <c r="AA60" s="9" t="b">
        <v>0</v>
      </c>
      <c r="AB60" s="9" t="b">
        <v>0</v>
      </c>
      <c r="AC60" s="9" t="b">
        <v>0</v>
      </c>
      <c r="AD60" s="9" t="b">
        <v>1</v>
      </c>
      <c r="AE60" s="9" t="b">
        <v>0</v>
      </c>
      <c r="AF60" s="9" t="b">
        <v>0</v>
      </c>
      <c r="AG60" s="9" t="b">
        <v>0</v>
      </c>
    </row>
    <row r="61" spans="1:33" x14ac:dyDescent="0.2">
      <c r="A61" s="9">
        <v>3</v>
      </c>
      <c r="B61" t="s">
        <v>177</v>
      </c>
      <c r="C61" t="s">
        <v>19</v>
      </c>
      <c r="D61">
        <v>3240</v>
      </c>
      <c r="E61">
        <v>611010.40604800801</v>
      </c>
      <c r="F61">
        <v>7</v>
      </c>
      <c r="G61">
        <v>1</v>
      </c>
      <c r="H61">
        <v>92</v>
      </c>
      <c r="I61">
        <v>24</v>
      </c>
      <c r="J61" s="8">
        <f>SUMIFS(Table1[time],Table1[repetition],Table1[[#This Row],[repetition]],Table1[config],Table1[[#This Row],[config]])</f>
        <v>125520322.9602759</v>
      </c>
      <c r="K61" s="9">
        <v>1</v>
      </c>
      <c r="L61" s="9">
        <v>3</v>
      </c>
      <c r="M61" s="9" t="s">
        <v>149</v>
      </c>
      <c r="N61" s="9" t="b">
        <v>1</v>
      </c>
      <c r="O61" s="9" t="b">
        <v>0</v>
      </c>
      <c r="P61" s="9" t="b">
        <v>1</v>
      </c>
      <c r="Q61" s="9" t="b">
        <v>0</v>
      </c>
      <c r="R61" s="9" t="b">
        <v>1</v>
      </c>
      <c r="S61" s="9" t="b">
        <v>1</v>
      </c>
      <c r="T61" s="9" t="b">
        <v>1</v>
      </c>
      <c r="U61" s="9" t="b">
        <v>1</v>
      </c>
      <c r="V61" s="9" t="b">
        <v>1</v>
      </c>
      <c r="W61" s="9" t="b">
        <v>1</v>
      </c>
      <c r="X61" s="9" t="b">
        <v>1</v>
      </c>
      <c r="Y61" s="9" t="b">
        <v>1</v>
      </c>
      <c r="Z61" s="9" t="b">
        <v>0</v>
      </c>
      <c r="AA61" s="9" t="b">
        <v>0</v>
      </c>
      <c r="AB61" s="9" t="b">
        <v>0</v>
      </c>
      <c r="AC61" s="9" t="b">
        <v>0</v>
      </c>
      <c r="AD61" s="9" t="b">
        <v>1</v>
      </c>
      <c r="AE61" s="9" t="b">
        <v>0</v>
      </c>
      <c r="AF61" s="9" t="b">
        <v>0</v>
      </c>
      <c r="AG61" s="9" t="b">
        <v>0</v>
      </c>
    </row>
    <row r="62" spans="1:33" x14ac:dyDescent="0.2">
      <c r="A62" s="11">
        <v>1</v>
      </c>
      <c r="B62" t="s">
        <v>177</v>
      </c>
      <c r="C62" t="s">
        <v>61</v>
      </c>
      <c r="D62">
        <v>1950</v>
      </c>
      <c r="E62">
        <v>674490.530502051</v>
      </c>
      <c r="F62">
        <v>7</v>
      </c>
      <c r="G62">
        <v>0</v>
      </c>
      <c r="H62">
        <v>92</v>
      </c>
      <c r="I62">
        <v>16</v>
      </c>
      <c r="J62" s="10">
        <f>SUMIFS(Table1[time],Table1[repetition],Table1[[#This Row],[repetition]],Table1[config],Table1[[#This Row],[config]])</f>
        <v>108826912.87956508</v>
      </c>
      <c r="K62" s="11">
        <v>1</v>
      </c>
      <c r="L62" s="11">
        <v>3</v>
      </c>
      <c r="M62" s="11" t="s">
        <v>149</v>
      </c>
      <c r="N62" s="11" t="b">
        <v>1</v>
      </c>
      <c r="O62" s="11" t="b">
        <v>0</v>
      </c>
      <c r="P62" s="11" t="b">
        <v>1</v>
      </c>
      <c r="Q62" s="11" t="b">
        <v>0</v>
      </c>
      <c r="R62" s="11" t="b">
        <v>1</v>
      </c>
      <c r="S62" s="11" t="b">
        <v>1</v>
      </c>
      <c r="T62" s="11" t="b">
        <v>1</v>
      </c>
      <c r="U62" s="11" t="b">
        <v>1</v>
      </c>
      <c r="V62" s="11" t="b">
        <v>1</v>
      </c>
      <c r="W62" s="11" t="b">
        <v>1</v>
      </c>
      <c r="X62" s="11" t="b">
        <v>1</v>
      </c>
      <c r="Y62" s="11" t="b">
        <v>1</v>
      </c>
      <c r="Z62" s="11" t="b">
        <v>0</v>
      </c>
      <c r="AA62" s="11" t="b">
        <v>0</v>
      </c>
      <c r="AB62" s="11" t="b">
        <v>0</v>
      </c>
      <c r="AC62" s="11" t="b">
        <v>0</v>
      </c>
      <c r="AD62" s="11" t="b">
        <v>1</v>
      </c>
      <c r="AE62" s="11" t="b">
        <v>0</v>
      </c>
      <c r="AF62" s="11" t="b">
        <v>0</v>
      </c>
      <c r="AG62" s="11" t="b">
        <v>0</v>
      </c>
    </row>
    <row r="63" spans="1:33" x14ac:dyDescent="0.2">
      <c r="A63" s="11">
        <v>2</v>
      </c>
      <c r="B63" t="s">
        <v>177</v>
      </c>
      <c r="C63" t="s">
        <v>61</v>
      </c>
      <c r="D63">
        <v>1950</v>
      </c>
      <c r="E63">
        <v>1043416.91885702</v>
      </c>
      <c r="F63">
        <v>7</v>
      </c>
      <c r="G63">
        <v>0</v>
      </c>
      <c r="H63">
        <v>92</v>
      </c>
      <c r="I63">
        <v>16</v>
      </c>
      <c r="J63" s="10">
        <f>SUMIFS(Table1[time],Table1[repetition],Table1[[#This Row],[repetition]],Table1[config],Table1[[#This Row],[config]])</f>
        <v>120720199.28987499</v>
      </c>
      <c r="K63" s="11">
        <v>1</v>
      </c>
      <c r="L63" s="11">
        <v>3</v>
      </c>
      <c r="M63" s="11" t="s">
        <v>149</v>
      </c>
      <c r="N63" s="11" t="b">
        <v>1</v>
      </c>
      <c r="O63" s="11" t="b">
        <v>0</v>
      </c>
      <c r="P63" s="11" t="b">
        <v>1</v>
      </c>
      <c r="Q63" s="11" t="b">
        <v>0</v>
      </c>
      <c r="R63" s="11" t="b">
        <v>1</v>
      </c>
      <c r="S63" s="11" t="b">
        <v>1</v>
      </c>
      <c r="T63" s="11" t="b">
        <v>1</v>
      </c>
      <c r="U63" s="11" t="b">
        <v>1</v>
      </c>
      <c r="V63" s="11" t="b">
        <v>1</v>
      </c>
      <c r="W63" s="11" t="b">
        <v>1</v>
      </c>
      <c r="X63" s="11" t="b">
        <v>1</v>
      </c>
      <c r="Y63" s="11" t="b">
        <v>1</v>
      </c>
      <c r="Z63" s="11" t="b">
        <v>0</v>
      </c>
      <c r="AA63" s="11" t="b">
        <v>0</v>
      </c>
      <c r="AB63" s="11" t="b">
        <v>0</v>
      </c>
      <c r="AC63" s="11" t="b">
        <v>0</v>
      </c>
      <c r="AD63" s="11" t="b">
        <v>1</v>
      </c>
      <c r="AE63" s="11" t="b">
        <v>0</v>
      </c>
      <c r="AF63" s="11" t="b">
        <v>0</v>
      </c>
      <c r="AG63" s="11" t="b">
        <v>0</v>
      </c>
    </row>
    <row r="64" spans="1:33" x14ac:dyDescent="0.2">
      <c r="A64" s="9">
        <v>3</v>
      </c>
      <c r="B64" t="s">
        <v>177</v>
      </c>
      <c r="C64" t="s">
        <v>61</v>
      </c>
      <c r="D64">
        <v>1950</v>
      </c>
      <c r="E64">
        <v>1106376.8228859899</v>
      </c>
      <c r="F64">
        <v>7</v>
      </c>
      <c r="G64">
        <v>0</v>
      </c>
      <c r="H64">
        <v>92</v>
      </c>
      <c r="I64">
        <v>16</v>
      </c>
      <c r="J64" s="8">
        <f>SUMIFS(Table1[time],Table1[repetition],Table1[[#This Row],[repetition]],Table1[config],Table1[[#This Row],[config]])</f>
        <v>119652637.73994586</v>
      </c>
      <c r="K64" s="9">
        <v>1</v>
      </c>
      <c r="L64" s="9">
        <v>3</v>
      </c>
      <c r="M64" s="9" t="s">
        <v>149</v>
      </c>
      <c r="N64" s="9" t="b">
        <v>1</v>
      </c>
      <c r="O64" s="9" t="b">
        <v>0</v>
      </c>
      <c r="P64" s="9" t="b">
        <v>1</v>
      </c>
      <c r="Q64" s="9" t="b">
        <v>0</v>
      </c>
      <c r="R64" s="9" t="b">
        <v>1</v>
      </c>
      <c r="S64" s="9" t="b">
        <v>1</v>
      </c>
      <c r="T64" s="9" t="b">
        <v>1</v>
      </c>
      <c r="U64" s="9" t="b">
        <v>1</v>
      </c>
      <c r="V64" s="9" t="b">
        <v>1</v>
      </c>
      <c r="W64" s="9" t="b">
        <v>1</v>
      </c>
      <c r="X64" s="9" t="b">
        <v>1</v>
      </c>
      <c r="Y64" s="9" t="b">
        <v>1</v>
      </c>
      <c r="Z64" s="9" t="b">
        <v>0</v>
      </c>
      <c r="AA64" s="9" t="b">
        <v>0</v>
      </c>
      <c r="AB64" s="9" t="b">
        <v>0</v>
      </c>
      <c r="AC64" s="9" t="b">
        <v>0</v>
      </c>
      <c r="AD64" s="9" t="b">
        <v>1</v>
      </c>
      <c r="AE64" s="9" t="b">
        <v>0</v>
      </c>
      <c r="AF64" s="9" t="b">
        <v>0</v>
      </c>
      <c r="AG64" s="9" t="b">
        <v>0</v>
      </c>
    </row>
    <row r="65" spans="1:33" x14ac:dyDescent="0.2">
      <c r="A65" s="11">
        <v>1</v>
      </c>
      <c r="B65" t="s">
        <v>185</v>
      </c>
      <c r="C65" t="s">
        <v>61</v>
      </c>
      <c r="D65">
        <v>33</v>
      </c>
      <c r="E65">
        <v>710977.11666900397</v>
      </c>
      <c r="F65">
        <v>7</v>
      </c>
      <c r="G65">
        <v>1</v>
      </c>
      <c r="H65">
        <v>32</v>
      </c>
      <c r="I65">
        <v>3</v>
      </c>
      <c r="J65" s="10">
        <f>SUMIFS(Table1[time],Table1[repetition],Table1[[#This Row],[repetition]],Table1[config],Table1[[#This Row],[config]])</f>
        <v>108826912.87956508</v>
      </c>
      <c r="K65" s="11">
        <v>600</v>
      </c>
      <c r="L65" s="11">
        <v>3</v>
      </c>
      <c r="M65" s="11" t="s">
        <v>151</v>
      </c>
      <c r="N65" s="11" t="b">
        <v>0</v>
      </c>
      <c r="O65" s="11" t="b">
        <v>1</v>
      </c>
      <c r="P65" s="11" t="b">
        <v>0</v>
      </c>
      <c r="Q65" s="11" t="b">
        <v>1</v>
      </c>
      <c r="R65" s="11" t="b">
        <v>1</v>
      </c>
      <c r="S65" s="11" t="b">
        <v>1</v>
      </c>
      <c r="T65" s="11" t="b">
        <v>1</v>
      </c>
      <c r="U65" s="11" t="b">
        <v>0</v>
      </c>
      <c r="V65" s="11" t="b">
        <v>0</v>
      </c>
      <c r="W65" s="11" t="b">
        <v>1</v>
      </c>
      <c r="X65" s="11" t="b">
        <v>0</v>
      </c>
      <c r="Y65" s="11" t="b">
        <v>0</v>
      </c>
      <c r="Z65" s="11" t="b">
        <v>1</v>
      </c>
      <c r="AA65" s="11" t="b">
        <v>0</v>
      </c>
      <c r="AB65" s="11" t="b">
        <v>0</v>
      </c>
      <c r="AC65" s="11" t="b">
        <v>1</v>
      </c>
      <c r="AD65" s="11" t="b">
        <v>1</v>
      </c>
      <c r="AE65" s="11" t="b">
        <v>0</v>
      </c>
      <c r="AF65" s="11" t="b">
        <v>1</v>
      </c>
      <c r="AG65" s="11" t="b">
        <v>0</v>
      </c>
    </row>
    <row r="66" spans="1:33" x14ac:dyDescent="0.2">
      <c r="A66" s="9">
        <v>2</v>
      </c>
      <c r="B66" t="s">
        <v>185</v>
      </c>
      <c r="C66" t="s">
        <v>61</v>
      </c>
      <c r="D66">
        <v>33</v>
      </c>
      <c r="E66">
        <v>1060658.13649678</v>
      </c>
      <c r="F66">
        <v>7</v>
      </c>
      <c r="G66">
        <v>1</v>
      </c>
      <c r="H66">
        <v>32</v>
      </c>
      <c r="I66">
        <v>3</v>
      </c>
      <c r="J66" s="8">
        <f>SUMIFS(Table1[time],Table1[repetition],Table1[[#This Row],[repetition]],Table1[config],Table1[[#This Row],[config]])</f>
        <v>120720199.28987499</v>
      </c>
      <c r="K66" s="9">
        <v>150</v>
      </c>
      <c r="L66" s="9">
        <v>6</v>
      </c>
      <c r="M66" s="9" t="s">
        <v>151</v>
      </c>
      <c r="N66" s="9" t="b">
        <v>0</v>
      </c>
      <c r="O66" s="9" t="b">
        <v>1</v>
      </c>
      <c r="P66" s="9" t="b">
        <v>0</v>
      </c>
      <c r="Q66" s="9" t="b">
        <v>1</v>
      </c>
      <c r="R66" s="9" t="b">
        <v>1</v>
      </c>
      <c r="S66" s="9" t="b">
        <v>1</v>
      </c>
      <c r="T66" s="9" t="b">
        <v>0</v>
      </c>
      <c r="U66" s="9" t="b">
        <v>1</v>
      </c>
      <c r="V66" s="9" t="b">
        <v>1</v>
      </c>
      <c r="W66" s="9" t="b">
        <v>0</v>
      </c>
      <c r="X66" s="9" t="b">
        <v>0</v>
      </c>
      <c r="Y66" s="9" t="b">
        <v>0</v>
      </c>
      <c r="Z66" s="9" t="b">
        <v>1</v>
      </c>
      <c r="AA66" s="9" t="b">
        <v>1</v>
      </c>
      <c r="AB66" s="9" t="b">
        <v>1</v>
      </c>
      <c r="AC66" s="9" t="b">
        <v>1</v>
      </c>
      <c r="AD66" s="9" t="b">
        <v>0</v>
      </c>
      <c r="AE66" s="9" t="b">
        <v>0</v>
      </c>
      <c r="AF66" s="9" t="b">
        <v>1</v>
      </c>
      <c r="AG66" s="9" t="b">
        <v>1</v>
      </c>
    </row>
    <row r="67" spans="1:33" x14ac:dyDescent="0.2">
      <c r="A67" s="11">
        <v>3</v>
      </c>
      <c r="B67" t="s">
        <v>185</v>
      </c>
      <c r="C67" t="s">
        <v>61</v>
      </c>
      <c r="D67">
        <v>33</v>
      </c>
      <c r="E67">
        <v>1141518.4465049901</v>
      </c>
      <c r="F67">
        <v>7</v>
      </c>
      <c r="G67">
        <v>1</v>
      </c>
      <c r="H67">
        <v>32</v>
      </c>
      <c r="I67">
        <v>3</v>
      </c>
      <c r="J67" s="10">
        <f>SUMIFS(Table1[time],Table1[repetition],Table1[[#This Row],[repetition]],Table1[config],Table1[[#This Row],[config]])</f>
        <v>119652637.73994586</v>
      </c>
      <c r="K67" s="11">
        <v>0</v>
      </c>
      <c r="L67" s="11">
        <v>18</v>
      </c>
      <c r="M67" s="11" t="s">
        <v>149</v>
      </c>
      <c r="N67" s="11" t="b">
        <v>0</v>
      </c>
      <c r="O67" s="11" t="b">
        <v>1</v>
      </c>
      <c r="P67" s="11" t="b">
        <v>1</v>
      </c>
      <c r="Q67" s="11" t="b">
        <v>1</v>
      </c>
      <c r="R67" s="11" t="b">
        <v>1</v>
      </c>
      <c r="S67" s="11" t="b">
        <v>0</v>
      </c>
      <c r="T67" s="11" t="b">
        <v>0</v>
      </c>
      <c r="U67" s="11" t="b">
        <v>0</v>
      </c>
      <c r="V67" s="11" t="b">
        <v>0</v>
      </c>
      <c r="W67" s="11" t="b">
        <v>1</v>
      </c>
      <c r="X67" s="11" t="b">
        <v>1</v>
      </c>
      <c r="Y67" s="11" t="b">
        <v>1</v>
      </c>
      <c r="Z67" s="11" t="b">
        <v>1</v>
      </c>
      <c r="AA67" s="11" t="b">
        <v>0</v>
      </c>
      <c r="AB67" s="11" t="b">
        <v>0</v>
      </c>
      <c r="AC67" s="11" t="b">
        <v>0</v>
      </c>
      <c r="AD67" s="11" t="b">
        <v>0</v>
      </c>
      <c r="AE67" s="11" t="b">
        <v>1</v>
      </c>
      <c r="AF67" s="11" t="b">
        <v>1</v>
      </c>
      <c r="AG67" s="11" t="b">
        <v>1</v>
      </c>
    </row>
    <row r="68" spans="1:33" x14ac:dyDescent="0.2">
      <c r="A68" s="11">
        <v>1</v>
      </c>
      <c r="B68" t="s">
        <v>177</v>
      </c>
      <c r="C68" t="s">
        <v>20</v>
      </c>
      <c r="D68">
        <v>3312</v>
      </c>
      <c r="E68">
        <v>785655.69610200997</v>
      </c>
      <c r="F68">
        <v>7</v>
      </c>
      <c r="G68">
        <v>1</v>
      </c>
      <c r="H68">
        <v>92</v>
      </c>
      <c r="I68">
        <v>26</v>
      </c>
      <c r="J68" s="10">
        <f>SUMIFS(Table1[time],Table1[repetition],Table1[[#This Row],[repetition]],Table1[config],Table1[[#This Row],[config]])</f>
        <v>106734914.88911098</v>
      </c>
      <c r="K68" s="11">
        <v>1</v>
      </c>
      <c r="L68" s="11">
        <v>3</v>
      </c>
      <c r="M68" s="11" t="s">
        <v>149</v>
      </c>
      <c r="N68" s="11" t="b">
        <v>1</v>
      </c>
      <c r="O68" s="11" t="b">
        <v>0</v>
      </c>
      <c r="P68" s="11" t="b">
        <v>1</v>
      </c>
      <c r="Q68" s="11" t="b">
        <v>0</v>
      </c>
      <c r="R68" s="11" t="b">
        <v>1</v>
      </c>
      <c r="S68" s="11" t="b">
        <v>1</v>
      </c>
      <c r="T68" s="11" t="b">
        <v>1</v>
      </c>
      <c r="U68" s="11" t="b">
        <v>1</v>
      </c>
      <c r="V68" s="11" t="b">
        <v>1</v>
      </c>
      <c r="W68" s="11" t="b">
        <v>1</v>
      </c>
      <c r="X68" s="11" t="b">
        <v>1</v>
      </c>
      <c r="Y68" s="11" t="b">
        <v>1</v>
      </c>
      <c r="Z68" s="11" t="b">
        <v>0</v>
      </c>
      <c r="AA68" s="11" t="b">
        <v>0</v>
      </c>
      <c r="AB68" s="11" t="b">
        <v>0</v>
      </c>
      <c r="AC68" s="11" t="b">
        <v>0</v>
      </c>
      <c r="AD68" s="11" t="b">
        <v>1</v>
      </c>
      <c r="AE68" s="11" t="b">
        <v>0</v>
      </c>
      <c r="AF68" s="11" t="b">
        <v>0</v>
      </c>
      <c r="AG68" s="11" t="b">
        <v>0</v>
      </c>
    </row>
    <row r="69" spans="1:33" x14ac:dyDescent="0.2">
      <c r="A69" s="9">
        <v>2</v>
      </c>
      <c r="B69" t="s">
        <v>177</v>
      </c>
      <c r="C69" t="s">
        <v>20</v>
      </c>
      <c r="D69">
        <v>3312</v>
      </c>
      <c r="E69">
        <v>875850.81482911401</v>
      </c>
      <c r="F69">
        <v>7</v>
      </c>
      <c r="G69">
        <v>1</v>
      </c>
      <c r="H69">
        <v>92</v>
      </c>
      <c r="I69">
        <v>26</v>
      </c>
      <c r="J69" s="8">
        <f>SUMIFS(Table1[time],Table1[repetition],Table1[[#This Row],[repetition]],Table1[config],Table1[[#This Row],[config]])</f>
        <v>110092767.6248116</v>
      </c>
      <c r="K69" s="9">
        <v>1</v>
      </c>
      <c r="L69" s="9">
        <v>3</v>
      </c>
      <c r="M69" s="9" t="s">
        <v>149</v>
      </c>
      <c r="N69" s="9" t="b">
        <v>1</v>
      </c>
      <c r="O69" s="9" t="b">
        <v>0</v>
      </c>
      <c r="P69" s="9" t="b">
        <v>1</v>
      </c>
      <c r="Q69" s="9" t="b">
        <v>0</v>
      </c>
      <c r="R69" s="9" t="b">
        <v>1</v>
      </c>
      <c r="S69" s="9" t="b">
        <v>1</v>
      </c>
      <c r="T69" s="9" t="b">
        <v>1</v>
      </c>
      <c r="U69" s="9" t="b">
        <v>1</v>
      </c>
      <c r="V69" s="9" t="b">
        <v>1</v>
      </c>
      <c r="W69" s="9" t="b">
        <v>1</v>
      </c>
      <c r="X69" s="9" t="b">
        <v>1</v>
      </c>
      <c r="Y69" s="9" t="b">
        <v>1</v>
      </c>
      <c r="Z69" s="9" t="b">
        <v>0</v>
      </c>
      <c r="AA69" s="9" t="b">
        <v>0</v>
      </c>
      <c r="AB69" s="9" t="b">
        <v>0</v>
      </c>
      <c r="AC69" s="9" t="b">
        <v>0</v>
      </c>
      <c r="AD69" s="9" t="b">
        <v>1</v>
      </c>
      <c r="AE69" s="9" t="b">
        <v>0</v>
      </c>
      <c r="AF69" s="9" t="b">
        <v>0</v>
      </c>
      <c r="AG69" s="9" t="b">
        <v>0</v>
      </c>
    </row>
    <row r="70" spans="1:33" x14ac:dyDescent="0.2">
      <c r="A70" s="11">
        <v>3</v>
      </c>
      <c r="B70" t="s">
        <v>177</v>
      </c>
      <c r="C70" t="s">
        <v>20</v>
      </c>
      <c r="D70">
        <v>3312</v>
      </c>
      <c r="E70">
        <v>829072.83684199501</v>
      </c>
      <c r="F70">
        <v>7</v>
      </c>
      <c r="G70">
        <v>1</v>
      </c>
      <c r="H70">
        <v>92</v>
      </c>
      <c r="I70">
        <v>26</v>
      </c>
      <c r="J70" s="10">
        <f>SUMIFS(Table1[time],Table1[repetition],Table1[[#This Row],[repetition]],Table1[config],Table1[[#This Row],[config]])</f>
        <v>109334185.01564294</v>
      </c>
      <c r="K70" s="11">
        <v>1</v>
      </c>
      <c r="L70" s="11">
        <v>3</v>
      </c>
      <c r="M70" s="11" t="s">
        <v>149</v>
      </c>
      <c r="N70" s="11" t="b">
        <v>1</v>
      </c>
      <c r="O70" s="11" t="b">
        <v>0</v>
      </c>
      <c r="P70" s="11" t="b">
        <v>1</v>
      </c>
      <c r="Q70" s="11" t="b">
        <v>0</v>
      </c>
      <c r="R70" s="11" t="b">
        <v>1</v>
      </c>
      <c r="S70" s="11" t="b">
        <v>1</v>
      </c>
      <c r="T70" s="11" t="b">
        <v>1</v>
      </c>
      <c r="U70" s="11" t="b">
        <v>1</v>
      </c>
      <c r="V70" s="11" t="b">
        <v>1</v>
      </c>
      <c r="W70" s="11" t="b">
        <v>1</v>
      </c>
      <c r="X70" s="11" t="b">
        <v>1</v>
      </c>
      <c r="Y70" s="11" t="b">
        <v>1</v>
      </c>
      <c r="Z70" s="11" t="b">
        <v>0</v>
      </c>
      <c r="AA70" s="11" t="b">
        <v>0</v>
      </c>
      <c r="AB70" s="11" t="b">
        <v>0</v>
      </c>
      <c r="AC70" s="11" t="b">
        <v>0</v>
      </c>
      <c r="AD70" s="11" t="b">
        <v>1</v>
      </c>
      <c r="AE70" s="11" t="b">
        <v>0</v>
      </c>
      <c r="AF70" s="11" t="b">
        <v>0</v>
      </c>
      <c r="AG70" s="11" t="b">
        <v>0</v>
      </c>
    </row>
    <row r="71" spans="1:33" x14ac:dyDescent="0.2">
      <c r="A71" s="11">
        <v>1</v>
      </c>
      <c r="B71" t="s">
        <v>185</v>
      </c>
      <c r="C71" t="s">
        <v>20</v>
      </c>
      <c r="D71">
        <v>110</v>
      </c>
      <c r="E71">
        <v>676903.00785301905</v>
      </c>
      <c r="F71">
        <v>7</v>
      </c>
      <c r="G71">
        <v>1</v>
      </c>
      <c r="H71">
        <v>32</v>
      </c>
      <c r="I71">
        <v>4</v>
      </c>
      <c r="J71" s="10">
        <f>SUMIFS(Table1[time],Table1[repetition],Table1[[#This Row],[repetition]],Table1[config],Table1[[#This Row],[config]])</f>
        <v>106734914.88911098</v>
      </c>
      <c r="K71" s="11">
        <v>600</v>
      </c>
      <c r="L71" s="11">
        <v>4</v>
      </c>
      <c r="M71" s="11" t="s">
        <v>151</v>
      </c>
      <c r="N71" s="11" t="b">
        <v>0</v>
      </c>
      <c r="O71" s="11" t="b">
        <v>0</v>
      </c>
      <c r="P71" s="11" t="b">
        <v>1</v>
      </c>
      <c r="Q71" s="11" t="b">
        <v>0</v>
      </c>
      <c r="R71" s="11" t="b">
        <v>0</v>
      </c>
      <c r="S71" s="11" t="b">
        <v>1</v>
      </c>
      <c r="T71" s="11" t="b">
        <v>1</v>
      </c>
      <c r="U71" s="11" t="b">
        <v>0</v>
      </c>
      <c r="V71" s="11" t="b">
        <v>0</v>
      </c>
      <c r="W71" s="11" t="b">
        <v>1</v>
      </c>
      <c r="X71" s="11" t="b">
        <v>0</v>
      </c>
      <c r="Y71" s="11" t="b">
        <v>0</v>
      </c>
      <c r="Z71" s="11" t="b">
        <v>1</v>
      </c>
      <c r="AA71" s="11" t="b">
        <v>1</v>
      </c>
      <c r="AB71" s="11" t="b">
        <v>1</v>
      </c>
      <c r="AC71" s="11" t="b">
        <v>1</v>
      </c>
      <c r="AD71" s="11" t="b">
        <v>0</v>
      </c>
      <c r="AE71" s="11" t="b">
        <v>0</v>
      </c>
      <c r="AF71" s="11" t="b">
        <v>1</v>
      </c>
      <c r="AG71" s="11" t="b">
        <v>0</v>
      </c>
    </row>
    <row r="72" spans="1:33" x14ac:dyDescent="0.2">
      <c r="A72" s="9">
        <v>2</v>
      </c>
      <c r="B72" t="s">
        <v>185</v>
      </c>
      <c r="C72" t="s">
        <v>20</v>
      </c>
      <c r="D72">
        <v>110</v>
      </c>
      <c r="E72">
        <v>772391.11509965698</v>
      </c>
      <c r="F72">
        <v>7</v>
      </c>
      <c r="G72">
        <v>1</v>
      </c>
      <c r="H72">
        <v>32</v>
      </c>
      <c r="I72">
        <v>4</v>
      </c>
      <c r="J72" s="8">
        <f>SUMIFS(Table1[time],Table1[repetition],Table1[[#This Row],[repetition]],Table1[config],Table1[[#This Row],[config]])</f>
        <v>110092767.6248116</v>
      </c>
      <c r="K72" s="9">
        <v>200</v>
      </c>
      <c r="L72" s="9">
        <v>1</v>
      </c>
      <c r="M72" s="9" t="s">
        <v>149</v>
      </c>
      <c r="N72" s="9" t="b">
        <v>0</v>
      </c>
      <c r="O72" s="9" t="b">
        <v>1</v>
      </c>
      <c r="P72" s="9" t="b">
        <v>1</v>
      </c>
      <c r="Q72" s="9" t="b">
        <v>1</v>
      </c>
      <c r="R72" s="9" t="b">
        <v>1</v>
      </c>
      <c r="S72" s="9" t="b">
        <v>0</v>
      </c>
      <c r="T72" s="9" t="b">
        <v>1</v>
      </c>
      <c r="U72" s="9" t="b">
        <v>0</v>
      </c>
      <c r="V72" s="9" t="b">
        <v>0</v>
      </c>
      <c r="W72" s="9" t="b">
        <v>1</v>
      </c>
      <c r="X72" s="9" t="b">
        <v>1</v>
      </c>
      <c r="Y72" s="9" t="b">
        <v>1</v>
      </c>
      <c r="Z72" s="9" t="b">
        <v>1</v>
      </c>
      <c r="AA72" s="9" t="b">
        <v>0</v>
      </c>
      <c r="AB72" s="9" t="b">
        <v>1</v>
      </c>
      <c r="AC72" s="9" t="b">
        <v>1</v>
      </c>
      <c r="AD72" s="9" t="b">
        <v>1</v>
      </c>
      <c r="AE72" s="9" t="b">
        <v>1</v>
      </c>
      <c r="AF72" s="9" t="b">
        <v>1</v>
      </c>
      <c r="AG72" s="9" t="b">
        <v>0</v>
      </c>
    </row>
    <row r="73" spans="1:33" x14ac:dyDescent="0.2">
      <c r="A73" s="11">
        <v>3</v>
      </c>
      <c r="B73" t="s">
        <v>185</v>
      </c>
      <c r="C73" t="s">
        <v>20</v>
      </c>
      <c r="D73">
        <v>110</v>
      </c>
      <c r="E73">
        <v>784702.73759799602</v>
      </c>
      <c r="F73">
        <v>7</v>
      </c>
      <c r="G73">
        <v>1</v>
      </c>
      <c r="H73">
        <v>32</v>
      </c>
      <c r="I73">
        <v>4</v>
      </c>
      <c r="J73" s="10">
        <f>SUMIFS(Table1[time],Table1[repetition],Table1[[#This Row],[repetition]],Table1[config],Table1[[#This Row],[config]])</f>
        <v>109334185.01564294</v>
      </c>
      <c r="K73" s="11">
        <v>150</v>
      </c>
      <c r="L73" s="11">
        <v>6</v>
      </c>
      <c r="M73" s="11" t="s">
        <v>151</v>
      </c>
      <c r="N73" s="11" t="b">
        <v>0</v>
      </c>
      <c r="O73" s="11" t="b">
        <v>1</v>
      </c>
      <c r="P73" s="11" t="b">
        <v>0</v>
      </c>
      <c r="Q73" s="11" t="b">
        <v>1</v>
      </c>
      <c r="R73" s="11" t="b">
        <v>1</v>
      </c>
      <c r="S73" s="11" t="b">
        <v>1</v>
      </c>
      <c r="T73" s="11" t="b">
        <v>0</v>
      </c>
      <c r="U73" s="11" t="b">
        <v>1</v>
      </c>
      <c r="V73" s="11" t="b">
        <v>1</v>
      </c>
      <c r="W73" s="11" t="b">
        <v>0</v>
      </c>
      <c r="X73" s="11" t="b">
        <v>0</v>
      </c>
      <c r="Y73" s="11" t="b">
        <v>0</v>
      </c>
      <c r="Z73" s="11" t="b">
        <v>1</v>
      </c>
      <c r="AA73" s="11" t="b">
        <v>1</v>
      </c>
      <c r="AB73" s="11" t="b">
        <v>1</v>
      </c>
      <c r="AC73" s="11" t="b">
        <v>1</v>
      </c>
      <c r="AD73" s="11" t="b">
        <v>0</v>
      </c>
      <c r="AE73" s="11" t="b">
        <v>0</v>
      </c>
      <c r="AF73" s="11" t="b">
        <v>1</v>
      </c>
      <c r="AG73" s="11" t="b">
        <v>1</v>
      </c>
    </row>
    <row r="74" spans="1:33" x14ac:dyDescent="0.2">
      <c r="A74" s="9">
        <v>1</v>
      </c>
      <c r="B74" t="s">
        <v>177</v>
      </c>
      <c r="C74" t="s">
        <v>39</v>
      </c>
      <c r="D74">
        <v>2597</v>
      </c>
      <c r="E74">
        <v>971202.07252300996</v>
      </c>
      <c r="F74">
        <v>7</v>
      </c>
      <c r="G74">
        <v>0</v>
      </c>
      <c r="H74">
        <v>92</v>
      </c>
      <c r="I74">
        <v>24</v>
      </c>
      <c r="J74" s="8">
        <f>SUMIFS(Table1[time],Table1[repetition],Table1[[#This Row],[repetition]],Table1[config],Table1[[#This Row],[config]])</f>
        <v>146952033.8691853</v>
      </c>
      <c r="K74" s="9">
        <v>1</v>
      </c>
      <c r="L74" s="9">
        <v>3</v>
      </c>
      <c r="M74" s="9" t="s">
        <v>149</v>
      </c>
      <c r="N74" s="9" t="b">
        <v>1</v>
      </c>
      <c r="O74" s="9" t="b">
        <v>0</v>
      </c>
      <c r="P74" s="9" t="b">
        <v>1</v>
      </c>
      <c r="Q74" s="9" t="b">
        <v>0</v>
      </c>
      <c r="R74" s="9" t="b">
        <v>1</v>
      </c>
      <c r="S74" s="9" t="b">
        <v>1</v>
      </c>
      <c r="T74" s="9" t="b">
        <v>1</v>
      </c>
      <c r="U74" s="9" t="b">
        <v>1</v>
      </c>
      <c r="V74" s="9" t="b">
        <v>1</v>
      </c>
      <c r="W74" s="9" t="b">
        <v>1</v>
      </c>
      <c r="X74" s="9" t="b">
        <v>1</v>
      </c>
      <c r="Y74" s="9" t="b">
        <v>1</v>
      </c>
      <c r="Z74" s="9" t="b">
        <v>0</v>
      </c>
      <c r="AA74" s="9" t="b">
        <v>0</v>
      </c>
      <c r="AB74" s="9" t="b">
        <v>0</v>
      </c>
      <c r="AC74" s="9" t="b">
        <v>0</v>
      </c>
      <c r="AD74" s="9" t="b">
        <v>1</v>
      </c>
      <c r="AE74" s="9" t="b">
        <v>0</v>
      </c>
      <c r="AF74" s="9" t="b">
        <v>0</v>
      </c>
      <c r="AG74" s="9" t="b">
        <v>0</v>
      </c>
    </row>
    <row r="75" spans="1:33" x14ac:dyDescent="0.2">
      <c r="A75" s="9">
        <v>2</v>
      </c>
      <c r="B75" t="s">
        <v>177</v>
      </c>
      <c r="C75" t="s">
        <v>39</v>
      </c>
      <c r="D75">
        <v>2597</v>
      </c>
      <c r="E75">
        <v>1117237.6677119101</v>
      </c>
      <c r="F75">
        <v>7</v>
      </c>
      <c r="G75">
        <v>0</v>
      </c>
      <c r="H75">
        <v>92</v>
      </c>
      <c r="I75">
        <v>24</v>
      </c>
      <c r="J75" s="8">
        <f>SUMIFS(Table1[time],Table1[repetition],Table1[[#This Row],[repetition]],Table1[config],Table1[[#This Row],[config]])</f>
        <v>124490620.66518921</v>
      </c>
      <c r="K75" s="9">
        <v>1</v>
      </c>
      <c r="L75" s="9">
        <v>3</v>
      </c>
      <c r="M75" s="9" t="s">
        <v>149</v>
      </c>
      <c r="N75" s="9" t="b">
        <v>1</v>
      </c>
      <c r="O75" s="9" t="b">
        <v>0</v>
      </c>
      <c r="P75" s="9" t="b">
        <v>1</v>
      </c>
      <c r="Q75" s="9" t="b">
        <v>0</v>
      </c>
      <c r="R75" s="9" t="b">
        <v>1</v>
      </c>
      <c r="S75" s="9" t="b">
        <v>1</v>
      </c>
      <c r="T75" s="9" t="b">
        <v>1</v>
      </c>
      <c r="U75" s="9" t="b">
        <v>1</v>
      </c>
      <c r="V75" s="9" t="b">
        <v>1</v>
      </c>
      <c r="W75" s="9" t="b">
        <v>1</v>
      </c>
      <c r="X75" s="9" t="b">
        <v>1</v>
      </c>
      <c r="Y75" s="9" t="b">
        <v>1</v>
      </c>
      <c r="Z75" s="9" t="b">
        <v>0</v>
      </c>
      <c r="AA75" s="9" t="b">
        <v>0</v>
      </c>
      <c r="AB75" s="9" t="b">
        <v>0</v>
      </c>
      <c r="AC75" s="9" t="b">
        <v>0</v>
      </c>
      <c r="AD75" s="9" t="b">
        <v>1</v>
      </c>
      <c r="AE75" s="9" t="b">
        <v>0</v>
      </c>
      <c r="AF75" s="9" t="b">
        <v>0</v>
      </c>
      <c r="AG75" s="9" t="b">
        <v>0</v>
      </c>
    </row>
    <row r="76" spans="1:33" x14ac:dyDescent="0.2">
      <c r="A76" s="11">
        <v>3</v>
      </c>
      <c r="B76" t="s">
        <v>177</v>
      </c>
      <c r="C76" t="s">
        <v>39</v>
      </c>
      <c r="D76">
        <v>2597</v>
      </c>
      <c r="E76">
        <v>611785.38509699795</v>
      </c>
      <c r="F76">
        <v>7</v>
      </c>
      <c r="G76">
        <v>0</v>
      </c>
      <c r="H76">
        <v>92</v>
      </c>
      <c r="I76">
        <v>24</v>
      </c>
      <c r="J76" s="10">
        <f>SUMIFS(Table1[time],Table1[repetition],Table1[[#This Row],[repetition]],Table1[config],Table1[[#This Row],[config]])</f>
        <v>158374395.16671482</v>
      </c>
      <c r="K76" s="11">
        <v>1</v>
      </c>
      <c r="L76" s="11">
        <v>3</v>
      </c>
      <c r="M76" s="11" t="s">
        <v>149</v>
      </c>
      <c r="N76" s="11" t="b">
        <v>1</v>
      </c>
      <c r="O76" s="11" t="b">
        <v>0</v>
      </c>
      <c r="P76" s="11" t="b">
        <v>1</v>
      </c>
      <c r="Q76" s="11" t="b">
        <v>0</v>
      </c>
      <c r="R76" s="11" t="b">
        <v>1</v>
      </c>
      <c r="S76" s="11" t="b">
        <v>1</v>
      </c>
      <c r="T76" s="11" t="b">
        <v>1</v>
      </c>
      <c r="U76" s="11" t="b">
        <v>1</v>
      </c>
      <c r="V76" s="11" t="b">
        <v>1</v>
      </c>
      <c r="W76" s="11" t="b">
        <v>1</v>
      </c>
      <c r="X76" s="11" t="b">
        <v>1</v>
      </c>
      <c r="Y76" s="11" t="b">
        <v>1</v>
      </c>
      <c r="Z76" s="11" t="b">
        <v>0</v>
      </c>
      <c r="AA76" s="11" t="b">
        <v>0</v>
      </c>
      <c r="AB76" s="11" t="b">
        <v>0</v>
      </c>
      <c r="AC76" s="11" t="b">
        <v>0</v>
      </c>
      <c r="AD76" s="11" t="b">
        <v>1</v>
      </c>
      <c r="AE76" s="11" t="b">
        <v>0</v>
      </c>
      <c r="AF76" s="11" t="b">
        <v>0</v>
      </c>
      <c r="AG76" s="11" t="b">
        <v>0</v>
      </c>
    </row>
    <row r="77" spans="1:33" x14ac:dyDescent="0.2">
      <c r="A77" s="11">
        <v>1</v>
      </c>
      <c r="B77" t="s">
        <v>177</v>
      </c>
      <c r="C77" t="s">
        <v>38</v>
      </c>
      <c r="D77">
        <v>33226</v>
      </c>
      <c r="E77">
        <v>1507900.41988802</v>
      </c>
      <c r="F77">
        <v>7</v>
      </c>
      <c r="G77">
        <v>0</v>
      </c>
      <c r="H77">
        <v>92</v>
      </c>
      <c r="I77">
        <v>26</v>
      </c>
      <c r="J77" s="10">
        <f>SUMIFS(Table1[time],Table1[repetition],Table1[[#This Row],[repetition]],Table1[config],Table1[[#This Row],[config]])</f>
        <v>121137209.28840491</v>
      </c>
      <c r="K77" s="11">
        <v>1</v>
      </c>
      <c r="L77" s="11">
        <v>3</v>
      </c>
      <c r="M77" s="11" t="s">
        <v>149</v>
      </c>
      <c r="N77" s="11" t="b">
        <v>1</v>
      </c>
      <c r="O77" s="11" t="b">
        <v>0</v>
      </c>
      <c r="P77" s="11" t="b">
        <v>1</v>
      </c>
      <c r="Q77" s="11" t="b">
        <v>0</v>
      </c>
      <c r="R77" s="11" t="b">
        <v>1</v>
      </c>
      <c r="S77" s="11" t="b">
        <v>1</v>
      </c>
      <c r="T77" s="11" t="b">
        <v>1</v>
      </c>
      <c r="U77" s="11" t="b">
        <v>1</v>
      </c>
      <c r="V77" s="11" t="b">
        <v>1</v>
      </c>
      <c r="W77" s="11" t="b">
        <v>1</v>
      </c>
      <c r="X77" s="11" t="b">
        <v>1</v>
      </c>
      <c r="Y77" s="11" t="b">
        <v>1</v>
      </c>
      <c r="Z77" s="11" t="b">
        <v>0</v>
      </c>
      <c r="AA77" s="11" t="b">
        <v>0</v>
      </c>
      <c r="AB77" s="11" t="b">
        <v>0</v>
      </c>
      <c r="AC77" s="11" t="b">
        <v>0</v>
      </c>
      <c r="AD77" s="11" t="b">
        <v>1</v>
      </c>
      <c r="AE77" s="11" t="b">
        <v>0</v>
      </c>
      <c r="AF77" s="11" t="b">
        <v>0</v>
      </c>
      <c r="AG77" s="11" t="b">
        <v>0</v>
      </c>
    </row>
    <row r="78" spans="1:33" x14ac:dyDescent="0.2">
      <c r="A78" s="11">
        <v>2</v>
      </c>
      <c r="B78" t="s">
        <v>177</v>
      </c>
      <c r="C78" t="s">
        <v>38</v>
      </c>
      <c r="D78">
        <v>33226</v>
      </c>
      <c r="E78">
        <v>4508036.3743291199</v>
      </c>
      <c r="F78">
        <v>7</v>
      </c>
      <c r="G78">
        <v>0</v>
      </c>
      <c r="H78">
        <v>92</v>
      </c>
      <c r="I78">
        <v>26</v>
      </c>
      <c r="J78" s="10">
        <f>SUMIFS(Table1[time],Table1[repetition],Table1[[#This Row],[repetition]],Table1[config],Table1[[#This Row],[config]])</f>
        <v>163001832.63777137</v>
      </c>
      <c r="K78" s="11">
        <v>1</v>
      </c>
      <c r="L78" s="11">
        <v>3</v>
      </c>
      <c r="M78" s="11" t="s">
        <v>149</v>
      </c>
      <c r="N78" s="11" t="b">
        <v>1</v>
      </c>
      <c r="O78" s="11" t="b">
        <v>0</v>
      </c>
      <c r="P78" s="11" t="b">
        <v>1</v>
      </c>
      <c r="Q78" s="11" t="b">
        <v>0</v>
      </c>
      <c r="R78" s="11" t="b">
        <v>1</v>
      </c>
      <c r="S78" s="11" t="b">
        <v>1</v>
      </c>
      <c r="T78" s="11" t="b">
        <v>1</v>
      </c>
      <c r="U78" s="11" t="b">
        <v>1</v>
      </c>
      <c r="V78" s="11" t="b">
        <v>1</v>
      </c>
      <c r="W78" s="11" t="b">
        <v>1</v>
      </c>
      <c r="X78" s="11" t="b">
        <v>1</v>
      </c>
      <c r="Y78" s="11" t="b">
        <v>1</v>
      </c>
      <c r="Z78" s="11" t="b">
        <v>0</v>
      </c>
      <c r="AA78" s="11" t="b">
        <v>0</v>
      </c>
      <c r="AB78" s="11" t="b">
        <v>0</v>
      </c>
      <c r="AC78" s="11" t="b">
        <v>0</v>
      </c>
      <c r="AD78" s="11" t="b">
        <v>1</v>
      </c>
      <c r="AE78" s="11" t="b">
        <v>0</v>
      </c>
      <c r="AF78" s="11" t="b">
        <v>0</v>
      </c>
      <c r="AG78" s="11" t="b">
        <v>0</v>
      </c>
    </row>
    <row r="79" spans="1:33" x14ac:dyDescent="0.2">
      <c r="A79" s="11">
        <v>3</v>
      </c>
      <c r="B79" t="s">
        <v>177</v>
      </c>
      <c r="C79" t="s">
        <v>38</v>
      </c>
      <c r="D79">
        <v>33226</v>
      </c>
      <c r="E79">
        <v>1307413.647623</v>
      </c>
      <c r="F79">
        <v>7</v>
      </c>
      <c r="G79">
        <v>0</v>
      </c>
      <c r="H79">
        <v>92</v>
      </c>
      <c r="I79">
        <v>26</v>
      </c>
      <c r="J79" s="10">
        <f>SUMIFS(Table1[time],Table1[repetition],Table1[[#This Row],[repetition]],Table1[config],Table1[[#This Row],[config]])</f>
        <v>122361152.88374883</v>
      </c>
      <c r="K79" s="11">
        <v>1</v>
      </c>
      <c r="L79" s="11">
        <v>3</v>
      </c>
      <c r="M79" s="11" t="s">
        <v>149</v>
      </c>
      <c r="N79" s="11" t="b">
        <v>1</v>
      </c>
      <c r="O79" s="11" t="b">
        <v>0</v>
      </c>
      <c r="P79" s="11" t="b">
        <v>1</v>
      </c>
      <c r="Q79" s="11" t="b">
        <v>0</v>
      </c>
      <c r="R79" s="11" t="b">
        <v>1</v>
      </c>
      <c r="S79" s="11" t="b">
        <v>1</v>
      </c>
      <c r="T79" s="11" t="b">
        <v>1</v>
      </c>
      <c r="U79" s="11" t="b">
        <v>1</v>
      </c>
      <c r="V79" s="11" t="b">
        <v>1</v>
      </c>
      <c r="W79" s="11" t="b">
        <v>1</v>
      </c>
      <c r="X79" s="11" t="b">
        <v>1</v>
      </c>
      <c r="Y79" s="11" t="b">
        <v>1</v>
      </c>
      <c r="Z79" s="11" t="b">
        <v>0</v>
      </c>
      <c r="AA79" s="11" t="b">
        <v>0</v>
      </c>
      <c r="AB79" s="11" t="b">
        <v>0</v>
      </c>
      <c r="AC79" s="11" t="b">
        <v>0</v>
      </c>
      <c r="AD79" s="11" t="b">
        <v>1</v>
      </c>
      <c r="AE79" s="11" t="b">
        <v>0</v>
      </c>
      <c r="AF79" s="11" t="b">
        <v>0</v>
      </c>
      <c r="AG79" s="11" t="b">
        <v>0</v>
      </c>
    </row>
    <row r="80" spans="1:33" x14ac:dyDescent="0.2">
      <c r="A80" s="9">
        <v>1</v>
      </c>
      <c r="B80" t="s">
        <v>177</v>
      </c>
      <c r="C80" t="s">
        <v>40</v>
      </c>
      <c r="D80">
        <v>2244</v>
      </c>
      <c r="E80">
        <v>684901.89939097001</v>
      </c>
      <c r="F80">
        <v>7</v>
      </c>
      <c r="G80">
        <v>0</v>
      </c>
      <c r="H80">
        <v>92</v>
      </c>
      <c r="I80">
        <v>20</v>
      </c>
      <c r="J80" s="8">
        <f>SUMIFS(Table1[time],Table1[repetition],Table1[[#This Row],[repetition]],Table1[config],Table1[[#This Row],[config]])</f>
        <v>110793657.14648502</v>
      </c>
      <c r="K80" s="9">
        <v>1</v>
      </c>
      <c r="L80" s="9">
        <v>3</v>
      </c>
      <c r="M80" s="9" t="s">
        <v>149</v>
      </c>
      <c r="N80" s="9" t="b">
        <v>1</v>
      </c>
      <c r="O80" s="9" t="b">
        <v>0</v>
      </c>
      <c r="P80" s="9" t="b">
        <v>1</v>
      </c>
      <c r="Q80" s="9" t="b">
        <v>0</v>
      </c>
      <c r="R80" s="9" t="b">
        <v>1</v>
      </c>
      <c r="S80" s="9" t="b">
        <v>1</v>
      </c>
      <c r="T80" s="9" t="b">
        <v>1</v>
      </c>
      <c r="U80" s="9" t="b">
        <v>1</v>
      </c>
      <c r="V80" s="9" t="b">
        <v>1</v>
      </c>
      <c r="W80" s="9" t="b">
        <v>1</v>
      </c>
      <c r="X80" s="9" t="b">
        <v>1</v>
      </c>
      <c r="Y80" s="9" t="b">
        <v>1</v>
      </c>
      <c r="Z80" s="9" t="b">
        <v>0</v>
      </c>
      <c r="AA80" s="9" t="b">
        <v>0</v>
      </c>
      <c r="AB80" s="9" t="b">
        <v>0</v>
      </c>
      <c r="AC80" s="9" t="b">
        <v>0</v>
      </c>
      <c r="AD80" s="9" t="b">
        <v>1</v>
      </c>
      <c r="AE80" s="9" t="b">
        <v>0</v>
      </c>
      <c r="AF80" s="9" t="b">
        <v>0</v>
      </c>
      <c r="AG80" s="9" t="b">
        <v>0</v>
      </c>
    </row>
    <row r="81" spans="1:33" x14ac:dyDescent="0.2">
      <c r="A81" s="11">
        <v>2</v>
      </c>
      <c r="B81" t="s">
        <v>177</v>
      </c>
      <c r="C81" t="s">
        <v>40</v>
      </c>
      <c r="D81">
        <v>2244</v>
      </c>
      <c r="E81">
        <v>1267445.8229541699</v>
      </c>
      <c r="F81">
        <v>7</v>
      </c>
      <c r="G81">
        <v>0</v>
      </c>
      <c r="H81">
        <v>92</v>
      </c>
      <c r="I81">
        <v>20</v>
      </c>
      <c r="J81" s="10">
        <f>SUMIFS(Table1[time],Table1[repetition],Table1[[#This Row],[repetition]],Table1[config],Table1[[#This Row],[config]])</f>
        <v>126244312.3853969</v>
      </c>
      <c r="K81" s="11">
        <v>1</v>
      </c>
      <c r="L81" s="11">
        <v>3</v>
      </c>
      <c r="M81" s="11" t="s">
        <v>149</v>
      </c>
      <c r="N81" s="11" t="b">
        <v>1</v>
      </c>
      <c r="O81" s="11" t="b">
        <v>0</v>
      </c>
      <c r="P81" s="11" t="b">
        <v>1</v>
      </c>
      <c r="Q81" s="11" t="b">
        <v>0</v>
      </c>
      <c r="R81" s="11" t="b">
        <v>1</v>
      </c>
      <c r="S81" s="11" t="b">
        <v>1</v>
      </c>
      <c r="T81" s="11" t="b">
        <v>1</v>
      </c>
      <c r="U81" s="11" t="b">
        <v>1</v>
      </c>
      <c r="V81" s="11" t="b">
        <v>1</v>
      </c>
      <c r="W81" s="11" t="b">
        <v>1</v>
      </c>
      <c r="X81" s="11" t="b">
        <v>1</v>
      </c>
      <c r="Y81" s="11" t="b">
        <v>1</v>
      </c>
      <c r="Z81" s="11" t="b">
        <v>0</v>
      </c>
      <c r="AA81" s="11" t="b">
        <v>0</v>
      </c>
      <c r="AB81" s="11" t="b">
        <v>0</v>
      </c>
      <c r="AC81" s="11" t="b">
        <v>0</v>
      </c>
      <c r="AD81" s="11" t="b">
        <v>1</v>
      </c>
      <c r="AE81" s="11" t="b">
        <v>0</v>
      </c>
      <c r="AF81" s="11" t="b">
        <v>0</v>
      </c>
      <c r="AG81" s="11" t="b">
        <v>0</v>
      </c>
    </row>
    <row r="82" spans="1:33" x14ac:dyDescent="0.2">
      <c r="A82" s="11">
        <v>3</v>
      </c>
      <c r="B82" t="s">
        <v>177</v>
      </c>
      <c r="C82" t="s">
        <v>40</v>
      </c>
      <c r="D82">
        <v>2244</v>
      </c>
      <c r="E82">
        <v>432909.51898200699</v>
      </c>
      <c r="F82">
        <v>7</v>
      </c>
      <c r="G82">
        <v>0</v>
      </c>
      <c r="H82">
        <v>92</v>
      </c>
      <c r="I82">
        <v>20</v>
      </c>
      <c r="J82" s="10">
        <f>SUMIFS(Table1[time],Table1[repetition],Table1[[#This Row],[repetition]],Table1[config],Table1[[#This Row],[config]])</f>
        <v>109348476.09734985</v>
      </c>
      <c r="K82" s="11">
        <v>1</v>
      </c>
      <c r="L82" s="11">
        <v>3</v>
      </c>
      <c r="M82" s="11" t="s">
        <v>149</v>
      </c>
      <c r="N82" s="11" t="b">
        <v>1</v>
      </c>
      <c r="O82" s="11" t="b">
        <v>0</v>
      </c>
      <c r="P82" s="11" t="b">
        <v>1</v>
      </c>
      <c r="Q82" s="11" t="b">
        <v>0</v>
      </c>
      <c r="R82" s="11" t="b">
        <v>1</v>
      </c>
      <c r="S82" s="11" t="b">
        <v>1</v>
      </c>
      <c r="T82" s="11" t="b">
        <v>1</v>
      </c>
      <c r="U82" s="11" t="b">
        <v>1</v>
      </c>
      <c r="V82" s="11" t="b">
        <v>1</v>
      </c>
      <c r="W82" s="11" t="b">
        <v>1</v>
      </c>
      <c r="X82" s="11" t="b">
        <v>1</v>
      </c>
      <c r="Y82" s="11" t="b">
        <v>1</v>
      </c>
      <c r="Z82" s="11" t="b">
        <v>0</v>
      </c>
      <c r="AA82" s="11" t="b">
        <v>0</v>
      </c>
      <c r="AB82" s="11" t="b">
        <v>0</v>
      </c>
      <c r="AC82" s="11" t="b">
        <v>0</v>
      </c>
      <c r="AD82" s="11" t="b">
        <v>1</v>
      </c>
      <c r="AE82" s="11" t="b">
        <v>0</v>
      </c>
      <c r="AF82" s="11" t="b">
        <v>0</v>
      </c>
      <c r="AG82" s="11" t="b">
        <v>0</v>
      </c>
    </row>
    <row r="83" spans="1:33" x14ac:dyDescent="0.2">
      <c r="A83" s="11">
        <v>1</v>
      </c>
      <c r="B83" t="s">
        <v>185</v>
      </c>
      <c r="C83" t="s">
        <v>40</v>
      </c>
      <c r="D83">
        <v>37</v>
      </c>
      <c r="E83">
        <v>745285.14976601501</v>
      </c>
      <c r="F83">
        <v>7</v>
      </c>
      <c r="G83">
        <v>1</v>
      </c>
      <c r="H83">
        <v>32</v>
      </c>
      <c r="I83">
        <v>3</v>
      </c>
      <c r="J83" s="10">
        <f>SUMIFS(Table1[time],Table1[repetition],Table1[[#This Row],[repetition]],Table1[config],Table1[[#This Row],[config]])</f>
        <v>110793657.14648502</v>
      </c>
      <c r="K83" s="11">
        <v>600</v>
      </c>
      <c r="L83" s="11">
        <v>4</v>
      </c>
      <c r="M83" s="11" t="s">
        <v>151</v>
      </c>
      <c r="N83" s="11" t="b">
        <v>0</v>
      </c>
      <c r="O83" s="11" t="b">
        <v>0</v>
      </c>
      <c r="P83" s="11" t="b">
        <v>1</v>
      </c>
      <c r="Q83" s="11" t="b">
        <v>0</v>
      </c>
      <c r="R83" s="11" t="b">
        <v>0</v>
      </c>
      <c r="S83" s="11" t="b">
        <v>1</v>
      </c>
      <c r="T83" s="11" t="b">
        <v>1</v>
      </c>
      <c r="U83" s="11" t="b">
        <v>0</v>
      </c>
      <c r="V83" s="11" t="b">
        <v>0</v>
      </c>
      <c r="W83" s="11" t="b">
        <v>1</v>
      </c>
      <c r="X83" s="11" t="b">
        <v>0</v>
      </c>
      <c r="Y83" s="11" t="b">
        <v>0</v>
      </c>
      <c r="Z83" s="11" t="b">
        <v>1</v>
      </c>
      <c r="AA83" s="11" t="b">
        <v>1</v>
      </c>
      <c r="AB83" s="11" t="b">
        <v>1</v>
      </c>
      <c r="AC83" s="11" t="b">
        <v>1</v>
      </c>
      <c r="AD83" s="11" t="b">
        <v>0</v>
      </c>
      <c r="AE83" s="11" t="b">
        <v>0</v>
      </c>
      <c r="AF83" s="11" t="b">
        <v>1</v>
      </c>
      <c r="AG83" s="11" t="b">
        <v>0</v>
      </c>
    </row>
    <row r="84" spans="1:33" x14ac:dyDescent="0.2">
      <c r="A84" s="9">
        <v>2</v>
      </c>
      <c r="B84" t="s">
        <v>185</v>
      </c>
      <c r="C84" t="s">
        <v>40</v>
      </c>
      <c r="D84">
        <v>37</v>
      </c>
      <c r="E84">
        <v>1374276.7514889101</v>
      </c>
      <c r="F84">
        <v>7</v>
      </c>
      <c r="G84">
        <v>1</v>
      </c>
      <c r="H84">
        <v>32</v>
      </c>
      <c r="I84">
        <v>3</v>
      </c>
      <c r="J84" s="8">
        <f>SUMIFS(Table1[time],Table1[repetition],Table1[[#This Row],[repetition]],Table1[config],Table1[[#This Row],[config]])</f>
        <v>126244312.3853969</v>
      </c>
      <c r="K84" s="9">
        <v>600</v>
      </c>
      <c r="L84" s="9">
        <v>4</v>
      </c>
      <c r="M84" s="9" t="s">
        <v>151</v>
      </c>
      <c r="N84" s="9" t="b">
        <v>0</v>
      </c>
      <c r="O84" s="9" t="b">
        <v>0</v>
      </c>
      <c r="P84" s="9" t="b">
        <v>1</v>
      </c>
      <c r="Q84" s="9" t="b">
        <v>0</v>
      </c>
      <c r="R84" s="9" t="b">
        <v>0</v>
      </c>
      <c r="S84" s="9" t="b">
        <v>1</v>
      </c>
      <c r="T84" s="9" t="b">
        <v>1</v>
      </c>
      <c r="U84" s="9" t="b">
        <v>0</v>
      </c>
      <c r="V84" s="9" t="b">
        <v>0</v>
      </c>
      <c r="W84" s="9" t="b">
        <v>1</v>
      </c>
      <c r="X84" s="9" t="b">
        <v>0</v>
      </c>
      <c r="Y84" s="9" t="b">
        <v>0</v>
      </c>
      <c r="Z84" s="9" t="b">
        <v>1</v>
      </c>
      <c r="AA84" s="9" t="b">
        <v>1</v>
      </c>
      <c r="AB84" s="9" t="b">
        <v>1</v>
      </c>
      <c r="AC84" s="9" t="b">
        <v>1</v>
      </c>
      <c r="AD84" s="9" t="b">
        <v>0</v>
      </c>
      <c r="AE84" s="9" t="b">
        <v>0</v>
      </c>
      <c r="AF84" s="9" t="b">
        <v>1</v>
      </c>
      <c r="AG84" s="9" t="b">
        <v>0</v>
      </c>
    </row>
    <row r="85" spans="1:33" x14ac:dyDescent="0.2">
      <c r="A85" s="11">
        <v>3</v>
      </c>
      <c r="B85" t="s">
        <v>185</v>
      </c>
      <c r="C85" t="s">
        <v>40</v>
      </c>
      <c r="D85">
        <v>37</v>
      </c>
      <c r="E85">
        <v>503938.35637700901</v>
      </c>
      <c r="F85">
        <v>7</v>
      </c>
      <c r="G85">
        <v>1</v>
      </c>
      <c r="H85">
        <v>32</v>
      </c>
      <c r="I85">
        <v>3</v>
      </c>
      <c r="J85" s="10">
        <f>SUMIFS(Table1[time],Table1[repetition],Table1[[#This Row],[repetition]],Table1[config],Table1[[#This Row],[config]])</f>
        <v>109348476.09734985</v>
      </c>
      <c r="K85" s="11">
        <v>600</v>
      </c>
      <c r="L85" s="11">
        <v>2</v>
      </c>
      <c r="M85" s="11" t="s">
        <v>150</v>
      </c>
      <c r="N85" s="11" t="b">
        <v>1</v>
      </c>
      <c r="O85" s="11" t="b">
        <v>0</v>
      </c>
      <c r="P85" s="11" t="b">
        <v>0</v>
      </c>
      <c r="Q85" s="11" t="b">
        <v>0</v>
      </c>
      <c r="R85" s="11" t="b">
        <v>0</v>
      </c>
      <c r="S85" s="11" t="b">
        <v>1</v>
      </c>
      <c r="T85" s="11" t="b">
        <v>0</v>
      </c>
      <c r="U85" s="11" t="b">
        <v>1</v>
      </c>
      <c r="V85" s="11" t="b">
        <v>1</v>
      </c>
      <c r="W85" s="11" t="b">
        <v>0</v>
      </c>
      <c r="X85" s="11" t="b">
        <v>0</v>
      </c>
      <c r="Y85" s="11" t="b">
        <v>0</v>
      </c>
      <c r="Z85" s="11" t="b">
        <v>0</v>
      </c>
      <c r="AA85" s="11" t="b">
        <v>1</v>
      </c>
      <c r="AB85" s="11" t="b">
        <v>0</v>
      </c>
      <c r="AC85" s="11" t="b">
        <v>0</v>
      </c>
      <c r="AD85" s="11" t="b">
        <v>0</v>
      </c>
      <c r="AE85" s="11" t="b">
        <v>0</v>
      </c>
      <c r="AF85" s="11" t="b">
        <v>0</v>
      </c>
      <c r="AG85" s="11" t="b">
        <v>1</v>
      </c>
    </row>
    <row r="86" spans="1:33" x14ac:dyDescent="0.2">
      <c r="A86" s="11">
        <v>1</v>
      </c>
      <c r="B86" t="s">
        <v>177</v>
      </c>
      <c r="C86" t="s">
        <v>41</v>
      </c>
      <c r="D86">
        <v>741</v>
      </c>
      <c r="E86">
        <v>890247.56143899797</v>
      </c>
      <c r="F86">
        <v>7</v>
      </c>
      <c r="G86">
        <v>0</v>
      </c>
      <c r="H86">
        <v>92</v>
      </c>
      <c r="I86">
        <v>2</v>
      </c>
      <c r="J86" s="10">
        <f>SUMIFS(Table1[time],Table1[repetition],Table1[[#This Row],[repetition]],Table1[config],Table1[[#This Row],[config]])</f>
        <v>106862956.20285691</v>
      </c>
      <c r="K86" s="11">
        <v>200</v>
      </c>
      <c r="L86" s="11">
        <v>4</v>
      </c>
      <c r="M86" s="11" t="s">
        <v>151</v>
      </c>
      <c r="N86" s="11" t="b">
        <v>1</v>
      </c>
      <c r="O86" s="11" t="b">
        <v>1</v>
      </c>
      <c r="P86" s="11" t="b">
        <v>1</v>
      </c>
      <c r="Q86" s="11" t="b">
        <v>1</v>
      </c>
      <c r="R86" s="11" t="b">
        <v>1</v>
      </c>
      <c r="S86" s="11" t="b">
        <v>1</v>
      </c>
      <c r="T86" s="11" t="b">
        <v>1</v>
      </c>
      <c r="U86" s="11" t="b">
        <v>1</v>
      </c>
      <c r="V86" s="11" t="b">
        <v>1</v>
      </c>
      <c r="W86" s="11" t="b">
        <v>0</v>
      </c>
      <c r="X86" s="11" t="b">
        <v>0</v>
      </c>
      <c r="Y86" s="11" t="b">
        <v>0</v>
      </c>
      <c r="Z86" s="11" t="b">
        <v>0</v>
      </c>
      <c r="AA86" s="11" t="b">
        <v>0</v>
      </c>
      <c r="AB86" s="11" t="b">
        <v>1</v>
      </c>
      <c r="AC86" s="11" t="b">
        <v>0</v>
      </c>
      <c r="AD86" s="11" t="b">
        <v>1</v>
      </c>
      <c r="AE86" s="11" t="b">
        <v>0</v>
      </c>
      <c r="AF86" s="11" t="b">
        <v>1</v>
      </c>
      <c r="AG86" s="11" t="b">
        <v>0</v>
      </c>
    </row>
    <row r="87" spans="1:33" x14ac:dyDescent="0.2">
      <c r="A87" s="11">
        <v>2</v>
      </c>
      <c r="B87" t="s">
        <v>177</v>
      </c>
      <c r="C87" t="s">
        <v>41</v>
      </c>
      <c r="D87">
        <v>741</v>
      </c>
      <c r="E87">
        <v>426867.46359243902</v>
      </c>
      <c r="F87">
        <v>7</v>
      </c>
      <c r="G87">
        <v>0</v>
      </c>
      <c r="H87">
        <v>92</v>
      </c>
      <c r="I87">
        <v>2</v>
      </c>
      <c r="J87" s="10">
        <f>SUMIFS(Table1[time],Table1[repetition],Table1[[#This Row],[repetition]],Table1[config],Table1[[#This Row],[config]])</f>
        <v>97712279.024809957</v>
      </c>
      <c r="K87" s="11">
        <v>1</v>
      </c>
      <c r="L87" s="11">
        <v>3</v>
      </c>
      <c r="M87" s="11" t="s">
        <v>149</v>
      </c>
      <c r="N87" s="11" t="b">
        <v>1</v>
      </c>
      <c r="O87" s="11" t="b">
        <v>0</v>
      </c>
      <c r="P87" s="11" t="b">
        <v>1</v>
      </c>
      <c r="Q87" s="11" t="b">
        <v>0</v>
      </c>
      <c r="R87" s="11" t="b">
        <v>1</v>
      </c>
      <c r="S87" s="11" t="b">
        <v>1</v>
      </c>
      <c r="T87" s="11" t="b">
        <v>1</v>
      </c>
      <c r="U87" s="11" t="b">
        <v>1</v>
      </c>
      <c r="V87" s="11" t="b">
        <v>1</v>
      </c>
      <c r="W87" s="11" t="b">
        <v>1</v>
      </c>
      <c r="X87" s="11" t="b">
        <v>1</v>
      </c>
      <c r="Y87" s="11" t="b">
        <v>1</v>
      </c>
      <c r="Z87" s="11" t="b">
        <v>0</v>
      </c>
      <c r="AA87" s="11" t="b">
        <v>0</v>
      </c>
      <c r="AB87" s="11" t="b">
        <v>0</v>
      </c>
      <c r="AC87" s="11" t="b">
        <v>0</v>
      </c>
      <c r="AD87" s="11" t="b">
        <v>1</v>
      </c>
      <c r="AE87" s="11" t="b">
        <v>0</v>
      </c>
      <c r="AF87" s="11" t="b">
        <v>0</v>
      </c>
      <c r="AG87" s="11" t="b">
        <v>0</v>
      </c>
    </row>
    <row r="88" spans="1:33" x14ac:dyDescent="0.2">
      <c r="A88" s="9">
        <v>3</v>
      </c>
      <c r="B88" t="s">
        <v>177</v>
      </c>
      <c r="C88" t="s">
        <v>41</v>
      </c>
      <c r="D88">
        <v>741</v>
      </c>
      <c r="E88">
        <v>691585.66253900004</v>
      </c>
      <c r="F88">
        <v>7</v>
      </c>
      <c r="G88">
        <v>0</v>
      </c>
      <c r="H88">
        <v>92</v>
      </c>
      <c r="I88">
        <v>2</v>
      </c>
      <c r="J88" s="8">
        <f>SUMIFS(Table1[time],Table1[repetition],Table1[[#This Row],[repetition]],Table1[config],Table1[[#This Row],[config]])</f>
        <v>104968183.03641391</v>
      </c>
      <c r="K88" s="9">
        <v>1</v>
      </c>
      <c r="L88" s="9">
        <v>3</v>
      </c>
      <c r="M88" s="9" t="s">
        <v>149</v>
      </c>
      <c r="N88" s="9" t="b">
        <v>1</v>
      </c>
      <c r="O88" s="9" t="b">
        <v>0</v>
      </c>
      <c r="P88" s="9" t="b">
        <v>1</v>
      </c>
      <c r="Q88" s="9" t="b">
        <v>0</v>
      </c>
      <c r="R88" s="9" t="b">
        <v>1</v>
      </c>
      <c r="S88" s="9" t="b">
        <v>1</v>
      </c>
      <c r="T88" s="9" t="b">
        <v>1</v>
      </c>
      <c r="U88" s="9" t="b">
        <v>1</v>
      </c>
      <c r="V88" s="9" t="b">
        <v>1</v>
      </c>
      <c r="W88" s="9" t="b">
        <v>1</v>
      </c>
      <c r="X88" s="9" t="b">
        <v>1</v>
      </c>
      <c r="Y88" s="9" t="b">
        <v>1</v>
      </c>
      <c r="Z88" s="9" t="b">
        <v>0</v>
      </c>
      <c r="AA88" s="9" t="b">
        <v>0</v>
      </c>
      <c r="AB88" s="9" t="b">
        <v>0</v>
      </c>
      <c r="AC88" s="9" t="b">
        <v>0</v>
      </c>
      <c r="AD88" s="9" t="b">
        <v>1</v>
      </c>
      <c r="AE88" s="9" t="b">
        <v>0</v>
      </c>
      <c r="AF88" s="9" t="b">
        <v>0</v>
      </c>
      <c r="AG88" s="9" t="b">
        <v>0</v>
      </c>
    </row>
    <row r="89" spans="1:33" x14ac:dyDescent="0.2">
      <c r="A89" s="9">
        <v>1</v>
      </c>
      <c r="B89" t="s">
        <v>185</v>
      </c>
      <c r="C89" t="s">
        <v>41</v>
      </c>
      <c r="D89">
        <v>8</v>
      </c>
      <c r="E89">
        <v>813047.90266102599</v>
      </c>
      <c r="F89">
        <v>7</v>
      </c>
      <c r="G89">
        <v>1</v>
      </c>
      <c r="H89">
        <v>32</v>
      </c>
      <c r="I89">
        <v>0</v>
      </c>
      <c r="J89" s="8">
        <f>SUMIFS(Table1[time],Table1[repetition],Table1[[#This Row],[repetition]],Table1[config],Table1[[#This Row],[config]])</f>
        <v>106862956.20285691</v>
      </c>
      <c r="K89" s="9">
        <v>600</v>
      </c>
      <c r="L89" s="9">
        <v>3</v>
      </c>
      <c r="M89" s="9" t="s">
        <v>151</v>
      </c>
      <c r="N89" s="9" t="b">
        <v>0</v>
      </c>
      <c r="O89" s="9" t="b">
        <v>1</v>
      </c>
      <c r="P89" s="9" t="b">
        <v>0</v>
      </c>
      <c r="Q89" s="9" t="b">
        <v>1</v>
      </c>
      <c r="R89" s="9" t="b">
        <v>1</v>
      </c>
      <c r="S89" s="9" t="b">
        <v>1</v>
      </c>
      <c r="T89" s="9" t="b">
        <v>1</v>
      </c>
      <c r="U89" s="9" t="b">
        <v>0</v>
      </c>
      <c r="V89" s="9" t="b">
        <v>0</v>
      </c>
      <c r="W89" s="9" t="b">
        <v>1</v>
      </c>
      <c r="X89" s="9" t="b">
        <v>0</v>
      </c>
      <c r="Y89" s="9" t="b">
        <v>0</v>
      </c>
      <c r="Z89" s="9" t="b">
        <v>1</v>
      </c>
      <c r="AA89" s="9" t="b">
        <v>0</v>
      </c>
      <c r="AB89" s="9" t="b">
        <v>0</v>
      </c>
      <c r="AC89" s="9" t="b">
        <v>1</v>
      </c>
      <c r="AD89" s="9" t="b">
        <v>1</v>
      </c>
      <c r="AE89" s="9" t="b">
        <v>0</v>
      </c>
      <c r="AF89" s="9" t="b">
        <v>1</v>
      </c>
      <c r="AG89" s="9" t="b">
        <v>0</v>
      </c>
    </row>
    <row r="90" spans="1:33" x14ac:dyDescent="0.2">
      <c r="A90" s="11">
        <v>2</v>
      </c>
      <c r="B90" t="s">
        <v>185</v>
      </c>
      <c r="C90" t="s">
        <v>41</v>
      </c>
      <c r="D90">
        <v>8</v>
      </c>
      <c r="E90">
        <v>419208.69727805199</v>
      </c>
      <c r="F90">
        <v>7</v>
      </c>
      <c r="G90">
        <v>1</v>
      </c>
      <c r="H90">
        <v>32</v>
      </c>
      <c r="I90">
        <v>0</v>
      </c>
      <c r="J90" s="10">
        <f>SUMIFS(Table1[time],Table1[repetition],Table1[[#This Row],[repetition]],Table1[config],Table1[[#This Row],[config]])</f>
        <v>97712279.024809957</v>
      </c>
      <c r="K90" s="11">
        <v>600</v>
      </c>
      <c r="L90" s="11">
        <v>4</v>
      </c>
      <c r="M90" s="11" t="s">
        <v>151</v>
      </c>
      <c r="N90" s="11" t="b">
        <v>0</v>
      </c>
      <c r="O90" s="11" t="b">
        <v>0</v>
      </c>
      <c r="P90" s="11" t="b">
        <v>1</v>
      </c>
      <c r="Q90" s="11" t="b">
        <v>0</v>
      </c>
      <c r="R90" s="11" t="b">
        <v>0</v>
      </c>
      <c r="S90" s="11" t="b">
        <v>1</v>
      </c>
      <c r="T90" s="11" t="b">
        <v>1</v>
      </c>
      <c r="U90" s="11" t="b">
        <v>0</v>
      </c>
      <c r="V90" s="11" t="b">
        <v>0</v>
      </c>
      <c r="W90" s="11" t="b">
        <v>1</v>
      </c>
      <c r="X90" s="11" t="b">
        <v>0</v>
      </c>
      <c r="Y90" s="11" t="b">
        <v>0</v>
      </c>
      <c r="Z90" s="11" t="b">
        <v>1</v>
      </c>
      <c r="AA90" s="11" t="b">
        <v>1</v>
      </c>
      <c r="AB90" s="11" t="b">
        <v>1</v>
      </c>
      <c r="AC90" s="11" t="b">
        <v>1</v>
      </c>
      <c r="AD90" s="11" t="b">
        <v>0</v>
      </c>
      <c r="AE90" s="11" t="b">
        <v>0</v>
      </c>
      <c r="AF90" s="11" t="b">
        <v>1</v>
      </c>
      <c r="AG90" s="11" t="b">
        <v>0</v>
      </c>
    </row>
    <row r="91" spans="1:33" x14ac:dyDescent="0.2">
      <c r="A91" s="9">
        <v>3</v>
      </c>
      <c r="B91" t="s">
        <v>185</v>
      </c>
      <c r="C91" t="s">
        <v>41</v>
      </c>
      <c r="D91">
        <v>8</v>
      </c>
      <c r="E91">
        <v>683485.25655901094</v>
      </c>
      <c r="F91">
        <v>7</v>
      </c>
      <c r="G91">
        <v>1</v>
      </c>
      <c r="H91">
        <v>32</v>
      </c>
      <c r="I91">
        <v>0</v>
      </c>
      <c r="J91" s="8">
        <f>SUMIFS(Table1[time],Table1[repetition],Table1[[#This Row],[repetition]],Table1[config],Table1[[#This Row],[config]])</f>
        <v>104968183.03641391</v>
      </c>
      <c r="K91" s="9">
        <v>600</v>
      </c>
      <c r="L91" s="9">
        <v>2</v>
      </c>
      <c r="M91" s="9" t="s">
        <v>150</v>
      </c>
      <c r="N91" s="9" t="b">
        <v>1</v>
      </c>
      <c r="O91" s="9" t="b">
        <v>0</v>
      </c>
      <c r="P91" s="9" t="b">
        <v>0</v>
      </c>
      <c r="Q91" s="9" t="b">
        <v>0</v>
      </c>
      <c r="R91" s="9" t="b">
        <v>0</v>
      </c>
      <c r="S91" s="9" t="b">
        <v>1</v>
      </c>
      <c r="T91" s="9" t="b">
        <v>0</v>
      </c>
      <c r="U91" s="9" t="b">
        <v>1</v>
      </c>
      <c r="V91" s="9" t="b">
        <v>1</v>
      </c>
      <c r="W91" s="9" t="b">
        <v>0</v>
      </c>
      <c r="X91" s="9" t="b">
        <v>0</v>
      </c>
      <c r="Y91" s="9" t="b">
        <v>0</v>
      </c>
      <c r="Z91" s="9" t="b">
        <v>0</v>
      </c>
      <c r="AA91" s="9" t="b">
        <v>1</v>
      </c>
      <c r="AB91" s="9" t="b">
        <v>0</v>
      </c>
      <c r="AC91" s="9" t="b">
        <v>0</v>
      </c>
      <c r="AD91" s="9" t="b">
        <v>0</v>
      </c>
      <c r="AE91" s="9" t="b">
        <v>0</v>
      </c>
      <c r="AF91" s="9" t="b">
        <v>0</v>
      </c>
      <c r="AG91" s="9" t="b">
        <v>1</v>
      </c>
    </row>
    <row r="92" spans="1:33" x14ac:dyDescent="0.2">
      <c r="A92" s="9">
        <v>1</v>
      </c>
      <c r="B92" t="s">
        <v>177</v>
      </c>
      <c r="C92" t="s">
        <v>27</v>
      </c>
      <c r="D92">
        <v>12802</v>
      </c>
      <c r="E92">
        <v>1154798.9367239601</v>
      </c>
      <c r="F92">
        <v>7</v>
      </c>
      <c r="G92">
        <v>0</v>
      </c>
      <c r="H92">
        <v>92</v>
      </c>
      <c r="I92">
        <v>7</v>
      </c>
      <c r="J92" s="8">
        <f>SUMIFS(Table1[time],Table1[repetition],Table1[[#This Row],[repetition]],Table1[config],Table1[[#This Row],[config]])</f>
        <v>117265950.63309574</v>
      </c>
      <c r="K92" s="9">
        <v>1</v>
      </c>
      <c r="L92" s="9">
        <v>3</v>
      </c>
      <c r="M92" s="9" t="s">
        <v>149</v>
      </c>
      <c r="N92" s="9" t="b">
        <v>1</v>
      </c>
      <c r="O92" s="9" t="b">
        <v>0</v>
      </c>
      <c r="P92" s="9" t="b">
        <v>1</v>
      </c>
      <c r="Q92" s="9" t="b">
        <v>0</v>
      </c>
      <c r="R92" s="9" t="b">
        <v>1</v>
      </c>
      <c r="S92" s="9" t="b">
        <v>1</v>
      </c>
      <c r="T92" s="9" t="b">
        <v>1</v>
      </c>
      <c r="U92" s="9" t="b">
        <v>1</v>
      </c>
      <c r="V92" s="9" t="b">
        <v>1</v>
      </c>
      <c r="W92" s="9" t="b">
        <v>1</v>
      </c>
      <c r="X92" s="9" t="b">
        <v>1</v>
      </c>
      <c r="Y92" s="9" t="b">
        <v>1</v>
      </c>
      <c r="Z92" s="9" t="b">
        <v>0</v>
      </c>
      <c r="AA92" s="9" t="b">
        <v>0</v>
      </c>
      <c r="AB92" s="9" t="b">
        <v>0</v>
      </c>
      <c r="AC92" s="9" t="b">
        <v>0</v>
      </c>
      <c r="AD92" s="9" t="b">
        <v>1</v>
      </c>
      <c r="AE92" s="9" t="b">
        <v>0</v>
      </c>
      <c r="AF92" s="9" t="b">
        <v>0</v>
      </c>
      <c r="AG92" s="9" t="b">
        <v>0</v>
      </c>
    </row>
    <row r="93" spans="1:33" x14ac:dyDescent="0.2">
      <c r="A93" s="9">
        <v>2</v>
      </c>
      <c r="B93" t="s">
        <v>177</v>
      </c>
      <c r="C93" t="s">
        <v>27</v>
      </c>
      <c r="D93">
        <v>12802</v>
      </c>
      <c r="E93">
        <v>723443.63629398798</v>
      </c>
      <c r="F93">
        <v>7</v>
      </c>
      <c r="G93">
        <v>0</v>
      </c>
      <c r="H93">
        <v>92</v>
      </c>
      <c r="I93">
        <v>7</v>
      </c>
      <c r="J93" s="8">
        <f>SUMIFS(Table1[time],Table1[repetition],Table1[[#This Row],[repetition]],Table1[config],Table1[[#This Row],[config]])</f>
        <v>107077741.574589</v>
      </c>
      <c r="K93" s="9">
        <v>1</v>
      </c>
      <c r="L93" s="9">
        <v>3</v>
      </c>
      <c r="M93" s="9" t="s">
        <v>149</v>
      </c>
      <c r="N93" s="9" t="b">
        <v>1</v>
      </c>
      <c r="O93" s="9" t="b">
        <v>0</v>
      </c>
      <c r="P93" s="9" t="b">
        <v>1</v>
      </c>
      <c r="Q93" s="9" t="b">
        <v>0</v>
      </c>
      <c r="R93" s="9" t="b">
        <v>1</v>
      </c>
      <c r="S93" s="9" t="b">
        <v>1</v>
      </c>
      <c r="T93" s="9" t="b">
        <v>1</v>
      </c>
      <c r="U93" s="9" t="b">
        <v>1</v>
      </c>
      <c r="V93" s="9" t="b">
        <v>1</v>
      </c>
      <c r="W93" s="9" t="b">
        <v>1</v>
      </c>
      <c r="X93" s="9" t="b">
        <v>1</v>
      </c>
      <c r="Y93" s="9" t="b">
        <v>1</v>
      </c>
      <c r="Z93" s="9" t="b">
        <v>0</v>
      </c>
      <c r="AA93" s="9" t="b">
        <v>0</v>
      </c>
      <c r="AB93" s="9" t="b">
        <v>0</v>
      </c>
      <c r="AC93" s="9" t="b">
        <v>0</v>
      </c>
      <c r="AD93" s="9" t="b">
        <v>1</v>
      </c>
      <c r="AE93" s="9" t="b">
        <v>0</v>
      </c>
      <c r="AF93" s="9" t="b">
        <v>0</v>
      </c>
      <c r="AG93" s="9" t="b">
        <v>0</v>
      </c>
    </row>
    <row r="94" spans="1:33" x14ac:dyDescent="0.2">
      <c r="A94" s="9">
        <v>3</v>
      </c>
      <c r="B94" t="s">
        <v>177</v>
      </c>
      <c r="C94" t="s">
        <v>27</v>
      </c>
      <c r="D94">
        <v>12802</v>
      </c>
      <c r="E94">
        <v>1149994.70621699</v>
      </c>
      <c r="F94">
        <v>7</v>
      </c>
      <c r="G94">
        <v>0</v>
      </c>
      <c r="H94">
        <v>92</v>
      </c>
      <c r="I94">
        <v>7</v>
      </c>
      <c r="J94" s="8">
        <f>SUMIFS(Table1[time],Table1[repetition],Table1[[#This Row],[repetition]],Table1[config],Table1[[#This Row],[config]])</f>
        <v>130389927.35100174</v>
      </c>
      <c r="K94" s="9">
        <v>1</v>
      </c>
      <c r="L94" s="9">
        <v>3</v>
      </c>
      <c r="M94" s="9" t="s">
        <v>149</v>
      </c>
      <c r="N94" s="9" t="b">
        <v>1</v>
      </c>
      <c r="O94" s="9" t="b">
        <v>0</v>
      </c>
      <c r="P94" s="9" t="b">
        <v>1</v>
      </c>
      <c r="Q94" s="9" t="b">
        <v>0</v>
      </c>
      <c r="R94" s="9" t="b">
        <v>1</v>
      </c>
      <c r="S94" s="9" t="b">
        <v>1</v>
      </c>
      <c r="T94" s="9" t="b">
        <v>1</v>
      </c>
      <c r="U94" s="9" t="b">
        <v>1</v>
      </c>
      <c r="V94" s="9" t="b">
        <v>1</v>
      </c>
      <c r="W94" s="9" t="b">
        <v>1</v>
      </c>
      <c r="X94" s="9" t="b">
        <v>1</v>
      </c>
      <c r="Y94" s="9" t="b">
        <v>1</v>
      </c>
      <c r="Z94" s="9" t="b">
        <v>0</v>
      </c>
      <c r="AA94" s="9" t="b">
        <v>0</v>
      </c>
      <c r="AB94" s="9" t="b">
        <v>0</v>
      </c>
      <c r="AC94" s="9" t="b">
        <v>0</v>
      </c>
      <c r="AD94" s="9" t="b">
        <v>1</v>
      </c>
      <c r="AE94" s="9" t="b">
        <v>0</v>
      </c>
      <c r="AF94" s="9" t="b">
        <v>0</v>
      </c>
      <c r="AG94" s="9" t="b">
        <v>0</v>
      </c>
    </row>
    <row r="95" spans="1:33" x14ac:dyDescent="0.2">
      <c r="A95" s="9">
        <v>1</v>
      </c>
      <c r="B95" t="s">
        <v>185</v>
      </c>
      <c r="C95" t="s">
        <v>27</v>
      </c>
      <c r="D95">
        <v>14490</v>
      </c>
      <c r="E95">
        <v>3252983.8190719602</v>
      </c>
      <c r="F95">
        <v>7</v>
      </c>
      <c r="G95">
        <v>3</v>
      </c>
      <c r="H95">
        <v>32</v>
      </c>
      <c r="I95">
        <v>11</v>
      </c>
      <c r="J95" s="8">
        <f>SUMIFS(Table1[time],Table1[repetition],Table1[[#This Row],[repetition]],Table1[config],Table1[[#This Row],[config]])</f>
        <v>117265950.63309574</v>
      </c>
      <c r="K95" s="9">
        <v>1</v>
      </c>
      <c r="L95" s="9">
        <v>3</v>
      </c>
      <c r="M95" s="9" t="s">
        <v>149</v>
      </c>
      <c r="N95" s="9" t="b">
        <v>1</v>
      </c>
      <c r="O95" s="9" t="b">
        <v>0</v>
      </c>
      <c r="P95" s="9" t="b">
        <v>1</v>
      </c>
      <c r="Q95" s="9" t="b">
        <v>0</v>
      </c>
      <c r="R95" s="9" t="b">
        <v>1</v>
      </c>
      <c r="S95" s="9" t="b">
        <v>1</v>
      </c>
      <c r="T95" s="9" t="b">
        <v>1</v>
      </c>
      <c r="U95" s="9" t="b">
        <v>1</v>
      </c>
      <c r="V95" s="9" t="b">
        <v>1</v>
      </c>
      <c r="W95" s="9" t="b">
        <v>1</v>
      </c>
      <c r="X95" s="9" t="b">
        <v>1</v>
      </c>
      <c r="Y95" s="9" t="b">
        <v>1</v>
      </c>
      <c r="Z95" s="9" t="b">
        <v>0</v>
      </c>
      <c r="AA95" s="9" t="b">
        <v>0</v>
      </c>
      <c r="AB95" s="9" t="b">
        <v>0</v>
      </c>
      <c r="AC95" s="9" t="b">
        <v>0</v>
      </c>
      <c r="AD95" s="9" t="b">
        <v>1</v>
      </c>
      <c r="AE95" s="9" t="b">
        <v>0</v>
      </c>
      <c r="AF95" s="9" t="b">
        <v>0</v>
      </c>
      <c r="AG95" s="9" t="b">
        <v>0</v>
      </c>
    </row>
    <row r="96" spans="1:33" x14ac:dyDescent="0.2">
      <c r="A96" s="9">
        <v>2</v>
      </c>
      <c r="B96" t="s">
        <v>185</v>
      </c>
      <c r="C96" t="s">
        <v>27</v>
      </c>
      <c r="D96">
        <v>14490</v>
      </c>
      <c r="E96">
        <v>1965516.0323250999</v>
      </c>
      <c r="F96">
        <v>7</v>
      </c>
      <c r="G96">
        <v>3</v>
      </c>
      <c r="H96">
        <v>32</v>
      </c>
      <c r="I96">
        <v>11</v>
      </c>
      <c r="J96" s="8">
        <f>SUMIFS(Table1[time],Table1[repetition],Table1[[#This Row],[repetition]],Table1[config],Table1[[#This Row],[config]])</f>
        <v>107077741.574589</v>
      </c>
      <c r="K96" s="9">
        <v>1</v>
      </c>
      <c r="L96" s="9">
        <v>3</v>
      </c>
      <c r="M96" s="9" t="s">
        <v>149</v>
      </c>
      <c r="N96" s="9" t="b">
        <v>1</v>
      </c>
      <c r="O96" s="9" t="b">
        <v>0</v>
      </c>
      <c r="P96" s="9" t="b">
        <v>1</v>
      </c>
      <c r="Q96" s="9" t="b">
        <v>0</v>
      </c>
      <c r="R96" s="9" t="b">
        <v>1</v>
      </c>
      <c r="S96" s="9" t="b">
        <v>1</v>
      </c>
      <c r="T96" s="9" t="b">
        <v>1</v>
      </c>
      <c r="U96" s="9" t="b">
        <v>1</v>
      </c>
      <c r="V96" s="9" t="b">
        <v>1</v>
      </c>
      <c r="W96" s="9" t="b">
        <v>1</v>
      </c>
      <c r="X96" s="9" t="b">
        <v>1</v>
      </c>
      <c r="Y96" s="9" t="b">
        <v>1</v>
      </c>
      <c r="Z96" s="9" t="b">
        <v>0</v>
      </c>
      <c r="AA96" s="9" t="b">
        <v>0</v>
      </c>
      <c r="AB96" s="9" t="b">
        <v>0</v>
      </c>
      <c r="AC96" s="9" t="b">
        <v>0</v>
      </c>
      <c r="AD96" s="9" t="b">
        <v>1</v>
      </c>
      <c r="AE96" s="9" t="b">
        <v>0</v>
      </c>
      <c r="AF96" s="9" t="b">
        <v>0</v>
      </c>
      <c r="AG96" s="9" t="b">
        <v>0</v>
      </c>
    </row>
    <row r="97" spans="1:33" x14ac:dyDescent="0.2">
      <c r="A97" s="9">
        <v>3</v>
      </c>
      <c r="B97" t="s">
        <v>185</v>
      </c>
      <c r="C97" t="s">
        <v>27</v>
      </c>
      <c r="D97">
        <v>14490</v>
      </c>
      <c r="E97">
        <v>3858628.859317</v>
      </c>
      <c r="F97">
        <v>7</v>
      </c>
      <c r="G97">
        <v>3</v>
      </c>
      <c r="H97">
        <v>32</v>
      </c>
      <c r="I97">
        <v>11</v>
      </c>
      <c r="J97" s="8">
        <f>SUMIFS(Table1[time],Table1[repetition],Table1[[#This Row],[repetition]],Table1[config],Table1[[#This Row],[config]])</f>
        <v>130389927.35100174</v>
      </c>
      <c r="K97" s="9">
        <v>1</v>
      </c>
      <c r="L97" s="9">
        <v>3</v>
      </c>
      <c r="M97" s="9" t="s">
        <v>149</v>
      </c>
      <c r="N97" s="9" t="b">
        <v>1</v>
      </c>
      <c r="O97" s="9" t="b">
        <v>0</v>
      </c>
      <c r="P97" s="9" t="b">
        <v>1</v>
      </c>
      <c r="Q97" s="9" t="b">
        <v>0</v>
      </c>
      <c r="R97" s="9" t="b">
        <v>1</v>
      </c>
      <c r="S97" s="9" t="b">
        <v>1</v>
      </c>
      <c r="T97" s="9" t="b">
        <v>1</v>
      </c>
      <c r="U97" s="9" t="b">
        <v>1</v>
      </c>
      <c r="V97" s="9" t="b">
        <v>1</v>
      </c>
      <c r="W97" s="9" t="b">
        <v>1</v>
      </c>
      <c r="X97" s="9" t="b">
        <v>1</v>
      </c>
      <c r="Y97" s="9" t="b">
        <v>1</v>
      </c>
      <c r="Z97" s="9" t="b">
        <v>0</v>
      </c>
      <c r="AA97" s="9" t="b">
        <v>0</v>
      </c>
      <c r="AB97" s="9" t="b">
        <v>0</v>
      </c>
      <c r="AC97" s="9" t="b">
        <v>0</v>
      </c>
      <c r="AD97" s="9" t="b">
        <v>1</v>
      </c>
      <c r="AE97" s="9" t="b">
        <v>0</v>
      </c>
      <c r="AF97" s="9" t="b">
        <v>0</v>
      </c>
      <c r="AG97" s="9" t="b">
        <v>0</v>
      </c>
    </row>
    <row r="98" spans="1:33" x14ac:dyDescent="0.2">
      <c r="A98" s="9">
        <v>1</v>
      </c>
      <c r="B98" t="s">
        <v>177</v>
      </c>
      <c r="C98" t="s">
        <v>74</v>
      </c>
      <c r="D98">
        <v>3495</v>
      </c>
      <c r="E98">
        <v>285808.32527400297</v>
      </c>
      <c r="F98">
        <v>7</v>
      </c>
      <c r="G98">
        <v>1</v>
      </c>
      <c r="H98">
        <v>92</v>
      </c>
      <c r="I98">
        <v>14</v>
      </c>
      <c r="J98" s="8">
        <f>SUMIFS(Table1[time],Table1[repetition],Table1[[#This Row],[repetition]],Table1[config],Table1[[#This Row],[config]])</f>
        <v>110111861.49807175</v>
      </c>
      <c r="K98" s="9">
        <v>1</v>
      </c>
      <c r="L98" s="9">
        <v>3</v>
      </c>
      <c r="M98" s="9" t="s">
        <v>149</v>
      </c>
      <c r="N98" s="9" t="b">
        <v>1</v>
      </c>
      <c r="O98" s="9" t="b">
        <v>0</v>
      </c>
      <c r="P98" s="9" t="b">
        <v>1</v>
      </c>
      <c r="Q98" s="9" t="b">
        <v>0</v>
      </c>
      <c r="R98" s="9" t="b">
        <v>1</v>
      </c>
      <c r="S98" s="9" t="b">
        <v>1</v>
      </c>
      <c r="T98" s="9" t="b">
        <v>1</v>
      </c>
      <c r="U98" s="9" t="b">
        <v>1</v>
      </c>
      <c r="V98" s="9" t="b">
        <v>1</v>
      </c>
      <c r="W98" s="9" t="b">
        <v>1</v>
      </c>
      <c r="X98" s="9" t="b">
        <v>1</v>
      </c>
      <c r="Y98" s="9" t="b">
        <v>1</v>
      </c>
      <c r="Z98" s="9" t="b">
        <v>0</v>
      </c>
      <c r="AA98" s="9" t="b">
        <v>0</v>
      </c>
      <c r="AB98" s="9" t="b">
        <v>0</v>
      </c>
      <c r="AC98" s="9" t="b">
        <v>0</v>
      </c>
      <c r="AD98" s="9" t="b">
        <v>1</v>
      </c>
      <c r="AE98" s="9" t="b">
        <v>0</v>
      </c>
      <c r="AF98" s="9" t="b">
        <v>0</v>
      </c>
      <c r="AG98" s="9" t="b">
        <v>0</v>
      </c>
    </row>
    <row r="99" spans="1:33" x14ac:dyDescent="0.2">
      <c r="A99" s="9">
        <v>2</v>
      </c>
      <c r="B99" t="s">
        <v>177</v>
      </c>
      <c r="C99" t="s">
        <v>74</v>
      </c>
      <c r="D99">
        <v>3495</v>
      </c>
      <c r="E99">
        <v>139901.061649899</v>
      </c>
      <c r="F99">
        <v>7</v>
      </c>
      <c r="G99">
        <v>1</v>
      </c>
      <c r="H99">
        <v>92</v>
      </c>
      <c r="I99">
        <v>14</v>
      </c>
      <c r="J99" s="8">
        <f>SUMIFS(Table1[time],Table1[repetition],Table1[[#This Row],[repetition]],Table1[config],Table1[[#This Row],[config]])</f>
        <v>106904682.3469297</v>
      </c>
      <c r="K99" s="9">
        <v>1</v>
      </c>
      <c r="L99" s="9">
        <v>3</v>
      </c>
      <c r="M99" s="9" t="s">
        <v>149</v>
      </c>
      <c r="N99" s="9" t="b">
        <v>1</v>
      </c>
      <c r="O99" s="9" t="b">
        <v>0</v>
      </c>
      <c r="P99" s="9" t="b">
        <v>1</v>
      </c>
      <c r="Q99" s="9" t="b">
        <v>0</v>
      </c>
      <c r="R99" s="9" t="b">
        <v>1</v>
      </c>
      <c r="S99" s="9" t="b">
        <v>1</v>
      </c>
      <c r="T99" s="9" t="b">
        <v>1</v>
      </c>
      <c r="U99" s="9" t="b">
        <v>1</v>
      </c>
      <c r="V99" s="9" t="b">
        <v>1</v>
      </c>
      <c r="W99" s="9" t="b">
        <v>1</v>
      </c>
      <c r="X99" s="9" t="b">
        <v>1</v>
      </c>
      <c r="Y99" s="9" t="b">
        <v>1</v>
      </c>
      <c r="Z99" s="9" t="b">
        <v>0</v>
      </c>
      <c r="AA99" s="9" t="b">
        <v>0</v>
      </c>
      <c r="AB99" s="9" t="b">
        <v>0</v>
      </c>
      <c r="AC99" s="9" t="b">
        <v>0</v>
      </c>
      <c r="AD99" s="9" t="b">
        <v>1</v>
      </c>
      <c r="AE99" s="9" t="b">
        <v>0</v>
      </c>
      <c r="AF99" s="9" t="b">
        <v>0</v>
      </c>
      <c r="AG99" s="9" t="b">
        <v>0</v>
      </c>
    </row>
    <row r="100" spans="1:33" x14ac:dyDescent="0.2">
      <c r="A100" s="9">
        <v>3</v>
      </c>
      <c r="B100" t="s">
        <v>177</v>
      </c>
      <c r="C100" t="s">
        <v>74</v>
      </c>
      <c r="D100">
        <v>3495</v>
      </c>
      <c r="E100">
        <v>309821.75909200101</v>
      </c>
      <c r="F100">
        <v>7</v>
      </c>
      <c r="G100">
        <v>1</v>
      </c>
      <c r="H100">
        <v>92</v>
      </c>
      <c r="I100">
        <v>14</v>
      </c>
      <c r="J100" s="8">
        <f>SUMIFS(Table1[time],Table1[repetition],Table1[[#This Row],[repetition]],Table1[config],Table1[[#This Row],[config]])</f>
        <v>111021618.15318599</v>
      </c>
      <c r="K100" s="9">
        <v>1</v>
      </c>
      <c r="L100" s="9">
        <v>3</v>
      </c>
      <c r="M100" s="9" t="s">
        <v>149</v>
      </c>
      <c r="N100" s="9" t="b">
        <v>1</v>
      </c>
      <c r="O100" s="9" t="b">
        <v>0</v>
      </c>
      <c r="P100" s="9" t="b">
        <v>1</v>
      </c>
      <c r="Q100" s="9" t="b">
        <v>0</v>
      </c>
      <c r="R100" s="9" t="b">
        <v>1</v>
      </c>
      <c r="S100" s="9" t="b">
        <v>1</v>
      </c>
      <c r="T100" s="9" t="b">
        <v>1</v>
      </c>
      <c r="U100" s="9" t="b">
        <v>1</v>
      </c>
      <c r="V100" s="9" t="b">
        <v>1</v>
      </c>
      <c r="W100" s="9" t="b">
        <v>1</v>
      </c>
      <c r="X100" s="9" t="b">
        <v>1</v>
      </c>
      <c r="Y100" s="9" t="b">
        <v>1</v>
      </c>
      <c r="Z100" s="9" t="b">
        <v>0</v>
      </c>
      <c r="AA100" s="9" t="b">
        <v>0</v>
      </c>
      <c r="AB100" s="9" t="b">
        <v>0</v>
      </c>
      <c r="AC100" s="9" t="b">
        <v>0</v>
      </c>
      <c r="AD100" s="9" t="b">
        <v>1</v>
      </c>
      <c r="AE100" s="9" t="b">
        <v>0</v>
      </c>
      <c r="AF100" s="9" t="b">
        <v>0</v>
      </c>
      <c r="AG100" s="9" t="b">
        <v>0</v>
      </c>
    </row>
    <row r="101" spans="1:33" x14ac:dyDescent="0.2">
      <c r="A101" s="11">
        <v>1</v>
      </c>
      <c r="B101" t="s">
        <v>181</v>
      </c>
      <c r="C101" t="s">
        <v>29</v>
      </c>
      <c r="D101">
        <v>64</v>
      </c>
      <c r="E101">
        <v>954130.87384199002</v>
      </c>
      <c r="F101">
        <v>4</v>
      </c>
      <c r="G101">
        <v>4</v>
      </c>
      <c r="H101">
        <v>0</v>
      </c>
      <c r="I101">
        <v>0</v>
      </c>
      <c r="J101" s="10">
        <f>SUMIFS(Table1[time],Table1[repetition],Table1[[#This Row],[repetition]],Table1[config],Table1[[#This Row],[config]])</f>
        <v>114613203.96164408</v>
      </c>
      <c r="K101" s="11">
        <v>150</v>
      </c>
      <c r="L101" s="11">
        <v>6</v>
      </c>
      <c r="M101" s="11" t="s">
        <v>151</v>
      </c>
      <c r="N101" s="11" t="b">
        <v>0</v>
      </c>
      <c r="O101" s="11" t="b">
        <v>1</v>
      </c>
      <c r="P101" s="11" t="b">
        <v>0</v>
      </c>
      <c r="Q101" s="11" t="b">
        <v>1</v>
      </c>
      <c r="R101" s="11" t="b">
        <v>1</v>
      </c>
      <c r="S101" s="11" t="b">
        <v>1</v>
      </c>
      <c r="T101" s="11" t="b">
        <v>0</v>
      </c>
      <c r="U101" s="11" t="b">
        <v>1</v>
      </c>
      <c r="V101" s="11" t="b">
        <v>1</v>
      </c>
      <c r="W101" s="11" t="b">
        <v>0</v>
      </c>
      <c r="X101" s="11" t="b">
        <v>0</v>
      </c>
      <c r="Y101" s="11" t="b">
        <v>0</v>
      </c>
      <c r="Z101" s="11" t="b">
        <v>1</v>
      </c>
      <c r="AA101" s="11" t="b">
        <v>1</v>
      </c>
      <c r="AB101" s="11" t="b">
        <v>1</v>
      </c>
      <c r="AC101" s="11" t="b">
        <v>1</v>
      </c>
      <c r="AD101" s="11" t="b">
        <v>0</v>
      </c>
      <c r="AE101" s="11" t="b">
        <v>0</v>
      </c>
      <c r="AF101" s="11" t="b">
        <v>1</v>
      </c>
      <c r="AG101" s="11" t="b">
        <v>1</v>
      </c>
    </row>
    <row r="102" spans="1:33" x14ac:dyDescent="0.2">
      <c r="A102" s="9">
        <v>2</v>
      </c>
      <c r="B102" t="s">
        <v>181</v>
      </c>
      <c r="C102" t="s">
        <v>29</v>
      </c>
      <c r="D102">
        <v>64</v>
      </c>
      <c r="E102">
        <v>444793.12369320501</v>
      </c>
      <c r="F102">
        <v>4</v>
      </c>
      <c r="G102">
        <v>4</v>
      </c>
      <c r="H102">
        <v>0</v>
      </c>
      <c r="I102">
        <v>0</v>
      </c>
      <c r="J102" s="8">
        <f>SUMIFS(Table1[time],Table1[repetition],Table1[[#This Row],[repetition]],Table1[config],Table1[[#This Row],[config]])</f>
        <v>107371360.62965629</v>
      </c>
      <c r="K102" s="9">
        <v>50</v>
      </c>
      <c r="L102" s="9">
        <v>18</v>
      </c>
      <c r="M102" s="9" t="s">
        <v>151</v>
      </c>
      <c r="N102" s="9" t="b">
        <v>1</v>
      </c>
      <c r="O102" s="9" t="b">
        <v>1</v>
      </c>
      <c r="P102" s="9" t="b">
        <v>1</v>
      </c>
      <c r="Q102" s="9" t="b">
        <v>1</v>
      </c>
      <c r="R102" s="9" t="b">
        <v>1</v>
      </c>
      <c r="S102" s="9" t="b">
        <v>1</v>
      </c>
      <c r="T102" s="9" t="b">
        <v>0</v>
      </c>
      <c r="U102" s="9" t="b">
        <v>1</v>
      </c>
      <c r="V102" s="9" t="b">
        <v>0</v>
      </c>
      <c r="W102" s="9" t="b">
        <v>1</v>
      </c>
      <c r="X102" s="9" t="b">
        <v>0</v>
      </c>
      <c r="Y102" s="9" t="b">
        <v>0</v>
      </c>
      <c r="Z102" s="9" t="b">
        <v>1</v>
      </c>
      <c r="AA102" s="9" t="b">
        <v>0</v>
      </c>
      <c r="AB102" s="9" t="b">
        <v>0</v>
      </c>
      <c r="AC102" s="9" t="b">
        <v>0</v>
      </c>
      <c r="AD102" s="9" t="b">
        <v>0</v>
      </c>
      <c r="AE102" s="9" t="b">
        <v>0</v>
      </c>
      <c r="AF102" s="9" t="b">
        <v>0</v>
      </c>
      <c r="AG102" s="9" t="b">
        <v>0</v>
      </c>
    </row>
    <row r="103" spans="1:33" x14ac:dyDescent="0.2">
      <c r="A103" s="9">
        <v>3</v>
      </c>
      <c r="B103" t="s">
        <v>181</v>
      </c>
      <c r="C103" t="s">
        <v>29</v>
      </c>
      <c r="D103">
        <v>64</v>
      </c>
      <c r="E103">
        <v>1148187.31500799</v>
      </c>
      <c r="F103">
        <v>4</v>
      </c>
      <c r="G103">
        <v>4</v>
      </c>
      <c r="H103">
        <v>0</v>
      </c>
      <c r="I103">
        <v>0</v>
      </c>
      <c r="J103" s="8">
        <f>SUMIFS(Table1[time],Table1[repetition],Table1[[#This Row],[repetition]],Table1[config],Table1[[#This Row],[config]])</f>
        <v>113477811.24007492</v>
      </c>
      <c r="K103" s="9">
        <v>50</v>
      </c>
      <c r="L103" s="9">
        <v>18</v>
      </c>
      <c r="M103" s="9" t="s">
        <v>151</v>
      </c>
      <c r="N103" s="9" t="b">
        <v>1</v>
      </c>
      <c r="O103" s="9" t="b">
        <v>1</v>
      </c>
      <c r="P103" s="9" t="b">
        <v>1</v>
      </c>
      <c r="Q103" s="9" t="b">
        <v>1</v>
      </c>
      <c r="R103" s="9" t="b">
        <v>1</v>
      </c>
      <c r="S103" s="9" t="b">
        <v>1</v>
      </c>
      <c r="T103" s="9" t="b">
        <v>0</v>
      </c>
      <c r="U103" s="9" t="b">
        <v>1</v>
      </c>
      <c r="V103" s="9" t="b">
        <v>0</v>
      </c>
      <c r="W103" s="9" t="b">
        <v>1</v>
      </c>
      <c r="X103" s="9" t="b">
        <v>0</v>
      </c>
      <c r="Y103" s="9" t="b">
        <v>0</v>
      </c>
      <c r="Z103" s="9" t="b">
        <v>1</v>
      </c>
      <c r="AA103" s="9" t="b">
        <v>0</v>
      </c>
      <c r="AB103" s="9" t="b">
        <v>0</v>
      </c>
      <c r="AC103" s="9" t="b">
        <v>0</v>
      </c>
      <c r="AD103" s="9" t="b">
        <v>0</v>
      </c>
      <c r="AE103" s="9" t="b">
        <v>0</v>
      </c>
      <c r="AF103" s="9" t="b">
        <v>0</v>
      </c>
      <c r="AG103" s="9" t="b">
        <v>0</v>
      </c>
    </row>
    <row r="104" spans="1:33" x14ac:dyDescent="0.2">
      <c r="A104" s="11">
        <v>1</v>
      </c>
      <c r="B104" t="s">
        <v>181</v>
      </c>
      <c r="C104" t="s">
        <v>64</v>
      </c>
      <c r="D104">
        <v>38</v>
      </c>
      <c r="E104">
        <v>937261.56091195298</v>
      </c>
      <c r="F104">
        <v>4</v>
      </c>
      <c r="G104">
        <v>3</v>
      </c>
      <c r="H104">
        <v>0</v>
      </c>
      <c r="I104">
        <v>0</v>
      </c>
      <c r="J104" s="10">
        <f>SUMIFS(Table1[time],Table1[repetition],Table1[[#This Row],[repetition]],Table1[config],Table1[[#This Row],[config]])</f>
        <v>115254729.96577595</v>
      </c>
      <c r="K104" s="11">
        <v>150</v>
      </c>
      <c r="L104" s="11">
        <v>6</v>
      </c>
      <c r="M104" s="11" t="s">
        <v>151</v>
      </c>
      <c r="N104" s="11" t="b">
        <v>0</v>
      </c>
      <c r="O104" s="11" t="b">
        <v>1</v>
      </c>
      <c r="P104" s="11" t="b">
        <v>0</v>
      </c>
      <c r="Q104" s="11" t="b">
        <v>1</v>
      </c>
      <c r="R104" s="11" t="b">
        <v>1</v>
      </c>
      <c r="S104" s="11" t="b">
        <v>1</v>
      </c>
      <c r="T104" s="11" t="b">
        <v>0</v>
      </c>
      <c r="U104" s="11" t="b">
        <v>1</v>
      </c>
      <c r="V104" s="11" t="b">
        <v>1</v>
      </c>
      <c r="W104" s="11" t="b">
        <v>0</v>
      </c>
      <c r="X104" s="11" t="b">
        <v>0</v>
      </c>
      <c r="Y104" s="11" t="b">
        <v>0</v>
      </c>
      <c r="Z104" s="11" t="b">
        <v>1</v>
      </c>
      <c r="AA104" s="11" t="b">
        <v>1</v>
      </c>
      <c r="AB104" s="11" t="b">
        <v>1</v>
      </c>
      <c r="AC104" s="11" t="b">
        <v>1</v>
      </c>
      <c r="AD104" s="11" t="b">
        <v>0</v>
      </c>
      <c r="AE104" s="11" t="b">
        <v>0</v>
      </c>
      <c r="AF104" s="11" t="b">
        <v>1</v>
      </c>
      <c r="AG104" s="11" t="b">
        <v>1</v>
      </c>
    </row>
    <row r="105" spans="1:33" x14ac:dyDescent="0.2">
      <c r="A105" s="9">
        <v>2</v>
      </c>
      <c r="B105" t="s">
        <v>181</v>
      </c>
      <c r="C105" t="s">
        <v>64</v>
      </c>
      <c r="D105">
        <v>38</v>
      </c>
      <c r="E105">
        <v>714109.91584137001</v>
      </c>
      <c r="F105">
        <v>4</v>
      </c>
      <c r="G105">
        <v>3</v>
      </c>
      <c r="H105">
        <v>0</v>
      </c>
      <c r="I105">
        <v>0</v>
      </c>
      <c r="J105" s="8">
        <f>SUMIFS(Table1[time],Table1[repetition],Table1[[#This Row],[repetition]],Table1[config],Table1[[#This Row],[config]])</f>
        <v>112014250.5670431</v>
      </c>
      <c r="K105" s="9">
        <v>90</v>
      </c>
      <c r="L105" s="9">
        <v>2</v>
      </c>
      <c r="M105" s="9" t="s">
        <v>150</v>
      </c>
      <c r="N105" s="9" t="b">
        <v>1</v>
      </c>
      <c r="O105" s="9" t="b">
        <v>0</v>
      </c>
      <c r="P105" s="9" t="b">
        <v>0</v>
      </c>
      <c r="Q105" s="9" t="b">
        <v>0</v>
      </c>
      <c r="R105" s="9" t="b">
        <v>0</v>
      </c>
      <c r="S105" s="9" t="b">
        <v>1</v>
      </c>
      <c r="T105" s="9" t="b">
        <v>0</v>
      </c>
      <c r="U105" s="9" t="b">
        <v>1</v>
      </c>
      <c r="V105" s="9" t="b">
        <v>1</v>
      </c>
      <c r="W105" s="9" t="b">
        <v>0</v>
      </c>
      <c r="X105" s="9" t="b">
        <v>0</v>
      </c>
      <c r="Y105" s="9" t="b">
        <v>0</v>
      </c>
      <c r="Z105" s="9" t="b">
        <v>0</v>
      </c>
      <c r="AA105" s="9" t="b">
        <v>1</v>
      </c>
      <c r="AB105" s="9" t="b">
        <v>0</v>
      </c>
      <c r="AC105" s="9" t="b">
        <v>0</v>
      </c>
      <c r="AD105" s="9" t="b">
        <v>0</v>
      </c>
      <c r="AE105" s="9" t="b">
        <v>0</v>
      </c>
      <c r="AF105" s="9" t="b">
        <v>0</v>
      </c>
      <c r="AG105" s="9" t="b">
        <v>1</v>
      </c>
    </row>
    <row r="106" spans="1:33" x14ac:dyDescent="0.2">
      <c r="A106" s="9">
        <v>3</v>
      </c>
      <c r="B106" t="s">
        <v>181</v>
      </c>
      <c r="C106" t="s">
        <v>64</v>
      </c>
      <c r="D106">
        <v>38</v>
      </c>
      <c r="E106">
        <v>2179946.9315289999</v>
      </c>
      <c r="F106">
        <v>4</v>
      </c>
      <c r="G106">
        <v>3</v>
      </c>
      <c r="H106">
        <v>0</v>
      </c>
      <c r="I106">
        <v>0</v>
      </c>
      <c r="J106" s="8">
        <f>SUMIFS(Table1[time],Table1[repetition],Table1[[#This Row],[repetition]],Table1[config],Table1[[#This Row],[config]])</f>
        <v>131374084.2040019</v>
      </c>
      <c r="K106" s="9">
        <v>90</v>
      </c>
      <c r="L106" s="9">
        <v>1</v>
      </c>
      <c r="M106" s="9" t="s">
        <v>149</v>
      </c>
      <c r="N106" s="9" t="b">
        <v>0</v>
      </c>
      <c r="O106" s="9" t="b">
        <v>1</v>
      </c>
      <c r="P106" s="9" t="b">
        <v>1</v>
      </c>
      <c r="Q106" s="9" t="b">
        <v>1</v>
      </c>
      <c r="R106" s="9" t="b">
        <v>1</v>
      </c>
      <c r="S106" s="9" t="b">
        <v>0</v>
      </c>
      <c r="T106" s="9" t="b">
        <v>1</v>
      </c>
      <c r="U106" s="9" t="b">
        <v>0</v>
      </c>
      <c r="V106" s="9" t="b">
        <v>0</v>
      </c>
      <c r="W106" s="9" t="b">
        <v>1</v>
      </c>
      <c r="X106" s="9" t="b">
        <v>1</v>
      </c>
      <c r="Y106" s="9" t="b">
        <v>1</v>
      </c>
      <c r="Z106" s="9" t="b">
        <v>1</v>
      </c>
      <c r="AA106" s="9" t="b">
        <v>0</v>
      </c>
      <c r="AB106" s="9" t="b">
        <v>1</v>
      </c>
      <c r="AC106" s="9" t="b">
        <v>1</v>
      </c>
      <c r="AD106" s="9" t="b">
        <v>1</v>
      </c>
      <c r="AE106" s="9" t="b">
        <v>1</v>
      </c>
      <c r="AF106" s="9" t="b">
        <v>1</v>
      </c>
      <c r="AG106" s="9" t="b">
        <v>0</v>
      </c>
    </row>
    <row r="107" spans="1:33" x14ac:dyDescent="0.2">
      <c r="A107" s="9">
        <v>1</v>
      </c>
      <c r="B107" t="s">
        <v>181</v>
      </c>
      <c r="C107" t="s">
        <v>55</v>
      </c>
      <c r="D107">
        <v>28</v>
      </c>
      <c r="E107">
        <v>683323.03467096004</v>
      </c>
      <c r="F107">
        <v>4</v>
      </c>
      <c r="G107">
        <v>3</v>
      </c>
      <c r="H107">
        <v>0</v>
      </c>
      <c r="I107">
        <v>0</v>
      </c>
      <c r="J107" s="8">
        <f>SUMIFS(Table1[time],Table1[repetition],Table1[[#This Row],[repetition]],Table1[config],Table1[[#This Row],[config]])</f>
        <v>90231996.328166887</v>
      </c>
      <c r="K107" s="9">
        <v>150</v>
      </c>
      <c r="L107" s="9">
        <v>6</v>
      </c>
      <c r="M107" s="9" t="s">
        <v>151</v>
      </c>
      <c r="N107" s="9" t="b">
        <v>0</v>
      </c>
      <c r="O107" s="9" t="b">
        <v>1</v>
      </c>
      <c r="P107" s="9" t="b">
        <v>0</v>
      </c>
      <c r="Q107" s="9" t="b">
        <v>1</v>
      </c>
      <c r="R107" s="9" t="b">
        <v>1</v>
      </c>
      <c r="S107" s="9" t="b">
        <v>1</v>
      </c>
      <c r="T107" s="9" t="b">
        <v>0</v>
      </c>
      <c r="U107" s="9" t="b">
        <v>1</v>
      </c>
      <c r="V107" s="9" t="b">
        <v>1</v>
      </c>
      <c r="W107" s="9" t="b">
        <v>0</v>
      </c>
      <c r="X107" s="9" t="b">
        <v>0</v>
      </c>
      <c r="Y107" s="9" t="b">
        <v>0</v>
      </c>
      <c r="Z107" s="9" t="b">
        <v>1</v>
      </c>
      <c r="AA107" s="9" t="b">
        <v>1</v>
      </c>
      <c r="AB107" s="9" t="b">
        <v>1</v>
      </c>
      <c r="AC107" s="9" t="b">
        <v>1</v>
      </c>
      <c r="AD107" s="9" t="b">
        <v>0</v>
      </c>
      <c r="AE107" s="9" t="b">
        <v>0</v>
      </c>
      <c r="AF107" s="9" t="b">
        <v>1</v>
      </c>
      <c r="AG107" s="9" t="b">
        <v>1</v>
      </c>
    </row>
    <row r="108" spans="1:33" x14ac:dyDescent="0.2">
      <c r="A108" s="11">
        <v>2</v>
      </c>
      <c r="B108" t="s">
        <v>181</v>
      </c>
      <c r="C108" t="s">
        <v>55</v>
      </c>
      <c r="D108">
        <v>28</v>
      </c>
      <c r="E108">
        <v>720134.67471720604</v>
      </c>
      <c r="F108">
        <v>4</v>
      </c>
      <c r="G108">
        <v>3</v>
      </c>
      <c r="H108">
        <v>0</v>
      </c>
      <c r="I108">
        <v>0</v>
      </c>
      <c r="J108" s="10">
        <f>SUMIFS(Table1[time],Table1[repetition],Table1[[#This Row],[repetition]],Table1[config],Table1[[#This Row],[config]])</f>
        <v>92988320.201160312</v>
      </c>
      <c r="K108" s="11">
        <v>0</v>
      </c>
      <c r="L108" s="11">
        <v>4</v>
      </c>
      <c r="M108" s="11" t="s">
        <v>149</v>
      </c>
      <c r="N108" s="11" t="b">
        <v>1</v>
      </c>
      <c r="O108" s="11" t="b">
        <v>0</v>
      </c>
      <c r="P108" s="11" t="b">
        <v>1</v>
      </c>
      <c r="Q108" s="11" t="b">
        <v>0</v>
      </c>
      <c r="R108" s="11" t="b">
        <v>1</v>
      </c>
      <c r="S108" s="11" t="b">
        <v>0</v>
      </c>
      <c r="T108" s="11" t="b">
        <v>1</v>
      </c>
      <c r="U108" s="11" t="b">
        <v>0</v>
      </c>
      <c r="V108" s="11" t="b">
        <v>1</v>
      </c>
      <c r="W108" s="11" t="b">
        <v>0</v>
      </c>
      <c r="X108" s="11" t="b">
        <v>1</v>
      </c>
      <c r="Y108" s="11" t="b">
        <v>0</v>
      </c>
      <c r="Z108" s="11" t="b">
        <v>1</v>
      </c>
      <c r="AA108" s="11" t="b">
        <v>0</v>
      </c>
      <c r="AB108" s="11" t="b">
        <v>1</v>
      </c>
      <c r="AC108" s="11" t="b">
        <v>0</v>
      </c>
      <c r="AD108" s="11" t="b">
        <v>1</v>
      </c>
      <c r="AE108" s="11" t="b">
        <v>0</v>
      </c>
      <c r="AF108" s="11" t="b">
        <v>1</v>
      </c>
      <c r="AG108" s="11" t="b">
        <v>0</v>
      </c>
    </row>
    <row r="109" spans="1:33" x14ac:dyDescent="0.2">
      <c r="A109" s="11">
        <v>3</v>
      </c>
      <c r="B109" t="s">
        <v>181</v>
      </c>
      <c r="C109" t="s">
        <v>55</v>
      </c>
      <c r="D109">
        <v>28</v>
      </c>
      <c r="E109">
        <v>1553234.973584</v>
      </c>
      <c r="F109">
        <v>4</v>
      </c>
      <c r="G109">
        <v>3</v>
      </c>
      <c r="H109">
        <v>0</v>
      </c>
      <c r="I109">
        <v>0</v>
      </c>
      <c r="J109" s="10">
        <f>SUMIFS(Table1[time],Table1[repetition],Table1[[#This Row],[repetition]],Table1[config],Table1[[#This Row],[config]])</f>
        <v>100156406.73268493</v>
      </c>
      <c r="K109" s="11">
        <v>90</v>
      </c>
      <c r="L109" s="11">
        <v>2</v>
      </c>
      <c r="M109" s="11" t="s">
        <v>150</v>
      </c>
      <c r="N109" s="11" t="b">
        <v>1</v>
      </c>
      <c r="O109" s="11" t="b">
        <v>0</v>
      </c>
      <c r="P109" s="11" t="b">
        <v>0</v>
      </c>
      <c r="Q109" s="11" t="b">
        <v>0</v>
      </c>
      <c r="R109" s="11" t="b">
        <v>0</v>
      </c>
      <c r="S109" s="11" t="b">
        <v>1</v>
      </c>
      <c r="T109" s="11" t="b">
        <v>0</v>
      </c>
      <c r="U109" s="11" t="b">
        <v>1</v>
      </c>
      <c r="V109" s="11" t="b">
        <v>1</v>
      </c>
      <c r="W109" s="11" t="b">
        <v>0</v>
      </c>
      <c r="X109" s="11" t="b">
        <v>0</v>
      </c>
      <c r="Y109" s="11" t="b">
        <v>0</v>
      </c>
      <c r="Z109" s="11" t="b">
        <v>0</v>
      </c>
      <c r="AA109" s="11" t="b">
        <v>1</v>
      </c>
      <c r="AB109" s="11" t="b">
        <v>0</v>
      </c>
      <c r="AC109" s="11" t="b">
        <v>0</v>
      </c>
      <c r="AD109" s="11" t="b">
        <v>0</v>
      </c>
      <c r="AE109" s="11" t="b">
        <v>0</v>
      </c>
      <c r="AF109" s="11" t="b">
        <v>0</v>
      </c>
      <c r="AG109" s="11" t="b">
        <v>1</v>
      </c>
    </row>
    <row r="110" spans="1:33" x14ac:dyDescent="0.2">
      <c r="A110" s="11">
        <v>1</v>
      </c>
      <c r="B110" t="s">
        <v>181</v>
      </c>
      <c r="C110" t="s">
        <v>13</v>
      </c>
      <c r="D110">
        <v>40</v>
      </c>
      <c r="E110">
        <v>1768392.519237</v>
      </c>
      <c r="F110">
        <v>4</v>
      </c>
      <c r="G110">
        <v>4</v>
      </c>
      <c r="H110">
        <v>0</v>
      </c>
      <c r="I110">
        <v>0</v>
      </c>
      <c r="J110" s="10">
        <f>SUMIFS(Table1[time],Table1[repetition],Table1[[#This Row],[repetition]],Table1[config],Table1[[#This Row],[config]])</f>
        <v>101067895.68969271</v>
      </c>
      <c r="K110" s="11">
        <v>150</v>
      </c>
      <c r="L110" s="11">
        <v>6</v>
      </c>
      <c r="M110" s="11" t="s">
        <v>151</v>
      </c>
      <c r="N110" s="11" t="b">
        <v>0</v>
      </c>
      <c r="O110" s="11" t="b">
        <v>1</v>
      </c>
      <c r="P110" s="11" t="b">
        <v>0</v>
      </c>
      <c r="Q110" s="11" t="b">
        <v>1</v>
      </c>
      <c r="R110" s="11" t="b">
        <v>1</v>
      </c>
      <c r="S110" s="11" t="b">
        <v>1</v>
      </c>
      <c r="T110" s="11" t="b">
        <v>0</v>
      </c>
      <c r="U110" s="11" t="b">
        <v>1</v>
      </c>
      <c r="V110" s="11" t="b">
        <v>1</v>
      </c>
      <c r="W110" s="11" t="b">
        <v>0</v>
      </c>
      <c r="X110" s="11" t="b">
        <v>0</v>
      </c>
      <c r="Y110" s="11" t="b">
        <v>0</v>
      </c>
      <c r="Z110" s="11" t="b">
        <v>1</v>
      </c>
      <c r="AA110" s="11" t="b">
        <v>1</v>
      </c>
      <c r="AB110" s="11" t="b">
        <v>1</v>
      </c>
      <c r="AC110" s="11" t="b">
        <v>1</v>
      </c>
      <c r="AD110" s="11" t="b">
        <v>0</v>
      </c>
      <c r="AE110" s="11" t="b">
        <v>0</v>
      </c>
      <c r="AF110" s="11" t="b">
        <v>1</v>
      </c>
      <c r="AG110" s="11" t="b">
        <v>1</v>
      </c>
    </row>
    <row r="111" spans="1:33" x14ac:dyDescent="0.2">
      <c r="A111" s="11">
        <v>2</v>
      </c>
      <c r="B111" t="s">
        <v>181</v>
      </c>
      <c r="C111" t="s">
        <v>13</v>
      </c>
      <c r="D111">
        <v>40</v>
      </c>
      <c r="E111">
        <v>1007603.91122195</v>
      </c>
      <c r="F111">
        <v>4</v>
      </c>
      <c r="G111">
        <v>4</v>
      </c>
      <c r="H111">
        <v>0</v>
      </c>
      <c r="I111">
        <v>0</v>
      </c>
      <c r="J111" s="10">
        <f>SUMIFS(Table1[time],Table1[repetition],Table1[[#This Row],[repetition]],Table1[config],Table1[[#This Row],[config]])</f>
        <v>96652410.976840585</v>
      </c>
      <c r="K111" s="11">
        <v>90</v>
      </c>
      <c r="L111" s="11">
        <v>18</v>
      </c>
      <c r="M111" s="11" t="s">
        <v>150</v>
      </c>
      <c r="N111" s="11" t="b">
        <v>0</v>
      </c>
      <c r="O111" s="11" t="b">
        <v>1</v>
      </c>
      <c r="P111" s="11" t="b">
        <v>1</v>
      </c>
      <c r="Q111" s="11" t="b">
        <v>1</v>
      </c>
      <c r="R111" s="11" t="b">
        <v>1</v>
      </c>
      <c r="S111" s="11" t="b">
        <v>0</v>
      </c>
      <c r="T111" s="11" t="b">
        <v>0</v>
      </c>
      <c r="U111" s="11" t="b">
        <v>1</v>
      </c>
      <c r="V111" s="11" t="b">
        <v>0</v>
      </c>
      <c r="W111" s="11" t="b">
        <v>0</v>
      </c>
      <c r="X111" s="11" t="b">
        <v>1</v>
      </c>
      <c r="Y111" s="11" t="b">
        <v>0</v>
      </c>
      <c r="Z111" s="11" t="b">
        <v>0</v>
      </c>
      <c r="AA111" s="11" t="b">
        <v>1</v>
      </c>
      <c r="AB111" s="11" t="b">
        <v>1</v>
      </c>
      <c r="AC111" s="11" t="b">
        <v>0</v>
      </c>
      <c r="AD111" s="11" t="b">
        <v>1</v>
      </c>
      <c r="AE111" s="11" t="b">
        <v>1</v>
      </c>
      <c r="AF111" s="11" t="b">
        <v>0</v>
      </c>
      <c r="AG111" s="11" t="b">
        <v>0</v>
      </c>
    </row>
    <row r="112" spans="1:33" x14ac:dyDescent="0.2">
      <c r="A112" s="9">
        <v>3</v>
      </c>
      <c r="B112" t="s">
        <v>181</v>
      </c>
      <c r="C112" t="s">
        <v>13</v>
      </c>
      <c r="D112">
        <v>40</v>
      </c>
      <c r="E112">
        <v>2214584.8913789899</v>
      </c>
      <c r="F112">
        <v>4</v>
      </c>
      <c r="G112">
        <v>4</v>
      </c>
      <c r="H112">
        <v>0</v>
      </c>
      <c r="I112">
        <v>0</v>
      </c>
      <c r="J112" s="8">
        <f>SUMIFS(Table1[time],Table1[repetition],Table1[[#This Row],[repetition]],Table1[config],Table1[[#This Row],[config]])</f>
        <v>113505859.32356989</v>
      </c>
      <c r="K112" s="9">
        <v>90</v>
      </c>
      <c r="L112" s="9">
        <v>6</v>
      </c>
      <c r="M112" s="9" t="s">
        <v>149</v>
      </c>
      <c r="N112" s="9" t="b">
        <v>0</v>
      </c>
      <c r="O112" s="9" t="b">
        <v>0</v>
      </c>
      <c r="P112" s="9" t="b">
        <v>0</v>
      </c>
      <c r="Q112" s="9" t="b">
        <v>0</v>
      </c>
      <c r="R112" s="9" t="b">
        <v>1</v>
      </c>
      <c r="S112" s="9" t="b">
        <v>0</v>
      </c>
      <c r="T112" s="9" t="b">
        <v>1</v>
      </c>
      <c r="U112" s="9" t="b">
        <v>1</v>
      </c>
      <c r="V112" s="9" t="b">
        <v>0</v>
      </c>
      <c r="W112" s="9" t="b">
        <v>0</v>
      </c>
      <c r="X112" s="9" t="b">
        <v>0</v>
      </c>
      <c r="Y112" s="9" t="b">
        <v>0</v>
      </c>
      <c r="Z112" s="9" t="b">
        <v>1</v>
      </c>
      <c r="AA112" s="9" t="b">
        <v>0</v>
      </c>
      <c r="AB112" s="9" t="b">
        <v>0</v>
      </c>
      <c r="AC112" s="9" t="b">
        <v>0</v>
      </c>
      <c r="AD112" s="9" t="b">
        <v>1</v>
      </c>
      <c r="AE112" s="9" t="b">
        <v>0</v>
      </c>
      <c r="AF112" s="9" t="b">
        <v>1</v>
      </c>
      <c r="AG112" s="9" t="b">
        <v>1</v>
      </c>
    </row>
    <row r="113" spans="1:33" x14ac:dyDescent="0.2">
      <c r="A113" s="11">
        <v>1</v>
      </c>
      <c r="B113" t="s">
        <v>181</v>
      </c>
      <c r="C113" t="s">
        <v>8</v>
      </c>
      <c r="D113">
        <v>54</v>
      </c>
      <c r="E113">
        <v>2031525.96015599</v>
      </c>
      <c r="F113">
        <v>4</v>
      </c>
      <c r="G113">
        <v>4</v>
      </c>
      <c r="H113">
        <v>0</v>
      </c>
      <c r="I113">
        <v>0</v>
      </c>
      <c r="J113" s="10">
        <f>SUMIFS(Table1[time],Table1[repetition],Table1[[#This Row],[repetition]],Table1[config],Table1[[#This Row],[config]])</f>
        <v>120571429.46361788</v>
      </c>
      <c r="K113" s="11">
        <v>150</v>
      </c>
      <c r="L113" s="11">
        <v>18</v>
      </c>
      <c r="M113" s="11" t="s">
        <v>150</v>
      </c>
      <c r="N113" s="11" t="b">
        <v>1</v>
      </c>
      <c r="O113" s="11" t="b">
        <v>0</v>
      </c>
      <c r="P113" s="11" t="b">
        <v>0</v>
      </c>
      <c r="Q113" s="11" t="b">
        <v>1</v>
      </c>
      <c r="R113" s="11" t="b">
        <v>1</v>
      </c>
      <c r="S113" s="11" t="b">
        <v>0</v>
      </c>
      <c r="T113" s="11" t="b">
        <v>0</v>
      </c>
      <c r="U113" s="11" t="b">
        <v>1</v>
      </c>
      <c r="V113" s="11" t="b">
        <v>1</v>
      </c>
      <c r="W113" s="11" t="b">
        <v>0</v>
      </c>
      <c r="X113" s="11" t="b">
        <v>0</v>
      </c>
      <c r="Y113" s="11" t="b">
        <v>0</v>
      </c>
      <c r="Z113" s="11" t="b">
        <v>0</v>
      </c>
      <c r="AA113" s="11" t="b">
        <v>1</v>
      </c>
      <c r="AB113" s="11" t="b">
        <v>1</v>
      </c>
      <c r="AC113" s="11" t="b">
        <v>0</v>
      </c>
      <c r="AD113" s="11" t="b">
        <v>1</v>
      </c>
      <c r="AE113" s="11" t="b">
        <v>1</v>
      </c>
      <c r="AF113" s="11" t="b">
        <v>0</v>
      </c>
      <c r="AG113" s="11" t="b">
        <v>1</v>
      </c>
    </row>
    <row r="114" spans="1:33" x14ac:dyDescent="0.2">
      <c r="A114" s="9">
        <v>2</v>
      </c>
      <c r="B114" t="s">
        <v>181</v>
      </c>
      <c r="C114" t="s">
        <v>8</v>
      </c>
      <c r="D114">
        <v>54</v>
      </c>
      <c r="E114">
        <v>752335.31587896799</v>
      </c>
      <c r="F114">
        <v>4</v>
      </c>
      <c r="G114">
        <v>4</v>
      </c>
      <c r="H114">
        <v>0</v>
      </c>
      <c r="I114">
        <v>0</v>
      </c>
      <c r="J114" s="8">
        <f>SUMIFS(Table1[time],Table1[repetition],Table1[[#This Row],[repetition]],Table1[config],Table1[[#This Row],[config]])</f>
        <v>106005371.97690214</v>
      </c>
      <c r="K114" s="9">
        <v>110</v>
      </c>
      <c r="L114" s="9">
        <v>2</v>
      </c>
      <c r="M114" s="9" t="s">
        <v>150</v>
      </c>
      <c r="N114" s="9" t="b">
        <v>1</v>
      </c>
      <c r="O114" s="9" t="b">
        <v>0</v>
      </c>
      <c r="P114" s="9" t="b">
        <v>0</v>
      </c>
      <c r="Q114" s="9" t="b">
        <v>0</v>
      </c>
      <c r="R114" s="9" t="b">
        <v>0</v>
      </c>
      <c r="S114" s="9" t="b">
        <v>1</v>
      </c>
      <c r="T114" s="9" t="b">
        <v>0</v>
      </c>
      <c r="U114" s="9" t="b">
        <v>1</v>
      </c>
      <c r="V114" s="9" t="b">
        <v>1</v>
      </c>
      <c r="W114" s="9" t="b">
        <v>0</v>
      </c>
      <c r="X114" s="9" t="b">
        <v>0</v>
      </c>
      <c r="Y114" s="9" t="b">
        <v>0</v>
      </c>
      <c r="Z114" s="9" t="b">
        <v>0</v>
      </c>
      <c r="AA114" s="9" t="b">
        <v>1</v>
      </c>
      <c r="AB114" s="9" t="b">
        <v>0</v>
      </c>
      <c r="AC114" s="9" t="b">
        <v>0</v>
      </c>
      <c r="AD114" s="9" t="b">
        <v>0</v>
      </c>
      <c r="AE114" s="9" t="b">
        <v>0</v>
      </c>
      <c r="AF114" s="9" t="b">
        <v>0</v>
      </c>
      <c r="AG114" s="9" t="b">
        <v>1</v>
      </c>
    </row>
    <row r="115" spans="1:33" x14ac:dyDescent="0.2">
      <c r="A115" s="11">
        <v>3</v>
      </c>
      <c r="B115" t="s">
        <v>181</v>
      </c>
      <c r="C115" t="s">
        <v>8</v>
      </c>
      <c r="D115">
        <v>54</v>
      </c>
      <c r="E115">
        <v>2845524.9971999899</v>
      </c>
      <c r="F115">
        <v>4</v>
      </c>
      <c r="G115">
        <v>4</v>
      </c>
      <c r="H115">
        <v>0</v>
      </c>
      <c r="I115">
        <v>0</v>
      </c>
      <c r="J115" s="10">
        <f>SUMIFS(Table1[time],Table1[repetition],Table1[[#This Row],[repetition]],Table1[config],Table1[[#This Row],[config]])</f>
        <v>130860897.5679469</v>
      </c>
      <c r="K115" s="11">
        <v>110</v>
      </c>
      <c r="L115" s="11">
        <v>2</v>
      </c>
      <c r="M115" s="11" t="s">
        <v>150</v>
      </c>
      <c r="N115" s="11" t="b">
        <v>1</v>
      </c>
      <c r="O115" s="11" t="b">
        <v>0</v>
      </c>
      <c r="P115" s="11" t="b">
        <v>0</v>
      </c>
      <c r="Q115" s="11" t="b">
        <v>0</v>
      </c>
      <c r="R115" s="11" t="b">
        <v>0</v>
      </c>
      <c r="S115" s="11" t="b">
        <v>1</v>
      </c>
      <c r="T115" s="11" t="b">
        <v>0</v>
      </c>
      <c r="U115" s="11" t="b">
        <v>1</v>
      </c>
      <c r="V115" s="11" t="b">
        <v>1</v>
      </c>
      <c r="W115" s="11" t="b">
        <v>0</v>
      </c>
      <c r="X115" s="11" t="b">
        <v>0</v>
      </c>
      <c r="Y115" s="11" t="b">
        <v>0</v>
      </c>
      <c r="Z115" s="11" t="b">
        <v>0</v>
      </c>
      <c r="AA115" s="11" t="b">
        <v>1</v>
      </c>
      <c r="AB115" s="11" t="b">
        <v>0</v>
      </c>
      <c r="AC115" s="11" t="b">
        <v>0</v>
      </c>
      <c r="AD115" s="11" t="b">
        <v>0</v>
      </c>
      <c r="AE115" s="11" t="b">
        <v>0</v>
      </c>
      <c r="AF115" s="11" t="b">
        <v>0</v>
      </c>
      <c r="AG115" s="11" t="b">
        <v>1</v>
      </c>
    </row>
    <row r="116" spans="1:33" x14ac:dyDescent="0.2">
      <c r="A116" s="11">
        <v>1</v>
      </c>
      <c r="B116" t="s">
        <v>181</v>
      </c>
      <c r="C116" t="s">
        <v>59</v>
      </c>
      <c r="D116">
        <v>43</v>
      </c>
      <c r="E116">
        <v>1451263.42034002</v>
      </c>
      <c r="F116">
        <v>4</v>
      </c>
      <c r="G116">
        <v>3</v>
      </c>
      <c r="H116">
        <v>0</v>
      </c>
      <c r="I116">
        <v>0</v>
      </c>
      <c r="J116" s="10">
        <f>SUMIFS(Table1[time],Table1[repetition],Table1[[#This Row],[repetition]],Table1[config],Table1[[#This Row],[config]])</f>
        <v>104358489.41137372</v>
      </c>
      <c r="K116" s="11">
        <v>150</v>
      </c>
      <c r="L116" s="11">
        <v>18</v>
      </c>
      <c r="M116" s="11" t="s">
        <v>150</v>
      </c>
      <c r="N116" s="11" t="b">
        <v>1</v>
      </c>
      <c r="O116" s="11" t="b">
        <v>0</v>
      </c>
      <c r="P116" s="11" t="b">
        <v>0</v>
      </c>
      <c r="Q116" s="11" t="b">
        <v>1</v>
      </c>
      <c r="R116" s="11" t="b">
        <v>1</v>
      </c>
      <c r="S116" s="11" t="b">
        <v>0</v>
      </c>
      <c r="T116" s="11" t="b">
        <v>0</v>
      </c>
      <c r="U116" s="11" t="b">
        <v>1</v>
      </c>
      <c r="V116" s="11" t="b">
        <v>1</v>
      </c>
      <c r="W116" s="11" t="b">
        <v>0</v>
      </c>
      <c r="X116" s="11" t="b">
        <v>0</v>
      </c>
      <c r="Y116" s="11" t="b">
        <v>0</v>
      </c>
      <c r="Z116" s="11" t="b">
        <v>0</v>
      </c>
      <c r="AA116" s="11" t="b">
        <v>1</v>
      </c>
      <c r="AB116" s="11" t="b">
        <v>1</v>
      </c>
      <c r="AC116" s="11" t="b">
        <v>0</v>
      </c>
      <c r="AD116" s="11" t="b">
        <v>1</v>
      </c>
      <c r="AE116" s="11" t="b">
        <v>1</v>
      </c>
      <c r="AF116" s="11" t="b">
        <v>0</v>
      </c>
      <c r="AG116" s="11" t="b">
        <v>1</v>
      </c>
    </row>
    <row r="117" spans="1:33" x14ac:dyDescent="0.2">
      <c r="A117" s="11">
        <v>2</v>
      </c>
      <c r="B117" t="s">
        <v>181</v>
      </c>
      <c r="C117" t="s">
        <v>59</v>
      </c>
      <c r="D117">
        <v>43</v>
      </c>
      <c r="E117">
        <v>568803.278672043</v>
      </c>
      <c r="F117">
        <v>4</v>
      </c>
      <c r="G117">
        <v>3</v>
      </c>
      <c r="H117">
        <v>0</v>
      </c>
      <c r="I117">
        <v>0</v>
      </c>
      <c r="J117" s="10">
        <f>SUMIFS(Table1[time],Table1[repetition],Table1[[#This Row],[repetition]],Table1[config],Table1[[#This Row],[config]])</f>
        <v>88746822.818322495</v>
      </c>
      <c r="K117" s="11">
        <v>110</v>
      </c>
      <c r="L117" s="11">
        <v>6</v>
      </c>
      <c r="M117" s="11" t="s">
        <v>150</v>
      </c>
      <c r="N117" s="11" t="b">
        <v>0</v>
      </c>
      <c r="O117" s="11" t="b">
        <v>1</v>
      </c>
      <c r="P117" s="11" t="b">
        <v>0</v>
      </c>
      <c r="Q117" s="11" t="b">
        <v>1</v>
      </c>
      <c r="R117" s="11" t="b">
        <v>1</v>
      </c>
      <c r="S117" s="11" t="b">
        <v>0</v>
      </c>
      <c r="T117" s="11" t="b">
        <v>0</v>
      </c>
      <c r="U117" s="11" t="b">
        <v>0</v>
      </c>
      <c r="V117" s="11" t="b">
        <v>1</v>
      </c>
      <c r="W117" s="11" t="b">
        <v>0</v>
      </c>
      <c r="X117" s="11" t="b">
        <v>1</v>
      </c>
      <c r="Y117" s="11" t="b">
        <v>1</v>
      </c>
      <c r="Z117" s="11" t="b">
        <v>0</v>
      </c>
      <c r="AA117" s="11" t="b">
        <v>0</v>
      </c>
      <c r="AB117" s="11" t="b">
        <v>1</v>
      </c>
      <c r="AC117" s="11" t="b">
        <v>0</v>
      </c>
      <c r="AD117" s="11" t="b">
        <v>0</v>
      </c>
      <c r="AE117" s="11" t="b">
        <v>1</v>
      </c>
      <c r="AF117" s="11" t="b">
        <v>1</v>
      </c>
      <c r="AG117" s="11" t="b">
        <v>1</v>
      </c>
    </row>
    <row r="118" spans="1:33" x14ac:dyDescent="0.2">
      <c r="A118" s="9">
        <v>3</v>
      </c>
      <c r="B118" t="s">
        <v>181</v>
      </c>
      <c r="C118" t="s">
        <v>59</v>
      </c>
      <c r="D118">
        <v>43</v>
      </c>
      <c r="E118">
        <v>2069683.1030349999</v>
      </c>
      <c r="F118">
        <v>4</v>
      </c>
      <c r="G118">
        <v>3</v>
      </c>
      <c r="H118">
        <v>0</v>
      </c>
      <c r="I118">
        <v>0</v>
      </c>
      <c r="J118" s="8">
        <f>SUMIFS(Table1[time],Table1[repetition],Table1[[#This Row],[repetition]],Table1[config],Table1[[#This Row],[config]])</f>
        <v>111135679.35313991</v>
      </c>
      <c r="K118" s="9">
        <v>110</v>
      </c>
      <c r="L118" s="9">
        <v>5</v>
      </c>
      <c r="M118" s="9" t="s">
        <v>150</v>
      </c>
      <c r="N118" s="9" t="b">
        <v>0</v>
      </c>
      <c r="O118" s="9" t="b">
        <v>1</v>
      </c>
      <c r="P118" s="9" t="b">
        <v>1</v>
      </c>
      <c r="Q118" s="9" t="b">
        <v>0</v>
      </c>
      <c r="R118" s="9" t="b">
        <v>1</v>
      </c>
      <c r="S118" s="9" t="b">
        <v>0</v>
      </c>
      <c r="T118" s="9" t="b">
        <v>0</v>
      </c>
      <c r="U118" s="9" t="b">
        <v>0</v>
      </c>
      <c r="V118" s="9" t="b">
        <v>0</v>
      </c>
      <c r="W118" s="9" t="b">
        <v>1</v>
      </c>
      <c r="X118" s="9" t="b">
        <v>1</v>
      </c>
      <c r="Y118" s="9" t="b">
        <v>0</v>
      </c>
      <c r="Z118" s="9" t="b">
        <v>0</v>
      </c>
      <c r="AA118" s="9" t="b">
        <v>0</v>
      </c>
      <c r="AB118" s="9" t="b">
        <v>0</v>
      </c>
      <c r="AC118" s="9" t="b">
        <v>0</v>
      </c>
      <c r="AD118" s="9" t="b">
        <v>0</v>
      </c>
      <c r="AE118" s="9" t="b">
        <v>0</v>
      </c>
      <c r="AF118" s="9" t="b">
        <v>0</v>
      </c>
      <c r="AG118" s="9" t="b">
        <v>0</v>
      </c>
    </row>
    <row r="119" spans="1:33" x14ac:dyDescent="0.2">
      <c r="A119" s="11">
        <v>1</v>
      </c>
      <c r="B119" t="s">
        <v>181</v>
      </c>
      <c r="C119" t="s">
        <v>53</v>
      </c>
      <c r="D119">
        <v>43</v>
      </c>
      <c r="E119">
        <v>2143153.8439570498</v>
      </c>
      <c r="F119">
        <v>4</v>
      </c>
      <c r="G119">
        <v>3</v>
      </c>
      <c r="H119">
        <v>0</v>
      </c>
      <c r="I119">
        <v>0</v>
      </c>
      <c r="J119" s="10">
        <f>SUMIFS(Table1[time],Table1[repetition],Table1[[#This Row],[repetition]],Table1[config],Table1[[#This Row],[config]])</f>
        <v>103354476.17832695</v>
      </c>
      <c r="K119" s="11">
        <v>150</v>
      </c>
      <c r="L119" s="11">
        <v>18</v>
      </c>
      <c r="M119" s="11" t="s">
        <v>150</v>
      </c>
      <c r="N119" s="11" t="b">
        <v>1</v>
      </c>
      <c r="O119" s="11" t="b">
        <v>0</v>
      </c>
      <c r="P119" s="11" t="b">
        <v>0</v>
      </c>
      <c r="Q119" s="11" t="b">
        <v>1</v>
      </c>
      <c r="R119" s="11" t="b">
        <v>1</v>
      </c>
      <c r="S119" s="11" t="b">
        <v>0</v>
      </c>
      <c r="T119" s="11" t="b">
        <v>0</v>
      </c>
      <c r="U119" s="11" t="b">
        <v>1</v>
      </c>
      <c r="V119" s="11" t="b">
        <v>1</v>
      </c>
      <c r="W119" s="11" t="b">
        <v>0</v>
      </c>
      <c r="X119" s="11" t="b">
        <v>0</v>
      </c>
      <c r="Y119" s="11" t="b">
        <v>0</v>
      </c>
      <c r="Z119" s="11" t="b">
        <v>0</v>
      </c>
      <c r="AA119" s="11" t="b">
        <v>1</v>
      </c>
      <c r="AB119" s="11" t="b">
        <v>1</v>
      </c>
      <c r="AC119" s="11" t="b">
        <v>0</v>
      </c>
      <c r="AD119" s="11" t="b">
        <v>1</v>
      </c>
      <c r="AE119" s="11" t="b">
        <v>1</v>
      </c>
      <c r="AF119" s="11" t="b">
        <v>0</v>
      </c>
      <c r="AG119" s="11" t="b">
        <v>1</v>
      </c>
    </row>
    <row r="120" spans="1:33" x14ac:dyDescent="0.2">
      <c r="A120" s="9">
        <v>2</v>
      </c>
      <c r="B120" t="s">
        <v>181</v>
      </c>
      <c r="C120" t="s">
        <v>53</v>
      </c>
      <c r="D120">
        <v>43</v>
      </c>
      <c r="E120">
        <v>2375384.7654731902</v>
      </c>
      <c r="F120">
        <v>4</v>
      </c>
      <c r="G120">
        <v>3</v>
      </c>
      <c r="H120">
        <v>0</v>
      </c>
      <c r="I120">
        <v>0</v>
      </c>
      <c r="J120" s="8">
        <f>SUMIFS(Table1[time],Table1[repetition],Table1[[#This Row],[repetition]],Table1[config],Table1[[#This Row],[config]])</f>
        <v>115718970.83877754</v>
      </c>
      <c r="K120" s="9">
        <v>150</v>
      </c>
      <c r="L120" s="9">
        <v>1</v>
      </c>
      <c r="M120" s="9" t="s">
        <v>149</v>
      </c>
      <c r="N120" s="9" t="b">
        <v>0</v>
      </c>
      <c r="O120" s="9" t="b">
        <v>1</v>
      </c>
      <c r="P120" s="9" t="b">
        <v>1</v>
      </c>
      <c r="Q120" s="9" t="b">
        <v>1</v>
      </c>
      <c r="R120" s="9" t="b">
        <v>1</v>
      </c>
      <c r="S120" s="9" t="b">
        <v>0</v>
      </c>
      <c r="T120" s="9" t="b">
        <v>1</v>
      </c>
      <c r="U120" s="9" t="b">
        <v>0</v>
      </c>
      <c r="V120" s="9" t="b">
        <v>0</v>
      </c>
      <c r="W120" s="9" t="b">
        <v>1</v>
      </c>
      <c r="X120" s="9" t="b">
        <v>1</v>
      </c>
      <c r="Y120" s="9" t="b">
        <v>1</v>
      </c>
      <c r="Z120" s="9" t="b">
        <v>1</v>
      </c>
      <c r="AA120" s="9" t="b">
        <v>0</v>
      </c>
      <c r="AB120" s="9" t="b">
        <v>1</v>
      </c>
      <c r="AC120" s="9" t="b">
        <v>1</v>
      </c>
      <c r="AD120" s="9" t="b">
        <v>1</v>
      </c>
      <c r="AE120" s="9" t="b">
        <v>1</v>
      </c>
      <c r="AF120" s="9" t="b">
        <v>1</v>
      </c>
      <c r="AG120" s="9" t="b">
        <v>0</v>
      </c>
    </row>
    <row r="121" spans="1:33" x14ac:dyDescent="0.2">
      <c r="A121" s="11">
        <v>3</v>
      </c>
      <c r="B121" t="s">
        <v>181</v>
      </c>
      <c r="C121" t="s">
        <v>53</v>
      </c>
      <c r="D121">
        <v>43</v>
      </c>
      <c r="E121">
        <v>1771334.0369839999</v>
      </c>
      <c r="F121">
        <v>4</v>
      </c>
      <c r="G121">
        <v>3</v>
      </c>
      <c r="H121">
        <v>0</v>
      </c>
      <c r="I121">
        <v>0</v>
      </c>
      <c r="J121" s="10">
        <f>SUMIFS(Table1[time],Table1[repetition],Table1[[#This Row],[repetition]],Table1[config],Table1[[#This Row],[config]])</f>
        <v>98533249.291095972</v>
      </c>
      <c r="K121" s="11">
        <v>120</v>
      </c>
      <c r="L121" s="11">
        <v>6</v>
      </c>
      <c r="M121" s="11" t="s">
        <v>150</v>
      </c>
      <c r="N121" s="11" t="b">
        <v>1</v>
      </c>
      <c r="O121" s="11" t="b">
        <v>1</v>
      </c>
      <c r="P121" s="11" t="b">
        <v>0</v>
      </c>
      <c r="Q121" s="11" t="b">
        <v>1</v>
      </c>
      <c r="R121" s="11" t="b">
        <v>0</v>
      </c>
      <c r="S121" s="11" t="b">
        <v>0</v>
      </c>
      <c r="T121" s="11" t="b">
        <v>1</v>
      </c>
      <c r="U121" s="11" t="b">
        <v>1</v>
      </c>
      <c r="V121" s="11" t="b">
        <v>1</v>
      </c>
      <c r="W121" s="11" t="b">
        <v>0</v>
      </c>
      <c r="X121" s="11" t="b">
        <v>1</v>
      </c>
      <c r="Y121" s="11" t="b">
        <v>0</v>
      </c>
      <c r="Z121" s="11" t="b">
        <v>0</v>
      </c>
      <c r="AA121" s="11" t="b">
        <v>1</v>
      </c>
      <c r="AB121" s="11" t="b">
        <v>0</v>
      </c>
      <c r="AC121" s="11" t="b">
        <v>0</v>
      </c>
      <c r="AD121" s="11" t="b">
        <v>1</v>
      </c>
      <c r="AE121" s="11" t="b">
        <v>0</v>
      </c>
      <c r="AF121" s="11" t="b">
        <v>0</v>
      </c>
      <c r="AG121" s="11" t="b">
        <v>0</v>
      </c>
    </row>
    <row r="122" spans="1:33" x14ac:dyDescent="0.2">
      <c r="A122" s="11">
        <v>1</v>
      </c>
      <c r="B122" t="s">
        <v>181</v>
      </c>
      <c r="C122" t="s">
        <v>19</v>
      </c>
      <c r="D122">
        <v>32</v>
      </c>
      <c r="E122">
        <v>1590738.9994379999</v>
      </c>
      <c r="F122">
        <v>4</v>
      </c>
      <c r="G122">
        <v>4</v>
      </c>
      <c r="H122">
        <v>0</v>
      </c>
      <c r="I122">
        <v>0</v>
      </c>
      <c r="J122" s="10">
        <f>SUMIFS(Table1[time],Table1[repetition],Table1[[#This Row],[repetition]],Table1[config],Table1[[#This Row],[config]])</f>
        <v>115423083.22815807</v>
      </c>
      <c r="K122" s="11">
        <v>150</v>
      </c>
      <c r="L122" s="11">
        <v>18</v>
      </c>
      <c r="M122" s="11" t="s">
        <v>150</v>
      </c>
      <c r="N122" s="11" t="b">
        <v>1</v>
      </c>
      <c r="O122" s="11" t="b">
        <v>0</v>
      </c>
      <c r="P122" s="11" t="b">
        <v>0</v>
      </c>
      <c r="Q122" s="11" t="b">
        <v>1</v>
      </c>
      <c r="R122" s="11" t="b">
        <v>1</v>
      </c>
      <c r="S122" s="11" t="b">
        <v>0</v>
      </c>
      <c r="T122" s="11" t="b">
        <v>0</v>
      </c>
      <c r="U122" s="11" t="b">
        <v>1</v>
      </c>
      <c r="V122" s="11" t="b">
        <v>1</v>
      </c>
      <c r="W122" s="11" t="b">
        <v>0</v>
      </c>
      <c r="X122" s="11" t="b">
        <v>0</v>
      </c>
      <c r="Y122" s="11" t="b">
        <v>0</v>
      </c>
      <c r="Z122" s="11" t="b">
        <v>0</v>
      </c>
      <c r="AA122" s="11" t="b">
        <v>1</v>
      </c>
      <c r="AB122" s="11" t="b">
        <v>1</v>
      </c>
      <c r="AC122" s="11" t="b">
        <v>0</v>
      </c>
      <c r="AD122" s="11" t="b">
        <v>1</v>
      </c>
      <c r="AE122" s="11" t="b">
        <v>1</v>
      </c>
      <c r="AF122" s="11" t="b">
        <v>0</v>
      </c>
      <c r="AG122" s="11" t="b">
        <v>1</v>
      </c>
    </row>
    <row r="123" spans="1:33" x14ac:dyDescent="0.2">
      <c r="A123" s="11">
        <v>2</v>
      </c>
      <c r="B123" t="s">
        <v>181</v>
      </c>
      <c r="C123" t="s">
        <v>19</v>
      </c>
      <c r="D123">
        <v>32</v>
      </c>
      <c r="E123">
        <v>3882972.3471091101</v>
      </c>
      <c r="F123">
        <v>4</v>
      </c>
      <c r="G123">
        <v>4</v>
      </c>
      <c r="H123">
        <v>0</v>
      </c>
      <c r="I123">
        <v>0</v>
      </c>
      <c r="J123" s="10">
        <f>SUMIFS(Table1[time],Table1[repetition],Table1[[#This Row],[repetition]],Table1[config],Table1[[#This Row],[config]])</f>
        <v>132303247.85040262</v>
      </c>
      <c r="K123" s="11">
        <v>150</v>
      </c>
      <c r="L123" s="11">
        <v>5</v>
      </c>
      <c r="M123" s="11" t="s">
        <v>149</v>
      </c>
      <c r="N123" s="11" t="b">
        <v>0</v>
      </c>
      <c r="O123" s="11" t="b">
        <v>1</v>
      </c>
      <c r="P123" s="11" t="b">
        <v>0</v>
      </c>
      <c r="Q123" s="11" t="b">
        <v>0</v>
      </c>
      <c r="R123" s="11" t="b">
        <v>0</v>
      </c>
      <c r="S123" s="11" t="b">
        <v>1</v>
      </c>
      <c r="T123" s="11" t="b">
        <v>0</v>
      </c>
      <c r="U123" s="11" t="b">
        <v>0</v>
      </c>
      <c r="V123" s="11" t="b">
        <v>1</v>
      </c>
      <c r="W123" s="11" t="b">
        <v>1</v>
      </c>
      <c r="X123" s="11" t="b">
        <v>1</v>
      </c>
      <c r="Y123" s="11" t="b">
        <v>1</v>
      </c>
      <c r="Z123" s="11" t="b">
        <v>0</v>
      </c>
      <c r="AA123" s="11" t="b">
        <v>0</v>
      </c>
      <c r="AB123" s="11" t="b">
        <v>1</v>
      </c>
      <c r="AC123" s="11" t="b">
        <v>0</v>
      </c>
      <c r="AD123" s="11" t="b">
        <v>1</v>
      </c>
      <c r="AE123" s="11" t="b">
        <v>0</v>
      </c>
      <c r="AF123" s="11" t="b">
        <v>0</v>
      </c>
      <c r="AG123" s="11" t="b">
        <v>1</v>
      </c>
    </row>
    <row r="124" spans="1:33" x14ac:dyDescent="0.2">
      <c r="A124" s="11">
        <v>3</v>
      </c>
      <c r="B124" t="s">
        <v>181</v>
      </c>
      <c r="C124" t="s">
        <v>19</v>
      </c>
      <c r="D124">
        <v>32</v>
      </c>
      <c r="E124">
        <v>2370321.9940699898</v>
      </c>
      <c r="F124">
        <v>4</v>
      </c>
      <c r="G124">
        <v>4</v>
      </c>
      <c r="H124">
        <v>0</v>
      </c>
      <c r="I124">
        <v>0</v>
      </c>
      <c r="J124" s="10">
        <f>SUMIFS(Table1[time],Table1[repetition],Table1[[#This Row],[repetition]],Table1[config],Table1[[#This Row],[config]])</f>
        <v>125520322.9602759</v>
      </c>
      <c r="K124" s="11">
        <v>150</v>
      </c>
      <c r="L124" s="11">
        <v>3</v>
      </c>
      <c r="M124" s="11" t="s">
        <v>151</v>
      </c>
      <c r="N124" s="11" t="b">
        <v>1</v>
      </c>
      <c r="O124" s="11" t="b">
        <v>0</v>
      </c>
      <c r="P124" s="11" t="b">
        <v>0</v>
      </c>
      <c r="Q124" s="11" t="b">
        <v>1</v>
      </c>
      <c r="R124" s="11" t="b">
        <v>1</v>
      </c>
      <c r="S124" s="11" t="b">
        <v>0</v>
      </c>
      <c r="T124" s="11" t="b">
        <v>0</v>
      </c>
      <c r="U124" s="11" t="b">
        <v>1</v>
      </c>
      <c r="V124" s="11" t="b">
        <v>1</v>
      </c>
      <c r="W124" s="11" t="b">
        <v>0</v>
      </c>
      <c r="X124" s="11" t="b">
        <v>0</v>
      </c>
      <c r="Y124" s="11" t="b">
        <v>1</v>
      </c>
      <c r="Z124" s="11" t="b">
        <v>1</v>
      </c>
      <c r="AA124" s="11" t="b">
        <v>1</v>
      </c>
      <c r="AB124" s="11" t="b">
        <v>1</v>
      </c>
      <c r="AC124" s="11" t="b">
        <v>0</v>
      </c>
      <c r="AD124" s="11" t="b">
        <v>0</v>
      </c>
      <c r="AE124" s="11" t="b">
        <v>1</v>
      </c>
      <c r="AF124" s="11" t="b">
        <v>1</v>
      </c>
      <c r="AG124" s="11" t="b">
        <v>1</v>
      </c>
    </row>
    <row r="125" spans="1:33" x14ac:dyDescent="0.2">
      <c r="A125" s="11">
        <v>1</v>
      </c>
      <c r="B125" t="s">
        <v>181</v>
      </c>
      <c r="C125" t="s">
        <v>61</v>
      </c>
      <c r="D125">
        <v>40</v>
      </c>
      <c r="E125">
        <v>2130861.34204</v>
      </c>
      <c r="F125">
        <v>4</v>
      </c>
      <c r="G125">
        <v>4</v>
      </c>
      <c r="H125">
        <v>0</v>
      </c>
      <c r="I125">
        <v>0</v>
      </c>
      <c r="J125" s="10">
        <f>SUMIFS(Table1[time],Table1[repetition],Table1[[#This Row],[repetition]],Table1[config],Table1[[#This Row],[config]])</f>
        <v>108826912.87956508</v>
      </c>
      <c r="K125" s="11">
        <v>150</v>
      </c>
      <c r="L125" s="11">
        <v>18</v>
      </c>
      <c r="M125" s="11" t="s">
        <v>150</v>
      </c>
      <c r="N125" s="11" t="b">
        <v>1</v>
      </c>
      <c r="O125" s="11" t="b">
        <v>0</v>
      </c>
      <c r="P125" s="11" t="b">
        <v>0</v>
      </c>
      <c r="Q125" s="11" t="b">
        <v>1</v>
      </c>
      <c r="R125" s="11" t="b">
        <v>1</v>
      </c>
      <c r="S125" s="11" t="b">
        <v>0</v>
      </c>
      <c r="T125" s="11" t="b">
        <v>0</v>
      </c>
      <c r="U125" s="11" t="b">
        <v>1</v>
      </c>
      <c r="V125" s="11" t="b">
        <v>1</v>
      </c>
      <c r="W125" s="11" t="b">
        <v>0</v>
      </c>
      <c r="X125" s="11" t="b">
        <v>0</v>
      </c>
      <c r="Y125" s="11" t="b">
        <v>0</v>
      </c>
      <c r="Z125" s="11" t="b">
        <v>0</v>
      </c>
      <c r="AA125" s="11" t="b">
        <v>1</v>
      </c>
      <c r="AB125" s="11" t="b">
        <v>1</v>
      </c>
      <c r="AC125" s="11" t="b">
        <v>0</v>
      </c>
      <c r="AD125" s="11" t="b">
        <v>1</v>
      </c>
      <c r="AE125" s="11" t="b">
        <v>1</v>
      </c>
      <c r="AF125" s="11" t="b">
        <v>0</v>
      </c>
      <c r="AG125" s="11" t="b">
        <v>1</v>
      </c>
    </row>
    <row r="126" spans="1:33" x14ac:dyDescent="0.2">
      <c r="A126" s="11">
        <v>2</v>
      </c>
      <c r="B126" t="s">
        <v>181</v>
      </c>
      <c r="C126" t="s">
        <v>61</v>
      </c>
      <c r="D126">
        <v>40</v>
      </c>
      <c r="E126">
        <v>3883851.0848330301</v>
      </c>
      <c r="F126">
        <v>4</v>
      </c>
      <c r="G126">
        <v>4</v>
      </c>
      <c r="H126">
        <v>0</v>
      </c>
      <c r="I126">
        <v>0</v>
      </c>
      <c r="J126" s="10">
        <f>SUMIFS(Table1[time],Table1[repetition],Table1[[#This Row],[repetition]],Table1[config],Table1[[#This Row],[config]])</f>
        <v>120720199.28987499</v>
      </c>
      <c r="K126" s="11">
        <v>150</v>
      </c>
      <c r="L126" s="11">
        <v>6</v>
      </c>
      <c r="M126" s="11" t="s">
        <v>151</v>
      </c>
      <c r="N126" s="11" t="b">
        <v>0</v>
      </c>
      <c r="O126" s="11" t="b">
        <v>1</v>
      </c>
      <c r="P126" s="11" t="b">
        <v>0</v>
      </c>
      <c r="Q126" s="11" t="b">
        <v>1</v>
      </c>
      <c r="R126" s="11" t="b">
        <v>1</v>
      </c>
      <c r="S126" s="11" t="b">
        <v>1</v>
      </c>
      <c r="T126" s="11" t="b">
        <v>0</v>
      </c>
      <c r="U126" s="11" t="b">
        <v>1</v>
      </c>
      <c r="V126" s="11" t="b">
        <v>1</v>
      </c>
      <c r="W126" s="11" t="b">
        <v>0</v>
      </c>
      <c r="X126" s="11" t="b">
        <v>0</v>
      </c>
      <c r="Y126" s="11" t="b">
        <v>0</v>
      </c>
      <c r="Z126" s="11" t="b">
        <v>1</v>
      </c>
      <c r="AA126" s="11" t="b">
        <v>1</v>
      </c>
      <c r="AB126" s="11" t="b">
        <v>1</v>
      </c>
      <c r="AC126" s="11" t="b">
        <v>1</v>
      </c>
      <c r="AD126" s="11" t="b">
        <v>0</v>
      </c>
      <c r="AE126" s="11" t="b">
        <v>0</v>
      </c>
      <c r="AF126" s="11" t="b">
        <v>1</v>
      </c>
      <c r="AG126" s="11" t="b">
        <v>1</v>
      </c>
    </row>
    <row r="127" spans="1:33" x14ac:dyDescent="0.2">
      <c r="A127" s="9">
        <v>3</v>
      </c>
      <c r="B127" t="s">
        <v>181</v>
      </c>
      <c r="C127" t="s">
        <v>61</v>
      </c>
      <c r="D127">
        <v>40</v>
      </c>
      <c r="E127">
        <v>3444466.4888210101</v>
      </c>
      <c r="F127">
        <v>4</v>
      </c>
      <c r="G127">
        <v>4</v>
      </c>
      <c r="H127">
        <v>0</v>
      </c>
      <c r="I127">
        <v>0</v>
      </c>
      <c r="J127" s="8">
        <f>SUMIFS(Table1[time],Table1[repetition],Table1[[#This Row],[repetition]],Table1[config],Table1[[#This Row],[config]])</f>
        <v>119652637.73994586</v>
      </c>
      <c r="K127" s="9">
        <v>150</v>
      </c>
      <c r="L127" s="9">
        <v>5</v>
      </c>
      <c r="M127" s="9" t="s">
        <v>149</v>
      </c>
      <c r="N127" s="9" t="b">
        <v>0</v>
      </c>
      <c r="O127" s="9" t="b">
        <v>1</v>
      </c>
      <c r="P127" s="9" t="b">
        <v>0</v>
      </c>
      <c r="Q127" s="9" t="b">
        <v>0</v>
      </c>
      <c r="R127" s="9" t="b">
        <v>0</v>
      </c>
      <c r="S127" s="9" t="b">
        <v>1</v>
      </c>
      <c r="T127" s="9" t="b">
        <v>0</v>
      </c>
      <c r="U127" s="9" t="b">
        <v>0</v>
      </c>
      <c r="V127" s="9" t="b">
        <v>1</v>
      </c>
      <c r="W127" s="9" t="b">
        <v>1</v>
      </c>
      <c r="X127" s="9" t="b">
        <v>1</v>
      </c>
      <c r="Y127" s="9" t="b">
        <v>1</v>
      </c>
      <c r="Z127" s="9" t="b">
        <v>0</v>
      </c>
      <c r="AA127" s="9" t="b">
        <v>0</v>
      </c>
      <c r="AB127" s="9" t="b">
        <v>1</v>
      </c>
      <c r="AC127" s="9" t="b">
        <v>0</v>
      </c>
      <c r="AD127" s="9" t="b">
        <v>1</v>
      </c>
      <c r="AE127" s="9" t="b">
        <v>0</v>
      </c>
      <c r="AF127" s="9" t="b">
        <v>0</v>
      </c>
      <c r="AG127" s="9" t="b">
        <v>1</v>
      </c>
    </row>
    <row r="128" spans="1:33" x14ac:dyDescent="0.2">
      <c r="A128" s="9">
        <v>1</v>
      </c>
      <c r="B128" t="s">
        <v>181</v>
      </c>
      <c r="C128" t="s">
        <v>20</v>
      </c>
      <c r="D128">
        <v>32</v>
      </c>
      <c r="E128">
        <v>3080237.04235302</v>
      </c>
      <c r="F128">
        <v>4</v>
      </c>
      <c r="G128">
        <v>4</v>
      </c>
      <c r="H128">
        <v>0</v>
      </c>
      <c r="I128">
        <v>0</v>
      </c>
      <c r="J128" s="8">
        <f>SUMIFS(Table1[time],Table1[repetition],Table1[[#This Row],[repetition]],Table1[config],Table1[[#This Row],[config]])</f>
        <v>106734914.88911098</v>
      </c>
      <c r="K128" s="9">
        <v>150</v>
      </c>
      <c r="L128" s="9">
        <v>18</v>
      </c>
      <c r="M128" s="9" t="s">
        <v>150</v>
      </c>
      <c r="N128" s="9" t="b">
        <v>1</v>
      </c>
      <c r="O128" s="9" t="b">
        <v>0</v>
      </c>
      <c r="P128" s="9" t="b">
        <v>0</v>
      </c>
      <c r="Q128" s="9" t="b">
        <v>1</v>
      </c>
      <c r="R128" s="9" t="b">
        <v>1</v>
      </c>
      <c r="S128" s="9" t="b">
        <v>0</v>
      </c>
      <c r="T128" s="9" t="b">
        <v>0</v>
      </c>
      <c r="U128" s="9" t="b">
        <v>1</v>
      </c>
      <c r="V128" s="9" t="b">
        <v>1</v>
      </c>
      <c r="W128" s="9" t="b">
        <v>0</v>
      </c>
      <c r="X128" s="9" t="b">
        <v>0</v>
      </c>
      <c r="Y128" s="9" t="b">
        <v>0</v>
      </c>
      <c r="Z128" s="9" t="b">
        <v>0</v>
      </c>
      <c r="AA128" s="9" t="b">
        <v>1</v>
      </c>
      <c r="AB128" s="9" t="b">
        <v>1</v>
      </c>
      <c r="AC128" s="9" t="b">
        <v>0</v>
      </c>
      <c r="AD128" s="9" t="b">
        <v>1</v>
      </c>
      <c r="AE128" s="9" t="b">
        <v>1</v>
      </c>
      <c r="AF128" s="9" t="b">
        <v>0</v>
      </c>
      <c r="AG128" s="9" t="b">
        <v>1</v>
      </c>
    </row>
    <row r="129" spans="1:33" x14ac:dyDescent="0.2">
      <c r="A129" s="11">
        <v>2</v>
      </c>
      <c r="B129" t="s">
        <v>181</v>
      </c>
      <c r="C129" t="s">
        <v>20</v>
      </c>
      <c r="D129">
        <v>32</v>
      </c>
      <c r="E129">
        <v>3094617.0276561701</v>
      </c>
      <c r="F129">
        <v>4</v>
      </c>
      <c r="G129">
        <v>4</v>
      </c>
      <c r="H129">
        <v>0</v>
      </c>
      <c r="I129">
        <v>0</v>
      </c>
      <c r="J129" s="10">
        <f>SUMIFS(Table1[time],Table1[repetition],Table1[[#This Row],[repetition]],Table1[config],Table1[[#This Row],[config]])</f>
        <v>110092767.6248116</v>
      </c>
      <c r="K129" s="11">
        <v>150</v>
      </c>
      <c r="L129" s="11">
        <v>18</v>
      </c>
      <c r="M129" s="11" t="s">
        <v>150</v>
      </c>
      <c r="N129" s="11" t="b">
        <v>1</v>
      </c>
      <c r="O129" s="11" t="b">
        <v>0</v>
      </c>
      <c r="P129" s="11" t="b">
        <v>0</v>
      </c>
      <c r="Q129" s="11" t="b">
        <v>1</v>
      </c>
      <c r="R129" s="11" t="b">
        <v>1</v>
      </c>
      <c r="S129" s="11" t="b">
        <v>0</v>
      </c>
      <c r="T129" s="11" t="b">
        <v>0</v>
      </c>
      <c r="U129" s="11" t="b">
        <v>1</v>
      </c>
      <c r="V129" s="11" t="b">
        <v>1</v>
      </c>
      <c r="W129" s="11" t="b">
        <v>0</v>
      </c>
      <c r="X129" s="11" t="b">
        <v>0</v>
      </c>
      <c r="Y129" s="11" t="b">
        <v>0</v>
      </c>
      <c r="Z129" s="11" t="b">
        <v>0</v>
      </c>
      <c r="AA129" s="11" t="b">
        <v>1</v>
      </c>
      <c r="AB129" s="11" t="b">
        <v>1</v>
      </c>
      <c r="AC129" s="11" t="b">
        <v>0</v>
      </c>
      <c r="AD129" s="11" t="b">
        <v>1</v>
      </c>
      <c r="AE129" s="11" t="b">
        <v>1</v>
      </c>
      <c r="AF129" s="11" t="b">
        <v>0</v>
      </c>
      <c r="AG129" s="11" t="b">
        <v>1</v>
      </c>
    </row>
    <row r="130" spans="1:33" x14ac:dyDescent="0.2">
      <c r="A130" s="9">
        <v>3</v>
      </c>
      <c r="B130" t="s">
        <v>181</v>
      </c>
      <c r="C130" t="s">
        <v>20</v>
      </c>
      <c r="D130">
        <v>32</v>
      </c>
      <c r="E130">
        <v>3194779.9260090101</v>
      </c>
      <c r="F130">
        <v>4</v>
      </c>
      <c r="G130">
        <v>4</v>
      </c>
      <c r="H130">
        <v>0</v>
      </c>
      <c r="I130">
        <v>0</v>
      </c>
      <c r="J130" s="8">
        <f>SUMIFS(Table1[time],Table1[repetition],Table1[[#This Row],[repetition]],Table1[config],Table1[[#This Row],[config]])</f>
        <v>109334185.01564294</v>
      </c>
      <c r="K130" s="9">
        <v>150</v>
      </c>
      <c r="L130" s="9">
        <v>6</v>
      </c>
      <c r="M130" s="9" t="s">
        <v>151</v>
      </c>
      <c r="N130" s="9" t="b">
        <v>0</v>
      </c>
      <c r="O130" s="9" t="b">
        <v>1</v>
      </c>
      <c r="P130" s="9" t="b">
        <v>0</v>
      </c>
      <c r="Q130" s="9" t="b">
        <v>1</v>
      </c>
      <c r="R130" s="9" t="b">
        <v>1</v>
      </c>
      <c r="S130" s="9" t="b">
        <v>1</v>
      </c>
      <c r="T130" s="9" t="b">
        <v>0</v>
      </c>
      <c r="U130" s="9" t="b">
        <v>1</v>
      </c>
      <c r="V130" s="9" t="b">
        <v>1</v>
      </c>
      <c r="W130" s="9" t="b">
        <v>0</v>
      </c>
      <c r="X130" s="9" t="b">
        <v>0</v>
      </c>
      <c r="Y130" s="9" t="b">
        <v>0</v>
      </c>
      <c r="Z130" s="9" t="b">
        <v>1</v>
      </c>
      <c r="AA130" s="9" t="b">
        <v>1</v>
      </c>
      <c r="AB130" s="9" t="b">
        <v>1</v>
      </c>
      <c r="AC130" s="9" t="b">
        <v>1</v>
      </c>
      <c r="AD130" s="9" t="b">
        <v>0</v>
      </c>
      <c r="AE130" s="9" t="b">
        <v>0</v>
      </c>
      <c r="AF130" s="9" t="b">
        <v>1</v>
      </c>
      <c r="AG130" s="9" t="b">
        <v>1</v>
      </c>
    </row>
    <row r="131" spans="1:33" x14ac:dyDescent="0.2">
      <c r="A131" s="11">
        <v>1</v>
      </c>
      <c r="B131" t="s">
        <v>181</v>
      </c>
      <c r="C131" t="s">
        <v>39</v>
      </c>
      <c r="D131">
        <v>81</v>
      </c>
      <c r="E131">
        <v>3192495.4157129899</v>
      </c>
      <c r="F131">
        <v>4</v>
      </c>
      <c r="G131">
        <v>4</v>
      </c>
      <c r="H131">
        <v>0</v>
      </c>
      <c r="I131">
        <v>0</v>
      </c>
      <c r="J131" s="10">
        <f>SUMIFS(Table1[time],Table1[repetition],Table1[[#This Row],[repetition]],Table1[config],Table1[[#This Row],[config]])</f>
        <v>146952033.8691853</v>
      </c>
      <c r="K131" s="11">
        <v>200</v>
      </c>
      <c r="L131" s="11">
        <v>1</v>
      </c>
      <c r="M131" s="11" t="s">
        <v>149</v>
      </c>
      <c r="N131" s="11" t="b">
        <v>0</v>
      </c>
      <c r="O131" s="11" t="b">
        <v>1</v>
      </c>
      <c r="P131" s="11" t="b">
        <v>1</v>
      </c>
      <c r="Q131" s="11" t="b">
        <v>1</v>
      </c>
      <c r="R131" s="11" t="b">
        <v>1</v>
      </c>
      <c r="S131" s="11" t="b">
        <v>0</v>
      </c>
      <c r="T131" s="11" t="b">
        <v>1</v>
      </c>
      <c r="U131" s="11" t="b">
        <v>0</v>
      </c>
      <c r="V131" s="11" t="b">
        <v>0</v>
      </c>
      <c r="W131" s="11" t="b">
        <v>1</v>
      </c>
      <c r="X131" s="11" t="b">
        <v>1</v>
      </c>
      <c r="Y131" s="11" t="b">
        <v>1</v>
      </c>
      <c r="Z131" s="11" t="b">
        <v>1</v>
      </c>
      <c r="AA131" s="11" t="b">
        <v>0</v>
      </c>
      <c r="AB131" s="11" t="b">
        <v>1</v>
      </c>
      <c r="AC131" s="11" t="b">
        <v>1</v>
      </c>
      <c r="AD131" s="11" t="b">
        <v>1</v>
      </c>
      <c r="AE131" s="11" t="b">
        <v>1</v>
      </c>
      <c r="AF131" s="11" t="b">
        <v>1</v>
      </c>
      <c r="AG131" s="11" t="b">
        <v>0</v>
      </c>
    </row>
    <row r="132" spans="1:33" x14ac:dyDescent="0.2">
      <c r="A132" s="11">
        <v>2</v>
      </c>
      <c r="B132" t="s">
        <v>181</v>
      </c>
      <c r="C132" t="s">
        <v>39</v>
      </c>
      <c r="D132">
        <v>81</v>
      </c>
      <c r="E132">
        <v>3517129.52085817</v>
      </c>
      <c r="F132">
        <v>4</v>
      </c>
      <c r="G132">
        <v>4</v>
      </c>
      <c r="H132">
        <v>0</v>
      </c>
      <c r="I132">
        <v>0</v>
      </c>
      <c r="J132" s="10">
        <f>SUMIFS(Table1[time],Table1[repetition],Table1[[#This Row],[repetition]],Table1[config],Table1[[#This Row],[config]])</f>
        <v>124490620.66518921</v>
      </c>
      <c r="K132" s="11">
        <v>200</v>
      </c>
      <c r="L132" s="11">
        <v>5</v>
      </c>
      <c r="M132" s="11" t="s">
        <v>149</v>
      </c>
      <c r="N132" s="11" t="b">
        <v>1</v>
      </c>
      <c r="O132" s="11" t="b">
        <v>1</v>
      </c>
      <c r="P132" s="11" t="b">
        <v>1</v>
      </c>
      <c r="Q132" s="11" t="b">
        <v>1</v>
      </c>
      <c r="R132" s="11" t="b">
        <v>1</v>
      </c>
      <c r="S132" s="11" t="b">
        <v>1</v>
      </c>
      <c r="T132" s="11" t="b">
        <v>0</v>
      </c>
      <c r="U132" s="11" t="b">
        <v>0</v>
      </c>
      <c r="V132" s="11" t="b">
        <v>0</v>
      </c>
      <c r="W132" s="11" t="b">
        <v>0</v>
      </c>
      <c r="X132" s="11" t="b">
        <v>1</v>
      </c>
      <c r="Y132" s="11" t="b">
        <v>1</v>
      </c>
      <c r="Z132" s="11" t="b">
        <v>0</v>
      </c>
      <c r="AA132" s="11" t="b">
        <v>1</v>
      </c>
      <c r="AB132" s="11" t="b">
        <v>1</v>
      </c>
      <c r="AC132" s="11" t="b">
        <v>0</v>
      </c>
      <c r="AD132" s="11" t="b">
        <v>1</v>
      </c>
      <c r="AE132" s="11" t="b">
        <v>0</v>
      </c>
      <c r="AF132" s="11" t="b">
        <v>0</v>
      </c>
      <c r="AG132" s="11" t="b">
        <v>0</v>
      </c>
    </row>
    <row r="133" spans="1:33" x14ac:dyDescent="0.2">
      <c r="A133" s="9">
        <v>3</v>
      </c>
      <c r="B133" t="s">
        <v>181</v>
      </c>
      <c r="C133" t="s">
        <v>39</v>
      </c>
      <c r="D133">
        <v>81</v>
      </c>
      <c r="E133">
        <v>1864722.8775309899</v>
      </c>
      <c r="F133">
        <v>4</v>
      </c>
      <c r="G133">
        <v>4</v>
      </c>
      <c r="H133">
        <v>0</v>
      </c>
      <c r="I133">
        <v>0</v>
      </c>
      <c r="J133" s="8">
        <f>SUMIFS(Table1[time],Table1[repetition],Table1[[#This Row],[repetition]],Table1[config],Table1[[#This Row],[config]])</f>
        <v>158374395.16671482</v>
      </c>
      <c r="K133" s="9">
        <v>200</v>
      </c>
      <c r="L133" s="9">
        <v>3</v>
      </c>
      <c r="M133" s="9" t="s">
        <v>151</v>
      </c>
      <c r="N133" s="9" t="b">
        <v>1</v>
      </c>
      <c r="O133" s="9" t="b">
        <v>0</v>
      </c>
      <c r="P133" s="9" t="b">
        <v>1</v>
      </c>
      <c r="Q133" s="9" t="b">
        <v>0</v>
      </c>
      <c r="R133" s="9" t="b">
        <v>1</v>
      </c>
      <c r="S133" s="9" t="b">
        <v>0</v>
      </c>
      <c r="T133" s="9" t="b">
        <v>0</v>
      </c>
      <c r="U133" s="9" t="b">
        <v>1</v>
      </c>
      <c r="V133" s="9" t="b">
        <v>1</v>
      </c>
      <c r="W133" s="9" t="b">
        <v>1</v>
      </c>
      <c r="X133" s="9" t="b">
        <v>0</v>
      </c>
      <c r="Y133" s="9" t="b">
        <v>1</v>
      </c>
      <c r="Z133" s="9" t="b">
        <v>1</v>
      </c>
      <c r="AA133" s="9" t="b">
        <v>0</v>
      </c>
      <c r="AB133" s="9" t="b">
        <v>0</v>
      </c>
      <c r="AC133" s="9" t="b">
        <v>0</v>
      </c>
      <c r="AD133" s="9" t="b">
        <v>0</v>
      </c>
      <c r="AE133" s="9" t="b">
        <v>1</v>
      </c>
      <c r="AF133" s="9" t="b">
        <v>0</v>
      </c>
      <c r="AG133" s="9" t="b">
        <v>0</v>
      </c>
    </row>
    <row r="134" spans="1:33" x14ac:dyDescent="0.2">
      <c r="A134" s="11">
        <v>1</v>
      </c>
      <c r="B134" t="s">
        <v>181</v>
      </c>
      <c r="C134" t="s">
        <v>38</v>
      </c>
      <c r="D134">
        <v>79</v>
      </c>
      <c r="E134">
        <v>2099896.9147999799</v>
      </c>
      <c r="F134">
        <v>4</v>
      </c>
      <c r="G134">
        <v>4</v>
      </c>
      <c r="H134">
        <v>0</v>
      </c>
      <c r="I134">
        <v>0</v>
      </c>
      <c r="J134" s="10">
        <f>SUMIFS(Table1[time],Table1[repetition],Table1[[#This Row],[repetition]],Table1[config],Table1[[#This Row],[config]])</f>
        <v>121137209.28840491</v>
      </c>
      <c r="K134" s="11">
        <v>200</v>
      </c>
      <c r="L134" s="11">
        <v>1</v>
      </c>
      <c r="M134" s="11" t="s">
        <v>149</v>
      </c>
      <c r="N134" s="11" t="b">
        <v>0</v>
      </c>
      <c r="O134" s="11" t="b">
        <v>1</v>
      </c>
      <c r="P134" s="11" t="b">
        <v>1</v>
      </c>
      <c r="Q134" s="11" t="b">
        <v>1</v>
      </c>
      <c r="R134" s="11" t="b">
        <v>1</v>
      </c>
      <c r="S134" s="11" t="b">
        <v>0</v>
      </c>
      <c r="T134" s="11" t="b">
        <v>1</v>
      </c>
      <c r="U134" s="11" t="b">
        <v>0</v>
      </c>
      <c r="V134" s="11" t="b">
        <v>0</v>
      </c>
      <c r="W134" s="11" t="b">
        <v>1</v>
      </c>
      <c r="X134" s="11" t="b">
        <v>1</v>
      </c>
      <c r="Y134" s="11" t="b">
        <v>1</v>
      </c>
      <c r="Z134" s="11" t="b">
        <v>1</v>
      </c>
      <c r="AA134" s="11" t="b">
        <v>0</v>
      </c>
      <c r="AB134" s="11" t="b">
        <v>1</v>
      </c>
      <c r="AC134" s="11" t="b">
        <v>1</v>
      </c>
      <c r="AD134" s="11" t="b">
        <v>1</v>
      </c>
      <c r="AE134" s="11" t="b">
        <v>1</v>
      </c>
      <c r="AF134" s="11" t="b">
        <v>1</v>
      </c>
      <c r="AG134" s="11" t="b">
        <v>0</v>
      </c>
    </row>
    <row r="135" spans="1:33" x14ac:dyDescent="0.2">
      <c r="A135" s="11">
        <v>2</v>
      </c>
      <c r="B135" t="s">
        <v>181</v>
      </c>
      <c r="C135" t="s">
        <v>38</v>
      </c>
      <c r="D135">
        <v>79</v>
      </c>
      <c r="E135">
        <v>6399438.9657308301</v>
      </c>
      <c r="F135">
        <v>4</v>
      </c>
      <c r="G135">
        <v>4</v>
      </c>
      <c r="H135">
        <v>0</v>
      </c>
      <c r="I135">
        <v>0</v>
      </c>
      <c r="J135" s="10">
        <f>SUMIFS(Table1[time],Table1[repetition],Table1[[#This Row],[repetition]],Table1[config],Table1[[#This Row],[config]])</f>
        <v>163001832.63777137</v>
      </c>
      <c r="K135" s="11">
        <v>600</v>
      </c>
      <c r="L135" s="11">
        <v>3</v>
      </c>
      <c r="M135" s="11" t="s">
        <v>151</v>
      </c>
      <c r="N135" s="11" t="b">
        <v>0</v>
      </c>
      <c r="O135" s="11" t="b">
        <v>1</v>
      </c>
      <c r="P135" s="11" t="b">
        <v>0</v>
      </c>
      <c r="Q135" s="11" t="b">
        <v>1</v>
      </c>
      <c r="R135" s="11" t="b">
        <v>1</v>
      </c>
      <c r="S135" s="11" t="b">
        <v>1</v>
      </c>
      <c r="T135" s="11" t="b">
        <v>1</v>
      </c>
      <c r="U135" s="11" t="b">
        <v>0</v>
      </c>
      <c r="V135" s="11" t="b">
        <v>0</v>
      </c>
      <c r="W135" s="11" t="b">
        <v>1</v>
      </c>
      <c r="X135" s="11" t="b">
        <v>0</v>
      </c>
      <c r="Y135" s="11" t="b">
        <v>0</v>
      </c>
      <c r="Z135" s="11" t="b">
        <v>1</v>
      </c>
      <c r="AA135" s="11" t="b">
        <v>0</v>
      </c>
      <c r="AB135" s="11" t="b">
        <v>0</v>
      </c>
      <c r="AC135" s="11" t="b">
        <v>1</v>
      </c>
      <c r="AD135" s="11" t="b">
        <v>1</v>
      </c>
      <c r="AE135" s="11" t="b">
        <v>0</v>
      </c>
      <c r="AF135" s="11" t="b">
        <v>1</v>
      </c>
      <c r="AG135" s="11" t="b">
        <v>0</v>
      </c>
    </row>
    <row r="136" spans="1:33" x14ac:dyDescent="0.2">
      <c r="A136" s="9">
        <v>3</v>
      </c>
      <c r="B136" t="s">
        <v>181</v>
      </c>
      <c r="C136" t="s">
        <v>38</v>
      </c>
      <c r="D136">
        <v>79</v>
      </c>
      <c r="E136">
        <v>1865269.464621</v>
      </c>
      <c r="F136">
        <v>4</v>
      </c>
      <c r="G136">
        <v>4</v>
      </c>
      <c r="H136">
        <v>0</v>
      </c>
      <c r="I136">
        <v>0</v>
      </c>
      <c r="J136" s="8">
        <f>SUMIFS(Table1[time],Table1[repetition],Table1[[#This Row],[repetition]],Table1[config],Table1[[#This Row],[config]])</f>
        <v>122361152.88374883</v>
      </c>
      <c r="K136" s="9">
        <v>600</v>
      </c>
      <c r="L136" s="9">
        <v>1</v>
      </c>
      <c r="M136" s="9" t="s">
        <v>149</v>
      </c>
      <c r="N136" s="9" t="b">
        <v>0</v>
      </c>
      <c r="O136" s="9" t="b">
        <v>1</v>
      </c>
      <c r="P136" s="9" t="b">
        <v>1</v>
      </c>
      <c r="Q136" s="9" t="b">
        <v>1</v>
      </c>
      <c r="R136" s="9" t="b">
        <v>1</v>
      </c>
      <c r="S136" s="9" t="b">
        <v>0</v>
      </c>
      <c r="T136" s="9" t="b">
        <v>1</v>
      </c>
      <c r="U136" s="9" t="b">
        <v>0</v>
      </c>
      <c r="V136" s="9" t="b">
        <v>0</v>
      </c>
      <c r="W136" s="9" t="b">
        <v>1</v>
      </c>
      <c r="X136" s="9" t="b">
        <v>1</v>
      </c>
      <c r="Y136" s="9" t="b">
        <v>1</v>
      </c>
      <c r="Z136" s="9" t="b">
        <v>1</v>
      </c>
      <c r="AA136" s="9" t="b">
        <v>0</v>
      </c>
      <c r="AB136" s="9" t="b">
        <v>1</v>
      </c>
      <c r="AC136" s="9" t="b">
        <v>1</v>
      </c>
      <c r="AD136" s="9" t="b">
        <v>1</v>
      </c>
      <c r="AE136" s="9" t="b">
        <v>1</v>
      </c>
      <c r="AF136" s="9" t="b">
        <v>1</v>
      </c>
      <c r="AG136" s="9" t="b">
        <v>0</v>
      </c>
    </row>
    <row r="137" spans="1:33" x14ac:dyDescent="0.2">
      <c r="A137" s="9">
        <v>1</v>
      </c>
      <c r="B137" t="s">
        <v>181</v>
      </c>
      <c r="C137" t="s">
        <v>40</v>
      </c>
      <c r="D137">
        <v>40</v>
      </c>
      <c r="E137">
        <v>2827318.3908520099</v>
      </c>
      <c r="F137">
        <v>4</v>
      </c>
      <c r="G137">
        <v>4</v>
      </c>
      <c r="H137">
        <v>0</v>
      </c>
      <c r="I137">
        <v>0</v>
      </c>
      <c r="J137" s="8">
        <f>SUMIFS(Table1[time],Table1[repetition],Table1[[#This Row],[repetition]],Table1[config],Table1[[#This Row],[config]])</f>
        <v>110793657.14648502</v>
      </c>
      <c r="K137" s="9">
        <v>200</v>
      </c>
      <c r="L137" s="9">
        <v>1</v>
      </c>
      <c r="M137" s="9" t="s">
        <v>149</v>
      </c>
      <c r="N137" s="9" t="b">
        <v>0</v>
      </c>
      <c r="O137" s="9" t="b">
        <v>1</v>
      </c>
      <c r="P137" s="9" t="b">
        <v>1</v>
      </c>
      <c r="Q137" s="9" t="b">
        <v>1</v>
      </c>
      <c r="R137" s="9" t="b">
        <v>1</v>
      </c>
      <c r="S137" s="9" t="b">
        <v>0</v>
      </c>
      <c r="T137" s="9" t="b">
        <v>1</v>
      </c>
      <c r="U137" s="9" t="b">
        <v>0</v>
      </c>
      <c r="V137" s="9" t="b">
        <v>0</v>
      </c>
      <c r="W137" s="9" t="b">
        <v>1</v>
      </c>
      <c r="X137" s="9" t="b">
        <v>1</v>
      </c>
      <c r="Y137" s="9" t="b">
        <v>1</v>
      </c>
      <c r="Z137" s="9" t="b">
        <v>1</v>
      </c>
      <c r="AA137" s="9" t="b">
        <v>0</v>
      </c>
      <c r="AB137" s="9" t="b">
        <v>1</v>
      </c>
      <c r="AC137" s="9" t="b">
        <v>1</v>
      </c>
      <c r="AD137" s="9" t="b">
        <v>1</v>
      </c>
      <c r="AE137" s="9" t="b">
        <v>1</v>
      </c>
      <c r="AF137" s="9" t="b">
        <v>1</v>
      </c>
      <c r="AG137" s="9" t="b">
        <v>0</v>
      </c>
    </row>
    <row r="138" spans="1:33" x14ac:dyDescent="0.2">
      <c r="A138" s="11">
        <v>2</v>
      </c>
      <c r="B138" t="s">
        <v>181</v>
      </c>
      <c r="C138" t="s">
        <v>40</v>
      </c>
      <c r="D138">
        <v>40</v>
      </c>
      <c r="E138">
        <v>4266086.0695098499</v>
      </c>
      <c r="F138">
        <v>4</v>
      </c>
      <c r="G138">
        <v>4</v>
      </c>
      <c r="H138">
        <v>0</v>
      </c>
      <c r="I138">
        <v>0</v>
      </c>
      <c r="J138" s="10">
        <f>SUMIFS(Table1[time],Table1[repetition],Table1[[#This Row],[repetition]],Table1[config],Table1[[#This Row],[config]])</f>
        <v>126244312.3853969</v>
      </c>
      <c r="K138" s="11">
        <v>600</v>
      </c>
      <c r="L138" s="11">
        <v>4</v>
      </c>
      <c r="M138" s="11" t="s">
        <v>151</v>
      </c>
      <c r="N138" s="11" t="b">
        <v>0</v>
      </c>
      <c r="O138" s="11" t="b">
        <v>0</v>
      </c>
      <c r="P138" s="11" t="b">
        <v>1</v>
      </c>
      <c r="Q138" s="11" t="b">
        <v>0</v>
      </c>
      <c r="R138" s="11" t="b">
        <v>0</v>
      </c>
      <c r="S138" s="11" t="b">
        <v>1</v>
      </c>
      <c r="T138" s="11" t="b">
        <v>1</v>
      </c>
      <c r="U138" s="11" t="b">
        <v>0</v>
      </c>
      <c r="V138" s="11" t="b">
        <v>0</v>
      </c>
      <c r="W138" s="11" t="b">
        <v>1</v>
      </c>
      <c r="X138" s="11" t="b">
        <v>0</v>
      </c>
      <c r="Y138" s="11" t="b">
        <v>0</v>
      </c>
      <c r="Z138" s="11" t="b">
        <v>1</v>
      </c>
      <c r="AA138" s="11" t="b">
        <v>1</v>
      </c>
      <c r="AB138" s="11" t="b">
        <v>1</v>
      </c>
      <c r="AC138" s="11" t="b">
        <v>1</v>
      </c>
      <c r="AD138" s="11" t="b">
        <v>0</v>
      </c>
      <c r="AE138" s="11" t="b">
        <v>0</v>
      </c>
      <c r="AF138" s="11" t="b">
        <v>1</v>
      </c>
      <c r="AG138" s="11" t="b">
        <v>0</v>
      </c>
    </row>
    <row r="139" spans="1:33" x14ac:dyDescent="0.2">
      <c r="A139" s="9">
        <v>3</v>
      </c>
      <c r="B139" t="s">
        <v>181</v>
      </c>
      <c r="C139" t="s">
        <v>40</v>
      </c>
      <c r="D139">
        <v>40</v>
      </c>
      <c r="E139">
        <v>1991417.2205959901</v>
      </c>
      <c r="F139">
        <v>4</v>
      </c>
      <c r="G139">
        <v>4</v>
      </c>
      <c r="H139">
        <v>0</v>
      </c>
      <c r="I139">
        <v>0</v>
      </c>
      <c r="J139" s="8">
        <f>SUMIFS(Table1[time],Table1[repetition],Table1[[#This Row],[repetition]],Table1[config],Table1[[#This Row],[config]])</f>
        <v>109348476.09734985</v>
      </c>
      <c r="K139" s="9">
        <v>200</v>
      </c>
      <c r="L139" s="9">
        <v>18</v>
      </c>
      <c r="M139" s="9" t="s">
        <v>151</v>
      </c>
      <c r="N139" s="9" t="b">
        <v>1</v>
      </c>
      <c r="O139" s="9" t="b">
        <v>0</v>
      </c>
      <c r="P139" s="9" t="b">
        <v>0</v>
      </c>
      <c r="Q139" s="9" t="b">
        <v>0</v>
      </c>
      <c r="R139" s="9" t="b">
        <v>1</v>
      </c>
      <c r="S139" s="9" t="b">
        <v>0</v>
      </c>
      <c r="T139" s="9" t="b">
        <v>0</v>
      </c>
      <c r="U139" s="9" t="b">
        <v>0</v>
      </c>
      <c r="V139" s="9" t="b">
        <v>0</v>
      </c>
      <c r="W139" s="9" t="b">
        <v>0</v>
      </c>
      <c r="X139" s="9" t="b">
        <v>0</v>
      </c>
      <c r="Y139" s="9" t="b">
        <v>1</v>
      </c>
      <c r="Z139" s="9" t="b">
        <v>0</v>
      </c>
      <c r="AA139" s="9" t="b">
        <v>1</v>
      </c>
      <c r="AB139" s="9" t="b">
        <v>1</v>
      </c>
      <c r="AC139" s="9" t="b">
        <v>1</v>
      </c>
      <c r="AD139" s="9" t="b">
        <v>0</v>
      </c>
      <c r="AE139" s="9" t="b">
        <v>0</v>
      </c>
      <c r="AF139" s="9" t="b">
        <v>1</v>
      </c>
      <c r="AG139" s="9" t="b">
        <v>1</v>
      </c>
    </row>
    <row r="140" spans="1:33" x14ac:dyDescent="0.2">
      <c r="A140" s="11">
        <v>1</v>
      </c>
      <c r="B140" t="s">
        <v>181</v>
      </c>
      <c r="C140" t="s">
        <v>41</v>
      </c>
      <c r="D140">
        <v>28</v>
      </c>
      <c r="E140">
        <v>2512689.1461259802</v>
      </c>
      <c r="F140">
        <v>4</v>
      </c>
      <c r="G140">
        <v>3</v>
      </c>
      <c r="H140">
        <v>0</v>
      </c>
      <c r="I140">
        <v>0</v>
      </c>
      <c r="J140" s="10">
        <f>SUMIFS(Table1[time],Table1[repetition],Table1[[#This Row],[repetition]],Table1[config],Table1[[#This Row],[config]])</f>
        <v>106862956.20285691</v>
      </c>
      <c r="K140" s="11">
        <v>200</v>
      </c>
      <c r="L140" s="11">
        <v>1</v>
      </c>
      <c r="M140" s="11" t="s">
        <v>149</v>
      </c>
      <c r="N140" s="11" t="b">
        <v>0</v>
      </c>
      <c r="O140" s="11" t="b">
        <v>1</v>
      </c>
      <c r="P140" s="11" t="b">
        <v>1</v>
      </c>
      <c r="Q140" s="11" t="b">
        <v>1</v>
      </c>
      <c r="R140" s="11" t="b">
        <v>1</v>
      </c>
      <c r="S140" s="11" t="b">
        <v>0</v>
      </c>
      <c r="T140" s="11" t="b">
        <v>1</v>
      </c>
      <c r="U140" s="11" t="b">
        <v>0</v>
      </c>
      <c r="V140" s="11" t="b">
        <v>0</v>
      </c>
      <c r="W140" s="11" t="b">
        <v>1</v>
      </c>
      <c r="X140" s="11" t="b">
        <v>1</v>
      </c>
      <c r="Y140" s="11" t="b">
        <v>1</v>
      </c>
      <c r="Z140" s="11" t="b">
        <v>1</v>
      </c>
      <c r="AA140" s="11" t="b">
        <v>0</v>
      </c>
      <c r="AB140" s="11" t="b">
        <v>1</v>
      </c>
      <c r="AC140" s="11" t="b">
        <v>1</v>
      </c>
      <c r="AD140" s="11" t="b">
        <v>1</v>
      </c>
      <c r="AE140" s="11" t="b">
        <v>1</v>
      </c>
      <c r="AF140" s="11" t="b">
        <v>1</v>
      </c>
      <c r="AG140" s="11" t="b">
        <v>0</v>
      </c>
    </row>
    <row r="141" spans="1:33" x14ac:dyDescent="0.2">
      <c r="A141" s="9">
        <v>2</v>
      </c>
      <c r="B141" t="s">
        <v>181</v>
      </c>
      <c r="C141" t="s">
        <v>41</v>
      </c>
      <c r="D141">
        <v>28</v>
      </c>
      <c r="E141">
        <v>1681308.95589571</v>
      </c>
      <c r="F141">
        <v>4</v>
      </c>
      <c r="G141">
        <v>3</v>
      </c>
      <c r="H141">
        <v>0</v>
      </c>
      <c r="I141">
        <v>0</v>
      </c>
      <c r="J141" s="8">
        <f>SUMIFS(Table1[time],Table1[repetition],Table1[[#This Row],[repetition]],Table1[config],Table1[[#This Row],[config]])</f>
        <v>97712279.024809957</v>
      </c>
      <c r="K141" s="9">
        <v>600</v>
      </c>
      <c r="L141" s="9">
        <v>4</v>
      </c>
      <c r="M141" s="9" t="s">
        <v>151</v>
      </c>
      <c r="N141" s="9" t="b">
        <v>0</v>
      </c>
      <c r="O141" s="9" t="b">
        <v>0</v>
      </c>
      <c r="P141" s="9" t="b">
        <v>1</v>
      </c>
      <c r="Q141" s="9" t="b">
        <v>0</v>
      </c>
      <c r="R141" s="9" t="b">
        <v>0</v>
      </c>
      <c r="S141" s="9" t="b">
        <v>1</v>
      </c>
      <c r="T141" s="9" t="b">
        <v>1</v>
      </c>
      <c r="U141" s="9" t="b">
        <v>0</v>
      </c>
      <c r="V141" s="9" t="b">
        <v>0</v>
      </c>
      <c r="W141" s="9" t="b">
        <v>1</v>
      </c>
      <c r="X141" s="9" t="b">
        <v>0</v>
      </c>
      <c r="Y141" s="9" t="b">
        <v>0</v>
      </c>
      <c r="Z141" s="9" t="b">
        <v>1</v>
      </c>
      <c r="AA141" s="9" t="b">
        <v>1</v>
      </c>
      <c r="AB141" s="9" t="b">
        <v>1</v>
      </c>
      <c r="AC141" s="9" t="b">
        <v>1</v>
      </c>
      <c r="AD141" s="9" t="b">
        <v>0</v>
      </c>
      <c r="AE141" s="9" t="b">
        <v>0</v>
      </c>
      <c r="AF141" s="9" t="b">
        <v>1</v>
      </c>
      <c r="AG141" s="9" t="b">
        <v>0</v>
      </c>
    </row>
    <row r="142" spans="1:33" x14ac:dyDescent="0.2">
      <c r="A142" s="11">
        <v>3</v>
      </c>
      <c r="B142" t="s">
        <v>181</v>
      </c>
      <c r="C142" t="s">
        <v>41</v>
      </c>
      <c r="D142">
        <v>28</v>
      </c>
      <c r="E142">
        <v>2570244.2780819898</v>
      </c>
      <c r="F142">
        <v>4</v>
      </c>
      <c r="G142">
        <v>3</v>
      </c>
      <c r="H142">
        <v>0</v>
      </c>
      <c r="I142">
        <v>0</v>
      </c>
      <c r="J142" s="10">
        <f>SUMIFS(Table1[time],Table1[repetition],Table1[[#This Row],[repetition]],Table1[config],Table1[[#This Row],[config]])</f>
        <v>104968183.03641391</v>
      </c>
      <c r="K142" s="11">
        <v>600</v>
      </c>
      <c r="L142" s="11">
        <v>3</v>
      </c>
      <c r="M142" s="11" t="s">
        <v>151</v>
      </c>
      <c r="N142" s="11" t="b">
        <v>0</v>
      </c>
      <c r="O142" s="11" t="b">
        <v>1</v>
      </c>
      <c r="P142" s="11" t="b">
        <v>0</v>
      </c>
      <c r="Q142" s="11" t="b">
        <v>1</v>
      </c>
      <c r="R142" s="11" t="b">
        <v>1</v>
      </c>
      <c r="S142" s="11" t="b">
        <v>1</v>
      </c>
      <c r="T142" s="11" t="b">
        <v>1</v>
      </c>
      <c r="U142" s="11" t="b">
        <v>0</v>
      </c>
      <c r="V142" s="11" t="b">
        <v>0</v>
      </c>
      <c r="W142" s="11" t="b">
        <v>1</v>
      </c>
      <c r="X142" s="11" t="b">
        <v>0</v>
      </c>
      <c r="Y142" s="11" t="b">
        <v>0</v>
      </c>
      <c r="Z142" s="11" t="b">
        <v>1</v>
      </c>
      <c r="AA142" s="11" t="b">
        <v>0</v>
      </c>
      <c r="AB142" s="11" t="b">
        <v>0</v>
      </c>
      <c r="AC142" s="11" t="b">
        <v>1</v>
      </c>
      <c r="AD142" s="11" t="b">
        <v>1</v>
      </c>
      <c r="AE142" s="11" t="b">
        <v>0</v>
      </c>
      <c r="AF142" s="11" t="b">
        <v>1</v>
      </c>
      <c r="AG142" s="11" t="b">
        <v>0</v>
      </c>
    </row>
    <row r="143" spans="1:33" x14ac:dyDescent="0.2">
      <c r="A143" s="9">
        <v>1</v>
      </c>
      <c r="B143" t="s">
        <v>181</v>
      </c>
      <c r="C143" t="s">
        <v>27</v>
      </c>
      <c r="D143">
        <v>58</v>
      </c>
      <c r="E143">
        <v>2397205.0822190298</v>
      </c>
      <c r="F143">
        <v>4</v>
      </c>
      <c r="G143">
        <v>3</v>
      </c>
      <c r="H143">
        <v>0</v>
      </c>
      <c r="I143">
        <v>0</v>
      </c>
      <c r="J143" s="8">
        <f>SUMIFS(Table1[time],Table1[repetition],Table1[[#This Row],[repetition]],Table1[config],Table1[[#This Row],[config]])</f>
        <v>117265950.63309574</v>
      </c>
      <c r="K143" s="9">
        <v>200</v>
      </c>
      <c r="L143" s="9">
        <v>1</v>
      </c>
      <c r="M143" s="9" t="s">
        <v>149</v>
      </c>
      <c r="N143" s="9" t="b">
        <v>0</v>
      </c>
      <c r="O143" s="9" t="b">
        <v>1</v>
      </c>
      <c r="P143" s="9" t="b">
        <v>1</v>
      </c>
      <c r="Q143" s="9" t="b">
        <v>1</v>
      </c>
      <c r="R143" s="9" t="b">
        <v>1</v>
      </c>
      <c r="S143" s="9" t="b">
        <v>0</v>
      </c>
      <c r="T143" s="9" t="b">
        <v>1</v>
      </c>
      <c r="U143" s="9" t="b">
        <v>0</v>
      </c>
      <c r="V143" s="9" t="b">
        <v>0</v>
      </c>
      <c r="W143" s="9" t="b">
        <v>1</v>
      </c>
      <c r="X143" s="9" t="b">
        <v>1</v>
      </c>
      <c r="Y143" s="9" t="b">
        <v>1</v>
      </c>
      <c r="Z143" s="9" t="b">
        <v>1</v>
      </c>
      <c r="AA143" s="9" t="b">
        <v>0</v>
      </c>
      <c r="AB143" s="9" t="b">
        <v>1</v>
      </c>
      <c r="AC143" s="9" t="b">
        <v>1</v>
      </c>
      <c r="AD143" s="9" t="b">
        <v>1</v>
      </c>
      <c r="AE143" s="9" t="b">
        <v>1</v>
      </c>
      <c r="AF143" s="9" t="b">
        <v>1</v>
      </c>
      <c r="AG143" s="9" t="b">
        <v>0</v>
      </c>
    </row>
    <row r="144" spans="1:33" x14ac:dyDescent="0.2">
      <c r="A144" s="9">
        <v>2</v>
      </c>
      <c r="B144" t="s">
        <v>181</v>
      </c>
      <c r="C144" t="s">
        <v>27</v>
      </c>
      <c r="D144">
        <v>58</v>
      </c>
      <c r="E144">
        <v>1388871.7969418501</v>
      </c>
      <c r="F144">
        <v>4</v>
      </c>
      <c r="G144">
        <v>3</v>
      </c>
      <c r="H144">
        <v>0</v>
      </c>
      <c r="I144">
        <v>0</v>
      </c>
      <c r="J144" s="8">
        <f>SUMIFS(Table1[time],Table1[repetition],Table1[[#This Row],[repetition]],Table1[config],Table1[[#This Row],[config]])</f>
        <v>107077741.574589</v>
      </c>
      <c r="K144" s="9">
        <v>600</v>
      </c>
      <c r="L144" s="9">
        <v>5</v>
      </c>
      <c r="M144" s="9" t="s">
        <v>151</v>
      </c>
      <c r="N144" s="9" t="b">
        <v>0</v>
      </c>
      <c r="O144" s="9" t="b">
        <v>1</v>
      </c>
      <c r="P144" s="9" t="b">
        <v>1</v>
      </c>
      <c r="Q144" s="9" t="b">
        <v>1</v>
      </c>
      <c r="R144" s="9" t="b">
        <v>0</v>
      </c>
      <c r="S144" s="9" t="b">
        <v>0</v>
      </c>
      <c r="T144" s="9" t="b">
        <v>0</v>
      </c>
      <c r="U144" s="9" t="b">
        <v>0</v>
      </c>
      <c r="V144" s="9" t="b">
        <v>1</v>
      </c>
      <c r="W144" s="9" t="b">
        <v>1</v>
      </c>
      <c r="X144" s="9" t="b">
        <v>1</v>
      </c>
      <c r="Y144" s="9" t="b">
        <v>1</v>
      </c>
      <c r="Z144" s="9" t="b">
        <v>0</v>
      </c>
      <c r="AA144" s="9" t="b">
        <v>1</v>
      </c>
      <c r="AB144" s="9" t="b">
        <v>1</v>
      </c>
      <c r="AC144" s="9" t="b">
        <v>0</v>
      </c>
      <c r="AD144" s="9" t="b">
        <v>1</v>
      </c>
      <c r="AE144" s="9" t="b">
        <v>1</v>
      </c>
      <c r="AF144" s="9" t="b">
        <v>0</v>
      </c>
      <c r="AG144" s="9" t="b">
        <v>1</v>
      </c>
    </row>
    <row r="145" spans="1:33" x14ac:dyDescent="0.2">
      <c r="A145" s="9">
        <v>3</v>
      </c>
      <c r="B145" t="s">
        <v>181</v>
      </c>
      <c r="C145" t="s">
        <v>27</v>
      </c>
      <c r="D145">
        <v>58</v>
      </c>
      <c r="E145">
        <v>2360925.6809419999</v>
      </c>
      <c r="F145">
        <v>4</v>
      </c>
      <c r="G145">
        <v>3</v>
      </c>
      <c r="H145">
        <v>0</v>
      </c>
      <c r="I145">
        <v>0</v>
      </c>
      <c r="J145" s="8">
        <f>SUMIFS(Table1[time],Table1[repetition],Table1[[#This Row],[repetition]],Table1[config],Table1[[#This Row],[config]])</f>
        <v>130389927.35100174</v>
      </c>
      <c r="K145" s="9">
        <v>600</v>
      </c>
      <c r="L145" s="9">
        <v>4</v>
      </c>
      <c r="M145" s="9" t="s">
        <v>151</v>
      </c>
      <c r="N145" s="9" t="b">
        <v>0</v>
      </c>
      <c r="O145" s="9" t="b">
        <v>0</v>
      </c>
      <c r="P145" s="9" t="b">
        <v>1</v>
      </c>
      <c r="Q145" s="9" t="b">
        <v>0</v>
      </c>
      <c r="R145" s="9" t="b">
        <v>0</v>
      </c>
      <c r="S145" s="9" t="b">
        <v>1</v>
      </c>
      <c r="T145" s="9" t="b">
        <v>1</v>
      </c>
      <c r="U145" s="9" t="b">
        <v>0</v>
      </c>
      <c r="V145" s="9" t="b">
        <v>0</v>
      </c>
      <c r="W145" s="9" t="b">
        <v>1</v>
      </c>
      <c r="X145" s="9" t="b">
        <v>0</v>
      </c>
      <c r="Y145" s="9" t="b">
        <v>0</v>
      </c>
      <c r="Z145" s="9" t="b">
        <v>1</v>
      </c>
      <c r="AA145" s="9" t="b">
        <v>1</v>
      </c>
      <c r="AB145" s="9" t="b">
        <v>1</v>
      </c>
      <c r="AC145" s="9" t="b">
        <v>1</v>
      </c>
      <c r="AD145" s="9" t="b">
        <v>0</v>
      </c>
      <c r="AE145" s="9" t="b">
        <v>0</v>
      </c>
      <c r="AF145" s="9" t="b">
        <v>1</v>
      </c>
      <c r="AG145" s="9" t="b">
        <v>0</v>
      </c>
    </row>
    <row r="146" spans="1:33" x14ac:dyDescent="0.2">
      <c r="A146" s="9">
        <v>1</v>
      </c>
      <c r="B146" t="s">
        <v>181</v>
      </c>
      <c r="C146" t="s">
        <v>74</v>
      </c>
      <c r="D146">
        <v>17</v>
      </c>
      <c r="E146">
        <v>823118.71179699595</v>
      </c>
      <c r="F146">
        <v>4</v>
      </c>
      <c r="G146">
        <v>0</v>
      </c>
      <c r="H146">
        <v>0</v>
      </c>
      <c r="I146">
        <v>0</v>
      </c>
      <c r="J146" s="8">
        <f>SUMIFS(Table1[time],Table1[repetition],Table1[[#This Row],[repetition]],Table1[config],Table1[[#This Row],[config]])</f>
        <v>110111861.49807175</v>
      </c>
      <c r="K146" s="9">
        <v>200</v>
      </c>
      <c r="L146" s="9">
        <v>1</v>
      </c>
      <c r="M146" s="9" t="s">
        <v>149</v>
      </c>
      <c r="N146" s="9" t="b">
        <v>0</v>
      </c>
      <c r="O146" s="9" t="b">
        <v>1</v>
      </c>
      <c r="P146" s="9" t="b">
        <v>1</v>
      </c>
      <c r="Q146" s="9" t="b">
        <v>1</v>
      </c>
      <c r="R146" s="9" t="b">
        <v>1</v>
      </c>
      <c r="S146" s="9" t="b">
        <v>0</v>
      </c>
      <c r="T146" s="9" t="b">
        <v>1</v>
      </c>
      <c r="U146" s="9" t="b">
        <v>0</v>
      </c>
      <c r="V146" s="9" t="b">
        <v>0</v>
      </c>
      <c r="W146" s="9" t="b">
        <v>1</v>
      </c>
      <c r="X146" s="9" t="b">
        <v>1</v>
      </c>
      <c r="Y146" s="9" t="b">
        <v>1</v>
      </c>
      <c r="Z146" s="9" t="b">
        <v>1</v>
      </c>
      <c r="AA146" s="9" t="b">
        <v>0</v>
      </c>
      <c r="AB146" s="9" t="b">
        <v>1</v>
      </c>
      <c r="AC146" s="9" t="b">
        <v>1</v>
      </c>
      <c r="AD146" s="9" t="b">
        <v>1</v>
      </c>
      <c r="AE146" s="9" t="b">
        <v>1</v>
      </c>
      <c r="AF146" s="9" t="b">
        <v>1</v>
      </c>
      <c r="AG146" s="9" t="b">
        <v>0</v>
      </c>
    </row>
    <row r="147" spans="1:33" x14ac:dyDescent="0.2">
      <c r="A147" s="9">
        <v>2</v>
      </c>
      <c r="B147" t="s">
        <v>181</v>
      </c>
      <c r="C147" t="s">
        <v>74</v>
      </c>
      <c r="D147">
        <v>17</v>
      </c>
      <c r="E147">
        <v>422387.35112780699</v>
      </c>
      <c r="F147">
        <v>4</v>
      </c>
      <c r="G147">
        <v>0</v>
      </c>
      <c r="H147">
        <v>0</v>
      </c>
      <c r="I147">
        <v>0</v>
      </c>
      <c r="J147" s="8">
        <f>SUMIFS(Table1[time],Table1[repetition],Table1[[#This Row],[repetition]],Table1[config],Table1[[#This Row],[config]])</f>
        <v>106904682.3469297</v>
      </c>
      <c r="K147" s="9">
        <v>50</v>
      </c>
      <c r="L147" s="9">
        <v>2</v>
      </c>
      <c r="M147" s="9" t="s">
        <v>149</v>
      </c>
      <c r="N147" s="9" t="b">
        <v>1</v>
      </c>
      <c r="O147" s="9" t="b">
        <v>0</v>
      </c>
      <c r="P147" s="9" t="b">
        <v>0</v>
      </c>
      <c r="Q147" s="9" t="b">
        <v>0</v>
      </c>
      <c r="R147" s="9" t="b">
        <v>0</v>
      </c>
      <c r="S147" s="9" t="b">
        <v>1</v>
      </c>
      <c r="T147" s="9" t="b">
        <v>0</v>
      </c>
      <c r="U147" s="9" t="b">
        <v>1</v>
      </c>
      <c r="V147" s="9" t="b">
        <v>1</v>
      </c>
      <c r="W147" s="9" t="b">
        <v>0</v>
      </c>
      <c r="X147" s="9" t="b">
        <v>0</v>
      </c>
      <c r="Y147" s="9" t="b">
        <v>0</v>
      </c>
      <c r="Z147" s="9" t="b">
        <v>0</v>
      </c>
      <c r="AA147" s="9" t="b">
        <v>1</v>
      </c>
      <c r="AB147" s="9" t="b">
        <v>1</v>
      </c>
      <c r="AC147" s="9" t="b">
        <v>1</v>
      </c>
      <c r="AD147" s="9" t="b">
        <v>0</v>
      </c>
      <c r="AE147" s="9" t="b">
        <v>0</v>
      </c>
      <c r="AF147" s="9" t="b">
        <v>0</v>
      </c>
      <c r="AG147" s="9" t="b">
        <v>0</v>
      </c>
    </row>
    <row r="148" spans="1:33" x14ac:dyDescent="0.2">
      <c r="A148" s="11">
        <v>3</v>
      </c>
      <c r="B148" t="s">
        <v>181</v>
      </c>
      <c r="C148" t="s">
        <v>74</v>
      </c>
      <c r="D148">
        <v>17</v>
      </c>
      <c r="E148">
        <v>863048.59373999899</v>
      </c>
      <c r="F148">
        <v>4</v>
      </c>
      <c r="G148">
        <v>0</v>
      </c>
      <c r="H148">
        <v>0</v>
      </c>
      <c r="I148">
        <v>0</v>
      </c>
      <c r="J148" s="10">
        <f>SUMIFS(Table1[time],Table1[repetition],Table1[[#This Row],[repetition]],Table1[config],Table1[[#This Row],[config]])</f>
        <v>111021618.15318599</v>
      </c>
      <c r="K148" s="11">
        <v>50</v>
      </c>
      <c r="L148" s="11">
        <v>2</v>
      </c>
      <c r="M148" s="11" t="s">
        <v>149</v>
      </c>
      <c r="N148" s="11" t="b">
        <v>1</v>
      </c>
      <c r="O148" s="11" t="b">
        <v>0</v>
      </c>
      <c r="P148" s="11" t="b">
        <v>0</v>
      </c>
      <c r="Q148" s="11" t="b">
        <v>0</v>
      </c>
      <c r="R148" s="11" t="b">
        <v>0</v>
      </c>
      <c r="S148" s="11" t="b">
        <v>1</v>
      </c>
      <c r="T148" s="11" t="b">
        <v>0</v>
      </c>
      <c r="U148" s="11" t="b">
        <v>1</v>
      </c>
      <c r="V148" s="11" t="b">
        <v>1</v>
      </c>
      <c r="W148" s="11" t="b">
        <v>0</v>
      </c>
      <c r="X148" s="11" t="b">
        <v>0</v>
      </c>
      <c r="Y148" s="11" t="b">
        <v>0</v>
      </c>
      <c r="Z148" s="11" t="b">
        <v>0</v>
      </c>
      <c r="AA148" s="11" t="b">
        <v>1</v>
      </c>
      <c r="AB148" s="11" t="b">
        <v>1</v>
      </c>
      <c r="AC148" s="11" t="b">
        <v>1</v>
      </c>
      <c r="AD148" s="11" t="b">
        <v>0</v>
      </c>
      <c r="AE148" s="11" t="b">
        <v>0</v>
      </c>
      <c r="AF148" s="11" t="b">
        <v>0</v>
      </c>
      <c r="AG148" s="11" t="b">
        <v>0</v>
      </c>
    </row>
    <row r="149" spans="1:33" x14ac:dyDescent="0.2">
      <c r="A149" s="11">
        <v>1</v>
      </c>
      <c r="B149" t="s">
        <v>174</v>
      </c>
      <c r="C149" t="s">
        <v>29</v>
      </c>
      <c r="D149">
        <v>2568</v>
      </c>
      <c r="E149">
        <v>548329.50590801099</v>
      </c>
      <c r="F149">
        <v>3</v>
      </c>
      <c r="G149">
        <v>2</v>
      </c>
      <c r="H149">
        <v>36</v>
      </c>
      <c r="I149">
        <v>31</v>
      </c>
      <c r="J149" s="10">
        <f>SUMIFS(Table1[time],Table1[repetition],Table1[[#This Row],[repetition]],Table1[config],Table1[[#This Row],[config]])</f>
        <v>114613203.96164408</v>
      </c>
      <c r="K149" s="11">
        <v>120</v>
      </c>
      <c r="L149" s="11">
        <v>5</v>
      </c>
      <c r="M149" s="11" t="s">
        <v>151</v>
      </c>
      <c r="N149" s="11" t="b">
        <v>1</v>
      </c>
      <c r="O149" s="11" t="b">
        <v>0</v>
      </c>
      <c r="P149" s="11" t="b">
        <v>1</v>
      </c>
      <c r="Q149" s="11" t="b">
        <v>0</v>
      </c>
      <c r="R149" s="11" t="b">
        <v>1</v>
      </c>
      <c r="S149" s="11" t="b">
        <v>0</v>
      </c>
      <c r="T149" s="11" t="b">
        <v>0</v>
      </c>
      <c r="U149" s="11" t="b">
        <v>0</v>
      </c>
      <c r="V149" s="11" t="b">
        <v>0</v>
      </c>
      <c r="W149" s="11" t="b">
        <v>0</v>
      </c>
      <c r="X149" s="11" t="b">
        <v>1</v>
      </c>
      <c r="Y149" s="11" t="b">
        <v>0</v>
      </c>
      <c r="Z149" s="11" t="b">
        <v>0</v>
      </c>
      <c r="AA149" s="11" t="b">
        <v>1</v>
      </c>
      <c r="AB149" s="11" t="b">
        <v>1</v>
      </c>
      <c r="AC149" s="11" t="b">
        <v>0</v>
      </c>
      <c r="AD149" s="11" t="b">
        <v>1</v>
      </c>
      <c r="AE149" s="11" t="b">
        <v>1</v>
      </c>
      <c r="AF149" s="11" t="b">
        <v>0</v>
      </c>
      <c r="AG149" s="11" t="b">
        <v>1</v>
      </c>
    </row>
    <row r="150" spans="1:33" x14ac:dyDescent="0.2">
      <c r="A150" s="11">
        <v>2</v>
      </c>
      <c r="B150" t="s">
        <v>174</v>
      </c>
      <c r="C150" t="s">
        <v>29</v>
      </c>
      <c r="D150">
        <v>2568</v>
      </c>
      <c r="E150">
        <v>215912.670136895</v>
      </c>
      <c r="F150">
        <v>3</v>
      </c>
      <c r="G150">
        <v>2</v>
      </c>
      <c r="H150">
        <v>36</v>
      </c>
      <c r="I150">
        <v>31</v>
      </c>
      <c r="J150" s="10">
        <f>SUMIFS(Table1[time],Table1[repetition],Table1[[#This Row],[repetition]],Table1[config],Table1[[#This Row],[config]])</f>
        <v>107371360.62965629</v>
      </c>
      <c r="K150" s="11">
        <v>90</v>
      </c>
      <c r="L150" s="11">
        <v>3</v>
      </c>
      <c r="M150" s="11" t="s">
        <v>151</v>
      </c>
      <c r="N150" s="11" t="b">
        <v>0</v>
      </c>
      <c r="O150" s="11" t="b">
        <v>1</v>
      </c>
      <c r="P150" s="11" t="b">
        <v>1</v>
      </c>
      <c r="Q150" s="11" t="b">
        <v>0</v>
      </c>
      <c r="R150" s="11" t="b">
        <v>0</v>
      </c>
      <c r="S150" s="11" t="b">
        <v>1</v>
      </c>
      <c r="T150" s="11" t="b">
        <v>1</v>
      </c>
      <c r="U150" s="11" t="b">
        <v>1</v>
      </c>
      <c r="V150" s="11" t="b">
        <v>0</v>
      </c>
      <c r="W150" s="11" t="b">
        <v>1</v>
      </c>
      <c r="X150" s="11" t="b">
        <v>0</v>
      </c>
      <c r="Y150" s="11" t="b">
        <v>1</v>
      </c>
      <c r="Z150" s="11" t="b">
        <v>1</v>
      </c>
      <c r="AA150" s="11" t="b">
        <v>1</v>
      </c>
      <c r="AB150" s="11" t="b">
        <v>1</v>
      </c>
      <c r="AC150" s="11" t="b">
        <v>0</v>
      </c>
      <c r="AD150" s="11" t="b">
        <v>0</v>
      </c>
      <c r="AE150" s="11" t="b">
        <v>1</v>
      </c>
      <c r="AF150" s="11" t="b">
        <v>1</v>
      </c>
      <c r="AG150" s="11" t="b">
        <v>1</v>
      </c>
    </row>
    <row r="151" spans="1:33" x14ac:dyDescent="0.2">
      <c r="A151" s="9">
        <v>3</v>
      </c>
      <c r="B151" t="s">
        <v>174</v>
      </c>
      <c r="C151" t="s">
        <v>29</v>
      </c>
      <c r="D151">
        <v>2568</v>
      </c>
      <c r="E151">
        <v>763493.563520998</v>
      </c>
      <c r="F151">
        <v>3</v>
      </c>
      <c r="G151">
        <v>2</v>
      </c>
      <c r="H151">
        <v>36</v>
      </c>
      <c r="I151">
        <v>31</v>
      </c>
      <c r="J151" s="8">
        <f>SUMIFS(Table1[time],Table1[repetition],Table1[[#This Row],[repetition]],Table1[config],Table1[[#This Row],[config]])</f>
        <v>113477811.24007492</v>
      </c>
      <c r="K151" s="9">
        <v>90</v>
      </c>
      <c r="L151" s="9">
        <v>4</v>
      </c>
      <c r="M151" s="9" t="s">
        <v>150</v>
      </c>
      <c r="N151" s="9" t="b">
        <v>0</v>
      </c>
      <c r="O151" s="9" t="b">
        <v>0</v>
      </c>
      <c r="P151" s="9" t="b">
        <v>0</v>
      </c>
      <c r="Q151" s="9" t="b">
        <v>0</v>
      </c>
      <c r="R151" s="9" t="b">
        <v>0</v>
      </c>
      <c r="S151" s="9" t="b">
        <v>0</v>
      </c>
      <c r="T151" s="9" t="b">
        <v>1</v>
      </c>
      <c r="U151" s="9" t="b">
        <v>1</v>
      </c>
      <c r="V151" s="9" t="b">
        <v>0</v>
      </c>
      <c r="W151" s="9" t="b">
        <v>1</v>
      </c>
      <c r="X151" s="9" t="b">
        <v>1</v>
      </c>
      <c r="Y151" s="9" t="b">
        <v>0</v>
      </c>
      <c r="Z151" s="9" t="b">
        <v>1</v>
      </c>
      <c r="AA151" s="9" t="b">
        <v>1</v>
      </c>
      <c r="AB151" s="9" t="b">
        <v>0</v>
      </c>
      <c r="AC151" s="9" t="b">
        <v>1</v>
      </c>
      <c r="AD151" s="9" t="b">
        <v>0</v>
      </c>
      <c r="AE151" s="9" t="b">
        <v>1</v>
      </c>
      <c r="AF151" s="9" t="b">
        <v>1</v>
      </c>
      <c r="AG151" s="9" t="b">
        <v>0</v>
      </c>
    </row>
    <row r="152" spans="1:33" x14ac:dyDescent="0.2">
      <c r="A152" s="11">
        <v>1</v>
      </c>
      <c r="B152" t="s">
        <v>174</v>
      </c>
      <c r="C152" t="s">
        <v>64</v>
      </c>
      <c r="D152">
        <v>940</v>
      </c>
      <c r="E152">
        <v>410701.30638702499</v>
      </c>
      <c r="F152">
        <v>3</v>
      </c>
      <c r="G152">
        <v>2</v>
      </c>
      <c r="H152">
        <v>36</v>
      </c>
      <c r="I152">
        <v>11</v>
      </c>
      <c r="J152" s="10">
        <f>SUMIFS(Table1[time],Table1[repetition],Table1[[#This Row],[repetition]],Table1[config],Table1[[#This Row],[config]])</f>
        <v>115254729.96577595</v>
      </c>
      <c r="K152" s="11">
        <v>120</v>
      </c>
      <c r="L152" s="11">
        <v>3</v>
      </c>
      <c r="M152" s="11" t="s">
        <v>151</v>
      </c>
      <c r="N152" s="11" t="b">
        <v>1</v>
      </c>
      <c r="O152" s="11" t="b">
        <v>0</v>
      </c>
      <c r="P152" s="11" t="b">
        <v>0</v>
      </c>
      <c r="Q152" s="11" t="b">
        <v>0</v>
      </c>
      <c r="R152" s="11" t="b">
        <v>1</v>
      </c>
      <c r="S152" s="11" t="b">
        <v>0</v>
      </c>
      <c r="T152" s="11" t="b">
        <v>1</v>
      </c>
      <c r="U152" s="11" t="b">
        <v>1</v>
      </c>
      <c r="V152" s="11" t="b">
        <v>0</v>
      </c>
      <c r="W152" s="11" t="b">
        <v>0</v>
      </c>
      <c r="X152" s="11" t="b">
        <v>0</v>
      </c>
      <c r="Y152" s="11" t="b">
        <v>1</v>
      </c>
      <c r="Z152" s="11" t="b">
        <v>1</v>
      </c>
      <c r="AA152" s="11" t="b">
        <v>1</v>
      </c>
      <c r="AB152" s="11" t="b">
        <v>0</v>
      </c>
      <c r="AC152" s="11" t="b">
        <v>1</v>
      </c>
      <c r="AD152" s="11" t="b">
        <v>0</v>
      </c>
      <c r="AE152" s="11" t="b">
        <v>1</v>
      </c>
      <c r="AF152" s="11" t="b">
        <v>0</v>
      </c>
      <c r="AG152" s="11" t="b">
        <v>1</v>
      </c>
    </row>
    <row r="153" spans="1:33" x14ac:dyDescent="0.2">
      <c r="A153" s="11">
        <v>2</v>
      </c>
      <c r="B153" t="s">
        <v>174</v>
      </c>
      <c r="C153" t="s">
        <v>64</v>
      </c>
      <c r="D153">
        <v>940</v>
      </c>
      <c r="E153">
        <v>276257.93228810601</v>
      </c>
      <c r="F153">
        <v>3</v>
      </c>
      <c r="G153">
        <v>2</v>
      </c>
      <c r="H153">
        <v>36</v>
      </c>
      <c r="I153">
        <v>11</v>
      </c>
      <c r="J153" s="10">
        <f>SUMIFS(Table1[time],Table1[repetition],Table1[[#This Row],[repetition]],Table1[config],Table1[[#This Row],[config]])</f>
        <v>112014250.5670431</v>
      </c>
      <c r="K153" s="11">
        <v>100</v>
      </c>
      <c r="L153" s="11">
        <v>2</v>
      </c>
      <c r="M153" s="11" t="s">
        <v>150</v>
      </c>
      <c r="N153" s="11" t="b">
        <v>1</v>
      </c>
      <c r="O153" s="11" t="b">
        <v>0</v>
      </c>
      <c r="P153" s="11" t="b">
        <v>0</v>
      </c>
      <c r="Q153" s="11" t="b">
        <v>0</v>
      </c>
      <c r="R153" s="11" t="b">
        <v>0</v>
      </c>
      <c r="S153" s="11" t="b">
        <v>1</v>
      </c>
      <c r="T153" s="11" t="b">
        <v>0</v>
      </c>
      <c r="U153" s="11" t="b">
        <v>1</v>
      </c>
      <c r="V153" s="11" t="b">
        <v>1</v>
      </c>
      <c r="W153" s="11" t="b">
        <v>0</v>
      </c>
      <c r="X153" s="11" t="b">
        <v>0</v>
      </c>
      <c r="Y153" s="11" t="b">
        <v>0</v>
      </c>
      <c r="Z153" s="11" t="b">
        <v>0</v>
      </c>
      <c r="AA153" s="11" t="b">
        <v>1</v>
      </c>
      <c r="AB153" s="11" t="b">
        <v>0</v>
      </c>
      <c r="AC153" s="11" t="b">
        <v>0</v>
      </c>
      <c r="AD153" s="11" t="b">
        <v>0</v>
      </c>
      <c r="AE153" s="11" t="b">
        <v>0</v>
      </c>
      <c r="AF153" s="11" t="b">
        <v>0</v>
      </c>
      <c r="AG153" s="11" t="b">
        <v>1</v>
      </c>
    </row>
    <row r="154" spans="1:33" x14ac:dyDescent="0.2">
      <c r="A154" s="11">
        <v>3</v>
      </c>
      <c r="B154" t="s">
        <v>174</v>
      </c>
      <c r="C154" t="s">
        <v>64</v>
      </c>
      <c r="D154">
        <v>940</v>
      </c>
      <c r="E154">
        <v>552726.57137400098</v>
      </c>
      <c r="F154">
        <v>3</v>
      </c>
      <c r="G154">
        <v>2</v>
      </c>
      <c r="H154">
        <v>36</v>
      </c>
      <c r="I154">
        <v>11</v>
      </c>
      <c r="J154" s="10">
        <f>SUMIFS(Table1[time],Table1[repetition],Table1[[#This Row],[repetition]],Table1[config],Table1[[#This Row],[config]])</f>
        <v>131374084.2040019</v>
      </c>
      <c r="K154" s="11">
        <v>90</v>
      </c>
      <c r="L154" s="11">
        <v>18</v>
      </c>
      <c r="M154" s="11" t="s">
        <v>150</v>
      </c>
      <c r="N154" s="11" t="b">
        <v>0</v>
      </c>
      <c r="O154" s="11" t="b">
        <v>1</v>
      </c>
      <c r="P154" s="11" t="b">
        <v>1</v>
      </c>
      <c r="Q154" s="11" t="b">
        <v>1</v>
      </c>
      <c r="R154" s="11" t="b">
        <v>1</v>
      </c>
      <c r="S154" s="11" t="b">
        <v>0</v>
      </c>
      <c r="T154" s="11" t="b">
        <v>0</v>
      </c>
      <c r="U154" s="11" t="b">
        <v>1</v>
      </c>
      <c r="V154" s="11" t="b">
        <v>0</v>
      </c>
      <c r="W154" s="11" t="b">
        <v>0</v>
      </c>
      <c r="X154" s="11" t="b">
        <v>1</v>
      </c>
      <c r="Y154" s="11" t="b">
        <v>0</v>
      </c>
      <c r="Z154" s="11" t="b">
        <v>0</v>
      </c>
      <c r="AA154" s="11" t="b">
        <v>1</v>
      </c>
      <c r="AB154" s="11" t="b">
        <v>1</v>
      </c>
      <c r="AC154" s="11" t="b">
        <v>0</v>
      </c>
      <c r="AD154" s="11" t="b">
        <v>1</v>
      </c>
      <c r="AE154" s="11" t="b">
        <v>1</v>
      </c>
      <c r="AF154" s="11" t="b">
        <v>0</v>
      </c>
      <c r="AG154" s="11" t="b">
        <v>0</v>
      </c>
    </row>
    <row r="155" spans="1:33" x14ac:dyDescent="0.2">
      <c r="A155" s="11">
        <v>1</v>
      </c>
      <c r="B155" t="s">
        <v>174</v>
      </c>
      <c r="C155" t="s">
        <v>55</v>
      </c>
      <c r="D155">
        <v>138</v>
      </c>
      <c r="E155">
        <v>361344.76080798701</v>
      </c>
      <c r="F155">
        <v>3</v>
      </c>
      <c r="G155">
        <v>2</v>
      </c>
      <c r="H155">
        <v>36</v>
      </c>
      <c r="I155">
        <v>6</v>
      </c>
      <c r="J155" s="10">
        <f>SUMIFS(Table1[time],Table1[repetition],Table1[[#This Row],[repetition]],Table1[config],Table1[[#This Row],[config]])</f>
        <v>90231996.328166887</v>
      </c>
      <c r="K155" s="11">
        <v>110</v>
      </c>
      <c r="L155" s="11">
        <v>3</v>
      </c>
      <c r="M155" s="11" t="s">
        <v>151</v>
      </c>
      <c r="N155" s="11" t="b">
        <v>1</v>
      </c>
      <c r="O155" s="11" t="b">
        <v>0</v>
      </c>
      <c r="P155" s="11" t="b">
        <v>0</v>
      </c>
      <c r="Q155" s="11" t="b">
        <v>0</v>
      </c>
      <c r="R155" s="11" t="b">
        <v>1</v>
      </c>
      <c r="S155" s="11" t="b">
        <v>1</v>
      </c>
      <c r="T155" s="11" t="b">
        <v>1</v>
      </c>
      <c r="U155" s="11" t="b">
        <v>0</v>
      </c>
      <c r="V155" s="11" t="b">
        <v>0</v>
      </c>
      <c r="W155" s="11" t="b">
        <v>1</v>
      </c>
      <c r="X155" s="11" t="b">
        <v>0</v>
      </c>
      <c r="Y155" s="11" t="b">
        <v>1</v>
      </c>
      <c r="Z155" s="11" t="b">
        <v>0</v>
      </c>
      <c r="AA155" s="11" t="b">
        <v>1</v>
      </c>
      <c r="AB155" s="11" t="b">
        <v>1</v>
      </c>
      <c r="AC155" s="11" t="b">
        <v>1</v>
      </c>
      <c r="AD155" s="11" t="b">
        <v>1</v>
      </c>
      <c r="AE155" s="11" t="b">
        <v>1</v>
      </c>
      <c r="AF155" s="11" t="b">
        <v>0</v>
      </c>
      <c r="AG155" s="11" t="b">
        <v>0</v>
      </c>
    </row>
    <row r="156" spans="1:33" x14ac:dyDescent="0.2">
      <c r="A156" s="9">
        <v>2</v>
      </c>
      <c r="B156" t="s">
        <v>174</v>
      </c>
      <c r="C156" t="s">
        <v>55</v>
      </c>
      <c r="D156">
        <v>138</v>
      </c>
      <c r="E156">
        <v>300000.83145406097</v>
      </c>
      <c r="F156">
        <v>3</v>
      </c>
      <c r="G156">
        <v>2</v>
      </c>
      <c r="H156">
        <v>36</v>
      </c>
      <c r="I156">
        <v>6</v>
      </c>
      <c r="J156" s="8">
        <f>SUMIFS(Table1[time],Table1[repetition],Table1[[#This Row],[repetition]],Table1[config],Table1[[#This Row],[config]])</f>
        <v>92988320.201160312</v>
      </c>
      <c r="K156" s="9">
        <v>90</v>
      </c>
      <c r="L156" s="9">
        <v>3</v>
      </c>
      <c r="M156" s="9" t="s">
        <v>151</v>
      </c>
      <c r="N156" s="9" t="b">
        <v>0</v>
      </c>
      <c r="O156" s="9" t="b">
        <v>1</v>
      </c>
      <c r="P156" s="9" t="b">
        <v>1</v>
      </c>
      <c r="Q156" s="9" t="b">
        <v>0</v>
      </c>
      <c r="R156" s="9" t="b">
        <v>0</v>
      </c>
      <c r="S156" s="9" t="b">
        <v>1</v>
      </c>
      <c r="T156" s="9" t="b">
        <v>1</v>
      </c>
      <c r="U156" s="9" t="b">
        <v>1</v>
      </c>
      <c r="V156" s="9" t="b">
        <v>0</v>
      </c>
      <c r="W156" s="9" t="b">
        <v>1</v>
      </c>
      <c r="X156" s="9" t="b">
        <v>0</v>
      </c>
      <c r="Y156" s="9" t="b">
        <v>1</v>
      </c>
      <c r="Z156" s="9" t="b">
        <v>1</v>
      </c>
      <c r="AA156" s="9" t="b">
        <v>1</v>
      </c>
      <c r="AB156" s="9" t="b">
        <v>1</v>
      </c>
      <c r="AC156" s="9" t="b">
        <v>0</v>
      </c>
      <c r="AD156" s="9" t="b">
        <v>0</v>
      </c>
      <c r="AE156" s="9" t="b">
        <v>1</v>
      </c>
      <c r="AF156" s="9" t="b">
        <v>1</v>
      </c>
      <c r="AG156" s="9" t="b">
        <v>1</v>
      </c>
    </row>
    <row r="157" spans="1:33" x14ac:dyDescent="0.2">
      <c r="A157" s="9">
        <v>3</v>
      </c>
      <c r="B157" t="s">
        <v>174</v>
      </c>
      <c r="C157" t="s">
        <v>55</v>
      </c>
      <c r="D157">
        <v>138</v>
      </c>
      <c r="E157">
        <v>741444.80326000403</v>
      </c>
      <c r="F157">
        <v>3</v>
      </c>
      <c r="G157">
        <v>2</v>
      </c>
      <c r="H157">
        <v>36</v>
      </c>
      <c r="I157">
        <v>6</v>
      </c>
      <c r="J157" s="8">
        <f>SUMIFS(Table1[time],Table1[repetition],Table1[[#This Row],[repetition]],Table1[config],Table1[[#This Row],[config]])</f>
        <v>100156406.73268493</v>
      </c>
      <c r="K157" s="9">
        <v>90</v>
      </c>
      <c r="L157" s="9">
        <v>3</v>
      </c>
      <c r="M157" s="9" t="s">
        <v>151</v>
      </c>
      <c r="N157" s="9" t="b">
        <v>0</v>
      </c>
      <c r="O157" s="9" t="b">
        <v>1</v>
      </c>
      <c r="P157" s="9" t="b">
        <v>1</v>
      </c>
      <c r="Q157" s="9" t="b">
        <v>0</v>
      </c>
      <c r="R157" s="9" t="b">
        <v>0</v>
      </c>
      <c r="S157" s="9" t="b">
        <v>1</v>
      </c>
      <c r="T157" s="9" t="b">
        <v>1</v>
      </c>
      <c r="U157" s="9" t="b">
        <v>1</v>
      </c>
      <c r="V157" s="9" t="b">
        <v>0</v>
      </c>
      <c r="W157" s="9" t="b">
        <v>1</v>
      </c>
      <c r="X157" s="9" t="b">
        <v>0</v>
      </c>
      <c r="Y157" s="9" t="b">
        <v>1</v>
      </c>
      <c r="Z157" s="9" t="b">
        <v>1</v>
      </c>
      <c r="AA157" s="9" t="b">
        <v>1</v>
      </c>
      <c r="AB157" s="9" t="b">
        <v>1</v>
      </c>
      <c r="AC157" s="9" t="b">
        <v>0</v>
      </c>
      <c r="AD157" s="9" t="b">
        <v>0</v>
      </c>
      <c r="AE157" s="9" t="b">
        <v>1</v>
      </c>
      <c r="AF157" s="9" t="b">
        <v>1</v>
      </c>
      <c r="AG157" s="9" t="b">
        <v>1</v>
      </c>
    </row>
    <row r="158" spans="1:33" x14ac:dyDescent="0.2">
      <c r="A158" s="9">
        <v>1</v>
      </c>
      <c r="B158" t="s">
        <v>174</v>
      </c>
      <c r="C158" t="s">
        <v>13</v>
      </c>
      <c r="D158">
        <v>308</v>
      </c>
      <c r="E158">
        <v>468900.35962901299</v>
      </c>
      <c r="F158">
        <v>3</v>
      </c>
      <c r="G158">
        <v>1</v>
      </c>
      <c r="H158">
        <v>36</v>
      </c>
      <c r="I158">
        <v>7</v>
      </c>
      <c r="J158" s="8">
        <f>SUMIFS(Table1[time],Table1[repetition],Table1[[#This Row],[repetition]],Table1[config],Table1[[#This Row],[config]])</f>
        <v>101067895.68969271</v>
      </c>
      <c r="K158" s="9">
        <v>110</v>
      </c>
      <c r="L158" s="9">
        <v>6</v>
      </c>
      <c r="M158" s="9" t="s">
        <v>150</v>
      </c>
      <c r="N158" s="9" t="b">
        <v>0</v>
      </c>
      <c r="O158" s="9" t="b">
        <v>1</v>
      </c>
      <c r="P158" s="9" t="b">
        <v>0</v>
      </c>
      <c r="Q158" s="9" t="b">
        <v>1</v>
      </c>
      <c r="R158" s="9" t="b">
        <v>1</v>
      </c>
      <c r="S158" s="9" t="b">
        <v>0</v>
      </c>
      <c r="T158" s="9" t="b">
        <v>0</v>
      </c>
      <c r="U158" s="9" t="b">
        <v>0</v>
      </c>
      <c r="V158" s="9" t="b">
        <v>1</v>
      </c>
      <c r="W158" s="9" t="b">
        <v>0</v>
      </c>
      <c r="X158" s="9" t="b">
        <v>1</v>
      </c>
      <c r="Y158" s="9" t="b">
        <v>1</v>
      </c>
      <c r="Z158" s="9" t="b">
        <v>0</v>
      </c>
      <c r="AA158" s="9" t="b">
        <v>0</v>
      </c>
      <c r="AB158" s="9" t="b">
        <v>1</v>
      </c>
      <c r="AC158" s="9" t="b">
        <v>0</v>
      </c>
      <c r="AD158" s="9" t="b">
        <v>0</v>
      </c>
      <c r="AE158" s="9" t="b">
        <v>1</v>
      </c>
      <c r="AF158" s="9" t="b">
        <v>1</v>
      </c>
      <c r="AG158" s="9" t="b">
        <v>1</v>
      </c>
    </row>
    <row r="159" spans="1:33" x14ac:dyDescent="0.2">
      <c r="A159" s="11">
        <v>2</v>
      </c>
      <c r="B159" t="s">
        <v>174</v>
      </c>
      <c r="C159" t="s">
        <v>13</v>
      </c>
      <c r="D159">
        <v>308</v>
      </c>
      <c r="E159">
        <v>395384.07524395699</v>
      </c>
      <c r="F159">
        <v>3</v>
      </c>
      <c r="G159">
        <v>1</v>
      </c>
      <c r="H159">
        <v>36</v>
      </c>
      <c r="I159">
        <v>7</v>
      </c>
      <c r="J159" s="10">
        <f>SUMIFS(Table1[time],Table1[repetition],Table1[[#This Row],[repetition]],Table1[config],Table1[[#This Row],[config]])</f>
        <v>96652410.976840585</v>
      </c>
      <c r="K159" s="11">
        <v>100</v>
      </c>
      <c r="L159" s="11">
        <v>4</v>
      </c>
      <c r="M159" s="11" t="s">
        <v>150</v>
      </c>
      <c r="N159" s="11" t="b">
        <v>1</v>
      </c>
      <c r="O159" s="11" t="b">
        <v>1</v>
      </c>
      <c r="P159" s="11" t="b">
        <v>1</v>
      </c>
      <c r="Q159" s="11" t="b">
        <v>0</v>
      </c>
      <c r="R159" s="11" t="b">
        <v>1</v>
      </c>
      <c r="S159" s="11" t="b">
        <v>1</v>
      </c>
      <c r="T159" s="11" t="b">
        <v>0</v>
      </c>
      <c r="U159" s="11" t="b">
        <v>1</v>
      </c>
      <c r="V159" s="11" t="b">
        <v>0</v>
      </c>
      <c r="W159" s="11" t="b">
        <v>0</v>
      </c>
      <c r="X159" s="11" t="b">
        <v>0</v>
      </c>
      <c r="Y159" s="11" t="b">
        <v>0</v>
      </c>
      <c r="Z159" s="11" t="b">
        <v>0</v>
      </c>
      <c r="AA159" s="11" t="b">
        <v>1</v>
      </c>
      <c r="AB159" s="11" t="b">
        <v>0</v>
      </c>
      <c r="AC159" s="11" t="b">
        <v>0</v>
      </c>
      <c r="AD159" s="11" t="b">
        <v>0</v>
      </c>
      <c r="AE159" s="11" t="b">
        <v>1</v>
      </c>
      <c r="AF159" s="11" t="b">
        <v>1</v>
      </c>
      <c r="AG159" s="11" t="b">
        <v>1</v>
      </c>
    </row>
    <row r="160" spans="1:33" x14ac:dyDescent="0.2">
      <c r="A160" s="11">
        <v>3</v>
      </c>
      <c r="B160" t="s">
        <v>174</v>
      </c>
      <c r="C160" t="s">
        <v>13</v>
      </c>
      <c r="D160">
        <v>308</v>
      </c>
      <c r="E160">
        <v>354567.30334500002</v>
      </c>
      <c r="F160">
        <v>3</v>
      </c>
      <c r="G160">
        <v>1</v>
      </c>
      <c r="H160">
        <v>36</v>
      </c>
      <c r="I160">
        <v>7</v>
      </c>
      <c r="J160" s="10">
        <f>SUMIFS(Table1[time],Table1[repetition],Table1[[#This Row],[repetition]],Table1[config],Table1[[#This Row],[config]])</f>
        <v>113505859.32356989</v>
      </c>
      <c r="K160" s="11">
        <v>100</v>
      </c>
      <c r="L160" s="11">
        <v>2</v>
      </c>
      <c r="M160" s="11" t="s">
        <v>150</v>
      </c>
      <c r="N160" s="11" t="b">
        <v>1</v>
      </c>
      <c r="O160" s="11" t="b">
        <v>0</v>
      </c>
      <c r="P160" s="11" t="b">
        <v>0</v>
      </c>
      <c r="Q160" s="11" t="b">
        <v>0</v>
      </c>
      <c r="R160" s="11" t="b">
        <v>0</v>
      </c>
      <c r="S160" s="11" t="b">
        <v>1</v>
      </c>
      <c r="T160" s="11" t="b">
        <v>0</v>
      </c>
      <c r="U160" s="11" t="b">
        <v>1</v>
      </c>
      <c r="V160" s="11" t="b">
        <v>1</v>
      </c>
      <c r="W160" s="11" t="b">
        <v>0</v>
      </c>
      <c r="X160" s="11" t="b">
        <v>0</v>
      </c>
      <c r="Y160" s="11" t="b">
        <v>0</v>
      </c>
      <c r="Z160" s="11" t="b">
        <v>0</v>
      </c>
      <c r="AA160" s="11" t="b">
        <v>1</v>
      </c>
      <c r="AB160" s="11" t="b">
        <v>0</v>
      </c>
      <c r="AC160" s="11" t="b">
        <v>0</v>
      </c>
      <c r="AD160" s="11" t="b">
        <v>0</v>
      </c>
      <c r="AE160" s="11" t="b">
        <v>0</v>
      </c>
      <c r="AF160" s="11" t="b">
        <v>0</v>
      </c>
      <c r="AG160" s="11" t="b">
        <v>1</v>
      </c>
    </row>
    <row r="161" spans="1:33" x14ac:dyDescent="0.2">
      <c r="A161" s="9">
        <v>1</v>
      </c>
      <c r="B161" t="s">
        <v>174</v>
      </c>
      <c r="C161" t="s">
        <v>8</v>
      </c>
      <c r="D161">
        <v>717</v>
      </c>
      <c r="E161">
        <v>610826.45362301206</v>
      </c>
      <c r="F161">
        <v>3</v>
      </c>
      <c r="G161">
        <v>1</v>
      </c>
      <c r="H161">
        <v>36</v>
      </c>
      <c r="I161">
        <v>7</v>
      </c>
      <c r="J161" s="8">
        <f>SUMIFS(Table1[time],Table1[repetition],Table1[[#This Row],[repetition]],Table1[config],Table1[[#This Row],[config]])</f>
        <v>120571429.46361788</v>
      </c>
      <c r="K161" s="9">
        <v>120</v>
      </c>
      <c r="L161" s="9">
        <v>2</v>
      </c>
      <c r="M161" s="9" t="s">
        <v>150</v>
      </c>
      <c r="N161" s="9" t="b">
        <v>1</v>
      </c>
      <c r="O161" s="9" t="b">
        <v>0</v>
      </c>
      <c r="P161" s="9" t="b">
        <v>0</v>
      </c>
      <c r="Q161" s="9" t="b">
        <v>0</v>
      </c>
      <c r="R161" s="9" t="b">
        <v>0</v>
      </c>
      <c r="S161" s="9" t="b">
        <v>1</v>
      </c>
      <c r="T161" s="9" t="b">
        <v>0</v>
      </c>
      <c r="U161" s="9" t="b">
        <v>1</v>
      </c>
      <c r="V161" s="9" t="b">
        <v>1</v>
      </c>
      <c r="W161" s="9" t="b">
        <v>0</v>
      </c>
      <c r="X161" s="9" t="b">
        <v>0</v>
      </c>
      <c r="Y161" s="9" t="b">
        <v>0</v>
      </c>
      <c r="Z161" s="9" t="b">
        <v>0</v>
      </c>
      <c r="AA161" s="9" t="b">
        <v>1</v>
      </c>
      <c r="AB161" s="9" t="b">
        <v>0</v>
      </c>
      <c r="AC161" s="9" t="b">
        <v>0</v>
      </c>
      <c r="AD161" s="9" t="b">
        <v>0</v>
      </c>
      <c r="AE161" s="9" t="b">
        <v>0</v>
      </c>
      <c r="AF161" s="9" t="b">
        <v>0</v>
      </c>
      <c r="AG161" s="9" t="b">
        <v>1</v>
      </c>
    </row>
    <row r="162" spans="1:33" x14ac:dyDescent="0.2">
      <c r="A162" s="11">
        <v>2</v>
      </c>
      <c r="B162" t="s">
        <v>174</v>
      </c>
      <c r="C162" t="s">
        <v>8</v>
      </c>
      <c r="D162">
        <v>717</v>
      </c>
      <c r="E162">
        <v>377992.29577090498</v>
      </c>
      <c r="F162">
        <v>3</v>
      </c>
      <c r="G162">
        <v>1</v>
      </c>
      <c r="H162">
        <v>36</v>
      </c>
      <c r="I162">
        <v>7</v>
      </c>
      <c r="J162" s="10">
        <f>SUMIFS(Table1[time],Table1[repetition],Table1[[#This Row],[repetition]],Table1[config],Table1[[#This Row],[config]])</f>
        <v>106005371.97690214</v>
      </c>
      <c r="K162" s="11">
        <v>0</v>
      </c>
      <c r="L162" s="11">
        <v>6</v>
      </c>
      <c r="M162" s="11" t="s">
        <v>151</v>
      </c>
      <c r="N162" s="11" t="b">
        <v>1</v>
      </c>
      <c r="O162" s="11" t="b">
        <v>0</v>
      </c>
      <c r="P162" s="11" t="b">
        <v>1</v>
      </c>
      <c r="Q162" s="11" t="b">
        <v>0</v>
      </c>
      <c r="R162" s="11" t="b">
        <v>0</v>
      </c>
      <c r="S162" s="11" t="b">
        <v>1</v>
      </c>
      <c r="T162" s="11" t="b">
        <v>1</v>
      </c>
      <c r="U162" s="11" t="b">
        <v>0</v>
      </c>
      <c r="V162" s="11" t="b">
        <v>0</v>
      </c>
      <c r="W162" s="11" t="b">
        <v>1</v>
      </c>
      <c r="X162" s="11" t="b">
        <v>1</v>
      </c>
      <c r="Y162" s="11" t="b">
        <v>0</v>
      </c>
      <c r="Z162" s="11" t="b">
        <v>0</v>
      </c>
      <c r="AA162" s="11" t="b">
        <v>1</v>
      </c>
      <c r="AB162" s="11" t="b">
        <v>1</v>
      </c>
      <c r="AC162" s="11" t="b">
        <v>0</v>
      </c>
      <c r="AD162" s="11" t="b">
        <v>0</v>
      </c>
      <c r="AE162" s="11" t="b">
        <v>1</v>
      </c>
      <c r="AF162" s="11" t="b">
        <v>1</v>
      </c>
      <c r="AG162" s="11" t="b">
        <v>0</v>
      </c>
    </row>
    <row r="163" spans="1:33" x14ac:dyDescent="0.2">
      <c r="A163" s="11">
        <v>3</v>
      </c>
      <c r="B163" t="s">
        <v>174</v>
      </c>
      <c r="C163" t="s">
        <v>8</v>
      </c>
      <c r="D163">
        <v>717</v>
      </c>
      <c r="E163">
        <v>937436.72487600194</v>
      </c>
      <c r="F163">
        <v>3</v>
      </c>
      <c r="G163">
        <v>1</v>
      </c>
      <c r="H163">
        <v>36</v>
      </c>
      <c r="I163">
        <v>7</v>
      </c>
      <c r="J163" s="10">
        <f>SUMIFS(Table1[time],Table1[repetition],Table1[[#This Row],[repetition]],Table1[config],Table1[[#This Row],[config]])</f>
        <v>130860897.5679469</v>
      </c>
      <c r="K163" s="11">
        <v>120</v>
      </c>
      <c r="L163" s="11">
        <v>1</v>
      </c>
      <c r="M163" s="11" t="s">
        <v>149</v>
      </c>
      <c r="N163" s="11" t="b">
        <v>0</v>
      </c>
      <c r="O163" s="11" t="b">
        <v>1</v>
      </c>
      <c r="P163" s="11" t="b">
        <v>1</v>
      </c>
      <c r="Q163" s="11" t="b">
        <v>1</v>
      </c>
      <c r="R163" s="11" t="b">
        <v>1</v>
      </c>
      <c r="S163" s="11" t="b">
        <v>0</v>
      </c>
      <c r="T163" s="11" t="b">
        <v>1</v>
      </c>
      <c r="U163" s="11" t="b">
        <v>0</v>
      </c>
      <c r="V163" s="11" t="b">
        <v>0</v>
      </c>
      <c r="W163" s="11" t="b">
        <v>1</v>
      </c>
      <c r="X163" s="11" t="b">
        <v>1</v>
      </c>
      <c r="Y163" s="11" t="b">
        <v>1</v>
      </c>
      <c r="Z163" s="11" t="b">
        <v>1</v>
      </c>
      <c r="AA163" s="11" t="b">
        <v>0</v>
      </c>
      <c r="AB163" s="11" t="b">
        <v>1</v>
      </c>
      <c r="AC163" s="11" t="b">
        <v>1</v>
      </c>
      <c r="AD163" s="11" t="b">
        <v>1</v>
      </c>
      <c r="AE163" s="11" t="b">
        <v>1</v>
      </c>
      <c r="AF163" s="11" t="b">
        <v>1</v>
      </c>
      <c r="AG163" s="11" t="b">
        <v>0</v>
      </c>
    </row>
    <row r="164" spans="1:33" x14ac:dyDescent="0.2">
      <c r="A164" s="11">
        <v>1</v>
      </c>
      <c r="B164" t="s">
        <v>174</v>
      </c>
      <c r="C164" t="s">
        <v>59</v>
      </c>
      <c r="D164">
        <v>351</v>
      </c>
      <c r="E164">
        <v>613810.04960997903</v>
      </c>
      <c r="F164">
        <v>3</v>
      </c>
      <c r="G164">
        <v>3</v>
      </c>
      <c r="H164">
        <v>36</v>
      </c>
      <c r="I164">
        <v>7</v>
      </c>
      <c r="J164" s="10">
        <f>SUMIFS(Table1[time],Table1[repetition],Table1[[#This Row],[repetition]],Table1[config],Table1[[#This Row],[config]])</f>
        <v>104358489.41137372</v>
      </c>
      <c r="K164" s="11">
        <v>110</v>
      </c>
      <c r="L164" s="11">
        <v>6</v>
      </c>
      <c r="M164" s="11" t="s">
        <v>150</v>
      </c>
      <c r="N164" s="11" t="b">
        <v>0</v>
      </c>
      <c r="O164" s="11" t="b">
        <v>1</v>
      </c>
      <c r="P164" s="11" t="b">
        <v>0</v>
      </c>
      <c r="Q164" s="11" t="b">
        <v>1</v>
      </c>
      <c r="R164" s="11" t="b">
        <v>1</v>
      </c>
      <c r="S164" s="11" t="b">
        <v>0</v>
      </c>
      <c r="T164" s="11" t="b">
        <v>0</v>
      </c>
      <c r="U164" s="11" t="b">
        <v>0</v>
      </c>
      <c r="V164" s="11" t="b">
        <v>1</v>
      </c>
      <c r="W164" s="11" t="b">
        <v>0</v>
      </c>
      <c r="X164" s="11" t="b">
        <v>1</v>
      </c>
      <c r="Y164" s="11" t="b">
        <v>1</v>
      </c>
      <c r="Z164" s="11" t="b">
        <v>0</v>
      </c>
      <c r="AA164" s="11" t="b">
        <v>0</v>
      </c>
      <c r="AB164" s="11" t="b">
        <v>1</v>
      </c>
      <c r="AC164" s="11" t="b">
        <v>0</v>
      </c>
      <c r="AD164" s="11" t="b">
        <v>0</v>
      </c>
      <c r="AE164" s="11" t="b">
        <v>1</v>
      </c>
      <c r="AF164" s="11" t="b">
        <v>1</v>
      </c>
      <c r="AG164" s="11" t="b">
        <v>1</v>
      </c>
    </row>
    <row r="165" spans="1:33" x14ac:dyDescent="0.2">
      <c r="A165" s="9">
        <v>2</v>
      </c>
      <c r="B165" t="s">
        <v>174</v>
      </c>
      <c r="C165" t="s">
        <v>59</v>
      </c>
      <c r="D165">
        <v>351</v>
      </c>
      <c r="E165">
        <v>243863.044416997</v>
      </c>
      <c r="F165">
        <v>3</v>
      </c>
      <c r="G165">
        <v>3</v>
      </c>
      <c r="H165">
        <v>36</v>
      </c>
      <c r="I165">
        <v>7</v>
      </c>
      <c r="J165" s="8">
        <f>SUMIFS(Table1[time],Table1[repetition],Table1[[#This Row],[repetition]],Table1[config],Table1[[#This Row],[config]])</f>
        <v>88746822.818322495</v>
      </c>
      <c r="K165" s="9">
        <v>120</v>
      </c>
      <c r="L165" s="9">
        <v>2</v>
      </c>
      <c r="M165" s="9" t="s">
        <v>150</v>
      </c>
      <c r="N165" s="9" t="b">
        <v>1</v>
      </c>
      <c r="O165" s="9" t="b">
        <v>0</v>
      </c>
      <c r="P165" s="9" t="b">
        <v>0</v>
      </c>
      <c r="Q165" s="9" t="b">
        <v>0</v>
      </c>
      <c r="R165" s="9" t="b">
        <v>0</v>
      </c>
      <c r="S165" s="9" t="b">
        <v>1</v>
      </c>
      <c r="T165" s="9" t="b">
        <v>0</v>
      </c>
      <c r="U165" s="9" t="b">
        <v>1</v>
      </c>
      <c r="V165" s="9" t="b">
        <v>1</v>
      </c>
      <c r="W165" s="9" t="b">
        <v>0</v>
      </c>
      <c r="X165" s="9" t="b">
        <v>0</v>
      </c>
      <c r="Y165" s="9" t="b">
        <v>0</v>
      </c>
      <c r="Z165" s="9" t="b">
        <v>0</v>
      </c>
      <c r="AA165" s="9" t="b">
        <v>1</v>
      </c>
      <c r="AB165" s="9" t="b">
        <v>0</v>
      </c>
      <c r="AC165" s="9" t="b">
        <v>0</v>
      </c>
      <c r="AD165" s="9" t="b">
        <v>0</v>
      </c>
      <c r="AE165" s="9" t="b">
        <v>0</v>
      </c>
      <c r="AF165" s="9" t="b">
        <v>0</v>
      </c>
      <c r="AG165" s="9" t="b">
        <v>1</v>
      </c>
    </row>
    <row r="166" spans="1:33" x14ac:dyDescent="0.2">
      <c r="A166" s="9">
        <v>3</v>
      </c>
      <c r="B166" t="s">
        <v>174</v>
      </c>
      <c r="C166" t="s">
        <v>59</v>
      </c>
      <c r="D166">
        <v>351</v>
      </c>
      <c r="E166">
        <v>901819.22598301002</v>
      </c>
      <c r="F166">
        <v>3</v>
      </c>
      <c r="G166">
        <v>3</v>
      </c>
      <c r="H166">
        <v>36</v>
      </c>
      <c r="I166">
        <v>7</v>
      </c>
      <c r="J166" s="8">
        <f>SUMIFS(Table1[time],Table1[repetition],Table1[[#This Row],[repetition]],Table1[config],Table1[[#This Row],[config]])</f>
        <v>111135679.35313991</v>
      </c>
      <c r="K166" s="9">
        <v>120</v>
      </c>
      <c r="L166" s="9">
        <v>1</v>
      </c>
      <c r="M166" s="9" t="s">
        <v>149</v>
      </c>
      <c r="N166" s="9" t="b">
        <v>0</v>
      </c>
      <c r="O166" s="9" t="b">
        <v>1</v>
      </c>
      <c r="P166" s="9" t="b">
        <v>1</v>
      </c>
      <c r="Q166" s="9" t="b">
        <v>1</v>
      </c>
      <c r="R166" s="9" t="b">
        <v>1</v>
      </c>
      <c r="S166" s="9" t="b">
        <v>0</v>
      </c>
      <c r="T166" s="9" t="b">
        <v>1</v>
      </c>
      <c r="U166" s="9" t="b">
        <v>0</v>
      </c>
      <c r="V166" s="9" t="b">
        <v>0</v>
      </c>
      <c r="W166" s="9" t="b">
        <v>1</v>
      </c>
      <c r="X166" s="9" t="b">
        <v>1</v>
      </c>
      <c r="Y166" s="9" t="b">
        <v>1</v>
      </c>
      <c r="Z166" s="9" t="b">
        <v>1</v>
      </c>
      <c r="AA166" s="9" t="b">
        <v>0</v>
      </c>
      <c r="AB166" s="9" t="b">
        <v>1</v>
      </c>
      <c r="AC166" s="9" t="b">
        <v>1</v>
      </c>
      <c r="AD166" s="9" t="b">
        <v>1</v>
      </c>
      <c r="AE166" s="9" t="b">
        <v>1</v>
      </c>
      <c r="AF166" s="9" t="b">
        <v>1</v>
      </c>
      <c r="AG166" s="9" t="b">
        <v>0</v>
      </c>
    </row>
    <row r="167" spans="1:33" x14ac:dyDescent="0.2">
      <c r="A167" s="9">
        <v>1</v>
      </c>
      <c r="B167" t="s">
        <v>174</v>
      </c>
      <c r="C167" t="s">
        <v>53</v>
      </c>
      <c r="D167">
        <v>336</v>
      </c>
      <c r="E167">
        <v>718118.37921000505</v>
      </c>
      <c r="F167">
        <v>3</v>
      </c>
      <c r="G167">
        <v>2</v>
      </c>
      <c r="H167">
        <v>36</v>
      </c>
      <c r="I167">
        <v>6</v>
      </c>
      <c r="J167" s="8">
        <f>SUMIFS(Table1[time],Table1[repetition],Table1[[#This Row],[repetition]],Table1[config],Table1[[#This Row],[config]])</f>
        <v>103354476.17832695</v>
      </c>
      <c r="K167" s="9">
        <v>110</v>
      </c>
      <c r="L167" s="9">
        <v>6</v>
      </c>
      <c r="M167" s="9" t="s">
        <v>150</v>
      </c>
      <c r="N167" s="9" t="b">
        <v>0</v>
      </c>
      <c r="O167" s="9" t="b">
        <v>1</v>
      </c>
      <c r="P167" s="9" t="b">
        <v>0</v>
      </c>
      <c r="Q167" s="9" t="b">
        <v>1</v>
      </c>
      <c r="R167" s="9" t="b">
        <v>1</v>
      </c>
      <c r="S167" s="9" t="b">
        <v>0</v>
      </c>
      <c r="T167" s="9" t="b">
        <v>0</v>
      </c>
      <c r="U167" s="9" t="b">
        <v>0</v>
      </c>
      <c r="V167" s="9" t="b">
        <v>1</v>
      </c>
      <c r="W167" s="9" t="b">
        <v>0</v>
      </c>
      <c r="X167" s="9" t="b">
        <v>1</v>
      </c>
      <c r="Y167" s="9" t="b">
        <v>1</v>
      </c>
      <c r="Z167" s="9" t="b">
        <v>0</v>
      </c>
      <c r="AA167" s="9" t="b">
        <v>0</v>
      </c>
      <c r="AB167" s="9" t="b">
        <v>1</v>
      </c>
      <c r="AC167" s="9" t="b">
        <v>0</v>
      </c>
      <c r="AD167" s="9" t="b">
        <v>0</v>
      </c>
      <c r="AE167" s="9" t="b">
        <v>1</v>
      </c>
      <c r="AF167" s="9" t="b">
        <v>1</v>
      </c>
      <c r="AG167" s="9" t="b">
        <v>1</v>
      </c>
    </row>
    <row r="168" spans="1:33" x14ac:dyDescent="0.2">
      <c r="A168" s="11">
        <v>2</v>
      </c>
      <c r="B168" t="s">
        <v>174</v>
      </c>
      <c r="C168" t="s">
        <v>53</v>
      </c>
      <c r="D168">
        <v>336</v>
      </c>
      <c r="E168">
        <v>892863.38445311401</v>
      </c>
      <c r="F168">
        <v>3</v>
      </c>
      <c r="G168">
        <v>2</v>
      </c>
      <c r="H168">
        <v>36</v>
      </c>
      <c r="I168">
        <v>6</v>
      </c>
      <c r="J168" s="10">
        <f>SUMIFS(Table1[time],Table1[repetition],Table1[[#This Row],[repetition]],Table1[config],Table1[[#This Row],[config]])</f>
        <v>115718970.83877754</v>
      </c>
      <c r="K168" s="11">
        <v>0</v>
      </c>
      <c r="L168" s="11">
        <v>18</v>
      </c>
      <c r="M168" s="11" t="s">
        <v>149</v>
      </c>
      <c r="N168" s="11" t="b">
        <v>0</v>
      </c>
      <c r="O168" s="11" t="b">
        <v>1</v>
      </c>
      <c r="P168" s="11" t="b">
        <v>1</v>
      </c>
      <c r="Q168" s="11" t="b">
        <v>1</v>
      </c>
      <c r="R168" s="11" t="b">
        <v>1</v>
      </c>
      <c r="S168" s="11" t="b">
        <v>0</v>
      </c>
      <c r="T168" s="11" t="b">
        <v>0</v>
      </c>
      <c r="U168" s="11" t="b">
        <v>0</v>
      </c>
      <c r="V168" s="11" t="b">
        <v>0</v>
      </c>
      <c r="W168" s="11" t="b">
        <v>1</v>
      </c>
      <c r="X168" s="11" t="b">
        <v>1</v>
      </c>
      <c r="Y168" s="11" t="b">
        <v>1</v>
      </c>
      <c r="Z168" s="11" t="b">
        <v>1</v>
      </c>
      <c r="AA168" s="11" t="b">
        <v>0</v>
      </c>
      <c r="AB168" s="11" t="b">
        <v>0</v>
      </c>
      <c r="AC168" s="11" t="b">
        <v>0</v>
      </c>
      <c r="AD168" s="11" t="b">
        <v>0</v>
      </c>
      <c r="AE168" s="11" t="b">
        <v>1</v>
      </c>
      <c r="AF168" s="11" t="b">
        <v>1</v>
      </c>
      <c r="AG168" s="11" t="b">
        <v>1</v>
      </c>
    </row>
    <row r="169" spans="1:33" x14ac:dyDescent="0.2">
      <c r="A169" s="11">
        <v>3</v>
      </c>
      <c r="B169" t="s">
        <v>174</v>
      </c>
      <c r="C169" t="s">
        <v>53</v>
      </c>
      <c r="D169">
        <v>336</v>
      </c>
      <c r="E169">
        <v>474754.289933989</v>
      </c>
      <c r="F169">
        <v>3</v>
      </c>
      <c r="G169">
        <v>2</v>
      </c>
      <c r="H169">
        <v>36</v>
      </c>
      <c r="I169">
        <v>6</v>
      </c>
      <c r="J169" s="10">
        <f>SUMIFS(Table1[time],Table1[repetition],Table1[[#This Row],[repetition]],Table1[config],Table1[[#This Row],[config]])</f>
        <v>98533249.291095972</v>
      </c>
      <c r="K169" s="11">
        <v>120</v>
      </c>
      <c r="L169" s="11">
        <v>6</v>
      </c>
      <c r="M169" s="11" t="s">
        <v>150</v>
      </c>
      <c r="N169" s="11" t="b">
        <v>1</v>
      </c>
      <c r="O169" s="11" t="b">
        <v>1</v>
      </c>
      <c r="P169" s="11" t="b">
        <v>0</v>
      </c>
      <c r="Q169" s="11" t="b">
        <v>1</v>
      </c>
      <c r="R169" s="11" t="b">
        <v>0</v>
      </c>
      <c r="S169" s="11" t="b">
        <v>0</v>
      </c>
      <c r="T169" s="11" t="b">
        <v>1</v>
      </c>
      <c r="U169" s="11" t="b">
        <v>1</v>
      </c>
      <c r="V169" s="11" t="b">
        <v>1</v>
      </c>
      <c r="W169" s="11" t="b">
        <v>0</v>
      </c>
      <c r="X169" s="11" t="b">
        <v>1</v>
      </c>
      <c r="Y169" s="11" t="b">
        <v>0</v>
      </c>
      <c r="Z169" s="11" t="b">
        <v>0</v>
      </c>
      <c r="AA169" s="11" t="b">
        <v>1</v>
      </c>
      <c r="AB169" s="11" t="b">
        <v>0</v>
      </c>
      <c r="AC169" s="11" t="b">
        <v>0</v>
      </c>
      <c r="AD169" s="11" t="b">
        <v>1</v>
      </c>
      <c r="AE169" s="11" t="b">
        <v>0</v>
      </c>
      <c r="AF169" s="11" t="b">
        <v>0</v>
      </c>
      <c r="AG169" s="11" t="b">
        <v>0</v>
      </c>
    </row>
    <row r="170" spans="1:33" x14ac:dyDescent="0.2">
      <c r="A170" s="11">
        <v>1</v>
      </c>
      <c r="B170" t="s">
        <v>174</v>
      </c>
      <c r="C170" t="s">
        <v>19</v>
      </c>
      <c r="D170">
        <v>795</v>
      </c>
      <c r="E170">
        <v>467703.32902599999</v>
      </c>
      <c r="F170">
        <v>3</v>
      </c>
      <c r="G170">
        <v>2</v>
      </c>
      <c r="H170">
        <v>36</v>
      </c>
      <c r="I170">
        <v>14</v>
      </c>
      <c r="J170" s="10">
        <f>SUMIFS(Table1[time],Table1[repetition],Table1[[#This Row],[repetition]],Table1[config],Table1[[#This Row],[config]])</f>
        <v>115423083.22815807</v>
      </c>
      <c r="K170" s="11">
        <v>120</v>
      </c>
      <c r="L170" s="11">
        <v>2</v>
      </c>
      <c r="M170" s="11" t="s">
        <v>150</v>
      </c>
      <c r="N170" s="11" t="b">
        <v>1</v>
      </c>
      <c r="O170" s="11" t="b">
        <v>0</v>
      </c>
      <c r="P170" s="11" t="b">
        <v>0</v>
      </c>
      <c r="Q170" s="11" t="b">
        <v>0</v>
      </c>
      <c r="R170" s="11" t="b">
        <v>0</v>
      </c>
      <c r="S170" s="11" t="b">
        <v>1</v>
      </c>
      <c r="T170" s="11" t="b">
        <v>0</v>
      </c>
      <c r="U170" s="11" t="b">
        <v>1</v>
      </c>
      <c r="V170" s="11" t="b">
        <v>1</v>
      </c>
      <c r="W170" s="11" t="b">
        <v>0</v>
      </c>
      <c r="X170" s="11" t="b">
        <v>0</v>
      </c>
      <c r="Y170" s="11" t="b">
        <v>0</v>
      </c>
      <c r="Z170" s="11" t="b">
        <v>0</v>
      </c>
      <c r="AA170" s="11" t="b">
        <v>1</v>
      </c>
      <c r="AB170" s="11" t="b">
        <v>0</v>
      </c>
      <c r="AC170" s="11" t="b">
        <v>0</v>
      </c>
      <c r="AD170" s="11" t="b">
        <v>0</v>
      </c>
      <c r="AE170" s="11" t="b">
        <v>0</v>
      </c>
      <c r="AF170" s="11" t="b">
        <v>0</v>
      </c>
      <c r="AG170" s="11" t="b">
        <v>1</v>
      </c>
    </row>
    <row r="171" spans="1:33" x14ac:dyDescent="0.2">
      <c r="A171" s="11">
        <v>2</v>
      </c>
      <c r="B171" t="s">
        <v>174</v>
      </c>
      <c r="C171" t="s">
        <v>19</v>
      </c>
      <c r="D171">
        <v>795</v>
      </c>
      <c r="E171">
        <v>1008336.42821479</v>
      </c>
      <c r="F171">
        <v>3</v>
      </c>
      <c r="G171">
        <v>2</v>
      </c>
      <c r="H171">
        <v>36</v>
      </c>
      <c r="I171">
        <v>14</v>
      </c>
      <c r="J171" s="10">
        <f>SUMIFS(Table1[time],Table1[repetition],Table1[[#This Row],[repetition]],Table1[config],Table1[[#This Row],[config]])</f>
        <v>132303247.85040262</v>
      </c>
      <c r="K171" s="11">
        <v>200</v>
      </c>
      <c r="L171" s="11">
        <v>3</v>
      </c>
      <c r="M171" s="11" t="s">
        <v>151</v>
      </c>
      <c r="N171" s="11" t="b">
        <v>1</v>
      </c>
      <c r="O171" s="11" t="b">
        <v>0</v>
      </c>
      <c r="P171" s="11" t="b">
        <v>1</v>
      </c>
      <c r="Q171" s="11" t="b">
        <v>0</v>
      </c>
      <c r="R171" s="11" t="b">
        <v>1</v>
      </c>
      <c r="S171" s="11" t="b">
        <v>0</v>
      </c>
      <c r="T171" s="11" t="b">
        <v>0</v>
      </c>
      <c r="U171" s="11" t="b">
        <v>1</v>
      </c>
      <c r="V171" s="11" t="b">
        <v>1</v>
      </c>
      <c r="W171" s="11" t="b">
        <v>1</v>
      </c>
      <c r="X171" s="11" t="b">
        <v>0</v>
      </c>
      <c r="Y171" s="11" t="b">
        <v>1</v>
      </c>
      <c r="Z171" s="11" t="b">
        <v>1</v>
      </c>
      <c r="AA171" s="11" t="b">
        <v>0</v>
      </c>
      <c r="AB171" s="11" t="b">
        <v>0</v>
      </c>
      <c r="AC171" s="11" t="b">
        <v>0</v>
      </c>
      <c r="AD171" s="11" t="b">
        <v>0</v>
      </c>
      <c r="AE171" s="11" t="b">
        <v>1</v>
      </c>
      <c r="AF171" s="11" t="b">
        <v>0</v>
      </c>
      <c r="AG171" s="11" t="b">
        <v>0</v>
      </c>
    </row>
    <row r="172" spans="1:33" x14ac:dyDescent="0.2">
      <c r="A172" s="9">
        <v>3</v>
      </c>
      <c r="B172" t="s">
        <v>174</v>
      </c>
      <c r="C172" t="s">
        <v>19</v>
      </c>
      <c r="D172">
        <v>795</v>
      </c>
      <c r="E172">
        <v>541459.65707299102</v>
      </c>
      <c r="F172">
        <v>3</v>
      </c>
      <c r="G172">
        <v>2</v>
      </c>
      <c r="H172">
        <v>36</v>
      </c>
      <c r="I172">
        <v>14</v>
      </c>
      <c r="J172" s="8">
        <f>SUMIFS(Table1[time],Table1[repetition],Table1[[#This Row],[repetition]],Table1[config],Table1[[#This Row],[config]])</f>
        <v>125520322.9602759</v>
      </c>
      <c r="K172" s="9">
        <v>200</v>
      </c>
      <c r="L172" s="9">
        <v>1</v>
      </c>
      <c r="M172" s="9" t="s">
        <v>149</v>
      </c>
      <c r="N172" s="9" t="b">
        <v>0</v>
      </c>
      <c r="O172" s="9" t="b">
        <v>1</v>
      </c>
      <c r="P172" s="9" t="b">
        <v>1</v>
      </c>
      <c r="Q172" s="9" t="b">
        <v>1</v>
      </c>
      <c r="R172" s="9" t="b">
        <v>1</v>
      </c>
      <c r="S172" s="9" t="b">
        <v>0</v>
      </c>
      <c r="T172" s="9" t="b">
        <v>1</v>
      </c>
      <c r="U172" s="9" t="b">
        <v>0</v>
      </c>
      <c r="V172" s="9" t="b">
        <v>0</v>
      </c>
      <c r="W172" s="9" t="b">
        <v>1</v>
      </c>
      <c r="X172" s="9" t="b">
        <v>1</v>
      </c>
      <c r="Y172" s="9" t="b">
        <v>1</v>
      </c>
      <c r="Z172" s="9" t="b">
        <v>1</v>
      </c>
      <c r="AA172" s="9" t="b">
        <v>0</v>
      </c>
      <c r="AB172" s="9" t="b">
        <v>1</v>
      </c>
      <c r="AC172" s="9" t="b">
        <v>1</v>
      </c>
      <c r="AD172" s="9" t="b">
        <v>1</v>
      </c>
      <c r="AE172" s="9" t="b">
        <v>1</v>
      </c>
      <c r="AF172" s="9" t="b">
        <v>1</v>
      </c>
      <c r="AG172" s="9" t="b">
        <v>0</v>
      </c>
    </row>
    <row r="173" spans="1:33" x14ac:dyDescent="0.2">
      <c r="A173" s="9">
        <v>1</v>
      </c>
      <c r="B173" t="s">
        <v>174</v>
      </c>
      <c r="C173" t="s">
        <v>61</v>
      </c>
      <c r="D173">
        <v>366</v>
      </c>
      <c r="E173">
        <v>469951.13883301301</v>
      </c>
      <c r="F173">
        <v>3</v>
      </c>
      <c r="G173">
        <v>2</v>
      </c>
      <c r="H173">
        <v>36</v>
      </c>
      <c r="I173">
        <v>5</v>
      </c>
      <c r="J173" s="8">
        <f>SUMIFS(Table1[time],Table1[repetition],Table1[[#This Row],[repetition]],Table1[config],Table1[[#This Row],[config]])</f>
        <v>108826912.87956508</v>
      </c>
      <c r="K173" s="9">
        <v>110</v>
      </c>
      <c r="L173" s="9">
        <v>6</v>
      </c>
      <c r="M173" s="9" t="s">
        <v>150</v>
      </c>
      <c r="N173" s="9" t="b">
        <v>0</v>
      </c>
      <c r="O173" s="9" t="b">
        <v>1</v>
      </c>
      <c r="P173" s="9" t="b">
        <v>0</v>
      </c>
      <c r="Q173" s="9" t="b">
        <v>1</v>
      </c>
      <c r="R173" s="9" t="b">
        <v>1</v>
      </c>
      <c r="S173" s="9" t="b">
        <v>0</v>
      </c>
      <c r="T173" s="9" t="b">
        <v>0</v>
      </c>
      <c r="U173" s="9" t="b">
        <v>0</v>
      </c>
      <c r="V173" s="9" t="b">
        <v>1</v>
      </c>
      <c r="W173" s="9" t="b">
        <v>0</v>
      </c>
      <c r="X173" s="9" t="b">
        <v>1</v>
      </c>
      <c r="Y173" s="9" t="b">
        <v>1</v>
      </c>
      <c r="Z173" s="9" t="b">
        <v>0</v>
      </c>
      <c r="AA173" s="9" t="b">
        <v>0</v>
      </c>
      <c r="AB173" s="9" t="b">
        <v>1</v>
      </c>
      <c r="AC173" s="9" t="b">
        <v>0</v>
      </c>
      <c r="AD173" s="9" t="b">
        <v>0</v>
      </c>
      <c r="AE173" s="9" t="b">
        <v>1</v>
      </c>
      <c r="AF173" s="9" t="b">
        <v>1</v>
      </c>
      <c r="AG173" s="9" t="b">
        <v>1</v>
      </c>
    </row>
    <row r="174" spans="1:33" x14ac:dyDescent="0.2">
      <c r="A174" s="11">
        <v>2</v>
      </c>
      <c r="B174" t="s">
        <v>174</v>
      </c>
      <c r="C174" t="s">
        <v>61</v>
      </c>
      <c r="D174">
        <v>366</v>
      </c>
      <c r="E174">
        <v>1179995.7081181901</v>
      </c>
      <c r="F174">
        <v>3</v>
      </c>
      <c r="G174">
        <v>2</v>
      </c>
      <c r="H174">
        <v>36</v>
      </c>
      <c r="I174">
        <v>5</v>
      </c>
      <c r="J174" s="10">
        <f>SUMIFS(Table1[time],Table1[repetition],Table1[[#This Row],[repetition]],Table1[config],Table1[[#This Row],[config]])</f>
        <v>120720199.28987499</v>
      </c>
      <c r="K174" s="11">
        <v>200</v>
      </c>
      <c r="L174" s="11">
        <v>1</v>
      </c>
      <c r="M174" s="11" t="s">
        <v>149</v>
      </c>
      <c r="N174" s="11" t="b">
        <v>0</v>
      </c>
      <c r="O174" s="11" t="b">
        <v>1</v>
      </c>
      <c r="P174" s="11" t="b">
        <v>1</v>
      </c>
      <c r="Q174" s="11" t="b">
        <v>1</v>
      </c>
      <c r="R174" s="11" t="b">
        <v>1</v>
      </c>
      <c r="S174" s="11" t="b">
        <v>0</v>
      </c>
      <c r="T174" s="11" t="b">
        <v>1</v>
      </c>
      <c r="U174" s="11" t="b">
        <v>0</v>
      </c>
      <c r="V174" s="11" t="b">
        <v>0</v>
      </c>
      <c r="W174" s="11" t="b">
        <v>1</v>
      </c>
      <c r="X174" s="11" t="b">
        <v>1</v>
      </c>
      <c r="Y174" s="11" t="b">
        <v>1</v>
      </c>
      <c r="Z174" s="11" t="b">
        <v>1</v>
      </c>
      <c r="AA174" s="11" t="b">
        <v>0</v>
      </c>
      <c r="AB174" s="11" t="b">
        <v>1</v>
      </c>
      <c r="AC174" s="11" t="b">
        <v>1</v>
      </c>
      <c r="AD174" s="11" t="b">
        <v>1</v>
      </c>
      <c r="AE174" s="11" t="b">
        <v>1</v>
      </c>
      <c r="AF174" s="11" t="b">
        <v>1</v>
      </c>
      <c r="AG174" s="11" t="b">
        <v>0</v>
      </c>
    </row>
    <row r="175" spans="1:33" x14ac:dyDescent="0.2">
      <c r="A175" s="9">
        <v>3</v>
      </c>
      <c r="B175" t="s">
        <v>174</v>
      </c>
      <c r="C175" t="s">
        <v>61</v>
      </c>
      <c r="D175">
        <v>366</v>
      </c>
      <c r="E175">
        <v>945102.64694399596</v>
      </c>
      <c r="F175">
        <v>3</v>
      </c>
      <c r="G175">
        <v>2</v>
      </c>
      <c r="H175">
        <v>36</v>
      </c>
      <c r="I175">
        <v>5</v>
      </c>
      <c r="J175" s="8">
        <f>SUMIFS(Table1[time],Table1[repetition],Table1[[#This Row],[repetition]],Table1[config],Table1[[#This Row],[config]])</f>
        <v>119652637.73994586</v>
      </c>
      <c r="K175" s="9">
        <v>150</v>
      </c>
      <c r="L175" s="9">
        <v>6</v>
      </c>
      <c r="M175" s="9" t="s">
        <v>151</v>
      </c>
      <c r="N175" s="9" t="b">
        <v>0</v>
      </c>
      <c r="O175" s="9" t="b">
        <v>1</v>
      </c>
      <c r="P175" s="9" t="b">
        <v>0</v>
      </c>
      <c r="Q175" s="9" t="b">
        <v>1</v>
      </c>
      <c r="R175" s="9" t="b">
        <v>1</v>
      </c>
      <c r="S175" s="9" t="b">
        <v>1</v>
      </c>
      <c r="T175" s="9" t="b">
        <v>0</v>
      </c>
      <c r="U175" s="9" t="b">
        <v>1</v>
      </c>
      <c r="V175" s="9" t="b">
        <v>1</v>
      </c>
      <c r="W175" s="9" t="b">
        <v>0</v>
      </c>
      <c r="X175" s="9" t="b">
        <v>0</v>
      </c>
      <c r="Y175" s="9" t="b">
        <v>0</v>
      </c>
      <c r="Z175" s="9" t="b">
        <v>1</v>
      </c>
      <c r="AA175" s="9" t="b">
        <v>1</v>
      </c>
      <c r="AB175" s="9" t="b">
        <v>1</v>
      </c>
      <c r="AC175" s="9" t="b">
        <v>1</v>
      </c>
      <c r="AD175" s="9" t="b">
        <v>0</v>
      </c>
      <c r="AE175" s="9" t="b">
        <v>0</v>
      </c>
      <c r="AF175" s="9" t="b">
        <v>1</v>
      </c>
      <c r="AG175" s="9" t="b">
        <v>1</v>
      </c>
    </row>
    <row r="176" spans="1:33" x14ac:dyDescent="0.2">
      <c r="A176" s="9">
        <v>1</v>
      </c>
      <c r="B176" t="s">
        <v>174</v>
      </c>
      <c r="C176" t="s">
        <v>20</v>
      </c>
      <c r="D176">
        <v>821</v>
      </c>
      <c r="E176">
        <v>766643.47236399702</v>
      </c>
      <c r="F176">
        <v>3</v>
      </c>
      <c r="G176">
        <v>3</v>
      </c>
      <c r="H176">
        <v>36</v>
      </c>
      <c r="I176">
        <v>17</v>
      </c>
      <c r="J176" s="8">
        <f>SUMIFS(Table1[time],Table1[repetition],Table1[[#This Row],[repetition]],Table1[config],Table1[[#This Row],[config]])</f>
        <v>106734914.88911098</v>
      </c>
      <c r="K176" s="9">
        <v>0</v>
      </c>
      <c r="L176" s="9">
        <v>6</v>
      </c>
      <c r="M176" s="9" t="s">
        <v>151</v>
      </c>
      <c r="N176" s="9" t="b">
        <v>1</v>
      </c>
      <c r="O176" s="9" t="b">
        <v>0</v>
      </c>
      <c r="P176" s="9" t="b">
        <v>1</v>
      </c>
      <c r="Q176" s="9" t="b">
        <v>0</v>
      </c>
      <c r="R176" s="9" t="b">
        <v>0</v>
      </c>
      <c r="S176" s="9" t="b">
        <v>1</v>
      </c>
      <c r="T176" s="9" t="b">
        <v>1</v>
      </c>
      <c r="U176" s="9" t="b">
        <v>0</v>
      </c>
      <c r="V176" s="9" t="b">
        <v>0</v>
      </c>
      <c r="W176" s="9" t="b">
        <v>1</v>
      </c>
      <c r="X176" s="9" t="b">
        <v>1</v>
      </c>
      <c r="Y176" s="9" t="b">
        <v>0</v>
      </c>
      <c r="Z176" s="9" t="b">
        <v>0</v>
      </c>
      <c r="AA176" s="9" t="b">
        <v>1</v>
      </c>
      <c r="AB176" s="9" t="b">
        <v>1</v>
      </c>
      <c r="AC176" s="9" t="b">
        <v>0</v>
      </c>
      <c r="AD176" s="9" t="b">
        <v>0</v>
      </c>
      <c r="AE176" s="9" t="b">
        <v>1</v>
      </c>
      <c r="AF176" s="9" t="b">
        <v>1</v>
      </c>
      <c r="AG176" s="9" t="b">
        <v>0</v>
      </c>
    </row>
    <row r="177" spans="1:33" x14ac:dyDescent="0.2">
      <c r="A177" s="9">
        <v>2</v>
      </c>
      <c r="B177" t="s">
        <v>174</v>
      </c>
      <c r="C177" t="s">
        <v>20</v>
      </c>
      <c r="D177">
        <v>821</v>
      </c>
      <c r="E177">
        <v>821485.33596983098</v>
      </c>
      <c r="F177">
        <v>3</v>
      </c>
      <c r="G177">
        <v>3</v>
      </c>
      <c r="H177">
        <v>36</v>
      </c>
      <c r="I177">
        <v>17</v>
      </c>
      <c r="J177" s="8">
        <f>SUMIFS(Table1[time],Table1[repetition],Table1[[#This Row],[repetition]],Table1[config],Table1[[#This Row],[config]])</f>
        <v>110092767.6248116</v>
      </c>
      <c r="K177" s="9">
        <v>200</v>
      </c>
      <c r="L177" s="9">
        <v>5</v>
      </c>
      <c r="M177" s="9" t="s">
        <v>149</v>
      </c>
      <c r="N177" s="9" t="b">
        <v>1</v>
      </c>
      <c r="O177" s="9" t="b">
        <v>1</v>
      </c>
      <c r="P177" s="9" t="b">
        <v>1</v>
      </c>
      <c r="Q177" s="9" t="b">
        <v>1</v>
      </c>
      <c r="R177" s="9" t="b">
        <v>1</v>
      </c>
      <c r="S177" s="9" t="b">
        <v>1</v>
      </c>
      <c r="T177" s="9" t="b">
        <v>0</v>
      </c>
      <c r="U177" s="9" t="b">
        <v>0</v>
      </c>
      <c r="V177" s="9" t="b">
        <v>0</v>
      </c>
      <c r="W177" s="9" t="b">
        <v>0</v>
      </c>
      <c r="X177" s="9" t="b">
        <v>1</v>
      </c>
      <c r="Y177" s="9" t="b">
        <v>1</v>
      </c>
      <c r="Z177" s="9" t="b">
        <v>0</v>
      </c>
      <c r="AA177" s="9" t="b">
        <v>1</v>
      </c>
      <c r="AB177" s="9" t="b">
        <v>1</v>
      </c>
      <c r="AC177" s="9" t="b">
        <v>0</v>
      </c>
      <c r="AD177" s="9" t="b">
        <v>1</v>
      </c>
      <c r="AE177" s="9" t="b">
        <v>0</v>
      </c>
      <c r="AF177" s="9" t="b">
        <v>0</v>
      </c>
      <c r="AG177" s="9" t="b">
        <v>0</v>
      </c>
    </row>
    <row r="178" spans="1:33" x14ac:dyDescent="0.2">
      <c r="A178" s="11">
        <v>3</v>
      </c>
      <c r="B178" t="s">
        <v>174</v>
      </c>
      <c r="C178" t="s">
        <v>20</v>
      </c>
      <c r="D178">
        <v>821</v>
      </c>
      <c r="E178">
        <v>841835.31880201097</v>
      </c>
      <c r="F178">
        <v>3</v>
      </c>
      <c r="G178">
        <v>3</v>
      </c>
      <c r="H178">
        <v>36</v>
      </c>
      <c r="I178">
        <v>17</v>
      </c>
      <c r="J178" s="10">
        <f>SUMIFS(Table1[time],Table1[repetition],Table1[[#This Row],[repetition]],Table1[config],Table1[[#This Row],[config]])</f>
        <v>109334185.01564294</v>
      </c>
      <c r="K178" s="11">
        <v>200</v>
      </c>
      <c r="L178" s="11">
        <v>2</v>
      </c>
      <c r="M178" s="11" t="s">
        <v>150</v>
      </c>
      <c r="N178" s="11" t="b">
        <v>1</v>
      </c>
      <c r="O178" s="11" t="b">
        <v>0</v>
      </c>
      <c r="P178" s="11" t="b">
        <v>0</v>
      </c>
      <c r="Q178" s="11" t="b">
        <v>0</v>
      </c>
      <c r="R178" s="11" t="b">
        <v>0</v>
      </c>
      <c r="S178" s="11" t="b">
        <v>1</v>
      </c>
      <c r="T178" s="11" t="b">
        <v>0</v>
      </c>
      <c r="U178" s="11" t="b">
        <v>1</v>
      </c>
      <c r="V178" s="11" t="b">
        <v>1</v>
      </c>
      <c r="W178" s="11" t="b">
        <v>0</v>
      </c>
      <c r="X178" s="11" t="b">
        <v>0</v>
      </c>
      <c r="Y178" s="11" t="b">
        <v>0</v>
      </c>
      <c r="Z178" s="11" t="b">
        <v>0</v>
      </c>
      <c r="AA178" s="11" t="b">
        <v>1</v>
      </c>
      <c r="AB178" s="11" t="b">
        <v>0</v>
      </c>
      <c r="AC178" s="11" t="b">
        <v>0</v>
      </c>
      <c r="AD178" s="11" t="b">
        <v>0</v>
      </c>
      <c r="AE178" s="11" t="b">
        <v>0</v>
      </c>
      <c r="AF178" s="11" t="b">
        <v>0</v>
      </c>
      <c r="AG178" s="11" t="b">
        <v>1</v>
      </c>
    </row>
    <row r="179" spans="1:33" x14ac:dyDescent="0.2">
      <c r="A179" s="11">
        <v>1</v>
      </c>
      <c r="B179" t="s">
        <v>174</v>
      </c>
      <c r="C179" t="s">
        <v>39</v>
      </c>
      <c r="D179">
        <v>1038</v>
      </c>
      <c r="E179">
        <v>792443.03036399605</v>
      </c>
      <c r="F179">
        <v>3</v>
      </c>
      <c r="G179">
        <v>2</v>
      </c>
      <c r="H179">
        <v>36</v>
      </c>
      <c r="I179">
        <v>19</v>
      </c>
      <c r="J179" s="10">
        <f>SUMIFS(Table1[time],Table1[repetition],Table1[[#This Row],[repetition]],Table1[config],Table1[[#This Row],[config]])</f>
        <v>146952033.8691853</v>
      </c>
      <c r="K179" s="11">
        <v>120</v>
      </c>
      <c r="L179" s="11">
        <v>3</v>
      </c>
      <c r="M179" s="11" t="s">
        <v>151</v>
      </c>
      <c r="N179" s="11" t="b">
        <v>1</v>
      </c>
      <c r="O179" s="11" t="b">
        <v>0</v>
      </c>
      <c r="P179" s="11" t="b">
        <v>0</v>
      </c>
      <c r="Q179" s="11" t="b">
        <v>0</v>
      </c>
      <c r="R179" s="11" t="b">
        <v>1</v>
      </c>
      <c r="S179" s="11" t="b">
        <v>0</v>
      </c>
      <c r="T179" s="11" t="b">
        <v>1</v>
      </c>
      <c r="U179" s="11" t="b">
        <v>1</v>
      </c>
      <c r="V179" s="11" t="b">
        <v>0</v>
      </c>
      <c r="W179" s="11" t="b">
        <v>0</v>
      </c>
      <c r="X179" s="11" t="b">
        <v>0</v>
      </c>
      <c r="Y179" s="11" t="b">
        <v>1</v>
      </c>
      <c r="Z179" s="11" t="b">
        <v>1</v>
      </c>
      <c r="AA179" s="11" t="b">
        <v>1</v>
      </c>
      <c r="AB179" s="11" t="b">
        <v>0</v>
      </c>
      <c r="AC179" s="11" t="b">
        <v>1</v>
      </c>
      <c r="AD179" s="11" t="b">
        <v>0</v>
      </c>
      <c r="AE179" s="11" t="b">
        <v>1</v>
      </c>
      <c r="AF179" s="11" t="b">
        <v>0</v>
      </c>
      <c r="AG179" s="11" t="b">
        <v>1</v>
      </c>
    </row>
    <row r="180" spans="1:33" x14ac:dyDescent="0.2">
      <c r="A180" s="9">
        <v>2</v>
      </c>
      <c r="B180" t="s">
        <v>174</v>
      </c>
      <c r="C180" t="s">
        <v>39</v>
      </c>
      <c r="D180">
        <v>1038</v>
      </c>
      <c r="E180">
        <v>1145698.02253879</v>
      </c>
      <c r="F180">
        <v>3</v>
      </c>
      <c r="G180">
        <v>2</v>
      </c>
      <c r="H180">
        <v>36</v>
      </c>
      <c r="I180">
        <v>19</v>
      </c>
      <c r="J180" s="8">
        <f>SUMIFS(Table1[time],Table1[repetition],Table1[[#This Row],[repetition]],Table1[config],Table1[[#This Row],[config]])</f>
        <v>124490620.66518921</v>
      </c>
      <c r="K180" s="9">
        <v>600</v>
      </c>
      <c r="L180" s="9">
        <v>2</v>
      </c>
      <c r="M180" s="9" t="s">
        <v>150</v>
      </c>
      <c r="N180" s="9" t="b">
        <v>1</v>
      </c>
      <c r="O180" s="9" t="b">
        <v>0</v>
      </c>
      <c r="P180" s="9" t="b">
        <v>0</v>
      </c>
      <c r="Q180" s="9" t="b">
        <v>0</v>
      </c>
      <c r="R180" s="9" t="b">
        <v>0</v>
      </c>
      <c r="S180" s="9" t="b">
        <v>1</v>
      </c>
      <c r="T180" s="9" t="b">
        <v>0</v>
      </c>
      <c r="U180" s="9" t="b">
        <v>1</v>
      </c>
      <c r="V180" s="9" t="b">
        <v>1</v>
      </c>
      <c r="W180" s="9" t="b">
        <v>0</v>
      </c>
      <c r="X180" s="9" t="b">
        <v>0</v>
      </c>
      <c r="Y180" s="9" t="b">
        <v>0</v>
      </c>
      <c r="Z180" s="9" t="b">
        <v>0</v>
      </c>
      <c r="AA180" s="9" t="b">
        <v>1</v>
      </c>
      <c r="AB180" s="9" t="b">
        <v>0</v>
      </c>
      <c r="AC180" s="9" t="b">
        <v>0</v>
      </c>
      <c r="AD180" s="9" t="b">
        <v>0</v>
      </c>
      <c r="AE180" s="9" t="b">
        <v>0</v>
      </c>
      <c r="AF180" s="9" t="b">
        <v>0</v>
      </c>
      <c r="AG180" s="9" t="b">
        <v>1</v>
      </c>
    </row>
    <row r="181" spans="1:33" x14ac:dyDescent="0.2">
      <c r="A181" s="9">
        <v>3</v>
      </c>
      <c r="B181" t="s">
        <v>174</v>
      </c>
      <c r="C181" t="s">
        <v>39</v>
      </c>
      <c r="D181">
        <v>1038</v>
      </c>
      <c r="E181">
        <v>591776.222086002</v>
      </c>
      <c r="F181">
        <v>3</v>
      </c>
      <c r="G181">
        <v>2</v>
      </c>
      <c r="H181">
        <v>36</v>
      </c>
      <c r="I181">
        <v>19</v>
      </c>
      <c r="J181" s="8">
        <f>SUMIFS(Table1[time],Table1[repetition],Table1[[#This Row],[repetition]],Table1[config],Table1[[#This Row],[config]])</f>
        <v>158374395.16671482</v>
      </c>
      <c r="K181" s="9">
        <v>1</v>
      </c>
      <c r="L181" s="9">
        <v>1</v>
      </c>
      <c r="M181" s="9" t="s">
        <v>150</v>
      </c>
      <c r="N181" s="9" t="b">
        <v>1</v>
      </c>
      <c r="O181" s="9" t="b">
        <v>1</v>
      </c>
      <c r="P181" s="9" t="b">
        <v>0</v>
      </c>
      <c r="Q181" s="9" t="b">
        <v>0</v>
      </c>
      <c r="R181" s="9" t="b">
        <v>0</v>
      </c>
      <c r="S181" s="9" t="b">
        <v>1</v>
      </c>
      <c r="T181" s="9" t="b">
        <v>1</v>
      </c>
      <c r="U181" s="9" t="b">
        <v>1</v>
      </c>
      <c r="V181" s="9" t="b">
        <v>1</v>
      </c>
      <c r="W181" s="9" t="b">
        <v>0</v>
      </c>
      <c r="X181" s="9" t="b">
        <v>0</v>
      </c>
      <c r="Y181" s="9" t="b">
        <v>0</v>
      </c>
      <c r="Z181" s="9" t="b">
        <v>0</v>
      </c>
      <c r="AA181" s="9" t="b">
        <v>1</v>
      </c>
      <c r="AB181" s="9" t="b">
        <v>1</v>
      </c>
      <c r="AC181" s="9" t="b">
        <v>1</v>
      </c>
      <c r="AD181" s="9" t="b">
        <v>1</v>
      </c>
      <c r="AE181" s="9" t="b">
        <v>0</v>
      </c>
      <c r="AF181" s="9" t="b">
        <v>0</v>
      </c>
      <c r="AG181" s="9" t="b">
        <v>0</v>
      </c>
    </row>
    <row r="182" spans="1:33" x14ac:dyDescent="0.2">
      <c r="A182" s="9">
        <v>1</v>
      </c>
      <c r="B182" t="s">
        <v>174</v>
      </c>
      <c r="C182" t="s">
        <v>38</v>
      </c>
      <c r="D182">
        <v>1038</v>
      </c>
      <c r="E182">
        <v>1123137.6736930099</v>
      </c>
      <c r="F182">
        <v>3</v>
      </c>
      <c r="G182">
        <v>3</v>
      </c>
      <c r="H182">
        <v>36</v>
      </c>
      <c r="I182">
        <v>20</v>
      </c>
      <c r="J182" s="8">
        <f>SUMIFS(Table1[time],Table1[repetition],Table1[[#This Row],[repetition]],Table1[config],Table1[[#This Row],[config]])</f>
        <v>121137209.28840491</v>
      </c>
      <c r="K182" s="9">
        <v>120</v>
      </c>
      <c r="L182" s="9">
        <v>2</v>
      </c>
      <c r="M182" s="9" t="s">
        <v>150</v>
      </c>
      <c r="N182" s="9" t="b">
        <v>1</v>
      </c>
      <c r="O182" s="9" t="b">
        <v>0</v>
      </c>
      <c r="P182" s="9" t="b">
        <v>0</v>
      </c>
      <c r="Q182" s="9" t="b">
        <v>0</v>
      </c>
      <c r="R182" s="9" t="b">
        <v>0</v>
      </c>
      <c r="S182" s="9" t="b">
        <v>1</v>
      </c>
      <c r="T182" s="9" t="b">
        <v>0</v>
      </c>
      <c r="U182" s="9" t="b">
        <v>1</v>
      </c>
      <c r="V182" s="9" t="b">
        <v>1</v>
      </c>
      <c r="W182" s="9" t="b">
        <v>0</v>
      </c>
      <c r="X182" s="9" t="b">
        <v>0</v>
      </c>
      <c r="Y182" s="9" t="b">
        <v>0</v>
      </c>
      <c r="Z182" s="9" t="b">
        <v>0</v>
      </c>
      <c r="AA182" s="9" t="b">
        <v>1</v>
      </c>
      <c r="AB182" s="9" t="b">
        <v>0</v>
      </c>
      <c r="AC182" s="9" t="b">
        <v>0</v>
      </c>
      <c r="AD182" s="9" t="b">
        <v>0</v>
      </c>
      <c r="AE182" s="9" t="b">
        <v>0</v>
      </c>
      <c r="AF182" s="9" t="b">
        <v>0</v>
      </c>
      <c r="AG182" s="9" t="b">
        <v>1</v>
      </c>
    </row>
    <row r="183" spans="1:33" x14ac:dyDescent="0.2">
      <c r="A183" s="11">
        <v>2</v>
      </c>
      <c r="B183" t="s">
        <v>174</v>
      </c>
      <c r="C183" t="s">
        <v>38</v>
      </c>
      <c r="D183">
        <v>1038</v>
      </c>
      <c r="E183">
        <v>3815605.98227474</v>
      </c>
      <c r="F183">
        <v>3</v>
      </c>
      <c r="G183">
        <v>3</v>
      </c>
      <c r="H183">
        <v>36</v>
      </c>
      <c r="I183">
        <v>20</v>
      </c>
      <c r="J183" s="10">
        <f>SUMIFS(Table1[time],Table1[repetition],Table1[[#This Row],[repetition]],Table1[config],Table1[[#This Row],[config]])</f>
        <v>163001832.63777137</v>
      </c>
      <c r="K183" s="11">
        <v>600</v>
      </c>
      <c r="L183" s="11">
        <v>6</v>
      </c>
      <c r="M183" s="11" t="s">
        <v>151</v>
      </c>
      <c r="N183" s="11" t="b">
        <v>1</v>
      </c>
      <c r="O183" s="11" t="b">
        <v>1</v>
      </c>
      <c r="P183" s="11" t="b">
        <v>1</v>
      </c>
      <c r="Q183" s="11" t="b">
        <v>1</v>
      </c>
      <c r="R183" s="11" t="b">
        <v>0</v>
      </c>
      <c r="S183" s="11" t="b">
        <v>1</v>
      </c>
      <c r="T183" s="11" t="b">
        <v>1</v>
      </c>
      <c r="U183" s="11" t="b">
        <v>1</v>
      </c>
      <c r="V183" s="11" t="b">
        <v>0</v>
      </c>
      <c r="W183" s="11" t="b">
        <v>1</v>
      </c>
      <c r="X183" s="11" t="b">
        <v>0</v>
      </c>
      <c r="Y183" s="11" t="b">
        <v>1</v>
      </c>
      <c r="Z183" s="11" t="b">
        <v>1</v>
      </c>
      <c r="AA183" s="11" t="b">
        <v>0</v>
      </c>
      <c r="AB183" s="11" t="b">
        <v>1</v>
      </c>
      <c r="AC183" s="11" t="b">
        <v>1</v>
      </c>
      <c r="AD183" s="11" t="b">
        <v>1</v>
      </c>
      <c r="AE183" s="11" t="b">
        <v>0</v>
      </c>
      <c r="AF183" s="11" t="b">
        <v>0</v>
      </c>
      <c r="AG183" s="11" t="b">
        <v>0</v>
      </c>
    </row>
    <row r="184" spans="1:33" x14ac:dyDescent="0.2">
      <c r="A184" s="11">
        <v>3</v>
      </c>
      <c r="B184" t="s">
        <v>174</v>
      </c>
      <c r="C184" t="s">
        <v>38</v>
      </c>
      <c r="D184">
        <v>1038</v>
      </c>
      <c r="E184">
        <v>782886.27052699996</v>
      </c>
      <c r="F184">
        <v>3</v>
      </c>
      <c r="G184">
        <v>3</v>
      </c>
      <c r="H184">
        <v>36</v>
      </c>
      <c r="I184">
        <v>20</v>
      </c>
      <c r="J184" s="10">
        <f>SUMIFS(Table1[time],Table1[repetition],Table1[[#This Row],[repetition]],Table1[config],Table1[[#This Row],[config]])</f>
        <v>122361152.88374883</v>
      </c>
      <c r="K184" s="11">
        <v>600</v>
      </c>
      <c r="L184" s="11">
        <v>4</v>
      </c>
      <c r="M184" s="11" t="s">
        <v>151</v>
      </c>
      <c r="N184" s="11" t="b">
        <v>0</v>
      </c>
      <c r="O184" s="11" t="b">
        <v>0</v>
      </c>
      <c r="P184" s="11" t="b">
        <v>1</v>
      </c>
      <c r="Q184" s="11" t="b">
        <v>0</v>
      </c>
      <c r="R184" s="11" t="b">
        <v>0</v>
      </c>
      <c r="S184" s="11" t="b">
        <v>1</v>
      </c>
      <c r="T184" s="11" t="b">
        <v>1</v>
      </c>
      <c r="U184" s="11" t="b">
        <v>0</v>
      </c>
      <c r="V184" s="11" t="b">
        <v>0</v>
      </c>
      <c r="W184" s="11" t="b">
        <v>1</v>
      </c>
      <c r="X184" s="11" t="b">
        <v>0</v>
      </c>
      <c r="Y184" s="11" t="b">
        <v>0</v>
      </c>
      <c r="Z184" s="11" t="b">
        <v>1</v>
      </c>
      <c r="AA184" s="11" t="b">
        <v>1</v>
      </c>
      <c r="AB184" s="11" t="b">
        <v>1</v>
      </c>
      <c r="AC184" s="11" t="b">
        <v>1</v>
      </c>
      <c r="AD184" s="11" t="b">
        <v>0</v>
      </c>
      <c r="AE184" s="11" t="b">
        <v>0</v>
      </c>
      <c r="AF184" s="11" t="b">
        <v>1</v>
      </c>
      <c r="AG184" s="11" t="b">
        <v>0</v>
      </c>
    </row>
    <row r="185" spans="1:33" x14ac:dyDescent="0.2">
      <c r="A185" s="11">
        <v>1</v>
      </c>
      <c r="B185" t="s">
        <v>174</v>
      </c>
      <c r="C185" t="s">
        <v>41</v>
      </c>
      <c r="D185">
        <v>150</v>
      </c>
      <c r="E185">
        <v>801685.75614900305</v>
      </c>
      <c r="F185">
        <v>3</v>
      </c>
      <c r="G185">
        <v>1</v>
      </c>
      <c r="H185">
        <v>36</v>
      </c>
      <c r="I185">
        <v>5</v>
      </c>
      <c r="J185" s="10">
        <f>SUMIFS(Table1[time],Table1[repetition],Table1[[#This Row],[repetition]],Table1[config],Table1[[#This Row],[config]])</f>
        <v>106862956.20285691</v>
      </c>
      <c r="K185" s="11">
        <v>110</v>
      </c>
      <c r="L185" s="11">
        <v>5</v>
      </c>
      <c r="M185" s="11" t="s">
        <v>150</v>
      </c>
      <c r="N185" s="11" t="b">
        <v>0</v>
      </c>
      <c r="O185" s="11" t="b">
        <v>1</v>
      </c>
      <c r="P185" s="11" t="b">
        <v>1</v>
      </c>
      <c r="Q185" s="11" t="b">
        <v>0</v>
      </c>
      <c r="R185" s="11" t="b">
        <v>1</v>
      </c>
      <c r="S185" s="11" t="b">
        <v>0</v>
      </c>
      <c r="T185" s="11" t="b">
        <v>0</v>
      </c>
      <c r="U185" s="11" t="b">
        <v>0</v>
      </c>
      <c r="V185" s="11" t="b">
        <v>0</v>
      </c>
      <c r="W185" s="11" t="b">
        <v>1</v>
      </c>
      <c r="X185" s="11" t="b">
        <v>1</v>
      </c>
      <c r="Y185" s="11" t="b">
        <v>0</v>
      </c>
      <c r="Z185" s="11" t="b">
        <v>0</v>
      </c>
      <c r="AA185" s="11" t="b">
        <v>0</v>
      </c>
      <c r="AB185" s="11" t="b">
        <v>0</v>
      </c>
      <c r="AC185" s="11" t="b">
        <v>0</v>
      </c>
      <c r="AD185" s="11" t="b">
        <v>0</v>
      </c>
      <c r="AE185" s="11" t="b">
        <v>0</v>
      </c>
      <c r="AF185" s="11" t="b">
        <v>0</v>
      </c>
      <c r="AG185" s="11" t="b">
        <v>0</v>
      </c>
    </row>
    <row r="186" spans="1:33" x14ac:dyDescent="0.2">
      <c r="A186" s="11">
        <v>2</v>
      </c>
      <c r="B186" t="s">
        <v>174</v>
      </c>
      <c r="C186" t="s">
        <v>41</v>
      </c>
      <c r="D186">
        <v>150</v>
      </c>
      <c r="E186">
        <v>479446.66083296703</v>
      </c>
      <c r="F186">
        <v>3</v>
      </c>
      <c r="G186">
        <v>1</v>
      </c>
      <c r="H186">
        <v>36</v>
      </c>
      <c r="I186">
        <v>5</v>
      </c>
      <c r="J186" s="10">
        <f>SUMIFS(Table1[time],Table1[repetition],Table1[[#This Row],[repetition]],Table1[config],Table1[[#This Row],[config]])</f>
        <v>97712279.024809957</v>
      </c>
      <c r="K186" s="11">
        <v>600</v>
      </c>
      <c r="L186" s="11">
        <v>5</v>
      </c>
      <c r="M186" s="11" t="s">
        <v>151</v>
      </c>
      <c r="N186" s="11" t="b">
        <v>0</v>
      </c>
      <c r="O186" s="11" t="b">
        <v>1</v>
      </c>
      <c r="P186" s="11" t="b">
        <v>1</v>
      </c>
      <c r="Q186" s="11" t="b">
        <v>1</v>
      </c>
      <c r="R186" s="11" t="b">
        <v>0</v>
      </c>
      <c r="S186" s="11" t="b">
        <v>0</v>
      </c>
      <c r="T186" s="11" t="b">
        <v>0</v>
      </c>
      <c r="U186" s="11" t="b">
        <v>0</v>
      </c>
      <c r="V186" s="11" t="b">
        <v>1</v>
      </c>
      <c r="W186" s="11" t="b">
        <v>1</v>
      </c>
      <c r="X186" s="11" t="b">
        <v>1</v>
      </c>
      <c r="Y186" s="11" t="b">
        <v>1</v>
      </c>
      <c r="Z186" s="11" t="b">
        <v>0</v>
      </c>
      <c r="AA186" s="11" t="b">
        <v>1</v>
      </c>
      <c r="AB186" s="11" t="b">
        <v>1</v>
      </c>
      <c r="AC186" s="11" t="b">
        <v>0</v>
      </c>
      <c r="AD186" s="11" t="b">
        <v>1</v>
      </c>
      <c r="AE186" s="11" t="b">
        <v>1</v>
      </c>
      <c r="AF186" s="11" t="b">
        <v>0</v>
      </c>
      <c r="AG186" s="11" t="b">
        <v>1</v>
      </c>
    </row>
    <row r="187" spans="1:33" x14ac:dyDescent="0.2">
      <c r="A187" s="9">
        <v>3</v>
      </c>
      <c r="B187" t="s">
        <v>174</v>
      </c>
      <c r="C187" t="s">
        <v>41</v>
      </c>
      <c r="D187">
        <v>150</v>
      </c>
      <c r="E187">
        <v>630022.33324399195</v>
      </c>
      <c r="F187">
        <v>3</v>
      </c>
      <c r="G187">
        <v>1</v>
      </c>
      <c r="H187">
        <v>36</v>
      </c>
      <c r="I187">
        <v>5</v>
      </c>
      <c r="J187" s="8">
        <f>SUMIFS(Table1[time],Table1[repetition],Table1[[#This Row],[repetition]],Table1[config],Table1[[#This Row],[config]])</f>
        <v>104968183.03641391</v>
      </c>
      <c r="K187" s="9">
        <v>600</v>
      </c>
      <c r="L187" s="9">
        <v>3</v>
      </c>
      <c r="M187" s="9" t="s">
        <v>151</v>
      </c>
      <c r="N187" s="9" t="b">
        <v>0</v>
      </c>
      <c r="O187" s="9" t="b">
        <v>1</v>
      </c>
      <c r="P187" s="9" t="b">
        <v>0</v>
      </c>
      <c r="Q187" s="9" t="b">
        <v>1</v>
      </c>
      <c r="R187" s="9" t="b">
        <v>1</v>
      </c>
      <c r="S187" s="9" t="b">
        <v>1</v>
      </c>
      <c r="T187" s="9" t="b">
        <v>1</v>
      </c>
      <c r="U187" s="9" t="b">
        <v>0</v>
      </c>
      <c r="V187" s="9" t="b">
        <v>0</v>
      </c>
      <c r="W187" s="9" t="b">
        <v>1</v>
      </c>
      <c r="X187" s="9" t="b">
        <v>0</v>
      </c>
      <c r="Y187" s="9" t="b">
        <v>0</v>
      </c>
      <c r="Z187" s="9" t="b">
        <v>1</v>
      </c>
      <c r="AA187" s="9" t="b">
        <v>0</v>
      </c>
      <c r="AB187" s="9" t="b">
        <v>0</v>
      </c>
      <c r="AC187" s="9" t="b">
        <v>1</v>
      </c>
      <c r="AD187" s="9" t="b">
        <v>1</v>
      </c>
      <c r="AE187" s="9" t="b">
        <v>0</v>
      </c>
      <c r="AF187" s="9" t="b">
        <v>1</v>
      </c>
      <c r="AG187" s="9" t="b">
        <v>0</v>
      </c>
    </row>
    <row r="188" spans="1:33" x14ac:dyDescent="0.2">
      <c r="A188" s="9">
        <v>1</v>
      </c>
      <c r="B188" t="s">
        <v>174</v>
      </c>
      <c r="C188" t="s">
        <v>27</v>
      </c>
      <c r="D188">
        <v>360</v>
      </c>
      <c r="E188">
        <v>707151.14689699805</v>
      </c>
      <c r="F188">
        <v>3</v>
      </c>
      <c r="G188">
        <v>3</v>
      </c>
      <c r="H188">
        <v>36</v>
      </c>
      <c r="I188">
        <v>5</v>
      </c>
      <c r="J188" s="8">
        <f>SUMIFS(Table1[time],Table1[repetition],Table1[[#This Row],[repetition]],Table1[config],Table1[[#This Row],[config]])</f>
        <v>117265950.63309574</v>
      </c>
      <c r="K188" s="9">
        <v>110</v>
      </c>
      <c r="L188" s="9">
        <v>18</v>
      </c>
      <c r="M188" s="9" t="s">
        <v>151</v>
      </c>
      <c r="N188" s="9" t="b">
        <v>0</v>
      </c>
      <c r="O188" s="9" t="b">
        <v>1</v>
      </c>
      <c r="P188" s="9" t="b">
        <v>1</v>
      </c>
      <c r="Q188" s="9" t="b">
        <v>1</v>
      </c>
      <c r="R188" s="9" t="b">
        <v>1</v>
      </c>
      <c r="S188" s="9" t="b">
        <v>1</v>
      </c>
      <c r="T188" s="9" t="b">
        <v>1</v>
      </c>
      <c r="U188" s="9" t="b">
        <v>0</v>
      </c>
      <c r="V188" s="9" t="b">
        <v>1</v>
      </c>
      <c r="W188" s="9" t="b">
        <v>1</v>
      </c>
      <c r="X188" s="9" t="b">
        <v>1</v>
      </c>
      <c r="Y188" s="9" t="b">
        <v>0</v>
      </c>
      <c r="Z188" s="9" t="b">
        <v>1</v>
      </c>
      <c r="AA188" s="9" t="b">
        <v>1</v>
      </c>
      <c r="AB188" s="9" t="b">
        <v>0</v>
      </c>
      <c r="AC188" s="9" t="b">
        <v>1</v>
      </c>
      <c r="AD188" s="9" t="b">
        <v>1</v>
      </c>
      <c r="AE188" s="9" t="b">
        <v>1</v>
      </c>
      <c r="AF188" s="9" t="b">
        <v>1</v>
      </c>
      <c r="AG188" s="9" t="b">
        <v>0</v>
      </c>
    </row>
    <row r="189" spans="1:33" x14ac:dyDescent="0.2">
      <c r="A189" s="11">
        <v>2</v>
      </c>
      <c r="B189" t="s">
        <v>174</v>
      </c>
      <c r="C189" t="s">
        <v>27</v>
      </c>
      <c r="D189">
        <v>360</v>
      </c>
      <c r="E189">
        <v>485593.132903333</v>
      </c>
      <c r="F189">
        <v>3</v>
      </c>
      <c r="G189">
        <v>3</v>
      </c>
      <c r="H189">
        <v>36</v>
      </c>
      <c r="I189">
        <v>5</v>
      </c>
      <c r="J189" s="10">
        <f>SUMIFS(Table1[time],Table1[repetition],Table1[[#This Row],[repetition]],Table1[config],Table1[[#This Row],[config]])</f>
        <v>107077741.574589</v>
      </c>
      <c r="K189" s="11">
        <v>600</v>
      </c>
      <c r="L189" s="11">
        <v>18</v>
      </c>
      <c r="M189" s="11" t="s">
        <v>150</v>
      </c>
      <c r="N189" s="11" t="b">
        <v>0</v>
      </c>
      <c r="O189" s="11" t="b">
        <v>1</v>
      </c>
      <c r="P189" s="11" t="b">
        <v>0</v>
      </c>
      <c r="Q189" s="11" t="b">
        <v>0</v>
      </c>
      <c r="R189" s="11" t="b">
        <v>1</v>
      </c>
      <c r="S189" s="11" t="b">
        <v>1</v>
      </c>
      <c r="T189" s="11" t="b">
        <v>1</v>
      </c>
      <c r="U189" s="11" t="b">
        <v>0</v>
      </c>
      <c r="V189" s="11" t="b">
        <v>1</v>
      </c>
      <c r="W189" s="11" t="b">
        <v>0</v>
      </c>
      <c r="X189" s="11" t="b">
        <v>0</v>
      </c>
      <c r="Y189" s="11" t="b">
        <v>0</v>
      </c>
      <c r="Z189" s="11" t="b">
        <v>1</v>
      </c>
      <c r="AA189" s="11" t="b">
        <v>0</v>
      </c>
      <c r="AB189" s="11" t="b">
        <v>0</v>
      </c>
      <c r="AC189" s="11" t="b">
        <v>1</v>
      </c>
      <c r="AD189" s="11" t="b">
        <v>1</v>
      </c>
      <c r="AE189" s="11" t="b">
        <v>0</v>
      </c>
      <c r="AF189" s="11" t="b">
        <v>1</v>
      </c>
      <c r="AG189" s="11" t="b">
        <v>1</v>
      </c>
    </row>
    <row r="190" spans="1:33" x14ac:dyDescent="0.2">
      <c r="A190" s="9">
        <v>3</v>
      </c>
      <c r="B190" t="s">
        <v>174</v>
      </c>
      <c r="C190" t="s">
        <v>27</v>
      </c>
      <c r="D190">
        <v>360</v>
      </c>
      <c r="E190">
        <v>733869.56424199103</v>
      </c>
      <c r="F190">
        <v>3</v>
      </c>
      <c r="G190">
        <v>3</v>
      </c>
      <c r="H190">
        <v>36</v>
      </c>
      <c r="I190">
        <v>5</v>
      </c>
      <c r="J190" s="8">
        <f>SUMIFS(Table1[time],Table1[repetition],Table1[[#This Row],[repetition]],Table1[config],Table1[[#This Row],[config]])</f>
        <v>130389927.35100174</v>
      </c>
      <c r="K190" s="9">
        <v>600</v>
      </c>
      <c r="L190" s="9">
        <v>5</v>
      </c>
      <c r="M190" s="9" t="s">
        <v>151</v>
      </c>
      <c r="N190" s="9" t="b">
        <v>0</v>
      </c>
      <c r="O190" s="9" t="b">
        <v>1</v>
      </c>
      <c r="P190" s="9" t="b">
        <v>1</v>
      </c>
      <c r="Q190" s="9" t="b">
        <v>1</v>
      </c>
      <c r="R190" s="9" t="b">
        <v>0</v>
      </c>
      <c r="S190" s="9" t="b">
        <v>0</v>
      </c>
      <c r="T190" s="9" t="b">
        <v>0</v>
      </c>
      <c r="U190" s="9" t="b">
        <v>0</v>
      </c>
      <c r="V190" s="9" t="b">
        <v>1</v>
      </c>
      <c r="W190" s="9" t="b">
        <v>1</v>
      </c>
      <c r="X190" s="9" t="b">
        <v>1</v>
      </c>
      <c r="Y190" s="9" t="b">
        <v>1</v>
      </c>
      <c r="Z190" s="9" t="b">
        <v>0</v>
      </c>
      <c r="AA190" s="9" t="b">
        <v>1</v>
      </c>
      <c r="AB190" s="9" t="b">
        <v>1</v>
      </c>
      <c r="AC190" s="9" t="b">
        <v>0</v>
      </c>
      <c r="AD190" s="9" t="b">
        <v>1</v>
      </c>
      <c r="AE190" s="9" t="b">
        <v>1</v>
      </c>
      <c r="AF190" s="9" t="b">
        <v>0</v>
      </c>
      <c r="AG190" s="9" t="b">
        <v>1</v>
      </c>
    </row>
    <row r="191" spans="1:33" x14ac:dyDescent="0.2">
      <c r="A191" s="9">
        <v>1</v>
      </c>
      <c r="B191" t="s">
        <v>174</v>
      </c>
      <c r="C191" t="s">
        <v>74</v>
      </c>
      <c r="D191">
        <v>136</v>
      </c>
      <c r="E191">
        <v>366553.56558400602</v>
      </c>
      <c r="F191">
        <v>3</v>
      </c>
      <c r="G191">
        <v>0</v>
      </c>
      <c r="H191">
        <v>36</v>
      </c>
      <c r="I191">
        <v>7</v>
      </c>
      <c r="J191" s="8">
        <f>SUMIFS(Table1[time],Table1[repetition],Table1[[#This Row],[repetition]],Table1[config],Table1[[#This Row],[config]])</f>
        <v>110111861.49807175</v>
      </c>
      <c r="K191" s="9">
        <v>110</v>
      </c>
      <c r="L191" s="9">
        <v>5</v>
      </c>
      <c r="M191" s="9" t="s">
        <v>150</v>
      </c>
      <c r="N191" s="9" t="b">
        <v>0</v>
      </c>
      <c r="O191" s="9" t="b">
        <v>1</v>
      </c>
      <c r="P191" s="9" t="b">
        <v>1</v>
      </c>
      <c r="Q191" s="9" t="b">
        <v>0</v>
      </c>
      <c r="R191" s="9" t="b">
        <v>1</v>
      </c>
      <c r="S191" s="9" t="b">
        <v>0</v>
      </c>
      <c r="T191" s="9" t="b">
        <v>0</v>
      </c>
      <c r="U191" s="9" t="b">
        <v>0</v>
      </c>
      <c r="V191" s="9" t="b">
        <v>0</v>
      </c>
      <c r="W191" s="9" t="b">
        <v>1</v>
      </c>
      <c r="X191" s="9" t="b">
        <v>1</v>
      </c>
      <c r="Y191" s="9" t="b">
        <v>0</v>
      </c>
      <c r="Z191" s="9" t="b">
        <v>0</v>
      </c>
      <c r="AA191" s="9" t="b">
        <v>0</v>
      </c>
      <c r="AB191" s="9" t="b">
        <v>0</v>
      </c>
      <c r="AC191" s="9" t="b">
        <v>0</v>
      </c>
      <c r="AD191" s="9" t="b">
        <v>0</v>
      </c>
      <c r="AE191" s="9" t="b">
        <v>0</v>
      </c>
      <c r="AF191" s="9" t="b">
        <v>0</v>
      </c>
      <c r="AG191" s="9" t="b">
        <v>0</v>
      </c>
    </row>
    <row r="192" spans="1:33" x14ac:dyDescent="0.2">
      <c r="A192" s="11">
        <v>2</v>
      </c>
      <c r="B192" t="s">
        <v>174</v>
      </c>
      <c r="C192" t="s">
        <v>74</v>
      </c>
      <c r="D192">
        <v>136</v>
      </c>
      <c r="E192">
        <v>118741.67043995101</v>
      </c>
      <c r="F192">
        <v>3</v>
      </c>
      <c r="G192">
        <v>0</v>
      </c>
      <c r="H192">
        <v>36</v>
      </c>
      <c r="I192">
        <v>7</v>
      </c>
      <c r="J192" s="10">
        <f>SUMIFS(Table1[time],Table1[repetition],Table1[[#This Row],[repetition]],Table1[config],Table1[[#This Row],[config]])</f>
        <v>106904682.3469297</v>
      </c>
      <c r="K192" s="11">
        <v>50</v>
      </c>
      <c r="L192" s="11">
        <v>4</v>
      </c>
      <c r="M192" s="11" t="s">
        <v>151</v>
      </c>
      <c r="N192" s="11" t="b">
        <v>1</v>
      </c>
      <c r="O192" s="11" t="b">
        <v>0</v>
      </c>
      <c r="P192" s="11" t="b">
        <v>0</v>
      </c>
      <c r="Q192" s="11" t="b">
        <v>0</v>
      </c>
      <c r="R192" s="11" t="b">
        <v>0</v>
      </c>
      <c r="S192" s="11" t="b">
        <v>1</v>
      </c>
      <c r="T192" s="11" t="b">
        <v>0</v>
      </c>
      <c r="U192" s="11" t="b">
        <v>1</v>
      </c>
      <c r="V192" s="11" t="b">
        <v>1</v>
      </c>
      <c r="W192" s="11" t="b">
        <v>1</v>
      </c>
      <c r="X192" s="11" t="b">
        <v>1</v>
      </c>
      <c r="Y192" s="11" t="b">
        <v>1</v>
      </c>
      <c r="Z192" s="11" t="b">
        <v>0</v>
      </c>
      <c r="AA192" s="11" t="b">
        <v>1</v>
      </c>
      <c r="AB192" s="11" t="b">
        <v>0</v>
      </c>
      <c r="AC192" s="11" t="b">
        <v>1</v>
      </c>
      <c r="AD192" s="11" t="b">
        <v>0</v>
      </c>
      <c r="AE192" s="11" t="b">
        <v>1</v>
      </c>
      <c r="AF192" s="11" t="b">
        <v>0</v>
      </c>
      <c r="AG192" s="11" t="b">
        <v>1</v>
      </c>
    </row>
    <row r="193" spans="1:33" x14ac:dyDescent="0.2">
      <c r="A193" s="11">
        <v>3</v>
      </c>
      <c r="B193" t="s">
        <v>174</v>
      </c>
      <c r="C193" t="s">
        <v>74</v>
      </c>
      <c r="D193">
        <v>136</v>
      </c>
      <c r="E193">
        <v>291716.09877799801</v>
      </c>
      <c r="F193">
        <v>3</v>
      </c>
      <c r="G193">
        <v>0</v>
      </c>
      <c r="H193">
        <v>36</v>
      </c>
      <c r="I193">
        <v>7</v>
      </c>
      <c r="J193" s="10">
        <f>SUMIFS(Table1[time],Table1[repetition],Table1[[#This Row],[repetition]],Table1[config],Table1[[#This Row],[config]])</f>
        <v>111021618.15318599</v>
      </c>
      <c r="K193" s="11">
        <v>50</v>
      </c>
      <c r="L193" s="11">
        <v>4</v>
      </c>
      <c r="M193" s="11" t="s">
        <v>151</v>
      </c>
      <c r="N193" s="11" t="b">
        <v>1</v>
      </c>
      <c r="O193" s="11" t="b">
        <v>0</v>
      </c>
      <c r="P193" s="11" t="b">
        <v>0</v>
      </c>
      <c r="Q193" s="11" t="b">
        <v>0</v>
      </c>
      <c r="R193" s="11" t="b">
        <v>0</v>
      </c>
      <c r="S193" s="11" t="b">
        <v>1</v>
      </c>
      <c r="T193" s="11" t="b">
        <v>0</v>
      </c>
      <c r="U193" s="11" t="b">
        <v>1</v>
      </c>
      <c r="V193" s="11" t="b">
        <v>1</v>
      </c>
      <c r="W193" s="11" t="b">
        <v>1</v>
      </c>
      <c r="X193" s="11" t="b">
        <v>1</v>
      </c>
      <c r="Y193" s="11" t="b">
        <v>1</v>
      </c>
      <c r="Z193" s="11" t="b">
        <v>0</v>
      </c>
      <c r="AA193" s="11" t="b">
        <v>1</v>
      </c>
      <c r="AB193" s="11" t="b">
        <v>0</v>
      </c>
      <c r="AC193" s="11" t="b">
        <v>1</v>
      </c>
      <c r="AD193" s="11" t="b">
        <v>0</v>
      </c>
      <c r="AE193" s="11" t="b">
        <v>1</v>
      </c>
      <c r="AF193" s="11" t="b">
        <v>0</v>
      </c>
      <c r="AG193" s="11" t="b">
        <v>1</v>
      </c>
    </row>
    <row r="194" spans="1:33" x14ac:dyDescent="0.2">
      <c r="A194" s="11">
        <v>1</v>
      </c>
      <c r="B194" t="s">
        <v>179</v>
      </c>
      <c r="C194" t="s">
        <v>28</v>
      </c>
      <c r="D194">
        <v>164</v>
      </c>
      <c r="E194">
        <v>409041.82410001499</v>
      </c>
      <c r="F194">
        <v>2</v>
      </c>
      <c r="G194">
        <v>0</v>
      </c>
      <c r="H194">
        <v>37</v>
      </c>
      <c r="I194">
        <v>1</v>
      </c>
      <c r="J194" s="10">
        <f>SUMIFS(Table1[time],Table1[repetition],Table1[[#This Row],[repetition]],Table1[config],Table1[[#This Row],[config]])</f>
        <v>90561226.983783126</v>
      </c>
      <c r="K194" s="11">
        <v>120</v>
      </c>
      <c r="L194" s="11">
        <v>18</v>
      </c>
      <c r="M194" s="11" t="s">
        <v>150</v>
      </c>
      <c r="N194" s="11" t="b">
        <v>1</v>
      </c>
      <c r="O194" s="11" t="b">
        <v>0</v>
      </c>
      <c r="P194" s="11" t="b">
        <v>1</v>
      </c>
      <c r="Q194" s="11" t="b">
        <v>1</v>
      </c>
      <c r="R194" s="11" t="b">
        <v>1</v>
      </c>
      <c r="S194" s="11" t="b">
        <v>1</v>
      </c>
      <c r="T194" s="11" t="b">
        <v>1</v>
      </c>
      <c r="U194" s="11" t="b">
        <v>0</v>
      </c>
      <c r="V194" s="11" t="b">
        <v>1</v>
      </c>
      <c r="W194" s="11" t="b">
        <v>1</v>
      </c>
      <c r="X194" s="11" t="b">
        <v>1</v>
      </c>
      <c r="Y194" s="11" t="b">
        <v>0</v>
      </c>
      <c r="Z194" s="11" t="b">
        <v>1</v>
      </c>
      <c r="AA194" s="11" t="b">
        <v>0</v>
      </c>
      <c r="AB194" s="11" t="b">
        <v>1</v>
      </c>
      <c r="AC194" s="11" t="b">
        <v>0</v>
      </c>
      <c r="AD194" s="11" t="b">
        <v>0</v>
      </c>
      <c r="AE194" s="11" t="b">
        <v>0</v>
      </c>
      <c r="AF194" s="11" t="b">
        <v>0</v>
      </c>
      <c r="AG194" s="11" t="b">
        <v>1</v>
      </c>
    </row>
    <row r="195" spans="1:33" x14ac:dyDescent="0.2">
      <c r="A195" s="11">
        <v>2</v>
      </c>
      <c r="B195" t="s">
        <v>179</v>
      </c>
      <c r="C195" t="s">
        <v>28</v>
      </c>
      <c r="D195">
        <v>164</v>
      </c>
      <c r="E195">
        <v>270338.00007589097</v>
      </c>
      <c r="F195">
        <v>2</v>
      </c>
      <c r="G195">
        <v>0</v>
      </c>
      <c r="H195">
        <v>37</v>
      </c>
      <c r="I195">
        <v>1</v>
      </c>
      <c r="J195" s="10">
        <f>SUMIFS(Table1[time],Table1[repetition],Table1[[#This Row],[repetition]],Table1[config],Table1[[#This Row],[config]])</f>
        <v>78006107.803251997</v>
      </c>
      <c r="K195" s="11">
        <v>0</v>
      </c>
      <c r="L195" s="11">
        <v>3</v>
      </c>
      <c r="M195" s="11" t="s">
        <v>151</v>
      </c>
      <c r="N195" s="11" t="b">
        <v>0</v>
      </c>
      <c r="O195" s="11" t="b">
        <v>1</v>
      </c>
      <c r="P195" s="11" t="b">
        <v>0</v>
      </c>
      <c r="Q195" s="11" t="b">
        <v>1</v>
      </c>
      <c r="R195" s="11" t="b">
        <v>0</v>
      </c>
      <c r="S195" s="11" t="b">
        <v>1</v>
      </c>
      <c r="T195" s="11" t="b">
        <v>0</v>
      </c>
      <c r="U195" s="11" t="b">
        <v>1</v>
      </c>
      <c r="V195" s="11" t="b">
        <v>0</v>
      </c>
      <c r="W195" s="11" t="b">
        <v>1</v>
      </c>
      <c r="X195" s="11" t="b">
        <v>0</v>
      </c>
      <c r="Y195" s="11" t="b">
        <v>1</v>
      </c>
      <c r="Z195" s="11" t="b">
        <v>0</v>
      </c>
      <c r="AA195" s="11" t="b">
        <v>1</v>
      </c>
      <c r="AB195" s="11" t="b">
        <v>0</v>
      </c>
      <c r="AC195" s="11" t="b">
        <v>1</v>
      </c>
      <c r="AD195" s="11" t="b">
        <v>0</v>
      </c>
      <c r="AE195" s="11" t="b">
        <v>1</v>
      </c>
      <c r="AF195" s="11" t="b">
        <v>0</v>
      </c>
      <c r="AG195" s="11" t="b">
        <v>1</v>
      </c>
    </row>
    <row r="196" spans="1:33" x14ac:dyDescent="0.2">
      <c r="A196" s="9">
        <v>3</v>
      </c>
      <c r="B196" t="s">
        <v>179</v>
      </c>
      <c r="C196" t="s">
        <v>28</v>
      </c>
      <c r="D196">
        <v>164</v>
      </c>
      <c r="E196">
        <v>384271.29183099797</v>
      </c>
      <c r="F196">
        <v>2</v>
      </c>
      <c r="G196">
        <v>0</v>
      </c>
      <c r="H196">
        <v>37</v>
      </c>
      <c r="I196">
        <v>1</v>
      </c>
      <c r="J196" s="8">
        <f>SUMIFS(Table1[time],Table1[repetition],Table1[[#This Row],[repetition]],Table1[config],Table1[[#This Row],[config]])</f>
        <v>82378614.634415954</v>
      </c>
      <c r="K196" s="9">
        <v>50</v>
      </c>
      <c r="L196" s="9">
        <v>18</v>
      </c>
      <c r="M196" s="9" t="s">
        <v>151</v>
      </c>
      <c r="N196" s="9" t="b">
        <v>1</v>
      </c>
      <c r="O196" s="9" t="b">
        <v>1</v>
      </c>
      <c r="P196" s="9" t="b">
        <v>1</v>
      </c>
      <c r="Q196" s="9" t="b">
        <v>1</v>
      </c>
      <c r="R196" s="9" t="b">
        <v>1</v>
      </c>
      <c r="S196" s="9" t="b">
        <v>1</v>
      </c>
      <c r="T196" s="9" t="b">
        <v>0</v>
      </c>
      <c r="U196" s="9" t="b">
        <v>1</v>
      </c>
      <c r="V196" s="9" t="b">
        <v>0</v>
      </c>
      <c r="W196" s="9" t="b">
        <v>1</v>
      </c>
      <c r="X196" s="9" t="b">
        <v>0</v>
      </c>
      <c r="Y196" s="9" t="b">
        <v>0</v>
      </c>
      <c r="Z196" s="9" t="b">
        <v>1</v>
      </c>
      <c r="AA196" s="9" t="b">
        <v>0</v>
      </c>
      <c r="AB196" s="9" t="b">
        <v>0</v>
      </c>
      <c r="AC196" s="9" t="b">
        <v>0</v>
      </c>
      <c r="AD196" s="9" t="b">
        <v>0</v>
      </c>
      <c r="AE196" s="9" t="b">
        <v>0</v>
      </c>
      <c r="AF196" s="9" t="b">
        <v>0</v>
      </c>
      <c r="AG196" s="9" t="b">
        <v>0</v>
      </c>
    </row>
    <row r="197" spans="1:33" x14ac:dyDescent="0.2">
      <c r="A197" s="11">
        <v>2</v>
      </c>
      <c r="B197" t="s">
        <v>179</v>
      </c>
      <c r="C197" t="s">
        <v>29</v>
      </c>
      <c r="D197">
        <v>23753</v>
      </c>
      <c r="E197">
        <v>8995618.7194348294</v>
      </c>
      <c r="F197">
        <v>2</v>
      </c>
      <c r="G197">
        <v>2</v>
      </c>
      <c r="H197">
        <v>37</v>
      </c>
      <c r="I197">
        <v>26</v>
      </c>
      <c r="J197" s="10">
        <f>SUMIFS(Table1[time],Table1[repetition],Table1[[#This Row],[repetition]],Table1[config],Table1[[#This Row],[config]])</f>
        <v>107371360.62965629</v>
      </c>
      <c r="K197" s="11">
        <v>1</v>
      </c>
      <c r="L197" s="11">
        <v>3</v>
      </c>
      <c r="M197" s="11" t="s">
        <v>149</v>
      </c>
      <c r="N197" s="11" t="b">
        <v>1</v>
      </c>
      <c r="O197" s="11" t="b">
        <v>0</v>
      </c>
      <c r="P197" s="11" t="b">
        <v>1</v>
      </c>
      <c r="Q197" s="11" t="b">
        <v>0</v>
      </c>
      <c r="R197" s="11" t="b">
        <v>1</v>
      </c>
      <c r="S197" s="11" t="b">
        <v>1</v>
      </c>
      <c r="T197" s="11" t="b">
        <v>1</v>
      </c>
      <c r="U197" s="11" t="b">
        <v>1</v>
      </c>
      <c r="V197" s="11" t="b">
        <v>1</v>
      </c>
      <c r="W197" s="11" t="b">
        <v>1</v>
      </c>
      <c r="X197" s="11" t="b">
        <v>1</v>
      </c>
      <c r="Y197" s="11" t="b">
        <v>1</v>
      </c>
      <c r="Z197" s="11" t="b">
        <v>0</v>
      </c>
      <c r="AA197" s="11" t="b">
        <v>0</v>
      </c>
      <c r="AB197" s="11" t="b">
        <v>0</v>
      </c>
      <c r="AC197" s="11" t="b">
        <v>0</v>
      </c>
      <c r="AD197" s="11" t="b">
        <v>1</v>
      </c>
      <c r="AE197" s="11" t="b">
        <v>0</v>
      </c>
      <c r="AF197" s="11" t="b">
        <v>0</v>
      </c>
      <c r="AG197" s="11" t="b">
        <v>0</v>
      </c>
    </row>
    <row r="198" spans="1:33" x14ac:dyDescent="0.2">
      <c r="A198" s="11">
        <v>1</v>
      </c>
      <c r="B198" t="s">
        <v>179</v>
      </c>
      <c r="C198" t="s">
        <v>25</v>
      </c>
      <c r="D198">
        <v>34</v>
      </c>
      <c r="E198">
        <v>6056040.3160210103</v>
      </c>
      <c r="F198">
        <v>2</v>
      </c>
      <c r="G198">
        <v>0</v>
      </c>
      <c r="H198">
        <v>37</v>
      </c>
      <c r="I198">
        <v>0</v>
      </c>
      <c r="J198" s="10">
        <f>SUMIFS(Table1[time],Table1[repetition],Table1[[#This Row],[repetition]],Table1[config],Table1[[#This Row],[config]])</f>
        <v>106680890.1538839</v>
      </c>
      <c r="K198" s="11">
        <v>120</v>
      </c>
      <c r="L198" s="11">
        <v>18</v>
      </c>
      <c r="M198" s="11" t="s">
        <v>150</v>
      </c>
      <c r="N198" s="11" t="b">
        <v>1</v>
      </c>
      <c r="O198" s="11" t="b">
        <v>0</v>
      </c>
      <c r="P198" s="11" t="b">
        <v>1</v>
      </c>
      <c r="Q198" s="11" t="b">
        <v>1</v>
      </c>
      <c r="R198" s="11" t="b">
        <v>1</v>
      </c>
      <c r="S198" s="11" t="b">
        <v>1</v>
      </c>
      <c r="T198" s="11" t="b">
        <v>1</v>
      </c>
      <c r="U198" s="11" t="b">
        <v>0</v>
      </c>
      <c r="V198" s="11" t="b">
        <v>1</v>
      </c>
      <c r="W198" s="11" t="b">
        <v>1</v>
      </c>
      <c r="X198" s="11" t="b">
        <v>1</v>
      </c>
      <c r="Y198" s="11" t="b">
        <v>0</v>
      </c>
      <c r="Z198" s="11" t="b">
        <v>1</v>
      </c>
      <c r="AA198" s="11" t="b">
        <v>0</v>
      </c>
      <c r="AB198" s="11" t="b">
        <v>1</v>
      </c>
      <c r="AC198" s="11" t="b">
        <v>0</v>
      </c>
      <c r="AD198" s="11" t="b">
        <v>0</v>
      </c>
      <c r="AE198" s="11" t="b">
        <v>0</v>
      </c>
      <c r="AF198" s="11" t="b">
        <v>0</v>
      </c>
      <c r="AG198" s="11" t="b">
        <v>1</v>
      </c>
    </row>
    <row r="199" spans="1:33" x14ac:dyDescent="0.2">
      <c r="A199" s="9">
        <v>2</v>
      </c>
      <c r="B199" t="s">
        <v>179</v>
      </c>
      <c r="C199" t="s">
        <v>25</v>
      </c>
      <c r="D199">
        <v>34</v>
      </c>
      <c r="E199">
        <v>4489478.0488908198</v>
      </c>
      <c r="F199">
        <v>2</v>
      </c>
      <c r="G199">
        <v>0</v>
      </c>
      <c r="H199">
        <v>37</v>
      </c>
      <c r="I199">
        <v>0</v>
      </c>
      <c r="J199" s="8">
        <f>SUMIFS(Table1[time],Table1[repetition],Table1[[#This Row],[repetition]],Table1[config],Table1[[#This Row],[config]])</f>
        <v>94614572.182655692</v>
      </c>
      <c r="K199" s="9">
        <v>1</v>
      </c>
      <c r="L199" s="9">
        <v>4</v>
      </c>
      <c r="M199" s="9" t="s">
        <v>150</v>
      </c>
      <c r="N199" s="9" t="b">
        <v>0</v>
      </c>
      <c r="O199" s="9" t="b">
        <v>1</v>
      </c>
      <c r="P199" s="9" t="b">
        <v>0</v>
      </c>
      <c r="Q199" s="9" t="b">
        <v>1</v>
      </c>
      <c r="R199" s="9" t="b">
        <v>0</v>
      </c>
      <c r="S199" s="9" t="b">
        <v>1</v>
      </c>
      <c r="T199" s="9" t="b">
        <v>0</v>
      </c>
      <c r="U199" s="9" t="b">
        <v>0</v>
      </c>
      <c r="V199" s="9" t="b">
        <v>0</v>
      </c>
      <c r="W199" s="9" t="b">
        <v>1</v>
      </c>
      <c r="X199" s="9" t="b">
        <v>0</v>
      </c>
      <c r="Y199" s="9" t="b">
        <v>1</v>
      </c>
      <c r="Z199" s="9" t="b">
        <v>1</v>
      </c>
      <c r="AA199" s="9" t="b">
        <v>1</v>
      </c>
      <c r="AB199" s="9" t="b">
        <v>1</v>
      </c>
      <c r="AC199" s="9" t="b">
        <v>1</v>
      </c>
      <c r="AD199" s="9" t="b">
        <v>0</v>
      </c>
      <c r="AE199" s="9" t="b">
        <v>1</v>
      </c>
      <c r="AF199" s="9" t="b">
        <v>1</v>
      </c>
      <c r="AG199" s="9" t="b">
        <v>1</v>
      </c>
    </row>
    <row r="200" spans="1:33" x14ac:dyDescent="0.2">
      <c r="A200" s="11">
        <v>3</v>
      </c>
      <c r="B200" t="s">
        <v>179</v>
      </c>
      <c r="C200" t="s">
        <v>25</v>
      </c>
      <c r="D200">
        <v>34</v>
      </c>
      <c r="E200">
        <v>6079612.9089479996</v>
      </c>
      <c r="F200">
        <v>2</v>
      </c>
      <c r="G200">
        <v>0</v>
      </c>
      <c r="H200">
        <v>37</v>
      </c>
      <c r="I200">
        <v>0</v>
      </c>
      <c r="J200" s="10">
        <f>SUMIFS(Table1[time],Table1[repetition],Table1[[#This Row],[repetition]],Table1[config],Table1[[#This Row],[config]])</f>
        <v>111105413.34927095</v>
      </c>
      <c r="K200" s="11">
        <v>1</v>
      </c>
      <c r="L200" s="11">
        <v>18</v>
      </c>
      <c r="M200" s="11" t="s">
        <v>150</v>
      </c>
      <c r="N200" s="11" t="b">
        <v>1</v>
      </c>
      <c r="O200" s="11" t="b">
        <v>0</v>
      </c>
      <c r="P200" s="11" t="b">
        <v>0</v>
      </c>
      <c r="Q200" s="11" t="b">
        <v>0</v>
      </c>
      <c r="R200" s="11" t="b">
        <v>0</v>
      </c>
      <c r="S200" s="11" t="b">
        <v>1</v>
      </c>
      <c r="T200" s="11" t="b">
        <v>1</v>
      </c>
      <c r="U200" s="11" t="b">
        <v>1</v>
      </c>
      <c r="V200" s="11" t="b">
        <v>1</v>
      </c>
      <c r="W200" s="11" t="b">
        <v>0</v>
      </c>
      <c r="X200" s="11" t="b">
        <v>1</v>
      </c>
      <c r="Y200" s="11" t="b">
        <v>0</v>
      </c>
      <c r="Z200" s="11" t="b">
        <v>0</v>
      </c>
      <c r="AA200" s="11" t="b">
        <v>1</v>
      </c>
      <c r="AB200" s="11" t="b">
        <v>1</v>
      </c>
      <c r="AC200" s="11" t="b">
        <v>1</v>
      </c>
      <c r="AD200" s="11" t="b">
        <v>1</v>
      </c>
      <c r="AE200" s="11" t="b">
        <v>0</v>
      </c>
      <c r="AF200" s="11" t="b">
        <v>0</v>
      </c>
      <c r="AG200" s="11" t="b">
        <v>0</v>
      </c>
    </row>
    <row r="201" spans="1:33" x14ac:dyDescent="0.2">
      <c r="A201" s="9">
        <v>1</v>
      </c>
      <c r="B201" t="s">
        <v>179</v>
      </c>
      <c r="C201" t="s">
        <v>55</v>
      </c>
      <c r="D201">
        <v>1100</v>
      </c>
      <c r="E201">
        <v>745867.82267101796</v>
      </c>
      <c r="F201">
        <v>2</v>
      </c>
      <c r="G201">
        <v>1</v>
      </c>
      <c r="H201">
        <v>37</v>
      </c>
      <c r="I201">
        <v>3</v>
      </c>
      <c r="J201" s="8">
        <f>SUMIFS(Table1[time],Table1[repetition],Table1[[#This Row],[repetition]],Table1[config],Table1[[#This Row],[config]])</f>
        <v>90231996.328166887</v>
      </c>
      <c r="K201" s="9">
        <v>150</v>
      </c>
      <c r="L201" s="9">
        <v>6</v>
      </c>
      <c r="M201" s="9" t="s">
        <v>151</v>
      </c>
      <c r="N201" s="9" t="b">
        <v>0</v>
      </c>
      <c r="O201" s="9" t="b">
        <v>1</v>
      </c>
      <c r="P201" s="9" t="b">
        <v>0</v>
      </c>
      <c r="Q201" s="9" t="b">
        <v>1</v>
      </c>
      <c r="R201" s="9" t="b">
        <v>1</v>
      </c>
      <c r="S201" s="9" t="b">
        <v>1</v>
      </c>
      <c r="T201" s="9" t="b">
        <v>0</v>
      </c>
      <c r="U201" s="9" t="b">
        <v>1</v>
      </c>
      <c r="V201" s="9" t="b">
        <v>1</v>
      </c>
      <c r="W201" s="9" t="b">
        <v>0</v>
      </c>
      <c r="X201" s="9" t="b">
        <v>0</v>
      </c>
      <c r="Y201" s="9" t="b">
        <v>0</v>
      </c>
      <c r="Z201" s="9" t="b">
        <v>1</v>
      </c>
      <c r="AA201" s="9" t="b">
        <v>1</v>
      </c>
      <c r="AB201" s="9" t="b">
        <v>1</v>
      </c>
      <c r="AC201" s="9" t="b">
        <v>1</v>
      </c>
      <c r="AD201" s="9" t="b">
        <v>0</v>
      </c>
      <c r="AE201" s="9" t="b">
        <v>0</v>
      </c>
      <c r="AF201" s="9" t="b">
        <v>1</v>
      </c>
      <c r="AG201" s="9" t="b">
        <v>1</v>
      </c>
    </row>
    <row r="202" spans="1:33" x14ac:dyDescent="0.2">
      <c r="A202" s="11">
        <v>2</v>
      </c>
      <c r="B202" t="s">
        <v>179</v>
      </c>
      <c r="C202" t="s">
        <v>55</v>
      </c>
      <c r="D202">
        <v>1100</v>
      </c>
      <c r="E202">
        <v>662743.08699509106</v>
      </c>
      <c r="F202">
        <v>2</v>
      </c>
      <c r="G202">
        <v>1</v>
      </c>
      <c r="H202">
        <v>37</v>
      </c>
      <c r="I202">
        <v>3</v>
      </c>
      <c r="J202" s="10">
        <f>SUMIFS(Table1[time],Table1[repetition],Table1[[#This Row],[repetition]],Table1[config],Table1[[#This Row],[config]])</f>
        <v>92988320.201160312</v>
      </c>
      <c r="K202" s="11">
        <v>100</v>
      </c>
      <c r="L202" s="11">
        <v>6</v>
      </c>
      <c r="M202" s="11" t="s">
        <v>151</v>
      </c>
      <c r="N202" s="11" t="b">
        <v>0</v>
      </c>
      <c r="O202" s="11" t="b">
        <v>1</v>
      </c>
      <c r="P202" s="11" t="b">
        <v>0</v>
      </c>
      <c r="Q202" s="11" t="b">
        <v>0</v>
      </c>
      <c r="R202" s="11" t="b">
        <v>0</v>
      </c>
      <c r="S202" s="11" t="b">
        <v>1</v>
      </c>
      <c r="T202" s="11" t="b">
        <v>0</v>
      </c>
      <c r="U202" s="11" t="b">
        <v>1</v>
      </c>
      <c r="V202" s="11" t="b">
        <v>1</v>
      </c>
      <c r="W202" s="11" t="b">
        <v>1</v>
      </c>
      <c r="X202" s="11" t="b">
        <v>0</v>
      </c>
      <c r="Y202" s="11" t="b">
        <v>1</v>
      </c>
      <c r="Z202" s="11" t="b">
        <v>0</v>
      </c>
      <c r="AA202" s="11" t="b">
        <v>0</v>
      </c>
      <c r="AB202" s="11" t="b">
        <v>0</v>
      </c>
      <c r="AC202" s="11" t="b">
        <v>0</v>
      </c>
      <c r="AD202" s="11" t="b">
        <v>0</v>
      </c>
      <c r="AE202" s="11" t="b">
        <v>1</v>
      </c>
      <c r="AF202" s="11" t="b">
        <v>1</v>
      </c>
      <c r="AG202" s="11" t="b">
        <v>0</v>
      </c>
    </row>
    <row r="203" spans="1:33" x14ac:dyDescent="0.2">
      <c r="A203" s="9">
        <v>3</v>
      </c>
      <c r="B203" t="s">
        <v>179</v>
      </c>
      <c r="C203" t="s">
        <v>55</v>
      </c>
      <c r="D203">
        <v>1100</v>
      </c>
      <c r="E203">
        <v>1377755.023243</v>
      </c>
      <c r="F203">
        <v>2</v>
      </c>
      <c r="G203">
        <v>1</v>
      </c>
      <c r="H203">
        <v>37</v>
      </c>
      <c r="I203">
        <v>3</v>
      </c>
      <c r="J203" s="8">
        <f>SUMIFS(Table1[time],Table1[repetition],Table1[[#This Row],[repetition]],Table1[config],Table1[[#This Row],[config]])</f>
        <v>100156406.73268493</v>
      </c>
      <c r="K203" s="9">
        <v>100</v>
      </c>
      <c r="L203" s="9">
        <v>6</v>
      </c>
      <c r="M203" s="9" t="s">
        <v>151</v>
      </c>
      <c r="N203" s="9" t="b">
        <v>0</v>
      </c>
      <c r="O203" s="9" t="b">
        <v>1</v>
      </c>
      <c r="P203" s="9" t="b">
        <v>0</v>
      </c>
      <c r="Q203" s="9" t="b">
        <v>0</v>
      </c>
      <c r="R203" s="9" t="b">
        <v>0</v>
      </c>
      <c r="S203" s="9" t="b">
        <v>1</v>
      </c>
      <c r="T203" s="9" t="b">
        <v>0</v>
      </c>
      <c r="U203" s="9" t="b">
        <v>1</v>
      </c>
      <c r="V203" s="9" t="b">
        <v>1</v>
      </c>
      <c r="W203" s="9" t="b">
        <v>1</v>
      </c>
      <c r="X203" s="9" t="b">
        <v>0</v>
      </c>
      <c r="Y203" s="9" t="b">
        <v>1</v>
      </c>
      <c r="Z203" s="9" t="b">
        <v>0</v>
      </c>
      <c r="AA203" s="9" t="b">
        <v>0</v>
      </c>
      <c r="AB203" s="9" t="b">
        <v>0</v>
      </c>
      <c r="AC203" s="9" t="b">
        <v>0</v>
      </c>
      <c r="AD203" s="9" t="b">
        <v>0</v>
      </c>
      <c r="AE203" s="9" t="b">
        <v>1</v>
      </c>
      <c r="AF203" s="9" t="b">
        <v>1</v>
      </c>
      <c r="AG203" s="9" t="b">
        <v>0</v>
      </c>
    </row>
    <row r="204" spans="1:33" x14ac:dyDescent="0.2">
      <c r="A204" s="11">
        <v>1</v>
      </c>
      <c r="B204" t="s">
        <v>179</v>
      </c>
      <c r="C204" t="s">
        <v>13</v>
      </c>
      <c r="D204">
        <v>1645</v>
      </c>
      <c r="E204">
        <v>949611.61130899505</v>
      </c>
      <c r="F204">
        <v>2</v>
      </c>
      <c r="G204">
        <v>1</v>
      </c>
      <c r="H204">
        <v>37</v>
      </c>
      <c r="I204">
        <v>4</v>
      </c>
      <c r="J204" s="10">
        <f>SUMIFS(Table1[time],Table1[repetition],Table1[[#This Row],[repetition]],Table1[config],Table1[[#This Row],[config]])</f>
        <v>101067895.68969271</v>
      </c>
      <c r="K204" s="11">
        <v>200</v>
      </c>
      <c r="L204" s="11">
        <v>3</v>
      </c>
      <c r="M204" s="11" t="s">
        <v>151</v>
      </c>
      <c r="N204" s="11" t="b">
        <v>1</v>
      </c>
      <c r="O204" s="11" t="b">
        <v>0</v>
      </c>
      <c r="P204" s="11" t="b">
        <v>1</v>
      </c>
      <c r="Q204" s="11" t="b">
        <v>0</v>
      </c>
      <c r="R204" s="11" t="b">
        <v>1</v>
      </c>
      <c r="S204" s="11" t="b">
        <v>0</v>
      </c>
      <c r="T204" s="11" t="b">
        <v>0</v>
      </c>
      <c r="U204" s="11" t="b">
        <v>1</v>
      </c>
      <c r="V204" s="11" t="b">
        <v>1</v>
      </c>
      <c r="W204" s="11" t="b">
        <v>1</v>
      </c>
      <c r="X204" s="11" t="b">
        <v>0</v>
      </c>
      <c r="Y204" s="11" t="b">
        <v>1</v>
      </c>
      <c r="Z204" s="11" t="b">
        <v>1</v>
      </c>
      <c r="AA204" s="11" t="b">
        <v>0</v>
      </c>
      <c r="AB204" s="11" t="b">
        <v>0</v>
      </c>
      <c r="AC204" s="11" t="b">
        <v>0</v>
      </c>
      <c r="AD204" s="11" t="b">
        <v>0</v>
      </c>
      <c r="AE204" s="11" t="b">
        <v>1</v>
      </c>
      <c r="AF204" s="11" t="b">
        <v>0</v>
      </c>
      <c r="AG204" s="11" t="b">
        <v>0</v>
      </c>
    </row>
    <row r="205" spans="1:33" x14ac:dyDescent="0.2">
      <c r="A205" s="9">
        <v>2</v>
      </c>
      <c r="B205" t="s">
        <v>179</v>
      </c>
      <c r="C205" t="s">
        <v>13</v>
      </c>
      <c r="D205">
        <v>1645</v>
      </c>
      <c r="E205">
        <v>890487.77430131997</v>
      </c>
      <c r="F205">
        <v>2</v>
      </c>
      <c r="G205">
        <v>1</v>
      </c>
      <c r="H205">
        <v>37</v>
      </c>
      <c r="I205">
        <v>4</v>
      </c>
      <c r="J205" s="8">
        <f>SUMIFS(Table1[time],Table1[repetition],Table1[[#This Row],[repetition]],Table1[config],Table1[[#This Row],[config]])</f>
        <v>96652410.976840585</v>
      </c>
      <c r="K205" s="9">
        <v>120</v>
      </c>
      <c r="L205" s="9">
        <v>2</v>
      </c>
      <c r="M205" s="9" t="s">
        <v>150</v>
      </c>
      <c r="N205" s="9" t="b">
        <v>1</v>
      </c>
      <c r="O205" s="9" t="b">
        <v>0</v>
      </c>
      <c r="P205" s="9" t="b">
        <v>0</v>
      </c>
      <c r="Q205" s="9" t="b">
        <v>0</v>
      </c>
      <c r="R205" s="9" t="b">
        <v>0</v>
      </c>
      <c r="S205" s="9" t="b">
        <v>1</v>
      </c>
      <c r="T205" s="9" t="b">
        <v>0</v>
      </c>
      <c r="U205" s="9" t="b">
        <v>1</v>
      </c>
      <c r="V205" s="9" t="b">
        <v>1</v>
      </c>
      <c r="W205" s="9" t="b">
        <v>0</v>
      </c>
      <c r="X205" s="9" t="b">
        <v>0</v>
      </c>
      <c r="Y205" s="9" t="b">
        <v>0</v>
      </c>
      <c r="Z205" s="9" t="b">
        <v>0</v>
      </c>
      <c r="AA205" s="9" t="b">
        <v>1</v>
      </c>
      <c r="AB205" s="9" t="b">
        <v>0</v>
      </c>
      <c r="AC205" s="9" t="b">
        <v>0</v>
      </c>
      <c r="AD205" s="9" t="b">
        <v>0</v>
      </c>
      <c r="AE205" s="9" t="b">
        <v>0</v>
      </c>
      <c r="AF205" s="9" t="b">
        <v>0</v>
      </c>
      <c r="AG205" s="9" t="b">
        <v>1</v>
      </c>
    </row>
    <row r="206" spans="1:33" x14ac:dyDescent="0.2">
      <c r="A206" s="11">
        <v>3</v>
      </c>
      <c r="B206" t="s">
        <v>179</v>
      </c>
      <c r="C206" t="s">
        <v>13</v>
      </c>
      <c r="D206">
        <v>1645</v>
      </c>
      <c r="E206">
        <v>1887816.177136</v>
      </c>
      <c r="F206">
        <v>2</v>
      </c>
      <c r="G206">
        <v>1</v>
      </c>
      <c r="H206">
        <v>37</v>
      </c>
      <c r="I206">
        <v>4</v>
      </c>
      <c r="J206" s="10">
        <f>SUMIFS(Table1[time],Table1[repetition],Table1[[#This Row],[repetition]],Table1[config],Table1[[#This Row],[config]])</f>
        <v>113505859.32356989</v>
      </c>
      <c r="K206" s="11">
        <v>120</v>
      </c>
      <c r="L206" s="11">
        <v>5</v>
      </c>
      <c r="M206" s="11" t="s">
        <v>151</v>
      </c>
      <c r="N206" s="11" t="b">
        <v>1</v>
      </c>
      <c r="O206" s="11" t="b">
        <v>0</v>
      </c>
      <c r="P206" s="11" t="b">
        <v>1</v>
      </c>
      <c r="Q206" s="11" t="b">
        <v>0</v>
      </c>
      <c r="R206" s="11" t="b">
        <v>1</v>
      </c>
      <c r="S206" s="11" t="b">
        <v>0</v>
      </c>
      <c r="T206" s="11" t="b">
        <v>0</v>
      </c>
      <c r="U206" s="11" t="b">
        <v>0</v>
      </c>
      <c r="V206" s="11" t="b">
        <v>0</v>
      </c>
      <c r="W206" s="11" t="b">
        <v>0</v>
      </c>
      <c r="X206" s="11" t="b">
        <v>1</v>
      </c>
      <c r="Y206" s="11" t="b">
        <v>0</v>
      </c>
      <c r="Z206" s="11" t="b">
        <v>0</v>
      </c>
      <c r="AA206" s="11" t="b">
        <v>1</v>
      </c>
      <c r="AB206" s="11" t="b">
        <v>1</v>
      </c>
      <c r="AC206" s="11" t="b">
        <v>0</v>
      </c>
      <c r="AD206" s="11" t="b">
        <v>1</v>
      </c>
      <c r="AE206" s="11" t="b">
        <v>1</v>
      </c>
      <c r="AF206" s="11" t="b">
        <v>0</v>
      </c>
      <c r="AG206" s="11" t="b">
        <v>1</v>
      </c>
    </row>
    <row r="207" spans="1:33" x14ac:dyDescent="0.2">
      <c r="A207" s="9">
        <v>1</v>
      </c>
      <c r="B207" t="s">
        <v>179</v>
      </c>
      <c r="C207" t="s">
        <v>59</v>
      </c>
      <c r="D207">
        <v>5772</v>
      </c>
      <c r="E207">
        <v>3903347.0281690201</v>
      </c>
      <c r="F207">
        <v>2</v>
      </c>
      <c r="G207">
        <v>1</v>
      </c>
      <c r="H207">
        <v>37</v>
      </c>
      <c r="I207">
        <v>17</v>
      </c>
      <c r="J207" s="8">
        <f>SUMIFS(Table1[time],Table1[repetition],Table1[[#This Row],[repetition]],Table1[config],Table1[[#This Row],[config]])</f>
        <v>104358489.41137372</v>
      </c>
      <c r="K207" s="9">
        <v>1</v>
      </c>
      <c r="L207" s="9">
        <v>3</v>
      </c>
      <c r="M207" s="9" t="s">
        <v>149</v>
      </c>
      <c r="N207" s="9" t="b">
        <v>1</v>
      </c>
      <c r="O207" s="9" t="b">
        <v>0</v>
      </c>
      <c r="P207" s="9" t="b">
        <v>1</v>
      </c>
      <c r="Q207" s="9" t="b">
        <v>0</v>
      </c>
      <c r="R207" s="9" t="b">
        <v>1</v>
      </c>
      <c r="S207" s="9" t="b">
        <v>1</v>
      </c>
      <c r="T207" s="9" t="b">
        <v>1</v>
      </c>
      <c r="U207" s="9" t="b">
        <v>1</v>
      </c>
      <c r="V207" s="9" t="b">
        <v>1</v>
      </c>
      <c r="W207" s="9" t="b">
        <v>1</v>
      </c>
      <c r="X207" s="9" t="b">
        <v>1</v>
      </c>
      <c r="Y207" s="9" t="b">
        <v>1</v>
      </c>
      <c r="Z207" s="9" t="b">
        <v>0</v>
      </c>
      <c r="AA207" s="9" t="b">
        <v>0</v>
      </c>
      <c r="AB207" s="9" t="b">
        <v>0</v>
      </c>
      <c r="AC207" s="9" t="b">
        <v>0</v>
      </c>
      <c r="AD207" s="9" t="b">
        <v>1</v>
      </c>
      <c r="AE207" s="9" t="b">
        <v>0</v>
      </c>
      <c r="AF207" s="9" t="b">
        <v>0</v>
      </c>
      <c r="AG207" s="9" t="b">
        <v>0</v>
      </c>
    </row>
    <row r="208" spans="1:33" x14ac:dyDescent="0.2">
      <c r="A208" s="9">
        <v>2</v>
      </c>
      <c r="B208" t="s">
        <v>179</v>
      </c>
      <c r="C208" t="s">
        <v>59</v>
      </c>
      <c r="D208">
        <v>5772</v>
      </c>
      <c r="E208">
        <v>1443906.02685511</v>
      </c>
      <c r="F208">
        <v>2</v>
      </c>
      <c r="G208">
        <v>1</v>
      </c>
      <c r="H208">
        <v>37</v>
      </c>
      <c r="I208">
        <v>17</v>
      </c>
      <c r="J208" s="8">
        <f>SUMIFS(Table1[time],Table1[repetition],Table1[[#This Row],[repetition]],Table1[config],Table1[[#This Row],[config]])</f>
        <v>88746822.818322495</v>
      </c>
      <c r="K208" s="9">
        <v>1</v>
      </c>
      <c r="L208" s="9">
        <v>3</v>
      </c>
      <c r="M208" s="9" t="s">
        <v>149</v>
      </c>
      <c r="N208" s="9" t="b">
        <v>1</v>
      </c>
      <c r="O208" s="9" t="b">
        <v>0</v>
      </c>
      <c r="P208" s="9" t="b">
        <v>1</v>
      </c>
      <c r="Q208" s="9" t="b">
        <v>0</v>
      </c>
      <c r="R208" s="9" t="b">
        <v>1</v>
      </c>
      <c r="S208" s="9" t="b">
        <v>1</v>
      </c>
      <c r="T208" s="9" t="b">
        <v>1</v>
      </c>
      <c r="U208" s="9" t="b">
        <v>1</v>
      </c>
      <c r="V208" s="9" t="b">
        <v>1</v>
      </c>
      <c r="W208" s="9" t="b">
        <v>1</v>
      </c>
      <c r="X208" s="9" t="b">
        <v>1</v>
      </c>
      <c r="Y208" s="9" t="b">
        <v>1</v>
      </c>
      <c r="Z208" s="9" t="b">
        <v>0</v>
      </c>
      <c r="AA208" s="9" t="b">
        <v>0</v>
      </c>
      <c r="AB208" s="9" t="b">
        <v>0</v>
      </c>
      <c r="AC208" s="9" t="b">
        <v>0</v>
      </c>
      <c r="AD208" s="9" t="b">
        <v>1</v>
      </c>
      <c r="AE208" s="9" t="b">
        <v>0</v>
      </c>
      <c r="AF208" s="9" t="b">
        <v>0</v>
      </c>
      <c r="AG208" s="9" t="b">
        <v>0</v>
      </c>
    </row>
    <row r="209" spans="1:33" x14ac:dyDescent="0.2">
      <c r="A209" s="9">
        <v>3</v>
      </c>
      <c r="B209" t="s">
        <v>179</v>
      </c>
      <c r="C209" t="s">
        <v>59</v>
      </c>
      <c r="D209">
        <v>5772</v>
      </c>
      <c r="E209">
        <v>5291438.7457189802</v>
      </c>
      <c r="F209">
        <v>2</v>
      </c>
      <c r="G209">
        <v>1</v>
      </c>
      <c r="H209">
        <v>37</v>
      </c>
      <c r="I209">
        <v>17</v>
      </c>
      <c r="J209" s="8">
        <f>SUMIFS(Table1[time],Table1[repetition],Table1[[#This Row],[repetition]],Table1[config],Table1[[#This Row],[config]])</f>
        <v>111135679.35313991</v>
      </c>
      <c r="K209" s="9">
        <v>1</v>
      </c>
      <c r="L209" s="9">
        <v>3</v>
      </c>
      <c r="M209" s="9" t="s">
        <v>149</v>
      </c>
      <c r="N209" s="9" t="b">
        <v>1</v>
      </c>
      <c r="O209" s="9" t="b">
        <v>0</v>
      </c>
      <c r="P209" s="9" t="b">
        <v>1</v>
      </c>
      <c r="Q209" s="9" t="b">
        <v>0</v>
      </c>
      <c r="R209" s="9" t="b">
        <v>1</v>
      </c>
      <c r="S209" s="9" t="b">
        <v>1</v>
      </c>
      <c r="T209" s="9" t="b">
        <v>1</v>
      </c>
      <c r="U209" s="9" t="b">
        <v>1</v>
      </c>
      <c r="V209" s="9" t="b">
        <v>1</v>
      </c>
      <c r="W209" s="9" t="b">
        <v>1</v>
      </c>
      <c r="X209" s="9" t="b">
        <v>1</v>
      </c>
      <c r="Y209" s="9" t="b">
        <v>1</v>
      </c>
      <c r="Z209" s="9" t="b">
        <v>0</v>
      </c>
      <c r="AA209" s="9" t="b">
        <v>0</v>
      </c>
      <c r="AB209" s="9" t="b">
        <v>0</v>
      </c>
      <c r="AC209" s="9" t="b">
        <v>0</v>
      </c>
      <c r="AD209" s="9" t="b">
        <v>1</v>
      </c>
      <c r="AE209" s="9" t="b">
        <v>0</v>
      </c>
      <c r="AF209" s="9" t="b">
        <v>0</v>
      </c>
      <c r="AG209" s="9" t="b">
        <v>0</v>
      </c>
    </row>
    <row r="210" spans="1:33" x14ac:dyDescent="0.2">
      <c r="A210" s="9">
        <v>1</v>
      </c>
      <c r="B210" t="s">
        <v>179</v>
      </c>
      <c r="C210" t="s">
        <v>60</v>
      </c>
      <c r="D210">
        <v>34</v>
      </c>
      <c r="E210">
        <v>449566.66710198601</v>
      </c>
      <c r="F210">
        <v>2</v>
      </c>
      <c r="G210">
        <v>0</v>
      </c>
      <c r="H210">
        <v>37</v>
      </c>
      <c r="I210">
        <v>0</v>
      </c>
      <c r="J210" s="8">
        <f>SUMIFS(Table1[time],Table1[repetition],Table1[[#This Row],[repetition]],Table1[config],Table1[[#This Row],[config]])</f>
        <v>79899355.022389948</v>
      </c>
      <c r="K210" s="9">
        <v>150</v>
      </c>
      <c r="L210" s="9">
        <v>1</v>
      </c>
      <c r="M210" s="9" t="s">
        <v>149</v>
      </c>
      <c r="N210" s="9" t="b">
        <v>0</v>
      </c>
      <c r="O210" s="9" t="b">
        <v>1</v>
      </c>
      <c r="P210" s="9" t="b">
        <v>1</v>
      </c>
      <c r="Q210" s="9" t="b">
        <v>1</v>
      </c>
      <c r="R210" s="9" t="b">
        <v>1</v>
      </c>
      <c r="S210" s="9" t="b">
        <v>0</v>
      </c>
      <c r="T210" s="9" t="b">
        <v>1</v>
      </c>
      <c r="U210" s="9" t="b">
        <v>0</v>
      </c>
      <c r="V210" s="9" t="b">
        <v>0</v>
      </c>
      <c r="W210" s="9" t="b">
        <v>1</v>
      </c>
      <c r="X210" s="9" t="b">
        <v>1</v>
      </c>
      <c r="Y210" s="9" t="b">
        <v>1</v>
      </c>
      <c r="Z210" s="9" t="b">
        <v>1</v>
      </c>
      <c r="AA210" s="9" t="b">
        <v>0</v>
      </c>
      <c r="AB210" s="9" t="b">
        <v>1</v>
      </c>
      <c r="AC210" s="9" t="b">
        <v>1</v>
      </c>
      <c r="AD210" s="9" t="b">
        <v>1</v>
      </c>
      <c r="AE210" s="9" t="b">
        <v>1</v>
      </c>
      <c r="AF210" s="9" t="b">
        <v>1</v>
      </c>
      <c r="AG210" s="9" t="b">
        <v>0</v>
      </c>
    </row>
    <row r="211" spans="1:33" x14ac:dyDescent="0.2">
      <c r="A211" s="9">
        <v>2</v>
      </c>
      <c r="B211" t="s">
        <v>179</v>
      </c>
      <c r="C211" t="s">
        <v>60</v>
      </c>
      <c r="D211">
        <v>34</v>
      </c>
      <c r="E211">
        <v>272809.22564212198</v>
      </c>
      <c r="F211">
        <v>2</v>
      </c>
      <c r="G211">
        <v>0</v>
      </c>
      <c r="H211">
        <v>37</v>
      </c>
      <c r="I211">
        <v>0</v>
      </c>
      <c r="J211" s="8">
        <f>SUMIFS(Table1[time],Table1[repetition],Table1[[#This Row],[repetition]],Table1[config],Table1[[#This Row],[config]])</f>
        <v>78386632.162608162</v>
      </c>
      <c r="K211" s="9">
        <v>1</v>
      </c>
      <c r="L211" s="9">
        <v>6</v>
      </c>
      <c r="M211" s="9" t="s">
        <v>149</v>
      </c>
      <c r="N211" s="9" t="b">
        <v>0</v>
      </c>
      <c r="O211" s="9" t="b">
        <v>1</v>
      </c>
      <c r="P211" s="9" t="b">
        <v>0</v>
      </c>
      <c r="Q211" s="9" t="b">
        <v>1</v>
      </c>
      <c r="R211" s="9" t="b">
        <v>1</v>
      </c>
      <c r="S211" s="9" t="b">
        <v>0</v>
      </c>
      <c r="T211" s="9" t="b">
        <v>0</v>
      </c>
      <c r="U211" s="9" t="b">
        <v>1</v>
      </c>
      <c r="V211" s="9" t="b">
        <v>1</v>
      </c>
      <c r="W211" s="9" t="b">
        <v>0</v>
      </c>
      <c r="X211" s="9" t="b">
        <v>0</v>
      </c>
      <c r="Y211" s="9" t="b">
        <v>1</v>
      </c>
      <c r="Z211" s="9" t="b">
        <v>1</v>
      </c>
      <c r="AA211" s="9" t="b">
        <v>1</v>
      </c>
      <c r="AB211" s="9" t="b">
        <v>0</v>
      </c>
      <c r="AC211" s="9" t="b">
        <v>1</v>
      </c>
      <c r="AD211" s="9" t="b">
        <v>1</v>
      </c>
      <c r="AE211" s="9" t="b">
        <v>0</v>
      </c>
      <c r="AF211" s="9" t="b">
        <v>0</v>
      </c>
      <c r="AG211" s="9" t="b">
        <v>1</v>
      </c>
    </row>
    <row r="212" spans="1:33" x14ac:dyDescent="0.2">
      <c r="A212" s="11">
        <v>3</v>
      </c>
      <c r="B212" t="s">
        <v>179</v>
      </c>
      <c r="C212" t="s">
        <v>60</v>
      </c>
      <c r="D212">
        <v>34</v>
      </c>
      <c r="E212">
        <v>266458.535003</v>
      </c>
      <c r="F212">
        <v>2</v>
      </c>
      <c r="G212">
        <v>0</v>
      </c>
      <c r="H212">
        <v>37</v>
      </c>
      <c r="I212">
        <v>0</v>
      </c>
      <c r="J212" s="10">
        <f>SUMIFS(Table1[time],Table1[repetition],Table1[[#This Row],[repetition]],Table1[config],Table1[[#This Row],[config]])</f>
        <v>78072268.167893976</v>
      </c>
      <c r="K212" s="11">
        <v>1</v>
      </c>
      <c r="L212" s="11">
        <v>5</v>
      </c>
      <c r="M212" s="11" t="s">
        <v>151</v>
      </c>
      <c r="N212" s="11" t="b">
        <v>1</v>
      </c>
      <c r="O212" s="11" t="b">
        <v>1</v>
      </c>
      <c r="P212" s="11" t="b">
        <v>1</v>
      </c>
      <c r="Q212" s="11" t="b">
        <v>0</v>
      </c>
      <c r="R212" s="11" t="b">
        <v>0</v>
      </c>
      <c r="S212" s="11" t="b">
        <v>1</v>
      </c>
      <c r="T212" s="11" t="b">
        <v>1</v>
      </c>
      <c r="U212" s="11" t="b">
        <v>0</v>
      </c>
      <c r="V212" s="11" t="b">
        <v>1</v>
      </c>
      <c r="W212" s="11" t="b">
        <v>1</v>
      </c>
      <c r="X212" s="11" t="b">
        <v>1</v>
      </c>
      <c r="Y212" s="11" t="b">
        <v>0</v>
      </c>
      <c r="Z212" s="11" t="b">
        <v>0</v>
      </c>
      <c r="AA212" s="11" t="b">
        <v>1</v>
      </c>
      <c r="AB212" s="11" t="b">
        <v>1</v>
      </c>
      <c r="AC212" s="11" t="b">
        <v>0</v>
      </c>
      <c r="AD212" s="11" t="b">
        <v>0</v>
      </c>
      <c r="AE212" s="11" t="b">
        <v>0</v>
      </c>
      <c r="AF212" s="11" t="b">
        <v>1</v>
      </c>
      <c r="AG212" s="11" t="b">
        <v>0</v>
      </c>
    </row>
    <row r="213" spans="1:33" x14ac:dyDescent="0.2">
      <c r="A213" s="11">
        <v>1</v>
      </c>
      <c r="B213" t="s">
        <v>179</v>
      </c>
      <c r="C213" t="s">
        <v>53</v>
      </c>
      <c r="D213">
        <v>8561</v>
      </c>
      <c r="E213">
        <v>7060459.5657779695</v>
      </c>
      <c r="F213">
        <v>2</v>
      </c>
      <c r="G213">
        <v>1</v>
      </c>
      <c r="H213">
        <v>37</v>
      </c>
      <c r="I213">
        <v>17</v>
      </c>
      <c r="J213" s="10">
        <f>SUMIFS(Table1[time],Table1[repetition],Table1[[#This Row],[repetition]],Table1[config],Table1[[#This Row],[config]])</f>
        <v>103354476.17832695</v>
      </c>
      <c r="K213" s="11">
        <v>1</v>
      </c>
      <c r="L213" s="11">
        <v>3</v>
      </c>
      <c r="M213" s="11" t="s">
        <v>149</v>
      </c>
      <c r="N213" s="11" t="b">
        <v>1</v>
      </c>
      <c r="O213" s="11" t="b">
        <v>0</v>
      </c>
      <c r="P213" s="11" t="b">
        <v>1</v>
      </c>
      <c r="Q213" s="11" t="b">
        <v>0</v>
      </c>
      <c r="R213" s="11" t="b">
        <v>1</v>
      </c>
      <c r="S213" s="11" t="b">
        <v>1</v>
      </c>
      <c r="T213" s="11" t="b">
        <v>1</v>
      </c>
      <c r="U213" s="11" t="b">
        <v>1</v>
      </c>
      <c r="V213" s="11" t="b">
        <v>1</v>
      </c>
      <c r="W213" s="11" t="b">
        <v>1</v>
      </c>
      <c r="X213" s="11" t="b">
        <v>1</v>
      </c>
      <c r="Y213" s="11" t="b">
        <v>1</v>
      </c>
      <c r="Z213" s="11" t="b">
        <v>0</v>
      </c>
      <c r="AA213" s="11" t="b">
        <v>0</v>
      </c>
      <c r="AB213" s="11" t="b">
        <v>0</v>
      </c>
      <c r="AC213" s="11" t="b">
        <v>0</v>
      </c>
      <c r="AD213" s="11" t="b">
        <v>1</v>
      </c>
      <c r="AE213" s="11" t="b">
        <v>0</v>
      </c>
      <c r="AF213" s="11" t="b">
        <v>0</v>
      </c>
      <c r="AG213" s="11" t="b">
        <v>0</v>
      </c>
    </row>
    <row r="214" spans="1:33" x14ac:dyDescent="0.2">
      <c r="A214" s="11">
        <v>2</v>
      </c>
      <c r="B214" t="s">
        <v>179</v>
      </c>
      <c r="C214" t="s">
        <v>53</v>
      </c>
      <c r="D214">
        <v>8561</v>
      </c>
      <c r="E214">
        <v>11225810.0744881</v>
      </c>
      <c r="F214">
        <v>2</v>
      </c>
      <c r="G214">
        <v>1</v>
      </c>
      <c r="H214">
        <v>37</v>
      </c>
      <c r="I214">
        <v>17</v>
      </c>
      <c r="J214" s="10">
        <f>SUMIFS(Table1[time],Table1[repetition],Table1[[#This Row],[repetition]],Table1[config],Table1[[#This Row],[config]])</f>
        <v>115718970.83877754</v>
      </c>
      <c r="K214" s="11">
        <v>1</v>
      </c>
      <c r="L214" s="11">
        <v>3</v>
      </c>
      <c r="M214" s="11" t="s">
        <v>149</v>
      </c>
      <c r="N214" s="11" t="b">
        <v>1</v>
      </c>
      <c r="O214" s="11" t="b">
        <v>0</v>
      </c>
      <c r="P214" s="11" t="b">
        <v>1</v>
      </c>
      <c r="Q214" s="11" t="b">
        <v>0</v>
      </c>
      <c r="R214" s="11" t="b">
        <v>1</v>
      </c>
      <c r="S214" s="11" t="b">
        <v>1</v>
      </c>
      <c r="T214" s="11" t="b">
        <v>1</v>
      </c>
      <c r="U214" s="11" t="b">
        <v>1</v>
      </c>
      <c r="V214" s="11" t="b">
        <v>1</v>
      </c>
      <c r="W214" s="11" t="b">
        <v>1</v>
      </c>
      <c r="X214" s="11" t="b">
        <v>1</v>
      </c>
      <c r="Y214" s="11" t="b">
        <v>1</v>
      </c>
      <c r="Z214" s="11" t="b">
        <v>0</v>
      </c>
      <c r="AA214" s="11" t="b">
        <v>0</v>
      </c>
      <c r="AB214" s="11" t="b">
        <v>0</v>
      </c>
      <c r="AC214" s="11" t="b">
        <v>0</v>
      </c>
      <c r="AD214" s="11" t="b">
        <v>1</v>
      </c>
      <c r="AE214" s="11" t="b">
        <v>0</v>
      </c>
      <c r="AF214" s="11" t="b">
        <v>0</v>
      </c>
      <c r="AG214" s="11" t="b">
        <v>0</v>
      </c>
    </row>
    <row r="215" spans="1:33" x14ac:dyDescent="0.2">
      <c r="A215" s="9">
        <v>3</v>
      </c>
      <c r="B215" t="s">
        <v>179</v>
      </c>
      <c r="C215" t="s">
        <v>53</v>
      </c>
      <c r="D215">
        <v>8561</v>
      </c>
      <c r="E215">
        <v>6264439.2422249997</v>
      </c>
      <c r="F215">
        <v>2</v>
      </c>
      <c r="G215">
        <v>1</v>
      </c>
      <c r="H215">
        <v>37</v>
      </c>
      <c r="I215">
        <v>17</v>
      </c>
      <c r="J215" s="8">
        <f>SUMIFS(Table1[time],Table1[repetition],Table1[[#This Row],[repetition]],Table1[config],Table1[[#This Row],[config]])</f>
        <v>98533249.291095972</v>
      </c>
      <c r="K215" s="9">
        <v>1</v>
      </c>
      <c r="L215" s="9">
        <v>3</v>
      </c>
      <c r="M215" s="9" t="s">
        <v>149</v>
      </c>
      <c r="N215" s="9" t="b">
        <v>1</v>
      </c>
      <c r="O215" s="9" t="b">
        <v>0</v>
      </c>
      <c r="P215" s="9" t="b">
        <v>1</v>
      </c>
      <c r="Q215" s="9" t="b">
        <v>0</v>
      </c>
      <c r="R215" s="9" t="b">
        <v>1</v>
      </c>
      <c r="S215" s="9" t="b">
        <v>1</v>
      </c>
      <c r="T215" s="9" t="b">
        <v>1</v>
      </c>
      <c r="U215" s="9" t="b">
        <v>1</v>
      </c>
      <c r="V215" s="9" t="b">
        <v>1</v>
      </c>
      <c r="W215" s="9" t="b">
        <v>1</v>
      </c>
      <c r="X215" s="9" t="b">
        <v>1</v>
      </c>
      <c r="Y215" s="9" t="b">
        <v>1</v>
      </c>
      <c r="Z215" s="9" t="b">
        <v>0</v>
      </c>
      <c r="AA215" s="9" t="b">
        <v>0</v>
      </c>
      <c r="AB215" s="9" t="b">
        <v>0</v>
      </c>
      <c r="AC215" s="9" t="b">
        <v>0</v>
      </c>
      <c r="AD215" s="9" t="b">
        <v>1</v>
      </c>
      <c r="AE215" s="9" t="b">
        <v>0</v>
      </c>
      <c r="AF215" s="9" t="b">
        <v>0</v>
      </c>
      <c r="AG215" s="9" t="b">
        <v>0</v>
      </c>
    </row>
    <row r="216" spans="1:33" x14ac:dyDescent="0.2">
      <c r="A216" s="9">
        <v>1</v>
      </c>
      <c r="B216" t="s">
        <v>179</v>
      </c>
      <c r="C216" t="s">
        <v>19</v>
      </c>
      <c r="D216">
        <v>8382</v>
      </c>
      <c r="E216">
        <v>6126833.21297302</v>
      </c>
      <c r="F216">
        <v>2</v>
      </c>
      <c r="G216">
        <v>1</v>
      </c>
      <c r="H216">
        <v>37</v>
      </c>
      <c r="I216">
        <v>15</v>
      </c>
      <c r="J216" s="8">
        <f>SUMIFS(Table1[time],Table1[repetition],Table1[[#This Row],[repetition]],Table1[config],Table1[[#This Row],[config]])</f>
        <v>115423083.22815807</v>
      </c>
      <c r="K216" s="9">
        <v>1</v>
      </c>
      <c r="L216" s="9">
        <v>3</v>
      </c>
      <c r="M216" s="9" t="s">
        <v>149</v>
      </c>
      <c r="N216" s="9" t="b">
        <v>1</v>
      </c>
      <c r="O216" s="9" t="b">
        <v>0</v>
      </c>
      <c r="P216" s="9" t="b">
        <v>1</v>
      </c>
      <c r="Q216" s="9" t="b">
        <v>0</v>
      </c>
      <c r="R216" s="9" t="b">
        <v>1</v>
      </c>
      <c r="S216" s="9" t="b">
        <v>1</v>
      </c>
      <c r="T216" s="9" t="b">
        <v>1</v>
      </c>
      <c r="U216" s="9" t="b">
        <v>1</v>
      </c>
      <c r="V216" s="9" t="b">
        <v>1</v>
      </c>
      <c r="W216" s="9" t="b">
        <v>1</v>
      </c>
      <c r="X216" s="9" t="b">
        <v>1</v>
      </c>
      <c r="Y216" s="9" t="b">
        <v>1</v>
      </c>
      <c r="Z216" s="9" t="b">
        <v>0</v>
      </c>
      <c r="AA216" s="9" t="b">
        <v>0</v>
      </c>
      <c r="AB216" s="9" t="b">
        <v>0</v>
      </c>
      <c r="AC216" s="9" t="b">
        <v>0</v>
      </c>
      <c r="AD216" s="9" t="b">
        <v>1</v>
      </c>
      <c r="AE216" s="9" t="b">
        <v>0</v>
      </c>
      <c r="AF216" s="9" t="b">
        <v>0</v>
      </c>
      <c r="AG216" s="9" t="b">
        <v>0</v>
      </c>
    </row>
    <row r="217" spans="1:33" x14ac:dyDescent="0.2">
      <c r="A217" s="11">
        <v>2</v>
      </c>
      <c r="B217" t="s">
        <v>179</v>
      </c>
      <c r="C217" t="s">
        <v>19</v>
      </c>
      <c r="D217">
        <v>8382</v>
      </c>
      <c r="E217">
        <v>8642220.1526868101</v>
      </c>
      <c r="F217">
        <v>2</v>
      </c>
      <c r="G217">
        <v>1</v>
      </c>
      <c r="H217">
        <v>37</v>
      </c>
      <c r="I217">
        <v>15</v>
      </c>
      <c r="J217" s="10">
        <f>SUMIFS(Table1[time],Table1[repetition],Table1[[#This Row],[repetition]],Table1[config],Table1[[#This Row],[config]])</f>
        <v>132303247.85040262</v>
      </c>
      <c r="K217" s="11">
        <v>1</v>
      </c>
      <c r="L217" s="11">
        <v>3</v>
      </c>
      <c r="M217" s="11" t="s">
        <v>149</v>
      </c>
      <c r="N217" s="11" t="b">
        <v>1</v>
      </c>
      <c r="O217" s="11" t="b">
        <v>0</v>
      </c>
      <c r="P217" s="11" t="b">
        <v>1</v>
      </c>
      <c r="Q217" s="11" t="b">
        <v>0</v>
      </c>
      <c r="R217" s="11" t="b">
        <v>1</v>
      </c>
      <c r="S217" s="11" t="b">
        <v>1</v>
      </c>
      <c r="T217" s="11" t="b">
        <v>1</v>
      </c>
      <c r="U217" s="11" t="b">
        <v>1</v>
      </c>
      <c r="V217" s="11" t="b">
        <v>1</v>
      </c>
      <c r="W217" s="11" t="b">
        <v>1</v>
      </c>
      <c r="X217" s="11" t="b">
        <v>1</v>
      </c>
      <c r="Y217" s="11" t="b">
        <v>1</v>
      </c>
      <c r="Z217" s="11" t="b">
        <v>0</v>
      </c>
      <c r="AA217" s="11" t="b">
        <v>0</v>
      </c>
      <c r="AB217" s="11" t="b">
        <v>0</v>
      </c>
      <c r="AC217" s="11" t="b">
        <v>0</v>
      </c>
      <c r="AD217" s="11" t="b">
        <v>1</v>
      </c>
      <c r="AE217" s="11" t="b">
        <v>0</v>
      </c>
      <c r="AF217" s="11" t="b">
        <v>0</v>
      </c>
      <c r="AG217" s="11" t="b">
        <v>0</v>
      </c>
    </row>
    <row r="218" spans="1:33" x14ac:dyDescent="0.2">
      <c r="A218" s="9">
        <v>3</v>
      </c>
      <c r="B218" t="s">
        <v>179</v>
      </c>
      <c r="C218" t="s">
        <v>19</v>
      </c>
      <c r="D218">
        <v>8382</v>
      </c>
      <c r="E218">
        <v>8323756.4231589902</v>
      </c>
      <c r="F218">
        <v>2</v>
      </c>
      <c r="G218">
        <v>1</v>
      </c>
      <c r="H218">
        <v>37</v>
      </c>
      <c r="I218">
        <v>15</v>
      </c>
      <c r="J218" s="8">
        <f>SUMIFS(Table1[time],Table1[repetition],Table1[[#This Row],[repetition]],Table1[config],Table1[[#This Row],[config]])</f>
        <v>125520322.9602759</v>
      </c>
      <c r="K218" s="9">
        <v>1</v>
      </c>
      <c r="L218" s="9">
        <v>3</v>
      </c>
      <c r="M218" s="9" t="s">
        <v>149</v>
      </c>
      <c r="N218" s="9" t="b">
        <v>1</v>
      </c>
      <c r="O218" s="9" t="b">
        <v>0</v>
      </c>
      <c r="P218" s="9" t="b">
        <v>1</v>
      </c>
      <c r="Q218" s="9" t="b">
        <v>0</v>
      </c>
      <c r="R218" s="9" t="b">
        <v>1</v>
      </c>
      <c r="S218" s="9" t="b">
        <v>1</v>
      </c>
      <c r="T218" s="9" t="b">
        <v>1</v>
      </c>
      <c r="U218" s="9" t="b">
        <v>1</v>
      </c>
      <c r="V218" s="9" t="b">
        <v>1</v>
      </c>
      <c r="W218" s="9" t="b">
        <v>1</v>
      </c>
      <c r="X218" s="9" t="b">
        <v>1</v>
      </c>
      <c r="Y218" s="9" t="b">
        <v>1</v>
      </c>
      <c r="Z218" s="9" t="b">
        <v>0</v>
      </c>
      <c r="AA218" s="9" t="b">
        <v>0</v>
      </c>
      <c r="AB218" s="9" t="b">
        <v>0</v>
      </c>
      <c r="AC218" s="9" t="b">
        <v>0</v>
      </c>
      <c r="AD218" s="9" t="b">
        <v>1</v>
      </c>
      <c r="AE218" s="9" t="b">
        <v>0</v>
      </c>
      <c r="AF218" s="9" t="b">
        <v>0</v>
      </c>
      <c r="AG218" s="9" t="b">
        <v>0</v>
      </c>
    </row>
    <row r="219" spans="1:33" x14ac:dyDescent="0.2">
      <c r="A219" s="9">
        <v>1</v>
      </c>
      <c r="B219" t="s">
        <v>179</v>
      </c>
      <c r="C219" t="s">
        <v>61</v>
      </c>
      <c r="D219">
        <v>1976</v>
      </c>
      <c r="E219">
        <v>2459537.78275201</v>
      </c>
      <c r="F219">
        <v>2</v>
      </c>
      <c r="G219">
        <v>1</v>
      </c>
      <c r="H219">
        <v>37</v>
      </c>
      <c r="I219">
        <v>4</v>
      </c>
      <c r="J219" s="8">
        <f>SUMIFS(Table1[time],Table1[repetition],Table1[[#This Row],[repetition]],Table1[config],Table1[[#This Row],[config]])</f>
        <v>108826912.87956508</v>
      </c>
      <c r="K219" s="9">
        <v>200</v>
      </c>
      <c r="L219" s="9">
        <v>18</v>
      </c>
      <c r="M219" s="9" t="s">
        <v>151</v>
      </c>
      <c r="N219" s="9" t="b">
        <v>1</v>
      </c>
      <c r="O219" s="9" t="b">
        <v>0</v>
      </c>
      <c r="P219" s="9" t="b">
        <v>0</v>
      </c>
      <c r="Q219" s="9" t="b">
        <v>0</v>
      </c>
      <c r="R219" s="9" t="b">
        <v>1</v>
      </c>
      <c r="S219" s="9" t="b">
        <v>0</v>
      </c>
      <c r="T219" s="9" t="b">
        <v>0</v>
      </c>
      <c r="U219" s="9" t="b">
        <v>0</v>
      </c>
      <c r="V219" s="9" t="b">
        <v>0</v>
      </c>
      <c r="W219" s="9" t="b">
        <v>0</v>
      </c>
      <c r="X219" s="9" t="b">
        <v>0</v>
      </c>
      <c r="Y219" s="9" t="b">
        <v>1</v>
      </c>
      <c r="Z219" s="9" t="b">
        <v>0</v>
      </c>
      <c r="AA219" s="9" t="b">
        <v>1</v>
      </c>
      <c r="AB219" s="9" t="b">
        <v>1</v>
      </c>
      <c r="AC219" s="9" t="b">
        <v>1</v>
      </c>
      <c r="AD219" s="9" t="b">
        <v>0</v>
      </c>
      <c r="AE219" s="9" t="b">
        <v>0</v>
      </c>
      <c r="AF219" s="9" t="b">
        <v>1</v>
      </c>
      <c r="AG219" s="9" t="b">
        <v>1</v>
      </c>
    </row>
    <row r="220" spans="1:33" x14ac:dyDescent="0.2">
      <c r="A220" s="11">
        <v>2</v>
      </c>
      <c r="B220" t="s">
        <v>179</v>
      </c>
      <c r="C220" t="s">
        <v>61</v>
      </c>
      <c r="D220">
        <v>1976</v>
      </c>
      <c r="E220">
        <v>3228635.2239809898</v>
      </c>
      <c r="F220">
        <v>2</v>
      </c>
      <c r="G220">
        <v>1</v>
      </c>
      <c r="H220">
        <v>37</v>
      </c>
      <c r="I220">
        <v>4</v>
      </c>
      <c r="J220" s="10">
        <f>SUMIFS(Table1[time],Table1[repetition],Table1[[#This Row],[repetition]],Table1[config],Table1[[#This Row],[config]])</f>
        <v>120720199.28987499</v>
      </c>
      <c r="K220" s="11">
        <v>600</v>
      </c>
      <c r="L220" s="11">
        <v>6</v>
      </c>
      <c r="M220" s="11" t="s">
        <v>151</v>
      </c>
      <c r="N220" s="11" t="b">
        <v>1</v>
      </c>
      <c r="O220" s="11" t="b">
        <v>1</v>
      </c>
      <c r="P220" s="11" t="b">
        <v>1</v>
      </c>
      <c r="Q220" s="11" t="b">
        <v>1</v>
      </c>
      <c r="R220" s="11" t="b">
        <v>0</v>
      </c>
      <c r="S220" s="11" t="b">
        <v>1</v>
      </c>
      <c r="T220" s="11" t="b">
        <v>1</v>
      </c>
      <c r="U220" s="11" t="b">
        <v>1</v>
      </c>
      <c r="V220" s="11" t="b">
        <v>0</v>
      </c>
      <c r="W220" s="11" t="b">
        <v>1</v>
      </c>
      <c r="X220" s="11" t="b">
        <v>0</v>
      </c>
      <c r="Y220" s="11" t="b">
        <v>1</v>
      </c>
      <c r="Z220" s="11" t="b">
        <v>1</v>
      </c>
      <c r="AA220" s="11" t="b">
        <v>0</v>
      </c>
      <c r="AB220" s="11" t="b">
        <v>1</v>
      </c>
      <c r="AC220" s="11" t="b">
        <v>1</v>
      </c>
      <c r="AD220" s="11" t="b">
        <v>1</v>
      </c>
      <c r="AE220" s="11" t="b">
        <v>0</v>
      </c>
      <c r="AF220" s="11" t="b">
        <v>0</v>
      </c>
      <c r="AG220" s="11" t="b">
        <v>0</v>
      </c>
    </row>
    <row r="221" spans="1:33" x14ac:dyDescent="0.2">
      <c r="A221" s="9">
        <v>3</v>
      </c>
      <c r="B221" t="s">
        <v>179</v>
      </c>
      <c r="C221" t="s">
        <v>61</v>
      </c>
      <c r="D221">
        <v>1976</v>
      </c>
      <c r="E221">
        <v>3132192.3847699999</v>
      </c>
      <c r="F221">
        <v>2</v>
      </c>
      <c r="G221">
        <v>1</v>
      </c>
      <c r="H221">
        <v>37</v>
      </c>
      <c r="I221">
        <v>4</v>
      </c>
      <c r="J221" s="8">
        <f>SUMIFS(Table1[time],Table1[repetition],Table1[[#This Row],[repetition]],Table1[config],Table1[[#This Row],[config]])</f>
        <v>119652637.73994586</v>
      </c>
      <c r="K221" s="9">
        <v>600</v>
      </c>
      <c r="L221" s="9">
        <v>6</v>
      </c>
      <c r="M221" s="9" t="s">
        <v>151</v>
      </c>
      <c r="N221" s="9" t="b">
        <v>1</v>
      </c>
      <c r="O221" s="9" t="b">
        <v>1</v>
      </c>
      <c r="P221" s="9" t="b">
        <v>1</v>
      </c>
      <c r="Q221" s="9" t="b">
        <v>1</v>
      </c>
      <c r="R221" s="9" t="b">
        <v>0</v>
      </c>
      <c r="S221" s="9" t="b">
        <v>1</v>
      </c>
      <c r="T221" s="9" t="b">
        <v>1</v>
      </c>
      <c r="U221" s="9" t="b">
        <v>1</v>
      </c>
      <c r="V221" s="9" t="b">
        <v>0</v>
      </c>
      <c r="W221" s="9" t="b">
        <v>1</v>
      </c>
      <c r="X221" s="9" t="b">
        <v>0</v>
      </c>
      <c r="Y221" s="9" t="b">
        <v>1</v>
      </c>
      <c r="Z221" s="9" t="b">
        <v>1</v>
      </c>
      <c r="AA221" s="9" t="b">
        <v>0</v>
      </c>
      <c r="AB221" s="9" t="b">
        <v>1</v>
      </c>
      <c r="AC221" s="9" t="b">
        <v>1</v>
      </c>
      <c r="AD221" s="9" t="b">
        <v>1</v>
      </c>
      <c r="AE221" s="9" t="b">
        <v>0</v>
      </c>
      <c r="AF221" s="9" t="b">
        <v>0</v>
      </c>
      <c r="AG221" s="9" t="b">
        <v>0</v>
      </c>
    </row>
    <row r="222" spans="1:33" x14ac:dyDescent="0.2">
      <c r="A222" s="9">
        <v>1</v>
      </c>
      <c r="B222" t="s">
        <v>179</v>
      </c>
      <c r="C222" t="s">
        <v>20</v>
      </c>
      <c r="D222">
        <v>8660</v>
      </c>
      <c r="E222">
        <v>4761202.0087609999</v>
      </c>
      <c r="F222">
        <v>2</v>
      </c>
      <c r="G222">
        <v>1</v>
      </c>
      <c r="H222">
        <v>37</v>
      </c>
      <c r="I222">
        <v>15</v>
      </c>
      <c r="J222" s="8">
        <f>SUMIFS(Table1[time],Table1[repetition],Table1[[#This Row],[repetition]],Table1[config],Table1[[#This Row],[config]])</f>
        <v>106734914.88911098</v>
      </c>
      <c r="K222" s="9">
        <v>1</v>
      </c>
      <c r="L222" s="9">
        <v>3</v>
      </c>
      <c r="M222" s="9" t="s">
        <v>149</v>
      </c>
      <c r="N222" s="9" t="b">
        <v>1</v>
      </c>
      <c r="O222" s="9" t="b">
        <v>0</v>
      </c>
      <c r="P222" s="9" t="b">
        <v>1</v>
      </c>
      <c r="Q222" s="9" t="b">
        <v>0</v>
      </c>
      <c r="R222" s="9" t="b">
        <v>1</v>
      </c>
      <c r="S222" s="9" t="b">
        <v>1</v>
      </c>
      <c r="T222" s="9" t="b">
        <v>1</v>
      </c>
      <c r="U222" s="9" t="b">
        <v>1</v>
      </c>
      <c r="V222" s="9" t="b">
        <v>1</v>
      </c>
      <c r="W222" s="9" t="b">
        <v>1</v>
      </c>
      <c r="X222" s="9" t="b">
        <v>1</v>
      </c>
      <c r="Y222" s="9" t="b">
        <v>1</v>
      </c>
      <c r="Z222" s="9" t="b">
        <v>0</v>
      </c>
      <c r="AA222" s="9" t="b">
        <v>0</v>
      </c>
      <c r="AB222" s="9" t="b">
        <v>0</v>
      </c>
      <c r="AC222" s="9" t="b">
        <v>0</v>
      </c>
      <c r="AD222" s="9" t="b">
        <v>1</v>
      </c>
      <c r="AE222" s="9" t="b">
        <v>0</v>
      </c>
      <c r="AF222" s="9" t="b">
        <v>0</v>
      </c>
      <c r="AG222" s="9" t="b">
        <v>0</v>
      </c>
    </row>
    <row r="223" spans="1:33" x14ac:dyDescent="0.2">
      <c r="A223" s="11">
        <v>2</v>
      </c>
      <c r="B223" t="s">
        <v>179</v>
      </c>
      <c r="C223" t="s">
        <v>20</v>
      </c>
      <c r="D223">
        <v>8660</v>
      </c>
      <c r="E223">
        <v>7031785.72164662</v>
      </c>
      <c r="F223">
        <v>2</v>
      </c>
      <c r="G223">
        <v>1</v>
      </c>
      <c r="H223">
        <v>37</v>
      </c>
      <c r="I223">
        <v>15</v>
      </c>
      <c r="J223" s="10">
        <f>SUMIFS(Table1[time],Table1[repetition],Table1[[#This Row],[repetition]],Table1[config],Table1[[#This Row],[config]])</f>
        <v>110092767.6248116</v>
      </c>
      <c r="K223" s="11">
        <v>1</v>
      </c>
      <c r="L223" s="11">
        <v>3</v>
      </c>
      <c r="M223" s="11" t="s">
        <v>149</v>
      </c>
      <c r="N223" s="11" t="b">
        <v>1</v>
      </c>
      <c r="O223" s="11" t="b">
        <v>0</v>
      </c>
      <c r="P223" s="11" t="b">
        <v>1</v>
      </c>
      <c r="Q223" s="11" t="b">
        <v>0</v>
      </c>
      <c r="R223" s="11" t="b">
        <v>1</v>
      </c>
      <c r="S223" s="11" t="b">
        <v>1</v>
      </c>
      <c r="T223" s="11" t="b">
        <v>1</v>
      </c>
      <c r="U223" s="11" t="b">
        <v>1</v>
      </c>
      <c r="V223" s="11" t="b">
        <v>1</v>
      </c>
      <c r="W223" s="11" t="b">
        <v>1</v>
      </c>
      <c r="X223" s="11" t="b">
        <v>1</v>
      </c>
      <c r="Y223" s="11" t="b">
        <v>1</v>
      </c>
      <c r="Z223" s="11" t="b">
        <v>0</v>
      </c>
      <c r="AA223" s="11" t="b">
        <v>0</v>
      </c>
      <c r="AB223" s="11" t="b">
        <v>0</v>
      </c>
      <c r="AC223" s="11" t="b">
        <v>0</v>
      </c>
      <c r="AD223" s="11" t="b">
        <v>1</v>
      </c>
      <c r="AE223" s="11" t="b">
        <v>0</v>
      </c>
      <c r="AF223" s="11" t="b">
        <v>0</v>
      </c>
      <c r="AG223" s="11" t="b">
        <v>0</v>
      </c>
    </row>
    <row r="224" spans="1:33" x14ac:dyDescent="0.2">
      <c r="A224" s="9">
        <v>3</v>
      </c>
      <c r="B224" t="s">
        <v>179</v>
      </c>
      <c r="C224" t="s">
        <v>20</v>
      </c>
      <c r="D224">
        <v>8660</v>
      </c>
      <c r="E224">
        <v>5703691.2908759899</v>
      </c>
      <c r="F224">
        <v>2</v>
      </c>
      <c r="G224">
        <v>1</v>
      </c>
      <c r="H224">
        <v>37</v>
      </c>
      <c r="I224">
        <v>15</v>
      </c>
      <c r="J224" s="8">
        <f>SUMIFS(Table1[time],Table1[repetition],Table1[[#This Row],[repetition]],Table1[config],Table1[[#This Row],[config]])</f>
        <v>109334185.01564294</v>
      </c>
      <c r="K224" s="9">
        <v>1</v>
      </c>
      <c r="L224" s="9">
        <v>3</v>
      </c>
      <c r="M224" s="9" t="s">
        <v>149</v>
      </c>
      <c r="N224" s="9" t="b">
        <v>1</v>
      </c>
      <c r="O224" s="9" t="b">
        <v>0</v>
      </c>
      <c r="P224" s="9" t="b">
        <v>1</v>
      </c>
      <c r="Q224" s="9" t="b">
        <v>0</v>
      </c>
      <c r="R224" s="9" t="b">
        <v>1</v>
      </c>
      <c r="S224" s="9" t="b">
        <v>1</v>
      </c>
      <c r="T224" s="9" t="b">
        <v>1</v>
      </c>
      <c r="U224" s="9" t="b">
        <v>1</v>
      </c>
      <c r="V224" s="9" t="b">
        <v>1</v>
      </c>
      <c r="W224" s="9" t="b">
        <v>1</v>
      </c>
      <c r="X224" s="9" t="b">
        <v>1</v>
      </c>
      <c r="Y224" s="9" t="b">
        <v>1</v>
      </c>
      <c r="Z224" s="9" t="b">
        <v>0</v>
      </c>
      <c r="AA224" s="9" t="b">
        <v>0</v>
      </c>
      <c r="AB224" s="9" t="b">
        <v>0</v>
      </c>
      <c r="AC224" s="9" t="b">
        <v>0</v>
      </c>
      <c r="AD224" s="9" t="b">
        <v>1</v>
      </c>
      <c r="AE224" s="9" t="b">
        <v>0</v>
      </c>
      <c r="AF224" s="9" t="b">
        <v>0</v>
      </c>
      <c r="AG224" s="9" t="b">
        <v>0</v>
      </c>
    </row>
    <row r="225" spans="1:33" x14ac:dyDescent="0.2">
      <c r="A225" s="9">
        <v>1</v>
      </c>
      <c r="B225" t="s">
        <v>179</v>
      </c>
      <c r="C225" t="s">
        <v>39</v>
      </c>
      <c r="D225">
        <v>16544</v>
      </c>
      <c r="E225">
        <v>8868626.5362110492</v>
      </c>
      <c r="F225">
        <v>2</v>
      </c>
      <c r="G225">
        <v>2</v>
      </c>
      <c r="H225">
        <v>37</v>
      </c>
      <c r="I225">
        <v>26</v>
      </c>
      <c r="J225" s="8">
        <f>SUMIFS(Table1[time],Table1[repetition],Table1[[#This Row],[repetition]],Table1[config],Table1[[#This Row],[config]])</f>
        <v>146952033.8691853</v>
      </c>
      <c r="K225" s="9">
        <v>1</v>
      </c>
      <c r="L225" s="9">
        <v>3</v>
      </c>
      <c r="M225" s="9" t="s">
        <v>149</v>
      </c>
      <c r="N225" s="9" t="b">
        <v>1</v>
      </c>
      <c r="O225" s="9" t="b">
        <v>0</v>
      </c>
      <c r="P225" s="9" t="b">
        <v>1</v>
      </c>
      <c r="Q225" s="9" t="b">
        <v>0</v>
      </c>
      <c r="R225" s="9" t="b">
        <v>1</v>
      </c>
      <c r="S225" s="9" t="b">
        <v>1</v>
      </c>
      <c r="T225" s="9" t="b">
        <v>1</v>
      </c>
      <c r="U225" s="9" t="b">
        <v>1</v>
      </c>
      <c r="V225" s="9" t="b">
        <v>1</v>
      </c>
      <c r="W225" s="9" t="b">
        <v>1</v>
      </c>
      <c r="X225" s="9" t="b">
        <v>1</v>
      </c>
      <c r="Y225" s="9" t="b">
        <v>1</v>
      </c>
      <c r="Z225" s="9" t="b">
        <v>0</v>
      </c>
      <c r="AA225" s="9" t="b">
        <v>0</v>
      </c>
      <c r="AB225" s="9" t="b">
        <v>0</v>
      </c>
      <c r="AC225" s="9" t="b">
        <v>0</v>
      </c>
      <c r="AD225" s="9" t="b">
        <v>1</v>
      </c>
      <c r="AE225" s="9" t="b">
        <v>0</v>
      </c>
      <c r="AF225" s="9" t="b">
        <v>0</v>
      </c>
      <c r="AG225" s="9" t="b">
        <v>0</v>
      </c>
    </row>
    <row r="226" spans="1:33" x14ac:dyDescent="0.2">
      <c r="A226" s="9">
        <v>2</v>
      </c>
      <c r="B226" t="s">
        <v>179</v>
      </c>
      <c r="C226" t="s">
        <v>39</v>
      </c>
      <c r="D226">
        <v>16544</v>
      </c>
      <c r="E226">
        <v>9696320.2764298692</v>
      </c>
      <c r="F226">
        <v>2</v>
      </c>
      <c r="G226">
        <v>2</v>
      </c>
      <c r="H226">
        <v>37</v>
      </c>
      <c r="I226">
        <v>26</v>
      </c>
      <c r="J226" s="8">
        <f>SUMIFS(Table1[time],Table1[repetition],Table1[[#This Row],[repetition]],Table1[config],Table1[[#This Row],[config]])</f>
        <v>124490620.66518921</v>
      </c>
      <c r="K226" s="9">
        <v>1</v>
      </c>
      <c r="L226" s="9">
        <v>3</v>
      </c>
      <c r="M226" s="9" t="s">
        <v>149</v>
      </c>
      <c r="N226" s="9" t="b">
        <v>1</v>
      </c>
      <c r="O226" s="9" t="b">
        <v>0</v>
      </c>
      <c r="P226" s="9" t="b">
        <v>1</v>
      </c>
      <c r="Q226" s="9" t="b">
        <v>0</v>
      </c>
      <c r="R226" s="9" t="b">
        <v>1</v>
      </c>
      <c r="S226" s="9" t="b">
        <v>1</v>
      </c>
      <c r="T226" s="9" t="b">
        <v>1</v>
      </c>
      <c r="U226" s="9" t="b">
        <v>1</v>
      </c>
      <c r="V226" s="9" t="b">
        <v>1</v>
      </c>
      <c r="W226" s="9" t="b">
        <v>1</v>
      </c>
      <c r="X226" s="9" t="b">
        <v>1</v>
      </c>
      <c r="Y226" s="9" t="b">
        <v>1</v>
      </c>
      <c r="Z226" s="9" t="b">
        <v>0</v>
      </c>
      <c r="AA226" s="9" t="b">
        <v>0</v>
      </c>
      <c r="AB226" s="9" t="b">
        <v>0</v>
      </c>
      <c r="AC226" s="9" t="b">
        <v>0</v>
      </c>
      <c r="AD226" s="9" t="b">
        <v>1</v>
      </c>
      <c r="AE226" s="9" t="b">
        <v>0</v>
      </c>
      <c r="AF226" s="9" t="b">
        <v>0</v>
      </c>
      <c r="AG226" s="9" t="b">
        <v>0</v>
      </c>
    </row>
    <row r="227" spans="1:33" x14ac:dyDescent="0.2">
      <c r="A227" s="9">
        <v>3</v>
      </c>
      <c r="B227" t="s">
        <v>179</v>
      </c>
      <c r="C227" t="s">
        <v>39</v>
      </c>
      <c r="D227">
        <v>16544</v>
      </c>
      <c r="E227">
        <v>7776236.0359809902</v>
      </c>
      <c r="F227">
        <v>2</v>
      </c>
      <c r="G227">
        <v>2</v>
      </c>
      <c r="H227">
        <v>37</v>
      </c>
      <c r="I227">
        <v>26</v>
      </c>
      <c r="J227" s="8">
        <f>SUMIFS(Table1[time],Table1[repetition],Table1[[#This Row],[repetition]],Table1[config],Table1[[#This Row],[config]])</f>
        <v>158374395.16671482</v>
      </c>
      <c r="K227" s="9">
        <v>1</v>
      </c>
      <c r="L227" s="9">
        <v>3</v>
      </c>
      <c r="M227" s="9" t="s">
        <v>149</v>
      </c>
      <c r="N227" s="9" t="b">
        <v>1</v>
      </c>
      <c r="O227" s="9" t="b">
        <v>0</v>
      </c>
      <c r="P227" s="9" t="b">
        <v>1</v>
      </c>
      <c r="Q227" s="9" t="b">
        <v>0</v>
      </c>
      <c r="R227" s="9" t="b">
        <v>1</v>
      </c>
      <c r="S227" s="9" t="b">
        <v>1</v>
      </c>
      <c r="T227" s="9" t="b">
        <v>1</v>
      </c>
      <c r="U227" s="9" t="b">
        <v>1</v>
      </c>
      <c r="V227" s="9" t="b">
        <v>1</v>
      </c>
      <c r="W227" s="9" t="b">
        <v>1</v>
      </c>
      <c r="X227" s="9" t="b">
        <v>1</v>
      </c>
      <c r="Y227" s="9" t="b">
        <v>1</v>
      </c>
      <c r="Z227" s="9" t="b">
        <v>0</v>
      </c>
      <c r="AA227" s="9" t="b">
        <v>0</v>
      </c>
      <c r="AB227" s="9" t="b">
        <v>0</v>
      </c>
      <c r="AC227" s="9" t="b">
        <v>0</v>
      </c>
      <c r="AD227" s="9" t="b">
        <v>1</v>
      </c>
      <c r="AE227" s="9" t="b">
        <v>0</v>
      </c>
      <c r="AF227" s="9" t="b">
        <v>0</v>
      </c>
      <c r="AG227" s="9" t="b">
        <v>0</v>
      </c>
    </row>
    <row r="228" spans="1:33" x14ac:dyDescent="0.2">
      <c r="A228" s="11">
        <v>1</v>
      </c>
      <c r="B228" t="s">
        <v>179</v>
      </c>
      <c r="C228" t="s">
        <v>40</v>
      </c>
      <c r="D228">
        <v>1479</v>
      </c>
      <c r="E228">
        <v>2841252.38114601</v>
      </c>
      <c r="F228">
        <v>2</v>
      </c>
      <c r="G228">
        <v>1</v>
      </c>
      <c r="H228">
        <v>37</v>
      </c>
      <c r="I228">
        <v>4</v>
      </c>
      <c r="J228" s="10">
        <f>SUMIFS(Table1[time],Table1[repetition],Table1[[#This Row],[repetition]],Table1[config],Table1[[#This Row],[config]])</f>
        <v>110793657.14648502</v>
      </c>
      <c r="K228" s="11">
        <v>200</v>
      </c>
      <c r="L228" s="11">
        <v>3</v>
      </c>
      <c r="M228" s="11" t="s">
        <v>151</v>
      </c>
      <c r="N228" s="11" t="b">
        <v>1</v>
      </c>
      <c r="O228" s="11" t="b">
        <v>0</v>
      </c>
      <c r="P228" s="11" t="b">
        <v>1</v>
      </c>
      <c r="Q228" s="11" t="b">
        <v>0</v>
      </c>
      <c r="R228" s="11" t="b">
        <v>1</v>
      </c>
      <c r="S228" s="11" t="b">
        <v>0</v>
      </c>
      <c r="T228" s="11" t="b">
        <v>0</v>
      </c>
      <c r="U228" s="11" t="b">
        <v>1</v>
      </c>
      <c r="V228" s="11" t="b">
        <v>1</v>
      </c>
      <c r="W228" s="11" t="b">
        <v>1</v>
      </c>
      <c r="X228" s="11" t="b">
        <v>0</v>
      </c>
      <c r="Y228" s="11" t="b">
        <v>1</v>
      </c>
      <c r="Z228" s="11" t="b">
        <v>1</v>
      </c>
      <c r="AA228" s="11" t="b">
        <v>0</v>
      </c>
      <c r="AB228" s="11" t="b">
        <v>0</v>
      </c>
      <c r="AC228" s="11" t="b">
        <v>0</v>
      </c>
      <c r="AD228" s="11" t="b">
        <v>0</v>
      </c>
      <c r="AE228" s="11" t="b">
        <v>1</v>
      </c>
      <c r="AF228" s="11" t="b">
        <v>0</v>
      </c>
      <c r="AG228" s="11" t="b">
        <v>0</v>
      </c>
    </row>
    <row r="229" spans="1:33" x14ac:dyDescent="0.2">
      <c r="A229" s="11">
        <v>2</v>
      </c>
      <c r="B229" t="s">
        <v>179</v>
      </c>
      <c r="C229" t="s">
        <v>40</v>
      </c>
      <c r="D229">
        <v>1479</v>
      </c>
      <c r="E229">
        <v>2698140.72490576</v>
      </c>
      <c r="F229">
        <v>2</v>
      </c>
      <c r="G229">
        <v>1</v>
      </c>
      <c r="H229">
        <v>37</v>
      </c>
      <c r="I229">
        <v>4</v>
      </c>
      <c r="J229" s="10">
        <f>SUMIFS(Table1[time],Table1[repetition],Table1[[#This Row],[repetition]],Table1[config],Table1[[#This Row],[config]])</f>
        <v>126244312.3853969</v>
      </c>
      <c r="K229" s="11">
        <v>1</v>
      </c>
      <c r="L229" s="11">
        <v>3</v>
      </c>
      <c r="M229" s="11" t="s">
        <v>149</v>
      </c>
      <c r="N229" s="11" t="b">
        <v>1</v>
      </c>
      <c r="O229" s="11" t="b">
        <v>0</v>
      </c>
      <c r="P229" s="11" t="b">
        <v>1</v>
      </c>
      <c r="Q229" s="11" t="b">
        <v>0</v>
      </c>
      <c r="R229" s="11" t="b">
        <v>1</v>
      </c>
      <c r="S229" s="11" t="b">
        <v>1</v>
      </c>
      <c r="T229" s="11" t="b">
        <v>1</v>
      </c>
      <c r="U229" s="11" t="b">
        <v>1</v>
      </c>
      <c r="V229" s="11" t="b">
        <v>1</v>
      </c>
      <c r="W229" s="11" t="b">
        <v>1</v>
      </c>
      <c r="X229" s="11" t="b">
        <v>1</v>
      </c>
      <c r="Y229" s="11" t="b">
        <v>1</v>
      </c>
      <c r="Z229" s="11" t="b">
        <v>0</v>
      </c>
      <c r="AA229" s="11" t="b">
        <v>0</v>
      </c>
      <c r="AB229" s="11" t="b">
        <v>0</v>
      </c>
      <c r="AC229" s="11" t="b">
        <v>0</v>
      </c>
      <c r="AD229" s="11" t="b">
        <v>1</v>
      </c>
      <c r="AE229" s="11" t="b">
        <v>0</v>
      </c>
      <c r="AF229" s="11" t="b">
        <v>0</v>
      </c>
      <c r="AG229" s="11" t="b">
        <v>0</v>
      </c>
    </row>
    <row r="230" spans="1:33" x14ac:dyDescent="0.2">
      <c r="A230" s="11">
        <v>3</v>
      </c>
      <c r="B230" t="s">
        <v>179</v>
      </c>
      <c r="C230" t="s">
        <v>40</v>
      </c>
      <c r="D230">
        <v>1479</v>
      </c>
      <c r="E230">
        <v>2195471.2894100002</v>
      </c>
      <c r="F230">
        <v>2</v>
      </c>
      <c r="G230">
        <v>1</v>
      </c>
      <c r="H230">
        <v>37</v>
      </c>
      <c r="I230">
        <v>4</v>
      </c>
      <c r="J230" s="10">
        <f>SUMIFS(Table1[time],Table1[repetition],Table1[[#This Row],[repetition]],Table1[config],Table1[[#This Row],[config]])</f>
        <v>109348476.09734985</v>
      </c>
      <c r="K230" s="11">
        <v>1</v>
      </c>
      <c r="L230" s="11">
        <v>3</v>
      </c>
      <c r="M230" s="11" t="s">
        <v>149</v>
      </c>
      <c r="N230" s="11" t="b">
        <v>1</v>
      </c>
      <c r="O230" s="11" t="b">
        <v>0</v>
      </c>
      <c r="P230" s="11" t="b">
        <v>1</v>
      </c>
      <c r="Q230" s="11" t="b">
        <v>0</v>
      </c>
      <c r="R230" s="11" t="b">
        <v>1</v>
      </c>
      <c r="S230" s="11" t="b">
        <v>1</v>
      </c>
      <c r="T230" s="11" t="b">
        <v>1</v>
      </c>
      <c r="U230" s="11" t="b">
        <v>1</v>
      </c>
      <c r="V230" s="11" t="b">
        <v>1</v>
      </c>
      <c r="W230" s="11" t="b">
        <v>1</v>
      </c>
      <c r="X230" s="11" t="b">
        <v>1</v>
      </c>
      <c r="Y230" s="11" t="b">
        <v>1</v>
      </c>
      <c r="Z230" s="11" t="b">
        <v>0</v>
      </c>
      <c r="AA230" s="11" t="b">
        <v>0</v>
      </c>
      <c r="AB230" s="11" t="b">
        <v>0</v>
      </c>
      <c r="AC230" s="11" t="b">
        <v>0</v>
      </c>
      <c r="AD230" s="11" t="b">
        <v>1</v>
      </c>
      <c r="AE230" s="11" t="b">
        <v>0</v>
      </c>
      <c r="AF230" s="11" t="b">
        <v>0</v>
      </c>
      <c r="AG230" s="11" t="b">
        <v>0</v>
      </c>
    </row>
    <row r="231" spans="1:33" x14ac:dyDescent="0.2">
      <c r="A231" s="9">
        <v>1</v>
      </c>
      <c r="B231" t="s">
        <v>179</v>
      </c>
      <c r="C231" t="s">
        <v>41</v>
      </c>
      <c r="D231">
        <v>1557</v>
      </c>
      <c r="E231">
        <v>2072423.78196294</v>
      </c>
      <c r="F231">
        <v>2</v>
      </c>
      <c r="G231">
        <v>1</v>
      </c>
      <c r="H231">
        <v>37</v>
      </c>
      <c r="I231">
        <v>3</v>
      </c>
      <c r="J231" s="8">
        <f>SUMIFS(Table1[time],Table1[repetition],Table1[[#This Row],[repetition]],Table1[config],Table1[[#This Row],[config]])</f>
        <v>106862956.20285691</v>
      </c>
      <c r="K231" s="9">
        <v>200</v>
      </c>
      <c r="L231" s="9">
        <v>4</v>
      </c>
      <c r="M231" s="9" t="s">
        <v>151</v>
      </c>
      <c r="N231" s="9" t="b">
        <v>1</v>
      </c>
      <c r="O231" s="9" t="b">
        <v>1</v>
      </c>
      <c r="P231" s="9" t="b">
        <v>1</v>
      </c>
      <c r="Q231" s="9" t="b">
        <v>1</v>
      </c>
      <c r="R231" s="9" t="b">
        <v>1</v>
      </c>
      <c r="S231" s="9" t="b">
        <v>1</v>
      </c>
      <c r="T231" s="9" t="b">
        <v>1</v>
      </c>
      <c r="U231" s="9" t="b">
        <v>1</v>
      </c>
      <c r="V231" s="9" t="b">
        <v>1</v>
      </c>
      <c r="W231" s="9" t="b">
        <v>0</v>
      </c>
      <c r="X231" s="9" t="b">
        <v>0</v>
      </c>
      <c r="Y231" s="9" t="b">
        <v>0</v>
      </c>
      <c r="Z231" s="9" t="b">
        <v>0</v>
      </c>
      <c r="AA231" s="9" t="b">
        <v>0</v>
      </c>
      <c r="AB231" s="9" t="b">
        <v>1</v>
      </c>
      <c r="AC231" s="9" t="b">
        <v>0</v>
      </c>
      <c r="AD231" s="9" t="b">
        <v>1</v>
      </c>
      <c r="AE231" s="9" t="b">
        <v>0</v>
      </c>
      <c r="AF231" s="9" t="b">
        <v>1</v>
      </c>
      <c r="AG231" s="9" t="b">
        <v>0</v>
      </c>
    </row>
    <row r="232" spans="1:33" x14ac:dyDescent="0.2">
      <c r="A232" s="11">
        <v>2</v>
      </c>
      <c r="B232" t="s">
        <v>179</v>
      </c>
      <c r="C232" t="s">
        <v>41</v>
      </c>
      <c r="D232">
        <v>1557</v>
      </c>
      <c r="E232">
        <v>1437200.8385309</v>
      </c>
      <c r="F232">
        <v>2</v>
      </c>
      <c r="G232">
        <v>1</v>
      </c>
      <c r="H232">
        <v>37</v>
      </c>
      <c r="I232">
        <v>3</v>
      </c>
      <c r="J232" s="10">
        <f>SUMIFS(Table1[time],Table1[repetition],Table1[[#This Row],[repetition]],Table1[config],Table1[[#This Row],[config]])</f>
        <v>97712279.024809957</v>
      </c>
      <c r="K232" s="11">
        <v>1</v>
      </c>
      <c r="L232" s="11">
        <v>3</v>
      </c>
      <c r="M232" s="11" t="s">
        <v>149</v>
      </c>
      <c r="N232" s="11" t="b">
        <v>1</v>
      </c>
      <c r="O232" s="11" t="b">
        <v>0</v>
      </c>
      <c r="P232" s="11" t="b">
        <v>1</v>
      </c>
      <c r="Q232" s="11" t="b">
        <v>0</v>
      </c>
      <c r="R232" s="11" t="b">
        <v>1</v>
      </c>
      <c r="S232" s="11" t="b">
        <v>1</v>
      </c>
      <c r="T232" s="11" t="b">
        <v>1</v>
      </c>
      <c r="U232" s="11" t="b">
        <v>1</v>
      </c>
      <c r="V232" s="11" t="b">
        <v>1</v>
      </c>
      <c r="W232" s="11" t="b">
        <v>1</v>
      </c>
      <c r="X232" s="11" t="b">
        <v>1</v>
      </c>
      <c r="Y232" s="11" t="b">
        <v>1</v>
      </c>
      <c r="Z232" s="11" t="b">
        <v>0</v>
      </c>
      <c r="AA232" s="11" t="b">
        <v>0</v>
      </c>
      <c r="AB232" s="11" t="b">
        <v>0</v>
      </c>
      <c r="AC232" s="11" t="b">
        <v>0</v>
      </c>
      <c r="AD232" s="11" t="b">
        <v>1</v>
      </c>
      <c r="AE232" s="11" t="b">
        <v>0</v>
      </c>
      <c r="AF232" s="11" t="b">
        <v>0</v>
      </c>
      <c r="AG232" s="11" t="b">
        <v>0</v>
      </c>
    </row>
    <row r="233" spans="1:33" x14ac:dyDescent="0.2">
      <c r="A233" s="11">
        <v>3</v>
      </c>
      <c r="B233" t="s">
        <v>179</v>
      </c>
      <c r="C233" t="s">
        <v>41</v>
      </c>
      <c r="D233">
        <v>1557</v>
      </c>
      <c r="E233">
        <v>2066171.5337679901</v>
      </c>
      <c r="F233">
        <v>2</v>
      </c>
      <c r="G233">
        <v>1</v>
      </c>
      <c r="H233">
        <v>37</v>
      </c>
      <c r="I233">
        <v>3</v>
      </c>
      <c r="J233" s="10">
        <f>SUMIFS(Table1[time],Table1[repetition],Table1[[#This Row],[repetition]],Table1[config],Table1[[#This Row],[config]])</f>
        <v>104968183.03641391</v>
      </c>
      <c r="K233" s="11">
        <v>1</v>
      </c>
      <c r="L233" s="11">
        <v>3</v>
      </c>
      <c r="M233" s="11" t="s">
        <v>149</v>
      </c>
      <c r="N233" s="11" t="b">
        <v>1</v>
      </c>
      <c r="O233" s="11" t="b">
        <v>0</v>
      </c>
      <c r="P233" s="11" t="b">
        <v>1</v>
      </c>
      <c r="Q233" s="11" t="b">
        <v>0</v>
      </c>
      <c r="R233" s="11" t="b">
        <v>1</v>
      </c>
      <c r="S233" s="11" t="b">
        <v>1</v>
      </c>
      <c r="T233" s="11" t="b">
        <v>1</v>
      </c>
      <c r="U233" s="11" t="b">
        <v>1</v>
      </c>
      <c r="V233" s="11" t="b">
        <v>1</v>
      </c>
      <c r="W233" s="11" t="b">
        <v>1</v>
      </c>
      <c r="X233" s="11" t="b">
        <v>1</v>
      </c>
      <c r="Y233" s="11" t="b">
        <v>1</v>
      </c>
      <c r="Z233" s="11" t="b">
        <v>0</v>
      </c>
      <c r="AA233" s="11" t="b">
        <v>0</v>
      </c>
      <c r="AB233" s="11" t="b">
        <v>0</v>
      </c>
      <c r="AC233" s="11" t="b">
        <v>0</v>
      </c>
      <c r="AD233" s="11" t="b">
        <v>1</v>
      </c>
      <c r="AE233" s="11" t="b">
        <v>0</v>
      </c>
      <c r="AF233" s="11" t="b">
        <v>0</v>
      </c>
      <c r="AG233" s="11" t="b">
        <v>0</v>
      </c>
    </row>
    <row r="234" spans="1:33" x14ac:dyDescent="0.2">
      <c r="A234" s="11">
        <v>1</v>
      </c>
      <c r="B234" t="s">
        <v>179</v>
      </c>
      <c r="C234" t="s">
        <v>27</v>
      </c>
      <c r="D234">
        <v>1718</v>
      </c>
      <c r="E234">
        <v>2171081.5979409898</v>
      </c>
      <c r="F234">
        <v>2</v>
      </c>
      <c r="G234">
        <v>1</v>
      </c>
      <c r="H234">
        <v>37</v>
      </c>
      <c r="I234">
        <v>2</v>
      </c>
      <c r="J234" s="10">
        <f>SUMIFS(Table1[time],Table1[repetition],Table1[[#This Row],[repetition]],Table1[config],Table1[[#This Row],[config]])</f>
        <v>117265950.63309574</v>
      </c>
      <c r="K234" s="11">
        <v>200</v>
      </c>
      <c r="L234" s="11">
        <v>6</v>
      </c>
      <c r="M234" s="11" t="s">
        <v>150</v>
      </c>
      <c r="N234" s="11" t="b">
        <v>1</v>
      </c>
      <c r="O234" s="11" t="b">
        <v>1</v>
      </c>
      <c r="P234" s="11" t="b">
        <v>0</v>
      </c>
      <c r="Q234" s="11" t="b">
        <v>1</v>
      </c>
      <c r="R234" s="11" t="b">
        <v>0</v>
      </c>
      <c r="S234" s="11" t="b">
        <v>0</v>
      </c>
      <c r="T234" s="11" t="b">
        <v>0</v>
      </c>
      <c r="U234" s="11" t="b">
        <v>0</v>
      </c>
      <c r="V234" s="11" t="b">
        <v>0</v>
      </c>
      <c r="W234" s="11" t="b">
        <v>0</v>
      </c>
      <c r="X234" s="11" t="b">
        <v>0</v>
      </c>
      <c r="Y234" s="11" t="b">
        <v>1</v>
      </c>
      <c r="Z234" s="11" t="b">
        <v>0</v>
      </c>
      <c r="AA234" s="11" t="b">
        <v>1</v>
      </c>
      <c r="AB234" s="11" t="b">
        <v>1</v>
      </c>
      <c r="AC234" s="11" t="b">
        <v>0</v>
      </c>
      <c r="AD234" s="11" t="b">
        <v>0</v>
      </c>
      <c r="AE234" s="11" t="b">
        <v>1</v>
      </c>
      <c r="AF234" s="11" t="b">
        <v>1</v>
      </c>
      <c r="AG234" s="11" t="b">
        <v>0</v>
      </c>
    </row>
    <row r="235" spans="1:33" x14ac:dyDescent="0.2">
      <c r="A235" s="9">
        <v>2</v>
      </c>
      <c r="B235" t="s">
        <v>179</v>
      </c>
      <c r="C235" t="s">
        <v>27</v>
      </c>
      <c r="D235">
        <v>1718</v>
      </c>
      <c r="E235">
        <v>902252.41340557102</v>
      </c>
      <c r="F235">
        <v>2</v>
      </c>
      <c r="G235">
        <v>1</v>
      </c>
      <c r="H235">
        <v>37</v>
      </c>
      <c r="I235">
        <v>2</v>
      </c>
      <c r="J235" s="8">
        <f>SUMIFS(Table1[time],Table1[repetition],Table1[[#This Row],[repetition]],Table1[config],Table1[[#This Row],[config]])</f>
        <v>107077741.574589</v>
      </c>
      <c r="K235" s="9">
        <v>1</v>
      </c>
      <c r="L235" s="9">
        <v>3</v>
      </c>
      <c r="M235" s="9" t="s">
        <v>149</v>
      </c>
      <c r="N235" s="9" t="b">
        <v>1</v>
      </c>
      <c r="O235" s="9" t="b">
        <v>0</v>
      </c>
      <c r="P235" s="9" t="b">
        <v>1</v>
      </c>
      <c r="Q235" s="9" t="b">
        <v>0</v>
      </c>
      <c r="R235" s="9" t="b">
        <v>1</v>
      </c>
      <c r="S235" s="9" t="b">
        <v>1</v>
      </c>
      <c r="T235" s="9" t="b">
        <v>1</v>
      </c>
      <c r="U235" s="9" t="b">
        <v>1</v>
      </c>
      <c r="V235" s="9" t="b">
        <v>1</v>
      </c>
      <c r="W235" s="9" t="b">
        <v>1</v>
      </c>
      <c r="X235" s="9" t="b">
        <v>1</v>
      </c>
      <c r="Y235" s="9" t="b">
        <v>1</v>
      </c>
      <c r="Z235" s="9" t="b">
        <v>0</v>
      </c>
      <c r="AA235" s="9" t="b">
        <v>0</v>
      </c>
      <c r="AB235" s="9" t="b">
        <v>0</v>
      </c>
      <c r="AC235" s="9" t="b">
        <v>0</v>
      </c>
      <c r="AD235" s="9" t="b">
        <v>1</v>
      </c>
      <c r="AE235" s="9" t="b">
        <v>0</v>
      </c>
      <c r="AF235" s="9" t="b">
        <v>0</v>
      </c>
      <c r="AG235" s="9" t="b">
        <v>0</v>
      </c>
    </row>
    <row r="236" spans="1:33" x14ac:dyDescent="0.2">
      <c r="A236" s="11">
        <v>3</v>
      </c>
      <c r="B236" t="s">
        <v>179</v>
      </c>
      <c r="C236" t="s">
        <v>27</v>
      </c>
      <c r="D236">
        <v>1718</v>
      </c>
      <c r="E236">
        <v>2506369.8482209798</v>
      </c>
      <c r="F236">
        <v>2</v>
      </c>
      <c r="G236">
        <v>1</v>
      </c>
      <c r="H236">
        <v>37</v>
      </c>
      <c r="I236">
        <v>2</v>
      </c>
      <c r="J236" s="10">
        <f>SUMIFS(Table1[time],Table1[repetition],Table1[[#This Row],[repetition]],Table1[config],Table1[[#This Row],[config]])</f>
        <v>130389927.35100174</v>
      </c>
      <c r="K236" s="11">
        <v>1</v>
      </c>
      <c r="L236" s="11">
        <v>3</v>
      </c>
      <c r="M236" s="11" t="s">
        <v>149</v>
      </c>
      <c r="N236" s="11" t="b">
        <v>1</v>
      </c>
      <c r="O236" s="11" t="b">
        <v>0</v>
      </c>
      <c r="P236" s="11" t="b">
        <v>1</v>
      </c>
      <c r="Q236" s="11" t="b">
        <v>0</v>
      </c>
      <c r="R236" s="11" t="b">
        <v>1</v>
      </c>
      <c r="S236" s="11" t="b">
        <v>1</v>
      </c>
      <c r="T236" s="11" t="b">
        <v>1</v>
      </c>
      <c r="U236" s="11" t="b">
        <v>1</v>
      </c>
      <c r="V236" s="11" t="b">
        <v>1</v>
      </c>
      <c r="W236" s="11" t="b">
        <v>1</v>
      </c>
      <c r="X236" s="11" t="b">
        <v>1</v>
      </c>
      <c r="Y236" s="11" t="b">
        <v>1</v>
      </c>
      <c r="Z236" s="11" t="b">
        <v>0</v>
      </c>
      <c r="AA236" s="11" t="b">
        <v>0</v>
      </c>
      <c r="AB236" s="11" t="b">
        <v>0</v>
      </c>
      <c r="AC236" s="11" t="b">
        <v>0</v>
      </c>
      <c r="AD236" s="11" t="b">
        <v>1</v>
      </c>
      <c r="AE236" s="11" t="b">
        <v>0</v>
      </c>
      <c r="AF236" s="11" t="b">
        <v>0</v>
      </c>
      <c r="AG236" s="11" t="b">
        <v>0</v>
      </c>
    </row>
    <row r="237" spans="1:33" x14ac:dyDescent="0.2">
      <c r="A237" s="9">
        <v>1</v>
      </c>
      <c r="B237" t="s">
        <v>166</v>
      </c>
      <c r="C237" t="s">
        <v>28</v>
      </c>
      <c r="D237">
        <v>4</v>
      </c>
      <c r="E237">
        <v>752982.74061200197</v>
      </c>
      <c r="F237">
        <v>1</v>
      </c>
      <c r="G237">
        <v>1</v>
      </c>
      <c r="H237">
        <v>0</v>
      </c>
      <c r="I237">
        <v>0</v>
      </c>
      <c r="J237" s="8">
        <f>SUMIFS(Table1[time],Table1[repetition],Table1[[#This Row],[repetition]],Table1[config],Table1[[#This Row],[config]])</f>
        <v>90561226.983783126</v>
      </c>
      <c r="K237" s="9">
        <v>80</v>
      </c>
      <c r="L237" s="9">
        <v>5</v>
      </c>
      <c r="M237" s="9" t="s">
        <v>150</v>
      </c>
      <c r="N237" s="9" t="b">
        <v>0</v>
      </c>
      <c r="O237" s="9" t="b">
        <v>0</v>
      </c>
      <c r="P237" s="9" t="b">
        <v>1</v>
      </c>
      <c r="Q237" s="9" t="b">
        <v>1</v>
      </c>
      <c r="R237" s="9" t="b">
        <v>1</v>
      </c>
      <c r="S237" s="9" t="b">
        <v>1</v>
      </c>
      <c r="T237" s="9" t="b">
        <v>0</v>
      </c>
      <c r="U237" s="9" t="b">
        <v>1</v>
      </c>
      <c r="V237" s="9" t="b">
        <v>0</v>
      </c>
      <c r="W237" s="9" t="b">
        <v>0</v>
      </c>
      <c r="X237" s="9" t="b">
        <v>0</v>
      </c>
      <c r="Y237" s="9" t="b">
        <v>0</v>
      </c>
      <c r="Z237" s="9" t="b">
        <v>0</v>
      </c>
      <c r="AA237" s="9" t="b">
        <v>0</v>
      </c>
      <c r="AB237" s="9" t="b">
        <v>1</v>
      </c>
      <c r="AC237" s="9" t="b">
        <v>1</v>
      </c>
      <c r="AD237" s="9" t="b">
        <v>1</v>
      </c>
      <c r="AE237" s="9" t="b">
        <v>0</v>
      </c>
      <c r="AF237" s="9" t="b">
        <v>1</v>
      </c>
      <c r="AG237" s="9" t="b">
        <v>1</v>
      </c>
    </row>
    <row r="238" spans="1:33" x14ac:dyDescent="0.2">
      <c r="A238" s="9">
        <v>2</v>
      </c>
      <c r="B238" t="s">
        <v>166</v>
      </c>
      <c r="C238" t="s">
        <v>28</v>
      </c>
      <c r="D238">
        <v>4</v>
      </c>
      <c r="E238">
        <v>136753.61768016501</v>
      </c>
      <c r="F238">
        <v>1</v>
      </c>
      <c r="G238">
        <v>1</v>
      </c>
      <c r="H238">
        <v>0</v>
      </c>
      <c r="I238">
        <v>0</v>
      </c>
      <c r="J238" s="8">
        <f>SUMIFS(Table1[time],Table1[repetition],Table1[[#This Row],[repetition]],Table1[config],Table1[[#This Row],[config]])</f>
        <v>78006107.803251997</v>
      </c>
      <c r="K238" s="9">
        <v>50</v>
      </c>
      <c r="L238" s="9">
        <v>5</v>
      </c>
      <c r="M238" s="9" t="s">
        <v>149</v>
      </c>
      <c r="N238" s="9" t="b">
        <v>0</v>
      </c>
      <c r="O238" s="9" t="b">
        <v>1</v>
      </c>
      <c r="P238" s="9" t="b">
        <v>0</v>
      </c>
      <c r="Q238" s="9" t="b">
        <v>0</v>
      </c>
      <c r="R238" s="9" t="b">
        <v>1</v>
      </c>
      <c r="S238" s="9" t="b">
        <v>1</v>
      </c>
      <c r="T238" s="9" t="b">
        <v>0</v>
      </c>
      <c r="U238" s="9" t="b">
        <v>1</v>
      </c>
      <c r="V238" s="9" t="b">
        <v>0</v>
      </c>
      <c r="W238" s="9" t="b">
        <v>1</v>
      </c>
      <c r="X238" s="9" t="b">
        <v>1</v>
      </c>
      <c r="Y238" s="9" t="b">
        <v>0</v>
      </c>
      <c r="Z238" s="9" t="b">
        <v>0</v>
      </c>
      <c r="AA238" s="9" t="b">
        <v>0</v>
      </c>
      <c r="AB238" s="9" t="b">
        <v>0</v>
      </c>
      <c r="AC238" s="9" t="b">
        <v>1</v>
      </c>
      <c r="AD238" s="9" t="b">
        <v>0</v>
      </c>
      <c r="AE238" s="9" t="b">
        <v>1</v>
      </c>
      <c r="AF238" s="9" t="b">
        <v>0</v>
      </c>
      <c r="AG238" s="9" t="b">
        <v>0</v>
      </c>
    </row>
    <row r="239" spans="1:33" x14ac:dyDescent="0.2">
      <c r="A239" s="9">
        <v>3</v>
      </c>
      <c r="B239" t="s">
        <v>166</v>
      </c>
      <c r="C239" t="s">
        <v>28</v>
      </c>
      <c r="D239">
        <v>4</v>
      </c>
      <c r="E239">
        <v>202900.14931699901</v>
      </c>
      <c r="F239">
        <v>1</v>
      </c>
      <c r="G239">
        <v>1</v>
      </c>
      <c r="H239">
        <v>0</v>
      </c>
      <c r="I239">
        <v>0</v>
      </c>
      <c r="J239" s="8">
        <f>SUMIFS(Table1[time],Table1[repetition],Table1[[#This Row],[repetition]],Table1[config],Table1[[#This Row],[config]])</f>
        <v>82378614.634415954</v>
      </c>
      <c r="K239" s="9">
        <v>50</v>
      </c>
      <c r="L239" s="9">
        <v>4</v>
      </c>
      <c r="M239" s="9" t="s">
        <v>151</v>
      </c>
      <c r="N239" s="9" t="b">
        <v>1</v>
      </c>
      <c r="O239" s="9" t="b">
        <v>0</v>
      </c>
      <c r="P239" s="9" t="b">
        <v>0</v>
      </c>
      <c r="Q239" s="9" t="b">
        <v>0</v>
      </c>
      <c r="R239" s="9" t="b">
        <v>0</v>
      </c>
      <c r="S239" s="9" t="b">
        <v>1</v>
      </c>
      <c r="T239" s="9" t="b">
        <v>0</v>
      </c>
      <c r="U239" s="9" t="b">
        <v>1</v>
      </c>
      <c r="V239" s="9" t="b">
        <v>1</v>
      </c>
      <c r="W239" s="9" t="b">
        <v>1</v>
      </c>
      <c r="X239" s="9" t="b">
        <v>1</v>
      </c>
      <c r="Y239" s="9" t="b">
        <v>1</v>
      </c>
      <c r="Z239" s="9" t="b">
        <v>0</v>
      </c>
      <c r="AA239" s="9" t="b">
        <v>1</v>
      </c>
      <c r="AB239" s="9" t="b">
        <v>0</v>
      </c>
      <c r="AC239" s="9" t="b">
        <v>1</v>
      </c>
      <c r="AD239" s="9" t="b">
        <v>0</v>
      </c>
      <c r="AE239" s="9" t="b">
        <v>1</v>
      </c>
      <c r="AF239" s="9" t="b">
        <v>0</v>
      </c>
      <c r="AG239" s="9" t="b">
        <v>1</v>
      </c>
    </row>
    <row r="240" spans="1:33" x14ac:dyDescent="0.2">
      <c r="A240" s="11">
        <v>1</v>
      </c>
      <c r="B240" t="s">
        <v>170</v>
      </c>
      <c r="C240" t="s">
        <v>28</v>
      </c>
      <c r="D240">
        <v>1308</v>
      </c>
      <c r="E240">
        <v>2330944.7993879998</v>
      </c>
      <c r="F240">
        <v>1</v>
      </c>
      <c r="G240">
        <v>0</v>
      </c>
      <c r="H240">
        <v>40</v>
      </c>
      <c r="I240">
        <v>6</v>
      </c>
      <c r="J240" s="10">
        <f>SUMIFS(Table1[time],Table1[repetition],Table1[[#This Row],[repetition]],Table1[config],Table1[[#This Row],[config]])</f>
        <v>90561226.983783126</v>
      </c>
      <c r="K240" s="11">
        <v>0</v>
      </c>
      <c r="L240" s="11">
        <v>6</v>
      </c>
      <c r="M240" s="11" t="s">
        <v>151</v>
      </c>
      <c r="N240" s="11" t="b">
        <v>1</v>
      </c>
      <c r="O240" s="11" t="b">
        <v>0</v>
      </c>
      <c r="P240" s="11" t="b">
        <v>1</v>
      </c>
      <c r="Q240" s="11" t="b">
        <v>0</v>
      </c>
      <c r="R240" s="11" t="b">
        <v>0</v>
      </c>
      <c r="S240" s="11" t="b">
        <v>1</v>
      </c>
      <c r="T240" s="11" t="b">
        <v>1</v>
      </c>
      <c r="U240" s="11" t="b">
        <v>0</v>
      </c>
      <c r="V240" s="11" t="b">
        <v>0</v>
      </c>
      <c r="W240" s="11" t="b">
        <v>1</v>
      </c>
      <c r="X240" s="11" t="b">
        <v>1</v>
      </c>
      <c r="Y240" s="11" t="b">
        <v>0</v>
      </c>
      <c r="Z240" s="11" t="b">
        <v>0</v>
      </c>
      <c r="AA240" s="11" t="b">
        <v>1</v>
      </c>
      <c r="AB240" s="11" t="b">
        <v>1</v>
      </c>
      <c r="AC240" s="11" t="b">
        <v>0</v>
      </c>
      <c r="AD240" s="11" t="b">
        <v>0</v>
      </c>
      <c r="AE240" s="11" t="b">
        <v>1</v>
      </c>
      <c r="AF240" s="11" t="b">
        <v>1</v>
      </c>
      <c r="AG240" s="11" t="b">
        <v>0</v>
      </c>
    </row>
    <row r="241" spans="1:33" x14ac:dyDescent="0.2">
      <c r="A241" s="11">
        <v>2</v>
      </c>
      <c r="B241" t="s">
        <v>170</v>
      </c>
      <c r="C241" t="s">
        <v>28</v>
      </c>
      <c r="D241">
        <v>1308</v>
      </c>
      <c r="E241">
        <v>1239008.9193210001</v>
      </c>
      <c r="F241">
        <v>1</v>
      </c>
      <c r="G241">
        <v>0</v>
      </c>
      <c r="H241">
        <v>40</v>
      </c>
      <c r="I241">
        <v>6</v>
      </c>
      <c r="J241" s="10">
        <f>SUMIFS(Table1[time],Table1[repetition],Table1[[#This Row],[repetition]],Table1[config],Table1[[#This Row],[config]])</f>
        <v>78006107.803251997</v>
      </c>
      <c r="K241" s="11">
        <v>90</v>
      </c>
      <c r="L241" s="11">
        <v>18</v>
      </c>
      <c r="M241" s="11" t="s">
        <v>150</v>
      </c>
      <c r="N241" s="11" t="b">
        <v>0</v>
      </c>
      <c r="O241" s="11" t="b">
        <v>1</v>
      </c>
      <c r="P241" s="11" t="b">
        <v>1</v>
      </c>
      <c r="Q241" s="11" t="b">
        <v>1</v>
      </c>
      <c r="R241" s="11" t="b">
        <v>1</v>
      </c>
      <c r="S241" s="11" t="b">
        <v>0</v>
      </c>
      <c r="T241" s="11" t="b">
        <v>0</v>
      </c>
      <c r="U241" s="11" t="b">
        <v>1</v>
      </c>
      <c r="V241" s="11" t="b">
        <v>0</v>
      </c>
      <c r="W241" s="11" t="b">
        <v>0</v>
      </c>
      <c r="X241" s="11" t="b">
        <v>1</v>
      </c>
      <c r="Y241" s="11" t="b">
        <v>0</v>
      </c>
      <c r="Z241" s="11" t="b">
        <v>0</v>
      </c>
      <c r="AA241" s="11" t="b">
        <v>1</v>
      </c>
      <c r="AB241" s="11" t="b">
        <v>1</v>
      </c>
      <c r="AC241" s="11" t="b">
        <v>0</v>
      </c>
      <c r="AD241" s="11" t="b">
        <v>1</v>
      </c>
      <c r="AE241" s="11" t="b">
        <v>1</v>
      </c>
      <c r="AF241" s="11" t="b">
        <v>0</v>
      </c>
      <c r="AG241" s="11" t="b">
        <v>0</v>
      </c>
    </row>
    <row r="242" spans="1:33" x14ac:dyDescent="0.2">
      <c r="A242" s="11">
        <v>3</v>
      </c>
      <c r="B242" t="s">
        <v>170</v>
      </c>
      <c r="C242" t="s">
        <v>28</v>
      </c>
      <c r="D242">
        <v>1308</v>
      </c>
      <c r="E242">
        <v>2728620.9471100001</v>
      </c>
      <c r="F242">
        <v>1</v>
      </c>
      <c r="G242">
        <v>0</v>
      </c>
      <c r="H242">
        <v>40</v>
      </c>
      <c r="I242">
        <v>6</v>
      </c>
      <c r="J242" s="10">
        <f>SUMIFS(Table1[time],Table1[repetition],Table1[[#This Row],[repetition]],Table1[config],Table1[[#This Row],[config]])</f>
        <v>82378614.634415954</v>
      </c>
      <c r="K242" s="11">
        <v>100</v>
      </c>
      <c r="L242" s="11">
        <v>2</v>
      </c>
      <c r="M242" s="11" t="s">
        <v>150</v>
      </c>
      <c r="N242" s="11" t="b">
        <v>1</v>
      </c>
      <c r="O242" s="11" t="b">
        <v>0</v>
      </c>
      <c r="P242" s="11" t="b">
        <v>0</v>
      </c>
      <c r="Q242" s="11" t="b">
        <v>0</v>
      </c>
      <c r="R242" s="11" t="b">
        <v>0</v>
      </c>
      <c r="S242" s="11" t="b">
        <v>1</v>
      </c>
      <c r="T242" s="11" t="b">
        <v>0</v>
      </c>
      <c r="U242" s="11" t="b">
        <v>1</v>
      </c>
      <c r="V242" s="11" t="b">
        <v>1</v>
      </c>
      <c r="W242" s="11" t="b">
        <v>0</v>
      </c>
      <c r="X242" s="11" t="b">
        <v>0</v>
      </c>
      <c r="Y242" s="11" t="b">
        <v>0</v>
      </c>
      <c r="Z242" s="11" t="b">
        <v>0</v>
      </c>
      <c r="AA242" s="11" t="b">
        <v>1</v>
      </c>
      <c r="AB242" s="11" t="b">
        <v>0</v>
      </c>
      <c r="AC242" s="11" t="b">
        <v>0</v>
      </c>
      <c r="AD242" s="11" t="b">
        <v>0</v>
      </c>
      <c r="AE242" s="11" t="b">
        <v>0</v>
      </c>
      <c r="AF242" s="11" t="b">
        <v>0</v>
      </c>
      <c r="AG242" s="11" t="b">
        <v>1</v>
      </c>
    </row>
    <row r="243" spans="1:33" x14ac:dyDescent="0.2">
      <c r="A243" s="11">
        <v>1</v>
      </c>
      <c r="B243" t="s">
        <v>166</v>
      </c>
      <c r="C243" t="s">
        <v>29</v>
      </c>
      <c r="D243">
        <v>2</v>
      </c>
      <c r="E243">
        <v>334710.28416999598</v>
      </c>
      <c r="F243">
        <v>1</v>
      </c>
      <c r="G243">
        <v>1</v>
      </c>
      <c r="H243">
        <v>0</v>
      </c>
      <c r="I243">
        <v>0</v>
      </c>
      <c r="J243" s="10">
        <f>SUMIFS(Table1[time],Table1[repetition],Table1[[#This Row],[repetition]],Table1[config],Table1[[#This Row],[config]])</f>
        <v>114613203.96164408</v>
      </c>
      <c r="K243" s="11">
        <v>80</v>
      </c>
      <c r="L243" s="11">
        <v>4</v>
      </c>
      <c r="M243" s="11" t="s">
        <v>151</v>
      </c>
      <c r="N243" s="11" t="b">
        <v>0</v>
      </c>
      <c r="O243" s="11" t="b">
        <v>1</v>
      </c>
      <c r="P243" s="11" t="b">
        <v>0</v>
      </c>
      <c r="Q243" s="11" t="b">
        <v>1</v>
      </c>
      <c r="R243" s="11" t="b">
        <v>0</v>
      </c>
      <c r="S243" s="11" t="b">
        <v>0</v>
      </c>
      <c r="T243" s="11" t="b">
        <v>1</v>
      </c>
      <c r="U243" s="11" t="b">
        <v>0</v>
      </c>
      <c r="V243" s="11" t="b">
        <v>0</v>
      </c>
      <c r="W243" s="11" t="b">
        <v>0</v>
      </c>
      <c r="X243" s="11" t="b">
        <v>1</v>
      </c>
      <c r="Y243" s="11" t="b">
        <v>0</v>
      </c>
      <c r="Z243" s="11" t="b">
        <v>1</v>
      </c>
      <c r="AA243" s="11" t="b">
        <v>1</v>
      </c>
      <c r="AB243" s="11" t="b">
        <v>1</v>
      </c>
      <c r="AC243" s="11" t="b">
        <v>0</v>
      </c>
      <c r="AD243" s="11" t="b">
        <v>1</v>
      </c>
      <c r="AE243" s="11" t="b">
        <v>0</v>
      </c>
      <c r="AF243" s="11" t="b">
        <v>0</v>
      </c>
      <c r="AG243" s="11" t="b">
        <v>0</v>
      </c>
    </row>
    <row r="244" spans="1:33" x14ac:dyDescent="0.2">
      <c r="A244" s="9">
        <v>2</v>
      </c>
      <c r="B244" t="s">
        <v>166</v>
      </c>
      <c r="C244" t="s">
        <v>29</v>
      </c>
      <c r="D244">
        <v>2</v>
      </c>
      <c r="E244">
        <v>122278.799389954</v>
      </c>
      <c r="F244">
        <v>1</v>
      </c>
      <c r="G244">
        <v>1</v>
      </c>
      <c r="H244">
        <v>0</v>
      </c>
      <c r="I244">
        <v>0</v>
      </c>
      <c r="J244" s="8">
        <f>SUMIFS(Table1[time],Table1[repetition],Table1[[#This Row],[repetition]],Table1[config],Table1[[#This Row],[config]])</f>
        <v>107371360.62965629</v>
      </c>
      <c r="K244" s="9">
        <v>50</v>
      </c>
      <c r="L244" s="9">
        <v>18</v>
      </c>
      <c r="M244" s="9" t="s">
        <v>151</v>
      </c>
      <c r="N244" s="9" t="b">
        <v>1</v>
      </c>
      <c r="O244" s="9" t="b">
        <v>1</v>
      </c>
      <c r="P244" s="9" t="b">
        <v>1</v>
      </c>
      <c r="Q244" s="9" t="b">
        <v>1</v>
      </c>
      <c r="R244" s="9" t="b">
        <v>1</v>
      </c>
      <c r="S244" s="9" t="b">
        <v>1</v>
      </c>
      <c r="T244" s="9" t="b">
        <v>0</v>
      </c>
      <c r="U244" s="9" t="b">
        <v>1</v>
      </c>
      <c r="V244" s="9" t="b">
        <v>0</v>
      </c>
      <c r="W244" s="9" t="b">
        <v>1</v>
      </c>
      <c r="X244" s="9" t="b">
        <v>0</v>
      </c>
      <c r="Y244" s="9" t="b">
        <v>0</v>
      </c>
      <c r="Z244" s="9" t="b">
        <v>1</v>
      </c>
      <c r="AA244" s="9" t="b">
        <v>0</v>
      </c>
      <c r="AB244" s="9" t="b">
        <v>0</v>
      </c>
      <c r="AC244" s="9" t="b">
        <v>0</v>
      </c>
      <c r="AD244" s="9" t="b">
        <v>0</v>
      </c>
      <c r="AE244" s="9" t="b">
        <v>0</v>
      </c>
      <c r="AF244" s="9" t="b">
        <v>0</v>
      </c>
      <c r="AG244" s="9" t="b">
        <v>0</v>
      </c>
    </row>
    <row r="245" spans="1:33" x14ac:dyDescent="0.2">
      <c r="A245" s="9">
        <v>3</v>
      </c>
      <c r="B245" t="s">
        <v>166</v>
      </c>
      <c r="C245" t="s">
        <v>29</v>
      </c>
      <c r="D245">
        <v>2</v>
      </c>
      <c r="E245">
        <v>211301.70095900001</v>
      </c>
      <c r="F245">
        <v>1</v>
      </c>
      <c r="G245">
        <v>1</v>
      </c>
      <c r="H245">
        <v>0</v>
      </c>
      <c r="I245">
        <v>0</v>
      </c>
      <c r="J245" s="8">
        <f>SUMIFS(Table1[time],Table1[repetition],Table1[[#This Row],[repetition]],Table1[config],Table1[[#This Row],[config]])</f>
        <v>113477811.24007492</v>
      </c>
      <c r="K245" s="9">
        <v>0</v>
      </c>
      <c r="L245" s="9">
        <v>3</v>
      </c>
      <c r="M245" s="9" t="s">
        <v>151</v>
      </c>
      <c r="N245" s="9" t="b">
        <v>0</v>
      </c>
      <c r="O245" s="9" t="b">
        <v>1</v>
      </c>
      <c r="P245" s="9" t="b">
        <v>0</v>
      </c>
      <c r="Q245" s="9" t="b">
        <v>1</v>
      </c>
      <c r="R245" s="9" t="b">
        <v>0</v>
      </c>
      <c r="S245" s="9" t="b">
        <v>1</v>
      </c>
      <c r="T245" s="9" t="b">
        <v>0</v>
      </c>
      <c r="U245" s="9" t="b">
        <v>1</v>
      </c>
      <c r="V245" s="9" t="b">
        <v>0</v>
      </c>
      <c r="W245" s="9" t="b">
        <v>1</v>
      </c>
      <c r="X245" s="9" t="b">
        <v>0</v>
      </c>
      <c r="Y245" s="9" t="b">
        <v>1</v>
      </c>
      <c r="Z245" s="9" t="b">
        <v>0</v>
      </c>
      <c r="AA245" s="9" t="b">
        <v>1</v>
      </c>
      <c r="AB245" s="9" t="b">
        <v>0</v>
      </c>
      <c r="AC245" s="9" t="b">
        <v>1</v>
      </c>
      <c r="AD245" s="9" t="b">
        <v>0</v>
      </c>
      <c r="AE245" s="9" t="b">
        <v>1</v>
      </c>
      <c r="AF245" s="9" t="b">
        <v>0</v>
      </c>
      <c r="AG245" s="9" t="b">
        <v>1</v>
      </c>
    </row>
    <row r="246" spans="1:33" x14ac:dyDescent="0.2">
      <c r="A246" s="11">
        <v>1</v>
      </c>
      <c r="B246" t="s">
        <v>183</v>
      </c>
      <c r="C246" t="s">
        <v>29</v>
      </c>
      <c r="D246">
        <v>24</v>
      </c>
      <c r="E246">
        <v>434377.92972801201</v>
      </c>
      <c r="F246">
        <v>1</v>
      </c>
      <c r="G246">
        <v>1</v>
      </c>
      <c r="H246">
        <v>2</v>
      </c>
      <c r="I246">
        <v>1</v>
      </c>
      <c r="J246" s="10">
        <f>SUMIFS(Table1[time],Table1[repetition],Table1[[#This Row],[repetition]],Table1[config],Table1[[#This Row],[config]])</f>
        <v>114613203.96164408</v>
      </c>
      <c r="K246" s="11">
        <v>200</v>
      </c>
      <c r="L246" s="11">
        <v>18</v>
      </c>
      <c r="M246" s="11" t="s">
        <v>151</v>
      </c>
      <c r="N246" s="11" t="b">
        <v>1</v>
      </c>
      <c r="O246" s="11" t="b">
        <v>0</v>
      </c>
      <c r="P246" s="11" t="b">
        <v>0</v>
      </c>
      <c r="Q246" s="11" t="b">
        <v>0</v>
      </c>
      <c r="R246" s="11" t="b">
        <v>1</v>
      </c>
      <c r="S246" s="11" t="b">
        <v>0</v>
      </c>
      <c r="T246" s="11" t="b">
        <v>0</v>
      </c>
      <c r="U246" s="11" t="b">
        <v>0</v>
      </c>
      <c r="V246" s="11" t="b">
        <v>0</v>
      </c>
      <c r="W246" s="11" t="b">
        <v>0</v>
      </c>
      <c r="X246" s="11" t="b">
        <v>0</v>
      </c>
      <c r="Y246" s="11" t="b">
        <v>1</v>
      </c>
      <c r="Z246" s="11" t="b">
        <v>0</v>
      </c>
      <c r="AA246" s="11" t="b">
        <v>1</v>
      </c>
      <c r="AB246" s="11" t="b">
        <v>1</v>
      </c>
      <c r="AC246" s="11" t="b">
        <v>1</v>
      </c>
      <c r="AD246" s="11" t="b">
        <v>0</v>
      </c>
      <c r="AE246" s="11" t="b">
        <v>0</v>
      </c>
      <c r="AF246" s="11" t="b">
        <v>1</v>
      </c>
      <c r="AG246" s="11" t="b">
        <v>1</v>
      </c>
    </row>
    <row r="247" spans="1:33" x14ac:dyDescent="0.2">
      <c r="A247" s="11">
        <v>2</v>
      </c>
      <c r="B247" t="s">
        <v>183</v>
      </c>
      <c r="C247" t="s">
        <v>29</v>
      </c>
      <c r="D247">
        <v>24</v>
      </c>
      <c r="E247">
        <v>153597.97438466901</v>
      </c>
      <c r="F247">
        <v>1</v>
      </c>
      <c r="G247">
        <v>1</v>
      </c>
      <c r="H247">
        <v>2</v>
      </c>
      <c r="I247">
        <v>1</v>
      </c>
      <c r="J247" s="10">
        <f>SUMIFS(Table1[time],Table1[repetition],Table1[[#This Row],[repetition]],Table1[config],Table1[[#This Row],[config]])</f>
        <v>107371360.62965629</v>
      </c>
      <c r="K247" s="11">
        <v>50</v>
      </c>
      <c r="L247" s="11">
        <v>18</v>
      </c>
      <c r="M247" s="11" t="s">
        <v>151</v>
      </c>
      <c r="N247" s="11" t="b">
        <v>1</v>
      </c>
      <c r="O247" s="11" t="b">
        <v>1</v>
      </c>
      <c r="P247" s="11" t="b">
        <v>1</v>
      </c>
      <c r="Q247" s="11" t="b">
        <v>1</v>
      </c>
      <c r="R247" s="11" t="b">
        <v>1</v>
      </c>
      <c r="S247" s="11" t="b">
        <v>1</v>
      </c>
      <c r="T247" s="11" t="b">
        <v>0</v>
      </c>
      <c r="U247" s="11" t="b">
        <v>1</v>
      </c>
      <c r="V247" s="11" t="b">
        <v>0</v>
      </c>
      <c r="W247" s="11" t="b">
        <v>1</v>
      </c>
      <c r="X247" s="11" t="b">
        <v>0</v>
      </c>
      <c r="Y247" s="11" t="b">
        <v>0</v>
      </c>
      <c r="Z247" s="11" t="b">
        <v>1</v>
      </c>
      <c r="AA247" s="11" t="b">
        <v>0</v>
      </c>
      <c r="AB247" s="11" t="b">
        <v>0</v>
      </c>
      <c r="AC247" s="11" t="b">
        <v>0</v>
      </c>
      <c r="AD247" s="11" t="b">
        <v>0</v>
      </c>
      <c r="AE247" s="11" t="b">
        <v>0</v>
      </c>
      <c r="AF247" s="11" t="b">
        <v>0</v>
      </c>
      <c r="AG247" s="11" t="b">
        <v>0</v>
      </c>
    </row>
    <row r="248" spans="1:33" x14ac:dyDescent="0.2">
      <c r="A248" s="11">
        <v>3</v>
      </c>
      <c r="B248" t="s">
        <v>183</v>
      </c>
      <c r="C248" t="s">
        <v>29</v>
      </c>
      <c r="D248">
        <v>24</v>
      </c>
      <c r="E248">
        <v>236808.58001500001</v>
      </c>
      <c r="F248">
        <v>1</v>
      </c>
      <c r="G248">
        <v>1</v>
      </c>
      <c r="H248">
        <v>2</v>
      </c>
      <c r="I248">
        <v>1</v>
      </c>
      <c r="J248" s="10">
        <f>SUMIFS(Table1[time],Table1[repetition],Table1[[#This Row],[repetition]],Table1[config],Table1[[#This Row],[config]])</f>
        <v>113477811.24007492</v>
      </c>
      <c r="K248" s="11">
        <v>0</v>
      </c>
      <c r="L248" s="11">
        <v>3</v>
      </c>
      <c r="M248" s="11" t="s">
        <v>151</v>
      </c>
      <c r="N248" s="11" t="b">
        <v>0</v>
      </c>
      <c r="O248" s="11" t="b">
        <v>1</v>
      </c>
      <c r="P248" s="11" t="b">
        <v>0</v>
      </c>
      <c r="Q248" s="11" t="b">
        <v>1</v>
      </c>
      <c r="R248" s="11" t="b">
        <v>0</v>
      </c>
      <c r="S248" s="11" t="b">
        <v>1</v>
      </c>
      <c r="T248" s="11" t="b">
        <v>0</v>
      </c>
      <c r="U248" s="11" t="b">
        <v>1</v>
      </c>
      <c r="V248" s="11" t="b">
        <v>0</v>
      </c>
      <c r="W248" s="11" t="b">
        <v>1</v>
      </c>
      <c r="X248" s="11" t="b">
        <v>0</v>
      </c>
      <c r="Y248" s="11" t="b">
        <v>1</v>
      </c>
      <c r="Z248" s="11" t="b">
        <v>0</v>
      </c>
      <c r="AA248" s="11" t="b">
        <v>1</v>
      </c>
      <c r="AB248" s="11" t="b">
        <v>0</v>
      </c>
      <c r="AC248" s="11" t="b">
        <v>1</v>
      </c>
      <c r="AD248" s="11" t="b">
        <v>0</v>
      </c>
      <c r="AE248" s="11" t="b">
        <v>1</v>
      </c>
      <c r="AF248" s="11" t="b">
        <v>0</v>
      </c>
      <c r="AG248" s="11" t="b">
        <v>1</v>
      </c>
    </row>
    <row r="249" spans="1:33" x14ac:dyDescent="0.2">
      <c r="A249" s="11">
        <v>1</v>
      </c>
      <c r="B249" t="s">
        <v>166</v>
      </c>
      <c r="C249" t="s">
        <v>64</v>
      </c>
      <c r="D249">
        <v>2</v>
      </c>
      <c r="E249">
        <v>129917.641495994</v>
      </c>
      <c r="F249">
        <v>1</v>
      </c>
      <c r="G249">
        <v>1</v>
      </c>
      <c r="H249">
        <v>0</v>
      </c>
      <c r="I249">
        <v>0</v>
      </c>
      <c r="J249" s="10">
        <f>SUMIFS(Table1[time],Table1[repetition],Table1[[#This Row],[repetition]],Table1[config],Table1[[#This Row],[config]])</f>
        <v>115254729.96577595</v>
      </c>
      <c r="K249" s="11">
        <v>80</v>
      </c>
      <c r="L249" s="11">
        <v>5</v>
      </c>
      <c r="M249" s="11" t="s">
        <v>150</v>
      </c>
      <c r="N249" s="11" t="b">
        <v>0</v>
      </c>
      <c r="O249" s="11" t="b">
        <v>0</v>
      </c>
      <c r="P249" s="11" t="b">
        <v>1</v>
      </c>
      <c r="Q249" s="11" t="b">
        <v>1</v>
      </c>
      <c r="R249" s="11" t="b">
        <v>1</v>
      </c>
      <c r="S249" s="11" t="b">
        <v>1</v>
      </c>
      <c r="T249" s="11" t="b">
        <v>0</v>
      </c>
      <c r="U249" s="11" t="b">
        <v>1</v>
      </c>
      <c r="V249" s="11" t="b">
        <v>0</v>
      </c>
      <c r="W249" s="11" t="b">
        <v>0</v>
      </c>
      <c r="X249" s="11" t="b">
        <v>0</v>
      </c>
      <c r="Y249" s="11" t="b">
        <v>0</v>
      </c>
      <c r="Z249" s="11" t="b">
        <v>0</v>
      </c>
      <c r="AA249" s="11" t="b">
        <v>0</v>
      </c>
      <c r="AB249" s="11" t="b">
        <v>1</v>
      </c>
      <c r="AC249" s="11" t="b">
        <v>1</v>
      </c>
      <c r="AD249" s="11" t="b">
        <v>1</v>
      </c>
      <c r="AE249" s="11" t="b">
        <v>0</v>
      </c>
      <c r="AF249" s="11" t="b">
        <v>1</v>
      </c>
      <c r="AG249" s="11" t="b">
        <v>1</v>
      </c>
    </row>
    <row r="250" spans="1:33" x14ac:dyDescent="0.2">
      <c r="A250" s="9">
        <v>2</v>
      </c>
      <c r="B250" t="s">
        <v>166</v>
      </c>
      <c r="C250" t="s">
        <v>64</v>
      </c>
      <c r="D250">
        <v>2</v>
      </c>
      <c r="E250">
        <v>150733.111581765</v>
      </c>
      <c r="F250">
        <v>1</v>
      </c>
      <c r="G250">
        <v>1</v>
      </c>
      <c r="H250">
        <v>0</v>
      </c>
      <c r="I250">
        <v>0</v>
      </c>
      <c r="J250" s="8">
        <f>SUMIFS(Table1[time],Table1[repetition],Table1[[#This Row],[repetition]],Table1[config],Table1[[#This Row],[config]])</f>
        <v>112014250.5670431</v>
      </c>
      <c r="K250" s="9">
        <v>90</v>
      </c>
      <c r="L250" s="9">
        <v>2</v>
      </c>
      <c r="M250" s="9" t="s">
        <v>150</v>
      </c>
      <c r="N250" s="9" t="b">
        <v>1</v>
      </c>
      <c r="O250" s="9" t="b">
        <v>0</v>
      </c>
      <c r="P250" s="9" t="b">
        <v>0</v>
      </c>
      <c r="Q250" s="9" t="b">
        <v>0</v>
      </c>
      <c r="R250" s="9" t="b">
        <v>0</v>
      </c>
      <c r="S250" s="9" t="b">
        <v>1</v>
      </c>
      <c r="T250" s="9" t="b">
        <v>0</v>
      </c>
      <c r="U250" s="9" t="b">
        <v>1</v>
      </c>
      <c r="V250" s="9" t="b">
        <v>1</v>
      </c>
      <c r="W250" s="9" t="b">
        <v>0</v>
      </c>
      <c r="X250" s="9" t="b">
        <v>0</v>
      </c>
      <c r="Y250" s="9" t="b">
        <v>0</v>
      </c>
      <c r="Z250" s="9" t="b">
        <v>0</v>
      </c>
      <c r="AA250" s="9" t="b">
        <v>1</v>
      </c>
      <c r="AB250" s="9" t="b">
        <v>0</v>
      </c>
      <c r="AC250" s="9" t="b">
        <v>0</v>
      </c>
      <c r="AD250" s="9" t="b">
        <v>0</v>
      </c>
      <c r="AE250" s="9" t="b">
        <v>0</v>
      </c>
      <c r="AF250" s="9" t="b">
        <v>0</v>
      </c>
      <c r="AG250" s="9" t="b">
        <v>1</v>
      </c>
    </row>
    <row r="251" spans="1:33" x14ac:dyDescent="0.2">
      <c r="A251" s="9">
        <v>3</v>
      </c>
      <c r="B251" t="s">
        <v>166</v>
      </c>
      <c r="C251" t="s">
        <v>64</v>
      </c>
      <c r="D251">
        <v>2</v>
      </c>
      <c r="E251">
        <v>404177.852797998</v>
      </c>
      <c r="F251">
        <v>1</v>
      </c>
      <c r="G251">
        <v>1</v>
      </c>
      <c r="H251">
        <v>0</v>
      </c>
      <c r="I251">
        <v>0</v>
      </c>
      <c r="J251" s="8">
        <f>SUMIFS(Table1[time],Table1[repetition],Table1[[#This Row],[repetition]],Table1[config],Table1[[#This Row],[config]])</f>
        <v>131374084.2040019</v>
      </c>
      <c r="K251" s="9">
        <v>80</v>
      </c>
      <c r="L251" s="9">
        <v>18</v>
      </c>
      <c r="M251" s="9" t="s">
        <v>149</v>
      </c>
      <c r="N251" s="9" t="b">
        <v>1</v>
      </c>
      <c r="O251" s="9" t="b">
        <v>0</v>
      </c>
      <c r="P251" s="9" t="b">
        <v>1</v>
      </c>
      <c r="Q251" s="9" t="b">
        <v>0</v>
      </c>
      <c r="R251" s="9" t="b">
        <v>0</v>
      </c>
      <c r="S251" s="9" t="b">
        <v>0</v>
      </c>
      <c r="T251" s="9" t="b">
        <v>1</v>
      </c>
      <c r="U251" s="9" t="b">
        <v>0</v>
      </c>
      <c r="V251" s="9" t="b">
        <v>1</v>
      </c>
      <c r="W251" s="9" t="b">
        <v>0</v>
      </c>
      <c r="X251" s="9" t="b">
        <v>0</v>
      </c>
      <c r="Y251" s="9" t="b">
        <v>1</v>
      </c>
      <c r="Z251" s="9" t="b">
        <v>0</v>
      </c>
      <c r="AA251" s="9" t="b">
        <v>1</v>
      </c>
      <c r="AB251" s="9" t="b">
        <v>1</v>
      </c>
      <c r="AC251" s="9" t="b">
        <v>0</v>
      </c>
      <c r="AD251" s="9" t="b">
        <v>0</v>
      </c>
      <c r="AE251" s="9" t="b">
        <v>0</v>
      </c>
      <c r="AF251" s="9" t="b">
        <v>0</v>
      </c>
      <c r="AG251" s="9" t="b">
        <v>0</v>
      </c>
    </row>
    <row r="252" spans="1:33" x14ac:dyDescent="0.2">
      <c r="A252" s="11">
        <v>1</v>
      </c>
      <c r="B252" t="s">
        <v>183</v>
      </c>
      <c r="C252" t="s">
        <v>64</v>
      </c>
      <c r="D252">
        <v>4</v>
      </c>
      <c r="E252">
        <v>208184.888411022</v>
      </c>
      <c r="F252">
        <v>1</v>
      </c>
      <c r="G252">
        <v>1</v>
      </c>
      <c r="H252">
        <v>2</v>
      </c>
      <c r="I252">
        <v>0</v>
      </c>
      <c r="J252" s="10">
        <f>SUMIFS(Table1[time],Table1[repetition],Table1[[#This Row],[repetition]],Table1[config],Table1[[#This Row],[config]])</f>
        <v>115254729.96577595</v>
      </c>
      <c r="K252" s="11">
        <v>200</v>
      </c>
      <c r="L252" s="11">
        <v>18</v>
      </c>
      <c r="M252" s="11" t="s">
        <v>151</v>
      </c>
      <c r="N252" s="11" t="b">
        <v>1</v>
      </c>
      <c r="O252" s="11" t="b">
        <v>0</v>
      </c>
      <c r="P252" s="11" t="b">
        <v>0</v>
      </c>
      <c r="Q252" s="11" t="b">
        <v>0</v>
      </c>
      <c r="R252" s="11" t="b">
        <v>1</v>
      </c>
      <c r="S252" s="11" t="b">
        <v>0</v>
      </c>
      <c r="T252" s="11" t="b">
        <v>0</v>
      </c>
      <c r="U252" s="11" t="b">
        <v>0</v>
      </c>
      <c r="V252" s="11" t="b">
        <v>0</v>
      </c>
      <c r="W252" s="11" t="b">
        <v>0</v>
      </c>
      <c r="X252" s="11" t="b">
        <v>0</v>
      </c>
      <c r="Y252" s="11" t="b">
        <v>1</v>
      </c>
      <c r="Z252" s="11" t="b">
        <v>0</v>
      </c>
      <c r="AA252" s="11" t="b">
        <v>1</v>
      </c>
      <c r="AB252" s="11" t="b">
        <v>1</v>
      </c>
      <c r="AC252" s="11" t="b">
        <v>1</v>
      </c>
      <c r="AD252" s="11" t="b">
        <v>0</v>
      </c>
      <c r="AE252" s="11" t="b">
        <v>0</v>
      </c>
      <c r="AF252" s="11" t="b">
        <v>1</v>
      </c>
      <c r="AG252" s="11" t="b">
        <v>1</v>
      </c>
    </row>
    <row r="253" spans="1:33" x14ac:dyDescent="0.2">
      <c r="A253" s="11">
        <v>2</v>
      </c>
      <c r="B253" t="s">
        <v>183</v>
      </c>
      <c r="C253" t="s">
        <v>64</v>
      </c>
      <c r="D253">
        <v>4</v>
      </c>
      <c r="E253">
        <v>190649.47990002099</v>
      </c>
      <c r="F253">
        <v>1</v>
      </c>
      <c r="G253">
        <v>1</v>
      </c>
      <c r="H253">
        <v>2</v>
      </c>
      <c r="I253">
        <v>0</v>
      </c>
      <c r="J253" s="10">
        <f>SUMIFS(Table1[time],Table1[repetition],Table1[[#This Row],[repetition]],Table1[config],Table1[[#This Row],[config]])</f>
        <v>112014250.5670431</v>
      </c>
      <c r="K253" s="11">
        <v>90</v>
      </c>
      <c r="L253" s="11">
        <v>2</v>
      </c>
      <c r="M253" s="11" t="s">
        <v>150</v>
      </c>
      <c r="N253" s="11" t="b">
        <v>1</v>
      </c>
      <c r="O253" s="11" t="b">
        <v>0</v>
      </c>
      <c r="P253" s="11" t="b">
        <v>0</v>
      </c>
      <c r="Q253" s="11" t="b">
        <v>0</v>
      </c>
      <c r="R253" s="11" t="b">
        <v>0</v>
      </c>
      <c r="S253" s="11" t="b">
        <v>1</v>
      </c>
      <c r="T253" s="11" t="b">
        <v>0</v>
      </c>
      <c r="U253" s="11" t="b">
        <v>1</v>
      </c>
      <c r="V253" s="11" t="b">
        <v>1</v>
      </c>
      <c r="W253" s="11" t="b">
        <v>0</v>
      </c>
      <c r="X253" s="11" t="b">
        <v>0</v>
      </c>
      <c r="Y253" s="11" t="b">
        <v>0</v>
      </c>
      <c r="Z253" s="11" t="b">
        <v>0</v>
      </c>
      <c r="AA253" s="11" t="b">
        <v>1</v>
      </c>
      <c r="AB253" s="11" t="b">
        <v>0</v>
      </c>
      <c r="AC253" s="11" t="b">
        <v>0</v>
      </c>
      <c r="AD253" s="11" t="b">
        <v>0</v>
      </c>
      <c r="AE253" s="11" t="b">
        <v>0</v>
      </c>
      <c r="AF253" s="11" t="b">
        <v>0</v>
      </c>
      <c r="AG253" s="11" t="b">
        <v>1</v>
      </c>
    </row>
    <row r="254" spans="1:33" x14ac:dyDescent="0.2">
      <c r="A254" s="11">
        <v>3</v>
      </c>
      <c r="B254" t="s">
        <v>183</v>
      </c>
      <c r="C254" t="s">
        <v>64</v>
      </c>
      <c r="D254">
        <v>4</v>
      </c>
      <c r="E254">
        <v>425873.76538100198</v>
      </c>
      <c r="F254">
        <v>1</v>
      </c>
      <c r="G254">
        <v>1</v>
      </c>
      <c r="H254">
        <v>2</v>
      </c>
      <c r="I254">
        <v>0</v>
      </c>
      <c r="J254" s="10">
        <f>SUMIFS(Table1[time],Table1[repetition],Table1[[#This Row],[repetition]],Table1[config],Table1[[#This Row],[config]])</f>
        <v>131374084.2040019</v>
      </c>
      <c r="K254" s="11">
        <v>90</v>
      </c>
      <c r="L254" s="11">
        <v>1</v>
      </c>
      <c r="M254" s="11" t="s">
        <v>149</v>
      </c>
      <c r="N254" s="11" t="b">
        <v>0</v>
      </c>
      <c r="O254" s="11" t="b">
        <v>1</v>
      </c>
      <c r="P254" s="11" t="b">
        <v>1</v>
      </c>
      <c r="Q254" s="11" t="b">
        <v>1</v>
      </c>
      <c r="R254" s="11" t="b">
        <v>1</v>
      </c>
      <c r="S254" s="11" t="b">
        <v>0</v>
      </c>
      <c r="T254" s="11" t="b">
        <v>1</v>
      </c>
      <c r="U254" s="11" t="b">
        <v>0</v>
      </c>
      <c r="V254" s="11" t="b">
        <v>0</v>
      </c>
      <c r="W254" s="11" t="b">
        <v>1</v>
      </c>
      <c r="X254" s="11" t="b">
        <v>1</v>
      </c>
      <c r="Y254" s="11" t="b">
        <v>1</v>
      </c>
      <c r="Z254" s="11" t="b">
        <v>1</v>
      </c>
      <c r="AA254" s="11" t="b">
        <v>0</v>
      </c>
      <c r="AB254" s="11" t="b">
        <v>1</v>
      </c>
      <c r="AC254" s="11" t="b">
        <v>1</v>
      </c>
      <c r="AD254" s="11" t="b">
        <v>1</v>
      </c>
      <c r="AE254" s="11" t="b">
        <v>1</v>
      </c>
      <c r="AF254" s="11" t="b">
        <v>1</v>
      </c>
      <c r="AG254" s="11" t="b">
        <v>0</v>
      </c>
    </row>
    <row r="255" spans="1:33" x14ac:dyDescent="0.2">
      <c r="A255" s="9">
        <v>1</v>
      </c>
      <c r="B255" t="s">
        <v>166</v>
      </c>
      <c r="C255" t="s">
        <v>55</v>
      </c>
      <c r="D255">
        <v>6</v>
      </c>
      <c r="E255">
        <v>117050.08083098799</v>
      </c>
      <c r="F255">
        <v>1</v>
      </c>
      <c r="G255">
        <v>1</v>
      </c>
      <c r="H255">
        <v>0</v>
      </c>
      <c r="I255">
        <v>0</v>
      </c>
      <c r="J255" s="8">
        <f>SUMIFS(Table1[time],Table1[repetition],Table1[[#This Row],[repetition]],Table1[config],Table1[[#This Row],[config]])</f>
        <v>90231996.328166887</v>
      </c>
      <c r="K255" s="9">
        <v>80</v>
      </c>
      <c r="L255" s="9">
        <v>5</v>
      </c>
      <c r="M255" s="9" t="s">
        <v>150</v>
      </c>
      <c r="N255" s="9" t="b">
        <v>0</v>
      </c>
      <c r="O255" s="9" t="b">
        <v>0</v>
      </c>
      <c r="P255" s="9" t="b">
        <v>1</v>
      </c>
      <c r="Q255" s="9" t="b">
        <v>1</v>
      </c>
      <c r="R255" s="9" t="b">
        <v>1</v>
      </c>
      <c r="S255" s="9" t="b">
        <v>1</v>
      </c>
      <c r="T255" s="9" t="b">
        <v>0</v>
      </c>
      <c r="U255" s="9" t="b">
        <v>1</v>
      </c>
      <c r="V255" s="9" t="b">
        <v>0</v>
      </c>
      <c r="W255" s="9" t="b">
        <v>0</v>
      </c>
      <c r="X255" s="9" t="b">
        <v>0</v>
      </c>
      <c r="Y255" s="9" t="b">
        <v>0</v>
      </c>
      <c r="Z255" s="9" t="b">
        <v>0</v>
      </c>
      <c r="AA255" s="9" t="b">
        <v>0</v>
      </c>
      <c r="AB255" s="9" t="b">
        <v>1</v>
      </c>
      <c r="AC255" s="9" t="b">
        <v>1</v>
      </c>
      <c r="AD255" s="9" t="b">
        <v>1</v>
      </c>
      <c r="AE255" s="9" t="b">
        <v>0</v>
      </c>
      <c r="AF255" s="9" t="b">
        <v>1</v>
      </c>
      <c r="AG255" s="9" t="b">
        <v>1</v>
      </c>
    </row>
    <row r="256" spans="1:33" x14ac:dyDescent="0.2">
      <c r="A256" s="9">
        <v>2</v>
      </c>
      <c r="B256" t="s">
        <v>166</v>
      </c>
      <c r="C256" t="s">
        <v>55</v>
      </c>
      <c r="D256">
        <v>6</v>
      </c>
      <c r="E256">
        <v>121949.280730914</v>
      </c>
      <c r="F256">
        <v>1</v>
      </c>
      <c r="G256">
        <v>1</v>
      </c>
      <c r="H256">
        <v>0</v>
      </c>
      <c r="I256">
        <v>0</v>
      </c>
      <c r="J256" s="8">
        <f>SUMIFS(Table1[time],Table1[repetition],Table1[[#This Row],[repetition]],Table1[config],Table1[[#This Row],[config]])</f>
        <v>92988320.201160312</v>
      </c>
      <c r="K256" s="9">
        <v>90</v>
      </c>
      <c r="L256" s="9">
        <v>2</v>
      </c>
      <c r="M256" s="9" t="s">
        <v>150</v>
      </c>
      <c r="N256" s="9" t="b">
        <v>1</v>
      </c>
      <c r="O256" s="9" t="b">
        <v>0</v>
      </c>
      <c r="P256" s="9" t="b">
        <v>0</v>
      </c>
      <c r="Q256" s="9" t="b">
        <v>0</v>
      </c>
      <c r="R256" s="9" t="b">
        <v>0</v>
      </c>
      <c r="S256" s="9" t="b">
        <v>1</v>
      </c>
      <c r="T256" s="9" t="b">
        <v>0</v>
      </c>
      <c r="U256" s="9" t="b">
        <v>1</v>
      </c>
      <c r="V256" s="9" t="b">
        <v>1</v>
      </c>
      <c r="W256" s="9" t="b">
        <v>0</v>
      </c>
      <c r="X256" s="9" t="b">
        <v>0</v>
      </c>
      <c r="Y256" s="9" t="b">
        <v>0</v>
      </c>
      <c r="Z256" s="9" t="b">
        <v>0</v>
      </c>
      <c r="AA256" s="9" t="b">
        <v>1</v>
      </c>
      <c r="AB256" s="9" t="b">
        <v>0</v>
      </c>
      <c r="AC256" s="9" t="b">
        <v>0</v>
      </c>
      <c r="AD256" s="9" t="b">
        <v>0</v>
      </c>
      <c r="AE256" s="9" t="b">
        <v>0</v>
      </c>
      <c r="AF256" s="9" t="b">
        <v>0</v>
      </c>
      <c r="AG256" s="9" t="b">
        <v>1</v>
      </c>
    </row>
    <row r="257" spans="1:33" x14ac:dyDescent="0.2">
      <c r="A257" s="9">
        <v>3</v>
      </c>
      <c r="B257" t="s">
        <v>166</v>
      </c>
      <c r="C257" t="s">
        <v>55</v>
      </c>
      <c r="D257">
        <v>6</v>
      </c>
      <c r="E257">
        <v>206274.25067599601</v>
      </c>
      <c r="F257">
        <v>1</v>
      </c>
      <c r="G257">
        <v>1</v>
      </c>
      <c r="H257">
        <v>0</v>
      </c>
      <c r="I257">
        <v>0</v>
      </c>
      <c r="J257" s="8">
        <f>SUMIFS(Table1[time],Table1[repetition],Table1[[#This Row],[repetition]],Table1[config],Table1[[#This Row],[config]])</f>
        <v>100156406.73268493</v>
      </c>
      <c r="K257" s="9">
        <v>90</v>
      </c>
      <c r="L257" s="9">
        <v>2</v>
      </c>
      <c r="M257" s="9" t="s">
        <v>150</v>
      </c>
      <c r="N257" s="9" t="b">
        <v>1</v>
      </c>
      <c r="O257" s="9" t="b">
        <v>0</v>
      </c>
      <c r="P257" s="9" t="b">
        <v>0</v>
      </c>
      <c r="Q257" s="9" t="b">
        <v>0</v>
      </c>
      <c r="R257" s="9" t="b">
        <v>0</v>
      </c>
      <c r="S257" s="9" t="b">
        <v>1</v>
      </c>
      <c r="T257" s="9" t="b">
        <v>0</v>
      </c>
      <c r="U257" s="9" t="b">
        <v>1</v>
      </c>
      <c r="V257" s="9" t="b">
        <v>1</v>
      </c>
      <c r="W257" s="9" t="b">
        <v>0</v>
      </c>
      <c r="X257" s="9" t="b">
        <v>0</v>
      </c>
      <c r="Y257" s="9" t="b">
        <v>0</v>
      </c>
      <c r="Z257" s="9" t="b">
        <v>0</v>
      </c>
      <c r="AA257" s="9" t="b">
        <v>1</v>
      </c>
      <c r="AB257" s="9" t="b">
        <v>0</v>
      </c>
      <c r="AC257" s="9" t="b">
        <v>0</v>
      </c>
      <c r="AD257" s="9" t="b">
        <v>0</v>
      </c>
      <c r="AE257" s="9" t="b">
        <v>0</v>
      </c>
      <c r="AF257" s="9" t="b">
        <v>0</v>
      </c>
      <c r="AG257" s="9" t="b">
        <v>1</v>
      </c>
    </row>
    <row r="258" spans="1:33" x14ac:dyDescent="0.2">
      <c r="A258" s="9">
        <v>1</v>
      </c>
      <c r="B258" t="s">
        <v>170</v>
      </c>
      <c r="C258" t="s">
        <v>55</v>
      </c>
      <c r="D258">
        <v>3027</v>
      </c>
      <c r="E258">
        <v>646267.25600997405</v>
      </c>
      <c r="F258">
        <v>1</v>
      </c>
      <c r="G258">
        <v>1</v>
      </c>
      <c r="H258">
        <v>40</v>
      </c>
      <c r="I258">
        <v>7</v>
      </c>
      <c r="J258" s="8">
        <f>SUMIFS(Table1[time],Table1[repetition],Table1[[#This Row],[repetition]],Table1[config],Table1[[#This Row],[config]])</f>
        <v>90231996.328166887</v>
      </c>
      <c r="K258" s="9">
        <v>200</v>
      </c>
      <c r="L258" s="9">
        <v>1</v>
      </c>
      <c r="M258" s="9" t="s">
        <v>149</v>
      </c>
      <c r="N258" s="9" t="b">
        <v>0</v>
      </c>
      <c r="O258" s="9" t="b">
        <v>1</v>
      </c>
      <c r="P258" s="9" t="b">
        <v>1</v>
      </c>
      <c r="Q258" s="9" t="b">
        <v>1</v>
      </c>
      <c r="R258" s="9" t="b">
        <v>1</v>
      </c>
      <c r="S258" s="9" t="b">
        <v>0</v>
      </c>
      <c r="T258" s="9" t="b">
        <v>1</v>
      </c>
      <c r="U258" s="9" t="b">
        <v>0</v>
      </c>
      <c r="V258" s="9" t="b">
        <v>0</v>
      </c>
      <c r="W258" s="9" t="b">
        <v>1</v>
      </c>
      <c r="X258" s="9" t="b">
        <v>1</v>
      </c>
      <c r="Y258" s="9" t="b">
        <v>1</v>
      </c>
      <c r="Z258" s="9" t="b">
        <v>1</v>
      </c>
      <c r="AA258" s="9" t="b">
        <v>0</v>
      </c>
      <c r="AB258" s="9" t="b">
        <v>1</v>
      </c>
      <c r="AC258" s="9" t="b">
        <v>1</v>
      </c>
      <c r="AD258" s="9" t="b">
        <v>1</v>
      </c>
      <c r="AE258" s="9" t="b">
        <v>1</v>
      </c>
      <c r="AF258" s="9" t="b">
        <v>1</v>
      </c>
      <c r="AG258" s="9" t="b">
        <v>0</v>
      </c>
    </row>
    <row r="259" spans="1:33" x14ac:dyDescent="0.2">
      <c r="A259" s="9">
        <v>2</v>
      </c>
      <c r="B259" t="s">
        <v>170</v>
      </c>
      <c r="C259" t="s">
        <v>55</v>
      </c>
      <c r="D259">
        <v>3027</v>
      </c>
      <c r="E259">
        <v>565643.13456742</v>
      </c>
      <c r="F259">
        <v>1</v>
      </c>
      <c r="G259">
        <v>1</v>
      </c>
      <c r="H259">
        <v>40</v>
      </c>
      <c r="I259">
        <v>7</v>
      </c>
      <c r="J259" s="8">
        <f>SUMIFS(Table1[time],Table1[repetition],Table1[[#This Row],[repetition]],Table1[config],Table1[[#This Row],[config]])</f>
        <v>92988320.201160312</v>
      </c>
      <c r="K259" s="9">
        <v>200</v>
      </c>
      <c r="L259" s="9">
        <v>1</v>
      </c>
      <c r="M259" s="9" t="s">
        <v>149</v>
      </c>
      <c r="N259" s="9" t="b">
        <v>0</v>
      </c>
      <c r="O259" s="9" t="b">
        <v>1</v>
      </c>
      <c r="P259" s="9" t="b">
        <v>1</v>
      </c>
      <c r="Q259" s="9" t="b">
        <v>1</v>
      </c>
      <c r="R259" s="9" t="b">
        <v>1</v>
      </c>
      <c r="S259" s="9" t="b">
        <v>0</v>
      </c>
      <c r="T259" s="9" t="b">
        <v>1</v>
      </c>
      <c r="U259" s="9" t="b">
        <v>0</v>
      </c>
      <c r="V259" s="9" t="b">
        <v>0</v>
      </c>
      <c r="W259" s="9" t="b">
        <v>1</v>
      </c>
      <c r="X259" s="9" t="b">
        <v>1</v>
      </c>
      <c r="Y259" s="9" t="b">
        <v>1</v>
      </c>
      <c r="Z259" s="9" t="b">
        <v>1</v>
      </c>
      <c r="AA259" s="9" t="b">
        <v>0</v>
      </c>
      <c r="AB259" s="9" t="b">
        <v>1</v>
      </c>
      <c r="AC259" s="9" t="b">
        <v>1</v>
      </c>
      <c r="AD259" s="9" t="b">
        <v>1</v>
      </c>
      <c r="AE259" s="9" t="b">
        <v>1</v>
      </c>
      <c r="AF259" s="9" t="b">
        <v>1</v>
      </c>
      <c r="AG259" s="9" t="b">
        <v>0</v>
      </c>
    </row>
    <row r="260" spans="1:33" x14ac:dyDescent="0.2">
      <c r="A260" s="9">
        <v>3</v>
      </c>
      <c r="B260" t="s">
        <v>170</v>
      </c>
      <c r="C260" t="s">
        <v>55</v>
      </c>
      <c r="D260">
        <v>3027</v>
      </c>
      <c r="E260">
        <v>1341867.8861119901</v>
      </c>
      <c r="F260">
        <v>1</v>
      </c>
      <c r="G260">
        <v>1</v>
      </c>
      <c r="H260">
        <v>40</v>
      </c>
      <c r="I260">
        <v>7</v>
      </c>
      <c r="J260" s="8">
        <f>SUMIFS(Table1[time],Table1[repetition],Table1[[#This Row],[repetition]],Table1[config],Table1[[#This Row],[config]])</f>
        <v>100156406.73268493</v>
      </c>
      <c r="K260" s="9">
        <v>200</v>
      </c>
      <c r="L260" s="9">
        <v>1</v>
      </c>
      <c r="M260" s="9" t="s">
        <v>149</v>
      </c>
      <c r="N260" s="9" t="b">
        <v>0</v>
      </c>
      <c r="O260" s="9" t="b">
        <v>1</v>
      </c>
      <c r="P260" s="9" t="b">
        <v>1</v>
      </c>
      <c r="Q260" s="9" t="b">
        <v>1</v>
      </c>
      <c r="R260" s="9" t="b">
        <v>1</v>
      </c>
      <c r="S260" s="9" t="b">
        <v>0</v>
      </c>
      <c r="T260" s="9" t="b">
        <v>1</v>
      </c>
      <c r="U260" s="9" t="b">
        <v>0</v>
      </c>
      <c r="V260" s="9" t="b">
        <v>0</v>
      </c>
      <c r="W260" s="9" t="b">
        <v>1</v>
      </c>
      <c r="X260" s="9" t="b">
        <v>1</v>
      </c>
      <c r="Y260" s="9" t="b">
        <v>1</v>
      </c>
      <c r="Z260" s="9" t="b">
        <v>1</v>
      </c>
      <c r="AA260" s="9" t="b">
        <v>0</v>
      </c>
      <c r="AB260" s="9" t="b">
        <v>1</v>
      </c>
      <c r="AC260" s="9" t="b">
        <v>1</v>
      </c>
      <c r="AD260" s="9" t="b">
        <v>1</v>
      </c>
      <c r="AE260" s="9" t="b">
        <v>1</v>
      </c>
      <c r="AF260" s="9" t="b">
        <v>1</v>
      </c>
      <c r="AG260" s="9" t="b">
        <v>0</v>
      </c>
    </row>
    <row r="261" spans="1:33" x14ac:dyDescent="0.2">
      <c r="A261" s="9">
        <v>1</v>
      </c>
      <c r="B261" t="s">
        <v>171</v>
      </c>
      <c r="C261" t="s">
        <v>55</v>
      </c>
      <c r="D261">
        <v>15</v>
      </c>
      <c r="E261">
        <v>288345.405033032</v>
      </c>
      <c r="F261">
        <v>1</v>
      </c>
      <c r="G261">
        <v>1</v>
      </c>
      <c r="H261">
        <v>52</v>
      </c>
      <c r="I261">
        <v>1</v>
      </c>
      <c r="J261" s="8">
        <f>SUMIFS(Table1[time],Table1[repetition],Table1[[#This Row],[repetition]],Table1[config],Table1[[#This Row],[config]])</f>
        <v>90231996.328166887</v>
      </c>
      <c r="K261" s="9">
        <v>150</v>
      </c>
      <c r="L261" s="9">
        <v>2</v>
      </c>
      <c r="M261" s="9" t="s">
        <v>150</v>
      </c>
      <c r="N261" s="9" t="b">
        <v>1</v>
      </c>
      <c r="O261" s="9" t="b">
        <v>0</v>
      </c>
      <c r="P261" s="9" t="b">
        <v>0</v>
      </c>
      <c r="Q261" s="9" t="b">
        <v>0</v>
      </c>
      <c r="R261" s="9" t="b">
        <v>0</v>
      </c>
      <c r="S261" s="9" t="b">
        <v>1</v>
      </c>
      <c r="T261" s="9" t="b">
        <v>0</v>
      </c>
      <c r="U261" s="9" t="b">
        <v>1</v>
      </c>
      <c r="V261" s="9" t="b">
        <v>1</v>
      </c>
      <c r="W261" s="9" t="b">
        <v>0</v>
      </c>
      <c r="X261" s="9" t="b">
        <v>0</v>
      </c>
      <c r="Y261" s="9" t="b">
        <v>0</v>
      </c>
      <c r="Z261" s="9" t="b">
        <v>0</v>
      </c>
      <c r="AA261" s="9" t="b">
        <v>1</v>
      </c>
      <c r="AB261" s="9" t="b">
        <v>0</v>
      </c>
      <c r="AC261" s="9" t="b">
        <v>0</v>
      </c>
      <c r="AD261" s="9" t="b">
        <v>0</v>
      </c>
      <c r="AE261" s="9" t="b">
        <v>0</v>
      </c>
      <c r="AF261" s="9" t="b">
        <v>0</v>
      </c>
      <c r="AG261" s="9" t="b">
        <v>1</v>
      </c>
    </row>
    <row r="262" spans="1:33" x14ac:dyDescent="0.2">
      <c r="A262" s="11">
        <v>2</v>
      </c>
      <c r="B262" t="s">
        <v>171</v>
      </c>
      <c r="C262" t="s">
        <v>55</v>
      </c>
      <c r="D262">
        <v>15</v>
      </c>
      <c r="E262">
        <v>267103.00104925397</v>
      </c>
      <c r="F262">
        <v>1</v>
      </c>
      <c r="G262">
        <v>1</v>
      </c>
      <c r="H262">
        <v>52</v>
      </c>
      <c r="I262">
        <v>1</v>
      </c>
      <c r="J262" s="10">
        <f>SUMIFS(Table1[time],Table1[repetition],Table1[[#This Row],[repetition]],Table1[config],Table1[[#This Row],[config]])</f>
        <v>92988320.201160312</v>
      </c>
      <c r="K262" s="11">
        <v>90</v>
      </c>
      <c r="L262" s="11">
        <v>2</v>
      </c>
      <c r="M262" s="11" t="s">
        <v>150</v>
      </c>
      <c r="N262" s="11" t="b">
        <v>1</v>
      </c>
      <c r="O262" s="11" t="b">
        <v>0</v>
      </c>
      <c r="P262" s="11" t="b">
        <v>0</v>
      </c>
      <c r="Q262" s="11" t="b">
        <v>0</v>
      </c>
      <c r="R262" s="11" t="b">
        <v>0</v>
      </c>
      <c r="S262" s="11" t="b">
        <v>1</v>
      </c>
      <c r="T262" s="11" t="b">
        <v>0</v>
      </c>
      <c r="U262" s="11" t="b">
        <v>1</v>
      </c>
      <c r="V262" s="11" t="b">
        <v>1</v>
      </c>
      <c r="W262" s="11" t="b">
        <v>0</v>
      </c>
      <c r="X262" s="11" t="b">
        <v>0</v>
      </c>
      <c r="Y262" s="11" t="b">
        <v>0</v>
      </c>
      <c r="Z262" s="11" t="b">
        <v>0</v>
      </c>
      <c r="AA262" s="11" t="b">
        <v>1</v>
      </c>
      <c r="AB262" s="11" t="b">
        <v>0</v>
      </c>
      <c r="AC262" s="11" t="b">
        <v>0</v>
      </c>
      <c r="AD262" s="11" t="b">
        <v>0</v>
      </c>
      <c r="AE262" s="11" t="b">
        <v>0</v>
      </c>
      <c r="AF262" s="11" t="b">
        <v>0</v>
      </c>
      <c r="AG262" s="11" t="b">
        <v>1</v>
      </c>
    </row>
    <row r="263" spans="1:33" x14ac:dyDescent="0.2">
      <c r="A263" s="11">
        <v>3</v>
      </c>
      <c r="B263" t="s">
        <v>171</v>
      </c>
      <c r="C263" t="s">
        <v>55</v>
      </c>
      <c r="D263">
        <v>15</v>
      </c>
      <c r="E263">
        <v>621004.73862299905</v>
      </c>
      <c r="F263">
        <v>1</v>
      </c>
      <c r="G263">
        <v>1</v>
      </c>
      <c r="H263">
        <v>52</v>
      </c>
      <c r="I263">
        <v>1</v>
      </c>
      <c r="J263" s="10">
        <f>SUMIFS(Table1[time],Table1[repetition],Table1[[#This Row],[repetition]],Table1[config],Table1[[#This Row],[config]])</f>
        <v>100156406.73268493</v>
      </c>
      <c r="K263" s="11">
        <v>90</v>
      </c>
      <c r="L263" s="11">
        <v>1</v>
      </c>
      <c r="M263" s="11" t="s">
        <v>149</v>
      </c>
      <c r="N263" s="11" t="b">
        <v>0</v>
      </c>
      <c r="O263" s="11" t="b">
        <v>1</v>
      </c>
      <c r="P263" s="11" t="b">
        <v>1</v>
      </c>
      <c r="Q263" s="11" t="b">
        <v>1</v>
      </c>
      <c r="R263" s="11" t="b">
        <v>1</v>
      </c>
      <c r="S263" s="11" t="b">
        <v>0</v>
      </c>
      <c r="T263" s="11" t="b">
        <v>1</v>
      </c>
      <c r="U263" s="11" t="b">
        <v>0</v>
      </c>
      <c r="V263" s="11" t="b">
        <v>0</v>
      </c>
      <c r="W263" s="11" t="b">
        <v>1</v>
      </c>
      <c r="X263" s="11" t="b">
        <v>1</v>
      </c>
      <c r="Y263" s="11" t="b">
        <v>1</v>
      </c>
      <c r="Z263" s="11" t="b">
        <v>1</v>
      </c>
      <c r="AA263" s="11" t="b">
        <v>0</v>
      </c>
      <c r="AB263" s="11" t="b">
        <v>1</v>
      </c>
      <c r="AC263" s="11" t="b">
        <v>1</v>
      </c>
      <c r="AD263" s="11" t="b">
        <v>1</v>
      </c>
      <c r="AE263" s="11" t="b">
        <v>1</v>
      </c>
      <c r="AF263" s="11" t="b">
        <v>1</v>
      </c>
      <c r="AG263" s="11" t="b">
        <v>0</v>
      </c>
    </row>
    <row r="264" spans="1:33" x14ac:dyDescent="0.2">
      <c r="A264" s="9">
        <v>1</v>
      </c>
      <c r="B264" t="s">
        <v>183</v>
      </c>
      <c r="C264" t="s">
        <v>55</v>
      </c>
      <c r="D264">
        <v>4</v>
      </c>
      <c r="E264">
        <v>222825.05517097801</v>
      </c>
      <c r="F264">
        <v>1</v>
      </c>
      <c r="G264">
        <v>1</v>
      </c>
      <c r="H264">
        <v>2</v>
      </c>
      <c r="I264">
        <v>0</v>
      </c>
      <c r="J264" s="8">
        <f>SUMIFS(Table1[time],Table1[repetition],Table1[[#This Row],[repetition]],Table1[config],Table1[[#This Row],[config]])</f>
        <v>90231996.328166887</v>
      </c>
      <c r="K264" s="9">
        <v>200</v>
      </c>
      <c r="L264" s="9">
        <v>18</v>
      </c>
      <c r="M264" s="9" t="s">
        <v>151</v>
      </c>
      <c r="N264" s="9" t="b">
        <v>1</v>
      </c>
      <c r="O264" s="9" t="b">
        <v>0</v>
      </c>
      <c r="P264" s="9" t="b">
        <v>0</v>
      </c>
      <c r="Q264" s="9" t="b">
        <v>0</v>
      </c>
      <c r="R264" s="9" t="b">
        <v>1</v>
      </c>
      <c r="S264" s="9" t="b">
        <v>0</v>
      </c>
      <c r="T264" s="9" t="b">
        <v>0</v>
      </c>
      <c r="U264" s="9" t="b">
        <v>0</v>
      </c>
      <c r="V264" s="9" t="b">
        <v>0</v>
      </c>
      <c r="W264" s="9" t="b">
        <v>0</v>
      </c>
      <c r="X264" s="9" t="b">
        <v>0</v>
      </c>
      <c r="Y264" s="9" t="b">
        <v>1</v>
      </c>
      <c r="Z264" s="9" t="b">
        <v>0</v>
      </c>
      <c r="AA264" s="9" t="b">
        <v>1</v>
      </c>
      <c r="AB264" s="9" t="b">
        <v>1</v>
      </c>
      <c r="AC264" s="9" t="b">
        <v>1</v>
      </c>
      <c r="AD264" s="9" t="b">
        <v>0</v>
      </c>
      <c r="AE264" s="9" t="b">
        <v>0</v>
      </c>
      <c r="AF264" s="9" t="b">
        <v>1</v>
      </c>
      <c r="AG264" s="9" t="b">
        <v>1</v>
      </c>
    </row>
    <row r="265" spans="1:33" x14ac:dyDescent="0.2">
      <c r="A265" s="9">
        <v>2</v>
      </c>
      <c r="B265" t="s">
        <v>183</v>
      </c>
      <c r="C265" t="s">
        <v>55</v>
      </c>
      <c r="D265">
        <v>4</v>
      </c>
      <c r="E265">
        <v>237583.24743295001</v>
      </c>
      <c r="F265">
        <v>1</v>
      </c>
      <c r="G265">
        <v>1</v>
      </c>
      <c r="H265">
        <v>2</v>
      </c>
      <c r="I265">
        <v>0</v>
      </c>
      <c r="J265" s="8">
        <f>SUMIFS(Table1[time],Table1[repetition],Table1[[#This Row],[repetition]],Table1[config],Table1[[#This Row],[config]])</f>
        <v>92988320.201160312</v>
      </c>
      <c r="K265" s="9">
        <v>90</v>
      </c>
      <c r="L265" s="9">
        <v>2</v>
      </c>
      <c r="M265" s="9" t="s">
        <v>150</v>
      </c>
      <c r="N265" s="9" t="b">
        <v>1</v>
      </c>
      <c r="O265" s="9" t="b">
        <v>0</v>
      </c>
      <c r="P265" s="9" t="b">
        <v>0</v>
      </c>
      <c r="Q265" s="9" t="b">
        <v>0</v>
      </c>
      <c r="R265" s="9" t="b">
        <v>0</v>
      </c>
      <c r="S265" s="9" t="b">
        <v>1</v>
      </c>
      <c r="T265" s="9" t="b">
        <v>0</v>
      </c>
      <c r="U265" s="9" t="b">
        <v>1</v>
      </c>
      <c r="V265" s="9" t="b">
        <v>1</v>
      </c>
      <c r="W265" s="9" t="b">
        <v>0</v>
      </c>
      <c r="X265" s="9" t="b">
        <v>0</v>
      </c>
      <c r="Y265" s="9" t="b">
        <v>0</v>
      </c>
      <c r="Z265" s="9" t="b">
        <v>0</v>
      </c>
      <c r="AA265" s="9" t="b">
        <v>1</v>
      </c>
      <c r="AB265" s="9" t="b">
        <v>0</v>
      </c>
      <c r="AC265" s="9" t="b">
        <v>0</v>
      </c>
      <c r="AD265" s="9" t="b">
        <v>0</v>
      </c>
      <c r="AE265" s="9" t="b">
        <v>0</v>
      </c>
      <c r="AF265" s="9" t="b">
        <v>0</v>
      </c>
      <c r="AG265" s="9" t="b">
        <v>1</v>
      </c>
    </row>
    <row r="266" spans="1:33" x14ac:dyDescent="0.2">
      <c r="A266" s="11">
        <v>3</v>
      </c>
      <c r="B266" t="s">
        <v>183</v>
      </c>
      <c r="C266" t="s">
        <v>55</v>
      </c>
      <c r="D266">
        <v>4</v>
      </c>
      <c r="E266">
        <v>351433.72027900402</v>
      </c>
      <c r="F266">
        <v>1</v>
      </c>
      <c r="G266">
        <v>1</v>
      </c>
      <c r="H266">
        <v>2</v>
      </c>
      <c r="I266">
        <v>0</v>
      </c>
      <c r="J266" s="10">
        <f>SUMIFS(Table1[time],Table1[repetition],Table1[[#This Row],[repetition]],Table1[config],Table1[[#This Row],[config]])</f>
        <v>100156406.73268493</v>
      </c>
      <c r="K266" s="11">
        <v>90</v>
      </c>
      <c r="L266" s="11">
        <v>2</v>
      </c>
      <c r="M266" s="11" t="s">
        <v>150</v>
      </c>
      <c r="N266" s="11" t="b">
        <v>1</v>
      </c>
      <c r="O266" s="11" t="b">
        <v>0</v>
      </c>
      <c r="P266" s="11" t="b">
        <v>0</v>
      </c>
      <c r="Q266" s="11" t="b">
        <v>0</v>
      </c>
      <c r="R266" s="11" t="b">
        <v>0</v>
      </c>
      <c r="S266" s="11" t="b">
        <v>1</v>
      </c>
      <c r="T266" s="11" t="b">
        <v>0</v>
      </c>
      <c r="U266" s="11" t="b">
        <v>1</v>
      </c>
      <c r="V266" s="11" t="b">
        <v>1</v>
      </c>
      <c r="W266" s="11" t="b">
        <v>0</v>
      </c>
      <c r="X266" s="11" t="b">
        <v>0</v>
      </c>
      <c r="Y266" s="11" t="b">
        <v>0</v>
      </c>
      <c r="Z266" s="11" t="b">
        <v>0</v>
      </c>
      <c r="AA266" s="11" t="b">
        <v>1</v>
      </c>
      <c r="AB266" s="11" t="b">
        <v>0</v>
      </c>
      <c r="AC266" s="11" t="b">
        <v>0</v>
      </c>
      <c r="AD266" s="11" t="b">
        <v>0</v>
      </c>
      <c r="AE266" s="11" t="b">
        <v>0</v>
      </c>
      <c r="AF266" s="11" t="b">
        <v>0</v>
      </c>
      <c r="AG266" s="11" t="b">
        <v>1</v>
      </c>
    </row>
    <row r="267" spans="1:33" x14ac:dyDescent="0.2">
      <c r="A267" s="9">
        <v>1</v>
      </c>
      <c r="B267" t="s">
        <v>166</v>
      </c>
      <c r="C267" t="s">
        <v>13</v>
      </c>
      <c r="D267">
        <v>6</v>
      </c>
      <c r="E267">
        <v>286108.07308996998</v>
      </c>
      <c r="F267">
        <v>1</v>
      </c>
      <c r="G267">
        <v>1</v>
      </c>
      <c r="H267">
        <v>0</v>
      </c>
      <c r="I267">
        <v>0</v>
      </c>
      <c r="J267" s="8">
        <f>SUMIFS(Table1[time],Table1[repetition],Table1[[#This Row],[repetition]],Table1[config],Table1[[#This Row],[config]])</f>
        <v>101067895.68969271</v>
      </c>
      <c r="K267" s="9">
        <v>80</v>
      </c>
      <c r="L267" s="9">
        <v>5</v>
      </c>
      <c r="M267" s="9" t="s">
        <v>150</v>
      </c>
      <c r="N267" s="9" t="b">
        <v>0</v>
      </c>
      <c r="O267" s="9" t="b">
        <v>0</v>
      </c>
      <c r="P267" s="9" t="b">
        <v>1</v>
      </c>
      <c r="Q267" s="9" t="b">
        <v>1</v>
      </c>
      <c r="R267" s="9" t="b">
        <v>1</v>
      </c>
      <c r="S267" s="9" t="b">
        <v>1</v>
      </c>
      <c r="T267" s="9" t="b">
        <v>0</v>
      </c>
      <c r="U267" s="9" t="b">
        <v>1</v>
      </c>
      <c r="V267" s="9" t="b">
        <v>0</v>
      </c>
      <c r="W267" s="9" t="b">
        <v>0</v>
      </c>
      <c r="X267" s="9" t="b">
        <v>0</v>
      </c>
      <c r="Y267" s="9" t="b">
        <v>0</v>
      </c>
      <c r="Z267" s="9" t="b">
        <v>0</v>
      </c>
      <c r="AA267" s="9" t="b">
        <v>0</v>
      </c>
      <c r="AB267" s="9" t="b">
        <v>1</v>
      </c>
      <c r="AC267" s="9" t="b">
        <v>1</v>
      </c>
      <c r="AD267" s="9" t="b">
        <v>1</v>
      </c>
      <c r="AE267" s="9" t="b">
        <v>0</v>
      </c>
      <c r="AF267" s="9" t="b">
        <v>1</v>
      </c>
      <c r="AG267" s="9" t="b">
        <v>1</v>
      </c>
    </row>
    <row r="268" spans="1:33" x14ac:dyDescent="0.2">
      <c r="A268" s="9">
        <v>2</v>
      </c>
      <c r="B268" t="s">
        <v>166</v>
      </c>
      <c r="C268" t="s">
        <v>13</v>
      </c>
      <c r="D268">
        <v>6</v>
      </c>
      <c r="E268">
        <v>247137.09307880999</v>
      </c>
      <c r="F268">
        <v>1</v>
      </c>
      <c r="G268">
        <v>1</v>
      </c>
      <c r="H268">
        <v>0</v>
      </c>
      <c r="I268">
        <v>0</v>
      </c>
      <c r="J268" s="8">
        <f>SUMIFS(Table1[time],Table1[repetition],Table1[[#This Row],[repetition]],Table1[config],Table1[[#This Row],[config]])</f>
        <v>96652410.976840585</v>
      </c>
      <c r="K268" s="9">
        <v>90</v>
      </c>
      <c r="L268" s="9">
        <v>18</v>
      </c>
      <c r="M268" s="9" t="s">
        <v>150</v>
      </c>
      <c r="N268" s="9" t="b">
        <v>0</v>
      </c>
      <c r="O268" s="9" t="b">
        <v>1</v>
      </c>
      <c r="P268" s="9" t="b">
        <v>1</v>
      </c>
      <c r="Q268" s="9" t="b">
        <v>1</v>
      </c>
      <c r="R268" s="9" t="b">
        <v>1</v>
      </c>
      <c r="S268" s="9" t="b">
        <v>0</v>
      </c>
      <c r="T268" s="9" t="b">
        <v>0</v>
      </c>
      <c r="U268" s="9" t="b">
        <v>1</v>
      </c>
      <c r="V268" s="9" t="b">
        <v>0</v>
      </c>
      <c r="W268" s="9" t="b">
        <v>0</v>
      </c>
      <c r="X268" s="9" t="b">
        <v>1</v>
      </c>
      <c r="Y268" s="9" t="b">
        <v>0</v>
      </c>
      <c r="Z268" s="9" t="b">
        <v>0</v>
      </c>
      <c r="AA268" s="9" t="b">
        <v>1</v>
      </c>
      <c r="AB268" s="9" t="b">
        <v>1</v>
      </c>
      <c r="AC268" s="9" t="b">
        <v>0</v>
      </c>
      <c r="AD268" s="9" t="b">
        <v>1</v>
      </c>
      <c r="AE268" s="9" t="b">
        <v>1</v>
      </c>
      <c r="AF268" s="9" t="b">
        <v>0</v>
      </c>
      <c r="AG268" s="9" t="b">
        <v>0</v>
      </c>
    </row>
    <row r="269" spans="1:33" x14ac:dyDescent="0.2">
      <c r="A269" s="11">
        <v>3</v>
      </c>
      <c r="B269" t="s">
        <v>166</v>
      </c>
      <c r="C269" t="s">
        <v>13</v>
      </c>
      <c r="D269">
        <v>6</v>
      </c>
      <c r="E269">
        <v>430704.79978100001</v>
      </c>
      <c r="F269">
        <v>1</v>
      </c>
      <c r="G269">
        <v>1</v>
      </c>
      <c r="H269">
        <v>0</v>
      </c>
      <c r="I269">
        <v>0</v>
      </c>
      <c r="J269" s="10">
        <f>SUMIFS(Table1[time],Table1[repetition],Table1[[#This Row],[repetition]],Table1[config],Table1[[#This Row],[config]])</f>
        <v>113505859.32356989</v>
      </c>
      <c r="K269" s="11">
        <v>90</v>
      </c>
      <c r="L269" s="11">
        <v>6</v>
      </c>
      <c r="M269" s="11" t="s">
        <v>149</v>
      </c>
      <c r="N269" s="11" t="b">
        <v>0</v>
      </c>
      <c r="O269" s="11" t="b">
        <v>0</v>
      </c>
      <c r="P269" s="11" t="b">
        <v>0</v>
      </c>
      <c r="Q269" s="11" t="b">
        <v>0</v>
      </c>
      <c r="R269" s="11" t="b">
        <v>1</v>
      </c>
      <c r="S269" s="11" t="b">
        <v>0</v>
      </c>
      <c r="T269" s="11" t="b">
        <v>1</v>
      </c>
      <c r="U269" s="11" t="b">
        <v>1</v>
      </c>
      <c r="V269" s="11" t="b">
        <v>0</v>
      </c>
      <c r="W269" s="11" t="b">
        <v>0</v>
      </c>
      <c r="X269" s="11" t="b">
        <v>0</v>
      </c>
      <c r="Y269" s="11" t="b">
        <v>0</v>
      </c>
      <c r="Z269" s="11" t="b">
        <v>1</v>
      </c>
      <c r="AA269" s="11" t="b">
        <v>0</v>
      </c>
      <c r="AB269" s="11" t="b">
        <v>0</v>
      </c>
      <c r="AC269" s="11" t="b">
        <v>0</v>
      </c>
      <c r="AD269" s="11" t="b">
        <v>1</v>
      </c>
      <c r="AE269" s="11" t="b">
        <v>0</v>
      </c>
      <c r="AF269" s="11" t="b">
        <v>1</v>
      </c>
      <c r="AG269" s="11" t="b">
        <v>1</v>
      </c>
    </row>
    <row r="270" spans="1:33" x14ac:dyDescent="0.2">
      <c r="A270" s="11">
        <v>1</v>
      </c>
      <c r="B270" t="s">
        <v>170</v>
      </c>
      <c r="C270" t="s">
        <v>13</v>
      </c>
      <c r="D270">
        <v>15586</v>
      </c>
      <c r="E270">
        <v>3547563.5841630199</v>
      </c>
      <c r="F270">
        <v>1</v>
      </c>
      <c r="G270">
        <v>1</v>
      </c>
      <c r="H270">
        <v>40</v>
      </c>
      <c r="I270">
        <v>26</v>
      </c>
      <c r="J270" s="10">
        <f>SUMIFS(Table1[time],Table1[repetition],Table1[[#This Row],[repetition]],Table1[config],Table1[[#This Row],[config]])</f>
        <v>101067895.68969271</v>
      </c>
      <c r="K270" s="11">
        <v>1</v>
      </c>
      <c r="L270" s="11">
        <v>3</v>
      </c>
      <c r="M270" s="11" t="s">
        <v>149</v>
      </c>
      <c r="N270" s="11" t="b">
        <v>1</v>
      </c>
      <c r="O270" s="11" t="b">
        <v>0</v>
      </c>
      <c r="P270" s="11" t="b">
        <v>1</v>
      </c>
      <c r="Q270" s="11" t="b">
        <v>0</v>
      </c>
      <c r="R270" s="11" t="b">
        <v>1</v>
      </c>
      <c r="S270" s="11" t="b">
        <v>1</v>
      </c>
      <c r="T270" s="11" t="b">
        <v>1</v>
      </c>
      <c r="U270" s="11" t="b">
        <v>1</v>
      </c>
      <c r="V270" s="11" t="b">
        <v>1</v>
      </c>
      <c r="W270" s="11" t="b">
        <v>1</v>
      </c>
      <c r="X270" s="11" t="b">
        <v>1</v>
      </c>
      <c r="Y270" s="11" t="b">
        <v>1</v>
      </c>
      <c r="Z270" s="11" t="b">
        <v>0</v>
      </c>
      <c r="AA270" s="11" t="b">
        <v>0</v>
      </c>
      <c r="AB270" s="11" t="b">
        <v>0</v>
      </c>
      <c r="AC270" s="11" t="b">
        <v>0</v>
      </c>
      <c r="AD270" s="11" t="b">
        <v>1</v>
      </c>
      <c r="AE270" s="11" t="b">
        <v>0</v>
      </c>
      <c r="AF270" s="11" t="b">
        <v>0</v>
      </c>
      <c r="AG270" s="11" t="b">
        <v>0</v>
      </c>
    </row>
    <row r="271" spans="1:33" x14ac:dyDescent="0.2">
      <c r="A271" s="9">
        <v>2</v>
      </c>
      <c r="B271" t="s">
        <v>170</v>
      </c>
      <c r="C271" t="s">
        <v>13</v>
      </c>
      <c r="D271">
        <v>15586</v>
      </c>
      <c r="E271">
        <v>2604071.4209759599</v>
      </c>
      <c r="F271">
        <v>1</v>
      </c>
      <c r="G271">
        <v>1</v>
      </c>
      <c r="H271">
        <v>40</v>
      </c>
      <c r="I271">
        <v>26</v>
      </c>
      <c r="J271" s="8">
        <f>SUMIFS(Table1[time],Table1[repetition],Table1[[#This Row],[repetition]],Table1[config],Table1[[#This Row],[config]])</f>
        <v>96652410.976840585</v>
      </c>
      <c r="K271" s="9">
        <v>1</v>
      </c>
      <c r="L271" s="9">
        <v>3</v>
      </c>
      <c r="M271" s="9" t="s">
        <v>149</v>
      </c>
      <c r="N271" s="9" t="b">
        <v>1</v>
      </c>
      <c r="O271" s="9" t="b">
        <v>0</v>
      </c>
      <c r="P271" s="9" t="b">
        <v>1</v>
      </c>
      <c r="Q271" s="9" t="b">
        <v>0</v>
      </c>
      <c r="R271" s="9" t="b">
        <v>1</v>
      </c>
      <c r="S271" s="9" t="b">
        <v>1</v>
      </c>
      <c r="T271" s="9" t="b">
        <v>1</v>
      </c>
      <c r="U271" s="9" t="b">
        <v>1</v>
      </c>
      <c r="V271" s="9" t="b">
        <v>1</v>
      </c>
      <c r="W271" s="9" t="b">
        <v>1</v>
      </c>
      <c r="X271" s="9" t="b">
        <v>1</v>
      </c>
      <c r="Y271" s="9" t="b">
        <v>1</v>
      </c>
      <c r="Z271" s="9" t="b">
        <v>0</v>
      </c>
      <c r="AA271" s="9" t="b">
        <v>0</v>
      </c>
      <c r="AB271" s="9" t="b">
        <v>0</v>
      </c>
      <c r="AC271" s="9" t="b">
        <v>0</v>
      </c>
      <c r="AD271" s="9" t="b">
        <v>1</v>
      </c>
      <c r="AE271" s="9" t="b">
        <v>0</v>
      </c>
      <c r="AF271" s="9" t="b">
        <v>0</v>
      </c>
      <c r="AG271" s="9" t="b">
        <v>0</v>
      </c>
    </row>
    <row r="272" spans="1:33" x14ac:dyDescent="0.2">
      <c r="A272" s="11">
        <v>3</v>
      </c>
      <c r="B272" t="s">
        <v>170</v>
      </c>
      <c r="C272" t="s">
        <v>13</v>
      </c>
      <c r="D272">
        <v>15586</v>
      </c>
      <c r="E272">
        <v>6036054.0856720004</v>
      </c>
      <c r="F272">
        <v>1</v>
      </c>
      <c r="G272">
        <v>1</v>
      </c>
      <c r="H272">
        <v>40</v>
      </c>
      <c r="I272">
        <v>26</v>
      </c>
      <c r="J272" s="10">
        <f>SUMIFS(Table1[time],Table1[repetition],Table1[[#This Row],[repetition]],Table1[config],Table1[[#This Row],[config]])</f>
        <v>113505859.32356989</v>
      </c>
      <c r="K272" s="11">
        <v>1</v>
      </c>
      <c r="L272" s="11">
        <v>3</v>
      </c>
      <c r="M272" s="11" t="s">
        <v>149</v>
      </c>
      <c r="N272" s="11" t="b">
        <v>1</v>
      </c>
      <c r="O272" s="11" t="b">
        <v>0</v>
      </c>
      <c r="P272" s="11" t="b">
        <v>1</v>
      </c>
      <c r="Q272" s="11" t="b">
        <v>0</v>
      </c>
      <c r="R272" s="11" t="b">
        <v>1</v>
      </c>
      <c r="S272" s="11" t="b">
        <v>1</v>
      </c>
      <c r="T272" s="11" t="b">
        <v>1</v>
      </c>
      <c r="U272" s="11" t="b">
        <v>1</v>
      </c>
      <c r="V272" s="11" t="b">
        <v>1</v>
      </c>
      <c r="W272" s="11" t="b">
        <v>1</v>
      </c>
      <c r="X272" s="11" t="b">
        <v>1</v>
      </c>
      <c r="Y272" s="11" t="b">
        <v>1</v>
      </c>
      <c r="Z272" s="11" t="b">
        <v>0</v>
      </c>
      <c r="AA272" s="11" t="b">
        <v>0</v>
      </c>
      <c r="AB272" s="11" t="b">
        <v>0</v>
      </c>
      <c r="AC272" s="11" t="b">
        <v>0</v>
      </c>
      <c r="AD272" s="11" t="b">
        <v>1</v>
      </c>
      <c r="AE272" s="11" t="b">
        <v>0</v>
      </c>
      <c r="AF272" s="11" t="b">
        <v>0</v>
      </c>
      <c r="AG272" s="11" t="b">
        <v>0</v>
      </c>
    </row>
    <row r="273" spans="1:33" x14ac:dyDescent="0.2">
      <c r="A273" s="9">
        <v>1</v>
      </c>
      <c r="B273" t="s">
        <v>183</v>
      </c>
      <c r="C273" t="s">
        <v>13</v>
      </c>
      <c r="D273">
        <v>4</v>
      </c>
      <c r="E273">
        <v>345167.16894594702</v>
      </c>
      <c r="F273">
        <v>1</v>
      </c>
      <c r="G273">
        <v>1</v>
      </c>
      <c r="H273">
        <v>2</v>
      </c>
      <c r="I273">
        <v>0</v>
      </c>
      <c r="J273" s="8">
        <f>SUMIFS(Table1[time],Table1[repetition],Table1[[#This Row],[repetition]],Table1[config],Table1[[#This Row],[config]])</f>
        <v>101067895.68969271</v>
      </c>
      <c r="K273" s="9">
        <v>200</v>
      </c>
      <c r="L273" s="9">
        <v>18</v>
      </c>
      <c r="M273" s="9" t="s">
        <v>151</v>
      </c>
      <c r="N273" s="9" t="b">
        <v>1</v>
      </c>
      <c r="O273" s="9" t="b">
        <v>0</v>
      </c>
      <c r="P273" s="9" t="b">
        <v>0</v>
      </c>
      <c r="Q273" s="9" t="b">
        <v>0</v>
      </c>
      <c r="R273" s="9" t="b">
        <v>1</v>
      </c>
      <c r="S273" s="9" t="b">
        <v>0</v>
      </c>
      <c r="T273" s="9" t="b">
        <v>0</v>
      </c>
      <c r="U273" s="9" t="b">
        <v>0</v>
      </c>
      <c r="V273" s="9" t="b">
        <v>0</v>
      </c>
      <c r="W273" s="9" t="b">
        <v>0</v>
      </c>
      <c r="X273" s="9" t="b">
        <v>0</v>
      </c>
      <c r="Y273" s="9" t="b">
        <v>1</v>
      </c>
      <c r="Z273" s="9" t="b">
        <v>0</v>
      </c>
      <c r="AA273" s="9" t="b">
        <v>1</v>
      </c>
      <c r="AB273" s="9" t="b">
        <v>1</v>
      </c>
      <c r="AC273" s="9" t="b">
        <v>1</v>
      </c>
      <c r="AD273" s="9" t="b">
        <v>0</v>
      </c>
      <c r="AE273" s="9" t="b">
        <v>0</v>
      </c>
      <c r="AF273" s="9" t="b">
        <v>1</v>
      </c>
      <c r="AG273" s="9" t="b">
        <v>1</v>
      </c>
    </row>
    <row r="274" spans="1:33" x14ac:dyDescent="0.2">
      <c r="A274" s="11">
        <v>2</v>
      </c>
      <c r="B274" t="s">
        <v>183</v>
      </c>
      <c r="C274" t="s">
        <v>13</v>
      </c>
      <c r="D274">
        <v>4</v>
      </c>
      <c r="E274">
        <v>369360.603072214</v>
      </c>
      <c r="F274">
        <v>1</v>
      </c>
      <c r="G274">
        <v>1</v>
      </c>
      <c r="H274">
        <v>2</v>
      </c>
      <c r="I274">
        <v>0</v>
      </c>
      <c r="J274" s="10">
        <f>SUMIFS(Table1[time],Table1[repetition],Table1[[#This Row],[repetition]],Table1[config],Table1[[#This Row],[config]])</f>
        <v>96652410.976840585</v>
      </c>
      <c r="K274" s="11">
        <v>100</v>
      </c>
      <c r="L274" s="11">
        <v>1</v>
      </c>
      <c r="M274" s="11" t="s">
        <v>149</v>
      </c>
      <c r="N274" s="11" t="b">
        <v>0</v>
      </c>
      <c r="O274" s="11" t="b">
        <v>1</v>
      </c>
      <c r="P274" s="11" t="b">
        <v>1</v>
      </c>
      <c r="Q274" s="11" t="b">
        <v>1</v>
      </c>
      <c r="R274" s="11" t="b">
        <v>1</v>
      </c>
      <c r="S274" s="11" t="b">
        <v>0</v>
      </c>
      <c r="T274" s="11" t="b">
        <v>1</v>
      </c>
      <c r="U274" s="11" t="b">
        <v>0</v>
      </c>
      <c r="V274" s="11" t="b">
        <v>0</v>
      </c>
      <c r="W274" s="11" t="b">
        <v>1</v>
      </c>
      <c r="X274" s="11" t="b">
        <v>1</v>
      </c>
      <c r="Y274" s="11" t="b">
        <v>1</v>
      </c>
      <c r="Z274" s="11" t="b">
        <v>1</v>
      </c>
      <c r="AA274" s="11" t="b">
        <v>0</v>
      </c>
      <c r="AB274" s="11" t="b">
        <v>1</v>
      </c>
      <c r="AC274" s="11" t="b">
        <v>1</v>
      </c>
      <c r="AD274" s="11" t="b">
        <v>1</v>
      </c>
      <c r="AE274" s="11" t="b">
        <v>1</v>
      </c>
      <c r="AF274" s="11" t="b">
        <v>1</v>
      </c>
      <c r="AG274" s="11" t="b">
        <v>0</v>
      </c>
    </row>
    <row r="275" spans="1:33" x14ac:dyDescent="0.2">
      <c r="A275" s="9">
        <v>3</v>
      </c>
      <c r="B275" t="s">
        <v>183</v>
      </c>
      <c r="C275" t="s">
        <v>13</v>
      </c>
      <c r="D275">
        <v>4</v>
      </c>
      <c r="E275">
        <v>622218.45999700599</v>
      </c>
      <c r="F275">
        <v>1</v>
      </c>
      <c r="G275">
        <v>1</v>
      </c>
      <c r="H275">
        <v>2</v>
      </c>
      <c r="I275">
        <v>0</v>
      </c>
      <c r="J275" s="8">
        <f>SUMIFS(Table1[time],Table1[repetition],Table1[[#This Row],[repetition]],Table1[config],Table1[[#This Row],[config]])</f>
        <v>113505859.32356989</v>
      </c>
      <c r="K275" s="9">
        <v>90</v>
      </c>
      <c r="L275" s="9">
        <v>6</v>
      </c>
      <c r="M275" s="9" t="s">
        <v>149</v>
      </c>
      <c r="N275" s="9" t="b">
        <v>0</v>
      </c>
      <c r="O275" s="9" t="b">
        <v>0</v>
      </c>
      <c r="P275" s="9" t="b">
        <v>0</v>
      </c>
      <c r="Q275" s="9" t="b">
        <v>0</v>
      </c>
      <c r="R275" s="9" t="b">
        <v>1</v>
      </c>
      <c r="S275" s="9" t="b">
        <v>0</v>
      </c>
      <c r="T275" s="9" t="b">
        <v>1</v>
      </c>
      <c r="U275" s="9" t="b">
        <v>1</v>
      </c>
      <c r="V275" s="9" t="b">
        <v>0</v>
      </c>
      <c r="W275" s="9" t="b">
        <v>0</v>
      </c>
      <c r="X275" s="9" t="b">
        <v>0</v>
      </c>
      <c r="Y275" s="9" t="b">
        <v>0</v>
      </c>
      <c r="Z275" s="9" t="b">
        <v>1</v>
      </c>
      <c r="AA275" s="9" t="b">
        <v>0</v>
      </c>
      <c r="AB275" s="9" t="b">
        <v>0</v>
      </c>
      <c r="AC275" s="9" t="b">
        <v>0</v>
      </c>
      <c r="AD275" s="9" t="b">
        <v>1</v>
      </c>
      <c r="AE275" s="9" t="b">
        <v>0</v>
      </c>
      <c r="AF275" s="9" t="b">
        <v>1</v>
      </c>
      <c r="AG275" s="9" t="b">
        <v>1</v>
      </c>
    </row>
    <row r="276" spans="1:33" x14ac:dyDescent="0.2">
      <c r="A276" s="11">
        <v>1</v>
      </c>
      <c r="B276" t="s">
        <v>166</v>
      </c>
      <c r="C276" t="s">
        <v>8</v>
      </c>
      <c r="D276">
        <v>2</v>
      </c>
      <c r="E276">
        <v>514065.48547599203</v>
      </c>
      <c r="F276">
        <v>1</v>
      </c>
      <c r="G276">
        <v>1</v>
      </c>
      <c r="H276">
        <v>0</v>
      </c>
      <c r="I276">
        <v>0</v>
      </c>
      <c r="J276" s="10">
        <f>SUMIFS(Table1[time],Table1[repetition],Table1[[#This Row],[repetition]],Table1[config],Table1[[#This Row],[config]])</f>
        <v>120571429.46361788</v>
      </c>
      <c r="K276" s="11">
        <v>80</v>
      </c>
      <c r="L276" s="11">
        <v>6</v>
      </c>
      <c r="M276" s="11" t="s">
        <v>151</v>
      </c>
      <c r="N276" s="11" t="b">
        <v>1</v>
      </c>
      <c r="O276" s="11" t="b">
        <v>1</v>
      </c>
      <c r="P276" s="11" t="b">
        <v>1</v>
      </c>
      <c r="Q276" s="11" t="b">
        <v>0</v>
      </c>
      <c r="R276" s="11" t="b">
        <v>1</v>
      </c>
      <c r="S276" s="11" t="b">
        <v>0</v>
      </c>
      <c r="T276" s="11" t="b">
        <v>1</v>
      </c>
      <c r="U276" s="11" t="b">
        <v>0</v>
      </c>
      <c r="V276" s="11" t="b">
        <v>0</v>
      </c>
      <c r="W276" s="11" t="b">
        <v>0</v>
      </c>
      <c r="X276" s="11" t="b">
        <v>0</v>
      </c>
      <c r="Y276" s="11" t="b">
        <v>1</v>
      </c>
      <c r="Z276" s="11" t="b">
        <v>1</v>
      </c>
      <c r="AA276" s="11" t="b">
        <v>1</v>
      </c>
      <c r="AB276" s="11" t="b">
        <v>0</v>
      </c>
      <c r="AC276" s="11" t="b">
        <v>0</v>
      </c>
      <c r="AD276" s="11" t="b">
        <v>0</v>
      </c>
      <c r="AE276" s="11" t="b">
        <v>1</v>
      </c>
      <c r="AF276" s="11" t="b">
        <v>1</v>
      </c>
      <c r="AG276" s="11" t="b">
        <v>1</v>
      </c>
    </row>
    <row r="277" spans="1:33" x14ac:dyDescent="0.2">
      <c r="A277" s="11">
        <v>2</v>
      </c>
      <c r="B277" t="s">
        <v>166</v>
      </c>
      <c r="C277" t="s">
        <v>8</v>
      </c>
      <c r="D277">
        <v>2</v>
      </c>
      <c r="E277">
        <v>160578.365077264</v>
      </c>
      <c r="F277">
        <v>1</v>
      </c>
      <c r="G277">
        <v>1</v>
      </c>
      <c r="H277">
        <v>0</v>
      </c>
      <c r="I277">
        <v>0</v>
      </c>
      <c r="J277" s="10">
        <f>SUMIFS(Table1[time],Table1[repetition],Table1[[#This Row],[repetition]],Table1[config],Table1[[#This Row],[config]])</f>
        <v>106005371.97690214</v>
      </c>
      <c r="K277" s="11">
        <v>110</v>
      </c>
      <c r="L277" s="11">
        <v>2</v>
      </c>
      <c r="M277" s="11" t="s">
        <v>150</v>
      </c>
      <c r="N277" s="11" t="b">
        <v>1</v>
      </c>
      <c r="O277" s="11" t="b">
        <v>0</v>
      </c>
      <c r="P277" s="11" t="b">
        <v>0</v>
      </c>
      <c r="Q277" s="11" t="b">
        <v>0</v>
      </c>
      <c r="R277" s="11" t="b">
        <v>0</v>
      </c>
      <c r="S277" s="11" t="b">
        <v>1</v>
      </c>
      <c r="T277" s="11" t="b">
        <v>0</v>
      </c>
      <c r="U277" s="11" t="b">
        <v>1</v>
      </c>
      <c r="V277" s="11" t="b">
        <v>1</v>
      </c>
      <c r="W277" s="11" t="b">
        <v>0</v>
      </c>
      <c r="X277" s="11" t="b">
        <v>0</v>
      </c>
      <c r="Y277" s="11" t="b">
        <v>0</v>
      </c>
      <c r="Z277" s="11" t="b">
        <v>0</v>
      </c>
      <c r="AA277" s="11" t="b">
        <v>1</v>
      </c>
      <c r="AB277" s="11" t="b">
        <v>0</v>
      </c>
      <c r="AC277" s="11" t="b">
        <v>0</v>
      </c>
      <c r="AD277" s="11" t="b">
        <v>0</v>
      </c>
      <c r="AE277" s="11" t="b">
        <v>0</v>
      </c>
      <c r="AF277" s="11" t="b">
        <v>0</v>
      </c>
      <c r="AG277" s="11" t="b">
        <v>1</v>
      </c>
    </row>
    <row r="278" spans="1:33" x14ac:dyDescent="0.2">
      <c r="A278" s="9">
        <v>3</v>
      </c>
      <c r="B278" t="s">
        <v>166</v>
      </c>
      <c r="C278" t="s">
        <v>8</v>
      </c>
      <c r="D278">
        <v>2</v>
      </c>
      <c r="E278">
        <v>567680.60732199904</v>
      </c>
      <c r="F278">
        <v>1</v>
      </c>
      <c r="G278">
        <v>1</v>
      </c>
      <c r="H278">
        <v>0</v>
      </c>
      <c r="I278">
        <v>0</v>
      </c>
      <c r="J278" s="8">
        <f>SUMIFS(Table1[time],Table1[repetition],Table1[[#This Row],[repetition]],Table1[config],Table1[[#This Row],[config]])</f>
        <v>130860897.5679469</v>
      </c>
      <c r="K278" s="9">
        <v>100</v>
      </c>
      <c r="L278" s="9">
        <v>6</v>
      </c>
      <c r="M278" s="9" t="s">
        <v>151</v>
      </c>
      <c r="N278" s="9" t="b">
        <v>0</v>
      </c>
      <c r="O278" s="9" t="b">
        <v>1</v>
      </c>
      <c r="P278" s="9" t="b">
        <v>0</v>
      </c>
      <c r="Q278" s="9" t="b">
        <v>0</v>
      </c>
      <c r="R278" s="9" t="b">
        <v>0</v>
      </c>
      <c r="S278" s="9" t="b">
        <v>1</v>
      </c>
      <c r="T278" s="9" t="b">
        <v>0</v>
      </c>
      <c r="U278" s="9" t="b">
        <v>1</v>
      </c>
      <c r="V278" s="9" t="b">
        <v>1</v>
      </c>
      <c r="W278" s="9" t="b">
        <v>1</v>
      </c>
      <c r="X278" s="9" t="b">
        <v>0</v>
      </c>
      <c r="Y278" s="9" t="b">
        <v>1</v>
      </c>
      <c r="Z278" s="9" t="b">
        <v>0</v>
      </c>
      <c r="AA278" s="9" t="b">
        <v>0</v>
      </c>
      <c r="AB278" s="9" t="b">
        <v>0</v>
      </c>
      <c r="AC278" s="9" t="b">
        <v>0</v>
      </c>
      <c r="AD278" s="9" t="b">
        <v>0</v>
      </c>
      <c r="AE278" s="9" t="b">
        <v>1</v>
      </c>
      <c r="AF278" s="9" t="b">
        <v>1</v>
      </c>
      <c r="AG278" s="9" t="b">
        <v>0</v>
      </c>
    </row>
    <row r="279" spans="1:33" x14ac:dyDescent="0.2">
      <c r="A279" s="11">
        <v>1</v>
      </c>
      <c r="B279" t="s">
        <v>183</v>
      </c>
      <c r="C279" t="s">
        <v>8</v>
      </c>
      <c r="D279">
        <v>4</v>
      </c>
      <c r="E279">
        <v>580986.80529702595</v>
      </c>
      <c r="F279">
        <v>1</v>
      </c>
      <c r="G279">
        <v>1</v>
      </c>
      <c r="H279">
        <v>2</v>
      </c>
      <c r="I279">
        <v>0</v>
      </c>
      <c r="J279" s="10">
        <f>SUMIFS(Table1[time],Table1[repetition],Table1[[#This Row],[repetition]],Table1[config],Table1[[#This Row],[config]])</f>
        <v>120571429.46361788</v>
      </c>
      <c r="K279" s="11">
        <v>200</v>
      </c>
      <c r="L279" s="11">
        <v>18</v>
      </c>
      <c r="M279" s="11" t="s">
        <v>151</v>
      </c>
      <c r="N279" s="11" t="b">
        <v>1</v>
      </c>
      <c r="O279" s="11" t="b">
        <v>0</v>
      </c>
      <c r="P279" s="11" t="b">
        <v>0</v>
      </c>
      <c r="Q279" s="11" t="b">
        <v>0</v>
      </c>
      <c r="R279" s="11" t="b">
        <v>1</v>
      </c>
      <c r="S279" s="11" t="b">
        <v>0</v>
      </c>
      <c r="T279" s="11" t="b">
        <v>0</v>
      </c>
      <c r="U279" s="11" t="b">
        <v>0</v>
      </c>
      <c r="V279" s="11" t="b">
        <v>0</v>
      </c>
      <c r="W279" s="11" t="b">
        <v>0</v>
      </c>
      <c r="X279" s="11" t="b">
        <v>0</v>
      </c>
      <c r="Y279" s="11" t="b">
        <v>1</v>
      </c>
      <c r="Z279" s="11" t="b">
        <v>0</v>
      </c>
      <c r="AA279" s="11" t="b">
        <v>1</v>
      </c>
      <c r="AB279" s="11" t="b">
        <v>1</v>
      </c>
      <c r="AC279" s="11" t="b">
        <v>1</v>
      </c>
      <c r="AD279" s="11" t="b">
        <v>0</v>
      </c>
      <c r="AE279" s="11" t="b">
        <v>0</v>
      </c>
      <c r="AF279" s="11" t="b">
        <v>1</v>
      </c>
      <c r="AG279" s="11" t="b">
        <v>1</v>
      </c>
    </row>
    <row r="280" spans="1:33" x14ac:dyDescent="0.2">
      <c r="A280" s="9">
        <v>2</v>
      </c>
      <c r="B280" t="s">
        <v>183</v>
      </c>
      <c r="C280" t="s">
        <v>8</v>
      </c>
      <c r="D280">
        <v>4</v>
      </c>
      <c r="E280">
        <v>193426.771742757</v>
      </c>
      <c r="F280">
        <v>1</v>
      </c>
      <c r="G280">
        <v>1</v>
      </c>
      <c r="H280">
        <v>2</v>
      </c>
      <c r="I280">
        <v>0</v>
      </c>
      <c r="J280" s="8">
        <f>SUMIFS(Table1[time],Table1[repetition],Table1[[#This Row],[repetition]],Table1[config],Table1[[#This Row],[config]])</f>
        <v>106005371.97690214</v>
      </c>
      <c r="K280" s="9">
        <v>110</v>
      </c>
      <c r="L280" s="9">
        <v>2</v>
      </c>
      <c r="M280" s="9" t="s">
        <v>150</v>
      </c>
      <c r="N280" s="9" t="b">
        <v>1</v>
      </c>
      <c r="O280" s="9" t="b">
        <v>0</v>
      </c>
      <c r="P280" s="9" t="b">
        <v>0</v>
      </c>
      <c r="Q280" s="9" t="b">
        <v>0</v>
      </c>
      <c r="R280" s="9" t="b">
        <v>0</v>
      </c>
      <c r="S280" s="9" t="b">
        <v>1</v>
      </c>
      <c r="T280" s="9" t="b">
        <v>0</v>
      </c>
      <c r="U280" s="9" t="b">
        <v>1</v>
      </c>
      <c r="V280" s="9" t="b">
        <v>1</v>
      </c>
      <c r="W280" s="9" t="b">
        <v>0</v>
      </c>
      <c r="X280" s="9" t="b">
        <v>0</v>
      </c>
      <c r="Y280" s="9" t="b">
        <v>0</v>
      </c>
      <c r="Z280" s="9" t="b">
        <v>0</v>
      </c>
      <c r="AA280" s="9" t="b">
        <v>1</v>
      </c>
      <c r="AB280" s="9" t="b">
        <v>0</v>
      </c>
      <c r="AC280" s="9" t="b">
        <v>0</v>
      </c>
      <c r="AD280" s="9" t="b">
        <v>0</v>
      </c>
      <c r="AE280" s="9" t="b">
        <v>0</v>
      </c>
      <c r="AF280" s="9" t="b">
        <v>0</v>
      </c>
      <c r="AG280" s="9" t="b">
        <v>1</v>
      </c>
    </row>
    <row r="281" spans="1:33" x14ac:dyDescent="0.2">
      <c r="A281" s="11">
        <v>3</v>
      </c>
      <c r="B281" t="s">
        <v>183</v>
      </c>
      <c r="C281" t="s">
        <v>8</v>
      </c>
      <c r="D281">
        <v>4</v>
      </c>
      <c r="E281">
        <v>966215.09875899903</v>
      </c>
      <c r="F281">
        <v>1</v>
      </c>
      <c r="G281">
        <v>1</v>
      </c>
      <c r="H281">
        <v>2</v>
      </c>
      <c r="I281">
        <v>0</v>
      </c>
      <c r="J281" s="10">
        <f>SUMIFS(Table1[time],Table1[repetition],Table1[[#This Row],[repetition]],Table1[config],Table1[[#This Row],[config]])</f>
        <v>130860897.5679469</v>
      </c>
      <c r="K281" s="11">
        <v>110</v>
      </c>
      <c r="L281" s="11">
        <v>1</v>
      </c>
      <c r="M281" s="11" t="s">
        <v>149</v>
      </c>
      <c r="N281" s="11" t="b">
        <v>0</v>
      </c>
      <c r="O281" s="11" t="b">
        <v>1</v>
      </c>
      <c r="P281" s="11" t="b">
        <v>1</v>
      </c>
      <c r="Q281" s="11" t="b">
        <v>1</v>
      </c>
      <c r="R281" s="11" t="b">
        <v>1</v>
      </c>
      <c r="S281" s="11" t="b">
        <v>0</v>
      </c>
      <c r="T281" s="11" t="b">
        <v>1</v>
      </c>
      <c r="U281" s="11" t="b">
        <v>0</v>
      </c>
      <c r="V281" s="11" t="b">
        <v>0</v>
      </c>
      <c r="W281" s="11" t="b">
        <v>1</v>
      </c>
      <c r="X281" s="11" t="b">
        <v>1</v>
      </c>
      <c r="Y281" s="11" t="b">
        <v>1</v>
      </c>
      <c r="Z281" s="11" t="b">
        <v>1</v>
      </c>
      <c r="AA281" s="11" t="b">
        <v>0</v>
      </c>
      <c r="AB281" s="11" t="b">
        <v>1</v>
      </c>
      <c r="AC281" s="11" t="b">
        <v>1</v>
      </c>
      <c r="AD281" s="11" t="b">
        <v>1</v>
      </c>
      <c r="AE281" s="11" t="b">
        <v>1</v>
      </c>
      <c r="AF281" s="11" t="b">
        <v>1</v>
      </c>
      <c r="AG281" s="11" t="b">
        <v>0</v>
      </c>
    </row>
    <row r="282" spans="1:33" x14ac:dyDescent="0.2">
      <c r="A282" s="11">
        <v>1</v>
      </c>
      <c r="B282" t="s">
        <v>166</v>
      </c>
      <c r="C282" t="s">
        <v>59</v>
      </c>
      <c r="D282">
        <v>6</v>
      </c>
      <c r="E282">
        <v>304003.80556797597</v>
      </c>
      <c r="F282">
        <v>1</v>
      </c>
      <c r="G282">
        <v>1</v>
      </c>
      <c r="H282">
        <v>0</v>
      </c>
      <c r="I282">
        <v>0</v>
      </c>
      <c r="J282" s="10">
        <f>SUMIFS(Table1[time],Table1[repetition],Table1[[#This Row],[repetition]],Table1[config],Table1[[#This Row],[config]])</f>
        <v>104358489.41137372</v>
      </c>
      <c r="K282" s="11">
        <v>80</v>
      </c>
      <c r="L282" s="11">
        <v>5</v>
      </c>
      <c r="M282" s="11" t="s">
        <v>150</v>
      </c>
      <c r="N282" s="11" t="b">
        <v>0</v>
      </c>
      <c r="O282" s="11" t="b">
        <v>0</v>
      </c>
      <c r="P282" s="11" t="b">
        <v>1</v>
      </c>
      <c r="Q282" s="11" t="b">
        <v>1</v>
      </c>
      <c r="R282" s="11" t="b">
        <v>1</v>
      </c>
      <c r="S282" s="11" t="b">
        <v>1</v>
      </c>
      <c r="T282" s="11" t="b">
        <v>0</v>
      </c>
      <c r="U282" s="11" t="b">
        <v>1</v>
      </c>
      <c r="V282" s="11" t="b">
        <v>0</v>
      </c>
      <c r="W282" s="11" t="b">
        <v>0</v>
      </c>
      <c r="X282" s="11" t="b">
        <v>0</v>
      </c>
      <c r="Y282" s="11" t="b">
        <v>0</v>
      </c>
      <c r="Z282" s="11" t="b">
        <v>0</v>
      </c>
      <c r="AA282" s="11" t="b">
        <v>0</v>
      </c>
      <c r="AB282" s="11" t="b">
        <v>1</v>
      </c>
      <c r="AC282" s="11" t="b">
        <v>1</v>
      </c>
      <c r="AD282" s="11" t="b">
        <v>1</v>
      </c>
      <c r="AE282" s="11" t="b">
        <v>0</v>
      </c>
      <c r="AF282" s="11" t="b">
        <v>1</v>
      </c>
      <c r="AG282" s="11" t="b">
        <v>1</v>
      </c>
    </row>
    <row r="283" spans="1:33" x14ac:dyDescent="0.2">
      <c r="A283" s="9">
        <v>2</v>
      </c>
      <c r="B283" t="s">
        <v>166</v>
      </c>
      <c r="C283" t="s">
        <v>59</v>
      </c>
      <c r="D283">
        <v>6</v>
      </c>
      <c r="E283">
        <v>114950.27476781901</v>
      </c>
      <c r="F283">
        <v>1</v>
      </c>
      <c r="G283">
        <v>1</v>
      </c>
      <c r="H283">
        <v>0</v>
      </c>
      <c r="I283">
        <v>0</v>
      </c>
      <c r="J283" s="8">
        <f>SUMIFS(Table1[time],Table1[repetition],Table1[[#This Row],[repetition]],Table1[config],Table1[[#This Row],[config]])</f>
        <v>88746822.818322495</v>
      </c>
      <c r="K283" s="9">
        <v>110</v>
      </c>
      <c r="L283" s="9">
        <v>6</v>
      </c>
      <c r="M283" s="9" t="s">
        <v>150</v>
      </c>
      <c r="N283" s="9" t="b">
        <v>0</v>
      </c>
      <c r="O283" s="9" t="b">
        <v>1</v>
      </c>
      <c r="P283" s="9" t="b">
        <v>0</v>
      </c>
      <c r="Q283" s="9" t="b">
        <v>1</v>
      </c>
      <c r="R283" s="9" t="b">
        <v>1</v>
      </c>
      <c r="S283" s="9" t="b">
        <v>0</v>
      </c>
      <c r="T283" s="9" t="b">
        <v>0</v>
      </c>
      <c r="U283" s="9" t="b">
        <v>0</v>
      </c>
      <c r="V283" s="9" t="b">
        <v>1</v>
      </c>
      <c r="W283" s="9" t="b">
        <v>0</v>
      </c>
      <c r="X283" s="9" t="b">
        <v>1</v>
      </c>
      <c r="Y283" s="9" t="b">
        <v>1</v>
      </c>
      <c r="Z283" s="9" t="b">
        <v>0</v>
      </c>
      <c r="AA283" s="9" t="b">
        <v>0</v>
      </c>
      <c r="AB283" s="9" t="b">
        <v>1</v>
      </c>
      <c r="AC283" s="9" t="b">
        <v>0</v>
      </c>
      <c r="AD283" s="9" t="b">
        <v>0</v>
      </c>
      <c r="AE283" s="9" t="b">
        <v>1</v>
      </c>
      <c r="AF283" s="9" t="b">
        <v>1</v>
      </c>
      <c r="AG283" s="9" t="b">
        <v>1</v>
      </c>
    </row>
    <row r="284" spans="1:33" x14ac:dyDescent="0.2">
      <c r="A284" s="11">
        <v>3</v>
      </c>
      <c r="B284" t="s">
        <v>166</v>
      </c>
      <c r="C284" t="s">
        <v>59</v>
      </c>
      <c r="D284">
        <v>6</v>
      </c>
      <c r="E284">
        <v>330700.44015800499</v>
      </c>
      <c r="F284">
        <v>1</v>
      </c>
      <c r="G284">
        <v>1</v>
      </c>
      <c r="H284">
        <v>0</v>
      </c>
      <c r="I284">
        <v>0</v>
      </c>
      <c r="J284" s="10">
        <f>SUMIFS(Table1[time],Table1[repetition],Table1[[#This Row],[repetition]],Table1[config],Table1[[#This Row],[config]])</f>
        <v>111135679.35313991</v>
      </c>
      <c r="K284" s="11">
        <v>110</v>
      </c>
      <c r="L284" s="11">
        <v>5</v>
      </c>
      <c r="M284" s="11" t="s">
        <v>150</v>
      </c>
      <c r="N284" s="11" t="b">
        <v>0</v>
      </c>
      <c r="O284" s="11" t="b">
        <v>1</v>
      </c>
      <c r="P284" s="11" t="b">
        <v>1</v>
      </c>
      <c r="Q284" s="11" t="b">
        <v>0</v>
      </c>
      <c r="R284" s="11" t="b">
        <v>1</v>
      </c>
      <c r="S284" s="11" t="b">
        <v>0</v>
      </c>
      <c r="T284" s="11" t="b">
        <v>0</v>
      </c>
      <c r="U284" s="11" t="b">
        <v>0</v>
      </c>
      <c r="V284" s="11" t="b">
        <v>0</v>
      </c>
      <c r="W284" s="11" t="b">
        <v>1</v>
      </c>
      <c r="X284" s="11" t="b">
        <v>1</v>
      </c>
      <c r="Y284" s="11" t="b">
        <v>0</v>
      </c>
      <c r="Z284" s="11" t="b">
        <v>0</v>
      </c>
      <c r="AA284" s="11" t="b">
        <v>0</v>
      </c>
      <c r="AB284" s="11" t="b">
        <v>0</v>
      </c>
      <c r="AC284" s="11" t="b">
        <v>0</v>
      </c>
      <c r="AD284" s="11" t="b">
        <v>0</v>
      </c>
      <c r="AE284" s="11" t="b">
        <v>0</v>
      </c>
      <c r="AF284" s="11" t="b">
        <v>0</v>
      </c>
      <c r="AG284" s="11" t="b">
        <v>0</v>
      </c>
    </row>
    <row r="285" spans="1:33" x14ac:dyDescent="0.2">
      <c r="A285" s="11">
        <v>1</v>
      </c>
      <c r="B285" t="s">
        <v>170</v>
      </c>
      <c r="C285" t="s">
        <v>59</v>
      </c>
      <c r="D285">
        <v>8488</v>
      </c>
      <c r="E285">
        <v>2843541.6636860399</v>
      </c>
      <c r="F285">
        <v>1</v>
      </c>
      <c r="G285">
        <v>1</v>
      </c>
      <c r="H285">
        <v>40</v>
      </c>
      <c r="I285">
        <v>24</v>
      </c>
      <c r="J285" s="10">
        <f>SUMIFS(Table1[time],Table1[repetition],Table1[[#This Row],[repetition]],Table1[config],Table1[[#This Row],[config]])</f>
        <v>104358489.41137372</v>
      </c>
      <c r="K285" s="11">
        <v>1</v>
      </c>
      <c r="L285" s="11">
        <v>3</v>
      </c>
      <c r="M285" s="11" t="s">
        <v>149</v>
      </c>
      <c r="N285" s="11" t="b">
        <v>1</v>
      </c>
      <c r="O285" s="11" t="b">
        <v>0</v>
      </c>
      <c r="P285" s="11" t="b">
        <v>1</v>
      </c>
      <c r="Q285" s="11" t="b">
        <v>0</v>
      </c>
      <c r="R285" s="11" t="b">
        <v>1</v>
      </c>
      <c r="S285" s="11" t="b">
        <v>1</v>
      </c>
      <c r="T285" s="11" t="b">
        <v>1</v>
      </c>
      <c r="U285" s="11" t="b">
        <v>1</v>
      </c>
      <c r="V285" s="11" t="b">
        <v>1</v>
      </c>
      <c r="W285" s="11" t="b">
        <v>1</v>
      </c>
      <c r="X285" s="11" t="b">
        <v>1</v>
      </c>
      <c r="Y285" s="11" t="b">
        <v>1</v>
      </c>
      <c r="Z285" s="11" t="b">
        <v>0</v>
      </c>
      <c r="AA285" s="11" t="b">
        <v>0</v>
      </c>
      <c r="AB285" s="11" t="b">
        <v>0</v>
      </c>
      <c r="AC285" s="11" t="b">
        <v>0</v>
      </c>
      <c r="AD285" s="11" t="b">
        <v>1</v>
      </c>
      <c r="AE285" s="11" t="b">
        <v>0</v>
      </c>
      <c r="AF285" s="11" t="b">
        <v>0</v>
      </c>
      <c r="AG285" s="11" t="b">
        <v>0</v>
      </c>
    </row>
    <row r="286" spans="1:33" x14ac:dyDescent="0.2">
      <c r="A286" s="11">
        <v>2</v>
      </c>
      <c r="B286" t="s">
        <v>170</v>
      </c>
      <c r="C286" t="s">
        <v>59</v>
      </c>
      <c r="D286">
        <v>8488</v>
      </c>
      <c r="E286">
        <v>1001218.17032713</v>
      </c>
      <c r="F286">
        <v>1</v>
      </c>
      <c r="G286">
        <v>1</v>
      </c>
      <c r="H286">
        <v>40</v>
      </c>
      <c r="I286">
        <v>24</v>
      </c>
      <c r="J286" s="10">
        <f>SUMIFS(Table1[time],Table1[repetition],Table1[[#This Row],[repetition]],Table1[config],Table1[[#This Row],[config]])</f>
        <v>88746822.818322495</v>
      </c>
      <c r="K286" s="11">
        <v>1</v>
      </c>
      <c r="L286" s="11">
        <v>3</v>
      </c>
      <c r="M286" s="11" t="s">
        <v>149</v>
      </c>
      <c r="N286" s="11" t="b">
        <v>1</v>
      </c>
      <c r="O286" s="11" t="b">
        <v>0</v>
      </c>
      <c r="P286" s="11" t="b">
        <v>1</v>
      </c>
      <c r="Q286" s="11" t="b">
        <v>0</v>
      </c>
      <c r="R286" s="11" t="b">
        <v>1</v>
      </c>
      <c r="S286" s="11" t="b">
        <v>1</v>
      </c>
      <c r="T286" s="11" t="b">
        <v>1</v>
      </c>
      <c r="U286" s="11" t="b">
        <v>1</v>
      </c>
      <c r="V286" s="11" t="b">
        <v>1</v>
      </c>
      <c r="W286" s="11" t="b">
        <v>1</v>
      </c>
      <c r="X286" s="11" t="b">
        <v>1</v>
      </c>
      <c r="Y286" s="11" t="b">
        <v>1</v>
      </c>
      <c r="Z286" s="11" t="b">
        <v>0</v>
      </c>
      <c r="AA286" s="11" t="b">
        <v>0</v>
      </c>
      <c r="AB286" s="11" t="b">
        <v>0</v>
      </c>
      <c r="AC286" s="11" t="b">
        <v>0</v>
      </c>
      <c r="AD286" s="11" t="b">
        <v>1</v>
      </c>
      <c r="AE286" s="11" t="b">
        <v>0</v>
      </c>
      <c r="AF286" s="11" t="b">
        <v>0</v>
      </c>
      <c r="AG286" s="11" t="b">
        <v>0</v>
      </c>
    </row>
    <row r="287" spans="1:33" x14ac:dyDescent="0.2">
      <c r="A287" s="11">
        <v>3</v>
      </c>
      <c r="B287" t="s">
        <v>170</v>
      </c>
      <c r="C287" t="s">
        <v>59</v>
      </c>
      <c r="D287">
        <v>8488</v>
      </c>
      <c r="E287">
        <v>3520773.1241829898</v>
      </c>
      <c r="F287">
        <v>1</v>
      </c>
      <c r="G287">
        <v>1</v>
      </c>
      <c r="H287">
        <v>40</v>
      </c>
      <c r="I287">
        <v>24</v>
      </c>
      <c r="J287" s="10">
        <f>SUMIFS(Table1[time],Table1[repetition],Table1[[#This Row],[repetition]],Table1[config],Table1[[#This Row],[config]])</f>
        <v>111135679.35313991</v>
      </c>
      <c r="K287" s="11">
        <v>1</v>
      </c>
      <c r="L287" s="11">
        <v>3</v>
      </c>
      <c r="M287" s="11" t="s">
        <v>149</v>
      </c>
      <c r="N287" s="11" t="b">
        <v>1</v>
      </c>
      <c r="O287" s="11" t="b">
        <v>0</v>
      </c>
      <c r="P287" s="11" t="b">
        <v>1</v>
      </c>
      <c r="Q287" s="11" t="b">
        <v>0</v>
      </c>
      <c r="R287" s="11" t="b">
        <v>1</v>
      </c>
      <c r="S287" s="11" t="b">
        <v>1</v>
      </c>
      <c r="T287" s="11" t="b">
        <v>1</v>
      </c>
      <c r="U287" s="11" t="b">
        <v>1</v>
      </c>
      <c r="V287" s="11" t="b">
        <v>1</v>
      </c>
      <c r="W287" s="11" t="b">
        <v>1</v>
      </c>
      <c r="X287" s="11" t="b">
        <v>1</v>
      </c>
      <c r="Y287" s="11" t="b">
        <v>1</v>
      </c>
      <c r="Z287" s="11" t="b">
        <v>0</v>
      </c>
      <c r="AA287" s="11" t="b">
        <v>0</v>
      </c>
      <c r="AB287" s="11" t="b">
        <v>0</v>
      </c>
      <c r="AC287" s="11" t="b">
        <v>0</v>
      </c>
      <c r="AD287" s="11" t="b">
        <v>1</v>
      </c>
      <c r="AE287" s="11" t="b">
        <v>0</v>
      </c>
      <c r="AF287" s="11" t="b">
        <v>0</v>
      </c>
      <c r="AG287" s="11" t="b">
        <v>0</v>
      </c>
    </row>
    <row r="288" spans="1:33" x14ac:dyDescent="0.2">
      <c r="A288" s="9">
        <v>1</v>
      </c>
      <c r="B288" t="s">
        <v>183</v>
      </c>
      <c r="C288" t="s">
        <v>59</v>
      </c>
      <c r="D288">
        <v>4</v>
      </c>
      <c r="E288">
        <v>468384.40984301199</v>
      </c>
      <c r="F288">
        <v>1</v>
      </c>
      <c r="G288">
        <v>1</v>
      </c>
      <c r="H288">
        <v>2</v>
      </c>
      <c r="I288">
        <v>0</v>
      </c>
      <c r="J288" s="8">
        <f>SUMIFS(Table1[time],Table1[repetition],Table1[[#This Row],[repetition]],Table1[config],Table1[[#This Row],[config]])</f>
        <v>104358489.41137372</v>
      </c>
      <c r="K288" s="9">
        <v>1</v>
      </c>
      <c r="L288" s="9">
        <v>1</v>
      </c>
      <c r="M288" s="9" t="s">
        <v>150</v>
      </c>
      <c r="N288" s="9" t="b">
        <v>1</v>
      </c>
      <c r="O288" s="9" t="b">
        <v>1</v>
      </c>
      <c r="P288" s="9" t="b">
        <v>0</v>
      </c>
      <c r="Q288" s="9" t="b">
        <v>0</v>
      </c>
      <c r="R288" s="9" t="b">
        <v>0</v>
      </c>
      <c r="S288" s="9" t="b">
        <v>1</v>
      </c>
      <c r="T288" s="9" t="b">
        <v>1</v>
      </c>
      <c r="U288" s="9" t="b">
        <v>1</v>
      </c>
      <c r="V288" s="9" t="b">
        <v>1</v>
      </c>
      <c r="W288" s="9" t="b">
        <v>0</v>
      </c>
      <c r="X288" s="9" t="b">
        <v>0</v>
      </c>
      <c r="Y288" s="9" t="b">
        <v>0</v>
      </c>
      <c r="Z288" s="9" t="b">
        <v>0</v>
      </c>
      <c r="AA288" s="9" t="b">
        <v>1</v>
      </c>
      <c r="AB288" s="9" t="b">
        <v>1</v>
      </c>
      <c r="AC288" s="9" t="b">
        <v>1</v>
      </c>
      <c r="AD288" s="9" t="b">
        <v>1</v>
      </c>
      <c r="AE288" s="9" t="b">
        <v>0</v>
      </c>
      <c r="AF288" s="9" t="b">
        <v>0</v>
      </c>
      <c r="AG288" s="9" t="b">
        <v>0</v>
      </c>
    </row>
    <row r="289" spans="1:33" x14ac:dyDescent="0.2">
      <c r="A289" s="11">
        <v>2</v>
      </c>
      <c r="B289" t="s">
        <v>183</v>
      </c>
      <c r="C289" t="s">
        <v>59</v>
      </c>
      <c r="D289">
        <v>4</v>
      </c>
      <c r="E289">
        <v>181979.77701015701</v>
      </c>
      <c r="F289">
        <v>1</v>
      </c>
      <c r="G289">
        <v>1</v>
      </c>
      <c r="H289">
        <v>2</v>
      </c>
      <c r="I289">
        <v>0</v>
      </c>
      <c r="J289" s="10">
        <f>SUMIFS(Table1[time],Table1[repetition],Table1[[#This Row],[repetition]],Table1[config],Table1[[#This Row],[config]])</f>
        <v>88746822.818322495</v>
      </c>
      <c r="K289" s="11">
        <v>110</v>
      </c>
      <c r="L289" s="11">
        <v>6</v>
      </c>
      <c r="M289" s="11" t="s">
        <v>150</v>
      </c>
      <c r="N289" s="11" t="b">
        <v>0</v>
      </c>
      <c r="O289" s="11" t="b">
        <v>1</v>
      </c>
      <c r="P289" s="11" t="b">
        <v>0</v>
      </c>
      <c r="Q289" s="11" t="b">
        <v>1</v>
      </c>
      <c r="R289" s="11" t="b">
        <v>1</v>
      </c>
      <c r="S289" s="11" t="b">
        <v>0</v>
      </c>
      <c r="T289" s="11" t="b">
        <v>0</v>
      </c>
      <c r="U289" s="11" t="b">
        <v>0</v>
      </c>
      <c r="V289" s="11" t="b">
        <v>1</v>
      </c>
      <c r="W289" s="11" t="b">
        <v>0</v>
      </c>
      <c r="X289" s="11" t="b">
        <v>1</v>
      </c>
      <c r="Y289" s="11" t="b">
        <v>1</v>
      </c>
      <c r="Z289" s="11" t="b">
        <v>0</v>
      </c>
      <c r="AA289" s="11" t="b">
        <v>0</v>
      </c>
      <c r="AB289" s="11" t="b">
        <v>1</v>
      </c>
      <c r="AC289" s="11" t="b">
        <v>0</v>
      </c>
      <c r="AD289" s="11" t="b">
        <v>0</v>
      </c>
      <c r="AE289" s="11" t="b">
        <v>1</v>
      </c>
      <c r="AF289" s="11" t="b">
        <v>1</v>
      </c>
      <c r="AG289" s="11" t="b">
        <v>1</v>
      </c>
    </row>
    <row r="290" spans="1:33" x14ac:dyDescent="0.2">
      <c r="A290" s="11">
        <v>3</v>
      </c>
      <c r="B290" t="s">
        <v>183</v>
      </c>
      <c r="C290" t="s">
        <v>59</v>
      </c>
      <c r="D290">
        <v>4</v>
      </c>
      <c r="E290">
        <v>553343.13827501296</v>
      </c>
      <c r="F290">
        <v>1</v>
      </c>
      <c r="G290">
        <v>1</v>
      </c>
      <c r="H290">
        <v>2</v>
      </c>
      <c r="I290">
        <v>0</v>
      </c>
      <c r="J290" s="10">
        <f>SUMIFS(Table1[time],Table1[repetition],Table1[[#This Row],[repetition]],Table1[config],Table1[[#This Row],[config]])</f>
        <v>111135679.35313991</v>
      </c>
      <c r="K290" s="11">
        <v>110</v>
      </c>
      <c r="L290" s="11">
        <v>5</v>
      </c>
      <c r="M290" s="11" t="s">
        <v>150</v>
      </c>
      <c r="N290" s="11" t="b">
        <v>0</v>
      </c>
      <c r="O290" s="11" t="b">
        <v>1</v>
      </c>
      <c r="P290" s="11" t="b">
        <v>1</v>
      </c>
      <c r="Q290" s="11" t="b">
        <v>0</v>
      </c>
      <c r="R290" s="11" t="b">
        <v>1</v>
      </c>
      <c r="S290" s="11" t="b">
        <v>0</v>
      </c>
      <c r="T290" s="11" t="b">
        <v>0</v>
      </c>
      <c r="U290" s="11" t="b">
        <v>0</v>
      </c>
      <c r="V290" s="11" t="b">
        <v>0</v>
      </c>
      <c r="W290" s="11" t="b">
        <v>1</v>
      </c>
      <c r="X290" s="11" t="b">
        <v>1</v>
      </c>
      <c r="Y290" s="11" t="b">
        <v>0</v>
      </c>
      <c r="Z290" s="11" t="b">
        <v>0</v>
      </c>
      <c r="AA290" s="11" t="b">
        <v>0</v>
      </c>
      <c r="AB290" s="11" t="b">
        <v>0</v>
      </c>
      <c r="AC290" s="11" t="b">
        <v>0</v>
      </c>
      <c r="AD290" s="11" t="b">
        <v>0</v>
      </c>
      <c r="AE290" s="11" t="b">
        <v>0</v>
      </c>
      <c r="AF290" s="11" t="b">
        <v>0</v>
      </c>
      <c r="AG290" s="11" t="b">
        <v>0</v>
      </c>
    </row>
    <row r="291" spans="1:33" x14ac:dyDescent="0.2">
      <c r="A291" s="11">
        <v>1</v>
      </c>
      <c r="B291" t="s">
        <v>166</v>
      </c>
      <c r="C291" t="s">
        <v>45</v>
      </c>
      <c r="D291">
        <v>2</v>
      </c>
      <c r="E291">
        <v>159233.339296013</v>
      </c>
      <c r="F291">
        <v>1</v>
      </c>
      <c r="G291">
        <v>1</v>
      </c>
      <c r="H291">
        <v>0</v>
      </c>
      <c r="I291">
        <v>0</v>
      </c>
      <c r="J291" s="10">
        <f>SUMIFS(Table1[time],Table1[repetition],Table1[[#This Row],[repetition]],Table1[config],Table1[[#This Row],[config]])</f>
        <v>107834655.25919804</v>
      </c>
      <c r="K291" s="11">
        <v>80</v>
      </c>
      <c r="L291" s="11">
        <v>6</v>
      </c>
      <c r="M291" s="11" t="s">
        <v>151</v>
      </c>
      <c r="N291" s="11" t="b">
        <v>1</v>
      </c>
      <c r="O291" s="11" t="b">
        <v>1</v>
      </c>
      <c r="P291" s="11" t="b">
        <v>1</v>
      </c>
      <c r="Q291" s="11" t="b">
        <v>0</v>
      </c>
      <c r="R291" s="11" t="b">
        <v>1</v>
      </c>
      <c r="S291" s="11" t="b">
        <v>0</v>
      </c>
      <c r="T291" s="11" t="b">
        <v>1</v>
      </c>
      <c r="U291" s="11" t="b">
        <v>0</v>
      </c>
      <c r="V291" s="11" t="b">
        <v>0</v>
      </c>
      <c r="W291" s="11" t="b">
        <v>0</v>
      </c>
      <c r="X291" s="11" t="b">
        <v>0</v>
      </c>
      <c r="Y291" s="11" t="b">
        <v>1</v>
      </c>
      <c r="Z291" s="11" t="b">
        <v>1</v>
      </c>
      <c r="AA291" s="11" t="b">
        <v>1</v>
      </c>
      <c r="AB291" s="11" t="b">
        <v>0</v>
      </c>
      <c r="AC291" s="11" t="b">
        <v>0</v>
      </c>
      <c r="AD291" s="11" t="b">
        <v>0</v>
      </c>
      <c r="AE291" s="11" t="b">
        <v>1</v>
      </c>
      <c r="AF291" s="11" t="b">
        <v>1</v>
      </c>
      <c r="AG291" s="11" t="b">
        <v>1</v>
      </c>
    </row>
    <row r="292" spans="1:33" x14ac:dyDescent="0.2">
      <c r="A292" s="9">
        <v>2</v>
      </c>
      <c r="B292" t="s">
        <v>166</v>
      </c>
      <c r="C292" t="s">
        <v>45</v>
      </c>
      <c r="D292">
        <v>2</v>
      </c>
      <c r="E292">
        <v>121607.984909322</v>
      </c>
      <c r="F292">
        <v>1</v>
      </c>
      <c r="G292">
        <v>1</v>
      </c>
      <c r="H292">
        <v>0</v>
      </c>
      <c r="I292">
        <v>0</v>
      </c>
      <c r="J292" s="8">
        <f>SUMIFS(Table1[time],Table1[repetition],Table1[[#This Row],[repetition]],Table1[config],Table1[[#This Row],[config]])</f>
        <v>105154836.24869622</v>
      </c>
      <c r="K292" s="9">
        <v>120</v>
      </c>
      <c r="L292" s="9">
        <v>2</v>
      </c>
      <c r="M292" s="9" t="s">
        <v>150</v>
      </c>
      <c r="N292" s="9" t="b">
        <v>1</v>
      </c>
      <c r="O292" s="9" t="b">
        <v>0</v>
      </c>
      <c r="P292" s="9" t="b">
        <v>0</v>
      </c>
      <c r="Q292" s="9" t="b">
        <v>0</v>
      </c>
      <c r="R292" s="9" t="b">
        <v>0</v>
      </c>
      <c r="S292" s="9" t="b">
        <v>1</v>
      </c>
      <c r="T292" s="9" t="b">
        <v>0</v>
      </c>
      <c r="U292" s="9" t="b">
        <v>1</v>
      </c>
      <c r="V292" s="9" t="b">
        <v>1</v>
      </c>
      <c r="W292" s="9" t="b">
        <v>0</v>
      </c>
      <c r="X292" s="9" t="b">
        <v>0</v>
      </c>
      <c r="Y292" s="9" t="b">
        <v>0</v>
      </c>
      <c r="Z292" s="9" t="b">
        <v>0</v>
      </c>
      <c r="AA292" s="9" t="b">
        <v>1</v>
      </c>
      <c r="AB292" s="9" t="b">
        <v>0</v>
      </c>
      <c r="AC292" s="9" t="b">
        <v>0</v>
      </c>
      <c r="AD292" s="9" t="b">
        <v>0</v>
      </c>
      <c r="AE292" s="9" t="b">
        <v>0</v>
      </c>
      <c r="AF292" s="9" t="b">
        <v>0</v>
      </c>
      <c r="AG292" s="9" t="b">
        <v>1</v>
      </c>
    </row>
    <row r="293" spans="1:33" x14ac:dyDescent="0.2">
      <c r="A293" s="11">
        <v>3</v>
      </c>
      <c r="B293" t="s">
        <v>166</v>
      </c>
      <c r="C293" t="s">
        <v>45</v>
      </c>
      <c r="D293">
        <v>2</v>
      </c>
      <c r="E293">
        <v>164358.491172999</v>
      </c>
      <c r="F293">
        <v>1</v>
      </c>
      <c r="G293">
        <v>1</v>
      </c>
      <c r="H293">
        <v>0</v>
      </c>
      <c r="I293">
        <v>0</v>
      </c>
      <c r="J293" s="10">
        <f>SUMIFS(Table1[time],Table1[repetition],Table1[[#This Row],[repetition]],Table1[config],Table1[[#This Row],[config]])</f>
        <v>107848062.6890789</v>
      </c>
      <c r="K293" s="11">
        <v>0</v>
      </c>
      <c r="L293" s="11">
        <v>6</v>
      </c>
      <c r="M293" s="11" t="s">
        <v>151</v>
      </c>
      <c r="N293" s="11" t="b">
        <v>1</v>
      </c>
      <c r="O293" s="11" t="b">
        <v>0</v>
      </c>
      <c r="P293" s="11" t="b">
        <v>1</v>
      </c>
      <c r="Q293" s="11" t="b">
        <v>0</v>
      </c>
      <c r="R293" s="11" t="b">
        <v>0</v>
      </c>
      <c r="S293" s="11" t="b">
        <v>1</v>
      </c>
      <c r="T293" s="11" t="b">
        <v>1</v>
      </c>
      <c r="U293" s="11" t="b">
        <v>0</v>
      </c>
      <c r="V293" s="11" t="b">
        <v>0</v>
      </c>
      <c r="W293" s="11" t="b">
        <v>1</v>
      </c>
      <c r="X293" s="11" t="b">
        <v>1</v>
      </c>
      <c r="Y293" s="11" t="b">
        <v>0</v>
      </c>
      <c r="Z293" s="11" t="b">
        <v>0</v>
      </c>
      <c r="AA293" s="11" t="b">
        <v>1</v>
      </c>
      <c r="AB293" s="11" t="b">
        <v>1</v>
      </c>
      <c r="AC293" s="11" t="b">
        <v>0</v>
      </c>
      <c r="AD293" s="11" t="b">
        <v>0</v>
      </c>
      <c r="AE293" s="11" t="b">
        <v>1</v>
      </c>
      <c r="AF293" s="11" t="b">
        <v>1</v>
      </c>
      <c r="AG293" s="11" t="b">
        <v>0</v>
      </c>
    </row>
    <row r="294" spans="1:33" x14ac:dyDescent="0.2">
      <c r="A294" s="11">
        <v>1</v>
      </c>
      <c r="B294" t="s">
        <v>166</v>
      </c>
      <c r="C294" t="s">
        <v>53</v>
      </c>
      <c r="D294">
        <v>6</v>
      </c>
      <c r="E294">
        <v>334445.99490798998</v>
      </c>
      <c r="F294">
        <v>1</v>
      </c>
      <c r="G294">
        <v>1</v>
      </c>
      <c r="H294">
        <v>0</v>
      </c>
      <c r="I294">
        <v>0</v>
      </c>
      <c r="J294" s="10">
        <f>SUMIFS(Table1[time],Table1[repetition],Table1[[#This Row],[repetition]],Table1[config],Table1[[#This Row],[config]])</f>
        <v>103354476.17832695</v>
      </c>
      <c r="K294" s="11">
        <v>80</v>
      </c>
      <c r="L294" s="11">
        <v>6</v>
      </c>
      <c r="M294" s="11" t="s">
        <v>151</v>
      </c>
      <c r="N294" s="11" t="b">
        <v>1</v>
      </c>
      <c r="O294" s="11" t="b">
        <v>1</v>
      </c>
      <c r="P294" s="11" t="b">
        <v>1</v>
      </c>
      <c r="Q294" s="11" t="b">
        <v>0</v>
      </c>
      <c r="R294" s="11" t="b">
        <v>1</v>
      </c>
      <c r="S294" s="11" t="b">
        <v>0</v>
      </c>
      <c r="T294" s="11" t="b">
        <v>1</v>
      </c>
      <c r="U294" s="11" t="b">
        <v>0</v>
      </c>
      <c r="V294" s="11" t="b">
        <v>0</v>
      </c>
      <c r="W294" s="11" t="b">
        <v>0</v>
      </c>
      <c r="X294" s="11" t="b">
        <v>0</v>
      </c>
      <c r="Y294" s="11" t="b">
        <v>1</v>
      </c>
      <c r="Z294" s="11" t="b">
        <v>1</v>
      </c>
      <c r="AA294" s="11" t="b">
        <v>1</v>
      </c>
      <c r="AB294" s="11" t="b">
        <v>0</v>
      </c>
      <c r="AC294" s="11" t="b">
        <v>0</v>
      </c>
      <c r="AD294" s="11" t="b">
        <v>0</v>
      </c>
      <c r="AE294" s="11" t="b">
        <v>1</v>
      </c>
      <c r="AF294" s="11" t="b">
        <v>1</v>
      </c>
      <c r="AG294" s="11" t="b">
        <v>1</v>
      </c>
    </row>
    <row r="295" spans="1:33" x14ac:dyDescent="0.2">
      <c r="A295" s="9">
        <v>2</v>
      </c>
      <c r="B295" t="s">
        <v>166</v>
      </c>
      <c r="C295" t="s">
        <v>53</v>
      </c>
      <c r="D295">
        <v>6</v>
      </c>
      <c r="E295">
        <v>342567.02678091801</v>
      </c>
      <c r="F295">
        <v>1</v>
      </c>
      <c r="G295">
        <v>1</v>
      </c>
      <c r="H295">
        <v>0</v>
      </c>
      <c r="I295">
        <v>0</v>
      </c>
      <c r="J295" s="8">
        <f>SUMIFS(Table1[time],Table1[repetition],Table1[[#This Row],[repetition]],Table1[config],Table1[[#This Row],[config]])</f>
        <v>115718970.83877754</v>
      </c>
      <c r="K295" s="9">
        <v>150</v>
      </c>
      <c r="L295" s="9">
        <v>1</v>
      </c>
      <c r="M295" s="9" t="s">
        <v>149</v>
      </c>
      <c r="N295" s="9" t="b">
        <v>0</v>
      </c>
      <c r="O295" s="9" t="b">
        <v>1</v>
      </c>
      <c r="P295" s="9" t="b">
        <v>1</v>
      </c>
      <c r="Q295" s="9" t="b">
        <v>1</v>
      </c>
      <c r="R295" s="9" t="b">
        <v>1</v>
      </c>
      <c r="S295" s="9" t="b">
        <v>0</v>
      </c>
      <c r="T295" s="9" t="b">
        <v>1</v>
      </c>
      <c r="U295" s="9" t="b">
        <v>0</v>
      </c>
      <c r="V295" s="9" t="b">
        <v>0</v>
      </c>
      <c r="W295" s="9" t="b">
        <v>1</v>
      </c>
      <c r="X295" s="9" t="b">
        <v>1</v>
      </c>
      <c r="Y295" s="9" t="b">
        <v>1</v>
      </c>
      <c r="Z295" s="9" t="b">
        <v>1</v>
      </c>
      <c r="AA295" s="9" t="b">
        <v>0</v>
      </c>
      <c r="AB295" s="9" t="b">
        <v>1</v>
      </c>
      <c r="AC295" s="9" t="b">
        <v>1</v>
      </c>
      <c r="AD295" s="9" t="b">
        <v>1</v>
      </c>
      <c r="AE295" s="9" t="b">
        <v>1</v>
      </c>
      <c r="AF295" s="9" t="b">
        <v>1</v>
      </c>
      <c r="AG295" s="9" t="b">
        <v>0</v>
      </c>
    </row>
    <row r="296" spans="1:33" x14ac:dyDescent="0.2">
      <c r="A296" s="9">
        <v>3</v>
      </c>
      <c r="B296" t="s">
        <v>166</v>
      </c>
      <c r="C296" t="s">
        <v>53</v>
      </c>
      <c r="D296">
        <v>6</v>
      </c>
      <c r="E296">
        <v>268599.13266400603</v>
      </c>
      <c r="F296">
        <v>1</v>
      </c>
      <c r="G296">
        <v>1</v>
      </c>
      <c r="H296">
        <v>0</v>
      </c>
      <c r="I296">
        <v>0</v>
      </c>
      <c r="J296" s="8">
        <f>SUMIFS(Table1[time],Table1[repetition],Table1[[#This Row],[repetition]],Table1[config],Table1[[#This Row],[config]])</f>
        <v>98533249.291095972</v>
      </c>
      <c r="K296" s="9">
        <v>120</v>
      </c>
      <c r="L296" s="9">
        <v>6</v>
      </c>
      <c r="M296" s="9" t="s">
        <v>150</v>
      </c>
      <c r="N296" s="9" t="b">
        <v>1</v>
      </c>
      <c r="O296" s="9" t="b">
        <v>1</v>
      </c>
      <c r="P296" s="9" t="b">
        <v>0</v>
      </c>
      <c r="Q296" s="9" t="b">
        <v>1</v>
      </c>
      <c r="R296" s="9" t="b">
        <v>0</v>
      </c>
      <c r="S296" s="9" t="b">
        <v>0</v>
      </c>
      <c r="T296" s="9" t="b">
        <v>1</v>
      </c>
      <c r="U296" s="9" t="b">
        <v>1</v>
      </c>
      <c r="V296" s="9" t="b">
        <v>1</v>
      </c>
      <c r="W296" s="9" t="b">
        <v>0</v>
      </c>
      <c r="X296" s="9" t="b">
        <v>1</v>
      </c>
      <c r="Y296" s="9" t="b">
        <v>0</v>
      </c>
      <c r="Z296" s="9" t="b">
        <v>0</v>
      </c>
      <c r="AA296" s="9" t="b">
        <v>1</v>
      </c>
      <c r="AB296" s="9" t="b">
        <v>0</v>
      </c>
      <c r="AC296" s="9" t="b">
        <v>0</v>
      </c>
      <c r="AD296" s="9" t="b">
        <v>1</v>
      </c>
      <c r="AE296" s="9" t="b">
        <v>0</v>
      </c>
      <c r="AF296" s="9" t="b">
        <v>0</v>
      </c>
      <c r="AG296" s="9" t="b">
        <v>0</v>
      </c>
    </row>
    <row r="297" spans="1:33" x14ac:dyDescent="0.2">
      <c r="A297" s="9">
        <v>1</v>
      </c>
      <c r="B297" t="s">
        <v>183</v>
      </c>
      <c r="C297" t="s">
        <v>53</v>
      </c>
      <c r="D297">
        <v>4</v>
      </c>
      <c r="E297">
        <v>681026.60031995003</v>
      </c>
      <c r="F297">
        <v>1</v>
      </c>
      <c r="G297">
        <v>1</v>
      </c>
      <c r="H297">
        <v>2</v>
      </c>
      <c r="I297">
        <v>0</v>
      </c>
      <c r="J297" s="8">
        <f>SUMIFS(Table1[time],Table1[repetition],Table1[[#This Row],[repetition]],Table1[config],Table1[[#This Row],[config]])</f>
        <v>103354476.17832695</v>
      </c>
      <c r="K297" s="9">
        <v>1</v>
      </c>
      <c r="L297" s="9">
        <v>1</v>
      </c>
      <c r="M297" s="9" t="s">
        <v>150</v>
      </c>
      <c r="N297" s="9" t="b">
        <v>1</v>
      </c>
      <c r="O297" s="9" t="b">
        <v>1</v>
      </c>
      <c r="P297" s="9" t="b">
        <v>0</v>
      </c>
      <c r="Q297" s="9" t="b">
        <v>0</v>
      </c>
      <c r="R297" s="9" t="b">
        <v>0</v>
      </c>
      <c r="S297" s="9" t="b">
        <v>1</v>
      </c>
      <c r="T297" s="9" t="b">
        <v>1</v>
      </c>
      <c r="U297" s="9" t="b">
        <v>1</v>
      </c>
      <c r="V297" s="9" t="b">
        <v>1</v>
      </c>
      <c r="W297" s="9" t="b">
        <v>0</v>
      </c>
      <c r="X297" s="9" t="b">
        <v>0</v>
      </c>
      <c r="Y297" s="9" t="b">
        <v>0</v>
      </c>
      <c r="Z297" s="9" t="b">
        <v>0</v>
      </c>
      <c r="AA297" s="9" t="b">
        <v>1</v>
      </c>
      <c r="AB297" s="9" t="b">
        <v>1</v>
      </c>
      <c r="AC297" s="9" t="b">
        <v>1</v>
      </c>
      <c r="AD297" s="9" t="b">
        <v>1</v>
      </c>
      <c r="AE297" s="9" t="b">
        <v>0</v>
      </c>
      <c r="AF297" s="9" t="b">
        <v>0</v>
      </c>
      <c r="AG297" s="9" t="b">
        <v>0</v>
      </c>
    </row>
    <row r="298" spans="1:33" x14ac:dyDescent="0.2">
      <c r="A298" s="9">
        <v>2</v>
      </c>
      <c r="B298" t="s">
        <v>183</v>
      </c>
      <c r="C298" t="s">
        <v>53</v>
      </c>
      <c r="D298">
        <v>4</v>
      </c>
      <c r="E298">
        <v>706393.52098293602</v>
      </c>
      <c r="F298">
        <v>1</v>
      </c>
      <c r="G298">
        <v>1</v>
      </c>
      <c r="H298">
        <v>2</v>
      </c>
      <c r="I298">
        <v>0</v>
      </c>
      <c r="J298" s="8">
        <f>SUMIFS(Table1[time],Table1[repetition],Table1[[#This Row],[repetition]],Table1[config],Table1[[#This Row],[config]])</f>
        <v>115718970.83877754</v>
      </c>
      <c r="K298" s="9">
        <v>150</v>
      </c>
      <c r="L298" s="9">
        <v>1</v>
      </c>
      <c r="M298" s="9" t="s">
        <v>149</v>
      </c>
      <c r="N298" s="9" t="b">
        <v>0</v>
      </c>
      <c r="O298" s="9" t="b">
        <v>1</v>
      </c>
      <c r="P298" s="9" t="b">
        <v>1</v>
      </c>
      <c r="Q298" s="9" t="b">
        <v>1</v>
      </c>
      <c r="R298" s="9" t="b">
        <v>1</v>
      </c>
      <c r="S298" s="9" t="b">
        <v>0</v>
      </c>
      <c r="T298" s="9" t="b">
        <v>1</v>
      </c>
      <c r="U298" s="9" t="b">
        <v>0</v>
      </c>
      <c r="V298" s="9" t="b">
        <v>0</v>
      </c>
      <c r="W298" s="9" t="b">
        <v>1</v>
      </c>
      <c r="X298" s="9" t="b">
        <v>1</v>
      </c>
      <c r="Y298" s="9" t="b">
        <v>1</v>
      </c>
      <c r="Z298" s="9" t="b">
        <v>1</v>
      </c>
      <c r="AA298" s="9" t="b">
        <v>0</v>
      </c>
      <c r="AB298" s="9" t="b">
        <v>1</v>
      </c>
      <c r="AC298" s="9" t="b">
        <v>1</v>
      </c>
      <c r="AD298" s="9" t="b">
        <v>1</v>
      </c>
      <c r="AE298" s="9" t="b">
        <v>1</v>
      </c>
      <c r="AF298" s="9" t="b">
        <v>1</v>
      </c>
      <c r="AG298" s="9" t="b">
        <v>0</v>
      </c>
    </row>
    <row r="299" spans="1:33" x14ac:dyDescent="0.2">
      <c r="A299" s="9">
        <v>3</v>
      </c>
      <c r="B299" t="s">
        <v>183</v>
      </c>
      <c r="C299" t="s">
        <v>53</v>
      </c>
      <c r="D299">
        <v>4</v>
      </c>
      <c r="E299">
        <v>582625.03172398999</v>
      </c>
      <c r="F299">
        <v>1</v>
      </c>
      <c r="G299">
        <v>1</v>
      </c>
      <c r="H299">
        <v>2</v>
      </c>
      <c r="I299">
        <v>0</v>
      </c>
      <c r="J299" s="8">
        <f>SUMIFS(Table1[time],Table1[repetition],Table1[[#This Row],[repetition]],Table1[config],Table1[[#This Row],[config]])</f>
        <v>98533249.291095972</v>
      </c>
      <c r="K299" s="9">
        <v>120</v>
      </c>
      <c r="L299" s="9">
        <v>6</v>
      </c>
      <c r="M299" s="9" t="s">
        <v>150</v>
      </c>
      <c r="N299" s="9" t="b">
        <v>1</v>
      </c>
      <c r="O299" s="9" t="b">
        <v>1</v>
      </c>
      <c r="P299" s="9" t="b">
        <v>0</v>
      </c>
      <c r="Q299" s="9" t="b">
        <v>1</v>
      </c>
      <c r="R299" s="9" t="b">
        <v>0</v>
      </c>
      <c r="S299" s="9" t="b">
        <v>0</v>
      </c>
      <c r="T299" s="9" t="b">
        <v>1</v>
      </c>
      <c r="U299" s="9" t="b">
        <v>1</v>
      </c>
      <c r="V299" s="9" t="b">
        <v>1</v>
      </c>
      <c r="W299" s="9" t="b">
        <v>0</v>
      </c>
      <c r="X299" s="9" t="b">
        <v>1</v>
      </c>
      <c r="Y299" s="9" t="b">
        <v>0</v>
      </c>
      <c r="Z299" s="9" t="b">
        <v>0</v>
      </c>
      <c r="AA299" s="9" t="b">
        <v>1</v>
      </c>
      <c r="AB299" s="9" t="b">
        <v>0</v>
      </c>
      <c r="AC299" s="9" t="b">
        <v>0</v>
      </c>
      <c r="AD299" s="9" t="b">
        <v>1</v>
      </c>
      <c r="AE299" s="9" t="b">
        <v>0</v>
      </c>
      <c r="AF299" s="9" t="b">
        <v>0</v>
      </c>
      <c r="AG299" s="9" t="b">
        <v>0</v>
      </c>
    </row>
    <row r="300" spans="1:33" x14ac:dyDescent="0.2">
      <c r="A300" s="9">
        <v>1</v>
      </c>
      <c r="B300" t="s">
        <v>166</v>
      </c>
      <c r="C300" t="s">
        <v>19</v>
      </c>
      <c r="D300">
        <v>6</v>
      </c>
      <c r="E300">
        <v>290494.76424703602</v>
      </c>
      <c r="F300">
        <v>1</v>
      </c>
      <c r="G300">
        <v>1</v>
      </c>
      <c r="H300">
        <v>0</v>
      </c>
      <c r="I300">
        <v>0</v>
      </c>
      <c r="J300" s="8">
        <f>SUMIFS(Table1[time],Table1[repetition],Table1[[#This Row],[repetition]],Table1[config],Table1[[#This Row],[config]])</f>
        <v>115423083.22815807</v>
      </c>
      <c r="K300" s="9">
        <v>80</v>
      </c>
      <c r="L300" s="9">
        <v>6</v>
      </c>
      <c r="M300" s="9" t="s">
        <v>151</v>
      </c>
      <c r="N300" s="9" t="b">
        <v>1</v>
      </c>
      <c r="O300" s="9" t="b">
        <v>1</v>
      </c>
      <c r="P300" s="9" t="b">
        <v>1</v>
      </c>
      <c r="Q300" s="9" t="b">
        <v>0</v>
      </c>
      <c r="R300" s="9" t="b">
        <v>1</v>
      </c>
      <c r="S300" s="9" t="b">
        <v>0</v>
      </c>
      <c r="T300" s="9" t="b">
        <v>1</v>
      </c>
      <c r="U300" s="9" t="b">
        <v>0</v>
      </c>
      <c r="V300" s="9" t="b">
        <v>0</v>
      </c>
      <c r="W300" s="9" t="b">
        <v>0</v>
      </c>
      <c r="X300" s="9" t="b">
        <v>0</v>
      </c>
      <c r="Y300" s="9" t="b">
        <v>1</v>
      </c>
      <c r="Z300" s="9" t="b">
        <v>1</v>
      </c>
      <c r="AA300" s="9" t="b">
        <v>1</v>
      </c>
      <c r="AB300" s="9" t="b">
        <v>0</v>
      </c>
      <c r="AC300" s="9" t="b">
        <v>0</v>
      </c>
      <c r="AD300" s="9" t="b">
        <v>0</v>
      </c>
      <c r="AE300" s="9" t="b">
        <v>1</v>
      </c>
      <c r="AF300" s="9" t="b">
        <v>1</v>
      </c>
      <c r="AG300" s="9" t="b">
        <v>1</v>
      </c>
    </row>
    <row r="301" spans="1:33" x14ac:dyDescent="0.2">
      <c r="A301" s="11">
        <v>2</v>
      </c>
      <c r="B301" t="s">
        <v>166</v>
      </c>
      <c r="C301" t="s">
        <v>19</v>
      </c>
      <c r="D301">
        <v>6</v>
      </c>
      <c r="E301">
        <v>619859.426194801</v>
      </c>
      <c r="F301">
        <v>1</v>
      </c>
      <c r="G301">
        <v>1</v>
      </c>
      <c r="H301">
        <v>0</v>
      </c>
      <c r="I301">
        <v>0</v>
      </c>
      <c r="J301" s="10">
        <f>SUMIFS(Table1[time],Table1[repetition],Table1[[#This Row],[repetition]],Table1[config],Table1[[#This Row],[config]])</f>
        <v>132303247.85040262</v>
      </c>
      <c r="K301" s="11">
        <v>150</v>
      </c>
      <c r="L301" s="11">
        <v>5</v>
      </c>
      <c r="M301" s="11" t="s">
        <v>149</v>
      </c>
      <c r="N301" s="11" t="b">
        <v>0</v>
      </c>
      <c r="O301" s="11" t="b">
        <v>1</v>
      </c>
      <c r="P301" s="11" t="b">
        <v>0</v>
      </c>
      <c r="Q301" s="11" t="b">
        <v>0</v>
      </c>
      <c r="R301" s="11" t="b">
        <v>0</v>
      </c>
      <c r="S301" s="11" t="b">
        <v>1</v>
      </c>
      <c r="T301" s="11" t="b">
        <v>0</v>
      </c>
      <c r="U301" s="11" t="b">
        <v>0</v>
      </c>
      <c r="V301" s="11" t="b">
        <v>1</v>
      </c>
      <c r="W301" s="11" t="b">
        <v>1</v>
      </c>
      <c r="X301" s="11" t="b">
        <v>1</v>
      </c>
      <c r="Y301" s="11" t="b">
        <v>1</v>
      </c>
      <c r="Z301" s="11" t="b">
        <v>0</v>
      </c>
      <c r="AA301" s="11" t="b">
        <v>0</v>
      </c>
      <c r="AB301" s="11" t="b">
        <v>1</v>
      </c>
      <c r="AC301" s="11" t="b">
        <v>0</v>
      </c>
      <c r="AD301" s="11" t="b">
        <v>1</v>
      </c>
      <c r="AE301" s="11" t="b">
        <v>0</v>
      </c>
      <c r="AF301" s="11" t="b">
        <v>0</v>
      </c>
      <c r="AG301" s="11" t="b">
        <v>1</v>
      </c>
    </row>
    <row r="302" spans="1:33" x14ac:dyDescent="0.2">
      <c r="A302" s="11">
        <v>3</v>
      </c>
      <c r="B302" t="s">
        <v>166</v>
      </c>
      <c r="C302" t="s">
        <v>19</v>
      </c>
      <c r="D302">
        <v>6</v>
      </c>
      <c r="E302">
        <v>427792.06420200301</v>
      </c>
      <c r="F302">
        <v>1</v>
      </c>
      <c r="G302">
        <v>1</v>
      </c>
      <c r="H302">
        <v>0</v>
      </c>
      <c r="I302">
        <v>0</v>
      </c>
      <c r="J302" s="10">
        <f>SUMIFS(Table1[time],Table1[repetition],Table1[[#This Row],[repetition]],Table1[config],Table1[[#This Row],[config]])</f>
        <v>125520322.9602759</v>
      </c>
      <c r="K302" s="11">
        <v>150</v>
      </c>
      <c r="L302" s="11">
        <v>3</v>
      </c>
      <c r="M302" s="11" t="s">
        <v>151</v>
      </c>
      <c r="N302" s="11" t="b">
        <v>1</v>
      </c>
      <c r="O302" s="11" t="b">
        <v>0</v>
      </c>
      <c r="P302" s="11" t="b">
        <v>0</v>
      </c>
      <c r="Q302" s="11" t="b">
        <v>1</v>
      </c>
      <c r="R302" s="11" t="b">
        <v>1</v>
      </c>
      <c r="S302" s="11" t="b">
        <v>0</v>
      </c>
      <c r="T302" s="11" t="b">
        <v>0</v>
      </c>
      <c r="U302" s="11" t="b">
        <v>1</v>
      </c>
      <c r="V302" s="11" t="b">
        <v>1</v>
      </c>
      <c r="W302" s="11" t="b">
        <v>0</v>
      </c>
      <c r="X302" s="11" t="b">
        <v>0</v>
      </c>
      <c r="Y302" s="11" t="b">
        <v>1</v>
      </c>
      <c r="Z302" s="11" t="b">
        <v>1</v>
      </c>
      <c r="AA302" s="11" t="b">
        <v>1</v>
      </c>
      <c r="AB302" s="11" t="b">
        <v>1</v>
      </c>
      <c r="AC302" s="11" t="b">
        <v>0</v>
      </c>
      <c r="AD302" s="11" t="b">
        <v>0</v>
      </c>
      <c r="AE302" s="11" t="b">
        <v>1</v>
      </c>
      <c r="AF302" s="11" t="b">
        <v>1</v>
      </c>
      <c r="AG302" s="11" t="b">
        <v>1</v>
      </c>
    </row>
    <row r="303" spans="1:33" x14ac:dyDescent="0.2">
      <c r="A303" s="11">
        <v>1</v>
      </c>
      <c r="B303" t="s">
        <v>171</v>
      </c>
      <c r="C303" t="s">
        <v>19</v>
      </c>
      <c r="D303">
        <v>2727</v>
      </c>
      <c r="E303">
        <v>3341207.740526</v>
      </c>
      <c r="F303">
        <v>1</v>
      </c>
      <c r="G303">
        <v>1</v>
      </c>
      <c r="H303">
        <v>52</v>
      </c>
      <c r="I303">
        <v>32</v>
      </c>
      <c r="J303" s="10">
        <f>SUMIFS(Table1[time],Table1[repetition],Table1[[#This Row],[repetition]],Table1[config],Table1[[#This Row],[config]])</f>
        <v>115423083.22815807</v>
      </c>
      <c r="K303" s="11">
        <v>600</v>
      </c>
      <c r="L303" s="11">
        <v>6</v>
      </c>
      <c r="M303" s="11" t="s">
        <v>151</v>
      </c>
      <c r="N303" s="11" t="b">
        <v>1</v>
      </c>
      <c r="O303" s="11" t="b">
        <v>1</v>
      </c>
      <c r="P303" s="11" t="b">
        <v>1</v>
      </c>
      <c r="Q303" s="11" t="b">
        <v>1</v>
      </c>
      <c r="R303" s="11" t="b">
        <v>0</v>
      </c>
      <c r="S303" s="11" t="b">
        <v>1</v>
      </c>
      <c r="T303" s="11" t="b">
        <v>1</v>
      </c>
      <c r="U303" s="11" t="b">
        <v>1</v>
      </c>
      <c r="V303" s="11" t="b">
        <v>0</v>
      </c>
      <c r="W303" s="11" t="b">
        <v>1</v>
      </c>
      <c r="X303" s="11" t="b">
        <v>0</v>
      </c>
      <c r="Y303" s="11" t="b">
        <v>1</v>
      </c>
      <c r="Z303" s="11" t="b">
        <v>1</v>
      </c>
      <c r="AA303" s="11" t="b">
        <v>0</v>
      </c>
      <c r="AB303" s="11" t="b">
        <v>1</v>
      </c>
      <c r="AC303" s="11" t="b">
        <v>1</v>
      </c>
      <c r="AD303" s="11" t="b">
        <v>1</v>
      </c>
      <c r="AE303" s="11" t="b">
        <v>0</v>
      </c>
      <c r="AF303" s="11" t="b">
        <v>0</v>
      </c>
      <c r="AG303" s="11" t="b">
        <v>0</v>
      </c>
    </row>
    <row r="304" spans="1:33" x14ac:dyDescent="0.2">
      <c r="A304" s="9">
        <v>3</v>
      </c>
      <c r="B304" t="s">
        <v>171</v>
      </c>
      <c r="C304" t="s">
        <v>19</v>
      </c>
      <c r="D304">
        <v>2727</v>
      </c>
      <c r="E304">
        <v>5993151.4642949998</v>
      </c>
      <c r="F304">
        <v>1</v>
      </c>
      <c r="G304">
        <v>1</v>
      </c>
      <c r="H304">
        <v>52</v>
      </c>
      <c r="I304">
        <v>32</v>
      </c>
      <c r="J304" s="8">
        <f>SUMIFS(Table1[time],Table1[repetition],Table1[[#This Row],[repetition]],Table1[config],Table1[[#This Row],[config]])</f>
        <v>125520322.9602759</v>
      </c>
      <c r="K304" s="9">
        <v>600</v>
      </c>
      <c r="L304" s="9">
        <v>18</v>
      </c>
      <c r="M304" s="9" t="s">
        <v>150</v>
      </c>
      <c r="N304" s="9" t="b">
        <v>0</v>
      </c>
      <c r="O304" s="9" t="b">
        <v>1</v>
      </c>
      <c r="P304" s="9" t="b">
        <v>0</v>
      </c>
      <c r="Q304" s="9" t="b">
        <v>0</v>
      </c>
      <c r="R304" s="9" t="b">
        <v>1</v>
      </c>
      <c r="S304" s="9" t="b">
        <v>1</v>
      </c>
      <c r="T304" s="9" t="b">
        <v>1</v>
      </c>
      <c r="U304" s="9" t="b">
        <v>0</v>
      </c>
      <c r="V304" s="9" t="b">
        <v>1</v>
      </c>
      <c r="W304" s="9" t="b">
        <v>0</v>
      </c>
      <c r="X304" s="9" t="b">
        <v>0</v>
      </c>
      <c r="Y304" s="9" t="b">
        <v>0</v>
      </c>
      <c r="Z304" s="9" t="b">
        <v>1</v>
      </c>
      <c r="AA304" s="9" t="b">
        <v>0</v>
      </c>
      <c r="AB304" s="9" t="b">
        <v>0</v>
      </c>
      <c r="AC304" s="9" t="b">
        <v>1</v>
      </c>
      <c r="AD304" s="9" t="b">
        <v>1</v>
      </c>
      <c r="AE304" s="9" t="b">
        <v>0</v>
      </c>
      <c r="AF304" s="9" t="b">
        <v>1</v>
      </c>
      <c r="AG304" s="9" t="b">
        <v>1</v>
      </c>
    </row>
    <row r="305" spans="1:33" x14ac:dyDescent="0.2">
      <c r="A305" s="11">
        <v>1</v>
      </c>
      <c r="B305" t="s">
        <v>183</v>
      </c>
      <c r="C305" t="s">
        <v>19</v>
      </c>
      <c r="D305">
        <v>4</v>
      </c>
      <c r="E305">
        <v>414717.74234203598</v>
      </c>
      <c r="F305">
        <v>1</v>
      </c>
      <c r="G305">
        <v>1</v>
      </c>
      <c r="H305">
        <v>2</v>
      </c>
      <c r="I305">
        <v>0</v>
      </c>
      <c r="J305" s="10">
        <f>SUMIFS(Table1[time],Table1[repetition],Table1[[#This Row],[repetition]],Table1[config],Table1[[#This Row],[config]])</f>
        <v>115423083.22815807</v>
      </c>
      <c r="K305" s="11">
        <v>1</v>
      </c>
      <c r="L305" s="11">
        <v>1</v>
      </c>
      <c r="M305" s="11" t="s">
        <v>150</v>
      </c>
      <c r="N305" s="11" t="b">
        <v>1</v>
      </c>
      <c r="O305" s="11" t="b">
        <v>1</v>
      </c>
      <c r="P305" s="11" t="b">
        <v>0</v>
      </c>
      <c r="Q305" s="11" t="b">
        <v>0</v>
      </c>
      <c r="R305" s="11" t="b">
        <v>0</v>
      </c>
      <c r="S305" s="11" t="b">
        <v>1</v>
      </c>
      <c r="T305" s="11" t="b">
        <v>1</v>
      </c>
      <c r="U305" s="11" t="b">
        <v>1</v>
      </c>
      <c r="V305" s="11" t="b">
        <v>1</v>
      </c>
      <c r="W305" s="11" t="b">
        <v>0</v>
      </c>
      <c r="X305" s="11" t="b">
        <v>0</v>
      </c>
      <c r="Y305" s="11" t="b">
        <v>0</v>
      </c>
      <c r="Z305" s="11" t="b">
        <v>0</v>
      </c>
      <c r="AA305" s="11" t="b">
        <v>1</v>
      </c>
      <c r="AB305" s="11" t="b">
        <v>1</v>
      </c>
      <c r="AC305" s="11" t="b">
        <v>1</v>
      </c>
      <c r="AD305" s="11" t="b">
        <v>1</v>
      </c>
      <c r="AE305" s="11" t="b">
        <v>0</v>
      </c>
      <c r="AF305" s="11" t="b">
        <v>0</v>
      </c>
      <c r="AG305" s="11" t="b">
        <v>0</v>
      </c>
    </row>
    <row r="306" spans="1:33" x14ac:dyDescent="0.2">
      <c r="A306" s="11">
        <v>2</v>
      </c>
      <c r="B306" t="s">
        <v>183</v>
      </c>
      <c r="C306" t="s">
        <v>19</v>
      </c>
      <c r="D306">
        <v>4</v>
      </c>
      <c r="E306">
        <v>842469.07360898296</v>
      </c>
      <c r="F306">
        <v>1</v>
      </c>
      <c r="G306">
        <v>1</v>
      </c>
      <c r="H306">
        <v>2</v>
      </c>
      <c r="I306">
        <v>0</v>
      </c>
      <c r="J306" s="10">
        <f>SUMIFS(Table1[time],Table1[repetition],Table1[[#This Row],[repetition]],Table1[config],Table1[[#This Row],[config]])</f>
        <v>132303247.85040262</v>
      </c>
      <c r="K306" s="11">
        <v>150</v>
      </c>
      <c r="L306" s="11">
        <v>5</v>
      </c>
      <c r="M306" s="11" t="s">
        <v>149</v>
      </c>
      <c r="N306" s="11" t="b">
        <v>0</v>
      </c>
      <c r="O306" s="11" t="b">
        <v>1</v>
      </c>
      <c r="P306" s="11" t="b">
        <v>0</v>
      </c>
      <c r="Q306" s="11" t="b">
        <v>0</v>
      </c>
      <c r="R306" s="11" t="b">
        <v>0</v>
      </c>
      <c r="S306" s="11" t="b">
        <v>1</v>
      </c>
      <c r="T306" s="11" t="b">
        <v>0</v>
      </c>
      <c r="U306" s="11" t="b">
        <v>0</v>
      </c>
      <c r="V306" s="11" t="b">
        <v>1</v>
      </c>
      <c r="W306" s="11" t="b">
        <v>1</v>
      </c>
      <c r="X306" s="11" t="b">
        <v>1</v>
      </c>
      <c r="Y306" s="11" t="b">
        <v>1</v>
      </c>
      <c r="Z306" s="11" t="b">
        <v>0</v>
      </c>
      <c r="AA306" s="11" t="b">
        <v>0</v>
      </c>
      <c r="AB306" s="11" t="b">
        <v>1</v>
      </c>
      <c r="AC306" s="11" t="b">
        <v>0</v>
      </c>
      <c r="AD306" s="11" t="b">
        <v>1</v>
      </c>
      <c r="AE306" s="11" t="b">
        <v>0</v>
      </c>
      <c r="AF306" s="11" t="b">
        <v>0</v>
      </c>
      <c r="AG306" s="11" t="b">
        <v>1</v>
      </c>
    </row>
    <row r="307" spans="1:33" x14ac:dyDescent="0.2">
      <c r="A307" s="11">
        <v>3</v>
      </c>
      <c r="B307" t="s">
        <v>183</v>
      </c>
      <c r="C307" t="s">
        <v>19</v>
      </c>
      <c r="D307">
        <v>4</v>
      </c>
      <c r="E307">
        <v>581871.96107400802</v>
      </c>
      <c r="F307">
        <v>1</v>
      </c>
      <c r="G307">
        <v>1</v>
      </c>
      <c r="H307">
        <v>2</v>
      </c>
      <c r="I307">
        <v>0</v>
      </c>
      <c r="J307" s="10">
        <f>SUMIFS(Table1[time],Table1[repetition],Table1[[#This Row],[repetition]],Table1[config],Table1[[#This Row],[config]])</f>
        <v>125520322.9602759</v>
      </c>
      <c r="K307" s="11">
        <v>150</v>
      </c>
      <c r="L307" s="11">
        <v>3</v>
      </c>
      <c r="M307" s="11" t="s">
        <v>151</v>
      </c>
      <c r="N307" s="11" t="b">
        <v>1</v>
      </c>
      <c r="O307" s="11" t="b">
        <v>0</v>
      </c>
      <c r="P307" s="11" t="b">
        <v>0</v>
      </c>
      <c r="Q307" s="11" t="b">
        <v>1</v>
      </c>
      <c r="R307" s="11" t="b">
        <v>1</v>
      </c>
      <c r="S307" s="11" t="b">
        <v>0</v>
      </c>
      <c r="T307" s="11" t="b">
        <v>0</v>
      </c>
      <c r="U307" s="11" t="b">
        <v>1</v>
      </c>
      <c r="V307" s="11" t="b">
        <v>1</v>
      </c>
      <c r="W307" s="11" t="b">
        <v>0</v>
      </c>
      <c r="X307" s="11" t="b">
        <v>0</v>
      </c>
      <c r="Y307" s="11" t="b">
        <v>1</v>
      </c>
      <c r="Z307" s="11" t="b">
        <v>1</v>
      </c>
      <c r="AA307" s="11" t="b">
        <v>1</v>
      </c>
      <c r="AB307" s="11" t="b">
        <v>1</v>
      </c>
      <c r="AC307" s="11" t="b">
        <v>0</v>
      </c>
      <c r="AD307" s="11" t="b">
        <v>0</v>
      </c>
      <c r="AE307" s="11" t="b">
        <v>1</v>
      </c>
      <c r="AF307" s="11" t="b">
        <v>1</v>
      </c>
      <c r="AG307" s="11" t="b">
        <v>1</v>
      </c>
    </row>
    <row r="308" spans="1:33" x14ac:dyDescent="0.2">
      <c r="A308" s="11">
        <v>1</v>
      </c>
      <c r="B308" t="s">
        <v>166</v>
      </c>
      <c r="C308" t="s">
        <v>61</v>
      </c>
      <c r="D308">
        <v>6</v>
      </c>
      <c r="E308">
        <v>428833.99704605102</v>
      </c>
      <c r="F308">
        <v>1</v>
      </c>
      <c r="G308">
        <v>1</v>
      </c>
      <c r="H308">
        <v>0</v>
      </c>
      <c r="I308">
        <v>0</v>
      </c>
      <c r="J308" s="10">
        <f>SUMIFS(Table1[time],Table1[repetition],Table1[[#This Row],[repetition]],Table1[config],Table1[[#This Row],[config]])</f>
        <v>108826912.87956508</v>
      </c>
      <c r="K308" s="11">
        <v>80</v>
      </c>
      <c r="L308" s="11">
        <v>6</v>
      </c>
      <c r="M308" s="11" t="s">
        <v>151</v>
      </c>
      <c r="N308" s="11" t="b">
        <v>1</v>
      </c>
      <c r="O308" s="11" t="b">
        <v>1</v>
      </c>
      <c r="P308" s="11" t="b">
        <v>1</v>
      </c>
      <c r="Q308" s="11" t="b">
        <v>0</v>
      </c>
      <c r="R308" s="11" t="b">
        <v>1</v>
      </c>
      <c r="S308" s="11" t="b">
        <v>0</v>
      </c>
      <c r="T308" s="11" t="b">
        <v>1</v>
      </c>
      <c r="U308" s="11" t="b">
        <v>0</v>
      </c>
      <c r="V308" s="11" t="b">
        <v>0</v>
      </c>
      <c r="W308" s="11" t="b">
        <v>0</v>
      </c>
      <c r="X308" s="11" t="b">
        <v>0</v>
      </c>
      <c r="Y308" s="11" t="b">
        <v>1</v>
      </c>
      <c r="Z308" s="11" t="b">
        <v>1</v>
      </c>
      <c r="AA308" s="11" t="b">
        <v>1</v>
      </c>
      <c r="AB308" s="11" t="b">
        <v>0</v>
      </c>
      <c r="AC308" s="11" t="b">
        <v>0</v>
      </c>
      <c r="AD308" s="11" t="b">
        <v>0</v>
      </c>
      <c r="AE308" s="11" t="b">
        <v>1</v>
      </c>
      <c r="AF308" s="11" t="b">
        <v>1</v>
      </c>
      <c r="AG308" s="11" t="b">
        <v>1</v>
      </c>
    </row>
    <row r="309" spans="1:33" x14ac:dyDescent="0.2">
      <c r="A309" s="9">
        <v>2</v>
      </c>
      <c r="B309" t="s">
        <v>166</v>
      </c>
      <c r="C309" t="s">
        <v>61</v>
      </c>
      <c r="D309">
        <v>6</v>
      </c>
      <c r="E309">
        <v>624113.65861305897</v>
      </c>
      <c r="F309">
        <v>1</v>
      </c>
      <c r="G309">
        <v>1</v>
      </c>
      <c r="H309">
        <v>0</v>
      </c>
      <c r="I309">
        <v>0</v>
      </c>
      <c r="J309" s="8">
        <f>SUMIFS(Table1[time],Table1[repetition],Table1[[#This Row],[repetition]],Table1[config],Table1[[#This Row],[config]])</f>
        <v>120720199.28987499</v>
      </c>
      <c r="K309" s="9">
        <v>150</v>
      </c>
      <c r="L309" s="9">
        <v>6</v>
      </c>
      <c r="M309" s="9" t="s">
        <v>151</v>
      </c>
      <c r="N309" s="9" t="b">
        <v>0</v>
      </c>
      <c r="O309" s="9" t="b">
        <v>1</v>
      </c>
      <c r="P309" s="9" t="b">
        <v>0</v>
      </c>
      <c r="Q309" s="9" t="b">
        <v>1</v>
      </c>
      <c r="R309" s="9" t="b">
        <v>1</v>
      </c>
      <c r="S309" s="9" t="b">
        <v>1</v>
      </c>
      <c r="T309" s="9" t="b">
        <v>0</v>
      </c>
      <c r="U309" s="9" t="b">
        <v>1</v>
      </c>
      <c r="V309" s="9" t="b">
        <v>1</v>
      </c>
      <c r="W309" s="9" t="b">
        <v>0</v>
      </c>
      <c r="X309" s="9" t="b">
        <v>0</v>
      </c>
      <c r="Y309" s="9" t="b">
        <v>0</v>
      </c>
      <c r="Z309" s="9" t="b">
        <v>1</v>
      </c>
      <c r="AA309" s="9" t="b">
        <v>1</v>
      </c>
      <c r="AB309" s="9" t="b">
        <v>1</v>
      </c>
      <c r="AC309" s="9" t="b">
        <v>1</v>
      </c>
      <c r="AD309" s="9" t="b">
        <v>0</v>
      </c>
      <c r="AE309" s="9" t="b">
        <v>0</v>
      </c>
      <c r="AF309" s="9" t="b">
        <v>1</v>
      </c>
      <c r="AG309" s="9" t="b">
        <v>1</v>
      </c>
    </row>
    <row r="310" spans="1:33" x14ac:dyDescent="0.2">
      <c r="A310" s="11">
        <v>3</v>
      </c>
      <c r="B310" t="s">
        <v>166</v>
      </c>
      <c r="C310" t="s">
        <v>61</v>
      </c>
      <c r="D310">
        <v>6</v>
      </c>
      <c r="E310">
        <v>668578.51703900006</v>
      </c>
      <c r="F310">
        <v>1</v>
      </c>
      <c r="G310">
        <v>1</v>
      </c>
      <c r="H310">
        <v>0</v>
      </c>
      <c r="I310">
        <v>0</v>
      </c>
      <c r="J310" s="10">
        <f>SUMIFS(Table1[time],Table1[repetition],Table1[[#This Row],[repetition]],Table1[config],Table1[[#This Row],[config]])</f>
        <v>119652637.73994586</v>
      </c>
      <c r="K310" s="11">
        <v>0</v>
      </c>
      <c r="L310" s="11">
        <v>18</v>
      </c>
      <c r="M310" s="11" t="s">
        <v>149</v>
      </c>
      <c r="N310" s="11" t="b">
        <v>0</v>
      </c>
      <c r="O310" s="11" t="b">
        <v>1</v>
      </c>
      <c r="P310" s="11" t="b">
        <v>1</v>
      </c>
      <c r="Q310" s="11" t="b">
        <v>1</v>
      </c>
      <c r="R310" s="11" t="b">
        <v>1</v>
      </c>
      <c r="S310" s="11" t="b">
        <v>0</v>
      </c>
      <c r="T310" s="11" t="b">
        <v>0</v>
      </c>
      <c r="U310" s="11" t="b">
        <v>0</v>
      </c>
      <c r="V310" s="11" t="b">
        <v>0</v>
      </c>
      <c r="W310" s="11" t="b">
        <v>1</v>
      </c>
      <c r="X310" s="11" t="b">
        <v>1</v>
      </c>
      <c r="Y310" s="11" t="b">
        <v>1</v>
      </c>
      <c r="Z310" s="11" t="b">
        <v>1</v>
      </c>
      <c r="AA310" s="11" t="b">
        <v>0</v>
      </c>
      <c r="AB310" s="11" t="b">
        <v>0</v>
      </c>
      <c r="AC310" s="11" t="b">
        <v>0</v>
      </c>
      <c r="AD310" s="11" t="b">
        <v>0</v>
      </c>
      <c r="AE310" s="11" t="b">
        <v>1</v>
      </c>
      <c r="AF310" s="11" t="b">
        <v>1</v>
      </c>
      <c r="AG310" s="11" t="b">
        <v>1</v>
      </c>
    </row>
    <row r="311" spans="1:33" x14ac:dyDescent="0.2">
      <c r="A311" s="11">
        <v>1</v>
      </c>
      <c r="B311" t="s">
        <v>171</v>
      </c>
      <c r="C311" t="s">
        <v>61</v>
      </c>
      <c r="D311">
        <v>1334</v>
      </c>
      <c r="E311">
        <v>1199008.9168440299</v>
      </c>
      <c r="F311">
        <v>1</v>
      </c>
      <c r="G311">
        <v>1</v>
      </c>
      <c r="H311">
        <v>52</v>
      </c>
      <c r="I311">
        <v>14</v>
      </c>
      <c r="J311" s="10">
        <f>SUMIFS(Table1[time],Table1[repetition],Table1[[#This Row],[repetition]],Table1[config],Table1[[#This Row],[config]])</f>
        <v>108826912.87956508</v>
      </c>
      <c r="K311" s="11">
        <v>200</v>
      </c>
      <c r="L311" s="11">
        <v>18</v>
      </c>
      <c r="M311" s="11" t="s">
        <v>151</v>
      </c>
      <c r="N311" s="11" t="b">
        <v>1</v>
      </c>
      <c r="O311" s="11" t="b">
        <v>0</v>
      </c>
      <c r="P311" s="11" t="b">
        <v>0</v>
      </c>
      <c r="Q311" s="11" t="b">
        <v>0</v>
      </c>
      <c r="R311" s="11" t="b">
        <v>1</v>
      </c>
      <c r="S311" s="11" t="b">
        <v>0</v>
      </c>
      <c r="T311" s="11" t="b">
        <v>0</v>
      </c>
      <c r="U311" s="11" t="b">
        <v>0</v>
      </c>
      <c r="V311" s="11" t="b">
        <v>0</v>
      </c>
      <c r="W311" s="11" t="b">
        <v>0</v>
      </c>
      <c r="X311" s="11" t="b">
        <v>0</v>
      </c>
      <c r="Y311" s="11" t="b">
        <v>1</v>
      </c>
      <c r="Z311" s="11" t="b">
        <v>0</v>
      </c>
      <c r="AA311" s="11" t="b">
        <v>1</v>
      </c>
      <c r="AB311" s="11" t="b">
        <v>1</v>
      </c>
      <c r="AC311" s="11" t="b">
        <v>1</v>
      </c>
      <c r="AD311" s="11" t="b">
        <v>0</v>
      </c>
      <c r="AE311" s="11" t="b">
        <v>0</v>
      </c>
      <c r="AF311" s="11" t="b">
        <v>1</v>
      </c>
      <c r="AG311" s="11" t="b">
        <v>1</v>
      </c>
    </row>
    <row r="312" spans="1:33" x14ac:dyDescent="0.2">
      <c r="A312" s="9">
        <v>2</v>
      </c>
      <c r="B312" t="s">
        <v>171</v>
      </c>
      <c r="C312" t="s">
        <v>61</v>
      </c>
      <c r="D312">
        <v>1334</v>
      </c>
      <c r="E312">
        <v>2684915.5981368301</v>
      </c>
      <c r="F312">
        <v>1</v>
      </c>
      <c r="G312">
        <v>1</v>
      </c>
      <c r="H312">
        <v>52</v>
      </c>
      <c r="I312">
        <v>14</v>
      </c>
      <c r="J312" s="8">
        <f>SUMIFS(Table1[time],Table1[repetition],Table1[[#This Row],[repetition]],Table1[config],Table1[[#This Row],[config]])</f>
        <v>120720199.28987499</v>
      </c>
      <c r="K312" s="9">
        <v>600</v>
      </c>
      <c r="L312" s="9">
        <v>4</v>
      </c>
      <c r="M312" s="9" t="s">
        <v>151</v>
      </c>
      <c r="N312" s="9" t="b">
        <v>0</v>
      </c>
      <c r="O312" s="9" t="b">
        <v>0</v>
      </c>
      <c r="P312" s="9" t="b">
        <v>1</v>
      </c>
      <c r="Q312" s="9" t="b">
        <v>0</v>
      </c>
      <c r="R312" s="9" t="b">
        <v>0</v>
      </c>
      <c r="S312" s="9" t="b">
        <v>1</v>
      </c>
      <c r="T312" s="9" t="b">
        <v>1</v>
      </c>
      <c r="U312" s="9" t="b">
        <v>0</v>
      </c>
      <c r="V312" s="9" t="b">
        <v>0</v>
      </c>
      <c r="W312" s="9" t="b">
        <v>1</v>
      </c>
      <c r="X312" s="9" t="b">
        <v>0</v>
      </c>
      <c r="Y312" s="9" t="b">
        <v>0</v>
      </c>
      <c r="Z312" s="9" t="b">
        <v>1</v>
      </c>
      <c r="AA312" s="9" t="b">
        <v>1</v>
      </c>
      <c r="AB312" s="9" t="b">
        <v>1</v>
      </c>
      <c r="AC312" s="9" t="b">
        <v>1</v>
      </c>
      <c r="AD312" s="9" t="b">
        <v>0</v>
      </c>
      <c r="AE312" s="9" t="b">
        <v>0</v>
      </c>
      <c r="AF312" s="9" t="b">
        <v>1</v>
      </c>
      <c r="AG312" s="9" t="b">
        <v>0</v>
      </c>
    </row>
    <row r="313" spans="1:33" x14ac:dyDescent="0.2">
      <c r="A313" s="11">
        <v>3</v>
      </c>
      <c r="B313" t="s">
        <v>171</v>
      </c>
      <c r="C313" t="s">
        <v>61</v>
      </c>
      <c r="D313">
        <v>1334</v>
      </c>
      <c r="E313">
        <v>2504091.6047579902</v>
      </c>
      <c r="F313">
        <v>1</v>
      </c>
      <c r="G313">
        <v>1</v>
      </c>
      <c r="H313">
        <v>52</v>
      </c>
      <c r="I313">
        <v>14</v>
      </c>
      <c r="J313" s="10">
        <f>SUMIFS(Table1[time],Table1[repetition],Table1[[#This Row],[repetition]],Table1[config],Table1[[#This Row],[config]])</f>
        <v>119652637.73994586</v>
      </c>
      <c r="K313" s="11">
        <v>600</v>
      </c>
      <c r="L313" s="11">
        <v>2</v>
      </c>
      <c r="M313" s="11" t="s">
        <v>150</v>
      </c>
      <c r="N313" s="11" t="b">
        <v>1</v>
      </c>
      <c r="O313" s="11" t="b">
        <v>0</v>
      </c>
      <c r="P313" s="11" t="b">
        <v>0</v>
      </c>
      <c r="Q313" s="11" t="b">
        <v>0</v>
      </c>
      <c r="R313" s="11" t="b">
        <v>0</v>
      </c>
      <c r="S313" s="11" t="b">
        <v>1</v>
      </c>
      <c r="T313" s="11" t="b">
        <v>0</v>
      </c>
      <c r="U313" s="11" t="b">
        <v>1</v>
      </c>
      <c r="V313" s="11" t="b">
        <v>1</v>
      </c>
      <c r="W313" s="11" t="b">
        <v>0</v>
      </c>
      <c r="X313" s="11" t="b">
        <v>0</v>
      </c>
      <c r="Y313" s="11" t="b">
        <v>0</v>
      </c>
      <c r="Z313" s="11" t="b">
        <v>0</v>
      </c>
      <c r="AA313" s="11" t="b">
        <v>1</v>
      </c>
      <c r="AB313" s="11" t="b">
        <v>0</v>
      </c>
      <c r="AC313" s="11" t="b">
        <v>0</v>
      </c>
      <c r="AD313" s="11" t="b">
        <v>0</v>
      </c>
      <c r="AE313" s="11" t="b">
        <v>0</v>
      </c>
      <c r="AF313" s="11" t="b">
        <v>0</v>
      </c>
      <c r="AG313" s="11" t="b">
        <v>1</v>
      </c>
    </row>
    <row r="314" spans="1:33" x14ac:dyDescent="0.2">
      <c r="A314" s="9">
        <v>1</v>
      </c>
      <c r="B314" t="s">
        <v>183</v>
      </c>
      <c r="C314" t="s">
        <v>61</v>
      </c>
      <c r="D314">
        <v>4</v>
      </c>
      <c r="E314">
        <v>610416.19385202602</v>
      </c>
      <c r="F314">
        <v>1</v>
      </c>
      <c r="G314">
        <v>1</v>
      </c>
      <c r="H314">
        <v>2</v>
      </c>
      <c r="I314">
        <v>0</v>
      </c>
      <c r="J314" s="8">
        <f>SUMIFS(Table1[time],Table1[repetition],Table1[[#This Row],[repetition]],Table1[config],Table1[[#This Row],[config]])</f>
        <v>108826912.87956508</v>
      </c>
      <c r="K314" s="9">
        <v>1</v>
      </c>
      <c r="L314" s="9">
        <v>1</v>
      </c>
      <c r="M314" s="9" t="s">
        <v>150</v>
      </c>
      <c r="N314" s="9" t="b">
        <v>1</v>
      </c>
      <c r="O314" s="9" t="b">
        <v>1</v>
      </c>
      <c r="P314" s="9" t="b">
        <v>0</v>
      </c>
      <c r="Q314" s="9" t="b">
        <v>0</v>
      </c>
      <c r="R314" s="9" t="b">
        <v>0</v>
      </c>
      <c r="S314" s="9" t="b">
        <v>1</v>
      </c>
      <c r="T314" s="9" t="b">
        <v>1</v>
      </c>
      <c r="U314" s="9" t="b">
        <v>1</v>
      </c>
      <c r="V314" s="9" t="b">
        <v>1</v>
      </c>
      <c r="W314" s="9" t="b">
        <v>0</v>
      </c>
      <c r="X314" s="9" t="b">
        <v>0</v>
      </c>
      <c r="Y314" s="9" t="b">
        <v>0</v>
      </c>
      <c r="Z314" s="9" t="b">
        <v>0</v>
      </c>
      <c r="AA314" s="9" t="b">
        <v>1</v>
      </c>
      <c r="AB314" s="9" t="b">
        <v>1</v>
      </c>
      <c r="AC314" s="9" t="b">
        <v>1</v>
      </c>
      <c r="AD314" s="9" t="b">
        <v>1</v>
      </c>
      <c r="AE314" s="9" t="b">
        <v>0</v>
      </c>
      <c r="AF314" s="9" t="b">
        <v>0</v>
      </c>
      <c r="AG314" s="9" t="b">
        <v>0</v>
      </c>
    </row>
    <row r="315" spans="1:33" x14ac:dyDescent="0.2">
      <c r="A315" s="11">
        <v>2</v>
      </c>
      <c r="B315" t="s">
        <v>183</v>
      </c>
      <c r="C315" t="s">
        <v>61</v>
      </c>
      <c r="D315">
        <v>4</v>
      </c>
      <c r="E315">
        <v>886594.96184391901</v>
      </c>
      <c r="F315">
        <v>1</v>
      </c>
      <c r="G315">
        <v>1</v>
      </c>
      <c r="H315">
        <v>2</v>
      </c>
      <c r="I315">
        <v>0</v>
      </c>
      <c r="J315" s="10">
        <f>SUMIFS(Table1[time],Table1[repetition],Table1[[#This Row],[repetition]],Table1[config],Table1[[#This Row],[config]])</f>
        <v>120720199.28987499</v>
      </c>
      <c r="K315" s="11">
        <v>150</v>
      </c>
      <c r="L315" s="11">
        <v>6</v>
      </c>
      <c r="M315" s="11" t="s">
        <v>151</v>
      </c>
      <c r="N315" s="11" t="b">
        <v>0</v>
      </c>
      <c r="O315" s="11" t="b">
        <v>1</v>
      </c>
      <c r="P315" s="11" t="b">
        <v>0</v>
      </c>
      <c r="Q315" s="11" t="b">
        <v>1</v>
      </c>
      <c r="R315" s="11" t="b">
        <v>1</v>
      </c>
      <c r="S315" s="11" t="b">
        <v>1</v>
      </c>
      <c r="T315" s="11" t="b">
        <v>0</v>
      </c>
      <c r="U315" s="11" t="b">
        <v>1</v>
      </c>
      <c r="V315" s="11" t="b">
        <v>1</v>
      </c>
      <c r="W315" s="11" t="b">
        <v>0</v>
      </c>
      <c r="X315" s="11" t="b">
        <v>0</v>
      </c>
      <c r="Y315" s="11" t="b">
        <v>0</v>
      </c>
      <c r="Z315" s="11" t="b">
        <v>1</v>
      </c>
      <c r="AA315" s="11" t="b">
        <v>1</v>
      </c>
      <c r="AB315" s="11" t="b">
        <v>1</v>
      </c>
      <c r="AC315" s="11" t="b">
        <v>1</v>
      </c>
      <c r="AD315" s="11" t="b">
        <v>0</v>
      </c>
      <c r="AE315" s="11" t="b">
        <v>0</v>
      </c>
      <c r="AF315" s="11" t="b">
        <v>1</v>
      </c>
      <c r="AG315" s="11" t="b">
        <v>1</v>
      </c>
    </row>
    <row r="316" spans="1:33" x14ac:dyDescent="0.2">
      <c r="A316" s="11">
        <v>3</v>
      </c>
      <c r="B316" t="s">
        <v>183</v>
      </c>
      <c r="C316" t="s">
        <v>61</v>
      </c>
      <c r="D316">
        <v>4</v>
      </c>
      <c r="E316">
        <v>1000620.68332599</v>
      </c>
      <c r="F316">
        <v>1</v>
      </c>
      <c r="G316">
        <v>1</v>
      </c>
      <c r="H316">
        <v>2</v>
      </c>
      <c r="I316">
        <v>0</v>
      </c>
      <c r="J316" s="10">
        <f>SUMIFS(Table1[time],Table1[repetition],Table1[[#This Row],[repetition]],Table1[config],Table1[[#This Row],[config]])</f>
        <v>119652637.73994586</v>
      </c>
      <c r="K316" s="11">
        <v>0</v>
      </c>
      <c r="L316" s="11">
        <v>18</v>
      </c>
      <c r="M316" s="11" t="s">
        <v>149</v>
      </c>
      <c r="N316" s="11" t="b">
        <v>0</v>
      </c>
      <c r="O316" s="11" t="b">
        <v>1</v>
      </c>
      <c r="P316" s="11" t="b">
        <v>1</v>
      </c>
      <c r="Q316" s="11" t="b">
        <v>1</v>
      </c>
      <c r="R316" s="11" t="b">
        <v>1</v>
      </c>
      <c r="S316" s="11" t="b">
        <v>0</v>
      </c>
      <c r="T316" s="11" t="b">
        <v>0</v>
      </c>
      <c r="U316" s="11" t="b">
        <v>0</v>
      </c>
      <c r="V316" s="11" t="b">
        <v>0</v>
      </c>
      <c r="W316" s="11" t="b">
        <v>1</v>
      </c>
      <c r="X316" s="11" t="b">
        <v>1</v>
      </c>
      <c r="Y316" s="11" t="b">
        <v>1</v>
      </c>
      <c r="Z316" s="11" t="b">
        <v>1</v>
      </c>
      <c r="AA316" s="11" t="b">
        <v>0</v>
      </c>
      <c r="AB316" s="11" t="b">
        <v>0</v>
      </c>
      <c r="AC316" s="11" t="b">
        <v>0</v>
      </c>
      <c r="AD316" s="11" t="b">
        <v>0</v>
      </c>
      <c r="AE316" s="11" t="b">
        <v>1</v>
      </c>
      <c r="AF316" s="11" t="b">
        <v>1</v>
      </c>
      <c r="AG316" s="11" t="b">
        <v>1</v>
      </c>
    </row>
    <row r="317" spans="1:33" x14ac:dyDescent="0.2">
      <c r="A317" s="9">
        <v>1</v>
      </c>
      <c r="B317" t="s">
        <v>166</v>
      </c>
      <c r="C317" t="s">
        <v>20</v>
      </c>
      <c r="D317">
        <v>6</v>
      </c>
      <c r="E317">
        <v>437217.63063798402</v>
      </c>
      <c r="F317">
        <v>1</v>
      </c>
      <c r="G317">
        <v>1</v>
      </c>
      <c r="H317">
        <v>0</v>
      </c>
      <c r="I317">
        <v>0</v>
      </c>
      <c r="J317" s="8">
        <f>SUMIFS(Table1[time],Table1[repetition],Table1[[#This Row],[repetition]],Table1[config],Table1[[#This Row],[config]])</f>
        <v>106734914.88911098</v>
      </c>
      <c r="K317" s="9">
        <v>80</v>
      </c>
      <c r="L317" s="9">
        <v>6</v>
      </c>
      <c r="M317" s="9" t="s">
        <v>151</v>
      </c>
      <c r="N317" s="9" t="b">
        <v>1</v>
      </c>
      <c r="O317" s="9" t="b">
        <v>1</v>
      </c>
      <c r="P317" s="9" t="b">
        <v>1</v>
      </c>
      <c r="Q317" s="9" t="b">
        <v>0</v>
      </c>
      <c r="R317" s="9" t="b">
        <v>1</v>
      </c>
      <c r="S317" s="9" t="b">
        <v>0</v>
      </c>
      <c r="T317" s="9" t="b">
        <v>1</v>
      </c>
      <c r="U317" s="9" t="b">
        <v>0</v>
      </c>
      <c r="V317" s="9" t="b">
        <v>0</v>
      </c>
      <c r="W317" s="9" t="b">
        <v>0</v>
      </c>
      <c r="X317" s="9" t="b">
        <v>0</v>
      </c>
      <c r="Y317" s="9" t="b">
        <v>1</v>
      </c>
      <c r="Z317" s="9" t="b">
        <v>1</v>
      </c>
      <c r="AA317" s="9" t="b">
        <v>1</v>
      </c>
      <c r="AB317" s="9" t="b">
        <v>0</v>
      </c>
      <c r="AC317" s="9" t="b">
        <v>0</v>
      </c>
      <c r="AD317" s="9" t="b">
        <v>0</v>
      </c>
      <c r="AE317" s="9" t="b">
        <v>1</v>
      </c>
      <c r="AF317" s="9" t="b">
        <v>1</v>
      </c>
      <c r="AG317" s="9" t="b">
        <v>1</v>
      </c>
    </row>
    <row r="318" spans="1:33" x14ac:dyDescent="0.2">
      <c r="A318" s="11">
        <v>2</v>
      </c>
      <c r="B318" t="s">
        <v>166</v>
      </c>
      <c r="C318" t="s">
        <v>20</v>
      </c>
      <c r="D318">
        <v>6</v>
      </c>
      <c r="E318">
        <v>496220.59177420998</v>
      </c>
      <c r="F318">
        <v>1</v>
      </c>
      <c r="G318">
        <v>1</v>
      </c>
      <c r="H318">
        <v>0</v>
      </c>
      <c r="I318">
        <v>0</v>
      </c>
      <c r="J318" s="10">
        <f>SUMIFS(Table1[time],Table1[repetition],Table1[[#This Row],[repetition]],Table1[config],Table1[[#This Row],[config]])</f>
        <v>110092767.6248116</v>
      </c>
      <c r="K318" s="11">
        <v>150</v>
      </c>
      <c r="L318" s="11">
        <v>18</v>
      </c>
      <c r="M318" s="11" t="s">
        <v>150</v>
      </c>
      <c r="N318" s="11" t="b">
        <v>1</v>
      </c>
      <c r="O318" s="11" t="b">
        <v>0</v>
      </c>
      <c r="P318" s="11" t="b">
        <v>0</v>
      </c>
      <c r="Q318" s="11" t="b">
        <v>1</v>
      </c>
      <c r="R318" s="11" t="b">
        <v>1</v>
      </c>
      <c r="S318" s="11" t="b">
        <v>0</v>
      </c>
      <c r="T318" s="11" t="b">
        <v>0</v>
      </c>
      <c r="U318" s="11" t="b">
        <v>1</v>
      </c>
      <c r="V318" s="11" t="b">
        <v>1</v>
      </c>
      <c r="W318" s="11" t="b">
        <v>0</v>
      </c>
      <c r="X318" s="11" t="b">
        <v>0</v>
      </c>
      <c r="Y318" s="11" t="b">
        <v>0</v>
      </c>
      <c r="Z318" s="11" t="b">
        <v>0</v>
      </c>
      <c r="AA318" s="11" t="b">
        <v>1</v>
      </c>
      <c r="AB318" s="11" t="b">
        <v>1</v>
      </c>
      <c r="AC318" s="11" t="b">
        <v>0</v>
      </c>
      <c r="AD318" s="11" t="b">
        <v>1</v>
      </c>
      <c r="AE318" s="11" t="b">
        <v>1</v>
      </c>
      <c r="AF318" s="11" t="b">
        <v>0</v>
      </c>
      <c r="AG318" s="11" t="b">
        <v>1</v>
      </c>
    </row>
    <row r="319" spans="1:33" x14ac:dyDescent="0.2">
      <c r="A319" s="9">
        <v>3</v>
      </c>
      <c r="B319" t="s">
        <v>166</v>
      </c>
      <c r="C319" t="s">
        <v>20</v>
      </c>
      <c r="D319">
        <v>6</v>
      </c>
      <c r="E319">
        <v>480567.90400200401</v>
      </c>
      <c r="F319">
        <v>1</v>
      </c>
      <c r="G319">
        <v>1</v>
      </c>
      <c r="H319">
        <v>0</v>
      </c>
      <c r="I319">
        <v>0</v>
      </c>
      <c r="J319" s="8">
        <f>SUMIFS(Table1[time],Table1[repetition],Table1[[#This Row],[repetition]],Table1[config],Table1[[#This Row],[config]])</f>
        <v>109334185.01564294</v>
      </c>
      <c r="K319" s="9">
        <v>150</v>
      </c>
      <c r="L319" s="9">
        <v>6</v>
      </c>
      <c r="M319" s="9" t="s">
        <v>151</v>
      </c>
      <c r="N319" s="9" t="b">
        <v>0</v>
      </c>
      <c r="O319" s="9" t="b">
        <v>1</v>
      </c>
      <c r="P319" s="9" t="b">
        <v>0</v>
      </c>
      <c r="Q319" s="9" t="b">
        <v>1</v>
      </c>
      <c r="R319" s="9" t="b">
        <v>1</v>
      </c>
      <c r="S319" s="9" t="b">
        <v>1</v>
      </c>
      <c r="T319" s="9" t="b">
        <v>0</v>
      </c>
      <c r="U319" s="9" t="b">
        <v>1</v>
      </c>
      <c r="V319" s="9" t="b">
        <v>1</v>
      </c>
      <c r="W319" s="9" t="b">
        <v>0</v>
      </c>
      <c r="X319" s="9" t="b">
        <v>0</v>
      </c>
      <c r="Y319" s="9" t="b">
        <v>0</v>
      </c>
      <c r="Z319" s="9" t="b">
        <v>1</v>
      </c>
      <c r="AA319" s="9" t="b">
        <v>1</v>
      </c>
      <c r="AB319" s="9" t="b">
        <v>1</v>
      </c>
      <c r="AC319" s="9" t="b">
        <v>1</v>
      </c>
      <c r="AD319" s="9" t="b">
        <v>0</v>
      </c>
      <c r="AE319" s="9" t="b">
        <v>0</v>
      </c>
      <c r="AF319" s="9" t="b">
        <v>1</v>
      </c>
      <c r="AG319" s="9" t="b">
        <v>1</v>
      </c>
    </row>
    <row r="320" spans="1:33" x14ac:dyDescent="0.2">
      <c r="A320" s="11">
        <v>1</v>
      </c>
      <c r="B320" t="s">
        <v>183</v>
      </c>
      <c r="C320" t="s">
        <v>20</v>
      </c>
      <c r="D320">
        <v>4</v>
      </c>
      <c r="E320">
        <v>630262.26727600396</v>
      </c>
      <c r="F320">
        <v>1</v>
      </c>
      <c r="G320">
        <v>1</v>
      </c>
      <c r="H320">
        <v>2</v>
      </c>
      <c r="I320">
        <v>0</v>
      </c>
      <c r="J320" s="10">
        <f>SUMIFS(Table1[time],Table1[repetition],Table1[[#This Row],[repetition]],Table1[config],Table1[[#This Row],[config]])</f>
        <v>106734914.88911098</v>
      </c>
      <c r="K320" s="11">
        <v>1</v>
      </c>
      <c r="L320" s="11">
        <v>1</v>
      </c>
      <c r="M320" s="11" t="s">
        <v>150</v>
      </c>
      <c r="N320" s="11" t="b">
        <v>1</v>
      </c>
      <c r="O320" s="11" t="b">
        <v>1</v>
      </c>
      <c r="P320" s="11" t="b">
        <v>0</v>
      </c>
      <c r="Q320" s="11" t="b">
        <v>0</v>
      </c>
      <c r="R320" s="11" t="b">
        <v>0</v>
      </c>
      <c r="S320" s="11" t="b">
        <v>1</v>
      </c>
      <c r="T320" s="11" t="b">
        <v>1</v>
      </c>
      <c r="U320" s="11" t="b">
        <v>1</v>
      </c>
      <c r="V320" s="11" t="b">
        <v>1</v>
      </c>
      <c r="W320" s="11" t="b">
        <v>0</v>
      </c>
      <c r="X320" s="11" t="b">
        <v>0</v>
      </c>
      <c r="Y320" s="11" t="b">
        <v>0</v>
      </c>
      <c r="Z320" s="11" t="b">
        <v>0</v>
      </c>
      <c r="AA320" s="11" t="b">
        <v>1</v>
      </c>
      <c r="AB320" s="11" t="b">
        <v>1</v>
      </c>
      <c r="AC320" s="11" t="b">
        <v>1</v>
      </c>
      <c r="AD320" s="11" t="b">
        <v>1</v>
      </c>
      <c r="AE320" s="11" t="b">
        <v>0</v>
      </c>
      <c r="AF320" s="11" t="b">
        <v>0</v>
      </c>
      <c r="AG320" s="11" t="b">
        <v>0</v>
      </c>
    </row>
    <row r="321" spans="1:33" x14ac:dyDescent="0.2">
      <c r="A321" s="9">
        <v>2</v>
      </c>
      <c r="B321" t="s">
        <v>183</v>
      </c>
      <c r="C321" t="s">
        <v>20</v>
      </c>
      <c r="D321">
        <v>4</v>
      </c>
      <c r="E321">
        <v>754255.936155095</v>
      </c>
      <c r="F321">
        <v>1</v>
      </c>
      <c r="G321">
        <v>1</v>
      </c>
      <c r="H321">
        <v>2</v>
      </c>
      <c r="I321">
        <v>0</v>
      </c>
      <c r="J321" s="8">
        <f>SUMIFS(Table1[time],Table1[repetition],Table1[[#This Row],[repetition]],Table1[config],Table1[[#This Row],[config]])</f>
        <v>110092767.6248116</v>
      </c>
      <c r="K321" s="9">
        <v>150</v>
      </c>
      <c r="L321" s="9">
        <v>18</v>
      </c>
      <c r="M321" s="9" t="s">
        <v>150</v>
      </c>
      <c r="N321" s="9" t="b">
        <v>1</v>
      </c>
      <c r="O321" s="9" t="b">
        <v>0</v>
      </c>
      <c r="P321" s="9" t="b">
        <v>0</v>
      </c>
      <c r="Q321" s="9" t="b">
        <v>1</v>
      </c>
      <c r="R321" s="9" t="b">
        <v>1</v>
      </c>
      <c r="S321" s="9" t="b">
        <v>0</v>
      </c>
      <c r="T321" s="9" t="b">
        <v>0</v>
      </c>
      <c r="U321" s="9" t="b">
        <v>1</v>
      </c>
      <c r="V321" s="9" t="b">
        <v>1</v>
      </c>
      <c r="W321" s="9" t="b">
        <v>0</v>
      </c>
      <c r="X321" s="9" t="b">
        <v>0</v>
      </c>
      <c r="Y321" s="9" t="b">
        <v>0</v>
      </c>
      <c r="Z321" s="9" t="b">
        <v>0</v>
      </c>
      <c r="AA321" s="9" t="b">
        <v>1</v>
      </c>
      <c r="AB321" s="9" t="b">
        <v>1</v>
      </c>
      <c r="AC321" s="9" t="b">
        <v>0</v>
      </c>
      <c r="AD321" s="9" t="b">
        <v>1</v>
      </c>
      <c r="AE321" s="9" t="b">
        <v>1</v>
      </c>
      <c r="AF321" s="9" t="b">
        <v>0</v>
      </c>
      <c r="AG321" s="9" t="b">
        <v>1</v>
      </c>
    </row>
    <row r="322" spans="1:33" x14ac:dyDescent="0.2">
      <c r="A322" s="9">
        <v>3</v>
      </c>
      <c r="B322" t="s">
        <v>183</v>
      </c>
      <c r="C322" t="s">
        <v>20</v>
      </c>
      <c r="D322">
        <v>4</v>
      </c>
      <c r="E322">
        <v>675743.16778399202</v>
      </c>
      <c r="F322">
        <v>1</v>
      </c>
      <c r="G322">
        <v>1</v>
      </c>
      <c r="H322">
        <v>2</v>
      </c>
      <c r="I322">
        <v>0</v>
      </c>
      <c r="J322" s="8">
        <f>SUMIFS(Table1[time],Table1[repetition],Table1[[#This Row],[repetition]],Table1[config],Table1[[#This Row],[config]])</f>
        <v>109334185.01564294</v>
      </c>
      <c r="K322" s="9">
        <v>150</v>
      </c>
      <c r="L322" s="9">
        <v>5</v>
      </c>
      <c r="M322" s="9" t="s">
        <v>149</v>
      </c>
      <c r="N322" s="9" t="b">
        <v>0</v>
      </c>
      <c r="O322" s="9" t="b">
        <v>1</v>
      </c>
      <c r="P322" s="9" t="b">
        <v>0</v>
      </c>
      <c r="Q322" s="9" t="b">
        <v>0</v>
      </c>
      <c r="R322" s="9" t="b">
        <v>0</v>
      </c>
      <c r="S322" s="9" t="b">
        <v>1</v>
      </c>
      <c r="T322" s="9" t="b">
        <v>0</v>
      </c>
      <c r="U322" s="9" t="b">
        <v>0</v>
      </c>
      <c r="V322" s="9" t="b">
        <v>1</v>
      </c>
      <c r="W322" s="9" t="b">
        <v>1</v>
      </c>
      <c r="X322" s="9" t="b">
        <v>1</v>
      </c>
      <c r="Y322" s="9" t="b">
        <v>1</v>
      </c>
      <c r="Z322" s="9" t="b">
        <v>0</v>
      </c>
      <c r="AA322" s="9" t="b">
        <v>0</v>
      </c>
      <c r="AB322" s="9" t="b">
        <v>1</v>
      </c>
      <c r="AC322" s="9" t="b">
        <v>0</v>
      </c>
      <c r="AD322" s="9" t="b">
        <v>1</v>
      </c>
      <c r="AE322" s="9" t="b">
        <v>0</v>
      </c>
      <c r="AF322" s="9" t="b">
        <v>0</v>
      </c>
      <c r="AG322" s="9" t="b">
        <v>1</v>
      </c>
    </row>
    <row r="323" spans="1:33" x14ac:dyDescent="0.2">
      <c r="A323" s="9">
        <v>1</v>
      </c>
      <c r="B323" t="s">
        <v>166</v>
      </c>
      <c r="C323" t="s">
        <v>39</v>
      </c>
      <c r="D323">
        <v>6</v>
      </c>
      <c r="E323">
        <v>557592.87518000905</v>
      </c>
      <c r="F323">
        <v>1</v>
      </c>
      <c r="G323">
        <v>1</v>
      </c>
      <c r="H323">
        <v>0</v>
      </c>
      <c r="I323">
        <v>0</v>
      </c>
      <c r="J323" s="8">
        <f>SUMIFS(Table1[time],Table1[repetition],Table1[[#This Row],[repetition]],Table1[config],Table1[[#This Row],[config]])</f>
        <v>146952033.8691853</v>
      </c>
      <c r="K323" s="9">
        <v>80</v>
      </c>
      <c r="L323" s="9">
        <v>6</v>
      </c>
      <c r="M323" s="9" t="s">
        <v>151</v>
      </c>
      <c r="N323" s="9" t="b">
        <v>1</v>
      </c>
      <c r="O323" s="9" t="b">
        <v>1</v>
      </c>
      <c r="P323" s="9" t="b">
        <v>1</v>
      </c>
      <c r="Q323" s="9" t="b">
        <v>0</v>
      </c>
      <c r="R323" s="9" t="b">
        <v>1</v>
      </c>
      <c r="S323" s="9" t="b">
        <v>0</v>
      </c>
      <c r="T323" s="9" t="b">
        <v>1</v>
      </c>
      <c r="U323" s="9" t="b">
        <v>0</v>
      </c>
      <c r="V323" s="9" t="b">
        <v>0</v>
      </c>
      <c r="W323" s="9" t="b">
        <v>0</v>
      </c>
      <c r="X323" s="9" t="b">
        <v>0</v>
      </c>
      <c r="Y323" s="9" t="b">
        <v>1</v>
      </c>
      <c r="Z323" s="9" t="b">
        <v>1</v>
      </c>
      <c r="AA323" s="9" t="b">
        <v>1</v>
      </c>
      <c r="AB323" s="9" t="b">
        <v>0</v>
      </c>
      <c r="AC323" s="9" t="b">
        <v>0</v>
      </c>
      <c r="AD323" s="9" t="b">
        <v>0</v>
      </c>
      <c r="AE323" s="9" t="b">
        <v>1</v>
      </c>
      <c r="AF323" s="9" t="b">
        <v>1</v>
      </c>
      <c r="AG323" s="9" t="b">
        <v>1</v>
      </c>
    </row>
    <row r="324" spans="1:33" x14ac:dyDescent="0.2">
      <c r="A324" s="11">
        <v>2</v>
      </c>
      <c r="B324" t="s">
        <v>166</v>
      </c>
      <c r="C324" t="s">
        <v>39</v>
      </c>
      <c r="D324">
        <v>6</v>
      </c>
      <c r="E324">
        <v>545539.20947899995</v>
      </c>
      <c r="F324">
        <v>1</v>
      </c>
      <c r="G324">
        <v>1</v>
      </c>
      <c r="H324">
        <v>0</v>
      </c>
      <c r="I324">
        <v>0</v>
      </c>
      <c r="J324" s="10">
        <f>SUMIFS(Table1[time],Table1[repetition],Table1[[#This Row],[repetition]],Table1[config],Table1[[#This Row],[config]])</f>
        <v>124490620.66518921</v>
      </c>
      <c r="K324" s="11">
        <v>200</v>
      </c>
      <c r="L324" s="11">
        <v>5</v>
      </c>
      <c r="M324" s="11" t="s">
        <v>149</v>
      </c>
      <c r="N324" s="11" t="b">
        <v>1</v>
      </c>
      <c r="O324" s="11" t="b">
        <v>1</v>
      </c>
      <c r="P324" s="11" t="b">
        <v>1</v>
      </c>
      <c r="Q324" s="11" t="b">
        <v>1</v>
      </c>
      <c r="R324" s="11" t="b">
        <v>1</v>
      </c>
      <c r="S324" s="11" t="b">
        <v>1</v>
      </c>
      <c r="T324" s="11" t="b">
        <v>0</v>
      </c>
      <c r="U324" s="11" t="b">
        <v>0</v>
      </c>
      <c r="V324" s="11" t="b">
        <v>0</v>
      </c>
      <c r="W324" s="11" t="b">
        <v>0</v>
      </c>
      <c r="X324" s="11" t="b">
        <v>1</v>
      </c>
      <c r="Y324" s="11" t="b">
        <v>1</v>
      </c>
      <c r="Z324" s="11" t="b">
        <v>0</v>
      </c>
      <c r="AA324" s="11" t="b">
        <v>1</v>
      </c>
      <c r="AB324" s="11" t="b">
        <v>1</v>
      </c>
      <c r="AC324" s="11" t="b">
        <v>0</v>
      </c>
      <c r="AD324" s="11" t="b">
        <v>1</v>
      </c>
      <c r="AE324" s="11" t="b">
        <v>0</v>
      </c>
      <c r="AF324" s="11" t="b">
        <v>0</v>
      </c>
      <c r="AG324" s="11" t="b">
        <v>0</v>
      </c>
    </row>
    <row r="325" spans="1:33" x14ac:dyDescent="0.2">
      <c r="A325" s="11">
        <v>3</v>
      </c>
      <c r="B325" t="s">
        <v>166</v>
      </c>
      <c r="C325" t="s">
        <v>39</v>
      </c>
      <c r="D325">
        <v>6</v>
      </c>
      <c r="E325">
        <v>384027.449096989</v>
      </c>
      <c r="F325">
        <v>1</v>
      </c>
      <c r="G325">
        <v>1</v>
      </c>
      <c r="H325">
        <v>0</v>
      </c>
      <c r="I325">
        <v>0</v>
      </c>
      <c r="J325" s="10">
        <f>SUMIFS(Table1[time],Table1[repetition],Table1[[#This Row],[repetition]],Table1[config],Table1[[#This Row],[config]])</f>
        <v>158374395.16671482</v>
      </c>
      <c r="K325" s="11">
        <v>200</v>
      </c>
      <c r="L325" s="11">
        <v>2</v>
      </c>
      <c r="M325" s="11" t="s">
        <v>150</v>
      </c>
      <c r="N325" s="11" t="b">
        <v>1</v>
      </c>
      <c r="O325" s="11" t="b">
        <v>0</v>
      </c>
      <c r="P325" s="11" t="b">
        <v>0</v>
      </c>
      <c r="Q325" s="11" t="b">
        <v>0</v>
      </c>
      <c r="R325" s="11" t="b">
        <v>0</v>
      </c>
      <c r="S325" s="11" t="b">
        <v>1</v>
      </c>
      <c r="T325" s="11" t="b">
        <v>0</v>
      </c>
      <c r="U325" s="11" t="b">
        <v>1</v>
      </c>
      <c r="V325" s="11" t="b">
        <v>1</v>
      </c>
      <c r="W325" s="11" t="b">
        <v>0</v>
      </c>
      <c r="X325" s="11" t="b">
        <v>0</v>
      </c>
      <c r="Y325" s="11" t="b">
        <v>0</v>
      </c>
      <c r="Z325" s="11" t="b">
        <v>0</v>
      </c>
      <c r="AA325" s="11" t="b">
        <v>1</v>
      </c>
      <c r="AB325" s="11" t="b">
        <v>0</v>
      </c>
      <c r="AC325" s="11" t="b">
        <v>0</v>
      </c>
      <c r="AD325" s="11" t="b">
        <v>0</v>
      </c>
      <c r="AE325" s="11" t="b">
        <v>0</v>
      </c>
      <c r="AF325" s="11" t="b">
        <v>0</v>
      </c>
      <c r="AG325" s="11" t="b">
        <v>1</v>
      </c>
    </row>
    <row r="326" spans="1:33" x14ac:dyDescent="0.2">
      <c r="A326" s="11">
        <v>1</v>
      </c>
      <c r="B326" t="s">
        <v>183</v>
      </c>
      <c r="C326" t="s">
        <v>39</v>
      </c>
      <c r="D326">
        <v>4</v>
      </c>
      <c r="E326">
        <v>648525.86070302594</v>
      </c>
      <c r="F326">
        <v>1</v>
      </c>
      <c r="G326">
        <v>1</v>
      </c>
      <c r="H326">
        <v>2</v>
      </c>
      <c r="I326">
        <v>0</v>
      </c>
      <c r="J326" s="10">
        <f>SUMIFS(Table1[time],Table1[repetition],Table1[[#This Row],[repetition]],Table1[config],Table1[[#This Row],[config]])</f>
        <v>146952033.8691853</v>
      </c>
      <c r="K326" s="11">
        <v>600</v>
      </c>
      <c r="L326" s="11">
        <v>1</v>
      </c>
      <c r="M326" s="11" t="s">
        <v>149</v>
      </c>
      <c r="N326" s="11" t="b">
        <v>0</v>
      </c>
      <c r="O326" s="11" t="b">
        <v>1</v>
      </c>
      <c r="P326" s="11" t="b">
        <v>1</v>
      </c>
      <c r="Q326" s="11" t="b">
        <v>1</v>
      </c>
      <c r="R326" s="11" t="b">
        <v>1</v>
      </c>
      <c r="S326" s="11" t="b">
        <v>0</v>
      </c>
      <c r="T326" s="11" t="b">
        <v>1</v>
      </c>
      <c r="U326" s="11" t="b">
        <v>0</v>
      </c>
      <c r="V326" s="11" t="b">
        <v>0</v>
      </c>
      <c r="W326" s="11" t="b">
        <v>1</v>
      </c>
      <c r="X326" s="11" t="b">
        <v>1</v>
      </c>
      <c r="Y326" s="11" t="b">
        <v>1</v>
      </c>
      <c r="Z326" s="11" t="b">
        <v>1</v>
      </c>
      <c r="AA326" s="11" t="b">
        <v>0</v>
      </c>
      <c r="AB326" s="11" t="b">
        <v>1</v>
      </c>
      <c r="AC326" s="11" t="b">
        <v>1</v>
      </c>
      <c r="AD326" s="11" t="b">
        <v>1</v>
      </c>
      <c r="AE326" s="11" t="b">
        <v>1</v>
      </c>
      <c r="AF326" s="11" t="b">
        <v>1</v>
      </c>
      <c r="AG326" s="11" t="b">
        <v>0</v>
      </c>
    </row>
    <row r="327" spans="1:33" x14ac:dyDescent="0.2">
      <c r="A327" s="11">
        <v>2</v>
      </c>
      <c r="B327" t="s">
        <v>183</v>
      </c>
      <c r="C327" t="s">
        <v>39</v>
      </c>
      <c r="D327">
        <v>4</v>
      </c>
      <c r="E327">
        <v>762292.76381200098</v>
      </c>
      <c r="F327">
        <v>1</v>
      </c>
      <c r="G327">
        <v>1</v>
      </c>
      <c r="H327">
        <v>2</v>
      </c>
      <c r="I327">
        <v>0</v>
      </c>
      <c r="J327" s="10">
        <f>SUMIFS(Table1[time],Table1[repetition],Table1[[#This Row],[repetition]],Table1[config],Table1[[#This Row],[config]])</f>
        <v>124490620.66518921</v>
      </c>
      <c r="K327" s="11">
        <v>200</v>
      </c>
      <c r="L327" s="11">
        <v>5</v>
      </c>
      <c r="M327" s="11" t="s">
        <v>149</v>
      </c>
      <c r="N327" s="11" t="b">
        <v>1</v>
      </c>
      <c r="O327" s="11" t="b">
        <v>1</v>
      </c>
      <c r="P327" s="11" t="b">
        <v>1</v>
      </c>
      <c r="Q327" s="11" t="b">
        <v>1</v>
      </c>
      <c r="R327" s="11" t="b">
        <v>1</v>
      </c>
      <c r="S327" s="11" t="b">
        <v>1</v>
      </c>
      <c r="T327" s="11" t="b">
        <v>0</v>
      </c>
      <c r="U327" s="11" t="b">
        <v>0</v>
      </c>
      <c r="V327" s="11" t="b">
        <v>0</v>
      </c>
      <c r="W327" s="11" t="b">
        <v>0</v>
      </c>
      <c r="X327" s="11" t="b">
        <v>1</v>
      </c>
      <c r="Y327" s="11" t="b">
        <v>1</v>
      </c>
      <c r="Z327" s="11" t="b">
        <v>0</v>
      </c>
      <c r="AA327" s="11" t="b">
        <v>1</v>
      </c>
      <c r="AB327" s="11" t="b">
        <v>1</v>
      </c>
      <c r="AC327" s="11" t="b">
        <v>0</v>
      </c>
      <c r="AD327" s="11" t="b">
        <v>1</v>
      </c>
      <c r="AE327" s="11" t="b">
        <v>0</v>
      </c>
      <c r="AF327" s="11" t="b">
        <v>0</v>
      </c>
      <c r="AG327" s="11" t="b">
        <v>0</v>
      </c>
    </row>
    <row r="328" spans="1:33" x14ac:dyDescent="0.2">
      <c r="A328" s="9">
        <v>3</v>
      </c>
      <c r="B328" t="s">
        <v>183</v>
      </c>
      <c r="C328" t="s">
        <v>39</v>
      </c>
      <c r="D328">
        <v>4</v>
      </c>
      <c r="E328">
        <v>592101.83950900601</v>
      </c>
      <c r="F328">
        <v>1</v>
      </c>
      <c r="G328">
        <v>1</v>
      </c>
      <c r="H328">
        <v>2</v>
      </c>
      <c r="I328">
        <v>0</v>
      </c>
      <c r="J328" s="8">
        <f>SUMIFS(Table1[time],Table1[repetition],Table1[[#This Row],[repetition]],Table1[config],Table1[[#This Row],[config]])</f>
        <v>158374395.16671482</v>
      </c>
      <c r="K328" s="9">
        <v>200</v>
      </c>
      <c r="L328" s="9">
        <v>2</v>
      </c>
      <c r="M328" s="9" t="s">
        <v>150</v>
      </c>
      <c r="N328" s="9" t="b">
        <v>1</v>
      </c>
      <c r="O328" s="9" t="b">
        <v>0</v>
      </c>
      <c r="P328" s="9" t="b">
        <v>0</v>
      </c>
      <c r="Q328" s="9" t="b">
        <v>0</v>
      </c>
      <c r="R328" s="9" t="b">
        <v>0</v>
      </c>
      <c r="S328" s="9" t="b">
        <v>1</v>
      </c>
      <c r="T328" s="9" t="b">
        <v>0</v>
      </c>
      <c r="U328" s="9" t="b">
        <v>1</v>
      </c>
      <c r="V328" s="9" t="b">
        <v>1</v>
      </c>
      <c r="W328" s="9" t="b">
        <v>0</v>
      </c>
      <c r="X328" s="9" t="b">
        <v>0</v>
      </c>
      <c r="Y328" s="9" t="b">
        <v>0</v>
      </c>
      <c r="Z328" s="9" t="b">
        <v>0</v>
      </c>
      <c r="AA328" s="9" t="b">
        <v>1</v>
      </c>
      <c r="AB328" s="9" t="b">
        <v>0</v>
      </c>
      <c r="AC328" s="9" t="b">
        <v>0</v>
      </c>
      <c r="AD328" s="9" t="b">
        <v>0</v>
      </c>
      <c r="AE328" s="9" t="b">
        <v>0</v>
      </c>
      <c r="AF328" s="9" t="b">
        <v>0</v>
      </c>
      <c r="AG328" s="9" t="b">
        <v>1</v>
      </c>
    </row>
    <row r="329" spans="1:33" x14ac:dyDescent="0.2">
      <c r="A329" s="11">
        <v>1</v>
      </c>
      <c r="B329" t="s">
        <v>166</v>
      </c>
      <c r="C329" t="s">
        <v>34</v>
      </c>
      <c r="D329">
        <v>6</v>
      </c>
      <c r="E329">
        <v>388870.85323099699</v>
      </c>
      <c r="F329">
        <v>1</v>
      </c>
      <c r="G329">
        <v>1</v>
      </c>
      <c r="H329">
        <v>0</v>
      </c>
      <c r="I329">
        <v>0</v>
      </c>
      <c r="J329" s="10">
        <f>SUMIFS(Table1[time],Table1[repetition],Table1[[#This Row],[repetition]],Table1[config],Table1[[#This Row],[config]])</f>
        <v>95684059.851352826</v>
      </c>
      <c r="K329" s="11">
        <v>80</v>
      </c>
      <c r="L329" s="11">
        <v>6</v>
      </c>
      <c r="M329" s="11" t="s">
        <v>151</v>
      </c>
      <c r="N329" s="11" t="b">
        <v>1</v>
      </c>
      <c r="O329" s="11" t="b">
        <v>1</v>
      </c>
      <c r="P329" s="11" t="b">
        <v>1</v>
      </c>
      <c r="Q329" s="11" t="b">
        <v>0</v>
      </c>
      <c r="R329" s="11" t="b">
        <v>1</v>
      </c>
      <c r="S329" s="11" t="b">
        <v>0</v>
      </c>
      <c r="T329" s="11" t="b">
        <v>1</v>
      </c>
      <c r="U329" s="11" t="b">
        <v>0</v>
      </c>
      <c r="V329" s="11" t="b">
        <v>0</v>
      </c>
      <c r="W329" s="11" t="b">
        <v>0</v>
      </c>
      <c r="X329" s="11" t="b">
        <v>0</v>
      </c>
      <c r="Y329" s="11" t="b">
        <v>1</v>
      </c>
      <c r="Z329" s="11" t="b">
        <v>1</v>
      </c>
      <c r="AA329" s="11" t="b">
        <v>1</v>
      </c>
      <c r="AB329" s="11" t="b">
        <v>0</v>
      </c>
      <c r="AC329" s="11" t="b">
        <v>0</v>
      </c>
      <c r="AD329" s="11" t="b">
        <v>0</v>
      </c>
      <c r="AE329" s="11" t="b">
        <v>1</v>
      </c>
      <c r="AF329" s="11" t="b">
        <v>1</v>
      </c>
      <c r="AG329" s="11" t="b">
        <v>1</v>
      </c>
    </row>
    <row r="330" spans="1:33" x14ac:dyDescent="0.2">
      <c r="A330" s="9">
        <v>2</v>
      </c>
      <c r="B330" t="s">
        <v>166</v>
      </c>
      <c r="C330" t="s">
        <v>34</v>
      </c>
      <c r="D330">
        <v>6</v>
      </c>
      <c r="E330">
        <v>1106558.2625861201</v>
      </c>
      <c r="F330">
        <v>1</v>
      </c>
      <c r="G330">
        <v>1</v>
      </c>
      <c r="H330">
        <v>0</v>
      </c>
      <c r="I330">
        <v>0</v>
      </c>
      <c r="J330" s="8">
        <f>SUMIFS(Table1[time],Table1[repetition],Table1[[#This Row],[repetition]],Table1[config],Table1[[#This Row],[config]])</f>
        <v>124666844.97012277</v>
      </c>
      <c r="K330" s="9">
        <v>1</v>
      </c>
      <c r="L330" s="9">
        <v>1</v>
      </c>
      <c r="M330" s="9" t="s">
        <v>150</v>
      </c>
      <c r="N330" s="9" t="b">
        <v>1</v>
      </c>
      <c r="O330" s="9" t="b">
        <v>1</v>
      </c>
      <c r="P330" s="9" t="b">
        <v>0</v>
      </c>
      <c r="Q330" s="9" t="b">
        <v>0</v>
      </c>
      <c r="R330" s="9" t="b">
        <v>0</v>
      </c>
      <c r="S330" s="9" t="b">
        <v>1</v>
      </c>
      <c r="T330" s="9" t="b">
        <v>1</v>
      </c>
      <c r="U330" s="9" t="b">
        <v>1</v>
      </c>
      <c r="V330" s="9" t="b">
        <v>1</v>
      </c>
      <c r="W330" s="9" t="b">
        <v>0</v>
      </c>
      <c r="X330" s="9" t="b">
        <v>0</v>
      </c>
      <c r="Y330" s="9" t="b">
        <v>0</v>
      </c>
      <c r="Z330" s="9" t="b">
        <v>0</v>
      </c>
      <c r="AA330" s="9" t="b">
        <v>1</v>
      </c>
      <c r="AB330" s="9" t="b">
        <v>1</v>
      </c>
      <c r="AC330" s="9" t="b">
        <v>1</v>
      </c>
      <c r="AD330" s="9" t="b">
        <v>1</v>
      </c>
      <c r="AE330" s="9" t="b">
        <v>0</v>
      </c>
      <c r="AF330" s="9" t="b">
        <v>0</v>
      </c>
      <c r="AG330" s="9" t="b">
        <v>0</v>
      </c>
    </row>
    <row r="331" spans="1:33" x14ac:dyDescent="0.2">
      <c r="A331" s="11">
        <v>3</v>
      </c>
      <c r="B331" t="s">
        <v>166</v>
      </c>
      <c r="C331" t="s">
        <v>34</v>
      </c>
      <c r="D331">
        <v>6</v>
      </c>
      <c r="E331">
        <v>327950.309091</v>
      </c>
      <c r="F331">
        <v>1</v>
      </c>
      <c r="G331">
        <v>1</v>
      </c>
      <c r="H331">
        <v>0</v>
      </c>
      <c r="I331">
        <v>0</v>
      </c>
      <c r="J331" s="10">
        <f>SUMIFS(Table1[time],Table1[repetition],Table1[[#This Row],[repetition]],Table1[config],Table1[[#This Row],[config]])</f>
        <v>88737400.907504886</v>
      </c>
      <c r="K331" s="11">
        <v>200</v>
      </c>
      <c r="L331" s="11">
        <v>6</v>
      </c>
      <c r="M331" s="11" t="s">
        <v>150</v>
      </c>
      <c r="N331" s="11" t="b">
        <v>1</v>
      </c>
      <c r="O331" s="11" t="b">
        <v>1</v>
      </c>
      <c r="P331" s="11" t="b">
        <v>0</v>
      </c>
      <c r="Q331" s="11" t="b">
        <v>1</v>
      </c>
      <c r="R331" s="11" t="b">
        <v>0</v>
      </c>
      <c r="S331" s="11" t="b">
        <v>0</v>
      </c>
      <c r="T331" s="11" t="b">
        <v>0</v>
      </c>
      <c r="U331" s="11" t="b">
        <v>0</v>
      </c>
      <c r="V331" s="11" t="b">
        <v>0</v>
      </c>
      <c r="W331" s="11" t="b">
        <v>0</v>
      </c>
      <c r="X331" s="11" t="b">
        <v>0</v>
      </c>
      <c r="Y331" s="11" t="b">
        <v>1</v>
      </c>
      <c r="Z331" s="11" t="b">
        <v>0</v>
      </c>
      <c r="AA331" s="11" t="b">
        <v>1</v>
      </c>
      <c r="AB331" s="11" t="b">
        <v>1</v>
      </c>
      <c r="AC331" s="11" t="b">
        <v>0</v>
      </c>
      <c r="AD331" s="11" t="b">
        <v>0</v>
      </c>
      <c r="AE331" s="11" t="b">
        <v>1</v>
      </c>
      <c r="AF331" s="11" t="b">
        <v>1</v>
      </c>
      <c r="AG331" s="11" t="b">
        <v>0</v>
      </c>
    </row>
    <row r="332" spans="1:33" x14ac:dyDescent="0.2">
      <c r="A332" s="9">
        <v>1</v>
      </c>
      <c r="B332" t="s">
        <v>166</v>
      </c>
      <c r="C332" t="s">
        <v>38</v>
      </c>
      <c r="D332">
        <v>2</v>
      </c>
      <c r="E332">
        <v>393427.73855000199</v>
      </c>
      <c r="F332">
        <v>1</v>
      </c>
      <c r="G332">
        <v>1</v>
      </c>
      <c r="H332">
        <v>0</v>
      </c>
      <c r="I332">
        <v>0</v>
      </c>
      <c r="J332" s="8">
        <f>SUMIFS(Table1[time],Table1[repetition],Table1[[#This Row],[repetition]],Table1[config],Table1[[#This Row],[config]])</f>
        <v>121137209.28840491</v>
      </c>
      <c r="K332" s="9">
        <v>80</v>
      </c>
      <c r="L332" s="9">
        <v>18</v>
      </c>
      <c r="M332" s="9" t="s">
        <v>149</v>
      </c>
      <c r="N332" s="9" t="b">
        <v>1</v>
      </c>
      <c r="O332" s="9" t="b">
        <v>0</v>
      </c>
      <c r="P332" s="9" t="b">
        <v>1</v>
      </c>
      <c r="Q332" s="9" t="b">
        <v>0</v>
      </c>
      <c r="R332" s="9" t="b">
        <v>0</v>
      </c>
      <c r="S332" s="9" t="b">
        <v>0</v>
      </c>
      <c r="T332" s="9" t="b">
        <v>1</v>
      </c>
      <c r="U332" s="9" t="b">
        <v>0</v>
      </c>
      <c r="V332" s="9" t="b">
        <v>1</v>
      </c>
      <c r="W332" s="9" t="b">
        <v>0</v>
      </c>
      <c r="X332" s="9" t="b">
        <v>0</v>
      </c>
      <c r="Y332" s="9" t="b">
        <v>1</v>
      </c>
      <c r="Z332" s="9" t="b">
        <v>0</v>
      </c>
      <c r="AA332" s="9" t="b">
        <v>1</v>
      </c>
      <c r="AB332" s="9" t="b">
        <v>1</v>
      </c>
      <c r="AC332" s="9" t="b">
        <v>0</v>
      </c>
      <c r="AD332" s="9" t="b">
        <v>0</v>
      </c>
      <c r="AE332" s="9" t="b">
        <v>0</v>
      </c>
      <c r="AF332" s="9" t="b">
        <v>0</v>
      </c>
      <c r="AG332" s="9" t="b">
        <v>0</v>
      </c>
    </row>
    <row r="333" spans="1:33" x14ac:dyDescent="0.2">
      <c r="A333" s="11">
        <v>2</v>
      </c>
      <c r="B333" t="s">
        <v>166</v>
      </c>
      <c r="C333" t="s">
        <v>38</v>
      </c>
      <c r="D333">
        <v>2</v>
      </c>
      <c r="E333">
        <v>1110436.02358875</v>
      </c>
      <c r="F333">
        <v>1</v>
      </c>
      <c r="G333">
        <v>1</v>
      </c>
      <c r="H333">
        <v>0</v>
      </c>
      <c r="I333">
        <v>0</v>
      </c>
      <c r="J333" s="10">
        <f>SUMIFS(Table1[time],Table1[repetition],Table1[[#This Row],[repetition]],Table1[config],Table1[[#This Row],[config]])</f>
        <v>163001832.63777137</v>
      </c>
      <c r="K333" s="11">
        <v>600</v>
      </c>
      <c r="L333" s="11">
        <v>2</v>
      </c>
      <c r="M333" s="11" t="s">
        <v>150</v>
      </c>
      <c r="N333" s="11" t="b">
        <v>1</v>
      </c>
      <c r="O333" s="11" t="b">
        <v>0</v>
      </c>
      <c r="P333" s="11" t="b">
        <v>0</v>
      </c>
      <c r="Q333" s="11" t="b">
        <v>0</v>
      </c>
      <c r="R333" s="11" t="b">
        <v>0</v>
      </c>
      <c r="S333" s="11" t="b">
        <v>1</v>
      </c>
      <c r="T333" s="11" t="b">
        <v>0</v>
      </c>
      <c r="U333" s="11" t="b">
        <v>1</v>
      </c>
      <c r="V333" s="11" t="b">
        <v>1</v>
      </c>
      <c r="W333" s="11" t="b">
        <v>0</v>
      </c>
      <c r="X333" s="11" t="b">
        <v>0</v>
      </c>
      <c r="Y333" s="11" t="b">
        <v>0</v>
      </c>
      <c r="Z333" s="11" t="b">
        <v>0</v>
      </c>
      <c r="AA333" s="11" t="b">
        <v>1</v>
      </c>
      <c r="AB333" s="11" t="b">
        <v>0</v>
      </c>
      <c r="AC333" s="11" t="b">
        <v>0</v>
      </c>
      <c r="AD333" s="11" t="b">
        <v>0</v>
      </c>
      <c r="AE333" s="11" t="b">
        <v>0</v>
      </c>
      <c r="AF333" s="11" t="b">
        <v>0</v>
      </c>
      <c r="AG333" s="11" t="b">
        <v>1</v>
      </c>
    </row>
    <row r="334" spans="1:33" x14ac:dyDescent="0.2">
      <c r="A334" s="11">
        <v>3</v>
      </c>
      <c r="B334" t="s">
        <v>166</v>
      </c>
      <c r="C334" t="s">
        <v>38</v>
      </c>
      <c r="D334">
        <v>2</v>
      </c>
      <c r="E334">
        <v>331833.85573899403</v>
      </c>
      <c r="F334">
        <v>1</v>
      </c>
      <c r="G334">
        <v>1</v>
      </c>
      <c r="H334">
        <v>0</v>
      </c>
      <c r="I334">
        <v>0</v>
      </c>
      <c r="J334" s="10">
        <f>SUMIFS(Table1[time],Table1[repetition],Table1[[#This Row],[repetition]],Table1[config],Table1[[#This Row],[config]])</f>
        <v>122361152.88374883</v>
      </c>
      <c r="K334" s="11">
        <v>1</v>
      </c>
      <c r="L334" s="11">
        <v>1</v>
      </c>
      <c r="M334" s="11" t="s">
        <v>150</v>
      </c>
      <c r="N334" s="11" t="b">
        <v>1</v>
      </c>
      <c r="O334" s="11" t="b">
        <v>1</v>
      </c>
      <c r="P334" s="11" t="b">
        <v>0</v>
      </c>
      <c r="Q334" s="11" t="b">
        <v>0</v>
      </c>
      <c r="R334" s="11" t="b">
        <v>0</v>
      </c>
      <c r="S334" s="11" t="b">
        <v>1</v>
      </c>
      <c r="T334" s="11" t="b">
        <v>1</v>
      </c>
      <c r="U334" s="11" t="b">
        <v>1</v>
      </c>
      <c r="V334" s="11" t="b">
        <v>1</v>
      </c>
      <c r="W334" s="11" t="b">
        <v>0</v>
      </c>
      <c r="X334" s="11" t="b">
        <v>0</v>
      </c>
      <c r="Y334" s="11" t="b">
        <v>0</v>
      </c>
      <c r="Z334" s="11" t="b">
        <v>0</v>
      </c>
      <c r="AA334" s="11" t="b">
        <v>1</v>
      </c>
      <c r="AB334" s="11" t="b">
        <v>1</v>
      </c>
      <c r="AC334" s="11" t="b">
        <v>1</v>
      </c>
      <c r="AD334" s="11" t="b">
        <v>1</v>
      </c>
      <c r="AE334" s="11" t="b">
        <v>0</v>
      </c>
      <c r="AF334" s="11" t="b">
        <v>0</v>
      </c>
      <c r="AG334" s="11" t="b">
        <v>0</v>
      </c>
    </row>
    <row r="335" spans="1:33" x14ac:dyDescent="0.2">
      <c r="A335" s="11">
        <v>1</v>
      </c>
      <c r="B335" t="s">
        <v>183</v>
      </c>
      <c r="C335" t="s">
        <v>38</v>
      </c>
      <c r="D335">
        <v>4</v>
      </c>
      <c r="E335">
        <v>586384.50043101294</v>
      </c>
      <c r="F335">
        <v>1</v>
      </c>
      <c r="G335">
        <v>1</v>
      </c>
      <c r="H335">
        <v>2</v>
      </c>
      <c r="I335">
        <v>0</v>
      </c>
      <c r="J335" s="10">
        <f>SUMIFS(Table1[time],Table1[repetition],Table1[[#This Row],[repetition]],Table1[config],Table1[[#This Row],[config]])</f>
        <v>121137209.28840491</v>
      </c>
      <c r="K335" s="11">
        <v>600</v>
      </c>
      <c r="L335" s="11">
        <v>1</v>
      </c>
      <c r="M335" s="11" t="s">
        <v>149</v>
      </c>
      <c r="N335" s="11" t="b">
        <v>0</v>
      </c>
      <c r="O335" s="11" t="b">
        <v>1</v>
      </c>
      <c r="P335" s="11" t="b">
        <v>1</v>
      </c>
      <c r="Q335" s="11" t="b">
        <v>1</v>
      </c>
      <c r="R335" s="11" t="b">
        <v>1</v>
      </c>
      <c r="S335" s="11" t="b">
        <v>0</v>
      </c>
      <c r="T335" s="11" t="b">
        <v>1</v>
      </c>
      <c r="U335" s="11" t="b">
        <v>0</v>
      </c>
      <c r="V335" s="11" t="b">
        <v>0</v>
      </c>
      <c r="W335" s="11" t="b">
        <v>1</v>
      </c>
      <c r="X335" s="11" t="b">
        <v>1</v>
      </c>
      <c r="Y335" s="11" t="b">
        <v>1</v>
      </c>
      <c r="Z335" s="11" t="b">
        <v>1</v>
      </c>
      <c r="AA335" s="11" t="b">
        <v>0</v>
      </c>
      <c r="AB335" s="11" t="b">
        <v>1</v>
      </c>
      <c r="AC335" s="11" t="b">
        <v>1</v>
      </c>
      <c r="AD335" s="11" t="b">
        <v>1</v>
      </c>
      <c r="AE335" s="11" t="b">
        <v>1</v>
      </c>
      <c r="AF335" s="11" t="b">
        <v>1</v>
      </c>
      <c r="AG335" s="11" t="b">
        <v>0</v>
      </c>
    </row>
    <row r="336" spans="1:33" x14ac:dyDescent="0.2">
      <c r="A336" s="9">
        <v>2</v>
      </c>
      <c r="B336" t="s">
        <v>183</v>
      </c>
      <c r="C336" t="s">
        <v>38</v>
      </c>
      <c r="D336">
        <v>4</v>
      </c>
      <c r="E336">
        <v>1513983.9402278799</v>
      </c>
      <c r="F336">
        <v>1</v>
      </c>
      <c r="G336">
        <v>1</v>
      </c>
      <c r="H336">
        <v>2</v>
      </c>
      <c r="I336">
        <v>0</v>
      </c>
      <c r="J336" s="8">
        <f>SUMIFS(Table1[time],Table1[repetition],Table1[[#This Row],[repetition]],Table1[config],Table1[[#This Row],[config]])</f>
        <v>163001832.63777137</v>
      </c>
      <c r="K336" s="9">
        <v>600</v>
      </c>
      <c r="L336" s="9">
        <v>3</v>
      </c>
      <c r="M336" s="9" t="s">
        <v>151</v>
      </c>
      <c r="N336" s="9" t="b">
        <v>0</v>
      </c>
      <c r="O336" s="9" t="b">
        <v>1</v>
      </c>
      <c r="P336" s="9" t="b">
        <v>0</v>
      </c>
      <c r="Q336" s="9" t="b">
        <v>1</v>
      </c>
      <c r="R336" s="9" t="b">
        <v>1</v>
      </c>
      <c r="S336" s="9" t="b">
        <v>1</v>
      </c>
      <c r="T336" s="9" t="b">
        <v>1</v>
      </c>
      <c r="U336" s="9" t="b">
        <v>0</v>
      </c>
      <c r="V336" s="9" t="b">
        <v>0</v>
      </c>
      <c r="W336" s="9" t="b">
        <v>1</v>
      </c>
      <c r="X336" s="9" t="b">
        <v>0</v>
      </c>
      <c r="Y336" s="9" t="b">
        <v>0</v>
      </c>
      <c r="Z336" s="9" t="b">
        <v>1</v>
      </c>
      <c r="AA336" s="9" t="b">
        <v>0</v>
      </c>
      <c r="AB336" s="9" t="b">
        <v>0</v>
      </c>
      <c r="AC336" s="9" t="b">
        <v>1</v>
      </c>
      <c r="AD336" s="9" t="b">
        <v>1</v>
      </c>
      <c r="AE336" s="9" t="b">
        <v>0</v>
      </c>
      <c r="AF336" s="9" t="b">
        <v>1</v>
      </c>
      <c r="AG336" s="9" t="b">
        <v>0</v>
      </c>
    </row>
    <row r="337" spans="1:33" x14ac:dyDescent="0.2">
      <c r="A337" s="11">
        <v>3</v>
      </c>
      <c r="B337" t="s">
        <v>183</v>
      </c>
      <c r="C337" t="s">
        <v>38</v>
      </c>
      <c r="D337">
        <v>4</v>
      </c>
      <c r="E337">
        <v>469200.37095299602</v>
      </c>
      <c r="F337">
        <v>1</v>
      </c>
      <c r="G337">
        <v>1</v>
      </c>
      <c r="H337">
        <v>2</v>
      </c>
      <c r="I337">
        <v>0</v>
      </c>
      <c r="J337" s="10">
        <f>SUMIFS(Table1[time],Table1[repetition],Table1[[#This Row],[repetition]],Table1[config],Table1[[#This Row],[config]])</f>
        <v>122361152.88374883</v>
      </c>
      <c r="K337" s="11">
        <v>600</v>
      </c>
      <c r="L337" s="11">
        <v>1</v>
      </c>
      <c r="M337" s="11" t="s">
        <v>149</v>
      </c>
      <c r="N337" s="11" t="b">
        <v>0</v>
      </c>
      <c r="O337" s="11" t="b">
        <v>1</v>
      </c>
      <c r="P337" s="11" t="b">
        <v>1</v>
      </c>
      <c r="Q337" s="11" t="b">
        <v>1</v>
      </c>
      <c r="R337" s="11" t="b">
        <v>1</v>
      </c>
      <c r="S337" s="11" t="b">
        <v>0</v>
      </c>
      <c r="T337" s="11" t="b">
        <v>1</v>
      </c>
      <c r="U337" s="11" t="b">
        <v>0</v>
      </c>
      <c r="V337" s="11" t="b">
        <v>0</v>
      </c>
      <c r="W337" s="11" t="b">
        <v>1</v>
      </c>
      <c r="X337" s="11" t="b">
        <v>1</v>
      </c>
      <c r="Y337" s="11" t="b">
        <v>1</v>
      </c>
      <c r="Z337" s="11" t="b">
        <v>1</v>
      </c>
      <c r="AA337" s="11" t="b">
        <v>0</v>
      </c>
      <c r="AB337" s="11" t="b">
        <v>1</v>
      </c>
      <c r="AC337" s="11" t="b">
        <v>1</v>
      </c>
      <c r="AD337" s="11" t="b">
        <v>1</v>
      </c>
      <c r="AE337" s="11" t="b">
        <v>1</v>
      </c>
      <c r="AF337" s="11" t="b">
        <v>1</v>
      </c>
      <c r="AG337" s="11" t="b">
        <v>0</v>
      </c>
    </row>
    <row r="338" spans="1:33" x14ac:dyDescent="0.2">
      <c r="A338" s="11">
        <v>1</v>
      </c>
      <c r="B338" t="s">
        <v>166</v>
      </c>
      <c r="C338" t="s">
        <v>40</v>
      </c>
      <c r="D338">
        <v>6</v>
      </c>
      <c r="E338">
        <v>415952.62996799999</v>
      </c>
      <c r="F338">
        <v>1</v>
      </c>
      <c r="G338">
        <v>1</v>
      </c>
      <c r="H338">
        <v>0</v>
      </c>
      <c r="I338">
        <v>0</v>
      </c>
      <c r="J338" s="10">
        <f>SUMIFS(Table1[time],Table1[repetition],Table1[[#This Row],[repetition]],Table1[config],Table1[[#This Row],[config]])</f>
        <v>110793657.14648502</v>
      </c>
      <c r="K338" s="11">
        <v>80</v>
      </c>
      <c r="L338" s="11">
        <v>18</v>
      </c>
      <c r="M338" s="11" t="s">
        <v>149</v>
      </c>
      <c r="N338" s="11" t="b">
        <v>1</v>
      </c>
      <c r="O338" s="11" t="b">
        <v>0</v>
      </c>
      <c r="P338" s="11" t="b">
        <v>1</v>
      </c>
      <c r="Q338" s="11" t="b">
        <v>0</v>
      </c>
      <c r="R338" s="11" t="b">
        <v>0</v>
      </c>
      <c r="S338" s="11" t="b">
        <v>0</v>
      </c>
      <c r="T338" s="11" t="b">
        <v>1</v>
      </c>
      <c r="U338" s="11" t="b">
        <v>0</v>
      </c>
      <c r="V338" s="11" t="b">
        <v>1</v>
      </c>
      <c r="W338" s="11" t="b">
        <v>0</v>
      </c>
      <c r="X338" s="11" t="b">
        <v>0</v>
      </c>
      <c r="Y338" s="11" t="b">
        <v>1</v>
      </c>
      <c r="Z338" s="11" t="b">
        <v>0</v>
      </c>
      <c r="AA338" s="11" t="b">
        <v>1</v>
      </c>
      <c r="AB338" s="11" t="b">
        <v>1</v>
      </c>
      <c r="AC338" s="11" t="b">
        <v>0</v>
      </c>
      <c r="AD338" s="11" t="b">
        <v>0</v>
      </c>
      <c r="AE338" s="11" t="b">
        <v>0</v>
      </c>
      <c r="AF338" s="11" t="b">
        <v>0</v>
      </c>
      <c r="AG338" s="11" t="b">
        <v>0</v>
      </c>
    </row>
    <row r="339" spans="1:33" x14ac:dyDescent="0.2">
      <c r="A339" s="11">
        <v>2</v>
      </c>
      <c r="B339" t="s">
        <v>166</v>
      </c>
      <c r="C339" t="s">
        <v>40</v>
      </c>
      <c r="D339">
        <v>6</v>
      </c>
      <c r="E339">
        <v>787207.86094805202</v>
      </c>
      <c r="F339">
        <v>1</v>
      </c>
      <c r="G339">
        <v>1</v>
      </c>
      <c r="H339">
        <v>0</v>
      </c>
      <c r="I339">
        <v>0</v>
      </c>
      <c r="J339" s="10">
        <f>SUMIFS(Table1[time],Table1[repetition],Table1[[#This Row],[repetition]],Table1[config],Table1[[#This Row],[config]])</f>
        <v>126244312.3853969</v>
      </c>
      <c r="K339" s="11">
        <v>600</v>
      </c>
      <c r="L339" s="11">
        <v>4</v>
      </c>
      <c r="M339" s="11" t="s">
        <v>151</v>
      </c>
      <c r="N339" s="11" t="b">
        <v>0</v>
      </c>
      <c r="O339" s="11" t="b">
        <v>0</v>
      </c>
      <c r="P339" s="11" t="b">
        <v>1</v>
      </c>
      <c r="Q339" s="11" t="b">
        <v>0</v>
      </c>
      <c r="R339" s="11" t="b">
        <v>0</v>
      </c>
      <c r="S339" s="11" t="b">
        <v>1</v>
      </c>
      <c r="T339" s="11" t="b">
        <v>1</v>
      </c>
      <c r="U339" s="11" t="b">
        <v>0</v>
      </c>
      <c r="V339" s="11" t="b">
        <v>0</v>
      </c>
      <c r="W339" s="11" t="b">
        <v>1</v>
      </c>
      <c r="X339" s="11" t="b">
        <v>0</v>
      </c>
      <c r="Y339" s="11" t="b">
        <v>0</v>
      </c>
      <c r="Z339" s="11" t="b">
        <v>1</v>
      </c>
      <c r="AA339" s="11" t="b">
        <v>1</v>
      </c>
      <c r="AB339" s="11" t="b">
        <v>1</v>
      </c>
      <c r="AC339" s="11" t="b">
        <v>1</v>
      </c>
      <c r="AD339" s="11" t="b">
        <v>0</v>
      </c>
      <c r="AE339" s="11" t="b">
        <v>0</v>
      </c>
      <c r="AF339" s="11" t="b">
        <v>1</v>
      </c>
      <c r="AG339" s="11" t="b">
        <v>0</v>
      </c>
    </row>
    <row r="340" spans="1:33" x14ac:dyDescent="0.2">
      <c r="A340" s="9">
        <v>3</v>
      </c>
      <c r="B340" t="s">
        <v>166</v>
      </c>
      <c r="C340" t="s">
        <v>40</v>
      </c>
      <c r="D340">
        <v>6</v>
      </c>
      <c r="E340">
        <v>336459.23406699102</v>
      </c>
      <c r="F340">
        <v>1</v>
      </c>
      <c r="G340">
        <v>1</v>
      </c>
      <c r="H340">
        <v>0</v>
      </c>
      <c r="I340">
        <v>0</v>
      </c>
      <c r="J340" s="8">
        <f>SUMIFS(Table1[time],Table1[repetition],Table1[[#This Row],[repetition]],Table1[config],Table1[[#This Row],[config]])</f>
        <v>109348476.09734985</v>
      </c>
      <c r="K340" s="9">
        <v>200</v>
      </c>
      <c r="L340" s="9">
        <v>18</v>
      </c>
      <c r="M340" s="9" t="s">
        <v>151</v>
      </c>
      <c r="N340" s="9" t="b">
        <v>1</v>
      </c>
      <c r="O340" s="9" t="b">
        <v>0</v>
      </c>
      <c r="P340" s="9" t="b">
        <v>0</v>
      </c>
      <c r="Q340" s="9" t="b">
        <v>0</v>
      </c>
      <c r="R340" s="9" t="b">
        <v>1</v>
      </c>
      <c r="S340" s="9" t="b">
        <v>0</v>
      </c>
      <c r="T340" s="9" t="b">
        <v>0</v>
      </c>
      <c r="U340" s="9" t="b">
        <v>0</v>
      </c>
      <c r="V340" s="9" t="b">
        <v>0</v>
      </c>
      <c r="W340" s="9" t="b">
        <v>0</v>
      </c>
      <c r="X340" s="9" t="b">
        <v>0</v>
      </c>
      <c r="Y340" s="9" t="b">
        <v>1</v>
      </c>
      <c r="Z340" s="9" t="b">
        <v>0</v>
      </c>
      <c r="AA340" s="9" t="b">
        <v>1</v>
      </c>
      <c r="AB340" s="9" t="b">
        <v>1</v>
      </c>
      <c r="AC340" s="9" t="b">
        <v>1</v>
      </c>
      <c r="AD340" s="9" t="b">
        <v>0</v>
      </c>
      <c r="AE340" s="9" t="b">
        <v>0</v>
      </c>
      <c r="AF340" s="9" t="b">
        <v>1</v>
      </c>
      <c r="AG340" s="9" t="b">
        <v>1</v>
      </c>
    </row>
    <row r="341" spans="1:33" x14ac:dyDescent="0.2">
      <c r="A341" s="9">
        <v>1</v>
      </c>
      <c r="B341" t="s">
        <v>171</v>
      </c>
      <c r="C341" t="s">
        <v>40</v>
      </c>
      <c r="D341">
        <v>164</v>
      </c>
      <c r="E341">
        <v>1375411.76781902</v>
      </c>
      <c r="F341">
        <v>1</v>
      </c>
      <c r="G341">
        <v>1</v>
      </c>
      <c r="H341">
        <v>52</v>
      </c>
      <c r="I341">
        <v>2</v>
      </c>
      <c r="J341" s="8">
        <f>SUMIFS(Table1[time],Table1[repetition],Table1[[#This Row],[repetition]],Table1[config],Table1[[#This Row],[config]])</f>
        <v>110793657.14648502</v>
      </c>
      <c r="K341" s="9">
        <v>0</v>
      </c>
      <c r="L341" s="9">
        <v>18</v>
      </c>
      <c r="M341" s="9" t="s">
        <v>149</v>
      </c>
      <c r="N341" s="9" t="b">
        <v>0</v>
      </c>
      <c r="O341" s="9" t="b">
        <v>1</v>
      </c>
      <c r="P341" s="9" t="b">
        <v>1</v>
      </c>
      <c r="Q341" s="9" t="b">
        <v>1</v>
      </c>
      <c r="R341" s="9" t="b">
        <v>1</v>
      </c>
      <c r="S341" s="9" t="b">
        <v>0</v>
      </c>
      <c r="T341" s="9" t="b">
        <v>0</v>
      </c>
      <c r="U341" s="9" t="b">
        <v>0</v>
      </c>
      <c r="V341" s="9" t="b">
        <v>0</v>
      </c>
      <c r="W341" s="9" t="b">
        <v>1</v>
      </c>
      <c r="X341" s="9" t="b">
        <v>1</v>
      </c>
      <c r="Y341" s="9" t="b">
        <v>1</v>
      </c>
      <c r="Z341" s="9" t="b">
        <v>1</v>
      </c>
      <c r="AA341" s="9" t="b">
        <v>0</v>
      </c>
      <c r="AB341" s="9" t="b">
        <v>0</v>
      </c>
      <c r="AC341" s="9" t="b">
        <v>0</v>
      </c>
      <c r="AD341" s="9" t="b">
        <v>0</v>
      </c>
      <c r="AE341" s="9" t="b">
        <v>1</v>
      </c>
      <c r="AF341" s="9" t="b">
        <v>1</v>
      </c>
      <c r="AG341" s="9" t="b">
        <v>1</v>
      </c>
    </row>
    <row r="342" spans="1:33" x14ac:dyDescent="0.2">
      <c r="A342" s="9">
        <v>2</v>
      </c>
      <c r="B342" t="s">
        <v>171</v>
      </c>
      <c r="C342" t="s">
        <v>40</v>
      </c>
      <c r="D342">
        <v>164</v>
      </c>
      <c r="E342">
        <v>2828454.5778981401</v>
      </c>
      <c r="F342">
        <v>1</v>
      </c>
      <c r="G342">
        <v>1</v>
      </c>
      <c r="H342">
        <v>52</v>
      </c>
      <c r="I342">
        <v>2</v>
      </c>
      <c r="J342" s="8">
        <f>SUMIFS(Table1[time],Table1[repetition],Table1[[#This Row],[repetition]],Table1[config],Table1[[#This Row],[config]])</f>
        <v>126244312.3853969</v>
      </c>
      <c r="K342" s="9">
        <v>600</v>
      </c>
      <c r="L342" s="9">
        <v>5</v>
      </c>
      <c r="M342" s="9" t="s">
        <v>151</v>
      </c>
      <c r="N342" s="9" t="b">
        <v>0</v>
      </c>
      <c r="O342" s="9" t="b">
        <v>1</v>
      </c>
      <c r="P342" s="9" t="b">
        <v>1</v>
      </c>
      <c r="Q342" s="9" t="b">
        <v>1</v>
      </c>
      <c r="R342" s="9" t="b">
        <v>0</v>
      </c>
      <c r="S342" s="9" t="b">
        <v>0</v>
      </c>
      <c r="T342" s="9" t="b">
        <v>0</v>
      </c>
      <c r="U342" s="9" t="b">
        <v>0</v>
      </c>
      <c r="V342" s="9" t="b">
        <v>1</v>
      </c>
      <c r="W342" s="9" t="b">
        <v>1</v>
      </c>
      <c r="X342" s="9" t="b">
        <v>1</v>
      </c>
      <c r="Y342" s="9" t="b">
        <v>1</v>
      </c>
      <c r="Z342" s="9" t="b">
        <v>0</v>
      </c>
      <c r="AA342" s="9" t="b">
        <v>1</v>
      </c>
      <c r="AB342" s="9" t="b">
        <v>1</v>
      </c>
      <c r="AC342" s="9" t="b">
        <v>0</v>
      </c>
      <c r="AD342" s="9" t="b">
        <v>1</v>
      </c>
      <c r="AE342" s="9" t="b">
        <v>1</v>
      </c>
      <c r="AF342" s="9" t="b">
        <v>0</v>
      </c>
      <c r="AG342" s="9" t="b">
        <v>1</v>
      </c>
    </row>
    <row r="343" spans="1:33" x14ac:dyDescent="0.2">
      <c r="A343" s="11">
        <v>3</v>
      </c>
      <c r="B343" t="s">
        <v>171</v>
      </c>
      <c r="C343" t="s">
        <v>40</v>
      </c>
      <c r="D343">
        <v>164</v>
      </c>
      <c r="E343">
        <v>1021370.34632099</v>
      </c>
      <c r="F343">
        <v>1</v>
      </c>
      <c r="G343">
        <v>1</v>
      </c>
      <c r="H343">
        <v>52</v>
      </c>
      <c r="I343">
        <v>2</v>
      </c>
      <c r="J343" s="10">
        <f>SUMIFS(Table1[time],Table1[repetition],Table1[[#This Row],[repetition]],Table1[config],Table1[[#This Row],[config]])</f>
        <v>109348476.09734985</v>
      </c>
      <c r="K343" s="11">
        <v>600</v>
      </c>
      <c r="L343" s="11">
        <v>3</v>
      </c>
      <c r="M343" s="11" t="s">
        <v>151</v>
      </c>
      <c r="N343" s="11" t="b">
        <v>0</v>
      </c>
      <c r="O343" s="11" t="b">
        <v>1</v>
      </c>
      <c r="P343" s="11" t="b">
        <v>0</v>
      </c>
      <c r="Q343" s="11" t="b">
        <v>1</v>
      </c>
      <c r="R343" s="11" t="b">
        <v>1</v>
      </c>
      <c r="S343" s="11" t="b">
        <v>1</v>
      </c>
      <c r="T343" s="11" t="b">
        <v>1</v>
      </c>
      <c r="U343" s="11" t="b">
        <v>0</v>
      </c>
      <c r="V343" s="11" t="b">
        <v>0</v>
      </c>
      <c r="W343" s="11" t="b">
        <v>1</v>
      </c>
      <c r="X343" s="11" t="b">
        <v>0</v>
      </c>
      <c r="Y343" s="11" t="b">
        <v>0</v>
      </c>
      <c r="Z343" s="11" t="b">
        <v>1</v>
      </c>
      <c r="AA343" s="11" t="b">
        <v>0</v>
      </c>
      <c r="AB343" s="11" t="b">
        <v>0</v>
      </c>
      <c r="AC343" s="11" t="b">
        <v>1</v>
      </c>
      <c r="AD343" s="11" t="b">
        <v>1</v>
      </c>
      <c r="AE343" s="11" t="b">
        <v>0</v>
      </c>
      <c r="AF343" s="11" t="b">
        <v>1</v>
      </c>
      <c r="AG343" s="11" t="b">
        <v>0</v>
      </c>
    </row>
    <row r="344" spans="1:33" x14ac:dyDescent="0.2">
      <c r="A344" s="11">
        <v>1</v>
      </c>
      <c r="B344" t="s">
        <v>183</v>
      </c>
      <c r="C344" t="s">
        <v>40</v>
      </c>
      <c r="D344">
        <v>4</v>
      </c>
      <c r="E344">
        <v>853264.68467397999</v>
      </c>
      <c r="F344">
        <v>1</v>
      </c>
      <c r="G344">
        <v>1</v>
      </c>
      <c r="H344">
        <v>2</v>
      </c>
      <c r="I344">
        <v>0</v>
      </c>
      <c r="J344" s="10">
        <f>SUMIFS(Table1[time],Table1[repetition],Table1[[#This Row],[repetition]],Table1[config],Table1[[#This Row],[config]])</f>
        <v>110793657.14648502</v>
      </c>
      <c r="K344" s="11">
        <v>600</v>
      </c>
      <c r="L344" s="11">
        <v>1</v>
      </c>
      <c r="M344" s="11" t="s">
        <v>149</v>
      </c>
      <c r="N344" s="11" t="b">
        <v>0</v>
      </c>
      <c r="O344" s="11" t="b">
        <v>1</v>
      </c>
      <c r="P344" s="11" t="b">
        <v>1</v>
      </c>
      <c r="Q344" s="11" t="b">
        <v>1</v>
      </c>
      <c r="R344" s="11" t="b">
        <v>1</v>
      </c>
      <c r="S344" s="11" t="b">
        <v>0</v>
      </c>
      <c r="T344" s="11" t="b">
        <v>1</v>
      </c>
      <c r="U344" s="11" t="b">
        <v>0</v>
      </c>
      <c r="V344" s="11" t="b">
        <v>0</v>
      </c>
      <c r="W344" s="11" t="b">
        <v>1</v>
      </c>
      <c r="X344" s="11" t="b">
        <v>1</v>
      </c>
      <c r="Y344" s="11" t="b">
        <v>1</v>
      </c>
      <c r="Z344" s="11" t="b">
        <v>1</v>
      </c>
      <c r="AA344" s="11" t="b">
        <v>0</v>
      </c>
      <c r="AB344" s="11" t="b">
        <v>1</v>
      </c>
      <c r="AC344" s="11" t="b">
        <v>1</v>
      </c>
      <c r="AD344" s="11" t="b">
        <v>1</v>
      </c>
      <c r="AE344" s="11" t="b">
        <v>1</v>
      </c>
      <c r="AF344" s="11" t="b">
        <v>1</v>
      </c>
      <c r="AG344" s="11" t="b">
        <v>0</v>
      </c>
    </row>
    <row r="345" spans="1:33" x14ac:dyDescent="0.2">
      <c r="A345" s="9">
        <v>2</v>
      </c>
      <c r="B345" t="s">
        <v>183</v>
      </c>
      <c r="C345" t="s">
        <v>40</v>
      </c>
      <c r="D345">
        <v>4</v>
      </c>
      <c r="E345">
        <v>1936911.57602472</v>
      </c>
      <c r="F345">
        <v>1</v>
      </c>
      <c r="G345">
        <v>1</v>
      </c>
      <c r="H345">
        <v>2</v>
      </c>
      <c r="I345">
        <v>0</v>
      </c>
      <c r="J345" s="8">
        <f>SUMIFS(Table1[time],Table1[repetition],Table1[[#This Row],[repetition]],Table1[config],Table1[[#This Row],[config]])</f>
        <v>126244312.3853969</v>
      </c>
      <c r="K345" s="9">
        <v>600</v>
      </c>
      <c r="L345" s="9">
        <v>4</v>
      </c>
      <c r="M345" s="9" t="s">
        <v>151</v>
      </c>
      <c r="N345" s="9" t="b">
        <v>0</v>
      </c>
      <c r="O345" s="9" t="b">
        <v>0</v>
      </c>
      <c r="P345" s="9" t="b">
        <v>1</v>
      </c>
      <c r="Q345" s="9" t="b">
        <v>0</v>
      </c>
      <c r="R345" s="9" t="b">
        <v>0</v>
      </c>
      <c r="S345" s="9" t="b">
        <v>1</v>
      </c>
      <c r="T345" s="9" t="b">
        <v>1</v>
      </c>
      <c r="U345" s="9" t="b">
        <v>0</v>
      </c>
      <c r="V345" s="9" t="b">
        <v>0</v>
      </c>
      <c r="W345" s="9" t="b">
        <v>1</v>
      </c>
      <c r="X345" s="9" t="b">
        <v>0</v>
      </c>
      <c r="Y345" s="9" t="b">
        <v>0</v>
      </c>
      <c r="Z345" s="9" t="b">
        <v>1</v>
      </c>
      <c r="AA345" s="9" t="b">
        <v>1</v>
      </c>
      <c r="AB345" s="9" t="b">
        <v>1</v>
      </c>
      <c r="AC345" s="9" t="b">
        <v>1</v>
      </c>
      <c r="AD345" s="9" t="b">
        <v>0</v>
      </c>
      <c r="AE345" s="9" t="b">
        <v>0</v>
      </c>
      <c r="AF345" s="9" t="b">
        <v>1</v>
      </c>
      <c r="AG345" s="9" t="b">
        <v>0</v>
      </c>
    </row>
    <row r="346" spans="1:33" x14ac:dyDescent="0.2">
      <c r="A346" s="11">
        <v>3</v>
      </c>
      <c r="B346" t="s">
        <v>183</v>
      </c>
      <c r="C346" t="s">
        <v>40</v>
      </c>
      <c r="D346">
        <v>4</v>
      </c>
      <c r="E346">
        <v>822054.38419299002</v>
      </c>
      <c r="F346">
        <v>1</v>
      </c>
      <c r="G346">
        <v>1</v>
      </c>
      <c r="H346">
        <v>2</v>
      </c>
      <c r="I346">
        <v>0</v>
      </c>
      <c r="J346" s="10">
        <f>SUMIFS(Table1[time],Table1[repetition],Table1[[#This Row],[repetition]],Table1[config],Table1[[#This Row],[config]])</f>
        <v>109348476.09734985</v>
      </c>
      <c r="K346" s="11">
        <v>600</v>
      </c>
      <c r="L346" s="11">
        <v>2</v>
      </c>
      <c r="M346" s="11" t="s">
        <v>150</v>
      </c>
      <c r="N346" s="11" t="b">
        <v>1</v>
      </c>
      <c r="O346" s="11" t="b">
        <v>0</v>
      </c>
      <c r="P346" s="11" t="b">
        <v>0</v>
      </c>
      <c r="Q346" s="11" t="b">
        <v>0</v>
      </c>
      <c r="R346" s="11" t="b">
        <v>0</v>
      </c>
      <c r="S346" s="11" t="b">
        <v>1</v>
      </c>
      <c r="T346" s="11" t="b">
        <v>0</v>
      </c>
      <c r="U346" s="11" t="b">
        <v>1</v>
      </c>
      <c r="V346" s="11" t="b">
        <v>1</v>
      </c>
      <c r="W346" s="11" t="b">
        <v>0</v>
      </c>
      <c r="X346" s="11" t="b">
        <v>0</v>
      </c>
      <c r="Y346" s="11" t="b">
        <v>0</v>
      </c>
      <c r="Z346" s="11" t="b">
        <v>0</v>
      </c>
      <c r="AA346" s="11" t="b">
        <v>1</v>
      </c>
      <c r="AB346" s="11" t="b">
        <v>0</v>
      </c>
      <c r="AC346" s="11" t="b">
        <v>0</v>
      </c>
      <c r="AD346" s="11" t="b">
        <v>0</v>
      </c>
      <c r="AE346" s="11" t="b">
        <v>0</v>
      </c>
      <c r="AF346" s="11" t="b">
        <v>0</v>
      </c>
      <c r="AG346" s="11" t="b">
        <v>1</v>
      </c>
    </row>
    <row r="347" spans="1:33" x14ac:dyDescent="0.2">
      <c r="A347" s="9">
        <v>1</v>
      </c>
      <c r="B347" t="s">
        <v>166</v>
      </c>
      <c r="C347" t="s">
        <v>41</v>
      </c>
      <c r="D347">
        <v>6</v>
      </c>
      <c r="E347">
        <v>369078.36319698201</v>
      </c>
      <c r="F347">
        <v>1</v>
      </c>
      <c r="G347">
        <v>1</v>
      </c>
      <c r="H347">
        <v>0</v>
      </c>
      <c r="I347">
        <v>0</v>
      </c>
      <c r="J347" s="8">
        <f>SUMIFS(Table1[time],Table1[repetition],Table1[[#This Row],[repetition]],Table1[config],Table1[[#This Row],[config]])</f>
        <v>106862956.20285691</v>
      </c>
      <c r="K347" s="9">
        <v>80</v>
      </c>
      <c r="L347" s="9">
        <v>18</v>
      </c>
      <c r="M347" s="9" t="s">
        <v>149</v>
      </c>
      <c r="N347" s="9" t="b">
        <v>1</v>
      </c>
      <c r="O347" s="9" t="b">
        <v>0</v>
      </c>
      <c r="P347" s="9" t="b">
        <v>1</v>
      </c>
      <c r="Q347" s="9" t="b">
        <v>0</v>
      </c>
      <c r="R347" s="9" t="b">
        <v>0</v>
      </c>
      <c r="S347" s="9" t="b">
        <v>0</v>
      </c>
      <c r="T347" s="9" t="b">
        <v>1</v>
      </c>
      <c r="U347" s="9" t="b">
        <v>0</v>
      </c>
      <c r="V347" s="9" t="b">
        <v>1</v>
      </c>
      <c r="W347" s="9" t="b">
        <v>0</v>
      </c>
      <c r="X347" s="9" t="b">
        <v>0</v>
      </c>
      <c r="Y347" s="9" t="b">
        <v>1</v>
      </c>
      <c r="Z347" s="9" t="b">
        <v>0</v>
      </c>
      <c r="AA347" s="9" t="b">
        <v>1</v>
      </c>
      <c r="AB347" s="9" t="b">
        <v>1</v>
      </c>
      <c r="AC347" s="9" t="b">
        <v>0</v>
      </c>
      <c r="AD347" s="9" t="b">
        <v>0</v>
      </c>
      <c r="AE347" s="9" t="b">
        <v>0</v>
      </c>
      <c r="AF347" s="9" t="b">
        <v>0</v>
      </c>
      <c r="AG347" s="9" t="b">
        <v>0</v>
      </c>
    </row>
    <row r="348" spans="1:33" x14ac:dyDescent="0.2">
      <c r="A348" s="9">
        <v>2</v>
      </c>
      <c r="B348" t="s">
        <v>166</v>
      </c>
      <c r="C348" t="s">
        <v>41</v>
      </c>
      <c r="D348">
        <v>6</v>
      </c>
      <c r="E348">
        <v>244911.88537422501</v>
      </c>
      <c r="F348">
        <v>1</v>
      </c>
      <c r="G348">
        <v>1</v>
      </c>
      <c r="H348">
        <v>0</v>
      </c>
      <c r="I348">
        <v>0</v>
      </c>
      <c r="J348" s="8">
        <f>SUMIFS(Table1[time],Table1[repetition],Table1[[#This Row],[repetition]],Table1[config],Table1[[#This Row],[config]])</f>
        <v>97712279.024809957</v>
      </c>
      <c r="K348" s="9">
        <v>600</v>
      </c>
      <c r="L348" s="9">
        <v>4</v>
      </c>
      <c r="M348" s="9" t="s">
        <v>151</v>
      </c>
      <c r="N348" s="9" t="b">
        <v>0</v>
      </c>
      <c r="O348" s="9" t="b">
        <v>0</v>
      </c>
      <c r="P348" s="9" t="b">
        <v>1</v>
      </c>
      <c r="Q348" s="9" t="b">
        <v>0</v>
      </c>
      <c r="R348" s="9" t="b">
        <v>0</v>
      </c>
      <c r="S348" s="9" t="b">
        <v>1</v>
      </c>
      <c r="T348" s="9" t="b">
        <v>1</v>
      </c>
      <c r="U348" s="9" t="b">
        <v>0</v>
      </c>
      <c r="V348" s="9" t="b">
        <v>0</v>
      </c>
      <c r="W348" s="9" t="b">
        <v>1</v>
      </c>
      <c r="X348" s="9" t="b">
        <v>0</v>
      </c>
      <c r="Y348" s="9" t="b">
        <v>0</v>
      </c>
      <c r="Z348" s="9" t="b">
        <v>1</v>
      </c>
      <c r="AA348" s="9" t="b">
        <v>1</v>
      </c>
      <c r="AB348" s="9" t="b">
        <v>1</v>
      </c>
      <c r="AC348" s="9" t="b">
        <v>1</v>
      </c>
      <c r="AD348" s="9" t="b">
        <v>0</v>
      </c>
      <c r="AE348" s="9" t="b">
        <v>0</v>
      </c>
      <c r="AF348" s="9" t="b">
        <v>1</v>
      </c>
      <c r="AG348" s="9" t="b">
        <v>0</v>
      </c>
    </row>
    <row r="349" spans="1:33" x14ac:dyDescent="0.2">
      <c r="A349" s="11">
        <v>3</v>
      </c>
      <c r="B349" t="s">
        <v>166</v>
      </c>
      <c r="C349" t="s">
        <v>41</v>
      </c>
      <c r="D349">
        <v>6</v>
      </c>
      <c r="E349">
        <v>395417.150221997</v>
      </c>
      <c r="F349">
        <v>1</v>
      </c>
      <c r="G349">
        <v>1</v>
      </c>
      <c r="H349">
        <v>0</v>
      </c>
      <c r="I349">
        <v>0</v>
      </c>
      <c r="J349" s="10">
        <f>SUMIFS(Table1[time],Table1[repetition],Table1[[#This Row],[repetition]],Table1[config],Table1[[#This Row],[config]])</f>
        <v>104968183.03641391</v>
      </c>
      <c r="K349" s="11">
        <v>600</v>
      </c>
      <c r="L349" s="11">
        <v>3</v>
      </c>
      <c r="M349" s="11" t="s">
        <v>151</v>
      </c>
      <c r="N349" s="11" t="b">
        <v>0</v>
      </c>
      <c r="O349" s="11" t="b">
        <v>1</v>
      </c>
      <c r="P349" s="11" t="b">
        <v>0</v>
      </c>
      <c r="Q349" s="11" t="b">
        <v>1</v>
      </c>
      <c r="R349" s="11" t="b">
        <v>1</v>
      </c>
      <c r="S349" s="11" t="b">
        <v>1</v>
      </c>
      <c r="T349" s="11" t="b">
        <v>1</v>
      </c>
      <c r="U349" s="11" t="b">
        <v>0</v>
      </c>
      <c r="V349" s="11" t="b">
        <v>0</v>
      </c>
      <c r="W349" s="11" t="b">
        <v>1</v>
      </c>
      <c r="X349" s="11" t="b">
        <v>0</v>
      </c>
      <c r="Y349" s="11" t="b">
        <v>0</v>
      </c>
      <c r="Z349" s="11" t="b">
        <v>1</v>
      </c>
      <c r="AA349" s="11" t="b">
        <v>0</v>
      </c>
      <c r="AB349" s="11" t="b">
        <v>0</v>
      </c>
      <c r="AC349" s="11" t="b">
        <v>1</v>
      </c>
      <c r="AD349" s="11" t="b">
        <v>1</v>
      </c>
      <c r="AE349" s="11" t="b">
        <v>0</v>
      </c>
      <c r="AF349" s="11" t="b">
        <v>1</v>
      </c>
      <c r="AG349" s="11" t="b">
        <v>0</v>
      </c>
    </row>
    <row r="350" spans="1:33" x14ac:dyDescent="0.2">
      <c r="A350" s="11">
        <v>1</v>
      </c>
      <c r="B350" t="s">
        <v>171</v>
      </c>
      <c r="C350" t="s">
        <v>41</v>
      </c>
      <c r="D350">
        <v>13</v>
      </c>
      <c r="E350">
        <v>2291541.1040069801</v>
      </c>
      <c r="F350">
        <v>1</v>
      </c>
      <c r="G350">
        <v>1</v>
      </c>
      <c r="H350">
        <v>52</v>
      </c>
      <c r="I350">
        <v>0</v>
      </c>
      <c r="J350" s="10">
        <f>SUMIFS(Table1[time],Table1[repetition],Table1[[#This Row],[repetition]],Table1[config],Table1[[#This Row],[config]])</f>
        <v>106862956.20285691</v>
      </c>
      <c r="K350" s="11">
        <v>150</v>
      </c>
      <c r="L350" s="11">
        <v>4</v>
      </c>
      <c r="M350" s="11" t="s">
        <v>151</v>
      </c>
      <c r="N350" s="11" t="b">
        <v>1</v>
      </c>
      <c r="O350" s="11" t="b">
        <v>1</v>
      </c>
      <c r="P350" s="11" t="b">
        <v>0</v>
      </c>
      <c r="Q350" s="11" t="b">
        <v>0</v>
      </c>
      <c r="R350" s="11" t="b">
        <v>0</v>
      </c>
      <c r="S350" s="11" t="b">
        <v>1</v>
      </c>
      <c r="T350" s="11" t="b">
        <v>0</v>
      </c>
      <c r="U350" s="11" t="b">
        <v>0</v>
      </c>
      <c r="V350" s="11" t="b">
        <v>1</v>
      </c>
      <c r="W350" s="11" t="b">
        <v>0</v>
      </c>
      <c r="X350" s="11" t="b">
        <v>0</v>
      </c>
      <c r="Y350" s="11" t="b">
        <v>0</v>
      </c>
      <c r="Z350" s="11" t="b">
        <v>1</v>
      </c>
      <c r="AA350" s="11" t="b">
        <v>1</v>
      </c>
      <c r="AB350" s="11" t="b">
        <v>1</v>
      </c>
      <c r="AC350" s="11" t="b">
        <v>1</v>
      </c>
      <c r="AD350" s="11" t="b">
        <v>0</v>
      </c>
      <c r="AE350" s="11" t="b">
        <v>1</v>
      </c>
      <c r="AF350" s="11" t="b">
        <v>1</v>
      </c>
      <c r="AG350" s="11" t="b">
        <v>1</v>
      </c>
    </row>
    <row r="351" spans="1:33" x14ac:dyDescent="0.2">
      <c r="A351" s="11">
        <v>2</v>
      </c>
      <c r="B351" t="s">
        <v>171</v>
      </c>
      <c r="C351" t="s">
        <v>41</v>
      </c>
      <c r="D351">
        <v>13</v>
      </c>
      <c r="E351">
        <v>1951547.77525598</v>
      </c>
      <c r="F351">
        <v>1</v>
      </c>
      <c r="G351">
        <v>1</v>
      </c>
      <c r="H351">
        <v>52</v>
      </c>
      <c r="I351">
        <v>0</v>
      </c>
      <c r="J351" s="10">
        <f>SUMIFS(Table1[time],Table1[repetition],Table1[[#This Row],[repetition]],Table1[config],Table1[[#This Row],[config]])</f>
        <v>97712279.024809957</v>
      </c>
      <c r="K351" s="11">
        <v>600</v>
      </c>
      <c r="L351" s="11">
        <v>4</v>
      </c>
      <c r="M351" s="11" t="s">
        <v>151</v>
      </c>
      <c r="N351" s="11" t="b">
        <v>0</v>
      </c>
      <c r="O351" s="11" t="b">
        <v>0</v>
      </c>
      <c r="P351" s="11" t="b">
        <v>1</v>
      </c>
      <c r="Q351" s="11" t="b">
        <v>0</v>
      </c>
      <c r="R351" s="11" t="b">
        <v>0</v>
      </c>
      <c r="S351" s="11" t="b">
        <v>1</v>
      </c>
      <c r="T351" s="11" t="b">
        <v>1</v>
      </c>
      <c r="U351" s="11" t="b">
        <v>0</v>
      </c>
      <c r="V351" s="11" t="b">
        <v>0</v>
      </c>
      <c r="W351" s="11" t="b">
        <v>1</v>
      </c>
      <c r="X351" s="11" t="b">
        <v>0</v>
      </c>
      <c r="Y351" s="11" t="b">
        <v>0</v>
      </c>
      <c r="Z351" s="11" t="b">
        <v>1</v>
      </c>
      <c r="AA351" s="11" t="b">
        <v>1</v>
      </c>
      <c r="AB351" s="11" t="b">
        <v>1</v>
      </c>
      <c r="AC351" s="11" t="b">
        <v>1</v>
      </c>
      <c r="AD351" s="11" t="b">
        <v>0</v>
      </c>
      <c r="AE351" s="11" t="b">
        <v>0</v>
      </c>
      <c r="AF351" s="11" t="b">
        <v>1</v>
      </c>
      <c r="AG351" s="11" t="b">
        <v>0</v>
      </c>
    </row>
    <row r="352" spans="1:33" x14ac:dyDescent="0.2">
      <c r="A352" s="9">
        <v>3</v>
      </c>
      <c r="B352" t="s">
        <v>171</v>
      </c>
      <c r="C352" t="s">
        <v>41</v>
      </c>
      <c r="D352">
        <v>13</v>
      </c>
      <c r="E352">
        <v>1885049.405665</v>
      </c>
      <c r="F352">
        <v>1</v>
      </c>
      <c r="G352">
        <v>1</v>
      </c>
      <c r="H352">
        <v>52</v>
      </c>
      <c r="I352">
        <v>0</v>
      </c>
      <c r="J352" s="8">
        <f>SUMIFS(Table1[time],Table1[repetition],Table1[[#This Row],[repetition]],Table1[config],Table1[[#This Row],[config]])</f>
        <v>104968183.03641391</v>
      </c>
      <c r="K352" s="9">
        <v>600</v>
      </c>
      <c r="L352" s="9">
        <v>2</v>
      </c>
      <c r="M352" s="9" t="s">
        <v>150</v>
      </c>
      <c r="N352" s="9" t="b">
        <v>1</v>
      </c>
      <c r="O352" s="9" t="b">
        <v>0</v>
      </c>
      <c r="P352" s="9" t="b">
        <v>0</v>
      </c>
      <c r="Q352" s="9" t="b">
        <v>0</v>
      </c>
      <c r="R352" s="9" t="b">
        <v>0</v>
      </c>
      <c r="S352" s="9" t="b">
        <v>1</v>
      </c>
      <c r="T352" s="9" t="b">
        <v>0</v>
      </c>
      <c r="U352" s="9" t="b">
        <v>1</v>
      </c>
      <c r="V352" s="9" t="b">
        <v>1</v>
      </c>
      <c r="W352" s="9" t="b">
        <v>0</v>
      </c>
      <c r="X352" s="9" t="b">
        <v>0</v>
      </c>
      <c r="Y352" s="9" t="b">
        <v>0</v>
      </c>
      <c r="Z352" s="9" t="b">
        <v>0</v>
      </c>
      <c r="AA352" s="9" t="b">
        <v>1</v>
      </c>
      <c r="AB352" s="9" t="b">
        <v>0</v>
      </c>
      <c r="AC352" s="9" t="b">
        <v>0</v>
      </c>
      <c r="AD352" s="9" t="b">
        <v>0</v>
      </c>
      <c r="AE352" s="9" t="b">
        <v>0</v>
      </c>
      <c r="AF352" s="9" t="b">
        <v>0</v>
      </c>
      <c r="AG352" s="9" t="b">
        <v>1</v>
      </c>
    </row>
    <row r="353" spans="1:33" x14ac:dyDescent="0.2">
      <c r="A353" s="11">
        <v>1</v>
      </c>
      <c r="B353" t="s">
        <v>183</v>
      </c>
      <c r="C353" t="s">
        <v>41</v>
      </c>
      <c r="D353">
        <v>4</v>
      </c>
      <c r="E353">
        <v>638443.39171599096</v>
      </c>
      <c r="F353">
        <v>1</v>
      </c>
      <c r="G353">
        <v>1</v>
      </c>
      <c r="H353">
        <v>2</v>
      </c>
      <c r="I353">
        <v>0</v>
      </c>
      <c r="J353" s="10">
        <f>SUMIFS(Table1[time],Table1[repetition],Table1[[#This Row],[repetition]],Table1[config],Table1[[#This Row],[config]])</f>
        <v>106862956.20285691</v>
      </c>
      <c r="K353" s="11">
        <v>600</v>
      </c>
      <c r="L353" s="11">
        <v>1</v>
      </c>
      <c r="M353" s="11" t="s">
        <v>149</v>
      </c>
      <c r="N353" s="11" t="b">
        <v>0</v>
      </c>
      <c r="O353" s="11" t="b">
        <v>1</v>
      </c>
      <c r="P353" s="11" t="b">
        <v>1</v>
      </c>
      <c r="Q353" s="11" t="b">
        <v>1</v>
      </c>
      <c r="R353" s="11" t="b">
        <v>1</v>
      </c>
      <c r="S353" s="11" t="b">
        <v>0</v>
      </c>
      <c r="T353" s="11" t="b">
        <v>1</v>
      </c>
      <c r="U353" s="11" t="b">
        <v>0</v>
      </c>
      <c r="V353" s="11" t="b">
        <v>0</v>
      </c>
      <c r="W353" s="11" t="b">
        <v>1</v>
      </c>
      <c r="X353" s="11" t="b">
        <v>1</v>
      </c>
      <c r="Y353" s="11" t="b">
        <v>1</v>
      </c>
      <c r="Z353" s="11" t="b">
        <v>1</v>
      </c>
      <c r="AA353" s="11" t="b">
        <v>0</v>
      </c>
      <c r="AB353" s="11" t="b">
        <v>1</v>
      </c>
      <c r="AC353" s="11" t="b">
        <v>1</v>
      </c>
      <c r="AD353" s="11" t="b">
        <v>1</v>
      </c>
      <c r="AE353" s="11" t="b">
        <v>1</v>
      </c>
      <c r="AF353" s="11" t="b">
        <v>1</v>
      </c>
      <c r="AG353" s="11" t="b">
        <v>0</v>
      </c>
    </row>
    <row r="354" spans="1:33" x14ac:dyDescent="0.2">
      <c r="A354" s="11">
        <v>2</v>
      </c>
      <c r="B354" t="s">
        <v>183</v>
      </c>
      <c r="C354" t="s">
        <v>41</v>
      </c>
      <c r="D354">
        <v>4</v>
      </c>
      <c r="E354">
        <v>486551.200021989</v>
      </c>
      <c r="F354">
        <v>1</v>
      </c>
      <c r="G354">
        <v>1</v>
      </c>
      <c r="H354">
        <v>2</v>
      </c>
      <c r="I354">
        <v>0</v>
      </c>
      <c r="J354" s="10">
        <f>SUMIFS(Table1[time],Table1[repetition],Table1[[#This Row],[repetition]],Table1[config],Table1[[#This Row],[config]])</f>
        <v>97712279.024809957</v>
      </c>
      <c r="K354" s="11">
        <v>600</v>
      </c>
      <c r="L354" s="11">
        <v>4</v>
      </c>
      <c r="M354" s="11" t="s">
        <v>151</v>
      </c>
      <c r="N354" s="11" t="b">
        <v>0</v>
      </c>
      <c r="O354" s="11" t="b">
        <v>0</v>
      </c>
      <c r="P354" s="11" t="b">
        <v>1</v>
      </c>
      <c r="Q354" s="11" t="b">
        <v>0</v>
      </c>
      <c r="R354" s="11" t="b">
        <v>0</v>
      </c>
      <c r="S354" s="11" t="b">
        <v>1</v>
      </c>
      <c r="T354" s="11" t="b">
        <v>1</v>
      </c>
      <c r="U354" s="11" t="b">
        <v>0</v>
      </c>
      <c r="V354" s="11" t="b">
        <v>0</v>
      </c>
      <c r="W354" s="11" t="b">
        <v>1</v>
      </c>
      <c r="X354" s="11" t="b">
        <v>0</v>
      </c>
      <c r="Y354" s="11" t="b">
        <v>0</v>
      </c>
      <c r="Z354" s="11" t="b">
        <v>1</v>
      </c>
      <c r="AA354" s="11" t="b">
        <v>1</v>
      </c>
      <c r="AB354" s="11" t="b">
        <v>1</v>
      </c>
      <c r="AC354" s="11" t="b">
        <v>1</v>
      </c>
      <c r="AD354" s="11" t="b">
        <v>0</v>
      </c>
      <c r="AE354" s="11" t="b">
        <v>0</v>
      </c>
      <c r="AF354" s="11" t="b">
        <v>1</v>
      </c>
      <c r="AG354" s="11" t="b">
        <v>0</v>
      </c>
    </row>
    <row r="355" spans="1:33" x14ac:dyDescent="0.2">
      <c r="A355" s="9">
        <v>3</v>
      </c>
      <c r="B355" t="s">
        <v>183</v>
      </c>
      <c r="C355" t="s">
        <v>41</v>
      </c>
      <c r="D355">
        <v>4</v>
      </c>
      <c r="E355">
        <v>666458.15381400404</v>
      </c>
      <c r="F355">
        <v>1</v>
      </c>
      <c r="G355">
        <v>1</v>
      </c>
      <c r="H355">
        <v>2</v>
      </c>
      <c r="I355">
        <v>0</v>
      </c>
      <c r="J355" s="8">
        <f>SUMIFS(Table1[time],Table1[repetition],Table1[[#This Row],[repetition]],Table1[config],Table1[[#This Row],[config]])</f>
        <v>104968183.03641391</v>
      </c>
      <c r="K355" s="9">
        <v>600</v>
      </c>
      <c r="L355" s="9">
        <v>3</v>
      </c>
      <c r="M355" s="9" t="s">
        <v>151</v>
      </c>
      <c r="N355" s="9" t="b">
        <v>0</v>
      </c>
      <c r="O355" s="9" t="b">
        <v>1</v>
      </c>
      <c r="P355" s="9" t="b">
        <v>0</v>
      </c>
      <c r="Q355" s="9" t="b">
        <v>1</v>
      </c>
      <c r="R355" s="9" t="b">
        <v>1</v>
      </c>
      <c r="S355" s="9" t="b">
        <v>1</v>
      </c>
      <c r="T355" s="9" t="b">
        <v>1</v>
      </c>
      <c r="U355" s="9" t="b">
        <v>0</v>
      </c>
      <c r="V355" s="9" t="b">
        <v>0</v>
      </c>
      <c r="W355" s="9" t="b">
        <v>1</v>
      </c>
      <c r="X355" s="9" t="b">
        <v>0</v>
      </c>
      <c r="Y355" s="9" t="b">
        <v>0</v>
      </c>
      <c r="Z355" s="9" t="b">
        <v>1</v>
      </c>
      <c r="AA355" s="9" t="b">
        <v>0</v>
      </c>
      <c r="AB355" s="9" t="b">
        <v>0</v>
      </c>
      <c r="AC355" s="9" t="b">
        <v>1</v>
      </c>
      <c r="AD355" s="9" t="b">
        <v>1</v>
      </c>
      <c r="AE355" s="9" t="b">
        <v>0</v>
      </c>
      <c r="AF355" s="9" t="b">
        <v>1</v>
      </c>
      <c r="AG355" s="9" t="b">
        <v>0</v>
      </c>
    </row>
    <row r="356" spans="1:33" x14ac:dyDescent="0.2">
      <c r="A356" s="9">
        <v>1</v>
      </c>
      <c r="B356" t="s">
        <v>166</v>
      </c>
      <c r="C356" t="s">
        <v>27</v>
      </c>
      <c r="D356">
        <v>6</v>
      </c>
      <c r="E356">
        <v>450892.38488196803</v>
      </c>
      <c r="F356">
        <v>1</v>
      </c>
      <c r="G356">
        <v>1</v>
      </c>
      <c r="H356">
        <v>0</v>
      </c>
      <c r="I356">
        <v>0</v>
      </c>
      <c r="J356" s="8">
        <f>SUMIFS(Table1[time],Table1[repetition],Table1[[#This Row],[repetition]],Table1[config],Table1[[#This Row],[config]])</f>
        <v>117265950.63309574</v>
      </c>
      <c r="K356" s="9">
        <v>80</v>
      </c>
      <c r="L356" s="9">
        <v>18</v>
      </c>
      <c r="M356" s="9" t="s">
        <v>149</v>
      </c>
      <c r="N356" s="9" t="b">
        <v>1</v>
      </c>
      <c r="O356" s="9" t="b">
        <v>0</v>
      </c>
      <c r="P356" s="9" t="b">
        <v>1</v>
      </c>
      <c r="Q356" s="9" t="b">
        <v>0</v>
      </c>
      <c r="R356" s="9" t="b">
        <v>0</v>
      </c>
      <c r="S356" s="9" t="b">
        <v>0</v>
      </c>
      <c r="T356" s="9" t="b">
        <v>1</v>
      </c>
      <c r="U356" s="9" t="b">
        <v>0</v>
      </c>
      <c r="V356" s="9" t="b">
        <v>1</v>
      </c>
      <c r="W356" s="9" t="b">
        <v>0</v>
      </c>
      <c r="X356" s="9" t="b">
        <v>0</v>
      </c>
      <c r="Y356" s="9" t="b">
        <v>1</v>
      </c>
      <c r="Z356" s="9" t="b">
        <v>0</v>
      </c>
      <c r="AA356" s="9" t="b">
        <v>1</v>
      </c>
      <c r="AB356" s="9" t="b">
        <v>1</v>
      </c>
      <c r="AC356" s="9" t="b">
        <v>0</v>
      </c>
      <c r="AD356" s="9" t="b">
        <v>0</v>
      </c>
      <c r="AE356" s="9" t="b">
        <v>0</v>
      </c>
      <c r="AF356" s="9" t="b">
        <v>0</v>
      </c>
      <c r="AG356" s="9" t="b">
        <v>0</v>
      </c>
    </row>
    <row r="357" spans="1:33" x14ac:dyDescent="0.2">
      <c r="A357" s="11">
        <v>2</v>
      </c>
      <c r="B357" t="s">
        <v>166</v>
      </c>
      <c r="C357" t="s">
        <v>27</v>
      </c>
      <c r="D357">
        <v>6</v>
      </c>
      <c r="E357">
        <v>294324.48513014201</v>
      </c>
      <c r="F357">
        <v>1</v>
      </c>
      <c r="G357">
        <v>1</v>
      </c>
      <c r="H357">
        <v>0</v>
      </c>
      <c r="I357">
        <v>0</v>
      </c>
      <c r="J357" s="10">
        <f>SUMIFS(Table1[time],Table1[repetition],Table1[[#This Row],[repetition]],Table1[config],Table1[[#This Row],[config]])</f>
        <v>107077741.574589</v>
      </c>
      <c r="K357" s="11">
        <v>600</v>
      </c>
      <c r="L357" s="11">
        <v>5</v>
      </c>
      <c r="M357" s="11" t="s">
        <v>151</v>
      </c>
      <c r="N357" s="11" t="b">
        <v>0</v>
      </c>
      <c r="O357" s="11" t="b">
        <v>1</v>
      </c>
      <c r="P357" s="11" t="b">
        <v>1</v>
      </c>
      <c r="Q357" s="11" t="b">
        <v>1</v>
      </c>
      <c r="R357" s="11" t="b">
        <v>0</v>
      </c>
      <c r="S357" s="11" t="b">
        <v>0</v>
      </c>
      <c r="T357" s="11" t="b">
        <v>0</v>
      </c>
      <c r="U357" s="11" t="b">
        <v>0</v>
      </c>
      <c r="V357" s="11" t="b">
        <v>1</v>
      </c>
      <c r="W357" s="11" t="b">
        <v>1</v>
      </c>
      <c r="X357" s="11" t="b">
        <v>1</v>
      </c>
      <c r="Y357" s="11" t="b">
        <v>1</v>
      </c>
      <c r="Z357" s="11" t="b">
        <v>0</v>
      </c>
      <c r="AA357" s="11" t="b">
        <v>1</v>
      </c>
      <c r="AB357" s="11" t="b">
        <v>1</v>
      </c>
      <c r="AC357" s="11" t="b">
        <v>0</v>
      </c>
      <c r="AD357" s="11" t="b">
        <v>1</v>
      </c>
      <c r="AE357" s="11" t="b">
        <v>1</v>
      </c>
      <c r="AF357" s="11" t="b">
        <v>0</v>
      </c>
      <c r="AG357" s="11" t="b">
        <v>1</v>
      </c>
    </row>
    <row r="358" spans="1:33" x14ac:dyDescent="0.2">
      <c r="A358" s="9">
        <v>3</v>
      </c>
      <c r="B358" t="s">
        <v>166</v>
      </c>
      <c r="C358" t="s">
        <v>27</v>
      </c>
      <c r="D358">
        <v>6</v>
      </c>
      <c r="E358">
        <v>450508.95117699099</v>
      </c>
      <c r="F358">
        <v>1</v>
      </c>
      <c r="G358">
        <v>1</v>
      </c>
      <c r="H358">
        <v>0</v>
      </c>
      <c r="I358">
        <v>0</v>
      </c>
      <c r="J358" s="8">
        <f>SUMIFS(Table1[time],Table1[repetition],Table1[[#This Row],[repetition]],Table1[config],Table1[[#This Row],[config]])</f>
        <v>130389927.35100174</v>
      </c>
      <c r="K358" s="9">
        <v>600</v>
      </c>
      <c r="L358" s="9">
        <v>3</v>
      </c>
      <c r="M358" s="9" t="s">
        <v>151</v>
      </c>
      <c r="N358" s="9" t="b">
        <v>0</v>
      </c>
      <c r="O358" s="9" t="b">
        <v>1</v>
      </c>
      <c r="P358" s="9" t="b">
        <v>0</v>
      </c>
      <c r="Q358" s="9" t="b">
        <v>1</v>
      </c>
      <c r="R358" s="9" t="b">
        <v>1</v>
      </c>
      <c r="S358" s="9" t="b">
        <v>1</v>
      </c>
      <c r="T358" s="9" t="b">
        <v>1</v>
      </c>
      <c r="U358" s="9" t="b">
        <v>0</v>
      </c>
      <c r="V358" s="9" t="b">
        <v>0</v>
      </c>
      <c r="W358" s="9" t="b">
        <v>1</v>
      </c>
      <c r="X358" s="9" t="b">
        <v>0</v>
      </c>
      <c r="Y358" s="9" t="b">
        <v>0</v>
      </c>
      <c r="Z358" s="9" t="b">
        <v>1</v>
      </c>
      <c r="AA358" s="9" t="b">
        <v>0</v>
      </c>
      <c r="AB358" s="9" t="b">
        <v>0</v>
      </c>
      <c r="AC358" s="9" t="b">
        <v>1</v>
      </c>
      <c r="AD358" s="9" t="b">
        <v>1</v>
      </c>
      <c r="AE358" s="9" t="b">
        <v>0</v>
      </c>
      <c r="AF358" s="9" t="b">
        <v>1</v>
      </c>
      <c r="AG358" s="9" t="b">
        <v>0</v>
      </c>
    </row>
    <row r="359" spans="1:33" x14ac:dyDescent="0.2">
      <c r="A359" s="9">
        <v>1</v>
      </c>
      <c r="B359" t="s">
        <v>171</v>
      </c>
      <c r="C359" t="s">
        <v>27</v>
      </c>
      <c r="D359">
        <v>480</v>
      </c>
      <c r="E359">
        <v>1148719.4550409899</v>
      </c>
      <c r="F359">
        <v>1</v>
      </c>
      <c r="G359">
        <v>1</v>
      </c>
      <c r="H359">
        <v>52</v>
      </c>
      <c r="I359">
        <v>2</v>
      </c>
      <c r="J359" s="8">
        <f>SUMIFS(Table1[time],Table1[repetition],Table1[[#This Row],[repetition]],Table1[config],Table1[[#This Row],[config]])</f>
        <v>117265950.63309574</v>
      </c>
      <c r="K359" s="9">
        <v>150</v>
      </c>
      <c r="L359" s="9">
        <v>18</v>
      </c>
      <c r="M359" s="9" t="s">
        <v>150</v>
      </c>
      <c r="N359" s="9" t="b">
        <v>1</v>
      </c>
      <c r="O359" s="9" t="b">
        <v>0</v>
      </c>
      <c r="P359" s="9" t="b">
        <v>0</v>
      </c>
      <c r="Q359" s="9" t="b">
        <v>1</v>
      </c>
      <c r="R359" s="9" t="b">
        <v>1</v>
      </c>
      <c r="S359" s="9" t="b">
        <v>0</v>
      </c>
      <c r="T359" s="9" t="b">
        <v>0</v>
      </c>
      <c r="U359" s="9" t="b">
        <v>1</v>
      </c>
      <c r="V359" s="9" t="b">
        <v>1</v>
      </c>
      <c r="W359" s="9" t="b">
        <v>0</v>
      </c>
      <c r="X359" s="9" t="b">
        <v>0</v>
      </c>
      <c r="Y359" s="9" t="b">
        <v>0</v>
      </c>
      <c r="Z359" s="9" t="b">
        <v>0</v>
      </c>
      <c r="AA359" s="9" t="b">
        <v>1</v>
      </c>
      <c r="AB359" s="9" t="b">
        <v>1</v>
      </c>
      <c r="AC359" s="9" t="b">
        <v>0</v>
      </c>
      <c r="AD359" s="9" t="b">
        <v>1</v>
      </c>
      <c r="AE359" s="9" t="b">
        <v>1</v>
      </c>
      <c r="AF359" s="9" t="b">
        <v>0</v>
      </c>
      <c r="AG359" s="9" t="b">
        <v>1</v>
      </c>
    </row>
    <row r="360" spans="1:33" x14ac:dyDescent="0.2">
      <c r="A360" s="11">
        <v>2</v>
      </c>
      <c r="B360" t="s">
        <v>171</v>
      </c>
      <c r="C360" t="s">
        <v>27</v>
      </c>
      <c r="D360">
        <v>480</v>
      </c>
      <c r="E360">
        <v>726669.43068103795</v>
      </c>
      <c r="F360">
        <v>1</v>
      </c>
      <c r="G360">
        <v>1</v>
      </c>
      <c r="H360">
        <v>52</v>
      </c>
      <c r="I360">
        <v>2</v>
      </c>
      <c r="J360" s="10">
        <f>SUMIFS(Table1[time],Table1[repetition],Table1[[#This Row],[repetition]],Table1[config],Table1[[#This Row],[config]])</f>
        <v>107077741.574589</v>
      </c>
      <c r="K360" s="11">
        <v>1</v>
      </c>
      <c r="L360" s="11">
        <v>2</v>
      </c>
      <c r="M360" s="11" t="s">
        <v>151</v>
      </c>
      <c r="N360" s="11" t="b">
        <v>0</v>
      </c>
      <c r="O360" s="11" t="b">
        <v>0</v>
      </c>
      <c r="P360" s="11" t="b">
        <v>1</v>
      </c>
      <c r="Q360" s="11" t="b">
        <v>1</v>
      </c>
      <c r="R360" s="11" t="b">
        <v>1</v>
      </c>
      <c r="S360" s="11" t="b">
        <v>0</v>
      </c>
      <c r="T360" s="11" t="b">
        <v>0</v>
      </c>
      <c r="U360" s="11" t="b">
        <v>0</v>
      </c>
      <c r="V360" s="11" t="b">
        <v>0</v>
      </c>
      <c r="W360" s="11" t="b">
        <v>0</v>
      </c>
      <c r="X360" s="11" t="b">
        <v>0</v>
      </c>
      <c r="Y360" s="11" t="b">
        <v>0</v>
      </c>
      <c r="Z360" s="11" t="b">
        <v>1</v>
      </c>
      <c r="AA360" s="11" t="b">
        <v>0</v>
      </c>
      <c r="AB360" s="11" t="b">
        <v>0</v>
      </c>
      <c r="AC360" s="11" t="b">
        <v>0</v>
      </c>
      <c r="AD360" s="11" t="b">
        <v>0</v>
      </c>
      <c r="AE360" s="11" t="b">
        <v>1</v>
      </c>
      <c r="AF360" s="11" t="b">
        <v>1</v>
      </c>
      <c r="AG360" s="11" t="b">
        <v>1</v>
      </c>
    </row>
    <row r="361" spans="1:33" x14ac:dyDescent="0.2">
      <c r="A361" s="9">
        <v>3</v>
      </c>
      <c r="B361" t="s">
        <v>171</v>
      </c>
      <c r="C361" t="s">
        <v>27</v>
      </c>
      <c r="D361">
        <v>480</v>
      </c>
      <c r="E361">
        <v>1159492.28299499</v>
      </c>
      <c r="F361">
        <v>1</v>
      </c>
      <c r="G361">
        <v>1</v>
      </c>
      <c r="H361">
        <v>52</v>
      </c>
      <c r="I361">
        <v>2</v>
      </c>
      <c r="J361" s="8">
        <f>SUMIFS(Table1[time],Table1[repetition],Table1[[#This Row],[repetition]],Table1[config],Table1[[#This Row],[config]])</f>
        <v>130389927.35100174</v>
      </c>
      <c r="K361" s="9">
        <v>600</v>
      </c>
      <c r="L361" s="9">
        <v>5</v>
      </c>
      <c r="M361" s="9" t="s">
        <v>151</v>
      </c>
      <c r="N361" s="9" t="b">
        <v>0</v>
      </c>
      <c r="O361" s="9" t="b">
        <v>1</v>
      </c>
      <c r="P361" s="9" t="b">
        <v>1</v>
      </c>
      <c r="Q361" s="9" t="b">
        <v>1</v>
      </c>
      <c r="R361" s="9" t="b">
        <v>0</v>
      </c>
      <c r="S361" s="9" t="b">
        <v>0</v>
      </c>
      <c r="T361" s="9" t="b">
        <v>0</v>
      </c>
      <c r="U361" s="9" t="b">
        <v>0</v>
      </c>
      <c r="V361" s="9" t="b">
        <v>1</v>
      </c>
      <c r="W361" s="9" t="b">
        <v>1</v>
      </c>
      <c r="X361" s="9" t="b">
        <v>1</v>
      </c>
      <c r="Y361" s="9" t="b">
        <v>1</v>
      </c>
      <c r="Z361" s="9" t="b">
        <v>0</v>
      </c>
      <c r="AA361" s="9" t="b">
        <v>1</v>
      </c>
      <c r="AB361" s="9" t="b">
        <v>1</v>
      </c>
      <c r="AC361" s="9" t="b">
        <v>0</v>
      </c>
      <c r="AD361" s="9" t="b">
        <v>1</v>
      </c>
      <c r="AE361" s="9" t="b">
        <v>1</v>
      </c>
      <c r="AF361" s="9" t="b">
        <v>0</v>
      </c>
      <c r="AG361" s="9" t="b">
        <v>1</v>
      </c>
    </row>
    <row r="362" spans="1:33" x14ac:dyDescent="0.2">
      <c r="A362" s="9">
        <v>1</v>
      </c>
      <c r="B362" t="s">
        <v>183</v>
      </c>
      <c r="C362" t="s">
        <v>27</v>
      </c>
      <c r="D362">
        <v>4</v>
      </c>
      <c r="E362">
        <v>605783.40347699099</v>
      </c>
      <c r="F362">
        <v>1</v>
      </c>
      <c r="G362">
        <v>1</v>
      </c>
      <c r="H362">
        <v>2</v>
      </c>
      <c r="I362">
        <v>0</v>
      </c>
      <c r="J362" s="8">
        <f>SUMIFS(Table1[time],Table1[repetition],Table1[[#This Row],[repetition]],Table1[config],Table1[[#This Row],[config]])</f>
        <v>117265950.63309574</v>
      </c>
      <c r="K362" s="9">
        <v>600</v>
      </c>
      <c r="L362" s="9">
        <v>1</v>
      </c>
      <c r="M362" s="9" t="s">
        <v>149</v>
      </c>
      <c r="N362" s="9" t="b">
        <v>0</v>
      </c>
      <c r="O362" s="9" t="b">
        <v>1</v>
      </c>
      <c r="P362" s="9" t="b">
        <v>1</v>
      </c>
      <c r="Q362" s="9" t="b">
        <v>1</v>
      </c>
      <c r="R362" s="9" t="b">
        <v>1</v>
      </c>
      <c r="S362" s="9" t="b">
        <v>0</v>
      </c>
      <c r="T362" s="9" t="b">
        <v>1</v>
      </c>
      <c r="U362" s="9" t="b">
        <v>0</v>
      </c>
      <c r="V362" s="9" t="b">
        <v>0</v>
      </c>
      <c r="W362" s="9" t="b">
        <v>1</v>
      </c>
      <c r="X362" s="9" t="b">
        <v>1</v>
      </c>
      <c r="Y362" s="9" t="b">
        <v>1</v>
      </c>
      <c r="Z362" s="9" t="b">
        <v>1</v>
      </c>
      <c r="AA362" s="9" t="b">
        <v>0</v>
      </c>
      <c r="AB362" s="9" t="b">
        <v>1</v>
      </c>
      <c r="AC362" s="9" t="b">
        <v>1</v>
      </c>
      <c r="AD362" s="9" t="b">
        <v>1</v>
      </c>
      <c r="AE362" s="9" t="b">
        <v>1</v>
      </c>
      <c r="AF362" s="9" t="b">
        <v>1</v>
      </c>
      <c r="AG362" s="9" t="b">
        <v>0</v>
      </c>
    </row>
    <row r="363" spans="1:33" x14ac:dyDescent="0.2">
      <c r="A363" s="11">
        <v>2</v>
      </c>
      <c r="B363" t="s">
        <v>183</v>
      </c>
      <c r="C363" t="s">
        <v>27</v>
      </c>
      <c r="D363">
        <v>4</v>
      </c>
      <c r="E363">
        <v>356149.32125201402</v>
      </c>
      <c r="F363">
        <v>1</v>
      </c>
      <c r="G363">
        <v>1</v>
      </c>
      <c r="H363">
        <v>2</v>
      </c>
      <c r="I363">
        <v>0</v>
      </c>
      <c r="J363" s="10">
        <f>SUMIFS(Table1[time],Table1[repetition],Table1[[#This Row],[repetition]],Table1[config],Table1[[#This Row],[config]])</f>
        <v>107077741.574589</v>
      </c>
      <c r="K363" s="11">
        <v>600</v>
      </c>
      <c r="L363" s="11">
        <v>5</v>
      </c>
      <c r="M363" s="11" t="s">
        <v>151</v>
      </c>
      <c r="N363" s="11" t="b">
        <v>0</v>
      </c>
      <c r="O363" s="11" t="b">
        <v>1</v>
      </c>
      <c r="P363" s="11" t="b">
        <v>1</v>
      </c>
      <c r="Q363" s="11" t="b">
        <v>1</v>
      </c>
      <c r="R363" s="11" t="b">
        <v>0</v>
      </c>
      <c r="S363" s="11" t="b">
        <v>0</v>
      </c>
      <c r="T363" s="11" t="b">
        <v>0</v>
      </c>
      <c r="U363" s="11" t="b">
        <v>0</v>
      </c>
      <c r="V363" s="11" t="b">
        <v>1</v>
      </c>
      <c r="W363" s="11" t="b">
        <v>1</v>
      </c>
      <c r="X363" s="11" t="b">
        <v>1</v>
      </c>
      <c r="Y363" s="11" t="b">
        <v>1</v>
      </c>
      <c r="Z363" s="11" t="b">
        <v>0</v>
      </c>
      <c r="AA363" s="11" t="b">
        <v>1</v>
      </c>
      <c r="AB363" s="11" t="b">
        <v>1</v>
      </c>
      <c r="AC363" s="11" t="b">
        <v>0</v>
      </c>
      <c r="AD363" s="11" t="b">
        <v>1</v>
      </c>
      <c r="AE363" s="11" t="b">
        <v>1</v>
      </c>
      <c r="AF363" s="11" t="b">
        <v>0</v>
      </c>
      <c r="AG363" s="11" t="b">
        <v>1</v>
      </c>
    </row>
    <row r="364" spans="1:33" x14ac:dyDescent="0.2">
      <c r="A364" s="9">
        <v>3</v>
      </c>
      <c r="B364" t="s">
        <v>183</v>
      </c>
      <c r="C364" t="s">
        <v>27</v>
      </c>
      <c r="D364">
        <v>4</v>
      </c>
      <c r="E364">
        <v>627207.45660399494</v>
      </c>
      <c r="F364">
        <v>1</v>
      </c>
      <c r="G364">
        <v>1</v>
      </c>
      <c r="H364">
        <v>2</v>
      </c>
      <c r="I364">
        <v>0</v>
      </c>
      <c r="J364" s="8">
        <f>SUMIFS(Table1[time],Table1[repetition],Table1[[#This Row],[repetition]],Table1[config],Table1[[#This Row],[config]])</f>
        <v>130389927.35100174</v>
      </c>
      <c r="K364" s="9">
        <v>600</v>
      </c>
      <c r="L364" s="9">
        <v>3</v>
      </c>
      <c r="M364" s="9" t="s">
        <v>151</v>
      </c>
      <c r="N364" s="9" t="b">
        <v>0</v>
      </c>
      <c r="O364" s="9" t="b">
        <v>1</v>
      </c>
      <c r="P364" s="9" t="b">
        <v>0</v>
      </c>
      <c r="Q364" s="9" t="b">
        <v>1</v>
      </c>
      <c r="R364" s="9" t="b">
        <v>1</v>
      </c>
      <c r="S364" s="9" t="b">
        <v>1</v>
      </c>
      <c r="T364" s="9" t="b">
        <v>1</v>
      </c>
      <c r="U364" s="9" t="b">
        <v>0</v>
      </c>
      <c r="V364" s="9" t="b">
        <v>0</v>
      </c>
      <c r="W364" s="9" t="b">
        <v>1</v>
      </c>
      <c r="X364" s="9" t="b">
        <v>0</v>
      </c>
      <c r="Y364" s="9" t="b">
        <v>0</v>
      </c>
      <c r="Z364" s="9" t="b">
        <v>1</v>
      </c>
      <c r="AA364" s="9" t="b">
        <v>0</v>
      </c>
      <c r="AB364" s="9" t="b">
        <v>0</v>
      </c>
      <c r="AC364" s="9" t="b">
        <v>1</v>
      </c>
      <c r="AD364" s="9" t="b">
        <v>1</v>
      </c>
      <c r="AE364" s="9" t="b">
        <v>0</v>
      </c>
      <c r="AF364" s="9" t="b">
        <v>1</v>
      </c>
      <c r="AG364" s="9" t="b">
        <v>0</v>
      </c>
    </row>
    <row r="365" spans="1:33" x14ac:dyDescent="0.2">
      <c r="A365" s="11">
        <v>1</v>
      </c>
      <c r="B365" t="s">
        <v>166</v>
      </c>
      <c r="C365" t="s">
        <v>74</v>
      </c>
      <c r="D365">
        <v>2</v>
      </c>
      <c r="E365">
        <v>183791.841264988</v>
      </c>
      <c r="F365">
        <v>1</v>
      </c>
      <c r="G365">
        <v>1</v>
      </c>
      <c r="H365">
        <v>0</v>
      </c>
      <c r="I365">
        <v>0</v>
      </c>
      <c r="J365" s="10">
        <f>SUMIFS(Table1[time],Table1[repetition],Table1[[#This Row],[repetition]],Table1[config],Table1[[#This Row],[config]])</f>
        <v>110111861.49807175</v>
      </c>
      <c r="K365" s="11">
        <v>80</v>
      </c>
      <c r="L365" s="11">
        <v>18</v>
      </c>
      <c r="M365" s="11" t="s">
        <v>149</v>
      </c>
      <c r="N365" s="11" t="b">
        <v>1</v>
      </c>
      <c r="O365" s="11" t="b">
        <v>0</v>
      </c>
      <c r="P365" s="11" t="b">
        <v>1</v>
      </c>
      <c r="Q365" s="11" t="b">
        <v>0</v>
      </c>
      <c r="R365" s="11" t="b">
        <v>0</v>
      </c>
      <c r="S365" s="11" t="b">
        <v>0</v>
      </c>
      <c r="T365" s="11" t="b">
        <v>1</v>
      </c>
      <c r="U365" s="11" t="b">
        <v>0</v>
      </c>
      <c r="V365" s="11" t="b">
        <v>1</v>
      </c>
      <c r="W365" s="11" t="b">
        <v>0</v>
      </c>
      <c r="X365" s="11" t="b">
        <v>0</v>
      </c>
      <c r="Y365" s="11" t="b">
        <v>1</v>
      </c>
      <c r="Z365" s="11" t="b">
        <v>0</v>
      </c>
      <c r="AA365" s="11" t="b">
        <v>1</v>
      </c>
      <c r="AB365" s="11" t="b">
        <v>1</v>
      </c>
      <c r="AC365" s="11" t="b">
        <v>0</v>
      </c>
      <c r="AD365" s="11" t="b">
        <v>0</v>
      </c>
      <c r="AE365" s="11" t="b">
        <v>0</v>
      </c>
      <c r="AF365" s="11" t="b">
        <v>0</v>
      </c>
      <c r="AG365" s="11" t="b">
        <v>0</v>
      </c>
    </row>
    <row r="366" spans="1:33" x14ac:dyDescent="0.2">
      <c r="A366" s="11">
        <v>2</v>
      </c>
      <c r="B366" t="s">
        <v>166</v>
      </c>
      <c r="C366" t="s">
        <v>74</v>
      </c>
      <c r="D366">
        <v>2</v>
      </c>
      <c r="E366">
        <v>97810.427862219498</v>
      </c>
      <c r="F366">
        <v>1</v>
      </c>
      <c r="G366">
        <v>1</v>
      </c>
      <c r="H366">
        <v>0</v>
      </c>
      <c r="I366">
        <v>0</v>
      </c>
      <c r="J366" s="10">
        <f>SUMIFS(Table1[time],Table1[repetition],Table1[[#This Row],[repetition]],Table1[config],Table1[[#This Row],[config]])</f>
        <v>106904682.3469297</v>
      </c>
      <c r="K366" s="11">
        <v>50</v>
      </c>
      <c r="L366" s="11">
        <v>2</v>
      </c>
      <c r="M366" s="11" t="s">
        <v>149</v>
      </c>
      <c r="N366" s="11" t="b">
        <v>1</v>
      </c>
      <c r="O366" s="11" t="b">
        <v>0</v>
      </c>
      <c r="P366" s="11" t="b">
        <v>0</v>
      </c>
      <c r="Q366" s="11" t="b">
        <v>0</v>
      </c>
      <c r="R366" s="11" t="b">
        <v>0</v>
      </c>
      <c r="S366" s="11" t="b">
        <v>1</v>
      </c>
      <c r="T366" s="11" t="b">
        <v>0</v>
      </c>
      <c r="U366" s="11" t="b">
        <v>1</v>
      </c>
      <c r="V366" s="11" t="b">
        <v>1</v>
      </c>
      <c r="W366" s="11" t="b">
        <v>0</v>
      </c>
      <c r="X366" s="11" t="b">
        <v>0</v>
      </c>
      <c r="Y366" s="11" t="b">
        <v>0</v>
      </c>
      <c r="Z366" s="11" t="b">
        <v>0</v>
      </c>
      <c r="AA366" s="11" t="b">
        <v>1</v>
      </c>
      <c r="AB366" s="11" t="b">
        <v>1</v>
      </c>
      <c r="AC366" s="11" t="b">
        <v>1</v>
      </c>
      <c r="AD366" s="11" t="b">
        <v>0</v>
      </c>
      <c r="AE366" s="11" t="b">
        <v>0</v>
      </c>
      <c r="AF366" s="11" t="b">
        <v>0</v>
      </c>
      <c r="AG366" s="11" t="b">
        <v>0</v>
      </c>
    </row>
    <row r="367" spans="1:33" x14ac:dyDescent="0.2">
      <c r="A367" s="9">
        <v>3</v>
      </c>
      <c r="B367" t="s">
        <v>166</v>
      </c>
      <c r="C367" t="s">
        <v>74</v>
      </c>
      <c r="D367">
        <v>2</v>
      </c>
      <c r="E367">
        <v>179641.485424999</v>
      </c>
      <c r="F367">
        <v>1</v>
      </c>
      <c r="G367">
        <v>1</v>
      </c>
      <c r="H367">
        <v>0</v>
      </c>
      <c r="I367">
        <v>0</v>
      </c>
      <c r="J367" s="8">
        <f>SUMIFS(Table1[time],Table1[repetition],Table1[[#This Row],[repetition]],Table1[config],Table1[[#This Row],[config]])</f>
        <v>111021618.15318599</v>
      </c>
      <c r="K367" s="9">
        <v>50</v>
      </c>
      <c r="L367" s="9">
        <v>2</v>
      </c>
      <c r="M367" s="9" t="s">
        <v>149</v>
      </c>
      <c r="N367" s="9" t="b">
        <v>1</v>
      </c>
      <c r="O367" s="9" t="b">
        <v>0</v>
      </c>
      <c r="P367" s="9" t="b">
        <v>0</v>
      </c>
      <c r="Q367" s="9" t="b">
        <v>0</v>
      </c>
      <c r="R367" s="9" t="b">
        <v>0</v>
      </c>
      <c r="S367" s="9" t="b">
        <v>1</v>
      </c>
      <c r="T367" s="9" t="b">
        <v>0</v>
      </c>
      <c r="U367" s="9" t="b">
        <v>1</v>
      </c>
      <c r="V367" s="9" t="b">
        <v>1</v>
      </c>
      <c r="W367" s="9" t="b">
        <v>0</v>
      </c>
      <c r="X367" s="9" t="b">
        <v>0</v>
      </c>
      <c r="Y367" s="9" t="b">
        <v>0</v>
      </c>
      <c r="Z367" s="9" t="b">
        <v>0</v>
      </c>
      <c r="AA367" s="9" t="b">
        <v>1</v>
      </c>
      <c r="AB367" s="9" t="b">
        <v>1</v>
      </c>
      <c r="AC367" s="9" t="b">
        <v>1</v>
      </c>
      <c r="AD367" s="9" t="b">
        <v>0</v>
      </c>
      <c r="AE367" s="9" t="b">
        <v>0</v>
      </c>
      <c r="AF367" s="9" t="b">
        <v>0</v>
      </c>
      <c r="AG367" s="9" t="b">
        <v>0</v>
      </c>
    </row>
    <row r="368" spans="1:33" x14ac:dyDescent="0.2">
      <c r="A368" s="11">
        <v>1</v>
      </c>
      <c r="B368" t="s">
        <v>183</v>
      </c>
      <c r="C368" t="s">
        <v>74</v>
      </c>
      <c r="D368">
        <v>10</v>
      </c>
      <c r="E368">
        <v>167211.13842198899</v>
      </c>
      <c r="F368">
        <v>1</v>
      </c>
      <c r="G368">
        <v>1</v>
      </c>
      <c r="H368">
        <v>2</v>
      </c>
      <c r="I368">
        <v>1</v>
      </c>
      <c r="J368" s="10">
        <f>SUMIFS(Table1[time],Table1[repetition],Table1[[#This Row],[repetition]],Table1[config],Table1[[#This Row],[config]])</f>
        <v>110111861.49807175</v>
      </c>
      <c r="K368" s="11">
        <v>600</v>
      </c>
      <c r="L368" s="11">
        <v>1</v>
      </c>
      <c r="M368" s="11" t="s">
        <v>149</v>
      </c>
      <c r="N368" s="11" t="b">
        <v>0</v>
      </c>
      <c r="O368" s="11" t="b">
        <v>1</v>
      </c>
      <c r="P368" s="11" t="b">
        <v>1</v>
      </c>
      <c r="Q368" s="11" t="b">
        <v>1</v>
      </c>
      <c r="R368" s="11" t="b">
        <v>1</v>
      </c>
      <c r="S368" s="11" t="b">
        <v>0</v>
      </c>
      <c r="T368" s="11" t="b">
        <v>1</v>
      </c>
      <c r="U368" s="11" t="b">
        <v>0</v>
      </c>
      <c r="V368" s="11" t="b">
        <v>0</v>
      </c>
      <c r="W368" s="11" t="b">
        <v>1</v>
      </c>
      <c r="X368" s="11" t="b">
        <v>1</v>
      </c>
      <c r="Y368" s="11" t="b">
        <v>1</v>
      </c>
      <c r="Z368" s="11" t="b">
        <v>1</v>
      </c>
      <c r="AA368" s="11" t="b">
        <v>0</v>
      </c>
      <c r="AB368" s="11" t="b">
        <v>1</v>
      </c>
      <c r="AC368" s="11" t="b">
        <v>1</v>
      </c>
      <c r="AD368" s="11" t="b">
        <v>1</v>
      </c>
      <c r="AE368" s="11" t="b">
        <v>1</v>
      </c>
      <c r="AF368" s="11" t="b">
        <v>1</v>
      </c>
      <c r="AG368" s="11" t="b">
        <v>0</v>
      </c>
    </row>
    <row r="369" spans="1:33" x14ac:dyDescent="0.2">
      <c r="A369" s="9">
        <v>2</v>
      </c>
      <c r="B369" t="s">
        <v>183</v>
      </c>
      <c r="C369" t="s">
        <v>74</v>
      </c>
      <c r="D369">
        <v>10</v>
      </c>
      <c r="E369">
        <v>133951.319125946</v>
      </c>
      <c r="F369">
        <v>1</v>
      </c>
      <c r="G369">
        <v>1</v>
      </c>
      <c r="H369">
        <v>2</v>
      </c>
      <c r="I369">
        <v>1</v>
      </c>
      <c r="J369" s="8">
        <f>SUMIFS(Table1[time],Table1[repetition],Table1[[#This Row],[repetition]],Table1[config],Table1[[#This Row],[config]])</f>
        <v>106904682.3469297</v>
      </c>
      <c r="K369" s="9">
        <v>50</v>
      </c>
      <c r="L369" s="9">
        <v>2</v>
      </c>
      <c r="M369" s="9" t="s">
        <v>149</v>
      </c>
      <c r="N369" s="9" t="b">
        <v>1</v>
      </c>
      <c r="O369" s="9" t="b">
        <v>0</v>
      </c>
      <c r="P369" s="9" t="b">
        <v>0</v>
      </c>
      <c r="Q369" s="9" t="b">
        <v>0</v>
      </c>
      <c r="R369" s="9" t="b">
        <v>0</v>
      </c>
      <c r="S369" s="9" t="b">
        <v>1</v>
      </c>
      <c r="T369" s="9" t="b">
        <v>0</v>
      </c>
      <c r="U369" s="9" t="b">
        <v>1</v>
      </c>
      <c r="V369" s="9" t="b">
        <v>1</v>
      </c>
      <c r="W369" s="9" t="b">
        <v>0</v>
      </c>
      <c r="X369" s="9" t="b">
        <v>0</v>
      </c>
      <c r="Y369" s="9" t="b">
        <v>0</v>
      </c>
      <c r="Z369" s="9" t="b">
        <v>0</v>
      </c>
      <c r="AA369" s="9" t="b">
        <v>1</v>
      </c>
      <c r="AB369" s="9" t="b">
        <v>1</v>
      </c>
      <c r="AC369" s="9" t="b">
        <v>1</v>
      </c>
      <c r="AD369" s="9" t="b">
        <v>0</v>
      </c>
      <c r="AE369" s="9" t="b">
        <v>0</v>
      </c>
      <c r="AF369" s="9" t="b">
        <v>0</v>
      </c>
      <c r="AG369" s="9" t="b">
        <v>0</v>
      </c>
    </row>
    <row r="370" spans="1:33" x14ac:dyDescent="0.2">
      <c r="A370" s="9">
        <v>3</v>
      </c>
      <c r="B370" t="s">
        <v>183</v>
      </c>
      <c r="C370" t="s">
        <v>74</v>
      </c>
      <c r="D370">
        <v>10</v>
      </c>
      <c r="E370">
        <v>195682.66547499999</v>
      </c>
      <c r="F370">
        <v>1</v>
      </c>
      <c r="G370">
        <v>1</v>
      </c>
      <c r="H370">
        <v>2</v>
      </c>
      <c r="I370">
        <v>1</v>
      </c>
      <c r="J370" s="8">
        <f>SUMIFS(Table1[time],Table1[repetition],Table1[[#This Row],[repetition]],Table1[config],Table1[[#This Row],[config]])</f>
        <v>111021618.15318599</v>
      </c>
      <c r="K370" s="9">
        <v>50</v>
      </c>
      <c r="L370" s="9">
        <v>3</v>
      </c>
      <c r="M370" s="9" t="s">
        <v>150</v>
      </c>
      <c r="N370" s="9" t="b">
        <v>0</v>
      </c>
      <c r="O370" s="9" t="b">
        <v>0</v>
      </c>
      <c r="P370" s="9" t="b">
        <v>1</v>
      </c>
      <c r="Q370" s="9" t="b">
        <v>0</v>
      </c>
      <c r="R370" s="9" t="b">
        <v>0</v>
      </c>
      <c r="S370" s="9" t="b">
        <v>0</v>
      </c>
      <c r="T370" s="9" t="b">
        <v>1</v>
      </c>
      <c r="U370" s="9" t="b">
        <v>0</v>
      </c>
      <c r="V370" s="9" t="b">
        <v>0</v>
      </c>
      <c r="W370" s="9" t="b">
        <v>0</v>
      </c>
      <c r="X370" s="9" t="b">
        <v>1</v>
      </c>
      <c r="Y370" s="9" t="b">
        <v>0</v>
      </c>
      <c r="Z370" s="9" t="b">
        <v>1</v>
      </c>
      <c r="AA370" s="9" t="b">
        <v>0</v>
      </c>
      <c r="AB370" s="9" t="b">
        <v>1</v>
      </c>
      <c r="AC370" s="9" t="b">
        <v>0</v>
      </c>
      <c r="AD370" s="9" t="b">
        <v>0</v>
      </c>
      <c r="AE370" s="9" t="b">
        <v>1</v>
      </c>
      <c r="AF370" s="9" t="b">
        <v>1</v>
      </c>
      <c r="AG370" s="9" t="b">
        <v>1</v>
      </c>
    </row>
    <row r="371" spans="1:33" x14ac:dyDescent="0.2">
      <c r="A371" s="9">
        <v>1</v>
      </c>
      <c r="B371" t="s">
        <v>158</v>
      </c>
      <c r="C371" t="s">
        <v>36</v>
      </c>
      <c r="D371">
        <v>0</v>
      </c>
      <c r="E371">
        <v>207023.262736998</v>
      </c>
      <c r="F371">
        <v>0</v>
      </c>
      <c r="G371">
        <v>0</v>
      </c>
      <c r="H371">
        <v>0</v>
      </c>
      <c r="I371">
        <v>0</v>
      </c>
      <c r="J371" s="8">
        <f>SUMIFS(Table1[time],Table1[repetition],Table1[[#This Row],[repetition]],Table1[config],Table1[[#This Row],[config]])</f>
        <v>49182328.719147965</v>
      </c>
      <c r="K371" s="9">
        <v>0</v>
      </c>
      <c r="L371" s="9">
        <v>1</v>
      </c>
      <c r="M371" s="9" t="s">
        <v>149</v>
      </c>
      <c r="N371" s="9" t="b">
        <v>0</v>
      </c>
      <c r="O371" s="9" t="b">
        <v>0</v>
      </c>
      <c r="P371" s="9" t="b">
        <v>0</v>
      </c>
      <c r="Q371" s="9" t="b">
        <v>0</v>
      </c>
      <c r="R371" s="9" t="b">
        <v>0</v>
      </c>
      <c r="S371" s="9" t="b">
        <v>0</v>
      </c>
      <c r="T371" s="9" t="b">
        <v>0</v>
      </c>
      <c r="U371" s="9" t="b">
        <v>0</v>
      </c>
      <c r="V371" s="9" t="b">
        <v>0</v>
      </c>
      <c r="W371" s="9" t="b">
        <v>0</v>
      </c>
      <c r="X371" s="9" t="b">
        <v>0</v>
      </c>
      <c r="Y371" s="9" t="b">
        <v>0</v>
      </c>
      <c r="Z371" s="9" t="b">
        <v>0</v>
      </c>
      <c r="AA371" s="9" t="b">
        <v>0</v>
      </c>
      <c r="AB371" s="9" t="b">
        <v>0</v>
      </c>
      <c r="AC371" s="9" t="b">
        <v>0</v>
      </c>
      <c r="AD371" s="9" t="b">
        <v>0</v>
      </c>
      <c r="AE371" s="9" t="b">
        <v>0</v>
      </c>
      <c r="AF371" s="9" t="b">
        <v>0</v>
      </c>
      <c r="AG371" s="9" t="b">
        <v>0</v>
      </c>
    </row>
    <row r="372" spans="1:33" x14ac:dyDescent="0.2">
      <c r="A372" s="9">
        <v>2</v>
      </c>
      <c r="B372" t="s">
        <v>158</v>
      </c>
      <c r="C372" t="s">
        <v>36</v>
      </c>
      <c r="D372">
        <v>0</v>
      </c>
      <c r="E372">
        <v>127167.43732010901</v>
      </c>
      <c r="F372">
        <v>0</v>
      </c>
      <c r="G372">
        <v>0</v>
      </c>
      <c r="H372">
        <v>0</v>
      </c>
      <c r="I372">
        <v>0</v>
      </c>
      <c r="J372" s="8">
        <f>SUMIFS(Table1[time],Table1[repetition],Table1[[#This Row],[repetition]],Table1[config],Table1[[#This Row],[config]])</f>
        <v>46669330.80257006</v>
      </c>
      <c r="K372" s="9">
        <v>0</v>
      </c>
      <c r="L372" s="9">
        <v>1</v>
      </c>
      <c r="M372" s="9" t="s">
        <v>149</v>
      </c>
      <c r="N372" s="9" t="b">
        <v>0</v>
      </c>
      <c r="O372" s="9" t="b">
        <v>0</v>
      </c>
      <c r="P372" s="9" t="b">
        <v>0</v>
      </c>
      <c r="Q372" s="9" t="b">
        <v>0</v>
      </c>
      <c r="R372" s="9" t="b">
        <v>0</v>
      </c>
      <c r="S372" s="9" t="b">
        <v>0</v>
      </c>
      <c r="T372" s="9" t="b">
        <v>0</v>
      </c>
      <c r="U372" s="9" t="b">
        <v>0</v>
      </c>
      <c r="V372" s="9" t="b">
        <v>0</v>
      </c>
      <c r="W372" s="9" t="b">
        <v>0</v>
      </c>
      <c r="X372" s="9" t="b">
        <v>0</v>
      </c>
      <c r="Y372" s="9" t="b">
        <v>0</v>
      </c>
      <c r="Z372" s="9" t="b">
        <v>0</v>
      </c>
      <c r="AA372" s="9" t="b">
        <v>0</v>
      </c>
      <c r="AB372" s="9" t="b">
        <v>0</v>
      </c>
      <c r="AC372" s="9" t="b">
        <v>0</v>
      </c>
      <c r="AD372" s="9" t="b">
        <v>0</v>
      </c>
      <c r="AE372" s="9" t="b">
        <v>0</v>
      </c>
      <c r="AF372" s="9" t="b">
        <v>0</v>
      </c>
      <c r="AG372" s="9" t="b">
        <v>0</v>
      </c>
    </row>
    <row r="373" spans="1:33" x14ac:dyDescent="0.2">
      <c r="A373" s="11">
        <v>3</v>
      </c>
      <c r="B373" t="s">
        <v>158</v>
      </c>
      <c r="C373" t="s">
        <v>36</v>
      </c>
      <c r="D373">
        <v>0</v>
      </c>
      <c r="E373">
        <v>260001.552663999</v>
      </c>
      <c r="F373">
        <v>0</v>
      </c>
      <c r="G373">
        <v>0</v>
      </c>
      <c r="H373">
        <v>0</v>
      </c>
      <c r="I373">
        <v>0</v>
      </c>
      <c r="J373" s="10">
        <f>SUMIFS(Table1[time],Table1[repetition],Table1[[#This Row],[repetition]],Table1[config],Table1[[#This Row],[config]])</f>
        <v>50460887.095342979</v>
      </c>
      <c r="K373" s="11">
        <v>0</v>
      </c>
      <c r="L373" s="11">
        <v>1</v>
      </c>
      <c r="M373" s="11" t="s">
        <v>149</v>
      </c>
      <c r="N373" s="11" t="b">
        <v>0</v>
      </c>
      <c r="O373" s="11" t="b">
        <v>0</v>
      </c>
      <c r="P373" s="11" t="b">
        <v>0</v>
      </c>
      <c r="Q373" s="11" t="b">
        <v>0</v>
      </c>
      <c r="R373" s="11" t="b">
        <v>0</v>
      </c>
      <c r="S373" s="11" t="b">
        <v>0</v>
      </c>
      <c r="T373" s="11" t="b">
        <v>0</v>
      </c>
      <c r="U373" s="11" t="b">
        <v>0</v>
      </c>
      <c r="V373" s="11" t="b">
        <v>0</v>
      </c>
      <c r="W373" s="11" t="b">
        <v>0</v>
      </c>
      <c r="X373" s="11" t="b">
        <v>0</v>
      </c>
      <c r="Y373" s="11" t="b">
        <v>0</v>
      </c>
      <c r="Z373" s="11" t="b">
        <v>0</v>
      </c>
      <c r="AA373" s="11" t="b">
        <v>0</v>
      </c>
      <c r="AB373" s="11" t="b">
        <v>0</v>
      </c>
      <c r="AC373" s="11" t="b">
        <v>0</v>
      </c>
      <c r="AD373" s="11" t="b">
        <v>0</v>
      </c>
      <c r="AE373" s="11" t="b">
        <v>0</v>
      </c>
      <c r="AF373" s="11" t="b">
        <v>0</v>
      </c>
      <c r="AG373" s="11" t="b">
        <v>0</v>
      </c>
    </row>
    <row r="374" spans="1:33" x14ac:dyDescent="0.2">
      <c r="A374" s="11">
        <v>1</v>
      </c>
      <c r="B374" t="s">
        <v>159</v>
      </c>
      <c r="C374" t="s">
        <v>36</v>
      </c>
      <c r="D374">
        <v>0</v>
      </c>
      <c r="E374">
        <v>286060.74686400802</v>
      </c>
      <c r="F374">
        <v>0</v>
      </c>
      <c r="G374">
        <v>0</v>
      </c>
      <c r="H374">
        <v>0</v>
      </c>
      <c r="I374">
        <v>0</v>
      </c>
      <c r="J374" s="10">
        <f>SUMIFS(Table1[time],Table1[repetition],Table1[[#This Row],[repetition]],Table1[config],Table1[[#This Row],[config]])</f>
        <v>49182328.719147965</v>
      </c>
      <c r="K374" s="11">
        <v>1</v>
      </c>
      <c r="L374" s="11">
        <v>4</v>
      </c>
      <c r="M374" s="11" t="s">
        <v>150</v>
      </c>
      <c r="N374" s="11" t="b">
        <v>0</v>
      </c>
      <c r="O374" s="11" t="b">
        <v>1</v>
      </c>
      <c r="P374" s="11" t="b">
        <v>0</v>
      </c>
      <c r="Q374" s="11" t="b">
        <v>1</v>
      </c>
      <c r="R374" s="11" t="b">
        <v>0</v>
      </c>
      <c r="S374" s="11" t="b">
        <v>1</v>
      </c>
      <c r="T374" s="11" t="b">
        <v>0</v>
      </c>
      <c r="U374" s="11" t="b">
        <v>0</v>
      </c>
      <c r="V374" s="11" t="b">
        <v>0</v>
      </c>
      <c r="W374" s="11" t="b">
        <v>1</v>
      </c>
      <c r="X374" s="11" t="b">
        <v>0</v>
      </c>
      <c r="Y374" s="11" t="b">
        <v>1</v>
      </c>
      <c r="Z374" s="11" t="b">
        <v>1</v>
      </c>
      <c r="AA374" s="11" t="b">
        <v>1</v>
      </c>
      <c r="AB374" s="11" t="b">
        <v>1</v>
      </c>
      <c r="AC374" s="11" t="b">
        <v>1</v>
      </c>
      <c r="AD374" s="11" t="b">
        <v>0</v>
      </c>
      <c r="AE374" s="11" t="b">
        <v>1</v>
      </c>
      <c r="AF374" s="11" t="b">
        <v>1</v>
      </c>
      <c r="AG374" s="11" t="b">
        <v>1</v>
      </c>
    </row>
    <row r="375" spans="1:33" x14ac:dyDescent="0.2">
      <c r="A375" s="11">
        <v>2</v>
      </c>
      <c r="B375" t="s">
        <v>159</v>
      </c>
      <c r="C375" t="s">
        <v>36</v>
      </c>
      <c r="D375">
        <v>0</v>
      </c>
      <c r="E375">
        <v>171605.41822807799</v>
      </c>
      <c r="F375">
        <v>0</v>
      </c>
      <c r="G375">
        <v>0</v>
      </c>
      <c r="H375">
        <v>0</v>
      </c>
      <c r="I375">
        <v>0</v>
      </c>
      <c r="J375" s="10">
        <f>SUMIFS(Table1[time],Table1[repetition],Table1[[#This Row],[repetition]],Table1[config],Table1[[#This Row],[config]])</f>
        <v>46669330.80257006</v>
      </c>
      <c r="K375" s="11">
        <v>0</v>
      </c>
      <c r="L375" s="11">
        <v>1</v>
      </c>
      <c r="M375" s="11" t="s">
        <v>149</v>
      </c>
      <c r="N375" s="11" t="b">
        <v>0</v>
      </c>
      <c r="O375" s="11" t="b">
        <v>0</v>
      </c>
      <c r="P375" s="11" t="b">
        <v>0</v>
      </c>
      <c r="Q375" s="11" t="b">
        <v>0</v>
      </c>
      <c r="R375" s="11" t="b">
        <v>0</v>
      </c>
      <c r="S375" s="11" t="b">
        <v>0</v>
      </c>
      <c r="T375" s="11" t="b">
        <v>0</v>
      </c>
      <c r="U375" s="11" t="b">
        <v>0</v>
      </c>
      <c r="V375" s="11" t="b">
        <v>0</v>
      </c>
      <c r="W375" s="11" t="b">
        <v>0</v>
      </c>
      <c r="X375" s="11" t="b">
        <v>0</v>
      </c>
      <c r="Y375" s="11" t="b">
        <v>0</v>
      </c>
      <c r="Z375" s="11" t="b">
        <v>0</v>
      </c>
      <c r="AA375" s="11" t="b">
        <v>0</v>
      </c>
      <c r="AB375" s="11" t="b">
        <v>0</v>
      </c>
      <c r="AC375" s="11" t="b">
        <v>0</v>
      </c>
      <c r="AD375" s="11" t="b">
        <v>0</v>
      </c>
      <c r="AE375" s="11" t="b">
        <v>0</v>
      </c>
      <c r="AF375" s="11" t="b">
        <v>0</v>
      </c>
      <c r="AG375" s="11" t="b">
        <v>0</v>
      </c>
    </row>
    <row r="376" spans="1:33" x14ac:dyDescent="0.2">
      <c r="A376" s="9">
        <v>3</v>
      </c>
      <c r="B376" t="s">
        <v>159</v>
      </c>
      <c r="C376" t="s">
        <v>36</v>
      </c>
      <c r="D376">
        <v>0</v>
      </c>
      <c r="E376">
        <v>334687.68696600001</v>
      </c>
      <c r="F376">
        <v>0</v>
      </c>
      <c r="G376">
        <v>0</v>
      </c>
      <c r="H376">
        <v>0</v>
      </c>
      <c r="I376">
        <v>0</v>
      </c>
      <c r="J376" s="8">
        <f>SUMIFS(Table1[time],Table1[repetition],Table1[[#This Row],[repetition]],Table1[config],Table1[[#This Row],[config]])</f>
        <v>50460887.095342979</v>
      </c>
      <c r="K376" s="9">
        <v>0</v>
      </c>
      <c r="L376" s="9">
        <v>1</v>
      </c>
      <c r="M376" s="9" t="s">
        <v>149</v>
      </c>
      <c r="N376" s="9" t="b">
        <v>0</v>
      </c>
      <c r="O376" s="9" t="b">
        <v>0</v>
      </c>
      <c r="P376" s="9" t="b">
        <v>0</v>
      </c>
      <c r="Q376" s="9" t="b">
        <v>0</v>
      </c>
      <c r="R376" s="9" t="b">
        <v>0</v>
      </c>
      <c r="S376" s="9" t="b">
        <v>0</v>
      </c>
      <c r="T376" s="9" t="b">
        <v>0</v>
      </c>
      <c r="U376" s="9" t="b">
        <v>0</v>
      </c>
      <c r="V376" s="9" t="b">
        <v>0</v>
      </c>
      <c r="W376" s="9" t="b">
        <v>0</v>
      </c>
      <c r="X376" s="9" t="b">
        <v>0</v>
      </c>
      <c r="Y376" s="9" t="b">
        <v>0</v>
      </c>
      <c r="Z376" s="9" t="b">
        <v>0</v>
      </c>
      <c r="AA376" s="9" t="b">
        <v>0</v>
      </c>
      <c r="AB376" s="9" t="b">
        <v>0</v>
      </c>
      <c r="AC376" s="9" t="b">
        <v>0</v>
      </c>
      <c r="AD376" s="9" t="b">
        <v>0</v>
      </c>
      <c r="AE376" s="9" t="b">
        <v>0</v>
      </c>
      <c r="AF376" s="9" t="b">
        <v>0</v>
      </c>
      <c r="AG376" s="9" t="b">
        <v>0</v>
      </c>
    </row>
    <row r="377" spans="1:33" x14ac:dyDescent="0.2">
      <c r="A377" s="11">
        <v>1</v>
      </c>
      <c r="B377" t="s">
        <v>160</v>
      </c>
      <c r="C377" t="s">
        <v>36</v>
      </c>
      <c r="D377">
        <v>0</v>
      </c>
      <c r="E377">
        <v>205496.095978014</v>
      </c>
      <c r="F377">
        <v>0</v>
      </c>
      <c r="G377">
        <v>0</v>
      </c>
      <c r="H377">
        <v>0</v>
      </c>
      <c r="I377">
        <v>0</v>
      </c>
      <c r="J377" s="10">
        <f>SUMIFS(Table1[time],Table1[repetition],Table1[[#This Row],[repetition]],Table1[config],Table1[[#This Row],[config]])</f>
        <v>49182328.719147965</v>
      </c>
      <c r="K377" s="11">
        <v>1</v>
      </c>
      <c r="L377" s="11">
        <v>6</v>
      </c>
      <c r="M377" s="11" t="s">
        <v>149</v>
      </c>
      <c r="N377" s="11" t="b">
        <v>0</v>
      </c>
      <c r="O377" s="11" t="b">
        <v>1</v>
      </c>
      <c r="P377" s="11" t="b">
        <v>0</v>
      </c>
      <c r="Q377" s="11" t="b">
        <v>1</v>
      </c>
      <c r="R377" s="11" t="b">
        <v>1</v>
      </c>
      <c r="S377" s="11" t="b">
        <v>0</v>
      </c>
      <c r="T377" s="11" t="b">
        <v>0</v>
      </c>
      <c r="U377" s="11" t="b">
        <v>1</v>
      </c>
      <c r="V377" s="11" t="b">
        <v>1</v>
      </c>
      <c r="W377" s="11" t="b">
        <v>0</v>
      </c>
      <c r="X377" s="11" t="b">
        <v>0</v>
      </c>
      <c r="Y377" s="11" t="b">
        <v>1</v>
      </c>
      <c r="Z377" s="11" t="b">
        <v>1</v>
      </c>
      <c r="AA377" s="11" t="b">
        <v>1</v>
      </c>
      <c r="AB377" s="11" t="b">
        <v>0</v>
      </c>
      <c r="AC377" s="11" t="b">
        <v>1</v>
      </c>
      <c r="AD377" s="11" t="b">
        <v>1</v>
      </c>
      <c r="AE377" s="11" t="b">
        <v>0</v>
      </c>
      <c r="AF377" s="11" t="b">
        <v>0</v>
      </c>
      <c r="AG377" s="11" t="b">
        <v>1</v>
      </c>
    </row>
    <row r="378" spans="1:33" x14ac:dyDescent="0.2">
      <c r="A378" s="11">
        <v>2</v>
      </c>
      <c r="B378" t="s">
        <v>160</v>
      </c>
      <c r="C378" t="s">
        <v>36</v>
      </c>
      <c r="D378">
        <v>0</v>
      </c>
      <c r="E378">
        <v>133038.91189815401</v>
      </c>
      <c r="F378">
        <v>0</v>
      </c>
      <c r="G378">
        <v>0</v>
      </c>
      <c r="H378">
        <v>0</v>
      </c>
      <c r="I378">
        <v>0</v>
      </c>
      <c r="J378" s="10">
        <f>SUMIFS(Table1[time],Table1[repetition],Table1[[#This Row],[repetition]],Table1[config],Table1[[#This Row],[config]])</f>
        <v>46669330.80257006</v>
      </c>
      <c r="K378" s="11">
        <v>0</v>
      </c>
      <c r="L378" s="11">
        <v>2</v>
      </c>
      <c r="M378" s="11" t="s">
        <v>150</v>
      </c>
      <c r="N378" s="11" t="b">
        <v>1</v>
      </c>
      <c r="O378" s="11" t="b">
        <v>1</v>
      </c>
      <c r="P378" s="11" t="b">
        <v>1</v>
      </c>
      <c r="Q378" s="11" t="b">
        <v>1</v>
      </c>
      <c r="R378" s="11" t="b">
        <v>1</v>
      </c>
      <c r="S378" s="11" t="b">
        <v>1</v>
      </c>
      <c r="T378" s="11" t="b">
        <v>1</v>
      </c>
      <c r="U378" s="11" t="b">
        <v>1</v>
      </c>
      <c r="V378" s="11" t="b">
        <v>1</v>
      </c>
      <c r="W378" s="11" t="b">
        <v>1</v>
      </c>
      <c r="X378" s="11" t="b">
        <v>1</v>
      </c>
      <c r="Y378" s="11" t="b">
        <v>1</v>
      </c>
      <c r="Z378" s="11" t="b">
        <v>1</v>
      </c>
      <c r="AA378" s="11" t="b">
        <v>1</v>
      </c>
      <c r="AB378" s="11" t="b">
        <v>1</v>
      </c>
      <c r="AC378" s="11" t="b">
        <v>1</v>
      </c>
      <c r="AD378" s="11" t="b">
        <v>1</v>
      </c>
      <c r="AE378" s="11" t="b">
        <v>1</v>
      </c>
      <c r="AF378" s="11" t="b">
        <v>1</v>
      </c>
      <c r="AG378" s="11" t="b">
        <v>1</v>
      </c>
    </row>
    <row r="379" spans="1:33" x14ac:dyDescent="0.2">
      <c r="A379" s="11">
        <v>3</v>
      </c>
      <c r="B379" t="s">
        <v>160</v>
      </c>
      <c r="C379" t="s">
        <v>36</v>
      </c>
      <c r="D379">
        <v>0</v>
      </c>
      <c r="E379">
        <v>273569.99142399902</v>
      </c>
      <c r="F379">
        <v>0</v>
      </c>
      <c r="G379">
        <v>0</v>
      </c>
      <c r="H379">
        <v>0</v>
      </c>
      <c r="I379">
        <v>0</v>
      </c>
      <c r="J379" s="10">
        <f>SUMIFS(Table1[time],Table1[repetition],Table1[[#This Row],[repetition]],Table1[config],Table1[[#This Row],[config]])</f>
        <v>50460887.095342979</v>
      </c>
      <c r="K379" s="11">
        <v>0</v>
      </c>
      <c r="L379" s="11">
        <v>1</v>
      </c>
      <c r="M379" s="11" t="s">
        <v>149</v>
      </c>
      <c r="N379" s="11" t="b">
        <v>0</v>
      </c>
      <c r="O379" s="11" t="b">
        <v>0</v>
      </c>
      <c r="P379" s="11" t="b">
        <v>0</v>
      </c>
      <c r="Q379" s="11" t="b">
        <v>0</v>
      </c>
      <c r="R379" s="11" t="b">
        <v>0</v>
      </c>
      <c r="S379" s="11" t="b">
        <v>0</v>
      </c>
      <c r="T379" s="11" t="b">
        <v>0</v>
      </c>
      <c r="U379" s="11" t="b">
        <v>0</v>
      </c>
      <c r="V379" s="11" t="b">
        <v>0</v>
      </c>
      <c r="W379" s="11" t="b">
        <v>0</v>
      </c>
      <c r="X379" s="11" t="b">
        <v>0</v>
      </c>
      <c r="Y379" s="11" t="b">
        <v>0</v>
      </c>
      <c r="Z379" s="11" t="b">
        <v>0</v>
      </c>
      <c r="AA379" s="11" t="b">
        <v>0</v>
      </c>
      <c r="AB379" s="11" t="b">
        <v>0</v>
      </c>
      <c r="AC379" s="11" t="b">
        <v>0</v>
      </c>
      <c r="AD379" s="11" t="b">
        <v>0</v>
      </c>
      <c r="AE379" s="11" t="b">
        <v>0</v>
      </c>
      <c r="AF379" s="11" t="b">
        <v>0</v>
      </c>
      <c r="AG379" s="11" t="b">
        <v>0</v>
      </c>
    </row>
    <row r="380" spans="1:33" x14ac:dyDescent="0.2">
      <c r="A380" s="11">
        <v>1</v>
      </c>
      <c r="B380" t="s">
        <v>162</v>
      </c>
      <c r="C380" t="s">
        <v>36</v>
      </c>
      <c r="D380">
        <v>0</v>
      </c>
      <c r="E380">
        <v>315512.62434598099</v>
      </c>
      <c r="F380">
        <v>0</v>
      </c>
      <c r="G380">
        <v>0</v>
      </c>
      <c r="H380">
        <v>0</v>
      </c>
      <c r="I380">
        <v>0</v>
      </c>
      <c r="J380" s="10">
        <f>SUMIFS(Table1[time],Table1[repetition],Table1[[#This Row],[repetition]],Table1[config],Table1[[#This Row],[config]])</f>
        <v>49182328.719147965</v>
      </c>
      <c r="K380" s="11">
        <v>50</v>
      </c>
      <c r="L380" s="11">
        <v>1</v>
      </c>
      <c r="M380" s="11" t="s">
        <v>151</v>
      </c>
      <c r="N380" s="11" t="b">
        <v>0</v>
      </c>
      <c r="O380" s="11" t="b">
        <v>1</v>
      </c>
      <c r="P380" s="11" t="b">
        <v>1</v>
      </c>
      <c r="Q380" s="11" t="b">
        <v>1</v>
      </c>
      <c r="R380" s="11" t="b">
        <v>1</v>
      </c>
      <c r="S380" s="11" t="b">
        <v>0</v>
      </c>
      <c r="T380" s="11" t="b">
        <v>1</v>
      </c>
      <c r="U380" s="11" t="b">
        <v>0</v>
      </c>
      <c r="V380" s="11" t="b">
        <v>0</v>
      </c>
      <c r="W380" s="11" t="b">
        <v>1</v>
      </c>
      <c r="X380" s="11" t="b">
        <v>1</v>
      </c>
      <c r="Y380" s="11" t="b">
        <v>1</v>
      </c>
      <c r="Z380" s="11" t="b">
        <v>1</v>
      </c>
      <c r="AA380" s="11" t="b">
        <v>0</v>
      </c>
      <c r="AB380" s="11" t="b">
        <v>0</v>
      </c>
      <c r="AC380" s="11" t="b">
        <v>0</v>
      </c>
      <c r="AD380" s="11" t="b">
        <v>1</v>
      </c>
      <c r="AE380" s="11" t="b">
        <v>1</v>
      </c>
      <c r="AF380" s="11" t="b">
        <v>1</v>
      </c>
      <c r="AG380" s="11" t="b">
        <v>1</v>
      </c>
    </row>
    <row r="381" spans="1:33" x14ac:dyDescent="0.2">
      <c r="A381" s="11">
        <v>2</v>
      </c>
      <c r="B381" t="s">
        <v>162</v>
      </c>
      <c r="C381" t="s">
        <v>36</v>
      </c>
      <c r="D381">
        <v>0</v>
      </c>
      <c r="E381">
        <v>171700.013456866</v>
      </c>
      <c r="F381">
        <v>0</v>
      </c>
      <c r="G381">
        <v>0</v>
      </c>
      <c r="H381">
        <v>0</v>
      </c>
      <c r="I381">
        <v>0</v>
      </c>
      <c r="J381" s="10">
        <f>SUMIFS(Table1[time],Table1[repetition],Table1[[#This Row],[repetition]],Table1[config],Table1[[#This Row],[config]])</f>
        <v>46669330.80257006</v>
      </c>
      <c r="K381" s="11">
        <v>0</v>
      </c>
      <c r="L381" s="11">
        <v>2</v>
      </c>
      <c r="M381" s="11" t="s">
        <v>150</v>
      </c>
      <c r="N381" s="11" t="b">
        <v>1</v>
      </c>
      <c r="O381" s="11" t="b">
        <v>1</v>
      </c>
      <c r="P381" s="11" t="b">
        <v>1</v>
      </c>
      <c r="Q381" s="11" t="b">
        <v>1</v>
      </c>
      <c r="R381" s="11" t="b">
        <v>1</v>
      </c>
      <c r="S381" s="11" t="b">
        <v>1</v>
      </c>
      <c r="T381" s="11" t="b">
        <v>1</v>
      </c>
      <c r="U381" s="11" t="b">
        <v>1</v>
      </c>
      <c r="V381" s="11" t="b">
        <v>1</v>
      </c>
      <c r="W381" s="11" t="b">
        <v>1</v>
      </c>
      <c r="X381" s="11" t="b">
        <v>1</v>
      </c>
      <c r="Y381" s="11" t="b">
        <v>1</v>
      </c>
      <c r="Z381" s="11" t="b">
        <v>1</v>
      </c>
      <c r="AA381" s="11" t="b">
        <v>1</v>
      </c>
      <c r="AB381" s="11" t="b">
        <v>1</v>
      </c>
      <c r="AC381" s="11" t="b">
        <v>1</v>
      </c>
      <c r="AD381" s="11" t="b">
        <v>1</v>
      </c>
      <c r="AE381" s="11" t="b">
        <v>1</v>
      </c>
      <c r="AF381" s="11" t="b">
        <v>1</v>
      </c>
      <c r="AG381" s="11" t="b">
        <v>1</v>
      </c>
    </row>
    <row r="382" spans="1:33" x14ac:dyDescent="0.2">
      <c r="A382" s="11">
        <v>3</v>
      </c>
      <c r="B382" t="s">
        <v>162</v>
      </c>
      <c r="C382" t="s">
        <v>36</v>
      </c>
      <c r="D382">
        <v>0</v>
      </c>
      <c r="E382">
        <v>383338.05827199999</v>
      </c>
      <c r="F382">
        <v>0</v>
      </c>
      <c r="G382">
        <v>0</v>
      </c>
      <c r="H382">
        <v>0</v>
      </c>
      <c r="I382">
        <v>0</v>
      </c>
      <c r="J382" s="10">
        <f>SUMIFS(Table1[time],Table1[repetition],Table1[[#This Row],[repetition]],Table1[config],Table1[[#This Row],[config]])</f>
        <v>50460887.095342979</v>
      </c>
      <c r="K382" s="11">
        <v>0</v>
      </c>
      <c r="L382" s="11">
        <v>2</v>
      </c>
      <c r="M382" s="11" t="s">
        <v>150</v>
      </c>
      <c r="N382" s="11" t="b">
        <v>1</v>
      </c>
      <c r="O382" s="11" t="b">
        <v>1</v>
      </c>
      <c r="P382" s="11" t="b">
        <v>1</v>
      </c>
      <c r="Q382" s="11" t="b">
        <v>1</v>
      </c>
      <c r="R382" s="11" t="b">
        <v>1</v>
      </c>
      <c r="S382" s="11" t="b">
        <v>1</v>
      </c>
      <c r="T382" s="11" t="b">
        <v>1</v>
      </c>
      <c r="U382" s="11" t="b">
        <v>1</v>
      </c>
      <c r="V382" s="11" t="b">
        <v>1</v>
      </c>
      <c r="W382" s="11" t="b">
        <v>1</v>
      </c>
      <c r="X382" s="11" t="b">
        <v>1</v>
      </c>
      <c r="Y382" s="11" t="b">
        <v>1</v>
      </c>
      <c r="Z382" s="11" t="b">
        <v>1</v>
      </c>
      <c r="AA382" s="11" t="b">
        <v>1</v>
      </c>
      <c r="AB382" s="11" t="b">
        <v>1</v>
      </c>
      <c r="AC382" s="11" t="b">
        <v>1</v>
      </c>
      <c r="AD382" s="11" t="b">
        <v>1</v>
      </c>
      <c r="AE382" s="11" t="b">
        <v>1</v>
      </c>
      <c r="AF382" s="11" t="b">
        <v>1</v>
      </c>
      <c r="AG382" s="11" t="b">
        <v>1</v>
      </c>
    </row>
    <row r="383" spans="1:33" x14ac:dyDescent="0.2">
      <c r="A383" s="11">
        <v>1</v>
      </c>
      <c r="B383" t="s">
        <v>163</v>
      </c>
      <c r="C383" t="s">
        <v>36</v>
      </c>
      <c r="D383">
        <v>0</v>
      </c>
      <c r="E383">
        <v>191165.55324499399</v>
      </c>
      <c r="F383">
        <v>0</v>
      </c>
      <c r="G383">
        <v>0</v>
      </c>
      <c r="H383">
        <v>0</v>
      </c>
      <c r="I383">
        <v>0</v>
      </c>
      <c r="J383" s="10">
        <f>SUMIFS(Table1[time],Table1[repetition],Table1[[#This Row],[repetition]],Table1[config],Table1[[#This Row],[config]])</f>
        <v>49182328.719147965</v>
      </c>
      <c r="K383" s="11">
        <v>50</v>
      </c>
      <c r="L383" s="11">
        <v>4</v>
      </c>
      <c r="M383" s="11" t="s">
        <v>151</v>
      </c>
      <c r="N383" s="11" t="b">
        <v>1</v>
      </c>
      <c r="O383" s="11" t="b">
        <v>0</v>
      </c>
      <c r="P383" s="11" t="b">
        <v>0</v>
      </c>
      <c r="Q383" s="11" t="b">
        <v>0</v>
      </c>
      <c r="R383" s="11" t="b">
        <v>0</v>
      </c>
      <c r="S383" s="11" t="b">
        <v>1</v>
      </c>
      <c r="T383" s="11" t="b">
        <v>0</v>
      </c>
      <c r="U383" s="11" t="b">
        <v>1</v>
      </c>
      <c r="V383" s="11" t="b">
        <v>1</v>
      </c>
      <c r="W383" s="11" t="b">
        <v>1</v>
      </c>
      <c r="X383" s="11" t="b">
        <v>1</v>
      </c>
      <c r="Y383" s="11" t="b">
        <v>1</v>
      </c>
      <c r="Z383" s="11" t="b">
        <v>0</v>
      </c>
      <c r="AA383" s="11" t="b">
        <v>1</v>
      </c>
      <c r="AB383" s="11" t="b">
        <v>0</v>
      </c>
      <c r="AC383" s="11" t="b">
        <v>1</v>
      </c>
      <c r="AD383" s="11" t="b">
        <v>0</v>
      </c>
      <c r="AE383" s="11" t="b">
        <v>1</v>
      </c>
      <c r="AF383" s="11" t="b">
        <v>0</v>
      </c>
      <c r="AG383" s="11" t="b">
        <v>1</v>
      </c>
    </row>
    <row r="384" spans="1:33" x14ac:dyDescent="0.2">
      <c r="A384" s="9">
        <v>2</v>
      </c>
      <c r="B384" t="s">
        <v>163</v>
      </c>
      <c r="C384" t="s">
        <v>36</v>
      </c>
      <c r="D384">
        <v>0</v>
      </c>
      <c r="E384">
        <v>117592.71988738301</v>
      </c>
      <c r="F384">
        <v>0</v>
      </c>
      <c r="G384">
        <v>0</v>
      </c>
      <c r="H384">
        <v>0</v>
      </c>
      <c r="I384">
        <v>0</v>
      </c>
      <c r="J384" s="8">
        <f>SUMIFS(Table1[time],Table1[repetition],Table1[[#This Row],[repetition]],Table1[config],Table1[[#This Row],[config]])</f>
        <v>46669330.80257006</v>
      </c>
      <c r="K384" s="9">
        <v>0</v>
      </c>
      <c r="L384" s="9">
        <v>1</v>
      </c>
      <c r="M384" s="9" t="s">
        <v>149</v>
      </c>
      <c r="N384" s="9" t="b">
        <v>0</v>
      </c>
      <c r="O384" s="9" t="b">
        <v>0</v>
      </c>
      <c r="P384" s="9" t="b">
        <v>0</v>
      </c>
      <c r="Q384" s="9" t="b">
        <v>0</v>
      </c>
      <c r="R384" s="9" t="b">
        <v>0</v>
      </c>
      <c r="S384" s="9" t="b">
        <v>0</v>
      </c>
      <c r="T384" s="9" t="b">
        <v>0</v>
      </c>
      <c r="U384" s="9" t="b">
        <v>0</v>
      </c>
      <c r="V384" s="9" t="b">
        <v>0</v>
      </c>
      <c r="W384" s="9" t="b">
        <v>0</v>
      </c>
      <c r="X384" s="9" t="b">
        <v>0</v>
      </c>
      <c r="Y384" s="9" t="b">
        <v>0</v>
      </c>
      <c r="Z384" s="9" t="b">
        <v>0</v>
      </c>
      <c r="AA384" s="9" t="b">
        <v>0</v>
      </c>
      <c r="AB384" s="9" t="b">
        <v>0</v>
      </c>
      <c r="AC384" s="9" t="b">
        <v>0</v>
      </c>
      <c r="AD384" s="9" t="b">
        <v>0</v>
      </c>
      <c r="AE384" s="9" t="b">
        <v>0</v>
      </c>
      <c r="AF384" s="9" t="b">
        <v>0</v>
      </c>
      <c r="AG384" s="9" t="b">
        <v>0</v>
      </c>
    </row>
    <row r="385" spans="1:33" x14ac:dyDescent="0.2">
      <c r="A385" s="9">
        <v>3</v>
      </c>
      <c r="B385" t="s">
        <v>163</v>
      </c>
      <c r="C385" t="s">
        <v>36</v>
      </c>
      <c r="D385">
        <v>0</v>
      </c>
      <c r="E385">
        <v>216603.012178</v>
      </c>
      <c r="F385">
        <v>0</v>
      </c>
      <c r="G385">
        <v>0</v>
      </c>
      <c r="H385">
        <v>0</v>
      </c>
      <c r="I385">
        <v>0</v>
      </c>
      <c r="J385" s="8">
        <f>SUMIFS(Table1[time],Table1[repetition],Table1[[#This Row],[repetition]],Table1[config],Table1[[#This Row],[config]])</f>
        <v>50460887.095342979</v>
      </c>
      <c r="K385" s="9">
        <v>0</v>
      </c>
      <c r="L385" s="9">
        <v>1</v>
      </c>
      <c r="M385" s="9" t="s">
        <v>149</v>
      </c>
      <c r="N385" s="9" t="b">
        <v>0</v>
      </c>
      <c r="O385" s="9" t="b">
        <v>0</v>
      </c>
      <c r="P385" s="9" t="b">
        <v>0</v>
      </c>
      <c r="Q385" s="9" t="b">
        <v>0</v>
      </c>
      <c r="R385" s="9" t="b">
        <v>0</v>
      </c>
      <c r="S385" s="9" t="b">
        <v>0</v>
      </c>
      <c r="T385" s="9" t="b">
        <v>0</v>
      </c>
      <c r="U385" s="9" t="b">
        <v>0</v>
      </c>
      <c r="V385" s="9" t="b">
        <v>0</v>
      </c>
      <c r="W385" s="9" t="b">
        <v>0</v>
      </c>
      <c r="X385" s="9" t="b">
        <v>0</v>
      </c>
      <c r="Y385" s="9" t="b">
        <v>0</v>
      </c>
      <c r="Z385" s="9" t="b">
        <v>0</v>
      </c>
      <c r="AA385" s="9" t="b">
        <v>0</v>
      </c>
      <c r="AB385" s="9" t="b">
        <v>0</v>
      </c>
      <c r="AC385" s="9" t="b">
        <v>0</v>
      </c>
      <c r="AD385" s="9" t="b">
        <v>0</v>
      </c>
      <c r="AE385" s="9" t="b">
        <v>0</v>
      </c>
      <c r="AF385" s="9" t="b">
        <v>0</v>
      </c>
      <c r="AG385" s="9" t="b">
        <v>0</v>
      </c>
    </row>
    <row r="386" spans="1:33" x14ac:dyDescent="0.2">
      <c r="A386" s="11">
        <v>1</v>
      </c>
      <c r="B386" t="s">
        <v>164</v>
      </c>
      <c r="C386" t="s">
        <v>36</v>
      </c>
      <c r="D386">
        <v>0</v>
      </c>
      <c r="E386">
        <v>238032.46981897901</v>
      </c>
      <c r="F386">
        <v>0</v>
      </c>
      <c r="G386">
        <v>0</v>
      </c>
      <c r="H386">
        <v>0</v>
      </c>
      <c r="I386">
        <v>0</v>
      </c>
      <c r="J386" s="10">
        <f>SUMIFS(Table1[time],Table1[repetition],Table1[[#This Row],[repetition]],Table1[config],Table1[[#This Row],[config]])</f>
        <v>49182328.719147965</v>
      </c>
      <c r="K386" s="11">
        <v>0</v>
      </c>
      <c r="L386" s="11">
        <v>3</v>
      </c>
      <c r="M386" s="11" t="s">
        <v>151</v>
      </c>
      <c r="N386" s="11" t="b">
        <v>0</v>
      </c>
      <c r="O386" s="11" t="b">
        <v>1</v>
      </c>
      <c r="P386" s="11" t="b">
        <v>0</v>
      </c>
      <c r="Q386" s="11" t="b">
        <v>1</v>
      </c>
      <c r="R386" s="11" t="b">
        <v>0</v>
      </c>
      <c r="S386" s="11" t="b">
        <v>1</v>
      </c>
      <c r="T386" s="11" t="b">
        <v>0</v>
      </c>
      <c r="U386" s="11" t="b">
        <v>1</v>
      </c>
      <c r="V386" s="11" t="b">
        <v>0</v>
      </c>
      <c r="W386" s="11" t="b">
        <v>1</v>
      </c>
      <c r="X386" s="11" t="b">
        <v>0</v>
      </c>
      <c r="Y386" s="11" t="b">
        <v>1</v>
      </c>
      <c r="Z386" s="11" t="b">
        <v>0</v>
      </c>
      <c r="AA386" s="11" t="b">
        <v>1</v>
      </c>
      <c r="AB386" s="11" t="b">
        <v>0</v>
      </c>
      <c r="AC386" s="11" t="b">
        <v>1</v>
      </c>
      <c r="AD386" s="11" t="b">
        <v>0</v>
      </c>
      <c r="AE386" s="11" t="b">
        <v>1</v>
      </c>
      <c r="AF386" s="11" t="b">
        <v>0</v>
      </c>
      <c r="AG386" s="11" t="b">
        <v>1</v>
      </c>
    </row>
    <row r="387" spans="1:33" x14ac:dyDescent="0.2">
      <c r="A387" s="11">
        <v>2</v>
      </c>
      <c r="B387" t="s">
        <v>164</v>
      </c>
      <c r="C387" t="s">
        <v>36</v>
      </c>
      <c r="D387">
        <v>0</v>
      </c>
      <c r="E387">
        <v>150078.98026611601</v>
      </c>
      <c r="F387">
        <v>0</v>
      </c>
      <c r="G387">
        <v>0</v>
      </c>
      <c r="H387">
        <v>0</v>
      </c>
      <c r="I387">
        <v>0</v>
      </c>
      <c r="J387" s="10">
        <f>SUMIFS(Table1[time],Table1[repetition],Table1[[#This Row],[repetition]],Table1[config],Table1[[#This Row],[config]])</f>
        <v>46669330.80257006</v>
      </c>
      <c r="K387" s="11">
        <v>0</v>
      </c>
      <c r="L387" s="11">
        <v>1</v>
      </c>
      <c r="M387" s="11" t="s">
        <v>149</v>
      </c>
      <c r="N387" s="11" t="b">
        <v>0</v>
      </c>
      <c r="O387" s="11" t="b">
        <v>0</v>
      </c>
      <c r="P387" s="11" t="b">
        <v>0</v>
      </c>
      <c r="Q387" s="11" t="b">
        <v>0</v>
      </c>
      <c r="R387" s="11" t="b">
        <v>0</v>
      </c>
      <c r="S387" s="11" t="b">
        <v>0</v>
      </c>
      <c r="T387" s="11" t="b">
        <v>0</v>
      </c>
      <c r="U387" s="11" t="b">
        <v>0</v>
      </c>
      <c r="V387" s="11" t="b">
        <v>0</v>
      </c>
      <c r="W387" s="11" t="b">
        <v>0</v>
      </c>
      <c r="X387" s="11" t="b">
        <v>0</v>
      </c>
      <c r="Y387" s="11" t="b">
        <v>0</v>
      </c>
      <c r="Z387" s="11" t="b">
        <v>0</v>
      </c>
      <c r="AA387" s="11" t="b">
        <v>0</v>
      </c>
      <c r="AB387" s="11" t="b">
        <v>0</v>
      </c>
      <c r="AC387" s="11" t="b">
        <v>0</v>
      </c>
      <c r="AD387" s="11" t="b">
        <v>0</v>
      </c>
      <c r="AE387" s="11" t="b">
        <v>0</v>
      </c>
      <c r="AF387" s="11" t="b">
        <v>0</v>
      </c>
      <c r="AG387" s="11" t="b">
        <v>0</v>
      </c>
    </row>
    <row r="388" spans="1:33" x14ac:dyDescent="0.2">
      <c r="A388" s="11">
        <v>3</v>
      </c>
      <c r="B388" t="s">
        <v>164</v>
      </c>
      <c r="C388" t="s">
        <v>36</v>
      </c>
      <c r="D388">
        <v>0</v>
      </c>
      <c r="E388">
        <v>263094.91810999898</v>
      </c>
      <c r="F388">
        <v>0</v>
      </c>
      <c r="G388">
        <v>0</v>
      </c>
      <c r="H388">
        <v>0</v>
      </c>
      <c r="I388">
        <v>0</v>
      </c>
      <c r="J388" s="10">
        <f>SUMIFS(Table1[time],Table1[repetition],Table1[[#This Row],[repetition]],Table1[config],Table1[[#This Row],[config]])</f>
        <v>50460887.095342979</v>
      </c>
      <c r="K388" s="11">
        <v>0</v>
      </c>
      <c r="L388" s="11">
        <v>1</v>
      </c>
      <c r="M388" s="11" t="s">
        <v>149</v>
      </c>
      <c r="N388" s="11" t="b">
        <v>0</v>
      </c>
      <c r="O388" s="11" t="b">
        <v>0</v>
      </c>
      <c r="P388" s="11" t="b">
        <v>0</v>
      </c>
      <c r="Q388" s="11" t="b">
        <v>0</v>
      </c>
      <c r="R388" s="11" t="b">
        <v>0</v>
      </c>
      <c r="S388" s="11" t="b">
        <v>0</v>
      </c>
      <c r="T388" s="11" t="b">
        <v>0</v>
      </c>
      <c r="U388" s="11" t="b">
        <v>0</v>
      </c>
      <c r="V388" s="11" t="b">
        <v>0</v>
      </c>
      <c r="W388" s="11" t="b">
        <v>0</v>
      </c>
      <c r="X388" s="11" t="b">
        <v>0</v>
      </c>
      <c r="Y388" s="11" t="b">
        <v>0</v>
      </c>
      <c r="Z388" s="11" t="b">
        <v>0</v>
      </c>
      <c r="AA388" s="11" t="b">
        <v>0</v>
      </c>
      <c r="AB388" s="11" t="b">
        <v>0</v>
      </c>
      <c r="AC388" s="11" t="b">
        <v>0</v>
      </c>
      <c r="AD388" s="11" t="b">
        <v>0</v>
      </c>
      <c r="AE388" s="11" t="b">
        <v>0</v>
      </c>
      <c r="AF388" s="11" t="b">
        <v>0</v>
      </c>
      <c r="AG388" s="11" t="b">
        <v>0</v>
      </c>
    </row>
    <row r="389" spans="1:33" x14ac:dyDescent="0.2">
      <c r="A389" s="9">
        <v>1</v>
      </c>
      <c r="B389" t="s">
        <v>165</v>
      </c>
      <c r="C389" t="s">
        <v>36</v>
      </c>
      <c r="D389">
        <v>0</v>
      </c>
      <c r="E389">
        <v>7203924.6579999998</v>
      </c>
      <c r="F389">
        <v>0</v>
      </c>
      <c r="G389">
        <v>0</v>
      </c>
      <c r="H389">
        <v>0</v>
      </c>
      <c r="I389">
        <v>0</v>
      </c>
      <c r="J389" s="8">
        <f>SUMIFS(Table1[time],Table1[repetition],Table1[[#This Row],[repetition]],Table1[config],Table1[[#This Row],[config]])</f>
        <v>49182328.719147965</v>
      </c>
      <c r="K389" s="9">
        <v>80</v>
      </c>
      <c r="L389" s="9">
        <v>2</v>
      </c>
      <c r="M389" s="9" t="s">
        <v>150</v>
      </c>
      <c r="N389" s="9" t="b">
        <v>1</v>
      </c>
      <c r="O389" s="9" t="b">
        <v>0</v>
      </c>
      <c r="P389" s="9" t="b">
        <v>0</v>
      </c>
      <c r="Q389" s="9" t="b">
        <v>0</v>
      </c>
      <c r="R389" s="9" t="b">
        <v>0</v>
      </c>
      <c r="S389" s="9" t="b">
        <v>1</v>
      </c>
      <c r="T389" s="9" t="b">
        <v>0</v>
      </c>
      <c r="U389" s="9" t="b">
        <v>1</v>
      </c>
      <c r="V389" s="9" t="b">
        <v>1</v>
      </c>
      <c r="W389" s="9" t="b">
        <v>0</v>
      </c>
      <c r="X389" s="9" t="b">
        <v>0</v>
      </c>
      <c r="Y389" s="9" t="b">
        <v>0</v>
      </c>
      <c r="Z389" s="9" t="b">
        <v>0</v>
      </c>
      <c r="AA389" s="9" t="b">
        <v>1</v>
      </c>
      <c r="AB389" s="9" t="b">
        <v>0</v>
      </c>
      <c r="AC389" s="9" t="b">
        <v>0</v>
      </c>
      <c r="AD389" s="9" t="b">
        <v>0</v>
      </c>
      <c r="AE389" s="9" t="b">
        <v>0</v>
      </c>
      <c r="AF389" s="9" t="b">
        <v>0</v>
      </c>
      <c r="AG389" s="9" t="b">
        <v>1</v>
      </c>
    </row>
    <row r="390" spans="1:33" x14ac:dyDescent="0.2">
      <c r="A390" s="9">
        <v>2</v>
      </c>
      <c r="B390" t="s">
        <v>165</v>
      </c>
      <c r="C390" t="s">
        <v>36</v>
      </c>
      <c r="D390">
        <v>0</v>
      </c>
      <c r="E390">
        <v>7203019.6151640201</v>
      </c>
      <c r="F390">
        <v>0</v>
      </c>
      <c r="G390">
        <v>0</v>
      </c>
      <c r="H390">
        <v>0</v>
      </c>
      <c r="I390">
        <v>0</v>
      </c>
      <c r="J390" s="8">
        <f>SUMIFS(Table1[time],Table1[repetition],Table1[[#This Row],[repetition]],Table1[config],Table1[[#This Row],[config]])</f>
        <v>46669330.80257006</v>
      </c>
      <c r="K390" s="9">
        <v>1</v>
      </c>
      <c r="L390" s="9">
        <v>4</v>
      </c>
      <c r="M390" s="9" t="s">
        <v>150</v>
      </c>
      <c r="N390" s="9" t="b">
        <v>0</v>
      </c>
      <c r="O390" s="9" t="b">
        <v>1</v>
      </c>
      <c r="P390" s="9" t="b">
        <v>0</v>
      </c>
      <c r="Q390" s="9" t="b">
        <v>1</v>
      </c>
      <c r="R390" s="9" t="b">
        <v>0</v>
      </c>
      <c r="S390" s="9" t="b">
        <v>1</v>
      </c>
      <c r="T390" s="9" t="b">
        <v>0</v>
      </c>
      <c r="U390" s="9" t="b">
        <v>0</v>
      </c>
      <c r="V390" s="9" t="b">
        <v>0</v>
      </c>
      <c r="W390" s="9" t="b">
        <v>1</v>
      </c>
      <c r="X390" s="9" t="b">
        <v>0</v>
      </c>
      <c r="Y390" s="9" t="b">
        <v>1</v>
      </c>
      <c r="Z390" s="9" t="b">
        <v>1</v>
      </c>
      <c r="AA390" s="9" t="b">
        <v>1</v>
      </c>
      <c r="AB390" s="9" t="b">
        <v>1</v>
      </c>
      <c r="AC390" s="9" t="b">
        <v>1</v>
      </c>
      <c r="AD390" s="9" t="b">
        <v>0</v>
      </c>
      <c r="AE390" s="9" t="b">
        <v>1</v>
      </c>
      <c r="AF390" s="9" t="b">
        <v>1</v>
      </c>
      <c r="AG390" s="9" t="b">
        <v>1</v>
      </c>
    </row>
    <row r="391" spans="1:33" x14ac:dyDescent="0.2">
      <c r="A391" s="9">
        <v>3</v>
      </c>
      <c r="B391" t="s">
        <v>165</v>
      </c>
      <c r="C391" t="s">
        <v>36</v>
      </c>
      <c r="D391">
        <v>0</v>
      </c>
      <c r="E391">
        <v>7204491.84353399</v>
      </c>
      <c r="F391">
        <v>0</v>
      </c>
      <c r="G391">
        <v>0</v>
      </c>
      <c r="H391">
        <v>0</v>
      </c>
      <c r="I391">
        <v>0</v>
      </c>
      <c r="J391" s="8">
        <f>SUMIFS(Table1[time],Table1[repetition],Table1[[#This Row],[repetition]],Table1[config],Table1[[#This Row],[config]])</f>
        <v>50460887.095342979</v>
      </c>
      <c r="K391" s="9">
        <v>1</v>
      </c>
      <c r="L391" s="9">
        <v>18</v>
      </c>
      <c r="M391" s="9" t="s">
        <v>150</v>
      </c>
      <c r="N391" s="9" t="b">
        <v>1</v>
      </c>
      <c r="O391" s="9" t="b">
        <v>0</v>
      </c>
      <c r="P391" s="9" t="b">
        <v>0</v>
      </c>
      <c r="Q391" s="9" t="b">
        <v>0</v>
      </c>
      <c r="R391" s="9" t="b">
        <v>0</v>
      </c>
      <c r="S391" s="9" t="b">
        <v>1</v>
      </c>
      <c r="T391" s="9" t="b">
        <v>1</v>
      </c>
      <c r="U391" s="9" t="b">
        <v>1</v>
      </c>
      <c r="V391" s="9" t="b">
        <v>1</v>
      </c>
      <c r="W391" s="9" t="b">
        <v>0</v>
      </c>
      <c r="X391" s="9" t="b">
        <v>1</v>
      </c>
      <c r="Y391" s="9" t="b">
        <v>0</v>
      </c>
      <c r="Z391" s="9" t="b">
        <v>0</v>
      </c>
      <c r="AA391" s="9" t="b">
        <v>1</v>
      </c>
      <c r="AB391" s="9" t="b">
        <v>1</v>
      </c>
      <c r="AC391" s="9" t="b">
        <v>1</v>
      </c>
      <c r="AD391" s="9" t="b">
        <v>1</v>
      </c>
      <c r="AE391" s="9" t="b">
        <v>0</v>
      </c>
      <c r="AF391" s="9" t="b">
        <v>0</v>
      </c>
      <c r="AG391" s="9" t="b">
        <v>0</v>
      </c>
    </row>
    <row r="392" spans="1:33" x14ac:dyDescent="0.2">
      <c r="A392" s="11">
        <v>1</v>
      </c>
      <c r="B392" t="s">
        <v>166</v>
      </c>
      <c r="C392" t="s">
        <v>36</v>
      </c>
      <c r="D392">
        <v>0</v>
      </c>
      <c r="E392">
        <v>191008.943002991</v>
      </c>
      <c r="F392">
        <v>0</v>
      </c>
      <c r="G392">
        <v>0</v>
      </c>
      <c r="H392">
        <v>0</v>
      </c>
      <c r="I392">
        <v>0</v>
      </c>
      <c r="J392" s="10">
        <f>SUMIFS(Table1[time],Table1[repetition],Table1[[#This Row],[repetition]],Table1[config],Table1[[#This Row],[config]])</f>
        <v>49182328.719147965</v>
      </c>
      <c r="K392" s="11">
        <v>80</v>
      </c>
      <c r="L392" s="11">
        <v>4</v>
      </c>
      <c r="M392" s="11" t="s">
        <v>151</v>
      </c>
      <c r="N392" s="11" t="b">
        <v>0</v>
      </c>
      <c r="O392" s="11" t="b">
        <v>1</v>
      </c>
      <c r="P392" s="11" t="b">
        <v>0</v>
      </c>
      <c r="Q392" s="11" t="b">
        <v>1</v>
      </c>
      <c r="R392" s="11" t="b">
        <v>0</v>
      </c>
      <c r="S392" s="11" t="b">
        <v>0</v>
      </c>
      <c r="T392" s="11" t="b">
        <v>1</v>
      </c>
      <c r="U392" s="11" t="b">
        <v>0</v>
      </c>
      <c r="V392" s="11" t="b">
        <v>0</v>
      </c>
      <c r="W392" s="11" t="b">
        <v>0</v>
      </c>
      <c r="X392" s="11" t="b">
        <v>1</v>
      </c>
      <c r="Y392" s="11" t="b">
        <v>0</v>
      </c>
      <c r="Z392" s="11" t="b">
        <v>1</v>
      </c>
      <c r="AA392" s="11" t="b">
        <v>1</v>
      </c>
      <c r="AB392" s="11" t="b">
        <v>1</v>
      </c>
      <c r="AC392" s="11" t="b">
        <v>0</v>
      </c>
      <c r="AD392" s="11" t="b">
        <v>1</v>
      </c>
      <c r="AE392" s="11" t="b">
        <v>0</v>
      </c>
      <c r="AF392" s="11" t="b">
        <v>0</v>
      </c>
      <c r="AG392" s="11" t="b">
        <v>0</v>
      </c>
    </row>
    <row r="393" spans="1:33" x14ac:dyDescent="0.2">
      <c r="A393" s="11">
        <v>2</v>
      </c>
      <c r="B393" t="s">
        <v>166</v>
      </c>
      <c r="C393" t="s">
        <v>36</v>
      </c>
      <c r="D393">
        <v>0</v>
      </c>
      <c r="E393">
        <v>103534.11085018799</v>
      </c>
      <c r="F393">
        <v>0</v>
      </c>
      <c r="G393">
        <v>0</v>
      </c>
      <c r="H393">
        <v>0</v>
      </c>
      <c r="I393">
        <v>0</v>
      </c>
      <c r="J393" s="10">
        <f>SUMIFS(Table1[time],Table1[repetition],Table1[[#This Row],[repetition]],Table1[config],Table1[[#This Row],[config]])</f>
        <v>46669330.80257006</v>
      </c>
      <c r="K393" s="11">
        <v>0</v>
      </c>
      <c r="L393" s="11">
        <v>1</v>
      </c>
      <c r="M393" s="11" t="s">
        <v>149</v>
      </c>
      <c r="N393" s="11" t="b">
        <v>0</v>
      </c>
      <c r="O393" s="11" t="b">
        <v>0</v>
      </c>
      <c r="P393" s="11" t="b">
        <v>0</v>
      </c>
      <c r="Q393" s="11" t="b">
        <v>0</v>
      </c>
      <c r="R393" s="11" t="b">
        <v>0</v>
      </c>
      <c r="S393" s="11" t="b">
        <v>0</v>
      </c>
      <c r="T393" s="11" t="b">
        <v>0</v>
      </c>
      <c r="U393" s="11" t="b">
        <v>0</v>
      </c>
      <c r="V393" s="11" t="b">
        <v>0</v>
      </c>
      <c r="W393" s="11" t="b">
        <v>0</v>
      </c>
      <c r="X393" s="11" t="b">
        <v>0</v>
      </c>
      <c r="Y393" s="11" t="b">
        <v>0</v>
      </c>
      <c r="Z393" s="11" t="b">
        <v>0</v>
      </c>
      <c r="AA393" s="11" t="b">
        <v>0</v>
      </c>
      <c r="AB393" s="11" t="b">
        <v>0</v>
      </c>
      <c r="AC393" s="11" t="b">
        <v>0</v>
      </c>
      <c r="AD393" s="11" t="b">
        <v>0</v>
      </c>
      <c r="AE393" s="11" t="b">
        <v>0</v>
      </c>
      <c r="AF393" s="11" t="b">
        <v>0</v>
      </c>
      <c r="AG393" s="11" t="b">
        <v>0</v>
      </c>
    </row>
    <row r="394" spans="1:33" x14ac:dyDescent="0.2">
      <c r="A394" s="11">
        <v>3</v>
      </c>
      <c r="B394" t="s">
        <v>166</v>
      </c>
      <c r="C394" t="s">
        <v>36</v>
      </c>
      <c r="D394">
        <v>0</v>
      </c>
      <c r="E394">
        <v>217085.47704</v>
      </c>
      <c r="F394">
        <v>0</v>
      </c>
      <c r="G394">
        <v>0</v>
      </c>
      <c r="H394">
        <v>0</v>
      </c>
      <c r="I394">
        <v>0</v>
      </c>
      <c r="J394" s="10">
        <f>SUMIFS(Table1[time],Table1[repetition],Table1[[#This Row],[repetition]],Table1[config],Table1[[#This Row],[config]])</f>
        <v>50460887.095342979</v>
      </c>
      <c r="K394" s="11">
        <v>0</v>
      </c>
      <c r="L394" s="11">
        <v>1</v>
      </c>
      <c r="M394" s="11" t="s">
        <v>149</v>
      </c>
      <c r="N394" s="11" t="b">
        <v>0</v>
      </c>
      <c r="O394" s="11" t="b">
        <v>0</v>
      </c>
      <c r="P394" s="11" t="b">
        <v>0</v>
      </c>
      <c r="Q394" s="11" t="b">
        <v>0</v>
      </c>
      <c r="R394" s="11" t="b">
        <v>0</v>
      </c>
      <c r="S394" s="11" t="b">
        <v>0</v>
      </c>
      <c r="T394" s="11" t="b">
        <v>0</v>
      </c>
      <c r="U394" s="11" t="b">
        <v>0</v>
      </c>
      <c r="V394" s="11" t="b">
        <v>0</v>
      </c>
      <c r="W394" s="11" t="b">
        <v>0</v>
      </c>
      <c r="X394" s="11" t="b">
        <v>0</v>
      </c>
      <c r="Y394" s="11" t="b">
        <v>0</v>
      </c>
      <c r="Z394" s="11" t="b">
        <v>0</v>
      </c>
      <c r="AA394" s="11" t="b">
        <v>0</v>
      </c>
      <c r="AB394" s="11" t="b">
        <v>0</v>
      </c>
      <c r="AC394" s="11" t="b">
        <v>0</v>
      </c>
      <c r="AD394" s="11" t="b">
        <v>0</v>
      </c>
      <c r="AE394" s="11" t="b">
        <v>0</v>
      </c>
      <c r="AF394" s="11" t="b">
        <v>0</v>
      </c>
      <c r="AG394" s="11" t="b">
        <v>0</v>
      </c>
    </row>
    <row r="395" spans="1:33" x14ac:dyDescent="0.2">
      <c r="A395" s="11">
        <v>1</v>
      </c>
      <c r="B395" t="s">
        <v>167</v>
      </c>
      <c r="C395" t="s">
        <v>36</v>
      </c>
      <c r="D395">
        <v>0</v>
      </c>
      <c r="E395">
        <v>7204128.0098770196</v>
      </c>
      <c r="F395">
        <v>0</v>
      </c>
      <c r="G395">
        <v>0</v>
      </c>
      <c r="H395">
        <v>0</v>
      </c>
      <c r="I395">
        <v>0</v>
      </c>
      <c r="J395" s="10">
        <f>SUMIFS(Table1[time],Table1[repetition],Table1[[#This Row],[repetition]],Table1[config],Table1[[#This Row],[config]])</f>
        <v>49182328.719147965</v>
      </c>
      <c r="K395" s="11">
        <v>80</v>
      </c>
      <c r="L395" s="11">
        <v>18</v>
      </c>
      <c r="M395" s="11" t="s">
        <v>149</v>
      </c>
      <c r="N395" s="11" t="b">
        <v>1</v>
      </c>
      <c r="O395" s="11" t="b">
        <v>0</v>
      </c>
      <c r="P395" s="11" t="b">
        <v>1</v>
      </c>
      <c r="Q395" s="11" t="b">
        <v>0</v>
      </c>
      <c r="R395" s="11" t="b">
        <v>0</v>
      </c>
      <c r="S395" s="11" t="b">
        <v>0</v>
      </c>
      <c r="T395" s="11" t="b">
        <v>1</v>
      </c>
      <c r="U395" s="11" t="b">
        <v>0</v>
      </c>
      <c r="V395" s="11" t="b">
        <v>1</v>
      </c>
      <c r="W395" s="11" t="b">
        <v>0</v>
      </c>
      <c r="X395" s="11" t="b">
        <v>0</v>
      </c>
      <c r="Y395" s="11" t="b">
        <v>1</v>
      </c>
      <c r="Z395" s="11" t="b">
        <v>0</v>
      </c>
      <c r="AA395" s="11" t="b">
        <v>1</v>
      </c>
      <c r="AB395" s="11" t="b">
        <v>1</v>
      </c>
      <c r="AC395" s="11" t="b">
        <v>0</v>
      </c>
      <c r="AD395" s="11" t="b">
        <v>0</v>
      </c>
      <c r="AE395" s="11" t="b">
        <v>0</v>
      </c>
      <c r="AF395" s="11" t="b">
        <v>0</v>
      </c>
      <c r="AG395" s="11" t="b">
        <v>0</v>
      </c>
    </row>
    <row r="396" spans="1:33" x14ac:dyDescent="0.2">
      <c r="A396" s="9">
        <v>2</v>
      </c>
      <c r="B396" t="s">
        <v>167</v>
      </c>
      <c r="C396" t="s">
        <v>36</v>
      </c>
      <c r="D396">
        <v>0</v>
      </c>
      <c r="E396">
        <v>7203547.1910280101</v>
      </c>
      <c r="F396">
        <v>0</v>
      </c>
      <c r="G396">
        <v>0</v>
      </c>
      <c r="H396">
        <v>0</v>
      </c>
      <c r="I396">
        <v>0</v>
      </c>
      <c r="J396" s="8">
        <f>SUMIFS(Table1[time],Table1[repetition],Table1[[#This Row],[repetition]],Table1[config],Table1[[#This Row],[config]])</f>
        <v>46669330.80257006</v>
      </c>
      <c r="K396" s="9">
        <v>1</v>
      </c>
      <c r="L396" s="9">
        <v>5</v>
      </c>
      <c r="M396" s="9" t="s">
        <v>151</v>
      </c>
      <c r="N396" s="9" t="b">
        <v>1</v>
      </c>
      <c r="O396" s="9" t="b">
        <v>1</v>
      </c>
      <c r="P396" s="9" t="b">
        <v>1</v>
      </c>
      <c r="Q396" s="9" t="b">
        <v>0</v>
      </c>
      <c r="R396" s="9" t="b">
        <v>0</v>
      </c>
      <c r="S396" s="9" t="b">
        <v>1</v>
      </c>
      <c r="T396" s="9" t="b">
        <v>1</v>
      </c>
      <c r="U396" s="9" t="b">
        <v>0</v>
      </c>
      <c r="V396" s="9" t="b">
        <v>1</v>
      </c>
      <c r="W396" s="9" t="b">
        <v>1</v>
      </c>
      <c r="X396" s="9" t="b">
        <v>1</v>
      </c>
      <c r="Y396" s="9" t="b">
        <v>0</v>
      </c>
      <c r="Z396" s="9" t="b">
        <v>0</v>
      </c>
      <c r="AA396" s="9" t="b">
        <v>1</v>
      </c>
      <c r="AB396" s="9" t="b">
        <v>1</v>
      </c>
      <c r="AC396" s="9" t="b">
        <v>0</v>
      </c>
      <c r="AD396" s="9" t="b">
        <v>0</v>
      </c>
      <c r="AE396" s="9" t="b">
        <v>0</v>
      </c>
      <c r="AF396" s="9" t="b">
        <v>1</v>
      </c>
      <c r="AG396" s="9" t="b">
        <v>0</v>
      </c>
    </row>
    <row r="397" spans="1:33" x14ac:dyDescent="0.2">
      <c r="A397" s="9">
        <v>3</v>
      </c>
      <c r="B397" t="s">
        <v>167</v>
      </c>
      <c r="C397" t="s">
        <v>36</v>
      </c>
      <c r="D397">
        <v>0</v>
      </c>
      <c r="E397">
        <v>7204533.3807110004</v>
      </c>
      <c r="F397">
        <v>0</v>
      </c>
      <c r="G397">
        <v>0</v>
      </c>
      <c r="H397">
        <v>0</v>
      </c>
      <c r="I397">
        <v>0</v>
      </c>
      <c r="J397" s="8">
        <f>SUMIFS(Table1[time],Table1[repetition],Table1[[#This Row],[repetition]],Table1[config],Table1[[#This Row],[config]])</f>
        <v>50460887.095342979</v>
      </c>
      <c r="K397" s="9">
        <v>1</v>
      </c>
      <c r="L397" s="9">
        <v>6</v>
      </c>
      <c r="M397" s="9" t="s">
        <v>149</v>
      </c>
      <c r="N397" s="9" t="b">
        <v>0</v>
      </c>
      <c r="O397" s="9" t="b">
        <v>1</v>
      </c>
      <c r="P397" s="9" t="b">
        <v>0</v>
      </c>
      <c r="Q397" s="9" t="b">
        <v>1</v>
      </c>
      <c r="R397" s="9" t="b">
        <v>1</v>
      </c>
      <c r="S397" s="9" t="b">
        <v>0</v>
      </c>
      <c r="T397" s="9" t="b">
        <v>0</v>
      </c>
      <c r="U397" s="9" t="b">
        <v>1</v>
      </c>
      <c r="V397" s="9" t="b">
        <v>1</v>
      </c>
      <c r="W397" s="9" t="b">
        <v>0</v>
      </c>
      <c r="X397" s="9" t="b">
        <v>0</v>
      </c>
      <c r="Y397" s="9" t="b">
        <v>1</v>
      </c>
      <c r="Z397" s="9" t="b">
        <v>1</v>
      </c>
      <c r="AA397" s="9" t="b">
        <v>1</v>
      </c>
      <c r="AB397" s="9" t="b">
        <v>0</v>
      </c>
      <c r="AC397" s="9" t="b">
        <v>1</v>
      </c>
      <c r="AD397" s="9" t="b">
        <v>1</v>
      </c>
      <c r="AE397" s="9" t="b">
        <v>0</v>
      </c>
      <c r="AF397" s="9" t="b">
        <v>0</v>
      </c>
      <c r="AG397" s="9" t="b">
        <v>1</v>
      </c>
    </row>
    <row r="398" spans="1:33" x14ac:dyDescent="0.2">
      <c r="A398" s="11">
        <v>1</v>
      </c>
      <c r="B398" t="s">
        <v>161</v>
      </c>
      <c r="C398" t="s">
        <v>36</v>
      </c>
      <c r="D398">
        <v>0</v>
      </c>
      <c r="E398">
        <v>192522.359054011</v>
      </c>
      <c r="F398">
        <v>0</v>
      </c>
      <c r="G398">
        <v>0</v>
      </c>
      <c r="H398">
        <v>0</v>
      </c>
      <c r="I398">
        <v>0</v>
      </c>
      <c r="J398" s="10">
        <f>SUMIFS(Table1[time],Table1[repetition],Table1[[#This Row],[repetition]],Table1[config],Table1[[#This Row],[config]])</f>
        <v>49182328.719147965</v>
      </c>
      <c r="K398" s="11">
        <v>1</v>
      </c>
      <c r="L398" s="11">
        <v>18</v>
      </c>
      <c r="M398" s="11" t="s">
        <v>150</v>
      </c>
      <c r="N398" s="11" t="b">
        <v>1</v>
      </c>
      <c r="O398" s="11" t="b">
        <v>0</v>
      </c>
      <c r="P398" s="11" t="b">
        <v>0</v>
      </c>
      <c r="Q398" s="11" t="b">
        <v>0</v>
      </c>
      <c r="R398" s="11" t="b">
        <v>0</v>
      </c>
      <c r="S398" s="11" t="b">
        <v>1</v>
      </c>
      <c r="T398" s="11" t="b">
        <v>1</v>
      </c>
      <c r="U398" s="11" t="b">
        <v>1</v>
      </c>
      <c r="V398" s="11" t="b">
        <v>1</v>
      </c>
      <c r="W398" s="11" t="b">
        <v>0</v>
      </c>
      <c r="X398" s="11" t="b">
        <v>1</v>
      </c>
      <c r="Y398" s="11" t="b">
        <v>0</v>
      </c>
      <c r="Z398" s="11" t="b">
        <v>0</v>
      </c>
      <c r="AA398" s="11" t="b">
        <v>1</v>
      </c>
      <c r="AB398" s="11" t="b">
        <v>1</v>
      </c>
      <c r="AC398" s="11" t="b">
        <v>1</v>
      </c>
      <c r="AD398" s="11" t="b">
        <v>1</v>
      </c>
      <c r="AE398" s="11" t="b">
        <v>0</v>
      </c>
      <c r="AF398" s="11" t="b">
        <v>0</v>
      </c>
      <c r="AG398" s="11" t="b">
        <v>0</v>
      </c>
    </row>
    <row r="399" spans="1:33" x14ac:dyDescent="0.2">
      <c r="A399" s="11">
        <v>2</v>
      </c>
      <c r="B399" t="s">
        <v>161</v>
      </c>
      <c r="C399" t="s">
        <v>36</v>
      </c>
      <c r="D399">
        <v>0</v>
      </c>
      <c r="E399">
        <v>115066.768175922</v>
      </c>
      <c r="F399">
        <v>0</v>
      </c>
      <c r="G399">
        <v>0</v>
      </c>
      <c r="H399">
        <v>0</v>
      </c>
      <c r="I399">
        <v>0</v>
      </c>
      <c r="J399" s="10">
        <f>SUMIFS(Table1[time],Table1[repetition],Table1[[#This Row],[repetition]],Table1[config],Table1[[#This Row],[config]])</f>
        <v>46669330.80257006</v>
      </c>
      <c r="K399" s="11">
        <v>0</v>
      </c>
      <c r="L399" s="11">
        <v>1</v>
      </c>
      <c r="M399" s="11" t="s">
        <v>149</v>
      </c>
      <c r="N399" s="11" t="b">
        <v>0</v>
      </c>
      <c r="O399" s="11" t="b">
        <v>0</v>
      </c>
      <c r="P399" s="11" t="b">
        <v>0</v>
      </c>
      <c r="Q399" s="11" t="b">
        <v>0</v>
      </c>
      <c r="R399" s="11" t="b">
        <v>0</v>
      </c>
      <c r="S399" s="11" t="b">
        <v>0</v>
      </c>
      <c r="T399" s="11" t="b">
        <v>0</v>
      </c>
      <c r="U399" s="11" t="b">
        <v>0</v>
      </c>
      <c r="V399" s="11" t="b">
        <v>0</v>
      </c>
      <c r="W399" s="11" t="b">
        <v>0</v>
      </c>
      <c r="X399" s="11" t="b">
        <v>0</v>
      </c>
      <c r="Y399" s="11" t="b">
        <v>0</v>
      </c>
      <c r="Z399" s="11" t="b">
        <v>0</v>
      </c>
      <c r="AA399" s="11" t="b">
        <v>0</v>
      </c>
      <c r="AB399" s="11" t="b">
        <v>0</v>
      </c>
      <c r="AC399" s="11" t="b">
        <v>0</v>
      </c>
      <c r="AD399" s="11" t="b">
        <v>0</v>
      </c>
      <c r="AE399" s="11" t="b">
        <v>0</v>
      </c>
      <c r="AF399" s="11" t="b">
        <v>0</v>
      </c>
      <c r="AG399" s="11" t="b">
        <v>0</v>
      </c>
    </row>
    <row r="400" spans="1:33" x14ac:dyDescent="0.2">
      <c r="A400" s="11">
        <v>3</v>
      </c>
      <c r="B400" t="s">
        <v>161</v>
      </c>
      <c r="C400" t="s">
        <v>36</v>
      </c>
      <c r="D400">
        <v>0</v>
      </c>
      <c r="E400">
        <v>244586.52743599901</v>
      </c>
      <c r="F400">
        <v>0</v>
      </c>
      <c r="G400">
        <v>0</v>
      </c>
      <c r="H400">
        <v>0</v>
      </c>
      <c r="I400">
        <v>0</v>
      </c>
      <c r="J400" s="10">
        <f>SUMIFS(Table1[time],Table1[repetition],Table1[[#This Row],[repetition]],Table1[config],Table1[[#This Row],[config]])</f>
        <v>50460887.095342979</v>
      </c>
      <c r="K400" s="11">
        <v>0</v>
      </c>
      <c r="L400" s="11">
        <v>1</v>
      </c>
      <c r="M400" s="11" t="s">
        <v>149</v>
      </c>
      <c r="N400" s="11" t="b">
        <v>0</v>
      </c>
      <c r="O400" s="11" t="b">
        <v>0</v>
      </c>
      <c r="P400" s="11" t="b">
        <v>0</v>
      </c>
      <c r="Q400" s="11" t="b">
        <v>0</v>
      </c>
      <c r="R400" s="11" t="b">
        <v>0</v>
      </c>
      <c r="S400" s="11" t="b">
        <v>0</v>
      </c>
      <c r="T400" s="11" t="b">
        <v>0</v>
      </c>
      <c r="U400" s="11" t="b">
        <v>0</v>
      </c>
      <c r="V400" s="11" t="b">
        <v>0</v>
      </c>
      <c r="W400" s="11" t="b">
        <v>0</v>
      </c>
      <c r="X400" s="11" t="b">
        <v>0</v>
      </c>
      <c r="Y400" s="11" t="b">
        <v>0</v>
      </c>
      <c r="Z400" s="11" t="b">
        <v>0</v>
      </c>
      <c r="AA400" s="11" t="b">
        <v>0</v>
      </c>
      <c r="AB400" s="11" t="b">
        <v>0</v>
      </c>
      <c r="AC400" s="11" t="b">
        <v>0</v>
      </c>
      <c r="AD400" s="11" t="b">
        <v>0</v>
      </c>
      <c r="AE400" s="11" t="b">
        <v>0</v>
      </c>
      <c r="AF400" s="11" t="b">
        <v>0</v>
      </c>
      <c r="AG400" s="11" t="b">
        <v>0</v>
      </c>
    </row>
    <row r="401" spans="1:33" x14ac:dyDescent="0.2">
      <c r="A401" s="11">
        <v>1</v>
      </c>
      <c r="B401" t="s">
        <v>168</v>
      </c>
      <c r="C401" t="s">
        <v>36</v>
      </c>
      <c r="D401">
        <v>0</v>
      </c>
      <c r="E401">
        <v>303794.034274993</v>
      </c>
      <c r="F401">
        <v>0</v>
      </c>
      <c r="G401">
        <v>0</v>
      </c>
      <c r="H401">
        <v>0</v>
      </c>
      <c r="I401">
        <v>0</v>
      </c>
      <c r="J401" s="10">
        <f>SUMIFS(Table1[time],Table1[repetition],Table1[[#This Row],[repetition]],Table1[config],Table1[[#This Row],[config]])</f>
        <v>49182328.719147965</v>
      </c>
      <c r="K401" s="11">
        <v>90</v>
      </c>
      <c r="L401" s="11">
        <v>4</v>
      </c>
      <c r="M401" s="11" t="s">
        <v>150</v>
      </c>
      <c r="N401" s="11" t="b">
        <v>0</v>
      </c>
      <c r="O401" s="11" t="b">
        <v>0</v>
      </c>
      <c r="P401" s="11" t="b">
        <v>0</v>
      </c>
      <c r="Q401" s="11" t="b">
        <v>0</v>
      </c>
      <c r="R401" s="11" t="b">
        <v>0</v>
      </c>
      <c r="S401" s="11" t="b">
        <v>0</v>
      </c>
      <c r="T401" s="11" t="b">
        <v>1</v>
      </c>
      <c r="U401" s="11" t="b">
        <v>1</v>
      </c>
      <c r="V401" s="11" t="b">
        <v>0</v>
      </c>
      <c r="W401" s="11" t="b">
        <v>1</v>
      </c>
      <c r="X401" s="11" t="b">
        <v>1</v>
      </c>
      <c r="Y401" s="11" t="b">
        <v>0</v>
      </c>
      <c r="Z401" s="11" t="b">
        <v>1</v>
      </c>
      <c r="AA401" s="11" t="b">
        <v>1</v>
      </c>
      <c r="AB401" s="11" t="b">
        <v>0</v>
      </c>
      <c r="AC401" s="11" t="b">
        <v>1</v>
      </c>
      <c r="AD401" s="11" t="b">
        <v>0</v>
      </c>
      <c r="AE401" s="11" t="b">
        <v>1</v>
      </c>
      <c r="AF401" s="11" t="b">
        <v>1</v>
      </c>
      <c r="AG401" s="11" t="b">
        <v>0</v>
      </c>
    </row>
    <row r="402" spans="1:33" x14ac:dyDescent="0.2">
      <c r="A402" s="9">
        <v>2</v>
      </c>
      <c r="B402" t="s">
        <v>168</v>
      </c>
      <c r="C402" t="s">
        <v>36</v>
      </c>
      <c r="D402">
        <v>0</v>
      </c>
      <c r="E402">
        <v>171655.77081684</v>
      </c>
      <c r="F402">
        <v>0</v>
      </c>
      <c r="G402">
        <v>0</v>
      </c>
      <c r="H402">
        <v>0</v>
      </c>
      <c r="I402">
        <v>0</v>
      </c>
      <c r="J402" s="8">
        <f>SUMIFS(Table1[time],Table1[repetition],Table1[[#This Row],[repetition]],Table1[config],Table1[[#This Row],[config]])</f>
        <v>46669330.80257006</v>
      </c>
      <c r="K402" s="9">
        <v>0</v>
      </c>
      <c r="L402" s="9">
        <v>1</v>
      </c>
      <c r="M402" s="9" t="s">
        <v>149</v>
      </c>
      <c r="N402" s="9" t="b">
        <v>0</v>
      </c>
      <c r="O402" s="9" t="b">
        <v>0</v>
      </c>
      <c r="P402" s="9" t="b">
        <v>0</v>
      </c>
      <c r="Q402" s="9" t="b">
        <v>0</v>
      </c>
      <c r="R402" s="9" t="b">
        <v>0</v>
      </c>
      <c r="S402" s="9" t="b">
        <v>0</v>
      </c>
      <c r="T402" s="9" t="b">
        <v>0</v>
      </c>
      <c r="U402" s="9" t="b">
        <v>0</v>
      </c>
      <c r="V402" s="9" t="b">
        <v>0</v>
      </c>
      <c r="W402" s="9" t="b">
        <v>0</v>
      </c>
      <c r="X402" s="9" t="b">
        <v>0</v>
      </c>
      <c r="Y402" s="9" t="b">
        <v>0</v>
      </c>
      <c r="Z402" s="9" t="b">
        <v>0</v>
      </c>
      <c r="AA402" s="9" t="b">
        <v>0</v>
      </c>
      <c r="AB402" s="9" t="b">
        <v>0</v>
      </c>
      <c r="AC402" s="9" t="b">
        <v>0</v>
      </c>
      <c r="AD402" s="9" t="b">
        <v>0</v>
      </c>
      <c r="AE402" s="9" t="b">
        <v>0</v>
      </c>
      <c r="AF402" s="9" t="b">
        <v>0</v>
      </c>
      <c r="AG402" s="9" t="b">
        <v>0</v>
      </c>
    </row>
    <row r="403" spans="1:33" x14ac:dyDescent="0.2">
      <c r="A403" s="9">
        <v>3</v>
      </c>
      <c r="B403" t="s">
        <v>168</v>
      </c>
      <c r="C403" t="s">
        <v>36</v>
      </c>
      <c r="D403">
        <v>0</v>
      </c>
      <c r="E403">
        <v>363570.89590299898</v>
      </c>
      <c r="F403">
        <v>0</v>
      </c>
      <c r="G403">
        <v>0</v>
      </c>
      <c r="H403">
        <v>0</v>
      </c>
      <c r="I403">
        <v>0</v>
      </c>
      <c r="J403" s="8">
        <f>SUMIFS(Table1[time],Table1[repetition],Table1[[#This Row],[repetition]],Table1[config],Table1[[#This Row],[config]])</f>
        <v>50460887.095342979</v>
      </c>
      <c r="K403" s="9">
        <v>0</v>
      </c>
      <c r="L403" s="9">
        <v>2</v>
      </c>
      <c r="M403" s="9" t="s">
        <v>150</v>
      </c>
      <c r="N403" s="9" t="b">
        <v>1</v>
      </c>
      <c r="O403" s="9" t="b">
        <v>1</v>
      </c>
      <c r="P403" s="9" t="b">
        <v>1</v>
      </c>
      <c r="Q403" s="9" t="b">
        <v>1</v>
      </c>
      <c r="R403" s="9" t="b">
        <v>1</v>
      </c>
      <c r="S403" s="9" t="b">
        <v>1</v>
      </c>
      <c r="T403" s="9" t="b">
        <v>1</v>
      </c>
      <c r="U403" s="9" t="b">
        <v>1</v>
      </c>
      <c r="V403" s="9" t="b">
        <v>1</v>
      </c>
      <c r="W403" s="9" t="b">
        <v>1</v>
      </c>
      <c r="X403" s="9" t="b">
        <v>1</v>
      </c>
      <c r="Y403" s="9" t="b">
        <v>1</v>
      </c>
      <c r="Z403" s="9" t="b">
        <v>1</v>
      </c>
      <c r="AA403" s="9" t="b">
        <v>1</v>
      </c>
      <c r="AB403" s="9" t="b">
        <v>1</v>
      </c>
      <c r="AC403" s="9" t="b">
        <v>1</v>
      </c>
      <c r="AD403" s="9" t="b">
        <v>1</v>
      </c>
      <c r="AE403" s="9" t="b">
        <v>1</v>
      </c>
      <c r="AF403" s="9" t="b">
        <v>1</v>
      </c>
      <c r="AG403" s="9" t="b">
        <v>1</v>
      </c>
    </row>
    <row r="404" spans="1:33" x14ac:dyDescent="0.2">
      <c r="A404" s="9">
        <v>1</v>
      </c>
      <c r="B404" t="s">
        <v>169</v>
      </c>
      <c r="C404" t="s">
        <v>36</v>
      </c>
      <c r="D404">
        <v>0</v>
      </c>
      <c r="E404">
        <v>388705.26435499702</v>
      </c>
      <c r="F404">
        <v>0</v>
      </c>
      <c r="G404">
        <v>0</v>
      </c>
      <c r="H404">
        <v>0</v>
      </c>
      <c r="I404">
        <v>0</v>
      </c>
      <c r="J404" s="8">
        <f>SUMIFS(Table1[time],Table1[repetition],Table1[[#This Row],[repetition]],Table1[config],Table1[[#This Row],[config]])</f>
        <v>49182328.719147965</v>
      </c>
      <c r="K404" s="9">
        <v>90</v>
      </c>
      <c r="L404" s="9">
        <v>18</v>
      </c>
      <c r="M404" s="9" t="s">
        <v>150</v>
      </c>
      <c r="N404" s="9" t="b">
        <v>0</v>
      </c>
      <c r="O404" s="9" t="b">
        <v>1</v>
      </c>
      <c r="P404" s="9" t="b">
        <v>1</v>
      </c>
      <c r="Q404" s="9" t="b">
        <v>1</v>
      </c>
      <c r="R404" s="9" t="b">
        <v>1</v>
      </c>
      <c r="S404" s="9" t="b">
        <v>0</v>
      </c>
      <c r="T404" s="9" t="b">
        <v>0</v>
      </c>
      <c r="U404" s="9" t="b">
        <v>1</v>
      </c>
      <c r="V404" s="9" t="b">
        <v>0</v>
      </c>
      <c r="W404" s="9" t="b">
        <v>0</v>
      </c>
      <c r="X404" s="9" t="b">
        <v>1</v>
      </c>
      <c r="Y404" s="9" t="b">
        <v>0</v>
      </c>
      <c r="Z404" s="9" t="b">
        <v>0</v>
      </c>
      <c r="AA404" s="9" t="b">
        <v>1</v>
      </c>
      <c r="AB404" s="9" t="b">
        <v>1</v>
      </c>
      <c r="AC404" s="9" t="b">
        <v>0</v>
      </c>
      <c r="AD404" s="9" t="b">
        <v>1</v>
      </c>
      <c r="AE404" s="9" t="b">
        <v>1</v>
      </c>
      <c r="AF404" s="9" t="b">
        <v>0</v>
      </c>
      <c r="AG404" s="9" t="b">
        <v>0</v>
      </c>
    </row>
    <row r="405" spans="1:33" x14ac:dyDescent="0.2">
      <c r="A405" s="9">
        <v>2</v>
      </c>
      <c r="B405" t="s">
        <v>169</v>
      </c>
      <c r="C405" t="s">
        <v>36</v>
      </c>
      <c r="D405">
        <v>0</v>
      </c>
      <c r="E405">
        <v>171613.211525138</v>
      </c>
      <c r="F405">
        <v>0</v>
      </c>
      <c r="G405">
        <v>0</v>
      </c>
      <c r="H405">
        <v>0</v>
      </c>
      <c r="I405">
        <v>0</v>
      </c>
      <c r="J405" s="8">
        <f>SUMIFS(Table1[time],Table1[repetition],Table1[[#This Row],[repetition]],Table1[config],Table1[[#This Row],[config]])</f>
        <v>46669330.80257006</v>
      </c>
      <c r="K405" s="9">
        <v>0</v>
      </c>
      <c r="L405" s="9">
        <v>1</v>
      </c>
      <c r="M405" s="9" t="s">
        <v>149</v>
      </c>
      <c r="N405" s="9" t="b">
        <v>0</v>
      </c>
      <c r="O405" s="9" t="b">
        <v>0</v>
      </c>
      <c r="P405" s="9" t="b">
        <v>0</v>
      </c>
      <c r="Q405" s="9" t="b">
        <v>0</v>
      </c>
      <c r="R405" s="9" t="b">
        <v>0</v>
      </c>
      <c r="S405" s="9" t="b">
        <v>0</v>
      </c>
      <c r="T405" s="9" t="b">
        <v>0</v>
      </c>
      <c r="U405" s="9" t="b">
        <v>0</v>
      </c>
      <c r="V405" s="9" t="b">
        <v>0</v>
      </c>
      <c r="W405" s="9" t="b">
        <v>0</v>
      </c>
      <c r="X405" s="9" t="b">
        <v>0</v>
      </c>
      <c r="Y405" s="9" t="b">
        <v>0</v>
      </c>
      <c r="Z405" s="9" t="b">
        <v>0</v>
      </c>
      <c r="AA405" s="9" t="b">
        <v>0</v>
      </c>
      <c r="AB405" s="9" t="b">
        <v>0</v>
      </c>
      <c r="AC405" s="9" t="b">
        <v>0</v>
      </c>
      <c r="AD405" s="9" t="b">
        <v>0</v>
      </c>
      <c r="AE405" s="9" t="b">
        <v>0</v>
      </c>
      <c r="AF405" s="9" t="b">
        <v>0</v>
      </c>
      <c r="AG405" s="9" t="b">
        <v>0</v>
      </c>
    </row>
    <row r="406" spans="1:33" x14ac:dyDescent="0.2">
      <c r="A406" s="9">
        <v>3</v>
      </c>
      <c r="B406" t="s">
        <v>169</v>
      </c>
      <c r="C406" t="s">
        <v>36</v>
      </c>
      <c r="D406">
        <v>0</v>
      </c>
      <c r="E406">
        <v>472671.37266699999</v>
      </c>
      <c r="F406">
        <v>0</v>
      </c>
      <c r="G406">
        <v>0</v>
      </c>
      <c r="H406">
        <v>0</v>
      </c>
      <c r="I406">
        <v>0</v>
      </c>
      <c r="J406" s="8">
        <f>SUMIFS(Table1[time],Table1[repetition],Table1[[#This Row],[repetition]],Table1[config],Table1[[#This Row],[config]])</f>
        <v>50460887.095342979</v>
      </c>
      <c r="K406" s="9">
        <v>0</v>
      </c>
      <c r="L406" s="9">
        <v>2</v>
      </c>
      <c r="M406" s="9" t="s">
        <v>150</v>
      </c>
      <c r="N406" s="9" t="b">
        <v>1</v>
      </c>
      <c r="O406" s="9" t="b">
        <v>1</v>
      </c>
      <c r="P406" s="9" t="b">
        <v>1</v>
      </c>
      <c r="Q406" s="9" t="b">
        <v>1</v>
      </c>
      <c r="R406" s="9" t="b">
        <v>1</v>
      </c>
      <c r="S406" s="9" t="b">
        <v>1</v>
      </c>
      <c r="T406" s="9" t="b">
        <v>1</v>
      </c>
      <c r="U406" s="9" t="b">
        <v>1</v>
      </c>
      <c r="V406" s="9" t="b">
        <v>1</v>
      </c>
      <c r="W406" s="9" t="b">
        <v>1</v>
      </c>
      <c r="X406" s="9" t="b">
        <v>1</v>
      </c>
      <c r="Y406" s="9" t="b">
        <v>1</v>
      </c>
      <c r="Z406" s="9" t="b">
        <v>1</v>
      </c>
      <c r="AA406" s="9" t="b">
        <v>1</v>
      </c>
      <c r="AB406" s="9" t="b">
        <v>1</v>
      </c>
      <c r="AC406" s="9" t="b">
        <v>1</v>
      </c>
      <c r="AD406" s="9" t="b">
        <v>1</v>
      </c>
      <c r="AE406" s="9" t="b">
        <v>1</v>
      </c>
      <c r="AF406" s="9" t="b">
        <v>1</v>
      </c>
      <c r="AG406" s="9" t="b">
        <v>1</v>
      </c>
    </row>
    <row r="407" spans="1:33" x14ac:dyDescent="0.2">
      <c r="A407" s="11">
        <v>1</v>
      </c>
      <c r="B407" t="s">
        <v>170</v>
      </c>
      <c r="C407" t="s">
        <v>36</v>
      </c>
      <c r="D407">
        <v>0</v>
      </c>
      <c r="E407">
        <v>247702.412368002</v>
      </c>
      <c r="F407">
        <v>0</v>
      </c>
      <c r="G407">
        <v>0</v>
      </c>
      <c r="H407">
        <v>0</v>
      </c>
      <c r="I407">
        <v>0</v>
      </c>
      <c r="J407" s="10">
        <f>SUMIFS(Table1[time],Table1[repetition],Table1[[#This Row],[repetition]],Table1[config],Table1[[#This Row],[config]])</f>
        <v>49182328.719147965</v>
      </c>
      <c r="K407" s="11">
        <v>100</v>
      </c>
      <c r="L407" s="11">
        <v>2</v>
      </c>
      <c r="M407" s="11" t="s">
        <v>150</v>
      </c>
      <c r="N407" s="11" t="b">
        <v>1</v>
      </c>
      <c r="O407" s="11" t="b">
        <v>0</v>
      </c>
      <c r="P407" s="11" t="b">
        <v>0</v>
      </c>
      <c r="Q407" s="11" t="b">
        <v>0</v>
      </c>
      <c r="R407" s="11" t="b">
        <v>0</v>
      </c>
      <c r="S407" s="11" t="b">
        <v>1</v>
      </c>
      <c r="T407" s="11" t="b">
        <v>0</v>
      </c>
      <c r="U407" s="11" t="b">
        <v>1</v>
      </c>
      <c r="V407" s="11" t="b">
        <v>1</v>
      </c>
      <c r="W407" s="11" t="b">
        <v>0</v>
      </c>
      <c r="X407" s="11" t="b">
        <v>0</v>
      </c>
      <c r="Y407" s="11" t="b">
        <v>0</v>
      </c>
      <c r="Z407" s="11" t="b">
        <v>0</v>
      </c>
      <c r="AA407" s="11" t="b">
        <v>1</v>
      </c>
      <c r="AB407" s="11" t="b">
        <v>0</v>
      </c>
      <c r="AC407" s="11" t="b">
        <v>0</v>
      </c>
      <c r="AD407" s="11" t="b">
        <v>0</v>
      </c>
      <c r="AE407" s="11" t="b">
        <v>0</v>
      </c>
      <c r="AF407" s="11" t="b">
        <v>0</v>
      </c>
      <c r="AG407" s="11" t="b">
        <v>1</v>
      </c>
    </row>
    <row r="408" spans="1:33" x14ac:dyDescent="0.2">
      <c r="A408" s="11">
        <v>2</v>
      </c>
      <c r="B408" t="s">
        <v>170</v>
      </c>
      <c r="C408" t="s">
        <v>36</v>
      </c>
      <c r="D408">
        <v>0</v>
      </c>
      <c r="E408">
        <v>149649.732963182</v>
      </c>
      <c r="F408">
        <v>0</v>
      </c>
      <c r="G408">
        <v>0</v>
      </c>
      <c r="H408">
        <v>0</v>
      </c>
      <c r="I408">
        <v>0</v>
      </c>
      <c r="J408" s="10">
        <f>SUMIFS(Table1[time],Table1[repetition],Table1[[#This Row],[repetition]],Table1[config],Table1[[#This Row],[config]])</f>
        <v>46669330.80257006</v>
      </c>
      <c r="K408" s="11">
        <v>0</v>
      </c>
      <c r="L408" s="11">
        <v>2</v>
      </c>
      <c r="M408" s="11" t="s">
        <v>150</v>
      </c>
      <c r="N408" s="11" t="b">
        <v>1</v>
      </c>
      <c r="O408" s="11" t="b">
        <v>1</v>
      </c>
      <c r="P408" s="11" t="b">
        <v>1</v>
      </c>
      <c r="Q408" s="11" t="b">
        <v>1</v>
      </c>
      <c r="R408" s="11" t="b">
        <v>1</v>
      </c>
      <c r="S408" s="11" t="b">
        <v>1</v>
      </c>
      <c r="T408" s="11" t="b">
        <v>1</v>
      </c>
      <c r="U408" s="11" t="b">
        <v>1</v>
      </c>
      <c r="V408" s="11" t="b">
        <v>1</v>
      </c>
      <c r="W408" s="11" t="b">
        <v>1</v>
      </c>
      <c r="X408" s="11" t="b">
        <v>1</v>
      </c>
      <c r="Y408" s="11" t="b">
        <v>1</v>
      </c>
      <c r="Z408" s="11" t="b">
        <v>1</v>
      </c>
      <c r="AA408" s="11" t="b">
        <v>1</v>
      </c>
      <c r="AB408" s="11" t="b">
        <v>1</v>
      </c>
      <c r="AC408" s="11" t="b">
        <v>1</v>
      </c>
      <c r="AD408" s="11" t="b">
        <v>1</v>
      </c>
      <c r="AE408" s="11" t="b">
        <v>1</v>
      </c>
      <c r="AF408" s="11" t="b">
        <v>1</v>
      </c>
      <c r="AG408" s="11" t="b">
        <v>1</v>
      </c>
    </row>
    <row r="409" spans="1:33" x14ac:dyDescent="0.2">
      <c r="A409" s="9">
        <v>3</v>
      </c>
      <c r="B409" t="s">
        <v>170</v>
      </c>
      <c r="C409" t="s">
        <v>36</v>
      </c>
      <c r="D409">
        <v>0</v>
      </c>
      <c r="E409">
        <v>259576.714282</v>
      </c>
      <c r="F409">
        <v>0</v>
      </c>
      <c r="G409">
        <v>0</v>
      </c>
      <c r="H409">
        <v>0</v>
      </c>
      <c r="I409">
        <v>0</v>
      </c>
      <c r="J409" s="8">
        <f>SUMIFS(Table1[time],Table1[repetition],Table1[[#This Row],[repetition]],Table1[config],Table1[[#This Row],[config]])</f>
        <v>50460887.095342979</v>
      </c>
      <c r="K409" s="9">
        <v>1</v>
      </c>
      <c r="L409" s="9">
        <v>2</v>
      </c>
      <c r="M409" s="9" t="s">
        <v>151</v>
      </c>
      <c r="N409" s="9" t="b">
        <v>0</v>
      </c>
      <c r="O409" s="9" t="b">
        <v>0</v>
      </c>
      <c r="P409" s="9" t="b">
        <v>1</v>
      </c>
      <c r="Q409" s="9" t="b">
        <v>1</v>
      </c>
      <c r="R409" s="9" t="b">
        <v>1</v>
      </c>
      <c r="S409" s="9" t="b">
        <v>0</v>
      </c>
      <c r="T409" s="9" t="b">
        <v>0</v>
      </c>
      <c r="U409" s="9" t="b">
        <v>0</v>
      </c>
      <c r="V409" s="9" t="b">
        <v>0</v>
      </c>
      <c r="W409" s="9" t="b">
        <v>0</v>
      </c>
      <c r="X409" s="9" t="b">
        <v>0</v>
      </c>
      <c r="Y409" s="9" t="b">
        <v>0</v>
      </c>
      <c r="Z409" s="9" t="b">
        <v>1</v>
      </c>
      <c r="AA409" s="9" t="b">
        <v>0</v>
      </c>
      <c r="AB409" s="9" t="b">
        <v>0</v>
      </c>
      <c r="AC409" s="9" t="b">
        <v>0</v>
      </c>
      <c r="AD409" s="9" t="b">
        <v>0</v>
      </c>
      <c r="AE409" s="9" t="b">
        <v>1</v>
      </c>
      <c r="AF409" s="9" t="b">
        <v>1</v>
      </c>
      <c r="AG409" s="9" t="b">
        <v>1</v>
      </c>
    </row>
    <row r="410" spans="1:33" x14ac:dyDescent="0.2">
      <c r="A410" s="11">
        <v>1</v>
      </c>
      <c r="B410" t="s">
        <v>172</v>
      </c>
      <c r="C410" t="s">
        <v>36</v>
      </c>
      <c r="D410">
        <v>0</v>
      </c>
      <c r="E410">
        <v>206986.43515098901</v>
      </c>
      <c r="F410">
        <v>0</v>
      </c>
      <c r="G410">
        <v>0</v>
      </c>
      <c r="H410">
        <v>0</v>
      </c>
      <c r="I410">
        <v>0</v>
      </c>
      <c r="J410" s="10">
        <f>SUMIFS(Table1[time],Table1[repetition],Table1[[#This Row],[repetition]],Table1[config],Table1[[#This Row],[config]])</f>
        <v>49182328.719147965</v>
      </c>
      <c r="K410" s="11">
        <v>100</v>
      </c>
      <c r="L410" s="11">
        <v>4</v>
      </c>
      <c r="M410" s="11" t="s">
        <v>150</v>
      </c>
      <c r="N410" s="11" t="b">
        <v>1</v>
      </c>
      <c r="O410" s="11" t="b">
        <v>1</v>
      </c>
      <c r="P410" s="11" t="b">
        <v>1</v>
      </c>
      <c r="Q410" s="11" t="b">
        <v>0</v>
      </c>
      <c r="R410" s="11" t="b">
        <v>1</v>
      </c>
      <c r="S410" s="11" t="b">
        <v>1</v>
      </c>
      <c r="T410" s="11" t="b">
        <v>0</v>
      </c>
      <c r="U410" s="11" t="b">
        <v>1</v>
      </c>
      <c r="V410" s="11" t="b">
        <v>0</v>
      </c>
      <c r="W410" s="11" t="b">
        <v>0</v>
      </c>
      <c r="X410" s="11" t="b">
        <v>0</v>
      </c>
      <c r="Y410" s="11" t="b">
        <v>0</v>
      </c>
      <c r="Z410" s="11" t="b">
        <v>0</v>
      </c>
      <c r="AA410" s="11" t="b">
        <v>1</v>
      </c>
      <c r="AB410" s="11" t="b">
        <v>0</v>
      </c>
      <c r="AC410" s="11" t="b">
        <v>0</v>
      </c>
      <c r="AD410" s="11" t="b">
        <v>0</v>
      </c>
      <c r="AE410" s="11" t="b">
        <v>1</v>
      </c>
      <c r="AF410" s="11" t="b">
        <v>1</v>
      </c>
      <c r="AG410" s="11" t="b">
        <v>1</v>
      </c>
    </row>
    <row r="411" spans="1:33" x14ac:dyDescent="0.2">
      <c r="A411" s="11">
        <v>2</v>
      </c>
      <c r="B411" t="s">
        <v>172</v>
      </c>
      <c r="C411" t="s">
        <v>36</v>
      </c>
      <c r="D411">
        <v>0</v>
      </c>
      <c r="E411">
        <v>149796.90509708499</v>
      </c>
      <c r="F411">
        <v>0</v>
      </c>
      <c r="G411">
        <v>0</v>
      </c>
      <c r="H411">
        <v>0</v>
      </c>
      <c r="I411">
        <v>0</v>
      </c>
      <c r="J411" s="10">
        <f>SUMIFS(Table1[time],Table1[repetition],Table1[[#This Row],[repetition]],Table1[config],Table1[[#This Row],[config]])</f>
        <v>46669330.80257006</v>
      </c>
      <c r="K411" s="11">
        <v>0</v>
      </c>
      <c r="L411" s="11">
        <v>1</v>
      </c>
      <c r="M411" s="11" t="s">
        <v>149</v>
      </c>
      <c r="N411" s="11" t="b">
        <v>0</v>
      </c>
      <c r="O411" s="11" t="b">
        <v>0</v>
      </c>
      <c r="P411" s="11" t="b">
        <v>0</v>
      </c>
      <c r="Q411" s="11" t="b">
        <v>0</v>
      </c>
      <c r="R411" s="11" t="b">
        <v>0</v>
      </c>
      <c r="S411" s="11" t="b">
        <v>0</v>
      </c>
      <c r="T411" s="11" t="b">
        <v>0</v>
      </c>
      <c r="U411" s="11" t="b">
        <v>0</v>
      </c>
      <c r="V411" s="11" t="b">
        <v>0</v>
      </c>
      <c r="W411" s="11" t="b">
        <v>0</v>
      </c>
      <c r="X411" s="11" t="b">
        <v>0</v>
      </c>
      <c r="Y411" s="11" t="b">
        <v>0</v>
      </c>
      <c r="Z411" s="11" t="b">
        <v>0</v>
      </c>
      <c r="AA411" s="11" t="b">
        <v>0</v>
      </c>
      <c r="AB411" s="11" t="b">
        <v>0</v>
      </c>
      <c r="AC411" s="11" t="b">
        <v>0</v>
      </c>
      <c r="AD411" s="11" t="b">
        <v>0</v>
      </c>
      <c r="AE411" s="11" t="b">
        <v>0</v>
      </c>
      <c r="AF411" s="11" t="b">
        <v>0</v>
      </c>
      <c r="AG411" s="11" t="b">
        <v>0</v>
      </c>
    </row>
    <row r="412" spans="1:33" x14ac:dyDescent="0.2">
      <c r="A412" s="11">
        <v>3</v>
      </c>
      <c r="B412" t="s">
        <v>172</v>
      </c>
      <c r="C412" t="s">
        <v>36</v>
      </c>
      <c r="D412">
        <v>0</v>
      </c>
      <c r="E412">
        <v>259561.77479600001</v>
      </c>
      <c r="F412">
        <v>0</v>
      </c>
      <c r="G412">
        <v>0</v>
      </c>
      <c r="H412">
        <v>0</v>
      </c>
      <c r="I412">
        <v>0</v>
      </c>
      <c r="J412" s="10">
        <f>SUMIFS(Table1[time],Table1[repetition],Table1[[#This Row],[repetition]],Table1[config],Table1[[#This Row],[config]])</f>
        <v>50460887.095342979</v>
      </c>
      <c r="K412" s="11">
        <v>0</v>
      </c>
      <c r="L412" s="11">
        <v>1</v>
      </c>
      <c r="M412" s="11" t="s">
        <v>149</v>
      </c>
      <c r="N412" s="11" t="b">
        <v>0</v>
      </c>
      <c r="O412" s="11" t="b">
        <v>0</v>
      </c>
      <c r="P412" s="11" t="b">
        <v>0</v>
      </c>
      <c r="Q412" s="11" t="b">
        <v>0</v>
      </c>
      <c r="R412" s="11" t="b">
        <v>0</v>
      </c>
      <c r="S412" s="11" t="b">
        <v>0</v>
      </c>
      <c r="T412" s="11" t="b">
        <v>0</v>
      </c>
      <c r="U412" s="11" t="b">
        <v>0</v>
      </c>
      <c r="V412" s="11" t="b">
        <v>0</v>
      </c>
      <c r="W412" s="11" t="b">
        <v>0</v>
      </c>
      <c r="X412" s="11" t="b">
        <v>0</v>
      </c>
      <c r="Y412" s="11" t="b">
        <v>0</v>
      </c>
      <c r="Z412" s="11" t="b">
        <v>0</v>
      </c>
      <c r="AA412" s="11" t="b">
        <v>0</v>
      </c>
      <c r="AB412" s="11" t="b">
        <v>0</v>
      </c>
      <c r="AC412" s="11" t="b">
        <v>0</v>
      </c>
      <c r="AD412" s="11" t="b">
        <v>0</v>
      </c>
      <c r="AE412" s="11" t="b">
        <v>0</v>
      </c>
      <c r="AF412" s="11" t="b">
        <v>0</v>
      </c>
      <c r="AG412" s="11" t="b">
        <v>0</v>
      </c>
    </row>
    <row r="413" spans="1:33" x14ac:dyDescent="0.2">
      <c r="A413" s="9">
        <v>1</v>
      </c>
      <c r="B413" t="s">
        <v>173</v>
      </c>
      <c r="C413" t="s">
        <v>36</v>
      </c>
      <c r="D413">
        <v>0</v>
      </c>
      <c r="E413">
        <v>7210016.5110020004</v>
      </c>
      <c r="F413">
        <v>0</v>
      </c>
      <c r="G413">
        <v>0</v>
      </c>
      <c r="H413">
        <v>0</v>
      </c>
      <c r="I413">
        <v>0</v>
      </c>
      <c r="J413" s="8">
        <f>SUMIFS(Table1[time],Table1[repetition],Table1[[#This Row],[repetition]],Table1[config],Table1[[#This Row],[config]])</f>
        <v>49182328.719147965</v>
      </c>
      <c r="K413" s="9">
        <v>100</v>
      </c>
      <c r="L413" s="9">
        <v>6</v>
      </c>
      <c r="M413" s="9" t="s">
        <v>151</v>
      </c>
      <c r="N413" s="9" t="b">
        <v>0</v>
      </c>
      <c r="O413" s="9" t="b">
        <v>1</v>
      </c>
      <c r="P413" s="9" t="b">
        <v>0</v>
      </c>
      <c r="Q413" s="9" t="b">
        <v>0</v>
      </c>
      <c r="R413" s="9" t="b">
        <v>0</v>
      </c>
      <c r="S413" s="9" t="b">
        <v>1</v>
      </c>
      <c r="T413" s="9" t="b">
        <v>0</v>
      </c>
      <c r="U413" s="9" t="b">
        <v>1</v>
      </c>
      <c r="V413" s="9" t="b">
        <v>1</v>
      </c>
      <c r="W413" s="9" t="b">
        <v>1</v>
      </c>
      <c r="X413" s="9" t="b">
        <v>0</v>
      </c>
      <c r="Y413" s="9" t="b">
        <v>1</v>
      </c>
      <c r="Z413" s="9" t="b">
        <v>0</v>
      </c>
      <c r="AA413" s="9" t="b">
        <v>0</v>
      </c>
      <c r="AB413" s="9" t="b">
        <v>0</v>
      </c>
      <c r="AC413" s="9" t="b">
        <v>0</v>
      </c>
      <c r="AD413" s="9" t="b">
        <v>0</v>
      </c>
      <c r="AE413" s="9" t="b">
        <v>1</v>
      </c>
      <c r="AF413" s="9" t="b">
        <v>1</v>
      </c>
      <c r="AG413" s="9" t="b">
        <v>0</v>
      </c>
    </row>
    <row r="414" spans="1:33" x14ac:dyDescent="0.2">
      <c r="A414" s="9">
        <v>2</v>
      </c>
      <c r="B414" t="s">
        <v>173</v>
      </c>
      <c r="C414" t="s">
        <v>36</v>
      </c>
      <c r="D414">
        <v>0</v>
      </c>
      <c r="E414">
        <v>7229083.0887402399</v>
      </c>
      <c r="F414">
        <v>0</v>
      </c>
      <c r="G414">
        <v>0</v>
      </c>
      <c r="H414">
        <v>0</v>
      </c>
      <c r="I414">
        <v>0</v>
      </c>
      <c r="J414" s="8">
        <f>SUMIFS(Table1[time],Table1[repetition],Table1[[#This Row],[repetition]],Table1[config],Table1[[#This Row],[config]])</f>
        <v>46669330.80257006</v>
      </c>
      <c r="K414" s="9">
        <v>1</v>
      </c>
      <c r="L414" s="9">
        <v>5</v>
      </c>
      <c r="M414" s="9" t="s">
        <v>151</v>
      </c>
      <c r="N414" s="9" t="b">
        <v>1</v>
      </c>
      <c r="O414" s="9" t="b">
        <v>1</v>
      </c>
      <c r="P414" s="9" t="b">
        <v>1</v>
      </c>
      <c r="Q414" s="9" t="b">
        <v>0</v>
      </c>
      <c r="R414" s="9" t="b">
        <v>0</v>
      </c>
      <c r="S414" s="9" t="b">
        <v>1</v>
      </c>
      <c r="T414" s="9" t="b">
        <v>1</v>
      </c>
      <c r="U414" s="9" t="b">
        <v>0</v>
      </c>
      <c r="V414" s="9" t="b">
        <v>1</v>
      </c>
      <c r="W414" s="9" t="b">
        <v>1</v>
      </c>
      <c r="X414" s="9" t="b">
        <v>1</v>
      </c>
      <c r="Y414" s="9" t="b">
        <v>0</v>
      </c>
      <c r="Z414" s="9" t="b">
        <v>0</v>
      </c>
      <c r="AA414" s="9" t="b">
        <v>1</v>
      </c>
      <c r="AB414" s="9" t="b">
        <v>1</v>
      </c>
      <c r="AC414" s="9" t="b">
        <v>0</v>
      </c>
      <c r="AD414" s="9" t="b">
        <v>0</v>
      </c>
      <c r="AE414" s="9" t="b">
        <v>0</v>
      </c>
      <c r="AF414" s="9" t="b">
        <v>1</v>
      </c>
      <c r="AG414" s="9" t="b">
        <v>0</v>
      </c>
    </row>
    <row r="415" spans="1:33" x14ac:dyDescent="0.2">
      <c r="A415" s="11">
        <v>3</v>
      </c>
      <c r="B415" t="s">
        <v>173</v>
      </c>
      <c r="C415" t="s">
        <v>36</v>
      </c>
      <c r="D415">
        <v>0</v>
      </c>
      <c r="E415">
        <v>7221747.7241369998</v>
      </c>
      <c r="F415">
        <v>0</v>
      </c>
      <c r="G415">
        <v>0</v>
      </c>
      <c r="H415">
        <v>0</v>
      </c>
      <c r="I415">
        <v>0</v>
      </c>
      <c r="J415" s="10">
        <f>SUMIFS(Table1[time],Table1[repetition],Table1[[#This Row],[repetition]],Table1[config],Table1[[#This Row],[config]])</f>
        <v>50460887.095342979</v>
      </c>
      <c r="K415" s="11">
        <v>1</v>
      </c>
      <c r="L415" s="11">
        <v>18</v>
      </c>
      <c r="M415" s="11" t="s">
        <v>150</v>
      </c>
      <c r="N415" s="11" t="b">
        <v>1</v>
      </c>
      <c r="O415" s="11" t="b">
        <v>0</v>
      </c>
      <c r="P415" s="11" t="b">
        <v>0</v>
      </c>
      <c r="Q415" s="11" t="b">
        <v>0</v>
      </c>
      <c r="R415" s="11" t="b">
        <v>0</v>
      </c>
      <c r="S415" s="11" t="b">
        <v>1</v>
      </c>
      <c r="T415" s="11" t="b">
        <v>1</v>
      </c>
      <c r="U415" s="11" t="b">
        <v>1</v>
      </c>
      <c r="V415" s="11" t="b">
        <v>1</v>
      </c>
      <c r="W415" s="11" t="b">
        <v>0</v>
      </c>
      <c r="X415" s="11" t="b">
        <v>1</v>
      </c>
      <c r="Y415" s="11" t="b">
        <v>0</v>
      </c>
      <c r="Z415" s="11" t="b">
        <v>0</v>
      </c>
      <c r="AA415" s="11" t="b">
        <v>1</v>
      </c>
      <c r="AB415" s="11" t="b">
        <v>1</v>
      </c>
      <c r="AC415" s="11" t="b">
        <v>1</v>
      </c>
      <c r="AD415" s="11" t="b">
        <v>1</v>
      </c>
      <c r="AE415" s="11" t="b">
        <v>0</v>
      </c>
      <c r="AF415" s="11" t="b">
        <v>0</v>
      </c>
      <c r="AG415" s="11" t="b">
        <v>0</v>
      </c>
    </row>
    <row r="416" spans="1:33" x14ac:dyDescent="0.2">
      <c r="A416" s="9">
        <v>1</v>
      </c>
      <c r="B416" t="s">
        <v>174</v>
      </c>
      <c r="C416" t="s">
        <v>36</v>
      </c>
      <c r="D416">
        <v>0</v>
      </c>
      <c r="E416">
        <v>230620.720142993</v>
      </c>
      <c r="F416">
        <v>0</v>
      </c>
      <c r="G416">
        <v>0</v>
      </c>
      <c r="H416">
        <v>0</v>
      </c>
      <c r="I416">
        <v>0</v>
      </c>
      <c r="J416" s="8">
        <f>SUMIFS(Table1[time],Table1[repetition],Table1[[#This Row],[repetition]],Table1[config],Table1[[#This Row],[config]])</f>
        <v>49182328.719147965</v>
      </c>
      <c r="K416" s="9">
        <v>110</v>
      </c>
      <c r="L416" s="9">
        <v>2</v>
      </c>
      <c r="M416" s="9" t="s">
        <v>150</v>
      </c>
      <c r="N416" s="9" t="b">
        <v>1</v>
      </c>
      <c r="O416" s="9" t="b">
        <v>0</v>
      </c>
      <c r="P416" s="9" t="b">
        <v>0</v>
      </c>
      <c r="Q416" s="9" t="b">
        <v>0</v>
      </c>
      <c r="R416" s="9" t="b">
        <v>0</v>
      </c>
      <c r="S416" s="9" t="b">
        <v>1</v>
      </c>
      <c r="T416" s="9" t="b">
        <v>0</v>
      </c>
      <c r="U416" s="9" t="b">
        <v>1</v>
      </c>
      <c r="V416" s="9" t="b">
        <v>1</v>
      </c>
      <c r="W416" s="9" t="b">
        <v>0</v>
      </c>
      <c r="X416" s="9" t="b">
        <v>0</v>
      </c>
      <c r="Y416" s="9" t="b">
        <v>0</v>
      </c>
      <c r="Z416" s="9" t="b">
        <v>0</v>
      </c>
      <c r="AA416" s="9" t="b">
        <v>1</v>
      </c>
      <c r="AB416" s="9" t="b">
        <v>0</v>
      </c>
      <c r="AC416" s="9" t="b">
        <v>0</v>
      </c>
      <c r="AD416" s="9" t="b">
        <v>0</v>
      </c>
      <c r="AE416" s="9" t="b">
        <v>0</v>
      </c>
      <c r="AF416" s="9" t="b">
        <v>0</v>
      </c>
      <c r="AG416" s="9" t="b">
        <v>1</v>
      </c>
    </row>
    <row r="417" spans="1:33" x14ac:dyDescent="0.2">
      <c r="A417" s="9">
        <v>2</v>
      </c>
      <c r="B417" t="s">
        <v>174</v>
      </c>
      <c r="C417" t="s">
        <v>36</v>
      </c>
      <c r="D417">
        <v>0</v>
      </c>
      <c r="E417">
        <v>116715.932731051</v>
      </c>
      <c r="F417">
        <v>0</v>
      </c>
      <c r="G417">
        <v>0</v>
      </c>
      <c r="H417">
        <v>0</v>
      </c>
      <c r="I417">
        <v>0</v>
      </c>
      <c r="J417" s="8">
        <f>SUMIFS(Table1[time],Table1[repetition],Table1[[#This Row],[repetition]],Table1[config],Table1[[#This Row],[config]])</f>
        <v>46669330.80257006</v>
      </c>
      <c r="K417" s="9">
        <v>0</v>
      </c>
      <c r="L417" s="9">
        <v>1</v>
      </c>
      <c r="M417" s="9" t="s">
        <v>149</v>
      </c>
      <c r="N417" s="9" t="b">
        <v>0</v>
      </c>
      <c r="O417" s="9" t="b">
        <v>0</v>
      </c>
      <c r="P417" s="9" t="b">
        <v>0</v>
      </c>
      <c r="Q417" s="9" t="b">
        <v>0</v>
      </c>
      <c r="R417" s="9" t="b">
        <v>0</v>
      </c>
      <c r="S417" s="9" t="b">
        <v>0</v>
      </c>
      <c r="T417" s="9" t="b">
        <v>0</v>
      </c>
      <c r="U417" s="9" t="b">
        <v>0</v>
      </c>
      <c r="V417" s="9" t="b">
        <v>0</v>
      </c>
      <c r="W417" s="9" t="b">
        <v>0</v>
      </c>
      <c r="X417" s="9" t="b">
        <v>0</v>
      </c>
      <c r="Y417" s="9" t="b">
        <v>0</v>
      </c>
      <c r="Z417" s="9" t="b">
        <v>0</v>
      </c>
      <c r="AA417" s="9" t="b">
        <v>0</v>
      </c>
      <c r="AB417" s="9" t="b">
        <v>0</v>
      </c>
      <c r="AC417" s="9" t="b">
        <v>0</v>
      </c>
      <c r="AD417" s="9" t="b">
        <v>0</v>
      </c>
      <c r="AE417" s="9" t="b">
        <v>0</v>
      </c>
      <c r="AF417" s="9" t="b">
        <v>0</v>
      </c>
      <c r="AG417" s="9" t="b">
        <v>0</v>
      </c>
    </row>
    <row r="418" spans="1:33" x14ac:dyDescent="0.2">
      <c r="A418" s="9">
        <v>3</v>
      </c>
      <c r="B418" t="s">
        <v>174</v>
      </c>
      <c r="C418" t="s">
        <v>36</v>
      </c>
      <c r="D418">
        <v>0</v>
      </c>
      <c r="E418">
        <v>253501.01986099899</v>
      </c>
      <c r="F418">
        <v>0</v>
      </c>
      <c r="G418">
        <v>0</v>
      </c>
      <c r="H418">
        <v>0</v>
      </c>
      <c r="I418">
        <v>0</v>
      </c>
      <c r="J418" s="8">
        <f>SUMIFS(Table1[time],Table1[repetition],Table1[[#This Row],[repetition]],Table1[config],Table1[[#This Row],[config]])</f>
        <v>50460887.095342979</v>
      </c>
      <c r="K418" s="9">
        <v>0</v>
      </c>
      <c r="L418" s="9">
        <v>1</v>
      </c>
      <c r="M418" s="9" t="s">
        <v>149</v>
      </c>
      <c r="N418" s="9" t="b">
        <v>0</v>
      </c>
      <c r="O418" s="9" t="b">
        <v>0</v>
      </c>
      <c r="P418" s="9" t="b">
        <v>0</v>
      </c>
      <c r="Q418" s="9" t="b">
        <v>0</v>
      </c>
      <c r="R418" s="9" t="b">
        <v>0</v>
      </c>
      <c r="S418" s="9" t="b">
        <v>0</v>
      </c>
      <c r="T418" s="9" t="b">
        <v>0</v>
      </c>
      <c r="U418" s="9" t="b">
        <v>0</v>
      </c>
      <c r="V418" s="9" t="b">
        <v>0</v>
      </c>
      <c r="W418" s="9" t="b">
        <v>0</v>
      </c>
      <c r="X418" s="9" t="b">
        <v>0</v>
      </c>
      <c r="Y418" s="9" t="b">
        <v>0</v>
      </c>
      <c r="Z418" s="9" t="b">
        <v>0</v>
      </c>
      <c r="AA418" s="9" t="b">
        <v>0</v>
      </c>
      <c r="AB418" s="9" t="b">
        <v>0</v>
      </c>
      <c r="AC418" s="9" t="b">
        <v>0</v>
      </c>
      <c r="AD418" s="9" t="b">
        <v>0</v>
      </c>
      <c r="AE418" s="9" t="b">
        <v>0</v>
      </c>
      <c r="AF418" s="9" t="b">
        <v>0</v>
      </c>
      <c r="AG418" s="9" t="b">
        <v>0</v>
      </c>
    </row>
    <row r="419" spans="1:33" x14ac:dyDescent="0.2">
      <c r="A419" s="9">
        <v>1</v>
      </c>
      <c r="B419" t="s">
        <v>175</v>
      </c>
      <c r="C419" t="s">
        <v>36</v>
      </c>
      <c r="D419">
        <v>0</v>
      </c>
      <c r="E419">
        <v>280090.87330699502</v>
      </c>
      <c r="F419">
        <v>0</v>
      </c>
      <c r="G419">
        <v>0</v>
      </c>
      <c r="H419">
        <v>0</v>
      </c>
      <c r="I419">
        <v>0</v>
      </c>
      <c r="J419" s="8">
        <f>SUMIFS(Table1[time],Table1[repetition],Table1[[#This Row],[repetition]],Table1[config],Table1[[#This Row],[config]])</f>
        <v>49182328.719147965</v>
      </c>
      <c r="K419" s="9">
        <v>110</v>
      </c>
      <c r="L419" s="9">
        <v>4</v>
      </c>
      <c r="M419" s="9" t="s">
        <v>149</v>
      </c>
      <c r="N419" s="9" t="b">
        <v>1</v>
      </c>
      <c r="O419" s="9" t="b">
        <v>1</v>
      </c>
      <c r="P419" s="9" t="b">
        <v>0</v>
      </c>
      <c r="Q419" s="9" t="b">
        <v>1</v>
      </c>
      <c r="R419" s="9" t="b">
        <v>1</v>
      </c>
      <c r="S419" s="9" t="b">
        <v>1</v>
      </c>
      <c r="T419" s="9" t="b">
        <v>1</v>
      </c>
      <c r="U419" s="9" t="b">
        <v>0</v>
      </c>
      <c r="V419" s="9" t="b">
        <v>0</v>
      </c>
      <c r="W419" s="9" t="b">
        <v>0</v>
      </c>
      <c r="X419" s="9" t="b">
        <v>1</v>
      </c>
      <c r="Y419" s="9" t="b">
        <v>1</v>
      </c>
      <c r="Z419" s="9" t="b">
        <v>1</v>
      </c>
      <c r="AA419" s="9" t="b">
        <v>1</v>
      </c>
      <c r="AB419" s="9" t="b">
        <v>1</v>
      </c>
      <c r="AC419" s="9" t="b">
        <v>0</v>
      </c>
      <c r="AD419" s="9" t="b">
        <v>1</v>
      </c>
      <c r="AE419" s="9" t="b">
        <v>0</v>
      </c>
      <c r="AF419" s="9" t="b">
        <v>0</v>
      </c>
      <c r="AG419" s="9" t="b">
        <v>0</v>
      </c>
    </row>
    <row r="420" spans="1:33" x14ac:dyDescent="0.2">
      <c r="A420" s="9">
        <v>2</v>
      </c>
      <c r="B420" t="s">
        <v>175</v>
      </c>
      <c r="C420" t="s">
        <v>36</v>
      </c>
      <c r="D420">
        <v>0</v>
      </c>
      <c r="E420">
        <v>133088.131973054</v>
      </c>
      <c r="F420">
        <v>0</v>
      </c>
      <c r="G420">
        <v>0</v>
      </c>
      <c r="H420">
        <v>0</v>
      </c>
      <c r="I420">
        <v>0</v>
      </c>
      <c r="J420" s="8">
        <f>SUMIFS(Table1[time],Table1[repetition],Table1[[#This Row],[repetition]],Table1[config],Table1[[#This Row],[config]])</f>
        <v>46669330.80257006</v>
      </c>
      <c r="K420" s="9">
        <v>0</v>
      </c>
      <c r="L420" s="9">
        <v>1</v>
      </c>
      <c r="M420" s="9" t="s">
        <v>149</v>
      </c>
      <c r="N420" s="9" t="b">
        <v>0</v>
      </c>
      <c r="O420" s="9" t="b">
        <v>0</v>
      </c>
      <c r="P420" s="9" t="b">
        <v>0</v>
      </c>
      <c r="Q420" s="9" t="b">
        <v>0</v>
      </c>
      <c r="R420" s="9" t="b">
        <v>0</v>
      </c>
      <c r="S420" s="9" t="b">
        <v>0</v>
      </c>
      <c r="T420" s="9" t="b">
        <v>0</v>
      </c>
      <c r="U420" s="9" t="b">
        <v>0</v>
      </c>
      <c r="V420" s="9" t="b">
        <v>0</v>
      </c>
      <c r="W420" s="9" t="b">
        <v>0</v>
      </c>
      <c r="X420" s="9" t="b">
        <v>0</v>
      </c>
      <c r="Y420" s="9" t="b">
        <v>0</v>
      </c>
      <c r="Z420" s="9" t="b">
        <v>0</v>
      </c>
      <c r="AA420" s="9" t="b">
        <v>0</v>
      </c>
      <c r="AB420" s="9" t="b">
        <v>0</v>
      </c>
      <c r="AC420" s="9" t="b">
        <v>0</v>
      </c>
      <c r="AD420" s="9" t="b">
        <v>0</v>
      </c>
      <c r="AE420" s="9" t="b">
        <v>0</v>
      </c>
      <c r="AF420" s="9" t="b">
        <v>0</v>
      </c>
      <c r="AG420" s="9" t="b">
        <v>0</v>
      </c>
    </row>
    <row r="421" spans="1:33" x14ac:dyDescent="0.2">
      <c r="A421" s="11">
        <v>3</v>
      </c>
      <c r="B421" t="s">
        <v>175</v>
      </c>
      <c r="C421" t="s">
        <v>36</v>
      </c>
      <c r="D421">
        <v>0</v>
      </c>
      <c r="E421">
        <v>329770.75786699902</v>
      </c>
      <c r="F421">
        <v>0</v>
      </c>
      <c r="G421">
        <v>0</v>
      </c>
      <c r="H421">
        <v>0</v>
      </c>
      <c r="I421">
        <v>0</v>
      </c>
      <c r="J421" s="10">
        <f>SUMIFS(Table1[time],Table1[repetition],Table1[[#This Row],[repetition]],Table1[config],Table1[[#This Row],[config]])</f>
        <v>50460887.095342979</v>
      </c>
      <c r="K421" s="11">
        <v>0</v>
      </c>
      <c r="L421" s="11">
        <v>2</v>
      </c>
      <c r="M421" s="11" t="s">
        <v>150</v>
      </c>
      <c r="N421" s="11" t="b">
        <v>1</v>
      </c>
      <c r="O421" s="11" t="b">
        <v>1</v>
      </c>
      <c r="P421" s="11" t="b">
        <v>1</v>
      </c>
      <c r="Q421" s="11" t="b">
        <v>1</v>
      </c>
      <c r="R421" s="11" t="b">
        <v>1</v>
      </c>
      <c r="S421" s="11" t="b">
        <v>1</v>
      </c>
      <c r="T421" s="11" t="b">
        <v>1</v>
      </c>
      <c r="U421" s="11" t="b">
        <v>1</v>
      </c>
      <c r="V421" s="11" t="b">
        <v>1</v>
      </c>
      <c r="W421" s="11" t="b">
        <v>1</v>
      </c>
      <c r="X421" s="11" t="b">
        <v>1</v>
      </c>
      <c r="Y421" s="11" t="b">
        <v>1</v>
      </c>
      <c r="Z421" s="11" t="b">
        <v>1</v>
      </c>
      <c r="AA421" s="11" t="b">
        <v>1</v>
      </c>
      <c r="AB421" s="11" t="b">
        <v>1</v>
      </c>
      <c r="AC421" s="11" t="b">
        <v>1</v>
      </c>
      <c r="AD421" s="11" t="b">
        <v>1</v>
      </c>
      <c r="AE421" s="11" t="b">
        <v>1</v>
      </c>
      <c r="AF421" s="11" t="b">
        <v>1</v>
      </c>
      <c r="AG421" s="11" t="b">
        <v>1</v>
      </c>
    </row>
    <row r="422" spans="1:33" x14ac:dyDescent="0.2">
      <c r="A422" s="11">
        <v>1</v>
      </c>
      <c r="B422" t="s">
        <v>176</v>
      </c>
      <c r="C422" t="s">
        <v>36</v>
      </c>
      <c r="D422">
        <v>0</v>
      </c>
      <c r="E422">
        <v>470219.221373001</v>
      </c>
      <c r="F422">
        <v>0</v>
      </c>
      <c r="G422">
        <v>0</v>
      </c>
      <c r="H422">
        <v>0</v>
      </c>
      <c r="I422">
        <v>0</v>
      </c>
      <c r="J422" s="10">
        <f>SUMIFS(Table1[time],Table1[repetition],Table1[[#This Row],[repetition]],Table1[config],Table1[[#This Row],[config]])</f>
        <v>49182328.719147965</v>
      </c>
      <c r="K422" s="11">
        <v>110</v>
      </c>
      <c r="L422" s="11">
        <v>18</v>
      </c>
      <c r="M422" s="11" t="s">
        <v>151</v>
      </c>
      <c r="N422" s="11" t="b">
        <v>0</v>
      </c>
      <c r="O422" s="11" t="b">
        <v>1</v>
      </c>
      <c r="P422" s="11" t="b">
        <v>1</v>
      </c>
      <c r="Q422" s="11" t="b">
        <v>1</v>
      </c>
      <c r="R422" s="11" t="b">
        <v>1</v>
      </c>
      <c r="S422" s="11" t="b">
        <v>1</v>
      </c>
      <c r="T422" s="11" t="b">
        <v>1</v>
      </c>
      <c r="U422" s="11" t="b">
        <v>0</v>
      </c>
      <c r="V422" s="11" t="b">
        <v>1</v>
      </c>
      <c r="W422" s="11" t="b">
        <v>1</v>
      </c>
      <c r="X422" s="11" t="b">
        <v>1</v>
      </c>
      <c r="Y422" s="11" t="b">
        <v>0</v>
      </c>
      <c r="Z422" s="11" t="b">
        <v>1</v>
      </c>
      <c r="AA422" s="11" t="b">
        <v>1</v>
      </c>
      <c r="AB422" s="11" t="b">
        <v>0</v>
      </c>
      <c r="AC422" s="11" t="b">
        <v>1</v>
      </c>
      <c r="AD422" s="11" t="b">
        <v>1</v>
      </c>
      <c r="AE422" s="11" t="b">
        <v>1</v>
      </c>
      <c r="AF422" s="11" t="b">
        <v>1</v>
      </c>
      <c r="AG422" s="11" t="b">
        <v>0</v>
      </c>
    </row>
    <row r="423" spans="1:33" x14ac:dyDescent="0.2">
      <c r="A423" s="11">
        <v>2</v>
      </c>
      <c r="B423" t="s">
        <v>176</v>
      </c>
      <c r="C423" t="s">
        <v>36</v>
      </c>
      <c r="D423">
        <v>0</v>
      </c>
      <c r="E423">
        <v>188667.479862924</v>
      </c>
      <c r="F423">
        <v>0</v>
      </c>
      <c r="G423">
        <v>0</v>
      </c>
      <c r="H423">
        <v>0</v>
      </c>
      <c r="I423">
        <v>0</v>
      </c>
      <c r="J423" s="10">
        <f>SUMIFS(Table1[time],Table1[repetition],Table1[[#This Row],[repetition]],Table1[config],Table1[[#This Row],[config]])</f>
        <v>46669330.80257006</v>
      </c>
      <c r="K423" s="11">
        <v>0</v>
      </c>
      <c r="L423" s="11">
        <v>1</v>
      </c>
      <c r="M423" s="11" t="s">
        <v>149</v>
      </c>
      <c r="N423" s="11" t="b">
        <v>0</v>
      </c>
      <c r="O423" s="11" t="b">
        <v>0</v>
      </c>
      <c r="P423" s="11" t="b">
        <v>0</v>
      </c>
      <c r="Q423" s="11" t="b">
        <v>0</v>
      </c>
      <c r="R423" s="11" t="b">
        <v>0</v>
      </c>
      <c r="S423" s="11" t="b">
        <v>0</v>
      </c>
      <c r="T423" s="11" t="b">
        <v>0</v>
      </c>
      <c r="U423" s="11" t="b">
        <v>0</v>
      </c>
      <c r="V423" s="11" t="b">
        <v>0</v>
      </c>
      <c r="W423" s="11" t="b">
        <v>0</v>
      </c>
      <c r="X423" s="11" t="b">
        <v>0</v>
      </c>
      <c r="Y423" s="11" t="b">
        <v>0</v>
      </c>
      <c r="Z423" s="11" t="b">
        <v>0</v>
      </c>
      <c r="AA423" s="11" t="b">
        <v>0</v>
      </c>
      <c r="AB423" s="11" t="b">
        <v>0</v>
      </c>
      <c r="AC423" s="11" t="b">
        <v>0</v>
      </c>
      <c r="AD423" s="11" t="b">
        <v>0</v>
      </c>
      <c r="AE423" s="11" t="b">
        <v>0</v>
      </c>
      <c r="AF423" s="11" t="b">
        <v>0</v>
      </c>
      <c r="AG423" s="11" t="b">
        <v>0</v>
      </c>
    </row>
    <row r="424" spans="1:33" x14ac:dyDescent="0.2">
      <c r="A424" s="11">
        <v>3</v>
      </c>
      <c r="B424" t="s">
        <v>176</v>
      </c>
      <c r="C424" t="s">
        <v>36</v>
      </c>
      <c r="D424">
        <v>0</v>
      </c>
      <c r="E424">
        <v>612238.42440100003</v>
      </c>
      <c r="F424">
        <v>0</v>
      </c>
      <c r="G424">
        <v>0</v>
      </c>
      <c r="H424">
        <v>0</v>
      </c>
      <c r="I424">
        <v>0</v>
      </c>
      <c r="J424" s="10">
        <f>SUMIFS(Table1[time],Table1[repetition],Table1[[#This Row],[repetition]],Table1[config],Table1[[#This Row],[config]])</f>
        <v>50460887.095342979</v>
      </c>
      <c r="K424" s="11">
        <v>0</v>
      </c>
      <c r="L424" s="11">
        <v>2</v>
      </c>
      <c r="M424" s="11" t="s">
        <v>150</v>
      </c>
      <c r="N424" s="11" t="b">
        <v>1</v>
      </c>
      <c r="O424" s="11" t="b">
        <v>1</v>
      </c>
      <c r="P424" s="11" t="b">
        <v>1</v>
      </c>
      <c r="Q424" s="11" t="b">
        <v>1</v>
      </c>
      <c r="R424" s="11" t="b">
        <v>1</v>
      </c>
      <c r="S424" s="11" t="b">
        <v>1</v>
      </c>
      <c r="T424" s="11" t="b">
        <v>1</v>
      </c>
      <c r="U424" s="11" t="b">
        <v>1</v>
      </c>
      <c r="V424" s="11" t="b">
        <v>1</v>
      </c>
      <c r="W424" s="11" t="b">
        <v>1</v>
      </c>
      <c r="X424" s="11" t="b">
        <v>1</v>
      </c>
      <c r="Y424" s="11" t="b">
        <v>1</v>
      </c>
      <c r="Z424" s="11" t="b">
        <v>1</v>
      </c>
      <c r="AA424" s="11" t="b">
        <v>1</v>
      </c>
      <c r="AB424" s="11" t="b">
        <v>1</v>
      </c>
      <c r="AC424" s="11" t="b">
        <v>1</v>
      </c>
      <c r="AD424" s="11" t="b">
        <v>1</v>
      </c>
      <c r="AE424" s="11" t="b">
        <v>1</v>
      </c>
      <c r="AF424" s="11" t="b">
        <v>1</v>
      </c>
      <c r="AG424" s="11" t="b">
        <v>1</v>
      </c>
    </row>
    <row r="425" spans="1:33" x14ac:dyDescent="0.2">
      <c r="A425" s="9">
        <v>1</v>
      </c>
      <c r="B425" t="s">
        <v>177</v>
      </c>
      <c r="C425" t="s">
        <v>36</v>
      </c>
      <c r="D425">
        <v>0</v>
      </c>
      <c r="E425">
        <v>190971.96382799299</v>
      </c>
      <c r="F425">
        <v>0</v>
      </c>
      <c r="G425">
        <v>0</v>
      </c>
      <c r="H425">
        <v>0</v>
      </c>
      <c r="I425">
        <v>0</v>
      </c>
      <c r="J425" s="8">
        <f>SUMIFS(Table1[time],Table1[repetition],Table1[[#This Row],[repetition]],Table1[config],Table1[[#This Row],[config]])</f>
        <v>49182328.719147965</v>
      </c>
      <c r="K425" s="9">
        <v>0</v>
      </c>
      <c r="L425" s="9">
        <v>6</v>
      </c>
      <c r="M425" s="9" t="s">
        <v>151</v>
      </c>
      <c r="N425" s="9" t="b">
        <v>1</v>
      </c>
      <c r="O425" s="9" t="b">
        <v>0</v>
      </c>
      <c r="P425" s="9" t="b">
        <v>1</v>
      </c>
      <c r="Q425" s="9" t="b">
        <v>0</v>
      </c>
      <c r="R425" s="9" t="b">
        <v>0</v>
      </c>
      <c r="S425" s="9" t="b">
        <v>1</v>
      </c>
      <c r="T425" s="9" t="b">
        <v>1</v>
      </c>
      <c r="U425" s="9" t="b">
        <v>0</v>
      </c>
      <c r="V425" s="9" t="b">
        <v>0</v>
      </c>
      <c r="W425" s="9" t="b">
        <v>1</v>
      </c>
      <c r="X425" s="9" t="b">
        <v>1</v>
      </c>
      <c r="Y425" s="9" t="b">
        <v>0</v>
      </c>
      <c r="Z425" s="9" t="b">
        <v>0</v>
      </c>
      <c r="AA425" s="9" t="b">
        <v>1</v>
      </c>
      <c r="AB425" s="9" t="b">
        <v>1</v>
      </c>
      <c r="AC425" s="9" t="b">
        <v>0</v>
      </c>
      <c r="AD425" s="9" t="b">
        <v>0</v>
      </c>
      <c r="AE425" s="9" t="b">
        <v>1</v>
      </c>
      <c r="AF425" s="9" t="b">
        <v>1</v>
      </c>
      <c r="AG425" s="9" t="b">
        <v>0</v>
      </c>
    </row>
    <row r="426" spans="1:33" x14ac:dyDescent="0.2">
      <c r="A426" s="11">
        <v>2</v>
      </c>
      <c r="B426" t="s">
        <v>177</v>
      </c>
      <c r="C426" t="s">
        <v>36</v>
      </c>
      <c r="D426">
        <v>0</v>
      </c>
      <c r="E426">
        <v>136561.34606478701</v>
      </c>
      <c r="F426">
        <v>0</v>
      </c>
      <c r="G426">
        <v>0</v>
      </c>
      <c r="H426">
        <v>0</v>
      </c>
      <c r="I426">
        <v>0</v>
      </c>
      <c r="J426" s="10">
        <f>SUMIFS(Table1[time],Table1[repetition],Table1[[#This Row],[repetition]],Table1[config],Table1[[#This Row],[config]])</f>
        <v>46669330.80257006</v>
      </c>
      <c r="K426" s="11">
        <v>0</v>
      </c>
      <c r="L426" s="11">
        <v>1</v>
      </c>
      <c r="M426" s="11" t="s">
        <v>149</v>
      </c>
      <c r="N426" s="11" t="b">
        <v>0</v>
      </c>
      <c r="O426" s="11" t="b">
        <v>0</v>
      </c>
      <c r="P426" s="11" t="b">
        <v>0</v>
      </c>
      <c r="Q426" s="11" t="b">
        <v>0</v>
      </c>
      <c r="R426" s="11" t="b">
        <v>0</v>
      </c>
      <c r="S426" s="11" t="b">
        <v>0</v>
      </c>
      <c r="T426" s="11" t="b">
        <v>0</v>
      </c>
      <c r="U426" s="11" t="b">
        <v>0</v>
      </c>
      <c r="V426" s="11" t="b">
        <v>0</v>
      </c>
      <c r="W426" s="11" t="b">
        <v>0</v>
      </c>
      <c r="X426" s="11" t="b">
        <v>0</v>
      </c>
      <c r="Y426" s="11" t="b">
        <v>0</v>
      </c>
      <c r="Z426" s="11" t="b">
        <v>0</v>
      </c>
      <c r="AA426" s="11" t="b">
        <v>0</v>
      </c>
      <c r="AB426" s="11" t="b">
        <v>0</v>
      </c>
      <c r="AC426" s="11" t="b">
        <v>0</v>
      </c>
      <c r="AD426" s="11" t="b">
        <v>0</v>
      </c>
      <c r="AE426" s="11" t="b">
        <v>0</v>
      </c>
      <c r="AF426" s="11" t="b">
        <v>0</v>
      </c>
      <c r="AG426" s="11" t="b">
        <v>0</v>
      </c>
    </row>
    <row r="427" spans="1:33" x14ac:dyDescent="0.2">
      <c r="A427" s="11">
        <v>3</v>
      </c>
      <c r="B427" t="s">
        <v>177</v>
      </c>
      <c r="C427" t="s">
        <v>36</v>
      </c>
      <c r="D427">
        <v>0</v>
      </c>
      <c r="E427">
        <v>266711.75458299997</v>
      </c>
      <c r="F427">
        <v>0</v>
      </c>
      <c r="G427">
        <v>0</v>
      </c>
      <c r="H427">
        <v>0</v>
      </c>
      <c r="I427">
        <v>0</v>
      </c>
      <c r="J427" s="10">
        <f>SUMIFS(Table1[time],Table1[repetition],Table1[[#This Row],[repetition]],Table1[config],Table1[[#This Row],[config]])</f>
        <v>50460887.095342979</v>
      </c>
      <c r="K427" s="11">
        <v>0</v>
      </c>
      <c r="L427" s="11">
        <v>1</v>
      </c>
      <c r="M427" s="11" t="s">
        <v>149</v>
      </c>
      <c r="N427" s="11" t="b">
        <v>0</v>
      </c>
      <c r="O427" s="11" t="b">
        <v>0</v>
      </c>
      <c r="P427" s="11" t="b">
        <v>0</v>
      </c>
      <c r="Q427" s="11" t="b">
        <v>0</v>
      </c>
      <c r="R427" s="11" t="b">
        <v>0</v>
      </c>
      <c r="S427" s="11" t="b">
        <v>0</v>
      </c>
      <c r="T427" s="11" t="b">
        <v>0</v>
      </c>
      <c r="U427" s="11" t="b">
        <v>0</v>
      </c>
      <c r="V427" s="11" t="b">
        <v>0</v>
      </c>
      <c r="W427" s="11" t="b">
        <v>0</v>
      </c>
      <c r="X427" s="11" t="b">
        <v>0</v>
      </c>
      <c r="Y427" s="11" t="b">
        <v>0</v>
      </c>
      <c r="Z427" s="11" t="b">
        <v>0</v>
      </c>
      <c r="AA427" s="11" t="b">
        <v>0</v>
      </c>
      <c r="AB427" s="11" t="b">
        <v>0</v>
      </c>
      <c r="AC427" s="11" t="b">
        <v>0</v>
      </c>
      <c r="AD427" s="11" t="b">
        <v>0</v>
      </c>
      <c r="AE427" s="11" t="b">
        <v>0</v>
      </c>
      <c r="AF427" s="11" t="b">
        <v>0</v>
      </c>
      <c r="AG427" s="11" t="b">
        <v>0</v>
      </c>
    </row>
    <row r="428" spans="1:33" x14ac:dyDescent="0.2">
      <c r="A428" s="9">
        <v>1</v>
      </c>
      <c r="B428" t="s">
        <v>178</v>
      </c>
      <c r="C428" t="s">
        <v>36</v>
      </c>
      <c r="D428">
        <v>0</v>
      </c>
      <c r="E428">
        <v>205495.41456301801</v>
      </c>
      <c r="F428">
        <v>0</v>
      </c>
      <c r="G428">
        <v>0</v>
      </c>
      <c r="H428">
        <v>0</v>
      </c>
      <c r="I428">
        <v>0</v>
      </c>
      <c r="J428" s="8">
        <f>SUMIFS(Table1[time],Table1[repetition],Table1[[#This Row],[repetition]],Table1[config],Table1[[#This Row],[config]])</f>
        <v>49182328.719147965</v>
      </c>
      <c r="K428" s="9">
        <v>120</v>
      </c>
      <c r="L428" s="9">
        <v>3</v>
      </c>
      <c r="M428" s="9" t="s">
        <v>151</v>
      </c>
      <c r="N428" s="9" t="b">
        <v>1</v>
      </c>
      <c r="O428" s="9" t="b">
        <v>0</v>
      </c>
      <c r="P428" s="9" t="b">
        <v>0</v>
      </c>
      <c r="Q428" s="9" t="b">
        <v>0</v>
      </c>
      <c r="R428" s="9" t="b">
        <v>1</v>
      </c>
      <c r="S428" s="9" t="b">
        <v>0</v>
      </c>
      <c r="T428" s="9" t="b">
        <v>1</v>
      </c>
      <c r="U428" s="9" t="b">
        <v>1</v>
      </c>
      <c r="V428" s="9" t="b">
        <v>0</v>
      </c>
      <c r="W428" s="9" t="b">
        <v>0</v>
      </c>
      <c r="X428" s="9" t="b">
        <v>0</v>
      </c>
      <c r="Y428" s="9" t="b">
        <v>1</v>
      </c>
      <c r="Z428" s="9" t="b">
        <v>1</v>
      </c>
      <c r="AA428" s="9" t="b">
        <v>1</v>
      </c>
      <c r="AB428" s="9" t="b">
        <v>0</v>
      </c>
      <c r="AC428" s="9" t="b">
        <v>1</v>
      </c>
      <c r="AD428" s="9" t="b">
        <v>0</v>
      </c>
      <c r="AE428" s="9" t="b">
        <v>1</v>
      </c>
      <c r="AF428" s="9" t="b">
        <v>0</v>
      </c>
      <c r="AG428" s="9" t="b">
        <v>1</v>
      </c>
    </row>
    <row r="429" spans="1:33" x14ac:dyDescent="0.2">
      <c r="A429" s="11">
        <v>2</v>
      </c>
      <c r="B429" t="s">
        <v>178</v>
      </c>
      <c r="C429" t="s">
        <v>36</v>
      </c>
      <c r="D429">
        <v>0</v>
      </c>
      <c r="E429">
        <v>133071.97428867201</v>
      </c>
      <c r="F429">
        <v>0</v>
      </c>
      <c r="G429">
        <v>0</v>
      </c>
      <c r="H429">
        <v>0</v>
      </c>
      <c r="I429">
        <v>0</v>
      </c>
      <c r="J429" s="10">
        <f>SUMIFS(Table1[time],Table1[repetition],Table1[[#This Row],[repetition]],Table1[config],Table1[[#This Row],[config]])</f>
        <v>46669330.80257006</v>
      </c>
      <c r="K429" s="11">
        <v>0</v>
      </c>
      <c r="L429" s="11">
        <v>1</v>
      </c>
      <c r="M429" s="11" t="s">
        <v>149</v>
      </c>
      <c r="N429" s="11" t="b">
        <v>0</v>
      </c>
      <c r="O429" s="11" t="b">
        <v>0</v>
      </c>
      <c r="P429" s="11" t="b">
        <v>0</v>
      </c>
      <c r="Q429" s="11" t="b">
        <v>0</v>
      </c>
      <c r="R429" s="11" t="b">
        <v>0</v>
      </c>
      <c r="S429" s="11" t="b">
        <v>0</v>
      </c>
      <c r="T429" s="11" t="b">
        <v>0</v>
      </c>
      <c r="U429" s="11" t="b">
        <v>0</v>
      </c>
      <c r="V429" s="11" t="b">
        <v>0</v>
      </c>
      <c r="W429" s="11" t="b">
        <v>0</v>
      </c>
      <c r="X429" s="11" t="b">
        <v>0</v>
      </c>
      <c r="Y429" s="11" t="b">
        <v>0</v>
      </c>
      <c r="Z429" s="11" t="b">
        <v>0</v>
      </c>
      <c r="AA429" s="11" t="b">
        <v>0</v>
      </c>
      <c r="AB429" s="11" t="b">
        <v>0</v>
      </c>
      <c r="AC429" s="11" t="b">
        <v>0</v>
      </c>
      <c r="AD429" s="11" t="b">
        <v>0</v>
      </c>
      <c r="AE429" s="11" t="b">
        <v>0</v>
      </c>
      <c r="AF429" s="11" t="b">
        <v>0</v>
      </c>
      <c r="AG429" s="11" t="b">
        <v>0</v>
      </c>
    </row>
    <row r="430" spans="1:33" x14ac:dyDescent="0.2">
      <c r="A430" s="9">
        <v>3</v>
      </c>
      <c r="B430" t="s">
        <v>178</v>
      </c>
      <c r="C430" t="s">
        <v>36</v>
      </c>
      <c r="D430">
        <v>0</v>
      </c>
      <c r="E430">
        <v>231547.58434500001</v>
      </c>
      <c r="F430">
        <v>0</v>
      </c>
      <c r="G430">
        <v>0</v>
      </c>
      <c r="H430">
        <v>0</v>
      </c>
      <c r="I430">
        <v>0</v>
      </c>
      <c r="J430" s="8">
        <f>SUMIFS(Table1[time],Table1[repetition],Table1[[#This Row],[repetition]],Table1[config],Table1[[#This Row],[config]])</f>
        <v>50460887.095342979</v>
      </c>
      <c r="K430" s="9">
        <v>0</v>
      </c>
      <c r="L430" s="9">
        <v>1</v>
      </c>
      <c r="M430" s="9" t="s">
        <v>149</v>
      </c>
      <c r="N430" s="9" t="b">
        <v>0</v>
      </c>
      <c r="O430" s="9" t="b">
        <v>0</v>
      </c>
      <c r="P430" s="9" t="b">
        <v>0</v>
      </c>
      <c r="Q430" s="9" t="b">
        <v>0</v>
      </c>
      <c r="R430" s="9" t="b">
        <v>0</v>
      </c>
      <c r="S430" s="9" t="b">
        <v>0</v>
      </c>
      <c r="T430" s="9" t="b">
        <v>0</v>
      </c>
      <c r="U430" s="9" t="b">
        <v>0</v>
      </c>
      <c r="V430" s="9" t="b">
        <v>0</v>
      </c>
      <c r="W430" s="9" t="b">
        <v>0</v>
      </c>
      <c r="X430" s="9" t="b">
        <v>0</v>
      </c>
      <c r="Y430" s="9" t="b">
        <v>0</v>
      </c>
      <c r="Z430" s="9" t="b">
        <v>0</v>
      </c>
      <c r="AA430" s="9" t="b">
        <v>0</v>
      </c>
      <c r="AB430" s="9" t="b">
        <v>0</v>
      </c>
      <c r="AC430" s="9" t="b">
        <v>0</v>
      </c>
      <c r="AD430" s="9" t="b">
        <v>0</v>
      </c>
      <c r="AE430" s="9" t="b">
        <v>0</v>
      </c>
      <c r="AF430" s="9" t="b">
        <v>0</v>
      </c>
      <c r="AG430" s="9" t="b">
        <v>0</v>
      </c>
    </row>
    <row r="431" spans="1:33" x14ac:dyDescent="0.2">
      <c r="A431" s="11">
        <v>1</v>
      </c>
      <c r="B431" t="s">
        <v>179</v>
      </c>
      <c r="C431" t="s">
        <v>36</v>
      </c>
      <c r="D431">
        <v>0</v>
      </c>
      <c r="E431">
        <v>240972.11695398399</v>
      </c>
      <c r="F431">
        <v>0</v>
      </c>
      <c r="G431">
        <v>0</v>
      </c>
      <c r="H431">
        <v>0</v>
      </c>
      <c r="I431">
        <v>0</v>
      </c>
      <c r="J431" s="10">
        <f>SUMIFS(Table1[time],Table1[repetition],Table1[[#This Row],[repetition]],Table1[config],Table1[[#This Row],[config]])</f>
        <v>49182328.719147965</v>
      </c>
      <c r="K431" s="11">
        <v>120</v>
      </c>
      <c r="L431" s="11">
        <v>6</v>
      </c>
      <c r="M431" s="11" t="s">
        <v>150</v>
      </c>
      <c r="N431" s="11" t="b">
        <v>1</v>
      </c>
      <c r="O431" s="11" t="b">
        <v>1</v>
      </c>
      <c r="P431" s="11" t="b">
        <v>0</v>
      </c>
      <c r="Q431" s="11" t="b">
        <v>1</v>
      </c>
      <c r="R431" s="11" t="b">
        <v>0</v>
      </c>
      <c r="S431" s="11" t="b">
        <v>0</v>
      </c>
      <c r="T431" s="11" t="b">
        <v>1</v>
      </c>
      <c r="U431" s="11" t="b">
        <v>1</v>
      </c>
      <c r="V431" s="11" t="b">
        <v>1</v>
      </c>
      <c r="W431" s="11" t="b">
        <v>0</v>
      </c>
      <c r="X431" s="11" t="b">
        <v>1</v>
      </c>
      <c r="Y431" s="11" t="b">
        <v>0</v>
      </c>
      <c r="Z431" s="11" t="b">
        <v>0</v>
      </c>
      <c r="AA431" s="11" t="b">
        <v>1</v>
      </c>
      <c r="AB431" s="11" t="b">
        <v>0</v>
      </c>
      <c r="AC431" s="11" t="b">
        <v>0</v>
      </c>
      <c r="AD431" s="11" t="b">
        <v>1</v>
      </c>
      <c r="AE431" s="11" t="b">
        <v>0</v>
      </c>
      <c r="AF431" s="11" t="b">
        <v>0</v>
      </c>
      <c r="AG431" s="11" t="b">
        <v>0</v>
      </c>
    </row>
    <row r="432" spans="1:33" x14ac:dyDescent="0.2">
      <c r="A432" s="9">
        <v>2</v>
      </c>
      <c r="B432" t="s">
        <v>179</v>
      </c>
      <c r="C432" t="s">
        <v>36</v>
      </c>
      <c r="D432">
        <v>0</v>
      </c>
      <c r="E432">
        <v>149776.06808394101</v>
      </c>
      <c r="F432">
        <v>0</v>
      </c>
      <c r="G432">
        <v>0</v>
      </c>
      <c r="H432">
        <v>0</v>
      </c>
      <c r="I432">
        <v>0</v>
      </c>
      <c r="J432" s="8">
        <f>SUMIFS(Table1[time],Table1[repetition],Table1[[#This Row],[repetition]],Table1[config],Table1[[#This Row],[config]])</f>
        <v>46669330.80257006</v>
      </c>
      <c r="K432" s="9">
        <v>0</v>
      </c>
      <c r="L432" s="9">
        <v>1</v>
      </c>
      <c r="M432" s="9" t="s">
        <v>149</v>
      </c>
      <c r="N432" s="9" t="b">
        <v>0</v>
      </c>
      <c r="O432" s="9" t="b">
        <v>0</v>
      </c>
      <c r="P432" s="9" t="b">
        <v>0</v>
      </c>
      <c r="Q432" s="9" t="b">
        <v>0</v>
      </c>
      <c r="R432" s="9" t="b">
        <v>0</v>
      </c>
      <c r="S432" s="9" t="b">
        <v>0</v>
      </c>
      <c r="T432" s="9" t="b">
        <v>0</v>
      </c>
      <c r="U432" s="9" t="b">
        <v>0</v>
      </c>
      <c r="V432" s="9" t="b">
        <v>0</v>
      </c>
      <c r="W432" s="9" t="b">
        <v>0</v>
      </c>
      <c r="X432" s="9" t="b">
        <v>0</v>
      </c>
      <c r="Y432" s="9" t="b">
        <v>0</v>
      </c>
      <c r="Z432" s="9" t="b">
        <v>0</v>
      </c>
      <c r="AA432" s="9" t="b">
        <v>0</v>
      </c>
      <c r="AB432" s="9" t="b">
        <v>0</v>
      </c>
      <c r="AC432" s="9" t="b">
        <v>0</v>
      </c>
      <c r="AD432" s="9" t="b">
        <v>0</v>
      </c>
      <c r="AE432" s="9" t="b">
        <v>0</v>
      </c>
      <c r="AF432" s="9" t="b">
        <v>0</v>
      </c>
      <c r="AG432" s="9" t="b">
        <v>0</v>
      </c>
    </row>
    <row r="433" spans="1:33" x14ac:dyDescent="0.2">
      <c r="A433" s="11">
        <v>3</v>
      </c>
      <c r="B433" t="s">
        <v>179</v>
      </c>
      <c r="C433" t="s">
        <v>36</v>
      </c>
      <c r="D433">
        <v>0</v>
      </c>
      <c r="E433">
        <v>302370.60709399998</v>
      </c>
      <c r="F433">
        <v>0</v>
      </c>
      <c r="G433">
        <v>0</v>
      </c>
      <c r="H433">
        <v>0</v>
      </c>
      <c r="I433">
        <v>0</v>
      </c>
      <c r="J433" s="10">
        <f>SUMIFS(Table1[time],Table1[repetition],Table1[[#This Row],[repetition]],Table1[config],Table1[[#This Row],[config]])</f>
        <v>50460887.095342979</v>
      </c>
      <c r="K433" s="11">
        <v>0</v>
      </c>
      <c r="L433" s="11">
        <v>1</v>
      </c>
      <c r="M433" s="11" t="s">
        <v>149</v>
      </c>
      <c r="N433" s="11" t="b">
        <v>0</v>
      </c>
      <c r="O433" s="11" t="b">
        <v>0</v>
      </c>
      <c r="P433" s="11" t="b">
        <v>0</v>
      </c>
      <c r="Q433" s="11" t="b">
        <v>0</v>
      </c>
      <c r="R433" s="11" t="b">
        <v>0</v>
      </c>
      <c r="S433" s="11" t="b">
        <v>0</v>
      </c>
      <c r="T433" s="11" t="b">
        <v>0</v>
      </c>
      <c r="U433" s="11" t="b">
        <v>0</v>
      </c>
      <c r="V433" s="11" t="b">
        <v>0</v>
      </c>
      <c r="W433" s="11" t="b">
        <v>0</v>
      </c>
      <c r="X433" s="11" t="b">
        <v>0</v>
      </c>
      <c r="Y433" s="11" t="b">
        <v>0</v>
      </c>
      <c r="Z433" s="11" t="b">
        <v>0</v>
      </c>
      <c r="AA433" s="11" t="b">
        <v>0</v>
      </c>
      <c r="AB433" s="11" t="b">
        <v>0</v>
      </c>
      <c r="AC433" s="11" t="b">
        <v>0</v>
      </c>
      <c r="AD433" s="11" t="b">
        <v>0</v>
      </c>
      <c r="AE433" s="11" t="b">
        <v>0</v>
      </c>
      <c r="AF433" s="11" t="b">
        <v>0</v>
      </c>
      <c r="AG433" s="11" t="b">
        <v>0</v>
      </c>
    </row>
    <row r="434" spans="1:33" x14ac:dyDescent="0.2">
      <c r="A434" s="11">
        <v>1</v>
      </c>
      <c r="B434" t="s">
        <v>171</v>
      </c>
      <c r="C434" t="s">
        <v>36</v>
      </c>
      <c r="D434">
        <v>0</v>
      </c>
      <c r="E434">
        <v>230620.44343698601</v>
      </c>
      <c r="F434">
        <v>0</v>
      </c>
      <c r="G434">
        <v>0</v>
      </c>
      <c r="H434">
        <v>0</v>
      </c>
      <c r="I434">
        <v>0</v>
      </c>
      <c r="J434" s="10">
        <f>SUMIFS(Table1[time],Table1[repetition],Table1[[#This Row],[repetition]],Table1[config],Table1[[#This Row],[config]])</f>
        <v>49182328.719147965</v>
      </c>
      <c r="K434" s="11">
        <v>100</v>
      </c>
      <c r="L434" s="11">
        <v>3</v>
      </c>
      <c r="M434" s="11" t="s">
        <v>151</v>
      </c>
      <c r="N434" s="11" t="b">
        <v>1</v>
      </c>
      <c r="O434" s="11" t="b">
        <v>0</v>
      </c>
      <c r="P434" s="11" t="b">
        <v>0</v>
      </c>
      <c r="Q434" s="11" t="b">
        <v>1</v>
      </c>
      <c r="R434" s="11" t="b">
        <v>0</v>
      </c>
      <c r="S434" s="11" t="b">
        <v>1</v>
      </c>
      <c r="T434" s="11" t="b">
        <v>0</v>
      </c>
      <c r="U434" s="11" t="b">
        <v>1</v>
      </c>
      <c r="V434" s="11" t="b">
        <v>1</v>
      </c>
      <c r="W434" s="11" t="b">
        <v>0</v>
      </c>
      <c r="X434" s="11" t="b">
        <v>1</v>
      </c>
      <c r="Y434" s="11" t="b">
        <v>0</v>
      </c>
      <c r="Z434" s="11" t="b">
        <v>1</v>
      </c>
      <c r="AA434" s="11" t="b">
        <v>1</v>
      </c>
      <c r="AB434" s="11" t="b">
        <v>0</v>
      </c>
      <c r="AC434" s="11" t="b">
        <v>1</v>
      </c>
      <c r="AD434" s="11" t="b">
        <v>1</v>
      </c>
      <c r="AE434" s="11" t="b">
        <v>1</v>
      </c>
      <c r="AF434" s="11" t="b">
        <v>1</v>
      </c>
      <c r="AG434" s="11" t="b">
        <v>1</v>
      </c>
    </row>
    <row r="435" spans="1:33" x14ac:dyDescent="0.2">
      <c r="A435" s="9">
        <v>2</v>
      </c>
      <c r="B435" t="s">
        <v>171</v>
      </c>
      <c r="C435" t="s">
        <v>36</v>
      </c>
      <c r="D435">
        <v>0</v>
      </c>
      <c r="E435">
        <v>133032.018515281</v>
      </c>
      <c r="F435">
        <v>0</v>
      </c>
      <c r="G435">
        <v>0</v>
      </c>
      <c r="H435">
        <v>0</v>
      </c>
      <c r="I435">
        <v>0</v>
      </c>
      <c r="J435" s="8">
        <f>SUMIFS(Table1[time],Table1[repetition],Table1[[#This Row],[repetition]],Table1[config],Table1[[#This Row],[config]])</f>
        <v>46669330.80257006</v>
      </c>
      <c r="K435" s="9">
        <v>0</v>
      </c>
      <c r="L435" s="9">
        <v>1</v>
      </c>
      <c r="M435" s="9" t="s">
        <v>149</v>
      </c>
      <c r="N435" s="9" t="b">
        <v>0</v>
      </c>
      <c r="O435" s="9" t="b">
        <v>0</v>
      </c>
      <c r="P435" s="9" t="b">
        <v>0</v>
      </c>
      <c r="Q435" s="9" t="b">
        <v>0</v>
      </c>
      <c r="R435" s="9" t="b">
        <v>0</v>
      </c>
      <c r="S435" s="9" t="b">
        <v>0</v>
      </c>
      <c r="T435" s="9" t="b">
        <v>0</v>
      </c>
      <c r="U435" s="9" t="b">
        <v>0</v>
      </c>
      <c r="V435" s="9" t="b">
        <v>0</v>
      </c>
      <c r="W435" s="9" t="b">
        <v>0</v>
      </c>
      <c r="X435" s="9" t="b">
        <v>0</v>
      </c>
      <c r="Y435" s="9" t="b">
        <v>0</v>
      </c>
      <c r="Z435" s="9" t="b">
        <v>0</v>
      </c>
      <c r="AA435" s="9" t="b">
        <v>0</v>
      </c>
      <c r="AB435" s="9" t="b">
        <v>0</v>
      </c>
      <c r="AC435" s="9" t="b">
        <v>0</v>
      </c>
      <c r="AD435" s="9" t="b">
        <v>0</v>
      </c>
      <c r="AE435" s="9" t="b">
        <v>0</v>
      </c>
      <c r="AF435" s="9" t="b">
        <v>0</v>
      </c>
      <c r="AG435" s="9" t="b">
        <v>0</v>
      </c>
    </row>
    <row r="436" spans="1:33" x14ac:dyDescent="0.2">
      <c r="A436" s="11">
        <v>3</v>
      </c>
      <c r="B436" t="s">
        <v>171</v>
      </c>
      <c r="C436" t="s">
        <v>36</v>
      </c>
      <c r="D436">
        <v>0</v>
      </c>
      <c r="E436">
        <v>259672.86666899899</v>
      </c>
      <c r="F436">
        <v>0</v>
      </c>
      <c r="G436">
        <v>0</v>
      </c>
      <c r="H436">
        <v>0</v>
      </c>
      <c r="I436">
        <v>0</v>
      </c>
      <c r="J436" s="10">
        <f>SUMIFS(Table1[time],Table1[repetition],Table1[[#This Row],[repetition]],Table1[config],Table1[[#This Row],[config]])</f>
        <v>50460887.095342979</v>
      </c>
      <c r="K436" s="11">
        <v>0</v>
      </c>
      <c r="L436" s="11">
        <v>1</v>
      </c>
      <c r="M436" s="11" t="s">
        <v>149</v>
      </c>
      <c r="N436" s="11" t="b">
        <v>0</v>
      </c>
      <c r="O436" s="11" t="b">
        <v>0</v>
      </c>
      <c r="P436" s="11" t="b">
        <v>0</v>
      </c>
      <c r="Q436" s="11" t="b">
        <v>0</v>
      </c>
      <c r="R436" s="11" t="b">
        <v>0</v>
      </c>
      <c r="S436" s="11" t="b">
        <v>0</v>
      </c>
      <c r="T436" s="11" t="b">
        <v>0</v>
      </c>
      <c r="U436" s="11" t="b">
        <v>0</v>
      </c>
      <c r="V436" s="11" t="b">
        <v>0</v>
      </c>
      <c r="W436" s="11" t="b">
        <v>0</v>
      </c>
      <c r="X436" s="11" t="b">
        <v>0</v>
      </c>
      <c r="Y436" s="11" t="b">
        <v>0</v>
      </c>
      <c r="Z436" s="11" t="b">
        <v>0</v>
      </c>
      <c r="AA436" s="11" t="b">
        <v>0</v>
      </c>
      <c r="AB436" s="11" t="b">
        <v>0</v>
      </c>
      <c r="AC436" s="11" t="b">
        <v>0</v>
      </c>
      <c r="AD436" s="11" t="b">
        <v>0</v>
      </c>
      <c r="AE436" s="11" t="b">
        <v>0</v>
      </c>
      <c r="AF436" s="11" t="b">
        <v>0</v>
      </c>
      <c r="AG436" s="11" t="b">
        <v>0</v>
      </c>
    </row>
    <row r="437" spans="1:33" x14ac:dyDescent="0.2">
      <c r="A437" s="9">
        <v>1</v>
      </c>
      <c r="B437" t="s">
        <v>180</v>
      </c>
      <c r="C437" t="s">
        <v>36</v>
      </c>
      <c r="D437">
        <v>0</v>
      </c>
      <c r="E437">
        <v>208585.20685601901</v>
      </c>
      <c r="F437">
        <v>0</v>
      </c>
      <c r="G437">
        <v>0</v>
      </c>
      <c r="H437">
        <v>0</v>
      </c>
      <c r="I437">
        <v>0</v>
      </c>
      <c r="J437" s="8">
        <f>SUMIFS(Table1[time],Table1[repetition],Table1[[#This Row],[repetition]],Table1[config],Table1[[#This Row],[config]])</f>
        <v>49182328.719147965</v>
      </c>
      <c r="K437" s="9">
        <v>150</v>
      </c>
      <c r="L437" s="9">
        <v>4</v>
      </c>
      <c r="M437" s="9" t="s">
        <v>151</v>
      </c>
      <c r="N437" s="9" t="b">
        <v>1</v>
      </c>
      <c r="O437" s="9" t="b">
        <v>1</v>
      </c>
      <c r="P437" s="9" t="b">
        <v>0</v>
      </c>
      <c r="Q437" s="9" t="b">
        <v>0</v>
      </c>
      <c r="R437" s="9" t="b">
        <v>0</v>
      </c>
      <c r="S437" s="9" t="b">
        <v>1</v>
      </c>
      <c r="T437" s="9" t="b">
        <v>0</v>
      </c>
      <c r="U437" s="9" t="b">
        <v>0</v>
      </c>
      <c r="V437" s="9" t="b">
        <v>1</v>
      </c>
      <c r="W437" s="9" t="b">
        <v>0</v>
      </c>
      <c r="X437" s="9" t="b">
        <v>0</v>
      </c>
      <c r="Y437" s="9" t="b">
        <v>0</v>
      </c>
      <c r="Z437" s="9" t="b">
        <v>1</v>
      </c>
      <c r="AA437" s="9" t="b">
        <v>1</v>
      </c>
      <c r="AB437" s="9" t="b">
        <v>1</v>
      </c>
      <c r="AC437" s="9" t="b">
        <v>1</v>
      </c>
      <c r="AD437" s="9" t="b">
        <v>0</v>
      </c>
      <c r="AE437" s="9" t="b">
        <v>1</v>
      </c>
      <c r="AF437" s="9" t="b">
        <v>1</v>
      </c>
      <c r="AG437" s="9" t="b">
        <v>1</v>
      </c>
    </row>
    <row r="438" spans="1:33" x14ac:dyDescent="0.2">
      <c r="A438" s="11">
        <v>2</v>
      </c>
      <c r="B438" t="s">
        <v>180</v>
      </c>
      <c r="C438" t="s">
        <v>36</v>
      </c>
      <c r="D438">
        <v>0</v>
      </c>
      <c r="E438">
        <v>136242.288589011</v>
      </c>
      <c r="F438">
        <v>0</v>
      </c>
      <c r="G438">
        <v>0</v>
      </c>
      <c r="H438">
        <v>0</v>
      </c>
      <c r="I438">
        <v>0</v>
      </c>
      <c r="J438" s="10">
        <f>SUMIFS(Table1[time],Table1[repetition],Table1[[#This Row],[repetition]],Table1[config],Table1[[#This Row],[config]])</f>
        <v>46669330.80257006</v>
      </c>
      <c r="K438" s="11">
        <v>0</v>
      </c>
      <c r="L438" s="11">
        <v>1</v>
      </c>
      <c r="M438" s="11" t="s">
        <v>149</v>
      </c>
      <c r="N438" s="11" t="b">
        <v>0</v>
      </c>
      <c r="O438" s="11" t="b">
        <v>0</v>
      </c>
      <c r="P438" s="11" t="b">
        <v>0</v>
      </c>
      <c r="Q438" s="11" t="b">
        <v>0</v>
      </c>
      <c r="R438" s="11" t="b">
        <v>0</v>
      </c>
      <c r="S438" s="11" t="b">
        <v>0</v>
      </c>
      <c r="T438" s="11" t="b">
        <v>0</v>
      </c>
      <c r="U438" s="11" t="b">
        <v>0</v>
      </c>
      <c r="V438" s="11" t="b">
        <v>0</v>
      </c>
      <c r="W438" s="11" t="b">
        <v>0</v>
      </c>
      <c r="X438" s="11" t="b">
        <v>0</v>
      </c>
      <c r="Y438" s="11" t="b">
        <v>0</v>
      </c>
      <c r="Z438" s="11" t="b">
        <v>0</v>
      </c>
      <c r="AA438" s="11" t="b">
        <v>0</v>
      </c>
      <c r="AB438" s="11" t="b">
        <v>0</v>
      </c>
      <c r="AC438" s="11" t="b">
        <v>0</v>
      </c>
      <c r="AD438" s="11" t="b">
        <v>0</v>
      </c>
      <c r="AE438" s="11" t="b">
        <v>0</v>
      </c>
      <c r="AF438" s="11" t="b">
        <v>0</v>
      </c>
      <c r="AG438" s="11" t="b">
        <v>0</v>
      </c>
    </row>
    <row r="439" spans="1:33" x14ac:dyDescent="0.2">
      <c r="A439" s="9">
        <v>3</v>
      </c>
      <c r="B439" t="s">
        <v>180</v>
      </c>
      <c r="C439" t="s">
        <v>36</v>
      </c>
      <c r="D439">
        <v>0</v>
      </c>
      <c r="E439">
        <v>253069.98212100001</v>
      </c>
      <c r="F439">
        <v>0</v>
      </c>
      <c r="G439">
        <v>0</v>
      </c>
      <c r="H439">
        <v>0</v>
      </c>
      <c r="I439">
        <v>0</v>
      </c>
      <c r="J439" s="8">
        <f>SUMIFS(Table1[time],Table1[repetition],Table1[[#This Row],[repetition]],Table1[config],Table1[[#This Row],[config]])</f>
        <v>50460887.095342979</v>
      </c>
      <c r="K439" s="9">
        <v>0</v>
      </c>
      <c r="L439" s="9">
        <v>1</v>
      </c>
      <c r="M439" s="9" t="s">
        <v>149</v>
      </c>
      <c r="N439" s="9" t="b">
        <v>0</v>
      </c>
      <c r="O439" s="9" t="b">
        <v>0</v>
      </c>
      <c r="P439" s="9" t="b">
        <v>0</v>
      </c>
      <c r="Q439" s="9" t="b">
        <v>0</v>
      </c>
      <c r="R439" s="9" t="b">
        <v>0</v>
      </c>
      <c r="S439" s="9" t="b">
        <v>0</v>
      </c>
      <c r="T439" s="9" t="b">
        <v>0</v>
      </c>
      <c r="U439" s="9" t="b">
        <v>0</v>
      </c>
      <c r="V439" s="9" t="b">
        <v>0</v>
      </c>
      <c r="W439" s="9" t="b">
        <v>0</v>
      </c>
      <c r="X439" s="9" t="b">
        <v>0</v>
      </c>
      <c r="Y439" s="9" t="b">
        <v>0</v>
      </c>
      <c r="Z439" s="9" t="b">
        <v>0</v>
      </c>
      <c r="AA439" s="9" t="b">
        <v>0</v>
      </c>
      <c r="AB439" s="9" t="b">
        <v>0</v>
      </c>
      <c r="AC439" s="9" t="b">
        <v>0</v>
      </c>
      <c r="AD439" s="9" t="b">
        <v>0</v>
      </c>
      <c r="AE439" s="9" t="b">
        <v>0</v>
      </c>
      <c r="AF439" s="9" t="b">
        <v>0</v>
      </c>
      <c r="AG439" s="9" t="b">
        <v>0</v>
      </c>
    </row>
    <row r="440" spans="1:33" x14ac:dyDescent="0.2">
      <c r="A440" s="11">
        <v>1</v>
      </c>
      <c r="B440" t="s">
        <v>181</v>
      </c>
      <c r="C440" t="s">
        <v>36</v>
      </c>
      <c r="D440">
        <v>0</v>
      </c>
      <c r="E440">
        <v>278847.15286499698</v>
      </c>
      <c r="F440">
        <v>0</v>
      </c>
      <c r="G440">
        <v>0</v>
      </c>
      <c r="H440">
        <v>0</v>
      </c>
      <c r="I440">
        <v>0</v>
      </c>
      <c r="J440" s="10">
        <f>SUMIFS(Table1[time],Table1[repetition],Table1[[#This Row],[repetition]],Table1[config],Table1[[#This Row],[config]])</f>
        <v>49182328.719147965</v>
      </c>
      <c r="K440" s="11">
        <v>150</v>
      </c>
      <c r="L440" s="11">
        <v>5</v>
      </c>
      <c r="M440" s="11" t="s">
        <v>149</v>
      </c>
      <c r="N440" s="11" t="b">
        <v>0</v>
      </c>
      <c r="O440" s="11" t="b">
        <v>1</v>
      </c>
      <c r="P440" s="11" t="b">
        <v>0</v>
      </c>
      <c r="Q440" s="11" t="b">
        <v>0</v>
      </c>
      <c r="R440" s="11" t="b">
        <v>0</v>
      </c>
      <c r="S440" s="11" t="b">
        <v>1</v>
      </c>
      <c r="T440" s="11" t="b">
        <v>0</v>
      </c>
      <c r="U440" s="11" t="b">
        <v>0</v>
      </c>
      <c r="V440" s="11" t="b">
        <v>1</v>
      </c>
      <c r="W440" s="11" t="b">
        <v>1</v>
      </c>
      <c r="X440" s="11" t="b">
        <v>1</v>
      </c>
      <c r="Y440" s="11" t="b">
        <v>1</v>
      </c>
      <c r="Z440" s="11" t="b">
        <v>0</v>
      </c>
      <c r="AA440" s="11" t="b">
        <v>0</v>
      </c>
      <c r="AB440" s="11" t="b">
        <v>1</v>
      </c>
      <c r="AC440" s="11" t="b">
        <v>0</v>
      </c>
      <c r="AD440" s="11" t="b">
        <v>1</v>
      </c>
      <c r="AE440" s="11" t="b">
        <v>0</v>
      </c>
      <c r="AF440" s="11" t="b">
        <v>0</v>
      </c>
      <c r="AG440" s="11" t="b">
        <v>1</v>
      </c>
    </row>
    <row r="441" spans="1:33" x14ac:dyDescent="0.2">
      <c r="A441" s="11">
        <v>2</v>
      </c>
      <c r="B441" t="s">
        <v>181</v>
      </c>
      <c r="C441" t="s">
        <v>36</v>
      </c>
      <c r="D441">
        <v>0</v>
      </c>
      <c r="E441">
        <v>171525.96348477501</v>
      </c>
      <c r="F441">
        <v>0</v>
      </c>
      <c r="G441">
        <v>0</v>
      </c>
      <c r="H441">
        <v>0</v>
      </c>
      <c r="I441">
        <v>0</v>
      </c>
      <c r="J441" s="10">
        <f>SUMIFS(Table1[time],Table1[repetition],Table1[[#This Row],[repetition]],Table1[config],Table1[[#This Row],[config]])</f>
        <v>46669330.80257006</v>
      </c>
      <c r="K441" s="11">
        <v>0</v>
      </c>
      <c r="L441" s="11">
        <v>1</v>
      </c>
      <c r="M441" s="11" t="s">
        <v>149</v>
      </c>
      <c r="N441" s="11" t="b">
        <v>0</v>
      </c>
      <c r="O441" s="11" t="b">
        <v>0</v>
      </c>
      <c r="P441" s="11" t="b">
        <v>0</v>
      </c>
      <c r="Q441" s="11" t="b">
        <v>0</v>
      </c>
      <c r="R441" s="11" t="b">
        <v>0</v>
      </c>
      <c r="S441" s="11" t="b">
        <v>0</v>
      </c>
      <c r="T441" s="11" t="b">
        <v>0</v>
      </c>
      <c r="U441" s="11" t="b">
        <v>0</v>
      </c>
      <c r="V441" s="11" t="b">
        <v>0</v>
      </c>
      <c r="W441" s="11" t="b">
        <v>0</v>
      </c>
      <c r="X441" s="11" t="b">
        <v>0</v>
      </c>
      <c r="Y441" s="11" t="b">
        <v>0</v>
      </c>
      <c r="Z441" s="11" t="b">
        <v>0</v>
      </c>
      <c r="AA441" s="11" t="b">
        <v>0</v>
      </c>
      <c r="AB441" s="11" t="b">
        <v>0</v>
      </c>
      <c r="AC441" s="11" t="b">
        <v>0</v>
      </c>
      <c r="AD441" s="11" t="b">
        <v>0</v>
      </c>
      <c r="AE441" s="11" t="b">
        <v>0</v>
      </c>
      <c r="AF441" s="11" t="b">
        <v>0</v>
      </c>
      <c r="AG441" s="11" t="b">
        <v>0</v>
      </c>
    </row>
    <row r="442" spans="1:33" x14ac:dyDescent="0.2">
      <c r="A442" s="11">
        <v>3</v>
      </c>
      <c r="B442" t="s">
        <v>181</v>
      </c>
      <c r="C442" t="s">
        <v>36</v>
      </c>
      <c r="D442">
        <v>0</v>
      </c>
      <c r="E442">
        <v>383442.081068</v>
      </c>
      <c r="F442">
        <v>0</v>
      </c>
      <c r="G442">
        <v>0</v>
      </c>
      <c r="H442">
        <v>0</v>
      </c>
      <c r="I442">
        <v>0</v>
      </c>
      <c r="J442" s="10">
        <f>SUMIFS(Table1[time],Table1[repetition],Table1[[#This Row],[repetition]],Table1[config],Table1[[#This Row],[config]])</f>
        <v>50460887.095342979</v>
      </c>
      <c r="K442" s="11">
        <v>1</v>
      </c>
      <c r="L442" s="11">
        <v>4</v>
      </c>
      <c r="M442" s="11" t="s">
        <v>150</v>
      </c>
      <c r="N442" s="11" t="b">
        <v>0</v>
      </c>
      <c r="O442" s="11" t="b">
        <v>1</v>
      </c>
      <c r="P442" s="11" t="b">
        <v>0</v>
      </c>
      <c r="Q442" s="11" t="b">
        <v>1</v>
      </c>
      <c r="R442" s="11" t="b">
        <v>0</v>
      </c>
      <c r="S442" s="11" t="b">
        <v>1</v>
      </c>
      <c r="T442" s="11" t="b">
        <v>0</v>
      </c>
      <c r="U442" s="11" t="b">
        <v>0</v>
      </c>
      <c r="V442" s="11" t="b">
        <v>0</v>
      </c>
      <c r="W442" s="11" t="b">
        <v>1</v>
      </c>
      <c r="X442" s="11" t="b">
        <v>0</v>
      </c>
      <c r="Y442" s="11" t="b">
        <v>1</v>
      </c>
      <c r="Z442" s="11" t="b">
        <v>1</v>
      </c>
      <c r="AA442" s="11" t="b">
        <v>1</v>
      </c>
      <c r="AB442" s="11" t="b">
        <v>1</v>
      </c>
      <c r="AC442" s="11" t="b">
        <v>1</v>
      </c>
      <c r="AD442" s="11" t="b">
        <v>0</v>
      </c>
      <c r="AE442" s="11" t="b">
        <v>1</v>
      </c>
      <c r="AF442" s="11" t="b">
        <v>1</v>
      </c>
      <c r="AG442" s="11" t="b">
        <v>1</v>
      </c>
    </row>
    <row r="443" spans="1:33" x14ac:dyDescent="0.2">
      <c r="A443" s="9">
        <v>1</v>
      </c>
      <c r="B443" t="s">
        <v>182</v>
      </c>
      <c r="C443" t="s">
        <v>36</v>
      </c>
      <c r="D443">
        <v>0</v>
      </c>
      <c r="E443">
        <v>7203658.2614369905</v>
      </c>
      <c r="F443">
        <v>0</v>
      </c>
      <c r="G443">
        <v>0</v>
      </c>
      <c r="H443">
        <v>0</v>
      </c>
      <c r="I443">
        <v>0</v>
      </c>
      <c r="J443" s="8">
        <f>SUMIFS(Table1[time],Table1[repetition],Table1[[#This Row],[repetition]],Table1[config],Table1[[#This Row],[config]])</f>
        <v>49182328.719147965</v>
      </c>
      <c r="K443" s="9">
        <v>200</v>
      </c>
      <c r="L443" s="9">
        <v>1</v>
      </c>
      <c r="M443" s="9" t="s">
        <v>149</v>
      </c>
      <c r="N443" s="9" t="b">
        <v>0</v>
      </c>
      <c r="O443" s="9" t="b">
        <v>1</v>
      </c>
      <c r="P443" s="9" t="b">
        <v>1</v>
      </c>
      <c r="Q443" s="9" t="b">
        <v>1</v>
      </c>
      <c r="R443" s="9" t="b">
        <v>1</v>
      </c>
      <c r="S443" s="9" t="b">
        <v>0</v>
      </c>
      <c r="T443" s="9" t="b">
        <v>1</v>
      </c>
      <c r="U443" s="9" t="b">
        <v>0</v>
      </c>
      <c r="V443" s="9" t="b">
        <v>0</v>
      </c>
      <c r="W443" s="9" t="b">
        <v>1</v>
      </c>
      <c r="X443" s="9" t="b">
        <v>1</v>
      </c>
      <c r="Y443" s="9" t="b">
        <v>1</v>
      </c>
      <c r="Z443" s="9" t="b">
        <v>1</v>
      </c>
      <c r="AA443" s="9" t="b">
        <v>0</v>
      </c>
      <c r="AB443" s="9" t="b">
        <v>1</v>
      </c>
      <c r="AC443" s="9" t="b">
        <v>1</v>
      </c>
      <c r="AD443" s="9" t="b">
        <v>1</v>
      </c>
      <c r="AE443" s="9" t="b">
        <v>1</v>
      </c>
      <c r="AF443" s="9" t="b">
        <v>1</v>
      </c>
      <c r="AG443" s="9" t="b">
        <v>0</v>
      </c>
    </row>
    <row r="444" spans="1:33" x14ac:dyDescent="0.2">
      <c r="A444" s="9">
        <v>2</v>
      </c>
      <c r="B444" t="s">
        <v>182</v>
      </c>
      <c r="C444" t="s">
        <v>36</v>
      </c>
      <c r="D444">
        <v>0</v>
      </c>
      <c r="E444">
        <v>7203019.4072378799</v>
      </c>
      <c r="F444">
        <v>0</v>
      </c>
      <c r="G444">
        <v>0</v>
      </c>
      <c r="H444">
        <v>0</v>
      </c>
      <c r="I444">
        <v>0</v>
      </c>
      <c r="J444" s="8">
        <f>SUMIFS(Table1[time],Table1[repetition],Table1[[#This Row],[repetition]],Table1[config],Table1[[#This Row],[config]])</f>
        <v>46669330.80257006</v>
      </c>
      <c r="K444" s="9">
        <v>1</v>
      </c>
      <c r="L444" s="9">
        <v>5</v>
      </c>
      <c r="M444" s="9" t="s">
        <v>151</v>
      </c>
      <c r="N444" s="9" t="b">
        <v>1</v>
      </c>
      <c r="O444" s="9" t="b">
        <v>1</v>
      </c>
      <c r="P444" s="9" t="b">
        <v>1</v>
      </c>
      <c r="Q444" s="9" t="b">
        <v>0</v>
      </c>
      <c r="R444" s="9" t="b">
        <v>0</v>
      </c>
      <c r="S444" s="9" t="b">
        <v>1</v>
      </c>
      <c r="T444" s="9" t="b">
        <v>1</v>
      </c>
      <c r="U444" s="9" t="b">
        <v>0</v>
      </c>
      <c r="V444" s="9" t="b">
        <v>1</v>
      </c>
      <c r="W444" s="9" t="b">
        <v>1</v>
      </c>
      <c r="X444" s="9" t="b">
        <v>1</v>
      </c>
      <c r="Y444" s="9" t="b">
        <v>0</v>
      </c>
      <c r="Z444" s="9" t="b">
        <v>0</v>
      </c>
      <c r="AA444" s="9" t="b">
        <v>1</v>
      </c>
      <c r="AB444" s="9" t="b">
        <v>1</v>
      </c>
      <c r="AC444" s="9" t="b">
        <v>0</v>
      </c>
      <c r="AD444" s="9" t="b">
        <v>0</v>
      </c>
      <c r="AE444" s="9" t="b">
        <v>0</v>
      </c>
      <c r="AF444" s="9" t="b">
        <v>1</v>
      </c>
      <c r="AG444" s="9" t="b">
        <v>0</v>
      </c>
    </row>
    <row r="445" spans="1:33" x14ac:dyDescent="0.2">
      <c r="A445" s="9">
        <v>3</v>
      </c>
      <c r="B445" t="s">
        <v>182</v>
      </c>
      <c r="C445" t="s">
        <v>36</v>
      </c>
      <c r="D445">
        <v>0</v>
      </c>
      <c r="E445">
        <v>7204491.9052710002</v>
      </c>
      <c r="F445">
        <v>0</v>
      </c>
      <c r="G445">
        <v>0</v>
      </c>
      <c r="H445">
        <v>0</v>
      </c>
      <c r="I445">
        <v>0</v>
      </c>
      <c r="J445" s="8">
        <f>SUMIFS(Table1[time],Table1[repetition],Table1[[#This Row],[repetition]],Table1[config],Table1[[#This Row],[config]])</f>
        <v>50460887.095342979</v>
      </c>
      <c r="K445" s="9">
        <v>1</v>
      </c>
      <c r="L445" s="9">
        <v>6</v>
      </c>
      <c r="M445" s="9" t="s">
        <v>149</v>
      </c>
      <c r="N445" s="9" t="b">
        <v>0</v>
      </c>
      <c r="O445" s="9" t="b">
        <v>1</v>
      </c>
      <c r="P445" s="9" t="b">
        <v>0</v>
      </c>
      <c r="Q445" s="9" t="b">
        <v>1</v>
      </c>
      <c r="R445" s="9" t="b">
        <v>1</v>
      </c>
      <c r="S445" s="9" t="b">
        <v>0</v>
      </c>
      <c r="T445" s="9" t="b">
        <v>0</v>
      </c>
      <c r="U445" s="9" t="b">
        <v>1</v>
      </c>
      <c r="V445" s="9" t="b">
        <v>1</v>
      </c>
      <c r="W445" s="9" t="b">
        <v>0</v>
      </c>
      <c r="X445" s="9" t="b">
        <v>0</v>
      </c>
      <c r="Y445" s="9" t="b">
        <v>1</v>
      </c>
      <c r="Z445" s="9" t="b">
        <v>1</v>
      </c>
      <c r="AA445" s="9" t="b">
        <v>1</v>
      </c>
      <c r="AB445" s="9" t="b">
        <v>0</v>
      </c>
      <c r="AC445" s="9" t="b">
        <v>1</v>
      </c>
      <c r="AD445" s="9" t="b">
        <v>1</v>
      </c>
      <c r="AE445" s="9" t="b">
        <v>0</v>
      </c>
      <c r="AF445" s="9" t="b">
        <v>0</v>
      </c>
      <c r="AG445" s="9" t="b">
        <v>1</v>
      </c>
    </row>
    <row r="446" spans="1:33" x14ac:dyDescent="0.2">
      <c r="A446" s="11">
        <v>1</v>
      </c>
      <c r="B446" t="s">
        <v>184</v>
      </c>
      <c r="C446" t="s">
        <v>36</v>
      </c>
      <c r="D446">
        <v>0</v>
      </c>
      <c r="E446">
        <v>7202950.4106329903</v>
      </c>
      <c r="F446">
        <v>0</v>
      </c>
      <c r="G446">
        <v>0</v>
      </c>
      <c r="H446">
        <v>0</v>
      </c>
      <c r="I446">
        <v>0</v>
      </c>
      <c r="J446" s="10">
        <f>SUMIFS(Table1[time],Table1[repetition],Table1[[#This Row],[repetition]],Table1[config],Table1[[#This Row],[config]])</f>
        <v>49182328.719147965</v>
      </c>
      <c r="K446" s="11">
        <v>200</v>
      </c>
      <c r="L446" s="11">
        <v>4</v>
      </c>
      <c r="M446" s="11" t="s">
        <v>151</v>
      </c>
      <c r="N446" s="11" t="b">
        <v>1</v>
      </c>
      <c r="O446" s="11" t="b">
        <v>1</v>
      </c>
      <c r="P446" s="11" t="b">
        <v>1</v>
      </c>
      <c r="Q446" s="11" t="b">
        <v>1</v>
      </c>
      <c r="R446" s="11" t="b">
        <v>1</v>
      </c>
      <c r="S446" s="11" t="b">
        <v>1</v>
      </c>
      <c r="T446" s="11" t="b">
        <v>1</v>
      </c>
      <c r="U446" s="11" t="b">
        <v>1</v>
      </c>
      <c r="V446" s="11" t="b">
        <v>1</v>
      </c>
      <c r="W446" s="11" t="b">
        <v>0</v>
      </c>
      <c r="X446" s="11" t="b">
        <v>0</v>
      </c>
      <c r="Y446" s="11" t="b">
        <v>0</v>
      </c>
      <c r="Z446" s="11" t="b">
        <v>0</v>
      </c>
      <c r="AA446" s="11" t="b">
        <v>0</v>
      </c>
      <c r="AB446" s="11" t="b">
        <v>1</v>
      </c>
      <c r="AC446" s="11" t="b">
        <v>0</v>
      </c>
      <c r="AD446" s="11" t="b">
        <v>1</v>
      </c>
      <c r="AE446" s="11" t="b">
        <v>0</v>
      </c>
      <c r="AF446" s="11" t="b">
        <v>1</v>
      </c>
      <c r="AG446" s="11" t="b">
        <v>0</v>
      </c>
    </row>
    <row r="447" spans="1:33" x14ac:dyDescent="0.2">
      <c r="A447" s="11">
        <v>2</v>
      </c>
      <c r="B447" t="s">
        <v>184</v>
      </c>
      <c r="C447" t="s">
        <v>36</v>
      </c>
      <c r="D447">
        <v>0</v>
      </c>
      <c r="E447">
        <v>7203530.8724287897</v>
      </c>
      <c r="F447">
        <v>0</v>
      </c>
      <c r="G447">
        <v>0</v>
      </c>
      <c r="H447">
        <v>0</v>
      </c>
      <c r="I447">
        <v>0</v>
      </c>
      <c r="J447" s="10">
        <f>SUMIFS(Table1[time],Table1[repetition],Table1[[#This Row],[repetition]],Table1[config],Table1[[#This Row],[config]])</f>
        <v>46669330.80257006</v>
      </c>
      <c r="K447" s="11">
        <v>1</v>
      </c>
      <c r="L447" s="11">
        <v>5</v>
      </c>
      <c r="M447" s="11" t="s">
        <v>151</v>
      </c>
      <c r="N447" s="11" t="b">
        <v>1</v>
      </c>
      <c r="O447" s="11" t="b">
        <v>1</v>
      </c>
      <c r="P447" s="11" t="b">
        <v>1</v>
      </c>
      <c r="Q447" s="11" t="b">
        <v>0</v>
      </c>
      <c r="R447" s="11" t="b">
        <v>0</v>
      </c>
      <c r="S447" s="11" t="b">
        <v>1</v>
      </c>
      <c r="T447" s="11" t="b">
        <v>1</v>
      </c>
      <c r="U447" s="11" t="b">
        <v>0</v>
      </c>
      <c r="V447" s="11" t="b">
        <v>1</v>
      </c>
      <c r="W447" s="11" t="b">
        <v>1</v>
      </c>
      <c r="X447" s="11" t="b">
        <v>1</v>
      </c>
      <c r="Y447" s="11" t="b">
        <v>0</v>
      </c>
      <c r="Z447" s="11" t="b">
        <v>0</v>
      </c>
      <c r="AA447" s="11" t="b">
        <v>1</v>
      </c>
      <c r="AB447" s="11" t="b">
        <v>1</v>
      </c>
      <c r="AC447" s="11" t="b">
        <v>0</v>
      </c>
      <c r="AD447" s="11" t="b">
        <v>0</v>
      </c>
      <c r="AE447" s="11" t="b">
        <v>0</v>
      </c>
      <c r="AF447" s="11" t="b">
        <v>1</v>
      </c>
      <c r="AG447" s="11" t="b">
        <v>0</v>
      </c>
    </row>
    <row r="448" spans="1:33" x14ac:dyDescent="0.2">
      <c r="A448" s="11">
        <v>3</v>
      </c>
      <c r="B448" t="s">
        <v>184</v>
      </c>
      <c r="C448" t="s">
        <v>36</v>
      </c>
      <c r="D448">
        <v>0</v>
      </c>
      <c r="E448">
        <v>7204491.6989789996</v>
      </c>
      <c r="F448">
        <v>0</v>
      </c>
      <c r="G448">
        <v>0</v>
      </c>
      <c r="H448">
        <v>0</v>
      </c>
      <c r="I448">
        <v>0</v>
      </c>
      <c r="J448" s="10">
        <f>SUMIFS(Table1[time],Table1[repetition],Table1[[#This Row],[repetition]],Table1[config],Table1[[#This Row],[config]])</f>
        <v>50460887.095342979</v>
      </c>
      <c r="K448" s="11">
        <v>1</v>
      </c>
      <c r="L448" s="11">
        <v>18</v>
      </c>
      <c r="M448" s="11" t="s">
        <v>150</v>
      </c>
      <c r="N448" s="11" t="b">
        <v>1</v>
      </c>
      <c r="O448" s="11" t="b">
        <v>0</v>
      </c>
      <c r="P448" s="11" t="b">
        <v>0</v>
      </c>
      <c r="Q448" s="11" t="b">
        <v>0</v>
      </c>
      <c r="R448" s="11" t="b">
        <v>0</v>
      </c>
      <c r="S448" s="11" t="b">
        <v>1</v>
      </c>
      <c r="T448" s="11" t="b">
        <v>1</v>
      </c>
      <c r="U448" s="11" t="b">
        <v>1</v>
      </c>
      <c r="V448" s="11" t="b">
        <v>1</v>
      </c>
      <c r="W448" s="11" t="b">
        <v>0</v>
      </c>
      <c r="X448" s="11" t="b">
        <v>1</v>
      </c>
      <c r="Y448" s="11" t="b">
        <v>0</v>
      </c>
      <c r="Z448" s="11" t="b">
        <v>0</v>
      </c>
      <c r="AA448" s="11" t="b">
        <v>1</v>
      </c>
      <c r="AB448" s="11" t="b">
        <v>1</v>
      </c>
      <c r="AC448" s="11" t="b">
        <v>1</v>
      </c>
      <c r="AD448" s="11" t="b">
        <v>1</v>
      </c>
      <c r="AE448" s="11" t="b">
        <v>0</v>
      </c>
      <c r="AF448" s="11" t="b">
        <v>0</v>
      </c>
      <c r="AG448" s="11" t="b">
        <v>0</v>
      </c>
    </row>
    <row r="449" spans="1:33" x14ac:dyDescent="0.2">
      <c r="A449" s="11">
        <v>1</v>
      </c>
      <c r="B449" t="s">
        <v>183</v>
      </c>
      <c r="C449" t="s">
        <v>36</v>
      </c>
      <c r="D449">
        <v>0</v>
      </c>
      <c r="E449">
        <v>215700.93790802601</v>
      </c>
      <c r="F449">
        <v>0</v>
      </c>
      <c r="G449">
        <v>0</v>
      </c>
      <c r="H449">
        <v>0</v>
      </c>
      <c r="I449">
        <v>0</v>
      </c>
      <c r="J449" s="10">
        <f>SUMIFS(Table1[time],Table1[repetition],Table1[[#This Row],[repetition]],Table1[config],Table1[[#This Row],[config]])</f>
        <v>49182328.719147965</v>
      </c>
      <c r="K449" s="11">
        <v>200</v>
      </c>
      <c r="L449" s="11">
        <v>2</v>
      </c>
      <c r="M449" s="11" t="s">
        <v>150</v>
      </c>
      <c r="N449" s="11" t="b">
        <v>1</v>
      </c>
      <c r="O449" s="11" t="b">
        <v>0</v>
      </c>
      <c r="P449" s="11" t="b">
        <v>0</v>
      </c>
      <c r="Q449" s="11" t="b">
        <v>0</v>
      </c>
      <c r="R449" s="11" t="b">
        <v>0</v>
      </c>
      <c r="S449" s="11" t="b">
        <v>1</v>
      </c>
      <c r="T449" s="11" t="b">
        <v>0</v>
      </c>
      <c r="U449" s="11" t="b">
        <v>1</v>
      </c>
      <c r="V449" s="11" t="b">
        <v>1</v>
      </c>
      <c r="W449" s="11" t="b">
        <v>0</v>
      </c>
      <c r="X449" s="11" t="b">
        <v>0</v>
      </c>
      <c r="Y449" s="11" t="b">
        <v>0</v>
      </c>
      <c r="Z449" s="11" t="b">
        <v>0</v>
      </c>
      <c r="AA449" s="11" t="b">
        <v>1</v>
      </c>
      <c r="AB449" s="11" t="b">
        <v>0</v>
      </c>
      <c r="AC449" s="11" t="b">
        <v>0</v>
      </c>
      <c r="AD449" s="11" t="b">
        <v>0</v>
      </c>
      <c r="AE449" s="11" t="b">
        <v>0</v>
      </c>
      <c r="AF449" s="11" t="b">
        <v>0</v>
      </c>
      <c r="AG449" s="11" t="b">
        <v>1</v>
      </c>
    </row>
    <row r="450" spans="1:33" x14ac:dyDescent="0.2">
      <c r="A450" s="9">
        <v>2</v>
      </c>
      <c r="B450" t="s">
        <v>183</v>
      </c>
      <c r="C450" t="s">
        <v>36</v>
      </c>
      <c r="D450">
        <v>0</v>
      </c>
      <c r="E450">
        <v>127167.51034511199</v>
      </c>
      <c r="F450">
        <v>0</v>
      </c>
      <c r="G450">
        <v>0</v>
      </c>
      <c r="H450">
        <v>0</v>
      </c>
      <c r="I450">
        <v>0</v>
      </c>
      <c r="J450" s="8">
        <f>SUMIFS(Table1[time],Table1[repetition],Table1[[#This Row],[repetition]],Table1[config],Table1[[#This Row],[config]])</f>
        <v>46669330.80257006</v>
      </c>
      <c r="K450" s="9">
        <v>0</v>
      </c>
      <c r="L450" s="9">
        <v>1</v>
      </c>
      <c r="M450" s="9" t="s">
        <v>149</v>
      </c>
      <c r="N450" s="9" t="b">
        <v>0</v>
      </c>
      <c r="O450" s="9" t="b">
        <v>0</v>
      </c>
      <c r="P450" s="9" t="b">
        <v>0</v>
      </c>
      <c r="Q450" s="9" t="b">
        <v>0</v>
      </c>
      <c r="R450" s="9" t="b">
        <v>0</v>
      </c>
      <c r="S450" s="9" t="b">
        <v>0</v>
      </c>
      <c r="T450" s="9" t="b">
        <v>0</v>
      </c>
      <c r="U450" s="9" t="b">
        <v>0</v>
      </c>
      <c r="V450" s="9" t="b">
        <v>0</v>
      </c>
      <c r="W450" s="9" t="b">
        <v>0</v>
      </c>
      <c r="X450" s="9" t="b">
        <v>0</v>
      </c>
      <c r="Y450" s="9" t="b">
        <v>0</v>
      </c>
      <c r="Z450" s="9" t="b">
        <v>0</v>
      </c>
      <c r="AA450" s="9" t="b">
        <v>0</v>
      </c>
      <c r="AB450" s="9" t="b">
        <v>0</v>
      </c>
      <c r="AC450" s="9" t="b">
        <v>0</v>
      </c>
      <c r="AD450" s="9" t="b">
        <v>0</v>
      </c>
      <c r="AE450" s="9" t="b">
        <v>0</v>
      </c>
      <c r="AF450" s="9" t="b">
        <v>0</v>
      </c>
      <c r="AG450" s="9" t="b">
        <v>0</v>
      </c>
    </row>
    <row r="451" spans="1:33" x14ac:dyDescent="0.2">
      <c r="A451" s="9">
        <v>3</v>
      </c>
      <c r="B451" t="s">
        <v>183</v>
      </c>
      <c r="C451" t="s">
        <v>36</v>
      </c>
      <c r="D451">
        <v>0</v>
      </c>
      <c r="E451">
        <v>266829.158426999</v>
      </c>
      <c r="F451">
        <v>0</v>
      </c>
      <c r="G451">
        <v>0</v>
      </c>
      <c r="H451">
        <v>0</v>
      </c>
      <c r="I451">
        <v>0</v>
      </c>
      <c r="J451" s="8">
        <f>SUMIFS(Table1[time],Table1[repetition],Table1[[#This Row],[repetition]],Table1[config],Table1[[#This Row],[config]])</f>
        <v>50460887.095342979</v>
      </c>
      <c r="K451" s="9">
        <v>0</v>
      </c>
      <c r="L451" s="9">
        <v>1</v>
      </c>
      <c r="M451" s="9" t="s">
        <v>149</v>
      </c>
      <c r="N451" s="9" t="b">
        <v>0</v>
      </c>
      <c r="O451" s="9" t="b">
        <v>0</v>
      </c>
      <c r="P451" s="9" t="b">
        <v>0</v>
      </c>
      <c r="Q451" s="9" t="b">
        <v>0</v>
      </c>
      <c r="R451" s="9" t="b">
        <v>0</v>
      </c>
      <c r="S451" s="9" t="b">
        <v>0</v>
      </c>
      <c r="T451" s="9" t="b">
        <v>0</v>
      </c>
      <c r="U451" s="9" t="b">
        <v>0</v>
      </c>
      <c r="V451" s="9" t="b">
        <v>0</v>
      </c>
      <c r="W451" s="9" t="b">
        <v>0</v>
      </c>
      <c r="X451" s="9" t="b">
        <v>0</v>
      </c>
      <c r="Y451" s="9" t="b">
        <v>0</v>
      </c>
      <c r="Z451" s="9" t="b">
        <v>0</v>
      </c>
      <c r="AA451" s="9" t="b">
        <v>0</v>
      </c>
      <c r="AB451" s="9" t="b">
        <v>0</v>
      </c>
      <c r="AC451" s="9" t="b">
        <v>0</v>
      </c>
      <c r="AD451" s="9" t="b">
        <v>0</v>
      </c>
      <c r="AE451" s="9" t="b">
        <v>0</v>
      </c>
      <c r="AF451" s="9" t="b">
        <v>0</v>
      </c>
      <c r="AG451" s="9" t="b">
        <v>0</v>
      </c>
    </row>
    <row r="452" spans="1:33" x14ac:dyDescent="0.2">
      <c r="A452" s="9">
        <v>1</v>
      </c>
      <c r="B452" t="s">
        <v>185</v>
      </c>
      <c r="C452" t="s">
        <v>36</v>
      </c>
      <c r="D452">
        <v>0</v>
      </c>
      <c r="E452">
        <v>190551.25297300401</v>
      </c>
      <c r="F452">
        <v>0</v>
      </c>
      <c r="G452">
        <v>0</v>
      </c>
      <c r="H452">
        <v>0</v>
      </c>
      <c r="I452">
        <v>0</v>
      </c>
      <c r="J452" s="8">
        <f>SUMIFS(Table1[time],Table1[repetition],Table1[[#This Row],[repetition]],Table1[config],Table1[[#This Row],[config]])</f>
        <v>49182328.719147965</v>
      </c>
      <c r="K452" s="9">
        <v>600</v>
      </c>
      <c r="L452" s="9">
        <v>1</v>
      </c>
      <c r="M452" s="9" t="s">
        <v>149</v>
      </c>
      <c r="N452" s="9" t="b">
        <v>0</v>
      </c>
      <c r="O452" s="9" t="b">
        <v>1</v>
      </c>
      <c r="P452" s="9" t="b">
        <v>1</v>
      </c>
      <c r="Q452" s="9" t="b">
        <v>1</v>
      </c>
      <c r="R452" s="9" t="b">
        <v>1</v>
      </c>
      <c r="S452" s="9" t="b">
        <v>0</v>
      </c>
      <c r="T452" s="9" t="b">
        <v>1</v>
      </c>
      <c r="U452" s="9" t="b">
        <v>0</v>
      </c>
      <c r="V452" s="9" t="b">
        <v>0</v>
      </c>
      <c r="W452" s="9" t="b">
        <v>1</v>
      </c>
      <c r="X452" s="9" t="b">
        <v>1</v>
      </c>
      <c r="Y452" s="9" t="b">
        <v>1</v>
      </c>
      <c r="Z452" s="9" t="b">
        <v>1</v>
      </c>
      <c r="AA452" s="9" t="b">
        <v>0</v>
      </c>
      <c r="AB452" s="9" t="b">
        <v>1</v>
      </c>
      <c r="AC452" s="9" t="b">
        <v>1</v>
      </c>
      <c r="AD452" s="9" t="b">
        <v>1</v>
      </c>
      <c r="AE452" s="9" t="b">
        <v>1</v>
      </c>
      <c r="AF452" s="9" t="b">
        <v>1</v>
      </c>
      <c r="AG452" s="9" t="b">
        <v>0</v>
      </c>
    </row>
    <row r="453" spans="1:33" x14ac:dyDescent="0.2">
      <c r="A453" s="9">
        <v>2</v>
      </c>
      <c r="B453" t="s">
        <v>185</v>
      </c>
      <c r="C453" t="s">
        <v>36</v>
      </c>
      <c r="D453">
        <v>0</v>
      </c>
      <c r="E453">
        <v>127166.19089106</v>
      </c>
      <c r="F453">
        <v>0</v>
      </c>
      <c r="G453">
        <v>0</v>
      </c>
      <c r="H453">
        <v>0</v>
      </c>
      <c r="I453">
        <v>0</v>
      </c>
      <c r="J453" s="8">
        <f>SUMIFS(Table1[time],Table1[repetition],Table1[[#This Row],[repetition]],Table1[config],Table1[[#This Row],[config]])</f>
        <v>46669330.80257006</v>
      </c>
      <c r="K453" s="9">
        <v>0</v>
      </c>
      <c r="L453" s="9">
        <v>1</v>
      </c>
      <c r="M453" s="9" t="s">
        <v>149</v>
      </c>
      <c r="N453" s="9" t="b">
        <v>0</v>
      </c>
      <c r="O453" s="9" t="b">
        <v>0</v>
      </c>
      <c r="P453" s="9" t="b">
        <v>0</v>
      </c>
      <c r="Q453" s="9" t="b">
        <v>0</v>
      </c>
      <c r="R453" s="9" t="b">
        <v>0</v>
      </c>
      <c r="S453" s="9" t="b">
        <v>0</v>
      </c>
      <c r="T453" s="9" t="b">
        <v>0</v>
      </c>
      <c r="U453" s="9" t="b">
        <v>0</v>
      </c>
      <c r="V453" s="9" t="b">
        <v>0</v>
      </c>
      <c r="W453" s="9" t="b">
        <v>0</v>
      </c>
      <c r="X453" s="9" t="b">
        <v>0</v>
      </c>
      <c r="Y453" s="9" t="b">
        <v>0</v>
      </c>
      <c r="Z453" s="9" t="b">
        <v>0</v>
      </c>
      <c r="AA453" s="9" t="b">
        <v>0</v>
      </c>
      <c r="AB453" s="9" t="b">
        <v>0</v>
      </c>
      <c r="AC453" s="9" t="b">
        <v>0</v>
      </c>
      <c r="AD453" s="9" t="b">
        <v>0</v>
      </c>
      <c r="AE453" s="9" t="b">
        <v>0</v>
      </c>
      <c r="AF453" s="9" t="b">
        <v>0</v>
      </c>
      <c r="AG453" s="9" t="b">
        <v>0</v>
      </c>
    </row>
    <row r="454" spans="1:33" x14ac:dyDescent="0.2">
      <c r="A454" s="9">
        <v>3</v>
      </c>
      <c r="B454" t="s">
        <v>185</v>
      </c>
      <c r="C454" t="s">
        <v>36</v>
      </c>
      <c r="D454">
        <v>0</v>
      </c>
      <c r="E454">
        <v>246041.306860999</v>
      </c>
      <c r="F454">
        <v>0</v>
      </c>
      <c r="G454">
        <v>0</v>
      </c>
      <c r="H454">
        <v>0</v>
      </c>
      <c r="I454">
        <v>0</v>
      </c>
      <c r="J454" s="8">
        <f>SUMIFS(Table1[time],Table1[repetition],Table1[[#This Row],[repetition]],Table1[config],Table1[[#This Row],[config]])</f>
        <v>50460887.095342979</v>
      </c>
      <c r="K454" s="9">
        <v>0</v>
      </c>
      <c r="L454" s="9">
        <v>1</v>
      </c>
      <c r="M454" s="9" t="s">
        <v>149</v>
      </c>
      <c r="N454" s="9" t="b">
        <v>0</v>
      </c>
      <c r="O454" s="9" t="b">
        <v>0</v>
      </c>
      <c r="P454" s="9" t="b">
        <v>0</v>
      </c>
      <c r="Q454" s="9" t="b">
        <v>0</v>
      </c>
      <c r="R454" s="9" t="b">
        <v>0</v>
      </c>
      <c r="S454" s="9" t="b">
        <v>0</v>
      </c>
      <c r="T454" s="9" t="b">
        <v>0</v>
      </c>
      <c r="U454" s="9" t="b">
        <v>0</v>
      </c>
      <c r="V454" s="9" t="b">
        <v>0</v>
      </c>
      <c r="W454" s="9" t="b">
        <v>0</v>
      </c>
      <c r="X454" s="9" t="b">
        <v>0</v>
      </c>
      <c r="Y454" s="9" t="b">
        <v>0</v>
      </c>
      <c r="Z454" s="9" t="b">
        <v>0</v>
      </c>
      <c r="AA454" s="9" t="b">
        <v>0</v>
      </c>
      <c r="AB454" s="9" t="b">
        <v>0</v>
      </c>
      <c r="AC454" s="9" t="b">
        <v>0</v>
      </c>
      <c r="AD454" s="9" t="b">
        <v>0</v>
      </c>
      <c r="AE454" s="9" t="b">
        <v>0</v>
      </c>
      <c r="AF454" s="9" t="b">
        <v>0</v>
      </c>
      <c r="AG454" s="9" t="b">
        <v>0</v>
      </c>
    </row>
    <row r="455" spans="1:33" x14ac:dyDescent="0.2">
      <c r="A455" s="9">
        <v>1</v>
      </c>
      <c r="B455" t="s">
        <v>186</v>
      </c>
      <c r="C455" t="s">
        <v>36</v>
      </c>
      <c r="D455">
        <v>0</v>
      </c>
      <c r="E455">
        <v>238016.04193999001</v>
      </c>
      <c r="F455">
        <v>0</v>
      </c>
      <c r="G455">
        <v>0</v>
      </c>
      <c r="H455">
        <v>0</v>
      </c>
      <c r="I455">
        <v>0</v>
      </c>
      <c r="J455" s="8">
        <f>SUMIFS(Table1[time],Table1[repetition],Table1[[#This Row],[repetition]],Table1[config],Table1[[#This Row],[config]])</f>
        <v>49182328.719147965</v>
      </c>
      <c r="K455" s="9">
        <v>600</v>
      </c>
      <c r="L455" s="9">
        <v>4</v>
      </c>
      <c r="M455" s="9" t="s">
        <v>151</v>
      </c>
      <c r="N455" s="9" t="b">
        <v>0</v>
      </c>
      <c r="O455" s="9" t="b">
        <v>0</v>
      </c>
      <c r="P455" s="9" t="b">
        <v>1</v>
      </c>
      <c r="Q455" s="9" t="b">
        <v>0</v>
      </c>
      <c r="R455" s="9" t="b">
        <v>0</v>
      </c>
      <c r="S455" s="9" t="b">
        <v>1</v>
      </c>
      <c r="T455" s="9" t="b">
        <v>1</v>
      </c>
      <c r="U455" s="9" t="b">
        <v>0</v>
      </c>
      <c r="V455" s="9" t="b">
        <v>0</v>
      </c>
      <c r="W455" s="9" t="b">
        <v>1</v>
      </c>
      <c r="X455" s="9" t="b">
        <v>0</v>
      </c>
      <c r="Y455" s="9" t="b">
        <v>0</v>
      </c>
      <c r="Z455" s="9" t="b">
        <v>1</v>
      </c>
      <c r="AA455" s="9" t="b">
        <v>1</v>
      </c>
      <c r="AB455" s="9" t="b">
        <v>1</v>
      </c>
      <c r="AC455" s="9" t="b">
        <v>1</v>
      </c>
      <c r="AD455" s="9" t="b">
        <v>0</v>
      </c>
      <c r="AE455" s="9" t="b">
        <v>0</v>
      </c>
      <c r="AF455" s="9" t="b">
        <v>1</v>
      </c>
      <c r="AG455" s="9" t="b">
        <v>0</v>
      </c>
    </row>
    <row r="456" spans="1:33" x14ac:dyDescent="0.2">
      <c r="A456" s="11">
        <v>2</v>
      </c>
      <c r="B456" t="s">
        <v>186</v>
      </c>
      <c r="C456" t="s">
        <v>36</v>
      </c>
      <c r="D456">
        <v>0</v>
      </c>
      <c r="E456">
        <v>138600.832457654</v>
      </c>
      <c r="F456">
        <v>0</v>
      </c>
      <c r="G456">
        <v>0</v>
      </c>
      <c r="H456">
        <v>0</v>
      </c>
      <c r="I456">
        <v>0</v>
      </c>
      <c r="J456" s="10">
        <f>SUMIFS(Table1[time],Table1[repetition],Table1[[#This Row],[repetition]],Table1[config],Table1[[#This Row],[config]])</f>
        <v>46669330.80257006</v>
      </c>
      <c r="K456" s="11">
        <v>0</v>
      </c>
      <c r="L456" s="11">
        <v>1</v>
      </c>
      <c r="M456" s="11" t="s">
        <v>149</v>
      </c>
      <c r="N456" s="11" t="b">
        <v>0</v>
      </c>
      <c r="O456" s="11" t="b">
        <v>0</v>
      </c>
      <c r="P456" s="11" t="b">
        <v>0</v>
      </c>
      <c r="Q456" s="11" t="b">
        <v>0</v>
      </c>
      <c r="R456" s="11" t="b">
        <v>0</v>
      </c>
      <c r="S456" s="11" t="b">
        <v>0</v>
      </c>
      <c r="T456" s="11" t="b">
        <v>0</v>
      </c>
      <c r="U456" s="11" t="b">
        <v>0</v>
      </c>
      <c r="V456" s="11" t="b">
        <v>0</v>
      </c>
      <c r="W456" s="11" t="b">
        <v>0</v>
      </c>
      <c r="X456" s="11" t="b">
        <v>0</v>
      </c>
      <c r="Y456" s="11" t="b">
        <v>0</v>
      </c>
      <c r="Z456" s="11" t="b">
        <v>0</v>
      </c>
      <c r="AA456" s="11" t="b">
        <v>0</v>
      </c>
      <c r="AB456" s="11" t="b">
        <v>0</v>
      </c>
      <c r="AC456" s="11" t="b">
        <v>0</v>
      </c>
      <c r="AD456" s="11" t="b">
        <v>0</v>
      </c>
      <c r="AE456" s="11" t="b">
        <v>0</v>
      </c>
      <c r="AF456" s="11" t="b">
        <v>0</v>
      </c>
      <c r="AG456" s="11" t="b">
        <v>0</v>
      </c>
    </row>
    <row r="457" spans="1:33" x14ac:dyDescent="0.2">
      <c r="A457" s="9">
        <v>3</v>
      </c>
      <c r="B457" t="s">
        <v>186</v>
      </c>
      <c r="C457" t="s">
        <v>36</v>
      </c>
      <c r="D457">
        <v>0</v>
      </c>
      <c r="E457">
        <v>263094.983641</v>
      </c>
      <c r="F457">
        <v>0</v>
      </c>
      <c r="G457">
        <v>0</v>
      </c>
      <c r="H457">
        <v>0</v>
      </c>
      <c r="I457">
        <v>0</v>
      </c>
      <c r="J457" s="8">
        <f>SUMIFS(Table1[time],Table1[repetition],Table1[[#This Row],[repetition]],Table1[config],Table1[[#This Row],[config]])</f>
        <v>50460887.095342979</v>
      </c>
      <c r="K457" s="9">
        <v>0</v>
      </c>
      <c r="L457" s="9">
        <v>2</v>
      </c>
      <c r="M457" s="9" t="s">
        <v>150</v>
      </c>
      <c r="N457" s="9" t="b">
        <v>1</v>
      </c>
      <c r="O457" s="9" t="b">
        <v>1</v>
      </c>
      <c r="P457" s="9" t="b">
        <v>1</v>
      </c>
      <c r="Q457" s="9" t="b">
        <v>1</v>
      </c>
      <c r="R457" s="9" t="b">
        <v>1</v>
      </c>
      <c r="S457" s="9" t="b">
        <v>1</v>
      </c>
      <c r="T457" s="9" t="b">
        <v>1</v>
      </c>
      <c r="U457" s="9" t="b">
        <v>1</v>
      </c>
      <c r="V457" s="9" t="b">
        <v>1</v>
      </c>
      <c r="W457" s="9" t="b">
        <v>1</v>
      </c>
      <c r="X457" s="9" t="b">
        <v>1</v>
      </c>
      <c r="Y457" s="9" t="b">
        <v>1</v>
      </c>
      <c r="Z457" s="9" t="b">
        <v>1</v>
      </c>
      <c r="AA457" s="9" t="b">
        <v>1</v>
      </c>
      <c r="AB457" s="9" t="b">
        <v>1</v>
      </c>
      <c r="AC457" s="9" t="b">
        <v>1</v>
      </c>
      <c r="AD457" s="9" t="b">
        <v>1</v>
      </c>
      <c r="AE457" s="9" t="b">
        <v>1</v>
      </c>
      <c r="AF457" s="9" t="b">
        <v>1</v>
      </c>
      <c r="AG457" s="9" t="b">
        <v>1</v>
      </c>
    </row>
    <row r="458" spans="1:33" x14ac:dyDescent="0.2">
      <c r="A458" s="9">
        <v>1</v>
      </c>
      <c r="B458" t="s">
        <v>187</v>
      </c>
      <c r="C458" t="s">
        <v>36</v>
      </c>
      <c r="D458">
        <v>0</v>
      </c>
      <c r="E458">
        <v>7202949.3208569996</v>
      </c>
      <c r="F458">
        <v>0</v>
      </c>
      <c r="G458">
        <v>0</v>
      </c>
      <c r="H458">
        <v>0</v>
      </c>
      <c r="I458">
        <v>0</v>
      </c>
      <c r="J458" s="8">
        <f>SUMIFS(Table1[time],Table1[repetition],Table1[[#This Row],[repetition]],Table1[config],Table1[[#This Row],[config]])</f>
        <v>49182328.719147965</v>
      </c>
      <c r="K458" s="9">
        <v>600</v>
      </c>
      <c r="L458" s="9">
        <v>6</v>
      </c>
      <c r="M458" s="9" t="s">
        <v>151</v>
      </c>
      <c r="N458" s="9" t="b">
        <v>1</v>
      </c>
      <c r="O458" s="9" t="b">
        <v>1</v>
      </c>
      <c r="P458" s="9" t="b">
        <v>1</v>
      </c>
      <c r="Q458" s="9" t="b">
        <v>1</v>
      </c>
      <c r="R458" s="9" t="b">
        <v>0</v>
      </c>
      <c r="S458" s="9" t="b">
        <v>1</v>
      </c>
      <c r="T458" s="9" t="b">
        <v>1</v>
      </c>
      <c r="U458" s="9" t="b">
        <v>1</v>
      </c>
      <c r="V458" s="9" t="b">
        <v>0</v>
      </c>
      <c r="W458" s="9" t="b">
        <v>1</v>
      </c>
      <c r="X458" s="9" t="b">
        <v>0</v>
      </c>
      <c r="Y458" s="9" t="b">
        <v>1</v>
      </c>
      <c r="Z458" s="9" t="b">
        <v>1</v>
      </c>
      <c r="AA458" s="9" t="b">
        <v>0</v>
      </c>
      <c r="AB458" s="9" t="b">
        <v>1</v>
      </c>
      <c r="AC458" s="9" t="b">
        <v>1</v>
      </c>
      <c r="AD458" s="9" t="b">
        <v>1</v>
      </c>
      <c r="AE458" s="9" t="b">
        <v>0</v>
      </c>
      <c r="AF458" s="9" t="b">
        <v>0</v>
      </c>
      <c r="AG458" s="9" t="b">
        <v>0</v>
      </c>
    </row>
    <row r="459" spans="1:33" x14ac:dyDescent="0.2">
      <c r="A459" s="11">
        <v>2</v>
      </c>
      <c r="B459" t="s">
        <v>187</v>
      </c>
      <c r="C459" t="s">
        <v>36</v>
      </c>
      <c r="D459">
        <v>0</v>
      </c>
      <c r="E459">
        <v>7203014.9101987397</v>
      </c>
      <c r="F459">
        <v>0</v>
      </c>
      <c r="G459">
        <v>0</v>
      </c>
      <c r="H459">
        <v>0</v>
      </c>
      <c r="I459">
        <v>0</v>
      </c>
      <c r="J459" s="10">
        <f>SUMIFS(Table1[time],Table1[repetition],Table1[[#This Row],[repetition]],Table1[config],Table1[[#This Row],[config]])</f>
        <v>46669330.80257006</v>
      </c>
      <c r="K459" s="11">
        <v>1</v>
      </c>
      <c r="L459" s="11">
        <v>4</v>
      </c>
      <c r="M459" s="11" t="s">
        <v>150</v>
      </c>
      <c r="N459" s="11" t="b">
        <v>0</v>
      </c>
      <c r="O459" s="11" t="b">
        <v>1</v>
      </c>
      <c r="P459" s="11" t="b">
        <v>0</v>
      </c>
      <c r="Q459" s="11" t="b">
        <v>1</v>
      </c>
      <c r="R459" s="11" t="b">
        <v>0</v>
      </c>
      <c r="S459" s="11" t="b">
        <v>1</v>
      </c>
      <c r="T459" s="11" t="b">
        <v>0</v>
      </c>
      <c r="U459" s="11" t="b">
        <v>0</v>
      </c>
      <c r="V459" s="11" t="b">
        <v>0</v>
      </c>
      <c r="W459" s="11" t="b">
        <v>1</v>
      </c>
      <c r="X459" s="11" t="b">
        <v>0</v>
      </c>
      <c r="Y459" s="11" t="b">
        <v>1</v>
      </c>
      <c r="Z459" s="11" t="b">
        <v>1</v>
      </c>
      <c r="AA459" s="11" t="b">
        <v>1</v>
      </c>
      <c r="AB459" s="11" t="b">
        <v>1</v>
      </c>
      <c r="AC459" s="11" t="b">
        <v>1</v>
      </c>
      <c r="AD459" s="11" t="b">
        <v>0</v>
      </c>
      <c r="AE459" s="11" t="b">
        <v>1</v>
      </c>
      <c r="AF459" s="11" t="b">
        <v>1</v>
      </c>
      <c r="AG459" s="11" t="b">
        <v>1</v>
      </c>
    </row>
    <row r="460" spans="1:33" x14ac:dyDescent="0.2">
      <c r="A460" s="11">
        <v>3</v>
      </c>
      <c r="B460" t="s">
        <v>187</v>
      </c>
      <c r="C460" t="s">
        <v>36</v>
      </c>
      <c r="D460">
        <v>0</v>
      </c>
      <c r="E460">
        <v>7204492.034035</v>
      </c>
      <c r="F460">
        <v>0</v>
      </c>
      <c r="G460">
        <v>0</v>
      </c>
      <c r="H460">
        <v>0</v>
      </c>
      <c r="I460">
        <v>0</v>
      </c>
      <c r="J460" s="10">
        <f>SUMIFS(Table1[time],Table1[repetition],Table1[[#This Row],[repetition]],Table1[config],Table1[[#This Row],[config]])</f>
        <v>50460887.095342979</v>
      </c>
      <c r="K460" s="11">
        <v>1</v>
      </c>
      <c r="L460" s="11">
        <v>18</v>
      </c>
      <c r="M460" s="11" t="s">
        <v>150</v>
      </c>
      <c r="N460" s="11" t="b">
        <v>1</v>
      </c>
      <c r="O460" s="11" t="b">
        <v>0</v>
      </c>
      <c r="P460" s="11" t="b">
        <v>0</v>
      </c>
      <c r="Q460" s="11" t="b">
        <v>0</v>
      </c>
      <c r="R460" s="11" t="b">
        <v>0</v>
      </c>
      <c r="S460" s="11" t="b">
        <v>1</v>
      </c>
      <c r="T460" s="11" t="b">
        <v>1</v>
      </c>
      <c r="U460" s="11" t="b">
        <v>1</v>
      </c>
      <c r="V460" s="11" t="b">
        <v>1</v>
      </c>
      <c r="W460" s="11" t="b">
        <v>0</v>
      </c>
      <c r="X460" s="11" t="b">
        <v>1</v>
      </c>
      <c r="Y460" s="11" t="b">
        <v>0</v>
      </c>
      <c r="Z460" s="11" t="b">
        <v>0</v>
      </c>
      <c r="AA460" s="11" t="b">
        <v>1</v>
      </c>
      <c r="AB460" s="11" t="b">
        <v>1</v>
      </c>
      <c r="AC460" s="11" t="b">
        <v>1</v>
      </c>
      <c r="AD460" s="11" t="b">
        <v>1</v>
      </c>
      <c r="AE460" s="11" t="b">
        <v>0</v>
      </c>
      <c r="AF460" s="11" t="b">
        <v>0</v>
      </c>
      <c r="AG460" s="11" t="b">
        <v>0</v>
      </c>
    </row>
    <row r="461" spans="1:33" x14ac:dyDescent="0.2">
      <c r="A461" s="9">
        <v>1</v>
      </c>
      <c r="B461" t="s">
        <v>158</v>
      </c>
      <c r="C461" t="s">
        <v>2</v>
      </c>
      <c r="D461">
        <v>0</v>
      </c>
      <c r="E461">
        <v>514211.79614399403</v>
      </c>
      <c r="F461">
        <v>0</v>
      </c>
      <c r="G461">
        <v>0</v>
      </c>
      <c r="H461">
        <v>0</v>
      </c>
      <c r="I461">
        <v>0</v>
      </c>
      <c r="J461" s="8">
        <f>SUMIFS(Table1[time],Table1[repetition],Table1[[#This Row],[repetition]],Table1[config],Table1[[#This Row],[config]])</f>
        <v>82051134.587805778</v>
      </c>
      <c r="K461" s="9">
        <v>0</v>
      </c>
      <c r="L461" s="9">
        <v>1</v>
      </c>
      <c r="M461" s="9" t="s">
        <v>149</v>
      </c>
      <c r="N461" s="9" t="b">
        <v>0</v>
      </c>
      <c r="O461" s="9" t="b">
        <v>0</v>
      </c>
      <c r="P461" s="9" t="b">
        <v>0</v>
      </c>
      <c r="Q461" s="9" t="b">
        <v>0</v>
      </c>
      <c r="R461" s="9" t="b">
        <v>0</v>
      </c>
      <c r="S461" s="9" t="b">
        <v>0</v>
      </c>
      <c r="T461" s="9" t="b">
        <v>0</v>
      </c>
      <c r="U461" s="9" t="b">
        <v>0</v>
      </c>
      <c r="V461" s="9" t="b">
        <v>0</v>
      </c>
      <c r="W461" s="9" t="b">
        <v>0</v>
      </c>
      <c r="X461" s="9" t="b">
        <v>0</v>
      </c>
      <c r="Y461" s="9" t="b">
        <v>0</v>
      </c>
      <c r="Z461" s="9" t="b">
        <v>0</v>
      </c>
      <c r="AA461" s="9" t="b">
        <v>0</v>
      </c>
      <c r="AB461" s="9" t="b">
        <v>0</v>
      </c>
      <c r="AC461" s="9" t="b">
        <v>0</v>
      </c>
      <c r="AD461" s="9" t="b">
        <v>0</v>
      </c>
      <c r="AE461" s="9" t="b">
        <v>0</v>
      </c>
      <c r="AF461" s="9" t="b">
        <v>0</v>
      </c>
      <c r="AG461" s="9" t="b">
        <v>0</v>
      </c>
    </row>
    <row r="462" spans="1:33" x14ac:dyDescent="0.2">
      <c r="A462" s="9">
        <v>2</v>
      </c>
      <c r="B462" t="s">
        <v>158</v>
      </c>
      <c r="C462" t="s">
        <v>2</v>
      </c>
      <c r="D462">
        <v>0</v>
      </c>
      <c r="E462">
        <v>407856.38316720701</v>
      </c>
      <c r="F462">
        <v>0</v>
      </c>
      <c r="G462">
        <v>0</v>
      </c>
      <c r="H462">
        <v>0</v>
      </c>
      <c r="I462">
        <v>0</v>
      </c>
      <c r="J462" s="8">
        <f>SUMIFS(Table1[time],Table1[repetition],Table1[[#This Row],[repetition]],Table1[config],Table1[[#This Row],[config]])</f>
        <v>79459448.91283235</v>
      </c>
      <c r="K462" s="9">
        <v>0</v>
      </c>
      <c r="L462" s="9">
        <v>2</v>
      </c>
      <c r="M462" s="9" t="s">
        <v>150</v>
      </c>
      <c r="N462" s="9" t="b">
        <v>1</v>
      </c>
      <c r="O462" s="9" t="b">
        <v>1</v>
      </c>
      <c r="P462" s="9" t="b">
        <v>1</v>
      </c>
      <c r="Q462" s="9" t="b">
        <v>1</v>
      </c>
      <c r="R462" s="9" t="b">
        <v>1</v>
      </c>
      <c r="S462" s="9" t="b">
        <v>1</v>
      </c>
      <c r="T462" s="9" t="b">
        <v>1</v>
      </c>
      <c r="U462" s="9" t="b">
        <v>1</v>
      </c>
      <c r="V462" s="9" t="b">
        <v>1</v>
      </c>
      <c r="W462" s="9" t="b">
        <v>1</v>
      </c>
      <c r="X462" s="9" t="b">
        <v>1</v>
      </c>
      <c r="Y462" s="9" t="b">
        <v>1</v>
      </c>
      <c r="Z462" s="9" t="b">
        <v>1</v>
      </c>
      <c r="AA462" s="9" t="b">
        <v>1</v>
      </c>
      <c r="AB462" s="9" t="b">
        <v>1</v>
      </c>
      <c r="AC462" s="9" t="b">
        <v>1</v>
      </c>
      <c r="AD462" s="9" t="b">
        <v>1</v>
      </c>
      <c r="AE462" s="9" t="b">
        <v>1</v>
      </c>
      <c r="AF462" s="9" t="b">
        <v>1</v>
      </c>
      <c r="AG462" s="9" t="b">
        <v>1</v>
      </c>
    </row>
    <row r="463" spans="1:33" x14ac:dyDescent="0.2">
      <c r="A463" s="9">
        <v>3</v>
      </c>
      <c r="B463" t="s">
        <v>158</v>
      </c>
      <c r="C463" t="s">
        <v>2</v>
      </c>
      <c r="D463">
        <v>0</v>
      </c>
      <c r="E463">
        <v>614738.49820899905</v>
      </c>
      <c r="F463">
        <v>0</v>
      </c>
      <c r="G463">
        <v>0</v>
      </c>
      <c r="H463">
        <v>0</v>
      </c>
      <c r="I463">
        <v>0</v>
      </c>
      <c r="J463" s="8">
        <f>SUMIFS(Table1[time],Table1[repetition],Table1[[#This Row],[repetition]],Table1[config],Table1[[#This Row],[config]])</f>
        <v>83892290.353975981</v>
      </c>
      <c r="K463" s="9">
        <v>0</v>
      </c>
      <c r="L463" s="9">
        <v>2</v>
      </c>
      <c r="M463" s="9" t="s">
        <v>150</v>
      </c>
      <c r="N463" s="9" t="b">
        <v>1</v>
      </c>
      <c r="O463" s="9" t="b">
        <v>1</v>
      </c>
      <c r="P463" s="9" t="b">
        <v>1</v>
      </c>
      <c r="Q463" s="9" t="b">
        <v>1</v>
      </c>
      <c r="R463" s="9" t="b">
        <v>1</v>
      </c>
      <c r="S463" s="9" t="b">
        <v>1</v>
      </c>
      <c r="T463" s="9" t="b">
        <v>1</v>
      </c>
      <c r="U463" s="9" t="b">
        <v>1</v>
      </c>
      <c r="V463" s="9" t="b">
        <v>1</v>
      </c>
      <c r="W463" s="9" t="b">
        <v>1</v>
      </c>
      <c r="X463" s="9" t="b">
        <v>1</v>
      </c>
      <c r="Y463" s="9" t="b">
        <v>1</v>
      </c>
      <c r="Z463" s="9" t="b">
        <v>1</v>
      </c>
      <c r="AA463" s="9" t="b">
        <v>1</v>
      </c>
      <c r="AB463" s="9" t="b">
        <v>1</v>
      </c>
      <c r="AC463" s="9" t="b">
        <v>1</v>
      </c>
      <c r="AD463" s="9" t="b">
        <v>1</v>
      </c>
      <c r="AE463" s="9" t="b">
        <v>1</v>
      </c>
      <c r="AF463" s="9" t="b">
        <v>1</v>
      </c>
      <c r="AG463" s="9" t="b">
        <v>1</v>
      </c>
    </row>
    <row r="464" spans="1:33" x14ac:dyDescent="0.2">
      <c r="A464" s="11">
        <v>1</v>
      </c>
      <c r="B464" t="s">
        <v>159</v>
      </c>
      <c r="C464" t="s">
        <v>2</v>
      </c>
      <c r="D464">
        <v>0</v>
      </c>
      <c r="E464">
        <v>474619.22648199799</v>
      </c>
      <c r="F464">
        <v>0</v>
      </c>
      <c r="G464">
        <v>0</v>
      </c>
      <c r="H464">
        <v>0</v>
      </c>
      <c r="I464">
        <v>0</v>
      </c>
      <c r="J464" s="10">
        <f>SUMIFS(Table1[time],Table1[repetition],Table1[[#This Row],[repetition]],Table1[config],Table1[[#This Row],[config]])</f>
        <v>82051134.587805778</v>
      </c>
      <c r="K464" s="11">
        <v>1</v>
      </c>
      <c r="L464" s="11">
        <v>4</v>
      </c>
      <c r="M464" s="11" t="s">
        <v>150</v>
      </c>
      <c r="N464" s="11" t="b">
        <v>0</v>
      </c>
      <c r="O464" s="11" t="b">
        <v>1</v>
      </c>
      <c r="P464" s="11" t="b">
        <v>0</v>
      </c>
      <c r="Q464" s="11" t="b">
        <v>1</v>
      </c>
      <c r="R464" s="11" t="b">
        <v>0</v>
      </c>
      <c r="S464" s="11" t="b">
        <v>1</v>
      </c>
      <c r="T464" s="11" t="b">
        <v>0</v>
      </c>
      <c r="U464" s="11" t="b">
        <v>0</v>
      </c>
      <c r="V464" s="11" t="b">
        <v>0</v>
      </c>
      <c r="W464" s="11" t="b">
        <v>1</v>
      </c>
      <c r="X464" s="11" t="b">
        <v>0</v>
      </c>
      <c r="Y464" s="11" t="b">
        <v>1</v>
      </c>
      <c r="Z464" s="11" t="b">
        <v>1</v>
      </c>
      <c r="AA464" s="11" t="b">
        <v>1</v>
      </c>
      <c r="AB464" s="11" t="b">
        <v>1</v>
      </c>
      <c r="AC464" s="11" t="b">
        <v>1</v>
      </c>
      <c r="AD464" s="11" t="b">
        <v>0</v>
      </c>
      <c r="AE464" s="11" t="b">
        <v>1</v>
      </c>
      <c r="AF464" s="11" t="b">
        <v>1</v>
      </c>
      <c r="AG464" s="11" t="b">
        <v>1</v>
      </c>
    </row>
    <row r="465" spans="1:33" x14ac:dyDescent="0.2">
      <c r="A465" s="11">
        <v>2</v>
      </c>
      <c r="B465" t="s">
        <v>159</v>
      </c>
      <c r="C465" t="s">
        <v>2</v>
      </c>
      <c r="D465">
        <v>0</v>
      </c>
      <c r="E465">
        <v>396156.74147009797</v>
      </c>
      <c r="F465">
        <v>0</v>
      </c>
      <c r="G465">
        <v>0</v>
      </c>
      <c r="H465">
        <v>0</v>
      </c>
      <c r="I465">
        <v>0</v>
      </c>
      <c r="J465" s="10">
        <f>SUMIFS(Table1[time],Table1[repetition],Table1[[#This Row],[repetition]],Table1[config],Table1[[#This Row],[config]])</f>
        <v>79459448.91283235</v>
      </c>
      <c r="K465" s="11">
        <v>0</v>
      </c>
      <c r="L465" s="11">
        <v>2</v>
      </c>
      <c r="M465" s="11" t="s">
        <v>150</v>
      </c>
      <c r="N465" s="11" t="b">
        <v>1</v>
      </c>
      <c r="O465" s="11" t="b">
        <v>1</v>
      </c>
      <c r="P465" s="11" t="b">
        <v>1</v>
      </c>
      <c r="Q465" s="11" t="b">
        <v>1</v>
      </c>
      <c r="R465" s="11" t="b">
        <v>1</v>
      </c>
      <c r="S465" s="11" t="b">
        <v>1</v>
      </c>
      <c r="T465" s="11" t="b">
        <v>1</v>
      </c>
      <c r="U465" s="11" t="b">
        <v>1</v>
      </c>
      <c r="V465" s="11" t="b">
        <v>1</v>
      </c>
      <c r="W465" s="11" t="b">
        <v>1</v>
      </c>
      <c r="X465" s="11" t="b">
        <v>1</v>
      </c>
      <c r="Y465" s="11" t="b">
        <v>1</v>
      </c>
      <c r="Z465" s="11" t="b">
        <v>1</v>
      </c>
      <c r="AA465" s="11" t="b">
        <v>1</v>
      </c>
      <c r="AB465" s="11" t="b">
        <v>1</v>
      </c>
      <c r="AC465" s="11" t="b">
        <v>1</v>
      </c>
      <c r="AD465" s="11" t="b">
        <v>1</v>
      </c>
      <c r="AE465" s="11" t="b">
        <v>1</v>
      </c>
      <c r="AF465" s="11" t="b">
        <v>1</v>
      </c>
      <c r="AG465" s="11" t="b">
        <v>1</v>
      </c>
    </row>
    <row r="466" spans="1:33" x14ac:dyDescent="0.2">
      <c r="A466" s="11">
        <v>3</v>
      </c>
      <c r="B466" t="s">
        <v>159</v>
      </c>
      <c r="C466" t="s">
        <v>2</v>
      </c>
      <c r="D466">
        <v>0</v>
      </c>
      <c r="E466">
        <v>612219.00104999996</v>
      </c>
      <c r="F466">
        <v>0</v>
      </c>
      <c r="G466">
        <v>0</v>
      </c>
      <c r="H466">
        <v>0</v>
      </c>
      <c r="I466">
        <v>0</v>
      </c>
      <c r="J466" s="10">
        <f>SUMIFS(Table1[time],Table1[repetition],Table1[[#This Row],[repetition]],Table1[config],Table1[[#This Row],[config]])</f>
        <v>83892290.353975981</v>
      </c>
      <c r="K466" s="11">
        <v>0</v>
      </c>
      <c r="L466" s="11">
        <v>2</v>
      </c>
      <c r="M466" s="11" t="s">
        <v>150</v>
      </c>
      <c r="N466" s="11" t="b">
        <v>1</v>
      </c>
      <c r="O466" s="11" t="b">
        <v>1</v>
      </c>
      <c r="P466" s="11" t="b">
        <v>1</v>
      </c>
      <c r="Q466" s="11" t="b">
        <v>1</v>
      </c>
      <c r="R466" s="11" t="b">
        <v>1</v>
      </c>
      <c r="S466" s="11" t="b">
        <v>1</v>
      </c>
      <c r="T466" s="11" t="b">
        <v>1</v>
      </c>
      <c r="U466" s="11" t="b">
        <v>1</v>
      </c>
      <c r="V466" s="11" t="b">
        <v>1</v>
      </c>
      <c r="W466" s="11" t="b">
        <v>1</v>
      </c>
      <c r="X466" s="11" t="b">
        <v>1</v>
      </c>
      <c r="Y466" s="11" t="b">
        <v>1</v>
      </c>
      <c r="Z466" s="11" t="b">
        <v>1</v>
      </c>
      <c r="AA466" s="11" t="b">
        <v>1</v>
      </c>
      <c r="AB466" s="11" t="b">
        <v>1</v>
      </c>
      <c r="AC466" s="11" t="b">
        <v>1</v>
      </c>
      <c r="AD466" s="11" t="b">
        <v>1</v>
      </c>
      <c r="AE466" s="11" t="b">
        <v>1</v>
      </c>
      <c r="AF466" s="11" t="b">
        <v>1</v>
      </c>
      <c r="AG466" s="11" t="b">
        <v>1</v>
      </c>
    </row>
    <row r="467" spans="1:33" x14ac:dyDescent="0.2">
      <c r="A467" s="11">
        <v>1</v>
      </c>
      <c r="B467" t="s">
        <v>160</v>
      </c>
      <c r="C467" t="s">
        <v>2</v>
      </c>
      <c r="D467">
        <v>0</v>
      </c>
      <c r="E467">
        <v>457672.10551400698</v>
      </c>
      <c r="F467">
        <v>0</v>
      </c>
      <c r="G467">
        <v>0</v>
      </c>
      <c r="H467">
        <v>0</v>
      </c>
      <c r="I467">
        <v>0</v>
      </c>
      <c r="J467" s="10">
        <f>SUMIFS(Table1[time],Table1[repetition],Table1[[#This Row],[repetition]],Table1[config],Table1[[#This Row],[config]])</f>
        <v>82051134.587805778</v>
      </c>
      <c r="K467" s="11">
        <v>1</v>
      </c>
      <c r="L467" s="11">
        <v>18</v>
      </c>
      <c r="M467" s="11" t="s">
        <v>150</v>
      </c>
      <c r="N467" s="11" t="b">
        <v>1</v>
      </c>
      <c r="O467" s="11" t="b">
        <v>0</v>
      </c>
      <c r="P467" s="11" t="b">
        <v>0</v>
      </c>
      <c r="Q467" s="11" t="b">
        <v>0</v>
      </c>
      <c r="R467" s="11" t="b">
        <v>0</v>
      </c>
      <c r="S467" s="11" t="b">
        <v>1</v>
      </c>
      <c r="T467" s="11" t="b">
        <v>1</v>
      </c>
      <c r="U467" s="11" t="b">
        <v>1</v>
      </c>
      <c r="V467" s="11" t="b">
        <v>1</v>
      </c>
      <c r="W467" s="11" t="b">
        <v>0</v>
      </c>
      <c r="X467" s="11" t="b">
        <v>1</v>
      </c>
      <c r="Y467" s="11" t="b">
        <v>0</v>
      </c>
      <c r="Z467" s="11" t="b">
        <v>0</v>
      </c>
      <c r="AA467" s="11" t="b">
        <v>1</v>
      </c>
      <c r="AB467" s="11" t="b">
        <v>1</v>
      </c>
      <c r="AC467" s="11" t="b">
        <v>1</v>
      </c>
      <c r="AD467" s="11" t="b">
        <v>1</v>
      </c>
      <c r="AE467" s="11" t="b">
        <v>0</v>
      </c>
      <c r="AF467" s="11" t="b">
        <v>0</v>
      </c>
      <c r="AG467" s="11" t="b">
        <v>0</v>
      </c>
    </row>
    <row r="468" spans="1:33" x14ac:dyDescent="0.2">
      <c r="A468" s="9">
        <v>2</v>
      </c>
      <c r="B468" t="s">
        <v>160</v>
      </c>
      <c r="C468" t="s">
        <v>2</v>
      </c>
      <c r="D468">
        <v>0</v>
      </c>
      <c r="E468">
        <v>321503.94540512899</v>
      </c>
      <c r="F468">
        <v>0</v>
      </c>
      <c r="G468">
        <v>0</v>
      </c>
      <c r="H468">
        <v>0</v>
      </c>
      <c r="I468">
        <v>0</v>
      </c>
      <c r="J468" s="8">
        <f>SUMIFS(Table1[time],Table1[repetition],Table1[[#This Row],[repetition]],Table1[config],Table1[[#This Row],[config]])</f>
        <v>79459448.91283235</v>
      </c>
      <c r="K468" s="9">
        <v>0</v>
      </c>
      <c r="L468" s="9">
        <v>1</v>
      </c>
      <c r="M468" s="9" t="s">
        <v>149</v>
      </c>
      <c r="N468" s="9" t="b">
        <v>0</v>
      </c>
      <c r="O468" s="9" t="b">
        <v>0</v>
      </c>
      <c r="P468" s="9" t="b">
        <v>0</v>
      </c>
      <c r="Q468" s="9" t="b">
        <v>0</v>
      </c>
      <c r="R468" s="9" t="b">
        <v>0</v>
      </c>
      <c r="S468" s="9" t="b">
        <v>0</v>
      </c>
      <c r="T468" s="9" t="b">
        <v>0</v>
      </c>
      <c r="U468" s="9" t="b">
        <v>0</v>
      </c>
      <c r="V468" s="9" t="b">
        <v>0</v>
      </c>
      <c r="W468" s="9" t="b">
        <v>0</v>
      </c>
      <c r="X468" s="9" t="b">
        <v>0</v>
      </c>
      <c r="Y468" s="9" t="b">
        <v>0</v>
      </c>
      <c r="Z468" s="9" t="b">
        <v>0</v>
      </c>
      <c r="AA468" s="9" t="b">
        <v>0</v>
      </c>
      <c r="AB468" s="9" t="b">
        <v>0</v>
      </c>
      <c r="AC468" s="9" t="b">
        <v>0</v>
      </c>
      <c r="AD468" s="9" t="b">
        <v>0</v>
      </c>
      <c r="AE468" s="9" t="b">
        <v>0</v>
      </c>
      <c r="AF468" s="9" t="b">
        <v>0</v>
      </c>
      <c r="AG468" s="9" t="b">
        <v>0</v>
      </c>
    </row>
    <row r="469" spans="1:33" x14ac:dyDescent="0.2">
      <c r="A469" s="11">
        <v>3</v>
      </c>
      <c r="B469" t="s">
        <v>160</v>
      </c>
      <c r="C469" t="s">
        <v>2</v>
      </c>
      <c r="D469">
        <v>0</v>
      </c>
      <c r="E469">
        <v>550638.40371800005</v>
      </c>
      <c r="F469">
        <v>0</v>
      </c>
      <c r="G469">
        <v>0</v>
      </c>
      <c r="H469">
        <v>0</v>
      </c>
      <c r="I469">
        <v>0</v>
      </c>
      <c r="J469" s="10">
        <f>SUMIFS(Table1[time],Table1[repetition],Table1[[#This Row],[repetition]],Table1[config],Table1[[#This Row],[config]])</f>
        <v>83892290.353975981</v>
      </c>
      <c r="K469" s="11">
        <v>1</v>
      </c>
      <c r="L469" s="11">
        <v>4</v>
      </c>
      <c r="M469" s="11" t="s">
        <v>150</v>
      </c>
      <c r="N469" s="11" t="b">
        <v>0</v>
      </c>
      <c r="O469" s="11" t="b">
        <v>1</v>
      </c>
      <c r="P469" s="11" t="b">
        <v>0</v>
      </c>
      <c r="Q469" s="11" t="b">
        <v>1</v>
      </c>
      <c r="R469" s="11" t="b">
        <v>0</v>
      </c>
      <c r="S469" s="11" t="b">
        <v>1</v>
      </c>
      <c r="T469" s="11" t="b">
        <v>0</v>
      </c>
      <c r="U469" s="11" t="b">
        <v>0</v>
      </c>
      <c r="V469" s="11" t="b">
        <v>0</v>
      </c>
      <c r="W469" s="11" t="b">
        <v>1</v>
      </c>
      <c r="X469" s="11" t="b">
        <v>0</v>
      </c>
      <c r="Y469" s="11" t="b">
        <v>1</v>
      </c>
      <c r="Z469" s="11" t="b">
        <v>1</v>
      </c>
      <c r="AA469" s="11" t="b">
        <v>1</v>
      </c>
      <c r="AB469" s="11" t="b">
        <v>1</v>
      </c>
      <c r="AC469" s="11" t="b">
        <v>1</v>
      </c>
      <c r="AD469" s="11" t="b">
        <v>0</v>
      </c>
      <c r="AE469" s="11" t="b">
        <v>1</v>
      </c>
      <c r="AF469" s="11" t="b">
        <v>1</v>
      </c>
      <c r="AG469" s="11" t="b">
        <v>1</v>
      </c>
    </row>
    <row r="470" spans="1:33" x14ac:dyDescent="0.2">
      <c r="A470" s="11">
        <v>1</v>
      </c>
      <c r="B470" t="s">
        <v>162</v>
      </c>
      <c r="C470" t="s">
        <v>2</v>
      </c>
      <c r="D470">
        <v>0</v>
      </c>
      <c r="E470">
        <v>653753.83519998204</v>
      </c>
      <c r="F470">
        <v>0</v>
      </c>
      <c r="G470">
        <v>0</v>
      </c>
      <c r="H470">
        <v>0</v>
      </c>
      <c r="I470">
        <v>0</v>
      </c>
      <c r="J470" s="10">
        <f>SUMIFS(Table1[time],Table1[repetition],Table1[[#This Row],[repetition]],Table1[config],Table1[[#This Row],[config]])</f>
        <v>82051134.587805778</v>
      </c>
      <c r="K470" s="11">
        <v>50</v>
      </c>
      <c r="L470" s="11">
        <v>2</v>
      </c>
      <c r="M470" s="11" t="s">
        <v>149</v>
      </c>
      <c r="N470" s="11" t="b">
        <v>1</v>
      </c>
      <c r="O470" s="11" t="b">
        <v>0</v>
      </c>
      <c r="P470" s="11" t="b">
        <v>0</v>
      </c>
      <c r="Q470" s="11" t="b">
        <v>0</v>
      </c>
      <c r="R470" s="11" t="b">
        <v>0</v>
      </c>
      <c r="S470" s="11" t="b">
        <v>1</v>
      </c>
      <c r="T470" s="11" t="b">
        <v>0</v>
      </c>
      <c r="U470" s="11" t="b">
        <v>1</v>
      </c>
      <c r="V470" s="11" t="b">
        <v>1</v>
      </c>
      <c r="W470" s="11" t="b">
        <v>0</v>
      </c>
      <c r="X470" s="11" t="b">
        <v>0</v>
      </c>
      <c r="Y470" s="11" t="b">
        <v>0</v>
      </c>
      <c r="Z470" s="11" t="b">
        <v>0</v>
      </c>
      <c r="AA470" s="11" t="b">
        <v>1</v>
      </c>
      <c r="AB470" s="11" t="b">
        <v>1</v>
      </c>
      <c r="AC470" s="11" t="b">
        <v>1</v>
      </c>
      <c r="AD470" s="11" t="b">
        <v>0</v>
      </c>
      <c r="AE470" s="11" t="b">
        <v>0</v>
      </c>
      <c r="AF470" s="11" t="b">
        <v>0</v>
      </c>
      <c r="AG470" s="11" t="b">
        <v>0</v>
      </c>
    </row>
    <row r="471" spans="1:33" x14ac:dyDescent="0.2">
      <c r="A471" s="9">
        <v>2</v>
      </c>
      <c r="B471" t="s">
        <v>162</v>
      </c>
      <c r="C471" t="s">
        <v>2</v>
      </c>
      <c r="D471">
        <v>0</v>
      </c>
      <c r="E471">
        <v>429493.62801713799</v>
      </c>
      <c r="F471">
        <v>0</v>
      </c>
      <c r="G471">
        <v>0</v>
      </c>
      <c r="H471">
        <v>0</v>
      </c>
      <c r="I471">
        <v>0</v>
      </c>
      <c r="J471" s="8">
        <f>SUMIFS(Table1[time],Table1[repetition],Table1[[#This Row],[repetition]],Table1[config],Table1[[#This Row],[config]])</f>
        <v>79459448.91283235</v>
      </c>
      <c r="K471" s="9">
        <v>0</v>
      </c>
      <c r="L471" s="9">
        <v>2</v>
      </c>
      <c r="M471" s="9" t="s">
        <v>150</v>
      </c>
      <c r="N471" s="9" t="b">
        <v>1</v>
      </c>
      <c r="O471" s="9" t="b">
        <v>1</v>
      </c>
      <c r="P471" s="9" t="b">
        <v>1</v>
      </c>
      <c r="Q471" s="9" t="b">
        <v>1</v>
      </c>
      <c r="R471" s="9" t="b">
        <v>1</v>
      </c>
      <c r="S471" s="9" t="b">
        <v>1</v>
      </c>
      <c r="T471" s="9" t="b">
        <v>1</v>
      </c>
      <c r="U471" s="9" t="b">
        <v>1</v>
      </c>
      <c r="V471" s="9" t="b">
        <v>1</v>
      </c>
      <c r="W471" s="9" t="b">
        <v>1</v>
      </c>
      <c r="X471" s="9" t="b">
        <v>1</v>
      </c>
      <c r="Y471" s="9" t="b">
        <v>1</v>
      </c>
      <c r="Z471" s="9" t="b">
        <v>1</v>
      </c>
      <c r="AA471" s="9" t="b">
        <v>1</v>
      </c>
      <c r="AB471" s="9" t="b">
        <v>1</v>
      </c>
      <c r="AC471" s="9" t="b">
        <v>1</v>
      </c>
      <c r="AD471" s="9" t="b">
        <v>1</v>
      </c>
      <c r="AE471" s="9" t="b">
        <v>1</v>
      </c>
      <c r="AF471" s="9" t="b">
        <v>1</v>
      </c>
      <c r="AG471" s="9" t="b">
        <v>1</v>
      </c>
    </row>
    <row r="472" spans="1:33" x14ac:dyDescent="0.2">
      <c r="A472" s="11">
        <v>3</v>
      </c>
      <c r="B472" t="s">
        <v>162</v>
      </c>
      <c r="C472" t="s">
        <v>2</v>
      </c>
      <c r="D472">
        <v>0</v>
      </c>
      <c r="E472">
        <v>681488.35308699997</v>
      </c>
      <c r="F472">
        <v>0</v>
      </c>
      <c r="G472">
        <v>0</v>
      </c>
      <c r="H472">
        <v>0</v>
      </c>
      <c r="I472">
        <v>0</v>
      </c>
      <c r="J472" s="10">
        <f>SUMIFS(Table1[time],Table1[repetition],Table1[[#This Row],[repetition]],Table1[config],Table1[[#This Row],[config]])</f>
        <v>83892290.353975981</v>
      </c>
      <c r="K472" s="11">
        <v>0</v>
      </c>
      <c r="L472" s="11">
        <v>2</v>
      </c>
      <c r="M472" s="11" t="s">
        <v>150</v>
      </c>
      <c r="N472" s="11" t="b">
        <v>1</v>
      </c>
      <c r="O472" s="11" t="b">
        <v>1</v>
      </c>
      <c r="P472" s="11" t="b">
        <v>1</v>
      </c>
      <c r="Q472" s="11" t="b">
        <v>1</v>
      </c>
      <c r="R472" s="11" t="b">
        <v>1</v>
      </c>
      <c r="S472" s="11" t="b">
        <v>1</v>
      </c>
      <c r="T472" s="11" t="b">
        <v>1</v>
      </c>
      <c r="U472" s="11" t="b">
        <v>1</v>
      </c>
      <c r="V472" s="11" t="b">
        <v>1</v>
      </c>
      <c r="W472" s="11" t="b">
        <v>1</v>
      </c>
      <c r="X472" s="11" t="b">
        <v>1</v>
      </c>
      <c r="Y472" s="11" t="b">
        <v>1</v>
      </c>
      <c r="Z472" s="11" t="b">
        <v>1</v>
      </c>
      <c r="AA472" s="11" t="b">
        <v>1</v>
      </c>
      <c r="AB472" s="11" t="b">
        <v>1</v>
      </c>
      <c r="AC472" s="11" t="b">
        <v>1</v>
      </c>
      <c r="AD472" s="11" t="b">
        <v>1</v>
      </c>
      <c r="AE472" s="11" t="b">
        <v>1</v>
      </c>
      <c r="AF472" s="11" t="b">
        <v>1</v>
      </c>
      <c r="AG472" s="11" t="b">
        <v>1</v>
      </c>
    </row>
    <row r="473" spans="1:33" x14ac:dyDescent="0.2">
      <c r="A473" s="11">
        <v>1</v>
      </c>
      <c r="B473" t="s">
        <v>163</v>
      </c>
      <c r="C473" t="s">
        <v>2</v>
      </c>
      <c r="D473">
        <v>0</v>
      </c>
      <c r="E473">
        <v>334121.62109499302</v>
      </c>
      <c r="F473">
        <v>0</v>
      </c>
      <c r="G473">
        <v>0</v>
      </c>
      <c r="H473">
        <v>0</v>
      </c>
      <c r="I473">
        <v>0</v>
      </c>
      <c r="J473" s="10">
        <f>SUMIFS(Table1[time],Table1[repetition],Table1[[#This Row],[repetition]],Table1[config],Table1[[#This Row],[config]])</f>
        <v>82051134.587805778</v>
      </c>
      <c r="K473" s="11">
        <v>50</v>
      </c>
      <c r="L473" s="11">
        <v>5</v>
      </c>
      <c r="M473" s="11" t="s">
        <v>149</v>
      </c>
      <c r="N473" s="11" t="b">
        <v>0</v>
      </c>
      <c r="O473" s="11" t="b">
        <v>1</v>
      </c>
      <c r="P473" s="11" t="b">
        <v>0</v>
      </c>
      <c r="Q473" s="11" t="b">
        <v>0</v>
      </c>
      <c r="R473" s="11" t="b">
        <v>1</v>
      </c>
      <c r="S473" s="11" t="b">
        <v>1</v>
      </c>
      <c r="T473" s="11" t="b">
        <v>0</v>
      </c>
      <c r="U473" s="11" t="b">
        <v>1</v>
      </c>
      <c r="V473" s="11" t="b">
        <v>0</v>
      </c>
      <c r="W473" s="11" t="b">
        <v>1</v>
      </c>
      <c r="X473" s="11" t="b">
        <v>1</v>
      </c>
      <c r="Y473" s="11" t="b">
        <v>0</v>
      </c>
      <c r="Z473" s="11" t="b">
        <v>0</v>
      </c>
      <c r="AA473" s="11" t="b">
        <v>0</v>
      </c>
      <c r="AB473" s="11" t="b">
        <v>0</v>
      </c>
      <c r="AC473" s="11" t="b">
        <v>1</v>
      </c>
      <c r="AD473" s="11" t="b">
        <v>0</v>
      </c>
      <c r="AE473" s="11" t="b">
        <v>1</v>
      </c>
      <c r="AF473" s="11" t="b">
        <v>0</v>
      </c>
      <c r="AG473" s="11" t="b">
        <v>0</v>
      </c>
    </row>
    <row r="474" spans="1:33" x14ac:dyDescent="0.2">
      <c r="A474" s="9">
        <v>2</v>
      </c>
      <c r="B474" t="s">
        <v>163</v>
      </c>
      <c r="C474" t="s">
        <v>2</v>
      </c>
      <c r="D474">
        <v>0</v>
      </c>
      <c r="E474">
        <v>273593.68037013302</v>
      </c>
      <c r="F474">
        <v>0</v>
      </c>
      <c r="G474">
        <v>0</v>
      </c>
      <c r="H474">
        <v>0</v>
      </c>
      <c r="I474">
        <v>0</v>
      </c>
      <c r="J474" s="8">
        <f>SUMIFS(Table1[time],Table1[repetition],Table1[[#This Row],[repetition]],Table1[config],Table1[[#This Row],[config]])</f>
        <v>79459448.91283235</v>
      </c>
      <c r="K474" s="9">
        <v>0</v>
      </c>
      <c r="L474" s="9">
        <v>2</v>
      </c>
      <c r="M474" s="9" t="s">
        <v>150</v>
      </c>
      <c r="N474" s="9" t="b">
        <v>1</v>
      </c>
      <c r="O474" s="9" t="b">
        <v>1</v>
      </c>
      <c r="P474" s="9" t="b">
        <v>1</v>
      </c>
      <c r="Q474" s="9" t="b">
        <v>1</v>
      </c>
      <c r="R474" s="9" t="b">
        <v>1</v>
      </c>
      <c r="S474" s="9" t="b">
        <v>1</v>
      </c>
      <c r="T474" s="9" t="b">
        <v>1</v>
      </c>
      <c r="U474" s="9" t="b">
        <v>1</v>
      </c>
      <c r="V474" s="9" t="b">
        <v>1</v>
      </c>
      <c r="W474" s="9" t="b">
        <v>1</v>
      </c>
      <c r="X474" s="9" t="b">
        <v>1</v>
      </c>
      <c r="Y474" s="9" t="b">
        <v>1</v>
      </c>
      <c r="Z474" s="9" t="b">
        <v>1</v>
      </c>
      <c r="AA474" s="9" t="b">
        <v>1</v>
      </c>
      <c r="AB474" s="9" t="b">
        <v>1</v>
      </c>
      <c r="AC474" s="9" t="b">
        <v>1</v>
      </c>
      <c r="AD474" s="9" t="b">
        <v>1</v>
      </c>
      <c r="AE474" s="9" t="b">
        <v>1</v>
      </c>
      <c r="AF474" s="9" t="b">
        <v>1</v>
      </c>
      <c r="AG474" s="9" t="b">
        <v>1</v>
      </c>
    </row>
    <row r="475" spans="1:33" x14ac:dyDescent="0.2">
      <c r="A475" s="9">
        <v>3</v>
      </c>
      <c r="B475" t="s">
        <v>163</v>
      </c>
      <c r="C475" t="s">
        <v>2</v>
      </c>
      <c r="D475">
        <v>0</v>
      </c>
      <c r="E475">
        <v>401721.05139699997</v>
      </c>
      <c r="F475">
        <v>0</v>
      </c>
      <c r="G475">
        <v>0</v>
      </c>
      <c r="H475">
        <v>0</v>
      </c>
      <c r="I475">
        <v>0</v>
      </c>
      <c r="J475" s="8">
        <f>SUMIFS(Table1[time],Table1[repetition],Table1[[#This Row],[repetition]],Table1[config],Table1[[#This Row],[config]])</f>
        <v>83892290.353975981</v>
      </c>
      <c r="K475" s="9">
        <v>0</v>
      </c>
      <c r="L475" s="9">
        <v>1</v>
      </c>
      <c r="M475" s="9" t="s">
        <v>149</v>
      </c>
      <c r="N475" s="9" t="b">
        <v>0</v>
      </c>
      <c r="O475" s="9" t="b">
        <v>0</v>
      </c>
      <c r="P475" s="9" t="b">
        <v>0</v>
      </c>
      <c r="Q475" s="9" t="b">
        <v>0</v>
      </c>
      <c r="R475" s="9" t="b">
        <v>0</v>
      </c>
      <c r="S475" s="9" t="b">
        <v>0</v>
      </c>
      <c r="T475" s="9" t="b">
        <v>0</v>
      </c>
      <c r="U475" s="9" t="b">
        <v>0</v>
      </c>
      <c r="V475" s="9" t="b">
        <v>0</v>
      </c>
      <c r="W475" s="9" t="b">
        <v>0</v>
      </c>
      <c r="X475" s="9" t="b">
        <v>0</v>
      </c>
      <c r="Y475" s="9" t="b">
        <v>0</v>
      </c>
      <c r="Z475" s="9" t="b">
        <v>0</v>
      </c>
      <c r="AA475" s="9" t="b">
        <v>0</v>
      </c>
      <c r="AB475" s="9" t="b">
        <v>0</v>
      </c>
      <c r="AC475" s="9" t="b">
        <v>0</v>
      </c>
      <c r="AD475" s="9" t="b">
        <v>0</v>
      </c>
      <c r="AE475" s="9" t="b">
        <v>0</v>
      </c>
      <c r="AF475" s="9" t="b">
        <v>0</v>
      </c>
      <c r="AG475" s="9" t="b">
        <v>0</v>
      </c>
    </row>
    <row r="476" spans="1:33" x14ac:dyDescent="0.2">
      <c r="A476" s="11">
        <v>1</v>
      </c>
      <c r="B476" t="s">
        <v>164</v>
      </c>
      <c r="C476" t="s">
        <v>2</v>
      </c>
      <c r="D476">
        <v>0</v>
      </c>
      <c r="E476">
        <v>7202997.0397619698</v>
      </c>
      <c r="F476">
        <v>0</v>
      </c>
      <c r="G476">
        <v>0</v>
      </c>
      <c r="H476">
        <v>0</v>
      </c>
      <c r="I476">
        <v>0</v>
      </c>
      <c r="J476" s="10">
        <f>SUMIFS(Table1[time],Table1[repetition],Table1[[#This Row],[repetition]],Table1[config],Table1[[#This Row],[config]])</f>
        <v>82051134.587805778</v>
      </c>
      <c r="K476" s="11">
        <v>0</v>
      </c>
      <c r="L476" s="11">
        <v>3</v>
      </c>
      <c r="M476" s="11" t="s">
        <v>151</v>
      </c>
      <c r="N476" s="11" t="b">
        <v>0</v>
      </c>
      <c r="O476" s="11" t="b">
        <v>1</v>
      </c>
      <c r="P476" s="11" t="b">
        <v>0</v>
      </c>
      <c r="Q476" s="11" t="b">
        <v>1</v>
      </c>
      <c r="R476" s="11" t="b">
        <v>0</v>
      </c>
      <c r="S476" s="11" t="b">
        <v>1</v>
      </c>
      <c r="T476" s="11" t="b">
        <v>0</v>
      </c>
      <c r="U476" s="11" t="b">
        <v>1</v>
      </c>
      <c r="V476" s="11" t="b">
        <v>0</v>
      </c>
      <c r="W476" s="11" t="b">
        <v>1</v>
      </c>
      <c r="X476" s="11" t="b">
        <v>0</v>
      </c>
      <c r="Y476" s="11" t="b">
        <v>1</v>
      </c>
      <c r="Z476" s="11" t="b">
        <v>0</v>
      </c>
      <c r="AA476" s="11" t="b">
        <v>1</v>
      </c>
      <c r="AB476" s="11" t="b">
        <v>0</v>
      </c>
      <c r="AC476" s="11" t="b">
        <v>1</v>
      </c>
      <c r="AD476" s="11" t="b">
        <v>0</v>
      </c>
      <c r="AE476" s="11" t="b">
        <v>1</v>
      </c>
      <c r="AF476" s="11" t="b">
        <v>0</v>
      </c>
      <c r="AG476" s="11" t="b">
        <v>1</v>
      </c>
    </row>
    <row r="477" spans="1:33" x14ac:dyDescent="0.2">
      <c r="A477" s="11">
        <v>2</v>
      </c>
      <c r="B477" t="s">
        <v>164</v>
      </c>
      <c r="C477" t="s">
        <v>2</v>
      </c>
      <c r="D477">
        <v>0</v>
      </c>
      <c r="E477">
        <v>7203768.5427749502</v>
      </c>
      <c r="F477">
        <v>0</v>
      </c>
      <c r="G477">
        <v>0</v>
      </c>
      <c r="H477">
        <v>0</v>
      </c>
      <c r="I477">
        <v>0</v>
      </c>
      <c r="J477" s="10">
        <f>SUMIFS(Table1[time],Table1[repetition],Table1[[#This Row],[repetition]],Table1[config],Table1[[#This Row],[config]])</f>
        <v>79459448.91283235</v>
      </c>
      <c r="K477" s="11">
        <v>1</v>
      </c>
      <c r="L477" s="11">
        <v>5</v>
      </c>
      <c r="M477" s="11" t="s">
        <v>151</v>
      </c>
      <c r="N477" s="11" t="b">
        <v>1</v>
      </c>
      <c r="O477" s="11" t="b">
        <v>1</v>
      </c>
      <c r="P477" s="11" t="b">
        <v>1</v>
      </c>
      <c r="Q477" s="11" t="b">
        <v>0</v>
      </c>
      <c r="R477" s="11" t="b">
        <v>0</v>
      </c>
      <c r="S477" s="11" t="b">
        <v>1</v>
      </c>
      <c r="T477" s="11" t="b">
        <v>1</v>
      </c>
      <c r="U477" s="11" t="b">
        <v>0</v>
      </c>
      <c r="V477" s="11" t="b">
        <v>1</v>
      </c>
      <c r="W477" s="11" t="b">
        <v>1</v>
      </c>
      <c r="X477" s="11" t="b">
        <v>1</v>
      </c>
      <c r="Y477" s="11" t="b">
        <v>0</v>
      </c>
      <c r="Z477" s="11" t="b">
        <v>0</v>
      </c>
      <c r="AA477" s="11" t="b">
        <v>1</v>
      </c>
      <c r="AB477" s="11" t="b">
        <v>1</v>
      </c>
      <c r="AC477" s="11" t="b">
        <v>0</v>
      </c>
      <c r="AD477" s="11" t="b">
        <v>0</v>
      </c>
      <c r="AE477" s="11" t="b">
        <v>0</v>
      </c>
      <c r="AF477" s="11" t="b">
        <v>1</v>
      </c>
      <c r="AG477" s="11" t="b">
        <v>0</v>
      </c>
    </row>
    <row r="478" spans="1:33" x14ac:dyDescent="0.2">
      <c r="A478" s="9">
        <v>3</v>
      </c>
      <c r="B478" t="s">
        <v>164</v>
      </c>
      <c r="C478" t="s">
        <v>2</v>
      </c>
      <c r="D478">
        <v>0</v>
      </c>
      <c r="E478">
        <v>7204611.7216059901</v>
      </c>
      <c r="F478">
        <v>0</v>
      </c>
      <c r="G478">
        <v>0</v>
      </c>
      <c r="H478">
        <v>0</v>
      </c>
      <c r="I478">
        <v>0</v>
      </c>
      <c r="J478" s="8">
        <f>SUMIFS(Table1[time],Table1[repetition],Table1[[#This Row],[repetition]],Table1[config],Table1[[#This Row],[config]])</f>
        <v>83892290.353975981</v>
      </c>
      <c r="K478" s="9">
        <v>1</v>
      </c>
      <c r="L478" s="9">
        <v>18</v>
      </c>
      <c r="M478" s="9" t="s">
        <v>150</v>
      </c>
      <c r="N478" s="9" t="b">
        <v>1</v>
      </c>
      <c r="O478" s="9" t="b">
        <v>0</v>
      </c>
      <c r="P478" s="9" t="b">
        <v>0</v>
      </c>
      <c r="Q478" s="9" t="b">
        <v>0</v>
      </c>
      <c r="R478" s="9" t="b">
        <v>0</v>
      </c>
      <c r="S478" s="9" t="b">
        <v>1</v>
      </c>
      <c r="T478" s="9" t="b">
        <v>1</v>
      </c>
      <c r="U478" s="9" t="b">
        <v>1</v>
      </c>
      <c r="V478" s="9" t="b">
        <v>1</v>
      </c>
      <c r="W478" s="9" t="b">
        <v>0</v>
      </c>
      <c r="X478" s="9" t="b">
        <v>1</v>
      </c>
      <c r="Y478" s="9" t="b">
        <v>0</v>
      </c>
      <c r="Z478" s="9" t="b">
        <v>0</v>
      </c>
      <c r="AA478" s="9" t="b">
        <v>1</v>
      </c>
      <c r="AB478" s="9" t="b">
        <v>1</v>
      </c>
      <c r="AC478" s="9" t="b">
        <v>1</v>
      </c>
      <c r="AD478" s="9" t="b">
        <v>1</v>
      </c>
      <c r="AE478" s="9" t="b">
        <v>0</v>
      </c>
      <c r="AF478" s="9" t="b">
        <v>0</v>
      </c>
      <c r="AG478" s="9" t="b">
        <v>0</v>
      </c>
    </row>
    <row r="479" spans="1:33" x14ac:dyDescent="0.2">
      <c r="A479" s="11">
        <v>1</v>
      </c>
      <c r="B479" t="s">
        <v>165</v>
      </c>
      <c r="C479" t="s">
        <v>2</v>
      </c>
      <c r="D479">
        <v>0</v>
      </c>
      <c r="E479">
        <v>7203874.5242849896</v>
      </c>
      <c r="F479">
        <v>0</v>
      </c>
      <c r="G479">
        <v>0</v>
      </c>
      <c r="H479">
        <v>0</v>
      </c>
      <c r="I479">
        <v>0</v>
      </c>
      <c r="J479" s="10">
        <f>SUMIFS(Table1[time],Table1[repetition],Table1[[#This Row],[repetition]],Table1[config],Table1[[#This Row],[config]])</f>
        <v>82051134.587805778</v>
      </c>
      <c r="K479" s="11">
        <v>80</v>
      </c>
      <c r="L479" s="11">
        <v>2</v>
      </c>
      <c r="M479" s="11" t="s">
        <v>150</v>
      </c>
      <c r="N479" s="11" t="b">
        <v>1</v>
      </c>
      <c r="O479" s="11" t="b">
        <v>0</v>
      </c>
      <c r="P479" s="11" t="b">
        <v>0</v>
      </c>
      <c r="Q479" s="11" t="b">
        <v>0</v>
      </c>
      <c r="R479" s="11" t="b">
        <v>0</v>
      </c>
      <c r="S479" s="11" t="b">
        <v>1</v>
      </c>
      <c r="T479" s="11" t="b">
        <v>0</v>
      </c>
      <c r="U479" s="11" t="b">
        <v>1</v>
      </c>
      <c r="V479" s="11" t="b">
        <v>1</v>
      </c>
      <c r="W479" s="11" t="b">
        <v>0</v>
      </c>
      <c r="X479" s="11" t="b">
        <v>0</v>
      </c>
      <c r="Y479" s="11" t="b">
        <v>0</v>
      </c>
      <c r="Z479" s="11" t="b">
        <v>0</v>
      </c>
      <c r="AA479" s="11" t="b">
        <v>1</v>
      </c>
      <c r="AB479" s="11" t="b">
        <v>0</v>
      </c>
      <c r="AC479" s="11" t="b">
        <v>0</v>
      </c>
      <c r="AD479" s="11" t="b">
        <v>0</v>
      </c>
      <c r="AE479" s="11" t="b">
        <v>0</v>
      </c>
      <c r="AF479" s="11" t="b">
        <v>0</v>
      </c>
      <c r="AG479" s="11" t="b">
        <v>1</v>
      </c>
    </row>
    <row r="480" spans="1:33" x14ac:dyDescent="0.2">
      <c r="A480" s="9">
        <v>2</v>
      </c>
      <c r="B480" t="s">
        <v>165</v>
      </c>
      <c r="C480" t="s">
        <v>2</v>
      </c>
      <c r="D480">
        <v>0</v>
      </c>
      <c r="E480">
        <v>7204170.5472059501</v>
      </c>
      <c r="F480">
        <v>0</v>
      </c>
      <c r="G480">
        <v>0</v>
      </c>
      <c r="H480">
        <v>0</v>
      </c>
      <c r="I480">
        <v>0</v>
      </c>
      <c r="J480" s="8">
        <f>SUMIFS(Table1[time],Table1[repetition],Table1[[#This Row],[repetition]],Table1[config],Table1[[#This Row],[config]])</f>
        <v>79459448.91283235</v>
      </c>
      <c r="K480" s="9">
        <v>1</v>
      </c>
      <c r="L480" s="9">
        <v>4</v>
      </c>
      <c r="M480" s="9" t="s">
        <v>150</v>
      </c>
      <c r="N480" s="9" t="b">
        <v>0</v>
      </c>
      <c r="O480" s="9" t="b">
        <v>1</v>
      </c>
      <c r="P480" s="9" t="b">
        <v>0</v>
      </c>
      <c r="Q480" s="9" t="b">
        <v>1</v>
      </c>
      <c r="R480" s="9" t="b">
        <v>0</v>
      </c>
      <c r="S480" s="9" t="b">
        <v>1</v>
      </c>
      <c r="T480" s="9" t="b">
        <v>0</v>
      </c>
      <c r="U480" s="9" t="b">
        <v>0</v>
      </c>
      <c r="V480" s="9" t="b">
        <v>0</v>
      </c>
      <c r="W480" s="9" t="b">
        <v>1</v>
      </c>
      <c r="X480" s="9" t="b">
        <v>0</v>
      </c>
      <c r="Y480" s="9" t="b">
        <v>1</v>
      </c>
      <c r="Z480" s="9" t="b">
        <v>1</v>
      </c>
      <c r="AA480" s="9" t="b">
        <v>1</v>
      </c>
      <c r="AB480" s="9" t="b">
        <v>1</v>
      </c>
      <c r="AC480" s="9" t="b">
        <v>1</v>
      </c>
      <c r="AD480" s="9" t="b">
        <v>0</v>
      </c>
      <c r="AE480" s="9" t="b">
        <v>1</v>
      </c>
      <c r="AF480" s="9" t="b">
        <v>1</v>
      </c>
      <c r="AG480" s="9" t="b">
        <v>1</v>
      </c>
    </row>
    <row r="481" spans="1:33" x14ac:dyDescent="0.2">
      <c r="A481" s="9">
        <v>3</v>
      </c>
      <c r="B481" t="s">
        <v>165</v>
      </c>
      <c r="C481" t="s">
        <v>2</v>
      </c>
      <c r="D481">
        <v>0</v>
      </c>
      <c r="E481">
        <v>7204491.8802610002</v>
      </c>
      <c r="F481">
        <v>0</v>
      </c>
      <c r="G481">
        <v>0</v>
      </c>
      <c r="H481">
        <v>0</v>
      </c>
      <c r="I481">
        <v>0</v>
      </c>
      <c r="J481" s="8">
        <f>SUMIFS(Table1[time],Table1[repetition],Table1[[#This Row],[repetition]],Table1[config],Table1[[#This Row],[config]])</f>
        <v>83892290.353975981</v>
      </c>
      <c r="K481" s="9">
        <v>1</v>
      </c>
      <c r="L481" s="9">
        <v>18</v>
      </c>
      <c r="M481" s="9" t="s">
        <v>150</v>
      </c>
      <c r="N481" s="9" t="b">
        <v>1</v>
      </c>
      <c r="O481" s="9" t="b">
        <v>0</v>
      </c>
      <c r="P481" s="9" t="b">
        <v>0</v>
      </c>
      <c r="Q481" s="9" t="b">
        <v>0</v>
      </c>
      <c r="R481" s="9" t="b">
        <v>0</v>
      </c>
      <c r="S481" s="9" t="b">
        <v>1</v>
      </c>
      <c r="T481" s="9" t="b">
        <v>1</v>
      </c>
      <c r="U481" s="9" t="b">
        <v>1</v>
      </c>
      <c r="V481" s="9" t="b">
        <v>1</v>
      </c>
      <c r="W481" s="9" t="b">
        <v>0</v>
      </c>
      <c r="X481" s="9" t="b">
        <v>1</v>
      </c>
      <c r="Y481" s="9" t="b">
        <v>0</v>
      </c>
      <c r="Z481" s="9" t="b">
        <v>0</v>
      </c>
      <c r="AA481" s="9" t="b">
        <v>1</v>
      </c>
      <c r="AB481" s="9" t="b">
        <v>1</v>
      </c>
      <c r="AC481" s="9" t="b">
        <v>1</v>
      </c>
      <c r="AD481" s="9" t="b">
        <v>1</v>
      </c>
      <c r="AE481" s="9" t="b">
        <v>0</v>
      </c>
      <c r="AF481" s="9" t="b">
        <v>0</v>
      </c>
      <c r="AG481" s="9" t="b">
        <v>0</v>
      </c>
    </row>
    <row r="482" spans="1:33" x14ac:dyDescent="0.2">
      <c r="A482" s="9">
        <v>1</v>
      </c>
      <c r="B482" t="s">
        <v>166</v>
      </c>
      <c r="C482" t="s">
        <v>2</v>
      </c>
      <c r="D482">
        <v>0</v>
      </c>
      <c r="E482">
        <v>404689.87144099001</v>
      </c>
      <c r="F482">
        <v>0</v>
      </c>
      <c r="G482">
        <v>0</v>
      </c>
      <c r="H482">
        <v>0</v>
      </c>
      <c r="I482">
        <v>0</v>
      </c>
      <c r="J482" s="8">
        <f>SUMIFS(Table1[time],Table1[repetition],Table1[[#This Row],[repetition]],Table1[config],Table1[[#This Row],[config]])</f>
        <v>82051134.587805778</v>
      </c>
      <c r="K482" s="9">
        <v>80</v>
      </c>
      <c r="L482" s="9">
        <v>5</v>
      </c>
      <c r="M482" s="9" t="s">
        <v>150</v>
      </c>
      <c r="N482" s="9" t="b">
        <v>0</v>
      </c>
      <c r="O482" s="9" t="b">
        <v>0</v>
      </c>
      <c r="P482" s="9" t="b">
        <v>1</v>
      </c>
      <c r="Q482" s="9" t="b">
        <v>1</v>
      </c>
      <c r="R482" s="9" t="b">
        <v>1</v>
      </c>
      <c r="S482" s="9" t="b">
        <v>1</v>
      </c>
      <c r="T482" s="9" t="b">
        <v>0</v>
      </c>
      <c r="U482" s="9" t="b">
        <v>1</v>
      </c>
      <c r="V482" s="9" t="b">
        <v>0</v>
      </c>
      <c r="W482" s="9" t="b">
        <v>0</v>
      </c>
      <c r="X482" s="9" t="b">
        <v>0</v>
      </c>
      <c r="Y482" s="9" t="b">
        <v>0</v>
      </c>
      <c r="Z482" s="9" t="b">
        <v>0</v>
      </c>
      <c r="AA482" s="9" t="b">
        <v>0</v>
      </c>
      <c r="AB482" s="9" t="b">
        <v>1</v>
      </c>
      <c r="AC482" s="9" t="b">
        <v>1</v>
      </c>
      <c r="AD482" s="9" t="b">
        <v>1</v>
      </c>
      <c r="AE482" s="9" t="b">
        <v>0</v>
      </c>
      <c r="AF482" s="9" t="b">
        <v>1</v>
      </c>
      <c r="AG482" s="9" t="b">
        <v>1</v>
      </c>
    </row>
    <row r="483" spans="1:33" x14ac:dyDescent="0.2">
      <c r="A483" s="11">
        <v>2</v>
      </c>
      <c r="B483" t="s">
        <v>166</v>
      </c>
      <c r="C483" t="s">
        <v>2</v>
      </c>
      <c r="D483">
        <v>0</v>
      </c>
      <c r="E483">
        <v>268218.87735510198</v>
      </c>
      <c r="F483">
        <v>0</v>
      </c>
      <c r="G483">
        <v>0</v>
      </c>
      <c r="H483">
        <v>0</v>
      </c>
      <c r="I483">
        <v>0</v>
      </c>
      <c r="J483" s="10">
        <f>SUMIFS(Table1[time],Table1[repetition],Table1[[#This Row],[repetition]],Table1[config],Table1[[#This Row],[config]])</f>
        <v>79459448.91283235</v>
      </c>
      <c r="K483" s="11">
        <v>0</v>
      </c>
      <c r="L483" s="11">
        <v>1</v>
      </c>
      <c r="M483" s="11" t="s">
        <v>149</v>
      </c>
      <c r="N483" s="11" t="b">
        <v>0</v>
      </c>
      <c r="O483" s="11" t="b">
        <v>0</v>
      </c>
      <c r="P483" s="11" t="b">
        <v>0</v>
      </c>
      <c r="Q483" s="11" t="b">
        <v>0</v>
      </c>
      <c r="R483" s="11" t="b">
        <v>0</v>
      </c>
      <c r="S483" s="11" t="b">
        <v>0</v>
      </c>
      <c r="T483" s="11" t="b">
        <v>0</v>
      </c>
      <c r="U483" s="11" t="b">
        <v>0</v>
      </c>
      <c r="V483" s="11" t="b">
        <v>0</v>
      </c>
      <c r="W483" s="11" t="b">
        <v>0</v>
      </c>
      <c r="X483" s="11" t="b">
        <v>0</v>
      </c>
      <c r="Y483" s="11" t="b">
        <v>0</v>
      </c>
      <c r="Z483" s="11" t="b">
        <v>0</v>
      </c>
      <c r="AA483" s="11" t="b">
        <v>0</v>
      </c>
      <c r="AB483" s="11" t="b">
        <v>0</v>
      </c>
      <c r="AC483" s="11" t="b">
        <v>0</v>
      </c>
      <c r="AD483" s="11" t="b">
        <v>0</v>
      </c>
      <c r="AE483" s="11" t="b">
        <v>0</v>
      </c>
      <c r="AF483" s="11" t="b">
        <v>0</v>
      </c>
      <c r="AG483" s="11" t="b">
        <v>0</v>
      </c>
    </row>
    <row r="484" spans="1:33" x14ac:dyDescent="0.2">
      <c r="A484" s="9">
        <v>3</v>
      </c>
      <c r="B484" t="s">
        <v>166</v>
      </c>
      <c r="C484" t="s">
        <v>2</v>
      </c>
      <c r="D484">
        <v>0</v>
      </c>
      <c r="E484">
        <v>407132.726593</v>
      </c>
      <c r="F484">
        <v>0</v>
      </c>
      <c r="G484">
        <v>0</v>
      </c>
      <c r="H484">
        <v>0</v>
      </c>
      <c r="I484">
        <v>0</v>
      </c>
      <c r="J484" s="8">
        <f>SUMIFS(Table1[time],Table1[repetition],Table1[[#This Row],[repetition]],Table1[config],Table1[[#This Row],[config]])</f>
        <v>83892290.353975981</v>
      </c>
      <c r="K484" s="9">
        <v>0</v>
      </c>
      <c r="L484" s="9">
        <v>2</v>
      </c>
      <c r="M484" s="9" t="s">
        <v>150</v>
      </c>
      <c r="N484" s="9" t="b">
        <v>1</v>
      </c>
      <c r="O484" s="9" t="b">
        <v>1</v>
      </c>
      <c r="P484" s="9" t="b">
        <v>1</v>
      </c>
      <c r="Q484" s="9" t="b">
        <v>1</v>
      </c>
      <c r="R484" s="9" t="b">
        <v>1</v>
      </c>
      <c r="S484" s="9" t="b">
        <v>1</v>
      </c>
      <c r="T484" s="9" t="b">
        <v>1</v>
      </c>
      <c r="U484" s="9" t="b">
        <v>1</v>
      </c>
      <c r="V484" s="9" t="b">
        <v>1</v>
      </c>
      <c r="W484" s="9" t="b">
        <v>1</v>
      </c>
      <c r="X484" s="9" t="b">
        <v>1</v>
      </c>
      <c r="Y484" s="9" t="b">
        <v>1</v>
      </c>
      <c r="Z484" s="9" t="b">
        <v>1</v>
      </c>
      <c r="AA484" s="9" t="b">
        <v>1</v>
      </c>
      <c r="AB484" s="9" t="b">
        <v>1</v>
      </c>
      <c r="AC484" s="9" t="b">
        <v>1</v>
      </c>
      <c r="AD484" s="9" t="b">
        <v>1</v>
      </c>
      <c r="AE484" s="9" t="b">
        <v>1</v>
      </c>
      <c r="AF484" s="9" t="b">
        <v>1</v>
      </c>
      <c r="AG484" s="9" t="b">
        <v>1</v>
      </c>
    </row>
    <row r="485" spans="1:33" x14ac:dyDescent="0.2">
      <c r="A485" s="9">
        <v>1</v>
      </c>
      <c r="B485" t="s">
        <v>167</v>
      </c>
      <c r="C485" t="s">
        <v>2</v>
      </c>
      <c r="D485">
        <v>0</v>
      </c>
      <c r="E485">
        <v>7211448.4800880002</v>
      </c>
      <c r="F485">
        <v>0</v>
      </c>
      <c r="G485">
        <v>0</v>
      </c>
      <c r="H485">
        <v>0</v>
      </c>
      <c r="I485">
        <v>0</v>
      </c>
      <c r="J485" s="8">
        <f>SUMIFS(Table1[time],Table1[repetition],Table1[[#This Row],[repetition]],Table1[config],Table1[[#This Row],[config]])</f>
        <v>82051134.587805778</v>
      </c>
      <c r="K485" s="9">
        <v>80</v>
      </c>
      <c r="L485" s="9">
        <v>18</v>
      </c>
      <c r="M485" s="9" t="s">
        <v>149</v>
      </c>
      <c r="N485" s="9" t="b">
        <v>1</v>
      </c>
      <c r="O485" s="9" t="b">
        <v>0</v>
      </c>
      <c r="P485" s="9" t="b">
        <v>1</v>
      </c>
      <c r="Q485" s="9" t="b">
        <v>0</v>
      </c>
      <c r="R485" s="9" t="b">
        <v>0</v>
      </c>
      <c r="S485" s="9" t="b">
        <v>0</v>
      </c>
      <c r="T485" s="9" t="b">
        <v>1</v>
      </c>
      <c r="U485" s="9" t="b">
        <v>0</v>
      </c>
      <c r="V485" s="9" t="b">
        <v>1</v>
      </c>
      <c r="W485" s="9" t="b">
        <v>0</v>
      </c>
      <c r="X485" s="9" t="b">
        <v>0</v>
      </c>
      <c r="Y485" s="9" t="b">
        <v>1</v>
      </c>
      <c r="Z485" s="9" t="b">
        <v>0</v>
      </c>
      <c r="AA485" s="9" t="b">
        <v>1</v>
      </c>
      <c r="AB485" s="9" t="b">
        <v>1</v>
      </c>
      <c r="AC485" s="9" t="b">
        <v>0</v>
      </c>
      <c r="AD485" s="9" t="b">
        <v>0</v>
      </c>
      <c r="AE485" s="9" t="b">
        <v>0</v>
      </c>
      <c r="AF485" s="9" t="b">
        <v>0</v>
      </c>
      <c r="AG485" s="9" t="b">
        <v>0</v>
      </c>
    </row>
    <row r="486" spans="1:33" x14ac:dyDescent="0.2">
      <c r="A486" s="11">
        <v>2</v>
      </c>
      <c r="B486" t="s">
        <v>167</v>
      </c>
      <c r="C486" t="s">
        <v>2</v>
      </c>
      <c r="D486">
        <v>0</v>
      </c>
      <c r="E486">
        <v>7208133.7475627596</v>
      </c>
      <c r="F486">
        <v>0</v>
      </c>
      <c r="G486">
        <v>0</v>
      </c>
      <c r="H486">
        <v>0</v>
      </c>
      <c r="I486">
        <v>0</v>
      </c>
      <c r="J486" s="10">
        <f>SUMIFS(Table1[time],Table1[repetition],Table1[[#This Row],[repetition]],Table1[config],Table1[[#This Row],[config]])</f>
        <v>79459448.91283235</v>
      </c>
      <c r="K486" s="11">
        <v>1</v>
      </c>
      <c r="L486" s="11">
        <v>4</v>
      </c>
      <c r="M486" s="11" t="s">
        <v>150</v>
      </c>
      <c r="N486" s="11" t="b">
        <v>0</v>
      </c>
      <c r="O486" s="11" t="b">
        <v>1</v>
      </c>
      <c r="P486" s="11" t="b">
        <v>0</v>
      </c>
      <c r="Q486" s="11" t="b">
        <v>1</v>
      </c>
      <c r="R486" s="11" t="b">
        <v>0</v>
      </c>
      <c r="S486" s="11" t="b">
        <v>1</v>
      </c>
      <c r="T486" s="11" t="b">
        <v>0</v>
      </c>
      <c r="U486" s="11" t="b">
        <v>0</v>
      </c>
      <c r="V486" s="11" t="b">
        <v>0</v>
      </c>
      <c r="W486" s="11" t="b">
        <v>1</v>
      </c>
      <c r="X486" s="11" t="b">
        <v>0</v>
      </c>
      <c r="Y486" s="11" t="b">
        <v>1</v>
      </c>
      <c r="Z486" s="11" t="b">
        <v>1</v>
      </c>
      <c r="AA486" s="11" t="b">
        <v>1</v>
      </c>
      <c r="AB486" s="11" t="b">
        <v>1</v>
      </c>
      <c r="AC486" s="11" t="b">
        <v>1</v>
      </c>
      <c r="AD486" s="11" t="b">
        <v>0</v>
      </c>
      <c r="AE486" s="11" t="b">
        <v>1</v>
      </c>
      <c r="AF486" s="11" t="b">
        <v>1</v>
      </c>
      <c r="AG486" s="11" t="b">
        <v>1</v>
      </c>
    </row>
    <row r="487" spans="1:33" x14ac:dyDescent="0.2">
      <c r="A487" s="9">
        <v>3</v>
      </c>
      <c r="B487" t="s">
        <v>167</v>
      </c>
      <c r="C487" t="s">
        <v>2</v>
      </c>
      <c r="D487">
        <v>0</v>
      </c>
      <c r="E487">
        <v>7204532.5237440001</v>
      </c>
      <c r="F487">
        <v>0</v>
      </c>
      <c r="G487">
        <v>0</v>
      </c>
      <c r="H487">
        <v>0</v>
      </c>
      <c r="I487">
        <v>0</v>
      </c>
      <c r="J487" s="8">
        <f>SUMIFS(Table1[time],Table1[repetition],Table1[[#This Row],[repetition]],Table1[config],Table1[[#This Row],[config]])</f>
        <v>83892290.353975981</v>
      </c>
      <c r="K487" s="9">
        <v>1</v>
      </c>
      <c r="L487" s="9">
        <v>18</v>
      </c>
      <c r="M487" s="9" t="s">
        <v>150</v>
      </c>
      <c r="N487" s="9" t="b">
        <v>1</v>
      </c>
      <c r="O487" s="9" t="b">
        <v>0</v>
      </c>
      <c r="P487" s="9" t="b">
        <v>0</v>
      </c>
      <c r="Q487" s="9" t="b">
        <v>0</v>
      </c>
      <c r="R487" s="9" t="b">
        <v>0</v>
      </c>
      <c r="S487" s="9" t="b">
        <v>1</v>
      </c>
      <c r="T487" s="9" t="b">
        <v>1</v>
      </c>
      <c r="U487" s="9" t="b">
        <v>1</v>
      </c>
      <c r="V487" s="9" t="b">
        <v>1</v>
      </c>
      <c r="W487" s="9" t="b">
        <v>0</v>
      </c>
      <c r="X487" s="9" t="b">
        <v>1</v>
      </c>
      <c r="Y487" s="9" t="b">
        <v>0</v>
      </c>
      <c r="Z487" s="9" t="b">
        <v>0</v>
      </c>
      <c r="AA487" s="9" t="b">
        <v>1</v>
      </c>
      <c r="AB487" s="9" t="b">
        <v>1</v>
      </c>
      <c r="AC487" s="9" t="b">
        <v>1</v>
      </c>
      <c r="AD487" s="9" t="b">
        <v>1</v>
      </c>
      <c r="AE487" s="9" t="b">
        <v>0</v>
      </c>
      <c r="AF487" s="9" t="b">
        <v>0</v>
      </c>
      <c r="AG487" s="9" t="b">
        <v>0</v>
      </c>
    </row>
    <row r="488" spans="1:33" x14ac:dyDescent="0.2">
      <c r="A488" s="11">
        <v>1</v>
      </c>
      <c r="B488" t="s">
        <v>161</v>
      </c>
      <c r="C488" t="s">
        <v>2</v>
      </c>
      <c r="D488">
        <v>0</v>
      </c>
      <c r="E488">
        <v>7203009.9126129895</v>
      </c>
      <c r="F488">
        <v>0</v>
      </c>
      <c r="G488">
        <v>0</v>
      </c>
      <c r="H488">
        <v>0</v>
      </c>
      <c r="I488">
        <v>0</v>
      </c>
      <c r="J488" s="10">
        <f>SUMIFS(Table1[time],Table1[repetition],Table1[[#This Row],[repetition]],Table1[config],Table1[[#This Row],[config]])</f>
        <v>82051134.587805778</v>
      </c>
      <c r="K488" s="11">
        <v>0</v>
      </c>
      <c r="L488" s="11">
        <v>4</v>
      </c>
      <c r="M488" s="11" t="s">
        <v>149</v>
      </c>
      <c r="N488" s="11" t="b">
        <v>1</v>
      </c>
      <c r="O488" s="11" t="b">
        <v>0</v>
      </c>
      <c r="P488" s="11" t="b">
        <v>1</v>
      </c>
      <c r="Q488" s="11" t="b">
        <v>0</v>
      </c>
      <c r="R488" s="11" t="b">
        <v>1</v>
      </c>
      <c r="S488" s="11" t="b">
        <v>0</v>
      </c>
      <c r="T488" s="11" t="b">
        <v>1</v>
      </c>
      <c r="U488" s="11" t="b">
        <v>0</v>
      </c>
      <c r="V488" s="11" t="b">
        <v>1</v>
      </c>
      <c r="W488" s="11" t="b">
        <v>0</v>
      </c>
      <c r="X488" s="11" t="b">
        <v>1</v>
      </c>
      <c r="Y488" s="11" t="b">
        <v>0</v>
      </c>
      <c r="Z488" s="11" t="b">
        <v>1</v>
      </c>
      <c r="AA488" s="11" t="b">
        <v>0</v>
      </c>
      <c r="AB488" s="11" t="b">
        <v>1</v>
      </c>
      <c r="AC488" s="11" t="b">
        <v>0</v>
      </c>
      <c r="AD488" s="11" t="b">
        <v>1</v>
      </c>
      <c r="AE488" s="11" t="b">
        <v>0</v>
      </c>
      <c r="AF488" s="11" t="b">
        <v>1</v>
      </c>
      <c r="AG488" s="11" t="b">
        <v>0</v>
      </c>
    </row>
    <row r="489" spans="1:33" x14ac:dyDescent="0.2">
      <c r="A489" s="11">
        <v>2</v>
      </c>
      <c r="B489" t="s">
        <v>161</v>
      </c>
      <c r="C489" t="s">
        <v>2</v>
      </c>
      <c r="D489">
        <v>0</v>
      </c>
      <c r="E489">
        <v>7202745.8248659903</v>
      </c>
      <c r="F489">
        <v>0</v>
      </c>
      <c r="G489">
        <v>0</v>
      </c>
      <c r="H489">
        <v>0</v>
      </c>
      <c r="I489">
        <v>0</v>
      </c>
      <c r="J489" s="10">
        <f>SUMIFS(Table1[time],Table1[repetition],Table1[[#This Row],[repetition]],Table1[config],Table1[[#This Row],[config]])</f>
        <v>79459448.91283235</v>
      </c>
      <c r="K489" s="11">
        <v>1</v>
      </c>
      <c r="L489" s="11">
        <v>5</v>
      </c>
      <c r="M489" s="11" t="s">
        <v>151</v>
      </c>
      <c r="N489" s="11" t="b">
        <v>1</v>
      </c>
      <c r="O489" s="11" t="b">
        <v>1</v>
      </c>
      <c r="P489" s="11" t="b">
        <v>1</v>
      </c>
      <c r="Q489" s="11" t="b">
        <v>0</v>
      </c>
      <c r="R489" s="11" t="b">
        <v>0</v>
      </c>
      <c r="S489" s="11" t="b">
        <v>1</v>
      </c>
      <c r="T489" s="11" t="b">
        <v>1</v>
      </c>
      <c r="U489" s="11" t="b">
        <v>0</v>
      </c>
      <c r="V489" s="11" t="b">
        <v>1</v>
      </c>
      <c r="W489" s="11" t="b">
        <v>1</v>
      </c>
      <c r="X489" s="11" t="b">
        <v>1</v>
      </c>
      <c r="Y489" s="11" t="b">
        <v>0</v>
      </c>
      <c r="Z489" s="11" t="b">
        <v>0</v>
      </c>
      <c r="AA489" s="11" t="b">
        <v>1</v>
      </c>
      <c r="AB489" s="11" t="b">
        <v>1</v>
      </c>
      <c r="AC489" s="11" t="b">
        <v>0</v>
      </c>
      <c r="AD489" s="11" t="b">
        <v>0</v>
      </c>
      <c r="AE489" s="11" t="b">
        <v>0</v>
      </c>
      <c r="AF489" s="11" t="b">
        <v>1</v>
      </c>
      <c r="AG489" s="11" t="b">
        <v>0</v>
      </c>
    </row>
    <row r="490" spans="1:33" x14ac:dyDescent="0.2">
      <c r="A490" s="9">
        <v>3</v>
      </c>
      <c r="B490" t="s">
        <v>161</v>
      </c>
      <c r="C490" t="s">
        <v>2</v>
      </c>
      <c r="D490">
        <v>0</v>
      </c>
      <c r="E490">
        <v>7204617.3838860001</v>
      </c>
      <c r="F490">
        <v>0</v>
      </c>
      <c r="G490">
        <v>0</v>
      </c>
      <c r="H490">
        <v>0</v>
      </c>
      <c r="I490">
        <v>0</v>
      </c>
      <c r="J490" s="8">
        <f>SUMIFS(Table1[time],Table1[repetition],Table1[[#This Row],[repetition]],Table1[config],Table1[[#This Row],[config]])</f>
        <v>83892290.353975981</v>
      </c>
      <c r="K490" s="9">
        <v>1</v>
      </c>
      <c r="L490" s="9">
        <v>18</v>
      </c>
      <c r="M490" s="9" t="s">
        <v>150</v>
      </c>
      <c r="N490" s="9" t="b">
        <v>1</v>
      </c>
      <c r="O490" s="9" t="b">
        <v>0</v>
      </c>
      <c r="P490" s="9" t="b">
        <v>0</v>
      </c>
      <c r="Q490" s="9" t="b">
        <v>0</v>
      </c>
      <c r="R490" s="9" t="b">
        <v>0</v>
      </c>
      <c r="S490" s="9" t="b">
        <v>1</v>
      </c>
      <c r="T490" s="9" t="b">
        <v>1</v>
      </c>
      <c r="U490" s="9" t="b">
        <v>1</v>
      </c>
      <c r="V490" s="9" t="b">
        <v>1</v>
      </c>
      <c r="W490" s="9" t="b">
        <v>0</v>
      </c>
      <c r="X490" s="9" t="b">
        <v>1</v>
      </c>
      <c r="Y490" s="9" t="b">
        <v>0</v>
      </c>
      <c r="Z490" s="9" t="b">
        <v>0</v>
      </c>
      <c r="AA490" s="9" t="b">
        <v>1</v>
      </c>
      <c r="AB490" s="9" t="b">
        <v>1</v>
      </c>
      <c r="AC490" s="9" t="b">
        <v>1</v>
      </c>
      <c r="AD490" s="9" t="b">
        <v>1</v>
      </c>
      <c r="AE490" s="9" t="b">
        <v>0</v>
      </c>
      <c r="AF490" s="9" t="b">
        <v>0</v>
      </c>
      <c r="AG490" s="9" t="b">
        <v>0</v>
      </c>
    </row>
    <row r="491" spans="1:33" x14ac:dyDescent="0.2">
      <c r="A491" s="9">
        <v>1</v>
      </c>
      <c r="B491" t="s">
        <v>168</v>
      </c>
      <c r="C491" t="s">
        <v>2</v>
      </c>
      <c r="D491">
        <v>0</v>
      </c>
      <c r="E491">
        <v>613682.32992099295</v>
      </c>
      <c r="F491">
        <v>0</v>
      </c>
      <c r="G491">
        <v>0</v>
      </c>
      <c r="H491">
        <v>0</v>
      </c>
      <c r="I491">
        <v>0</v>
      </c>
      <c r="J491" s="8">
        <f>SUMIFS(Table1[time],Table1[repetition],Table1[[#This Row],[repetition]],Table1[config],Table1[[#This Row],[config]])</f>
        <v>82051134.587805778</v>
      </c>
      <c r="K491" s="9">
        <v>90</v>
      </c>
      <c r="L491" s="9">
        <v>4</v>
      </c>
      <c r="M491" s="9" t="s">
        <v>150</v>
      </c>
      <c r="N491" s="9" t="b">
        <v>0</v>
      </c>
      <c r="O491" s="9" t="b">
        <v>0</v>
      </c>
      <c r="P491" s="9" t="b">
        <v>0</v>
      </c>
      <c r="Q491" s="9" t="b">
        <v>0</v>
      </c>
      <c r="R491" s="9" t="b">
        <v>0</v>
      </c>
      <c r="S491" s="9" t="b">
        <v>0</v>
      </c>
      <c r="T491" s="9" t="b">
        <v>1</v>
      </c>
      <c r="U491" s="9" t="b">
        <v>1</v>
      </c>
      <c r="V491" s="9" t="b">
        <v>0</v>
      </c>
      <c r="W491" s="9" t="b">
        <v>1</v>
      </c>
      <c r="X491" s="9" t="b">
        <v>1</v>
      </c>
      <c r="Y491" s="9" t="b">
        <v>0</v>
      </c>
      <c r="Z491" s="9" t="b">
        <v>1</v>
      </c>
      <c r="AA491" s="9" t="b">
        <v>1</v>
      </c>
      <c r="AB491" s="9" t="b">
        <v>0</v>
      </c>
      <c r="AC491" s="9" t="b">
        <v>1</v>
      </c>
      <c r="AD491" s="9" t="b">
        <v>0</v>
      </c>
      <c r="AE491" s="9" t="b">
        <v>1</v>
      </c>
      <c r="AF491" s="9" t="b">
        <v>1</v>
      </c>
      <c r="AG491" s="9" t="b">
        <v>0</v>
      </c>
    </row>
    <row r="492" spans="1:33" x14ac:dyDescent="0.2">
      <c r="A492" s="9">
        <v>2</v>
      </c>
      <c r="B492" t="s">
        <v>168</v>
      </c>
      <c r="C492" t="s">
        <v>2</v>
      </c>
      <c r="D492">
        <v>0</v>
      </c>
      <c r="E492">
        <v>354600.91968718899</v>
      </c>
      <c r="F492">
        <v>0</v>
      </c>
      <c r="G492">
        <v>0</v>
      </c>
      <c r="H492">
        <v>0</v>
      </c>
      <c r="I492">
        <v>0</v>
      </c>
      <c r="J492" s="8">
        <f>SUMIFS(Table1[time],Table1[repetition],Table1[[#This Row],[repetition]],Table1[config],Table1[[#This Row],[config]])</f>
        <v>79459448.91283235</v>
      </c>
      <c r="K492" s="9">
        <v>0</v>
      </c>
      <c r="L492" s="9">
        <v>2</v>
      </c>
      <c r="M492" s="9" t="s">
        <v>150</v>
      </c>
      <c r="N492" s="9" t="b">
        <v>1</v>
      </c>
      <c r="O492" s="9" t="b">
        <v>1</v>
      </c>
      <c r="P492" s="9" t="b">
        <v>1</v>
      </c>
      <c r="Q492" s="9" t="b">
        <v>1</v>
      </c>
      <c r="R492" s="9" t="b">
        <v>1</v>
      </c>
      <c r="S492" s="9" t="b">
        <v>1</v>
      </c>
      <c r="T492" s="9" t="b">
        <v>1</v>
      </c>
      <c r="U492" s="9" t="b">
        <v>1</v>
      </c>
      <c r="V492" s="9" t="b">
        <v>1</v>
      </c>
      <c r="W492" s="9" t="b">
        <v>1</v>
      </c>
      <c r="X492" s="9" t="b">
        <v>1</v>
      </c>
      <c r="Y492" s="9" t="b">
        <v>1</v>
      </c>
      <c r="Z492" s="9" t="b">
        <v>1</v>
      </c>
      <c r="AA492" s="9" t="b">
        <v>1</v>
      </c>
      <c r="AB492" s="9" t="b">
        <v>1</v>
      </c>
      <c r="AC492" s="9" t="b">
        <v>1</v>
      </c>
      <c r="AD492" s="9" t="b">
        <v>1</v>
      </c>
      <c r="AE492" s="9" t="b">
        <v>1</v>
      </c>
      <c r="AF492" s="9" t="b">
        <v>1</v>
      </c>
      <c r="AG492" s="9" t="b">
        <v>1</v>
      </c>
    </row>
    <row r="493" spans="1:33" x14ac:dyDescent="0.2">
      <c r="A493" s="9">
        <v>3</v>
      </c>
      <c r="B493" t="s">
        <v>168</v>
      </c>
      <c r="C493" t="s">
        <v>2</v>
      </c>
      <c r="D493">
        <v>0</v>
      </c>
      <c r="E493">
        <v>653613.92310999997</v>
      </c>
      <c r="F493">
        <v>0</v>
      </c>
      <c r="G493">
        <v>0</v>
      </c>
      <c r="H493">
        <v>0</v>
      </c>
      <c r="I493">
        <v>0</v>
      </c>
      <c r="J493" s="8">
        <f>SUMIFS(Table1[time],Table1[repetition],Table1[[#This Row],[repetition]],Table1[config],Table1[[#This Row],[config]])</f>
        <v>83892290.353975981</v>
      </c>
      <c r="K493" s="9">
        <v>0</v>
      </c>
      <c r="L493" s="9">
        <v>2</v>
      </c>
      <c r="M493" s="9" t="s">
        <v>150</v>
      </c>
      <c r="N493" s="9" t="b">
        <v>1</v>
      </c>
      <c r="O493" s="9" t="b">
        <v>1</v>
      </c>
      <c r="P493" s="9" t="b">
        <v>1</v>
      </c>
      <c r="Q493" s="9" t="b">
        <v>1</v>
      </c>
      <c r="R493" s="9" t="b">
        <v>1</v>
      </c>
      <c r="S493" s="9" t="b">
        <v>1</v>
      </c>
      <c r="T493" s="9" t="b">
        <v>1</v>
      </c>
      <c r="U493" s="9" t="b">
        <v>1</v>
      </c>
      <c r="V493" s="9" t="b">
        <v>1</v>
      </c>
      <c r="W493" s="9" t="b">
        <v>1</v>
      </c>
      <c r="X493" s="9" t="b">
        <v>1</v>
      </c>
      <c r="Y493" s="9" t="b">
        <v>1</v>
      </c>
      <c r="Z493" s="9" t="b">
        <v>1</v>
      </c>
      <c r="AA493" s="9" t="b">
        <v>1</v>
      </c>
      <c r="AB493" s="9" t="b">
        <v>1</v>
      </c>
      <c r="AC493" s="9" t="b">
        <v>1</v>
      </c>
      <c r="AD493" s="9" t="b">
        <v>1</v>
      </c>
      <c r="AE493" s="9" t="b">
        <v>1</v>
      </c>
      <c r="AF493" s="9" t="b">
        <v>1</v>
      </c>
      <c r="AG493" s="9" t="b">
        <v>1</v>
      </c>
    </row>
    <row r="494" spans="1:33" x14ac:dyDescent="0.2">
      <c r="A494" s="11">
        <v>1</v>
      </c>
      <c r="B494" t="s">
        <v>169</v>
      </c>
      <c r="C494" t="s">
        <v>2</v>
      </c>
      <c r="D494">
        <v>0</v>
      </c>
      <c r="E494">
        <v>7205492.8348319903</v>
      </c>
      <c r="F494">
        <v>0</v>
      </c>
      <c r="G494">
        <v>0</v>
      </c>
      <c r="H494">
        <v>0</v>
      </c>
      <c r="I494">
        <v>0</v>
      </c>
      <c r="J494" s="10">
        <f>SUMIFS(Table1[time],Table1[repetition],Table1[[#This Row],[repetition]],Table1[config],Table1[[#This Row],[config]])</f>
        <v>82051134.587805778</v>
      </c>
      <c r="K494" s="11">
        <v>90</v>
      </c>
      <c r="L494" s="11">
        <v>18</v>
      </c>
      <c r="M494" s="11" t="s">
        <v>150</v>
      </c>
      <c r="N494" s="11" t="b">
        <v>0</v>
      </c>
      <c r="O494" s="11" t="b">
        <v>1</v>
      </c>
      <c r="P494" s="11" t="b">
        <v>1</v>
      </c>
      <c r="Q494" s="11" t="b">
        <v>1</v>
      </c>
      <c r="R494" s="11" t="b">
        <v>1</v>
      </c>
      <c r="S494" s="11" t="b">
        <v>0</v>
      </c>
      <c r="T494" s="11" t="b">
        <v>0</v>
      </c>
      <c r="U494" s="11" t="b">
        <v>1</v>
      </c>
      <c r="V494" s="11" t="b">
        <v>0</v>
      </c>
      <c r="W494" s="11" t="b">
        <v>0</v>
      </c>
      <c r="X494" s="11" t="b">
        <v>1</v>
      </c>
      <c r="Y494" s="11" t="b">
        <v>0</v>
      </c>
      <c r="Z494" s="11" t="b">
        <v>0</v>
      </c>
      <c r="AA494" s="11" t="b">
        <v>1</v>
      </c>
      <c r="AB494" s="11" t="b">
        <v>1</v>
      </c>
      <c r="AC494" s="11" t="b">
        <v>0</v>
      </c>
      <c r="AD494" s="11" t="b">
        <v>1</v>
      </c>
      <c r="AE494" s="11" t="b">
        <v>1</v>
      </c>
      <c r="AF494" s="11" t="b">
        <v>0</v>
      </c>
      <c r="AG494" s="11" t="b">
        <v>0</v>
      </c>
    </row>
    <row r="495" spans="1:33" x14ac:dyDescent="0.2">
      <c r="A495" s="9">
        <v>2</v>
      </c>
      <c r="B495" t="s">
        <v>169</v>
      </c>
      <c r="C495" t="s">
        <v>2</v>
      </c>
      <c r="D495">
        <v>0</v>
      </c>
      <c r="E495">
        <v>7204649.5935437204</v>
      </c>
      <c r="F495">
        <v>0</v>
      </c>
      <c r="G495">
        <v>0</v>
      </c>
      <c r="H495">
        <v>0</v>
      </c>
      <c r="I495">
        <v>0</v>
      </c>
      <c r="J495" s="8">
        <f>SUMIFS(Table1[time],Table1[repetition],Table1[[#This Row],[repetition]],Table1[config],Table1[[#This Row],[config]])</f>
        <v>79459448.91283235</v>
      </c>
      <c r="K495" s="9">
        <v>1</v>
      </c>
      <c r="L495" s="9">
        <v>5</v>
      </c>
      <c r="M495" s="9" t="s">
        <v>151</v>
      </c>
      <c r="N495" s="9" t="b">
        <v>1</v>
      </c>
      <c r="O495" s="9" t="b">
        <v>1</v>
      </c>
      <c r="P495" s="9" t="b">
        <v>1</v>
      </c>
      <c r="Q495" s="9" t="b">
        <v>0</v>
      </c>
      <c r="R495" s="9" t="b">
        <v>0</v>
      </c>
      <c r="S495" s="9" t="b">
        <v>1</v>
      </c>
      <c r="T495" s="9" t="b">
        <v>1</v>
      </c>
      <c r="U495" s="9" t="b">
        <v>0</v>
      </c>
      <c r="V495" s="9" t="b">
        <v>1</v>
      </c>
      <c r="W495" s="9" t="b">
        <v>1</v>
      </c>
      <c r="X495" s="9" t="b">
        <v>1</v>
      </c>
      <c r="Y495" s="9" t="b">
        <v>0</v>
      </c>
      <c r="Z495" s="9" t="b">
        <v>0</v>
      </c>
      <c r="AA495" s="9" t="b">
        <v>1</v>
      </c>
      <c r="AB495" s="9" t="b">
        <v>1</v>
      </c>
      <c r="AC495" s="9" t="b">
        <v>0</v>
      </c>
      <c r="AD495" s="9" t="b">
        <v>0</v>
      </c>
      <c r="AE495" s="9" t="b">
        <v>0</v>
      </c>
      <c r="AF495" s="9" t="b">
        <v>1</v>
      </c>
      <c r="AG495" s="9" t="b">
        <v>0</v>
      </c>
    </row>
    <row r="496" spans="1:33" x14ac:dyDescent="0.2">
      <c r="A496" s="9">
        <v>3</v>
      </c>
      <c r="B496" t="s">
        <v>169</v>
      </c>
      <c r="C496" t="s">
        <v>2</v>
      </c>
      <c r="D496">
        <v>0</v>
      </c>
      <c r="E496">
        <v>7204491.9796129996</v>
      </c>
      <c r="F496">
        <v>0</v>
      </c>
      <c r="G496">
        <v>0</v>
      </c>
      <c r="H496">
        <v>0</v>
      </c>
      <c r="I496">
        <v>0</v>
      </c>
      <c r="J496" s="8">
        <f>SUMIFS(Table1[time],Table1[repetition],Table1[[#This Row],[repetition]],Table1[config],Table1[[#This Row],[config]])</f>
        <v>83892290.353975981</v>
      </c>
      <c r="K496" s="9">
        <v>1</v>
      </c>
      <c r="L496" s="9">
        <v>6</v>
      </c>
      <c r="M496" s="9" t="s">
        <v>149</v>
      </c>
      <c r="N496" s="9" t="b">
        <v>0</v>
      </c>
      <c r="O496" s="9" t="b">
        <v>1</v>
      </c>
      <c r="P496" s="9" t="b">
        <v>0</v>
      </c>
      <c r="Q496" s="9" t="b">
        <v>1</v>
      </c>
      <c r="R496" s="9" t="b">
        <v>1</v>
      </c>
      <c r="S496" s="9" t="b">
        <v>0</v>
      </c>
      <c r="T496" s="9" t="b">
        <v>0</v>
      </c>
      <c r="U496" s="9" t="b">
        <v>1</v>
      </c>
      <c r="V496" s="9" t="b">
        <v>1</v>
      </c>
      <c r="W496" s="9" t="b">
        <v>0</v>
      </c>
      <c r="X496" s="9" t="b">
        <v>0</v>
      </c>
      <c r="Y496" s="9" t="b">
        <v>1</v>
      </c>
      <c r="Z496" s="9" t="b">
        <v>1</v>
      </c>
      <c r="AA496" s="9" t="b">
        <v>1</v>
      </c>
      <c r="AB496" s="9" t="b">
        <v>0</v>
      </c>
      <c r="AC496" s="9" t="b">
        <v>1</v>
      </c>
      <c r="AD496" s="9" t="b">
        <v>1</v>
      </c>
      <c r="AE496" s="9" t="b">
        <v>0</v>
      </c>
      <c r="AF496" s="9" t="b">
        <v>0</v>
      </c>
      <c r="AG496" s="9" t="b">
        <v>1</v>
      </c>
    </row>
    <row r="497" spans="1:33" x14ac:dyDescent="0.2">
      <c r="A497" s="9">
        <v>1</v>
      </c>
      <c r="B497" t="s">
        <v>170</v>
      </c>
      <c r="C497" t="s">
        <v>2</v>
      </c>
      <c r="D497">
        <v>0</v>
      </c>
      <c r="E497">
        <v>501252.55417497799</v>
      </c>
      <c r="F497">
        <v>0</v>
      </c>
      <c r="G497">
        <v>0</v>
      </c>
      <c r="H497">
        <v>0</v>
      </c>
      <c r="I497">
        <v>0</v>
      </c>
      <c r="J497" s="8">
        <f>SUMIFS(Table1[time],Table1[repetition],Table1[[#This Row],[repetition]],Table1[config],Table1[[#This Row],[config]])</f>
        <v>82051134.587805778</v>
      </c>
      <c r="K497" s="9">
        <v>100</v>
      </c>
      <c r="L497" s="9">
        <v>2</v>
      </c>
      <c r="M497" s="9" t="s">
        <v>150</v>
      </c>
      <c r="N497" s="9" t="b">
        <v>1</v>
      </c>
      <c r="O497" s="9" t="b">
        <v>0</v>
      </c>
      <c r="P497" s="9" t="b">
        <v>0</v>
      </c>
      <c r="Q497" s="9" t="b">
        <v>0</v>
      </c>
      <c r="R497" s="9" t="b">
        <v>0</v>
      </c>
      <c r="S497" s="9" t="b">
        <v>1</v>
      </c>
      <c r="T497" s="9" t="b">
        <v>0</v>
      </c>
      <c r="U497" s="9" t="b">
        <v>1</v>
      </c>
      <c r="V497" s="9" t="b">
        <v>1</v>
      </c>
      <c r="W497" s="9" t="b">
        <v>0</v>
      </c>
      <c r="X497" s="9" t="b">
        <v>0</v>
      </c>
      <c r="Y497" s="9" t="b">
        <v>0</v>
      </c>
      <c r="Z497" s="9" t="b">
        <v>0</v>
      </c>
      <c r="AA497" s="9" t="b">
        <v>1</v>
      </c>
      <c r="AB497" s="9" t="b">
        <v>0</v>
      </c>
      <c r="AC497" s="9" t="b">
        <v>0</v>
      </c>
      <c r="AD497" s="9" t="b">
        <v>0</v>
      </c>
      <c r="AE497" s="9" t="b">
        <v>0</v>
      </c>
      <c r="AF497" s="9" t="b">
        <v>0</v>
      </c>
      <c r="AG497" s="9" t="b">
        <v>1</v>
      </c>
    </row>
    <row r="498" spans="1:33" x14ac:dyDescent="0.2">
      <c r="A498" s="9">
        <v>2</v>
      </c>
      <c r="B498" t="s">
        <v>170</v>
      </c>
      <c r="C498" t="s">
        <v>2</v>
      </c>
      <c r="D498">
        <v>0</v>
      </c>
      <c r="E498">
        <v>378343.468526843</v>
      </c>
      <c r="F498">
        <v>0</v>
      </c>
      <c r="G498">
        <v>0</v>
      </c>
      <c r="H498">
        <v>0</v>
      </c>
      <c r="I498">
        <v>0</v>
      </c>
      <c r="J498" s="8">
        <f>SUMIFS(Table1[time],Table1[repetition],Table1[[#This Row],[repetition]],Table1[config],Table1[[#This Row],[config]])</f>
        <v>79459448.91283235</v>
      </c>
      <c r="K498" s="9">
        <v>0</v>
      </c>
      <c r="L498" s="9">
        <v>2</v>
      </c>
      <c r="M498" s="9" t="s">
        <v>150</v>
      </c>
      <c r="N498" s="9" t="b">
        <v>1</v>
      </c>
      <c r="O498" s="9" t="b">
        <v>1</v>
      </c>
      <c r="P498" s="9" t="b">
        <v>1</v>
      </c>
      <c r="Q498" s="9" t="b">
        <v>1</v>
      </c>
      <c r="R498" s="9" t="b">
        <v>1</v>
      </c>
      <c r="S498" s="9" t="b">
        <v>1</v>
      </c>
      <c r="T498" s="9" t="b">
        <v>1</v>
      </c>
      <c r="U498" s="9" t="b">
        <v>1</v>
      </c>
      <c r="V498" s="9" t="b">
        <v>1</v>
      </c>
      <c r="W498" s="9" t="b">
        <v>1</v>
      </c>
      <c r="X498" s="9" t="b">
        <v>1</v>
      </c>
      <c r="Y498" s="9" t="b">
        <v>1</v>
      </c>
      <c r="Z498" s="9" t="b">
        <v>1</v>
      </c>
      <c r="AA498" s="9" t="b">
        <v>1</v>
      </c>
      <c r="AB498" s="9" t="b">
        <v>1</v>
      </c>
      <c r="AC498" s="9" t="b">
        <v>1</v>
      </c>
      <c r="AD498" s="9" t="b">
        <v>1</v>
      </c>
      <c r="AE498" s="9" t="b">
        <v>1</v>
      </c>
      <c r="AF498" s="9" t="b">
        <v>1</v>
      </c>
      <c r="AG498" s="9" t="b">
        <v>1</v>
      </c>
    </row>
    <row r="499" spans="1:33" x14ac:dyDescent="0.2">
      <c r="A499" s="9">
        <v>3</v>
      </c>
      <c r="B499" t="s">
        <v>170</v>
      </c>
      <c r="C499" t="s">
        <v>2</v>
      </c>
      <c r="D499">
        <v>0</v>
      </c>
      <c r="E499">
        <v>618267.906036</v>
      </c>
      <c r="F499">
        <v>0</v>
      </c>
      <c r="G499">
        <v>0</v>
      </c>
      <c r="H499">
        <v>0</v>
      </c>
      <c r="I499">
        <v>0</v>
      </c>
      <c r="J499" s="8">
        <f>SUMIFS(Table1[time],Table1[repetition],Table1[[#This Row],[repetition]],Table1[config],Table1[[#This Row],[config]])</f>
        <v>83892290.353975981</v>
      </c>
      <c r="K499" s="9">
        <v>0</v>
      </c>
      <c r="L499" s="9">
        <v>2</v>
      </c>
      <c r="M499" s="9" t="s">
        <v>150</v>
      </c>
      <c r="N499" s="9" t="b">
        <v>1</v>
      </c>
      <c r="O499" s="9" t="b">
        <v>1</v>
      </c>
      <c r="P499" s="9" t="b">
        <v>1</v>
      </c>
      <c r="Q499" s="9" t="b">
        <v>1</v>
      </c>
      <c r="R499" s="9" t="b">
        <v>1</v>
      </c>
      <c r="S499" s="9" t="b">
        <v>1</v>
      </c>
      <c r="T499" s="9" t="b">
        <v>1</v>
      </c>
      <c r="U499" s="9" t="b">
        <v>1</v>
      </c>
      <c r="V499" s="9" t="b">
        <v>1</v>
      </c>
      <c r="W499" s="9" t="b">
        <v>1</v>
      </c>
      <c r="X499" s="9" t="b">
        <v>1</v>
      </c>
      <c r="Y499" s="9" t="b">
        <v>1</v>
      </c>
      <c r="Z499" s="9" t="b">
        <v>1</v>
      </c>
      <c r="AA499" s="9" t="b">
        <v>1</v>
      </c>
      <c r="AB499" s="9" t="b">
        <v>1</v>
      </c>
      <c r="AC499" s="9" t="b">
        <v>1</v>
      </c>
      <c r="AD499" s="9" t="b">
        <v>1</v>
      </c>
      <c r="AE499" s="9" t="b">
        <v>1</v>
      </c>
      <c r="AF499" s="9" t="b">
        <v>1</v>
      </c>
      <c r="AG499" s="9" t="b">
        <v>1</v>
      </c>
    </row>
    <row r="500" spans="1:33" x14ac:dyDescent="0.2">
      <c r="A500" s="9">
        <v>1</v>
      </c>
      <c r="B500" t="s">
        <v>172</v>
      </c>
      <c r="C500" t="s">
        <v>2</v>
      </c>
      <c r="D500">
        <v>0</v>
      </c>
      <c r="E500">
        <v>465980.16907300899</v>
      </c>
      <c r="F500">
        <v>0</v>
      </c>
      <c r="G500">
        <v>0</v>
      </c>
      <c r="H500">
        <v>0</v>
      </c>
      <c r="I500">
        <v>0</v>
      </c>
      <c r="J500" s="8">
        <f>SUMIFS(Table1[time],Table1[repetition],Table1[[#This Row],[repetition]],Table1[config],Table1[[#This Row],[config]])</f>
        <v>82051134.587805778</v>
      </c>
      <c r="K500" s="9">
        <v>100</v>
      </c>
      <c r="L500" s="9">
        <v>5</v>
      </c>
      <c r="M500" s="9" t="s">
        <v>150</v>
      </c>
      <c r="N500" s="9" t="b">
        <v>0</v>
      </c>
      <c r="O500" s="9" t="b">
        <v>0</v>
      </c>
      <c r="P500" s="9" t="b">
        <v>1</v>
      </c>
      <c r="Q500" s="9" t="b">
        <v>0</v>
      </c>
      <c r="R500" s="9" t="b">
        <v>0</v>
      </c>
      <c r="S500" s="9" t="b">
        <v>1</v>
      </c>
      <c r="T500" s="9" t="b">
        <v>0</v>
      </c>
      <c r="U500" s="9" t="b">
        <v>1</v>
      </c>
      <c r="V500" s="9" t="b">
        <v>0</v>
      </c>
      <c r="W500" s="9" t="b">
        <v>0</v>
      </c>
      <c r="X500" s="9" t="b">
        <v>1</v>
      </c>
      <c r="Y500" s="9" t="b">
        <v>1</v>
      </c>
      <c r="Z500" s="9" t="b">
        <v>0</v>
      </c>
      <c r="AA500" s="9" t="b">
        <v>1</v>
      </c>
      <c r="AB500" s="9" t="b">
        <v>0</v>
      </c>
      <c r="AC500" s="9" t="b">
        <v>0</v>
      </c>
      <c r="AD500" s="9" t="b">
        <v>1</v>
      </c>
      <c r="AE500" s="9" t="b">
        <v>1</v>
      </c>
      <c r="AF500" s="9" t="b">
        <v>0</v>
      </c>
      <c r="AG500" s="9" t="b">
        <v>1</v>
      </c>
    </row>
    <row r="501" spans="1:33" x14ac:dyDescent="0.2">
      <c r="A501" s="11">
        <v>2</v>
      </c>
      <c r="B501" t="s">
        <v>172</v>
      </c>
      <c r="C501" t="s">
        <v>2</v>
      </c>
      <c r="D501">
        <v>0</v>
      </c>
      <c r="E501">
        <v>381013.99223878898</v>
      </c>
      <c r="F501">
        <v>0</v>
      </c>
      <c r="G501">
        <v>0</v>
      </c>
      <c r="H501">
        <v>0</v>
      </c>
      <c r="I501">
        <v>0</v>
      </c>
      <c r="J501" s="10">
        <f>SUMIFS(Table1[time],Table1[repetition],Table1[[#This Row],[repetition]],Table1[config],Table1[[#This Row],[config]])</f>
        <v>79459448.91283235</v>
      </c>
      <c r="K501" s="11">
        <v>0</v>
      </c>
      <c r="L501" s="11">
        <v>1</v>
      </c>
      <c r="M501" s="11" t="s">
        <v>149</v>
      </c>
      <c r="N501" s="11" t="b">
        <v>0</v>
      </c>
      <c r="O501" s="11" t="b">
        <v>0</v>
      </c>
      <c r="P501" s="11" t="b">
        <v>0</v>
      </c>
      <c r="Q501" s="11" t="b">
        <v>0</v>
      </c>
      <c r="R501" s="11" t="b">
        <v>0</v>
      </c>
      <c r="S501" s="11" t="b">
        <v>0</v>
      </c>
      <c r="T501" s="11" t="b">
        <v>0</v>
      </c>
      <c r="U501" s="11" t="b">
        <v>0</v>
      </c>
      <c r="V501" s="11" t="b">
        <v>0</v>
      </c>
      <c r="W501" s="11" t="b">
        <v>0</v>
      </c>
      <c r="X501" s="11" t="b">
        <v>0</v>
      </c>
      <c r="Y501" s="11" t="b">
        <v>0</v>
      </c>
      <c r="Z501" s="11" t="b">
        <v>0</v>
      </c>
      <c r="AA501" s="11" t="b">
        <v>0</v>
      </c>
      <c r="AB501" s="11" t="b">
        <v>0</v>
      </c>
      <c r="AC501" s="11" t="b">
        <v>0</v>
      </c>
      <c r="AD501" s="11" t="b">
        <v>0</v>
      </c>
      <c r="AE501" s="11" t="b">
        <v>0</v>
      </c>
      <c r="AF501" s="11" t="b">
        <v>0</v>
      </c>
      <c r="AG501" s="11" t="b">
        <v>0</v>
      </c>
    </row>
    <row r="502" spans="1:33" x14ac:dyDescent="0.2">
      <c r="A502" s="11">
        <v>3</v>
      </c>
      <c r="B502" t="s">
        <v>172</v>
      </c>
      <c r="C502" t="s">
        <v>2</v>
      </c>
      <c r="D502">
        <v>0</v>
      </c>
      <c r="E502">
        <v>574606.01147699996</v>
      </c>
      <c r="F502">
        <v>0</v>
      </c>
      <c r="G502">
        <v>0</v>
      </c>
      <c r="H502">
        <v>0</v>
      </c>
      <c r="I502">
        <v>0</v>
      </c>
      <c r="J502" s="10">
        <f>SUMIFS(Table1[time],Table1[repetition],Table1[[#This Row],[repetition]],Table1[config],Table1[[#This Row],[config]])</f>
        <v>83892290.353975981</v>
      </c>
      <c r="K502" s="11">
        <v>0</v>
      </c>
      <c r="L502" s="11">
        <v>2</v>
      </c>
      <c r="M502" s="11" t="s">
        <v>150</v>
      </c>
      <c r="N502" s="11" t="b">
        <v>1</v>
      </c>
      <c r="O502" s="11" t="b">
        <v>1</v>
      </c>
      <c r="P502" s="11" t="b">
        <v>1</v>
      </c>
      <c r="Q502" s="11" t="b">
        <v>1</v>
      </c>
      <c r="R502" s="11" t="b">
        <v>1</v>
      </c>
      <c r="S502" s="11" t="b">
        <v>1</v>
      </c>
      <c r="T502" s="11" t="b">
        <v>1</v>
      </c>
      <c r="U502" s="11" t="b">
        <v>1</v>
      </c>
      <c r="V502" s="11" t="b">
        <v>1</v>
      </c>
      <c r="W502" s="11" t="b">
        <v>1</v>
      </c>
      <c r="X502" s="11" t="b">
        <v>1</v>
      </c>
      <c r="Y502" s="11" t="b">
        <v>1</v>
      </c>
      <c r="Z502" s="11" t="b">
        <v>1</v>
      </c>
      <c r="AA502" s="11" t="b">
        <v>1</v>
      </c>
      <c r="AB502" s="11" t="b">
        <v>1</v>
      </c>
      <c r="AC502" s="11" t="b">
        <v>1</v>
      </c>
      <c r="AD502" s="11" t="b">
        <v>1</v>
      </c>
      <c r="AE502" s="11" t="b">
        <v>1</v>
      </c>
      <c r="AF502" s="11" t="b">
        <v>1</v>
      </c>
      <c r="AG502" s="11" t="b">
        <v>1</v>
      </c>
    </row>
    <row r="503" spans="1:33" x14ac:dyDescent="0.2">
      <c r="A503" s="9">
        <v>1</v>
      </c>
      <c r="B503" t="s">
        <v>173</v>
      </c>
      <c r="C503" t="s">
        <v>2</v>
      </c>
      <c r="D503">
        <v>0</v>
      </c>
      <c r="E503">
        <v>7254235.9658609703</v>
      </c>
      <c r="F503">
        <v>0</v>
      </c>
      <c r="G503">
        <v>0</v>
      </c>
      <c r="H503">
        <v>0</v>
      </c>
      <c r="I503">
        <v>0</v>
      </c>
      <c r="J503" s="8">
        <f>SUMIFS(Table1[time],Table1[repetition],Table1[[#This Row],[repetition]],Table1[config],Table1[[#This Row],[config]])</f>
        <v>82051134.587805778</v>
      </c>
      <c r="K503" s="9">
        <v>100</v>
      </c>
      <c r="L503" s="9">
        <v>6</v>
      </c>
      <c r="M503" s="9" t="s">
        <v>151</v>
      </c>
      <c r="N503" s="9" t="b">
        <v>0</v>
      </c>
      <c r="O503" s="9" t="b">
        <v>1</v>
      </c>
      <c r="P503" s="9" t="b">
        <v>0</v>
      </c>
      <c r="Q503" s="9" t="b">
        <v>0</v>
      </c>
      <c r="R503" s="9" t="b">
        <v>0</v>
      </c>
      <c r="S503" s="9" t="b">
        <v>1</v>
      </c>
      <c r="T503" s="9" t="b">
        <v>0</v>
      </c>
      <c r="U503" s="9" t="b">
        <v>1</v>
      </c>
      <c r="V503" s="9" t="b">
        <v>1</v>
      </c>
      <c r="W503" s="9" t="b">
        <v>1</v>
      </c>
      <c r="X503" s="9" t="b">
        <v>0</v>
      </c>
      <c r="Y503" s="9" t="b">
        <v>1</v>
      </c>
      <c r="Z503" s="9" t="b">
        <v>0</v>
      </c>
      <c r="AA503" s="9" t="b">
        <v>0</v>
      </c>
      <c r="AB503" s="9" t="b">
        <v>0</v>
      </c>
      <c r="AC503" s="9" t="b">
        <v>0</v>
      </c>
      <c r="AD503" s="9" t="b">
        <v>0</v>
      </c>
      <c r="AE503" s="9" t="b">
        <v>1</v>
      </c>
      <c r="AF503" s="9" t="b">
        <v>1</v>
      </c>
      <c r="AG503" s="9" t="b">
        <v>0</v>
      </c>
    </row>
    <row r="504" spans="1:33" x14ac:dyDescent="0.2">
      <c r="A504" s="9">
        <v>2</v>
      </c>
      <c r="B504" t="s">
        <v>173</v>
      </c>
      <c r="C504" t="s">
        <v>2</v>
      </c>
      <c r="D504">
        <v>0</v>
      </c>
      <c r="E504">
        <v>7236431.5429450897</v>
      </c>
      <c r="F504">
        <v>0</v>
      </c>
      <c r="G504">
        <v>0</v>
      </c>
      <c r="H504">
        <v>0</v>
      </c>
      <c r="I504">
        <v>0</v>
      </c>
      <c r="J504" s="8">
        <f>SUMIFS(Table1[time],Table1[repetition],Table1[[#This Row],[repetition]],Table1[config],Table1[[#This Row],[config]])</f>
        <v>79459448.91283235</v>
      </c>
      <c r="K504" s="9">
        <v>1</v>
      </c>
      <c r="L504" s="9">
        <v>5</v>
      </c>
      <c r="M504" s="9" t="s">
        <v>151</v>
      </c>
      <c r="N504" s="9" t="b">
        <v>1</v>
      </c>
      <c r="O504" s="9" t="b">
        <v>1</v>
      </c>
      <c r="P504" s="9" t="b">
        <v>1</v>
      </c>
      <c r="Q504" s="9" t="b">
        <v>0</v>
      </c>
      <c r="R504" s="9" t="b">
        <v>0</v>
      </c>
      <c r="S504" s="9" t="b">
        <v>1</v>
      </c>
      <c r="T504" s="9" t="b">
        <v>1</v>
      </c>
      <c r="U504" s="9" t="b">
        <v>0</v>
      </c>
      <c r="V504" s="9" t="b">
        <v>1</v>
      </c>
      <c r="W504" s="9" t="b">
        <v>1</v>
      </c>
      <c r="X504" s="9" t="b">
        <v>1</v>
      </c>
      <c r="Y504" s="9" t="b">
        <v>0</v>
      </c>
      <c r="Z504" s="9" t="b">
        <v>0</v>
      </c>
      <c r="AA504" s="9" t="b">
        <v>1</v>
      </c>
      <c r="AB504" s="9" t="b">
        <v>1</v>
      </c>
      <c r="AC504" s="9" t="b">
        <v>0</v>
      </c>
      <c r="AD504" s="9" t="b">
        <v>0</v>
      </c>
      <c r="AE504" s="9" t="b">
        <v>0</v>
      </c>
      <c r="AF504" s="9" t="b">
        <v>1</v>
      </c>
      <c r="AG504" s="9" t="b">
        <v>0</v>
      </c>
    </row>
    <row r="505" spans="1:33" x14ac:dyDescent="0.2">
      <c r="A505" s="9">
        <v>3</v>
      </c>
      <c r="B505" t="s">
        <v>173</v>
      </c>
      <c r="C505" t="s">
        <v>2</v>
      </c>
      <c r="D505">
        <v>0</v>
      </c>
      <c r="E505">
        <v>7251400.0643109996</v>
      </c>
      <c r="F505">
        <v>0</v>
      </c>
      <c r="G505">
        <v>0</v>
      </c>
      <c r="H505">
        <v>0</v>
      </c>
      <c r="I505">
        <v>0</v>
      </c>
      <c r="J505" s="8">
        <f>SUMIFS(Table1[time],Table1[repetition],Table1[[#This Row],[repetition]],Table1[config],Table1[[#This Row],[config]])</f>
        <v>83892290.353975981</v>
      </c>
      <c r="K505" s="9">
        <v>1</v>
      </c>
      <c r="L505" s="9">
        <v>18</v>
      </c>
      <c r="M505" s="9" t="s">
        <v>150</v>
      </c>
      <c r="N505" s="9" t="b">
        <v>1</v>
      </c>
      <c r="O505" s="9" t="b">
        <v>0</v>
      </c>
      <c r="P505" s="9" t="b">
        <v>0</v>
      </c>
      <c r="Q505" s="9" t="b">
        <v>0</v>
      </c>
      <c r="R505" s="9" t="b">
        <v>0</v>
      </c>
      <c r="S505" s="9" t="b">
        <v>1</v>
      </c>
      <c r="T505" s="9" t="b">
        <v>1</v>
      </c>
      <c r="U505" s="9" t="b">
        <v>1</v>
      </c>
      <c r="V505" s="9" t="b">
        <v>1</v>
      </c>
      <c r="W505" s="9" t="b">
        <v>0</v>
      </c>
      <c r="X505" s="9" t="b">
        <v>1</v>
      </c>
      <c r="Y505" s="9" t="b">
        <v>0</v>
      </c>
      <c r="Z505" s="9" t="b">
        <v>0</v>
      </c>
      <c r="AA505" s="9" t="b">
        <v>1</v>
      </c>
      <c r="AB505" s="9" t="b">
        <v>1</v>
      </c>
      <c r="AC505" s="9" t="b">
        <v>1</v>
      </c>
      <c r="AD505" s="9" t="b">
        <v>1</v>
      </c>
      <c r="AE505" s="9" t="b">
        <v>0</v>
      </c>
      <c r="AF505" s="9" t="b">
        <v>0</v>
      </c>
      <c r="AG505" s="9" t="b">
        <v>0</v>
      </c>
    </row>
    <row r="506" spans="1:33" x14ac:dyDescent="0.2">
      <c r="A506" s="11">
        <v>1</v>
      </c>
      <c r="B506" t="s">
        <v>174</v>
      </c>
      <c r="C506" t="s">
        <v>2</v>
      </c>
      <c r="D506">
        <v>0</v>
      </c>
      <c r="E506">
        <v>439660.71592300403</v>
      </c>
      <c r="F506">
        <v>0</v>
      </c>
      <c r="G506">
        <v>0</v>
      </c>
      <c r="H506">
        <v>0</v>
      </c>
      <c r="I506">
        <v>0</v>
      </c>
      <c r="J506" s="10">
        <f>SUMIFS(Table1[time],Table1[repetition],Table1[[#This Row],[repetition]],Table1[config],Table1[[#This Row],[config]])</f>
        <v>82051134.587805778</v>
      </c>
      <c r="K506" s="11">
        <v>110</v>
      </c>
      <c r="L506" s="11">
        <v>2</v>
      </c>
      <c r="M506" s="11" t="s">
        <v>150</v>
      </c>
      <c r="N506" s="11" t="b">
        <v>1</v>
      </c>
      <c r="O506" s="11" t="b">
        <v>0</v>
      </c>
      <c r="P506" s="11" t="b">
        <v>0</v>
      </c>
      <c r="Q506" s="11" t="b">
        <v>0</v>
      </c>
      <c r="R506" s="11" t="b">
        <v>0</v>
      </c>
      <c r="S506" s="11" t="b">
        <v>1</v>
      </c>
      <c r="T506" s="11" t="b">
        <v>0</v>
      </c>
      <c r="U506" s="11" t="b">
        <v>1</v>
      </c>
      <c r="V506" s="11" t="b">
        <v>1</v>
      </c>
      <c r="W506" s="11" t="b">
        <v>0</v>
      </c>
      <c r="X506" s="11" t="b">
        <v>0</v>
      </c>
      <c r="Y506" s="11" t="b">
        <v>0</v>
      </c>
      <c r="Z506" s="11" t="b">
        <v>0</v>
      </c>
      <c r="AA506" s="11" t="b">
        <v>1</v>
      </c>
      <c r="AB506" s="11" t="b">
        <v>0</v>
      </c>
      <c r="AC506" s="11" t="b">
        <v>0</v>
      </c>
      <c r="AD506" s="11" t="b">
        <v>0</v>
      </c>
      <c r="AE506" s="11" t="b">
        <v>0</v>
      </c>
      <c r="AF506" s="11" t="b">
        <v>0</v>
      </c>
      <c r="AG506" s="11" t="b">
        <v>1</v>
      </c>
    </row>
    <row r="507" spans="1:33" x14ac:dyDescent="0.2">
      <c r="A507" s="9">
        <v>2</v>
      </c>
      <c r="B507" t="s">
        <v>174</v>
      </c>
      <c r="C507" t="s">
        <v>2</v>
      </c>
      <c r="D507">
        <v>0</v>
      </c>
      <c r="E507">
        <v>358550.864542834</v>
      </c>
      <c r="F507">
        <v>0</v>
      </c>
      <c r="G507">
        <v>0</v>
      </c>
      <c r="H507">
        <v>0</v>
      </c>
      <c r="I507">
        <v>0</v>
      </c>
      <c r="J507" s="8">
        <f>SUMIFS(Table1[time],Table1[repetition],Table1[[#This Row],[repetition]],Table1[config],Table1[[#This Row],[config]])</f>
        <v>79459448.91283235</v>
      </c>
      <c r="K507" s="9">
        <v>0</v>
      </c>
      <c r="L507" s="9">
        <v>1</v>
      </c>
      <c r="M507" s="9" t="s">
        <v>149</v>
      </c>
      <c r="N507" s="9" t="b">
        <v>0</v>
      </c>
      <c r="O507" s="9" t="b">
        <v>0</v>
      </c>
      <c r="P507" s="9" t="b">
        <v>0</v>
      </c>
      <c r="Q507" s="9" t="b">
        <v>0</v>
      </c>
      <c r="R507" s="9" t="b">
        <v>0</v>
      </c>
      <c r="S507" s="9" t="b">
        <v>0</v>
      </c>
      <c r="T507" s="9" t="b">
        <v>0</v>
      </c>
      <c r="U507" s="9" t="b">
        <v>0</v>
      </c>
      <c r="V507" s="9" t="b">
        <v>0</v>
      </c>
      <c r="W507" s="9" t="b">
        <v>0</v>
      </c>
      <c r="X507" s="9" t="b">
        <v>0</v>
      </c>
      <c r="Y507" s="9" t="b">
        <v>0</v>
      </c>
      <c r="Z507" s="9" t="b">
        <v>0</v>
      </c>
      <c r="AA507" s="9" t="b">
        <v>0</v>
      </c>
      <c r="AB507" s="9" t="b">
        <v>0</v>
      </c>
      <c r="AC507" s="9" t="b">
        <v>0</v>
      </c>
      <c r="AD507" s="9" t="b">
        <v>0</v>
      </c>
      <c r="AE507" s="9" t="b">
        <v>0</v>
      </c>
      <c r="AF507" s="9" t="b">
        <v>0</v>
      </c>
      <c r="AG507" s="9" t="b">
        <v>0</v>
      </c>
    </row>
    <row r="508" spans="1:33" x14ac:dyDescent="0.2">
      <c r="A508" s="11">
        <v>3</v>
      </c>
      <c r="B508" t="s">
        <v>174</v>
      </c>
      <c r="C508" t="s">
        <v>2</v>
      </c>
      <c r="D508">
        <v>0</v>
      </c>
      <c r="E508">
        <v>576729.42720799998</v>
      </c>
      <c r="F508">
        <v>0</v>
      </c>
      <c r="G508">
        <v>0</v>
      </c>
      <c r="H508">
        <v>0</v>
      </c>
      <c r="I508">
        <v>0</v>
      </c>
      <c r="J508" s="10">
        <f>SUMIFS(Table1[time],Table1[repetition],Table1[[#This Row],[repetition]],Table1[config],Table1[[#This Row],[config]])</f>
        <v>83892290.353975981</v>
      </c>
      <c r="K508" s="11">
        <v>0</v>
      </c>
      <c r="L508" s="11">
        <v>1</v>
      </c>
      <c r="M508" s="11" t="s">
        <v>149</v>
      </c>
      <c r="N508" s="11" t="b">
        <v>0</v>
      </c>
      <c r="O508" s="11" t="b">
        <v>0</v>
      </c>
      <c r="P508" s="11" t="b">
        <v>0</v>
      </c>
      <c r="Q508" s="11" t="b">
        <v>0</v>
      </c>
      <c r="R508" s="11" t="b">
        <v>0</v>
      </c>
      <c r="S508" s="11" t="b">
        <v>0</v>
      </c>
      <c r="T508" s="11" t="b">
        <v>0</v>
      </c>
      <c r="U508" s="11" t="b">
        <v>0</v>
      </c>
      <c r="V508" s="11" t="b">
        <v>0</v>
      </c>
      <c r="W508" s="11" t="b">
        <v>0</v>
      </c>
      <c r="X508" s="11" t="b">
        <v>0</v>
      </c>
      <c r="Y508" s="11" t="b">
        <v>0</v>
      </c>
      <c r="Z508" s="11" t="b">
        <v>0</v>
      </c>
      <c r="AA508" s="11" t="b">
        <v>0</v>
      </c>
      <c r="AB508" s="11" t="b">
        <v>0</v>
      </c>
      <c r="AC508" s="11" t="b">
        <v>0</v>
      </c>
      <c r="AD508" s="11" t="b">
        <v>0</v>
      </c>
      <c r="AE508" s="11" t="b">
        <v>0</v>
      </c>
      <c r="AF508" s="11" t="b">
        <v>0</v>
      </c>
      <c r="AG508" s="11" t="b">
        <v>0</v>
      </c>
    </row>
    <row r="509" spans="1:33" x14ac:dyDescent="0.2">
      <c r="A509" s="11">
        <v>1</v>
      </c>
      <c r="B509" t="s">
        <v>175</v>
      </c>
      <c r="C509" t="s">
        <v>2</v>
      </c>
      <c r="D509">
        <v>0</v>
      </c>
      <c r="E509">
        <v>437661.21271700802</v>
      </c>
      <c r="F509">
        <v>0</v>
      </c>
      <c r="G509">
        <v>0</v>
      </c>
      <c r="H509">
        <v>0</v>
      </c>
      <c r="I509">
        <v>0</v>
      </c>
      <c r="J509" s="10">
        <f>SUMIFS(Table1[time],Table1[repetition],Table1[[#This Row],[repetition]],Table1[config],Table1[[#This Row],[config]])</f>
        <v>82051134.587805778</v>
      </c>
      <c r="K509" s="11">
        <v>110</v>
      </c>
      <c r="L509" s="11">
        <v>4</v>
      </c>
      <c r="M509" s="11" t="s">
        <v>149</v>
      </c>
      <c r="N509" s="11" t="b">
        <v>1</v>
      </c>
      <c r="O509" s="11" t="b">
        <v>1</v>
      </c>
      <c r="P509" s="11" t="b">
        <v>0</v>
      </c>
      <c r="Q509" s="11" t="b">
        <v>1</v>
      </c>
      <c r="R509" s="11" t="b">
        <v>1</v>
      </c>
      <c r="S509" s="11" t="b">
        <v>1</v>
      </c>
      <c r="T509" s="11" t="b">
        <v>1</v>
      </c>
      <c r="U509" s="11" t="b">
        <v>0</v>
      </c>
      <c r="V509" s="11" t="b">
        <v>0</v>
      </c>
      <c r="W509" s="11" t="b">
        <v>0</v>
      </c>
      <c r="X509" s="11" t="b">
        <v>1</v>
      </c>
      <c r="Y509" s="11" t="b">
        <v>1</v>
      </c>
      <c r="Z509" s="11" t="b">
        <v>1</v>
      </c>
      <c r="AA509" s="11" t="b">
        <v>1</v>
      </c>
      <c r="AB509" s="11" t="b">
        <v>1</v>
      </c>
      <c r="AC509" s="11" t="b">
        <v>0</v>
      </c>
      <c r="AD509" s="11" t="b">
        <v>1</v>
      </c>
      <c r="AE509" s="11" t="b">
        <v>0</v>
      </c>
      <c r="AF509" s="11" t="b">
        <v>0</v>
      </c>
      <c r="AG509" s="11" t="b">
        <v>0</v>
      </c>
    </row>
    <row r="510" spans="1:33" x14ac:dyDescent="0.2">
      <c r="A510" s="9">
        <v>2</v>
      </c>
      <c r="B510" t="s">
        <v>175</v>
      </c>
      <c r="C510" t="s">
        <v>2</v>
      </c>
      <c r="D510">
        <v>0</v>
      </c>
      <c r="E510">
        <v>362858.51448634599</v>
      </c>
      <c r="F510">
        <v>0</v>
      </c>
      <c r="G510">
        <v>0</v>
      </c>
      <c r="H510">
        <v>0</v>
      </c>
      <c r="I510">
        <v>0</v>
      </c>
      <c r="J510" s="8">
        <f>SUMIFS(Table1[time],Table1[repetition],Table1[[#This Row],[repetition]],Table1[config],Table1[[#This Row],[config]])</f>
        <v>79459448.91283235</v>
      </c>
      <c r="K510" s="9">
        <v>0</v>
      </c>
      <c r="L510" s="9">
        <v>1</v>
      </c>
      <c r="M510" s="9" t="s">
        <v>149</v>
      </c>
      <c r="N510" s="9" t="b">
        <v>0</v>
      </c>
      <c r="O510" s="9" t="b">
        <v>0</v>
      </c>
      <c r="P510" s="9" t="b">
        <v>0</v>
      </c>
      <c r="Q510" s="9" t="b">
        <v>0</v>
      </c>
      <c r="R510" s="9" t="b">
        <v>0</v>
      </c>
      <c r="S510" s="9" t="b">
        <v>0</v>
      </c>
      <c r="T510" s="9" t="b">
        <v>0</v>
      </c>
      <c r="U510" s="9" t="b">
        <v>0</v>
      </c>
      <c r="V510" s="9" t="b">
        <v>0</v>
      </c>
      <c r="W510" s="9" t="b">
        <v>0</v>
      </c>
      <c r="X510" s="9" t="b">
        <v>0</v>
      </c>
      <c r="Y510" s="9" t="b">
        <v>0</v>
      </c>
      <c r="Z510" s="9" t="b">
        <v>0</v>
      </c>
      <c r="AA510" s="9" t="b">
        <v>0</v>
      </c>
      <c r="AB510" s="9" t="b">
        <v>0</v>
      </c>
      <c r="AC510" s="9" t="b">
        <v>0</v>
      </c>
      <c r="AD510" s="9" t="b">
        <v>0</v>
      </c>
      <c r="AE510" s="9" t="b">
        <v>0</v>
      </c>
      <c r="AF510" s="9" t="b">
        <v>0</v>
      </c>
      <c r="AG510" s="9" t="b">
        <v>0</v>
      </c>
    </row>
    <row r="511" spans="1:33" x14ac:dyDescent="0.2">
      <c r="A511" s="9">
        <v>3</v>
      </c>
      <c r="B511" t="s">
        <v>175</v>
      </c>
      <c r="C511" t="s">
        <v>2</v>
      </c>
      <c r="D511">
        <v>0</v>
      </c>
      <c r="E511">
        <v>562737.89802800003</v>
      </c>
      <c r="F511">
        <v>0</v>
      </c>
      <c r="G511">
        <v>0</v>
      </c>
      <c r="H511">
        <v>0</v>
      </c>
      <c r="I511">
        <v>0</v>
      </c>
      <c r="J511" s="8">
        <f>SUMIFS(Table1[time],Table1[repetition],Table1[[#This Row],[repetition]],Table1[config],Table1[[#This Row],[config]])</f>
        <v>83892290.353975981</v>
      </c>
      <c r="K511" s="9">
        <v>0</v>
      </c>
      <c r="L511" s="9">
        <v>1</v>
      </c>
      <c r="M511" s="9" t="s">
        <v>149</v>
      </c>
      <c r="N511" s="9" t="b">
        <v>0</v>
      </c>
      <c r="O511" s="9" t="b">
        <v>0</v>
      </c>
      <c r="P511" s="9" t="b">
        <v>0</v>
      </c>
      <c r="Q511" s="9" t="b">
        <v>0</v>
      </c>
      <c r="R511" s="9" t="b">
        <v>0</v>
      </c>
      <c r="S511" s="9" t="b">
        <v>0</v>
      </c>
      <c r="T511" s="9" t="b">
        <v>0</v>
      </c>
      <c r="U511" s="9" t="b">
        <v>0</v>
      </c>
      <c r="V511" s="9" t="b">
        <v>0</v>
      </c>
      <c r="W511" s="9" t="b">
        <v>0</v>
      </c>
      <c r="X511" s="9" t="b">
        <v>0</v>
      </c>
      <c r="Y511" s="9" t="b">
        <v>0</v>
      </c>
      <c r="Z511" s="9" t="b">
        <v>0</v>
      </c>
      <c r="AA511" s="9" t="b">
        <v>0</v>
      </c>
      <c r="AB511" s="9" t="b">
        <v>0</v>
      </c>
      <c r="AC511" s="9" t="b">
        <v>0</v>
      </c>
      <c r="AD511" s="9" t="b">
        <v>0</v>
      </c>
      <c r="AE511" s="9" t="b">
        <v>0</v>
      </c>
      <c r="AF511" s="9" t="b">
        <v>0</v>
      </c>
      <c r="AG511" s="9" t="b">
        <v>0</v>
      </c>
    </row>
    <row r="512" spans="1:33" x14ac:dyDescent="0.2">
      <c r="A512" s="11">
        <v>1</v>
      </c>
      <c r="B512" t="s">
        <v>176</v>
      </c>
      <c r="C512" t="s">
        <v>2</v>
      </c>
      <c r="D512">
        <v>0</v>
      </c>
      <c r="E512">
        <v>802731.63017598505</v>
      </c>
      <c r="F512">
        <v>0</v>
      </c>
      <c r="G512">
        <v>0</v>
      </c>
      <c r="H512">
        <v>0</v>
      </c>
      <c r="I512">
        <v>0</v>
      </c>
      <c r="J512" s="10">
        <f>SUMIFS(Table1[time],Table1[repetition],Table1[[#This Row],[repetition]],Table1[config],Table1[[#This Row],[config]])</f>
        <v>82051134.587805778</v>
      </c>
      <c r="K512" s="11">
        <v>110</v>
      </c>
      <c r="L512" s="11">
        <v>18</v>
      </c>
      <c r="M512" s="11" t="s">
        <v>151</v>
      </c>
      <c r="N512" s="11" t="b">
        <v>0</v>
      </c>
      <c r="O512" s="11" t="b">
        <v>1</v>
      </c>
      <c r="P512" s="11" t="b">
        <v>1</v>
      </c>
      <c r="Q512" s="11" t="b">
        <v>1</v>
      </c>
      <c r="R512" s="11" t="b">
        <v>1</v>
      </c>
      <c r="S512" s="11" t="b">
        <v>1</v>
      </c>
      <c r="T512" s="11" t="b">
        <v>1</v>
      </c>
      <c r="U512" s="11" t="b">
        <v>0</v>
      </c>
      <c r="V512" s="11" t="b">
        <v>1</v>
      </c>
      <c r="W512" s="11" t="b">
        <v>1</v>
      </c>
      <c r="X512" s="11" t="b">
        <v>1</v>
      </c>
      <c r="Y512" s="11" t="b">
        <v>0</v>
      </c>
      <c r="Z512" s="11" t="b">
        <v>1</v>
      </c>
      <c r="AA512" s="11" t="b">
        <v>1</v>
      </c>
      <c r="AB512" s="11" t="b">
        <v>0</v>
      </c>
      <c r="AC512" s="11" t="b">
        <v>1</v>
      </c>
      <c r="AD512" s="11" t="b">
        <v>1</v>
      </c>
      <c r="AE512" s="11" t="b">
        <v>1</v>
      </c>
      <c r="AF512" s="11" t="b">
        <v>1</v>
      </c>
      <c r="AG512" s="11" t="b">
        <v>0</v>
      </c>
    </row>
    <row r="513" spans="1:33" x14ac:dyDescent="0.2">
      <c r="A513" s="11">
        <v>2</v>
      </c>
      <c r="B513" t="s">
        <v>176</v>
      </c>
      <c r="C513" t="s">
        <v>2</v>
      </c>
      <c r="D513">
        <v>0</v>
      </c>
      <c r="E513">
        <v>625615.26825372095</v>
      </c>
      <c r="F513">
        <v>0</v>
      </c>
      <c r="G513">
        <v>0</v>
      </c>
      <c r="H513">
        <v>0</v>
      </c>
      <c r="I513">
        <v>0</v>
      </c>
      <c r="J513" s="10">
        <f>SUMIFS(Table1[time],Table1[repetition],Table1[[#This Row],[repetition]],Table1[config],Table1[[#This Row],[config]])</f>
        <v>79459448.91283235</v>
      </c>
      <c r="K513" s="11">
        <v>0</v>
      </c>
      <c r="L513" s="11">
        <v>2</v>
      </c>
      <c r="M513" s="11" t="s">
        <v>150</v>
      </c>
      <c r="N513" s="11" t="b">
        <v>1</v>
      </c>
      <c r="O513" s="11" t="b">
        <v>1</v>
      </c>
      <c r="P513" s="11" t="b">
        <v>1</v>
      </c>
      <c r="Q513" s="11" t="b">
        <v>1</v>
      </c>
      <c r="R513" s="11" t="b">
        <v>1</v>
      </c>
      <c r="S513" s="11" t="b">
        <v>1</v>
      </c>
      <c r="T513" s="11" t="b">
        <v>1</v>
      </c>
      <c r="U513" s="11" t="b">
        <v>1</v>
      </c>
      <c r="V513" s="11" t="b">
        <v>1</v>
      </c>
      <c r="W513" s="11" t="b">
        <v>1</v>
      </c>
      <c r="X513" s="11" t="b">
        <v>1</v>
      </c>
      <c r="Y513" s="11" t="b">
        <v>1</v>
      </c>
      <c r="Z513" s="11" t="b">
        <v>1</v>
      </c>
      <c r="AA513" s="11" t="b">
        <v>1</v>
      </c>
      <c r="AB513" s="11" t="b">
        <v>1</v>
      </c>
      <c r="AC513" s="11" t="b">
        <v>1</v>
      </c>
      <c r="AD513" s="11" t="b">
        <v>1</v>
      </c>
      <c r="AE513" s="11" t="b">
        <v>1</v>
      </c>
      <c r="AF513" s="11" t="b">
        <v>1</v>
      </c>
      <c r="AG513" s="11" t="b">
        <v>1</v>
      </c>
    </row>
    <row r="514" spans="1:33" x14ac:dyDescent="0.2">
      <c r="A514" s="11">
        <v>3</v>
      </c>
      <c r="B514" t="s">
        <v>176</v>
      </c>
      <c r="C514" t="s">
        <v>2</v>
      </c>
      <c r="D514">
        <v>0</v>
      </c>
      <c r="E514">
        <v>955835.90223999997</v>
      </c>
      <c r="F514">
        <v>0</v>
      </c>
      <c r="G514">
        <v>0</v>
      </c>
      <c r="H514">
        <v>0</v>
      </c>
      <c r="I514">
        <v>0</v>
      </c>
      <c r="J514" s="10">
        <f>SUMIFS(Table1[time],Table1[repetition],Table1[[#This Row],[repetition]],Table1[config],Table1[[#This Row],[config]])</f>
        <v>83892290.353975981</v>
      </c>
      <c r="K514" s="11">
        <v>0</v>
      </c>
      <c r="L514" s="11">
        <v>2</v>
      </c>
      <c r="M514" s="11" t="s">
        <v>150</v>
      </c>
      <c r="N514" s="11" t="b">
        <v>1</v>
      </c>
      <c r="O514" s="11" t="b">
        <v>1</v>
      </c>
      <c r="P514" s="11" t="b">
        <v>1</v>
      </c>
      <c r="Q514" s="11" t="b">
        <v>1</v>
      </c>
      <c r="R514" s="11" t="b">
        <v>1</v>
      </c>
      <c r="S514" s="11" t="b">
        <v>1</v>
      </c>
      <c r="T514" s="11" t="b">
        <v>1</v>
      </c>
      <c r="U514" s="11" t="b">
        <v>1</v>
      </c>
      <c r="V514" s="11" t="b">
        <v>1</v>
      </c>
      <c r="W514" s="11" t="b">
        <v>1</v>
      </c>
      <c r="X514" s="11" t="b">
        <v>1</v>
      </c>
      <c r="Y514" s="11" t="b">
        <v>1</v>
      </c>
      <c r="Z514" s="11" t="b">
        <v>1</v>
      </c>
      <c r="AA514" s="11" t="b">
        <v>1</v>
      </c>
      <c r="AB514" s="11" t="b">
        <v>1</v>
      </c>
      <c r="AC514" s="11" t="b">
        <v>1</v>
      </c>
      <c r="AD514" s="11" t="b">
        <v>1</v>
      </c>
      <c r="AE514" s="11" t="b">
        <v>1</v>
      </c>
      <c r="AF514" s="11" t="b">
        <v>1</v>
      </c>
      <c r="AG514" s="11" t="b">
        <v>1</v>
      </c>
    </row>
    <row r="515" spans="1:33" x14ac:dyDescent="0.2">
      <c r="A515" s="11">
        <v>1</v>
      </c>
      <c r="B515" t="s">
        <v>177</v>
      </c>
      <c r="C515" t="s">
        <v>2</v>
      </c>
      <c r="D515">
        <v>0</v>
      </c>
      <c r="E515">
        <v>436161.28722100903</v>
      </c>
      <c r="F515">
        <v>0</v>
      </c>
      <c r="G515">
        <v>0</v>
      </c>
      <c r="H515">
        <v>0</v>
      </c>
      <c r="I515">
        <v>0</v>
      </c>
      <c r="J515" s="10">
        <f>SUMIFS(Table1[time],Table1[repetition],Table1[[#This Row],[repetition]],Table1[config],Table1[[#This Row],[config]])</f>
        <v>82051134.587805778</v>
      </c>
      <c r="K515" s="11">
        <v>120</v>
      </c>
      <c r="L515" s="11">
        <v>2</v>
      </c>
      <c r="M515" s="11" t="s">
        <v>150</v>
      </c>
      <c r="N515" s="11" t="b">
        <v>1</v>
      </c>
      <c r="O515" s="11" t="b">
        <v>0</v>
      </c>
      <c r="P515" s="11" t="b">
        <v>0</v>
      </c>
      <c r="Q515" s="11" t="b">
        <v>0</v>
      </c>
      <c r="R515" s="11" t="b">
        <v>0</v>
      </c>
      <c r="S515" s="11" t="b">
        <v>1</v>
      </c>
      <c r="T515" s="11" t="b">
        <v>0</v>
      </c>
      <c r="U515" s="11" t="b">
        <v>1</v>
      </c>
      <c r="V515" s="11" t="b">
        <v>1</v>
      </c>
      <c r="W515" s="11" t="b">
        <v>0</v>
      </c>
      <c r="X515" s="11" t="b">
        <v>0</v>
      </c>
      <c r="Y515" s="11" t="b">
        <v>0</v>
      </c>
      <c r="Z515" s="11" t="b">
        <v>0</v>
      </c>
      <c r="AA515" s="11" t="b">
        <v>1</v>
      </c>
      <c r="AB515" s="11" t="b">
        <v>0</v>
      </c>
      <c r="AC515" s="11" t="b">
        <v>0</v>
      </c>
      <c r="AD515" s="11" t="b">
        <v>0</v>
      </c>
      <c r="AE515" s="11" t="b">
        <v>0</v>
      </c>
      <c r="AF515" s="11" t="b">
        <v>0</v>
      </c>
      <c r="AG515" s="11" t="b">
        <v>1</v>
      </c>
    </row>
    <row r="516" spans="1:33" x14ac:dyDescent="0.2">
      <c r="A516" s="9">
        <v>2</v>
      </c>
      <c r="B516" t="s">
        <v>177</v>
      </c>
      <c r="C516" t="s">
        <v>2</v>
      </c>
      <c r="D516">
        <v>0</v>
      </c>
      <c r="E516">
        <v>385721.75910184102</v>
      </c>
      <c r="F516">
        <v>0</v>
      </c>
      <c r="G516">
        <v>0</v>
      </c>
      <c r="H516">
        <v>0</v>
      </c>
      <c r="I516">
        <v>0</v>
      </c>
      <c r="J516" s="8">
        <f>SUMIFS(Table1[time],Table1[repetition],Table1[[#This Row],[repetition]],Table1[config],Table1[[#This Row],[config]])</f>
        <v>79459448.91283235</v>
      </c>
      <c r="K516" s="9">
        <v>0</v>
      </c>
      <c r="L516" s="9">
        <v>1</v>
      </c>
      <c r="M516" s="9" t="s">
        <v>149</v>
      </c>
      <c r="N516" s="9" t="b">
        <v>0</v>
      </c>
      <c r="O516" s="9" t="b">
        <v>0</v>
      </c>
      <c r="P516" s="9" t="b">
        <v>0</v>
      </c>
      <c r="Q516" s="9" t="b">
        <v>0</v>
      </c>
      <c r="R516" s="9" t="b">
        <v>0</v>
      </c>
      <c r="S516" s="9" t="b">
        <v>0</v>
      </c>
      <c r="T516" s="9" t="b">
        <v>0</v>
      </c>
      <c r="U516" s="9" t="b">
        <v>0</v>
      </c>
      <c r="V516" s="9" t="b">
        <v>0</v>
      </c>
      <c r="W516" s="9" t="b">
        <v>0</v>
      </c>
      <c r="X516" s="9" t="b">
        <v>0</v>
      </c>
      <c r="Y516" s="9" t="b">
        <v>0</v>
      </c>
      <c r="Z516" s="9" t="b">
        <v>0</v>
      </c>
      <c r="AA516" s="9" t="b">
        <v>0</v>
      </c>
      <c r="AB516" s="9" t="b">
        <v>0</v>
      </c>
      <c r="AC516" s="9" t="b">
        <v>0</v>
      </c>
      <c r="AD516" s="9" t="b">
        <v>0</v>
      </c>
      <c r="AE516" s="9" t="b">
        <v>0</v>
      </c>
      <c r="AF516" s="9" t="b">
        <v>0</v>
      </c>
      <c r="AG516" s="9" t="b">
        <v>0</v>
      </c>
    </row>
    <row r="517" spans="1:33" x14ac:dyDescent="0.2">
      <c r="A517" s="11">
        <v>3</v>
      </c>
      <c r="B517" t="s">
        <v>177</v>
      </c>
      <c r="C517" t="s">
        <v>2</v>
      </c>
      <c r="D517">
        <v>0</v>
      </c>
      <c r="E517">
        <v>530771.448085999</v>
      </c>
      <c r="F517">
        <v>0</v>
      </c>
      <c r="G517">
        <v>0</v>
      </c>
      <c r="H517">
        <v>0</v>
      </c>
      <c r="I517">
        <v>0</v>
      </c>
      <c r="J517" s="10">
        <f>SUMIFS(Table1[time],Table1[repetition],Table1[[#This Row],[repetition]],Table1[config],Table1[[#This Row],[config]])</f>
        <v>83892290.353975981</v>
      </c>
      <c r="K517" s="11">
        <v>0</v>
      </c>
      <c r="L517" s="11">
        <v>1</v>
      </c>
      <c r="M517" s="11" t="s">
        <v>149</v>
      </c>
      <c r="N517" s="11" t="b">
        <v>0</v>
      </c>
      <c r="O517" s="11" t="b">
        <v>0</v>
      </c>
      <c r="P517" s="11" t="b">
        <v>0</v>
      </c>
      <c r="Q517" s="11" t="b">
        <v>0</v>
      </c>
      <c r="R517" s="11" t="b">
        <v>0</v>
      </c>
      <c r="S517" s="11" t="b">
        <v>0</v>
      </c>
      <c r="T517" s="11" t="b">
        <v>0</v>
      </c>
      <c r="U517" s="11" t="b">
        <v>0</v>
      </c>
      <c r="V517" s="11" t="b">
        <v>0</v>
      </c>
      <c r="W517" s="11" t="b">
        <v>0</v>
      </c>
      <c r="X517" s="11" t="b">
        <v>0</v>
      </c>
      <c r="Y517" s="11" t="b">
        <v>0</v>
      </c>
      <c r="Z517" s="11" t="b">
        <v>0</v>
      </c>
      <c r="AA517" s="11" t="b">
        <v>0</v>
      </c>
      <c r="AB517" s="11" t="b">
        <v>0</v>
      </c>
      <c r="AC517" s="11" t="b">
        <v>0</v>
      </c>
      <c r="AD517" s="11" t="b">
        <v>0</v>
      </c>
      <c r="AE517" s="11" t="b">
        <v>0</v>
      </c>
      <c r="AF517" s="11" t="b">
        <v>0</v>
      </c>
      <c r="AG517" s="11" t="b">
        <v>0</v>
      </c>
    </row>
    <row r="518" spans="1:33" x14ac:dyDescent="0.2">
      <c r="A518" s="9">
        <v>1</v>
      </c>
      <c r="B518" t="s">
        <v>178</v>
      </c>
      <c r="C518" t="s">
        <v>2</v>
      </c>
      <c r="D518">
        <v>0</v>
      </c>
      <c r="E518">
        <v>460135.43671299698</v>
      </c>
      <c r="F518">
        <v>0</v>
      </c>
      <c r="G518">
        <v>0</v>
      </c>
      <c r="H518">
        <v>0</v>
      </c>
      <c r="I518">
        <v>0</v>
      </c>
      <c r="J518" s="8">
        <f>SUMIFS(Table1[time],Table1[repetition],Table1[[#This Row],[repetition]],Table1[config],Table1[[#This Row],[config]])</f>
        <v>82051134.587805778</v>
      </c>
      <c r="K518" s="9">
        <v>120</v>
      </c>
      <c r="L518" s="9">
        <v>4</v>
      </c>
      <c r="M518" s="9" t="s">
        <v>149</v>
      </c>
      <c r="N518" s="9" t="b">
        <v>1</v>
      </c>
      <c r="O518" s="9" t="b">
        <v>1</v>
      </c>
      <c r="P518" s="9" t="b">
        <v>0</v>
      </c>
      <c r="Q518" s="9" t="b">
        <v>0</v>
      </c>
      <c r="R518" s="9" t="b">
        <v>0</v>
      </c>
      <c r="S518" s="9" t="b">
        <v>1</v>
      </c>
      <c r="T518" s="9" t="b">
        <v>1</v>
      </c>
      <c r="U518" s="9" t="b">
        <v>1</v>
      </c>
      <c r="V518" s="9" t="b">
        <v>0</v>
      </c>
      <c r="W518" s="9" t="b">
        <v>0</v>
      </c>
      <c r="X518" s="9" t="b">
        <v>0</v>
      </c>
      <c r="Y518" s="9" t="b">
        <v>1</v>
      </c>
      <c r="Z518" s="9" t="b">
        <v>0</v>
      </c>
      <c r="AA518" s="9" t="b">
        <v>0</v>
      </c>
      <c r="AB518" s="9" t="b">
        <v>0</v>
      </c>
      <c r="AC518" s="9" t="b">
        <v>1</v>
      </c>
      <c r="AD518" s="9" t="b">
        <v>1</v>
      </c>
      <c r="AE518" s="9" t="b">
        <v>1</v>
      </c>
      <c r="AF518" s="9" t="b">
        <v>1</v>
      </c>
      <c r="AG518" s="9" t="b">
        <v>1</v>
      </c>
    </row>
    <row r="519" spans="1:33" x14ac:dyDescent="0.2">
      <c r="A519" s="11">
        <v>2</v>
      </c>
      <c r="B519" t="s">
        <v>178</v>
      </c>
      <c r="C519" t="s">
        <v>2</v>
      </c>
      <c r="D519">
        <v>0</v>
      </c>
      <c r="E519">
        <v>374951.25527074502</v>
      </c>
      <c r="F519">
        <v>0</v>
      </c>
      <c r="G519">
        <v>0</v>
      </c>
      <c r="H519">
        <v>0</v>
      </c>
      <c r="I519">
        <v>0</v>
      </c>
      <c r="J519" s="10">
        <f>SUMIFS(Table1[time],Table1[repetition],Table1[[#This Row],[repetition]],Table1[config],Table1[[#This Row],[config]])</f>
        <v>79459448.91283235</v>
      </c>
      <c r="K519" s="11">
        <v>0</v>
      </c>
      <c r="L519" s="11">
        <v>2</v>
      </c>
      <c r="M519" s="11" t="s">
        <v>150</v>
      </c>
      <c r="N519" s="11" t="b">
        <v>1</v>
      </c>
      <c r="O519" s="11" t="b">
        <v>1</v>
      </c>
      <c r="P519" s="11" t="b">
        <v>1</v>
      </c>
      <c r="Q519" s="11" t="b">
        <v>1</v>
      </c>
      <c r="R519" s="11" t="b">
        <v>1</v>
      </c>
      <c r="S519" s="11" t="b">
        <v>1</v>
      </c>
      <c r="T519" s="11" t="b">
        <v>1</v>
      </c>
      <c r="U519" s="11" t="b">
        <v>1</v>
      </c>
      <c r="V519" s="11" t="b">
        <v>1</v>
      </c>
      <c r="W519" s="11" t="b">
        <v>1</v>
      </c>
      <c r="X519" s="11" t="b">
        <v>1</v>
      </c>
      <c r="Y519" s="11" t="b">
        <v>1</v>
      </c>
      <c r="Z519" s="11" t="b">
        <v>1</v>
      </c>
      <c r="AA519" s="11" t="b">
        <v>1</v>
      </c>
      <c r="AB519" s="11" t="b">
        <v>1</v>
      </c>
      <c r="AC519" s="11" t="b">
        <v>1</v>
      </c>
      <c r="AD519" s="11" t="b">
        <v>1</v>
      </c>
      <c r="AE519" s="11" t="b">
        <v>1</v>
      </c>
      <c r="AF519" s="11" t="b">
        <v>1</v>
      </c>
      <c r="AG519" s="11" t="b">
        <v>1</v>
      </c>
    </row>
    <row r="520" spans="1:33" x14ac:dyDescent="0.2">
      <c r="A520" s="11">
        <v>3</v>
      </c>
      <c r="B520" t="s">
        <v>178</v>
      </c>
      <c r="C520" t="s">
        <v>2</v>
      </c>
      <c r="D520">
        <v>0</v>
      </c>
      <c r="E520">
        <v>574665.47116999899</v>
      </c>
      <c r="F520">
        <v>0</v>
      </c>
      <c r="G520">
        <v>0</v>
      </c>
      <c r="H520">
        <v>0</v>
      </c>
      <c r="I520">
        <v>0</v>
      </c>
      <c r="J520" s="10">
        <f>SUMIFS(Table1[time],Table1[repetition],Table1[[#This Row],[repetition]],Table1[config],Table1[[#This Row],[config]])</f>
        <v>83892290.353975981</v>
      </c>
      <c r="K520" s="11">
        <v>0</v>
      </c>
      <c r="L520" s="11">
        <v>1</v>
      </c>
      <c r="M520" s="11" t="s">
        <v>149</v>
      </c>
      <c r="N520" s="11" t="b">
        <v>0</v>
      </c>
      <c r="O520" s="11" t="b">
        <v>0</v>
      </c>
      <c r="P520" s="11" t="b">
        <v>0</v>
      </c>
      <c r="Q520" s="11" t="b">
        <v>0</v>
      </c>
      <c r="R520" s="11" t="b">
        <v>0</v>
      </c>
      <c r="S520" s="11" t="b">
        <v>0</v>
      </c>
      <c r="T520" s="11" t="b">
        <v>0</v>
      </c>
      <c r="U520" s="11" t="b">
        <v>0</v>
      </c>
      <c r="V520" s="11" t="b">
        <v>0</v>
      </c>
      <c r="W520" s="11" t="b">
        <v>0</v>
      </c>
      <c r="X520" s="11" t="b">
        <v>0</v>
      </c>
      <c r="Y520" s="11" t="b">
        <v>0</v>
      </c>
      <c r="Z520" s="11" t="b">
        <v>0</v>
      </c>
      <c r="AA520" s="11" t="b">
        <v>0</v>
      </c>
      <c r="AB520" s="11" t="b">
        <v>0</v>
      </c>
      <c r="AC520" s="11" t="b">
        <v>0</v>
      </c>
      <c r="AD520" s="11" t="b">
        <v>0</v>
      </c>
      <c r="AE520" s="11" t="b">
        <v>0</v>
      </c>
      <c r="AF520" s="11" t="b">
        <v>0</v>
      </c>
      <c r="AG520" s="11" t="b">
        <v>0</v>
      </c>
    </row>
    <row r="521" spans="1:33" x14ac:dyDescent="0.2">
      <c r="A521" s="9">
        <v>1</v>
      </c>
      <c r="B521" t="s">
        <v>179</v>
      </c>
      <c r="C521" t="s">
        <v>2</v>
      </c>
      <c r="D521">
        <v>0</v>
      </c>
      <c r="E521">
        <v>541220.65040899895</v>
      </c>
      <c r="F521">
        <v>0</v>
      </c>
      <c r="G521">
        <v>0</v>
      </c>
      <c r="H521">
        <v>0</v>
      </c>
      <c r="I521">
        <v>0</v>
      </c>
      <c r="J521" s="8">
        <f>SUMIFS(Table1[time],Table1[repetition],Table1[[#This Row],[repetition]],Table1[config],Table1[[#This Row],[config]])</f>
        <v>82051134.587805778</v>
      </c>
      <c r="K521" s="9">
        <v>120</v>
      </c>
      <c r="L521" s="9">
        <v>6</v>
      </c>
      <c r="M521" s="9" t="s">
        <v>150</v>
      </c>
      <c r="N521" s="9" t="b">
        <v>1</v>
      </c>
      <c r="O521" s="9" t="b">
        <v>1</v>
      </c>
      <c r="P521" s="9" t="b">
        <v>0</v>
      </c>
      <c r="Q521" s="9" t="b">
        <v>1</v>
      </c>
      <c r="R521" s="9" t="b">
        <v>0</v>
      </c>
      <c r="S521" s="9" t="b">
        <v>0</v>
      </c>
      <c r="T521" s="9" t="b">
        <v>1</v>
      </c>
      <c r="U521" s="9" t="b">
        <v>1</v>
      </c>
      <c r="V521" s="9" t="b">
        <v>1</v>
      </c>
      <c r="W521" s="9" t="b">
        <v>0</v>
      </c>
      <c r="X521" s="9" t="b">
        <v>1</v>
      </c>
      <c r="Y521" s="9" t="b">
        <v>0</v>
      </c>
      <c r="Z521" s="9" t="b">
        <v>0</v>
      </c>
      <c r="AA521" s="9" t="b">
        <v>1</v>
      </c>
      <c r="AB521" s="9" t="b">
        <v>0</v>
      </c>
      <c r="AC521" s="9" t="b">
        <v>0</v>
      </c>
      <c r="AD521" s="9" t="b">
        <v>1</v>
      </c>
      <c r="AE521" s="9" t="b">
        <v>0</v>
      </c>
      <c r="AF521" s="9" t="b">
        <v>0</v>
      </c>
      <c r="AG521" s="9" t="b">
        <v>0</v>
      </c>
    </row>
    <row r="522" spans="1:33" x14ac:dyDescent="0.2">
      <c r="A522" s="9">
        <v>2</v>
      </c>
      <c r="B522" t="s">
        <v>179</v>
      </c>
      <c r="C522" t="s">
        <v>2</v>
      </c>
      <c r="D522">
        <v>0</v>
      </c>
      <c r="E522">
        <v>309471.01630968897</v>
      </c>
      <c r="F522">
        <v>0</v>
      </c>
      <c r="G522">
        <v>0</v>
      </c>
      <c r="H522">
        <v>0</v>
      </c>
      <c r="I522">
        <v>0</v>
      </c>
      <c r="J522" s="8">
        <f>SUMIFS(Table1[time],Table1[repetition],Table1[[#This Row],[repetition]],Table1[config],Table1[[#This Row],[config]])</f>
        <v>79459448.91283235</v>
      </c>
      <c r="K522" s="9">
        <v>0</v>
      </c>
      <c r="L522" s="9">
        <v>1</v>
      </c>
      <c r="M522" s="9" t="s">
        <v>149</v>
      </c>
      <c r="N522" s="9" t="b">
        <v>0</v>
      </c>
      <c r="O522" s="9" t="b">
        <v>0</v>
      </c>
      <c r="P522" s="9" t="b">
        <v>0</v>
      </c>
      <c r="Q522" s="9" t="b">
        <v>0</v>
      </c>
      <c r="R522" s="9" t="b">
        <v>0</v>
      </c>
      <c r="S522" s="9" t="b">
        <v>0</v>
      </c>
      <c r="T522" s="9" t="b">
        <v>0</v>
      </c>
      <c r="U522" s="9" t="b">
        <v>0</v>
      </c>
      <c r="V522" s="9" t="b">
        <v>0</v>
      </c>
      <c r="W522" s="9" t="b">
        <v>0</v>
      </c>
      <c r="X522" s="9" t="b">
        <v>0</v>
      </c>
      <c r="Y522" s="9" t="b">
        <v>0</v>
      </c>
      <c r="Z522" s="9" t="b">
        <v>0</v>
      </c>
      <c r="AA522" s="9" t="b">
        <v>0</v>
      </c>
      <c r="AB522" s="9" t="b">
        <v>0</v>
      </c>
      <c r="AC522" s="9" t="b">
        <v>0</v>
      </c>
      <c r="AD522" s="9" t="b">
        <v>0</v>
      </c>
      <c r="AE522" s="9" t="b">
        <v>0</v>
      </c>
      <c r="AF522" s="9" t="b">
        <v>0</v>
      </c>
      <c r="AG522" s="9" t="b">
        <v>0</v>
      </c>
    </row>
    <row r="523" spans="1:33" x14ac:dyDescent="0.2">
      <c r="A523" s="11">
        <v>3</v>
      </c>
      <c r="B523" t="s">
        <v>179</v>
      </c>
      <c r="C523" t="s">
        <v>2</v>
      </c>
      <c r="D523">
        <v>0</v>
      </c>
      <c r="E523">
        <v>611979.67758199899</v>
      </c>
      <c r="F523">
        <v>0</v>
      </c>
      <c r="G523">
        <v>0</v>
      </c>
      <c r="H523">
        <v>0</v>
      </c>
      <c r="I523">
        <v>0</v>
      </c>
      <c r="J523" s="10">
        <f>SUMIFS(Table1[time],Table1[repetition],Table1[[#This Row],[repetition]],Table1[config],Table1[[#This Row],[config]])</f>
        <v>83892290.353975981</v>
      </c>
      <c r="K523" s="11">
        <v>0</v>
      </c>
      <c r="L523" s="11">
        <v>2</v>
      </c>
      <c r="M523" s="11" t="s">
        <v>150</v>
      </c>
      <c r="N523" s="11" t="b">
        <v>1</v>
      </c>
      <c r="O523" s="11" t="b">
        <v>1</v>
      </c>
      <c r="P523" s="11" t="b">
        <v>1</v>
      </c>
      <c r="Q523" s="11" t="b">
        <v>1</v>
      </c>
      <c r="R523" s="11" t="b">
        <v>1</v>
      </c>
      <c r="S523" s="11" t="b">
        <v>1</v>
      </c>
      <c r="T523" s="11" t="b">
        <v>1</v>
      </c>
      <c r="U523" s="11" t="b">
        <v>1</v>
      </c>
      <c r="V523" s="11" t="b">
        <v>1</v>
      </c>
      <c r="W523" s="11" t="b">
        <v>1</v>
      </c>
      <c r="X523" s="11" t="b">
        <v>1</v>
      </c>
      <c r="Y523" s="11" t="b">
        <v>1</v>
      </c>
      <c r="Z523" s="11" t="b">
        <v>1</v>
      </c>
      <c r="AA523" s="11" t="b">
        <v>1</v>
      </c>
      <c r="AB523" s="11" t="b">
        <v>1</v>
      </c>
      <c r="AC523" s="11" t="b">
        <v>1</v>
      </c>
      <c r="AD523" s="11" t="b">
        <v>1</v>
      </c>
      <c r="AE523" s="11" t="b">
        <v>1</v>
      </c>
      <c r="AF523" s="11" t="b">
        <v>1</v>
      </c>
      <c r="AG523" s="11" t="b">
        <v>1</v>
      </c>
    </row>
    <row r="524" spans="1:33" x14ac:dyDescent="0.2">
      <c r="A524" s="9">
        <v>1</v>
      </c>
      <c r="B524" t="s">
        <v>171</v>
      </c>
      <c r="C524" t="s">
        <v>2</v>
      </c>
      <c r="D524">
        <v>0</v>
      </c>
      <c r="E524">
        <v>501253.210300987</v>
      </c>
      <c r="F524">
        <v>0</v>
      </c>
      <c r="G524">
        <v>0</v>
      </c>
      <c r="H524">
        <v>0</v>
      </c>
      <c r="I524">
        <v>0</v>
      </c>
      <c r="J524" s="8">
        <f>SUMIFS(Table1[time],Table1[repetition],Table1[[#This Row],[repetition]],Table1[config],Table1[[#This Row],[config]])</f>
        <v>82051134.587805778</v>
      </c>
      <c r="K524" s="9">
        <v>150</v>
      </c>
      <c r="L524" s="9">
        <v>2</v>
      </c>
      <c r="M524" s="9" t="s">
        <v>150</v>
      </c>
      <c r="N524" s="9" t="b">
        <v>1</v>
      </c>
      <c r="O524" s="9" t="b">
        <v>0</v>
      </c>
      <c r="P524" s="9" t="b">
        <v>0</v>
      </c>
      <c r="Q524" s="9" t="b">
        <v>0</v>
      </c>
      <c r="R524" s="9" t="b">
        <v>0</v>
      </c>
      <c r="S524" s="9" t="b">
        <v>1</v>
      </c>
      <c r="T524" s="9" t="b">
        <v>0</v>
      </c>
      <c r="U524" s="9" t="b">
        <v>1</v>
      </c>
      <c r="V524" s="9" t="b">
        <v>1</v>
      </c>
      <c r="W524" s="9" t="b">
        <v>0</v>
      </c>
      <c r="X524" s="9" t="b">
        <v>0</v>
      </c>
      <c r="Y524" s="9" t="b">
        <v>0</v>
      </c>
      <c r="Z524" s="9" t="b">
        <v>0</v>
      </c>
      <c r="AA524" s="9" t="b">
        <v>1</v>
      </c>
      <c r="AB524" s="9" t="b">
        <v>0</v>
      </c>
      <c r="AC524" s="9" t="b">
        <v>0</v>
      </c>
      <c r="AD524" s="9" t="b">
        <v>0</v>
      </c>
      <c r="AE524" s="9" t="b">
        <v>0</v>
      </c>
      <c r="AF524" s="9" t="b">
        <v>0</v>
      </c>
      <c r="AG524" s="9" t="b">
        <v>1</v>
      </c>
    </row>
    <row r="525" spans="1:33" x14ac:dyDescent="0.2">
      <c r="A525" s="9">
        <v>2</v>
      </c>
      <c r="B525" t="s">
        <v>171</v>
      </c>
      <c r="C525" t="s">
        <v>2</v>
      </c>
      <c r="D525">
        <v>0</v>
      </c>
      <c r="E525">
        <v>373196.05648517603</v>
      </c>
      <c r="F525">
        <v>0</v>
      </c>
      <c r="G525">
        <v>0</v>
      </c>
      <c r="H525">
        <v>0</v>
      </c>
      <c r="I525">
        <v>0</v>
      </c>
      <c r="J525" s="8">
        <f>SUMIFS(Table1[time],Table1[repetition],Table1[[#This Row],[repetition]],Table1[config],Table1[[#This Row],[config]])</f>
        <v>79459448.91283235</v>
      </c>
      <c r="K525" s="9">
        <v>0</v>
      </c>
      <c r="L525" s="9">
        <v>2</v>
      </c>
      <c r="M525" s="9" t="s">
        <v>150</v>
      </c>
      <c r="N525" s="9" t="b">
        <v>1</v>
      </c>
      <c r="O525" s="9" t="b">
        <v>1</v>
      </c>
      <c r="P525" s="9" t="b">
        <v>1</v>
      </c>
      <c r="Q525" s="9" t="b">
        <v>1</v>
      </c>
      <c r="R525" s="9" t="b">
        <v>1</v>
      </c>
      <c r="S525" s="9" t="b">
        <v>1</v>
      </c>
      <c r="T525" s="9" t="b">
        <v>1</v>
      </c>
      <c r="U525" s="9" t="b">
        <v>1</v>
      </c>
      <c r="V525" s="9" t="b">
        <v>1</v>
      </c>
      <c r="W525" s="9" t="b">
        <v>1</v>
      </c>
      <c r="X525" s="9" t="b">
        <v>1</v>
      </c>
      <c r="Y525" s="9" t="b">
        <v>1</v>
      </c>
      <c r="Z525" s="9" t="b">
        <v>1</v>
      </c>
      <c r="AA525" s="9" t="b">
        <v>1</v>
      </c>
      <c r="AB525" s="9" t="b">
        <v>1</v>
      </c>
      <c r="AC525" s="9" t="b">
        <v>1</v>
      </c>
      <c r="AD525" s="9" t="b">
        <v>1</v>
      </c>
      <c r="AE525" s="9" t="b">
        <v>1</v>
      </c>
      <c r="AF525" s="9" t="b">
        <v>1</v>
      </c>
      <c r="AG525" s="9" t="b">
        <v>1</v>
      </c>
    </row>
    <row r="526" spans="1:33" x14ac:dyDescent="0.2">
      <c r="A526" s="9">
        <v>3</v>
      </c>
      <c r="B526" t="s">
        <v>171</v>
      </c>
      <c r="C526" t="s">
        <v>2</v>
      </c>
      <c r="D526">
        <v>0</v>
      </c>
      <c r="E526">
        <v>597716.92457599996</v>
      </c>
      <c r="F526">
        <v>0</v>
      </c>
      <c r="G526">
        <v>0</v>
      </c>
      <c r="H526">
        <v>0</v>
      </c>
      <c r="I526">
        <v>0</v>
      </c>
      <c r="J526" s="8">
        <f>SUMIFS(Table1[time],Table1[repetition],Table1[[#This Row],[repetition]],Table1[config],Table1[[#This Row],[config]])</f>
        <v>83892290.353975981</v>
      </c>
      <c r="K526" s="9">
        <v>0</v>
      </c>
      <c r="L526" s="9">
        <v>1</v>
      </c>
      <c r="M526" s="9" t="s">
        <v>149</v>
      </c>
      <c r="N526" s="9" t="b">
        <v>0</v>
      </c>
      <c r="O526" s="9" t="b">
        <v>0</v>
      </c>
      <c r="P526" s="9" t="b">
        <v>0</v>
      </c>
      <c r="Q526" s="9" t="b">
        <v>0</v>
      </c>
      <c r="R526" s="9" t="b">
        <v>0</v>
      </c>
      <c r="S526" s="9" t="b">
        <v>0</v>
      </c>
      <c r="T526" s="9" t="b">
        <v>0</v>
      </c>
      <c r="U526" s="9" t="b">
        <v>0</v>
      </c>
      <c r="V526" s="9" t="b">
        <v>0</v>
      </c>
      <c r="W526" s="9" t="b">
        <v>0</v>
      </c>
      <c r="X526" s="9" t="b">
        <v>0</v>
      </c>
      <c r="Y526" s="9" t="b">
        <v>0</v>
      </c>
      <c r="Z526" s="9" t="b">
        <v>0</v>
      </c>
      <c r="AA526" s="9" t="b">
        <v>0</v>
      </c>
      <c r="AB526" s="9" t="b">
        <v>0</v>
      </c>
      <c r="AC526" s="9" t="b">
        <v>0</v>
      </c>
      <c r="AD526" s="9" t="b">
        <v>0</v>
      </c>
      <c r="AE526" s="9" t="b">
        <v>0</v>
      </c>
      <c r="AF526" s="9" t="b">
        <v>0</v>
      </c>
      <c r="AG526" s="9" t="b">
        <v>0</v>
      </c>
    </row>
    <row r="527" spans="1:33" x14ac:dyDescent="0.2">
      <c r="A527" s="9">
        <v>1</v>
      </c>
      <c r="B527" t="s">
        <v>180</v>
      </c>
      <c r="C527" t="s">
        <v>2</v>
      </c>
      <c r="D527">
        <v>0</v>
      </c>
      <c r="E527">
        <v>492205.09120597801</v>
      </c>
      <c r="F527">
        <v>0</v>
      </c>
      <c r="G527">
        <v>0</v>
      </c>
      <c r="H527">
        <v>0</v>
      </c>
      <c r="I527">
        <v>0</v>
      </c>
      <c r="J527" s="8">
        <f>SUMIFS(Table1[time],Table1[repetition],Table1[[#This Row],[repetition]],Table1[config],Table1[[#This Row],[config]])</f>
        <v>82051134.587805778</v>
      </c>
      <c r="K527" s="9">
        <v>150</v>
      </c>
      <c r="L527" s="9">
        <v>4</v>
      </c>
      <c r="M527" s="9" t="s">
        <v>151</v>
      </c>
      <c r="N527" s="9" t="b">
        <v>1</v>
      </c>
      <c r="O527" s="9" t="b">
        <v>1</v>
      </c>
      <c r="P527" s="9" t="b">
        <v>0</v>
      </c>
      <c r="Q527" s="9" t="b">
        <v>0</v>
      </c>
      <c r="R527" s="9" t="b">
        <v>0</v>
      </c>
      <c r="S527" s="9" t="b">
        <v>1</v>
      </c>
      <c r="T527" s="9" t="b">
        <v>0</v>
      </c>
      <c r="U527" s="9" t="b">
        <v>0</v>
      </c>
      <c r="V527" s="9" t="b">
        <v>1</v>
      </c>
      <c r="W527" s="9" t="b">
        <v>0</v>
      </c>
      <c r="X527" s="9" t="b">
        <v>0</v>
      </c>
      <c r="Y527" s="9" t="b">
        <v>0</v>
      </c>
      <c r="Z527" s="9" t="b">
        <v>1</v>
      </c>
      <c r="AA527" s="9" t="b">
        <v>1</v>
      </c>
      <c r="AB527" s="9" t="b">
        <v>1</v>
      </c>
      <c r="AC527" s="9" t="b">
        <v>1</v>
      </c>
      <c r="AD527" s="9" t="b">
        <v>0</v>
      </c>
      <c r="AE527" s="9" t="b">
        <v>1</v>
      </c>
      <c r="AF527" s="9" t="b">
        <v>1</v>
      </c>
      <c r="AG527" s="9" t="b">
        <v>1</v>
      </c>
    </row>
    <row r="528" spans="1:33" x14ac:dyDescent="0.2">
      <c r="A528" s="11">
        <v>2</v>
      </c>
      <c r="B528" t="s">
        <v>180</v>
      </c>
      <c r="C528" t="s">
        <v>2</v>
      </c>
      <c r="D528">
        <v>0</v>
      </c>
      <c r="E528">
        <v>387723.28859195102</v>
      </c>
      <c r="F528">
        <v>0</v>
      </c>
      <c r="G528">
        <v>0</v>
      </c>
      <c r="H528">
        <v>0</v>
      </c>
      <c r="I528">
        <v>0</v>
      </c>
      <c r="J528" s="10">
        <f>SUMIFS(Table1[time],Table1[repetition],Table1[[#This Row],[repetition]],Table1[config],Table1[[#This Row],[config]])</f>
        <v>79459448.91283235</v>
      </c>
      <c r="K528" s="11">
        <v>0</v>
      </c>
      <c r="L528" s="11">
        <v>1</v>
      </c>
      <c r="M528" s="11" t="s">
        <v>149</v>
      </c>
      <c r="N528" s="11" t="b">
        <v>0</v>
      </c>
      <c r="O528" s="11" t="b">
        <v>0</v>
      </c>
      <c r="P528" s="11" t="b">
        <v>0</v>
      </c>
      <c r="Q528" s="11" t="b">
        <v>0</v>
      </c>
      <c r="R528" s="11" t="b">
        <v>0</v>
      </c>
      <c r="S528" s="11" t="b">
        <v>0</v>
      </c>
      <c r="T528" s="11" t="b">
        <v>0</v>
      </c>
      <c r="U528" s="11" t="b">
        <v>0</v>
      </c>
      <c r="V528" s="11" t="b">
        <v>0</v>
      </c>
      <c r="W528" s="11" t="b">
        <v>0</v>
      </c>
      <c r="X528" s="11" t="b">
        <v>0</v>
      </c>
      <c r="Y528" s="11" t="b">
        <v>0</v>
      </c>
      <c r="Z528" s="11" t="b">
        <v>0</v>
      </c>
      <c r="AA528" s="11" t="b">
        <v>0</v>
      </c>
      <c r="AB528" s="11" t="b">
        <v>0</v>
      </c>
      <c r="AC528" s="11" t="b">
        <v>0</v>
      </c>
      <c r="AD528" s="11" t="b">
        <v>0</v>
      </c>
      <c r="AE528" s="11" t="b">
        <v>0</v>
      </c>
      <c r="AF528" s="11" t="b">
        <v>0</v>
      </c>
      <c r="AG528" s="11" t="b">
        <v>0</v>
      </c>
    </row>
    <row r="529" spans="1:33" x14ac:dyDescent="0.2">
      <c r="A529" s="9">
        <v>3</v>
      </c>
      <c r="B529" t="s">
        <v>180</v>
      </c>
      <c r="C529" t="s">
        <v>2</v>
      </c>
      <c r="D529">
        <v>0</v>
      </c>
      <c r="E529">
        <v>603772.136558</v>
      </c>
      <c r="F529">
        <v>0</v>
      </c>
      <c r="G529">
        <v>0</v>
      </c>
      <c r="H529">
        <v>0</v>
      </c>
      <c r="I529">
        <v>0</v>
      </c>
      <c r="J529" s="8">
        <f>SUMIFS(Table1[time],Table1[repetition],Table1[[#This Row],[repetition]],Table1[config],Table1[[#This Row],[config]])</f>
        <v>83892290.353975981</v>
      </c>
      <c r="K529" s="9">
        <v>0</v>
      </c>
      <c r="L529" s="9">
        <v>2</v>
      </c>
      <c r="M529" s="9" t="s">
        <v>150</v>
      </c>
      <c r="N529" s="9" t="b">
        <v>1</v>
      </c>
      <c r="O529" s="9" t="b">
        <v>1</v>
      </c>
      <c r="P529" s="9" t="b">
        <v>1</v>
      </c>
      <c r="Q529" s="9" t="b">
        <v>1</v>
      </c>
      <c r="R529" s="9" t="b">
        <v>1</v>
      </c>
      <c r="S529" s="9" t="b">
        <v>1</v>
      </c>
      <c r="T529" s="9" t="b">
        <v>1</v>
      </c>
      <c r="U529" s="9" t="b">
        <v>1</v>
      </c>
      <c r="V529" s="9" t="b">
        <v>1</v>
      </c>
      <c r="W529" s="9" t="b">
        <v>1</v>
      </c>
      <c r="X529" s="9" t="b">
        <v>1</v>
      </c>
      <c r="Y529" s="9" t="b">
        <v>1</v>
      </c>
      <c r="Z529" s="9" t="b">
        <v>1</v>
      </c>
      <c r="AA529" s="9" t="b">
        <v>1</v>
      </c>
      <c r="AB529" s="9" t="b">
        <v>1</v>
      </c>
      <c r="AC529" s="9" t="b">
        <v>1</v>
      </c>
      <c r="AD529" s="9" t="b">
        <v>1</v>
      </c>
      <c r="AE529" s="9" t="b">
        <v>1</v>
      </c>
      <c r="AF529" s="9" t="b">
        <v>1</v>
      </c>
      <c r="AG529" s="9" t="b">
        <v>1</v>
      </c>
    </row>
    <row r="530" spans="1:33" x14ac:dyDescent="0.2">
      <c r="A530" s="11">
        <v>1</v>
      </c>
      <c r="B530" t="s">
        <v>181</v>
      </c>
      <c r="C530" t="s">
        <v>2</v>
      </c>
      <c r="D530">
        <v>0</v>
      </c>
      <c r="E530">
        <v>505956.90121399797</v>
      </c>
      <c r="F530">
        <v>0</v>
      </c>
      <c r="G530">
        <v>0</v>
      </c>
      <c r="H530">
        <v>0</v>
      </c>
      <c r="I530">
        <v>0</v>
      </c>
      <c r="J530" s="10">
        <f>SUMIFS(Table1[time],Table1[repetition],Table1[[#This Row],[repetition]],Table1[config],Table1[[#This Row],[config]])</f>
        <v>82051134.587805778</v>
      </c>
      <c r="K530" s="11">
        <v>150</v>
      </c>
      <c r="L530" s="11">
        <v>5</v>
      </c>
      <c r="M530" s="11" t="s">
        <v>149</v>
      </c>
      <c r="N530" s="11" t="b">
        <v>0</v>
      </c>
      <c r="O530" s="11" t="b">
        <v>1</v>
      </c>
      <c r="P530" s="11" t="b">
        <v>0</v>
      </c>
      <c r="Q530" s="11" t="b">
        <v>0</v>
      </c>
      <c r="R530" s="11" t="b">
        <v>0</v>
      </c>
      <c r="S530" s="11" t="b">
        <v>1</v>
      </c>
      <c r="T530" s="11" t="b">
        <v>0</v>
      </c>
      <c r="U530" s="11" t="b">
        <v>0</v>
      </c>
      <c r="V530" s="11" t="b">
        <v>1</v>
      </c>
      <c r="W530" s="11" t="b">
        <v>1</v>
      </c>
      <c r="X530" s="11" t="b">
        <v>1</v>
      </c>
      <c r="Y530" s="11" t="b">
        <v>1</v>
      </c>
      <c r="Z530" s="11" t="b">
        <v>0</v>
      </c>
      <c r="AA530" s="11" t="b">
        <v>0</v>
      </c>
      <c r="AB530" s="11" t="b">
        <v>1</v>
      </c>
      <c r="AC530" s="11" t="b">
        <v>0</v>
      </c>
      <c r="AD530" s="11" t="b">
        <v>1</v>
      </c>
      <c r="AE530" s="11" t="b">
        <v>0</v>
      </c>
      <c r="AF530" s="11" t="b">
        <v>0</v>
      </c>
      <c r="AG530" s="11" t="b">
        <v>1</v>
      </c>
    </row>
    <row r="531" spans="1:33" x14ac:dyDescent="0.2">
      <c r="A531" s="9">
        <v>2</v>
      </c>
      <c r="B531" t="s">
        <v>181</v>
      </c>
      <c r="C531" t="s">
        <v>2</v>
      </c>
      <c r="D531">
        <v>0</v>
      </c>
      <c r="E531">
        <v>397656.44074557303</v>
      </c>
      <c r="F531">
        <v>0</v>
      </c>
      <c r="G531">
        <v>0</v>
      </c>
      <c r="H531">
        <v>0</v>
      </c>
      <c r="I531">
        <v>0</v>
      </c>
      <c r="J531" s="8">
        <f>SUMIFS(Table1[time],Table1[repetition],Table1[[#This Row],[repetition]],Table1[config],Table1[[#This Row],[config]])</f>
        <v>79459448.91283235</v>
      </c>
      <c r="K531" s="9">
        <v>0</v>
      </c>
      <c r="L531" s="9">
        <v>2</v>
      </c>
      <c r="M531" s="9" t="s">
        <v>150</v>
      </c>
      <c r="N531" s="9" t="b">
        <v>1</v>
      </c>
      <c r="O531" s="9" t="b">
        <v>1</v>
      </c>
      <c r="P531" s="9" t="b">
        <v>1</v>
      </c>
      <c r="Q531" s="9" t="b">
        <v>1</v>
      </c>
      <c r="R531" s="9" t="b">
        <v>1</v>
      </c>
      <c r="S531" s="9" t="b">
        <v>1</v>
      </c>
      <c r="T531" s="9" t="b">
        <v>1</v>
      </c>
      <c r="U531" s="9" t="b">
        <v>1</v>
      </c>
      <c r="V531" s="9" t="b">
        <v>1</v>
      </c>
      <c r="W531" s="9" t="b">
        <v>1</v>
      </c>
      <c r="X531" s="9" t="b">
        <v>1</v>
      </c>
      <c r="Y531" s="9" t="b">
        <v>1</v>
      </c>
      <c r="Z531" s="9" t="b">
        <v>1</v>
      </c>
      <c r="AA531" s="9" t="b">
        <v>1</v>
      </c>
      <c r="AB531" s="9" t="b">
        <v>1</v>
      </c>
      <c r="AC531" s="9" t="b">
        <v>1</v>
      </c>
      <c r="AD531" s="9" t="b">
        <v>1</v>
      </c>
      <c r="AE531" s="9" t="b">
        <v>1</v>
      </c>
      <c r="AF531" s="9" t="b">
        <v>1</v>
      </c>
      <c r="AG531" s="9" t="b">
        <v>1</v>
      </c>
    </row>
    <row r="532" spans="1:33" x14ac:dyDescent="0.2">
      <c r="A532" s="9">
        <v>3</v>
      </c>
      <c r="B532" t="s">
        <v>181</v>
      </c>
      <c r="C532" t="s">
        <v>2</v>
      </c>
      <c r="D532">
        <v>0</v>
      </c>
      <c r="E532">
        <v>597319.27475099999</v>
      </c>
      <c r="F532">
        <v>0</v>
      </c>
      <c r="G532">
        <v>0</v>
      </c>
      <c r="H532">
        <v>0</v>
      </c>
      <c r="I532">
        <v>0</v>
      </c>
      <c r="J532" s="8">
        <f>SUMIFS(Table1[time],Table1[repetition],Table1[[#This Row],[repetition]],Table1[config],Table1[[#This Row],[config]])</f>
        <v>83892290.353975981</v>
      </c>
      <c r="K532" s="9">
        <v>0</v>
      </c>
      <c r="L532" s="9">
        <v>2</v>
      </c>
      <c r="M532" s="9" t="s">
        <v>150</v>
      </c>
      <c r="N532" s="9" t="b">
        <v>1</v>
      </c>
      <c r="O532" s="9" t="b">
        <v>1</v>
      </c>
      <c r="P532" s="9" t="b">
        <v>1</v>
      </c>
      <c r="Q532" s="9" t="b">
        <v>1</v>
      </c>
      <c r="R532" s="9" t="b">
        <v>1</v>
      </c>
      <c r="S532" s="9" t="b">
        <v>1</v>
      </c>
      <c r="T532" s="9" t="b">
        <v>1</v>
      </c>
      <c r="U532" s="9" t="b">
        <v>1</v>
      </c>
      <c r="V532" s="9" t="b">
        <v>1</v>
      </c>
      <c r="W532" s="9" t="b">
        <v>1</v>
      </c>
      <c r="X532" s="9" t="b">
        <v>1</v>
      </c>
      <c r="Y532" s="9" t="b">
        <v>1</v>
      </c>
      <c r="Z532" s="9" t="b">
        <v>1</v>
      </c>
      <c r="AA532" s="9" t="b">
        <v>1</v>
      </c>
      <c r="AB532" s="9" t="b">
        <v>1</v>
      </c>
      <c r="AC532" s="9" t="b">
        <v>1</v>
      </c>
      <c r="AD532" s="9" t="b">
        <v>1</v>
      </c>
      <c r="AE532" s="9" t="b">
        <v>1</v>
      </c>
      <c r="AF532" s="9" t="b">
        <v>1</v>
      </c>
      <c r="AG532" s="9" t="b">
        <v>1</v>
      </c>
    </row>
    <row r="533" spans="1:33" x14ac:dyDescent="0.2">
      <c r="A533" s="11">
        <v>1</v>
      </c>
      <c r="B533" t="s">
        <v>182</v>
      </c>
      <c r="C533" t="s">
        <v>2</v>
      </c>
      <c r="D533">
        <v>0</v>
      </c>
      <c r="E533">
        <v>7208718.30167499</v>
      </c>
      <c r="F533">
        <v>0</v>
      </c>
      <c r="G533">
        <v>0</v>
      </c>
      <c r="H533">
        <v>0</v>
      </c>
      <c r="I533">
        <v>0</v>
      </c>
      <c r="J533" s="10">
        <f>SUMIFS(Table1[time],Table1[repetition],Table1[[#This Row],[repetition]],Table1[config],Table1[[#This Row],[config]])</f>
        <v>82051134.587805778</v>
      </c>
      <c r="K533" s="11">
        <v>200</v>
      </c>
      <c r="L533" s="11">
        <v>1</v>
      </c>
      <c r="M533" s="11" t="s">
        <v>149</v>
      </c>
      <c r="N533" s="11" t="b">
        <v>0</v>
      </c>
      <c r="O533" s="11" t="b">
        <v>1</v>
      </c>
      <c r="P533" s="11" t="b">
        <v>1</v>
      </c>
      <c r="Q533" s="11" t="b">
        <v>1</v>
      </c>
      <c r="R533" s="11" t="b">
        <v>1</v>
      </c>
      <c r="S533" s="11" t="b">
        <v>0</v>
      </c>
      <c r="T533" s="11" t="b">
        <v>1</v>
      </c>
      <c r="U533" s="11" t="b">
        <v>0</v>
      </c>
      <c r="V533" s="11" t="b">
        <v>0</v>
      </c>
      <c r="W533" s="11" t="b">
        <v>1</v>
      </c>
      <c r="X533" s="11" t="b">
        <v>1</v>
      </c>
      <c r="Y533" s="11" t="b">
        <v>1</v>
      </c>
      <c r="Z533" s="11" t="b">
        <v>1</v>
      </c>
      <c r="AA533" s="11" t="b">
        <v>0</v>
      </c>
      <c r="AB533" s="11" t="b">
        <v>1</v>
      </c>
      <c r="AC533" s="11" t="b">
        <v>1</v>
      </c>
      <c r="AD533" s="11" t="b">
        <v>1</v>
      </c>
      <c r="AE533" s="11" t="b">
        <v>1</v>
      </c>
      <c r="AF533" s="11" t="b">
        <v>1</v>
      </c>
      <c r="AG533" s="11" t="b">
        <v>0</v>
      </c>
    </row>
    <row r="534" spans="1:33" x14ac:dyDescent="0.2">
      <c r="A534" s="11">
        <v>2</v>
      </c>
      <c r="B534" t="s">
        <v>182</v>
      </c>
      <c r="C534" t="s">
        <v>2</v>
      </c>
      <c r="D534">
        <v>0</v>
      </c>
      <c r="E534">
        <v>7206240.5091472901</v>
      </c>
      <c r="F534">
        <v>0</v>
      </c>
      <c r="G534">
        <v>0</v>
      </c>
      <c r="H534">
        <v>0</v>
      </c>
      <c r="I534">
        <v>0</v>
      </c>
      <c r="J534" s="10">
        <f>SUMIFS(Table1[time],Table1[repetition],Table1[[#This Row],[repetition]],Table1[config],Table1[[#This Row],[config]])</f>
        <v>79459448.91283235</v>
      </c>
      <c r="K534" s="11">
        <v>1</v>
      </c>
      <c r="L534" s="11">
        <v>4</v>
      </c>
      <c r="M534" s="11" t="s">
        <v>150</v>
      </c>
      <c r="N534" s="11" t="b">
        <v>0</v>
      </c>
      <c r="O534" s="11" t="b">
        <v>1</v>
      </c>
      <c r="P534" s="11" t="b">
        <v>0</v>
      </c>
      <c r="Q534" s="11" t="b">
        <v>1</v>
      </c>
      <c r="R534" s="11" t="b">
        <v>0</v>
      </c>
      <c r="S534" s="11" t="b">
        <v>1</v>
      </c>
      <c r="T534" s="11" t="b">
        <v>0</v>
      </c>
      <c r="U534" s="11" t="b">
        <v>0</v>
      </c>
      <c r="V534" s="11" t="b">
        <v>0</v>
      </c>
      <c r="W534" s="11" t="b">
        <v>1</v>
      </c>
      <c r="X534" s="11" t="b">
        <v>0</v>
      </c>
      <c r="Y534" s="11" t="b">
        <v>1</v>
      </c>
      <c r="Z534" s="11" t="b">
        <v>1</v>
      </c>
      <c r="AA534" s="11" t="b">
        <v>1</v>
      </c>
      <c r="AB534" s="11" t="b">
        <v>1</v>
      </c>
      <c r="AC534" s="11" t="b">
        <v>1</v>
      </c>
      <c r="AD534" s="11" t="b">
        <v>0</v>
      </c>
      <c r="AE534" s="11" t="b">
        <v>1</v>
      </c>
      <c r="AF534" s="11" t="b">
        <v>1</v>
      </c>
      <c r="AG534" s="11" t="b">
        <v>1</v>
      </c>
    </row>
    <row r="535" spans="1:33" x14ac:dyDescent="0.2">
      <c r="A535" s="11">
        <v>3</v>
      </c>
      <c r="B535" t="s">
        <v>182</v>
      </c>
      <c r="C535" t="s">
        <v>2</v>
      </c>
      <c r="D535">
        <v>0</v>
      </c>
      <c r="E535">
        <v>7204505.5259519899</v>
      </c>
      <c r="F535">
        <v>0</v>
      </c>
      <c r="G535">
        <v>0</v>
      </c>
      <c r="H535">
        <v>0</v>
      </c>
      <c r="I535">
        <v>0</v>
      </c>
      <c r="J535" s="10">
        <f>SUMIFS(Table1[time],Table1[repetition],Table1[[#This Row],[repetition]],Table1[config],Table1[[#This Row],[config]])</f>
        <v>83892290.353975981</v>
      </c>
      <c r="K535" s="11">
        <v>1</v>
      </c>
      <c r="L535" s="11">
        <v>18</v>
      </c>
      <c r="M535" s="11" t="s">
        <v>150</v>
      </c>
      <c r="N535" s="11" t="b">
        <v>1</v>
      </c>
      <c r="O535" s="11" t="b">
        <v>0</v>
      </c>
      <c r="P535" s="11" t="b">
        <v>0</v>
      </c>
      <c r="Q535" s="11" t="b">
        <v>0</v>
      </c>
      <c r="R535" s="11" t="b">
        <v>0</v>
      </c>
      <c r="S535" s="11" t="b">
        <v>1</v>
      </c>
      <c r="T535" s="11" t="b">
        <v>1</v>
      </c>
      <c r="U535" s="11" t="b">
        <v>1</v>
      </c>
      <c r="V535" s="11" t="b">
        <v>1</v>
      </c>
      <c r="W535" s="11" t="b">
        <v>0</v>
      </c>
      <c r="X535" s="11" t="b">
        <v>1</v>
      </c>
      <c r="Y535" s="11" t="b">
        <v>0</v>
      </c>
      <c r="Z535" s="11" t="b">
        <v>0</v>
      </c>
      <c r="AA535" s="11" t="b">
        <v>1</v>
      </c>
      <c r="AB535" s="11" t="b">
        <v>1</v>
      </c>
      <c r="AC535" s="11" t="b">
        <v>1</v>
      </c>
      <c r="AD535" s="11" t="b">
        <v>1</v>
      </c>
      <c r="AE535" s="11" t="b">
        <v>0</v>
      </c>
      <c r="AF535" s="11" t="b">
        <v>0</v>
      </c>
      <c r="AG535" s="11" t="b">
        <v>0</v>
      </c>
    </row>
    <row r="536" spans="1:33" x14ac:dyDescent="0.2">
      <c r="A536" s="11">
        <v>1</v>
      </c>
      <c r="B536" t="s">
        <v>184</v>
      </c>
      <c r="C536" t="s">
        <v>2</v>
      </c>
      <c r="D536">
        <v>0</v>
      </c>
      <c r="E536">
        <v>7207438.1776659796</v>
      </c>
      <c r="F536">
        <v>0</v>
      </c>
      <c r="G536">
        <v>0</v>
      </c>
      <c r="H536">
        <v>0</v>
      </c>
      <c r="I536">
        <v>0</v>
      </c>
      <c r="J536" s="10">
        <f>SUMIFS(Table1[time],Table1[repetition],Table1[[#This Row],[repetition]],Table1[config],Table1[[#This Row],[config]])</f>
        <v>82051134.587805778</v>
      </c>
      <c r="K536" s="11">
        <v>200</v>
      </c>
      <c r="L536" s="11">
        <v>4</v>
      </c>
      <c r="M536" s="11" t="s">
        <v>151</v>
      </c>
      <c r="N536" s="11" t="b">
        <v>1</v>
      </c>
      <c r="O536" s="11" t="b">
        <v>1</v>
      </c>
      <c r="P536" s="11" t="b">
        <v>1</v>
      </c>
      <c r="Q536" s="11" t="b">
        <v>1</v>
      </c>
      <c r="R536" s="11" t="b">
        <v>1</v>
      </c>
      <c r="S536" s="11" t="b">
        <v>1</v>
      </c>
      <c r="T536" s="11" t="b">
        <v>1</v>
      </c>
      <c r="U536" s="11" t="b">
        <v>1</v>
      </c>
      <c r="V536" s="11" t="b">
        <v>1</v>
      </c>
      <c r="W536" s="11" t="b">
        <v>0</v>
      </c>
      <c r="X536" s="11" t="b">
        <v>0</v>
      </c>
      <c r="Y536" s="11" t="b">
        <v>0</v>
      </c>
      <c r="Z536" s="11" t="b">
        <v>0</v>
      </c>
      <c r="AA536" s="11" t="b">
        <v>0</v>
      </c>
      <c r="AB536" s="11" t="b">
        <v>1</v>
      </c>
      <c r="AC536" s="11" t="b">
        <v>0</v>
      </c>
      <c r="AD536" s="11" t="b">
        <v>1</v>
      </c>
      <c r="AE536" s="11" t="b">
        <v>0</v>
      </c>
      <c r="AF536" s="11" t="b">
        <v>1</v>
      </c>
      <c r="AG536" s="11" t="b">
        <v>0</v>
      </c>
    </row>
    <row r="537" spans="1:33" x14ac:dyDescent="0.2">
      <c r="A537" s="9">
        <v>2</v>
      </c>
      <c r="B537" t="s">
        <v>184</v>
      </c>
      <c r="C537" t="s">
        <v>2</v>
      </c>
      <c r="D537">
        <v>0</v>
      </c>
      <c r="E537">
        <v>7204397.6815771302</v>
      </c>
      <c r="F537">
        <v>0</v>
      </c>
      <c r="G537">
        <v>0</v>
      </c>
      <c r="H537">
        <v>0</v>
      </c>
      <c r="I537">
        <v>0</v>
      </c>
      <c r="J537" s="8">
        <f>SUMIFS(Table1[time],Table1[repetition],Table1[[#This Row],[repetition]],Table1[config],Table1[[#This Row],[config]])</f>
        <v>79459448.91283235</v>
      </c>
      <c r="K537" s="9">
        <v>1</v>
      </c>
      <c r="L537" s="9">
        <v>5</v>
      </c>
      <c r="M537" s="9" t="s">
        <v>151</v>
      </c>
      <c r="N537" s="9" t="b">
        <v>1</v>
      </c>
      <c r="O537" s="9" t="b">
        <v>1</v>
      </c>
      <c r="P537" s="9" t="b">
        <v>1</v>
      </c>
      <c r="Q537" s="9" t="b">
        <v>0</v>
      </c>
      <c r="R537" s="9" t="b">
        <v>0</v>
      </c>
      <c r="S537" s="9" t="b">
        <v>1</v>
      </c>
      <c r="T537" s="9" t="b">
        <v>1</v>
      </c>
      <c r="U537" s="9" t="b">
        <v>0</v>
      </c>
      <c r="V537" s="9" t="b">
        <v>1</v>
      </c>
      <c r="W537" s="9" t="b">
        <v>1</v>
      </c>
      <c r="X537" s="9" t="b">
        <v>1</v>
      </c>
      <c r="Y537" s="9" t="b">
        <v>0</v>
      </c>
      <c r="Z537" s="9" t="b">
        <v>0</v>
      </c>
      <c r="AA537" s="9" t="b">
        <v>1</v>
      </c>
      <c r="AB537" s="9" t="b">
        <v>1</v>
      </c>
      <c r="AC537" s="9" t="b">
        <v>0</v>
      </c>
      <c r="AD537" s="9" t="b">
        <v>0</v>
      </c>
      <c r="AE537" s="9" t="b">
        <v>0</v>
      </c>
      <c r="AF537" s="9" t="b">
        <v>1</v>
      </c>
      <c r="AG537" s="9" t="b">
        <v>0</v>
      </c>
    </row>
    <row r="538" spans="1:33" x14ac:dyDescent="0.2">
      <c r="A538" s="9">
        <v>3</v>
      </c>
      <c r="B538" t="s">
        <v>184</v>
      </c>
      <c r="C538" t="s">
        <v>2</v>
      </c>
      <c r="D538">
        <v>0</v>
      </c>
      <c r="E538">
        <v>7202957.1796360202</v>
      </c>
      <c r="F538">
        <v>0</v>
      </c>
      <c r="G538">
        <v>0</v>
      </c>
      <c r="H538">
        <v>0</v>
      </c>
      <c r="I538">
        <v>0</v>
      </c>
      <c r="J538" s="8">
        <f>SUMIFS(Table1[time],Table1[repetition],Table1[[#This Row],[repetition]],Table1[config],Table1[[#This Row],[config]])</f>
        <v>83892290.353975981</v>
      </c>
      <c r="K538" s="9">
        <v>600</v>
      </c>
      <c r="L538" s="9">
        <v>6</v>
      </c>
      <c r="M538" s="9" t="s">
        <v>151</v>
      </c>
      <c r="N538" s="9" t="b">
        <v>1</v>
      </c>
      <c r="O538" s="9" t="b">
        <v>1</v>
      </c>
      <c r="P538" s="9" t="b">
        <v>1</v>
      </c>
      <c r="Q538" s="9" t="b">
        <v>1</v>
      </c>
      <c r="R538" s="9" t="b">
        <v>0</v>
      </c>
      <c r="S538" s="9" t="b">
        <v>1</v>
      </c>
      <c r="T538" s="9" t="b">
        <v>1</v>
      </c>
      <c r="U538" s="9" t="b">
        <v>1</v>
      </c>
      <c r="V538" s="9" t="b">
        <v>0</v>
      </c>
      <c r="W538" s="9" t="b">
        <v>1</v>
      </c>
      <c r="X538" s="9" t="b">
        <v>0</v>
      </c>
      <c r="Y538" s="9" t="b">
        <v>1</v>
      </c>
      <c r="Z538" s="9" t="b">
        <v>1</v>
      </c>
      <c r="AA538" s="9" t="b">
        <v>0</v>
      </c>
      <c r="AB538" s="9" t="b">
        <v>1</v>
      </c>
      <c r="AC538" s="9" t="b">
        <v>1</v>
      </c>
      <c r="AD538" s="9" t="b">
        <v>1</v>
      </c>
      <c r="AE538" s="9" t="b">
        <v>0</v>
      </c>
      <c r="AF538" s="9" t="b">
        <v>0</v>
      </c>
      <c r="AG538" s="9" t="b">
        <v>0</v>
      </c>
    </row>
    <row r="539" spans="1:33" x14ac:dyDescent="0.2">
      <c r="A539" s="9">
        <v>1</v>
      </c>
      <c r="B539" t="s">
        <v>183</v>
      </c>
      <c r="C539" t="s">
        <v>2</v>
      </c>
      <c r="D539">
        <v>0</v>
      </c>
      <c r="E539">
        <v>465438.60685700201</v>
      </c>
      <c r="F539">
        <v>0</v>
      </c>
      <c r="G539">
        <v>0</v>
      </c>
      <c r="H539">
        <v>0</v>
      </c>
      <c r="I539">
        <v>0</v>
      </c>
      <c r="J539" s="8">
        <f>SUMIFS(Table1[time],Table1[repetition],Table1[[#This Row],[repetition]],Table1[config],Table1[[#This Row],[config]])</f>
        <v>82051134.587805778</v>
      </c>
      <c r="K539" s="9">
        <v>200</v>
      </c>
      <c r="L539" s="9">
        <v>18</v>
      </c>
      <c r="M539" s="9" t="s">
        <v>151</v>
      </c>
      <c r="N539" s="9" t="b">
        <v>1</v>
      </c>
      <c r="O539" s="9" t="b">
        <v>0</v>
      </c>
      <c r="P539" s="9" t="b">
        <v>0</v>
      </c>
      <c r="Q539" s="9" t="b">
        <v>0</v>
      </c>
      <c r="R539" s="9" t="b">
        <v>1</v>
      </c>
      <c r="S539" s="9" t="b">
        <v>0</v>
      </c>
      <c r="T539" s="9" t="b">
        <v>0</v>
      </c>
      <c r="U539" s="9" t="b">
        <v>0</v>
      </c>
      <c r="V539" s="9" t="b">
        <v>0</v>
      </c>
      <c r="W539" s="9" t="b">
        <v>0</v>
      </c>
      <c r="X539" s="9" t="b">
        <v>0</v>
      </c>
      <c r="Y539" s="9" t="b">
        <v>1</v>
      </c>
      <c r="Z539" s="9" t="b">
        <v>0</v>
      </c>
      <c r="AA539" s="9" t="b">
        <v>1</v>
      </c>
      <c r="AB539" s="9" t="b">
        <v>1</v>
      </c>
      <c r="AC539" s="9" t="b">
        <v>1</v>
      </c>
      <c r="AD539" s="9" t="b">
        <v>0</v>
      </c>
      <c r="AE539" s="9" t="b">
        <v>0</v>
      </c>
      <c r="AF539" s="9" t="b">
        <v>1</v>
      </c>
      <c r="AG539" s="9" t="b">
        <v>1</v>
      </c>
    </row>
    <row r="540" spans="1:33" x14ac:dyDescent="0.2">
      <c r="A540" s="11">
        <v>2</v>
      </c>
      <c r="B540" t="s">
        <v>183</v>
      </c>
      <c r="C540" t="s">
        <v>2</v>
      </c>
      <c r="D540">
        <v>0</v>
      </c>
      <c r="E540">
        <v>268216.88049240003</v>
      </c>
      <c r="F540">
        <v>0</v>
      </c>
      <c r="G540">
        <v>0</v>
      </c>
      <c r="H540">
        <v>0</v>
      </c>
      <c r="I540">
        <v>0</v>
      </c>
      <c r="J540" s="10">
        <f>SUMIFS(Table1[time],Table1[repetition],Table1[[#This Row],[repetition]],Table1[config],Table1[[#This Row],[config]])</f>
        <v>79459448.91283235</v>
      </c>
      <c r="K540" s="11">
        <v>0</v>
      </c>
      <c r="L540" s="11">
        <v>2</v>
      </c>
      <c r="M540" s="11" t="s">
        <v>150</v>
      </c>
      <c r="N540" s="11" t="b">
        <v>1</v>
      </c>
      <c r="O540" s="11" t="b">
        <v>1</v>
      </c>
      <c r="P540" s="11" t="b">
        <v>1</v>
      </c>
      <c r="Q540" s="11" t="b">
        <v>1</v>
      </c>
      <c r="R540" s="11" t="b">
        <v>1</v>
      </c>
      <c r="S540" s="11" t="b">
        <v>1</v>
      </c>
      <c r="T540" s="11" t="b">
        <v>1</v>
      </c>
      <c r="U540" s="11" t="b">
        <v>1</v>
      </c>
      <c r="V540" s="11" t="b">
        <v>1</v>
      </c>
      <c r="W540" s="11" t="b">
        <v>1</v>
      </c>
      <c r="X540" s="11" t="b">
        <v>1</v>
      </c>
      <c r="Y540" s="11" t="b">
        <v>1</v>
      </c>
      <c r="Z540" s="11" t="b">
        <v>1</v>
      </c>
      <c r="AA540" s="11" t="b">
        <v>1</v>
      </c>
      <c r="AB540" s="11" t="b">
        <v>1</v>
      </c>
      <c r="AC540" s="11" t="b">
        <v>1</v>
      </c>
      <c r="AD540" s="11" t="b">
        <v>1</v>
      </c>
      <c r="AE540" s="11" t="b">
        <v>1</v>
      </c>
      <c r="AF540" s="11" t="b">
        <v>1</v>
      </c>
      <c r="AG540" s="11" t="b">
        <v>1</v>
      </c>
    </row>
    <row r="541" spans="1:33" x14ac:dyDescent="0.2">
      <c r="A541" s="11">
        <v>3</v>
      </c>
      <c r="B541" t="s">
        <v>183</v>
      </c>
      <c r="C541" t="s">
        <v>2</v>
      </c>
      <c r="D541">
        <v>0</v>
      </c>
      <c r="E541">
        <v>533989.64907799999</v>
      </c>
      <c r="F541">
        <v>0</v>
      </c>
      <c r="G541">
        <v>0</v>
      </c>
      <c r="H541">
        <v>0</v>
      </c>
      <c r="I541">
        <v>0</v>
      </c>
      <c r="J541" s="10">
        <f>SUMIFS(Table1[time],Table1[repetition],Table1[[#This Row],[repetition]],Table1[config],Table1[[#This Row],[config]])</f>
        <v>83892290.353975981</v>
      </c>
      <c r="K541" s="11">
        <v>0</v>
      </c>
      <c r="L541" s="11">
        <v>2</v>
      </c>
      <c r="M541" s="11" t="s">
        <v>150</v>
      </c>
      <c r="N541" s="11" t="b">
        <v>1</v>
      </c>
      <c r="O541" s="11" t="b">
        <v>1</v>
      </c>
      <c r="P541" s="11" t="b">
        <v>1</v>
      </c>
      <c r="Q541" s="11" t="b">
        <v>1</v>
      </c>
      <c r="R541" s="11" t="b">
        <v>1</v>
      </c>
      <c r="S541" s="11" t="b">
        <v>1</v>
      </c>
      <c r="T541" s="11" t="b">
        <v>1</v>
      </c>
      <c r="U541" s="11" t="b">
        <v>1</v>
      </c>
      <c r="V541" s="11" t="b">
        <v>1</v>
      </c>
      <c r="W541" s="11" t="b">
        <v>1</v>
      </c>
      <c r="X541" s="11" t="b">
        <v>1</v>
      </c>
      <c r="Y541" s="11" t="b">
        <v>1</v>
      </c>
      <c r="Z541" s="11" t="b">
        <v>1</v>
      </c>
      <c r="AA541" s="11" t="b">
        <v>1</v>
      </c>
      <c r="AB541" s="11" t="b">
        <v>1</v>
      </c>
      <c r="AC541" s="11" t="b">
        <v>1</v>
      </c>
      <c r="AD541" s="11" t="b">
        <v>1</v>
      </c>
      <c r="AE541" s="11" t="b">
        <v>1</v>
      </c>
      <c r="AF541" s="11" t="b">
        <v>1</v>
      </c>
      <c r="AG541" s="11" t="b">
        <v>1</v>
      </c>
    </row>
    <row r="542" spans="1:33" x14ac:dyDescent="0.2">
      <c r="A542" s="11">
        <v>1</v>
      </c>
      <c r="B542" t="s">
        <v>185</v>
      </c>
      <c r="C542" t="s">
        <v>2</v>
      </c>
      <c r="D542">
        <v>0</v>
      </c>
      <c r="E542">
        <v>445643.61814400699</v>
      </c>
      <c r="F542">
        <v>0</v>
      </c>
      <c r="G542">
        <v>0</v>
      </c>
      <c r="H542">
        <v>0</v>
      </c>
      <c r="I542">
        <v>0</v>
      </c>
      <c r="J542" s="10">
        <f>SUMIFS(Table1[time],Table1[repetition],Table1[[#This Row],[repetition]],Table1[config],Table1[[#This Row],[config]])</f>
        <v>82051134.587805778</v>
      </c>
      <c r="K542" s="11">
        <v>600</v>
      </c>
      <c r="L542" s="11">
        <v>1</v>
      </c>
      <c r="M542" s="11" t="s">
        <v>149</v>
      </c>
      <c r="N542" s="11" t="b">
        <v>0</v>
      </c>
      <c r="O542" s="11" t="b">
        <v>1</v>
      </c>
      <c r="P542" s="11" t="b">
        <v>1</v>
      </c>
      <c r="Q542" s="11" t="b">
        <v>1</v>
      </c>
      <c r="R542" s="11" t="b">
        <v>1</v>
      </c>
      <c r="S542" s="11" t="b">
        <v>0</v>
      </c>
      <c r="T542" s="11" t="b">
        <v>1</v>
      </c>
      <c r="U542" s="11" t="b">
        <v>0</v>
      </c>
      <c r="V542" s="11" t="b">
        <v>0</v>
      </c>
      <c r="W542" s="11" t="b">
        <v>1</v>
      </c>
      <c r="X542" s="11" t="b">
        <v>1</v>
      </c>
      <c r="Y542" s="11" t="b">
        <v>1</v>
      </c>
      <c r="Z542" s="11" t="b">
        <v>1</v>
      </c>
      <c r="AA542" s="11" t="b">
        <v>0</v>
      </c>
      <c r="AB542" s="11" t="b">
        <v>1</v>
      </c>
      <c r="AC542" s="11" t="b">
        <v>1</v>
      </c>
      <c r="AD542" s="11" t="b">
        <v>1</v>
      </c>
      <c r="AE542" s="11" t="b">
        <v>1</v>
      </c>
      <c r="AF542" s="11" t="b">
        <v>1</v>
      </c>
      <c r="AG542" s="11" t="b">
        <v>0</v>
      </c>
    </row>
    <row r="543" spans="1:33" x14ac:dyDescent="0.2">
      <c r="A543" s="11">
        <v>2</v>
      </c>
      <c r="B543" t="s">
        <v>185</v>
      </c>
      <c r="C543" t="s">
        <v>2</v>
      </c>
      <c r="D543">
        <v>0</v>
      </c>
      <c r="E543">
        <v>325387.93333387002</v>
      </c>
      <c r="F543">
        <v>0</v>
      </c>
      <c r="G543">
        <v>0</v>
      </c>
      <c r="H543">
        <v>0</v>
      </c>
      <c r="I543">
        <v>0</v>
      </c>
      <c r="J543" s="10">
        <f>SUMIFS(Table1[time],Table1[repetition],Table1[[#This Row],[repetition]],Table1[config],Table1[[#This Row],[config]])</f>
        <v>79459448.91283235</v>
      </c>
      <c r="K543" s="11">
        <v>0</v>
      </c>
      <c r="L543" s="11">
        <v>1</v>
      </c>
      <c r="M543" s="11" t="s">
        <v>149</v>
      </c>
      <c r="N543" s="11" t="b">
        <v>0</v>
      </c>
      <c r="O543" s="11" t="b">
        <v>0</v>
      </c>
      <c r="P543" s="11" t="b">
        <v>0</v>
      </c>
      <c r="Q543" s="11" t="b">
        <v>0</v>
      </c>
      <c r="R543" s="11" t="b">
        <v>0</v>
      </c>
      <c r="S543" s="11" t="b">
        <v>0</v>
      </c>
      <c r="T543" s="11" t="b">
        <v>0</v>
      </c>
      <c r="U543" s="11" t="b">
        <v>0</v>
      </c>
      <c r="V543" s="11" t="b">
        <v>0</v>
      </c>
      <c r="W543" s="11" t="b">
        <v>0</v>
      </c>
      <c r="X543" s="11" t="b">
        <v>0</v>
      </c>
      <c r="Y543" s="11" t="b">
        <v>0</v>
      </c>
      <c r="Z543" s="11" t="b">
        <v>0</v>
      </c>
      <c r="AA543" s="11" t="b">
        <v>0</v>
      </c>
      <c r="AB543" s="11" t="b">
        <v>0</v>
      </c>
      <c r="AC543" s="11" t="b">
        <v>0</v>
      </c>
      <c r="AD543" s="11" t="b">
        <v>0</v>
      </c>
      <c r="AE543" s="11" t="b">
        <v>0</v>
      </c>
      <c r="AF543" s="11" t="b">
        <v>0</v>
      </c>
      <c r="AG543" s="11" t="b">
        <v>0</v>
      </c>
    </row>
    <row r="544" spans="1:33" x14ac:dyDescent="0.2">
      <c r="A544" s="11">
        <v>3</v>
      </c>
      <c r="B544" t="s">
        <v>185</v>
      </c>
      <c r="C544" t="s">
        <v>2</v>
      </c>
      <c r="D544">
        <v>0</v>
      </c>
      <c r="E544">
        <v>541754.511365999</v>
      </c>
      <c r="F544">
        <v>0</v>
      </c>
      <c r="G544">
        <v>0</v>
      </c>
      <c r="H544">
        <v>0</v>
      </c>
      <c r="I544">
        <v>0</v>
      </c>
      <c r="J544" s="10">
        <f>SUMIFS(Table1[time],Table1[repetition],Table1[[#This Row],[repetition]],Table1[config],Table1[[#This Row],[config]])</f>
        <v>83892290.353975981</v>
      </c>
      <c r="K544" s="11">
        <v>0</v>
      </c>
      <c r="L544" s="11">
        <v>1</v>
      </c>
      <c r="M544" s="11" t="s">
        <v>149</v>
      </c>
      <c r="N544" s="11" t="b">
        <v>0</v>
      </c>
      <c r="O544" s="11" t="b">
        <v>0</v>
      </c>
      <c r="P544" s="11" t="b">
        <v>0</v>
      </c>
      <c r="Q544" s="11" t="b">
        <v>0</v>
      </c>
      <c r="R544" s="11" t="b">
        <v>0</v>
      </c>
      <c r="S544" s="11" t="b">
        <v>0</v>
      </c>
      <c r="T544" s="11" t="b">
        <v>0</v>
      </c>
      <c r="U544" s="11" t="b">
        <v>0</v>
      </c>
      <c r="V544" s="11" t="b">
        <v>0</v>
      </c>
      <c r="W544" s="11" t="b">
        <v>0</v>
      </c>
      <c r="X544" s="11" t="b">
        <v>0</v>
      </c>
      <c r="Y544" s="11" t="b">
        <v>0</v>
      </c>
      <c r="Z544" s="11" t="b">
        <v>0</v>
      </c>
      <c r="AA544" s="11" t="b">
        <v>0</v>
      </c>
      <c r="AB544" s="11" t="b">
        <v>0</v>
      </c>
      <c r="AC544" s="11" t="b">
        <v>0</v>
      </c>
      <c r="AD544" s="11" t="b">
        <v>0</v>
      </c>
      <c r="AE544" s="11" t="b">
        <v>0</v>
      </c>
      <c r="AF544" s="11" t="b">
        <v>0</v>
      </c>
      <c r="AG544" s="11" t="b">
        <v>0</v>
      </c>
    </row>
    <row r="545" spans="1:33" x14ac:dyDescent="0.2">
      <c r="A545" s="11">
        <v>1</v>
      </c>
      <c r="B545" t="s">
        <v>186</v>
      </c>
      <c r="C545" t="s">
        <v>2</v>
      </c>
      <c r="D545">
        <v>0</v>
      </c>
      <c r="E545">
        <v>7202933.9210689897</v>
      </c>
      <c r="F545">
        <v>0</v>
      </c>
      <c r="G545">
        <v>0</v>
      </c>
      <c r="H545">
        <v>0</v>
      </c>
      <c r="I545">
        <v>0</v>
      </c>
      <c r="J545" s="10">
        <f>SUMIFS(Table1[time],Table1[repetition],Table1[[#This Row],[repetition]],Table1[config],Table1[[#This Row],[config]])</f>
        <v>82051134.587805778</v>
      </c>
      <c r="K545" s="11">
        <v>600</v>
      </c>
      <c r="L545" s="11">
        <v>4</v>
      </c>
      <c r="M545" s="11" t="s">
        <v>151</v>
      </c>
      <c r="N545" s="11" t="b">
        <v>0</v>
      </c>
      <c r="O545" s="11" t="b">
        <v>0</v>
      </c>
      <c r="P545" s="11" t="b">
        <v>1</v>
      </c>
      <c r="Q545" s="11" t="b">
        <v>0</v>
      </c>
      <c r="R545" s="11" t="b">
        <v>0</v>
      </c>
      <c r="S545" s="11" t="b">
        <v>1</v>
      </c>
      <c r="T545" s="11" t="b">
        <v>1</v>
      </c>
      <c r="U545" s="11" t="b">
        <v>0</v>
      </c>
      <c r="V545" s="11" t="b">
        <v>0</v>
      </c>
      <c r="W545" s="11" t="b">
        <v>1</v>
      </c>
      <c r="X545" s="11" t="b">
        <v>0</v>
      </c>
      <c r="Y545" s="11" t="b">
        <v>0</v>
      </c>
      <c r="Z545" s="11" t="b">
        <v>1</v>
      </c>
      <c r="AA545" s="11" t="b">
        <v>1</v>
      </c>
      <c r="AB545" s="11" t="b">
        <v>1</v>
      </c>
      <c r="AC545" s="11" t="b">
        <v>1</v>
      </c>
      <c r="AD545" s="11" t="b">
        <v>0</v>
      </c>
      <c r="AE545" s="11" t="b">
        <v>0</v>
      </c>
      <c r="AF545" s="11" t="b">
        <v>1</v>
      </c>
      <c r="AG545" s="11" t="b">
        <v>0</v>
      </c>
    </row>
    <row r="546" spans="1:33" x14ac:dyDescent="0.2">
      <c r="A546" s="9">
        <v>2</v>
      </c>
      <c r="B546" t="s">
        <v>186</v>
      </c>
      <c r="C546" t="s">
        <v>2</v>
      </c>
      <c r="D546">
        <v>0</v>
      </c>
      <c r="E546">
        <v>7204861.2223616801</v>
      </c>
      <c r="F546">
        <v>0</v>
      </c>
      <c r="G546">
        <v>0</v>
      </c>
      <c r="H546">
        <v>0</v>
      </c>
      <c r="I546">
        <v>0</v>
      </c>
      <c r="J546" s="8">
        <f>SUMIFS(Table1[time],Table1[repetition],Table1[[#This Row],[repetition]],Table1[config],Table1[[#This Row],[config]])</f>
        <v>79459448.91283235</v>
      </c>
      <c r="K546" s="9">
        <v>1</v>
      </c>
      <c r="L546" s="9">
        <v>5</v>
      </c>
      <c r="M546" s="9" t="s">
        <v>151</v>
      </c>
      <c r="N546" s="9" t="b">
        <v>1</v>
      </c>
      <c r="O546" s="9" t="b">
        <v>1</v>
      </c>
      <c r="P546" s="9" t="b">
        <v>1</v>
      </c>
      <c r="Q546" s="9" t="b">
        <v>0</v>
      </c>
      <c r="R546" s="9" t="b">
        <v>0</v>
      </c>
      <c r="S546" s="9" t="b">
        <v>1</v>
      </c>
      <c r="T546" s="9" t="b">
        <v>1</v>
      </c>
      <c r="U546" s="9" t="b">
        <v>0</v>
      </c>
      <c r="V546" s="9" t="b">
        <v>1</v>
      </c>
      <c r="W546" s="9" t="b">
        <v>1</v>
      </c>
      <c r="X546" s="9" t="b">
        <v>1</v>
      </c>
      <c r="Y546" s="9" t="b">
        <v>0</v>
      </c>
      <c r="Z546" s="9" t="b">
        <v>0</v>
      </c>
      <c r="AA546" s="9" t="b">
        <v>1</v>
      </c>
      <c r="AB546" s="9" t="b">
        <v>1</v>
      </c>
      <c r="AC546" s="9" t="b">
        <v>0</v>
      </c>
      <c r="AD546" s="9" t="b">
        <v>0</v>
      </c>
      <c r="AE546" s="9" t="b">
        <v>0</v>
      </c>
      <c r="AF546" s="9" t="b">
        <v>1</v>
      </c>
      <c r="AG546" s="9" t="b">
        <v>0</v>
      </c>
    </row>
    <row r="547" spans="1:33" x14ac:dyDescent="0.2">
      <c r="A547" s="11">
        <v>3</v>
      </c>
      <c r="B547" t="s">
        <v>186</v>
      </c>
      <c r="C547" t="s">
        <v>2</v>
      </c>
      <c r="D547">
        <v>0</v>
      </c>
      <c r="E547">
        <v>7204491.8662360003</v>
      </c>
      <c r="F547">
        <v>0</v>
      </c>
      <c r="G547">
        <v>0</v>
      </c>
      <c r="H547">
        <v>0</v>
      </c>
      <c r="I547">
        <v>0</v>
      </c>
      <c r="J547" s="10">
        <f>SUMIFS(Table1[time],Table1[repetition],Table1[[#This Row],[repetition]],Table1[config],Table1[[#This Row],[config]])</f>
        <v>83892290.353975981</v>
      </c>
      <c r="K547" s="11">
        <v>1</v>
      </c>
      <c r="L547" s="11">
        <v>6</v>
      </c>
      <c r="M547" s="11" t="s">
        <v>149</v>
      </c>
      <c r="N547" s="11" t="b">
        <v>0</v>
      </c>
      <c r="O547" s="11" t="b">
        <v>1</v>
      </c>
      <c r="P547" s="11" t="b">
        <v>0</v>
      </c>
      <c r="Q547" s="11" t="b">
        <v>1</v>
      </c>
      <c r="R547" s="11" t="b">
        <v>1</v>
      </c>
      <c r="S547" s="11" t="b">
        <v>0</v>
      </c>
      <c r="T547" s="11" t="b">
        <v>0</v>
      </c>
      <c r="U547" s="11" t="b">
        <v>1</v>
      </c>
      <c r="V547" s="11" t="b">
        <v>1</v>
      </c>
      <c r="W547" s="11" t="b">
        <v>0</v>
      </c>
      <c r="X547" s="11" t="b">
        <v>0</v>
      </c>
      <c r="Y547" s="11" t="b">
        <v>1</v>
      </c>
      <c r="Z547" s="11" t="b">
        <v>1</v>
      </c>
      <c r="AA547" s="11" t="b">
        <v>1</v>
      </c>
      <c r="AB547" s="11" t="b">
        <v>0</v>
      </c>
      <c r="AC547" s="11" t="b">
        <v>1</v>
      </c>
      <c r="AD547" s="11" t="b">
        <v>1</v>
      </c>
      <c r="AE547" s="11" t="b">
        <v>0</v>
      </c>
      <c r="AF547" s="11" t="b">
        <v>0</v>
      </c>
      <c r="AG547" s="11" t="b">
        <v>1</v>
      </c>
    </row>
    <row r="548" spans="1:33" x14ac:dyDescent="0.2">
      <c r="A548" s="11">
        <v>1</v>
      </c>
      <c r="B548" t="s">
        <v>187</v>
      </c>
      <c r="C548" t="s">
        <v>2</v>
      </c>
      <c r="D548">
        <v>0</v>
      </c>
      <c r="E548">
        <v>7202933.5600289898</v>
      </c>
      <c r="F548">
        <v>0</v>
      </c>
      <c r="G548">
        <v>0</v>
      </c>
      <c r="H548">
        <v>0</v>
      </c>
      <c r="I548">
        <v>0</v>
      </c>
      <c r="J548" s="10">
        <f>SUMIFS(Table1[time],Table1[repetition],Table1[[#This Row],[repetition]],Table1[config],Table1[[#This Row],[config]])</f>
        <v>82051134.587805778</v>
      </c>
      <c r="K548" s="11">
        <v>600</v>
      </c>
      <c r="L548" s="11">
        <v>18</v>
      </c>
      <c r="M548" s="11" t="s">
        <v>150</v>
      </c>
      <c r="N548" s="11" t="b">
        <v>0</v>
      </c>
      <c r="O548" s="11" t="b">
        <v>1</v>
      </c>
      <c r="P548" s="11" t="b">
        <v>0</v>
      </c>
      <c r="Q548" s="11" t="b">
        <v>0</v>
      </c>
      <c r="R548" s="11" t="b">
        <v>1</v>
      </c>
      <c r="S548" s="11" t="b">
        <v>1</v>
      </c>
      <c r="T548" s="11" t="b">
        <v>1</v>
      </c>
      <c r="U548" s="11" t="b">
        <v>0</v>
      </c>
      <c r="V548" s="11" t="b">
        <v>1</v>
      </c>
      <c r="W548" s="11" t="b">
        <v>0</v>
      </c>
      <c r="X548" s="11" t="b">
        <v>0</v>
      </c>
      <c r="Y548" s="11" t="b">
        <v>0</v>
      </c>
      <c r="Z548" s="11" t="b">
        <v>1</v>
      </c>
      <c r="AA548" s="11" t="b">
        <v>0</v>
      </c>
      <c r="AB548" s="11" t="b">
        <v>0</v>
      </c>
      <c r="AC548" s="11" t="b">
        <v>1</v>
      </c>
      <c r="AD548" s="11" t="b">
        <v>1</v>
      </c>
      <c r="AE548" s="11" t="b">
        <v>0</v>
      </c>
      <c r="AF548" s="11" t="b">
        <v>1</v>
      </c>
      <c r="AG548" s="11" t="b">
        <v>1</v>
      </c>
    </row>
    <row r="549" spans="1:33" x14ac:dyDescent="0.2">
      <c r="A549" s="11">
        <v>2</v>
      </c>
      <c r="B549" t="s">
        <v>187</v>
      </c>
      <c r="C549" t="s">
        <v>2</v>
      </c>
      <c r="D549">
        <v>0</v>
      </c>
      <c r="E549">
        <v>7203918.7869960396</v>
      </c>
      <c r="F549">
        <v>0</v>
      </c>
      <c r="G549">
        <v>0</v>
      </c>
      <c r="H549">
        <v>0</v>
      </c>
      <c r="I549">
        <v>0</v>
      </c>
      <c r="J549" s="10">
        <f>SUMIFS(Table1[time],Table1[repetition],Table1[[#This Row],[repetition]],Table1[config],Table1[[#This Row],[config]])</f>
        <v>79459448.91283235</v>
      </c>
      <c r="K549" s="11">
        <v>1</v>
      </c>
      <c r="L549" s="11">
        <v>5</v>
      </c>
      <c r="M549" s="11" t="s">
        <v>151</v>
      </c>
      <c r="N549" s="11" t="b">
        <v>1</v>
      </c>
      <c r="O549" s="11" t="b">
        <v>1</v>
      </c>
      <c r="P549" s="11" t="b">
        <v>1</v>
      </c>
      <c r="Q549" s="11" t="b">
        <v>0</v>
      </c>
      <c r="R549" s="11" t="b">
        <v>0</v>
      </c>
      <c r="S549" s="11" t="b">
        <v>1</v>
      </c>
      <c r="T549" s="11" t="b">
        <v>1</v>
      </c>
      <c r="U549" s="11" t="b">
        <v>0</v>
      </c>
      <c r="V549" s="11" t="b">
        <v>1</v>
      </c>
      <c r="W549" s="11" t="b">
        <v>1</v>
      </c>
      <c r="X549" s="11" t="b">
        <v>1</v>
      </c>
      <c r="Y549" s="11" t="b">
        <v>0</v>
      </c>
      <c r="Z549" s="11" t="b">
        <v>0</v>
      </c>
      <c r="AA549" s="11" t="b">
        <v>1</v>
      </c>
      <c r="AB549" s="11" t="b">
        <v>1</v>
      </c>
      <c r="AC549" s="11" t="b">
        <v>0</v>
      </c>
      <c r="AD549" s="11" t="b">
        <v>0</v>
      </c>
      <c r="AE549" s="11" t="b">
        <v>0</v>
      </c>
      <c r="AF549" s="11" t="b">
        <v>1</v>
      </c>
      <c r="AG549" s="11" t="b">
        <v>0</v>
      </c>
    </row>
    <row r="550" spans="1:33" x14ac:dyDescent="0.2">
      <c r="A550" s="11">
        <v>3</v>
      </c>
      <c r="B550" t="s">
        <v>187</v>
      </c>
      <c r="C550" t="s">
        <v>2</v>
      </c>
      <c r="D550">
        <v>0</v>
      </c>
      <c r="E550">
        <v>7204492.0334109999</v>
      </c>
      <c r="F550">
        <v>0</v>
      </c>
      <c r="G550">
        <v>0</v>
      </c>
      <c r="H550">
        <v>0</v>
      </c>
      <c r="I550">
        <v>0</v>
      </c>
      <c r="J550" s="10">
        <f>SUMIFS(Table1[time],Table1[repetition],Table1[[#This Row],[repetition]],Table1[config],Table1[[#This Row],[config]])</f>
        <v>83892290.353975981</v>
      </c>
      <c r="K550" s="11">
        <v>1</v>
      </c>
      <c r="L550" s="11">
        <v>18</v>
      </c>
      <c r="M550" s="11" t="s">
        <v>150</v>
      </c>
      <c r="N550" s="11" t="b">
        <v>1</v>
      </c>
      <c r="O550" s="11" t="b">
        <v>0</v>
      </c>
      <c r="P550" s="11" t="b">
        <v>0</v>
      </c>
      <c r="Q550" s="11" t="b">
        <v>0</v>
      </c>
      <c r="R550" s="11" t="b">
        <v>0</v>
      </c>
      <c r="S550" s="11" t="b">
        <v>1</v>
      </c>
      <c r="T550" s="11" t="b">
        <v>1</v>
      </c>
      <c r="U550" s="11" t="b">
        <v>1</v>
      </c>
      <c r="V550" s="11" t="b">
        <v>1</v>
      </c>
      <c r="W550" s="11" t="b">
        <v>0</v>
      </c>
      <c r="X550" s="11" t="b">
        <v>1</v>
      </c>
      <c r="Y550" s="11" t="b">
        <v>0</v>
      </c>
      <c r="Z550" s="11" t="b">
        <v>0</v>
      </c>
      <c r="AA550" s="11" t="b">
        <v>1</v>
      </c>
      <c r="AB550" s="11" t="b">
        <v>1</v>
      </c>
      <c r="AC550" s="11" t="b">
        <v>1</v>
      </c>
      <c r="AD550" s="11" t="b">
        <v>1</v>
      </c>
      <c r="AE550" s="11" t="b">
        <v>0</v>
      </c>
      <c r="AF550" s="11" t="b">
        <v>0</v>
      </c>
      <c r="AG550" s="11" t="b">
        <v>0</v>
      </c>
    </row>
    <row r="551" spans="1:33" x14ac:dyDescent="0.2">
      <c r="A551" s="9">
        <v>1</v>
      </c>
      <c r="B551" t="s">
        <v>158</v>
      </c>
      <c r="C551" t="s">
        <v>11</v>
      </c>
      <c r="D551">
        <v>0</v>
      </c>
      <c r="E551">
        <v>1209292.6547199599</v>
      </c>
      <c r="F551">
        <v>0</v>
      </c>
      <c r="G551">
        <v>0</v>
      </c>
      <c r="H551">
        <v>0</v>
      </c>
      <c r="I551">
        <v>0</v>
      </c>
      <c r="J551" s="8">
        <f>SUMIFS(Table1[time],Table1[repetition],Table1[[#This Row],[repetition]],Table1[config],Table1[[#This Row],[config]])</f>
        <v>203906399.51277402</v>
      </c>
      <c r="K551" s="9">
        <v>0</v>
      </c>
      <c r="L551" s="9">
        <v>1</v>
      </c>
      <c r="M551" s="9" t="s">
        <v>149</v>
      </c>
      <c r="N551" s="9" t="b">
        <v>0</v>
      </c>
      <c r="O551" s="9" t="b">
        <v>0</v>
      </c>
      <c r="P551" s="9" t="b">
        <v>0</v>
      </c>
      <c r="Q551" s="9" t="b">
        <v>0</v>
      </c>
      <c r="R551" s="9" t="b">
        <v>0</v>
      </c>
      <c r="S551" s="9" t="b">
        <v>0</v>
      </c>
      <c r="T551" s="9" t="b">
        <v>0</v>
      </c>
      <c r="U551" s="9" t="b">
        <v>0</v>
      </c>
      <c r="V551" s="9" t="b">
        <v>0</v>
      </c>
      <c r="W551" s="9" t="b">
        <v>0</v>
      </c>
      <c r="X551" s="9" t="b">
        <v>0</v>
      </c>
      <c r="Y551" s="9" t="b">
        <v>0</v>
      </c>
      <c r="Z551" s="9" t="b">
        <v>0</v>
      </c>
      <c r="AA551" s="9" t="b">
        <v>0</v>
      </c>
      <c r="AB551" s="9" t="b">
        <v>0</v>
      </c>
      <c r="AC551" s="9" t="b">
        <v>0</v>
      </c>
      <c r="AD551" s="9" t="b">
        <v>0</v>
      </c>
      <c r="AE551" s="9" t="b">
        <v>0</v>
      </c>
      <c r="AF551" s="9" t="b">
        <v>0</v>
      </c>
      <c r="AG551" s="9" t="b">
        <v>0</v>
      </c>
    </row>
    <row r="552" spans="1:33" x14ac:dyDescent="0.2">
      <c r="A552" s="9">
        <v>2</v>
      </c>
      <c r="B552" t="s">
        <v>158</v>
      </c>
      <c r="C552" t="s">
        <v>11</v>
      </c>
      <c r="D552">
        <v>0</v>
      </c>
      <c r="E552">
        <v>311456.16965601197</v>
      </c>
      <c r="F552">
        <v>0</v>
      </c>
      <c r="G552">
        <v>0</v>
      </c>
      <c r="H552">
        <v>0</v>
      </c>
      <c r="I552">
        <v>0</v>
      </c>
      <c r="J552" s="8">
        <f>SUMIFS(Table1[time],Table1[repetition],Table1[[#This Row],[repetition]],Table1[config],Table1[[#This Row],[config]])</f>
        <v>195413313.89494604</v>
      </c>
      <c r="K552" s="9">
        <v>50</v>
      </c>
      <c r="L552" s="9">
        <v>4</v>
      </c>
      <c r="M552" s="9" t="s">
        <v>151</v>
      </c>
      <c r="N552" s="9" t="b">
        <v>1</v>
      </c>
      <c r="O552" s="9" t="b">
        <v>0</v>
      </c>
      <c r="P552" s="9" t="b">
        <v>0</v>
      </c>
      <c r="Q552" s="9" t="b">
        <v>0</v>
      </c>
      <c r="R552" s="9" t="b">
        <v>0</v>
      </c>
      <c r="S552" s="9" t="b">
        <v>1</v>
      </c>
      <c r="T552" s="9" t="b">
        <v>0</v>
      </c>
      <c r="U552" s="9" t="b">
        <v>1</v>
      </c>
      <c r="V552" s="9" t="b">
        <v>1</v>
      </c>
      <c r="W552" s="9" t="b">
        <v>1</v>
      </c>
      <c r="X552" s="9" t="b">
        <v>1</v>
      </c>
      <c r="Y552" s="9" t="b">
        <v>1</v>
      </c>
      <c r="Z552" s="9" t="b">
        <v>0</v>
      </c>
      <c r="AA552" s="9" t="b">
        <v>1</v>
      </c>
      <c r="AB552" s="9" t="b">
        <v>0</v>
      </c>
      <c r="AC552" s="9" t="b">
        <v>1</v>
      </c>
      <c r="AD552" s="9" t="b">
        <v>0</v>
      </c>
      <c r="AE552" s="9" t="b">
        <v>1</v>
      </c>
      <c r="AF552" s="9" t="b">
        <v>0</v>
      </c>
      <c r="AG552" s="9" t="b">
        <v>1</v>
      </c>
    </row>
    <row r="553" spans="1:33" x14ac:dyDescent="0.2">
      <c r="A553" s="9">
        <v>3</v>
      </c>
      <c r="B553" t="s">
        <v>158</v>
      </c>
      <c r="C553" t="s">
        <v>11</v>
      </c>
      <c r="D553">
        <v>0</v>
      </c>
      <c r="E553">
        <v>347842.81470499898</v>
      </c>
      <c r="F553">
        <v>0</v>
      </c>
      <c r="G553">
        <v>0</v>
      </c>
      <c r="H553">
        <v>0</v>
      </c>
      <c r="I553">
        <v>0</v>
      </c>
      <c r="J553" s="8">
        <f>SUMIFS(Table1[time],Table1[repetition],Table1[[#This Row],[repetition]],Table1[config],Table1[[#This Row],[config]])</f>
        <v>195627187.56180987</v>
      </c>
      <c r="K553" s="9">
        <v>50</v>
      </c>
      <c r="L553" s="9">
        <v>3</v>
      </c>
      <c r="M553" s="9" t="s">
        <v>150</v>
      </c>
      <c r="N553" s="9" t="b">
        <v>0</v>
      </c>
      <c r="O553" s="9" t="b">
        <v>0</v>
      </c>
      <c r="P553" s="9" t="b">
        <v>1</v>
      </c>
      <c r="Q553" s="9" t="b">
        <v>0</v>
      </c>
      <c r="R553" s="9" t="b">
        <v>0</v>
      </c>
      <c r="S553" s="9" t="b">
        <v>0</v>
      </c>
      <c r="T553" s="9" t="b">
        <v>1</v>
      </c>
      <c r="U553" s="9" t="b">
        <v>0</v>
      </c>
      <c r="V553" s="9" t="b">
        <v>0</v>
      </c>
      <c r="W553" s="9" t="b">
        <v>0</v>
      </c>
      <c r="X553" s="9" t="b">
        <v>1</v>
      </c>
      <c r="Y553" s="9" t="b">
        <v>0</v>
      </c>
      <c r="Z553" s="9" t="b">
        <v>1</v>
      </c>
      <c r="AA553" s="9" t="b">
        <v>0</v>
      </c>
      <c r="AB553" s="9" t="b">
        <v>1</v>
      </c>
      <c r="AC553" s="9" t="b">
        <v>0</v>
      </c>
      <c r="AD553" s="9" t="b">
        <v>0</v>
      </c>
      <c r="AE553" s="9" t="b">
        <v>1</v>
      </c>
      <c r="AF553" s="9" t="b">
        <v>1</v>
      </c>
      <c r="AG553" s="9" t="b">
        <v>1</v>
      </c>
    </row>
    <row r="554" spans="1:33" x14ac:dyDescent="0.2">
      <c r="A554" s="9">
        <v>1</v>
      </c>
      <c r="B554" t="s">
        <v>159</v>
      </c>
      <c r="C554" t="s">
        <v>11</v>
      </c>
      <c r="D554">
        <v>0</v>
      </c>
      <c r="E554">
        <v>7203376.7262200098</v>
      </c>
      <c r="F554">
        <v>0</v>
      </c>
      <c r="G554">
        <v>0</v>
      </c>
      <c r="H554">
        <v>0</v>
      </c>
      <c r="I554">
        <v>0</v>
      </c>
      <c r="J554" s="8">
        <f>SUMIFS(Table1[time],Table1[repetition],Table1[[#This Row],[repetition]],Table1[config],Table1[[#This Row],[config]])</f>
        <v>203906399.51277402</v>
      </c>
      <c r="K554" s="9">
        <v>1</v>
      </c>
      <c r="L554" s="9">
        <v>4</v>
      </c>
      <c r="M554" s="9" t="s">
        <v>150</v>
      </c>
      <c r="N554" s="9" t="b">
        <v>0</v>
      </c>
      <c r="O554" s="9" t="b">
        <v>1</v>
      </c>
      <c r="P554" s="9" t="b">
        <v>0</v>
      </c>
      <c r="Q554" s="9" t="b">
        <v>1</v>
      </c>
      <c r="R554" s="9" t="b">
        <v>0</v>
      </c>
      <c r="S554" s="9" t="b">
        <v>1</v>
      </c>
      <c r="T554" s="9" t="b">
        <v>0</v>
      </c>
      <c r="U554" s="9" t="b">
        <v>0</v>
      </c>
      <c r="V554" s="9" t="b">
        <v>0</v>
      </c>
      <c r="W554" s="9" t="b">
        <v>1</v>
      </c>
      <c r="X554" s="9" t="b">
        <v>0</v>
      </c>
      <c r="Y554" s="9" t="b">
        <v>1</v>
      </c>
      <c r="Z554" s="9" t="b">
        <v>1</v>
      </c>
      <c r="AA554" s="9" t="b">
        <v>1</v>
      </c>
      <c r="AB554" s="9" t="b">
        <v>1</v>
      </c>
      <c r="AC554" s="9" t="b">
        <v>1</v>
      </c>
      <c r="AD554" s="9" t="b">
        <v>0</v>
      </c>
      <c r="AE554" s="9" t="b">
        <v>1</v>
      </c>
      <c r="AF554" s="9" t="b">
        <v>1</v>
      </c>
      <c r="AG554" s="9" t="b">
        <v>1</v>
      </c>
    </row>
    <row r="555" spans="1:33" x14ac:dyDescent="0.2">
      <c r="A555" s="11">
        <v>2</v>
      </c>
      <c r="B555" t="s">
        <v>159</v>
      </c>
      <c r="C555" t="s">
        <v>11</v>
      </c>
      <c r="D555">
        <v>0</v>
      </c>
      <c r="E555">
        <v>7202596.2245278005</v>
      </c>
      <c r="F555">
        <v>0</v>
      </c>
      <c r="G555">
        <v>0</v>
      </c>
      <c r="H555">
        <v>0</v>
      </c>
      <c r="I555">
        <v>0</v>
      </c>
      <c r="J555" s="10">
        <f>SUMIFS(Table1[time],Table1[repetition],Table1[[#This Row],[repetition]],Table1[config],Table1[[#This Row],[config]])</f>
        <v>195413313.89494604</v>
      </c>
      <c r="K555" s="11">
        <v>50</v>
      </c>
      <c r="L555" s="11">
        <v>5</v>
      </c>
      <c r="M555" s="11" t="s">
        <v>149</v>
      </c>
      <c r="N555" s="11" t="b">
        <v>0</v>
      </c>
      <c r="O555" s="11" t="b">
        <v>1</v>
      </c>
      <c r="P555" s="11" t="b">
        <v>0</v>
      </c>
      <c r="Q555" s="11" t="b">
        <v>0</v>
      </c>
      <c r="R555" s="11" t="b">
        <v>1</v>
      </c>
      <c r="S555" s="11" t="b">
        <v>1</v>
      </c>
      <c r="T555" s="11" t="b">
        <v>0</v>
      </c>
      <c r="U555" s="11" t="b">
        <v>1</v>
      </c>
      <c r="V555" s="11" t="b">
        <v>0</v>
      </c>
      <c r="W555" s="11" t="b">
        <v>1</v>
      </c>
      <c r="X555" s="11" t="b">
        <v>1</v>
      </c>
      <c r="Y555" s="11" t="b">
        <v>0</v>
      </c>
      <c r="Z555" s="11" t="b">
        <v>0</v>
      </c>
      <c r="AA555" s="11" t="b">
        <v>0</v>
      </c>
      <c r="AB555" s="11" t="b">
        <v>0</v>
      </c>
      <c r="AC555" s="11" t="b">
        <v>1</v>
      </c>
      <c r="AD555" s="11" t="b">
        <v>0</v>
      </c>
      <c r="AE555" s="11" t="b">
        <v>1</v>
      </c>
      <c r="AF555" s="11" t="b">
        <v>0</v>
      </c>
      <c r="AG555" s="11" t="b">
        <v>0</v>
      </c>
    </row>
    <row r="556" spans="1:33" x14ac:dyDescent="0.2">
      <c r="A556" s="11">
        <v>3</v>
      </c>
      <c r="B556" t="s">
        <v>159</v>
      </c>
      <c r="C556" t="s">
        <v>11</v>
      </c>
      <c r="D556">
        <v>0</v>
      </c>
      <c r="E556">
        <v>7204138.1805710001</v>
      </c>
      <c r="F556">
        <v>0</v>
      </c>
      <c r="G556">
        <v>0</v>
      </c>
      <c r="H556">
        <v>0</v>
      </c>
      <c r="I556">
        <v>0</v>
      </c>
      <c r="J556" s="10">
        <f>SUMIFS(Table1[time],Table1[repetition],Table1[[#This Row],[repetition]],Table1[config],Table1[[#This Row],[config]])</f>
        <v>195627187.56180987</v>
      </c>
      <c r="K556" s="11">
        <v>50</v>
      </c>
      <c r="L556" s="11">
        <v>6</v>
      </c>
      <c r="M556" s="11" t="s">
        <v>150</v>
      </c>
      <c r="N556" s="11" t="b">
        <v>0</v>
      </c>
      <c r="O556" s="11" t="b">
        <v>0</v>
      </c>
      <c r="P556" s="11" t="b">
        <v>0</v>
      </c>
      <c r="Q556" s="11" t="b">
        <v>1</v>
      </c>
      <c r="R556" s="11" t="b">
        <v>0</v>
      </c>
      <c r="S556" s="11" t="b">
        <v>1</v>
      </c>
      <c r="T556" s="11" t="b">
        <v>0</v>
      </c>
      <c r="U556" s="11" t="b">
        <v>0</v>
      </c>
      <c r="V556" s="11" t="b">
        <v>0</v>
      </c>
      <c r="W556" s="11" t="b">
        <v>0</v>
      </c>
      <c r="X556" s="11" t="b">
        <v>1</v>
      </c>
      <c r="Y556" s="11" t="b">
        <v>0</v>
      </c>
      <c r="Z556" s="11" t="b">
        <v>1</v>
      </c>
      <c r="AA556" s="11" t="b">
        <v>0</v>
      </c>
      <c r="AB556" s="11" t="b">
        <v>1</v>
      </c>
      <c r="AC556" s="11" t="b">
        <v>0</v>
      </c>
      <c r="AD556" s="11" t="b">
        <v>1</v>
      </c>
      <c r="AE556" s="11" t="b">
        <v>0</v>
      </c>
      <c r="AF556" s="11" t="b">
        <v>0</v>
      </c>
      <c r="AG556" s="11" t="b">
        <v>0</v>
      </c>
    </row>
    <row r="557" spans="1:33" x14ac:dyDescent="0.2">
      <c r="A557" s="9">
        <v>1</v>
      </c>
      <c r="B557" t="s">
        <v>160</v>
      </c>
      <c r="C557" t="s">
        <v>11</v>
      </c>
      <c r="D557">
        <v>0</v>
      </c>
      <c r="E557">
        <v>7203382.1848820001</v>
      </c>
      <c r="F557">
        <v>0</v>
      </c>
      <c r="G557">
        <v>0</v>
      </c>
      <c r="H557">
        <v>0</v>
      </c>
      <c r="I557">
        <v>0</v>
      </c>
      <c r="J557" s="8">
        <f>SUMIFS(Table1[time],Table1[repetition],Table1[[#This Row],[repetition]],Table1[config],Table1[[#This Row],[config]])</f>
        <v>203906399.51277402</v>
      </c>
      <c r="K557" s="9">
        <v>1</v>
      </c>
      <c r="L557" s="9">
        <v>6</v>
      </c>
      <c r="M557" s="9" t="s">
        <v>149</v>
      </c>
      <c r="N557" s="9" t="b">
        <v>0</v>
      </c>
      <c r="O557" s="9" t="b">
        <v>1</v>
      </c>
      <c r="P557" s="9" t="b">
        <v>0</v>
      </c>
      <c r="Q557" s="9" t="b">
        <v>1</v>
      </c>
      <c r="R557" s="9" t="b">
        <v>1</v>
      </c>
      <c r="S557" s="9" t="b">
        <v>0</v>
      </c>
      <c r="T557" s="9" t="b">
        <v>0</v>
      </c>
      <c r="U557" s="9" t="b">
        <v>1</v>
      </c>
      <c r="V557" s="9" t="b">
        <v>1</v>
      </c>
      <c r="W557" s="9" t="b">
        <v>0</v>
      </c>
      <c r="X557" s="9" t="b">
        <v>0</v>
      </c>
      <c r="Y557" s="9" t="b">
        <v>1</v>
      </c>
      <c r="Z557" s="9" t="b">
        <v>1</v>
      </c>
      <c r="AA557" s="9" t="b">
        <v>1</v>
      </c>
      <c r="AB557" s="9" t="b">
        <v>0</v>
      </c>
      <c r="AC557" s="9" t="b">
        <v>1</v>
      </c>
      <c r="AD557" s="9" t="b">
        <v>1</v>
      </c>
      <c r="AE557" s="9" t="b">
        <v>0</v>
      </c>
      <c r="AF557" s="9" t="b">
        <v>0</v>
      </c>
      <c r="AG557" s="9" t="b">
        <v>1</v>
      </c>
    </row>
    <row r="558" spans="1:33" x14ac:dyDescent="0.2">
      <c r="A558" s="11">
        <v>2</v>
      </c>
      <c r="B558" t="s">
        <v>160</v>
      </c>
      <c r="C558" t="s">
        <v>11</v>
      </c>
      <c r="D558">
        <v>0</v>
      </c>
      <c r="E558">
        <v>7203733.7164571499</v>
      </c>
      <c r="F558">
        <v>0</v>
      </c>
      <c r="G558">
        <v>0</v>
      </c>
      <c r="H558">
        <v>0</v>
      </c>
      <c r="I558">
        <v>0</v>
      </c>
      <c r="J558" s="10">
        <f>SUMIFS(Table1[time],Table1[repetition],Table1[[#This Row],[repetition]],Table1[config],Table1[[#This Row],[config]])</f>
        <v>195413313.89494604</v>
      </c>
      <c r="K558" s="11">
        <v>50</v>
      </c>
      <c r="L558" s="11">
        <v>5</v>
      </c>
      <c r="M558" s="11" t="s">
        <v>149</v>
      </c>
      <c r="N558" s="11" t="b">
        <v>0</v>
      </c>
      <c r="O558" s="11" t="b">
        <v>1</v>
      </c>
      <c r="P558" s="11" t="b">
        <v>0</v>
      </c>
      <c r="Q558" s="11" t="b">
        <v>0</v>
      </c>
      <c r="R558" s="11" t="b">
        <v>1</v>
      </c>
      <c r="S558" s="11" t="b">
        <v>1</v>
      </c>
      <c r="T558" s="11" t="b">
        <v>0</v>
      </c>
      <c r="U558" s="11" t="b">
        <v>1</v>
      </c>
      <c r="V558" s="11" t="b">
        <v>0</v>
      </c>
      <c r="W558" s="11" t="b">
        <v>1</v>
      </c>
      <c r="X558" s="11" t="b">
        <v>1</v>
      </c>
      <c r="Y558" s="11" t="b">
        <v>0</v>
      </c>
      <c r="Z558" s="11" t="b">
        <v>0</v>
      </c>
      <c r="AA558" s="11" t="b">
        <v>0</v>
      </c>
      <c r="AB558" s="11" t="b">
        <v>0</v>
      </c>
      <c r="AC558" s="11" t="b">
        <v>1</v>
      </c>
      <c r="AD558" s="11" t="b">
        <v>0</v>
      </c>
      <c r="AE558" s="11" t="b">
        <v>1</v>
      </c>
      <c r="AF558" s="11" t="b">
        <v>0</v>
      </c>
      <c r="AG558" s="11" t="b">
        <v>0</v>
      </c>
    </row>
    <row r="559" spans="1:33" x14ac:dyDescent="0.2">
      <c r="A559" s="11">
        <v>3</v>
      </c>
      <c r="B559" t="s">
        <v>160</v>
      </c>
      <c r="C559" t="s">
        <v>11</v>
      </c>
      <c r="D559">
        <v>0</v>
      </c>
      <c r="E559">
        <v>7202901.1969189998</v>
      </c>
      <c r="F559">
        <v>0</v>
      </c>
      <c r="G559">
        <v>0</v>
      </c>
      <c r="H559">
        <v>0</v>
      </c>
      <c r="I559">
        <v>0</v>
      </c>
      <c r="J559" s="10">
        <f>SUMIFS(Table1[time],Table1[repetition],Table1[[#This Row],[repetition]],Table1[config],Table1[[#This Row],[config]])</f>
        <v>195627187.56180987</v>
      </c>
      <c r="K559" s="11">
        <v>50</v>
      </c>
      <c r="L559" s="11">
        <v>4</v>
      </c>
      <c r="M559" s="11" t="s">
        <v>151</v>
      </c>
      <c r="N559" s="11" t="b">
        <v>1</v>
      </c>
      <c r="O559" s="11" t="b">
        <v>0</v>
      </c>
      <c r="P559" s="11" t="b">
        <v>0</v>
      </c>
      <c r="Q559" s="11" t="b">
        <v>0</v>
      </c>
      <c r="R559" s="11" t="b">
        <v>0</v>
      </c>
      <c r="S559" s="11" t="b">
        <v>1</v>
      </c>
      <c r="T559" s="11" t="b">
        <v>0</v>
      </c>
      <c r="U559" s="11" t="b">
        <v>1</v>
      </c>
      <c r="V559" s="11" t="b">
        <v>1</v>
      </c>
      <c r="W559" s="11" t="b">
        <v>1</v>
      </c>
      <c r="X559" s="11" t="b">
        <v>1</v>
      </c>
      <c r="Y559" s="11" t="b">
        <v>1</v>
      </c>
      <c r="Z559" s="11" t="b">
        <v>0</v>
      </c>
      <c r="AA559" s="11" t="b">
        <v>1</v>
      </c>
      <c r="AB559" s="11" t="b">
        <v>0</v>
      </c>
      <c r="AC559" s="11" t="b">
        <v>1</v>
      </c>
      <c r="AD559" s="11" t="b">
        <v>0</v>
      </c>
      <c r="AE559" s="11" t="b">
        <v>1</v>
      </c>
      <c r="AF559" s="11" t="b">
        <v>0</v>
      </c>
      <c r="AG559" s="11" t="b">
        <v>1</v>
      </c>
    </row>
    <row r="560" spans="1:33" x14ac:dyDescent="0.2">
      <c r="A560" s="9">
        <v>1</v>
      </c>
      <c r="B560" t="s">
        <v>162</v>
      </c>
      <c r="C560" t="s">
        <v>11</v>
      </c>
      <c r="D560">
        <v>0</v>
      </c>
      <c r="E560">
        <v>7205239.3974030204</v>
      </c>
      <c r="F560">
        <v>0</v>
      </c>
      <c r="G560">
        <v>0</v>
      </c>
      <c r="H560">
        <v>0</v>
      </c>
      <c r="I560">
        <v>0</v>
      </c>
      <c r="J560" s="8">
        <f>SUMIFS(Table1[time],Table1[repetition],Table1[[#This Row],[repetition]],Table1[config],Table1[[#This Row],[config]])</f>
        <v>203906399.51277402</v>
      </c>
      <c r="K560" s="9">
        <v>50</v>
      </c>
      <c r="L560" s="9">
        <v>1</v>
      </c>
      <c r="M560" s="9" t="s">
        <v>151</v>
      </c>
      <c r="N560" s="9" t="b">
        <v>0</v>
      </c>
      <c r="O560" s="9" t="b">
        <v>1</v>
      </c>
      <c r="P560" s="9" t="b">
        <v>1</v>
      </c>
      <c r="Q560" s="9" t="b">
        <v>1</v>
      </c>
      <c r="R560" s="9" t="b">
        <v>1</v>
      </c>
      <c r="S560" s="9" t="b">
        <v>0</v>
      </c>
      <c r="T560" s="9" t="b">
        <v>1</v>
      </c>
      <c r="U560" s="9" t="b">
        <v>0</v>
      </c>
      <c r="V560" s="9" t="b">
        <v>0</v>
      </c>
      <c r="W560" s="9" t="b">
        <v>1</v>
      </c>
      <c r="X560" s="9" t="b">
        <v>1</v>
      </c>
      <c r="Y560" s="9" t="b">
        <v>1</v>
      </c>
      <c r="Z560" s="9" t="b">
        <v>1</v>
      </c>
      <c r="AA560" s="9" t="b">
        <v>0</v>
      </c>
      <c r="AB560" s="9" t="b">
        <v>0</v>
      </c>
      <c r="AC560" s="9" t="b">
        <v>0</v>
      </c>
      <c r="AD560" s="9" t="b">
        <v>1</v>
      </c>
      <c r="AE560" s="9" t="b">
        <v>1</v>
      </c>
      <c r="AF560" s="9" t="b">
        <v>1</v>
      </c>
      <c r="AG560" s="9" t="b">
        <v>1</v>
      </c>
    </row>
    <row r="561" spans="1:33" x14ac:dyDescent="0.2">
      <c r="A561" s="9">
        <v>2</v>
      </c>
      <c r="B561" t="s">
        <v>162</v>
      </c>
      <c r="C561" t="s">
        <v>11</v>
      </c>
      <c r="D561">
        <v>0</v>
      </c>
      <c r="E561">
        <v>433634.944603312</v>
      </c>
      <c r="F561">
        <v>0</v>
      </c>
      <c r="G561">
        <v>0</v>
      </c>
      <c r="H561">
        <v>0</v>
      </c>
      <c r="I561">
        <v>0</v>
      </c>
      <c r="J561" s="8">
        <f>SUMIFS(Table1[time],Table1[repetition],Table1[[#This Row],[repetition]],Table1[config],Table1[[#This Row],[config]])</f>
        <v>195413313.89494604</v>
      </c>
      <c r="K561" s="9">
        <v>50</v>
      </c>
      <c r="L561" s="9">
        <v>4</v>
      </c>
      <c r="M561" s="9" t="s">
        <v>151</v>
      </c>
      <c r="N561" s="9" t="b">
        <v>1</v>
      </c>
      <c r="O561" s="9" t="b">
        <v>0</v>
      </c>
      <c r="P561" s="9" t="b">
        <v>0</v>
      </c>
      <c r="Q561" s="9" t="b">
        <v>0</v>
      </c>
      <c r="R561" s="9" t="b">
        <v>0</v>
      </c>
      <c r="S561" s="9" t="b">
        <v>1</v>
      </c>
      <c r="T561" s="9" t="b">
        <v>0</v>
      </c>
      <c r="U561" s="9" t="b">
        <v>1</v>
      </c>
      <c r="V561" s="9" t="b">
        <v>1</v>
      </c>
      <c r="W561" s="9" t="b">
        <v>1</v>
      </c>
      <c r="X561" s="9" t="b">
        <v>1</v>
      </c>
      <c r="Y561" s="9" t="b">
        <v>1</v>
      </c>
      <c r="Z561" s="9" t="b">
        <v>0</v>
      </c>
      <c r="AA561" s="9" t="b">
        <v>1</v>
      </c>
      <c r="AB561" s="9" t="b">
        <v>0</v>
      </c>
      <c r="AC561" s="9" t="b">
        <v>1</v>
      </c>
      <c r="AD561" s="9" t="b">
        <v>0</v>
      </c>
      <c r="AE561" s="9" t="b">
        <v>1</v>
      </c>
      <c r="AF561" s="9" t="b">
        <v>0</v>
      </c>
      <c r="AG561" s="9" t="b">
        <v>1</v>
      </c>
    </row>
    <row r="562" spans="1:33" x14ac:dyDescent="0.2">
      <c r="A562" s="11">
        <v>3</v>
      </c>
      <c r="B562" t="s">
        <v>162</v>
      </c>
      <c r="C562" t="s">
        <v>11</v>
      </c>
      <c r="D562">
        <v>0</v>
      </c>
      <c r="E562">
        <v>502238.50700699899</v>
      </c>
      <c r="F562">
        <v>0</v>
      </c>
      <c r="G562">
        <v>0</v>
      </c>
      <c r="H562">
        <v>0</v>
      </c>
      <c r="I562">
        <v>0</v>
      </c>
      <c r="J562" s="10">
        <f>SUMIFS(Table1[time],Table1[repetition],Table1[[#This Row],[repetition]],Table1[config],Table1[[#This Row],[config]])</f>
        <v>195627187.56180987</v>
      </c>
      <c r="K562" s="11">
        <v>50</v>
      </c>
      <c r="L562" s="11">
        <v>3</v>
      </c>
      <c r="M562" s="11" t="s">
        <v>150</v>
      </c>
      <c r="N562" s="11" t="b">
        <v>0</v>
      </c>
      <c r="O562" s="11" t="b">
        <v>0</v>
      </c>
      <c r="P562" s="11" t="b">
        <v>1</v>
      </c>
      <c r="Q562" s="11" t="b">
        <v>0</v>
      </c>
      <c r="R562" s="11" t="b">
        <v>0</v>
      </c>
      <c r="S562" s="11" t="b">
        <v>0</v>
      </c>
      <c r="T562" s="11" t="b">
        <v>1</v>
      </c>
      <c r="U562" s="11" t="b">
        <v>0</v>
      </c>
      <c r="V562" s="11" t="b">
        <v>0</v>
      </c>
      <c r="W562" s="11" t="b">
        <v>0</v>
      </c>
      <c r="X562" s="11" t="b">
        <v>1</v>
      </c>
      <c r="Y562" s="11" t="b">
        <v>0</v>
      </c>
      <c r="Z562" s="11" t="b">
        <v>1</v>
      </c>
      <c r="AA562" s="11" t="b">
        <v>0</v>
      </c>
      <c r="AB562" s="11" t="b">
        <v>1</v>
      </c>
      <c r="AC562" s="11" t="b">
        <v>0</v>
      </c>
      <c r="AD562" s="11" t="b">
        <v>0</v>
      </c>
      <c r="AE562" s="11" t="b">
        <v>1</v>
      </c>
      <c r="AF562" s="11" t="b">
        <v>1</v>
      </c>
      <c r="AG562" s="11" t="b">
        <v>1</v>
      </c>
    </row>
    <row r="563" spans="1:33" x14ac:dyDescent="0.2">
      <c r="A563" s="11">
        <v>1</v>
      </c>
      <c r="B563" t="s">
        <v>163</v>
      </c>
      <c r="C563" t="s">
        <v>11</v>
      </c>
      <c r="D563">
        <v>0</v>
      </c>
      <c r="E563">
        <v>7204282.0604509898</v>
      </c>
      <c r="F563">
        <v>0</v>
      </c>
      <c r="G563">
        <v>0</v>
      </c>
      <c r="H563">
        <v>0</v>
      </c>
      <c r="I563">
        <v>0</v>
      </c>
      <c r="J563" s="10">
        <f>SUMIFS(Table1[time],Table1[repetition],Table1[[#This Row],[repetition]],Table1[config],Table1[[#This Row],[config]])</f>
        <v>203906399.51277402</v>
      </c>
      <c r="K563" s="11">
        <v>50</v>
      </c>
      <c r="L563" s="11">
        <v>4</v>
      </c>
      <c r="M563" s="11" t="s">
        <v>151</v>
      </c>
      <c r="N563" s="11" t="b">
        <v>1</v>
      </c>
      <c r="O563" s="11" t="b">
        <v>0</v>
      </c>
      <c r="P563" s="11" t="b">
        <v>0</v>
      </c>
      <c r="Q563" s="11" t="b">
        <v>0</v>
      </c>
      <c r="R563" s="11" t="b">
        <v>0</v>
      </c>
      <c r="S563" s="11" t="b">
        <v>1</v>
      </c>
      <c r="T563" s="11" t="b">
        <v>0</v>
      </c>
      <c r="U563" s="11" t="b">
        <v>1</v>
      </c>
      <c r="V563" s="11" t="b">
        <v>1</v>
      </c>
      <c r="W563" s="11" t="b">
        <v>1</v>
      </c>
      <c r="X563" s="11" t="b">
        <v>1</v>
      </c>
      <c r="Y563" s="11" t="b">
        <v>1</v>
      </c>
      <c r="Z563" s="11" t="b">
        <v>0</v>
      </c>
      <c r="AA563" s="11" t="b">
        <v>1</v>
      </c>
      <c r="AB563" s="11" t="b">
        <v>0</v>
      </c>
      <c r="AC563" s="11" t="b">
        <v>1</v>
      </c>
      <c r="AD563" s="11" t="b">
        <v>0</v>
      </c>
      <c r="AE563" s="11" t="b">
        <v>1</v>
      </c>
      <c r="AF563" s="11" t="b">
        <v>0</v>
      </c>
      <c r="AG563" s="11" t="b">
        <v>1</v>
      </c>
    </row>
    <row r="564" spans="1:33" x14ac:dyDescent="0.2">
      <c r="A564" s="9">
        <v>2</v>
      </c>
      <c r="B564" t="s">
        <v>163</v>
      </c>
      <c r="C564" t="s">
        <v>11</v>
      </c>
      <c r="D564">
        <v>0</v>
      </c>
      <c r="E564">
        <v>7202444.1002472304</v>
      </c>
      <c r="F564">
        <v>0</v>
      </c>
      <c r="G564">
        <v>0</v>
      </c>
      <c r="H564">
        <v>0</v>
      </c>
      <c r="I564">
        <v>0</v>
      </c>
      <c r="J564" s="8">
        <f>SUMIFS(Table1[time],Table1[repetition],Table1[[#This Row],[repetition]],Table1[config],Table1[[#This Row],[config]])</f>
        <v>195413313.89494604</v>
      </c>
      <c r="K564" s="9">
        <v>0</v>
      </c>
      <c r="L564" s="9">
        <v>3</v>
      </c>
      <c r="M564" s="9" t="s">
        <v>151</v>
      </c>
      <c r="N564" s="9" t="b">
        <v>0</v>
      </c>
      <c r="O564" s="9" t="b">
        <v>1</v>
      </c>
      <c r="P564" s="9" t="b">
        <v>0</v>
      </c>
      <c r="Q564" s="9" t="b">
        <v>1</v>
      </c>
      <c r="R564" s="9" t="b">
        <v>0</v>
      </c>
      <c r="S564" s="9" t="b">
        <v>1</v>
      </c>
      <c r="T564" s="9" t="b">
        <v>0</v>
      </c>
      <c r="U564" s="9" t="b">
        <v>1</v>
      </c>
      <c r="V564" s="9" t="b">
        <v>0</v>
      </c>
      <c r="W564" s="9" t="b">
        <v>1</v>
      </c>
      <c r="X564" s="9" t="b">
        <v>0</v>
      </c>
      <c r="Y564" s="9" t="b">
        <v>1</v>
      </c>
      <c r="Z564" s="9" t="b">
        <v>0</v>
      </c>
      <c r="AA564" s="9" t="b">
        <v>1</v>
      </c>
      <c r="AB564" s="9" t="b">
        <v>0</v>
      </c>
      <c r="AC564" s="9" t="b">
        <v>1</v>
      </c>
      <c r="AD564" s="9" t="b">
        <v>0</v>
      </c>
      <c r="AE564" s="9" t="b">
        <v>1</v>
      </c>
      <c r="AF564" s="9" t="b">
        <v>0</v>
      </c>
      <c r="AG564" s="9" t="b">
        <v>1</v>
      </c>
    </row>
    <row r="565" spans="1:33" x14ac:dyDescent="0.2">
      <c r="A565" s="9">
        <v>3</v>
      </c>
      <c r="B565" t="s">
        <v>163</v>
      </c>
      <c r="C565" t="s">
        <v>11</v>
      </c>
      <c r="D565">
        <v>0</v>
      </c>
      <c r="E565">
        <v>7202214.1221719896</v>
      </c>
      <c r="F565">
        <v>0</v>
      </c>
      <c r="G565">
        <v>0</v>
      </c>
      <c r="H565">
        <v>0</v>
      </c>
      <c r="I565">
        <v>0</v>
      </c>
      <c r="J565" s="8">
        <f>SUMIFS(Table1[time],Table1[repetition],Table1[[#This Row],[repetition]],Table1[config],Table1[[#This Row],[config]])</f>
        <v>195627187.56180987</v>
      </c>
      <c r="K565" s="9">
        <v>0</v>
      </c>
      <c r="L565" s="9">
        <v>3</v>
      </c>
      <c r="M565" s="9" t="s">
        <v>151</v>
      </c>
      <c r="N565" s="9" t="b">
        <v>0</v>
      </c>
      <c r="O565" s="9" t="b">
        <v>1</v>
      </c>
      <c r="P565" s="9" t="b">
        <v>0</v>
      </c>
      <c r="Q565" s="9" t="b">
        <v>1</v>
      </c>
      <c r="R565" s="9" t="b">
        <v>0</v>
      </c>
      <c r="S565" s="9" t="b">
        <v>1</v>
      </c>
      <c r="T565" s="9" t="b">
        <v>0</v>
      </c>
      <c r="U565" s="9" t="b">
        <v>1</v>
      </c>
      <c r="V565" s="9" t="b">
        <v>0</v>
      </c>
      <c r="W565" s="9" t="b">
        <v>1</v>
      </c>
      <c r="X565" s="9" t="b">
        <v>0</v>
      </c>
      <c r="Y565" s="9" t="b">
        <v>1</v>
      </c>
      <c r="Z565" s="9" t="b">
        <v>0</v>
      </c>
      <c r="AA565" s="9" t="b">
        <v>1</v>
      </c>
      <c r="AB565" s="9" t="b">
        <v>0</v>
      </c>
      <c r="AC565" s="9" t="b">
        <v>1</v>
      </c>
      <c r="AD565" s="9" t="b">
        <v>0</v>
      </c>
      <c r="AE565" s="9" t="b">
        <v>1</v>
      </c>
      <c r="AF565" s="9" t="b">
        <v>0</v>
      </c>
      <c r="AG565" s="9" t="b">
        <v>1</v>
      </c>
    </row>
    <row r="566" spans="1:33" x14ac:dyDescent="0.2">
      <c r="A566" s="9">
        <v>1</v>
      </c>
      <c r="B566" t="s">
        <v>164</v>
      </c>
      <c r="C566" t="s">
        <v>11</v>
      </c>
      <c r="D566">
        <v>0</v>
      </c>
      <c r="E566">
        <v>7203375.4542489704</v>
      </c>
      <c r="F566">
        <v>0</v>
      </c>
      <c r="G566">
        <v>0</v>
      </c>
      <c r="H566">
        <v>0</v>
      </c>
      <c r="I566">
        <v>0</v>
      </c>
      <c r="J566" s="8">
        <f>SUMIFS(Table1[time],Table1[repetition],Table1[[#This Row],[repetition]],Table1[config],Table1[[#This Row],[config]])</f>
        <v>203906399.51277402</v>
      </c>
      <c r="K566" s="9">
        <v>0</v>
      </c>
      <c r="L566" s="9">
        <v>3</v>
      </c>
      <c r="M566" s="9" t="s">
        <v>151</v>
      </c>
      <c r="N566" s="9" t="b">
        <v>0</v>
      </c>
      <c r="O566" s="9" t="b">
        <v>1</v>
      </c>
      <c r="P566" s="9" t="b">
        <v>0</v>
      </c>
      <c r="Q566" s="9" t="b">
        <v>1</v>
      </c>
      <c r="R566" s="9" t="b">
        <v>0</v>
      </c>
      <c r="S566" s="9" t="b">
        <v>1</v>
      </c>
      <c r="T566" s="9" t="b">
        <v>0</v>
      </c>
      <c r="U566" s="9" t="b">
        <v>1</v>
      </c>
      <c r="V566" s="9" t="b">
        <v>0</v>
      </c>
      <c r="W566" s="9" t="b">
        <v>1</v>
      </c>
      <c r="X566" s="9" t="b">
        <v>0</v>
      </c>
      <c r="Y566" s="9" t="b">
        <v>1</v>
      </c>
      <c r="Z566" s="9" t="b">
        <v>0</v>
      </c>
      <c r="AA566" s="9" t="b">
        <v>1</v>
      </c>
      <c r="AB566" s="9" t="b">
        <v>0</v>
      </c>
      <c r="AC566" s="9" t="b">
        <v>1</v>
      </c>
      <c r="AD566" s="9" t="b">
        <v>0</v>
      </c>
      <c r="AE566" s="9" t="b">
        <v>1</v>
      </c>
      <c r="AF566" s="9" t="b">
        <v>0</v>
      </c>
      <c r="AG566" s="9" t="b">
        <v>1</v>
      </c>
    </row>
    <row r="567" spans="1:33" x14ac:dyDescent="0.2">
      <c r="A567" s="11">
        <v>2</v>
      </c>
      <c r="B567" t="s">
        <v>164</v>
      </c>
      <c r="C567" t="s">
        <v>11</v>
      </c>
      <c r="D567">
        <v>0</v>
      </c>
      <c r="E567">
        <v>7204105.1056589903</v>
      </c>
      <c r="F567">
        <v>0</v>
      </c>
      <c r="G567">
        <v>0</v>
      </c>
      <c r="H567">
        <v>0</v>
      </c>
      <c r="I567">
        <v>0</v>
      </c>
      <c r="J567" s="10">
        <f>SUMIFS(Table1[time],Table1[repetition],Table1[[#This Row],[repetition]],Table1[config],Table1[[#This Row],[config]])</f>
        <v>195413313.89494604</v>
      </c>
      <c r="K567" s="11">
        <v>50</v>
      </c>
      <c r="L567" s="11">
        <v>5</v>
      </c>
      <c r="M567" s="11" t="s">
        <v>149</v>
      </c>
      <c r="N567" s="11" t="b">
        <v>0</v>
      </c>
      <c r="O567" s="11" t="b">
        <v>1</v>
      </c>
      <c r="P567" s="11" t="b">
        <v>0</v>
      </c>
      <c r="Q567" s="11" t="b">
        <v>0</v>
      </c>
      <c r="R567" s="11" t="b">
        <v>1</v>
      </c>
      <c r="S567" s="11" t="b">
        <v>1</v>
      </c>
      <c r="T567" s="11" t="b">
        <v>0</v>
      </c>
      <c r="U567" s="11" t="b">
        <v>1</v>
      </c>
      <c r="V567" s="11" t="b">
        <v>0</v>
      </c>
      <c r="W567" s="11" t="b">
        <v>1</v>
      </c>
      <c r="X567" s="11" t="b">
        <v>1</v>
      </c>
      <c r="Y567" s="11" t="b">
        <v>0</v>
      </c>
      <c r="Z567" s="11" t="b">
        <v>0</v>
      </c>
      <c r="AA567" s="11" t="b">
        <v>0</v>
      </c>
      <c r="AB567" s="11" t="b">
        <v>0</v>
      </c>
      <c r="AC567" s="11" t="b">
        <v>1</v>
      </c>
      <c r="AD567" s="11" t="b">
        <v>0</v>
      </c>
      <c r="AE567" s="11" t="b">
        <v>1</v>
      </c>
      <c r="AF567" s="11" t="b">
        <v>0</v>
      </c>
      <c r="AG567" s="11" t="b">
        <v>0</v>
      </c>
    </row>
    <row r="568" spans="1:33" x14ac:dyDescent="0.2">
      <c r="A568" s="9">
        <v>3</v>
      </c>
      <c r="B568" t="s">
        <v>164</v>
      </c>
      <c r="C568" t="s">
        <v>11</v>
      </c>
      <c r="D568">
        <v>0</v>
      </c>
      <c r="E568">
        <v>7202569.3721449897</v>
      </c>
      <c r="F568">
        <v>0</v>
      </c>
      <c r="G568">
        <v>0</v>
      </c>
      <c r="H568">
        <v>0</v>
      </c>
      <c r="I568">
        <v>0</v>
      </c>
      <c r="J568" s="8">
        <f>SUMIFS(Table1[time],Table1[repetition],Table1[[#This Row],[repetition]],Table1[config],Table1[[#This Row],[config]])</f>
        <v>195627187.56180987</v>
      </c>
      <c r="K568" s="9">
        <v>50</v>
      </c>
      <c r="L568" s="9">
        <v>6</v>
      </c>
      <c r="M568" s="9" t="s">
        <v>150</v>
      </c>
      <c r="N568" s="9" t="b">
        <v>0</v>
      </c>
      <c r="O568" s="9" t="b">
        <v>0</v>
      </c>
      <c r="P568" s="9" t="b">
        <v>0</v>
      </c>
      <c r="Q568" s="9" t="b">
        <v>1</v>
      </c>
      <c r="R568" s="9" t="b">
        <v>0</v>
      </c>
      <c r="S568" s="9" t="b">
        <v>1</v>
      </c>
      <c r="T568" s="9" t="b">
        <v>0</v>
      </c>
      <c r="U568" s="9" t="b">
        <v>0</v>
      </c>
      <c r="V568" s="9" t="b">
        <v>0</v>
      </c>
      <c r="W568" s="9" t="b">
        <v>0</v>
      </c>
      <c r="X568" s="9" t="b">
        <v>1</v>
      </c>
      <c r="Y568" s="9" t="b">
        <v>0</v>
      </c>
      <c r="Z568" s="9" t="b">
        <v>1</v>
      </c>
      <c r="AA568" s="9" t="b">
        <v>0</v>
      </c>
      <c r="AB568" s="9" t="b">
        <v>1</v>
      </c>
      <c r="AC568" s="9" t="b">
        <v>0</v>
      </c>
      <c r="AD568" s="9" t="b">
        <v>1</v>
      </c>
      <c r="AE568" s="9" t="b">
        <v>0</v>
      </c>
      <c r="AF568" s="9" t="b">
        <v>0</v>
      </c>
      <c r="AG568" s="9" t="b">
        <v>0</v>
      </c>
    </row>
    <row r="569" spans="1:33" x14ac:dyDescent="0.2">
      <c r="A569" s="9">
        <v>1</v>
      </c>
      <c r="B569" t="s">
        <v>165</v>
      </c>
      <c r="C569" t="s">
        <v>11</v>
      </c>
      <c r="D569">
        <v>0</v>
      </c>
      <c r="E569">
        <v>7204283.2524359599</v>
      </c>
      <c r="F569">
        <v>0</v>
      </c>
      <c r="G569">
        <v>0</v>
      </c>
      <c r="H569">
        <v>0</v>
      </c>
      <c r="I569">
        <v>0</v>
      </c>
      <c r="J569" s="8">
        <f>SUMIFS(Table1[time],Table1[repetition],Table1[[#This Row],[repetition]],Table1[config],Table1[[#This Row],[config]])</f>
        <v>203906399.51277402</v>
      </c>
      <c r="K569" s="9">
        <v>80</v>
      </c>
      <c r="L569" s="9">
        <v>2</v>
      </c>
      <c r="M569" s="9" t="s">
        <v>150</v>
      </c>
      <c r="N569" s="9" t="b">
        <v>1</v>
      </c>
      <c r="O569" s="9" t="b">
        <v>0</v>
      </c>
      <c r="P569" s="9" t="b">
        <v>0</v>
      </c>
      <c r="Q569" s="9" t="b">
        <v>0</v>
      </c>
      <c r="R569" s="9" t="b">
        <v>0</v>
      </c>
      <c r="S569" s="9" t="b">
        <v>1</v>
      </c>
      <c r="T569" s="9" t="b">
        <v>0</v>
      </c>
      <c r="U569" s="9" t="b">
        <v>1</v>
      </c>
      <c r="V569" s="9" t="b">
        <v>1</v>
      </c>
      <c r="W569" s="9" t="b">
        <v>0</v>
      </c>
      <c r="X569" s="9" t="b">
        <v>0</v>
      </c>
      <c r="Y569" s="9" t="b">
        <v>0</v>
      </c>
      <c r="Z569" s="9" t="b">
        <v>0</v>
      </c>
      <c r="AA569" s="9" t="b">
        <v>1</v>
      </c>
      <c r="AB569" s="9" t="b">
        <v>0</v>
      </c>
      <c r="AC569" s="9" t="b">
        <v>0</v>
      </c>
      <c r="AD569" s="9" t="b">
        <v>0</v>
      </c>
      <c r="AE569" s="9" t="b">
        <v>0</v>
      </c>
      <c r="AF569" s="9" t="b">
        <v>0</v>
      </c>
      <c r="AG569" s="9" t="b">
        <v>1</v>
      </c>
    </row>
    <row r="570" spans="1:33" x14ac:dyDescent="0.2">
      <c r="A570" s="11">
        <v>2</v>
      </c>
      <c r="B570" t="s">
        <v>165</v>
      </c>
      <c r="C570" t="s">
        <v>11</v>
      </c>
      <c r="D570">
        <v>0</v>
      </c>
      <c r="E570">
        <v>7202626.5454669399</v>
      </c>
      <c r="F570">
        <v>0</v>
      </c>
      <c r="G570">
        <v>0</v>
      </c>
      <c r="H570">
        <v>0</v>
      </c>
      <c r="I570">
        <v>0</v>
      </c>
      <c r="J570" s="10">
        <f>SUMIFS(Table1[time],Table1[repetition],Table1[[#This Row],[repetition]],Table1[config],Table1[[#This Row],[config]])</f>
        <v>195413313.89494604</v>
      </c>
      <c r="K570" s="11">
        <v>50</v>
      </c>
      <c r="L570" s="11">
        <v>5</v>
      </c>
      <c r="M570" s="11" t="s">
        <v>149</v>
      </c>
      <c r="N570" s="11" t="b">
        <v>0</v>
      </c>
      <c r="O570" s="11" t="b">
        <v>1</v>
      </c>
      <c r="P570" s="11" t="b">
        <v>0</v>
      </c>
      <c r="Q570" s="11" t="b">
        <v>0</v>
      </c>
      <c r="R570" s="11" t="b">
        <v>1</v>
      </c>
      <c r="S570" s="11" t="b">
        <v>1</v>
      </c>
      <c r="T570" s="11" t="b">
        <v>0</v>
      </c>
      <c r="U570" s="11" t="b">
        <v>1</v>
      </c>
      <c r="V570" s="11" t="b">
        <v>0</v>
      </c>
      <c r="W570" s="11" t="b">
        <v>1</v>
      </c>
      <c r="X570" s="11" t="b">
        <v>1</v>
      </c>
      <c r="Y570" s="11" t="b">
        <v>0</v>
      </c>
      <c r="Z570" s="11" t="b">
        <v>0</v>
      </c>
      <c r="AA570" s="11" t="b">
        <v>0</v>
      </c>
      <c r="AB570" s="11" t="b">
        <v>0</v>
      </c>
      <c r="AC570" s="11" t="b">
        <v>1</v>
      </c>
      <c r="AD570" s="11" t="b">
        <v>0</v>
      </c>
      <c r="AE570" s="11" t="b">
        <v>1</v>
      </c>
      <c r="AF570" s="11" t="b">
        <v>0</v>
      </c>
      <c r="AG570" s="11" t="b">
        <v>0</v>
      </c>
    </row>
    <row r="571" spans="1:33" x14ac:dyDescent="0.2">
      <c r="A571" s="11">
        <v>3</v>
      </c>
      <c r="B571" t="s">
        <v>165</v>
      </c>
      <c r="C571" t="s">
        <v>11</v>
      </c>
      <c r="D571">
        <v>0</v>
      </c>
      <c r="E571">
        <v>7203140.8468350004</v>
      </c>
      <c r="F571">
        <v>0</v>
      </c>
      <c r="G571">
        <v>0</v>
      </c>
      <c r="H571">
        <v>0</v>
      </c>
      <c r="I571">
        <v>0</v>
      </c>
      <c r="J571" s="10">
        <f>SUMIFS(Table1[time],Table1[repetition],Table1[[#This Row],[repetition]],Table1[config],Table1[[#This Row],[config]])</f>
        <v>195627187.56180987</v>
      </c>
      <c r="K571" s="11">
        <v>50</v>
      </c>
      <c r="L571" s="11">
        <v>4</v>
      </c>
      <c r="M571" s="11" t="s">
        <v>151</v>
      </c>
      <c r="N571" s="11" t="b">
        <v>1</v>
      </c>
      <c r="O571" s="11" t="b">
        <v>0</v>
      </c>
      <c r="P571" s="11" t="b">
        <v>0</v>
      </c>
      <c r="Q571" s="11" t="b">
        <v>0</v>
      </c>
      <c r="R571" s="11" t="b">
        <v>0</v>
      </c>
      <c r="S571" s="11" t="b">
        <v>1</v>
      </c>
      <c r="T571" s="11" t="b">
        <v>0</v>
      </c>
      <c r="U571" s="11" t="b">
        <v>1</v>
      </c>
      <c r="V571" s="11" t="b">
        <v>1</v>
      </c>
      <c r="W571" s="11" t="b">
        <v>1</v>
      </c>
      <c r="X571" s="11" t="b">
        <v>1</v>
      </c>
      <c r="Y571" s="11" t="b">
        <v>1</v>
      </c>
      <c r="Z571" s="11" t="b">
        <v>0</v>
      </c>
      <c r="AA571" s="11" t="b">
        <v>1</v>
      </c>
      <c r="AB571" s="11" t="b">
        <v>0</v>
      </c>
      <c r="AC571" s="11" t="b">
        <v>1</v>
      </c>
      <c r="AD571" s="11" t="b">
        <v>0</v>
      </c>
      <c r="AE571" s="11" t="b">
        <v>1</v>
      </c>
      <c r="AF571" s="11" t="b">
        <v>0</v>
      </c>
      <c r="AG571" s="11" t="b">
        <v>1</v>
      </c>
    </row>
    <row r="572" spans="1:33" x14ac:dyDescent="0.2">
      <c r="A572" s="9">
        <v>1</v>
      </c>
      <c r="B572" t="s">
        <v>166</v>
      </c>
      <c r="C572" t="s">
        <v>11</v>
      </c>
      <c r="D572">
        <v>0</v>
      </c>
      <c r="E572">
        <v>7203379.5823649801</v>
      </c>
      <c r="F572">
        <v>0</v>
      </c>
      <c r="G572">
        <v>0</v>
      </c>
      <c r="H572">
        <v>0</v>
      </c>
      <c r="I572">
        <v>0</v>
      </c>
      <c r="J572" s="8">
        <f>SUMIFS(Table1[time],Table1[repetition],Table1[[#This Row],[repetition]],Table1[config],Table1[[#This Row],[config]])</f>
        <v>203906399.51277402</v>
      </c>
      <c r="K572" s="9">
        <v>80</v>
      </c>
      <c r="L572" s="9">
        <v>4</v>
      </c>
      <c r="M572" s="9" t="s">
        <v>151</v>
      </c>
      <c r="N572" s="9" t="b">
        <v>0</v>
      </c>
      <c r="O572" s="9" t="b">
        <v>1</v>
      </c>
      <c r="P572" s="9" t="b">
        <v>0</v>
      </c>
      <c r="Q572" s="9" t="b">
        <v>1</v>
      </c>
      <c r="R572" s="9" t="b">
        <v>0</v>
      </c>
      <c r="S572" s="9" t="b">
        <v>0</v>
      </c>
      <c r="T572" s="9" t="b">
        <v>1</v>
      </c>
      <c r="U572" s="9" t="b">
        <v>0</v>
      </c>
      <c r="V572" s="9" t="b">
        <v>0</v>
      </c>
      <c r="W572" s="9" t="b">
        <v>0</v>
      </c>
      <c r="X572" s="9" t="b">
        <v>1</v>
      </c>
      <c r="Y572" s="9" t="b">
        <v>0</v>
      </c>
      <c r="Z572" s="9" t="b">
        <v>1</v>
      </c>
      <c r="AA572" s="9" t="b">
        <v>1</v>
      </c>
      <c r="AB572" s="9" t="b">
        <v>1</v>
      </c>
      <c r="AC572" s="9" t="b">
        <v>0</v>
      </c>
      <c r="AD572" s="9" t="b">
        <v>1</v>
      </c>
      <c r="AE572" s="9" t="b">
        <v>0</v>
      </c>
      <c r="AF572" s="9" t="b">
        <v>0</v>
      </c>
      <c r="AG572" s="9" t="b">
        <v>0</v>
      </c>
    </row>
    <row r="573" spans="1:33" x14ac:dyDescent="0.2">
      <c r="A573" s="11">
        <v>2</v>
      </c>
      <c r="B573" t="s">
        <v>166</v>
      </c>
      <c r="C573" t="s">
        <v>11</v>
      </c>
      <c r="D573">
        <v>0</v>
      </c>
      <c r="E573">
        <v>7202431.3505776199</v>
      </c>
      <c r="F573">
        <v>0</v>
      </c>
      <c r="G573">
        <v>0</v>
      </c>
      <c r="H573">
        <v>0</v>
      </c>
      <c r="I573">
        <v>0</v>
      </c>
      <c r="J573" s="10">
        <f>SUMIFS(Table1[time],Table1[repetition],Table1[[#This Row],[repetition]],Table1[config],Table1[[#This Row],[config]])</f>
        <v>195413313.89494604</v>
      </c>
      <c r="K573" s="11">
        <v>0</v>
      </c>
      <c r="L573" s="11">
        <v>3</v>
      </c>
      <c r="M573" s="11" t="s">
        <v>151</v>
      </c>
      <c r="N573" s="11" t="b">
        <v>0</v>
      </c>
      <c r="O573" s="11" t="b">
        <v>1</v>
      </c>
      <c r="P573" s="11" t="b">
        <v>0</v>
      </c>
      <c r="Q573" s="11" t="b">
        <v>1</v>
      </c>
      <c r="R573" s="11" t="b">
        <v>0</v>
      </c>
      <c r="S573" s="11" t="b">
        <v>1</v>
      </c>
      <c r="T573" s="11" t="b">
        <v>0</v>
      </c>
      <c r="U573" s="11" t="b">
        <v>1</v>
      </c>
      <c r="V573" s="11" t="b">
        <v>0</v>
      </c>
      <c r="W573" s="11" t="b">
        <v>1</v>
      </c>
      <c r="X573" s="11" t="b">
        <v>0</v>
      </c>
      <c r="Y573" s="11" t="b">
        <v>1</v>
      </c>
      <c r="Z573" s="11" t="b">
        <v>0</v>
      </c>
      <c r="AA573" s="11" t="b">
        <v>1</v>
      </c>
      <c r="AB573" s="11" t="b">
        <v>0</v>
      </c>
      <c r="AC573" s="11" t="b">
        <v>1</v>
      </c>
      <c r="AD573" s="11" t="b">
        <v>0</v>
      </c>
      <c r="AE573" s="11" t="b">
        <v>1</v>
      </c>
      <c r="AF573" s="11" t="b">
        <v>0</v>
      </c>
      <c r="AG573" s="11" t="b">
        <v>1</v>
      </c>
    </row>
    <row r="574" spans="1:33" x14ac:dyDescent="0.2">
      <c r="A574" s="9">
        <v>3</v>
      </c>
      <c r="B574" t="s">
        <v>166</v>
      </c>
      <c r="C574" t="s">
        <v>11</v>
      </c>
      <c r="D574">
        <v>0</v>
      </c>
      <c r="E574">
        <v>7202065.7664689897</v>
      </c>
      <c r="F574">
        <v>0</v>
      </c>
      <c r="G574">
        <v>0</v>
      </c>
      <c r="H574">
        <v>0</v>
      </c>
      <c r="I574">
        <v>0</v>
      </c>
      <c r="J574" s="8">
        <f>SUMIFS(Table1[time],Table1[repetition],Table1[[#This Row],[repetition]],Table1[config],Table1[[#This Row],[config]])</f>
        <v>195627187.56180987</v>
      </c>
      <c r="K574" s="9">
        <v>50</v>
      </c>
      <c r="L574" s="9">
        <v>18</v>
      </c>
      <c r="M574" s="9" t="s">
        <v>151</v>
      </c>
      <c r="N574" s="9" t="b">
        <v>1</v>
      </c>
      <c r="O574" s="9" t="b">
        <v>1</v>
      </c>
      <c r="P574" s="9" t="b">
        <v>1</v>
      </c>
      <c r="Q574" s="9" t="b">
        <v>1</v>
      </c>
      <c r="R574" s="9" t="b">
        <v>1</v>
      </c>
      <c r="S574" s="9" t="b">
        <v>1</v>
      </c>
      <c r="T574" s="9" t="b">
        <v>0</v>
      </c>
      <c r="U574" s="9" t="b">
        <v>1</v>
      </c>
      <c r="V574" s="9" t="b">
        <v>0</v>
      </c>
      <c r="W574" s="9" t="b">
        <v>1</v>
      </c>
      <c r="X574" s="9" t="b">
        <v>0</v>
      </c>
      <c r="Y574" s="9" t="b">
        <v>0</v>
      </c>
      <c r="Z574" s="9" t="b">
        <v>1</v>
      </c>
      <c r="AA574" s="9" t="b">
        <v>0</v>
      </c>
      <c r="AB574" s="9" t="b">
        <v>0</v>
      </c>
      <c r="AC574" s="9" t="b">
        <v>0</v>
      </c>
      <c r="AD574" s="9" t="b">
        <v>0</v>
      </c>
      <c r="AE574" s="9" t="b">
        <v>0</v>
      </c>
      <c r="AF574" s="9" t="b">
        <v>0</v>
      </c>
      <c r="AG574" s="9" t="b">
        <v>0</v>
      </c>
    </row>
    <row r="575" spans="1:33" x14ac:dyDescent="0.2">
      <c r="A575" s="11">
        <v>1</v>
      </c>
      <c r="B575" t="s">
        <v>167</v>
      </c>
      <c r="C575" t="s">
        <v>11</v>
      </c>
      <c r="D575">
        <v>0</v>
      </c>
      <c r="E575">
        <v>7205133.4796839999</v>
      </c>
      <c r="F575">
        <v>0</v>
      </c>
      <c r="G575">
        <v>0</v>
      </c>
      <c r="H575">
        <v>0</v>
      </c>
      <c r="I575">
        <v>0</v>
      </c>
      <c r="J575" s="10">
        <f>SUMIFS(Table1[time],Table1[repetition],Table1[[#This Row],[repetition]],Table1[config],Table1[[#This Row],[config]])</f>
        <v>203906399.51277402</v>
      </c>
      <c r="K575" s="11">
        <v>80</v>
      </c>
      <c r="L575" s="11">
        <v>18</v>
      </c>
      <c r="M575" s="11" t="s">
        <v>149</v>
      </c>
      <c r="N575" s="11" t="b">
        <v>1</v>
      </c>
      <c r="O575" s="11" t="b">
        <v>0</v>
      </c>
      <c r="P575" s="11" t="b">
        <v>1</v>
      </c>
      <c r="Q575" s="11" t="b">
        <v>0</v>
      </c>
      <c r="R575" s="11" t="b">
        <v>0</v>
      </c>
      <c r="S575" s="11" t="b">
        <v>0</v>
      </c>
      <c r="T575" s="11" t="b">
        <v>1</v>
      </c>
      <c r="U575" s="11" t="b">
        <v>0</v>
      </c>
      <c r="V575" s="11" t="b">
        <v>1</v>
      </c>
      <c r="W575" s="11" t="b">
        <v>0</v>
      </c>
      <c r="X575" s="11" t="b">
        <v>0</v>
      </c>
      <c r="Y575" s="11" t="b">
        <v>1</v>
      </c>
      <c r="Z575" s="11" t="b">
        <v>0</v>
      </c>
      <c r="AA575" s="11" t="b">
        <v>1</v>
      </c>
      <c r="AB575" s="11" t="b">
        <v>1</v>
      </c>
      <c r="AC575" s="11" t="b">
        <v>0</v>
      </c>
      <c r="AD575" s="11" t="b">
        <v>0</v>
      </c>
      <c r="AE575" s="11" t="b">
        <v>0</v>
      </c>
      <c r="AF575" s="11" t="b">
        <v>0</v>
      </c>
      <c r="AG575" s="11" t="b">
        <v>0</v>
      </c>
    </row>
    <row r="576" spans="1:33" x14ac:dyDescent="0.2">
      <c r="A576" s="11">
        <v>2</v>
      </c>
      <c r="B576" t="s">
        <v>167</v>
      </c>
      <c r="C576" t="s">
        <v>11</v>
      </c>
      <c r="D576">
        <v>0</v>
      </c>
      <c r="E576">
        <v>7202927.3235220397</v>
      </c>
      <c r="F576">
        <v>0</v>
      </c>
      <c r="G576">
        <v>0</v>
      </c>
      <c r="H576">
        <v>0</v>
      </c>
      <c r="I576">
        <v>0</v>
      </c>
      <c r="J576" s="10">
        <f>SUMIFS(Table1[time],Table1[repetition],Table1[[#This Row],[repetition]],Table1[config],Table1[[#This Row],[config]])</f>
        <v>195413313.89494604</v>
      </c>
      <c r="K576" s="11">
        <v>50</v>
      </c>
      <c r="L576" s="11">
        <v>18</v>
      </c>
      <c r="M576" s="11" t="s">
        <v>151</v>
      </c>
      <c r="N576" s="11" t="b">
        <v>1</v>
      </c>
      <c r="O576" s="11" t="b">
        <v>1</v>
      </c>
      <c r="P576" s="11" t="b">
        <v>1</v>
      </c>
      <c r="Q576" s="11" t="b">
        <v>1</v>
      </c>
      <c r="R576" s="11" t="b">
        <v>1</v>
      </c>
      <c r="S576" s="11" t="b">
        <v>1</v>
      </c>
      <c r="T576" s="11" t="b">
        <v>0</v>
      </c>
      <c r="U576" s="11" t="b">
        <v>1</v>
      </c>
      <c r="V576" s="11" t="b">
        <v>0</v>
      </c>
      <c r="W576" s="11" t="b">
        <v>1</v>
      </c>
      <c r="X576" s="11" t="b">
        <v>0</v>
      </c>
      <c r="Y576" s="11" t="b">
        <v>0</v>
      </c>
      <c r="Z576" s="11" t="b">
        <v>1</v>
      </c>
      <c r="AA576" s="11" t="b">
        <v>0</v>
      </c>
      <c r="AB576" s="11" t="b">
        <v>0</v>
      </c>
      <c r="AC576" s="11" t="b">
        <v>0</v>
      </c>
      <c r="AD576" s="11" t="b">
        <v>0</v>
      </c>
      <c r="AE576" s="11" t="b">
        <v>0</v>
      </c>
      <c r="AF576" s="11" t="b">
        <v>0</v>
      </c>
      <c r="AG576" s="11" t="b">
        <v>0</v>
      </c>
    </row>
    <row r="577" spans="1:33" x14ac:dyDescent="0.2">
      <c r="A577" s="11">
        <v>3</v>
      </c>
      <c r="B577" t="s">
        <v>167</v>
      </c>
      <c r="C577" t="s">
        <v>11</v>
      </c>
      <c r="D577">
        <v>0</v>
      </c>
      <c r="E577">
        <v>7202603.6804779898</v>
      </c>
      <c r="F577">
        <v>0</v>
      </c>
      <c r="G577">
        <v>0</v>
      </c>
      <c r="H577">
        <v>0</v>
      </c>
      <c r="I577">
        <v>0</v>
      </c>
      <c r="J577" s="10">
        <f>SUMIFS(Table1[time],Table1[repetition],Table1[[#This Row],[repetition]],Table1[config],Table1[[#This Row],[config]])</f>
        <v>195627187.56180987</v>
      </c>
      <c r="K577" s="11">
        <v>80</v>
      </c>
      <c r="L577" s="11">
        <v>1</v>
      </c>
      <c r="M577" s="11" t="s">
        <v>149</v>
      </c>
      <c r="N577" s="11" t="b">
        <v>0</v>
      </c>
      <c r="O577" s="11" t="b">
        <v>1</v>
      </c>
      <c r="P577" s="11" t="b">
        <v>1</v>
      </c>
      <c r="Q577" s="11" t="b">
        <v>1</v>
      </c>
      <c r="R577" s="11" t="b">
        <v>1</v>
      </c>
      <c r="S577" s="11" t="b">
        <v>0</v>
      </c>
      <c r="T577" s="11" t="b">
        <v>1</v>
      </c>
      <c r="U577" s="11" t="b">
        <v>0</v>
      </c>
      <c r="V577" s="11" t="b">
        <v>0</v>
      </c>
      <c r="W577" s="11" t="b">
        <v>1</v>
      </c>
      <c r="X577" s="11" t="b">
        <v>1</v>
      </c>
      <c r="Y577" s="11" t="b">
        <v>1</v>
      </c>
      <c r="Z577" s="11" t="b">
        <v>1</v>
      </c>
      <c r="AA577" s="11" t="b">
        <v>0</v>
      </c>
      <c r="AB577" s="11" t="b">
        <v>1</v>
      </c>
      <c r="AC577" s="11" t="b">
        <v>1</v>
      </c>
      <c r="AD577" s="11" t="b">
        <v>1</v>
      </c>
      <c r="AE577" s="11" t="b">
        <v>1</v>
      </c>
      <c r="AF577" s="11" t="b">
        <v>1</v>
      </c>
      <c r="AG577" s="11" t="b">
        <v>0</v>
      </c>
    </row>
    <row r="578" spans="1:33" x14ac:dyDescent="0.2">
      <c r="A578" s="11">
        <v>1</v>
      </c>
      <c r="B578" t="s">
        <v>161</v>
      </c>
      <c r="C578" t="s">
        <v>11</v>
      </c>
      <c r="D578">
        <v>0</v>
      </c>
      <c r="E578">
        <v>7203380.47825801</v>
      </c>
      <c r="F578">
        <v>0</v>
      </c>
      <c r="G578">
        <v>0</v>
      </c>
      <c r="H578">
        <v>0</v>
      </c>
      <c r="I578">
        <v>0</v>
      </c>
      <c r="J578" s="10">
        <f>SUMIFS(Table1[time],Table1[repetition],Table1[[#This Row],[repetition]],Table1[config],Table1[[#This Row],[config]])</f>
        <v>203906399.51277402</v>
      </c>
      <c r="K578" s="11">
        <v>0</v>
      </c>
      <c r="L578" s="11">
        <v>4</v>
      </c>
      <c r="M578" s="11" t="s">
        <v>149</v>
      </c>
      <c r="N578" s="11" t="b">
        <v>1</v>
      </c>
      <c r="O578" s="11" t="b">
        <v>0</v>
      </c>
      <c r="P578" s="11" t="b">
        <v>1</v>
      </c>
      <c r="Q578" s="11" t="b">
        <v>0</v>
      </c>
      <c r="R578" s="11" t="b">
        <v>1</v>
      </c>
      <c r="S578" s="11" t="b">
        <v>0</v>
      </c>
      <c r="T578" s="11" t="b">
        <v>1</v>
      </c>
      <c r="U578" s="11" t="b">
        <v>0</v>
      </c>
      <c r="V578" s="11" t="b">
        <v>1</v>
      </c>
      <c r="W578" s="11" t="b">
        <v>0</v>
      </c>
      <c r="X578" s="11" t="b">
        <v>1</v>
      </c>
      <c r="Y578" s="11" t="b">
        <v>0</v>
      </c>
      <c r="Z578" s="11" t="b">
        <v>1</v>
      </c>
      <c r="AA578" s="11" t="b">
        <v>0</v>
      </c>
      <c r="AB578" s="11" t="b">
        <v>1</v>
      </c>
      <c r="AC578" s="11" t="b">
        <v>0</v>
      </c>
      <c r="AD578" s="11" t="b">
        <v>1</v>
      </c>
      <c r="AE578" s="11" t="b">
        <v>0</v>
      </c>
      <c r="AF578" s="11" t="b">
        <v>1</v>
      </c>
      <c r="AG578" s="11" t="b">
        <v>0</v>
      </c>
    </row>
    <row r="579" spans="1:33" x14ac:dyDescent="0.2">
      <c r="A579" s="11">
        <v>2</v>
      </c>
      <c r="B579" t="s">
        <v>161</v>
      </c>
      <c r="C579" t="s">
        <v>11</v>
      </c>
      <c r="D579">
        <v>0</v>
      </c>
      <c r="E579">
        <v>7203334.7107116096</v>
      </c>
      <c r="F579">
        <v>0</v>
      </c>
      <c r="G579">
        <v>0</v>
      </c>
      <c r="H579">
        <v>0</v>
      </c>
      <c r="I579">
        <v>0</v>
      </c>
      <c r="J579" s="10">
        <f>SUMIFS(Table1[time],Table1[repetition],Table1[[#This Row],[repetition]],Table1[config],Table1[[#This Row],[config]])</f>
        <v>195413313.89494604</v>
      </c>
      <c r="K579" s="11">
        <v>50</v>
      </c>
      <c r="L579" s="11">
        <v>5</v>
      </c>
      <c r="M579" s="11" t="s">
        <v>149</v>
      </c>
      <c r="N579" s="11" t="b">
        <v>0</v>
      </c>
      <c r="O579" s="11" t="b">
        <v>1</v>
      </c>
      <c r="P579" s="11" t="b">
        <v>0</v>
      </c>
      <c r="Q579" s="11" t="b">
        <v>0</v>
      </c>
      <c r="R579" s="11" t="b">
        <v>1</v>
      </c>
      <c r="S579" s="11" t="b">
        <v>1</v>
      </c>
      <c r="T579" s="11" t="b">
        <v>0</v>
      </c>
      <c r="U579" s="11" t="b">
        <v>1</v>
      </c>
      <c r="V579" s="11" t="b">
        <v>0</v>
      </c>
      <c r="W579" s="11" t="b">
        <v>1</v>
      </c>
      <c r="X579" s="11" t="b">
        <v>1</v>
      </c>
      <c r="Y579" s="11" t="b">
        <v>0</v>
      </c>
      <c r="Z579" s="11" t="b">
        <v>0</v>
      </c>
      <c r="AA579" s="11" t="b">
        <v>0</v>
      </c>
      <c r="AB579" s="11" t="b">
        <v>0</v>
      </c>
      <c r="AC579" s="11" t="b">
        <v>1</v>
      </c>
      <c r="AD579" s="11" t="b">
        <v>0</v>
      </c>
      <c r="AE579" s="11" t="b">
        <v>1</v>
      </c>
      <c r="AF579" s="11" t="b">
        <v>0</v>
      </c>
      <c r="AG579" s="11" t="b">
        <v>0</v>
      </c>
    </row>
    <row r="580" spans="1:33" x14ac:dyDescent="0.2">
      <c r="A580" s="9">
        <v>3</v>
      </c>
      <c r="B580" t="s">
        <v>161</v>
      </c>
      <c r="C580" t="s">
        <v>11</v>
      </c>
      <c r="D580">
        <v>0</v>
      </c>
      <c r="E580">
        <v>7202202.4214920001</v>
      </c>
      <c r="F580">
        <v>0</v>
      </c>
      <c r="G580">
        <v>0</v>
      </c>
      <c r="H580">
        <v>0</v>
      </c>
      <c r="I580">
        <v>0</v>
      </c>
      <c r="J580" s="8">
        <f>SUMIFS(Table1[time],Table1[repetition],Table1[[#This Row],[repetition]],Table1[config],Table1[[#This Row],[config]])</f>
        <v>195627187.56180987</v>
      </c>
      <c r="K580" s="9">
        <v>0</v>
      </c>
      <c r="L580" s="9">
        <v>3</v>
      </c>
      <c r="M580" s="9" t="s">
        <v>151</v>
      </c>
      <c r="N580" s="9" t="b">
        <v>0</v>
      </c>
      <c r="O580" s="9" t="b">
        <v>1</v>
      </c>
      <c r="P580" s="9" t="b">
        <v>0</v>
      </c>
      <c r="Q580" s="9" t="b">
        <v>1</v>
      </c>
      <c r="R580" s="9" t="b">
        <v>0</v>
      </c>
      <c r="S580" s="9" t="b">
        <v>1</v>
      </c>
      <c r="T580" s="9" t="b">
        <v>0</v>
      </c>
      <c r="U580" s="9" t="b">
        <v>1</v>
      </c>
      <c r="V580" s="9" t="b">
        <v>0</v>
      </c>
      <c r="W580" s="9" t="b">
        <v>1</v>
      </c>
      <c r="X580" s="9" t="b">
        <v>0</v>
      </c>
      <c r="Y580" s="9" t="b">
        <v>1</v>
      </c>
      <c r="Z580" s="9" t="b">
        <v>0</v>
      </c>
      <c r="AA580" s="9" t="b">
        <v>1</v>
      </c>
      <c r="AB580" s="9" t="b">
        <v>0</v>
      </c>
      <c r="AC580" s="9" t="b">
        <v>1</v>
      </c>
      <c r="AD580" s="9" t="b">
        <v>0</v>
      </c>
      <c r="AE580" s="9" t="b">
        <v>1</v>
      </c>
      <c r="AF580" s="9" t="b">
        <v>0</v>
      </c>
      <c r="AG580" s="9" t="b">
        <v>1</v>
      </c>
    </row>
    <row r="581" spans="1:33" x14ac:dyDescent="0.2">
      <c r="A581" s="11">
        <v>1</v>
      </c>
      <c r="B581" t="s">
        <v>168</v>
      </c>
      <c r="C581" t="s">
        <v>11</v>
      </c>
      <c r="D581">
        <v>0</v>
      </c>
      <c r="E581">
        <v>7204288.0231050001</v>
      </c>
      <c r="F581">
        <v>0</v>
      </c>
      <c r="G581">
        <v>0</v>
      </c>
      <c r="H581">
        <v>0</v>
      </c>
      <c r="I581">
        <v>0</v>
      </c>
      <c r="J581" s="10">
        <f>SUMIFS(Table1[time],Table1[repetition],Table1[[#This Row],[repetition]],Table1[config],Table1[[#This Row],[config]])</f>
        <v>203906399.51277402</v>
      </c>
      <c r="K581" s="11">
        <v>90</v>
      </c>
      <c r="L581" s="11">
        <v>4</v>
      </c>
      <c r="M581" s="11" t="s">
        <v>150</v>
      </c>
      <c r="N581" s="11" t="b">
        <v>0</v>
      </c>
      <c r="O581" s="11" t="b">
        <v>0</v>
      </c>
      <c r="P581" s="11" t="b">
        <v>0</v>
      </c>
      <c r="Q581" s="11" t="b">
        <v>0</v>
      </c>
      <c r="R581" s="11" t="b">
        <v>0</v>
      </c>
      <c r="S581" s="11" t="b">
        <v>0</v>
      </c>
      <c r="T581" s="11" t="b">
        <v>1</v>
      </c>
      <c r="U581" s="11" t="b">
        <v>1</v>
      </c>
      <c r="V581" s="11" t="b">
        <v>0</v>
      </c>
      <c r="W581" s="11" t="b">
        <v>1</v>
      </c>
      <c r="X581" s="11" t="b">
        <v>1</v>
      </c>
      <c r="Y581" s="11" t="b">
        <v>0</v>
      </c>
      <c r="Z581" s="11" t="b">
        <v>1</v>
      </c>
      <c r="AA581" s="11" t="b">
        <v>1</v>
      </c>
      <c r="AB581" s="11" t="b">
        <v>0</v>
      </c>
      <c r="AC581" s="11" t="b">
        <v>1</v>
      </c>
      <c r="AD581" s="11" t="b">
        <v>0</v>
      </c>
      <c r="AE581" s="11" t="b">
        <v>1</v>
      </c>
      <c r="AF581" s="11" t="b">
        <v>1</v>
      </c>
      <c r="AG581" s="11" t="b">
        <v>0</v>
      </c>
    </row>
    <row r="582" spans="1:33" x14ac:dyDescent="0.2">
      <c r="A582" s="11">
        <v>2</v>
      </c>
      <c r="B582" t="s">
        <v>168</v>
      </c>
      <c r="C582" t="s">
        <v>11</v>
      </c>
      <c r="D582">
        <v>0</v>
      </c>
      <c r="E582">
        <v>7204230.7736058701</v>
      </c>
      <c r="F582">
        <v>0</v>
      </c>
      <c r="G582">
        <v>0</v>
      </c>
      <c r="H582">
        <v>0</v>
      </c>
      <c r="I582">
        <v>0</v>
      </c>
      <c r="J582" s="10">
        <f>SUMIFS(Table1[time],Table1[repetition],Table1[[#This Row],[repetition]],Table1[config],Table1[[#This Row],[config]])</f>
        <v>195413313.89494604</v>
      </c>
      <c r="K582" s="11">
        <v>0</v>
      </c>
      <c r="L582" s="11">
        <v>3</v>
      </c>
      <c r="M582" s="11" t="s">
        <v>151</v>
      </c>
      <c r="N582" s="11" t="b">
        <v>0</v>
      </c>
      <c r="O582" s="11" t="b">
        <v>1</v>
      </c>
      <c r="P582" s="11" t="b">
        <v>0</v>
      </c>
      <c r="Q582" s="11" t="b">
        <v>1</v>
      </c>
      <c r="R582" s="11" t="b">
        <v>0</v>
      </c>
      <c r="S582" s="11" t="b">
        <v>1</v>
      </c>
      <c r="T582" s="11" t="b">
        <v>0</v>
      </c>
      <c r="U582" s="11" t="b">
        <v>1</v>
      </c>
      <c r="V582" s="11" t="b">
        <v>0</v>
      </c>
      <c r="W582" s="11" t="b">
        <v>1</v>
      </c>
      <c r="X582" s="11" t="b">
        <v>0</v>
      </c>
      <c r="Y582" s="11" t="b">
        <v>1</v>
      </c>
      <c r="Z582" s="11" t="b">
        <v>0</v>
      </c>
      <c r="AA582" s="11" t="b">
        <v>1</v>
      </c>
      <c r="AB582" s="11" t="b">
        <v>0</v>
      </c>
      <c r="AC582" s="11" t="b">
        <v>1</v>
      </c>
      <c r="AD582" s="11" t="b">
        <v>0</v>
      </c>
      <c r="AE582" s="11" t="b">
        <v>1</v>
      </c>
      <c r="AF582" s="11" t="b">
        <v>0</v>
      </c>
      <c r="AG582" s="11" t="b">
        <v>1</v>
      </c>
    </row>
    <row r="583" spans="1:33" x14ac:dyDescent="0.2">
      <c r="A583" s="9">
        <v>3</v>
      </c>
      <c r="B583" t="s">
        <v>168</v>
      </c>
      <c r="C583" t="s">
        <v>11</v>
      </c>
      <c r="D583">
        <v>0</v>
      </c>
      <c r="E583">
        <v>7202425.3420909997</v>
      </c>
      <c r="F583">
        <v>0</v>
      </c>
      <c r="G583">
        <v>0</v>
      </c>
      <c r="H583">
        <v>0</v>
      </c>
      <c r="I583">
        <v>0</v>
      </c>
      <c r="J583" s="8">
        <f>SUMIFS(Table1[time],Table1[repetition],Table1[[#This Row],[repetition]],Table1[config],Table1[[#This Row],[config]])</f>
        <v>195627187.56180987</v>
      </c>
      <c r="K583" s="9">
        <v>0</v>
      </c>
      <c r="L583" s="9">
        <v>3</v>
      </c>
      <c r="M583" s="9" t="s">
        <v>151</v>
      </c>
      <c r="N583" s="9" t="b">
        <v>0</v>
      </c>
      <c r="O583" s="9" t="b">
        <v>1</v>
      </c>
      <c r="P583" s="9" t="b">
        <v>0</v>
      </c>
      <c r="Q583" s="9" t="b">
        <v>1</v>
      </c>
      <c r="R583" s="9" t="b">
        <v>0</v>
      </c>
      <c r="S583" s="9" t="b">
        <v>1</v>
      </c>
      <c r="T583" s="9" t="b">
        <v>0</v>
      </c>
      <c r="U583" s="9" t="b">
        <v>1</v>
      </c>
      <c r="V583" s="9" t="b">
        <v>0</v>
      </c>
      <c r="W583" s="9" t="b">
        <v>1</v>
      </c>
      <c r="X583" s="9" t="b">
        <v>0</v>
      </c>
      <c r="Y583" s="9" t="b">
        <v>1</v>
      </c>
      <c r="Z583" s="9" t="b">
        <v>0</v>
      </c>
      <c r="AA583" s="9" t="b">
        <v>1</v>
      </c>
      <c r="AB583" s="9" t="b">
        <v>0</v>
      </c>
      <c r="AC583" s="9" t="b">
        <v>1</v>
      </c>
      <c r="AD583" s="9" t="b">
        <v>0</v>
      </c>
      <c r="AE583" s="9" t="b">
        <v>1</v>
      </c>
      <c r="AF583" s="9" t="b">
        <v>0</v>
      </c>
      <c r="AG583" s="9" t="b">
        <v>1</v>
      </c>
    </row>
    <row r="584" spans="1:33" x14ac:dyDescent="0.2">
      <c r="A584" s="11">
        <v>1</v>
      </c>
      <c r="B584" t="s">
        <v>169</v>
      </c>
      <c r="C584" t="s">
        <v>11</v>
      </c>
      <c r="D584">
        <v>0</v>
      </c>
      <c r="E584">
        <v>7204295.9341090098</v>
      </c>
      <c r="F584">
        <v>0</v>
      </c>
      <c r="G584">
        <v>0</v>
      </c>
      <c r="H584">
        <v>0</v>
      </c>
      <c r="I584">
        <v>0</v>
      </c>
      <c r="J584" s="10">
        <f>SUMIFS(Table1[time],Table1[repetition],Table1[[#This Row],[repetition]],Table1[config],Table1[[#This Row],[config]])</f>
        <v>203906399.51277402</v>
      </c>
      <c r="K584" s="11">
        <v>90</v>
      </c>
      <c r="L584" s="11">
        <v>6</v>
      </c>
      <c r="M584" s="11" t="s">
        <v>149</v>
      </c>
      <c r="N584" s="11" t="b">
        <v>0</v>
      </c>
      <c r="O584" s="11" t="b">
        <v>0</v>
      </c>
      <c r="P584" s="11" t="b">
        <v>0</v>
      </c>
      <c r="Q584" s="11" t="b">
        <v>0</v>
      </c>
      <c r="R584" s="11" t="b">
        <v>1</v>
      </c>
      <c r="S584" s="11" t="b">
        <v>0</v>
      </c>
      <c r="T584" s="11" t="b">
        <v>1</v>
      </c>
      <c r="U584" s="11" t="b">
        <v>1</v>
      </c>
      <c r="V584" s="11" t="b">
        <v>0</v>
      </c>
      <c r="W584" s="11" t="b">
        <v>0</v>
      </c>
      <c r="X584" s="11" t="b">
        <v>0</v>
      </c>
      <c r="Y584" s="11" t="b">
        <v>0</v>
      </c>
      <c r="Z584" s="11" t="b">
        <v>1</v>
      </c>
      <c r="AA584" s="11" t="b">
        <v>0</v>
      </c>
      <c r="AB584" s="11" t="b">
        <v>0</v>
      </c>
      <c r="AC584" s="11" t="b">
        <v>0</v>
      </c>
      <c r="AD584" s="11" t="b">
        <v>1</v>
      </c>
      <c r="AE584" s="11" t="b">
        <v>0</v>
      </c>
      <c r="AF584" s="11" t="b">
        <v>1</v>
      </c>
      <c r="AG584" s="11" t="b">
        <v>1</v>
      </c>
    </row>
    <row r="585" spans="1:33" x14ac:dyDescent="0.2">
      <c r="A585" s="9">
        <v>2</v>
      </c>
      <c r="B585" t="s">
        <v>169</v>
      </c>
      <c r="C585" t="s">
        <v>11</v>
      </c>
      <c r="D585">
        <v>0</v>
      </c>
      <c r="E585">
        <v>7202585.41040821</v>
      </c>
      <c r="F585">
        <v>0</v>
      </c>
      <c r="G585">
        <v>0</v>
      </c>
      <c r="H585">
        <v>0</v>
      </c>
      <c r="I585">
        <v>0</v>
      </c>
      <c r="J585" s="8">
        <f>SUMIFS(Table1[time],Table1[repetition],Table1[[#This Row],[repetition]],Table1[config],Table1[[#This Row],[config]])</f>
        <v>195413313.89494604</v>
      </c>
      <c r="K585" s="9">
        <v>0</v>
      </c>
      <c r="L585" s="9">
        <v>3</v>
      </c>
      <c r="M585" s="9" t="s">
        <v>151</v>
      </c>
      <c r="N585" s="9" t="b">
        <v>0</v>
      </c>
      <c r="O585" s="9" t="b">
        <v>1</v>
      </c>
      <c r="P585" s="9" t="b">
        <v>0</v>
      </c>
      <c r="Q585" s="9" t="b">
        <v>1</v>
      </c>
      <c r="R585" s="9" t="b">
        <v>0</v>
      </c>
      <c r="S585" s="9" t="b">
        <v>1</v>
      </c>
      <c r="T585" s="9" t="b">
        <v>0</v>
      </c>
      <c r="U585" s="9" t="b">
        <v>1</v>
      </c>
      <c r="V585" s="9" t="b">
        <v>0</v>
      </c>
      <c r="W585" s="9" t="b">
        <v>1</v>
      </c>
      <c r="X585" s="9" t="b">
        <v>0</v>
      </c>
      <c r="Y585" s="9" t="b">
        <v>1</v>
      </c>
      <c r="Z585" s="9" t="b">
        <v>0</v>
      </c>
      <c r="AA585" s="9" t="b">
        <v>1</v>
      </c>
      <c r="AB585" s="9" t="b">
        <v>0</v>
      </c>
      <c r="AC585" s="9" t="b">
        <v>1</v>
      </c>
      <c r="AD585" s="9" t="b">
        <v>0</v>
      </c>
      <c r="AE585" s="9" t="b">
        <v>1</v>
      </c>
      <c r="AF585" s="9" t="b">
        <v>0</v>
      </c>
      <c r="AG585" s="9" t="b">
        <v>1</v>
      </c>
    </row>
    <row r="586" spans="1:33" x14ac:dyDescent="0.2">
      <c r="A586" s="9">
        <v>3</v>
      </c>
      <c r="B586" t="s">
        <v>169</v>
      </c>
      <c r="C586" t="s">
        <v>11</v>
      </c>
      <c r="D586">
        <v>0</v>
      </c>
      <c r="E586">
        <v>7202347.3876689998</v>
      </c>
      <c r="F586">
        <v>0</v>
      </c>
      <c r="G586">
        <v>0</v>
      </c>
      <c r="H586">
        <v>0</v>
      </c>
      <c r="I586">
        <v>0</v>
      </c>
      <c r="J586" s="8">
        <f>SUMIFS(Table1[time],Table1[repetition],Table1[[#This Row],[repetition]],Table1[config],Table1[[#This Row],[config]])</f>
        <v>195627187.56180987</v>
      </c>
      <c r="K586" s="9">
        <v>80</v>
      </c>
      <c r="L586" s="9">
        <v>1</v>
      </c>
      <c r="M586" s="9" t="s">
        <v>149</v>
      </c>
      <c r="N586" s="9" t="b">
        <v>0</v>
      </c>
      <c r="O586" s="9" t="b">
        <v>1</v>
      </c>
      <c r="P586" s="9" t="b">
        <v>1</v>
      </c>
      <c r="Q586" s="9" t="b">
        <v>1</v>
      </c>
      <c r="R586" s="9" t="b">
        <v>1</v>
      </c>
      <c r="S586" s="9" t="b">
        <v>0</v>
      </c>
      <c r="T586" s="9" t="b">
        <v>1</v>
      </c>
      <c r="U586" s="9" t="b">
        <v>0</v>
      </c>
      <c r="V586" s="9" t="b">
        <v>0</v>
      </c>
      <c r="W586" s="9" t="b">
        <v>1</v>
      </c>
      <c r="X586" s="9" t="b">
        <v>1</v>
      </c>
      <c r="Y586" s="9" t="b">
        <v>1</v>
      </c>
      <c r="Z586" s="9" t="b">
        <v>1</v>
      </c>
      <c r="AA586" s="9" t="b">
        <v>0</v>
      </c>
      <c r="AB586" s="9" t="b">
        <v>1</v>
      </c>
      <c r="AC586" s="9" t="b">
        <v>1</v>
      </c>
      <c r="AD586" s="9" t="b">
        <v>1</v>
      </c>
      <c r="AE586" s="9" t="b">
        <v>1</v>
      </c>
      <c r="AF586" s="9" t="b">
        <v>1</v>
      </c>
      <c r="AG586" s="9" t="b">
        <v>0</v>
      </c>
    </row>
    <row r="587" spans="1:33" x14ac:dyDescent="0.2">
      <c r="A587" s="11">
        <v>1</v>
      </c>
      <c r="B587" t="s">
        <v>170</v>
      </c>
      <c r="C587" t="s">
        <v>11</v>
      </c>
      <c r="D587">
        <v>0</v>
      </c>
      <c r="E587">
        <v>7204277.8319460303</v>
      </c>
      <c r="F587">
        <v>0</v>
      </c>
      <c r="G587">
        <v>0</v>
      </c>
      <c r="H587">
        <v>0</v>
      </c>
      <c r="I587">
        <v>0</v>
      </c>
      <c r="J587" s="10">
        <f>SUMIFS(Table1[time],Table1[repetition],Table1[[#This Row],[repetition]],Table1[config],Table1[[#This Row],[config]])</f>
        <v>203906399.51277402</v>
      </c>
      <c r="K587" s="11">
        <v>100</v>
      </c>
      <c r="L587" s="11">
        <v>2</v>
      </c>
      <c r="M587" s="11" t="s">
        <v>150</v>
      </c>
      <c r="N587" s="11" t="b">
        <v>1</v>
      </c>
      <c r="O587" s="11" t="b">
        <v>0</v>
      </c>
      <c r="P587" s="11" t="b">
        <v>0</v>
      </c>
      <c r="Q587" s="11" t="b">
        <v>0</v>
      </c>
      <c r="R587" s="11" t="b">
        <v>0</v>
      </c>
      <c r="S587" s="11" t="b">
        <v>1</v>
      </c>
      <c r="T587" s="11" t="b">
        <v>0</v>
      </c>
      <c r="U587" s="11" t="b">
        <v>1</v>
      </c>
      <c r="V587" s="11" t="b">
        <v>1</v>
      </c>
      <c r="W587" s="11" t="b">
        <v>0</v>
      </c>
      <c r="X587" s="11" t="b">
        <v>0</v>
      </c>
      <c r="Y587" s="11" t="b">
        <v>0</v>
      </c>
      <c r="Z587" s="11" t="b">
        <v>0</v>
      </c>
      <c r="AA587" s="11" t="b">
        <v>1</v>
      </c>
      <c r="AB587" s="11" t="b">
        <v>0</v>
      </c>
      <c r="AC587" s="11" t="b">
        <v>0</v>
      </c>
      <c r="AD587" s="11" t="b">
        <v>0</v>
      </c>
      <c r="AE587" s="11" t="b">
        <v>0</v>
      </c>
      <c r="AF587" s="11" t="b">
        <v>0</v>
      </c>
      <c r="AG587" s="11" t="b">
        <v>1</v>
      </c>
    </row>
    <row r="588" spans="1:33" x14ac:dyDescent="0.2">
      <c r="A588" s="11">
        <v>2</v>
      </c>
      <c r="B588" t="s">
        <v>170</v>
      </c>
      <c r="C588" t="s">
        <v>11</v>
      </c>
      <c r="D588">
        <v>0</v>
      </c>
      <c r="E588">
        <v>7202984.5660580304</v>
      </c>
      <c r="F588">
        <v>0</v>
      </c>
      <c r="G588">
        <v>0</v>
      </c>
      <c r="H588">
        <v>0</v>
      </c>
      <c r="I588">
        <v>0</v>
      </c>
      <c r="J588" s="10">
        <f>SUMIFS(Table1[time],Table1[repetition],Table1[[#This Row],[repetition]],Table1[config],Table1[[#This Row],[config]])</f>
        <v>195413313.89494604</v>
      </c>
      <c r="K588" s="11">
        <v>50</v>
      </c>
      <c r="L588" s="11">
        <v>5</v>
      </c>
      <c r="M588" s="11" t="s">
        <v>149</v>
      </c>
      <c r="N588" s="11" t="b">
        <v>0</v>
      </c>
      <c r="O588" s="11" t="b">
        <v>1</v>
      </c>
      <c r="P588" s="11" t="b">
        <v>0</v>
      </c>
      <c r="Q588" s="11" t="b">
        <v>0</v>
      </c>
      <c r="R588" s="11" t="b">
        <v>1</v>
      </c>
      <c r="S588" s="11" t="b">
        <v>1</v>
      </c>
      <c r="T588" s="11" t="b">
        <v>0</v>
      </c>
      <c r="U588" s="11" t="b">
        <v>1</v>
      </c>
      <c r="V588" s="11" t="b">
        <v>0</v>
      </c>
      <c r="W588" s="11" t="b">
        <v>1</v>
      </c>
      <c r="X588" s="11" t="b">
        <v>1</v>
      </c>
      <c r="Y588" s="11" t="b">
        <v>0</v>
      </c>
      <c r="Z588" s="11" t="b">
        <v>0</v>
      </c>
      <c r="AA588" s="11" t="b">
        <v>0</v>
      </c>
      <c r="AB588" s="11" t="b">
        <v>0</v>
      </c>
      <c r="AC588" s="11" t="b">
        <v>1</v>
      </c>
      <c r="AD588" s="11" t="b">
        <v>0</v>
      </c>
      <c r="AE588" s="11" t="b">
        <v>1</v>
      </c>
      <c r="AF588" s="11" t="b">
        <v>0</v>
      </c>
      <c r="AG588" s="11" t="b">
        <v>0</v>
      </c>
    </row>
    <row r="589" spans="1:33" x14ac:dyDescent="0.2">
      <c r="A589" s="9">
        <v>3</v>
      </c>
      <c r="B589" t="s">
        <v>170</v>
      </c>
      <c r="C589" t="s">
        <v>11</v>
      </c>
      <c r="D589">
        <v>0</v>
      </c>
      <c r="E589">
        <v>7202167.9334640196</v>
      </c>
      <c r="F589">
        <v>0</v>
      </c>
      <c r="G589">
        <v>0</v>
      </c>
      <c r="H589">
        <v>0</v>
      </c>
      <c r="I589">
        <v>0</v>
      </c>
      <c r="J589" s="8">
        <f>SUMIFS(Table1[time],Table1[repetition],Table1[[#This Row],[repetition]],Table1[config],Table1[[#This Row],[config]])</f>
        <v>195627187.56180987</v>
      </c>
      <c r="K589" s="9">
        <v>600</v>
      </c>
      <c r="L589" s="9">
        <v>6</v>
      </c>
      <c r="M589" s="9" t="s">
        <v>151</v>
      </c>
      <c r="N589" s="9" t="b">
        <v>1</v>
      </c>
      <c r="O589" s="9" t="b">
        <v>1</v>
      </c>
      <c r="P589" s="9" t="b">
        <v>1</v>
      </c>
      <c r="Q589" s="9" t="b">
        <v>1</v>
      </c>
      <c r="R589" s="9" t="b">
        <v>0</v>
      </c>
      <c r="S589" s="9" t="b">
        <v>1</v>
      </c>
      <c r="T589" s="9" t="b">
        <v>1</v>
      </c>
      <c r="U589" s="9" t="b">
        <v>1</v>
      </c>
      <c r="V589" s="9" t="b">
        <v>0</v>
      </c>
      <c r="W589" s="9" t="b">
        <v>1</v>
      </c>
      <c r="X589" s="9" t="b">
        <v>0</v>
      </c>
      <c r="Y589" s="9" t="b">
        <v>1</v>
      </c>
      <c r="Z589" s="9" t="b">
        <v>1</v>
      </c>
      <c r="AA589" s="9" t="b">
        <v>0</v>
      </c>
      <c r="AB589" s="9" t="b">
        <v>1</v>
      </c>
      <c r="AC589" s="9" t="b">
        <v>1</v>
      </c>
      <c r="AD589" s="9" t="b">
        <v>1</v>
      </c>
      <c r="AE589" s="9" t="b">
        <v>0</v>
      </c>
      <c r="AF589" s="9" t="b">
        <v>0</v>
      </c>
      <c r="AG589" s="9" t="b">
        <v>0</v>
      </c>
    </row>
    <row r="590" spans="1:33" x14ac:dyDescent="0.2">
      <c r="A590" s="9">
        <v>1</v>
      </c>
      <c r="B590" t="s">
        <v>172</v>
      </c>
      <c r="C590" t="s">
        <v>11</v>
      </c>
      <c r="D590">
        <v>0</v>
      </c>
      <c r="E590">
        <v>7204277.10582601</v>
      </c>
      <c r="F590">
        <v>0</v>
      </c>
      <c r="G590">
        <v>0</v>
      </c>
      <c r="H590">
        <v>0</v>
      </c>
      <c r="I590">
        <v>0</v>
      </c>
      <c r="J590" s="8">
        <f>SUMIFS(Table1[time],Table1[repetition],Table1[[#This Row],[repetition]],Table1[config],Table1[[#This Row],[config]])</f>
        <v>203906399.51277402</v>
      </c>
      <c r="K590" s="9">
        <v>100</v>
      </c>
      <c r="L590" s="9">
        <v>5</v>
      </c>
      <c r="M590" s="9" t="s">
        <v>150</v>
      </c>
      <c r="N590" s="9" t="b">
        <v>0</v>
      </c>
      <c r="O590" s="9" t="b">
        <v>0</v>
      </c>
      <c r="P590" s="9" t="b">
        <v>1</v>
      </c>
      <c r="Q590" s="9" t="b">
        <v>0</v>
      </c>
      <c r="R590" s="9" t="b">
        <v>0</v>
      </c>
      <c r="S590" s="9" t="b">
        <v>1</v>
      </c>
      <c r="T590" s="9" t="b">
        <v>0</v>
      </c>
      <c r="U590" s="9" t="b">
        <v>1</v>
      </c>
      <c r="V590" s="9" t="b">
        <v>0</v>
      </c>
      <c r="W590" s="9" t="b">
        <v>0</v>
      </c>
      <c r="X590" s="9" t="b">
        <v>1</v>
      </c>
      <c r="Y590" s="9" t="b">
        <v>1</v>
      </c>
      <c r="Z590" s="9" t="b">
        <v>0</v>
      </c>
      <c r="AA590" s="9" t="b">
        <v>1</v>
      </c>
      <c r="AB590" s="9" t="b">
        <v>0</v>
      </c>
      <c r="AC590" s="9" t="b">
        <v>0</v>
      </c>
      <c r="AD590" s="9" t="b">
        <v>1</v>
      </c>
      <c r="AE590" s="9" t="b">
        <v>1</v>
      </c>
      <c r="AF590" s="9" t="b">
        <v>0</v>
      </c>
      <c r="AG590" s="9" t="b">
        <v>1</v>
      </c>
    </row>
    <row r="591" spans="1:33" x14ac:dyDescent="0.2">
      <c r="A591" s="11">
        <v>2</v>
      </c>
      <c r="B591" t="s">
        <v>172</v>
      </c>
      <c r="C591" t="s">
        <v>11</v>
      </c>
      <c r="D591">
        <v>0</v>
      </c>
      <c r="E591">
        <v>7202760.6650050702</v>
      </c>
      <c r="F591">
        <v>0</v>
      </c>
      <c r="G591">
        <v>0</v>
      </c>
      <c r="H591">
        <v>0</v>
      </c>
      <c r="I591">
        <v>0</v>
      </c>
      <c r="J591" s="10">
        <f>SUMIFS(Table1[time],Table1[repetition],Table1[[#This Row],[repetition]],Table1[config],Table1[[#This Row],[config]])</f>
        <v>195413313.89494604</v>
      </c>
      <c r="K591" s="11">
        <v>0</v>
      </c>
      <c r="L591" s="11">
        <v>3</v>
      </c>
      <c r="M591" s="11" t="s">
        <v>151</v>
      </c>
      <c r="N591" s="11" t="b">
        <v>0</v>
      </c>
      <c r="O591" s="11" t="b">
        <v>1</v>
      </c>
      <c r="P591" s="11" t="b">
        <v>0</v>
      </c>
      <c r="Q591" s="11" t="b">
        <v>1</v>
      </c>
      <c r="R591" s="11" t="b">
        <v>0</v>
      </c>
      <c r="S591" s="11" t="b">
        <v>1</v>
      </c>
      <c r="T591" s="11" t="b">
        <v>0</v>
      </c>
      <c r="U591" s="11" t="b">
        <v>1</v>
      </c>
      <c r="V591" s="11" t="b">
        <v>0</v>
      </c>
      <c r="W591" s="11" t="b">
        <v>1</v>
      </c>
      <c r="X591" s="11" t="b">
        <v>0</v>
      </c>
      <c r="Y591" s="11" t="b">
        <v>1</v>
      </c>
      <c r="Z591" s="11" t="b">
        <v>0</v>
      </c>
      <c r="AA591" s="11" t="b">
        <v>1</v>
      </c>
      <c r="AB591" s="11" t="b">
        <v>0</v>
      </c>
      <c r="AC591" s="11" t="b">
        <v>1</v>
      </c>
      <c r="AD591" s="11" t="b">
        <v>0</v>
      </c>
      <c r="AE591" s="11" t="b">
        <v>1</v>
      </c>
      <c r="AF591" s="11" t="b">
        <v>0</v>
      </c>
      <c r="AG591" s="11" t="b">
        <v>1</v>
      </c>
    </row>
    <row r="592" spans="1:33" x14ac:dyDescent="0.2">
      <c r="A592" s="11">
        <v>3</v>
      </c>
      <c r="B592" t="s">
        <v>172</v>
      </c>
      <c r="C592" t="s">
        <v>11</v>
      </c>
      <c r="D592">
        <v>0</v>
      </c>
      <c r="E592">
        <v>7202985.2831110004</v>
      </c>
      <c r="F592">
        <v>0</v>
      </c>
      <c r="G592">
        <v>0</v>
      </c>
      <c r="H592">
        <v>0</v>
      </c>
      <c r="I592">
        <v>0</v>
      </c>
      <c r="J592" s="10">
        <f>SUMIFS(Table1[time],Table1[repetition],Table1[[#This Row],[repetition]],Table1[config],Table1[[#This Row],[config]])</f>
        <v>195627187.56180987</v>
      </c>
      <c r="K592" s="11">
        <v>0</v>
      </c>
      <c r="L592" s="11">
        <v>3</v>
      </c>
      <c r="M592" s="11" t="s">
        <v>151</v>
      </c>
      <c r="N592" s="11" t="b">
        <v>0</v>
      </c>
      <c r="O592" s="11" t="b">
        <v>1</v>
      </c>
      <c r="P592" s="11" t="b">
        <v>0</v>
      </c>
      <c r="Q592" s="11" t="b">
        <v>1</v>
      </c>
      <c r="R592" s="11" t="b">
        <v>0</v>
      </c>
      <c r="S592" s="11" t="b">
        <v>1</v>
      </c>
      <c r="T592" s="11" t="b">
        <v>0</v>
      </c>
      <c r="U592" s="11" t="b">
        <v>1</v>
      </c>
      <c r="V592" s="11" t="b">
        <v>0</v>
      </c>
      <c r="W592" s="11" t="b">
        <v>1</v>
      </c>
      <c r="X592" s="11" t="b">
        <v>0</v>
      </c>
      <c r="Y592" s="11" t="b">
        <v>1</v>
      </c>
      <c r="Z592" s="11" t="b">
        <v>0</v>
      </c>
      <c r="AA592" s="11" t="b">
        <v>1</v>
      </c>
      <c r="AB592" s="11" t="b">
        <v>0</v>
      </c>
      <c r="AC592" s="11" t="b">
        <v>1</v>
      </c>
      <c r="AD592" s="11" t="b">
        <v>0</v>
      </c>
      <c r="AE592" s="11" t="b">
        <v>1</v>
      </c>
      <c r="AF592" s="11" t="b">
        <v>0</v>
      </c>
      <c r="AG592" s="11" t="b">
        <v>1</v>
      </c>
    </row>
    <row r="593" spans="1:33" x14ac:dyDescent="0.2">
      <c r="A593" s="11">
        <v>1</v>
      </c>
      <c r="B593" t="s">
        <v>173</v>
      </c>
      <c r="C593" t="s">
        <v>11</v>
      </c>
      <c r="D593">
        <v>0</v>
      </c>
      <c r="E593">
        <v>7215612.5092000002</v>
      </c>
      <c r="F593">
        <v>0</v>
      </c>
      <c r="G593">
        <v>0</v>
      </c>
      <c r="H593">
        <v>0</v>
      </c>
      <c r="I593">
        <v>0</v>
      </c>
      <c r="J593" s="10">
        <f>SUMIFS(Table1[time],Table1[repetition],Table1[[#This Row],[repetition]],Table1[config],Table1[[#This Row],[config]])</f>
        <v>203906399.51277402</v>
      </c>
      <c r="K593" s="11">
        <v>100</v>
      </c>
      <c r="L593" s="11">
        <v>6</v>
      </c>
      <c r="M593" s="11" t="s">
        <v>151</v>
      </c>
      <c r="N593" s="11" t="b">
        <v>0</v>
      </c>
      <c r="O593" s="11" t="b">
        <v>1</v>
      </c>
      <c r="P593" s="11" t="b">
        <v>0</v>
      </c>
      <c r="Q593" s="11" t="b">
        <v>0</v>
      </c>
      <c r="R593" s="11" t="b">
        <v>0</v>
      </c>
      <c r="S593" s="11" t="b">
        <v>1</v>
      </c>
      <c r="T593" s="11" t="b">
        <v>0</v>
      </c>
      <c r="U593" s="11" t="b">
        <v>1</v>
      </c>
      <c r="V593" s="11" t="b">
        <v>1</v>
      </c>
      <c r="W593" s="11" t="b">
        <v>1</v>
      </c>
      <c r="X593" s="11" t="b">
        <v>0</v>
      </c>
      <c r="Y593" s="11" t="b">
        <v>1</v>
      </c>
      <c r="Z593" s="11" t="b">
        <v>0</v>
      </c>
      <c r="AA593" s="11" t="b">
        <v>0</v>
      </c>
      <c r="AB593" s="11" t="b">
        <v>0</v>
      </c>
      <c r="AC593" s="11" t="b">
        <v>0</v>
      </c>
      <c r="AD593" s="11" t="b">
        <v>0</v>
      </c>
      <c r="AE593" s="11" t="b">
        <v>1</v>
      </c>
      <c r="AF593" s="11" t="b">
        <v>1</v>
      </c>
      <c r="AG593" s="11" t="b">
        <v>0</v>
      </c>
    </row>
    <row r="594" spans="1:33" x14ac:dyDescent="0.2">
      <c r="A594" s="11">
        <v>2</v>
      </c>
      <c r="B594" t="s">
        <v>173</v>
      </c>
      <c r="C594" t="s">
        <v>11</v>
      </c>
      <c r="D594">
        <v>0</v>
      </c>
      <c r="E594">
        <v>7207144.6582227899</v>
      </c>
      <c r="F594">
        <v>0</v>
      </c>
      <c r="G594">
        <v>0</v>
      </c>
      <c r="H594">
        <v>0</v>
      </c>
      <c r="I594">
        <v>0</v>
      </c>
      <c r="J594" s="10">
        <f>SUMIFS(Table1[time],Table1[repetition],Table1[[#This Row],[repetition]],Table1[config],Table1[[#This Row],[config]])</f>
        <v>195413313.89494604</v>
      </c>
      <c r="K594" s="11">
        <v>0</v>
      </c>
      <c r="L594" s="11">
        <v>3</v>
      </c>
      <c r="M594" s="11" t="s">
        <v>151</v>
      </c>
      <c r="N594" s="11" t="b">
        <v>0</v>
      </c>
      <c r="O594" s="11" t="b">
        <v>1</v>
      </c>
      <c r="P594" s="11" t="b">
        <v>0</v>
      </c>
      <c r="Q594" s="11" t="b">
        <v>1</v>
      </c>
      <c r="R594" s="11" t="b">
        <v>0</v>
      </c>
      <c r="S594" s="11" t="b">
        <v>1</v>
      </c>
      <c r="T594" s="11" t="b">
        <v>0</v>
      </c>
      <c r="U594" s="11" t="b">
        <v>1</v>
      </c>
      <c r="V594" s="11" t="b">
        <v>0</v>
      </c>
      <c r="W594" s="11" t="b">
        <v>1</v>
      </c>
      <c r="X594" s="11" t="b">
        <v>0</v>
      </c>
      <c r="Y594" s="11" t="b">
        <v>1</v>
      </c>
      <c r="Z594" s="11" t="b">
        <v>0</v>
      </c>
      <c r="AA594" s="11" t="b">
        <v>1</v>
      </c>
      <c r="AB594" s="11" t="b">
        <v>0</v>
      </c>
      <c r="AC594" s="11" t="b">
        <v>1</v>
      </c>
      <c r="AD594" s="11" t="b">
        <v>0</v>
      </c>
      <c r="AE594" s="11" t="b">
        <v>1</v>
      </c>
      <c r="AF594" s="11" t="b">
        <v>0</v>
      </c>
      <c r="AG594" s="11" t="b">
        <v>1</v>
      </c>
    </row>
    <row r="595" spans="1:33" x14ac:dyDescent="0.2">
      <c r="A595" s="11">
        <v>3</v>
      </c>
      <c r="B595" t="s">
        <v>173</v>
      </c>
      <c r="C595" t="s">
        <v>11</v>
      </c>
      <c r="D595">
        <v>0</v>
      </c>
      <c r="E595">
        <v>7209166.5081540002</v>
      </c>
      <c r="F595">
        <v>0</v>
      </c>
      <c r="G595">
        <v>0</v>
      </c>
      <c r="H595">
        <v>0</v>
      </c>
      <c r="I595">
        <v>0</v>
      </c>
      <c r="J595" s="10">
        <f>SUMIFS(Table1[time],Table1[repetition],Table1[[#This Row],[repetition]],Table1[config],Table1[[#This Row],[config]])</f>
        <v>195627187.56180987</v>
      </c>
      <c r="K595" s="11">
        <v>80</v>
      </c>
      <c r="L595" s="11">
        <v>1</v>
      </c>
      <c r="M595" s="11" t="s">
        <v>149</v>
      </c>
      <c r="N595" s="11" t="b">
        <v>0</v>
      </c>
      <c r="O595" s="11" t="b">
        <v>1</v>
      </c>
      <c r="P595" s="11" t="b">
        <v>1</v>
      </c>
      <c r="Q595" s="11" t="b">
        <v>1</v>
      </c>
      <c r="R595" s="11" t="b">
        <v>1</v>
      </c>
      <c r="S595" s="11" t="b">
        <v>0</v>
      </c>
      <c r="T595" s="11" t="b">
        <v>1</v>
      </c>
      <c r="U595" s="11" t="b">
        <v>0</v>
      </c>
      <c r="V595" s="11" t="b">
        <v>0</v>
      </c>
      <c r="W595" s="11" t="b">
        <v>1</v>
      </c>
      <c r="X595" s="11" t="b">
        <v>1</v>
      </c>
      <c r="Y595" s="11" t="b">
        <v>1</v>
      </c>
      <c r="Z595" s="11" t="b">
        <v>1</v>
      </c>
      <c r="AA595" s="11" t="b">
        <v>0</v>
      </c>
      <c r="AB595" s="11" t="b">
        <v>1</v>
      </c>
      <c r="AC595" s="11" t="b">
        <v>1</v>
      </c>
      <c r="AD595" s="11" t="b">
        <v>1</v>
      </c>
      <c r="AE595" s="11" t="b">
        <v>1</v>
      </c>
      <c r="AF595" s="11" t="b">
        <v>1</v>
      </c>
      <c r="AG595" s="11" t="b">
        <v>0</v>
      </c>
    </row>
    <row r="596" spans="1:33" x14ac:dyDescent="0.2">
      <c r="A596" s="11">
        <v>1</v>
      </c>
      <c r="B596" t="s">
        <v>174</v>
      </c>
      <c r="C596" t="s">
        <v>11</v>
      </c>
      <c r="D596">
        <v>0</v>
      </c>
      <c r="E596">
        <v>7203383.5491990298</v>
      </c>
      <c r="F596">
        <v>0</v>
      </c>
      <c r="G596">
        <v>0</v>
      </c>
      <c r="H596">
        <v>0</v>
      </c>
      <c r="I596">
        <v>0</v>
      </c>
      <c r="J596" s="10">
        <f>SUMIFS(Table1[time],Table1[repetition],Table1[[#This Row],[repetition]],Table1[config],Table1[[#This Row],[config]])</f>
        <v>203906399.51277402</v>
      </c>
      <c r="K596" s="11">
        <v>110</v>
      </c>
      <c r="L596" s="11">
        <v>2</v>
      </c>
      <c r="M596" s="11" t="s">
        <v>150</v>
      </c>
      <c r="N596" s="11" t="b">
        <v>1</v>
      </c>
      <c r="O596" s="11" t="b">
        <v>0</v>
      </c>
      <c r="P596" s="11" t="b">
        <v>0</v>
      </c>
      <c r="Q596" s="11" t="b">
        <v>0</v>
      </c>
      <c r="R596" s="11" t="b">
        <v>0</v>
      </c>
      <c r="S596" s="11" t="b">
        <v>1</v>
      </c>
      <c r="T596" s="11" t="b">
        <v>0</v>
      </c>
      <c r="U596" s="11" t="b">
        <v>1</v>
      </c>
      <c r="V596" s="11" t="b">
        <v>1</v>
      </c>
      <c r="W596" s="11" t="b">
        <v>0</v>
      </c>
      <c r="X596" s="11" t="b">
        <v>0</v>
      </c>
      <c r="Y596" s="11" t="b">
        <v>0</v>
      </c>
      <c r="Z596" s="11" t="b">
        <v>0</v>
      </c>
      <c r="AA596" s="11" t="b">
        <v>1</v>
      </c>
      <c r="AB596" s="11" t="b">
        <v>0</v>
      </c>
      <c r="AC596" s="11" t="b">
        <v>0</v>
      </c>
      <c r="AD596" s="11" t="b">
        <v>0</v>
      </c>
      <c r="AE596" s="11" t="b">
        <v>0</v>
      </c>
      <c r="AF596" s="11" t="b">
        <v>0</v>
      </c>
      <c r="AG596" s="11" t="b">
        <v>1</v>
      </c>
    </row>
    <row r="597" spans="1:33" x14ac:dyDescent="0.2">
      <c r="A597" s="9">
        <v>2</v>
      </c>
      <c r="B597" t="s">
        <v>174</v>
      </c>
      <c r="C597" t="s">
        <v>11</v>
      </c>
      <c r="D597">
        <v>0</v>
      </c>
      <c r="E597">
        <v>7202659.1489966903</v>
      </c>
      <c r="F597">
        <v>0</v>
      </c>
      <c r="G597">
        <v>0</v>
      </c>
      <c r="H597">
        <v>0</v>
      </c>
      <c r="I597">
        <v>0</v>
      </c>
      <c r="J597" s="8">
        <f>SUMIFS(Table1[time],Table1[repetition],Table1[[#This Row],[repetition]],Table1[config],Table1[[#This Row],[config]])</f>
        <v>195413313.89494604</v>
      </c>
      <c r="K597" s="9">
        <v>50</v>
      </c>
      <c r="L597" s="9">
        <v>5</v>
      </c>
      <c r="M597" s="9" t="s">
        <v>149</v>
      </c>
      <c r="N597" s="9" t="b">
        <v>0</v>
      </c>
      <c r="O597" s="9" t="b">
        <v>1</v>
      </c>
      <c r="P597" s="9" t="b">
        <v>0</v>
      </c>
      <c r="Q597" s="9" t="b">
        <v>0</v>
      </c>
      <c r="R597" s="9" t="b">
        <v>1</v>
      </c>
      <c r="S597" s="9" t="b">
        <v>1</v>
      </c>
      <c r="T597" s="9" t="b">
        <v>0</v>
      </c>
      <c r="U597" s="9" t="b">
        <v>1</v>
      </c>
      <c r="V597" s="9" t="b">
        <v>0</v>
      </c>
      <c r="W597" s="9" t="b">
        <v>1</v>
      </c>
      <c r="X597" s="9" t="b">
        <v>1</v>
      </c>
      <c r="Y597" s="9" t="b">
        <v>0</v>
      </c>
      <c r="Z597" s="9" t="b">
        <v>0</v>
      </c>
      <c r="AA597" s="9" t="b">
        <v>0</v>
      </c>
      <c r="AB597" s="9" t="b">
        <v>0</v>
      </c>
      <c r="AC597" s="9" t="b">
        <v>1</v>
      </c>
      <c r="AD597" s="9" t="b">
        <v>0</v>
      </c>
      <c r="AE597" s="9" t="b">
        <v>1</v>
      </c>
      <c r="AF597" s="9" t="b">
        <v>0</v>
      </c>
      <c r="AG597" s="9" t="b">
        <v>0</v>
      </c>
    </row>
    <row r="598" spans="1:33" x14ac:dyDescent="0.2">
      <c r="A598" s="9">
        <v>3</v>
      </c>
      <c r="B598" t="s">
        <v>174</v>
      </c>
      <c r="C598" t="s">
        <v>11</v>
      </c>
      <c r="D598">
        <v>0</v>
      </c>
      <c r="E598">
        <v>7203364.2228929903</v>
      </c>
      <c r="F598">
        <v>0</v>
      </c>
      <c r="G598">
        <v>0</v>
      </c>
      <c r="H598">
        <v>0</v>
      </c>
      <c r="I598">
        <v>0</v>
      </c>
      <c r="J598" s="8">
        <f>SUMIFS(Table1[time],Table1[repetition],Table1[[#This Row],[repetition]],Table1[config],Table1[[#This Row],[config]])</f>
        <v>195627187.56180987</v>
      </c>
      <c r="K598" s="9">
        <v>50</v>
      </c>
      <c r="L598" s="9">
        <v>6</v>
      </c>
      <c r="M598" s="9" t="s">
        <v>150</v>
      </c>
      <c r="N598" s="9" t="b">
        <v>0</v>
      </c>
      <c r="O598" s="9" t="b">
        <v>0</v>
      </c>
      <c r="P598" s="9" t="b">
        <v>0</v>
      </c>
      <c r="Q598" s="9" t="b">
        <v>1</v>
      </c>
      <c r="R598" s="9" t="b">
        <v>0</v>
      </c>
      <c r="S598" s="9" t="b">
        <v>1</v>
      </c>
      <c r="T598" s="9" t="b">
        <v>0</v>
      </c>
      <c r="U598" s="9" t="b">
        <v>0</v>
      </c>
      <c r="V598" s="9" t="b">
        <v>0</v>
      </c>
      <c r="W598" s="9" t="b">
        <v>0</v>
      </c>
      <c r="X598" s="9" t="b">
        <v>1</v>
      </c>
      <c r="Y598" s="9" t="b">
        <v>0</v>
      </c>
      <c r="Z598" s="9" t="b">
        <v>1</v>
      </c>
      <c r="AA598" s="9" t="b">
        <v>0</v>
      </c>
      <c r="AB598" s="9" t="b">
        <v>1</v>
      </c>
      <c r="AC598" s="9" t="b">
        <v>0</v>
      </c>
      <c r="AD598" s="9" t="b">
        <v>1</v>
      </c>
      <c r="AE598" s="9" t="b">
        <v>0</v>
      </c>
      <c r="AF598" s="9" t="b">
        <v>0</v>
      </c>
      <c r="AG598" s="9" t="b">
        <v>0</v>
      </c>
    </row>
    <row r="599" spans="1:33" x14ac:dyDescent="0.2">
      <c r="A599" s="11">
        <v>1</v>
      </c>
      <c r="B599" t="s">
        <v>175</v>
      </c>
      <c r="C599" t="s">
        <v>11</v>
      </c>
      <c r="D599">
        <v>0</v>
      </c>
      <c r="E599">
        <v>7203377.6839880096</v>
      </c>
      <c r="F599">
        <v>0</v>
      </c>
      <c r="G599">
        <v>0</v>
      </c>
      <c r="H599">
        <v>0</v>
      </c>
      <c r="I599">
        <v>0</v>
      </c>
      <c r="J599" s="10">
        <f>SUMIFS(Table1[time],Table1[repetition],Table1[[#This Row],[repetition]],Table1[config],Table1[[#This Row],[config]])</f>
        <v>203906399.51277402</v>
      </c>
      <c r="K599" s="11">
        <v>110</v>
      </c>
      <c r="L599" s="11">
        <v>4</v>
      </c>
      <c r="M599" s="11" t="s">
        <v>149</v>
      </c>
      <c r="N599" s="11" t="b">
        <v>1</v>
      </c>
      <c r="O599" s="11" t="b">
        <v>1</v>
      </c>
      <c r="P599" s="11" t="b">
        <v>0</v>
      </c>
      <c r="Q599" s="11" t="b">
        <v>1</v>
      </c>
      <c r="R599" s="11" t="b">
        <v>1</v>
      </c>
      <c r="S599" s="11" t="b">
        <v>1</v>
      </c>
      <c r="T599" s="11" t="b">
        <v>1</v>
      </c>
      <c r="U599" s="11" t="b">
        <v>0</v>
      </c>
      <c r="V599" s="11" t="b">
        <v>0</v>
      </c>
      <c r="W599" s="11" t="b">
        <v>0</v>
      </c>
      <c r="X599" s="11" t="b">
        <v>1</v>
      </c>
      <c r="Y599" s="11" t="b">
        <v>1</v>
      </c>
      <c r="Z599" s="11" t="b">
        <v>1</v>
      </c>
      <c r="AA599" s="11" t="b">
        <v>1</v>
      </c>
      <c r="AB599" s="11" t="b">
        <v>1</v>
      </c>
      <c r="AC599" s="11" t="b">
        <v>0</v>
      </c>
      <c r="AD599" s="11" t="b">
        <v>1</v>
      </c>
      <c r="AE599" s="11" t="b">
        <v>0</v>
      </c>
      <c r="AF599" s="11" t="b">
        <v>0</v>
      </c>
      <c r="AG599" s="11" t="b">
        <v>0</v>
      </c>
    </row>
    <row r="600" spans="1:33" x14ac:dyDescent="0.2">
      <c r="A600" s="9">
        <v>2</v>
      </c>
      <c r="B600" t="s">
        <v>175</v>
      </c>
      <c r="C600" t="s">
        <v>11</v>
      </c>
      <c r="D600">
        <v>0</v>
      </c>
      <c r="E600">
        <v>7202422.34959732</v>
      </c>
      <c r="F600">
        <v>0</v>
      </c>
      <c r="G600">
        <v>0</v>
      </c>
      <c r="H600">
        <v>0</v>
      </c>
      <c r="I600">
        <v>0</v>
      </c>
      <c r="J600" s="8">
        <f>SUMIFS(Table1[time],Table1[repetition],Table1[[#This Row],[repetition]],Table1[config],Table1[[#This Row],[config]])</f>
        <v>195413313.89494604</v>
      </c>
      <c r="K600" s="9">
        <v>50</v>
      </c>
      <c r="L600" s="9">
        <v>6</v>
      </c>
      <c r="M600" s="9" t="s">
        <v>150</v>
      </c>
      <c r="N600" s="9" t="b">
        <v>0</v>
      </c>
      <c r="O600" s="9" t="b">
        <v>0</v>
      </c>
      <c r="P600" s="9" t="b">
        <v>0</v>
      </c>
      <c r="Q600" s="9" t="b">
        <v>1</v>
      </c>
      <c r="R600" s="9" t="b">
        <v>0</v>
      </c>
      <c r="S600" s="9" t="b">
        <v>1</v>
      </c>
      <c r="T600" s="9" t="b">
        <v>0</v>
      </c>
      <c r="U600" s="9" t="b">
        <v>0</v>
      </c>
      <c r="V600" s="9" t="b">
        <v>0</v>
      </c>
      <c r="W600" s="9" t="b">
        <v>0</v>
      </c>
      <c r="X600" s="9" t="b">
        <v>1</v>
      </c>
      <c r="Y600" s="9" t="b">
        <v>0</v>
      </c>
      <c r="Z600" s="9" t="b">
        <v>1</v>
      </c>
      <c r="AA600" s="9" t="b">
        <v>0</v>
      </c>
      <c r="AB600" s="9" t="b">
        <v>1</v>
      </c>
      <c r="AC600" s="9" t="b">
        <v>0</v>
      </c>
      <c r="AD600" s="9" t="b">
        <v>1</v>
      </c>
      <c r="AE600" s="9" t="b">
        <v>0</v>
      </c>
      <c r="AF600" s="9" t="b">
        <v>0</v>
      </c>
      <c r="AG600" s="9" t="b">
        <v>0</v>
      </c>
    </row>
    <row r="601" spans="1:33" x14ac:dyDescent="0.2">
      <c r="A601" s="11">
        <v>3</v>
      </c>
      <c r="B601" t="s">
        <v>175</v>
      </c>
      <c r="C601" t="s">
        <v>11</v>
      </c>
      <c r="D601">
        <v>0</v>
      </c>
      <c r="E601">
        <v>7202496.5171419997</v>
      </c>
      <c r="F601">
        <v>0</v>
      </c>
      <c r="G601">
        <v>0</v>
      </c>
      <c r="H601">
        <v>0</v>
      </c>
      <c r="I601">
        <v>0</v>
      </c>
      <c r="J601" s="10">
        <f>SUMIFS(Table1[time],Table1[repetition],Table1[[#This Row],[repetition]],Table1[config],Table1[[#This Row],[config]])</f>
        <v>195627187.56180987</v>
      </c>
      <c r="K601" s="11">
        <v>0</v>
      </c>
      <c r="L601" s="11">
        <v>3</v>
      </c>
      <c r="M601" s="11" t="s">
        <v>151</v>
      </c>
      <c r="N601" s="11" t="b">
        <v>0</v>
      </c>
      <c r="O601" s="11" t="b">
        <v>1</v>
      </c>
      <c r="P601" s="11" t="b">
        <v>0</v>
      </c>
      <c r="Q601" s="11" t="b">
        <v>1</v>
      </c>
      <c r="R601" s="11" t="b">
        <v>0</v>
      </c>
      <c r="S601" s="11" t="b">
        <v>1</v>
      </c>
      <c r="T601" s="11" t="b">
        <v>0</v>
      </c>
      <c r="U601" s="11" t="b">
        <v>1</v>
      </c>
      <c r="V601" s="11" t="b">
        <v>0</v>
      </c>
      <c r="W601" s="11" t="b">
        <v>1</v>
      </c>
      <c r="X601" s="11" t="b">
        <v>0</v>
      </c>
      <c r="Y601" s="11" t="b">
        <v>1</v>
      </c>
      <c r="Z601" s="11" t="b">
        <v>0</v>
      </c>
      <c r="AA601" s="11" t="b">
        <v>1</v>
      </c>
      <c r="AB601" s="11" t="b">
        <v>0</v>
      </c>
      <c r="AC601" s="11" t="b">
        <v>1</v>
      </c>
      <c r="AD601" s="11" t="b">
        <v>0</v>
      </c>
      <c r="AE601" s="11" t="b">
        <v>1</v>
      </c>
      <c r="AF601" s="11" t="b">
        <v>0</v>
      </c>
      <c r="AG601" s="11" t="b">
        <v>1</v>
      </c>
    </row>
    <row r="602" spans="1:33" x14ac:dyDescent="0.2">
      <c r="A602" s="9">
        <v>1</v>
      </c>
      <c r="B602" t="s">
        <v>176</v>
      </c>
      <c r="C602" t="s">
        <v>11</v>
      </c>
      <c r="D602">
        <v>0</v>
      </c>
      <c r="E602">
        <v>977333.76458304701</v>
      </c>
      <c r="F602">
        <v>0</v>
      </c>
      <c r="G602">
        <v>0</v>
      </c>
      <c r="H602">
        <v>0</v>
      </c>
      <c r="I602">
        <v>0</v>
      </c>
      <c r="J602" s="8">
        <f>SUMIFS(Table1[time],Table1[repetition],Table1[[#This Row],[repetition]],Table1[config],Table1[[#This Row],[config]])</f>
        <v>203906399.51277402</v>
      </c>
      <c r="K602" s="9">
        <v>110</v>
      </c>
      <c r="L602" s="9">
        <v>18</v>
      </c>
      <c r="M602" s="9" t="s">
        <v>151</v>
      </c>
      <c r="N602" s="9" t="b">
        <v>0</v>
      </c>
      <c r="O602" s="9" t="b">
        <v>1</v>
      </c>
      <c r="P602" s="9" t="b">
        <v>1</v>
      </c>
      <c r="Q602" s="9" t="b">
        <v>1</v>
      </c>
      <c r="R602" s="9" t="b">
        <v>1</v>
      </c>
      <c r="S602" s="9" t="b">
        <v>1</v>
      </c>
      <c r="T602" s="9" t="b">
        <v>1</v>
      </c>
      <c r="U602" s="9" t="b">
        <v>0</v>
      </c>
      <c r="V602" s="9" t="b">
        <v>1</v>
      </c>
      <c r="W602" s="9" t="b">
        <v>1</v>
      </c>
      <c r="X602" s="9" t="b">
        <v>1</v>
      </c>
      <c r="Y602" s="9" t="b">
        <v>0</v>
      </c>
      <c r="Z602" s="9" t="b">
        <v>1</v>
      </c>
      <c r="AA602" s="9" t="b">
        <v>1</v>
      </c>
      <c r="AB602" s="9" t="b">
        <v>0</v>
      </c>
      <c r="AC602" s="9" t="b">
        <v>1</v>
      </c>
      <c r="AD602" s="9" t="b">
        <v>1</v>
      </c>
      <c r="AE602" s="9" t="b">
        <v>1</v>
      </c>
      <c r="AF602" s="9" t="b">
        <v>1</v>
      </c>
      <c r="AG602" s="9" t="b">
        <v>0</v>
      </c>
    </row>
    <row r="603" spans="1:33" x14ac:dyDescent="0.2">
      <c r="A603" s="9">
        <v>2</v>
      </c>
      <c r="B603" t="s">
        <v>176</v>
      </c>
      <c r="C603" t="s">
        <v>11</v>
      </c>
      <c r="D603">
        <v>0</v>
      </c>
      <c r="E603">
        <v>184209.01500806201</v>
      </c>
      <c r="F603">
        <v>0</v>
      </c>
      <c r="G603">
        <v>0</v>
      </c>
      <c r="H603">
        <v>0</v>
      </c>
      <c r="I603">
        <v>0</v>
      </c>
      <c r="J603" s="8">
        <f>SUMIFS(Table1[time],Table1[repetition],Table1[[#This Row],[repetition]],Table1[config],Table1[[#This Row],[config]])</f>
        <v>195413313.89494604</v>
      </c>
      <c r="K603" s="9">
        <v>50</v>
      </c>
      <c r="L603" s="9">
        <v>4</v>
      </c>
      <c r="M603" s="9" t="s">
        <v>151</v>
      </c>
      <c r="N603" s="9" t="b">
        <v>1</v>
      </c>
      <c r="O603" s="9" t="b">
        <v>0</v>
      </c>
      <c r="P603" s="9" t="b">
        <v>0</v>
      </c>
      <c r="Q603" s="9" t="b">
        <v>0</v>
      </c>
      <c r="R603" s="9" t="b">
        <v>0</v>
      </c>
      <c r="S603" s="9" t="b">
        <v>1</v>
      </c>
      <c r="T603" s="9" t="b">
        <v>0</v>
      </c>
      <c r="U603" s="9" t="b">
        <v>1</v>
      </c>
      <c r="V603" s="9" t="b">
        <v>1</v>
      </c>
      <c r="W603" s="9" t="b">
        <v>1</v>
      </c>
      <c r="X603" s="9" t="b">
        <v>1</v>
      </c>
      <c r="Y603" s="9" t="b">
        <v>1</v>
      </c>
      <c r="Z603" s="9" t="b">
        <v>0</v>
      </c>
      <c r="AA603" s="9" t="b">
        <v>1</v>
      </c>
      <c r="AB603" s="9" t="b">
        <v>0</v>
      </c>
      <c r="AC603" s="9" t="b">
        <v>1</v>
      </c>
      <c r="AD603" s="9" t="b">
        <v>0</v>
      </c>
      <c r="AE603" s="9" t="b">
        <v>1</v>
      </c>
      <c r="AF603" s="9" t="b">
        <v>0</v>
      </c>
      <c r="AG603" s="9" t="b">
        <v>1</v>
      </c>
    </row>
    <row r="604" spans="1:33" x14ac:dyDescent="0.2">
      <c r="A604" s="11">
        <v>3</v>
      </c>
      <c r="B604" t="s">
        <v>176</v>
      </c>
      <c r="C604" t="s">
        <v>11</v>
      </c>
      <c r="D604">
        <v>0</v>
      </c>
      <c r="E604">
        <v>290907.952788</v>
      </c>
      <c r="F604">
        <v>0</v>
      </c>
      <c r="G604">
        <v>0</v>
      </c>
      <c r="H604">
        <v>0</v>
      </c>
      <c r="I604">
        <v>0</v>
      </c>
      <c r="J604" s="10">
        <f>SUMIFS(Table1[time],Table1[repetition],Table1[[#This Row],[repetition]],Table1[config],Table1[[#This Row],[config]])</f>
        <v>195627187.56180987</v>
      </c>
      <c r="K604" s="11">
        <v>50</v>
      </c>
      <c r="L604" s="11">
        <v>3</v>
      </c>
      <c r="M604" s="11" t="s">
        <v>150</v>
      </c>
      <c r="N604" s="11" t="b">
        <v>0</v>
      </c>
      <c r="O604" s="11" t="b">
        <v>0</v>
      </c>
      <c r="P604" s="11" t="b">
        <v>1</v>
      </c>
      <c r="Q604" s="11" t="b">
        <v>0</v>
      </c>
      <c r="R604" s="11" t="b">
        <v>0</v>
      </c>
      <c r="S604" s="11" t="b">
        <v>0</v>
      </c>
      <c r="T604" s="11" t="b">
        <v>1</v>
      </c>
      <c r="U604" s="11" t="b">
        <v>0</v>
      </c>
      <c r="V604" s="11" t="b">
        <v>0</v>
      </c>
      <c r="W604" s="11" t="b">
        <v>0</v>
      </c>
      <c r="X604" s="11" t="b">
        <v>1</v>
      </c>
      <c r="Y604" s="11" t="b">
        <v>0</v>
      </c>
      <c r="Z604" s="11" t="b">
        <v>1</v>
      </c>
      <c r="AA604" s="11" t="b">
        <v>0</v>
      </c>
      <c r="AB604" s="11" t="b">
        <v>1</v>
      </c>
      <c r="AC604" s="11" t="b">
        <v>0</v>
      </c>
      <c r="AD604" s="11" t="b">
        <v>0</v>
      </c>
      <c r="AE604" s="11" t="b">
        <v>1</v>
      </c>
      <c r="AF604" s="11" t="b">
        <v>1</v>
      </c>
      <c r="AG604" s="11" t="b">
        <v>1</v>
      </c>
    </row>
    <row r="605" spans="1:33" x14ac:dyDescent="0.2">
      <c r="A605" s="11">
        <v>1</v>
      </c>
      <c r="B605" t="s">
        <v>177</v>
      </c>
      <c r="C605" t="s">
        <v>11</v>
      </c>
      <c r="D605">
        <v>0</v>
      </c>
      <c r="E605">
        <v>7203377.6944869896</v>
      </c>
      <c r="F605">
        <v>0</v>
      </c>
      <c r="G605">
        <v>0</v>
      </c>
      <c r="H605">
        <v>0</v>
      </c>
      <c r="I605">
        <v>0</v>
      </c>
      <c r="J605" s="10">
        <f>SUMIFS(Table1[time],Table1[repetition],Table1[[#This Row],[repetition]],Table1[config],Table1[[#This Row],[config]])</f>
        <v>203906399.51277402</v>
      </c>
      <c r="K605" s="11">
        <v>0</v>
      </c>
      <c r="L605" s="11">
        <v>6</v>
      </c>
      <c r="M605" s="11" t="s">
        <v>151</v>
      </c>
      <c r="N605" s="11" t="b">
        <v>1</v>
      </c>
      <c r="O605" s="11" t="b">
        <v>0</v>
      </c>
      <c r="P605" s="11" t="b">
        <v>1</v>
      </c>
      <c r="Q605" s="11" t="b">
        <v>0</v>
      </c>
      <c r="R605" s="11" t="b">
        <v>0</v>
      </c>
      <c r="S605" s="11" t="b">
        <v>1</v>
      </c>
      <c r="T605" s="11" t="b">
        <v>1</v>
      </c>
      <c r="U605" s="11" t="b">
        <v>0</v>
      </c>
      <c r="V605" s="11" t="b">
        <v>0</v>
      </c>
      <c r="W605" s="11" t="b">
        <v>1</v>
      </c>
      <c r="X605" s="11" t="b">
        <v>1</v>
      </c>
      <c r="Y605" s="11" t="b">
        <v>0</v>
      </c>
      <c r="Z605" s="11" t="b">
        <v>0</v>
      </c>
      <c r="AA605" s="11" t="b">
        <v>1</v>
      </c>
      <c r="AB605" s="11" t="b">
        <v>1</v>
      </c>
      <c r="AC605" s="11" t="b">
        <v>0</v>
      </c>
      <c r="AD605" s="11" t="b">
        <v>0</v>
      </c>
      <c r="AE605" s="11" t="b">
        <v>1</v>
      </c>
      <c r="AF605" s="11" t="b">
        <v>1</v>
      </c>
      <c r="AG605" s="11" t="b">
        <v>0</v>
      </c>
    </row>
    <row r="606" spans="1:33" x14ac:dyDescent="0.2">
      <c r="A606" s="9">
        <v>2</v>
      </c>
      <c r="B606" t="s">
        <v>177</v>
      </c>
      <c r="C606" t="s">
        <v>11</v>
      </c>
      <c r="D606">
        <v>0</v>
      </c>
      <c r="E606">
        <v>7202327.4196148803</v>
      </c>
      <c r="F606">
        <v>0</v>
      </c>
      <c r="G606">
        <v>0</v>
      </c>
      <c r="H606">
        <v>0</v>
      </c>
      <c r="I606">
        <v>0</v>
      </c>
      <c r="J606" s="8">
        <f>SUMIFS(Table1[time],Table1[repetition],Table1[[#This Row],[repetition]],Table1[config],Table1[[#This Row],[config]])</f>
        <v>195413313.89494604</v>
      </c>
      <c r="K606" s="9">
        <v>50</v>
      </c>
      <c r="L606" s="9">
        <v>6</v>
      </c>
      <c r="M606" s="9" t="s">
        <v>150</v>
      </c>
      <c r="N606" s="9" t="b">
        <v>0</v>
      </c>
      <c r="O606" s="9" t="b">
        <v>0</v>
      </c>
      <c r="P606" s="9" t="b">
        <v>0</v>
      </c>
      <c r="Q606" s="9" t="b">
        <v>1</v>
      </c>
      <c r="R606" s="9" t="b">
        <v>0</v>
      </c>
      <c r="S606" s="9" t="b">
        <v>1</v>
      </c>
      <c r="T606" s="9" t="b">
        <v>0</v>
      </c>
      <c r="U606" s="9" t="b">
        <v>0</v>
      </c>
      <c r="V606" s="9" t="b">
        <v>0</v>
      </c>
      <c r="W606" s="9" t="b">
        <v>0</v>
      </c>
      <c r="X606" s="9" t="b">
        <v>1</v>
      </c>
      <c r="Y606" s="9" t="b">
        <v>0</v>
      </c>
      <c r="Z606" s="9" t="b">
        <v>1</v>
      </c>
      <c r="AA606" s="9" t="b">
        <v>0</v>
      </c>
      <c r="AB606" s="9" t="b">
        <v>1</v>
      </c>
      <c r="AC606" s="9" t="b">
        <v>0</v>
      </c>
      <c r="AD606" s="9" t="b">
        <v>1</v>
      </c>
      <c r="AE606" s="9" t="b">
        <v>0</v>
      </c>
      <c r="AF606" s="9" t="b">
        <v>0</v>
      </c>
      <c r="AG606" s="9" t="b">
        <v>0</v>
      </c>
    </row>
    <row r="607" spans="1:33" x14ac:dyDescent="0.2">
      <c r="A607" s="11">
        <v>3</v>
      </c>
      <c r="B607" t="s">
        <v>177</v>
      </c>
      <c r="C607" t="s">
        <v>11</v>
      </c>
      <c r="D607">
        <v>0</v>
      </c>
      <c r="E607">
        <v>7203082.53364</v>
      </c>
      <c r="F607">
        <v>0</v>
      </c>
      <c r="G607">
        <v>0</v>
      </c>
      <c r="H607">
        <v>0</v>
      </c>
      <c r="I607">
        <v>0</v>
      </c>
      <c r="J607" s="10">
        <f>SUMIFS(Table1[time],Table1[repetition],Table1[[#This Row],[repetition]],Table1[config],Table1[[#This Row],[config]])</f>
        <v>195627187.56180987</v>
      </c>
      <c r="K607" s="11">
        <v>0</v>
      </c>
      <c r="L607" s="11">
        <v>3</v>
      </c>
      <c r="M607" s="11" t="s">
        <v>151</v>
      </c>
      <c r="N607" s="11" t="b">
        <v>0</v>
      </c>
      <c r="O607" s="11" t="b">
        <v>1</v>
      </c>
      <c r="P607" s="11" t="b">
        <v>0</v>
      </c>
      <c r="Q607" s="11" t="b">
        <v>1</v>
      </c>
      <c r="R607" s="11" t="b">
        <v>0</v>
      </c>
      <c r="S607" s="11" t="b">
        <v>1</v>
      </c>
      <c r="T607" s="11" t="b">
        <v>0</v>
      </c>
      <c r="U607" s="11" t="b">
        <v>1</v>
      </c>
      <c r="V607" s="11" t="b">
        <v>0</v>
      </c>
      <c r="W607" s="11" t="b">
        <v>1</v>
      </c>
      <c r="X607" s="11" t="b">
        <v>0</v>
      </c>
      <c r="Y607" s="11" t="b">
        <v>1</v>
      </c>
      <c r="Z607" s="11" t="b">
        <v>0</v>
      </c>
      <c r="AA607" s="11" t="b">
        <v>1</v>
      </c>
      <c r="AB607" s="11" t="b">
        <v>0</v>
      </c>
      <c r="AC607" s="11" t="b">
        <v>1</v>
      </c>
      <c r="AD607" s="11" t="b">
        <v>0</v>
      </c>
      <c r="AE607" s="11" t="b">
        <v>1</v>
      </c>
      <c r="AF607" s="11" t="b">
        <v>0</v>
      </c>
      <c r="AG607" s="11" t="b">
        <v>1</v>
      </c>
    </row>
    <row r="608" spans="1:33" x14ac:dyDescent="0.2">
      <c r="A608" s="9">
        <v>1</v>
      </c>
      <c r="B608" t="s">
        <v>178</v>
      </c>
      <c r="C608" t="s">
        <v>11</v>
      </c>
      <c r="D608">
        <v>0</v>
      </c>
      <c r="E608">
        <v>7203383.2978000203</v>
      </c>
      <c r="F608">
        <v>0</v>
      </c>
      <c r="G608">
        <v>0</v>
      </c>
      <c r="H608">
        <v>0</v>
      </c>
      <c r="I608">
        <v>0</v>
      </c>
      <c r="J608" s="8">
        <f>SUMIFS(Table1[time],Table1[repetition],Table1[[#This Row],[repetition]],Table1[config],Table1[[#This Row],[config]])</f>
        <v>203906399.51277402</v>
      </c>
      <c r="K608" s="9">
        <v>120</v>
      </c>
      <c r="L608" s="9">
        <v>4</v>
      </c>
      <c r="M608" s="9" t="s">
        <v>149</v>
      </c>
      <c r="N608" s="9" t="b">
        <v>1</v>
      </c>
      <c r="O608" s="9" t="b">
        <v>1</v>
      </c>
      <c r="P608" s="9" t="b">
        <v>0</v>
      </c>
      <c r="Q608" s="9" t="b">
        <v>0</v>
      </c>
      <c r="R608" s="9" t="b">
        <v>0</v>
      </c>
      <c r="S608" s="9" t="b">
        <v>1</v>
      </c>
      <c r="T608" s="9" t="b">
        <v>1</v>
      </c>
      <c r="U608" s="9" t="b">
        <v>1</v>
      </c>
      <c r="V608" s="9" t="b">
        <v>0</v>
      </c>
      <c r="W608" s="9" t="b">
        <v>0</v>
      </c>
      <c r="X608" s="9" t="b">
        <v>0</v>
      </c>
      <c r="Y608" s="9" t="b">
        <v>1</v>
      </c>
      <c r="Z608" s="9" t="b">
        <v>0</v>
      </c>
      <c r="AA608" s="9" t="b">
        <v>0</v>
      </c>
      <c r="AB608" s="9" t="b">
        <v>0</v>
      </c>
      <c r="AC608" s="9" t="b">
        <v>1</v>
      </c>
      <c r="AD608" s="9" t="b">
        <v>1</v>
      </c>
      <c r="AE608" s="9" t="b">
        <v>1</v>
      </c>
      <c r="AF608" s="9" t="b">
        <v>1</v>
      </c>
      <c r="AG608" s="9" t="b">
        <v>1</v>
      </c>
    </row>
    <row r="609" spans="1:33" x14ac:dyDescent="0.2">
      <c r="A609" s="9">
        <v>2</v>
      </c>
      <c r="B609" t="s">
        <v>178</v>
      </c>
      <c r="C609" t="s">
        <v>11</v>
      </c>
      <c r="D609">
        <v>0</v>
      </c>
      <c r="E609">
        <v>7203650.9792436799</v>
      </c>
      <c r="F609">
        <v>0</v>
      </c>
      <c r="G609">
        <v>0</v>
      </c>
      <c r="H609">
        <v>0</v>
      </c>
      <c r="I609">
        <v>0</v>
      </c>
      <c r="J609" s="8">
        <f>SUMIFS(Table1[time],Table1[repetition],Table1[[#This Row],[repetition]],Table1[config],Table1[[#This Row],[config]])</f>
        <v>195413313.89494604</v>
      </c>
      <c r="K609" s="9">
        <v>50</v>
      </c>
      <c r="L609" s="9">
        <v>5</v>
      </c>
      <c r="M609" s="9" t="s">
        <v>149</v>
      </c>
      <c r="N609" s="9" t="b">
        <v>0</v>
      </c>
      <c r="O609" s="9" t="b">
        <v>1</v>
      </c>
      <c r="P609" s="9" t="b">
        <v>0</v>
      </c>
      <c r="Q609" s="9" t="b">
        <v>0</v>
      </c>
      <c r="R609" s="9" t="b">
        <v>1</v>
      </c>
      <c r="S609" s="9" t="b">
        <v>1</v>
      </c>
      <c r="T609" s="9" t="b">
        <v>0</v>
      </c>
      <c r="U609" s="9" t="b">
        <v>1</v>
      </c>
      <c r="V609" s="9" t="b">
        <v>0</v>
      </c>
      <c r="W609" s="9" t="b">
        <v>1</v>
      </c>
      <c r="X609" s="9" t="b">
        <v>1</v>
      </c>
      <c r="Y609" s="9" t="b">
        <v>0</v>
      </c>
      <c r="Z609" s="9" t="b">
        <v>0</v>
      </c>
      <c r="AA609" s="9" t="b">
        <v>0</v>
      </c>
      <c r="AB609" s="9" t="b">
        <v>0</v>
      </c>
      <c r="AC609" s="9" t="b">
        <v>1</v>
      </c>
      <c r="AD609" s="9" t="b">
        <v>0</v>
      </c>
      <c r="AE609" s="9" t="b">
        <v>1</v>
      </c>
      <c r="AF609" s="9" t="b">
        <v>0</v>
      </c>
      <c r="AG609" s="9" t="b">
        <v>0</v>
      </c>
    </row>
    <row r="610" spans="1:33" x14ac:dyDescent="0.2">
      <c r="A610" s="9">
        <v>3</v>
      </c>
      <c r="B610" t="s">
        <v>178</v>
      </c>
      <c r="C610" t="s">
        <v>11</v>
      </c>
      <c r="D610">
        <v>0</v>
      </c>
      <c r="E610">
        <v>7202736.0828980003</v>
      </c>
      <c r="F610">
        <v>0</v>
      </c>
      <c r="G610">
        <v>0</v>
      </c>
      <c r="H610">
        <v>0</v>
      </c>
      <c r="I610">
        <v>0</v>
      </c>
      <c r="J610" s="8">
        <f>SUMIFS(Table1[time],Table1[repetition],Table1[[#This Row],[repetition]],Table1[config],Table1[[#This Row],[config]])</f>
        <v>195627187.56180987</v>
      </c>
      <c r="K610" s="9">
        <v>50</v>
      </c>
      <c r="L610" s="9">
        <v>6</v>
      </c>
      <c r="M610" s="9" t="s">
        <v>150</v>
      </c>
      <c r="N610" s="9" t="b">
        <v>0</v>
      </c>
      <c r="O610" s="9" t="b">
        <v>0</v>
      </c>
      <c r="P610" s="9" t="b">
        <v>0</v>
      </c>
      <c r="Q610" s="9" t="b">
        <v>1</v>
      </c>
      <c r="R610" s="9" t="b">
        <v>0</v>
      </c>
      <c r="S610" s="9" t="b">
        <v>1</v>
      </c>
      <c r="T610" s="9" t="b">
        <v>0</v>
      </c>
      <c r="U610" s="9" t="b">
        <v>0</v>
      </c>
      <c r="V610" s="9" t="b">
        <v>0</v>
      </c>
      <c r="W610" s="9" t="b">
        <v>0</v>
      </c>
      <c r="X610" s="9" t="b">
        <v>1</v>
      </c>
      <c r="Y610" s="9" t="b">
        <v>0</v>
      </c>
      <c r="Z610" s="9" t="b">
        <v>1</v>
      </c>
      <c r="AA610" s="9" t="b">
        <v>0</v>
      </c>
      <c r="AB610" s="9" t="b">
        <v>1</v>
      </c>
      <c r="AC610" s="9" t="b">
        <v>0</v>
      </c>
      <c r="AD610" s="9" t="b">
        <v>1</v>
      </c>
      <c r="AE610" s="9" t="b">
        <v>0</v>
      </c>
      <c r="AF610" s="9" t="b">
        <v>0</v>
      </c>
      <c r="AG610" s="9" t="b">
        <v>0</v>
      </c>
    </row>
    <row r="611" spans="1:33" x14ac:dyDescent="0.2">
      <c r="A611" s="9">
        <v>1</v>
      </c>
      <c r="B611" t="s">
        <v>179</v>
      </c>
      <c r="C611" t="s">
        <v>11</v>
      </c>
      <c r="D611">
        <v>0</v>
      </c>
      <c r="E611">
        <v>7204278.2924619904</v>
      </c>
      <c r="F611">
        <v>0</v>
      </c>
      <c r="G611">
        <v>0</v>
      </c>
      <c r="H611">
        <v>0</v>
      </c>
      <c r="I611">
        <v>0</v>
      </c>
      <c r="J611" s="8">
        <f>SUMIFS(Table1[time],Table1[repetition],Table1[[#This Row],[repetition]],Table1[config],Table1[[#This Row],[config]])</f>
        <v>203906399.51277402</v>
      </c>
      <c r="K611" s="9">
        <v>120</v>
      </c>
      <c r="L611" s="9">
        <v>6</v>
      </c>
      <c r="M611" s="9" t="s">
        <v>150</v>
      </c>
      <c r="N611" s="9" t="b">
        <v>1</v>
      </c>
      <c r="O611" s="9" t="b">
        <v>1</v>
      </c>
      <c r="P611" s="9" t="b">
        <v>0</v>
      </c>
      <c r="Q611" s="9" t="b">
        <v>1</v>
      </c>
      <c r="R611" s="9" t="b">
        <v>0</v>
      </c>
      <c r="S611" s="9" t="b">
        <v>0</v>
      </c>
      <c r="T611" s="9" t="b">
        <v>1</v>
      </c>
      <c r="U611" s="9" t="b">
        <v>1</v>
      </c>
      <c r="V611" s="9" t="b">
        <v>1</v>
      </c>
      <c r="W611" s="9" t="b">
        <v>0</v>
      </c>
      <c r="X611" s="9" t="b">
        <v>1</v>
      </c>
      <c r="Y611" s="9" t="b">
        <v>0</v>
      </c>
      <c r="Z611" s="9" t="b">
        <v>0</v>
      </c>
      <c r="AA611" s="9" t="b">
        <v>1</v>
      </c>
      <c r="AB611" s="9" t="b">
        <v>0</v>
      </c>
      <c r="AC611" s="9" t="b">
        <v>0</v>
      </c>
      <c r="AD611" s="9" t="b">
        <v>1</v>
      </c>
      <c r="AE611" s="9" t="b">
        <v>0</v>
      </c>
      <c r="AF611" s="9" t="b">
        <v>0</v>
      </c>
      <c r="AG611" s="9" t="b">
        <v>0</v>
      </c>
    </row>
    <row r="612" spans="1:33" x14ac:dyDescent="0.2">
      <c r="A612" s="11">
        <v>2</v>
      </c>
      <c r="B612" t="s">
        <v>179</v>
      </c>
      <c r="C612" t="s">
        <v>11</v>
      </c>
      <c r="D612">
        <v>0</v>
      </c>
      <c r="E612">
        <v>7203369.1652589403</v>
      </c>
      <c r="F612">
        <v>0</v>
      </c>
      <c r="G612">
        <v>0</v>
      </c>
      <c r="H612">
        <v>0</v>
      </c>
      <c r="I612">
        <v>0</v>
      </c>
      <c r="J612" s="10">
        <f>SUMIFS(Table1[time],Table1[repetition],Table1[[#This Row],[repetition]],Table1[config],Table1[[#This Row],[config]])</f>
        <v>195413313.89494604</v>
      </c>
      <c r="K612" s="11">
        <v>0</v>
      </c>
      <c r="L612" s="11">
        <v>3</v>
      </c>
      <c r="M612" s="11" t="s">
        <v>151</v>
      </c>
      <c r="N612" s="11" t="b">
        <v>0</v>
      </c>
      <c r="O612" s="11" t="b">
        <v>1</v>
      </c>
      <c r="P612" s="11" t="b">
        <v>0</v>
      </c>
      <c r="Q612" s="11" t="b">
        <v>1</v>
      </c>
      <c r="R612" s="11" t="b">
        <v>0</v>
      </c>
      <c r="S612" s="11" t="b">
        <v>1</v>
      </c>
      <c r="T612" s="11" t="b">
        <v>0</v>
      </c>
      <c r="U612" s="11" t="b">
        <v>1</v>
      </c>
      <c r="V612" s="11" t="b">
        <v>0</v>
      </c>
      <c r="W612" s="11" t="b">
        <v>1</v>
      </c>
      <c r="X612" s="11" t="b">
        <v>0</v>
      </c>
      <c r="Y612" s="11" t="b">
        <v>1</v>
      </c>
      <c r="Z612" s="11" t="b">
        <v>0</v>
      </c>
      <c r="AA612" s="11" t="b">
        <v>1</v>
      </c>
      <c r="AB612" s="11" t="b">
        <v>0</v>
      </c>
      <c r="AC612" s="11" t="b">
        <v>1</v>
      </c>
      <c r="AD612" s="11" t="b">
        <v>0</v>
      </c>
      <c r="AE612" s="11" t="b">
        <v>1</v>
      </c>
      <c r="AF612" s="11" t="b">
        <v>0</v>
      </c>
      <c r="AG612" s="11" t="b">
        <v>1</v>
      </c>
    </row>
    <row r="613" spans="1:33" x14ac:dyDescent="0.2">
      <c r="A613" s="11">
        <v>3</v>
      </c>
      <c r="B613" t="s">
        <v>179</v>
      </c>
      <c r="C613" t="s">
        <v>11</v>
      </c>
      <c r="D613">
        <v>0</v>
      </c>
      <c r="E613">
        <v>7203702.8576299902</v>
      </c>
      <c r="F613">
        <v>0</v>
      </c>
      <c r="G613">
        <v>0</v>
      </c>
      <c r="H613">
        <v>0</v>
      </c>
      <c r="I613">
        <v>0</v>
      </c>
      <c r="J613" s="10">
        <f>SUMIFS(Table1[time],Table1[repetition],Table1[[#This Row],[repetition]],Table1[config],Table1[[#This Row],[config]])</f>
        <v>195627187.56180987</v>
      </c>
      <c r="K613" s="11">
        <v>50</v>
      </c>
      <c r="L613" s="11">
        <v>18</v>
      </c>
      <c r="M613" s="11" t="s">
        <v>151</v>
      </c>
      <c r="N613" s="11" t="b">
        <v>1</v>
      </c>
      <c r="O613" s="11" t="b">
        <v>1</v>
      </c>
      <c r="P613" s="11" t="b">
        <v>1</v>
      </c>
      <c r="Q613" s="11" t="b">
        <v>1</v>
      </c>
      <c r="R613" s="11" t="b">
        <v>1</v>
      </c>
      <c r="S613" s="11" t="b">
        <v>1</v>
      </c>
      <c r="T613" s="11" t="b">
        <v>0</v>
      </c>
      <c r="U613" s="11" t="b">
        <v>1</v>
      </c>
      <c r="V613" s="11" t="b">
        <v>0</v>
      </c>
      <c r="W613" s="11" t="b">
        <v>1</v>
      </c>
      <c r="X613" s="11" t="b">
        <v>0</v>
      </c>
      <c r="Y613" s="11" t="b">
        <v>0</v>
      </c>
      <c r="Z613" s="11" t="b">
        <v>1</v>
      </c>
      <c r="AA613" s="11" t="b">
        <v>0</v>
      </c>
      <c r="AB613" s="11" t="b">
        <v>0</v>
      </c>
      <c r="AC613" s="11" t="b">
        <v>0</v>
      </c>
      <c r="AD613" s="11" t="b">
        <v>0</v>
      </c>
      <c r="AE613" s="11" t="b">
        <v>0</v>
      </c>
      <c r="AF613" s="11" t="b">
        <v>0</v>
      </c>
      <c r="AG613" s="11" t="b">
        <v>0</v>
      </c>
    </row>
    <row r="614" spans="1:33" x14ac:dyDescent="0.2">
      <c r="A614" s="11">
        <v>1</v>
      </c>
      <c r="B614" t="s">
        <v>171</v>
      </c>
      <c r="C614" t="s">
        <v>11</v>
      </c>
      <c r="D614">
        <v>0</v>
      </c>
      <c r="E614">
        <v>7203127.8050470203</v>
      </c>
      <c r="F614">
        <v>0</v>
      </c>
      <c r="G614">
        <v>0</v>
      </c>
      <c r="H614">
        <v>0</v>
      </c>
      <c r="I614">
        <v>0</v>
      </c>
      <c r="J614" s="10">
        <f>SUMIFS(Table1[time],Table1[repetition],Table1[[#This Row],[repetition]],Table1[config],Table1[[#This Row],[config]])</f>
        <v>203906399.51277402</v>
      </c>
      <c r="K614" s="11">
        <v>100</v>
      </c>
      <c r="L614" s="11">
        <v>5</v>
      </c>
      <c r="M614" s="11" t="s">
        <v>150</v>
      </c>
      <c r="N614" s="11" t="b">
        <v>0</v>
      </c>
      <c r="O614" s="11" t="b">
        <v>0</v>
      </c>
      <c r="P614" s="11" t="b">
        <v>1</v>
      </c>
      <c r="Q614" s="11" t="b">
        <v>0</v>
      </c>
      <c r="R614" s="11" t="b">
        <v>0</v>
      </c>
      <c r="S614" s="11" t="b">
        <v>1</v>
      </c>
      <c r="T614" s="11" t="b">
        <v>0</v>
      </c>
      <c r="U614" s="11" t="b">
        <v>1</v>
      </c>
      <c r="V614" s="11" t="b">
        <v>0</v>
      </c>
      <c r="W614" s="11" t="b">
        <v>0</v>
      </c>
      <c r="X614" s="11" t="b">
        <v>1</v>
      </c>
      <c r="Y614" s="11" t="b">
        <v>1</v>
      </c>
      <c r="Z614" s="11" t="b">
        <v>0</v>
      </c>
      <c r="AA614" s="11" t="b">
        <v>1</v>
      </c>
      <c r="AB614" s="11" t="b">
        <v>0</v>
      </c>
      <c r="AC614" s="11" t="b">
        <v>0</v>
      </c>
      <c r="AD614" s="11" t="b">
        <v>1</v>
      </c>
      <c r="AE614" s="11" t="b">
        <v>1</v>
      </c>
      <c r="AF614" s="11" t="b">
        <v>0</v>
      </c>
      <c r="AG614" s="11" t="b">
        <v>1</v>
      </c>
    </row>
    <row r="615" spans="1:33" x14ac:dyDescent="0.2">
      <c r="A615" s="9">
        <v>2</v>
      </c>
      <c r="B615" t="s">
        <v>171</v>
      </c>
      <c r="C615" t="s">
        <v>11</v>
      </c>
      <c r="D615">
        <v>0</v>
      </c>
      <c r="E615">
        <v>7202285.4861980304</v>
      </c>
      <c r="F615">
        <v>0</v>
      </c>
      <c r="G615">
        <v>0</v>
      </c>
      <c r="H615">
        <v>0</v>
      </c>
      <c r="I615">
        <v>0</v>
      </c>
      <c r="J615" s="8">
        <f>SUMIFS(Table1[time],Table1[repetition],Table1[[#This Row],[repetition]],Table1[config],Table1[[#This Row],[config]])</f>
        <v>195413313.89494604</v>
      </c>
      <c r="K615" s="9">
        <v>50</v>
      </c>
      <c r="L615" s="9">
        <v>5</v>
      </c>
      <c r="M615" s="9" t="s">
        <v>149</v>
      </c>
      <c r="N615" s="9" t="b">
        <v>0</v>
      </c>
      <c r="O615" s="9" t="b">
        <v>1</v>
      </c>
      <c r="P615" s="9" t="b">
        <v>0</v>
      </c>
      <c r="Q615" s="9" t="b">
        <v>0</v>
      </c>
      <c r="R615" s="9" t="b">
        <v>1</v>
      </c>
      <c r="S615" s="9" t="b">
        <v>1</v>
      </c>
      <c r="T615" s="9" t="b">
        <v>0</v>
      </c>
      <c r="U615" s="9" t="b">
        <v>1</v>
      </c>
      <c r="V615" s="9" t="b">
        <v>0</v>
      </c>
      <c r="W615" s="9" t="b">
        <v>1</v>
      </c>
      <c r="X615" s="9" t="b">
        <v>1</v>
      </c>
      <c r="Y615" s="9" t="b">
        <v>0</v>
      </c>
      <c r="Z615" s="9" t="b">
        <v>0</v>
      </c>
      <c r="AA615" s="9" t="b">
        <v>0</v>
      </c>
      <c r="AB615" s="9" t="b">
        <v>0</v>
      </c>
      <c r="AC615" s="9" t="b">
        <v>1</v>
      </c>
      <c r="AD615" s="9" t="b">
        <v>0</v>
      </c>
      <c r="AE615" s="9" t="b">
        <v>1</v>
      </c>
      <c r="AF615" s="9" t="b">
        <v>0</v>
      </c>
      <c r="AG615" s="9" t="b">
        <v>0</v>
      </c>
    </row>
    <row r="616" spans="1:33" x14ac:dyDescent="0.2">
      <c r="A616" s="11">
        <v>3</v>
      </c>
      <c r="B616" t="s">
        <v>171</v>
      </c>
      <c r="C616" t="s">
        <v>11</v>
      </c>
      <c r="D616">
        <v>0</v>
      </c>
      <c r="E616">
        <v>7202900.0670729904</v>
      </c>
      <c r="F616">
        <v>0</v>
      </c>
      <c r="G616">
        <v>0</v>
      </c>
      <c r="H616">
        <v>0</v>
      </c>
      <c r="I616">
        <v>0</v>
      </c>
      <c r="J616" s="10">
        <f>SUMIFS(Table1[time],Table1[repetition],Table1[[#This Row],[repetition]],Table1[config],Table1[[#This Row],[config]])</f>
        <v>195627187.56180987</v>
      </c>
      <c r="K616" s="11">
        <v>50</v>
      </c>
      <c r="L616" s="11">
        <v>6</v>
      </c>
      <c r="M616" s="11" t="s">
        <v>150</v>
      </c>
      <c r="N616" s="11" t="b">
        <v>0</v>
      </c>
      <c r="O616" s="11" t="b">
        <v>0</v>
      </c>
      <c r="P616" s="11" t="b">
        <v>0</v>
      </c>
      <c r="Q616" s="11" t="b">
        <v>1</v>
      </c>
      <c r="R616" s="11" t="b">
        <v>0</v>
      </c>
      <c r="S616" s="11" t="b">
        <v>1</v>
      </c>
      <c r="T616" s="11" t="b">
        <v>0</v>
      </c>
      <c r="U616" s="11" t="b">
        <v>0</v>
      </c>
      <c r="V616" s="11" t="b">
        <v>0</v>
      </c>
      <c r="W616" s="11" t="b">
        <v>0</v>
      </c>
      <c r="X616" s="11" t="b">
        <v>1</v>
      </c>
      <c r="Y616" s="11" t="b">
        <v>0</v>
      </c>
      <c r="Z616" s="11" t="b">
        <v>1</v>
      </c>
      <c r="AA616" s="11" t="b">
        <v>0</v>
      </c>
      <c r="AB616" s="11" t="b">
        <v>1</v>
      </c>
      <c r="AC616" s="11" t="b">
        <v>0</v>
      </c>
      <c r="AD616" s="11" t="b">
        <v>1</v>
      </c>
      <c r="AE616" s="11" t="b">
        <v>0</v>
      </c>
      <c r="AF616" s="11" t="b">
        <v>0</v>
      </c>
      <c r="AG616" s="11" t="b">
        <v>0</v>
      </c>
    </row>
    <row r="617" spans="1:33" x14ac:dyDescent="0.2">
      <c r="A617" s="11">
        <v>1</v>
      </c>
      <c r="B617" t="s">
        <v>180</v>
      </c>
      <c r="C617" t="s">
        <v>11</v>
      </c>
      <c r="D617">
        <v>0</v>
      </c>
      <c r="E617">
        <v>7203377.59192299</v>
      </c>
      <c r="F617">
        <v>0</v>
      </c>
      <c r="G617">
        <v>0</v>
      </c>
      <c r="H617">
        <v>0</v>
      </c>
      <c r="I617">
        <v>0</v>
      </c>
      <c r="J617" s="10">
        <f>SUMIFS(Table1[time],Table1[repetition],Table1[[#This Row],[repetition]],Table1[config],Table1[[#This Row],[config]])</f>
        <v>203906399.51277402</v>
      </c>
      <c r="K617" s="11">
        <v>150</v>
      </c>
      <c r="L617" s="11">
        <v>4</v>
      </c>
      <c r="M617" s="11" t="s">
        <v>151</v>
      </c>
      <c r="N617" s="11" t="b">
        <v>1</v>
      </c>
      <c r="O617" s="11" t="b">
        <v>1</v>
      </c>
      <c r="P617" s="11" t="b">
        <v>0</v>
      </c>
      <c r="Q617" s="11" t="b">
        <v>0</v>
      </c>
      <c r="R617" s="11" t="b">
        <v>0</v>
      </c>
      <c r="S617" s="11" t="b">
        <v>1</v>
      </c>
      <c r="T617" s="11" t="b">
        <v>0</v>
      </c>
      <c r="U617" s="11" t="b">
        <v>0</v>
      </c>
      <c r="V617" s="11" t="b">
        <v>1</v>
      </c>
      <c r="W617" s="11" t="b">
        <v>0</v>
      </c>
      <c r="X617" s="11" t="b">
        <v>0</v>
      </c>
      <c r="Y617" s="11" t="b">
        <v>0</v>
      </c>
      <c r="Z617" s="11" t="b">
        <v>1</v>
      </c>
      <c r="AA617" s="11" t="b">
        <v>1</v>
      </c>
      <c r="AB617" s="11" t="b">
        <v>1</v>
      </c>
      <c r="AC617" s="11" t="b">
        <v>1</v>
      </c>
      <c r="AD617" s="11" t="b">
        <v>0</v>
      </c>
      <c r="AE617" s="11" t="b">
        <v>1</v>
      </c>
      <c r="AF617" s="11" t="b">
        <v>1</v>
      </c>
      <c r="AG617" s="11" t="b">
        <v>1</v>
      </c>
    </row>
    <row r="618" spans="1:33" x14ac:dyDescent="0.2">
      <c r="A618" s="9">
        <v>2</v>
      </c>
      <c r="B618" t="s">
        <v>180</v>
      </c>
      <c r="C618" t="s">
        <v>11</v>
      </c>
      <c r="D618">
        <v>0</v>
      </c>
      <c r="E618">
        <v>7202384.9119436899</v>
      </c>
      <c r="F618">
        <v>0</v>
      </c>
      <c r="G618">
        <v>0</v>
      </c>
      <c r="H618">
        <v>0</v>
      </c>
      <c r="I618">
        <v>0</v>
      </c>
      <c r="J618" s="8">
        <f>SUMIFS(Table1[time],Table1[repetition],Table1[[#This Row],[repetition]],Table1[config],Table1[[#This Row],[config]])</f>
        <v>195413313.89494604</v>
      </c>
      <c r="K618" s="9">
        <v>50</v>
      </c>
      <c r="L618" s="9">
        <v>5</v>
      </c>
      <c r="M618" s="9" t="s">
        <v>149</v>
      </c>
      <c r="N618" s="9" t="b">
        <v>0</v>
      </c>
      <c r="O618" s="9" t="b">
        <v>1</v>
      </c>
      <c r="P618" s="9" t="b">
        <v>0</v>
      </c>
      <c r="Q618" s="9" t="b">
        <v>0</v>
      </c>
      <c r="R618" s="9" t="b">
        <v>1</v>
      </c>
      <c r="S618" s="9" t="b">
        <v>1</v>
      </c>
      <c r="T618" s="9" t="b">
        <v>0</v>
      </c>
      <c r="U618" s="9" t="b">
        <v>1</v>
      </c>
      <c r="V618" s="9" t="b">
        <v>0</v>
      </c>
      <c r="W618" s="9" t="b">
        <v>1</v>
      </c>
      <c r="X618" s="9" t="b">
        <v>1</v>
      </c>
      <c r="Y618" s="9" t="b">
        <v>0</v>
      </c>
      <c r="Z618" s="9" t="b">
        <v>0</v>
      </c>
      <c r="AA618" s="9" t="b">
        <v>0</v>
      </c>
      <c r="AB618" s="9" t="b">
        <v>0</v>
      </c>
      <c r="AC618" s="9" t="b">
        <v>1</v>
      </c>
      <c r="AD618" s="9" t="b">
        <v>0</v>
      </c>
      <c r="AE618" s="9" t="b">
        <v>1</v>
      </c>
      <c r="AF618" s="9" t="b">
        <v>0</v>
      </c>
      <c r="AG618" s="9" t="b">
        <v>0</v>
      </c>
    </row>
    <row r="619" spans="1:33" x14ac:dyDescent="0.2">
      <c r="A619" s="9">
        <v>3</v>
      </c>
      <c r="B619" t="s">
        <v>180</v>
      </c>
      <c r="C619" t="s">
        <v>11</v>
      </c>
      <c r="D619">
        <v>0</v>
      </c>
      <c r="E619">
        <v>7202900.8671669997</v>
      </c>
      <c r="F619">
        <v>0</v>
      </c>
      <c r="G619">
        <v>0</v>
      </c>
      <c r="H619">
        <v>0</v>
      </c>
      <c r="I619">
        <v>0</v>
      </c>
      <c r="J619" s="8">
        <f>SUMIFS(Table1[time],Table1[repetition],Table1[[#This Row],[repetition]],Table1[config],Table1[[#This Row],[config]])</f>
        <v>195627187.56180987</v>
      </c>
      <c r="K619" s="9">
        <v>50</v>
      </c>
      <c r="L619" s="9">
        <v>6</v>
      </c>
      <c r="M619" s="9" t="s">
        <v>150</v>
      </c>
      <c r="N619" s="9" t="b">
        <v>0</v>
      </c>
      <c r="O619" s="9" t="b">
        <v>0</v>
      </c>
      <c r="P619" s="9" t="b">
        <v>0</v>
      </c>
      <c r="Q619" s="9" t="b">
        <v>1</v>
      </c>
      <c r="R619" s="9" t="b">
        <v>0</v>
      </c>
      <c r="S619" s="9" t="b">
        <v>1</v>
      </c>
      <c r="T619" s="9" t="b">
        <v>0</v>
      </c>
      <c r="U619" s="9" t="b">
        <v>0</v>
      </c>
      <c r="V619" s="9" t="b">
        <v>0</v>
      </c>
      <c r="W619" s="9" t="b">
        <v>0</v>
      </c>
      <c r="X619" s="9" t="b">
        <v>1</v>
      </c>
      <c r="Y619" s="9" t="b">
        <v>0</v>
      </c>
      <c r="Z619" s="9" t="b">
        <v>1</v>
      </c>
      <c r="AA619" s="9" t="b">
        <v>0</v>
      </c>
      <c r="AB619" s="9" t="b">
        <v>1</v>
      </c>
      <c r="AC619" s="9" t="b">
        <v>0</v>
      </c>
      <c r="AD619" s="9" t="b">
        <v>1</v>
      </c>
      <c r="AE619" s="9" t="b">
        <v>0</v>
      </c>
      <c r="AF619" s="9" t="b">
        <v>0</v>
      </c>
      <c r="AG619" s="9" t="b">
        <v>0</v>
      </c>
    </row>
    <row r="620" spans="1:33" x14ac:dyDescent="0.2">
      <c r="A620" s="9">
        <v>1</v>
      </c>
      <c r="B620" t="s">
        <v>181</v>
      </c>
      <c r="C620" t="s">
        <v>11</v>
      </c>
      <c r="D620">
        <v>0</v>
      </c>
      <c r="E620">
        <v>7205135.8066109801</v>
      </c>
      <c r="F620">
        <v>0</v>
      </c>
      <c r="G620">
        <v>0</v>
      </c>
      <c r="H620">
        <v>0</v>
      </c>
      <c r="I620">
        <v>0</v>
      </c>
      <c r="J620" s="8">
        <f>SUMIFS(Table1[time],Table1[repetition],Table1[[#This Row],[repetition]],Table1[config],Table1[[#This Row],[config]])</f>
        <v>203906399.51277402</v>
      </c>
      <c r="K620" s="9">
        <v>150</v>
      </c>
      <c r="L620" s="9">
        <v>5</v>
      </c>
      <c r="M620" s="9" t="s">
        <v>149</v>
      </c>
      <c r="N620" s="9" t="b">
        <v>0</v>
      </c>
      <c r="O620" s="9" t="b">
        <v>1</v>
      </c>
      <c r="P620" s="9" t="b">
        <v>0</v>
      </c>
      <c r="Q620" s="9" t="b">
        <v>0</v>
      </c>
      <c r="R620" s="9" t="b">
        <v>0</v>
      </c>
      <c r="S620" s="9" t="b">
        <v>1</v>
      </c>
      <c r="T620" s="9" t="b">
        <v>0</v>
      </c>
      <c r="U620" s="9" t="b">
        <v>0</v>
      </c>
      <c r="V620" s="9" t="b">
        <v>1</v>
      </c>
      <c r="W620" s="9" t="b">
        <v>1</v>
      </c>
      <c r="X620" s="9" t="b">
        <v>1</v>
      </c>
      <c r="Y620" s="9" t="b">
        <v>1</v>
      </c>
      <c r="Z620" s="9" t="b">
        <v>0</v>
      </c>
      <c r="AA620" s="9" t="b">
        <v>0</v>
      </c>
      <c r="AB620" s="9" t="b">
        <v>1</v>
      </c>
      <c r="AC620" s="9" t="b">
        <v>0</v>
      </c>
      <c r="AD620" s="9" t="b">
        <v>1</v>
      </c>
      <c r="AE620" s="9" t="b">
        <v>0</v>
      </c>
      <c r="AF620" s="9" t="b">
        <v>0</v>
      </c>
      <c r="AG620" s="9" t="b">
        <v>1</v>
      </c>
    </row>
    <row r="621" spans="1:33" x14ac:dyDescent="0.2">
      <c r="A621" s="9">
        <v>2</v>
      </c>
      <c r="B621" t="s">
        <v>181</v>
      </c>
      <c r="C621" t="s">
        <v>11</v>
      </c>
      <c r="D621">
        <v>0</v>
      </c>
      <c r="E621">
        <v>7204992.8880580701</v>
      </c>
      <c r="F621">
        <v>0</v>
      </c>
      <c r="G621">
        <v>0</v>
      </c>
      <c r="H621">
        <v>0</v>
      </c>
      <c r="I621">
        <v>0</v>
      </c>
      <c r="J621" s="8">
        <f>SUMIFS(Table1[time],Table1[repetition],Table1[[#This Row],[repetition]],Table1[config],Table1[[#This Row],[config]])</f>
        <v>195413313.89494604</v>
      </c>
      <c r="K621" s="9">
        <v>50</v>
      </c>
      <c r="L621" s="9">
        <v>5</v>
      </c>
      <c r="M621" s="9" t="s">
        <v>149</v>
      </c>
      <c r="N621" s="9" t="b">
        <v>0</v>
      </c>
      <c r="O621" s="9" t="b">
        <v>1</v>
      </c>
      <c r="P621" s="9" t="b">
        <v>0</v>
      </c>
      <c r="Q621" s="9" t="b">
        <v>0</v>
      </c>
      <c r="R621" s="9" t="b">
        <v>1</v>
      </c>
      <c r="S621" s="9" t="b">
        <v>1</v>
      </c>
      <c r="T621" s="9" t="b">
        <v>0</v>
      </c>
      <c r="U621" s="9" t="b">
        <v>1</v>
      </c>
      <c r="V621" s="9" t="b">
        <v>0</v>
      </c>
      <c r="W621" s="9" t="b">
        <v>1</v>
      </c>
      <c r="X621" s="9" t="b">
        <v>1</v>
      </c>
      <c r="Y621" s="9" t="b">
        <v>0</v>
      </c>
      <c r="Z621" s="9" t="b">
        <v>0</v>
      </c>
      <c r="AA621" s="9" t="b">
        <v>0</v>
      </c>
      <c r="AB621" s="9" t="b">
        <v>0</v>
      </c>
      <c r="AC621" s="9" t="b">
        <v>1</v>
      </c>
      <c r="AD621" s="9" t="b">
        <v>0</v>
      </c>
      <c r="AE621" s="9" t="b">
        <v>1</v>
      </c>
      <c r="AF621" s="9" t="b">
        <v>0</v>
      </c>
      <c r="AG621" s="9" t="b">
        <v>0</v>
      </c>
    </row>
    <row r="622" spans="1:33" x14ac:dyDescent="0.2">
      <c r="A622" s="11">
        <v>3</v>
      </c>
      <c r="B622" t="s">
        <v>181</v>
      </c>
      <c r="C622" t="s">
        <v>11</v>
      </c>
      <c r="D622">
        <v>0</v>
      </c>
      <c r="E622">
        <v>7206786.137817</v>
      </c>
      <c r="F622">
        <v>0</v>
      </c>
      <c r="G622">
        <v>0</v>
      </c>
      <c r="H622">
        <v>0</v>
      </c>
      <c r="I622">
        <v>0</v>
      </c>
      <c r="J622" s="10">
        <f>SUMIFS(Table1[time],Table1[repetition],Table1[[#This Row],[repetition]],Table1[config],Table1[[#This Row],[config]])</f>
        <v>195627187.56180987</v>
      </c>
      <c r="K622" s="11">
        <v>50</v>
      </c>
      <c r="L622" s="11">
        <v>4</v>
      </c>
      <c r="M622" s="11" t="s">
        <v>151</v>
      </c>
      <c r="N622" s="11" t="b">
        <v>1</v>
      </c>
      <c r="O622" s="11" t="b">
        <v>0</v>
      </c>
      <c r="P622" s="11" t="b">
        <v>0</v>
      </c>
      <c r="Q622" s="11" t="b">
        <v>0</v>
      </c>
      <c r="R622" s="11" t="b">
        <v>0</v>
      </c>
      <c r="S622" s="11" t="b">
        <v>1</v>
      </c>
      <c r="T622" s="11" t="b">
        <v>0</v>
      </c>
      <c r="U622" s="11" t="b">
        <v>1</v>
      </c>
      <c r="V622" s="11" t="b">
        <v>1</v>
      </c>
      <c r="W622" s="11" t="b">
        <v>1</v>
      </c>
      <c r="X622" s="11" t="b">
        <v>1</v>
      </c>
      <c r="Y622" s="11" t="b">
        <v>1</v>
      </c>
      <c r="Z622" s="11" t="b">
        <v>0</v>
      </c>
      <c r="AA622" s="11" t="b">
        <v>1</v>
      </c>
      <c r="AB622" s="11" t="b">
        <v>0</v>
      </c>
      <c r="AC622" s="11" t="b">
        <v>1</v>
      </c>
      <c r="AD622" s="11" t="b">
        <v>0</v>
      </c>
      <c r="AE622" s="11" t="b">
        <v>1</v>
      </c>
      <c r="AF622" s="11" t="b">
        <v>0</v>
      </c>
      <c r="AG622" s="11" t="b">
        <v>1</v>
      </c>
    </row>
    <row r="623" spans="1:33" x14ac:dyDescent="0.2">
      <c r="A623" s="9">
        <v>1</v>
      </c>
      <c r="B623" t="s">
        <v>182</v>
      </c>
      <c r="C623" t="s">
        <v>11</v>
      </c>
      <c r="D623">
        <v>0</v>
      </c>
      <c r="E623">
        <v>7204257.7487829803</v>
      </c>
      <c r="F623">
        <v>0</v>
      </c>
      <c r="G623">
        <v>0</v>
      </c>
      <c r="H623">
        <v>0</v>
      </c>
      <c r="I623">
        <v>0</v>
      </c>
      <c r="J623" s="8">
        <f>SUMIFS(Table1[time],Table1[repetition],Table1[[#This Row],[repetition]],Table1[config],Table1[[#This Row],[config]])</f>
        <v>203906399.51277402</v>
      </c>
      <c r="K623" s="9">
        <v>200</v>
      </c>
      <c r="L623" s="9">
        <v>1</v>
      </c>
      <c r="M623" s="9" t="s">
        <v>149</v>
      </c>
      <c r="N623" s="9" t="b">
        <v>0</v>
      </c>
      <c r="O623" s="9" t="b">
        <v>1</v>
      </c>
      <c r="P623" s="9" t="b">
        <v>1</v>
      </c>
      <c r="Q623" s="9" t="b">
        <v>1</v>
      </c>
      <c r="R623" s="9" t="b">
        <v>1</v>
      </c>
      <c r="S623" s="9" t="b">
        <v>0</v>
      </c>
      <c r="T623" s="9" t="b">
        <v>1</v>
      </c>
      <c r="U623" s="9" t="b">
        <v>0</v>
      </c>
      <c r="V623" s="9" t="b">
        <v>0</v>
      </c>
      <c r="W623" s="9" t="b">
        <v>1</v>
      </c>
      <c r="X623" s="9" t="b">
        <v>1</v>
      </c>
      <c r="Y623" s="9" t="b">
        <v>1</v>
      </c>
      <c r="Z623" s="9" t="b">
        <v>1</v>
      </c>
      <c r="AA623" s="9" t="b">
        <v>0</v>
      </c>
      <c r="AB623" s="9" t="b">
        <v>1</v>
      </c>
      <c r="AC623" s="9" t="b">
        <v>1</v>
      </c>
      <c r="AD623" s="9" t="b">
        <v>1</v>
      </c>
      <c r="AE623" s="9" t="b">
        <v>1</v>
      </c>
      <c r="AF623" s="9" t="b">
        <v>1</v>
      </c>
      <c r="AG623" s="9" t="b">
        <v>0</v>
      </c>
    </row>
    <row r="624" spans="1:33" x14ac:dyDescent="0.2">
      <c r="A624" s="9">
        <v>2</v>
      </c>
      <c r="B624" t="s">
        <v>182</v>
      </c>
      <c r="C624" t="s">
        <v>11</v>
      </c>
      <c r="D624">
        <v>0</v>
      </c>
      <c r="E624">
        <v>7202993.4226600397</v>
      </c>
      <c r="F624">
        <v>0</v>
      </c>
      <c r="G624">
        <v>0</v>
      </c>
      <c r="H624">
        <v>0</v>
      </c>
      <c r="I624">
        <v>0</v>
      </c>
      <c r="J624" s="8">
        <f>SUMIFS(Table1[time],Table1[repetition],Table1[[#This Row],[repetition]],Table1[config],Table1[[#This Row],[config]])</f>
        <v>195413313.89494604</v>
      </c>
      <c r="K624" s="9">
        <v>0</v>
      </c>
      <c r="L624" s="9">
        <v>3</v>
      </c>
      <c r="M624" s="9" t="s">
        <v>151</v>
      </c>
      <c r="N624" s="9" t="b">
        <v>0</v>
      </c>
      <c r="O624" s="9" t="b">
        <v>1</v>
      </c>
      <c r="P624" s="9" t="b">
        <v>0</v>
      </c>
      <c r="Q624" s="9" t="b">
        <v>1</v>
      </c>
      <c r="R624" s="9" t="b">
        <v>0</v>
      </c>
      <c r="S624" s="9" t="b">
        <v>1</v>
      </c>
      <c r="T624" s="9" t="b">
        <v>0</v>
      </c>
      <c r="U624" s="9" t="b">
        <v>1</v>
      </c>
      <c r="V624" s="9" t="b">
        <v>0</v>
      </c>
      <c r="W624" s="9" t="b">
        <v>1</v>
      </c>
      <c r="X624" s="9" t="b">
        <v>0</v>
      </c>
      <c r="Y624" s="9" t="b">
        <v>1</v>
      </c>
      <c r="Z624" s="9" t="b">
        <v>0</v>
      </c>
      <c r="AA624" s="9" t="b">
        <v>1</v>
      </c>
      <c r="AB624" s="9" t="b">
        <v>0</v>
      </c>
      <c r="AC624" s="9" t="b">
        <v>1</v>
      </c>
      <c r="AD624" s="9" t="b">
        <v>0</v>
      </c>
      <c r="AE624" s="9" t="b">
        <v>1</v>
      </c>
      <c r="AF624" s="9" t="b">
        <v>0</v>
      </c>
      <c r="AG624" s="9" t="b">
        <v>1</v>
      </c>
    </row>
    <row r="625" spans="1:33" x14ac:dyDescent="0.2">
      <c r="A625" s="11">
        <v>3</v>
      </c>
      <c r="B625" t="s">
        <v>182</v>
      </c>
      <c r="C625" t="s">
        <v>11</v>
      </c>
      <c r="D625">
        <v>0</v>
      </c>
      <c r="E625">
        <v>7203170.4529209798</v>
      </c>
      <c r="F625">
        <v>0</v>
      </c>
      <c r="G625">
        <v>0</v>
      </c>
      <c r="H625">
        <v>0</v>
      </c>
      <c r="I625">
        <v>0</v>
      </c>
      <c r="J625" s="10">
        <f>SUMIFS(Table1[time],Table1[repetition],Table1[[#This Row],[repetition]],Table1[config],Table1[[#This Row],[config]])</f>
        <v>195627187.56180987</v>
      </c>
      <c r="K625" s="11">
        <v>600</v>
      </c>
      <c r="L625" s="11">
        <v>4</v>
      </c>
      <c r="M625" s="11" t="s">
        <v>151</v>
      </c>
      <c r="N625" s="11" t="b">
        <v>0</v>
      </c>
      <c r="O625" s="11" t="b">
        <v>0</v>
      </c>
      <c r="P625" s="11" t="b">
        <v>1</v>
      </c>
      <c r="Q625" s="11" t="b">
        <v>0</v>
      </c>
      <c r="R625" s="11" t="b">
        <v>0</v>
      </c>
      <c r="S625" s="11" t="b">
        <v>1</v>
      </c>
      <c r="T625" s="11" t="b">
        <v>1</v>
      </c>
      <c r="U625" s="11" t="b">
        <v>0</v>
      </c>
      <c r="V625" s="11" t="b">
        <v>0</v>
      </c>
      <c r="W625" s="11" t="b">
        <v>1</v>
      </c>
      <c r="X625" s="11" t="b">
        <v>0</v>
      </c>
      <c r="Y625" s="11" t="b">
        <v>0</v>
      </c>
      <c r="Z625" s="11" t="b">
        <v>1</v>
      </c>
      <c r="AA625" s="11" t="b">
        <v>1</v>
      </c>
      <c r="AB625" s="11" t="b">
        <v>1</v>
      </c>
      <c r="AC625" s="11" t="b">
        <v>1</v>
      </c>
      <c r="AD625" s="11" t="b">
        <v>0</v>
      </c>
      <c r="AE625" s="11" t="b">
        <v>0</v>
      </c>
      <c r="AF625" s="11" t="b">
        <v>1</v>
      </c>
      <c r="AG625" s="11" t="b">
        <v>0</v>
      </c>
    </row>
    <row r="626" spans="1:33" x14ac:dyDescent="0.2">
      <c r="A626" s="9">
        <v>1</v>
      </c>
      <c r="B626" t="s">
        <v>184</v>
      </c>
      <c r="C626" t="s">
        <v>11</v>
      </c>
      <c r="D626">
        <v>0</v>
      </c>
      <c r="E626">
        <v>7204258.1862729797</v>
      </c>
      <c r="F626">
        <v>0</v>
      </c>
      <c r="G626">
        <v>0</v>
      </c>
      <c r="H626">
        <v>0</v>
      </c>
      <c r="I626">
        <v>0</v>
      </c>
      <c r="J626" s="8">
        <f>SUMIFS(Table1[time],Table1[repetition],Table1[[#This Row],[repetition]],Table1[config],Table1[[#This Row],[config]])</f>
        <v>203906399.51277402</v>
      </c>
      <c r="K626" s="9">
        <v>200</v>
      </c>
      <c r="L626" s="9">
        <v>4</v>
      </c>
      <c r="M626" s="9" t="s">
        <v>151</v>
      </c>
      <c r="N626" s="9" t="b">
        <v>1</v>
      </c>
      <c r="O626" s="9" t="b">
        <v>1</v>
      </c>
      <c r="P626" s="9" t="b">
        <v>1</v>
      </c>
      <c r="Q626" s="9" t="b">
        <v>1</v>
      </c>
      <c r="R626" s="9" t="b">
        <v>1</v>
      </c>
      <c r="S626" s="9" t="b">
        <v>1</v>
      </c>
      <c r="T626" s="9" t="b">
        <v>1</v>
      </c>
      <c r="U626" s="9" t="b">
        <v>1</v>
      </c>
      <c r="V626" s="9" t="b">
        <v>1</v>
      </c>
      <c r="W626" s="9" t="b">
        <v>0</v>
      </c>
      <c r="X626" s="9" t="b">
        <v>0</v>
      </c>
      <c r="Y626" s="9" t="b">
        <v>0</v>
      </c>
      <c r="Z626" s="9" t="b">
        <v>0</v>
      </c>
      <c r="AA626" s="9" t="b">
        <v>0</v>
      </c>
      <c r="AB626" s="9" t="b">
        <v>1</v>
      </c>
      <c r="AC626" s="9" t="b">
        <v>0</v>
      </c>
      <c r="AD626" s="9" t="b">
        <v>1</v>
      </c>
      <c r="AE626" s="9" t="b">
        <v>0</v>
      </c>
      <c r="AF626" s="9" t="b">
        <v>1</v>
      </c>
      <c r="AG626" s="9" t="b">
        <v>0</v>
      </c>
    </row>
    <row r="627" spans="1:33" x14ac:dyDescent="0.2">
      <c r="A627" s="9">
        <v>2</v>
      </c>
      <c r="B627" t="s">
        <v>184</v>
      </c>
      <c r="C627" t="s">
        <v>11</v>
      </c>
      <c r="D627">
        <v>0</v>
      </c>
      <c r="E627">
        <v>7202537.3453800501</v>
      </c>
      <c r="F627">
        <v>0</v>
      </c>
      <c r="G627">
        <v>0</v>
      </c>
      <c r="H627">
        <v>0</v>
      </c>
      <c r="I627">
        <v>0</v>
      </c>
      <c r="J627" s="8">
        <f>SUMIFS(Table1[time],Table1[repetition],Table1[[#This Row],[repetition]],Table1[config],Table1[[#This Row],[config]])</f>
        <v>195413313.89494604</v>
      </c>
      <c r="K627" s="9">
        <v>50</v>
      </c>
      <c r="L627" s="9">
        <v>18</v>
      </c>
      <c r="M627" s="9" t="s">
        <v>151</v>
      </c>
      <c r="N627" s="9" t="b">
        <v>1</v>
      </c>
      <c r="O627" s="9" t="b">
        <v>1</v>
      </c>
      <c r="P627" s="9" t="b">
        <v>1</v>
      </c>
      <c r="Q627" s="9" t="b">
        <v>1</v>
      </c>
      <c r="R627" s="9" t="b">
        <v>1</v>
      </c>
      <c r="S627" s="9" t="b">
        <v>1</v>
      </c>
      <c r="T627" s="9" t="b">
        <v>0</v>
      </c>
      <c r="U627" s="9" t="b">
        <v>1</v>
      </c>
      <c r="V627" s="9" t="b">
        <v>0</v>
      </c>
      <c r="W627" s="9" t="b">
        <v>1</v>
      </c>
      <c r="X627" s="9" t="b">
        <v>0</v>
      </c>
      <c r="Y627" s="9" t="b">
        <v>0</v>
      </c>
      <c r="Z627" s="9" t="b">
        <v>1</v>
      </c>
      <c r="AA627" s="9" t="b">
        <v>0</v>
      </c>
      <c r="AB627" s="9" t="b">
        <v>0</v>
      </c>
      <c r="AC627" s="9" t="b">
        <v>0</v>
      </c>
      <c r="AD627" s="9" t="b">
        <v>0</v>
      </c>
      <c r="AE627" s="9" t="b">
        <v>0</v>
      </c>
      <c r="AF627" s="9" t="b">
        <v>0</v>
      </c>
      <c r="AG627" s="9" t="b">
        <v>0</v>
      </c>
    </row>
    <row r="628" spans="1:33" x14ac:dyDescent="0.2">
      <c r="A628" s="9">
        <v>3</v>
      </c>
      <c r="B628" t="s">
        <v>184</v>
      </c>
      <c r="C628" t="s">
        <v>11</v>
      </c>
      <c r="D628">
        <v>0</v>
      </c>
      <c r="E628">
        <v>7202275.3099520002</v>
      </c>
      <c r="F628">
        <v>0</v>
      </c>
      <c r="G628">
        <v>0</v>
      </c>
      <c r="H628">
        <v>0</v>
      </c>
      <c r="I628">
        <v>0</v>
      </c>
      <c r="J628" s="8">
        <f>SUMIFS(Table1[time],Table1[repetition],Table1[[#This Row],[repetition]],Table1[config],Table1[[#This Row],[config]])</f>
        <v>195627187.56180987</v>
      </c>
      <c r="K628" s="9">
        <v>80</v>
      </c>
      <c r="L628" s="9">
        <v>2</v>
      </c>
      <c r="M628" s="9" t="s">
        <v>150</v>
      </c>
      <c r="N628" s="9" t="b">
        <v>1</v>
      </c>
      <c r="O628" s="9" t="b">
        <v>0</v>
      </c>
      <c r="P628" s="9" t="b">
        <v>0</v>
      </c>
      <c r="Q628" s="9" t="b">
        <v>0</v>
      </c>
      <c r="R628" s="9" t="b">
        <v>0</v>
      </c>
      <c r="S628" s="9" t="b">
        <v>1</v>
      </c>
      <c r="T628" s="9" t="b">
        <v>0</v>
      </c>
      <c r="U628" s="9" t="b">
        <v>1</v>
      </c>
      <c r="V628" s="9" t="b">
        <v>1</v>
      </c>
      <c r="W628" s="9" t="b">
        <v>0</v>
      </c>
      <c r="X628" s="9" t="b">
        <v>0</v>
      </c>
      <c r="Y628" s="9" t="b">
        <v>0</v>
      </c>
      <c r="Z628" s="9" t="b">
        <v>0</v>
      </c>
      <c r="AA628" s="9" t="b">
        <v>1</v>
      </c>
      <c r="AB628" s="9" t="b">
        <v>0</v>
      </c>
      <c r="AC628" s="9" t="b">
        <v>0</v>
      </c>
      <c r="AD628" s="9" t="b">
        <v>0</v>
      </c>
      <c r="AE628" s="9" t="b">
        <v>0</v>
      </c>
      <c r="AF628" s="9" t="b">
        <v>0</v>
      </c>
      <c r="AG628" s="9" t="b">
        <v>1</v>
      </c>
    </row>
    <row r="629" spans="1:33" x14ac:dyDescent="0.2">
      <c r="A629" s="11">
        <v>1</v>
      </c>
      <c r="B629" t="s">
        <v>183</v>
      </c>
      <c r="C629" t="s">
        <v>11</v>
      </c>
      <c r="D629">
        <v>0</v>
      </c>
      <c r="E629">
        <v>7204280.5524420096</v>
      </c>
      <c r="F629">
        <v>0</v>
      </c>
      <c r="G629">
        <v>0</v>
      </c>
      <c r="H629">
        <v>0</v>
      </c>
      <c r="I629">
        <v>0</v>
      </c>
      <c r="J629" s="10">
        <f>SUMIFS(Table1[time],Table1[repetition],Table1[[#This Row],[repetition]],Table1[config],Table1[[#This Row],[config]])</f>
        <v>203906399.51277402</v>
      </c>
      <c r="K629" s="11">
        <v>200</v>
      </c>
      <c r="L629" s="11">
        <v>6</v>
      </c>
      <c r="M629" s="11" t="s">
        <v>150</v>
      </c>
      <c r="N629" s="11" t="b">
        <v>1</v>
      </c>
      <c r="O629" s="11" t="b">
        <v>1</v>
      </c>
      <c r="P629" s="11" t="b">
        <v>0</v>
      </c>
      <c r="Q629" s="11" t="b">
        <v>1</v>
      </c>
      <c r="R629" s="11" t="b">
        <v>0</v>
      </c>
      <c r="S629" s="11" t="b">
        <v>0</v>
      </c>
      <c r="T629" s="11" t="b">
        <v>0</v>
      </c>
      <c r="U629" s="11" t="b">
        <v>0</v>
      </c>
      <c r="V629" s="11" t="b">
        <v>0</v>
      </c>
      <c r="W629" s="11" t="b">
        <v>0</v>
      </c>
      <c r="X629" s="11" t="b">
        <v>0</v>
      </c>
      <c r="Y629" s="11" t="b">
        <v>1</v>
      </c>
      <c r="Z629" s="11" t="b">
        <v>0</v>
      </c>
      <c r="AA629" s="11" t="b">
        <v>1</v>
      </c>
      <c r="AB629" s="11" t="b">
        <v>1</v>
      </c>
      <c r="AC629" s="11" t="b">
        <v>0</v>
      </c>
      <c r="AD629" s="11" t="b">
        <v>0</v>
      </c>
      <c r="AE629" s="11" t="b">
        <v>1</v>
      </c>
      <c r="AF629" s="11" t="b">
        <v>1</v>
      </c>
      <c r="AG629" s="11" t="b">
        <v>0</v>
      </c>
    </row>
    <row r="630" spans="1:33" x14ac:dyDescent="0.2">
      <c r="A630" s="11">
        <v>2</v>
      </c>
      <c r="B630" t="s">
        <v>183</v>
      </c>
      <c r="C630" t="s">
        <v>11</v>
      </c>
      <c r="D630">
        <v>0</v>
      </c>
      <c r="E630">
        <v>7202627.1167700104</v>
      </c>
      <c r="F630">
        <v>0</v>
      </c>
      <c r="G630">
        <v>0</v>
      </c>
      <c r="H630">
        <v>0</v>
      </c>
      <c r="I630">
        <v>0</v>
      </c>
      <c r="J630" s="10">
        <f>SUMIFS(Table1[time],Table1[repetition],Table1[[#This Row],[repetition]],Table1[config],Table1[[#This Row],[config]])</f>
        <v>195413313.89494604</v>
      </c>
      <c r="K630" s="11">
        <v>0</v>
      </c>
      <c r="L630" s="11">
        <v>3</v>
      </c>
      <c r="M630" s="11" t="s">
        <v>151</v>
      </c>
      <c r="N630" s="11" t="b">
        <v>0</v>
      </c>
      <c r="O630" s="11" t="b">
        <v>1</v>
      </c>
      <c r="P630" s="11" t="b">
        <v>0</v>
      </c>
      <c r="Q630" s="11" t="b">
        <v>1</v>
      </c>
      <c r="R630" s="11" t="b">
        <v>0</v>
      </c>
      <c r="S630" s="11" t="b">
        <v>1</v>
      </c>
      <c r="T630" s="11" t="b">
        <v>0</v>
      </c>
      <c r="U630" s="11" t="b">
        <v>1</v>
      </c>
      <c r="V630" s="11" t="b">
        <v>0</v>
      </c>
      <c r="W630" s="11" t="b">
        <v>1</v>
      </c>
      <c r="X630" s="11" t="b">
        <v>0</v>
      </c>
      <c r="Y630" s="11" t="b">
        <v>1</v>
      </c>
      <c r="Z630" s="11" t="b">
        <v>0</v>
      </c>
      <c r="AA630" s="11" t="b">
        <v>1</v>
      </c>
      <c r="AB630" s="11" t="b">
        <v>0</v>
      </c>
      <c r="AC630" s="11" t="b">
        <v>1</v>
      </c>
      <c r="AD630" s="11" t="b">
        <v>0</v>
      </c>
      <c r="AE630" s="11" t="b">
        <v>1</v>
      </c>
      <c r="AF630" s="11" t="b">
        <v>0</v>
      </c>
      <c r="AG630" s="11" t="b">
        <v>1</v>
      </c>
    </row>
    <row r="631" spans="1:33" x14ac:dyDescent="0.2">
      <c r="A631" s="11">
        <v>3</v>
      </c>
      <c r="B631" t="s">
        <v>183</v>
      </c>
      <c r="C631" t="s">
        <v>11</v>
      </c>
      <c r="D631">
        <v>0</v>
      </c>
      <c r="E631">
        <v>7202724.4275890002</v>
      </c>
      <c r="F631">
        <v>0</v>
      </c>
      <c r="G631">
        <v>0</v>
      </c>
      <c r="H631">
        <v>0</v>
      </c>
      <c r="I631">
        <v>0</v>
      </c>
      <c r="J631" s="10">
        <f>SUMIFS(Table1[time],Table1[repetition],Table1[[#This Row],[repetition]],Table1[config],Table1[[#This Row],[config]])</f>
        <v>195627187.56180987</v>
      </c>
      <c r="K631" s="11">
        <v>50</v>
      </c>
      <c r="L631" s="11">
        <v>18</v>
      </c>
      <c r="M631" s="11" t="s">
        <v>151</v>
      </c>
      <c r="N631" s="11" t="b">
        <v>1</v>
      </c>
      <c r="O631" s="11" t="b">
        <v>1</v>
      </c>
      <c r="P631" s="11" t="b">
        <v>1</v>
      </c>
      <c r="Q631" s="11" t="b">
        <v>1</v>
      </c>
      <c r="R631" s="11" t="b">
        <v>1</v>
      </c>
      <c r="S631" s="11" t="b">
        <v>1</v>
      </c>
      <c r="T631" s="11" t="b">
        <v>0</v>
      </c>
      <c r="U631" s="11" t="b">
        <v>1</v>
      </c>
      <c r="V631" s="11" t="b">
        <v>0</v>
      </c>
      <c r="W631" s="11" t="b">
        <v>1</v>
      </c>
      <c r="X631" s="11" t="b">
        <v>0</v>
      </c>
      <c r="Y631" s="11" t="b">
        <v>0</v>
      </c>
      <c r="Z631" s="11" t="b">
        <v>1</v>
      </c>
      <c r="AA631" s="11" t="b">
        <v>0</v>
      </c>
      <c r="AB631" s="11" t="b">
        <v>0</v>
      </c>
      <c r="AC631" s="11" t="b">
        <v>0</v>
      </c>
      <c r="AD631" s="11" t="b">
        <v>0</v>
      </c>
      <c r="AE631" s="11" t="b">
        <v>0</v>
      </c>
      <c r="AF631" s="11" t="b">
        <v>0</v>
      </c>
      <c r="AG631" s="11" t="b">
        <v>0</v>
      </c>
    </row>
    <row r="632" spans="1:33" x14ac:dyDescent="0.2">
      <c r="A632" s="11">
        <v>1</v>
      </c>
      <c r="B632" t="s">
        <v>185</v>
      </c>
      <c r="C632" t="s">
        <v>11</v>
      </c>
      <c r="D632">
        <v>0</v>
      </c>
      <c r="E632">
        <v>7203382.1526649902</v>
      </c>
      <c r="F632">
        <v>0</v>
      </c>
      <c r="G632">
        <v>0</v>
      </c>
      <c r="H632">
        <v>0</v>
      </c>
      <c r="I632">
        <v>0</v>
      </c>
      <c r="J632" s="10">
        <f>SUMIFS(Table1[time],Table1[repetition],Table1[[#This Row],[repetition]],Table1[config],Table1[[#This Row],[config]])</f>
        <v>203906399.51277402</v>
      </c>
      <c r="K632" s="11">
        <v>600</v>
      </c>
      <c r="L632" s="11">
        <v>1</v>
      </c>
      <c r="M632" s="11" t="s">
        <v>149</v>
      </c>
      <c r="N632" s="11" t="b">
        <v>0</v>
      </c>
      <c r="O632" s="11" t="b">
        <v>1</v>
      </c>
      <c r="P632" s="11" t="b">
        <v>1</v>
      </c>
      <c r="Q632" s="11" t="b">
        <v>1</v>
      </c>
      <c r="R632" s="11" t="b">
        <v>1</v>
      </c>
      <c r="S632" s="11" t="b">
        <v>0</v>
      </c>
      <c r="T632" s="11" t="b">
        <v>1</v>
      </c>
      <c r="U632" s="11" t="b">
        <v>0</v>
      </c>
      <c r="V632" s="11" t="b">
        <v>0</v>
      </c>
      <c r="W632" s="11" t="b">
        <v>1</v>
      </c>
      <c r="X632" s="11" t="b">
        <v>1</v>
      </c>
      <c r="Y632" s="11" t="b">
        <v>1</v>
      </c>
      <c r="Z632" s="11" t="b">
        <v>1</v>
      </c>
      <c r="AA632" s="11" t="b">
        <v>0</v>
      </c>
      <c r="AB632" s="11" t="b">
        <v>1</v>
      </c>
      <c r="AC632" s="11" t="b">
        <v>1</v>
      </c>
      <c r="AD632" s="11" t="b">
        <v>1</v>
      </c>
      <c r="AE632" s="11" t="b">
        <v>1</v>
      </c>
      <c r="AF632" s="11" t="b">
        <v>1</v>
      </c>
      <c r="AG632" s="11" t="b">
        <v>0</v>
      </c>
    </row>
    <row r="633" spans="1:33" x14ac:dyDescent="0.2">
      <c r="A633" s="9">
        <v>2</v>
      </c>
      <c r="B633" t="s">
        <v>185</v>
      </c>
      <c r="C633" t="s">
        <v>11</v>
      </c>
      <c r="D633">
        <v>0</v>
      </c>
      <c r="E633">
        <v>7202647.2223019199</v>
      </c>
      <c r="F633">
        <v>0</v>
      </c>
      <c r="G633">
        <v>0</v>
      </c>
      <c r="H633">
        <v>0</v>
      </c>
      <c r="I633">
        <v>0</v>
      </c>
      <c r="J633" s="8">
        <f>SUMIFS(Table1[time],Table1[repetition],Table1[[#This Row],[repetition]],Table1[config],Table1[[#This Row],[config]])</f>
        <v>195413313.89494604</v>
      </c>
      <c r="K633" s="9">
        <v>50</v>
      </c>
      <c r="L633" s="9">
        <v>5</v>
      </c>
      <c r="M633" s="9" t="s">
        <v>149</v>
      </c>
      <c r="N633" s="9" t="b">
        <v>0</v>
      </c>
      <c r="O633" s="9" t="b">
        <v>1</v>
      </c>
      <c r="P633" s="9" t="b">
        <v>0</v>
      </c>
      <c r="Q633" s="9" t="b">
        <v>0</v>
      </c>
      <c r="R633" s="9" t="b">
        <v>1</v>
      </c>
      <c r="S633" s="9" t="b">
        <v>1</v>
      </c>
      <c r="T633" s="9" t="b">
        <v>0</v>
      </c>
      <c r="U633" s="9" t="b">
        <v>1</v>
      </c>
      <c r="V633" s="9" t="b">
        <v>0</v>
      </c>
      <c r="W633" s="9" t="b">
        <v>1</v>
      </c>
      <c r="X633" s="9" t="b">
        <v>1</v>
      </c>
      <c r="Y633" s="9" t="b">
        <v>0</v>
      </c>
      <c r="Z633" s="9" t="b">
        <v>0</v>
      </c>
      <c r="AA633" s="9" t="b">
        <v>0</v>
      </c>
      <c r="AB633" s="9" t="b">
        <v>0</v>
      </c>
      <c r="AC633" s="9" t="b">
        <v>1</v>
      </c>
      <c r="AD633" s="9" t="b">
        <v>0</v>
      </c>
      <c r="AE633" s="9" t="b">
        <v>1</v>
      </c>
      <c r="AF633" s="9" t="b">
        <v>0</v>
      </c>
      <c r="AG633" s="9" t="b">
        <v>0</v>
      </c>
    </row>
    <row r="634" spans="1:33" x14ac:dyDescent="0.2">
      <c r="A634" s="9">
        <v>3</v>
      </c>
      <c r="B634" t="s">
        <v>185</v>
      </c>
      <c r="C634" t="s">
        <v>11</v>
      </c>
      <c r="D634">
        <v>0</v>
      </c>
      <c r="E634">
        <v>7202406.0462199999</v>
      </c>
      <c r="F634">
        <v>0</v>
      </c>
      <c r="G634">
        <v>0</v>
      </c>
      <c r="H634">
        <v>0</v>
      </c>
      <c r="I634">
        <v>0</v>
      </c>
      <c r="J634" s="8">
        <f>SUMIFS(Table1[time],Table1[repetition],Table1[[#This Row],[repetition]],Table1[config],Table1[[#This Row],[config]])</f>
        <v>195627187.56180987</v>
      </c>
      <c r="K634" s="9">
        <v>50</v>
      </c>
      <c r="L634" s="9">
        <v>6</v>
      </c>
      <c r="M634" s="9" t="s">
        <v>150</v>
      </c>
      <c r="N634" s="9" t="b">
        <v>0</v>
      </c>
      <c r="O634" s="9" t="b">
        <v>0</v>
      </c>
      <c r="P634" s="9" t="b">
        <v>0</v>
      </c>
      <c r="Q634" s="9" t="b">
        <v>1</v>
      </c>
      <c r="R634" s="9" t="b">
        <v>0</v>
      </c>
      <c r="S634" s="9" t="b">
        <v>1</v>
      </c>
      <c r="T634" s="9" t="b">
        <v>0</v>
      </c>
      <c r="U634" s="9" t="b">
        <v>0</v>
      </c>
      <c r="V634" s="9" t="b">
        <v>0</v>
      </c>
      <c r="W634" s="9" t="b">
        <v>0</v>
      </c>
      <c r="X634" s="9" t="b">
        <v>1</v>
      </c>
      <c r="Y634" s="9" t="b">
        <v>0</v>
      </c>
      <c r="Z634" s="9" t="b">
        <v>1</v>
      </c>
      <c r="AA634" s="9" t="b">
        <v>0</v>
      </c>
      <c r="AB634" s="9" t="b">
        <v>1</v>
      </c>
      <c r="AC634" s="9" t="b">
        <v>0</v>
      </c>
      <c r="AD634" s="9" t="b">
        <v>1</v>
      </c>
      <c r="AE634" s="9" t="b">
        <v>0</v>
      </c>
      <c r="AF634" s="9" t="b">
        <v>0</v>
      </c>
      <c r="AG634" s="9" t="b">
        <v>0</v>
      </c>
    </row>
    <row r="635" spans="1:33" x14ac:dyDescent="0.2">
      <c r="A635" s="11">
        <v>1</v>
      </c>
      <c r="B635" t="s">
        <v>186</v>
      </c>
      <c r="C635" t="s">
        <v>11</v>
      </c>
      <c r="D635">
        <v>0</v>
      </c>
      <c r="E635">
        <v>7202191.1776689803</v>
      </c>
      <c r="F635">
        <v>0</v>
      </c>
      <c r="G635">
        <v>0</v>
      </c>
      <c r="H635">
        <v>0</v>
      </c>
      <c r="I635">
        <v>0</v>
      </c>
      <c r="J635" s="10">
        <f>SUMIFS(Table1[time],Table1[repetition],Table1[[#This Row],[repetition]],Table1[config],Table1[[#This Row],[config]])</f>
        <v>203906399.51277402</v>
      </c>
      <c r="K635" s="11">
        <v>600</v>
      </c>
      <c r="L635" s="11">
        <v>4</v>
      </c>
      <c r="M635" s="11" t="s">
        <v>151</v>
      </c>
      <c r="N635" s="11" t="b">
        <v>0</v>
      </c>
      <c r="O635" s="11" t="b">
        <v>0</v>
      </c>
      <c r="P635" s="11" t="b">
        <v>1</v>
      </c>
      <c r="Q635" s="11" t="b">
        <v>0</v>
      </c>
      <c r="R635" s="11" t="b">
        <v>0</v>
      </c>
      <c r="S635" s="11" t="b">
        <v>1</v>
      </c>
      <c r="T635" s="11" t="b">
        <v>1</v>
      </c>
      <c r="U635" s="11" t="b">
        <v>0</v>
      </c>
      <c r="V635" s="11" t="b">
        <v>0</v>
      </c>
      <c r="W635" s="11" t="b">
        <v>1</v>
      </c>
      <c r="X635" s="11" t="b">
        <v>0</v>
      </c>
      <c r="Y635" s="11" t="b">
        <v>0</v>
      </c>
      <c r="Z635" s="11" t="b">
        <v>1</v>
      </c>
      <c r="AA635" s="11" t="b">
        <v>1</v>
      </c>
      <c r="AB635" s="11" t="b">
        <v>1</v>
      </c>
      <c r="AC635" s="11" t="b">
        <v>1</v>
      </c>
      <c r="AD635" s="11" t="b">
        <v>0</v>
      </c>
      <c r="AE635" s="11" t="b">
        <v>0</v>
      </c>
      <c r="AF635" s="11" t="b">
        <v>1</v>
      </c>
      <c r="AG635" s="11" t="b">
        <v>0</v>
      </c>
    </row>
    <row r="636" spans="1:33" x14ac:dyDescent="0.2">
      <c r="A636" s="11">
        <v>2</v>
      </c>
      <c r="B636" t="s">
        <v>186</v>
      </c>
      <c r="C636" t="s">
        <v>11</v>
      </c>
      <c r="D636">
        <v>0</v>
      </c>
      <c r="E636">
        <v>7202393.5057329899</v>
      </c>
      <c r="F636">
        <v>0</v>
      </c>
      <c r="G636">
        <v>0</v>
      </c>
      <c r="H636">
        <v>0</v>
      </c>
      <c r="I636">
        <v>0</v>
      </c>
      <c r="J636" s="10">
        <f>SUMIFS(Table1[time],Table1[repetition],Table1[[#This Row],[repetition]],Table1[config],Table1[[#This Row],[config]])</f>
        <v>195413313.89494604</v>
      </c>
      <c r="K636" s="11">
        <v>50</v>
      </c>
      <c r="L636" s="11">
        <v>5</v>
      </c>
      <c r="M636" s="11" t="s">
        <v>149</v>
      </c>
      <c r="N636" s="11" t="b">
        <v>0</v>
      </c>
      <c r="O636" s="11" t="b">
        <v>1</v>
      </c>
      <c r="P636" s="11" t="b">
        <v>0</v>
      </c>
      <c r="Q636" s="11" t="b">
        <v>0</v>
      </c>
      <c r="R636" s="11" t="b">
        <v>1</v>
      </c>
      <c r="S636" s="11" t="b">
        <v>1</v>
      </c>
      <c r="T636" s="11" t="b">
        <v>0</v>
      </c>
      <c r="U636" s="11" t="b">
        <v>1</v>
      </c>
      <c r="V636" s="11" t="b">
        <v>0</v>
      </c>
      <c r="W636" s="11" t="b">
        <v>1</v>
      </c>
      <c r="X636" s="11" t="b">
        <v>1</v>
      </c>
      <c r="Y636" s="11" t="b">
        <v>0</v>
      </c>
      <c r="Z636" s="11" t="b">
        <v>0</v>
      </c>
      <c r="AA636" s="11" t="b">
        <v>0</v>
      </c>
      <c r="AB636" s="11" t="b">
        <v>0</v>
      </c>
      <c r="AC636" s="11" t="b">
        <v>1</v>
      </c>
      <c r="AD636" s="11" t="b">
        <v>0</v>
      </c>
      <c r="AE636" s="11" t="b">
        <v>1</v>
      </c>
      <c r="AF636" s="11" t="b">
        <v>0</v>
      </c>
      <c r="AG636" s="11" t="b">
        <v>0</v>
      </c>
    </row>
    <row r="637" spans="1:33" x14ac:dyDescent="0.2">
      <c r="A637" s="11">
        <v>3</v>
      </c>
      <c r="B637" t="s">
        <v>186</v>
      </c>
      <c r="C637" t="s">
        <v>11</v>
      </c>
      <c r="D637">
        <v>0</v>
      </c>
      <c r="E637">
        <v>7202360.4647329701</v>
      </c>
      <c r="F637">
        <v>0</v>
      </c>
      <c r="G637">
        <v>0</v>
      </c>
      <c r="H637">
        <v>0</v>
      </c>
      <c r="I637">
        <v>0</v>
      </c>
      <c r="J637" s="10">
        <f>SUMIFS(Table1[time],Table1[repetition],Table1[[#This Row],[repetition]],Table1[config],Table1[[#This Row],[config]])</f>
        <v>195627187.56180987</v>
      </c>
      <c r="K637" s="11">
        <v>600</v>
      </c>
      <c r="L637" s="11">
        <v>6</v>
      </c>
      <c r="M637" s="11" t="s">
        <v>151</v>
      </c>
      <c r="N637" s="11" t="b">
        <v>1</v>
      </c>
      <c r="O637" s="11" t="b">
        <v>1</v>
      </c>
      <c r="P637" s="11" t="b">
        <v>1</v>
      </c>
      <c r="Q637" s="11" t="b">
        <v>1</v>
      </c>
      <c r="R637" s="11" t="b">
        <v>0</v>
      </c>
      <c r="S637" s="11" t="b">
        <v>1</v>
      </c>
      <c r="T637" s="11" t="b">
        <v>1</v>
      </c>
      <c r="U637" s="11" t="b">
        <v>1</v>
      </c>
      <c r="V637" s="11" t="b">
        <v>0</v>
      </c>
      <c r="W637" s="11" t="b">
        <v>1</v>
      </c>
      <c r="X637" s="11" t="b">
        <v>0</v>
      </c>
      <c r="Y637" s="11" t="b">
        <v>1</v>
      </c>
      <c r="Z637" s="11" t="b">
        <v>1</v>
      </c>
      <c r="AA637" s="11" t="b">
        <v>0</v>
      </c>
      <c r="AB637" s="11" t="b">
        <v>1</v>
      </c>
      <c r="AC637" s="11" t="b">
        <v>1</v>
      </c>
      <c r="AD637" s="11" t="b">
        <v>1</v>
      </c>
      <c r="AE637" s="11" t="b">
        <v>0</v>
      </c>
      <c r="AF637" s="11" t="b">
        <v>0</v>
      </c>
      <c r="AG637" s="11" t="b">
        <v>0</v>
      </c>
    </row>
    <row r="638" spans="1:33" x14ac:dyDescent="0.2">
      <c r="A638" s="9">
        <v>1</v>
      </c>
      <c r="B638" t="s">
        <v>187</v>
      </c>
      <c r="C638" t="s">
        <v>11</v>
      </c>
      <c r="D638">
        <v>0</v>
      </c>
      <c r="E638">
        <v>7203377.5339880297</v>
      </c>
      <c r="F638">
        <v>0</v>
      </c>
      <c r="G638">
        <v>0</v>
      </c>
      <c r="H638">
        <v>0</v>
      </c>
      <c r="I638">
        <v>0</v>
      </c>
      <c r="J638" s="8">
        <f>SUMIFS(Table1[time],Table1[repetition],Table1[[#This Row],[repetition]],Table1[config],Table1[[#This Row],[config]])</f>
        <v>203906399.51277402</v>
      </c>
      <c r="K638" s="9">
        <v>600</v>
      </c>
      <c r="L638" s="9">
        <v>6</v>
      </c>
      <c r="M638" s="9" t="s">
        <v>151</v>
      </c>
      <c r="N638" s="9" t="b">
        <v>1</v>
      </c>
      <c r="O638" s="9" t="b">
        <v>1</v>
      </c>
      <c r="P638" s="9" t="b">
        <v>1</v>
      </c>
      <c r="Q638" s="9" t="b">
        <v>1</v>
      </c>
      <c r="R638" s="9" t="b">
        <v>0</v>
      </c>
      <c r="S638" s="9" t="b">
        <v>1</v>
      </c>
      <c r="T638" s="9" t="b">
        <v>1</v>
      </c>
      <c r="U638" s="9" t="b">
        <v>1</v>
      </c>
      <c r="V638" s="9" t="b">
        <v>0</v>
      </c>
      <c r="W638" s="9" t="b">
        <v>1</v>
      </c>
      <c r="X638" s="9" t="b">
        <v>0</v>
      </c>
      <c r="Y638" s="9" t="b">
        <v>1</v>
      </c>
      <c r="Z638" s="9" t="b">
        <v>1</v>
      </c>
      <c r="AA638" s="9" t="b">
        <v>0</v>
      </c>
      <c r="AB638" s="9" t="b">
        <v>1</v>
      </c>
      <c r="AC638" s="9" t="b">
        <v>1</v>
      </c>
      <c r="AD638" s="9" t="b">
        <v>1</v>
      </c>
      <c r="AE638" s="9" t="b">
        <v>0</v>
      </c>
      <c r="AF638" s="9" t="b">
        <v>0</v>
      </c>
      <c r="AG638" s="9" t="b">
        <v>0</v>
      </c>
    </row>
    <row r="639" spans="1:33" x14ac:dyDescent="0.2">
      <c r="A639" s="11">
        <v>2</v>
      </c>
      <c r="B639" t="s">
        <v>187</v>
      </c>
      <c r="C639" t="s">
        <v>11</v>
      </c>
      <c r="D639">
        <v>0</v>
      </c>
      <c r="E639">
        <v>7202817.6534529701</v>
      </c>
      <c r="F639">
        <v>0</v>
      </c>
      <c r="G639">
        <v>0</v>
      </c>
      <c r="H639">
        <v>0</v>
      </c>
      <c r="I639">
        <v>0</v>
      </c>
      <c r="J639" s="10">
        <f>SUMIFS(Table1[time],Table1[repetition],Table1[[#This Row],[repetition]],Table1[config],Table1[[#This Row],[config]])</f>
        <v>195413313.89494604</v>
      </c>
      <c r="K639" s="11">
        <v>50</v>
      </c>
      <c r="L639" s="11">
        <v>5</v>
      </c>
      <c r="M639" s="11" t="s">
        <v>149</v>
      </c>
      <c r="N639" s="11" t="b">
        <v>0</v>
      </c>
      <c r="O639" s="11" t="b">
        <v>1</v>
      </c>
      <c r="P639" s="11" t="b">
        <v>0</v>
      </c>
      <c r="Q639" s="11" t="b">
        <v>0</v>
      </c>
      <c r="R639" s="11" t="b">
        <v>1</v>
      </c>
      <c r="S639" s="11" t="b">
        <v>1</v>
      </c>
      <c r="T639" s="11" t="b">
        <v>0</v>
      </c>
      <c r="U639" s="11" t="b">
        <v>1</v>
      </c>
      <c r="V639" s="11" t="b">
        <v>0</v>
      </c>
      <c r="W639" s="11" t="b">
        <v>1</v>
      </c>
      <c r="X639" s="11" t="b">
        <v>1</v>
      </c>
      <c r="Y639" s="11" t="b">
        <v>0</v>
      </c>
      <c r="Z639" s="11" t="b">
        <v>0</v>
      </c>
      <c r="AA639" s="11" t="b">
        <v>0</v>
      </c>
      <c r="AB639" s="11" t="b">
        <v>0</v>
      </c>
      <c r="AC639" s="11" t="b">
        <v>1</v>
      </c>
      <c r="AD639" s="11" t="b">
        <v>0</v>
      </c>
      <c r="AE639" s="11" t="b">
        <v>1</v>
      </c>
      <c r="AF639" s="11" t="b">
        <v>0</v>
      </c>
      <c r="AG639" s="11" t="b">
        <v>0</v>
      </c>
    </row>
    <row r="640" spans="1:33" x14ac:dyDescent="0.2">
      <c r="A640" s="11">
        <v>3</v>
      </c>
      <c r="B640" t="s">
        <v>187</v>
      </c>
      <c r="C640" t="s">
        <v>11</v>
      </c>
      <c r="D640">
        <v>0</v>
      </c>
      <c r="E640">
        <v>7204364.2580649899</v>
      </c>
      <c r="F640">
        <v>0</v>
      </c>
      <c r="G640">
        <v>0</v>
      </c>
      <c r="H640">
        <v>0</v>
      </c>
      <c r="I640">
        <v>0</v>
      </c>
      <c r="J640" s="10">
        <f>SUMIFS(Table1[time],Table1[repetition],Table1[[#This Row],[repetition]],Table1[config],Table1[[#This Row],[config]])</f>
        <v>195627187.56180987</v>
      </c>
      <c r="K640" s="11">
        <v>50</v>
      </c>
      <c r="L640" s="11">
        <v>6</v>
      </c>
      <c r="M640" s="11" t="s">
        <v>150</v>
      </c>
      <c r="N640" s="11" t="b">
        <v>0</v>
      </c>
      <c r="O640" s="11" t="b">
        <v>0</v>
      </c>
      <c r="P640" s="11" t="b">
        <v>0</v>
      </c>
      <c r="Q640" s="11" t="b">
        <v>1</v>
      </c>
      <c r="R640" s="11" t="b">
        <v>0</v>
      </c>
      <c r="S640" s="11" t="b">
        <v>1</v>
      </c>
      <c r="T640" s="11" t="b">
        <v>0</v>
      </c>
      <c r="U640" s="11" t="b">
        <v>0</v>
      </c>
      <c r="V640" s="11" t="b">
        <v>0</v>
      </c>
      <c r="W640" s="11" t="b">
        <v>0</v>
      </c>
      <c r="X640" s="11" t="b">
        <v>1</v>
      </c>
      <c r="Y640" s="11" t="b">
        <v>0</v>
      </c>
      <c r="Z640" s="11" t="b">
        <v>1</v>
      </c>
      <c r="AA640" s="11" t="b">
        <v>0</v>
      </c>
      <c r="AB640" s="11" t="b">
        <v>1</v>
      </c>
      <c r="AC640" s="11" t="b">
        <v>0</v>
      </c>
      <c r="AD640" s="11" t="b">
        <v>1</v>
      </c>
      <c r="AE640" s="11" t="b">
        <v>0</v>
      </c>
      <c r="AF640" s="11" t="b">
        <v>0</v>
      </c>
      <c r="AG640" s="11" t="b">
        <v>0</v>
      </c>
    </row>
    <row r="641" spans="1:33" x14ac:dyDescent="0.2">
      <c r="A641" s="9">
        <v>1</v>
      </c>
      <c r="B641" t="s">
        <v>158</v>
      </c>
      <c r="C641" t="s">
        <v>28</v>
      </c>
      <c r="D641">
        <v>6</v>
      </c>
      <c r="E641">
        <v>877647.75837201101</v>
      </c>
      <c r="F641">
        <v>0</v>
      </c>
      <c r="G641">
        <v>0</v>
      </c>
      <c r="H641">
        <v>28</v>
      </c>
      <c r="I641">
        <v>2</v>
      </c>
      <c r="J641" s="8">
        <f>SUMIFS(Table1[time],Table1[repetition],Table1[[#This Row],[repetition]],Table1[config],Table1[[#This Row],[config]])</f>
        <v>90561226.983783126</v>
      </c>
      <c r="K641" s="9">
        <v>0</v>
      </c>
      <c r="L641" s="9">
        <v>1</v>
      </c>
      <c r="M641" s="9" t="s">
        <v>149</v>
      </c>
      <c r="N641" s="9" t="b">
        <v>0</v>
      </c>
      <c r="O641" s="9" t="b">
        <v>0</v>
      </c>
      <c r="P641" s="9" t="b">
        <v>0</v>
      </c>
      <c r="Q641" s="9" t="b">
        <v>0</v>
      </c>
      <c r="R641" s="9" t="b">
        <v>0</v>
      </c>
      <c r="S641" s="9" t="b">
        <v>0</v>
      </c>
      <c r="T641" s="9" t="b">
        <v>0</v>
      </c>
      <c r="U641" s="9" t="b">
        <v>0</v>
      </c>
      <c r="V641" s="9" t="b">
        <v>0</v>
      </c>
      <c r="W641" s="9" t="b">
        <v>0</v>
      </c>
      <c r="X641" s="9" t="b">
        <v>0</v>
      </c>
      <c r="Y641" s="9" t="b">
        <v>0</v>
      </c>
      <c r="Z641" s="9" t="b">
        <v>0</v>
      </c>
      <c r="AA641" s="9" t="b">
        <v>0</v>
      </c>
      <c r="AB641" s="9" t="b">
        <v>0</v>
      </c>
      <c r="AC641" s="9" t="b">
        <v>0</v>
      </c>
      <c r="AD641" s="9" t="b">
        <v>0</v>
      </c>
      <c r="AE641" s="9" t="b">
        <v>0</v>
      </c>
      <c r="AF641" s="9" t="b">
        <v>0</v>
      </c>
      <c r="AG641" s="9" t="b">
        <v>0</v>
      </c>
    </row>
    <row r="642" spans="1:33" x14ac:dyDescent="0.2">
      <c r="A642" s="11">
        <v>2</v>
      </c>
      <c r="B642" t="s">
        <v>158</v>
      </c>
      <c r="C642" t="s">
        <v>28</v>
      </c>
      <c r="D642">
        <v>6</v>
      </c>
      <c r="E642">
        <v>137358.578573912</v>
      </c>
      <c r="F642">
        <v>0</v>
      </c>
      <c r="G642">
        <v>0</v>
      </c>
      <c r="H642">
        <v>28</v>
      </c>
      <c r="I642">
        <v>2</v>
      </c>
      <c r="J642" s="10">
        <f>SUMIFS(Table1[time],Table1[repetition],Table1[[#This Row],[repetition]],Table1[config],Table1[[#This Row],[config]])</f>
        <v>78006107.803251997</v>
      </c>
      <c r="K642" s="11">
        <v>50</v>
      </c>
      <c r="L642" s="11">
        <v>5</v>
      </c>
      <c r="M642" s="11" t="s">
        <v>149</v>
      </c>
      <c r="N642" s="11" t="b">
        <v>0</v>
      </c>
      <c r="O642" s="11" t="b">
        <v>1</v>
      </c>
      <c r="P642" s="11" t="b">
        <v>0</v>
      </c>
      <c r="Q642" s="11" t="b">
        <v>0</v>
      </c>
      <c r="R642" s="11" t="b">
        <v>1</v>
      </c>
      <c r="S642" s="11" t="b">
        <v>1</v>
      </c>
      <c r="T642" s="11" t="b">
        <v>0</v>
      </c>
      <c r="U642" s="11" t="b">
        <v>1</v>
      </c>
      <c r="V642" s="11" t="b">
        <v>0</v>
      </c>
      <c r="W642" s="11" t="b">
        <v>1</v>
      </c>
      <c r="X642" s="11" t="b">
        <v>1</v>
      </c>
      <c r="Y642" s="11" t="b">
        <v>0</v>
      </c>
      <c r="Z642" s="11" t="b">
        <v>0</v>
      </c>
      <c r="AA642" s="11" t="b">
        <v>0</v>
      </c>
      <c r="AB642" s="11" t="b">
        <v>0</v>
      </c>
      <c r="AC642" s="11" t="b">
        <v>1</v>
      </c>
      <c r="AD642" s="11" t="b">
        <v>0</v>
      </c>
      <c r="AE642" s="11" t="b">
        <v>1</v>
      </c>
      <c r="AF642" s="11" t="b">
        <v>0</v>
      </c>
      <c r="AG642" s="11" t="b">
        <v>0</v>
      </c>
    </row>
    <row r="643" spans="1:33" x14ac:dyDescent="0.2">
      <c r="A643" s="11">
        <v>3</v>
      </c>
      <c r="B643" t="s">
        <v>158</v>
      </c>
      <c r="C643" t="s">
        <v>28</v>
      </c>
      <c r="D643">
        <v>6</v>
      </c>
      <c r="E643">
        <v>236112.23830500001</v>
      </c>
      <c r="F643">
        <v>0</v>
      </c>
      <c r="G643">
        <v>0</v>
      </c>
      <c r="H643">
        <v>28</v>
      </c>
      <c r="I643">
        <v>2</v>
      </c>
      <c r="J643" s="10">
        <f>SUMIFS(Table1[time],Table1[repetition],Table1[[#This Row],[repetition]],Table1[config],Table1[[#This Row],[config]])</f>
        <v>82378614.634415954</v>
      </c>
      <c r="K643" s="11">
        <v>50</v>
      </c>
      <c r="L643" s="11">
        <v>5</v>
      </c>
      <c r="M643" s="11" t="s">
        <v>149</v>
      </c>
      <c r="N643" s="11" t="b">
        <v>0</v>
      </c>
      <c r="O643" s="11" t="b">
        <v>1</v>
      </c>
      <c r="P643" s="11" t="b">
        <v>0</v>
      </c>
      <c r="Q643" s="11" t="b">
        <v>0</v>
      </c>
      <c r="R643" s="11" t="b">
        <v>1</v>
      </c>
      <c r="S643" s="11" t="b">
        <v>1</v>
      </c>
      <c r="T643" s="11" t="b">
        <v>0</v>
      </c>
      <c r="U643" s="11" t="b">
        <v>1</v>
      </c>
      <c r="V643" s="11" t="b">
        <v>0</v>
      </c>
      <c r="W643" s="11" t="b">
        <v>1</v>
      </c>
      <c r="X643" s="11" t="b">
        <v>1</v>
      </c>
      <c r="Y643" s="11" t="b">
        <v>0</v>
      </c>
      <c r="Z643" s="11" t="b">
        <v>0</v>
      </c>
      <c r="AA643" s="11" t="b">
        <v>0</v>
      </c>
      <c r="AB643" s="11" t="b">
        <v>0</v>
      </c>
      <c r="AC643" s="11" t="b">
        <v>1</v>
      </c>
      <c r="AD643" s="11" t="b">
        <v>0</v>
      </c>
      <c r="AE643" s="11" t="b">
        <v>1</v>
      </c>
      <c r="AF643" s="11" t="b">
        <v>0</v>
      </c>
      <c r="AG643" s="11" t="b">
        <v>0</v>
      </c>
    </row>
    <row r="644" spans="1:33" x14ac:dyDescent="0.2">
      <c r="A644" s="11">
        <v>1</v>
      </c>
      <c r="B644" t="s">
        <v>159</v>
      </c>
      <c r="C644" t="s">
        <v>28</v>
      </c>
      <c r="D644">
        <v>0</v>
      </c>
      <c r="E644">
        <v>1383869.5456970001</v>
      </c>
      <c r="F644">
        <v>0</v>
      </c>
      <c r="G644">
        <v>0</v>
      </c>
      <c r="H644">
        <v>0</v>
      </c>
      <c r="I644">
        <v>0</v>
      </c>
      <c r="J644" s="10">
        <f>SUMIFS(Table1[time],Table1[repetition],Table1[[#This Row],[repetition]],Table1[config],Table1[[#This Row],[config]])</f>
        <v>90561226.983783126</v>
      </c>
      <c r="K644" s="11">
        <v>1</v>
      </c>
      <c r="L644" s="11">
        <v>4</v>
      </c>
      <c r="M644" s="11" t="s">
        <v>150</v>
      </c>
      <c r="N644" s="11" t="b">
        <v>0</v>
      </c>
      <c r="O644" s="11" t="b">
        <v>1</v>
      </c>
      <c r="P644" s="11" t="b">
        <v>0</v>
      </c>
      <c r="Q644" s="11" t="b">
        <v>1</v>
      </c>
      <c r="R644" s="11" t="b">
        <v>0</v>
      </c>
      <c r="S644" s="11" t="b">
        <v>1</v>
      </c>
      <c r="T644" s="11" t="b">
        <v>0</v>
      </c>
      <c r="U644" s="11" t="b">
        <v>0</v>
      </c>
      <c r="V644" s="11" t="b">
        <v>0</v>
      </c>
      <c r="W644" s="11" t="b">
        <v>1</v>
      </c>
      <c r="X644" s="11" t="b">
        <v>0</v>
      </c>
      <c r="Y644" s="11" t="b">
        <v>1</v>
      </c>
      <c r="Z644" s="11" t="b">
        <v>1</v>
      </c>
      <c r="AA644" s="11" t="b">
        <v>1</v>
      </c>
      <c r="AB644" s="11" t="b">
        <v>1</v>
      </c>
      <c r="AC644" s="11" t="b">
        <v>1</v>
      </c>
      <c r="AD644" s="11" t="b">
        <v>0</v>
      </c>
      <c r="AE644" s="11" t="b">
        <v>1</v>
      </c>
      <c r="AF644" s="11" t="b">
        <v>1</v>
      </c>
      <c r="AG644" s="11" t="b">
        <v>1</v>
      </c>
    </row>
    <row r="645" spans="1:33" x14ac:dyDescent="0.2">
      <c r="A645" s="9">
        <v>2</v>
      </c>
      <c r="B645" t="s">
        <v>159</v>
      </c>
      <c r="C645" t="s">
        <v>28</v>
      </c>
      <c r="D645">
        <v>0</v>
      </c>
      <c r="E645">
        <v>425947.10463797598</v>
      </c>
      <c r="F645">
        <v>0</v>
      </c>
      <c r="G645">
        <v>0</v>
      </c>
      <c r="H645">
        <v>0</v>
      </c>
      <c r="I645">
        <v>0</v>
      </c>
      <c r="J645" s="8">
        <f>SUMIFS(Table1[time],Table1[repetition],Table1[[#This Row],[repetition]],Table1[config],Table1[[#This Row],[config]])</f>
        <v>78006107.803251997</v>
      </c>
      <c r="K645" s="9">
        <v>50</v>
      </c>
      <c r="L645" s="9">
        <v>5</v>
      </c>
      <c r="M645" s="9" t="s">
        <v>149</v>
      </c>
      <c r="N645" s="9" t="b">
        <v>0</v>
      </c>
      <c r="O645" s="9" t="b">
        <v>1</v>
      </c>
      <c r="P645" s="9" t="b">
        <v>0</v>
      </c>
      <c r="Q645" s="9" t="b">
        <v>0</v>
      </c>
      <c r="R645" s="9" t="b">
        <v>1</v>
      </c>
      <c r="S645" s="9" t="b">
        <v>1</v>
      </c>
      <c r="T645" s="9" t="b">
        <v>0</v>
      </c>
      <c r="U645" s="9" t="b">
        <v>1</v>
      </c>
      <c r="V645" s="9" t="b">
        <v>0</v>
      </c>
      <c r="W645" s="9" t="b">
        <v>1</v>
      </c>
      <c r="X645" s="9" t="b">
        <v>1</v>
      </c>
      <c r="Y645" s="9" t="b">
        <v>0</v>
      </c>
      <c r="Z645" s="9" t="b">
        <v>0</v>
      </c>
      <c r="AA645" s="9" t="b">
        <v>0</v>
      </c>
      <c r="AB645" s="9" t="b">
        <v>0</v>
      </c>
      <c r="AC645" s="9" t="b">
        <v>1</v>
      </c>
      <c r="AD645" s="9" t="b">
        <v>0</v>
      </c>
      <c r="AE645" s="9" t="b">
        <v>1</v>
      </c>
      <c r="AF645" s="9" t="b">
        <v>0</v>
      </c>
      <c r="AG645" s="9" t="b">
        <v>0</v>
      </c>
    </row>
    <row r="646" spans="1:33" x14ac:dyDescent="0.2">
      <c r="A646" s="9">
        <v>3</v>
      </c>
      <c r="B646" t="s">
        <v>159</v>
      </c>
      <c r="C646" t="s">
        <v>28</v>
      </c>
      <c r="D646">
        <v>0</v>
      </c>
      <c r="E646">
        <v>768212.07515799999</v>
      </c>
      <c r="F646">
        <v>0</v>
      </c>
      <c r="G646">
        <v>0</v>
      </c>
      <c r="H646">
        <v>0</v>
      </c>
      <c r="I646">
        <v>0</v>
      </c>
      <c r="J646" s="8">
        <f>SUMIFS(Table1[time],Table1[repetition],Table1[[#This Row],[repetition]],Table1[config],Table1[[#This Row],[config]])</f>
        <v>82378614.634415954</v>
      </c>
      <c r="K646" s="9">
        <v>50</v>
      </c>
      <c r="L646" s="9">
        <v>5</v>
      </c>
      <c r="M646" s="9" t="s">
        <v>149</v>
      </c>
      <c r="N646" s="9" t="b">
        <v>0</v>
      </c>
      <c r="O646" s="9" t="b">
        <v>1</v>
      </c>
      <c r="P646" s="9" t="b">
        <v>0</v>
      </c>
      <c r="Q646" s="9" t="b">
        <v>0</v>
      </c>
      <c r="R646" s="9" t="b">
        <v>1</v>
      </c>
      <c r="S646" s="9" t="b">
        <v>1</v>
      </c>
      <c r="T646" s="9" t="b">
        <v>0</v>
      </c>
      <c r="U646" s="9" t="b">
        <v>1</v>
      </c>
      <c r="V646" s="9" t="b">
        <v>0</v>
      </c>
      <c r="W646" s="9" t="b">
        <v>1</v>
      </c>
      <c r="X646" s="9" t="b">
        <v>1</v>
      </c>
      <c r="Y646" s="9" t="b">
        <v>0</v>
      </c>
      <c r="Z646" s="9" t="b">
        <v>0</v>
      </c>
      <c r="AA646" s="9" t="b">
        <v>0</v>
      </c>
      <c r="AB646" s="9" t="b">
        <v>0</v>
      </c>
      <c r="AC646" s="9" t="b">
        <v>1</v>
      </c>
      <c r="AD646" s="9" t="b">
        <v>0</v>
      </c>
      <c r="AE646" s="9" t="b">
        <v>1</v>
      </c>
      <c r="AF646" s="9" t="b">
        <v>0</v>
      </c>
      <c r="AG646" s="9" t="b">
        <v>0</v>
      </c>
    </row>
    <row r="647" spans="1:33" x14ac:dyDescent="0.2">
      <c r="A647" s="11">
        <v>1</v>
      </c>
      <c r="B647" t="s">
        <v>160</v>
      </c>
      <c r="C647" t="s">
        <v>28</v>
      </c>
      <c r="D647">
        <v>0</v>
      </c>
      <c r="E647">
        <v>905276.490558055</v>
      </c>
      <c r="F647">
        <v>0</v>
      </c>
      <c r="G647">
        <v>0</v>
      </c>
      <c r="H647">
        <v>0</v>
      </c>
      <c r="I647">
        <v>0</v>
      </c>
      <c r="J647" s="10">
        <f>SUMIFS(Table1[time],Table1[repetition],Table1[[#This Row],[repetition]],Table1[config],Table1[[#This Row],[config]])</f>
        <v>90561226.983783126</v>
      </c>
      <c r="K647" s="11">
        <v>1</v>
      </c>
      <c r="L647" s="11">
        <v>6</v>
      </c>
      <c r="M647" s="11" t="s">
        <v>149</v>
      </c>
      <c r="N647" s="11" t="b">
        <v>0</v>
      </c>
      <c r="O647" s="11" t="b">
        <v>1</v>
      </c>
      <c r="P647" s="11" t="b">
        <v>0</v>
      </c>
      <c r="Q647" s="11" t="b">
        <v>1</v>
      </c>
      <c r="R647" s="11" t="b">
        <v>1</v>
      </c>
      <c r="S647" s="11" t="b">
        <v>0</v>
      </c>
      <c r="T647" s="11" t="b">
        <v>0</v>
      </c>
      <c r="U647" s="11" t="b">
        <v>1</v>
      </c>
      <c r="V647" s="11" t="b">
        <v>1</v>
      </c>
      <c r="W647" s="11" t="b">
        <v>0</v>
      </c>
      <c r="X647" s="11" t="b">
        <v>0</v>
      </c>
      <c r="Y647" s="11" t="b">
        <v>1</v>
      </c>
      <c r="Z647" s="11" t="b">
        <v>1</v>
      </c>
      <c r="AA647" s="11" t="b">
        <v>1</v>
      </c>
      <c r="AB647" s="11" t="b">
        <v>0</v>
      </c>
      <c r="AC647" s="11" t="b">
        <v>1</v>
      </c>
      <c r="AD647" s="11" t="b">
        <v>1</v>
      </c>
      <c r="AE647" s="11" t="b">
        <v>0</v>
      </c>
      <c r="AF647" s="11" t="b">
        <v>0</v>
      </c>
      <c r="AG647" s="11" t="b">
        <v>1</v>
      </c>
    </row>
    <row r="648" spans="1:33" x14ac:dyDescent="0.2">
      <c r="A648" s="9">
        <v>2</v>
      </c>
      <c r="B648" t="s">
        <v>160</v>
      </c>
      <c r="C648" t="s">
        <v>28</v>
      </c>
      <c r="D648">
        <v>0</v>
      </c>
      <c r="E648">
        <v>147316.89275894299</v>
      </c>
      <c r="F648">
        <v>0</v>
      </c>
      <c r="G648">
        <v>0</v>
      </c>
      <c r="H648">
        <v>0</v>
      </c>
      <c r="I648">
        <v>0</v>
      </c>
      <c r="J648" s="8">
        <f>SUMIFS(Table1[time],Table1[repetition],Table1[[#This Row],[repetition]],Table1[config],Table1[[#This Row],[config]])</f>
        <v>78006107.803251997</v>
      </c>
      <c r="K648" s="9">
        <v>50</v>
      </c>
      <c r="L648" s="9">
        <v>5</v>
      </c>
      <c r="M648" s="9" t="s">
        <v>149</v>
      </c>
      <c r="N648" s="9" t="b">
        <v>0</v>
      </c>
      <c r="O648" s="9" t="b">
        <v>1</v>
      </c>
      <c r="P648" s="9" t="b">
        <v>0</v>
      </c>
      <c r="Q648" s="9" t="b">
        <v>0</v>
      </c>
      <c r="R648" s="9" t="b">
        <v>1</v>
      </c>
      <c r="S648" s="9" t="b">
        <v>1</v>
      </c>
      <c r="T648" s="9" t="b">
        <v>0</v>
      </c>
      <c r="U648" s="9" t="b">
        <v>1</v>
      </c>
      <c r="V648" s="9" t="b">
        <v>0</v>
      </c>
      <c r="W648" s="9" t="b">
        <v>1</v>
      </c>
      <c r="X648" s="9" t="b">
        <v>1</v>
      </c>
      <c r="Y648" s="9" t="b">
        <v>0</v>
      </c>
      <c r="Z648" s="9" t="b">
        <v>0</v>
      </c>
      <c r="AA648" s="9" t="b">
        <v>0</v>
      </c>
      <c r="AB648" s="9" t="b">
        <v>0</v>
      </c>
      <c r="AC648" s="9" t="b">
        <v>1</v>
      </c>
      <c r="AD648" s="9" t="b">
        <v>0</v>
      </c>
      <c r="AE648" s="9" t="b">
        <v>1</v>
      </c>
      <c r="AF648" s="9" t="b">
        <v>0</v>
      </c>
      <c r="AG648" s="9" t="b">
        <v>0</v>
      </c>
    </row>
    <row r="649" spans="1:33" x14ac:dyDescent="0.2">
      <c r="A649" s="9">
        <v>3</v>
      </c>
      <c r="B649" t="s">
        <v>160</v>
      </c>
      <c r="C649" t="s">
        <v>28</v>
      </c>
      <c r="D649">
        <v>0</v>
      </c>
      <c r="E649">
        <v>227925.411819998</v>
      </c>
      <c r="F649">
        <v>0</v>
      </c>
      <c r="G649">
        <v>0</v>
      </c>
      <c r="H649">
        <v>0</v>
      </c>
      <c r="I649">
        <v>0</v>
      </c>
      <c r="J649" s="8">
        <f>SUMIFS(Table1[time],Table1[repetition],Table1[[#This Row],[repetition]],Table1[config],Table1[[#This Row],[config]])</f>
        <v>82378614.634415954</v>
      </c>
      <c r="K649" s="9">
        <v>50</v>
      </c>
      <c r="L649" s="9">
        <v>4</v>
      </c>
      <c r="M649" s="9" t="s">
        <v>151</v>
      </c>
      <c r="N649" s="9" t="b">
        <v>1</v>
      </c>
      <c r="O649" s="9" t="b">
        <v>0</v>
      </c>
      <c r="P649" s="9" t="b">
        <v>0</v>
      </c>
      <c r="Q649" s="9" t="b">
        <v>0</v>
      </c>
      <c r="R649" s="9" t="b">
        <v>0</v>
      </c>
      <c r="S649" s="9" t="b">
        <v>1</v>
      </c>
      <c r="T649" s="9" t="b">
        <v>0</v>
      </c>
      <c r="U649" s="9" t="b">
        <v>1</v>
      </c>
      <c r="V649" s="9" t="b">
        <v>1</v>
      </c>
      <c r="W649" s="9" t="b">
        <v>1</v>
      </c>
      <c r="X649" s="9" t="b">
        <v>1</v>
      </c>
      <c r="Y649" s="9" t="b">
        <v>1</v>
      </c>
      <c r="Z649" s="9" t="b">
        <v>0</v>
      </c>
      <c r="AA649" s="9" t="b">
        <v>1</v>
      </c>
      <c r="AB649" s="9" t="b">
        <v>0</v>
      </c>
      <c r="AC649" s="9" t="b">
        <v>1</v>
      </c>
      <c r="AD649" s="9" t="b">
        <v>0</v>
      </c>
      <c r="AE649" s="9" t="b">
        <v>1</v>
      </c>
      <c r="AF649" s="9" t="b">
        <v>0</v>
      </c>
      <c r="AG649" s="9" t="b">
        <v>1</v>
      </c>
    </row>
    <row r="650" spans="1:33" x14ac:dyDescent="0.2">
      <c r="A650" s="11">
        <v>1</v>
      </c>
      <c r="B650" t="s">
        <v>162</v>
      </c>
      <c r="C650" t="s">
        <v>28</v>
      </c>
      <c r="D650">
        <v>3</v>
      </c>
      <c r="E650">
        <v>516276.76191698899</v>
      </c>
      <c r="F650">
        <v>0</v>
      </c>
      <c r="G650">
        <v>0</v>
      </c>
      <c r="H650">
        <v>0</v>
      </c>
      <c r="I650">
        <v>0</v>
      </c>
      <c r="J650" s="10">
        <f>SUMIFS(Table1[time],Table1[repetition],Table1[[#This Row],[repetition]],Table1[config],Table1[[#This Row],[config]])</f>
        <v>90561226.983783126</v>
      </c>
      <c r="K650" s="11">
        <v>50</v>
      </c>
      <c r="L650" s="11">
        <v>2</v>
      </c>
      <c r="M650" s="11" t="s">
        <v>149</v>
      </c>
      <c r="N650" s="11" t="b">
        <v>1</v>
      </c>
      <c r="O650" s="11" t="b">
        <v>0</v>
      </c>
      <c r="P650" s="11" t="b">
        <v>0</v>
      </c>
      <c r="Q650" s="11" t="b">
        <v>0</v>
      </c>
      <c r="R650" s="11" t="b">
        <v>0</v>
      </c>
      <c r="S650" s="11" t="b">
        <v>1</v>
      </c>
      <c r="T650" s="11" t="b">
        <v>0</v>
      </c>
      <c r="U650" s="11" t="b">
        <v>1</v>
      </c>
      <c r="V650" s="11" t="b">
        <v>1</v>
      </c>
      <c r="W650" s="11" t="b">
        <v>0</v>
      </c>
      <c r="X650" s="11" t="b">
        <v>0</v>
      </c>
      <c r="Y650" s="11" t="b">
        <v>0</v>
      </c>
      <c r="Z650" s="11" t="b">
        <v>0</v>
      </c>
      <c r="AA650" s="11" t="b">
        <v>1</v>
      </c>
      <c r="AB650" s="11" t="b">
        <v>1</v>
      </c>
      <c r="AC650" s="11" t="b">
        <v>1</v>
      </c>
      <c r="AD650" s="11" t="b">
        <v>0</v>
      </c>
      <c r="AE650" s="11" t="b">
        <v>0</v>
      </c>
      <c r="AF650" s="11" t="b">
        <v>0</v>
      </c>
      <c r="AG650" s="11" t="b">
        <v>0</v>
      </c>
    </row>
    <row r="651" spans="1:33" x14ac:dyDescent="0.2">
      <c r="A651" s="9">
        <v>2</v>
      </c>
      <c r="B651" t="s">
        <v>162</v>
      </c>
      <c r="C651" t="s">
        <v>28</v>
      </c>
      <c r="D651">
        <v>3</v>
      </c>
      <c r="E651">
        <v>357812.71374272101</v>
      </c>
      <c r="F651">
        <v>0</v>
      </c>
      <c r="G651">
        <v>0</v>
      </c>
      <c r="H651">
        <v>0</v>
      </c>
      <c r="I651">
        <v>0</v>
      </c>
      <c r="J651" s="8">
        <f>SUMIFS(Table1[time],Table1[repetition],Table1[[#This Row],[repetition]],Table1[config],Table1[[#This Row],[config]])</f>
        <v>78006107.803251997</v>
      </c>
      <c r="K651" s="9">
        <v>50</v>
      </c>
      <c r="L651" s="9">
        <v>6</v>
      </c>
      <c r="M651" s="9" t="s">
        <v>150</v>
      </c>
      <c r="N651" s="9" t="b">
        <v>0</v>
      </c>
      <c r="O651" s="9" t="b">
        <v>0</v>
      </c>
      <c r="P651" s="9" t="b">
        <v>0</v>
      </c>
      <c r="Q651" s="9" t="b">
        <v>1</v>
      </c>
      <c r="R651" s="9" t="b">
        <v>0</v>
      </c>
      <c r="S651" s="9" t="b">
        <v>1</v>
      </c>
      <c r="T651" s="9" t="b">
        <v>0</v>
      </c>
      <c r="U651" s="9" t="b">
        <v>0</v>
      </c>
      <c r="V651" s="9" t="b">
        <v>0</v>
      </c>
      <c r="W651" s="9" t="b">
        <v>0</v>
      </c>
      <c r="X651" s="9" t="b">
        <v>1</v>
      </c>
      <c r="Y651" s="9" t="b">
        <v>0</v>
      </c>
      <c r="Z651" s="9" t="b">
        <v>1</v>
      </c>
      <c r="AA651" s="9" t="b">
        <v>0</v>
      </c>
      <c r="AB651" s="9" t="b">
        <v>1</v>
      </c>
      <c r="AC651" s="9" t="b">
        <v>0</v>
      </c>
      <c r="AD651" s="9" t="b">
        <v>1</v>
      </c>
      <c r="AE651" s="9" t="b">
        <v>0</v>
      </c>
      <c r="AF651" s="9" t="b">
        <v>0</v>
      </c>
      <c r="AG651" s="9" t="b">
        <v>0</v>
      </c>
    </row>
    <row r="652" spans="1:33" x14ac:dyDescent="0.2">
      <c r="A652" s="11">
        <v>3</v>
      </c>
      <c r="B652" t="s">
        <v>162</v>
      </c>
      <c r="C652" t="s">
        <v>28</v>
      </c>
      <c r="D652">
        <v>3</v>
      </c>
      <c r="E652">
        <v>500844.851319001</v>
      </c>
      <c r="F652">
        <v>0</v>
      </c>
      <c r="G652">
        <v>0</v>
      </c>
      <c r="H652">
        <v>0</v>
      </c>
      <c r="I652">
        <v>0</v>
      </c>
      <c r="J652" s="10">
        <f>SUMIFS(Table1[time],Table1[repetition],Table1[[#This Row],[repetition]],Table1[config],Table1[[#This Row],[config]])</f>
        <v>82378614.634415954</v>
      </c>
      <c r="K652" s="11">
        <v>50</v>
      </c>
      <c r="L652" s="11">
        <v>6</v>
      </c>
      <c r="M652" s="11" t="s">
        <v>150</v>
      </c>
      <c r="N652" s="11" t="b">
        <v>0</v>
      </c>
      <c r="O652" s="11" t="b">
        <v>0</v>
      </c>
      <c r="P652" s="11" t="b">
        <v>0</v>
      </c>
      <c r="Q652" s="11" t="b">
        <v>1</v>
      </c>
      <c r="R652" s="11" t="b">
        <v>0</v>
      </c>
      <c r="S652" s="11" t="b">
        <v>1</v>
      </c>
      <c r="T652" s="11" t="b">
        <v>0</v>
      </c>
      <c r="U652" s="11" t="b">
        <v>0</v>
      </c>
      <c r="V652" s="11" t="b">
        <v>0</v>
      </c>
      <c r="W652" s="11" t="b">
        <v>0</v>
      </c>
      <c r="X652" s="11" t="b">
        <v>1</v>
      </c>
      <c r="Y652" s="11" t="b">
        <v>0</v>
      </c>
      <c r="Z652" s="11" t="b">
        <v>1</v>
      </c>
      <c r="AA652" s="11" t="b">
        <v>0</v>
      </c>
      <c r="AB652" s="11" t="b">
        <v>1</v>
      </c>
      <c r="AC652" s="11" t="b">
        <v>0</v>
      </c>
      <c r="AD652" s="11" t="b">
        <v>1</v>
      </c>
      <c r="AE652" s="11" t="b">
        <v>0</v>
      </c>
      <c r="AF652" s="11" t="b">
        <v>0</v>
      </c>
      <c r="AG652" s="11" t="b">
        <v>0</v>
      </c>
    </row>
    <row r="653" spans="1:33" x14ac:dyDescent="0.2">
      <c r="A653" s="9">
        <v>1</v>
      </c>
      <c r="B653" t="s">
        <v>163</v>
      </c>
      <c r="C653" t="s">
        <v>28</v>
      </c>
      <c r="D653">
        <v>0</v>
      </c>
      <c r="E653">
        <v>803230.64339405298</v>
      </c>
      <c r="F653">
        <v>0</v>
      </c>
      <c r="G653">
        <v>0</v>
      </c>
      <c r="H653">
        <v>0</v>
      </c>
      <c r="I653">
        <v>0</v>
      </c>
      <c r="J653" s="8">
        <f>SUMIFS(Table1[time],Table1[repetition],Table1[[#This Row],[repetition]],Table1[config],Table1[[#This Row],[config]])</f>
        <v>90561226.983783126</v>
      </c>
      <c r="K653" s="9">
        <v>50</v>
      </c>
      <c r="L653" s="9">
        <v>4</v>
      </c>
      <c r="M653" s="9" t="s">
        <v>151</v>
      </c>
      <c r="N653" s="9" t="b">
        <v>1</v>
      </c>
      <c r="O653" s="9" t="b">
        <v>0</v>
      </c>
      <c r="P653" s="9" t="b">
        <v>0</v>
      </c>
      <c r="Q653" s="9" t="b">
        <v>0</v>
      </c>
      <c r="R653" s="9" t="b">
        <v>0</v>
      </c>
      <c r="S653" s="9" t="b">
        <v>1</v>
      </c>
      <c r="T653" s="9" t="b">
        <v>0</v>
      </c>
      <c r="U653" s="9" t="b">
        <v>1</v>
      </c>
      <c r="V653" s="9" t="b">
        <v>1</v>
      </c>
      <c r="W653" s="9" t="b">
        <v>1</v>
      </c>
      <c r="X653" s="9" t="b">
        <v>1</v>
      </c>
      <c r="Y653" s="9" t="b">
        <v>1</v>
      </c>
      <c r="Z653" s="9" t="b">
        <v>0</v>
      </c>
      <c r="AA653" s="9" t="b">
        <v>1</v>
      </c>
      <c r="AB653" s="9" t="b">
        <v>0</v>
      </c>
      <c r="AC653" s="9" t="b">
        <v>1</v>
      </c>
      <c r="AD653" s="9" t="b">
        <v>0</v>
      </c>
      <c r="AE653" s="9" t="b">
        <v>1</v>
      </c>
      <c r="AF653" s="9" t="b">
        <v>0</v>
      </c>
      <c r="AG653" s="9" t="b">
        <v>1</v>
      </c>
    </row>
    <row r="654" spans="1:33" x14ac:dyDescent="0.2">
      <c r="A654" s="9">
        <v>2</v>
      </c>
      <c r="B654" t="s">
        <v>163</v>
      </c>
      <c r="C654" t="s">
        <v>28</v>
      </c>
      <c r="D654">
        <v>0</v>
      </c>
      <c r="E654">
        <v>122908.338520675</v>
      </c>
      <c r="F654">
        <v>0</v>
      </c>
      <c r="G654">
        <v>0</v>
      </c>
      <c r="H654">
        <v>0</v>
      </c>
      <c r="I654">
        <v>0</v>
      </c>
      <c r="J654" s="8">
        <f>SUMIFS(Table1[time],Table1[repetition],Table1[[#This Row],[repetition]],Table1[config],Table1[[#This Row],[config]])</f>
        <v>78006107.803251997</v>
      </c>
      <c r="K654" s="9">
        <v>50</v>
      </c>
      <c r="L654" s="9">
        <v>5</v>
      </c>
      <c r="M654" s="9" t="s">
        <v>149</v>
      </c>
      <c r="N654" s="9" t="b">
        <v>0</v>
      </c>
      <c r="O654" s="9" t="b">
        <v>1</v>
      </c>
      <c r="P654" s="9" t="b">
        <v>0</v>
      </c>
      <c r="Q654" s="9" t="b">
        <v>0</v>
      </c>
      <c r="R654" s="9" t="b">
        <v>1</v>
      </c>
      <c r="S654" s="9" t="b">
        <v>1</v>
      </c>
      <c r="T654" s="9" t="b">
        <v>0</v>
      </c>
      <c r="U654" s="9" t="b">
        <v>1</v>
      </c>
      <c r="V654" s="9" t="b">
        <v>0</v>
      </c>
      <c r="W654" s="9" t="b">
        <v>1</v>
      </c>
      <c r="X654" s="9" t="b">
        <v>1</v>
      </c>
      <c r="Y654" s="9" t="b">
        <v>0</v>
      </c>
      <c r="Z654" s="9" t="b">
        <v>0</v>
      </c>
      <c r="AA654" s="9" t="b">
        <v>0</v>
      </c>
      <c r="AB654" s="9" t="b">
        <v>0</v>
      </c>
      <c r="AC654" s="9" t="b">
        <v>1</v>
      </c>
      <c r="AD654" s="9" t="b">
        <v>0</v>
      </c>
      <c r="AE654" s="9" t="b">
        <v>1</v>
      </c>
      <c r="AF654" s="9" t="b">
        <v>0</v>
      </c>
      <c r="AG654" s="9" t="b">
        <v>0</v>
      </c>
    </row>
    <row r="655" spans="1:33" x14ac:dyDescent="0.2">
      <c r="A655" s="9">
        <v>3</v>
      </c>
      <c r="B655" t="s">
        <v>163</v>
      </c>
      <c r="C655" t="s">
        <v>28</v>
      </c>
      <c r="D655">
        <v>0</v>
      </c>
      <c r="E655">
        <v>210742.489558</v>
      </c>
      <c r="F655">
        <v>0</v>
      </c>
      <c r="G655">
        <v>0</v>
      </c>
      <c r="H655">
        <v>0</v>
      </c>
      <c r="I655">
        <v>0</v>
      </c>
      <c r="J655" s="8">
        <f>SUMIFS(Table1[time],Table1[repetition],Table1[[#This Row],[repetition]],Table1[config],Table1[[#This Row],[config]])</f>
        <v>82378614.634415954</v>
      </c>
      <c r="K655" s="9">
        <v>50</v>
      </c>
      <c r="L655" s="9">
        <v>4</v>
      </c>
      <c r="M655" s="9" t="s">
        <v>151</v>
      </c>
      <c r="N655" s="9" t="b">
        <v>1</v>
      </c>
      <c r="O655" s="9" t="b">
        <v>0</v>
      </c>
      <c r="P655" s="9" t="b">
        <v>0</v>
      </c>
      <c r="Q655" s="9" t="b">
        <v>0</v>
      </c>
      <c r="R655" s="9" t="b">
        <v>0</v>
      </c>
      <c r="S655" s="9" t="b">
        <v>1</v>
      </c>
      <c r="T655" s="9" t="b">
        <v>0</v>
      </c>
      <c r="U655" s="9" t="b">
        <v>1</v>
      </c>
      <c r="V655" s="9" t="b">
        <v>1</v>
      </c>
      <c r="W655" s="9" t="b">
        <v>1</v>
      </c>
      <c r="X655" s="9" t="b">
        <v>1</v>
      </c>
      <c r="Y655" s="9" t="b">
        <v>1</v>
      </c>
      <c r="Z655" s="9" t="b">
        <v>0</v>
      </c>
      <c r="AA655" s="9" t="b">
        <v>1</v>
      </c>
      <c r="AB655" s="9" t="b">
        <v>0</v>
      </c>
      <c r="AC655" s="9" t="b">
        <v>1</v>
      </c>
      <c r="AD655" s="9" t="b">
        <v>0</v>
      </c>
      <c r="AE655" s="9" t="b">
        <v>1</v>
      </c>
      <c r="AF655" s="9" t="b">
        <v>0</v>
      </c>
      <c r="AG655" s="9" t="b">
        <v>1</v>
      </c>
    </row>
    <row r="656" spans="1:33" x14ac:dyDescent="0.2">
      <c r="A656" s="11">
        <v>1</v>
      </c>
      <c r="B656" t="s">
        <v>164</v>
      </c>
      <c r="C656" t="s">
        <v>28</v>
      </c>
      <c r="D656">
        <v>0</v>
      </c>
      <c r="E656">
        <v>7203383.0340569802</v>
      </c>
      <c r="F656">
        <v>0</v>
      </c>
      <c r="G656">
        <v>0</v>
      </c>
      <c r="H656">
        <v>0</v>
      </c>
      <c r="I656">
        <v>0</v>
      </c>
      <c r="J656" s="10">
        <f>SUMIFS(Table1[time],Table1[repetition],Table1[[#This Row],[repetition]],Table1[config],Table1[[#This Row],[config]])</f>
        <v>90561226.983783126</v>
      </c>
      <c r="K656" s="11">
        <v>0</v>
      </c>
      <c r="L656" s="11">
        <v>3</v>
      </c>
      <c r="M656" s="11" t="s">
        <v>151</v>
      </c>
      <c r="N656" s="11" t="b">
        <v>0</v>
      </c>
      <c r="O656" s="11" t="b">
        <v>1</v>
      </c>
      <c r="P656" s="11" t="b">
        <v>0</v>
      </c>
      <c r="Q656" s="11" t="b">
        <v>1</v>
      </c>
      <c r="R656" s="11" t="b">
        <v>0</v>
      </c>
      <c r="S656" s="11" t="b">
        <v>1</v>
      </c>
      <c r="T656" s="11" t="b">
        <v>0</v>
      </c>
      <c r="U656" s="11" t="b">
        <v>1</v>
      </c>
      <c r="V656" s="11" t="b">
        <v>0</v>
      </c>
      <c r="W656" s="11" t="b">
        <v>1</v>
      </c>
      <c r="X656" s="11" t="b">
        <v>0</v>
      </c>
      <c r="Y656" s="11" t="b">
        <v>1</v>
      </c>
      <c r="Z656" s="11" t="b">
        <v>0</v>
      </c>
      <c r="AA656" s="11" t="b">
        <v>1</v>
      </c>
      <c r="AB656" s="11" t="b">
        <v>0</v>
      </c>
      <c r="AC656" s="11" t="b">
        <v>1</v>
      </c>
      <c r="AD656" s="11" t="b">
        <v>0</v>
      </c>
      <c r="AE656" s="11" t="b">
        <v>1</v>
      </c>
      <c r="AF656" s="11" t="b">
        <v>0</v>
      </c>
      <c r="AG656" s="11" t="b">
        <v>1</v>
      </c>
    </row>
    <row r="657" spans="1:33" x14ac:dyDescent="0.2">
      <c r="A657" s="9">
        <v>2</v>
      </c>
      <c r="B657" t="s">
        <v>164</v>
      </c>
      <c r="C657" t="s">
        <v>28</v>
      </c>
      <c r="D657">
        <v>0</v>
      </c>
      <c r="E657">
        <v>7202560.6045699604</v>
      </c>
      <c r="F657">
        <v>0</v>
      </c>
      <c r="G657">
        <v>0</v>
      </c>
      <c r="H657">
        <v>0</v>
      </c>
      <c r="I657">
        <v>0</v>
      </c>
      <c r="J657" s="8">
        <f>SUMIFS(Table1[time],Table1[repetition],Table1[[#This Row],[repetition]],Table1[config],Table1[[#This Row],[config]])</f>
        <v>78006107.803251997</v>
      </c>
      <c r="K657" s="9">
        <v>120</v>
      </c>
      <c r="L657" s="9">
        <v>6</v>
      </c>
      <c r="M657" s="9" t="s">
        <v>150</v>
      </c>
      <c r="N657" s="9" t="b">
        <v>1</v>
      </c>
      <c r="O657" s="9" t="b">
        <v>1</v>
      </c>
      <c r="P657" s="9" t="b">
        <v>0</v>
      </c>
      <c r="Q657" s="9" t="b">
        <v>1</v>
      </c>
      <c r="R657" s="9" t="b">
        <v>0</v>
      </c>
      <c r="S657" s="9" t="b">
        <v>0</v>
      </c>
      <c r="T657" s="9" t="b">
        <v>1</v>
      </c>
      <c r="U657" s="9" t="b">
        <v>1</v>
      </c>
      <c r="V657" s="9" t="b">
        <v>1</v>
      </c>
      <c r="W657" s="9" t="b">
        <v>0</v>
      </c>
      <c r="X657" s="9" t="b">
        <v>1</v>
      </c>
      <c r="Y657" s="9" t="b">
        <v>0</v>
      </c>
      <c r="Z657" s="9" t="b">
        <v>0</v>
      </c>
      <c r="AA657" s="9" t="b">
        <v>1</v>
      </c>
      <c r="AB657" s="9" t="b">
        <v>0</v>
      </c>
      <c r="AC657" s="9" t="b">
        <v>0</v>
      </c>
      <c r="AD657" s="9" t="b">
        <v>1</v>
      </c>
      <c r="AE657" s="9" t="b">
        <v>0</v>
      </c>
      <c r="AF657" s="9" t="b">
        <v>0</v>
      </c>
      <c r="AG657" s="9" t="b">
        <v>0</v>
      </c>
    </row>
    <row r="658" spans="1:33" x14ac:dyDescent="0.2">
      <c r="A658" s="9">
        <v>3</v>
      </c>
      <c r="B658" t="s">
        <v>164</v>
      </c>
      <c r="C658" t="s">
        <v>28</v>
      </c>
      <c r="D658">
        <v>0</v>
      </c>
      <c r="E658">
        <v>7202449.2172450004</v>
      </c>
      <c r="F658">
        <v>0</v>
      </c>
      <c r="G658">
        <v>0</v>
      </c>
      <c r="H658">
        <v>0</v>
      </c>
      <c r="I658">
        <v>0</v>
      </c>
      <c r="J658" s="8">
        <f>SUMIFS(Table1[time],Table1[repetition],Table1[[#This Row],[repetition]],Table1[config],Table1[[#This Row],[config]])</f>
        <v>82378614.634415954</v>
      </c>
      <c r="K658" s="9">
        <v>80</v>
      </c>
      <c r="L658" s="9">
        <v>1</v>
      </c>
      <c r="M658" s="9" t="s">
        <v>149</v>
      </c>
      <c r="N658" s="9" t="b">
        <v>0</v>
      </c>
      <c r="O658" s="9" t="b">
        <v>1</v>
      </c>
      <c r="P658" s="9" t="b">
        <v>1</v>
      </c>
      <c r="Q658" s="9" t="b">
        <v>1</v>
      </c>
      <c r="R658" s="9" t="b">
        <v>1</v>
      </c>
      <c r="S658" s="9" t="b">
        <v>0</v>
      </c>
      <c r="T658" s="9" t="b">
        <v>1</v>
      </c>
      <c r="U658" s="9" t="b">
        <v>0</v>
      </c>
      <c r="V658" s="9" t="b">
        <v>0</v>
      </c>
      <c r="W658" s="9" t="b">
        <v>1</v>
      </c>
      <c r="X658" s="9" t="b">
        <v>1</v>
      </c>
      <c r="Y658" s="9" t="b">
        <v>1</v>
      </c>
      <c r="Z658" s="9" t="b">
        <v>1</v>
      </c>
      <c r="AA658" s="9" t="b">
        <v>0</v>
      </c>
      <c r="AB658" s="9" t="b">
        <v>1</v>
      </c>
      <c r="AC658" s="9" t="b">
        <v>1</v>
      </c>
      <c r="AD658" s="9" t="b">
        <v>1</v>
      </c>
      <c r="AE658" s="9" t="b">
        <v>1</v>
      </c>
      <c r="AF658" s="9" t="b">
        <v>1</v>
      </c>
      <c r="AG658" s="9" t="b">
        <v>0</v>
      </c>
    </row>
    <row r="659" spans="1:33" x14ac:dyDescent="0.2">
      <c r="A659" s="9">
        <v>1</v>
      </c>
      <c r="B659" t="s">
        <v>165</v>
      </c>
      <c r="C659" t="s">
        <v>28</v>
      </c>
      <c r="D659">
        <v>0</v>
      </c>
      <c r="E659">
        <v>7204273.4053929998</v>
      </c>
      <c r="F659">
        <v>0</v>
      </c>
      <c r="G659">
        <v>0</v>
      </c>
      <c r="H659">
        <v>0</v>
      </c>
      <c r="I659">
        <v>0</v>
      </c>
      <c r="J659" s="8">
        <f>SUMIFS(Table1[time],Table1[repetition],Table1[[#This Row],[repetition]],Table1[config],Table1[[#This Row],[config]])</f>
        <v>90561226.983783126</v>
      </c>
      <c r="K659" s="9">
        <v>80</v>
      </c>
      <c r="L659" s="9">
        <v>2</v>
      </c>
      <c r="M659" s="9" t="s">
        <v>150</v>
      </c>
      <c r="N659" s="9" t="b">
        <v>1</v>
      </c>
      <c r="O659" s="9" t="b">
        <v>0</v>
      </c>
      <c r="P659" s="9" t="b">
        <v>0</v>
      </c>
      <c r="Q659" s="9" t="b">
        <v>0</v>
      </c>
      <c r="R659" s="9" t="b">
        <v>0</v>
      </c>
      <c r="S659" s="9" t="b">
        <v>1</v>
      </c>
      <c r="T659" s="9" t="b">
        <v>0</v>
      </c>
      <c r="U659" s="9" t="b">
        <v>1</v>
      </c>
      <c r="V659" s="9" t="b">
        <v>1</v>
      </c>
      <c r="W659" s="9" t="b">
        <v>0</v>
      </c>
      <c r="X659" s="9" t="b">
        <v>0</v>
      </c>
      <c r="Y659" s="9" t="b">
        <v>0</v>
      </c>
      <c r="Z659" s="9" t="b">
        <v>0</v>
      </c>
      <c r="AA659" s="9" t="b">
        <v>1</v>
      </c>
      <c r="AB659" s="9" t="b">
        <v>0</v>
      </c>
      <c r="AC659" s="9" t="b">
        <v>0</v>
      </c>
      <c r="AD659" s="9" t="b">
        <v>0</v>
      </c>
      <c r="AE659" s="9" t="b">
        <v>0</v>
      </c>
      <c r="AF659" s="9" t="b">
        <v>0</v>
      </c>
      <c r="AG659" s="9" t="b">
        <v>1</v>
      </c>
    </row>
    <row r="660" spans="1:33" x14ac:dyDescent="0.2">
      <c r="A660" s="9">
        <v>2</v>
      </c>
      <c r="B660" t="s">
        <v>165</v>
      </c>
      <c r="C660" t="s">
        <v>28</v>
      </c>
      <c r="D660">
        <v>0</v>
      </c>
      <c r="E660">
        <v>7202540.21621216</v>
      </c>
      <c r="F660">
        <v>0</v>
      </c>
      <c r="G660">
        <v>0</v>
      </c>
      <c r="H660">
        <v>0</v>
      </c>
      <c r="I660">
        <v>0</v>
      </c>
      <c r="J660" s="8">
        <f>SUMIFS(Table1[time],Table1[repetition],Table1[[#This Row],[repetition]],Table1[config],Table1[[#This Row],[config]])</f>
        <v>78006107.803251997</v>
      </c>
      <c r="K660" s="9">
        <v>50</v>
      </c>
      <c r="L660" s="9">
        <v>18</v>
      </c>
      <c r="M660" s="9" t="s">
        <v>151</v>
      </c>
      <c r="N660" s="9" t="b">
        <v>1</v>
      </c>
      <c r="O660" s="9" t="b">
        <v>1</v>
      </c>
      <c r="P660" s="9" t="b">
        <v>1</v>
      </c>
      <c r="Q660" s="9" t="b">
        <v>1</v>
      </c>
      <c r="R660" s="9" t="b">
        <v>1</v>
      </c>
      <c r="S660" s="9" t="b">
        <v>1</v>
      </c>
      <c r="T660" s="9" t="b">
        <v>0</v>
      </c>
      <c r="U660" s="9" t="b">
        <v>1</v>
      </c>
      <c r="V660" s="9" t="b">
        <v>0</v>
      </c>
      <c r="W660" s="9" t="b">
        <v>1</v>
      </c>
      <c r="X660" s="9" t="b">
        <v>0</v>
      </c>
      <c r="Y660" s="9" t="b">
        <v>0</v>
      </c>
      <c r="Z660" s="9" t="b">
        <v>1</v>
      </c>
      <c r="AA660" s="9" t="b">
        <v>0</v>
      </c>
      <c r="AB660" s="9" t="b">
        <v>0</v>
      </c>
      <c r="AC660" s="9" t="b">
        <v>0</v>
      </c>
      <c r="AD660" s="9" t="b">
        <v>0</v>
      </c>
      <c r="AE660" s="9" t="b">
        <v>0</v>
      </c>
      <c r="AF660" s="9" t="b">
        <v>0</v>
      </c>
      <c r="AG660" s="9" t="b">
        <v>0</v>
      </c>
    </row>
    <row r="661" spans="1:33" x14ac:dyDescent="0.2">
      <c r="A661" s="11">
        <v>3</v>
      </c>
      <c r="B661" t="s">
        <v>165</v>
      </c>
      <c r="C661" t="s">
        <v>28</v>
      </c>
      <c r="D661">
        <v>0</v>
      </c>
      <c r="E661">
        <v>7206399.7993909903</v>
      </c>
      <c r="F661">
        <v>0</v>
      </c>
      <c r="G661">
        <v>0</v>
      </c>
      <c r="H661">
        <v>0</v>
      </c>
      <c r="I661">
        <v>0</v>
      </c>
      <c r="J661" s="10">
        <f>SUMIFS(Table1[time],Table1[repetition],Table1[[#This Row],[repetition]],Table1[config],Table1[[#This Row],[config]])</f>
        <v>82378614.634415954</v>
      </c>
      <c r="K661" s="11">
        <v>80</v>
      </c>
      <c r="L661" s="11">
        <v>1</v>
      </c>
      <c r="M661" s="11" t="s">
        <v>149</v>
      </c>
      <c r="N661" s="11" t="b">
        <v>0</v>
      </c>
      <c r="O661" s="11" t="b">
        <v>1</v>
      </c>
      <c r="P661" s="11" t="b">
        <v>1</v>
      </c>
      <c r="Q661" s="11" t="b">
        <v>1</v>
      </c>
      <c r="R661" s="11" t="b">
        <v>1</v>
      </c>
      <c r="S661" s="11" t="b">
        <v>0</v>
      </c>
      <c r="T661" s="11" t="b">
        <v>1</v>
      </c>
      <c r="U661" s="11" t="b">
        <v>0</v>
      </c>
      <c r="V661" s="11" t="b">
        <v>0</v>
      </c>
      <c r="W661" s="11" t="b">
        <v>1</v>
      </c>
      <c r="X661" s="11" t="b">
        <v>1</v>
      </c>
      <c r="Y661" s="11" t="b">
        <v>1</v>
      </c>
      <c r="Z661" s="11" t="b">
        <v>1</v>
      </c>
      <c r="AA661" s="11" t="b">
        <v>0</v>
      </c>
      <c r="AB661" s="11" t="b">
        <v>1</v>
      </c>
      <c r="AC661" s="11" t="b">
        <v>1</v>
      </c>
      <c r="AD661" s="11" t="b">
        <v>1</v>
      </c>
      <c r="AE661" s="11" t="b">
        <v>1</v>
      </c>
      <c r="AF661" s="11" t="b">
        <v>1</v>
      </c>
      <c r="AG661" s="11" t="b">
        <v>0</v>
      </c>
    </row>
    <row r="662" spans="1:33" x14ac:dyDescent="0.2">
      <c r="A662" s="11">
        <v>1</v>
      </c>
      <c r="B662" t="s">
        <v>167</v>
      </c>
      <c r="C662" t="s">
        <v>28</v>
      </c>
      <c r="D662">
        <v>0</v>
      </c>
      <c r="E662">
        <v>7204504.5230599903</v>
      </c>
      <c r="F662">
        <v>0</v>
      </c>
      <c r="G662">
        <v>0</v>
      </c>
      <c r="H662">
        <v>0</v>
      </c>
      <c r="I662">
        <v>0</v>
      </c>
      <c r="J662" s="10">
        <f>SUMIFS(Table1[time],Table1[repetition],Table1[[#This Row],[repetition]],Table1[config],Table1[[#This Row],[config]])</f>
        <v>90561226.983783126</v>
      </c>
      <c r="K662" s="11">
        <v>80</v>
      </c>
      <c r="L662" s="11">
        <v>18</v>
      </c>
      <c r="M662" s="11" t="s">
        <v>149</v>
      </c>
      <c r="N662" s="11" t="b">
        <v>1</v>
      </c>
      <c r="O662" s="11" t="b">
        <v>0</v>
      </c>
      <c r="P662" s="11" t="b">
        <v>1</v>
      </c>
      <c r="Q662" s="11" t="b">
        <v>0</v>
      </c>
      <c r="R662" s="11" t="b">
        <v>0</v>
      </c>
      <c r="S662" s="11" t="b">
        <v>0</v>
      </c>
      <c r="T662" s="11" t="b">
        <v>1</v>
      </c>
      <c r="U662" s="11" t="b">
        <v>0</v>
      </c>
      <c r="V662" s="11" t="b">
        <v>1</v>
      </c>
      <c r="W662" s="11" t="b">
        <v>0</v>
      </c>
      <c r="X662" s="11" t="b">
        <v>0</v>
      </c>
      <c r="Y662" s="11" t="b">
        <v>1</v>
      </c>
      <c r="Z662" s="11" t="b">
        <v>0</v>
      </c>
      <c r="AA662" s="11" t="b">
        <v>1</v>
      </c>
      <c r="AB662" s="11" t="b">
        <v>1</v>
      </c>
      <c r="AC662" s="11" t="b">
        <v>0</v>
      </c>
      <c r="AD662" s="11" t="b">
        <v>0</v>
      </c>
      <c r="AE662" s="11" t="b">
        <v>0</v>
      </c>
      <c r="AF662" s="11" t="b">
        <v>0</v>
      </c>
      <c r="AG662" s="11" t="b">
        <v>0</v>
      </c>
    </row>
    <row r="663" spans="1:33" x14ac:dyDescent="0.2">
      <c r="A663" s="9">
        <v>2</v>
      </c>
      <c r="B663" t="s">
        <v>167</v>
      </c>
      <c r="C663" t="s">
        <v>28</v>
      </c>
      <c r="D663">
        <v>0</v>
      </c>
      <c r="E663">
        <v>7203010.7074580099</v>
      </c>
      <c r="F663">
        <v>0</v>
      </c>
      <c r="G663">
        <v>0</v>
      </c>
      <c r="H663">
        <v>0</v>
      </c>
      <c r="I663">
        <v>0</v>
      </c>
      <c r="J663" s="8">
        <f>SUMIFS(Table1[time],Table1[repetition],Table1[[#This Row],[repetition]],Table1[config],Table1[[#This Row],[config]])</f>
        <v>78006107.803251997</v>
      </c>
      <c r="K663" s="9">
        <v>50</v>
      </c>
      <c r="L663" s="9">
        <v>18</v>
      </c>
      <c r="M663" s="9" t="s">
        <v>151</v>
      </c>
      <c r="N663" s="9" t="b">
        <v>1</v>
      </c>
      <c r="O663" s="9" t="b">
        <v>1</v>
      </c>
      <c r="P663" s="9" t="b">
        <v>1</v>
      </c>
      <c r="Q663" s="9" t="b">
        <v>1</v>
      </c>
      <c r="R663" s="9" t="b">
        <v>1</v>
      </c>
      <c r="S663" s="9" t="b">
        <v>1</v>
      </c>
      <c r="T663" s="9" t="b">
        <v>0</v>
      </c>
      <c r="U663" s="9" t="b">
        <v>1</v>
      </c>
      <c r="V663" s="9" t="b">
        <v>0</v>
      </c>
      <c r="W663" s="9" t="b">
        <v>1</v>
      </c>
      <c r="X663" s="9" t="b">
        <v>0</v>
      </c>
      <c r="Y663" s="9" t="b">
        <v>0</v>
      </c>
      <c r="Z663" s="9" t="b">
        <v>1</v>
      </c>
      <c r="AA663" s="9" t="b">
        <v>0</v>
      </c>
      <c r="AB663" s="9" t="b">
        <v>0</v>
      </c>
      <c r="AC663" s="9" t="b">
        <v>0</v>
      </c>
      <c r="AD663" s="9" t="b">
        <v>0</v>
      </c>
      <c r="AE663" s="9" t="b">
        <v>0</v>
      </c>
      <c r="AF663" s="9" t="b">
        <v>0</v>
      </c>
      <c r="AG663" s="9" t="b">
        <v>0</v>
      </c>
    </row>
    <row r="664" spans="1:33" x14ac:dyDescent="0.2">
      <c r="A664" s="9">
        <v>3</v>
      </c>
      <c r="B664" t="s">
        <v>167</v>
      </c>
      <c r="C664" t="s">
        <v>28</v>
      </c>
      <c r="D664">
        <v>0</v>
      </c>
      <c r="E664">
        <v>7204574.9292630004</v>
      </c>
      <c r="F664">
        <v>0</v>
      </c>
      <c r="G664">
        <v>0</v>
      </c>
      <c r="H664">
        <v>0</v>
      </c>
      <c r="I664">
        <v>0</v>
      </c>
      <c r="J664" s="8">
        <f>SUMIFS(Table1[time],Table1[repetition],Table1[[#This Row],[repetition]],Table1[config],Table1[[#This Row],[config]])</f>
        <v>82378614.634415954</v>
      </c>
      <c r="K664" s="9">
        <v>80</v>
      </c>
      <c r="L664" s="9">
        <v>2</v>
      </c>
      <c r="M664" s="9" t="s">
        <v>150</v>
      </c>
      <c r="N664" s="9" t="b">
        <v>1</v>
      </c>
      <c r="O664" s="9" t="b">
        <v>0</v>
      </c>
      <c r="P664" s="9" t="b">
        <v>0</v>
      </c>
      <c r="Q664" s="9" t="b">
        <v>0</v>
      </c>
      <c r="R664" s="9" t="b">
        <v>0</v>
      </c>
      <c r="S664" s="9" t="b">
        <v>1</v>
      </c>
      <c r="T664" s="9" t="b">
        <v>0</v>
      </c>
      <c r="U664" s="9" t="b">
        <v>1</v>
      </c>
      <c r="V664" s="9" t="b">
        <v>1</v>
      </c>
      <c r="W664" s="9" t="b">
        <v>0</v>
      </c>
      <c r="X664" s="9" t="b">
        <v>0</v>
      </c>
      <c r="Y664" s="9" t="b">
        <v>0</v>
      </c>
      <c r="Z664" s="9" t="b">
        <v>0</v>
      </c>
      <c r="AA664" s="9" t="b">
        <v>1</v>
      </c>
      <c r="AB664" s="9" t="b">
        <v>0</v>
      </c>
      <c r="AC664" s="9" t="b">
        <v>0</v>
      </c>
      <c r="AD664" s="9" t="b">
        <v>0</v>
      </c>
      <c r="AE664" s="9" t="b">
        <v>0</v>
      </c>
      <c r="AF664" s="9" t="b">
        <v>0</v>
      </c>
      <c r="AG664" s="9" t="b">
        <v>1</v>
      </c>
    </row>
    <row r="665" spans="1:33" x14ac:dyDescent="0.2">
      <c r="A665" s="11">
        <v>1</v>
      </c>
      <c r="B665" t="s">
        <v>161</v>
      </c>
      <c r="C665" t="s">
        <v>28</v>
      </c>
      <c r="D665">
        <v>0</v>
      </c>
      <c r="E665">
        <v>7203383.3845949797</v>
      </c>
      <c r="F665">
        <v>0</v>
      </c>
      <c r="G665">
        <v>0</v>
      </c>
      <c r="H665">
        <v>0</v>
      </c>
      <c r="I665">
        <v>0</v>
      </c>
      <c r="J665" s="10">
        <f>SUMIFS(Table1[time],Table1[repetition],Table1[[#This Row],[repetition]],Table1[config],Table1[[#This Row],[config]])</f>
        <v>90561226.983783126</v>
      </c>
      <c r="K665" s="11">
        <v>90</v>
      </c>
      <c r="L665" s="11">
        <v>2</v>
      </c>
      <c r="M665" s="11" t="s">
        <v>150</v>
      </c>
      <c r="N665" s="11" t="b">
        <v>1</v>
      </c>
      <c r="O665" s="11" t="b">
        <v>0</v>
      </c>
      <c r="P665" s="11" t="b">
        <v>0</v>
      </c>
      <c r="Q665" s="11" t="b">
        <v>0</v>
      </c>
      <c r="R665" s="11" t="b">
        <v>0</v>
      </c>
      <c r="S665" s="11" t="b">
        <v>1</v>
      </c>
      <c r="T665" s="11" t="b">
        <v>0</v>
      </c>
      <c r="U665" s="11" t="b">
        <v>1</v>
      </c>
      <c r="V665" s="11" t="b">
        <v>1</v>
      </c>
      <c r="W665" s="11" t="b">
        <v>0</v>
      </c>
      <c r="X665" s="11" t="b">
        <v>0</v>
      </c>
      <c r="Y665" s="11" t="b">
        <v>0</v>
      </c>
      <c r="Z665" s="11" t="b">
        <v>0</v>
      </c>
      <c r="AA665" s="11" t="b">
        <v>1</v>
      </c>
      <c r="AB665" s="11" t="b">
        <v>0</v>
      </c>
      <c r="AC665" s="11" t="b">
        <v>0</v>
      </c>
      <c r="AD665" s="11" t="b">
        <v>0</v>
      </c>
      <c r="AE665" s="11" t="b">
        <v>0</v>
      </c>
      <c r="AF665" s="11" t="b">
        <v>0</v>
      </c>
      <c r="AG665" s="11" t="b">
        <v>1</v>
      </c>
    </row>
    <row r="666" spans="1:33" x14ac:dyDescent="0.2">
      <c r="A666" s="9">
        <v>2</v>
      </c>
      <c r="B666" t="s">
        <v>161</v>
      </c>
      <c r="C666" t="s">
        <v>28</v>
      </c>
      <c r="D666">
        <v>0</v>
      </c>
      <c r="E666">
        <v>7202169.59747718</v>
      </c>
      <c r="F666">
        <v>0</v>
      </c>
      <c r="G666">
        <v>0</v>
      </c>
      <c r="H666">
        <v>0</v>
      </c>
      <c r="I666">
        <v>0</v>
      </c>
      <c r="J666" s="8">
        <f>SUMIFS(Table1[time],Table1[repetition],Table1[[#This Row],[repetition]],Table1[config],Table1[[#This Row],[config]])</f>
        <v>78006107.803251997</v>
      </c>
      <c r="K666" s="9">
        <v>50</v>
      </c>
      <c r="L666" s="9">
        <v>18</v>
      </c>
      <c r="M666" s="9" t="s">
        <v>151</v>
      </c>
      <c r="N666" s="9" t="b">
        <v>1</v>
      </c>
      <c r="O666" s="9" t="b">
        <v>1</v>
      </c>
      <c r="P666" s="9" t="b">
        <v>1</v>
      </c>
      <c r="Q666" s="9" t="b">
        <v>1</v>
      </c>
      <c r="R666" s="9" t="b">
        <v>1</v>
      </c>
      <c r="S666" s="9" t="b">
        <v>1</v>
      </c>
      <c r="T666" s="9" t="b">
        <v>0</v>
      </c>
      <c r="U666" s="9" t="b">
        <v>1</v>
      </c>
      <c r="V666" s="9" t="b">
        <v>0</v>
      </c>
      <c r="W666" s="9" t="b">
        <v>1</v>
      </c>
      <c r="X666" s="9" t="b">
        <v>0</v>
      </c>
      <c r="Y666" s="9" t="b">
        <v>0</v>
      </c>
      <c r="Z666" s="9" t="b">
        <v>1</v>
      </c>
      <c r="AA666" s="9" t="b">
        <v>0</v>
      </c>
      <c r="AB666" s="9" t="b">
        <v>0</v>
      </c>
      <c r="AC666" s="9" t="b">
        <v>0</v>
      </c>
      <c r="AD666" s="9" t="b">
        <v>0</v>
      </c>
      <c r="AE666" s="9" t="b">
        <v>0</v>
      </c>
      <c r="AF666" s="9" t="b">
        <v>0</v>
      </c>
      <c r="AG666" s="9" t="b">
        <v>0</v>
      </c>
    </row>
    <row r="667" spans="1:33" x14ac:dyDescent="0.2">
      <c r="A667" s="9">
        <v>3</v>
      </c>
      <c r="B667" t="s">
        <v>161</v>
      </c>
      <c r="C667" t="s">
        <v>28</v>
      </c>
      <c r="D667">
        <v>0</v>
      </c>
      <c r="E667">
        <v>7203015.9161479902</v>
      </c>
      <c r="F667">
        <v>0</v>
      </c>
      <c r="G667">
        <v>0</v>
      </c>
      <c r="H667">
        <v>0</v>
      </c>
      <c r="I667">
        <v>0</v>
      </c>
      <c r="J667" s="8">
        <f>SUMIFS(Table1[time],Table1[repetition],Table1[[#This Row],[repetition]],Table1[config],Table1[[#This Row],[config]])</f>
        <v>82378614.634415954</v>
      </c>
      <c r="K667" s="9">
        <v>80</v>
      </c>
      <c r="L667" s="9">
        <v>2</v>
      </c>
      <c r="M667" s="9" t="s">
        <v>150</v>
      </c>
      <c r="N667" s="9" t="b">
        <v>1</v>
      </c>
      <c r="O667" s="9" t="b">
        <v>0</v>
      </c>
      <c r="P667" s="9" t="b">
        <v>0</v>
      </c>
      <c r="Q667" s="9" t="b">
        <v>0</v>
      </c>
      <c r="R667" s="9" t="b">
        <v>0</v>
      </c>
      <c r="S667" s="9" t="b">
        <v>1</v>
      </c>
      <c r="T667" s="9" t="b">
        <v>0</v>
      </c>
      <c r="U667" s="9" t="b">
        <v>1</v>
      </c>
      <c r="V667" s="9" t="b">
        <v>1</v>
      </c>
      <c r="W667" s="9" t="b">
        <v>0</v>
      </c>
      <c r="X667" s="9" t="b">
        <v>0</v>
      </c>
      <c r="Y667" s="9" t="b">
        <v>0</v>
      </c>
      <c r="Z667" s="9" t="b">
        <v>0</v>
      </c>
      <c r="AA667" s="9" t="b">
        <v>1</v>
      </c>
      <c r="AB667" s="9" t="b">
        <v>0</v>
      </c>
      <c r="AC667" s="9" t="b">
        <v>0</v>
      </c>
      <c r="AD667" s="9" t="b">
        <v>0</v>
      </c>
      <c r="AE667" s="9" t="b">
        <v>0</v>
      </c>
      <c r="AF667" s="9" t="b">
        <v>0</v>
      </c>
      <c r="AG667" s="9" t="b">
        <v>1</v>
      </c>
    </row>
    <row r="668" spans="1:33" x14ac:dyDescent="0.2">
      <c r="A668" s="11">
        <v>1</v>
      </c>
      <c r="B668" t="s">
        <v>168</v>
      </c>
      <c r="C668" t="s">
        <v>28</v>
      </c>
      <c r="D668">
        <v>2</v>
      </c>
      <c r="E668">
        <v>749095.138655975</v>
      </c>
      <c r="F668">
        <v>0</v>
      </c>
      <c r="G668">
        <v>0</v>
      </c>
      <c r="H668">
        <v>0</v>
      </c>
      <c r="I668">
        <v>0</v>
      </c>
      <c r="J668" s="10">
        <f>SUMIFS(Table1[time],Table1[repetition],Table1[[#This Row],[repetition]],Table1[config],Table1[[#This Row],[config]])</f>
        <v>90561226.983783126</v>
      </c>
      <c r="K668" s="11">
        <v>90</v>
      </c>
      <c r="L668" s="11">
        <v>4</v>
      </c>
      <c r="M668" s="11" t="s">
        <v>150</v>
      </c>
      <c r="N668" s="11" t="b">
        <v>0</v>
      </c>
      <c r="O668" s="11" t="b">
        <v>0</v>
      </c>
      <c r="P668" s="11" t="b">
        <v>0</v>
      </c>
      <c r="Q668" s="11" t="b">
        <v>0</v>
      </c>
      <c r="R668" s="11" t="b">
        <v>0</v>
      </c>
      <c r="S668" s="11" t="b">
        <v>0</v>
      </c>
      <c r="T668" s="11" t="b">
        <v>1</v>
      </c>
      <c r="U668" s="11" t="b">
        <v>1</v>
      </c>
      <c r="V668" s="11" t="b">
        <v>0</v>
      </c>
      <c r="W668" s="11" t="b">
        <v>1</v>
      </c>
      <c r="X668" s="11" t="b">
        <v>1</v>
      </c>
      <c r="Y668" s="11" t="b">
        <v>0</v>
      </c>
      <c r="Z668" s="11" t="b">
        <v>1</v>
      </c>
      <c r="AA668" s="11" t="b">
        <v>1</v>
      </c>
      <c r="AB668" s="11" t="b">
        <v>0</v>
      </c>
      <c r="AC668" s="11" t="b">
        <v>1</v>
      </c>
      <c r="AD668" s="11" t="b">
        <v>0</v>
      </c>
      <c r="AE668" s="11" t="b">
        <v>1</v>
      </c>
      <c r="AF668" s="11" t="b">
        <v>1</v>
      </c>
      <c r="AG668" s="11" t="b">
        <v>0</v>
      </c>
    </row>
    <row r="669" spans="1:33" x14ac:dyDescent="0.2">
      <c r="A669" s="9">
        <v>2</v>
      </c>
      <c r="B669" t="s">
        <v>168</v>
      </c>
      <c r="C669" t="s">
        <v>28</v>
      </c>
      <c r="D669">
        <v>2</v>
      </c>
      <c r="E669">
        <v>564714.81679379905</v>
      </c>
      <c r="F669">
        <v>0</v>
      </c>
      <c r="G669">
        <v>0</v>
      </c>
      <c r="H669">
        <v>0</v>
      </c>
      <c r="I669">
        <v>0</v>
      </c>
      <c r="J669" s="8">
        <f>SUMIFS(Table1[time],Table1[repetition],Table1[[#This Row],[repetition]],Table1[config],Table1[[#This Row],[config]])</f>
        <v>78006107.803251997</v>
      </c>
      <c r="K669" s="9">
        <v>50</v>
      </c>
      <c r="L669" s="9">
        <v>6</v>
      </c>
      <c r="M669" s="9" t="s">
        <v>150</v>
      </c>
      <c r="N669" s="9" t="b">
        <v>0</v>
      </c>
      <c r="O669" s="9" t="b">
        <v>0</v>
      </c>
      <c r="P669" s="9" t="b">
        <v>0</v>
      </c>
      <c r="Q669" s="9" t="b">
        <v>1</v>
      </c>
      <c r="R669" s="9" t="b">
        <v>0</v>
      </c>
      <c r="S669" s="9" t="b">
        <v>1</v>
      </c>
      <c r="T669" s="9" t="b">
        <v>0</v>
      </c>
      <c r="U669" s="9" t="b">
        <v>0</v>
      </c>
      <c r="V669" s="9" t="b">
        <v>0</v>
      </c>
      <c r="W669" s="9" t="b">
        <v>0</v>
      </c>
      <c r="X669" s="9" t="b">
        <v>1</v>
      </c>
      <c r="Y669" s="9" t="b">
        <v>0</v>
      </c>
      <c r="Z669" s="9" t="b">
        <v>1</v>
      </c>
      <c r="AA669" s="9" t="b">
        <v>0</v>
      </c>
      <c r="AB669" s="9" t="b">
        <v>1</v>
      </c>
      <c r="AC669" s="9" t="b">
        <v>0</v>
      </c>
      <c r="AD669" s="9" t="b">
        <v>1</v>
      </c>
      <c r="AE669" s="9" t="b">
        <v>0</v>
      </c>
      <c r="AF669" s="9" t="b">
        <v>0</v>
      </c>
      <c r="AG669" s="9" t="b">
        <v>0</v>
      </c>
    </row>
    <row r="670" spans="1:33" x14ac:dyDescent="0.2">
      <c r="A670" s="11">
        <v>3</v>
      </c>
      <c r="B670" t="s">
        <v>168</v>
      </c>
      <c r="C670" t="s">
        <v>28</v>
      </c>
      <c r="D670">
        <v>2</v>
      </c>
      <c r="E670">
        <v>1077970.1618639899</v>
      </c>
      <c r="F670">
        <v>0</v>
      </c>
      <c r="G670">
        <v>0</v>
      </c>
      <c r="H670">
        <v>0</v>
      </c>
      <c r="I670">
        <v>0</v>
      </c>
      <c r="J670" s="10">
        <f>SUMIFS(Table1[time],Table1[repetition],Table1[[#This Row],[repetition]],Table1[config],Table1[[#This Row],[config]])</f>
        <v>82378614.634415954</v>
      </c>
      <c r="K670" s="11">
        <v>50</v>
      </c>
      <c r="L670" s="11">
        <v>6</v>
      </c>
      <c r="M670" s="11" t="s">
        <v>150</v>
      </c>
      <c r="N670" s="11" t="b">
        <v>0</v>
      </c>
      <c r="O670" s="11" t="b">
        <v>0</v>
      </c>
      <c r="P670" s="11" t="b">
        <v>0</v>
      </c>
      <c r="Q670" s="11" t="b">
        <v>1</v>
      </c>
      <c r="R670" s="11" t="b">
        <v>0</v>
      </c>
      <c r="S670" s="11" t="b">
        <v>1</v>
      </c>
      <c r="T670" s="11" t="b">
        <v>0</v>
      </c>
      <c r="U670" s="11" t="b">
        <v>0</v>
      </c>
      <c r="V670" s="11" t="b">
        <v>0</v>
      </c>
      <c r="W670" s="11" t="b">
        <v>0</v>
      </c>
      <c r="X670" s="11" t="b">
        <v>1</v>
      </c>
      <c r="Y670" s="11" t="b">
        <v>0</v>
      </c>
      <c r="Z670" s="11" t="b">
        <v>1</v>
      </c>
      <c r="AA670" s="11" t="b">
        <v>0</v>
      </c>
      <c r="AB670" s="11" t="b">
        <v>1</v>
      </c>
      <c r="AC670" s="11" t="b">
        <v>0</v>
      </c>
      <c r="AD670" s="11" t="b">
        <v>1</v>
      </c>
      <c r="AE670" s="11" t="b">
        <v>0</v>
      </c>
      <c r="AF670" s="11" t="b">
        <v>0</v>
      </c>
      <c r="AG670" s="11" t="b">
        <v>0</v>
      </c>
    </row>
    <row r="671" spans="1:33" x14ac:dyDescent="0.2">
      <c r="A671" s="9">
        <v>1</v>
      </c>
      <c r="B671" t="s">
        <v>169</v>
      </c>
      <c r="C671" t="s">
        <v>28</v>
      </c>
      <c r="D671">
        <v>3</v>
      </c>
      <c r="E671">
        <v>669951.13626704505</v>
      </c>
      <c r="F671">
        <v>0</v>
      </c>
      <c r="G671">
        <v>0</v>
      </c>
      <c r="H671">
        <v>0</v>
      </c>
      <c r="I671">
        <v>0</v>
      </c>
      <c r="J671" s="8">
        <f>SUMIFS(Table1[time],Table1[repetition],Table1[[#This Row],[repetition]],Table1[config],Table1[[#This Row],[config]])</f>
        <v>90561226.983783126</v>
      </c>
      <c r="K671" s="9">
        <v>90</v>
      </c>
      <c r="L671" s="9">
        <v>18</v>
      </c>
      <c r="M671" s="9" t="s">
        <v>150</v>
      </c>
      <c r="N671" s="9" t="b">
        <v>0</v>
      </c>
      <c r="O671" s="9" t="b">
        <v>1</v>
      </c>
      <c r="P671" s="9" t="b">
        <v>1</v>
      </c>
      <c r="Q671" s="9" t="b">
        <v>1</v>
      </c>
      <c r="R671" s="9" t="b">
        <v>1</v>
      </c>
      <c r="S671" s="9" t="b">
        <v>0</v>
      </c>
      <c r="T671" s="9" t="b">
        <v>0</v>
      </c>
      <c r="U671" s="9" t="b">
        <v>1</v>
      </c>
      <c r="V671" s="9" t="b">
        <v>0</v>
      </c>
      <c r="W671" s="9" t="b">
        <v>0</v>
      </c>
      <c r="X671" s="9" t="b">
        <v>1</v>
      </c>
      <c r="Y671" s="9" t="b">
        <v>0</v>
      </c>
      <c r="Z671" s="9" t="b">
        <v>0</v>
      </c>
      <c r="AA671" s="9" t="b">
        <v>1</v>
      </c>
      <c r="AB671" s="9" t="b">
        <v>1</v>
      </c>
      <c r="AC671" s="9" t="b">
        <v>0</v>
      </c>
      <c r="AD671" s="9" t="b">
        <v>1</v>
      </c>
      <c r="AE671" s="9" t="b">
        <v>1</v>
      </c>
      <c r="AF671" s="9" t="b">
        <v>0</v>
      </c>
      <c r="AG671" s="9" t="b">
        <v>0</v>
      </c>
    </row>
    <row r="672" spans="1:33" x14ac:dyDescent="0.2">
      <c r="A672" s="9">
        <v>2</v>
      </c>
      <c r="B672" t="s">
        <v>169</v>
      </c>
      <c r="C672" t="s">
        <v>28</v>
      </c>
      <c r="D672">
        <v>3</v>
      </c>
      <c r="E672">
        <v>496974.79258105101</v>
      </c>
      <c r="F672">
        <v>0</v>
      </c>
      <c r="G672">
        <v>0</v>
      </c>
      <c r="H672">
        <v>0</v>
      </c>
      <c r="I672">
        <v>0</v>
      </c>
      <c r="J672" s="8">
        <f>SUMIFS(Table1[time],Table1[repetition],Table1[[#This Row],[repetition]],Table1[config],Table1[[#This Row],[config]])</f>
        <v>78006107.803251997</v>
      </c>
      <c r="K672" s="9">
        <v>50</v>
      </c>
      <c r="L672" s="9">
        <v>6</v>
      </c>
      <c r="M672" s="9" t="s">
        <v>150</v>
      </c>
      <c r="N672" s="9" t="b">
        <v>0</v>
      </c>
      <c r="O672" s="9" t="b">
        <v>0</v>
      </c>
      <c r="P672" s="9" t="b">
        <v>0</v>
      </c>
      <c r="Q672" s="9" t="b">
        <v>1</v>
      </c>
      <c r="R672" s="9" t="b">
        <v>0</v>
      </c>
      <c r="S672" s="9" t="b">
        <v>1</v>
      </c>
      <c r="T672" s="9" t="b">
        <v>0</v>
      </c>
      <c r="U672" s="9" t="b">
        <v>0</v>
      </c>
      <c r="V672" s="9" t="b">
        <v>0</v>
      </c>
      <c r="W672" s="9" t="b">
        <v>0</v>
      </c>
      <c r="X672" s="9" t="b">
        <v>1</v>
      </c>
      <c r="Y672" s="9" t="b">
        <v>0</v>
      </c>
      <c r="Z672" s="9" t="b">
        <v>1</v>
      </c>
      <c r="AA672" s="9" t="b">
        <v>0</v>
      </c>
      <c r="AB672" s="9" t="b">
        <v>1</v>
      </c>
      <c r="AC672" s="9" t="b">
        <v>0</v>
      </c>
      <c r="AD672" s="9" t="b">
        <v>1</v>
      </c>
      <c r="AE672" s="9" t="b">
        <v>0</v>
      </c>
      <c r="AF672" s="9" t="b">
        <v>0</v>
      </c>
      <c r="AG672" s="9" t="b">
        <v>0</v>
      </c>
    </row>
    <row r="673" spans="1:33" x14ac:dyDescent="0.2">
      <c r="A673" s="11">
        <v>3</v>
      </c>
      <c r="B673" t="s">
        <v>169</v>
      </c>
      <c r="C673" t="s">
        <v>28</v>
      </c>
      <c r="D673">
        <v>3</v>
      </c>
      <c r="E673">
        <v>689109.961136</v>
      </c>
      <c r="F673">
        <v>0</v>
      </c>
      <c r="G673">
        <v>0</v>
      </c>
      <c r="H673">
        <v>0</v>
      </c>
      <c r="I673">
        <v>0</v>
      </c>
      <c r="J673" s="10">
        <f>SUMIFS(Table1[time],Table1[repetition],Table1[[#This Row],[repetition]],Table1[config],Table1[[#This Row],[config]])</f>
        <v>82378614.634415954</v>
      </c>
      <c r="K673" s="11">
        <v>50</v>
      </c>
      <c r="L673" s="11">
        <v>6</v>
      </c>
      <c r="M673" s="11" t="s">
        <v>150</v>
      </c>
      <c r="N673" s="11" t="b">
        <v>0</v>
      </c>
      <c r="O673" s="11" t="b">
        <v>0</v>
      </c>
      <c r="P673" s="11" t="b">
        <v>0</v>
      </c>
      <c r="Q673" s="11" t="b">
        <v>1</v>
      </c>
      <c r="R673" s="11" t="b">
        <v>0</v>
      </c>
      <c r="S673" s="11" t="b">
        <v>1</v>
      </c>
      <c r="T673" s="11" t="b">
        <v>0</v>
      </c>
      <c r="U673" s="11" t="b">
        <v>0</v>
      </c>
      <c r="V673" s="11" t="b">
        <v>0</v>
      </c>
      <c r="W673" s="11" t="b">
        <v>0</v>
      </c>
      <c r="X673" s="11" t="b">
        <v>1</v>
      </c>
      <c r="Y673" s="11" t="b">
        <v>0</v>
      </c>
      <c r="Z673" s="11" t="b">
        <v>1</v>
      </c>
      <c r="AA673" s="11" t="b">
        <v>0</v>
      </c>
      <c r="AB673" s="11" t="b">
        <v>1</v>
      </c>
      <c r="AC673" s="11" t="b">
        <v>0</v>
      </c>
      <c r="AD673" s="11" t="b">
        <v>1</v>
      </c>
      <c r="AE673" s="11" t="b">
        <v>0</v>
      </c>
      <c r="AF673" s="11" t="b">
        <v>0</v>
      </c>
      <c r="AG673" s="11" t="b">
        <v>0</v>
      </c>
    </row>
    <row r="674" spans="1:33" x14ac:dyDescent="0.2">
      <c r="A674" s="11">
        <v>1</v>
      </c>
      <c r="B674" t="s">
        <v>172</v>
      </c>
      <c r="C674" t="s">
        <v>28</v>
      </c>
      <c r="D674">
        <v>40</v>
      </c>
      <c r="E674">
        <v>925330.21221402998</v>
      </c>
      <c r="F674">
        <v>0</v>
      </c>
      <c r="G674">
        <v>0</v>
      </c>
      <c r="H674">
        <v>0</v>
      </c>
      <c r="I674">
        <v>0</v>
      </c>
      <c r="J674" s="10">
        <f>SUMIFS(Table1[time],Table1[repetition],Table1[[#This Row],[repetition]],Table1[config],Table1[[#This Row],[config]])</f>
        <v>90561226.983783126</v>
      </c>
      <c r="K674" s="11">
        <v>100</v>
      </c>
      <c r="L674" s="11">
        <v>5</v>
      </c>
      <c r="M674" s="11" t="s">
        <v>150</v>
      </c>
      <c r="N674" s="11" t="b">
        <v>0</v>
      </c>
      <c r="O674" s="11" t="b">
        <v>0</v>
      </c>
      <c r="P674" s="11" t="b">
        <v>1</v>
      </c>
      <c r="Q674" s="11" t="b">
        <v>0</v>
      </c>
      <c r="R674" s="11" t="b">
        <v>0</v>
      </c>
      <c r="S674" s="11" t="b">
        <v>1</v>
      </c>
      <c r="T674" s="11" t="b">
        <v>0</v>
      </c>
      <c r="U674" s="11" t="b">
        <v>1</v>
      </c>
      <c r="V674" s="11" t="b">
        <v>0</v>
      </c>
      <c r="W674" s="11" t="b">
        <v>0</v>
      </c>
      <c r="X674" s="11" t="b">
        <v>1</v>
      </c>
      <c r="Y674" s="11" t="b">
        <v>1</v>
      </c>
      <c r="Z674" s="11" t="b">
        <v>0</v>
      </c>
      <c r="AA674" s="11" t="b">
        <v>1</v>
      </c>
      <c r="AB674" s="11" t="b">
        <v>0</v>
      </c>
      <c r="AC674" s="11" t="b">
        <v>0</v>
      </c>
      <c r="AD674" s="11" t="b">
        <v>1</v>
      </c>
      <c r="AE674" s="11" t="b">
        <v>1</v>
      </c>
      <c r="AF674" s="11" t="b">
        <v>0</v>
      </c>
      <c r="AG674" s="11" t="b">
        <v>1</v>
      </c>
    </row>
    <row r="675" spans="1:33" x14ac:dyDescent="0.2">
      <c r="A675" s="11">
        <v>2</v>
      </c>
      <c r="B675" t="s">
        <v>172</v>
      </c>
      <c r="C675" t="s">
        <v>28</v>
      </c>
      <c r="D675">
        <v>40</v>
      </c>
      <c r="E675">
        <v>198371.161275077</v>
      </c>
      <c r="F675">
        <v>0</v>
      </c>
      <c r="G675">
        <v>0</v>
      </c>
      <c r="H675">
        <v>0</v>
      </c>
      <c r="I675">
        <v>0</v>
      </c>
      <c r="J675" s="10">
        <f>SUMIFS(Table1[time],Table1[repetition],Table1[[#This Row],[repetition]],Table1[config],Table1[[#This Row],[config]])</f>
        <v>78006107.803251997</v>
      </c>
      <c r="K675" s="11">
        <v>50</v>
      </c>
      <c r="L675" s="11">
        <v>5</v>
      </c>
      <c r="M675" s="11" t="s">
        <v>149</v>
      </c>
      <c r="N675" s="11" t="b">
        <v>0</v>
      </c>
      <c r="O675" s="11" t="b">
        <v>1</v>
      </c>
      <c r="P675" s="11" t="b">
        <v>0</v>
      </c>
      <c r="Q675" s="11" t="b">
        <v>0</v>
      </c>
      <c r="R675" s="11" t="b">
        <v>1</v>
      </c>
      <c r="S675" s="11" t="b">
        <v>1</v>
      </c>
      <c r="T675" s="11" t="b">
        <v>0</v>
      </c>
      <c r="U675" s="11" t="b">
        <v>1</v>
      </c>
      <c r="V675" s="11" t="b">
        <v>0</v>
      </c>
      <c r="W675" s="11" t="b">
        <v>1</v>
      </c>
      <c r="X675" s="11" t="b">
        <v>1</v>
      </c>
      <c r="Y675" s="11" t="b">
        <v>0</v>
      </c>
      <c r="Z675" s="11" t="b">
        <v>0</v>
      </c>
      <c r="AA675" s="11" t="b">
        <v>0</v>
      </c>
      <c r="AB675" s="11" t="b">
        <v>0</v>
      </c>
      <c r="AC675" s="11" t="b">
        <v>1</v>
      </c>
      <c r="AD675" s="11" t="b">
        <v>0</v>
      </c>
      <c r="AE675" s="11" t="b">
        <v>1</v>
      </c>
      <c r="AF675" s="11" t="b">
        <v>0</v>
      </c>
      <c r="AG675" s="11" t="b">
        <v>0</v>
      </c>
    </row>
    <row r="676" spans="1:33" x14ac:dyDescent="0.2">
      <c r="A676" s="9">
        <v>3</v>
      </c>
      <c r="B676" t="s">
        <v>172</v>
      </c>
      <c r="C676" t="s">
        <v>28</v>
      </c>
      <c r="D676">
        <v>40</v>
      </c>
      <c r="E676">
        <v>312304.08383000002</v>
      </c>
      <c r="F676">
        <v>0</v>
      </c>
      <c r="G676">
        <v>0</v>
      </c>
      <c r="H676">
        <v>0</v>
      </c>
      <c r="I676">
        <v>0</v>
      </c>
      <c r="J676" s="8">
        <f>SUMIFS(Table1[time],Table1[repetition],Table1[[#This Row],[repetition]],Table1[config],Table1[[#This Row],[config]])</f>
        <v>82378614.634415954</v>
      </c>
      <c r="K676" s="9">
        <v>50</v>
      </c>
      <c r="L676" s="9">
        <v>5</v>
      </c>
      <c r="M676" s="9" t="s">
        <v>149</v>
      </c>
      <c r="N676" s="9" t="b">
        <v>0</v>
      </c>
      <c r="O676" s="9" t="b">
        <v>1</v>
      </c>
      <c r="P676" s="9" t="b">
        <v>0</v>
      </c>
      <c r="Q676" s="9" t="b">
        <v>0</v>
      </c>
      <c r="R676" s="9" t="b">
        <v>1</v>
      </c>
      <c r="S676" s="9" t="b">
        <v>1</v>
      </c>
      <c r="T676" s="9" t="b">
        <v>0</v>
      </c>
      <c r="U676" s="9" t="b">
        <v>1</v>
      </c>
      <c r="V676" s="9" t="b">
        <v>0</v>
      </c>
      <c r="W676" s="9" t="b">
        <v>1</v>
      </c>
      <c r="X676" s="9" t="b">
        <v>1</v>
      </c>
      <c r="Y676" s="9" t="b">
        <v>0</v>
      </c>
      <c r="Z676" s="9" t="b">
        <v>0</v>
      </c>
      <c r="AA676" s="9" t="b">
        <v>0</v>
      </c>
      <c r="AB676" s="9" t="b">
        <v>0</v>
      </c>
      <c r="AC676" s="9" t="b">
        <v>1</v>
      </c>
      <c r="AD676" s="9" t="b">
        <v>0</v>
      </c>
      <c r="AE676" s="9" t="b">
        <v>1</v>
      </c>
      <c r="AF676" s="9" t="b">
        <v>0</v>
      </c>
      <c r="AG676" s="9" t="b">
        <v>0</v>
      </c>
    </row>
    <row r="677" spans="1:33" x14ac:dyDescent="0.2">
      <c r="A677" s="9">
        <v>1</v>
      </c>
      <c r="B677" t="s">
        <v>173</v>
      </c>
      <c r="C677" t="s">
        <v>28</v>
      </c>
      <c r="D677">
        <v>0</v>
      </c>
      <c r="E677">
        <v>7213858.5889729997</v>
      </c>
      <c r="F677">
        <v>0</v>
      </c>
      <c r="G677">
        <v>0</v>
      </c>
      <c r="H677">
        <v>0</v>
      </c>
      <c r="I677">
        <v>0</v>
      </c>
      <c r="J677" s="8">
        <f>SUMIFS(Table1[time],Table1[repetition],Table1[[#This Row],[repetition]],Table1[config],Table1[[#This Row],[config]])</f>
        <v>90561226.983783126</v>
      </c>
      <c r="K677" s="9">
        <v>100</v>
      </c>
      <c r="L677" s="9">
        <v>6</v>
      </c>
      <c r="M677" s="9" t="s">
        <v>151</v>
      </c>
      <c r="N677" s="9" t="b">
        <v>0</v>
      </c>
      <c r="O677" s="9" t="b">
        <v>1</v>
      </c>
      <c r="P677" s="9" t="b">
        <v>0</v>
      </c>
      <c r="Q677" s="9" t="b">
        <v>0</v>
      </c>
      <c r="R677" s="9" t="b">
        <v>0</v>
      </c>
      <c r="S677" s="9" t="b">
        <v>1</v>
      </c>
      <c r="T677" s="9" t="b">
        <v>0</v>
      </c>
      <c r="U677" s="9" t="b">
        <v>1</v>
      </c>
      <c r="V677" s="9" t="b">
        <v>1</v>
      </c>
      <c r="W677" s="9" t="b">
        <v>1</v>
      </c>
      <c r="X677" s="9" t="b">
        <v>0</v>
      </c>
      <c r="Y677" s="9" t="b">
        <v>1</v>
      </c>
      <c r="Z677" s="9" t="b">
        <v>0</v>
      </c>
      <c r="AA677" s="9" t="b">
        <v>0</v>
      </c>
      <c r="AB677" s="9" t="b">
        <v>0</v>
      </c>
      <c r="AC677" s="9" t="b">
        <v>0</v>
      </c>
      <c r="AD677" s="9" t="b">
        <v>0</v>
      </c>
      <c r="AE677" s="9" t="b">
        <v>1</v>
      </c>
      <c r="AF677" s="9" t="b">
        <v>1</v>
      </c>
      <c r="AG677" s="9" t="b">
        <v>0</v>
      </c>
    </row>
    <row r="678" spans="1:33" x14ac:dyDescent="0.2">
      <c r="A678" s="9">
        <v>2</v>
      </c>
      <c r="B678" t="s">
        <v>173</v>
      </c>
      <c r="C678" t="s">
        <v>28</v>
      </c>
      <c r="D678">
        <v>0</v>
      </c>
      <c r="E678">
        <v>7209043.8663521698</v>
      </c>
      <c r="F678">
        <v>0</v>
      </c>
      <c r="G678">
        <v>0</v>
      </c>
      <c r="H678">
        <v>0</v>
      </c>
      <c r="I678">
        <v>0</v>
      </c>
      <c r="J678" s="8">
        <f>SUMIFS(Table1[time],Table1[repetition],Table1[[#This Row],[repetition]],Table1[config],Table1[[#This Row],[config]])</f>
        <v>78006107.803251997</v>
      </c>
      <c r="K678" s="9">
        <v>50</v>
      </c>
      <c r="L678" s="9">
        <v>18</v>
      </c>
      <c r="M678" s="9" t="s">
        <v>151</v>
      </c>
      <c r="N678" s="9" t="b">
        <v>1</v>
      </c>
      <c r="O678" s="9" t="b">
        <v>1</v>
      </c>
      <c r="P678" s="9" t="b">
        <v>1</v>
      </c>
      <c r="Q678" s="9" t="b">
        <v>1</v>
      </c>
      <c r="R678" s="9" t="b">
        <v>1</v>
      </c>
      <c r="S678" s="9" t="b">
        <v>1</v>
      </c>
      <c r="T678" s="9" t="b">
        <v>0</v>
      </c>
      <c r="U678" s="9" t="b">
        <v>1</v>
      </c>
      <c r="V678" s="9" t="b">
        <v>0</v>
      </c>
      <c r="W678" s="9" t="b">
        <v>1</v>
      </c>
      <c r="X678" s="9" t="b">
        <v>0</v>
      </c>
      <c r="Y678" s="9" t="b">
        <v>0</v>
      </c>
      <c r="Z678" s="9" t="b">
        <v>1</v>
      </c>
      <c r="AA678" s="9" t="b">
        <v>0</v>
      </c>
      <c r="AB678" s="9" t="b">
        <v>0</v>
      </c>
      <c r="AC678" s="9" t="b">
        <v>0</v>
      </c>
      <c r="AD678" s="9" t="b">
        <v>0</v>
      </c>
      <c r="AE678" s="9" t="b">
        <v>0</v>
      </c>
      <c r="AF678" s="9" t="b">
        <v>0</v>
      </c>
      <c r="AG678" s="9" t="b">
        <v>0</v>
      </c>
    </row>
    <row r="679" spans="1:33" x14ac:dyDescent="0.2">
      <c r="A679" s="9">
        <v>3</v>
      </c>
      <c r="B679" t="s">
        <v>173</v>
      </c>
      <c r="C679" t="s">
        <v>28</v>
      </c>
      <c r="D679">
        <v>0</v>
      </c>
      <c r="E679">
        <v>7211224.3003939996</v>
      </c>
      <c r="F679">
        <v>0</v>
      </c>
      <c r="G679">
        <v>0</v>
      </c>
      <c r="H679">
        <v>0</v>
      </c>
      <c r="I679">
        <v>0</v>
      </c>
      <c r="J679" s="8">
        <f>SUMIFS(Table1[time],Table1[repetition],Table1[[#This Row],[repetition]],Table1[config],Table1[[#This Row],[config]])</f>
        <v>82378614.634415954</v>
      </c>
      <c r="K679" s="9">
        <v>80</v>
      </c>
      <c r="L679" s="9">
        <v>1</v>
      </c>
      <c r="M679" s="9" t="s">
        <v>149</v>
      </c>
      <c r="N679" s="9" t="b">
        <v>0</v>
      </c>
      <c r="O679" s="9" t="b">
        <v>1</v>
      </c>
      <c r="P679" s="9" t="b">
        <v>1</v>
      </c>
      <c r="Q679" s="9" t="b">
        <v>1</v>
      </c>
      <c r="R679" s="9" t="b">
        <v>1</v>
      </c>
      <c r="S679" s="9" t="b">
        <v>0</v>
      </c>
      <c r="T679" s="9" t="b">
        <v>1</v>
      </c>
      <c r="U679" s="9" t="b">
        <v>0</v>
      </c>
      <c r="V679" s="9" t="b">
        <v>0</v>
      </c>
      <c r="W679" s="9" t="b">
        <v>1</v>
      </c>
      <c r="X679" s="9" t="b">
        <v>1</v>
      </c>
      <c r="Y679" s="9" t="b">
        <v>1</v>
      </c>
      <c r="Z679" s="9" t="b">
        <v>1</v>
      </c>
      <c r="AA679" s="9" t="b">
        <v>0</v>
      </c>
      <c r="AB679" s="9" t="b">
        <v>1</v>
      </c>
      <c r="AC679" s="9" t="b">
        <v>1</v>
      </c>
      <c r="AD679" s="9" t="b">
        <v>1</v>
      </c>
      <c r="AE679" s="9" t="b">
        <v>1</v>
      </c>
      <c r="AF679" s="9" t="b">
        <v>1</v>
      </c>
      <c r="AG679" s="9" t="b">
        <v>0</v>
      </c>
    </row>
    <row r="680" spans="1:33" x14ac:dyDescent="0.2">
      <c r="A680" s="9">
        <v>1</v>
      </c>
      <c r="B680" t="s">
        <v>174</v>
      </c>
      <c r="C680" t="s">
        <v>28</v>
      </c>
      <c r="D680">
        <v>0</v>
      </c>
      <c r="E680">
        <v>795730.94912903605</v>
      </c>
      <c r="F680">
        <v>0</v>
      </c>
      <c r="G680">
        <v>0</v>
      </c>
      <c r="H680">
        <v>0</v>
      </c>
      <c r="I680">
        <v>0</v>
      </c>
      <c r="J680" s="8">
        <f>SUMIFS(Table1[time],Table1[repetition],Table1[[#This Row],[repetition]],Table1[config],Table1[[#This Row],[config]])</f>
        <v>90561226.983783126</v>
      </c>
      <c r="K680" s="9">
        <v>110</v>
      </c>
      <c r="L680" s="9">
        <v>2</v>
      </c>
      <c r="M680" s="9" t="s">
        <v>150</v>
      </c>
      <c r="N680" s="9" t="b">
        <v>1</v>
      </c>
      <c r="O680" s="9" t="b">
        <v>0</v>
      </c>
      <c r="P680" s="9" t="b">
        <v>0</v>
      </c>
      <c r="Q680" s="9" t="b">
        <v>0</v>
      </c>
      <c r="R680" s="9" t="b">
        <v>0</v>
      </c>
      <c r="S680" s="9" t="b">
        <v>1</v>
      </c>
      <c r="T680" s="9" t="b">
        <v>0</v>
      </c>
      <c r="U680" s="9" t="b">
        <v>1</v>
      </c>
      <c r="V680" s="9" t="b">
        <v>1</v>
      </c>
      <c r="W680" s="9" t="b">
        <v>0</v>
      </c>
      <c r="X680" s="9" t="b">
        <v>0</v>
      </c>
      <c r="Y680" s="9" t="b">
        <v>0</v>
      </c>
      <c r="Z680" s="9" t="b">
        <v>0</v>
      </c>
      <c r="AA680" s="9" t="b">
        <v>1</v>
      </c>
      <c r="AB680" s="9" t="b">
        <v>0</v>
      </c>
      <c r="AC680" s="9" t="b">
        <v>0</v>
      </c>
      <c r="AD680" s="9" t="b">
        <v>0</v>
      </c>
      <c r="AE680" s="9" t="b">
        <v>0</v>
      </c>
      <c r="AF680" s="9" t="b">
        <v>0</v>
      </c>
      <c r="AG680" s="9" t="b">
        <v>1</v>
      </c>
    </row>
    <row r="681" spans="1:33" x14ac:dyDescent="0.2">
      <c r="A681" s="11">
        <v>2</v>
      </c>
      <c r="B681" t="s">
        <v>174</v>
      </c>
      <c r="C681" t="s">
        <v>28</v>
      </c>
      <c r="D681">
        <v>0</v>
      </c>
      <c r="E681">
        <v>119883.181467652</v>
      </c>
      <c r="F681">
        <v>0</v>
      </c>
      <c r="G681">
        <v>0</v>
      </c>
      <c r="H681">
        <v>0</v>
      </c>
      <c r="I681">
        <v>0</v>
      </c>
      <c r="J681" s="10">
        <f>SUMIFS(Table1[time],Table1[repetition],Table1[[#This Row],[repetition]],Table1[config],Table1[[#This Row],[config]])</f>
        <v>78006107.803251997</v>
      </c>
      <c r="K681" s="11">
        <v>50</v>
      </c>
      <c r="L681" s="11">
        <v>5</v>
      </c>
      <c r="M681" s="11" t="s">
        <v>149</v>
      </c>
      <c r="N681" s="11" t="b">
        <v>0</v>
      </c>
      <c r="O681" s="11" t="b">
        <v>1</v>
      </c>
      <c r="P681" s="11" t="b">
        <v>0</v>
      </c>
      <c r="Q681" s="11" t="b">
        <v>0</v>
      </c>
      <c r="R681" s="11" t="b">
        <v>1</v>
      </c>
      <c r="S681" s="11" t="b">
        <v>1</v>
      </c>
      <c r="T681" s="11" t="b">
        <v>0</v>
      </c>
      <c r="U681" s="11" t="b">
        <v>1</v>
      </c>
      <c r="V681" s="11" t="b">
        <v>0</v>
      </c>
      <c r="W681" s="11" t="b">
        <v>1</v>
      </c>
      <c r="X681" s="11" t="b">
        <v>1</v>
      </c>
      <c r="Y681" s="11" t="b">
        <v>0</v>
      </c>
      <c r="Z681" s="11" t="b">
        <v>0</v>
      </c>
      <c r="AA681" s="11" t="b">
        <v>0</v>
      </c>
      <c r="AB681" s="11" t="b">
        <v>0</v>
      </c>
      <c r="AC681" s="11" t="b">
        <v>1</v>
      </c>
      <c r="AD681" s="11" t="b">
        <v>0</v>
      </c>
      <c r="AE681" s="11" t="b">
        <v>1</v>
      </c>
      <c r="AF681" s="11" t="b">
        <v>0</v>
      </c>
      <c r="AG681" s="11" t="b">
        <v>0</v>
      </c>
    </row>
    <row r="682" spans="1:33" x14ac:dyDescent="0.2">
      <c r="A682" s="9">
        <v>3</v>
      </c>
      <c r="B682" t="s">
        <v>174</v>
      </c>
      <c r="C682" t="s">
        <v>28</v>
      </c>
      <c r="D682">
        <v>0</v>
      </c>
      <c r="E682">
        <v>190924.00588400001</v>
      </c>
      <c r="F682">
        <v>0</v>
      </c>
      <c r="G682">
        <v>0</v>
      </c>
      <c r="H682">
        <v>0</v>
      </c>
      <c r="I682">
        <v>0</v>
      </c>
      <c r="J682" s="8">
        <f>SUMIFS(Table1[time],Table1[repetition],Table1[[#This Row],[repetition]],Table1[config],Table1[[#This Row],[config]])</f>
        <v>82378614.634415954</v>
      </c>
      <c r="K682" s="9">
        <v>50</v>
      </c>
      <c r="L682" s="9">
        <v>4</v>
      </c>
      <c r="M682" s="9" t="s">
        <v>151</v>
      </c>
      <c r="N682" s="9" t="b">
        <v>1</v>
      </c>
      <c r="O682" s="9" t="b">
        <v>0</v>
      </c>
      <c r="P682" s="9" t="b">
        <v>0</v>
      </c>
      <c r="Q682" s="9" t="b">
        <v>0</v>
      </c>
      <c r="R682" s="9" t="b">
        <v>0</v>
      </c>
      <c r="S682" s="9" t="b">
        <v>1</v>
      </c>
      <c r="T682" s="9" t="b">
        <v>0</v>
      </c>
      <c r="U682" s="9" t="b">
        <v>1</v>
      </c>
      <c r="V682" s="9" t="b">
        <v>1</v>
      </c>
      <c r="W682" s="9" t="b">
        <v>1</v>
      </c>
      <c r="X682" s="9" t="b">
        <v>1</v>
      </c>
      <c r="Y682" s="9" t="b">
        <v>1</v>
      </c>
      <c r="Z682" s="9" t="b">
        <v>0</v>
      </c>
      <c r="AA682" s="9" t="b">
        <v>1</v>
      </c>
      <c r="AB682" s="9" t="b">
        <v>0</v>
      </c>
      <c r="AC682" s="9" t="b">
        <v>1</v>
      </c>
      <c r="AD682" s="9" t="b">
        <v>0</v>
      </c>
      <c r="AE682" s="9" t="b">
        <v>1</v>
      </c>
      <c r="AF682" s="9" t="b">
        <v>0</v>
      </c>
      <c r="AG682" s="9" t="b">
        <v>1</v>
      </c>
    </row>
    <row r="683" spans="1:33" x14ac:dyDescent="0.2">
      <c r="A683" s="9">
        <v>1</v>
      </c>
      <c r="B683" t="s">
        <v>175</v>
      </c>
      <c r="C683" t="s">
        <v>28</v>
      </c>
      <c r="D683">
        <v>0</v>
      </c>
      <c r="E683">
        <v>1334284.8890780001</v>
      </c>
      <c r="F683">
        <v>0</v>
      </c>
      <c r="G683">
        <v>0</v>
      </c>
      <c r="H683">
        <v>0</v>
      </c>
      <c r="I683">
        <v>0</v>
      </c>
      <c r="J683" s="8">
        <f>SUMIFS(Table1[time],Table1[repetition],Table1[[#This Row],[repetition]],Table1[config],Table1[[#This Row],[config]])</f>
        <v>90561226.983783126</v>
      </c>
      <c r="K683" s="9">
        <v>110</v>
      </c>
      <c r="L683" s="9">
        <v>4</v>
      </c>
      <c r="M683" s="9" t="s">
        <v>149</v>
      </c>
      <c r="N683" s="9" t="b">
        <v>1</v>
      </c>
      <c r="O683" s="9" t="b">
        <v>1</v>
      </c>
      <c r="P683" s="9" t="b">
        <v>0</v>
      </c>
      <c r="Q683" s="9" t="b">
        <v>1</v>
      </c>
      <c r="R683" s="9" t="b">
        <v>1</v>
      </c>
      <c r="S683" s="9" t="b">
        <v>1</v>
      </c>
      <c r="T683" s="9" t="b">
        <v>1</v>
      </c>
      <c r="U683" s="9" t="b">
        <v>0</v>
      </c>
      <c r="V683" s="9" t="b">
        <v>0</v>
      </c>
      <c r="W683" s="9" t="b">
        <v>0</v>
      </c>
      <c r="X683" s="9" t="b">
        <v>1</v>
      </c>
      <c r="Y683" s="9" t="b">
        <v>1</v>
      </c>
      <c r="Z683" s="9" t="b">
        <v>1</v>
      </c>
      <c r="AA683" s="9" t="b">
        <v>1</v>
      </c>
      <c r="AB683" s="9" t="b">
        <v>1</v>
      </c>
      <c r="AC683" s="9" t="b">
        <v>0</v>
      </c>
      <c r="AD683" s="9" t="b">
        <v>1</v>
      </c>
      <c r="AE683" s="9" t="b">
        <v>0</v>
      </c>
      <c r="AF683" s="9" t="b">
        <v>0</v>
      </c>
      <c r="AG683" s="9" t="b">
        <v>0</v>
      </c>
    </row>
    <row r="684" spans="1:33" x14ac:dyDescent="0.2">
      <c r="A684" s="11">
        <v>2</v>
      </c>
      <c r="B684" t="s">
        <v>175</v>
      </c>
      <c r="C684" t="s">
        <v>28</v>
      </c>
      <c r="D684">
        <v>0</v>
      </c>
      <c r="E684">
        <v>508500.21251896297</v>
      </c>
      <c r="F684">
        <v>0</v>
      </c>
      <c r="G684">
        <v>0</v>
      </c>
      <c r="H684">
        <v>0</v>
      </c>
      <c r="I684">
        <v>0</v>
      </c>
      <c r="J684" s="10">
        <f>SUMIFS(Table1[time],Table1[repetition],Table1[[#This Row],[repetition]],Table1[config],Table1[[#This Row],[config]])</f>
        <v>78006107.803251997</v>
      </c>
      <c r="K684" s="11">
        <v>50</v>
      </c>
      <c r="L684" s="11">
        <v>5</v>
      </c>
      <c r="M684" s="11" t="s">
        <v>149</v>
      </c>
      <c r="N684" s="11" t="b">
        <v>0</v>
      </c>
      <c r="O684" s="11" t="b">
        <v>1</v>
      </c>
      <c r="P684" s="11" t="b">
        <v>0</v>
      </c>
      <c r="Q684" s="11" t="b">
        <v>0</v>
      </c>
      <c r="R684" s="11" t="b">
        <v>1</v>
      </c>
      <c r="S684" s="11" t="b">
        <v>1</v>
      </c>
      <c r="T684" s="11" t="b">
        <v>0</v>
      </c>
      <c r="U684" s="11" t="b">
        <v>1</v>
      </c>
      <c r="V684" s="11" t="b">
        <v>0</v>
      </c>
      <c r="W684" s="11" t="b">
        <v>1</v>
      </c>
      <c r="X684" s="11" t="b">
        <v>1</v>
      </c>
      <c r="Y684" s="11" t="b">
        <v>0</v>
      </c>
      <c r="Z684" s="11" t="b">
        <v>0</v>
      </c>
      <c r="AA684" s="11" t="b">
        <v>0</v>
      </c>
      <c r="AB684" s="11" t="b">
        <v>0</v>
      </c>
      <c r="AC684" s="11" t="b">
        <v>1</v>
      </c>
      <c r="AD684" s="11" t="b">
        <v>0</v>
      </c>
      <c r="AE684" s="11" t="b">
        <v>1</v>
      </c>
      <c r="AF684" s="11" t="b">
        <v>0</v>
      </c>
      <c r="AG684" s="11" t="b">
        <v>0</v>
      </c>
    </row>
    <row r="685" spans="1:33" x14ac:dyDescent="0.2">
      <c r="A685" s="11">
        <v>3</v>
      </c>
      <c r="B685" t="s">
        <v>175</v>
      </c>
      <c r="C685" t="s">
        <v>28</v>
      </c>
      <c r="D685">
        <v>0</v>
      </c>
      <c r="E685">
        <v>690124.20960600104</v>
      </c>
      <c r="F685">
        <v>0</v>
      </c>
      <c r="G685">
        <v>0</v>
      </c>
      <c r="H685">
        <v>0</v>
      </c>
      <c r="I685">
        <v>0</v>
      </c>
      <c r="J685" s="10">
        <f>SUMIFS(Table1[time],Table1[repetition],Table1[[#This Row],[repetition]],Table1[config],Table1[[#This Row],[config]])</f>
        <v>82378614.634415954</v>
      </c>
      <c r="K685" s="11">
        <v>50</v>
      </c>
      <c r="L685" s="11">
        <v>5</v>
      </c>
      <c r="M685" s="11" t="s">
        <v>149</v>
      </c>
      <c r="N685" s="11" t="b">
        <v>0</v>
      </c>
      <c r="O685" s="11" t="b">
        <v>1</v>
      </c>
      <c r="P685" s="11" t="b">
        <v>0</v>
      </c>
      <c r="Q685" s="11" t="b">
        <v>0</v>
      </c>
      <c r="R685" s="11" t="b">
        <v>1</v>
      </c>
      <c r="S685" s="11" t="b">
        <v>1</v>
      </c>
      <c r="T685" s="11" t="b">
        <v>0</v>
      </c>
      <c r="U685" s="11" t="b">
        <v>1</v>
      </c>
      <c r="V685" s="11" t="b">
        <v>0</v>
      </c>
      <c r="W685" s="11" t="b">
        <v>1</v>
      </c>
      <c r="X685" s="11" t="b">
        <v>1</v>
      </c>
      <c r="Y685" s="11" t="b">
        <v>0</v>
      </c>
      <c r="Z685" s="11" t="b">
        <v>0</v>
      </c>
      <c r="AA685" s="11" t="b">
        <v>0</v>
      </c>
      <c r="AB685" s="11" t="b">
        <v>0</v>
      </c>
      <c r="AC685" s="11" t="b">
        <v>1</v>
      </c>
      <c r="AD685" s="11" t="b">
        <v>0</v>
      </c>
      <c r="AE685" s="11" t="b">
        <v>1</v>
      </c>
      <c r="AF685" s="11" t="b">
        <v>0</v>
      </c>
      <c r="AG685" s="11" t="b">
        <v>0</v>
      </c>
    </row>
    <row r="686" spans="1:33" x14ac:dyDescent="0.2">
      <c r="A686" s="9">
        <v>1</v>
      </c>
      <c r="B686" t="s">
        <v>176</v>
      </c>
      <c r="C686" t="s">
        <v>28</v>
      </c>
      <c r="D686">
        <v>0</v>
      </c>
      <c r="E686">
        <v>7205264.6991019696</v>
      </c>
      <c r="F686">
        <v>0</v>
      </c>
      <c r="G686">
        <v>0</v>
      </c>
      <c r="H686">
        <v>0</v>
      </c>
      <c r="I686">
        <v>0</v>
      </c>
      <c r="J686" s="8">
        <f>SUMIFS(Table1[time],Table1[repetition],Table1[[#This Row],[repetition]],Table1[config],Table1[[#This Row],[config]])</f>
        <v>90561226.983783126</v>
      </c>
      <c r="K686" s="9">
        <v>110</v>
      </c>
      <c r="L686" s="9">
        <v>18</v>
      </c>
      <c r="M686" s="9" t="s">
        <v>151</v>
      </c>
      <c r="N686" s="9" t="b">
        <v>0</v>
      </c>
      <c r="O686" s="9" t="b">
        <v>1</v>
      </c>
      <c r="P686" s="9" t="b">
        <v>1</v>
      </c>
      <c r="Q686" s="9" t="b">
        <v>1</v>
      </c>
      <c r="R686" s="9" t="b">
        <v>1</v>
      </c>
      <c r="S686" s="9" t="b">
        <v>1</v>
      </c>
      <c r="T686" s="9" t="b">
        <v>1</v>
      </c>
      <c r="U686" s="9" t="b">
        <v>0</v>
      </c>
      <c r="V686" s="9" t="b">
        <v>1</v>
      </c>
      <c r="W686" s="9" t="b">
        <v>1</v>
      </c>
      <c r="X686" s="9" t="b">
        <v>1</v>
      </c>
      <c r="Y686" s="9" t="b">
        <v>0</v>
      </c>
      <c r="Z686" s="9" t="b">
        <v>1</v>
      </c>
      <c r="AA686" s="9" t="b">
        <v>1</v>
      </c>
      <c r="AB686" s="9" t="b">
        <v>0</v>
      </c>
      <c r="AC686" s="9" t="b">
        <v>1</v>
      </c>
      <c r="AD686" s="9" t="b">
        <v>1</v>
      </c>
      <c r="AE686" s="9" t="b">
        <v>1</v>
      </c>
      <c r="AF686" s="9" t="b">
        <v>1</v>
      </c>
      <c r="AG686" s="9" t="b">
        <v>0</v>
      </c>
    </row>
    <row r="687" spans="1:33" x14ac:dyDescent="0.2">
      <c r="A687" s="11">
        <v>2</v>
      </c>
      <c r="B687" t="s">
        <v>176</v>
      </c>
      <c r="C687" t="s">
        <v>28</v>
      </c>
      <c r="D687">
        <v>0</v>
      </c>
      <c r="E687">
        <v>7203088.9770253496</v>
      </c>
      <c r="F687">
        <v>0</v>
      </c>
      <c r="G687">
        <v>0</v>
      </c>
      <c r="H687">
        <v>0</v>
      </c>
      <c r="I687">
        <v>0</v>
      </c>
      <c r="J687" s="10">
        <f>SUMIFS(Table1[time],Table1[repetition],Table1[[#This Row],[repetition]],Table1[config],Table1[[#This Row],[config]])</f>
        <v>78006107.803251997</v>
      </c>
      <c r="K687" s="11">
        <v>50</v>
      </c>
      <c r="L687" s="11">
        <v>18</v>
      </c>
      <c r="M687" s="11" t="s">
        <v>151</v>
      </c>
      <c r="N687" s="11" t="b">
        <v>1</v>
      </c>
      <c r="O687" s="11" t="b">
        <v>1</v>
      </c>
      <c r="P687" s="11" t="b">
        <v>1</v>
      </c>
      <c r="Q687" s="11" t="b">
        <v>1</v>
      </c>
      <c r="R687" s="11" t="b">
        <v>1</v>
      </c>
      <c r="S687" s="11" t="b">
        <v>1</v>
      </c>
      <c r="T687" s="11" t="b">
        <v>0</v>
      </c>
      <c r="U687" s="11" t="b">
        <v>1</v>
      </c>
      <c r="V687" s="11" t="b">
        <v>0</v>
      </c>
      <c r="W687" s="11" t="b">
        <v>1</v>
      </c>
      <c r="X687" s="11" t="b">
        <v>0</v>
      </c>
      <c r="Y687" s="11" t="b">
        <v>0</v>
      </c>
      <c r="Z687" s="11" t="b">
        <v>1</v>
      </c>
      <c r="AA687" s="11" t="b">
        <v>0</v>
      </c>
      <c r="AB687" s="11" t="b">
        <v>0</v>
      </c>
      <c r="AC687" s="11" t="b">
        <v>0</v>
      </c>
      <c r="AD687" s="11" t="b">
        <v>0</v>
      </c>
      <c r="AE687" s="11" t="b">
        <v>0</v>
      </c>
      <c r="AF687" s="11" t="b">
        <v>0</v>
      </c>
      <c r="AG687" s="11" t="b">
        <v>0</v>
      </c>
    </row>
    <row r="688" spans="1:33" x14ac:dyDescent="0.2">
      <c r="A688" s="11">
        <v>3</v>
      </c>
      <c r="B688" t="s">
        <v>176</v>
      </c>
      <c r="C688" t="s">
        <v>28</v>
      </c>
      <c r="D688">
        <v>0</v>
      </c>
      <c r="E688">
        <v>7203329.0109630004</v>
      </c>
      <c r="F688">
        <v>0</v>
      </c>
      <c r="G688">
        <v>0</v>
      </c>
      <c r="H688">
        <v>0</v>
      </c>
      <c r="I688">
        <v>0</v>
      </c>
      <c r="J688" s="10">
        <f>SUMIFS(Table1[time],Table1[repetition],Table1[[#This Row],[repetition]],Table1[config],Table1[[#This Row],[config]])</f>
        <v>82378614.634415954</v>
      </c>
      <c r="K688" s="11">
        <v>80</v>
      </c>
      <c r="L688" s="11">
        <v>2</v>
      </c>
      <c r="M688" s="11" t="s">
        <v>150</v>
      </c>
      <c r="N688" s="11" t="b">
        <v>1</v>
      </c>
      <c r="O688" s="11" t="b">
        <v>0</v>
      </c>
      <c r="P688" s="11" t="b">
        <v>0</v>
      </c>
      <c r="Q688" s="11" t="b">
        <v>0</v>
      </c>
      <c r="R688" s="11" t="b">
        <v>0</v>
      </c>
      <c r="S688" s="11" t="b">
        <v>1</v>
      </c>
      <c r="T688" s="11" t="b">
        <v>0</v>
      </c>
      <c r="U688" s="11" t="b">
        <v>1</v>
      </c>
      <c r="V688" s="11" t="b">
        <v>1</v>
      </c>
      <c r="W688" s="11" t="b">
        <v>0</v>
      </c>
      <c r="X688" s="11" t="b">
        <v>0</v>
      </c>
      <c r="Y688" s="11" t="b">
        <v>0</v>
      </c>
      <c r="Z688" s="11" t="b">
        <v>0</v>
      </c>
      <c r="AA688" s="11" t="b">
        <v>1</v>
      </c>
      <c r="AB688" s="11" t="b">
        <v>0</v>
      </c>
      <c r="AC688" s="11" t="b">
        <v>0</v>
      </c>
      <c r="AD688" s="11" t="b">
        <v>0</v>
      </c>
      <c r="AE688" s="11" t="b">
        <v>0</v>
      </c>
      <c r="AF688" s="11" t="b">
        <v>0</v>
      </c>
      <c r="AG688" s="11" t="b">
        <v>1</v>
      </c>
    </row>
    <row r="689" spans="1:33" x14ac:dyDescent="0.2">
      <c r="A689" s="9">
        <v>1</v>
      </c>
      <c r="B689" t="s">
        <v>178</v>
      </c>
      <c r="C689" t="s">
        <v>28</v>
      </c>
      <c r="D689">
        <v>0</v>
      </c>
      <c r="E689">
        <v>890923.68967999902</v>
      </c>
      <c r="F689">
        <v>0</v>
      </c>
      <c r="G689">
        <v>0</v>
      </c>
      <c r="H689">
        <v>0</v>
      </c>
      <c r="I689">
        <v>0</v>
      </c>
      <c r="J689" s="8">
        <f>SUMIFS(Table1[time],Table1[repetition],Table1[[#This Row],[repetition]],Table1[config],Table1[[#This Row],[config]])</f>
        <v>90561226.983783126</v>
      </c>
      <c r="K689" s="9">
        <v>120</v>
      </c>
      <c r="L689" s="9">
        <v>3</v>
      </c>
      <c r="M689" s="9" t="s">
        <v>151</v>
      </c>
      <c r="N689" s="9" t="b">
        <v>1</v>
      </c>
      <c r="O689" s="9" t="b">
        <v>0</v>
      </c>
      <c r="P689" s="9" t="b">
        <v>0</v>
      </c>
      <c r="Q689" s="9" t="b">
        <v>0</v>
      </c>
      <c r="R689" s="9" t="b">
        <v>1</v>
      </c>
      <c r="S689" s="9" t="b">
        <v>0</v>
      </c>
      <c r="T689" s="9" t="b">
        <v>1</v>
      </c>
      <c r="U689" s="9" t="b">
        <v>1</v>
      </c>
      <c r="V689" s="9" t="b">
        <v>0</v>
      </c>
      <c r="W689" s="9" t="b">
        <v>0</v>
      </c>
      <c r="X689" s="9" t="b">
        <v>0</v>
      </c>
      <c r="Y689" s="9" t="b">
        <v>1</v>
      </c>
      <c r="Z689" s="9" t="b">
        <v>1</v>
      </c>
      <c r="AA689" s="9" t="b">
        <v>1</v>
      </c>
      <c r="AB689" s="9" t="b">
        <v>0</v>
      </c>
      <c r="AC689" s="9" t="b">
        <v>1</v>
      </c>
      <c r="AD689" s="9" t="b">
        <v>0</v>
      </c>
      <c r="AE689" s="9" t="b">
        <v>1</v>
      </c>
      <c r="AF689" s="9" t="b">
        <v>0</v>
      </c>
      <c r="AG689" s="9" t="b">
        <v>1</v>
      </c>
    </row>
    <row r="690" spans="1:33" x14ac:dyDescent="0.2">
      <c r="A690" s="9">
        <v>2</v>
      </c>
      <c r="B690" t="s">
        <v>178</v>
      </c>
      <c r="C690" t="s">
        <v>28</v>
      </c>
      <c r="D690">
        <v>0</v>
      </c>
      <c r="E690">
        <v>139361.39066610401</v>
      </c>
      <c r="F690">
        <v>0</v>
      </c>
      <c r="G690">
        <v>0</v>
      </c>
      <c r="H690">
        <v>0</v>
      </c>
      <c r="I690">
        <v>0</v>
      </c>
      <c r="J690" s="8">
        <f>SUMIFS(Table1[time],Table1[repetition],Table1[[#This Row],[repetition]],Table1[config],Table1[[#This Row],[config]])</f>
        <v>78006107.803251997</v>
      </c>
      <c r="K690" s="9">
        <v>50</v>
      </c>
      <c r="L690" s="9">
        <v>5</v>
      </c>
      <c r="M690" s="9" t="s">
        <v>149</v>
      </c>
      <c r="N690" s="9" t="b">
        <v>0</v>
      </c>
      <c r="O690" s="9" t="b">
        <v>1</v>
      </c>
      <c r="P690" s="9" t="b">
        <v>0</v>
      </c>
      <c r="Q690" s="9" t="b">
        <v>0</v>
      </c>
      <c r="R690" s="9" t="b">
        <v>1</v>
      </c>
      <c r="S690" s="9" t="b">
        <v>1</v>
      </c>
      <c r="T690" s="9" t="b">
        <v>0</v>
      </c>
      <c r="U690" s="9" t="b">
        <v>1</v>
      </c>
      <c r="V690" s="9" t="b">
        <v>0</v>
      </c>
      <c r="W690" s="9" t="b">
        <v>1</v>
      </c>
      <c r="X690" s="9" t="b">
        <v>1</v>
      </c>
      <c r="Y690" s="9" t="b">
        <v>0</v>
      </c>
      <c r="Z690" s="9" t="b">
        <v>0</v>
      </c>
      <c r="AA690" s="9" t="b">
        <v>0</v>
      </c>
      <c r="AB690" s="9" t="b">
        <v>0</v>
      </c>
      <c r="AC690" s="9" t="b">
        <v>1</v>
      </c>
      <c r="AD690" s="9" t="b">
        <v>0</v>
      </c>
      <c r="AE690" s="9" t="b">
        <v>1</v>
      </c>
      <c r="AF690" s="9" t="b">
        <v>0</v>
      </c>
      <c r="AG690" s="9" t="b">
        <v>0</v>
      </c>
    </row>
    <row r="691" spans="1:33" x14ac:dyDescent="0.2">
      <c r="A691" s="9">
        <v>3</v>
      </c>
      <c r="B691" t="s">
        <v>178</v>
      </c>
      <c r="C691" t="s">
        <v>28</v>
      </c>
      <c r="D691">
        <v>0</v>
      </c>
      <c r="E691">
        <v>227408.371124</v>
      </c>
      <c r="F691">
        <v>0</v>
      </c>
      <c r="G691">
        <v>0</v>
      </c>
      <c r="H691">
        <v>0</v>
      </c>
      <c r="I691">
        <v>0</v>
      </c>
      <c r="J691" s="8">
        <f>SUMIFS(Table1[time],Table1[repetition],Table1[[#This Row],[repetition]],Table1[config],Table1[[#This Row],[config]])</f>
        <v>82378614.634415954</v>
      </c>
      <c r="K691" s="9">
        <v>50</v>
      </c>
      <c r="L691" s="9">
        <v>4</v>
      </c>
      <c r="M691" s="9" t="s">
        <v>151</v>
      </c>
      <c r="N691" s="9" t="b">
        <v>1</v>
      </c>
      <c r="O691" s="9" t="b">
        <v>0</v>
      </c>
      <c r="P691" s="9" t="b">
        <v>0</v>
      </c>
      <c r="Q691" s="9" t="b">
        <v>0</v>
      </c>
      <c r="R691" s="9" t="b">
        <v>0</v>
      </c>
      <c r="S691" s="9" t="b">
        <v>1</v>
      </c>
      <c r="T691" s="9" t="b">
        <v>0</v>
      </c>
      <c r="U691" s="9" t="b">
        <v>1</v>
      </c>
      <c r="V691" s="9" t="b">
        <v>1</v>
      </c>
      <c r="W691" s="9" t="b">
        <v>1</v>
      </c>
      <c r="X691" s="9" t="b">
        <v>1</v>
      </c>
      <c r="Y691" s="9" t="b">
        <v>1</v>
      </c>
      <c r="Z691" s="9" t="b">
        <v>0</v>
      </c>
      <c r="AA691" s="9" t="b">
        <v>1</v>
      </c>
      <c r="AB691" s="9" t="b">
        <v>0</v>
      </c>
      <c r="AC691" s="9" t="b">
        <v>1</v>
      </c>
      <c r="AD691" s="9" t="b">
        <v>0</v>
      </c>
      <c r="AE691" s="9" t="b">
        <v>1</v>
      </c>
      <c r="AF691" s="9" t="b">
        <v>0</v>
      </c>
      <c r="AG691" s="9" t="b">
        <v>1</v>
      </c>
    </row>
    <row r="692" spans="1:33" x14ac:dyDescent="0.2">
      <c r="A692" s="9">
        <v>1</v>
      </c>
      <c r="B692" t="s">
        <v>171</v>
      </c>
      <c r="C692" t="s">
        <v>28</v>
      </c>
      <c r="D692">
        <v>0</v>
      </c>
      <c r="E692">
        <v>875974.823669996</v>
      </c>
      <c r="F692">
        <v>0</v>
      </c>
      <c r="G692">
        <v>0</v>
      </c>
      <c r="H692">
        <v>0</v>
      </c>
      <c r="I692">
        <v>0</v>
      </c>
      <c r="J692" s="8">
        <f>SUMIFS(Table1[time],Table1[repetition],Table1[[#This Row],[repetition]],Table1[config],Table1[[#This Row],[config]])</f>
        <v>90561226.983783126</v>
      </c>
      <c r="K692" s="9">
        <v>150</v>
      </c>
      <c r="L692" s="9">
        <v>1</v>
      </c>
      <c r="M692" s="9" t="s">
        <v>149</v>
      </c>
      <c r="N692" s="9" t="b">
        <v>0</v>
      </c>
      <c r="O692" s="9" t="b">
        <v>1</v>
      </c>
      <c r="P692" s="9" t="b">
        <v>1</v>
      </c>
      <c r="Q692" s="9" t="b">
        <v>1</v>
      </c>
      <c r="R692" s="9" t="b">
        <v>1</v>
      </c>
      <c r="S692" s="9" t="b">
        <v>0</v>
      </c>
      <c r="T692" s="9" t="b">
        <v>1</v>
      </c>
      <c r="U692" s="9" t="b">
        <v>0</v>
      </c>
      <c r="V692" s="9" t="b">
        <v>0</v>
      </c>
      <c r="W692" s="9" t="b">
        <v>1</v>
      </c>
      <c r="X692" s="9" t="b">
        <v>1</v>
      </c>
      <c r="Y692" s="9" t="b">
        <v>1</v>
      </c>
      <c r="Z692" s="9" t="b">
        <v>1</v>
      </c>
      <c r="AA692" s="9" t="b">
        <v>0</v>
      </c>
      <c r="AB692" s="9" t="b">
        <v>1</v>
      </c>
      <c r="AC692" s="9" t="b">
        <v>1</v>
      </c>
      <c r="AD692" s="9" t="b">
        <v>1</v>
      </c>
      <c r="AE692" s="9" t="b">
        <v>1</v>
      </c>
      <c r="AF692" s="9" t="b">
        <v>1</v>
      </c>
      <c r="AG692" s="9" t="b">
        <v>0</v>
      </c>
    </row>
    <row r="693" spans="1:33" x14ac:dyDescent="0.2">
      <c r="A693" s="9">
        <v>2</v>
      </c>
      <c r="B693" t="s">
        <v>171</v>
      </c>
      <c r="C693" t="s">
        <v>28</v>
      </c>
      <c r="D693">
        <v>0</v>
      </c>
      <c r="E693">
        <v>132378.662938717</v>
      </c>
      <c r="F693">
        <v>0</v>
      </c>
      <c r="G693">
        <v>0</v>
      </c>
      <c r="H693">
        <v>0</v>
      </c>
      <c r="I693">
        <v>0</v>
      </c>
      <c r="J693" s="8">
        <f>SUMIFS(Table1[time],Table1[repetition],Table1[[#This Row],[repetition]],Table1[config],Table1[[#This Row],[config]])</f>
        <v>78006107.803251997</v>
      </c>
      <c r="K693" s="9">
        <v>50</v>
      </c>
      <c r="L693" s="9">
        <v>4</v>
      </c>
      <c r="M693" s="9" t="s">
        <v>151</v>
      </c>
      <c r="N693" s="9" t="b">
        <v>1</v>
      </c>
      <c r="O693" s="9" t="b">
        <v>0</v>
      </c>
      <c r="P693" s="9" t="b">
        <v>0</v>
      </c>
      <c r="Q693" s="9" t="b">
        <v>0</v>
      </c>
      <c r="R693" s="9" t="b">
        <v>0</v>
      </c>
      <c r="S693" s="9" t="b">
        <v>1</v>
      </c>
      <c r="T693" s="9" t="b">
        <v>0</v>
      </c>
      <c r="U693" s="9" t="b">
        <v>1</v>
      </c>
      <c r="V693" s="9" t="b">
        <v>1</v>
      </c>
      <c r="W693" s="9" t="b">
        <v>1</v>
      </c>
      <c r="X693" s="9" t="b">
        <v>1</v>
      </c>
      <c r="Y693" s="9" t="b">
        <v>1</v>
      </c>
      <c r="Z693" s="9" t="b">
        <v>0</v>
      </c>
      <c r="AA693" s="9" t="b">
        <v>1</v>
      </c>
      <c r="AB693" s="9" t="b">
        <v>0</v>
      </c>
      <c r="AC693" s="9" t="b">
        <v>1</v>
      </c>
      <c r="AD693" s="9" t="b">
        <v>0</v>
      </c>
      <c r="AE693" s="9" t="b">
        <v>1</v>
      </c>
      <c r="AF693" s="9" t="b">
        <v>0</v>
      </c>
      <c r="AG693" s="9" t="b">
        <v>1</v>
      </c>
    </row>
    <row r="694" spans="1:33" x14ac:dyDescent="0.2">
      <c r="A694" s="11">
        <v>3</v>
      </c>
      <c r="B694" t="s">
        <v>171</v>
      </c>
      <c r="C694" t="s">
        <v>28</v>
      </c>
      <c r="D694">
        <v>0</v>
      </c>
      <c r="E694">
        <v>205940.27953199999</v>
      </c>
      <c r="F694">
        <v>0</v>
      </c>
      <c r="G694">
        <v>0</v>
      </c>
      <c r="H694">
        <v>0</v>
      </c>
      <c r="I694">
        <v>0</v>
      </c>
      <c r="J694" s="10">
        <f>SUMIFS(Table1[time],Table1[repetition],Table1[[#This Row],[repetition]],Table1[config],Table1[[#This Row],[config]])</f>
        <v>82378614.634415954</v>
      </c>
      <c r="K694" s="11">
        <v>50</v>
      </c>
      <c r="L694" s="11">
        <v>3</v>
      </c>
      <c r="M694" s="11" t="s">
        <v>150</v>
      </c>
      <c r="N694" s="11" t="b">
        <v>0</v>
      </c>
      <c r="O694" s="11" t="b">
        <v>0</v>
      </c>
      <c r="P694" s="11" t="b">
        <v>1</v>
      </c>
      <c r="Q694" s="11" t="b">
        <v>0</v>
      </c>
      <c r="R694" s="11" t="b">
        <v>0</v>
      </c>
      <c r="S694" s="11" t="b">
        <v>0</v>
      </c>
      <c r="T694" s="11" t="b">
        <v>1</v>
      </c>
      <c r="U694" s="11" t="b">
        <v>0</v>
      </c>
      <c r="V694" s="11" t="b">
        <v>0</v>
      </c>
      <c r="W694" s="11" t="b">
        <v>0</v>
      </c>
      <c r="X694" s="11" t="b">
        <v>1</v>
      </c>
      <c r="Y694" s="11" t="b">
        <v>0</v>
      </c>
      <c r="Z694" s="11" t="b">
        <v>1</v>
      </c>
      <c r="AA694" s="11" t="b">
        <v>0</v>
      </c>
      <c r="AB694" s="11" t="b">
        <v>1</v>
      </c>
      <c r="AC694" s="11" t="b">
        <v>0</v>
      </c>
      <c r="AD694" s="11" t="b">
        <v>0</v>
      </c>
      <c r="AE694" s="11" t="b">
        <v>1</v>
      </c>
      <c r="AF694" s="11" t="b">
        <v>1</v>
      </c>
      <c r="AG694" s="11" t="b">
        <v>1</v>
      </c>
    </row>
    <row r="695" spans="1:33" x14ac:dyDescent="0.2">
      <c r="A695" s="9">
        <v>1</v>
      </c>
      <c r="B695" t="s">
        <v>180</v>
      </c>
      <c r="C695" t="s">
        <v>28</v>
      </c>
      <c r="D695">
        <v>0</v>
      </c>
      <c r="E695">
        <v>916925.34298100497</v>
      </c>
      <c r="F695">
        <v>0</v>
      </c>
      <c r="G695">
        <v>0</v>
      </c>
      <c r="H695">
        <v>0</v>
      </c>
      <c r="I695">
        <v>0</v>
      </c>
      <c r="J695" s="8">
        <f>SUMIFS(Table1[time],Table1[repetition],Table1[[#This Row],[repetition]],Table1[config],Table1[[#This Row],[config]])</f>
        <v>90561226.983783126</v>
      </c>
      <c r="K695" s="9">
        <v>150</v>
      </c>
      <c r="L695" s="9">
        <v>4</v>
      </c>
      <c r="M695" s="9" t="s">
        <v>151</v>
      </c>
      <c r="N695" s="9" t="b">
        <v>1</v>
      </c>
      <c r="O695" s="9" t="b">
        <v>1</v>
      </c>
      <c r="P695" s="9" t="b">
        <v>0</v>
      </c>
      <c r="Q695" s="9" t="b">
        <v>0</v>
      </c>
      <c r="R695" s="9" t="b">
        <v>0</v>
      </c>
      <c r="S695" s="9" t="b">
        <v>1</v>
      </c>
      <c r="T695" s="9" t="b">
        <v>0</v>
      </c>
      <c r="U695" s="9" t="b">
        <v>0</v>
      </c>
      <c r="V695" s="9" t="b">
        <v>1</v>
      </c>
      <c r="W695" s="9" t="b">
        <v>0</v>
      </c>
      <c r="X695" s="9" t="b">
        <v>0</v>
      </c>
      <c r="Y695" s="9" t="b">
        <v>0</v>
      </c>
      <c r="Z695" s="9" t="b">
        <v>1</v>
      </c>
      <c r="AA695" s="9" t="b">
        <v>1</v>
      </c>
      <c r="AB695" s="9" t="b">
        <v>1</v>
      </c>
      <c r="AC695" s="9" t="b">
        <v>1</v>
      </c>
      <c r="AD695" s="9" t="b">
        <v>0</v>
      </c>
      <c r="AE695" s="9" t="b">
        <v>1</v>
      </c>
      <c r="AF695" s="9" t="b">
        <v>1</v>
      </c>
      <c r="AG695" s="9" t="b">
        <v>1</v>
      </c>
    </row>
    <row r="696" spans="1:33" x14ac:dyDescent="0.2">
      <c r="A696" s="11">
        <v>2</v>
      </c>
      <c r="B696" t="s">
        <v>180</v>
      </c>
      <c r="C696" t="s">
        <v>28</v>
      </c>
      <c r="D696">
        <v>0</v>
      </c>
      <c r="E696">
        <v>134929.76172407999</v>
      </c>
      <c r="F696">
        <v>0</v>
      </c>
      <c r="G696">
        <v>0</v>
      </c>
      <c r="H696">
        <v>0</v>
      </c>
      <c r="I696">
        <v>0</v>
      </c>
      <c r="J696" s="10">
        <f>SUMIFS(Table1[time],Table1[repetition],Table1[[#This Row],[repetition]],Table1[config],Table1[[#This Row],[config]])</f>
        <v>78006107.803251997</v>
      </c>
      <c r="K696" s="11">
        <v>50</v>
      </c>
      <c r="L696" s="11">
        <v>4</v>
      </c>
      <c r="M696" s="11" t="s">
        <v>151</v>
      </c>
      <c r="N696" s="11" t="b">
        <v>1</v>
      </c>
      <c r="O696" s="11" t="b">
        <v>0</v>
      </c>
      <c r="P696" s="11" t="b">
        <v>0</v>
      </c>
      <c r="Q696" s="11" t="b">
        <v>0</v>
      </c>
      <c r="R696" s="11" t="b">
        <v>0</v>
      </c>
      <c r="S696" s="11" t="b">
        <v>1</v>
      </c>
      <c r="T696" s="11" t="b">
        <v>0</v>
      </c>
      <c r="U696" s="11" t="b">
        <v>1</v>
      </c>
      <c r="V696" s="11" t="b">
        <v>1</v>
      </c>
      <c r="W696" s="11" t="b">
        <v>1</v>
      </c>
      <c r="X696" s="11" t="b">
        <v>1</v>
      </c>
      <c r="Y696" s="11" t="b">
        <v>1</v>
      </c>
      <c r="Z696" s="11" t="b">
        <v>0</v>
      </c>
      <c r="AA696" s="11" t="b">
        <v>1</v>
      </c>
      <c r="AB696" s="11" t="b">
        <v>0</v>
      </c>
      <c r="AC696" s="11" t="b">
        <v>1</v>
      </c>
      <c r="AD696" s="11" t="b">
        <v>0</v>
      </c>
      <c r="AE696" s="11" t="b">
        <v>1</v>
      </c>
      <c r="AF696" s="11" t="b">
        <v>0</v>
      </c>
      <c r="AG696" s="11" t="b">
        <v>1</v>
      </c>
    </row>
    <row r="697" spans="1:33" x14ac:dyDescent="0.2">
      <c r="A697" s="9">
        <v>3</v>
      </c>
      <c r="B697" t="s">
        <v>180</v>
      </c>
      <c r="C697" t="s">
        <v>28</v>
      </c>
      <c r="D697">
        <v>0</v>
      </c>
      <c r="E697">
        <v>210499.88369099901</v>
      </c>
      <c r="F697">
        <v>0</v>
      </c>
      <c r="G697">
        <v>0</v>
      </c>
      <c r="H697">
        <v>0</v>
      </c>
      <c r="I697">
        <v>0</v>
      </c>
      <c r="J697" s="8">
        <f>SUMIFS(Table1[time],Table1[repetition],Table1[[#This Row],[repetition]],Table1[config],Table1[[#This Row],[config]])</f>
        <v>82378614.634415954</v>
      </c>
      <c r="K697" s="9">
        <v>50</v>
      </c>
      <c r="L697" s="9">
        <v>4</v>
      </c>
      <c r="M697" s="9" t="s">
        <v>151</v>
      </c>
      <c r="N697" s="9" t="b">
        <v>1</v>
      </c>
      <c r="O697" s="9" t="b">
        <v>0</v>
      </c>
      <c r="P697" s="9" t="b">
        <v>0</v>
      </c>
      <c r="Q697" s="9" t="b">
        <v>0</v>
      </c>
      <c r="R697" s="9" t="b">
        <v>0</v>
      </c>
      <c r="S697" s="9" t="b">
        <v>1</v>
      </c>
      <c r="T697" s="9" t="b">
        <v>0</v>
      </c>
      <c r="U697" s="9" t="b">
        <v>1</v>
      </c>
      <c r="V697" s="9" t="b">
        <v>1</v>
      </c>
      <c r="W697" s="9" t="b">
        <v>1</v>
      </c>
      <c r="X697" s="9" t="b">
        <v>1</v>
      </c>
      <c r="Y697" s="9" t="b">
        <v>1</v>
      </c>
      <c r="Z697" s="9" t="b">
        <v>0</v>
      </c>
      <c r="AA697" s="9" t="b">
        <v>1</v>
      </c>
      <c r="AB697" s="9" t="b">
        <v>0</v>
      </c>
      <c r="AC697" s="9" t="b">
        <v>1</v>
      </c>
      <c r="AD697" s="9" t="b">
        <v>0</v>
      </c>
      <c r="AE697" s="9" t="b">
        <v>1</v>
      </c>
      <c r="AF697" s="9" t="b">
        <v>0</v>
      </c>
      <c r="AG697" s="9" t="b">
        <v>1</v>
      </c>
    </row>
    <row r="698" spans="1:33" x14ac:dyDescent="0.2">
      <c r="A698" s="9">
        <v>1</v>
      </c>
      <c r="B698" t="s">
        <v>181</v>
      </c>
      <c r="C698" t="s">
        <v>28</v>
      </c>
      <c r="D698">
        <v>0</v>
      </c>
      <c r="E698">
        <v>1401870.5694879701</v>
      </c>
      <c r="F698">
        <v>0</v>
      </c>
      <c r="G698">
        <v>0</v>
      </c>
      <c r="H698">
        <v>0</v>
      </c>
      <c r="I698">
        <v>0</v>
      </c>
      <c r="J698" s="8">
        <f>SUMIFS(Table1[time],Table1[repetition],Table1[[#This Row],[repetition]],Table1[config],Table1[[#This Row],[config]])</f>
        <v>90561226.983783126</v>
      </c>
      <c r="K698" s="9">
        <v>150</v>
      </c>
      <c r="L698" s="9">
        <v>5</v>
      </c>
      <c r="M698" s="9" t="s">
        <v>149</v>
      </c>
      <c r="N698" s="9" t="b">
        <v>0</v>
      </c>
      <c r="O698" s="9" t="b">
        <v>1</v>
      </c>
      <c r="P698" s="9" t="b">
        <v>0</v>
      </c>
      <c r="Q698" s="9" t="b">
        <v>0</v>
      </c>
      <c r="R698" s="9" t="b">
        <v>0</v>
      </c>
      <c r="S698" s="9" t="b">
        <v>1</v>
      </c>
      <c r="T698" s="9" t="b">
        <v>0</v>
      </c>
      <c r="U698" s="9" t="b">
        <v>0</v>
      </c>
      <c r="V698" s="9" t="b">
        <v>1</v>
      </c>
      <c r="W698" s="9" t="b">
        <v>1</v>
      </c>
      <c r="X698" s="9" t="b">
        <v>1</v>
      </c>
      <c r="Y698" s="9" t="b">
        <v>1</v>
      </c>
      <c r="Z698" s="9" t="b">
        <v>0</v>
      </c>
      <c r="AA698" s="9" t="b">
        <v>0</v>
      </c>
      <c r="AB698" s="9" t="b">
        <v>1</v>
      </c>
      <c r="AC698" s="9" t="b">
        <v>0</v>
      </c>
      <c r="AD698" s="9" t="b">
        <v>1</v>
      </c>
      <c r="AE698" s="9" t="b">
        <v>0</v>
      </c>
      <c r="AF698" s="9" t="b">
        <v>0</v>
      </c>
      <c r="AG698" s="9" t="b">
        <v>1</v>
      </c>
    </row>
    <row r="699" spans="1:33" x14ac:dyDescent="0.2">
      <c r="A699" s="9">
        <v>2</v>
      </c>
      <c r="B699" t="s">
        <v>181</v>
      </c>
      <c r="C699" t="s">
        <v>28</v>
      </c>
      <c r="D699">
        <v>0</v>
      </c>
      <c r="E699">
        <v>415830.88303916098</v>
      </c>
      <c r="F699">
        <v>0</v>
      </c>
      <c r="G699">
        <v>0</v>
      </c>
      <c r="H699">
        <v>0</v>
      </c>
      <c r="I699">
        <v>0</v>
      </c>
      <c r="J699" s="8">
        <f>SUMIFS(Table1[time],Table1[repetition],Table1[[#This Row],[repetition]],Table1[config],Table1[[#This Row],[config]])</f>
        <v>78006107.803251997</v>
      </c>
      <c r="K699" s="9">
        <v>50</v>
      </c>
      <c r="L699" s="9">
        <v>5</v>
      </c>
      <c r="M699" s="9" t="s">
        <v>149</v>
      </c>
      <c r="N699" s="9" t="b">
        <v>0</v>
      </c>
      <c r="O699" s="9" t="b">
        <v>1</v>
      </c>
      <c r="P699" s="9" t="b">
        <v>0</v>
      </c>
      <c r="Q699" s="9" t="b">
        <v>0</v>
      </c>
      <c r="R699" s="9" t="b">
        <v>1</v>
      </c>
      <c r="S699" s="9" t="b">
        <v>1</v>
      </c>
      <c r="T699" s="9" t="b">
        <v>0</v>
      </c>
      <c r="U699" s="9" t="b">
        <v>1</v>
      </c>
      <c r="V699" s="9" t="b">
        <v>0</v>
      </c>
      <c r="W699" s="9" t="b">
        <v>1</v>
      </c>
      <c r="X699" s="9" t="b">
        <v>1</v>
      </c>
      <c r="Y699" s="9" t="b">
        <v>0</v>
      </c>
      <c r="Z699" s="9" t="b">
        <v>0</v>
      </c>
      <c r="AA699" s="9" t="b">
        <v>0</v>
      </c>
      <c r="AB699" s="9" t="b">
        <v>0</v>
      </c>
      <c r="AC699" s="9" t="b">
        <v>1</v>
      </c>
      <c r="AD699" s="9" t="b">
        <v>0</v>
      </c>
      <c r="AE699" s="9" t="b">
        <v>1</v>
      </c>
      <c r="AF699" s="9" t="b">
        <v>0</v>
      </c>
      <c r="AG699" s="9" t="b">
        <v>0</v>
      </c>
    </row>
    <row r="700" spans="1:33" x14ac:dyDescent="0.2">
      <c r="A700" s="11">
        <v>3</v>
      </c>
      <c r="B700" t="s">
        <v>181</v>
      </c>
      <c r="C700" t="s">
        <v>28</v>
      </c>
      <c r="D700">
        <v>0</v>
      </c>
      <c r="E700">
        <v>807897.484727</v>
      </c>
      <c r="F700">
        <v>0</v>
      </c>
      <c r="G700">
        <v>0</v>
      </c>
      <c r="H700">
        <v>0</v>
      </c>
      <c r="I700">
        <v>0</v>
      </c>
      <c r="J700" s="10">
        <f>SUMIFS(Table1[time],Table1[repetition],Table1[[#This Row],[repetition]],Table1[config],Table1[[#This Row],[config]])</f>
        <v>82378614.634415954</v>
      </c>
      <c r="K700" s="11">
        <v>50</v>
      </c>
      <c r="L700" s="11">
        <v>5</v>
      </c>
      <c r="M700" s="11" t="s">
        <v>149</v>
      </c>
      <c r="N700" s="11" t="b">
        <v>0</v>
      </c>
      <c r="O700" s="11" t="b">
        <v>1</v>
      </c>
      <c r="P700" s="11" t="b">
        <v>0</v>
      </c>
      <c r="Q700" s="11" t="b">
        <v>0</v>
      </c>
      <c r="R700" s="11" t="b">
        <v>1</v>
      </c>
      <c r="S700" s="11" t="b">
        <v>1</v>
      </c>
      <c r="T700" s="11" t="b">
        <v>0</v>
      </c>
      <c r="U700" s="11" t="b">
        <v>1</v>
      </c>
      <c r="V700" s="11" t="b">
        <v>0</v>
      </c>
      <c r="W700" s="11" t="b">
        <v>1</v>
      </c>
      <c r="X700" s="11" t="b">
        <v>1</v>
      </c>
      <c r="Y700" s="11" t="b">
        <v>0</v>
      </c>
      <c r="Z700" s="11" t="b">
        <v>0</v>
      </c>
      <c r="AA700" s="11" t="b">
        <v>0</v>
      </c>
      <c r="AB700" s="11" t="b">
        <v>0</v>
      </c>
      <c r="AC700" s="11" t="b">
        <v>1</v>
      </c>
      <c r="AD700" s="11" t="b">
        <v>0</v>
      </c>
      <c r="AE700" s="11" t="b">
        <v>1</v>
      </c>
      <c r="AF700" s="11" t="b">
        <v>0</v>
      </c>
      <c r="AG700" s="11" t="b">
        <v>0</v>
      </c>
    </row>
    <row r="701" spans="1:33" x14ac:dyDescent="0.2">
      <c r="A701" s="11">
        <v>1</v>
      </c>
      <c r="B701" t="s">
        <v>182</v>
      </c>
      <c r="C701" t="s">
        <v>28</v>
      </c>
      <c r="D701">
        <v>0</v>
      </c>
      <c r="E701">
        <v>7205272.4232730102</v>
      </c>
      <c r="F701">
        <v>0</v>
      </c>
      <c r="G701">
        <v>0</v>
      </c>
      <c r="H701">
        <v>0</v>
      </c>
      <c r="I701">
        <v>0</v>
      </c>
      <c r="J701" s="10">
        <f>SUMIFS(Table1[time],Table1[repetition],Table1[[#This Row],[repetition]],Table1[config],Table1[[#This Row],[config]])</f>
        <v>90561226.983783126</v>
      </c>
      <c r="K701" s="11">
        <v>200</v>
      </c>
      <c r="L701" s="11">
        <v>1</v>
      </c>
      <c r="M701" s="11" t="s">
        <v>149</v>
      </c>
      <c r="N701" s="11" t="b">
        <v>0</v>
      </c>
      <c r="O701" s="11" t="b">
        <v>1</v>
      </c>
      <c r="P701" s="11" t="b">
        <v>1</v>
      </c>
      <c r="Q701" s="11" t="b">
        <v>1</v>
      </c>
      <c r="R701" s="11" t="b">
        <v>1</v>
      </c>
      <c r="S701" s="11" t="b">
        <v>0</v>
      </c>
      <c r="T701" s="11" t="b">
        <v>1</v>
      </c>
      <c r="U701" s="11" t="b">
        <v>0</v>
      </c>
      <c r="V701" s="11" t="b">
        <v>0</v>
      </c>
      <c r="W701" s="11" t="b">
        <v>1</v>
      </c>
      <c r="X701" s="11" t="b">
        <v>1</v>
      </c>
      <c r="Y701" s="11" t="b">
        <v>1</v>
      </c>
      <c r="Z701" s="11" t="b">
        <v>1</v>
      </c>
      <c r="AA701" s="11" t="b">
        <v>0</v>
      </c>
      <c r="AB701" s="11" t="b">
        <v>1</v>
      </c>
      <c r="AC701" s="11" t="b">
        <v>1</v>
      </c>
      <c r="AD701" s="11" t="b">
        <v>1</v>
      </c>
      <c r="AE701" s="11" t="b">
        <v>1</v>
      </c>
      <c r="AF701" s="11" t="b">
        <v>1</v>
      </c>
      <c r="AG701" s="11" t="b">
        <v>0</v>
      </c>
    </row>
    <row r="702" spans="1:33" x14ac:dyDescent="0.2">
      <c r="A702" s="11">
        <v>2</v>
      </c>
      <c r="B702" t="s">
        <v>182</v>
      </c>
      <c r="C702" t="s">
        <v>28</v>
      </c>
      <c r="D702">
        <v>0</v>
      </c>
      <c r="E702">
        <v>7203318.1176809501</v>
      </c>
      <c r="F702">
        <v>0</v>
      </c>
      <c r="G702">
        <v>0</v>
      </c>
      <c r="H702">
        <v>0</v>
      </c>
      <c r="I702">
        <v>0</v>
      </c>
      <c r="J702" s="10">
        <f>SUMIFS(Table1[time],Table1[repetition],Table1[[#This Row],[repetition]],Table1[config],Table1[[#This Row],[config]])</f>
        <v>78006107.803251997</v>
      </c>
      <c r="K702" s="11">
        <v>50</v>
      </c>
      <c r="L702" s="11">
        <v>18</v>
      </c>
      <c r="M702" s="11" t="s">
        <v>151</v>
      </c>
      <c r="N702" s="11" t="b">
        <v>1</v>
      </c>
      <c r="O702" s="11" t="b">
        <v>1</v>
      </c>
      <c r="P702" s="11" t="b">
        <v>1</v>
      </c>
      <c r="Q702" s="11" t="b">
        <v>1</v>
      </c>
      <c r="R702" s="11" t="b">
        <v>1</v>
      </c>
      <c r="S702" s="11" t="b">
        <v>1</v>
      </c>
      <c r="T702" s="11" t="b">
        <v>0</v>
      </c>
      <c r="U702" s="11" t="b">
        <v>1</v>
      </c>
      <c r="V702" s="11" t="b">
        <v>0</v>
      </c>
      <c r="W702" s="11" t="b">
        <v>1</v>
      </c>
      <c r="X702" s="11" t="b">
        <v>0</v>
      </c>
      <c r="Y702" s="11" t="b">
        <v>0</v>
      </c>
      <c r="Z702" s="11" t="b">
        <v>1</v>
      </c>
      <c r="AA702" s="11" t="b">
        <v>0</v>
      </c>
      <c r="AB702" s="11" t="b">
        <v>0</v>
      </c>
      <c r="AC702" s="11" t="b">
        <v>0</v>
      </c>
      <c r="AD702" s="11" t="b">
        <v>0</v>
      </c>
      <c r="AE702" s="11" t="b">
        <v>0</v>
      </c>
      <c r="AF702" s="11" t="b">
        <v>0</v>
      </c>
      <c r="AG702" s="11" t="b">
        <v>0</v>
      </c>
    </row>
    <row r="703" spans="1:33" x14ac:dyDescent="0.2">
      <c r="A703" s="11">
        <v>3</v>
      </c>
      <c r="B703" t="s">
        <v>182</v>
      </c>
      <c r="C703" t="s">
        <v>28</v>
      </c>
      <c r="D703">
        <v>0</v>
      </c>
      <c r="E703">
        <v>7203269.5703579998</v>
      </c>
      <c r="F703">
        <v>0</v>
      </c>
      <c r="G703">
        <v>0</v>
      </c>
      <c r="H703">
        <v>0</v>
      </c>
      <c r="I703">
        <v>0</v>
      </c>
      <c r="J703" s="10">
        <f>SUMIFS(Table1[time],Table1[repetition],Table1[[#This Row],[repetition]],Table1[config],Table1[[#This Row],[config]])</f>
        <v>82378614.634415954</v>
      </c>
      <c r="K703" s="11">
        <v>80</v>
      </c>
      <c r="L703" s="11">
        <v>2</v>
      </c>
      <c r="M703" s="11" t="s">
        <v>150</v>
      </c>
      <c r="N703" s="11" t="b">
        <v>1</v>
      </c>
      <c r="O703" s="11" t="b">
        <v>0</v>
      </c>
      <c r="P703" s="11" t="b">
        <v>0</v>
      </c>
      <c r="Q703" s="11" t="b">
        <v>0</v>
      </c>
      <c r="R703" s="11" t="b">
        <v>0</v>
      </c>
      <c r="S703" s="11" t="b">
        <v>1</v>
      </c>
      <c r="T703" s="11" t="b">
        <v>0</v>
      </c>
      <c r="U703" s="11" t="b">
        <v>1</v>
      </c>
      <c r="V703" s="11" t="b">
        <v>1</v>
      </c>
      <c r="W703" s="11" t="b">
        <v>0</v>
      </c>
      <c r="X703" s="11" t="b">
        <v>0</v>
      </c>
      <c r="Y703" s="11" t="b">
        <v>0</v>
      </c>
      <c r="Z703" s="11" t="b">
        <v>0</v>
      </c>
      <c r="AA703" s="11" t="b">
        <v>1</v>
      </c>
      <c r="AB703" s="11" t="b">
        <v>0</v>
      </c>
      <c r="AC703" s="11" t="b">
        <v>0</v>
      </c>
      <c r="AD703" s="11" t="b">
        <v>0</v>
      </c>
      <c r="AE703" s="11" t="b">
        <v>0</v>
      </c>
      <c r="AF703" s="11" t="b">
        <v>0</v>
      </c>
      <c r="AG703" s="11" t="b">
        <v>1</v>
      </c>
    </row>
    <row r="704" spans="1:33" x14ac:dyDescent="0.2">
      <c r="A704" s="9">
        <v>1</v>
      </c>
      <c r="B704" t="s">
        <v>184</v>
      </c>
      <c r="C704" t="s">
        <v>28</v>
      </c>
      <c r="D704">
        <v>0</v>
      </c>
      <c r="E704">
        <v>7204906.2717310097</v>
      </c>
      <c r="F704">
        <v>0</v>
      </c>
      <c r="G704">
        <v>0</v>
      </c>
      <c r="H704">
        <v>0</v>
      </c>
      <c r="I704">
        <v>0</v>
      </c>
      <c r="J704" s="8">
        <f>SUMIFS(Table1[time],Table1[repetition],Table1[[#This Row],[repetition]],Table1[config],Table1[[#This Row],[config]])</f>
        <v>90561226.983783126</v>
      </c>
      <c r="K704" s="9">
        <v>200</v>
      </c>
      <c r="L704" s="9">
        <v>4</v>
      </c>
      <c r="M704" s="9" t="s">
        <v>151</v>
      </c>
      <c r="N704" s="9" t="b">
        <v>1</v>
      </c>
      <c r="O704" s="9" t="b">
        <v>1</v>
      </c>
      <c r="P704" s="9" t="b">
        <v>1</v>
      </c>
      <c r="Q704" s="9" t="b">
        <v>1</v>
      </c>
      <c r="R704" s="9" t="b">
        <v>1</v>
      </c>
      <c r="S704" s="9" t="b">
        <v>1</v>
      </c>
      <c r="T704" s="9" t="b">
        <v>1</v>
      </c>
      <c r="U704" s="9" t="b">
        <v>1</v>
      </c>
      <c r="V704" s="9" t="b">
        <v>1</v>
      </c>
      <c r="W704" s="9" t="b">
        <v>0</v>
      </c>
      <c r="X704" s="9" t="b">
        <v>0</v>
      </c>
      <c r="Y704" s="9" t="b">
        <v>0</v>
      </c>
      <c r="Z704" s="9" t="b">
        <v>0</v>
      </c>
      <c r="AA704" s="9" t="b">
        <v>0</v>
      </c>
      <c r="AB704" s="9" t="b">
        <v>1</v>
      </c>
      <c r="AC704" s="9" t="b">
        <v>0</v>
      </c>
      <c r="AD704" s="9" t="b">
        <v>1</v>
      </c>
      <c r="AE704" s="9" t="b">
        <v>0</v>
      </c>
      <c r="AF704" s="9" t="b">
        <v>1</v>
      </c>
      <c r="AG704" s="9" t="b">
        <v>0</v>
      </c>
    </row>
    <row r="705" spans="1:33" x14ac:dyDescent="0.2">
      <c r="A705" s="9">
        <v>2</v>
      </c>
      <c r="B705" t="s">
        <v>184</v>
      </c>
      <c r="C705" t="s">
        <v>28</v>
      </c>
      <c r="D705">
        <v>0</v>
      </c>
      <c r="E705">
        <v>7204450.9658552697</v>
      </c>
      <c r="F705">
        <v>0</v>
      </c>
      <c r="G705">
        <v>0</v>
      </c>
      <c r="H705">
        <v>0</v>
      </c>
      <c r="I705">
        <v>0</v>
      </c>
      <c r="J705" s="8">
        <f>SUMIFS(Table1[time],Table1[repetition],Table1[[#This Row],[repetition]],Table1[config],Table1[[#This Row],[config]])</f>
        <v>78006107.803251997</v>
      </c>
      <c r="K705" s="9">
        <v>50</v>
      </c>
      <c r="L705" s="9">
        <v>18</v>
      </c>
      <c r="M705" s="9" t="s">
        <v>151</v>
      </c>
      <c r="N705" s="9" t="b">
        <v>1</v>
      </c>
      <c r="O705" s="9" t="b">
        <v>1</v>
      </c>
      <c r="P705" s="9" t="b">
        <v>1</v>
      </c>
      <c r="Q705" s="9" t="b">
        <v>1</v>
      </c>
      <c r="R705" s="9" t="b">
        <v>1</v>
      </c>
      <c r="S705" s="9" t="b">
        <v>1</v>
      </c>
      <c r="T705" s="9" t="b">
        <v>0</v>
      </c>
      <c r="U705" s="9" t="b">
        <v>1</v>
      </c>
      <c r="V705" s="9" t="b">
        <v>0</v>
      </c>
      <c r="W705" s="9" t="b">
        <v>1</v>
      </c>
      <c r="X705" s="9" t="b">
        <v>0</v>
      </c>
      <c r="Y705" s="9" t="b">
        <v>0</v>
      </c>
      <c r="Z705" s="9" t="b">
        <v>1</v>
      </c>
      <c r="AA705" s="9" t="b">
        <v>0</v>
      </c>
      <c r="AB705" s="9" t="b">
        <v>0</v>
      </c>
      <c r="AC705" s="9" t="b">
        <v>0</v>
      </c>
      <c r="AD705" s="9" t="b">
        <v>0</v>
      </c>
      <c r="AE705" s="9" t="b">
        <v>0</v>
      </c>
      <c r="AF705" s="9" t="b">
        <v>0</v>
      </c>
      <c r="AG705" s="9" t="b">
        <v>0</v>
      </c>
    </row>
    <row r="706" spans="1:33" x14ac:dyDescent="0.2">
      <c r="A706" s="9">
        <v>3</v>
      </c>
      <c r="B706" t="s">
        <v>184</v>
      </c>
      <c r="C706" t="s">
        <v>28</v>
      </c>
      <c r="D706">
        <v>0</v>
      </c>
      <c r="E706">
        <v>7202815.7815389996</v>
      </c>
      <c r="F706">
        <v>0</v>
      </c>
      <c r="G706">
        <v>0</v>
      </c>
      <c r="H706">
        <v>0</v>
      </c>
      <c r="I706">
        <v>0</v>
      </c>
      <c r="J706" s="8">
        <f>SUMIFS(Table1[time],Table1[repetition],Table1[[#This Row],[repetition]],Table1[config],Table1[[#This Row],[config]])</f>
        <v>82378614.634415954</v>
      </c>
      <c r="K706" s="9">
        <v>80</v>
      </c>
      <c r="L706" s="9">
        <v>2</v>
      </c>
      <c r="M706" s="9" t="s">
        <v>150</v>
      </c>
      <c r="N706" s="9" t="b">
        <v>1</v>
      </c>
      <c r="O706" s="9" t="b">
        <v>0</v>
      </c>
      <c r="P706" s="9" t="b">
        <v>0</v>
      </c>
      <c r="Q706" s="9" t="b">
        <v>0</v>
      </c>
      <c r="R706" s="9" t="b">
        <v>0</v>
      </c>
      <c r="S706" s="9" t="b">
        <v>1</v>
      </c>
      <c r="T706" s="9" t="b">
        <v>0</v>
      </c>
      <c r="U706" s="9" t="b">
        <v>1</v>
      </c>
      <c r="V706" s="9" t="b">
        <v>1</v>
      </c>
      <c r="W706" s="9" t="b">
        <v>0</v>
      </c>
      <c r="X706" s="9" t="b">
        <v>0</v>
      </c>
      <c r="Y706" s="9" t="b">
        <v>0</v>
      </c>
      <c r="Z706" s="9" t="b">
        <v>0</v>
      </c>
      <c r="AA706" s="9" t="b">
        <v>1</v>
      </c>
      <c r="AB706" s="9" t="b">
        <v>0</v>
      </c>
      <c r="AC706" s="9" t="b">
        <v>0</v>
      </c>
      <c r="AD706" s="9" t="b">
        <v>0</v>
      </c>
      <c r="AE706" s="9" t="b">
        <v>0</v>
      </c>
      <c r="AF706" s="9" t="b">
        <v>0</v>
      </c>
      <c r="AG706" s="9" t="b">
        <v>1</v>
      </c>
    </row>
    <row r="707" spans="1:33" x14ac:dyDescent="0.2">
      <c r="A707" s="9">
        <v>1</v>
      </c>
      <c r="B707" t="s">
        <v>183</v>
      </c>
      <c r="C707" t="s">
        <v>28</v>
      </c>
      <c r="D707">
        <v>0</v>
      </c>
      <c r="E707">
        <v>279006.391378992</v>
      </c>
      <c r="F707">
        <v>0</v>
      </c>
      <c r="G707">
        <v>0</v>
      </c>
      <c r="H707">
        <v>0</v>
      </c>
      <c r="I707">
        <v>0</v>
      </c>
      <c r="J707" s="8">
        <f>SUMIFS(Table1[time],Table1[repetition],Table1[[#This Row],[repetition]],Table1[config],Table1[[#This Row],[config]])</f>
        <v>90561226.983783126</v>
      </c>
      <c r="K707" s="9">
        <v>200</v>
      </c>
      <c r="L707" s="9">
        <v>6</v>
      </c>
      <c r="M707" s="9" t="s">
        <v>150</v>
      </c>
      <c r="N707" s="9" t="b">
        <v>1</v>
      </c>
      <c r="O707" s="9" t="b">
        <v>1</v>
      </c>
      <c r="P707" s="9" t="b">
        <v>0</v>
      </c>
      <c r="Q707" s="9" t="b">
        <v>1</v>
      </c>
      <c r="R707" s="9" t="b">
        <v>0</v>
      </c>
      <c r="S707" s="9" t="b">
        <v>0</v>
      </c>
      <c r="T707" s="9" t="b">
        <v>0</v>
      </c>
      <c r="U707" s="9" t="b">
        <v>0</v>
      </c>
      <c r="V707" s="9" t="b">
        <v>0</v>
      </c>
      <c r="W707" s="9" t="b">
        <v>0</v>
      </c>
      <c r="X707" s="9" t="b">
        <v>0</v>
      </c>
      <c r="Y707" s="9" t="b">
        <v>1</v>
      </c>
      <c r="Z707" s="9" t="b">
        <v>0</v>
      </c>
      <c r="AA707" s="9" t="b">
        <v>1</v>
      </c>
      <c r="AB707" s="9" t="b">
        <v>1</v>
      </c>
      <c r="AC707" s="9" t="b">
        <v>0</v>
      </c>
      <c r="AD707" s="9" t="b">
        <v>0</v>
      </c>
      <c r="AE707" s="9" t="b">
        <v>1</v>
      </c>
      <c r="AF707" s="9" t="b">
        <v>1</v>
      </c>
      <c r="AG707" s="9" t="b">
        <v>0</v>
      </c>
    </row>
    <row r="708" spans="1:33" x14ac:dyDescent="0.2">
      <c r="A708" s="9">
        <v>2</v>
      </c>
      <c r="B708" t="s">
        <v>183</v>
      </c>
      <c r="C708" t="s">
        <v>28</v>
      </c>
      <c r="D708">
        <v>0</v>
      </c>
      <c r="E708">
        <v>160616.53259489601</v>
      </c>
      <c r="F708">
        <v>0</v>
      </c>
      <c r="G708">
        <v>0</v>
      </c>
      <c r="H708">
        <v>0</v>
      </c>
      <c r="I708">
        <v>0</v>
      </c>
      <c r="J708" s="8">
        <f>SUMIFS(Table1[time],Table1[repetition],Table1[[#This Row],[repetition]],Table1[config],Table1[[#This Row],[config]])</f>
        <v>78006107.803251997</v>
      </c>
      <c r="K708" s="9">
        <v>50</v>
      </c>
      <c r="L708" s="9">
        <v>5</v>
      </c>
      <c r="M708" s="9" t="s">
        <v>149</v>
      </c>
      <c r="N708" s="9" t="b">
        <v>0</v>
      </c>
      <c r="O708" s="9" t="b">
        <v>1</v>
      </c>
      <c r="P708" s="9" t="b">
        <v>0</v>
      </c>
      <c r="Q708" s="9" t="b">
        <v>0</v>
      </c>
      <c r="R708" s="9" t="b">
        <v>1</v>
      </c>
      <c r="S708" s="9" t="b">
        <v>1</v>
      </c>
      <c r="T708" s="9" t="b">
        <v>0</v>
      </c>
      <c r="U708" s="9" t="b">
        <v>1</v>
      </c>
      <c r="V708" s="9" t="b">
        <v>0</v>
      </c>
      <c r="W708" s="9" t="b">
        <v>1</v>
      </c>
      <c r="X708" s="9" t="b">
        <v>1</v>
      </c>
      <c r="Y708" s="9" t="b">
        <v>0</v>
      </c>
      <c r="Z708" s="9" t="b">
        <v>0</v>
      </c>
      <c r="AA708" s="9" t="b">
        <v>0</v>
      </c>
      <c r="AB708" s="9" t="b">
        <v>0</v>
      </c>
      <c r="AC708" s="9" t="b">
        <v>1</v>
      </c>
      <c r="AD708" s="9" t="b">
        <v>0</v>
      </c>
      <c r="AE708" s="9" t="b">
        <v>1</v>
      </c>
      <c r="AF708" s="9" t="b">
        <v>0</v>
      </c>
      <c r="AG708" s="9" t="b">
        <v>0</v>
      </c>
    </row>
    <row r="709" spans="1:33" x14ac:dyDescent="0.2">
      <c r="A709" s="9">
        <v>3</v>
      </c>
      <c r="B709" t="s">
        <v>183</v>
      </c>
      <c r="C709" t="s">
        <v>28</v>
      </c>
      <c r="D709">
        <v>0</v>
      </c>
      <c r="E709">
        <v>241193.36765000099</v>
      </c>
      <c r="F709">
        <v>0</v>
      </c>
      <c r="G709">
        <v>0</v>
      </c>
      <c r="H709">
        <v>0</v>
      </c>
      <c r="I709">
        <v>0</v>
      </c>
      <c r="J709" s="8">
        <f>SUMIFS(Table1[time],Table1[repetition],Table1[[#This Row],[repetition]],Table1[config],Table1[[#This Row],[config]])</f>
        <v>82378614.634415954</v>
      </c>
      <c r="K709" s="9">
        <v>50</v>
      </c>
      <c r="L709" s="9">
        <v>5</v>
      </c>
      <c r="M709" s="9" t="s">
        <v>149</v>
      </c>
      <c r="N709" s="9" t="b">
        <v>0</v>
      </c>
      <c r="O709" s="9" t="b">
        <v>1</v>
      </c>
      <c r="P709" s="9" t="b">
        <v>0</v>
      </c>
      <c r="Q709" s="9" t="b">
        <v>0</v>
      </c>
      <c r="R709" s="9" t="b">
        <v>1</v>
      </c>
      <c r="S709" s="9" t="b">
        <v>1</v>
      </c>
      <c r="T709" s="9" t="b">
        <v>0</v>
      </c>
      <c r="U709" s="9" t="b">
        <v>1</v>
      </c>
      <c r="V709" s="9" t="b">
        <v>0</v>
      </c>
      <c r="W709" s="9" t="b">
        <v>1</v>
      </c>
      <c r="X709" s="9" t="b">
        <v>1</v>
      </c>
      <c r="Y709" s="9" t="b">
        <v>0</v>
      </c>
      <c r="Z709" s="9" t="b">
        <v>0</v>
      </c>
      <c r="AA709" s="9" t="b">
        <v>0</v>
      </c>
      <c r="AB709" s="9" t="b">
        <v>0</v>
      </c>
      <c r="AC709" s="9" t="b">
        <v>1</v>
      </c>
      <c r="AD709" s="9" t="b">
        <v>0</v>
      </c>
      <c r="AE709" s="9" t="b">
        <v>1</v>
      </c>
      <c r="AF709" s="9" t="b">
        <v>0</v>
      </c>
      <c r="AG709" s="9" t="b">
        <v>0</v>
      </c>
    </row>
    <row r="710" spans="1:33" x14ac:dyDescent="0.2">
      <c r="A710" s="11">
        <v>1</v>
      </c>
      <c r="B710" t="s">
        <v>186</v>
      </c>
      <c r="C710" t="s">
        <v>28</v>
      </c>
      <c r="D710">
        <v>0</v>
      </c>
      <c r="E710">
        <v>7204278.5038999803</v>
      </c>
      <c r="F710">
        <v>0</v>
      </c>
      <c r="G710">
        <v>0</v>
      </c>
      <c r="H710">
        <v>0</v>
      </c>
      <c r="I710">
        <v>0</v>
      </c>
      <c r="J710" s="10">
        <f>SUMIFS(Table1[time],Table1[repetition],Table1[[#This Row],[repetition]],Table1[config],Table1[[#This Row],[config]])</f>
        <v>90561226.983783126</v>
      </c>
      <c r="K710" s="11">
        <v>600</v>
      </c>
      <c r="L710" s="11">
        <v>4</v>
      </c>
      <c r="M710" s="11" t="s">
        <v>151</v>
      </c>
      <c r="N710" s="11" t="b">
        <v>0</v>
      </c>
      <c r="O710" s="11" t="b">
        <v>0</v>
      </c>
      <c r="P710" s="11" t="b">
        <v>1</v>
      </c>
      <c r="Q710" s="11" t="b">
        <v>0</v>
      </c>
      <c r="R710" s="11" t="b">
        <v>0</v>
      </c>
      <c r="S710" s="11" t="b">
        <v>1</v>
      </c>
      <c r="T710" s="11" t="b">
        <v>1</v>
      </c>
      <c r="U710" s="11" t="b">
        <v>0</v>
      </c>
      <c r="V710" s="11" t="b">
        <v>0</v>
      </c>
      <c r="W710" s="11" t="b">
        <v>1</v>
      </c>
      <c r="X710" s="11" t="b">
        <v>0</v>
      </c>
      <c r="Y710" s="11" t="b">
        <v>0</v>
      </c>
      <c r="Z710" s="11" t="b">
        <v>1</v>
      </c>
      <c r="AA710" s="11" t="b">
        <v>1</v>
      </c>
      <c r="AB710" s="11" t="b">
        <v>1</v>
      </c>
      <c r="AC710" s="11" t="b">
        <v>1</v>
      </c>
      <c r="AD710" s="11" t="b">
        <v>0</v>
      </c>
      <c r="AE710" s="11" t="b">
        <v>0</v>
      </c>
      <c r="AF710" s="11" t="b">
        <v>1</v>
      </c>
      <c r="AG710" s="11" t="b">
        <v>0</v>
      </c>
    </row>
    <row r="711" spans="1:33" x14ac:dyDescent="0.2">
      <c r="A711" s="11">
        <v>2</v>
      </c>
      <c r="B711" t="s">
        <v>186</v>
      </c>
      <c r="C711" t="s">
        <v>28</v>
      </c>
      <c r="D711">
        <v>0</v>
      </c>
      <c r="E711">
        <v>7202356.1696358901</v>
      </c>
      <c r="F711">
        <v>0</v>
      </c>
      <c r="G711">
        <v>0</v>
      </c>
      <c r="H711">
        <v>0</v>
      </c>
      <c r="I711">
        <v>0</v>
      </c>
      <c r="J711" s="10">
        <f>SUMIFS(Table1[time],Table1[repetition],Table1[[#This Row],[repetition]],Table1[config],Table1[[#This Row],[config]])</f>
        <v>78006107.803251997</v>
      </c>
      <c r="K711" s="11">
        <v>50</v>
      </c>
      <c r="L711" s="11">
        <v>18</v>
      </c>
      <c r="M711" s="11" t="s">
        <v>151</v>
      </c>
      <c r="N711" s="11" t="b">
        <v>1</v>
      </c>
      <c r="O711" s="11" t="b">
        <v>1</v>
      </c>
      <c r="P711" s="11" t="b">
        <v>1</v>
      </c>
      <c r="Q711" s="11" t="b">
        <v>1</v>
      </c>
      <c r="R711" s="11" t="b">
        <v>1</v>
      </c>
      <c r="S711" s="11" t="b">
        <v>1</v>
      </c>
      <c r="T711" s="11" t="b">
        <v>0</v>
      </c>
      <c r="U711" s="11" t="b">
        <v>1</v>
      </c>
      <c r="V711" s="11" t="b">
        <v>0</v>
      </c>
      <c r="W711" s="11" t="b">
        <v>1</v>
      </c>
      <c r="X711" s="11" t="b">
        <v>0</v>
      </c>
      <c r="Y711" s="11" t="b">
        <v>0</v>
      </c>
      <c r="Z711" s="11" t="b">
        <v>1</v>
      </c>
      <c r="AA711" s="11" t="b">
        <v>0</v>
      </c>
      <c r="AB711" s="11" t="b">
        <v>0</v>
      </c>
      <c r="AC711" s="11" t="b">
        <v>0</v>
      </c>
      <c r="AD711" s="11" t="b">
        <v>0</v>
      </c>
      <c r="AE711" s="11" t="b">
        <v>0</v>
      </c>
      <c r="AF711" s="11" t="b">
        <v>0</v>
      </c>
      <c r="AG711" s="11" t="b">
        <v>0</v>
      </c>
    </row>
    <row r="712" spans="1:33" x14ac:dyDescent="0.2">
      <c r="A712" s="11">
        <v>3</v>
      </c>
      <c r="B712" t="s">
        <v>186</v>
      </c>
      <c r="C712" t="s">
        <v>28</v>
      </c>
      <c r="D712">
        <v>0</v>
      </c>
      <c r="E712">
        <v>7203724.1845519897</v>
      </c>
      <c r="F712">
        <v>0</v>
      </c>
      <c r="G712">
        <v>0</v>
      </c>
      <c r="H712">
        <v>0</v>
      </c>
      <c r="I712">
        <v>0</v>
      </c>
      <c r="J712" s="10">
        <f>SUMIFS(Table1[time],Table1[repetition],Table1[[#This Row],[repetition]],Table1[config],Table1[[#This Row],[config]])</f>
        <v>82378614.634415954</v>
      </c>
      <c r="K712" s="11">
        <v>80</v>
      </c>
      <c r="L712" s="11">
        <v>2</v>
      </c>
      <c r="M712" s="11" t="s">
        <v>150</v>
      </c>
      <c r="N712" s="11" t="b">
        <v>1</v>
      </c>
      <c r="O712" s="11" t="b">
        <v>0</v>
      </c>
      <c r="P712" s="11" t="b">
        <v>0</v>
      </c>
      <c r="Q712" s="11" t="b">
        <v>0</v>
      </c>
      <c r="R712" s="11" t="b">
        <v>0</v>
      </c>
      <c r="S712" s="11" t="b">
        <v>1</v>
      </c>
      <c r="T712" s="11" t="b">
        <v>0</v>
      </c>
      <c r="U712" s="11" t="b">
        <v>1</v>
      </c>
      <c r="V712" s="11" t="b">
        <v>1</v>
      </c>
      <c r="W712" s="11" t="b">
        <v>0</v>
      </c>
      <c r="X712" s="11" t="b">
        <v>0</v>
      </c>
      <c r="Y712" s="11" t="b">
        <v>0</v>
      </c>
      <c r="Z712" s="11" t="b">
        <v>0</v>
      </c>
      <c r="AA712" s="11" t="b">
        <v>1</v>
      </c>
      <c r="AB712" s="11" t="b">
        <v>0</v>
      </c>
      <c r="AC712" s="11" t="b">
        <v>0</v>
      </c>
      <c r="AD712" s="11" t="b">
        <v>0</v>
      </c>
      <c r="AE712" s="11" t="b">
        <v>0</v>
      </c>
      <c r="AF712" s="11" t="b">
        <v>0</v>
      </c>
      <c r="AG712" s="11" t="b">
        <v>1</v>
      </c>
    </row>
    <row r="713" spans="1:33" x14ac:dyDescent="0.2">
      <c r="A713" s="11">
        <v>1</v>
      </c>
      <c r="B713" t="s">
        <v>187</v>
      </c>
      <c r="C713" t="s">
        <v>28</v>
      </c>
      <c r="D713">
        <v>0</v>
      </c>
      <c r="E713">
        <v>7203382.1858250303</v>
      </c>
      <c r="F713">
        <v>0</v>
      </c>
      <c r="G713">
        <v>0</v>
      </c>
      <c r="H713">
        <v>0</v>
      </c>
      <c r="I713">
        <v>0</v>
      </c>
      <c r="J713" s="10">
        <f>SUMIFS(Table1[time],Table1[repetition],Table1[[#This Row],[repetition]],Table1[config],Table1[[#This Row],[config]])</f>
        <v>90561226.983783126</v>
      </c>
      <c r="K713" s="11">
        <v>600</v>
      </c>
      <c r="L713" s="11">
        <v>6</v>
      </c>
      <c r="M713" s="11" t="s">
        <v>151</v>
      </c>
      <c r="N713" s="11" t="b">
        <v>1</v>
      </c>
      <c r="O713" s="11" t="b">
        <v>1</v>
      </c>
      <c r="P713" s="11" t="b">
        <v>1</v>
      </c>
      <c r="Q713" s="11" t="b">
        <v>1</v>
      </c>
      <c r="R713" s="11" t="b">
        <v>0</v>
      </c>
      <c r="S713" s="11" t="b">
        <v>1</v>
      </c>
      <c r="T713" s="11" t="b">
        <v>1</v>
      </c>
      <c r="U713" s="11" t="b">
        <v>1</v>
      </c>
      <c r="V713" s="11" t="b">
        <v>0</v>
      </c>
      <c r="W713" s="11" t="b">
        <v>1</v>
      </c>
      <c r="X713" s="11" t="b">
        <v>0</v>
      </c>
      <c r="Y713" s="11" t="b">
        <v>1</v>
      </c>
      <c r="Z713" s="11" t="b">
        <v>1</v>
      </c>
      <c r="AA713" s="11" t="b">
        <v>0</v>
      </c>
      <c r="AB713" s="11" t="b">
        <v>1</v>
      </c>
      <c r="AC713" s="11" t="b">
        <v>1</v>
      </c>
      <c r="AD713" s="11" t="b">
        <v>1</v>
      </c>
      <c r="AE713" s="11" t="b">
        <v>0</v>
      </c>
      <c r="AF713" s="11" t="b">
        <v>0</v>
      </c>
      <c r="AG713" s="11" t="b">
        <v>0</v>
      </c>
    </row>
    <row r="714" spans="1:33" x14ac:dyDescent="0.2">
      <c r="A714" s="11">
        <v>2</v>
      </c>
      <c r="B714" t="s">
        <v>187</v>
      </c>
      <c r="C714" t="s">
        <v>28</v>
      </c>
      <c r="D714">
        <v>0</v>
      </c>
      <c r="E714">
        <v>7202317.57323304</v>
      </c>
      <c r="F714">
        <v>0</v>
      </c>
      <c r="G714">
        <v>0</v>
      </c>
      <c r="H714">
        <v>0</v>
      </c>
      <c r="I714">
        <v>0</v>
      </c>
      <c r="J714" s="10">
        <f>SUMIFS(Table1[time],Table1[repetition],Table1[[#This Row],[repetition]],Table1[config],Table1[[#This Row],[config]])</f>
        <v>78006107.803251997</v>
      </c>
      <c r="K714" s="11">
        <v>50</v>
      </c>
      <c r="L714" s="11">
        <v>18</v>
      </c>
      <c r="M714" s="11" t="s">
        <v>151</v>
      </c>
      <c r="N714" s="11" t="b">
        <v>1</v>
      </c>
      <c r="O714" s="11" t="b">
        <v>1</v>
      </c>
      <c r="P714" s="11" t="b">
        <v>1</v>
      </c>
      <c r="Q714" s="11" t="b">
        <v>1</v>
      </c>
      <c r="R714" s="11" t="b">
        <v>1</v>
      </c>
      <c r="S714" s="11" t="b">
        <v>1</v>
      </c>
      <c r="T714" s="11" t="b">
        <v>0</v>
      </c>
      <c r="U714" s="11" t="b">
        <v>1</v>
      </c>
      <c r="V714" s="11" t="b">
        <v>0</v>
      </c>
      <c r="W714" s="11" t="b">
        <v>1</v>
      </c>
      <c r="X714" s="11" t="b">
        <v>0</v>
      </c>
      <c r="Y714" s="11" t="b">
        <v>0</v>
      </c>
      <c r="Z714" s="11" t="b">
        <v>1</v>
      </c>
      <c r="AA714" s="11" t="b">
        <v>0</v>
      </c>
      <c r="AB714" s="11" t="b">
        <v>0</v>
      </c>
      <c r="AC714" s="11" t="b">
        <v>0</v>
      </c>
      <c r="AD714" s="11" t="b">
        <v>0</v>
      </c>
      <c r="AE714" s="11" t="b">
        <v>0</v>
      </c>
      <c r="AF714" s="11" t="b">
        <v>0</v>
      </c>
      <c r="AG714" s="11" t="b">
        <v>0</v>
      </c>
    </row>
    <row r="715" spans="1:33" x14ac:dyDescent="0.2">
      <c r="A715" s="11">
        <v>3</v>
      </c>
      <c r="B715" t="s">
        <v>187</v>
      </c>
      <c r="C715" t="s">
        <v>28</v>
      </c>
      <c r="D715">
        <v>0</v>
      </c>
      <c r="E715">
        <v>7203719.7552439999</v>
      </c>
      <c r="F715">
        <v>0</v>
      </c>
      <c r="G715">
        <v>0</v>
      </c>
      <c r="H715">
        <v>0</v>
      </c>
      <c r="I715">
        <v>0</v>
      </c>
      <c r="J715" s="10">
        <f>SUMIFS(Table1[time],Table1[repetition],Table1[[#This Row],[repetition]],Table1[config],Table1[[#This Row],[config]])</f>
        <v>82378614.634415954</v>
      </c>
      <c r="K715" s="11">
        <v>80</v>
      </c>
      <c r="L715" s="11">
        <v>1</v>
      </c>
      <c r="M715" s="11" t="s">
        <v>149</v>
      </c>
      <c r="N715" s="11" t="b">
        <v>0</v>
      </c>
      <c r="O715" s="11" t="b">
        <v>1</v>
      </c>
      <c r="P715" s="11" t="b">
        <v>1</v>
      </c>
      <c r="Q715" s="11" t="b">
        <v>1</v>
      </c>
      <c r="R715" s="11" t="b">
        <v>1</v>
      </c>
      <c r="S715" s="11" t="b">
        <v>0</v>
      </c>
      <c r="T715" s="11" t="b">
        <v>1</v>
      </c>
      <c r="U715" s="11" t="b">
        <v>0</v>
      </c>
      <c r="V715" s="11" t="b">
        <v>0</v>
      </c>
      <c r="W715" s="11" t="b">
        <v>1</v>
      </c>
      <c r="X715" s="11" t="b">
        <v>1</v>
      </c>
      <c r="Y715" s="11" t="b">
        <v>1</v>
      </c>
      <c r="Z715" s="11" t="b">
        <v>1</v>
      </c>
      <c r="AA715" s="11" t="b">
        <v>0</v>
      </c>
      <c r="AB715" s="11" t="b">
        <v>1</v>
      </c>
      <c r="AC715" s="11" t="b">
        <v>1</v>
      </c>
      <c r="AD715" s="11" t="b">
        <v>1</v>
      </c>
      <c r="AE715" s="11" t="b">
        <v>1</v>
      </c>
      <c r="AF715" s="11" t="b">
        <v>1</v>
      </c>
      <c r="AG715" s="11" t="b">
        <v>0</v>
      </c>
    </row>
    <row r="716" spans="1:33" x14ac:dyDescent="0.2">
      <c r="A716" s="9">
        <v>1</v>
      </c>
      <c r="B716" t="s">
        <v>158</v>
      </c>
      <c r="C716" t="s">
        <v>44</v>
      </c>
      <c r="D716">
        <v>0</v>
      </c>
      <c r="E716">
        <v>74018.497404991605</v>
      </c>
      <c r="F716">
        <v>0</v>
      </c>
      <c r="G716">
        <v>0</v>
      </c>
      <c r="H716">
        <v>0</v>
      </c>
      <c r="I716">
        <v>0</v>
      </c>
      <c r="J716" s="8">
        <f>SUMIFS(Table1[time],Table1[repetition],Table1[[#This Row],[repetition]],Table1[config],Table1[[#This Row],[config]])</f>
        <v>45076172.133464046</v>
      </c>
      <c r="K716" s="9">
        <v>0</v>
      </c>
      <c r="L716" s="9">
        <v>1</v>
      </c>
      <c r="M716" s="9" t="s">
        <v>149</v>
      </c>
      <c r="N716" s="9" t="b">
        <v>0</v>
      </c>
      <c r="O716" s="9" t="b">
        <v>0</v>
      </c>
      <c r="P716" s="9" t="b">
        <v>0</v>
      </c>
      <c r="Q716" s="9" t="b">
        <v>0</v>
      </c>
      <c r="R716" s="9" t="b">
        <v>0</v>
      </c>
      <c r="S716" s="9" t="b">
        <v>0</v>
      </c>
      <c r="T716" s="9" t="b">
        <v>0</v>
      </c>
      <c r="U716" s="9" t="b">
        <v>0</v>
      </c>
      <c r="V716" s="9" t="b">
        <v>0</v>
      </c>
      <c r="W716" s="9" t="b">
        <v>0</v>
      </c>
      <c r="X716" s="9" t="b">
        <v>0</v>
      </c>
      <c r="Y716" s="9" t="b">
        <v>0</v>
      </c>
      <c r="Z716" s="9" t="b">
        <v>0</v>
      </c>
      <c r="AA716" s="9" t="b">
        <v>0</v>
      </c>
      <c r="AB716" s="9" t="b">
        <v>0</v>
      </c>
      <c r="AC716" s="9" t="b">
        <v>0</v>
      </c>
      <c r="AD716" s="9" t="b">
        <v>0</v>
      </c>
      <c r="AE716" s="9" t="b">
        <v>0</v>
      </c>
      <c r="AF716" s="9" t="b">
        <v>0</v>
      </c>
      <c r="AG716" s="9" t="b">
        <v>0</v>
      </c>
    </row>
    <row r="717" spans="1:33" x14ac:dyDescent="0.2">
      <c r="A717" s="9">
        <v>2</v>
      </c>
      <c r="B717" t="s">
        <v>158</v>
      </c>
      <c r="C717" t="s">
        <v>44</v>
      </c>
      <c r="D717">
        <v>0</v>
      </c>
      <c r="E717">
        <v>53628.045646008097</v>
      </c>
      <c r="F717">
        <v>0</v>
      </c>
      <c r="G717">
        <v>0</v>
      </c>
      <c r="H717">
        <v>0</v>
      </c>
      <c r="I717">
        <v>0</v>
      </c>
      <c r="J717" s="8">
        <f>SUMIFS(Table1[time],Table1[repetition],Table1[[#This Row],[repetition]],Table1[config],Table1[[#This Row],[config]])</f>
        <v>44686310.185256854</v>
      </c>
      <c r="K717" s="9">
        <v>50</v>
      </c>
      <c r="L717" s="9">
        <v>6</v>
      </c>
      <c r="M717" s="9" t="s">
        <v>150</v>
      </c>
      <c r="N717" s="9" t="b">
        <v>0</v>
      </c>
      <c r="O717" s="9" t="b">
        <v>0</v>
      </c>
      <c r="P717" s="9" t="b">
        <v>0</v>
      </c>
      <c r="Q717" s="9" t="b">
        <v>1</v>
      </c>
      <c r="R717" s="9" t="b">
        <v>0</v>
      </c>
      <c r="S717" s="9" t="b">
        <v>1</v>
      </c>
      <c r="T717" s="9" t="b">
        <v>0</v>
      </c>
      <c r="U717" s="9" t="b">
        <v>0</v>
      </c>
      <c r="V717" s="9" t="b">
        <v>0</v>
      </c>
      <c r="W717" s="9" t="b">
        <v>0</v>
      </c>
      <c r="X717" s="9" t="b">
        <v>1</v>
      </c>
      <c r="Y717" s="9" t="b">
        <v>0</v>
      </c>
      <c r="Z717" s="9" t="b">
        <v>1</v>
      </c>
      <c r="AA717" s="9" t="b">
        <v>0</v>
      </c>
      <c r="AB717" s="9" t="b">
        <v>1</v>
      </c>
      <c r="AC717" s="9" t="b">
        <v>0</v>
      </c>
      <c r="AD717" s="9" t="b">
        <v>1</v>
      </c>
      <c r="AE717" s="9" t="b">
        <v>0</v>
      </c>
      <c r="AF717" s="9" t="b">
        <v>0</v>
      </c>
      <c r="AG717" s="9" t="b">
        <v>0</v>
      </c>
    </row>
    <row r="718" spans="1:33" x14ac:dyDescent="0.2">
      <c r="A718" s="9">
        <v>3</v>
      </c>
      <c r="B718" t="s">
        <v>158</v>
      </c>
      <c r="C718" t="s">
        <v>44</v>
      </c>
      <c r="D718">
        <v>0</v>
      </c>
      <c r="E718">
        <v>83203.016072999104</v>
      </c>
      <c r="F718">
        <v>0</v>
      </c>
      <c r="G718">
        <v>0</v>
      </c>
      <c r="H718">
        <v>0</v>
      </c>
      <c r="I718">
        <v>0</v>
      </c>
      <c r="J718" s="8">
        <f>SUMIFS(Table1[time],Table1[repetition],Table1[[#This Row],[repetition]],Table1[config],Table1[[#This Row],[config]])</f>
        <v>45228917.662885942</v>
      </c>
      <c r="K718" s="9">
        <v>50</v>
      </c>
      <c r="L718" s="9">
        <v>4</v>
      </c>
      <c r="M718" s="9" t="s">
        <v>151</v>
      </c>
      <c r="N718" s="9" t="b">
        <v>1</v>
      </c>
      <c r="O718" s="9" t="b">
        <v>0</v>
      </c>
      <c r="P718" s="9" t="b">
        <v>0</v>
      </c>
      <c r="Q718" s="9" t="b">
        <v>0</v>
      </c>
      <c r="R718" s="9" t="b">
        <v>0</v>
      </c>
      <c r="S718" s="9" t="b">
        <v>1</v>
      </c>
      <c r="T718" s="9" t="b">
        <v>0</v>
      </c>
      <c r="U718" s="9" t="b">
        <v>1</v>
      </c>
      <c r="V718" s="9" t="b">
        <v>1</v>
      </c>
      <c r="W718" s="9" t="b">
        <v>1</v>
      </c>
      <c r="X718" s="9" t="b">
        <v>1</v>
      </c>
      <c r="Y718" s="9" t="b">
        <v>1</v>
      </c>
      <c r="Z718" s="9" t="b">
        <v>0</v>
      </c>
      <c r="AA718" s="9" t="b">
        <v>1</v>
      </c>
      <c r="AB718" s="9" t="b">
        <v>0</v>
      </c>
      <c r="AC718" s="9" t="b">
        <v>1</v>
      </c>
      <c r="AD718" s="9" t="b">
        <v>0</v>
      </c>
      <c r="AE718" s="9" t="b">
        <v>1</v>
      </c>
      <c r="AF718" s="9" t="b">
        <v>0</v>
      </c>
      <c r="AG718" s="9" t="b">
        <v>1</v>
      </c>
    </row>
    <row r="719" spans="1:33" x14ac:dyDescent="0.2">
      <c r="A719" s="11">
        <v>1</v>
      </c>
      <c r="B719" t="s">
        <v>159</v>
      </c>
      <c r="C719" t="s">
        <v>44</v>
      </c>
      <c r="D719">
        <v>0</v>
      </c>
      <c r="E719">
        <v>75844.558489974501</v>
      </c>
      <c r="F719">
        <v>0</v>
      </c>
      <c r="G719">
        <v>0</v>
      </c>
      <c r="H719">
        <v>0</v>
      </c>
      <c r="I719">
        <v>0</v>
      </c>
      <c r="J719" s="10">
        <f>SUMIFS(Table1[time],Table1[repetition],Table1[[#This Row],[repetition]],Table1[config],Table1[[#This Row],[config]])</f>
        <v>45076172.133464046</v>
      </c>
      <c r="K719" s="11">
        <v>1</v>
      </c>
      <c r="L719" s="11">
        <v>4</v>
      </c>
      <c r="M719" s="11" t="s">
        <v>150</v>
      </c>
      <c r="N719" s="11" t="b">
        <v>0</v>
      </c>
      <c r="O719" s="11" t="b">
        <v>1</v>
      </c>
      <c r="P719" s="11" t="b">
        <v>0</v>
      </c>
      <c r="Q719" s="11" t="b">
        <v>1</v>
      </c>
      <c r="R719" s="11" t="b">
        <v>0</v>
      </c>
      <c r="S719" s="11" t="b">
        <v>1</v>
      </c>
      <c r="T719" s="11" t="b">
        <v>0</v>
      </c>
      <c r="U719" s="11" t="b">
        <v>0</v>
      </c>
      <c r="V719" s="11" t="b">
        <v>0</v>
      </c>
      <c r="W719" s="11" t="b">
        <v>1</v>
      </c>
      <c r="X719" s="11" t="b">
        <v>0</v>
      </c>
      <c r="Y719" s="11" t="b">
        <v>1</v>
      </c>
      <c r="Z719" s="11" t="b">
        <v>1</v>
      </c>
      <c r="AA719" s="11" t="b">
        <v>1</v>
      </c>
      <c r="AB719" s="11" t="b">
        <v>1</v>
      </c>
      <c r="AC719" s="11" t="b">
        <v>1</v>
      </c>
      <c r="AD719" s="11" t="b">
        <v>0</v>
      </c>
      <c r="AE719" s="11" t="b">
        <v>1</v>
      </c>
      <c r="AF719" s="11" t="b">
        <v>1</v>
      </c>
      <c r="AG719" s="11" t="b">
        <v>1</v>
      </c>
    </row>
    <row r="720" spans="1:33" x14ac:dyDescent="0.2">
      <c r="A720" s="11">
        <v>2</v>
      </c>
      <c r="B720" t="s">
        <v>159</v>
      </c>
      <c r="C720" t="s">
        <v>44</v>
      </c>
      <c r="D720">
        <v>0</v>
      </c>
      <c r="E720">
        <v>64002.9502129182</v>
      </c>
      <c r="F720">
        <v>0</v>
      </c>
      <c r="G720">
        <v>0</v>
      </c>
      <c r="H720">
        <v>0</v>
      </c>
      <c r="I720">
        <v>0</v>
      </c>
      <c r="J720" s="10">
        <f>SUMIFS(Table1[time],Table1[repetition],Table1[[#This Row],[repetition]],Table1[config],Table1[[#This Row],[config]])</f>
        <v>44686310.185256854</v>
      </c>
      <c r="K720" s="11">
        <v>50</v>
      </c>
      <c r="L720" s="11">
        <v>6</v>
      </c>
      <c r="M720" s="11" t="s">
        <v>150</v>
      </c>
      <c r="N720" s="11" t="b">
        <v>0</v>
      </c>
      <c r="O720" s="11" t="b">
        <v>0</v>
      </c>
      <c r="P720" s="11" t="b">
        <v>0</v>
      </c>
      <c r="Q720" s="11" t="b">
        <v>1</v>
      </c>
      <c r="R720" s="11" t="b">
        <v>0</v>
      </c>
      <c r="S720" s="11" t="b">
        <v>1</v>
      </c>
      <c r="T720" s="11" t="b">
        <v>0</v>
      </c>
      <c r="U720" s="11" t="b">
        <v>0</v>
      </c>
      <c r="V720" s="11" t="b">
        <v>0</v>
      </c>
      <c r="W720" s="11" t="b">
        <v>0</v>
      </c>
      <c r="X720" s="11" t="b">
        <v>1</v>
      </c>
      <c r="Y720" s="11" t="b">
        <v>0</v>
      </c>
      <c r="Z720" s="11" t="b">
        <v>1</v>
      </c>
      <c r="AA720" s="11" t="b">
        <v>0</v>
      </c>
      <c r="AB720" s="11" t="b">
        <v>1</v>
      </c>
      <c r="AC720" s="11" t="b">
        <v>0</v>
      </c>
      <c r="AD720" s="11" t="b">
        <v>1</v>
      </c>
      <c r="AE720" s="11" t="b">
        <v>0</v>
      </c>
      <c r="AF720" s="11" t="b">
        <v>0</v>
      </c>
      <c r="AG720" s="11" t="b">
        <v>0</v>
      </c>
    </row>
    <row r="721" spans="1:33" x14ac:dyDescent="0.2">
      <c r="A721" s="11">
        <v>3</v>
      </c>
      <c r="B721" t="s">
        <v>159</v>
      </c>
      <c r="C721" t="s">
        <v>44</v>
      </c>
      <c r="D721">
        <v>0</v>
      </c>
      <c r="E721">
        <v>81632.926615000499</v>
      </c>
      <c r="F721">
        <v>0</v>
      </c>
      <c r="G721">
        <v>0</v>
      </c>
      <c r="H721">
        <v>0</v>
      </c>
      <c r="I721">
        <v>0</v>
      </c>
      <c r="J721" s="10">
        <f>SUMIFS(Table1[time],Table1[repetition],Table1[[#This Row],[repetition]],Table1[config],Table1[[#This Row],[config]])</f>
        <v>45228917.662885942</v>
      </c>
      <c r="K721" s="11">
        <v>50</v>
      </c>
      <c r="L721" s="11">
        <v>5</v>
      </c>
      <c r="M721" s="11" t="s">
        <v>149</v>
      </c>
      <c r="N721" s="11" t="b">
        <v>0</v>
      </c>
      <c r="O721" s="11" t="b">
        <v>1</v>
      </c>
      <c r="P721" s="11" t="b">
        <v>0</v>
      </c>
      <c r="Q721" s="11" t="b">
        <v>0</v>
      </c>
      <c r="R721" s="11" t="b">
        <v>1</v>
      </c>
      <c r="S721" s="11" t="b">
        <v>1</v>
      </c>
      <c r="T721" s="11" t="b">
        <v>0</v>
      </c>
      <c r="U721" s="11" t="b">
        <v>1</v>
      </c>
      <c r="V721" s="11" t="b">
        <v>0</v>
      </c>
      <c r="W721" s="11" t="b">
        <v>1</v>
      </c>
      <c r="X721" s="11" t="b">
        <v>1</v>
      </c>
      <c r="Y721" s="11" t="b">
        <v>0</v>
      </c>
      <c r="Z721" s="11" t="b">
        <v>0</v>
      </c>
      <c r="AA721" s="11" t="b">
        <v>0</v>
      </c>
      <c r="AB721" s="11" t="b">
        <v>0</v>
      </c>
      <c r="AC721" s="11" t="b">
        <v>1</v>
      </c>
      <c r="AD721" s="11" t="b">
        <v>0</v>
      </c>
      <c r="AE721" s="11" t="b">
        <v>1</v>
      </c>
      <c r="AF721" s="11" t="b">
        <v>0</v>
      </c>
      <c r="AG721" s="11" t="b">
        <v>0</v>
      </c>
    </row>
    <row r="722" spans="1:33" x14ac:dyDescent="0.2">
      <c r="A722" s="9">
        <v>1</v>
      </c>
      <c r="B722" t="s">
        <v>160</v>
      </c>
      <c r="C722" t="s">
        <v>44</v>
      </c>
      <c r="D722">
        <v>0</v>
      </c>
      <c r="E722">
        <v>62773.4018370392</v>
      </c>
      <c r="F722">
        <v>0</v>
      </c>
      <c r="G722">
        <v>0</v>
      </c>
      <c r="H722">
        <v>0</v>
      </c>
      <c r="I722">
        <v>0</v>
      </c>
      <c r="J722" s="8">
        <f>SUMIFS(Table1[time],Table1[repetition],Table1[[#This Row],[repetition]],Table1[config],Table1[[#This Row],[config]])</f>
        <v>45076172.133464046</v>
      </c>
      <c r="K722" s="9">
        <v>1</v>
      </c>
      <c r="L722" s="9">
        <v>6</v>
      </c>
      <c r="M722" s="9" t="s">
        <v>149</v>
      </c>
      <c r="N722" s="9" t="b">
        <v>0</v>
      </c>
      <c r="O722" s="9" t="b">
        <v>1</v>
      </c>
      <c r="P722" s="9" t="b">
        <v>0</v>
      </c>
      <c r="Q722" s="9" t="b">
        <v>1</v>
      </c>
      <c r="R722" s="9" t="b">
        <v>1</v>
      </c>
      <c r="S722" s="9" t="b">
        <v>0</v>
      </c>
      <c r="T722" s="9" t="b">
        <v>0</v>
      </c>
      <c r="U722" s="9" t="b">
        <v>1</v>
      </c>
      <c r="V722" s="9" t="b">
        <v>1</v>
      </c>
      <c r="W722" s="9" t="b">
        <v>0</v>
      </c>
      <c r="X722" s="9" t="b">
        <v>0</v>
      </c>
      <c r="Y722" s="9" t="b">
        <v>1</v>
      </c>
      <c r="Z722" s="9" t="b">
        <v>1</v>
      </c>
      <c r="AA722" s="9" t="b">
        <v>1</v>
      </c>
      <c r="AB722" s="9" t="b">
        <v>0</v>
      </c>
      <c r="AC722" s="9" t="b">
        <v>1</v>
      </c>
      <c r="AD722" s="9" t="b">
        <v>1</v>
      </c>
      <c r="AE722" s="9" t="b">
        <v>0</v>
      </c>
      <c r="AF722" s="9" t="b">
        <v>0</v>
      </c>
      <c r="AG722" s="9" t="b">
        <v>1</v>
      </c>
    </row>
    <row r="723" spans="1:33" x14ac:dyDescent="0.2">
      <c r="A723" s="9">
        <v>2</v>
      </c>
      <c r="B723" t="s">
        <v>160</v>
      </c>
      <c r="C723" t="s">
        <v>44</v>
      </c>
      <c r="D723">
        <v>0</v>
      </c>
      <c r="E723">
        <v>60781.411253381499</v>
      </c>
      <c r="F723">
        <v>0</v>
      </c>
      <c r="G723">
        <v>0</v>
      </c>
      <c r="H723">
        <v>0</v>
      </c>
      <c r="I723">
        <v>0</v>
      </c>
      <c r="J723" s="8">
        <f>SUMIFS(Table1[time],Table1[repetition],Table1[[#This Row],[repetition]],Table1[config],Table1[[#This Row],[config]])</f>
        <v>44686310.185256854</v>
      </c>
      <c r="K723" s="9">
        <v>50</v>
      </c>
      <c r="L723" s="9">
        <v>6</v>
      </c>
      <c r="M723" s="9" t="s">
        <v>150</v>
      </c>
      <c r="N723" s="9" t="b">
        <v>0</v>
      </c>
      <c r="O723" s="9" t="b">
        <v>0</v>
      </c>
      <c r="P723" s="9" t="b">
        <v>0</v>
      </c>
      <c r="Q723" s="9" t="b">
        <v>1</v>
      </c>
      <c r="R723" s="9" t="b">
        <v>0</v>
      </c>
      <c r="S723" s="9" t="b">
        <v>1</v>
      </c>
      <c r="T723" s="9" t="b">
        <v>0</v>
      </c>
      <c r="U723" s="9" t="b">
        <v>0</v>
      </c>
      <c r="V723" s="9" t="b">
        <v>0</v>
      </c>
      <c r="W723" s="9" t="b">
        <v>0</v>
      </c>
      <c r="X723" s="9" t="b">
        <v>1</v>
      </c>
      <c r="Y723" s="9" t="b">
        <v>0</v>
      </c>
      <c r="Z723" s="9" t="b">
        <v>1</v>
      </c>
      <c r="AA723" s="9" t="b">
        <v>0</v>
      </c>
      <c r="AB723" s="9" t="b">
        <v>1</v>
      </c>
      <c r="AC723" s="9" t="b">
        <v>0</v>
      </c>
      <c r="AD723" s="9" t="b">
        <v>1</v>
      </c>
      <c r="AE723" s="9" t="b">
        <v>0</v>
      </c>
      <c r="AF723" s="9" t="b">
        <v>0</v>
      </c>
      <c r="AG723" s="9" t="b">
        <v>0</v>
      </c>
    </row>
    <row r="724" spans="1:33" x14ac:dyDescent="0.2">
      <c r="A724" s="11">
        <v>3</v>
      </c>
      <c r="B724" t="s">
        <v>160</v>
      </c>
      <c r="C724" t="s">
        <v>44</v>
      </c>
      <c r="D724">
        <v>0</v>
      </c>
      <c r="E724">
        <v>83344.349214001297</v>
      </c>
      <c r="F724">
        <v>0</v>
      </c>
      <c r="G724">
        <v>0</v>
      </c>
      <c r="H724">
        <v>0</v>
      </c>
      <c r="I724">
        <v>0</v>
      </c>
      <c r="J724" s="10">
        <f>SUMIFS(Table1[time],Table1[repetition],Table1[[#This Row],[repetition]],Table1[config],Table1[[#This Row],[config]])</f>
        <v>45228917.662885942</v>
      </c>
      <c r="K724" s="11">
        <v>50</v>
      </c>
      <c r="L724" s="11">
        <v>5</v>
      </c>
      <c r="M724" s="11" t="s">
        <v>149</v>
      </c>
      <c r="N724" s="11" t="b">
        <v>0</v>
      </c>
      <c r="O724" s="11" t="b">
        <v>1</v>
      </c>
      <c r="P724" s="11" t="b">
        <v>0</v>
      </c>
      <c r="Q724" s="11" t="b">
        <v>0</v>
      </c>
      <c r="R724" s="11" t="b">
        <v>1</v>
      </c>
      <c r="S724" s="11" t="b">
        <v>1</v>
      </c>
      <c r="T724" s="11" t="b">
        <v>0</v>
      </c>
      <c r="U724" s="11" t="b">
        <v>1</v>
      </c>
      <c r="V724" s="11" t="b">
        <v>0</v>
      </c>
      <c r="W724" s="11" t="b">
        <v>1</v>
      </c>
      <c r="X724" s="11" t="b">
        <v>1</v>
      </c>
      <c r="Y724" s="11" t="b">
        <v>0</v>
      </c>
      <c r="Z724" s="11" t="b">
        <v>0</v>
      </c>
      <c r="AA724" s="11" t="b">
        <v>0</v>
      </c>
      <c r="AB724" s="11" t="b">
        <v>0</v>
      </c>
      <c r="AC724" s="11" t="b">
        <v>1</v>
      </c>
      <c r="AD724" s="11" t="b">
        <v>0</v>
      </c>
      <c r="AE724" s="11" t="b">
        <v>1</v>
      </c>
      <c r="AF724" s="11" t="b">
        <v>0</v>
      </c>
      <c r="AG724" s="11" t="b">
        <v>0</v>
      </c>
    </row>
    <row r="725" spans="1:33" x14ac:dyDescent="0.2">
      <c r="A725" s="9">
        <v>1</v>
      </c>
      <c r="B725" t="s">
        <v>162</v>
      </c>
      <c r="C725" t="s">
        <v>44</v>
      </c>
      <c r="D725">
        <v>0</v>
      </c>
      <c r="E725">
        <v>87883.7476659682</v>
      </c>
      <c r="F725">
        <v>0</v>
      </c>
      <c r="G725">
        <v>0</v>
      </c>
      <c r="H725">
        <v>0</v>
      </c>
      <c r="I725">
        <v>0</v>
      </c>
      <c r="J725" s="8">
        <f>SUMIFS(Table1[time],Table1[repetition],Table1[[#This Row],[repetition]],Table1[config],Table1[[#This Row],[config]])</f>
        <v>45076172.133464046</v>
      </c>
      <c r="K725" s="9">
        <v>50</v>
      </c>
      <c r="L725" s="9">
        <v>1</v>
      </c>
      <c r="M725" s="9" t="s">
        <v>151</v>
      </c>
      <c r="N725" s="9" t="b">
        <v>0</v>
      </c>
      <c r="O725" s="9" t="b">
        <v>1</v>
      </c>
      <c r="P725" s="9" t="b">
        <v>1</v>
      </c>
      <c r="Q725" s="9" t="b">
        <v>1</v>
      </c>
      <c r="R725" s="9" t="b">
        <v>1</v>
      </c>
      <c r="S725" s="9" t="b">
        <v>0</v>
      </c>
      <c r="T725" s="9" t="b">
        <v>1</v>
      </c>
      <c r="U725" s="9" t="b">
        <v>0</v>
      </c>
      <c r="V725" s="9" t="b">
        <v>0</v>
      </c>
      <c r="W725" s="9" t="b">
        <v>1</v>
      </c>
      <c r="X725" s="9" t="b">
        <v>1</v>
      </c>
      <c r="Y725" s="9" t="b">
        <v>1</v>
      </c>
      <c r="Z725" s="9" t="b">
        <v>1</v>
      </c>
      <c r="AA725" s="9" t="b">
        <v>0</v>
      </c>
      <c r="AB725" s="9" t="b">
        <v>0</v>
      </c>
      <c r="AC725" s="9" t="b">
        <v>0</v>
      </c>
      <c r="AD725" s="9" t="b">
        <v>1</v>
      </c>
      <c r="AE725" s="9" t="b">
        <v>1</v>
      </c>
      <c r="AF725" s="9" t="b">
        <v>1</v>
      </c>
      <c r="AG725" s="9" t="b">
        <v>1</v>
      </c>
    </row>
    <row r="726" spans="1:33" x14ac:dyDescent="0.2">
      <c r="A726" s="11">
        <v>2</v>
      </c>
      <c r="B726" t="s">
        <v>162</v>
      </c>
      <c r="C726" t="s">
        <v>44</v>
      </c>
      <c r="D726">
        <v>0</v>
      </c>
      <c r="E726">
        <v>73575.877571012796</v>
      </c>
      <c r="F726">
        <v>0</v>
      </c>
      <c r="G726">
        <v>0</v>
      </c>
      <c r="H726">
        <v>0</v>
      </c>
      <c r="I726">
        <v>0</v>
      </c>
      <c r="J726" s="10">
        <f>SUMIFS(Table1[time],Table1[repetition],Table1[[#This Row],[repetition]],Table1[config],Table1[[#This Row],[config]])</f>
        <v>44686310.185256854</v>
      </c>
      <c r="K726" s="11">
        <v>0</v>
      </c>
      <c r="L726" s="11">
        <v>3</v>
      </c>
      <c r="M726" s="11" t="s">
        <v>151</v>
      </c>
      <c r="N726" s="11" t="b">
        <v>0</v>
      </c>
      <c r="O726" s="11" t="b">
        <v>1</v>
      </c>
      <c r="P726" s="11" t="b">
        <v>0</v>
      </c>
      <c r="Q726" s="11" t="b">
        <v>1</v>
      </c>
      <c r="R726" s="11" t="b">
        <v>0</v>
      </c>
      <c r="S726" s="11" t="b">
        <v>1</v>
      </c>
      <c r="T726" s="11" t="b">
        <v>0</v>
      </c>
      <c r="U726" s="11" t="b">
        <v>1</v>
      </c>
      <c r="V726" s="11" t="b">
        <v>0</v>
      </c>
      <c r="W726" s="11" t="b">
        <v>1</v>
      </c>
      <c r="X726" s="11" t="b">
        <v>0</v>
      </c>
      <c r="Y726" s="11" t="b">
        <v>1</v>
      </c>
      <c r="Z726" s="11" t="b">
        <v>0</v>
      </c>
      <c r="AA726" s="11" t="b">
        <v>1</v>
      </c>
      <c r="AB726" s="11" t="b">
        <v>0</v>
      </c>
      <c r="AC726" s="11" t="b">
        <v>1</v>
      </c>
      <c r="AD726" s="11" t="b">
        <v>0</v>
      </c>
      <c r="AE726" s="11" t="b">
        <v>1</v>
      </c>
      <c r="AF726" s="11" t="b">
        <v>0</v>
      </c>
      <c r="AG726" s="11" t="b">
        <v>1</v>
      </c>
    </row>
    <row r="727" spans="1:33" x14ac:dyDescent="0.2">
      <c r="A727" s="9">
        <v>3</v>
      </c>
      <c r="B727" t="s">
        <v>162</v>
      </c>
      <c r="C727" t="s">
        <v>44</v>
      </c>
      <c r="D727">
        <v>0</v>
      </c>
      <c r="E727">
        <v>93674.945496999499</v>
      </c>
      <c r="F727">
        <v>0</v>
      </c>
      <c r="G727">
        <v>0</v>
      </c>
      <c r="H727">
        <v>0</v>
      </c>
      <c r="I727">
        <v>0</v>
      </c>
      <c r="J727" s="8">
        <f>SUMIFS(Table1[time],Table1[repetition],Table1[[#This Row],[repetition]],Table1[config],Table1[[#This Row],[config]])</f>
        <v>45228917.662885942</v>
      </c>
      <c r="K727" s="9">
        <v>50</v>
      </c>
      <c r="L727" s="9">
        <v>6</v>
      </c>
      <c r="M727" s="9" t="s">
        <v>150</v>
      </c>
      <c r="N727" s="9" t="b">
        <v>0</v>
      </c>
      <c r="O727" s="9" t="b">
        <v>0</v>
      </c>
      <c r="P727" s="9" t="b">
        <v>0</v>
      </c>
      <c r="Q727" s="9" t="b">
        <v>1</v>
      </c>
      <c r="R727" s="9" t="b">
        <v>0</v>
      </c>
      <c r="S727" s="9" t="b">
        <v>1</v>
      </c>
      <c r="T727" s="9" t="b">
        <v>0</v>
      </c>
      <c r="U727" s="9" t="b">
        <v>0</v>
      </c>
      <c r="V727" s="9" t="b">
        <v>0</v>
      </c>
      <c r="W727" s="9" t="b">
        <v>0</v>
      </c>
      <c r="X727" s="9" t="b">
        <v>1</v>
      </c>
      <c r="Y727" s="9" t="b">
        <v>0</v>
      </c>
      <c r="Z727" s="9" t="b">
        <v>1</v>
      </c>
      <c r="AA727" s="9" t="b">
        <v>0</v>
      </c>
      <c r="AB727" s="9" t="b">
        <v>1</v>
      </c>
      <c r="AC727" s="9" t="b">
        <v>0</v>
      </c>
      <c r="AD727" s="9" t="b">
        <v>1</v>
      </c>
      <c r="AE727" s="9" t="b">
        <v>0</v>
      </c>
      <c r="AF727" s="9" t="b">
        <v>0</v>
      </c>
      <c r="AG727" s="9" t="b">
        <v>0</v>
      </c>
    </row>
    <row r="728" spans="1:33" x14ac:dyDescent="0.2">
      <c r="A728" s="9">
        <v>1</v>
      </c>
      <c r="B728" t="s">
        <v>163</v>
      </c>
      <c r="C728" t="s">
        <v>44</v>
      </c>
      <c r="D728">
        <v>0</v>
      </c>
      <c r="E728">
        <v>66094.114670006005</v>
      </c>
      <c r="F728">
        <v>0</v>
      </c>
      <c r="G728">
        <v>0</v>
      </c>
      <c r="H728">
        <v>0</v>
      </c>
      <c r="I728">
        <v>0</v>
      </c>
      <c r="J728" s="8">
        <f>SUMIFS(Table1[time],Table1[repetition],Table1[[#This Row],[repetition]],Table1[config],Table1[[#This Row],[config]])</f>
        <v>45076172.133464046</v>
      </c>
      <c r="K728" s="9">
        <v>50</v>
      </c>
      <c r="L728" s="9">
        <v>4</v>
      </c>
      <c r="M728" s="9" t="s">
        <v>151</v>
      </c>
      <c r="N728" s="9" t="b">
        <v>1</v>
      </c>
      <c r="O728" s="9" t="b">
        <v>0</v>
      </c>
      <c r="P728" s="9" t="b">
        <v>0</v>
      </c>
      <c r="Q728" s="9" t="b">
        <v>0</v>
      </c>
      <c r="R728" s="9" t="b">
        <v>0</v>
      </c>
      <c r="S728" s="9" t="b">
        <v>1</v>
      </c>
      <c r="T728" s="9" t="b">
        <v>0</v>
      </c>
      <c r="U728" s="9" t="b">
        <v>1</v>
      </c>
      <c r="V728" s="9" t="b">
        <v>1</v>
      </c>
      <c r="W728" s="9" t="b">
        <v>1</v>
      </c>
      <c r="X728" s="9" t="b">
        <v>1</v>
      </c>
      <c r="Y728" s="9" t="b">
        <v>1</v>
      </c>
      <c r="Z728" s="9" t="b">
        <v>0</v>
      </c>
      <c r="AA728" s="9" t="b">
        <v>1</v>
      </c>
      <c r="AB728" s="9" t="b">
        <v>0</v>
      </c>
      <c r="AC728" s="9" t="b">
        <v>1</v>
      </c>
      <c r="AD728" s="9" t="b">
        <v>0</v>
      </c>
      <c r="AE728" s="9" t="b">
        <v>1</v>
      </c>
      <c r="AF728" s="9" t="b">
        <v>0</v>
      </c>
      <c r="AG728" s="9" t="b">
        <v>1</v>
      </c>
    </row>
    <row r="729" spans="1:33" x14ac:dyDescent="0.2">
      <c r="A729" s="11">
        <v>2</v>
      </c>
      <c r="B729" t="s">
        <v>163</v>
      </c>
      <c r="C729" t="s">
        <v>44</v>
      </c>
      <c r="D729">
        <v>0</v>
      </c>
      <c r="E729">
        <v>55366.716942284198</v>
      </c>
      <c r="F729">
        <v>0</v>
      </c>
      <c r="G729">
        <v>0</v>
      </c>
      <c r="H729">
        <v>0</v>
      </c>
      <c r="I729">
        <v>0</v>
      </c>
      <c r="J729" s="10">
        <f>SUMIFS(Table1[time],Table1[repetition],Table1[[#This Row],[repetition]],Table1[config],Table1[[#This Row],[config]])</f>
        <v>44686310.185256854</v>
      </c>
      <c r="K729" s="11">
        <v>50</v>
      </c>
      <c r="L729" s="11">
        <v>6</v>
      </c>
      <c r="M729" s="11" t="s">
        <v>150</v>
      </c>
      <c r="N729" s="11" t="b">
        <v>0</v>
      </c>
      <c r="O729" s="11" t="b">
        <v>0</v>
      </c>
      <c r="P729" s="11" t="b">
        <v>0</v>
      </c>
      <c r="Q729" s="11" t="b">
        <v>1</v>
      </c>
      <c r="R729" s="11" t="b">
        <v>0</v>
      </c>
      <c r="S729" s="11" t="b">
        <v>1</v>
      </c>
      <c r="T729" s="11" t="b">
        <v>0</v>
      </c>
      <c r="U729" s="11" t="b">
        <v>0</v>
      </c>
      <c r="V729" s="11" t="b">
        <v>0</v>
      </c>
      <c r="W729" s="11" t="b">
        <v>0</v>
      </c>
      <c r="X729" s="11" t="b">
        <v>1</v>
      </c>
      <c r="Y729" s="11" t="b">
        <v>0</v>
      </c>
      <c r="Z729" s="11" t="b">
        <v>1</v>
      </c>
      <c r="AA729" s="11" t="b">
        <v>0</v>
      </c>
      <c r="AB729" s="11" t="b">
        <v>1</v>
      </c>
      <c r="AC729" s="11" t="b">
        <v>0</v>
      </c>
      <c r="AD729" s="11" t="b">
        <v>1</v>
      </c>
      <c r="AE729" s="11" t="b">
        <v>0</v>
      </c>
      <c r="AF729" s="11" t="b">
        <v>0</v>
      </c>
      <c r="AG729" s="11" t="b">
        <v>0</v>
      </c>
    </row>
    <row r="730" spans="1:33" x14ac:dyDescent="0.2">
      <c r="A730" s="9">
        <v>3</v>
      </c>
      <c r="B730" t="s">
        <v>163</v>
      </c>
      <c r="C730" t="s">
        <v>44</v>
      </c>
      <c r="D730">
        <v>0</v>
      </c>
      <c r="E730">
        <v>74614.221240000901</v>
      </c>
      <c r="F730">
        <v>0</v>
      </c>
      <c r="G730">
        <v>0</v>
      </c>
      <c r="H730">
        <v>0</v>
      </c>
      <c r="I730">
        <v>0</v>
      </c>
      <c r="J730" s="8">
        <f>SUMIFS(Table1[time],Table1[repetition],Table1[[#This Row],[repetition]],Table1[config],Table1[[#This Row],[config]])</f>
        <v>45228917.662885942</v>
      </c>
      <c r="K730" s="9">
        <v>50</v>
      </c>
      <c r="L730" s="9">
        <v>5</v>
      </c>
      <c r="M730" s="9" t="s">
        <v>149</v>
      </c>
      <c r="N730" s="9" t="b">
        <v>0</v>
      </c>
      <c r="O730" s="9" t="b">
        <v>1</v>
      </c>
      <c r="P730" s="9" t="b">
        <v>0</v>
      </c>
      <c r="Q730" s="9" t="b">
        <v>0</v>
      </c>
      <c r="R730" s="9" t="b">
        <v>1</v>
      </c>
      <c r="S730" s="9" t="b">
        <v>1</v>
      </c>
      <c r="T730" s="9" t="b">
        <v>0</v>
      </c>
      <c r="U730" s="9" t="b">
        <v>1</v>
      </c>
      <c r="V730" s="9" t="b">
        <v>0</v>
      </c>
      <c r="W730" s="9" t="b">
        <v>1</v>
      </c>
      <c r="X730" s="9" t="b">
        <v>1</v>
      </c>
      <c r="Y730" s="9" t="b">
        <v>0</v>
      </c>
      <c r="Z730" s="9" t="b">
        <v>0</v>
      </c>
      <c r="AA730" s="9" t="b">
        <v>0</v>
      </c>
      <c r="AB730" s="9" t="b">
        <v>0</v>
      </c>
      <c r="AC730" s="9" t="b">
        <v>1</v>
      </c>
      <c r="AD730" s="9" t="b">
        <v>0</v>
      </c>
      <c r="AE730" s="9" t="b">
        <v>1</v>
      </c>
      <c r="AF730" s="9" t="b">
        <v>0</v>
      </c>
      <c r="AG730" s="9" t="b">
        <v>0</v>
      </c>
    </row>
    <row r="731" spans="1:33" x14ac:dyDescent="0.2">
      <c r="A731" s="9">
        <v>1</v>
      </c>
      <c r="B731" t="s">
        <v>164</v>
      </c>
      <c r="C731" t="s">
        <v>44</v>
      </c>
      <c r="D731">
        <v>0</v>
      </c>
      <c r="E731">
        <v>64876.537688018201</v>
      </c>
      <c r="F731">
        <v>0</v>
      </c>
      <c r="G731">
        <v>0</v>
      </c>
      <c r="H731">
        <v>0</v>
      </c>
      <c r="I731">
        <v>0</v>
      </c>
      <c r="J731" s="8">
        <f>SUMIFS(Table1[time],Table1[repetition],Table1[[#This Row],[repetition]],Table1[config],Table1[[#This Row],[config]])</f>
        <v>45076172.133464046</v>
      </c>
      <c r="K731" s="9">
        <v>0</v>
      </c>
      <c r="L731" s="9">
        <v>3</v>
      </c>
      <c r="M731" s="9" t="s">
        <v>151</v>
      </c>
      <c r="N731" s="9" t="b">
        <v>0</v>
      </c>
      <c r="O731" s="9" t="b">
        <v>1</v>
      </c>
      <c r="P731" s="9" t="b">
        <v>0</v>
      </c>
      <c r="Q731" s="9" t="b">
        <v>1</v>
      </c>
      <c r="R731" s="9" t="b">
        <v>0</v>
      </c>
      <c r="S731" s="9" t="b">
        <v>1</v>
      </c>
      <c r="T731" s="9" t="b">
        <v>0</v>
      </c>
      <c r="U731" s="9" t="b">
        <v>1</v>
      </c>
      <c r="V731" s="9" t="b">
        <v>0</v>
      </c>
      <c r="W731" s="9" t="b">
        <v>1</v>
      </c>
      <c r="X731" s="9" t="b">
        <v>0</v>
      </c>
      <c r="Y731" s="9" t="b">
        <v>1</v>
      </c>
      <c r="Z731" s="9" t="b">
        <v>0</v>
      </c>
      <c r="AA731" s="9" t="b">
        <v>1</v>
      </c>
      <c r="AB731" s="9" t="b">
        <v>0</v>
      </c>
      <c r="AC731" s="9" t="b">
        <v>1</v>
      </c>
      <c r="AD731" s="9" t="b">
        <v>0</v>
      </c>
      <c r="AE731" s="9" t="b">
        <v>1</v>
      </c>
      <c r="AF731" s="9" t="b">
        <v>0</v>
      </c>
      <c r="AG731" s="9" t="b">
        <v>1</v>
      </c>
    </row>
    <row r="732" spans="1:33" x14ac:dyDescent="0.2">
      <c r="A732" s="9">
        <v>2</v>
      </c>
      <c r="B732" t="s">
        <v>164</v>
      </c>
      <c r="C732" t="s">
        <v>44</v>
      </c>
      <c r="D732">
        <v>0</v>
      </c>
      <c r="E732">
        <v>63844.974443782099</v>
      </c>
      <c r="F732">
        <v>0</v>
      </c>
      <c r="G732">
        <v>0</v>
      </c>
      <c r="H732">
        <v>0</v>
      </c>
      <c r="I732">
        <v>0</v>
      </c>
      <c r="J732" s="8">
        <f>SUMIFS(Table1[time],Table1[repetition],Table1[[#This Row],[repetition]],Table1[config],Table1[[#This Row],[config]])</f>
        <v>44686310.185256854</v>
      </c>
      <c r="K732" s="9">
        <v>50</v>
      </c>
      <c r="L732" s="9">
        <v>6</v>
      </c>
      <c r="M732" s="9" t="s">
        <v>150</v>
      </c>
      <c r="N732" s="9" t="b">
        <v>0</v>
      </c>
      <c r="O732" s="9" t="b">
        <v>0</v>
      </c>
      <c r="P732" s="9" t="b">
        <v>0</v>
      </c>
      <c r="Q732" s="9" t="b">
        <v>1</v>
      </c>
      <c r="R732" s="9" t="b">
        <v>0</v>
      </c>
      <c r="S732" s="9" t="b">
        <v>1</v>
      </c>
      <c r="T732" s="9" t="b">
        <v>0</v>
      </c>
      <c r="U732" s="9" t="b">
        <v>0</v>
      </c>
      <c r="V732" s="9" t="b">
        <v>0</v>
      </c>
      <c r="W732" s="9" t="b">
        <v>0</v>
      </c>
      <c r="X732" s="9" t="b">
        <v>1</v>
      </c>
      <c r="Y732" s="9" t="b">
        <v>0</v>
      </c>
      <c r="Z732" s="9" t="b">
        <v>1</v>
      </c>
      <c r="AA732" s="9" t="b">
        <v>0</v>
      </c>
      <c r="AB732" s="9" t="b">
        <v>1</v>
      </c>
      <c r="AC732" s="9" t="b">
        <v>0</v>
      </c>
      <c r="AD732" s="9" t="b">
        <v>1</v>
      </c>
      <c r="AE732" s="9" t="b">
        <v>0</v>
      </c>
      <c r="AF732" s="9" t="b">
        <v>0</v>
      </c>
      <c r="AG732" s="9" t="b">
        <v>0</v>
      </c>
    </row>
    <row r="733" spans="1:33" x14ac:dyDescent="0.2">
      <c r="A733" s="9">
        <v>3</v>
      </c>
      <c r="B733" t="s">
        <v>164</v>
      </c>
      <c r="C733" t="s">
        <v>44</v>
      </c>
      <c r="D733">
        <v>0</v>
      </c>
      <c r="E733">
        <v>72625.401979999806</v>
      </c>
      <c r="F733">
        <v>0</v>
      </c>
      <c r="G733">
        <v>0</v>
      </c>
      <c r="H733">
        <v>0</v>
      </c>
      <c r="I733">
        <v>0</v>
      </c>
      <c r="J733" s="8">
        <f>SUMIFS(Table1[time],Table1[repetition],Table1[[#This Row],[repetition]],Table1[config],Table1[[#This Row],[config]])</f>
        <v>45228917.662885942</v>
      </c>
      <c r="K733" s="9">
        <v>50</v>
      </c>
      <c r="L733" s="9">
        <v>5</v>
      </c>
      <c r="M733" s="9" t="s">
        <v>149</v>
      </c>
      <c r="N733" s="9" t="b">
        <v>0</v>
      </c>
      <c r="O733" s="9" t="b">
        <v>1</v>
      </c>
      <c r="P733" s="9" t="b">
        <v>0</v>
      </c>
      <c r="Q733" s="9" t="b">
        <v>0</v>
      </c>
      <c r="R733" s="9" t="b">
        <v>1</v>
      </c>
      <c r="S733" s="9" t="b">
        <v>1</v>
      </c>
      <c r="T733" s="9" t="b">
        <v>0</v>
      </c>
      <c r="U733" s="9" t="b">
        <v>1</v>
      </c>
      <c r="V733" s="9" t="b">
        <v>0</v>
      </c>
      <c r="W733" s="9" t="b">
        <v>1</v>
      </c>
      <c r="X733" s="9" t="b">
        <v>1</v>
      </c>
      <c r="Y733" s="9" t="b">
        <v>0</v>
      </c>
      <c r="Z733" s="9" t="b">
        <v>0</v>
      </c>
      <c r="AA733" s="9" t="b">
        <v>0</v>
      </c>
      <c r="AB733" s="9" t="b">
        <v>0</v>
      </c>
      <c r="AC733" s="9" t="b">
        <v>1</v>
      </c>
      <c r="AD733" s="9" t="b">
        <v>0</v>
      </c>
      <c r="AE733" s="9" t="b">
        <v>1</v>
      </c>
      <c r="AF733" s="9" t="b">
        <v>0</v>
      </c>
      <c r="AG733" s="9" t="b">
        <v>0</v>
      </c>
    </row>
    <row r="734" spans="1:33" x14ac:dyDescent="0.2">
      <c r="A734" s="11">
        <v>1</v>
      </c>
      <c r="B734" t="s">
        <v>165</v>
      </c>
      <c r="C734" t="s">
        <v>44</v>
      </c>
      <c r="D734">
        <v>0</v>
      </c>
      <c r="E734">
        <v>7204111.2452250002</v>
      </c>
      <c r="F734">
        <v>0</v>
      </c>
      <c r="G734">
        <v>0</v>
      </c>
      <c r="H734">
        <v>0</v>
      </c>
      <c r="I734">
        <v>0</v>
      </c>
      <c r="J734" s="10">
        <f>SUMIFS(Table1[time],Table1[repetition],Table1[[#This Row],[repetition]],Table1[config],Table1[[#This Row],[config]])</f>
        <v>45076172.133464046</v>
      </c>
      <c r="K734" s="11">
        <v>80</v>
      </c>
      <c r="L734" s="11">
        <v>2</v>
      </c>
      <c r="M734" s="11" t="s">
        <v>150</v>
      </c>
      <c r="N734" s="11" t="b">
        <v>1</v>
      </c>
      <c r="O734" s="11" t="b">
        <v>0</v>
      </c>
      <c r="P734" s="11" t="b">
        <v>0</v>
      </c>
      <c r="Q734" s="11" t="b">
        <v>0</v>
      </c>
      <c r="R734" s="11" t="b">
        <v>0</v>
      </c>
      <c r="S734" s="11" t="b">
        <v>1</v>
      </c>
      <c r="T734" s="11" t="b">
        <v>0</v>
      </c>
      <c r="U734" s="11" t="b">
        <v>1</v>
      </c>
      <c r="V734" s="11" t="b">
        <v>1</v>
      </c>
      <c r="W734" s="11" t="b">
        <v>0</v>
      </c>
      <c r="X734" s="11" t="b">
        <v>0</v>
      </c>
      <c r="Y734" s="11" t="b">
        <v>0</v>
      </c>
      <c r="Z734" s="11" t="b">
        <v>0</v>
      </c>
      <c r="AA734" s="11" t="b">
        <v>1</v>
      </c>
      <c r="AB734" s="11" t="b">
        <v>0</v>
      </c>
      <c r="AC734" s="11" t="b">
        <v>0</v>
      </c>
      <c r="AD734" s="11" t="b">
        <v>0</v>
      </c>
      <c r="AE734" s="11" t="b">
        <v>0</v>
      </c>
      <c r="AF734" s="11" t="b">
        <v>0</v>
      </c>
      <c r="AG734" s="11" t="b">
        <v>1</v>
      </c>
    </row>
    <row r="735" spans="1:33" x14ac:dyDescent="0.2">
      <c r="A735" s="11">
        <v>2</v>
      </c>
      <c r="B735" t="s">
        <v>165</v>
      </c>
      <c r="C735" t="s">
        <v>44</v>
      </c>
      <c r="D735">
        <v>0</v>
      </c>
      <c r="E735">
        <v>7202989.5856310604</v>
      </c>
      <c r="F735">
        <v>0</v>
      </c>
      <c r="G735">
        <v>0</v>
      </c>
      <c r="H735">
        <v>0</v>
      </c>
      <c r="I735">
        <v>0</v>
      </c>
      <c r="J735" s="10">
        <f>SUMIFS(Table1[time],Table1[repetition],Table1[[#This Row],[repetition]],Table1[config],Table1[[#This Row],[config]])</f>
        <v>44686310.185256854</v>
      </c>
      <c r="K735" s="11">
        <v>50</v>
      </c>
      <c r="L735" s="11">
        <v>18</v>
      </c>
      <c r="M735" s="11" t="s">
        <v>151</v>
      </c>
      <c r="N735" s="11" t="b">
        <v>1</v>
      </c>
      <c r="O735" s="11" t="b">
        <v>1</v>
      </c>
      <c r="P735" s="11" t="b">
        <v>1</v>
      </c>
      <c r="Q735" s="11" t="b">
        <v>1</v>
      </c>
      <c r="R735" s="11" t="b">
        <v>1</v>
      </c>
      <c r="S735" s="11" t="b">
        <v>1</v>
      </c>
      <c r="T735" s="11" t="b">
        <v>0</v>
      </c>
      <c r="U735" s="11" t="b">
        <v>1</v>
      </c>
      <c r="V735" s="11" t="b">
        <v>0</v>
      </c>
      <c r="W735" s="11" t="b">
        <v>1</v>
      </c>
      <c r="X735" s="11" t="b">
        <v>0</v>
      </c>
      <c r="Y735" s="11" t="b">
        <v>0</v>
      </c>
      <c r="Z735" s="11" t="b">
        <v>1</v>
      </c>
      <c r="AA735" s="11" t="b">
        <v>0</v>
      </c>
      <c r="AB735" s="11" t="b">
        <v>0</v>
      </c>
      <c r="AC735" s="11" t="b">
        <v>0</v>
      </c>
      <c r="AD735" s="11" t="b">
        <v>0</v>
      </c>
      <c r="AE735" s="11" t="b">
        <v>0</v>
      </c>
      <c r="AF735" s="11" t="b">
        <v>0</v>
      </c>
      <c r="AG735" s="11" t="b">
        <v>0</v>
      </c>
    </row>
    <row r="736" spans="1:33" x14ac:dyDescent="0.2">
      <c r="A736" s="11">
        <v>3</v>
      </c>
      <c r="B736" t="s">
        <v>165</v>
      </c>
      <c r="C736" t="s">
        <v>44</v>
      </c>
      <c r="D736">
        <v>0</v>
      </c>
      <c r="E736">
        <v>7202706.4742609896</v>
      </c>
      <c r="F736">
        <v>0</v>
      </c>
      <c r="G736">
        <v>0</v>
      </c>
      <c r="H736">
        <v>0</v>
      </c>
      <c r="I736">
        <v>0</v>
      </c>
      <c r="J736" s="10">
        <f>SUMIFS(Table1[time],Table1[repetition],Table1[[#This Row],[repetition]],Table1[config],Table1[[#This Row],[config]])</f>
        <v>45228917.662885942</v>
      </c>
      <c r="K736" s="11">
        <v>80</v>
      </c>
      <c r="L736" s="11">
        <v>2</v>
      </c>
      <c r="M736" s="11" t="s">
        <v>150</v>
      </c>
      <c r="N736" s="11" t="b">
        <v>1</v>
      </c>
      <c r="O736" s="11" t="b">
        <v>0</v>
      </c>
      <c r="P736" s="11" t="b">
        <v>0</v>
      </c>
      <c r="Q736" s="11" t="b">
        <v>0</v>
      </c>
      <c r="R736" s="11" t="b">
        <v>0</v>
      </c>
      <c r="S736" s="11" t="b">
        <v>1</v>
      </c>
      <c r="T736" s="11" t="b">
        <v>0</v>
      </c>
      <c r="U736" s="11" t="b">
        <v>1</v>
      </c>
      <c r="V736" s="11" t="b">
        <v>1</v>
      </c>
      <c r="W736" s="11" t="b">
        <v>0</v>
      </c>
      <c r="X736" s="11" t="b">
        <v>0</v>
      </c>
      <c r="Y736" s="11" t="b">
        <v>0</v>
      </c>
      <c r="Z736" s="11" t="b">
        <v>0</v>
      </c>
      <c r="AA736" s="11" t="b">
        <v>1</v>
      </c>
      <c r="AB736" s="11" t="b">
        <v>0</v>
      </c>
      <c r="AC736" s="11" t="b">
        <v>0</v>
      </c>
      <c r="AD736" s="11" t="b">
        <v>0</v>
      </c>
      <c r="AE736" s="11" t="b">
        <v>0</v>
      </c>
      <c r="AF736" s="11" t="b">
        <v>0</v>
      </c>
      <c r="AG736" s="11" t="b">
        <v>1</v>
      </c>
    </row>
    <row r="737" spans="1:33" x14ac:dyDescent="0.2">
      <c r="A737" s="11">
        <v>1</v>
      </c>
      <c r="B737" t="s">
        <v>166</v>
      </c>
      <c r="C737" t="s">
        <v>44</v>
      </c>
      <c r="D737">
        <v>0</v>
      </c>
      <c r="E737">
        <v>58932.489840022703</v>
      </c>
      <c r="F737">
        <v>0</v>
      </c>
      <c r="G737">
        <v>0</v>
      </c>
      <c r="H737">
        <v>0</v>
      </c>
      <c r="I737">
        <v>0</v>
      </c>
      <c r="J737" s="10">
        <f>SUMIFS(Table1[time],Table1[repetition],Table1[[#This Row],[repetition]],Table1[config],Table1[[#This Row],[config]])</f>
        <v>45076172.133464046</v>
      </c>
      <c r="K737" s="11">
        <v>80</v>
      </c>
      <c r="L737" s="11">
        <v>4</v>
      </c>
      <c r="M737" s="11" t="s">
        <v>151</v>
      </c>
      <c r="N737" s="11" t="b">
        <v>0</v>
      </c>
      <c r="O737" s="11" t="b">
        <v>1</v>
      </c>
      <c r="P737" s="11" t="b">
        <v>0</v>
      </c>
      <c r="Q737" s="11" t="b">
        <v>1</v>
      </c>
      <c r="R737" s="11" t="b">
        <v>0</v>
      </c>
      <c r="S737" s="11" t="b">
        <v>0</v>
      </c>
      <c r="T737" s="11" t="b">
        <v>1</v>
      </c>
      <c r="U737" s="11" t="b">
        <v>0</v>
      </c>
      <c r="V737" s="11" t="b">
        <v>0</v>
      </c>
      <c r="W737" s="11" t="b">
        <v>0</v>
      </c>
      <c r="X737" s="11" t="b">
        <v>1</v>
      </c>
      <c r="Y737" s="11" t="b">
        <v>0</v>
      </c>
      <c r="Z737" s="11" t="b">
        <v>1</v>
      </c>
      <c r="AA737" s="11" t="b">
        <v>1</v>
      </c>
      <c r="AB737" s="11" t="b">
        <v>1</v>
      </c>
      <c r="AC737" s="11" t="b">
        <v>0</v>
      </c>
      <c r="AD737" s="11" t="b">
        <v>1</v>
      </c>
      <c r="AE737" s="11" t="b">
        <v>0</v>
      </c>
      <c r="AF737" s="11" t="b">
        <v>0</v>
      </c>
      <c r="AG737" s="11" t="b">
        <v>0</v>
      </c>
    </row>
    <row r="738" spans="1:33" x14ac:dyDescent="0.2">
      <c r="A738" s="9">
        <v>2</v>
      </c>
      <c r="B738" t="s">
        <v>166</v>
      </c>
      <c r="C738" t="s">
        <v>44</v>
      </c>
      <c r="D738">
        <v>0</v>
      </c>
      <c r="E738">
        <v>49211.690542753699</v>
      </c>
      <c r="F738">
        <v>0</v>
      </c>
      <c r="G738">
        <v>0</v>
      </c>
      <c r="H738">
        <v>0</v>
      </c>
      <c r="I738">
        <v>0</v>
      </c>
      <c r="J738" s="8">
        <f>SUMIFS(Table1[time],Table1[repetition],Table1[[#This Row],[repetition]],Table1[config],Table1[[#This Row],[config]])</f>
        <v>44686310.185256854</v>
      </c>
      <c r="K738" s="9">
        <v>50</v>
      </c>
      <c r="L738" s="9">
        <v>6</v>
      </c>
      <c r="M738" s="9" t="s">
        <v>150</v>
      </c>
      <c r="N738" s="9" t="b">
        <v>0</v>
      </c>
      <c r="O738" s="9" t="b">
        <v>0</v>
      </c>
      <c r="P738" s="9" t="b">
        <v>0</v>
      </c>
      <c r="Q738" s="9" t="b">
        <v>1</v>
      </c>
      <c r="R738" s="9" t="b">
        <v>0</v>
      </c>
      <c r="S738" s="9" t="b">
        <v>1</v>
      </c>
      <c r="T738" s="9" t="b">
        <v>0</v>
      </c>
      <c r="U738" s="9" t="b">
        <v>0</v>
      </c>
      <c r="V738" s="9" t="b">
        <v>0</v>
      </c>
      <c r="W738" s="9" t="b">
        <v>0</v>
      </c>
      <c r="X738" s="9" t="b">
        <v>1</v>
      </c>
      <c r="Y738" s="9" t="b">
        <v>0</v>
      </c>
      <c r="Z738" s="9" t="b">
        <v>1</v>
      </c>
      <c r="AA738" s="9" t="b">
        <v>0</v>
      </c>
      <c r="AB738" s="9" t="b">
        <v>1</v>
      </c>
      <c r="AC738" s="9" t="b">
        <v>0</v>
      </c>
      <c r="AD738" s="9" t="b">
        <v>1</v>
      </c>
      <c r="AE738" s="9" t="b">
        <v>0</v>
      </c>
      <c r="AF738" s="9" t="b">
        <v>0</v>
      </c>
      <c r="AG738" s="9" t="b">
        <v>0</v>
      </c>
    </row>
    <row r="739" spans="1:33" x14ac:dyDescent="0.2">
      <c r="A739" s="9">
        <v>3</v>
      </c>
      <c r="B739" t="s">
        <v>166</v>
      </c>
      <c r="C739" t="s">
        <v>44</v>
      </c>
      <c r="D739">
        <v>0</v>
      </c>
      <c r="E739">
        <v>74016.753698000597</v>
      </c>
      <c r="F739">
        <v>0</v>
      </c>
      <c r="G739">
        <v>0</v>
      </c>
      <c r="H739">
        <v>0</v>
      </c>
      <c r="I739">
        <v>0</v>
      </c>
      <c r="J739" s="8">
        <f>SUMIFS(Table1[time],Table1[repetition],Table1[[#This Row],[repetition]],Table1[config],Table1[[#This Row],[config]])</f>
        <v>45228917.662885942</v>
      </c>
      <c r="K739" s="9">
        <v>50</v>
      </c>
      <c r="L739" s="9">
        <v>5</v>
      </c>
      <c r="M739" s="9" t="s">
        <v>149</v>
      </c>
      <c r="N739" s="9" t="b">
        <v>0</v>
      </c>
      <c r="O739" s="9" t="b">
        <v>1</v>
      </c>
      <c r="P739" s="9" t="b">
        <v>0</v>
      </c>
      <c r="Q739" s="9" t="b">
        <v>0</v>
      </c>
      <c r="R739" s="9" t="b">
        <v>1</v>
      </c>
      <c r="S739" s="9" t="b">
        <v>1</v>
      </c>
      <c r="T739" s="9" t="b">
        <v>0</v>
      </c>
      <c r="U739" s="9" t="b">
        <v>1</v>
      </c>
      <c r="V739" s="9" t="b">
        <v>0</v>
      </c>
      <c r="W739" s="9" t="b">
        <v>1</v>
      </c>
      <c r="X739" s="9" t="b">
        <v>1</v>
      </c>
      <c r="Y739" s="9" t="b">
        <v>0</v>
      </c>
      <c r="Z739" s="9" t="b">
        <v>0</v>
      </c>
      <c r="AA739" s="9" t="b">
        <v>0</v>
      </c>
      <c r="AB739" s="9" t="b">
        <v>0</v>
      </c>
      <c r="AC739" s="9" t="b">
        <v>1</v>
      </c>
      <c r="AD739" s="9" t="b">
        <v>0</v>
      </c>
      <c r="AE739" s="9" t="b">
        <v>1</v>
      </c>
      <c r="AF739" s="9" t="b">
        <v>0</v>
      </c>
      <c r="AG739" s="9" t="b">
        <v>0</v>
      </c>
    </row>
    <row r="740" spans="1:33" x14ac:dyDescent="0.2">
      <c r="A740" s="11">
        <v>1</v>
      </c>
      <c r="B740" t="s">
        <v>167</v>
      </c>
      <c r="C740" t="s">
        <v>44</v>
      </c>
      <c r="D740">
        <v>0</v>
      </c>
      <c r="E740">
        <v>7204242.0157339601</v>
      </c>
      <c r="F740">
        <v>0</v>
      </c>
      <c r="G740">
        <v>0</v>
      </c>
      <c r="H740">
        <v>0</v>
      </c>
      <c r="I740">
        <v>0</v>
      </c>
      <c r="J740" s="10">
        <f>SUMIFS(Table1[time],Table1[repetition],Table1[[#This Row],[repetition]],Table1[config],Table1[[#This Row],[config]])</f>
        <v>45076172.133464046</v>
      </c>
      <c r="K740" s="11">
        <v>80</v>
      </c>
      <c r="L740" s="11">
        <v>18</v>
      </c>
      <c r="M740" s="11" t="s">
        <v>149</v>
      </c>
      <c r="N740" s="11" t="b">
        <v>1</v>
      </c>
      <c r="O740" s="11" t="b">
        <v>0</v>
      </c>
      <c r="P740" s="11" t="b">
        <v>1</v>
      </c>
      <c r="Q740" s="11" t="b">
        <v>0</v>
      </c>
      <c r="R740" s="11" t="b">
        <v>0</v>
      </c>
      <c r="S740" s="11" t="b">
        <v>0</v>
      </c>
      <c r="T740" s="11" t="b">
        <v>1</v>
      </c>
      <c r="U740" s="11" t="b">
        <v>0</v>
      </c>
      <c r="V740" s="11" t="b">
        <v>1</v>
      </c>
      <c r="W740" s="11" t="b">
        <v>0</v>
      </c>
      <c r="X740" s="11" t="b">
        <v>0</v>
      </c>
      <c r="Y740" s="11" t="b">
        <v>1</v>
      </c>
      <c r="Z740" s="11" t="b">
        <v>0</v>
      </c>
      <c r="AA740" s="11" t="b">
        <v>1</v>
      </c>
      <c r="AB740" s="11" t="b">
        <v>1</v>
      </c>
      <c r="AC740" s="11" t="b">
        <v>0</v>
      </c>
      <c r="AD740" s="11" t="b">
        <v>0</v>
      </c>
      <c r="AE740" s="11" t="b">
        <v>0</v>
      </c>
      <c r="AF740" s="11" t="b">
        <v>0</v>
      </c>
      <c r="AG740" s="11" t="b">
        <v>0</v>
      </c>
    </row>
    <row r="741" spans="1:33" x14ac:dyDescent="0.2">
      <c r="A741" s="9">
        <v>2</v>
      </c>
      <c r="B741" t="s">
        <v>167</v>
      </c>
      <c r="C741" t="s">
        <v>44</v>
      </c>
      <c r="D741">
        <v>0</v>
      </c>
      <c r="E741">
        <v>7202629.4886856303</v>
      </c>
      <c r="F741">
        <v>0</v>
      </c>
      <c r="G741">
        <v>0</v>
      </c>
      <c r="H741">
        <v>0</v>
      </c>
      <c r="I741">
        <v>0</v>
      </c>
      <c r="J741" s="8">
        <f>SUMIFS(Table1[time],Table1[repetition],Table1[[#This Row],[repetition]],Table1[config],Table1[[#This Row],[config]])</f>
        <v>44686310.185256854</v>
      </c>
      <c r="K741" s="9">
        <v>80</v>
      </c>
      <c r="L741" s="9">
        <v>1</v>
      </c>
      <c r="M741" s="9" t="s">
        <v>149</v>
      </c>
      <c r="N741" s="9" t="b">
        <v>0</v>
      </c>
      <c r="O741" s="9" t="b">
        <v>1</v>
      </c>
      <c r="P741" s="9" t="b">
        <v>1</v>
      </c>
      <c r="Q741" s="9" t="b">
        <v>1</v>
      </c>
      <c r="R741" s="9" t="b">
        <v>1</v>
      </c>
      <c r="S741" s="9" t="b">
        <v>0</v>
      </c>
      <c r="T741" s="9" t="b">
        <v>1</v>
      </c>
      <c r="U741" s="9" t="b">
        <v>0</v>
      </c>
      <c r="V741" s="9" t="b">
        <v>0</v>
      </c>
      <c r="W741" s="9" t="b">
        <v>1</v>
      </c>
      <c r="X741" s="9" t="b">
        <v>1</v>
      </c>
      <c r="Y741" s="9" t="b">
        <v>1</v>
      </c>
      <c r="Z741" s="9" t="b">
        <v>1</v>
      </c>
      <c r="AA741" s="9" t="b">
        <v>0</v>
      </c>
      <c r="AB741" s="9" t="b">
        <v>1</v>
      </c>
      <c r="AC741" s="9" t="b">
        <v>1</v>
      </c>
      <c r="AD741" s="9" t="b">
        <v>1</v>
      </c>
      <c r="AE741" s="9" t="b">
        <v>1</v>
      </c>
      <c r="AF741" s="9" t="b">
        <v>1</v>
      </c>
      <c r="AG741" s="9" t="b">
        <v>0</v>
      </c>
    </row>
    <row r="742" spans="1:33" x14ac:dyDescent="0.2">
      <c r="A742" s="9">
        <v>3</v>
      </c>
      <c r="B742" t="s">
        <v>167</v>
      </c>
      <c r="C742" t="s">
        <v>44</v>
      </c>
      <c r="D742">
        <v>0</v>
      </c>
      <c r="E742">
        <v>7202874.9392259903</v>
      </c>
      <c r="F742">
        <v>0</v>
      </c>
      <c r="G742">
        <v>0</v>
      </c>
      <c r="H742">
        <v>0</v>
      </c>
      <c r="I742">
        <v>0</v>
      </c>
      <c r="J742" s="8">
        <f>SUMIFS(Table1[time],Table1[repetition],Table1[[#This Row],[repetition]],Table1[config],Table1[[#This Row],[config]])</f>
        <v>45228917.662885942</v>
      </c>
      <c r="K742" s="9">
        <v>600</v>
      </c>
      <c r="L742" s="9">
        <v>6</v>
      </c>
      <c r="M742" s="9" t="s">
        <v>151</v>
      </c>
      <c r="N742" s="9" t="b">
        <v>1</v>
      </c>
      <c r="O742" s="9" t="b">
        <v>1</v>
      </c>
      <c r="P742" s="9" t="b">
        <v>1</v>
      </c>
      <c r="Q742" s="9" t="b">
        <v>1</v>
      </c>
      <c r="R742" s="9" t="b">
        <v>0</v>
      </c>
      <c r="S742" s="9" t="b">
        <v>1</v>
      </c>
      <c r="T742" s="9" t="b">
        <v>1</v>
      </c>
      <c r="U742" s="9" t="b">
        <v>1</v>
      </c>
      <c r="V742" s="9" t="b">
        <v>0</v>
      </c>
      <c r="W742" s="9" t="b">
        <v>1</v>
      </c>
      <c r="X742" s="9" t="b">
        <v>0</v>
      </c>
      <c r="Y742" s="9" t="b">
        <v>1</v>
      </c>
      <c r="Z742" s="9" t="b">
        <v>1</v>
      </c>
      <c r="AA742" s="9" t="b">
        <v>0</v>
      </c>
      <c r="AB742" s="9" t="b">
        <v>1</v>
      </c>
      <c r="AC742" s="9" t="b">
        <v>1</v>
      </c>
      <c r="AD742" s="9" t="b">
        <v>1</v>
      </c>
      <c r="AE742" s="9" t="b">
        <v>0</v>
      </c>
      <c r="AF742" s="9" t="b">
        <v>0</v>
      </c>
      <c r="AG742" s="9" t="b">
        <v>0</v>
      </c>
    </row>
    <row r="743" spans="1:33" x14ac:dyDescent="0.2">
      <c r="A743" s="11">
        <v>1</v>
      </c>
      <c r="B743" t="s">
        <v>161</v>
      </c>
      <c r="C743" t="s">
        <v>44</v>
      </c>
      <c r="D743">
        <v>0</v>
      </c>
      <c r="E743">
        <v>61857.861044991201</v>
      </c>
      <c r="F743">
        <v>0</v>
      </c>
      <c r="G743">
        <v>0</v>
      </c>
      <c r="H743">
        <v>0</v>
      </c>
      <c r="I743">
        <v>0</v>
      </c>
      <c r="J743" s="10">
        <f>SUMIFS(Table1[time],Table1[repetition],Table1[[#This Row],[repetition]],Table1[config],Table1[[#This Row],[config]])</f>
        <v>45076172.133464046</v>
      </c>
      <c r="K743" s="11">
        <v>90</v>
      </c>
      <c r="L743" s="11">
        <v>2</v>
      </c>
      <c r="M743" s="11" t="s">
        <v>150</v>
      </c>
      <c r="N743" s="11" t="b">
        <v>1</v>
      </c>
      <c r="O743" s="11" t="b">
        <v>0</v>
      </c>
      <c r="P743" s="11" t="b">
        <v>0</v>
      </c>
      <c r="Q743" s="11" t="b">
        <v>0</v>
      </c>
      <c r="R743" s="11" t="b">
        <v>0</v>
      </c>
      <c r="S743" s="11" t="b">
        <v>1</v>
      </c>
      <c r="T743" s="11" t="b">
        <v>0</v>
      </c>
      <c r="U743" s="11" t="b">
        <v>1</v>
      </c>
      <c r="V743" s="11" t="b">
        <v>1</v>
      </c>
      <c r="W743" s="11" t="b">
        <v>0</v>
      </c>
      <c r="X743" s="11" t="b">
        <v>0</v>
      </c>
      <c r="Y743" s="11" t="b">
        <v>0</v>
      </c>
      <c r="Z743" s="11" t="b">
        <v>0</v>
      </c>
      <c r="AA743" s="11" t="b">
        <v>1</v>
      </c>
      <c r="AB743" s="11" t="b">
        <v>0</v>
      </c>
      <c r="AC743" s="11" t="b">
        <v>0</v>
      </c>
      <c r="AD743" s="11" t="b">
        <v>0</v>
      </c>
      <c r="AE743" s="11" t="b">
        <v>0</v>
      </c>
      <c r="AF743" s="11" t="b">
        <v>0</v>
      </c>
      <c r="AG743" s="11" t="b">
        <v>1</v>
      </c>
    </row>
    <row r="744" spans="1:33" x14ac:dyDescent="0.2">
      <c r="A744" s="11">
        <v>2</v>
      </c>
      <c r="B744" t="s">
        <v>161</v>
      </c>
      <c r="C744" t="s">
        <v>44</v>
      </c>
      <c r="D744">
        <v>0</v>
      </c>
      <c r="E744">
        <v>56291.976561769799</v>
      </c>
      <c r="F744">
        <v>0</v>
      </c>
      <c r="G744">
        <v>0</v>
      </c>
      <c r="H744">
        <v>0</v>
      </c>
      <c r="I744">
        <v>0</v>
      </c>
      <c r="J744" s="10">
        <f>SUMIFS(Table1[time],Table1[repetition],Table1[[#This Row],[repetition]],Table1[config],Table1[[#This Row],[config]])</f>
        <v>44686310.185256854</v>
      </c>
      <c r="K744" s="11">
        <v>50</v>
      </c>
      <c r="L744" s="11">
        <v>6</v>
      </c>
      <c r="M744" s="11" t="s">
        <v>150</v>
      </c>
      <c r="N744" s="11" t="b">
        <v>0</v>
      </c>
      <c r="O744" s="11" t="b">
        <v>0</v>
      </c>
      <c r="P744" s="11" t="b">
        <v>0</v>
      </c>
      <c r="Q744" s="11" t="b">
        <v>1</v>
      </c>
      <c r="R744" s="11" t="b">
        <v>0</v>
      </c>
      <c r="S744" s="11" t="b">
        <v>1</v>
      </c>
      <c r="T744" s="11" t="b">
        <v>0</v>
      </c>
      <c r="U744" s="11" t="b">
        <v>0</v>
      </c>
      <c r="V744" s="11" t="b">
        <v>0</v>
      </c>
      <c r="W744" s="11" t="b">
        <v>0</v>
      </c>
      <c r="X744" s="11" t="b">
        <v>1</v>
      </c>
      <c r="Y744" s="11" t="b">
        <v>0</v>
      </c>
      <c r="Z744" s="11" t="b">
        <v>1</v>
      </c>
      <c r="AA744" s="11" t="b">
        <v>0</v>
      </c>
      <c r="AB744" s="11" t="b">
        <v>1</v>
      </c>
      <c r="AC744" s="11" t="b">
        <v>0</v>
      </c>
      <c r="AD744" s="11" t="b">
        <v>1</v>
      </c>
      <c r="AE744" s="11" t="b">
        <v>0</v>
      </c>
      <c r="AF744" s="11" t="b">
        <v>0</v>
      </c>
      <c r="AG744" s="11" t="b">
        <v>0</v>
      </c>
    </row>
    <row r="745" spans="1:33" x14ac:dyDescent="0.2">
      <c r="A745" s="11">
        <v>3</v>
      </c>
      <c r="B745" t="s">
        <v>161</v>
      </c>
      <c r="C745" t="s">
        <v>44</v>
      </c>
      <c r="D745">
        <v>0</v>
      </c>
      <c r="E745">
        <v>72152.884703999007</v>
      </c>
      <c r="F745">
        <v>0</v>
      </c>
      <c r="G745">
        <v>0</v>
      </c>
      <c r="H745">
        <v>0</v>
      </c>
      <c r="I745">
        <v>0</v>
      </c>
      <c r="J745" s="10">
        <f>SUMIFS(Table1[time],Table1[repetition],Table1[[#This Row],[repetition]],Table1[config],Table1[[#This Row],[config]])</f>
        <v>45228917.662885942</v>
      </c>
      <c r="K745" s="11">
        <v>50</v>
      </c>
      <c r="L745" s="11">
        <v>4</v>
      </c>
      <c r="M745" s="11" t="s">
        <v>151</v>
      </c>
      <c r="N745" s="11" t="b">
        <v>1</v>
      </c>
      <c r="O745" s="11" t="b">
        <v>0</v>
      </c>
      <c r="P745" s="11" t="b">
        <v>0</v>
      </c>
      <c r="Q745" s="11" t="b">
        <v>0</v>
      </c>
      <c r="R745" s="11" t="b">
        <v>0</v>
      </c>
      <c r="S745" s="11" t="b">
        <v>1</v>
      </c>
      <c r="T745" s="11" t="b">
        <v>0</v>
      </c>
      <c r="U745" s="11" t="b">
        <v>1</v>
      </c>
      <c r="V745" s="11" t="b">
        <v>1</v>
      </c>
      <c r="W745" s="11" t="b">
        <v>1</v>
      </c>
      <c r="X745" s="11" t="b">
        <v>1</v>
      </c>
      <c r="Y745" s="11" t="b">
        <v>1</v>
      </c>
      <c r="Z745" s="11" t="b">
        <v>0</v>
      </c>
      <c r="AA745" s="11" t="b">
        <v>1</v>
      </c>
      <c r="AB745" s="11" t="b">
        <v>0</v>
      </c>
      <c r="AC745" s="11" t="b">
        <v>1</v>
      </c>
      <c r="AD745" s="11" t="b">
        <v>0</v>
      </c>
      <c r="AE745" s="11" t="b">
        <v>1</v>
      </c>
      <c r="AF745" s="11" t="b">
        <v>0</v>
      </c>
      <c r="AG745" s="11" t="b">
        <v>1</v>
      </c>
    </row>
    <row r="746" spans="1:33" x14ac:dyDescent="0.2">
      <c r="A746" s="9">
        <v>1</v>
      </c>
      <c r="B746" t="s">
        <v>168</v>
      </c>
      <c r="C746" t="s">
        <v>44</v>
      </c>
      <c r="D746">
        <v>0</v>
      </c>
      <c r="E746">
        <v>77435.900821990799</v>
      </c>
      <c r="F746">
        <v>0</v>
      </c>
      <c r="G746">
        <v>0</v>
      </c>
      <c r="H746">
        <v>0</v>
      </c>
      <c r="I746">
        <v>0</v>
      </c>
      <c r="J746" s="8">
        <f>SUMIFS(Table1[time],Table1[repetition],Table1[[#This Row],[repetition]],Table1[config],Table1[[#This Row],[config]])</f>
        <v>45076172.133464046</v>
      </c>
      <c r="K746" s="9">
        <v>90</v>
      </c>
      <c r="L746" s="9">
        <v>4</v>
      </c>
      <c r="M746" s="9" t="s">
        <v>150</v>
      </c>
      <c r="N746" s="9" t="b">
        <v>0</v>
      </c>
      <c r="O746" s="9" t="b">
        <v>0</v>
      </c>
      <c r="P746" s="9" t="b">
        <v>0</v>
      </c>
      <c r="Q746" s="9" t="b">
        <v>0</v>
      </c>
      <c r="R746" s="9" t="b">
        <v>0</v>
      </c>
      <c r="S746" s="9" t="b">
        <v>0</v>
      </c>
      <c r="T746" s="9" t="b">
        <v>1</v>
      </c>
      <c r="U746" s="9" t="b">
        <v>1</v>
      </c>
      <c r="V746" s="9" t="b">
        <v>0</v>
      </c>
      <c r="W746" s="9" t="b">
        <v>1</v>
      </c>
      <c r="X746" s="9" t="b">
        <v>1</v>
      </c>
      <c r="Y746" s="9" t="b">
        <v>0</v>
      </c>
      <c r="Z746" s="9" t="b">
        <v>1</v>
      </c>
      <c r="AA746" s="9" t="b">
        <v>1</v>
      </c>
      <c r="AB746" s="9" t="b">
        <v>0</v>
      </c>
      <c r="AC746" s="9" t="b">
        <v>1</v>
      </c>
      <c r="AD746" s="9" t="b">
        <v>0</v>
      </c>
      <c r="AE746" s="9" t="b">
        <v>1</v>
      </c>
      <c r="AF746" s="9" t="b">
        <v>1</v>
      </c>
      <c r="AG746" s="9" t="b">
        <v>0</v>
      </c>
    </row>
    <row r="747" spans="1:33" x14ac:dyDescent="0.2">
      <c r="A747" s="9">
        <v>2</v>
      </c>
      <c r="B747" t="s">
        <v>168</v>
      </c>
      <c r="C747" t="s">
        <v>44</v>
      </c>
      <c r="D747">
        <v>0</v>
      </c>
      <c r="E747">
        <v>71279.650434851603</v>
      </c>
      <c r="F747">
        <v>0</v>
      </c>
      <c r="G747">
        <v>0</v>
      </c>
      <c r="H747">
        <v>0</v>
      </c>
      <c r="I747">
        <v>0</v>
      </c>
      <c r="J747" s="8">
        <f>SUMIFS(Table1[time],Table1[repetition],Table1[[#This Row],[repetition]],Table1[config],Table1[[#This Row],[config]])</f>
        <v>44686310.185256854</v>
      </c>
      <c r="K747" s="9">
        <v>50</v>
      </c>
      <c r="L747" s="9">
        <v>6</v>
      </c>
      <c r="M747" s="9" t="s">
        <v>150</v>
      </c>
      <c r="N747" s="9" t="b">
        <v>0</v>
      </c>
      <c r="O747" s="9" t="b">
        <v>0</v>
      </c>
      <c r="P747" s="9" t="b">
        <v>0</v>
      </c>
      <c r="Q747" s="9" t="b">
        <v>1</v>
      </c>
      <c r="R747" s="9" t="b">
        <v>0</v>
      </c>
      <c r="S747" s="9" t="b">
        <v>1</v>
      </c>
      <c r="T747" s="9" t="b">
        <v>0</v>
      </c>
      <c r="U747" s="9" t="b">
        <v>0</v>
      </c>
      <c r="V747" s="9" t="b">
        <v>0</v>
      </c>
      <c r="W747" s="9" t="b">
        <v>0</v>
      </c>
      <c r="X747" s="9" t="b">
        <v>1</v>
      </c>
      <c r="Y747" s="9" t="b">
        <v>0</v>
      </c>
      <c r="Z747" s="9" t="b">
        <v>1</v>
      </c>
      <c r="AA747" s="9" t="b">
        <v>0</v>
      </c>
      <c r="AB747" s="9" t="b">
        <v>1</v>
      </c>
      <c r="AC747" s="9" t="b">
        <v>0</v>
      </c>
      <c r="AD747" s="9" t="b">
        <v>1</v>
      </c>
      <c r="AE747" s="9" t="b">
        <v>0</v>
      </c>
      <c r="AF747" s="9" t="b">
        <v>0</v>
      </c>
      <c r="AG747" s="9" t="b">
        <v>0</v>
      </c>
    </row>
    <row r="748" spans="1:33" x14ac:dyDescent="0.2">
      <c r="A748" s="9">
        <v>3</v>
      </c>
      <c r="B748" t="s">
        <v>168</v>
      </c>
      <c r="C748" t="s">
        <v>44</v>
      </c>
      <c r="D748">
        <v>0</v>
      </c>
      <c r="E748">
        <v>95041.978393001002</v>
      </c>
      <c r="F748">
        <v>0</v>
      </c>
      <c r="G748">
        <v>0</v>
      </c>
      <c r="H748">
        <v>0</v>
      </c>
      <c r="I748">
        <v>0</v>
      </c>
      <c r="J748" s="8">
        <f>SUMIFS(Table1[time],Table1[repetition],Table1[[#This Row],[repetition]],Table1[config],Table1[[#This Row],[config]])</f>
        <v>45228917.662885942</v>
      </c>
      <c r="K748" s="9">
        <v>50</v>
      </c>
      <c r="L748" s="9">
        <v>6</v>
      </c>
      <c r="M748" s="9" t="s">
        <v>150</v>
      </c>
      <c r="N748" s="9" t="b">
        <v>0</v>
      </c>
      <c r="O748" s="9" t="b">
        <v>0</v>
      </c>
      <c r="P748" s="9" t="b">
        <v>0</v>
      </c>
      <c r="Q748" s="9" t="b">
        <v>1</v>
      </c>
      <c r="R748" s="9" t="b">
        <v>0</v>
      </c>
      <c r="S748" s="9" t="b">
        <v>1</v>
      </c>
      <c r="T748" s="9" t="b">
        <v>0</v>
      </c>
      <c r="U748" s="9" t="b">
        <v>0</v>
      </c>
      <c r="V748" s="9" t="b">
        <v>0</v>
      </c>
      <c r="W748" s="9" t="b">
        <v>0</v>
      </c>
      <c r="X748" s="9" t="b">
        <v>1</v>
      </c>
      <c r="Y748" s="9" t="b">
        <v>0</v>
      </c>
      <c r="Z748" s="9" t="b">
        <v>1</v>
      </c>
      <c r="AA748" s="9" t="b">
        <v>0</v>
      </c>
      <c r="AB748" s="9" t="b">
        <v>1</v>
      </c>
      <c r="AC748" s="9" t="b">
        <v>0</v>
      </c>
      <c r="AD748" s="9" t="b">
        <v>1</v>
      </c>
      <c r="AE748" s="9" t="b">
        <v>0</v>
      </c>
      <c r="AF748" s="9" t="b">
        <v>0</v>
      </c>
      <c r="AG748" s="9" t="b">
        <v>0</v>
      </c>
    </row>
    <row r="749" spans="1:33" x14ac:dyDescent="0.2">
      <c r="A749" s="11">
        <v>1</v>
      </c>
      <c r="B749" t="s">
        <v>169</v>
      </c>
      <c r="C749" t="s">
        <v>44</v>
      </c>
      <c r="D749">
        <v>0</v>
      </c>
      <c r="E749">
        <v>87497.215628973194</v>
      </c>
      <c r="F749">
        <v>0</v>
      </c>
      <c r="G749">
        <v>0</v>
      </c>
      <c r="H749">
        <v>0</v>
      </c>
      <c r="I749">
        <v>0</v>
      </c>
      <c r="J749" s="10">
        <f>SUMIFS(Table1[time],Table1[repetition],Table1[[#This Row],[repetition]],Table1[config],Table1[[#This Row],[config]])</f>
        <v>45076172.133464046</v>
      </c>
      <c r="K749" s="11">
        <v>90</v>
      </c>
      <c r="L749" s="11">
        <v>18</v>
      </c>
      <c r="M749" s="11" t="s">
        <v>150</v>
      </c>
      <c r="N749" s="11" t="b">
        <v>0</v>
      </c>
      <c r="O749" s="11" t="b">
        <v>1</v>
      </c>
      <c r="P749" s="11" t="b">
        <v>1</v>
      </c>
      <c r="Q749" s="11" t="b">
        <v>1</v>
      </c>
      <c r="R749" s="11" t="b">
        <v>1</v>
      </c>
      <c r="S749" s="11" t="b">
        <v>0</v>
      </c>
      <c r="T749" s="11" t="b">
        <v>0</v>
      </c>
      <c r="U749" s="11" t="b">
        <v>1</v>
      </c>
      <c r="V749" s="11" t="b">
        <v>0</v>
      </c>
      <c r="W749" s="11" t="b">
        <v>0</v>
      </c>
      <c r="X749" s="11" t="b">
        <v>1</v>
      </c>
      <c r="Y749" s="11" t="b">
        <v>0</v>
      </c>
      <c r="Z749" s="11" t="b">
        <v>0</v>
      </c>
      <c r="AA749" s="11" t="b">
        <v>1</v>
      </c>
      <c r="AB749" s="11" t="b">
        <v>1</v>
      </c>
      <c r="AC749" s="11" t="b">
        <v>0</v>
      </c>
      <c r="AD749" s="11" t="b">
        <v>1</v>
      </c>
      <c r="AE749" s="11" t="b">
        <v>1</v>
      </c>
      <c r="AF749" s="11" t="b">
        <v>0</v>
      </c>
      <c r="AG749" s="11" t="b">
        <v>0</v>
      </c>
    </row>
    <row r="750" spans="1:33" x14ac:dyDescent="0.2">
      <c r="A750" s="11">
        <v>2</v>
      </c>
      <c r="B750" t="s">
        <v>169</v>
      </c>
      <c r="C750" t="s">
        <v>44</v>
      </c>
      <c r="D750">
        <v>0</v>
      </c>
      <c r="E750">
        <v>72059.371951967405</v>
      </c>
      <c r="F750">
        <v>0</v>
      </c>
      <c r="G750">
        <v>0</v>
      </c>
      <c r="H750">
        <v>0</v>
      </c>
      <c r="I750">
        <v>0</v>
      </c>
      <c r="J750" s="10">
        <f>SUMIFS(Table1[time],Table1[repetition],Table1[[#This Row],[repetition]],Table1[config],Table1[[#This Row],[config]])</f>
        <v>44686310.185256854</v>
      </c>
      <c r="K750" s="11">
        <v>50</v>
      </c>
      <c r="L750" s="11">
        <v>6</v>
      </c>
      <c r="M750" s="11" t="s">
        <v>150</v>
      </c>
      <c r="N750" s="11" t="b">
        <v>0</v>
      </c>
      <c r="O750" s="11" t="b">
        <v>0</v>
      </c>
      <c r="P750" s="11" t="b">
        <v>0</v>
      </c>
      <c r="Q750" s="11" t="b">
        <v>1</v>
      </c>
      <c r="R750" s="11" t="b">
        <v>0</v>
      </c>
      <c r="S750" s="11" t="b">
        <v>1</v>
      </c>
      <c r="T750" s="11" t="b">
        <v>0</v>
      </c>
      <c r="U750" s="11" t="b">
        <v>0</v>
      </c>
      <c r="V750" s="11" t="b">
        <v>0</v>
      </c>
      <c r="W750" s="11" t="b">
        <v>0</v>
      </c>
      <c r="X750" s="11" t="b">
        <v>1</v>
      </c>
      <c r="Y750" s="11" t="b">
        <v>0</v>
      </c>
      <c r="Z750" s="11" t="b">
        <v>1</v>
      </c>
      <c r="AA750" s="11" t="b">
        <v>0</v>
      </c>
      <c r="AB750" s="11" t="b">
        <v>1</v>
      </c>
      <c r="AC750" s="11" t="b">
        <v>0</v>
      </c>
      <c r="AD750" s="11" t="b">
        <v>1</v>
      </c>
      <c r="AE750" s="11" t="b">
        <v>0</v>
      </c>
      <c r="AF750" s="11" t="b">
        <v>0</v>
      </c>
      <c r="AG750" s="11" t="b">
        <v>0</v>
      </c>
    </row>
    <row r="751" spans="1:33" x14ac:dyDescent="0.2">
      <c r="A751" s="9">
        <v>3</v>
      </c>
      <c r="B751" t="s">
        <v>169</v>
      </c>
      <c r="C751" t="s">
        <v>44</v>
      </c>
      <c r="D751">
        <v>0</v>
      </c>
      <c r="E751">
        <v>100560.25212999999</v>
      </c>
      <c r="F751">
        <v>0</v>
      </c>
      <c r="G751">
        <v>0</v>
      </c>
      <c r="H751">
        <v>0</v>
      </c>
      <c r="I751">
        <v>0</v>
      </c>
      <c r="J751" s="8">
        <f>SUMIFS(Table1[time],Table1[repetition],Table1[[#This Row],[repetition]],Table1[config],Table1[[#This Row],[config]])</f>
        <v>45228917.662885942</v>
      </c>
      <c r="K751" s="9">
        <v>50</v>
      </c>
      <c r="L751" s="9">
        <v>5</v>
      </c>
      <c r="M751" s="9" t="s">
        <v>149</v>
      </c>
      <c r="N751" s="9" t="b">
        <v>0</v>
      </c>
      <c r="O751" s="9" t="b">
        <v>1</v>
      </c>
      <c r="P751" s="9" t="b">
        <v>0</v>
      </c>
      <c r="Q751" s="9" t="b">
        <v>0</v>
      </c>
      <c r="R751" s="9" t="b">
        <v>1</v>
      </c>
      <c r="S751" s="9" t="b">
        <v>1</v>
      </c>
      <c r="T751" s="9" t="b">
        <v>0</v>
      </c>
      <c r="U751" s="9" t="b">
        <v>1</v>
      </c>
      <c r="V751" s="9" t="b">
        <v>0</v>
      </c>
      <c r="W751" s="9" t="b">
        <v>1</v>
      </c>
      <c r="X751" s="9" t="b">
        <v>1</v>
      </c>
      <c r="Y751" s="9" t="b">
        <v>0</v>
      </c>
      <c r="Z751" s="9" t="b">
        <v>0</v>
      </c>
      <c r="AA751" s="9" t="b">
        <v>0</v>
      </c>
      <c r="AB751" s="9" t="b">
        <v>0</v>
      </c>
      <c r="AC751" s="9" t="b">
        <v>1</v>
      </c>
      <c r="AD751" s="9" t="b">
        <v>0</v>
      </c>
      <c r="AE751" s="9" t="b">
        <v>1</v>
      </c>
      <c r="AF751" s="9" t="b">
        <v>0</v>
      </c>
      <c r="AG751" s="9" t="b">
        <v>0</v>
      </c>
    </row>
    <row r="752" spans="1:33" x14ac:dyDescent="0.2">
      <c r="A752" s="11">
        <v>1</v>
      </c>
      <c r="B752" t="s">
        <v>170</v>
      </c>
      <c r="C752" t="s">
        <v>44</v>
      </c>
      <c r="D752">
        <v>0</v>
      </c>
      <c r="E752">
        <v>59574.187596968797</v>
      </c>
      <c r="F752">
        <v>0</v>
      </c>
      <c r="G752">
        <v>0</v>
      </c>
      <c r="H752">
        <v>0</v>
      </c>
      <c r="I752">
        <v>0</v>
      </c>
      <c r="J752" s="10">
        <f>SUMIFS(Table1[time],Table1[repetition],Table1[[#This Row],[repetition]],Table1[config],Table1[[#This Row],[config]])</f>
        <v>45076172.133464046</v>
      </c>
      <c r="K752" s="11">
        <v>100</v>
      </c>
      <c r="L752" s="11">
        <v>2</v>
      </c>
      <c r="M752" s="11" t="s">
        <v>150</v>
      </c>
      <c r="N752" s="11" t="b">
        <v>1</v>
      </c>
      <c r="O752" s="11" t="b">
        <v>0</v>
      </c>
      <c r="P752" s="11" t="b">
        <v>0</v>
      </c>
      <c r="Q752" s="11" t="b">
        <v>0</v>
      </c>
      <c r="R752" s="11" t="b">
        <v>0</v>
      </c>
      <c r="S752" s="11" t="b">
        <v>1</v>
      </c>
      <c r="T752" s="11" t="b">
        <v>0</v>
      </c>
      <c r="U752" s="11" t="b">
        <v>1</v>
      </c>
      <c r="V752" s="11" t="b">
        <v>1</v>
      </c>
      <c r="W752" s="11" t="b">
        <v>0</v>
      </c>
      <c r="X752" s="11" t="b">
        <v>0</v>
      </c>
      <c r="Y752" s="11" t="b">
        <v>0</v>
      </c>
      <c r="Z752" s="11" t="b">
        <v>0</v>
      </c>
      <c r="AA752" s="11" t="b">
        <v>1</v>
      </c>
      <c r="AB752" s="11" t="b">
        <v>0</v>
      </c>
      <c r="AC752" s="11" t="b">
        <v>0</v>
      </c>
      <c r="AD752" s="11" t="b">
        <v>0</v>
      </c>
      <c r="AE752" s="11" t="b">
        <v>0</v>
      </c>
      <c r="AF752" s="11" t="b">
        <v>0</v>
      </c>
      <c r="AG752" s="11" t="b">
        <v>1</v>
      </c>
    </row>
    <row r="753" spans="1:33" x14ac:dyDescent="0.2">
      <c r="A753" s="11">
        <v>2</v>
      </c>
      <c r="B753" t="s">
        <v>170</v>
      </c>
      <c r="C753" t="s">
        <v>44</v>
      </c>
      <c r="D753">
        <v>0</v>
      </c>
      <c r="E753">
        <v>58386.551318690101</v>
      </c>
      <c r="F753">
        <v>0</v>
      </c>
      <c r="G753">
        <v>0</v>
      </c>
      <c r="H753">
        <v>0</v>
      </c>
      <c r="I753">
        <v>0</v>
      </c>
      <c r="J753" s="10">
        <f>SUMIFS(Table1[time],Table1[repetition],Table1[[#This Row],[repetition]],Table1[config],Table1[[#This Row],[config]])</f>
        <v>44686310.185256854</v>
      </c>
      <c r="K753" s="11">
        <v>50</v>
      </c>
      <c r="L753" s="11">
        <v>6</v>
      </c>
      <c r="M753" s="11" t="s">
        <v>150</v>
      </c>
      <c r="N753" s="11" t="b">
        <v>0</v>
      </c>
      <c r="O753" s="11" t="b">
        <v>0</v>
      </c>
      <c r="P753" s="11" t="b">
        <v>0</v>
      </c>
      <c r="Q753" s="11" t="b">
        <v>1</v>
      </c>
      <c r="R753" s="11" t="b">
        <v>0</v>
      </c>
      <c r="S753" s="11" t="b">
        <v>1</v>
      </c>
      <c r="T753" s="11" t="b">
        <v>0</v>
      </c>
      <c r="U753" s="11" t="b">
        <v>0</v>
      </c>
      <c r="V753" s="11" t="b">
        <v>0</v>
      </c>
      <c r="W753" s="11" t="b">
        <v>0</v>
      </c>
      <c r="X753" s="11" t="b">
        <v>1</v>
      </c>
      <c r="Y753" s="11" t="b">
        <v>0</v>
      </c>
      <c r="Z753" s="11" t="b">
        <v>1</v>
      </c>
      <c r="AA753" s="11" t="b">
        <v>0</v>
      </c>
      <c r="AB753" s="11" t="b">
        <v>1</v>
      </c>
      <c r="AC753" s="11" t="b">
        <v>0</v>
      </c>
      <c r="AD753" s="11" t="b">
        <v>1</v>
      </c>
      <c r="AE753" s="11" t="b">
        <v>0</v>
      </c>
      <c r="AF753" s="11" t="b">
        <v>0</v>
      </c>
      <c r="AG753" s="11" t="b">
        <v>0</v>
      </c>
    </row>
    <row r="754" spans="1:33" x14ac:dyDescent="0.2">
      <c r="A754" s="9">
        <v>3</v>
      </c>
      <c r="B754" t="s">
        <v>170</v>
      </c>
      <c r="C754" t="s">
        <v>44</v>
      </c>
      <c r="D754">
        <v>0</v>
      </c>
      <c r="E754">
        <v>68651.772856999698</v>
      </c>
      <c r="F754">
        <v>0</v>
      </c>
      <c r="G754">
        <v>0</v>
      </c>
      <c r="H754">
        <v>0</v>
      </c>
      <c r="I754">
        <v>0</v>
      </c>
      <c r="J754" s="8">
        <f>SUMIFS(Table1[time],Table1[repetition],Table1[[#This Row],[repetition]],Table1[config],Table1[[#This Row],[config]])</f>
        <v>45228917.662885942</v>
      </c>
      <c r="K754" s="9">
        <v>50</v>
      </c>
      <c r="L754" s="9">
        <v>5</v>
      </c>
      <c r="M754" s="9" t="s">
        <v>149</v>
      </c>
      <c r="N754" s="9" t="b">
        <v>0</v>
      </c>
      <c r="O754" s="9" t="b">
        <v>1</v>
      </c>
      <c r="P754" s="9" t="b">
        <v>0</v>
      </c>
      <c r="Q754" s="9" t="b">
        <v>0</v>
      </c>
      <c r="R754" s="9" t="b">
        <v>1</v>
      </c>
      <c r="S754" s="9" t="b">
        <v>1</v>
      </c>
      <c r="T754" s="9" t="b">
        <v>0</v>
      </c>
      <c r="U754" s="9" t="b">
        <v>1</v>
      </c>
      <c r="V754" s="9" t="b">
        <v>0</v>
      </c>
      <c r="W754" s="9" t="b">
        <v>1</v>
      </c>
      <c r="X754" s="9" t="b">
        <v>1</v>
      </c>
      <c r="Y754" s="9" t="b">
        <v>0</v>
      </c>
      <c r="Z754" s="9" t="b">
        <v>0</v>
      </c>
      <c r="AA754" s="9" t="b">
        <v>0</v>
      </c>
      <c r="AB754" s="9" t="b">
        <v>0</v>
      </c>
      <c r="AC754" s="9" t="b">
        <v>1</v>
      </c>
      <c r="AD754" s="9" t="b">
        <v>0</v>
      </c>
      <c r="AE754" s="9" t="b">
        <v>1</v>
      </c>
      <c r="AF754" s="9" t="b">
        <v>0</v>
      </c>
      <c r="AG754" s="9" t="b">
        <v>0</v>
      </c>
    </row>
    <row r="755" spans="1:33" x14ac:dyDescent="0.2">
      <c r="A755" s="9">
        <v>1</v>
      </c>
      <c r="B755" t="s">
        <v>172</v>
      </c>
      <c r="C755" t="s">
        <v>44</v>
      </c>
      <c r="D755">
        <v>0</v>
      </c>
      <c r="E755">
        <v>68762.186235981004</v>
      </c>
      <c r="F755">
        <v>0</v>
      </c>
      <c r="G755">
        <v>0</v>
      </c>
      <c r="H755">
        <v>0</v>
      </c>
      <c r="I755">
        <v>0</v>
      </c>
      <c r="J755" s="8">
        <f>SUMIFS(Table1[time],Table1[repetition],Table1[[#This Row],[repetition]],Table1[config],Table1[[#This Row],[config]])</f>
        <v>45076172.133464046</v>
      </c>
      <c r="K755" s="9">
        <v>100</v>
      </c>
      <c r="L755" s="9">
        <v>5</v>
      </c>
      <c r="M755" s="9" t="s">
        <v>150</v>
      </c>
      <c r="N755" s="9" t="b">
        <v>0</v>
      </c>
      <c r="O755" s="9" t="b">
        <v>0</v>
      </c>
      <c r="P755" s="9" t="b">
        <v>1</v>
      </c>
      <c r="Q755" s="9" t="b">
        <v>0</v>
      </c>
      <c r="R755" s="9" t="b">
        <v>0</v>
      </c>
      <c r="S755" s="9" t="b">
        <v>1</v>
      </c>
      <c r="T755" s="9" t="b">
        <v>0</v>
      </c>
      <c r="U755" s="9" t="b">
        <v>1</v>
      </c>
      <c r="V755" s="9" t="b">
        <v>0</v>
      </c>
      <c r="W755" s="9" t="b">
        <v>0</v>
      </c>
      <c r="X755" s="9" t="b">
        <v>1</v>
      </c>
      <c r="Y755" s="9" t="b">
        <v>1</v>
      </c>
      <c r="Z755" s="9" t="b">
        <v>0</v>
      </c>
      <c r="AA755" s="9" t="b">
        <v>1</v>
      </c>
      <c r="AB755" s="9" t="b">
        <v>0</v>
      </c>
      <c r="AC755" s="9" t="b">
        <v>0</v>
      </c>
      <c r="AD755" s="9" t="b">
        <v>1</v>
      </c>
      <c r="AE755" s="9" t="b">
        <v>1</v>
      </c>
      <c r="AF755" s="9" t="b">
        <v>0</v>
      </c>
      <c r="AG755" s="9" t="b">
        <v>1</v>
      </c>
    </row>
    <row r="756" spans="1:33" x14ac:dyDescent="0.2">
      <c r="A756" s="11">
        <v>2</v>
      </c>
      <c r="B756" t="s">
        <v>172</v>
      </c>
      <c r="C756" t="s">
        <v>44</v>
      </c>
      <c r="D756">
        <v>0</v>
      </c>
      <c r="E756">
        <v>52644.3948051892</v>
      </c>
      <c r="F756">
        <v>0</v>
      </c>
      <c r="G756">
        <v>0</v>
      </c>
      <c r="H756">
        <v>0</v>
      </c>
      <c r="I756">
        <v>0</v>
      </c>
      <c r="J756" s="10">
        <f>SUMIFS(Table1[time],Table1[repetition],Table1[[#This Row],[repetition]],Table1[config],Table1[[#This Row],[config]])</f>
        <v>44686310.185256854</v>
      </c>
      <c r="K756" s="11">
        <v>50</v>
      </c>
      <c r="L756" s="11">
        <v>6</v>
      </c>
      <c r="M756" s="11" t="s">
        <v>150</v>
      </c>
      <c r="N756" s="11" t="b">
        <v>0</v>
      </c>
      <c r="O756" s="11" t="b">
        <v>0</v>
      </c>
      <c r="P756" s="11" t="b">
        <v>0</v>
      </c>
      <c r="Q756" s="11" t="b">
        <v>1</v>
      </c>
      <c r="R756" s="11" t="b">
        <v>0</v>
      </c>
      <c r="S756" s="11" t="b">
        <v>1</v>
      </c>
      <c r="T756" s="11" t="b">
        <v>0</v>
      </c>
      <c r="U756" s="11" t="b">
        <v>0</v>
      </c>
      <c r="V756" s="11" t="b">
        <v>0</v>
      </c>
      <c r="W756" s="11" t="b">
        <v>0</v>
      </c>
      <c r="X756" s="11" t="b">
        <v>1</v>
      </c>
      <c r="Y756" s="11" t="b">
        <v>0</v>
      </c>
      <c r="Z756" s="11" t="b">
        <v>1</v>
      </c>
      <c r="AA756" s="11" t="b">
        <v>0</v>
      </c>
      <c r="AB756" s="11" t="b">
        <v>1</v>
      </c>
      <c r="AC756" s="11" t="b">
        <v>0</v>
      </c>
      <c r="AD756" s="11" t="b">
        <v>1</v>
      </c>
      <c r="AE756" s="11" t="b">
        <v>0</v>
      </c>
      <c r="AF756" s="11" t="b">
        <v>0</v>
      </c>
      <c r="AG756" s="11" t="b">
        <v>0</v>
      </c>
    </row>
    <row r="757" spans="1:33" x14ac:dyDescent="0.2">
      <c r="A757" s="9">
        <v>3</v>
      </c>
      <c r="B757" t="s">
        <v>172</v>
      </c>
      <c r="C757" t="s">
        <v>44</v>
      </c>
      <c r="D757">
        <v>0</v>
      </c>
      <c r="E757">
        <v>82535.802817999793</v>
      </c>
      <c r="F757">
        <v>0</v>
      </c>
      <c r="G757">
        <v>0</v>
      </c>
      <c r="H757">
        <v>0</v>
      </c>
      <c r="I757">
        <v>0</v>
      </c>
      <c r="J757" s="8">
        <f>SUMIFS(Table1[time],Table1[repetition],Table1[[#This Row],[repetition]],Table1[config],Table1[[#This Row],[config]])</f>
        <v>45228917.662885942</v>
      </c>
      <c r="K757" s="9">
        <v>50</v>
      </c>
      <c r="L757" s="9">
        <v>5</v>
      </c>
      <c r="M757" s="9" t="s">
        <v>149</v>
      </c>
      <c r="N757" s="9" t="b">
        <v>0</v>
      </c>
      <c r="O757" s="9" t="b">
        <v>1</v>
      </c>
      <c r="P757" s="9" t="b">
        <v>0</v>
      </c>
      <c r="Q757" s="9" t="b">
        <v>0</v>
      </c>
      <c r="R757" s="9" t="b">
        <v>1</v>
      </c>
      <c r="S757" s="9" t="b">
        <v>1</v>
      </c>
      <c r="T757" s="9" t="b">
        <v>0</v>
      </c>
      <c r="U757" s="9" t="b">
        <v>1</v>
      </c>
      <c r="V757" s="9" t="b">
        <v>0</v>
      </c>
      <c r="W757" s="9" t="b">
        <v>1</v>
      </c>
      <c r="X757" s="9" t="b">
        <v>1</v>
      </c>
      <c r="Y757" s="9" t="b">
        <v>0</v>
      </c>
      <c r="Z757" s="9" t="b">
        <v>0</v>
      </c>
      <c r="AA757" s="9" t="b">
        <v>0</v>
      </c>
      <c r="AB757" s="9" t="b">
        <v>0</v>
      </c>
      <c r="AC757" s="9" t="b">
        <v>1</v>
      </c>
      <c r="AD757" s="9" t="b">
        <v>0</v>
      </c>
      <c r="AE757" s="9" t="b">
        <v>1</v>
      </c>
      <c r="AF757" s="9" t="b">
        <v>0</v>
      </c>
      <c r="AG757" s="9" t="b">
        <v>0</v>
      </c>
    </row>
    <row r="758" spans="1:33" x14ac:dyDescent="0.2">
      <c r="A758" s="11">
        <v>1</v>
      </c>
      <c r="B758" t="s">
        <v>173</v>
      </c>
      <c r="C758" t="s">
        <v>44</v>
      </c>
      <c r="D758">
        <v>0</v>
      </c>
      <c r="E758">
        <v>7212592.85106597</v>
      </c>
      <c r="F758">
        <v>0</v>
      </c>
      <c r="G758">
        <v>0</v>
      </c>
      <c r="H758">
        <v>0</v>
      </c>
      <c r="I758">
        <v>0</v>
      </c>
      <c r="J758" s="10">
        <f>SUMIFS(Table1[time],Table1[repetition],Table1[[#This Row],[repetition]],Table1[config],Table1[[#This Row],[config]])</f>
        <v>45076172.133464046</v>
      </c>
      <c r="K758" s="11">
        <v>100</v>
      </c>
      <c r="L758" s="11">
        <v>6</v>
      </c>
      <c r="M758" s="11" t="s">
        <v>151</v>
      </c>
      <c r="N758" s="11" t="b">
        <v>0</v>
      </c>
      <c r="O758" s="11" t="b">
        <v>1</v>
      </c>
      <c r="P758" s="11" t="b">
        <v>0</v>
      </c>
      <c r="Q758" s="11" t="b">
        <v>0</v>
      </c>
      <c r="R758" s="11" t="b">
        <v>0</v>
      </c>
      <c r="S758" s="11" t="b">
        <v>1</v>
      </c>
      <c r="T758" s="11" t="b">
        <v>0</v>
      </c>
      <c r="U758" s="11" t="b">
        <v>1</v>
      </c>
      <c r="V758" s="11" t="b">
        <v>1</v>
      </c>
      <c r="W758" s="11" t="b">
        <v>1</v>
      </c>
      <c r="X758" s="11" t="b">
        <v>0</v>
      </c>
      <c r="Y758" s="11" t="b">
        <v>1</v>
      </c>
      <c r="Z758" s="11" t="b">
        <v>0</v>
      </c>
      <c r="AA758" s="11" t="b">
        <v>0</v>
      </c>
      <c r="AB758" s="11" t="b">
        <v>0</v>
      </c>
      <c r="AC758" s="11" t="b">
        <v>0</v>
      </c>
      <c r="AD758" s="11" t="b">
        <v>0</v>
      </c>
      <c r="AE758" s="11" t="b">
        <v>1</v>
      </c>
      <c r="AF758" s="11" t="b">
        <v>1</v>
      </c>
      <c r="AG758" s="11" t="b">
        <v>0</v>
      </c>
    </row>
    <row r="759" spans="1:33" x14ac:dyDescent="0.2">
      <c r="A759" s="11">
        <v>2</v>
      </c>
      <c r="B759" t="s">
        <v>173</v>
      </c>
      <c r="C759" t="s">
        <v>44</v>
      </c>
      <c r="D759">
        <v>0</v>
      </c>
      <c r="E759">
        <v>7208621.3233093703</v>
      </c>
      <c r="F759">
        <v>0</v>
      </c>
      <c r="G759">
        <v>0</v>
      </c>
      <c r="H759">
        <v>0</v>
      </c>
      <c r="I759">
        <v>0</v>
      </c>
      <c r="J759" s="10">
        <f>SUMIFS(Table1[time],Table1[repetition],Table1[[#This Row],[repetition]],Table1[config],Table1[[#This Row],[config]])</f>
        <v>44686310.185256854</v>
      </c>
      <c r="K759" s="11">
        <v>50</v>
      </c>
      <c r="L759" s="11">
        <v>18</v>
      </c>
      <c r="M759" s="11" t="s">
        <v>151</v>
      </c>
      <c r="N759" s="11" t="b">
        <v>1</v>
      </c>
      <c r="O759" s="11" t="b">
        <v>1</v>
      </c>
      <c r="P759" s="11" t="b">
        <v>1</v>
      </c>
      <c r="Q759" s="11" t="b">
        <v>1</v>
      </c>
      <c r="R759" s="11" t="b">
        <v>1</v>
      </c>
      <c r="S759" s="11" t="b">
        <v>1</v>
      </c>
      <c r="T759" s="11" t="b">
        <v>0</v>
      </c>
      <c r="U759" s="11" t="b">
        <v>1</v>
      </c>
      <c r="V759" s="11" t="b">
        <v>0</v>
      </c>
      <c r="W759" s="11" t="b">
        <v>1</v>
      </c>
      <c r="X759" s="11" t="b">
        <v>0</v>
      </c>
      <c r="Y759" s="11" t="b">
        <v>0</v>
      </c>
      <c r="Z759" s="11" t="b">
        <v>1</v>
      </c>
      <c r="AA759" s="11" t="b">
        <v>0</v>
      </c>
      <c r="AB759" s="11" t="b">
        <v>0</v>
      </c>
      <c r="AC759" s="11" t="b">
        <v>0</v>
      </c>
      <c r="AD759" s="11" t="b">
        <v>0</v>
      </c>
      <c r="AE759" s="11" t="b">
        <v>0</v>
      </c>
      <c r="AF759" s="11" t="b">
        <v>0</v>
      </c>
      <c r="AG759" s="11" t="b">
        <v>0</v>
      </c>
    </row>
    <row r="760" spans="1:33" x14ac:dyDescent="0.2">
      <c r="A760" s="9">
        <v>3</v>
      </c>
      <c r="B760" t="s">
        <v>173</v>
      </c>
      <c r="C760" t="s">
        <v>44</v>
      </c>
      <c r="D760">
        <v>0</v>
      </c>
      <c r="E760">
        <v>7212437.0724779898</v>
      </c>
      <c r="F760">
        <v>0</v>
      </c>
      <c r="G760">
        <v>0</v>
      </c>
      <c r="H760">
        <v>0</v>
      </c>
      <c r="I760">
        <v>0</v>
      </c>
      <c r="J760" s="8">
        <f>SUMIFS(Table1[time],Table1[repetition],Table1[[#This Row],[repetition]],Table1[config],Table1[[#This Row],[config]])</f>
        <v>45228917.662885942</v>
      </c>
      <c r="K760" s="9">
        <v>80</v>
      </c>
      <c r="L760" s="9">
        <v>1</v>
      </c>
      <c r="M760" s="9" t="s">
        <v>149</v>
      </c>
      <c r="N760" s="9" t="b">
        <v>0</v>
      </c>
      <c r="O760" s="9" t="b">
        <v>1</v>
      </c>
      <c r="P760" s="9" t="b">
        <v>1</v>
      </c>
      <c r="Q760" s="9" t="b">
        <v>1</v>
      </c>
      <c r="R760" s="9" t="b">
        <v>1</v>
      </c>
      <c r="S760" s="9" t="b">
        <v>0</v>
      </c>
      <c r="T760" s="9" t="b">
        <v>1</v>
      </c>
      <c r="U760" s="9" t="b">
        <v>0</v>
      </c>
      <c r="V760" s="9" t="b">
        <v>0</v>
      </c>
      <c r="W760" s="9" t="b">
        <v>1</v>
      </c>
      <c r="X760" s="9" t="b">
        <v>1</v>
      </c>
      <c r="Y760" s="9" t="b">
        <v>1</v>
      </c>
      <c r="Z760" s="9" t="b">
        <v>1</v>
      </c>
      <c r="AA760" s="9" t="b">
        <v>0</v>
      </c>
      <c r="AB760" s="9" t="b">
        <v>1</v>
      </c>
      <c r="AC760" s="9" t="b">
        <v>1</v>
      </c>
      <c r="AD760" s="9" t="b">
        <v>1</v>
      </c>
      <c r="AE760" s="9" t="b">
        <v>1</v>
      </c>
      <c r="AF760" s="9" t="b">
        <v>1</v>
      </c>
      <c r="AG760" s="9" t="b">
        <v>0</v>
      </c>
    </row>
    <row r="761" spans="1:33" x14ac:dyDescent="0.2">
      <c r="A761" s="11">
        <v>1</v>
      </c>
      <c r="B761" t="s">
        <v>174</v>
      </c>
      <c r="C761" t="s">
        <v>44</v>
      </c>
      <c r="D761">
        <v>0</v>
      </c>
      <c r="E761">
        <v>62041.291740024397</v>
      </c>
      <c r="F761">
        <v>0</v>
      </c>
      <c r="G761">
        <v>0</v>
      </c>
      <c r="H761">
        <v>0</v>
      </c>
      <c r="I761">
        <v>0</v>
      </c>
      <c r="J761" s="10">
        <f>SUMIFS(Table1[time],Table1[repetition],Table1[[#This Row],[repetition]],Table1[config],Table1[[#This Row],[config]])</f>
        <v>45076172.133464046</v>
      </c>
      <c r="K761" s="11">
        <v>110</v>
      </c>
      <c r="L761" s="11">
        <v>2</v>
      </c>
      <c r="M761" s="11" t="s">
        <v>150</v>
      </c>
      <c r="N761" s="11" t="b">
        <v>1</v>
      </c>
      <c r="O761" s="11" t="b">
        <v>0</v>
      </c>
      <c r="P761" s="11" t="b">
        <v>0</v>
      </c>
      <c r="Q761" s="11" t="b">
        <v>0</v>
      </c>
      <c r="R761" s="11" t="b">
        <v>0</v>
      </c>
      <c r="S761" s="11" t="b">
        <v>1</v>
      </c>
      <c r="T761" s="11" t="b">
        <v>0</v>
      </c>
      <c r="U761" s="11" t="b">
        <v>1</v>
      </c>
      <c r="V761" s="11" t="b">
        <v>1</v>
      </c>
      <c r="W761" s="11" t="b">
        <v>0</v>
      </c>
      <c r="X761" s="11" t="b">
        <v>0</v>
      </c>
      <c r="Y761" s="11" t="b">
        <v>0</v>
      </c>
      <c r="Z761" s="11" t="b">
        <v>0</v>
      </c>
      <c r="AA761" s="11" t="b">
        <v>1</v>
      </c>
      <c r="AB761" s="11" t="b">
        <v>0</v>
      </c>
      <c r="AC761" s="11" t="b">
        <v>0</v>
      </c>
      <c r="AD761" s="11" t="b">
        <v>0</v>
      </c>
      <c r="AE761" s="11" t="b">
        <v>0</v>
      </c>
      <c r="AF761" s="11" t="b">
        <v>0</v>
      </c>
      <c r="AG761" s="11" t="b">
        <v>1</v>
      </c>
    </row>
    <row r="762" spans="1:33" x14ac:dyDescent="0.2">
      <c r="A762" s="11">
        <v>2</v>
      </c>
      <c r="B762" t="s">
        <v>174</v>
      </c>
      <c r="C762" t="s">
        <v>44</v>
      </c>
      <c r="D762">
        <v>0</v>
      </c>
      <c r="E762">
        <v>62353.244320955098</v>
      </c>
      <c r="F762">
        <v>0</v>
      </c>
      <c r="G762">
        <v>0</v>
      </c>
      <c r="H762">
        <v>0</v>
      </c>
      <c r="I762">
        <v>0</v>
      </c>
      <c r="J762" s="10">
        <f>SUMIFS(Table1[time],Table1[repetition],Table1[[#This Row],[repetition]],Table1[config],Table1[[#This Row],[config]])</f>
        <v>44686310.185256854</v>
      </c>
      <c r="K762" s="11">
        <v>50</v>
      </c>
      <c r="L762" s="11">
        <v>6</v>
      </c>
      <c r="M762" s="11" t="s">
        <v>150</v>
      </c>
      <c r="N762" s="11" t="b">
        <v>0</v>
      </c>
      <c r="O762" s="11" t="b">
        <v>0</v>
      </c>
      <c r="P762" s="11" t="b">
        <v>0</v>
      </c>
      <c r="Q762" s="11" t="b">
        <v>1</v>
      </c>
      <c r="R762" s="11" t="b">
        <v>0</v>
      </c>
      <c r="S762" s="11" t="b">
        <v>1</v>
      </c>
      <c r="T762" s="11" t="b">
        <v>0</v>
      </c>
      <c r="U762" s="11" t="b">
        <v>0</v>
      </c>
      <c r="V762" s="11" t="b">
        <v>0</v>
      </c>
      <c r="W762" s="11" t="b">
        <v>0</v>
      </c>
      <c r="X762" s="11" t="b">
        <v>1</v>
      </c>
      <c r="Y762" s="11" t="b">
        <v>0</v>
      </c>
      <c r="Z762" s="11" t="b">
        <v>1</v>
      </c>
      <c r="AA762" s="11" t="b">
        <v>0</v>
      </c>
      <c r="AB762" s="11" t="b">
        <v>1</v>
      </c>
      <c r="AC762" s="11" t="b">
        <v>0</v>
      </c>
      <c r="AD762" s="11" t="b">
        <v>1</v>
      </c>
      <c r="AE762" s="11" t="b">
        <v>0</v>
      </c>
      <c r="AF762" s="11" t="b">
        <v>0</v>
      </c>
      <c r="AG762" s="11" t="b">
        <v>0</v>
      </c>
    </row>
    <row r="763" spans="1:33" x14ac:dyDescent="0.2">
      <c r="A763" s="9">
        <v>3</v>
      </c>
      <c r="B763" t="s">
        <v>174</v>
      </c>
      <c r="C763" t="s">
        <v>44</v>
      </c>
      <c r="D763">
        <v>0</v>
      </c>
      <c r="E763">
        <v>83344.239072001001</v>
      </c>
      <c r="F763">
        <v>0</v>
      </c>
      <c r="G763">
        <v>0</v>
      </c>
      <c r="H763">
        <v>0</v>
      </c>
      <c r="I763">
        <v>0</v>
      </c>
      <c r="J763" s="8">
        <f>SUMIFS(Table1[time],Table1[repetition],Table1[[#This Row],[repetition]],Table1[config],Table1[[#This Row],[config]])</f>
        <v>45228917.662885942</v>
      </c>
      <c r="K763" s="9">
        <v>50</v>
      </c>
      <c r="L763" s="9">
        <v>5</v>
      </c>
      <c r="M763" s="9" t="s">
        <v>149</v>
      </c>
      <c r="N763" s="9" t="b">
        <v>0</v>
      </c>
      <c r="O763" s="9" t="b">
        <v>1</v>
      </c>
      <c r="P763" s="9" t="b">
        <v>0</v>
      </c>
      <c r="Q763" s="9" t="b">
        <v>0</v>
      </c>
      <c r="R763" s="9" t="b">
        <v>1</v>
      </c>
      <c r="S763" s="9" t="b">
        <v>1</v>
      </c>
      <c r="T763" s="9" t="b">
        <v>0</v>
      </c>
      <c r="U763" s="9" t="b">
        <v>1</v>
      </c>
      <c r="V763" s="9" t="b">
        <v>0</v>
      </c>
      <c r="W763" s="9" t="b">
        <v>1</v>
      </c>
      <c r="X763" s="9" t="b">
        <v>1</v>
      </c>
      <c r="Y763" s="9" t="b">
        <v>0</v>
      </c>
      <c r="Z763" s="9" t="b">
        <v>0</v>
      </c>
      <c r="AA763" s="9" t="b">
        <v>0</v>
      </c>
      <c r="AB763" s="9" t="b">
        <v>0</v>
      </c>
      <c r="AC763" s="9" t="b">
        <v>1</v>
      </c>
      <c r="AD763" s="9" t="b">
        <v>0</v>
      </c>
      <c r="AE763" s="9" t="b">
        <v>1</v>
      </c>
      <c r="AF763" s="9" t="b">
        <v>0</v>
      </c>
      <c r="AG763" s="9" t="b">
        <v>0</v>
      </c>
    </row>
    <row r="764" spans="1:33" x14ac:dyDescent="0.2">
      <c r="A764" s="9">
        <v>1</v>
      </c>
      <c r="B764" t="s">
        <v>175</v>
      </c>
      <c r="C764" t="s">
        <v>44</v>
      </c>
      <c r="D764">
        <v>0</v>
      </c>
      <c r="E764">
        <v>66994.081876997298</v>
      </c>
      <c r="F764">
        <v>0</v>
      </c>
      <c r="G764">
        <v>0</v>
      </c>
      <c r="H764">
        <v>0</v>
      </c>
      <c r="I764">
        <v>0</v>
      </c>
      <c r="J764" s="8">
        <f>SUMIFS(Table1[time],Table1[repetition],Table1[[#This Row],[repetition]],Table1[config],Table1[[#This Row],[config]])</f>
        <v>45076172.133464046</v>
      </c>
      <c r="K764" s="9">
        <v>110</v>
      </c>
      <c r="L764" s="9">
        <v>4</v>
      </c>
      <c r="M764" s="9" t="s">
        <v>149</v>
      </c>
      <c r="N764" s="9" t="b">
        <v>1</v>
      </c>
      <c r="O764" s="9" t="b">
        <v>1</v>
      </c>
      <c r="P764" s="9" t="b">
        <v>0</v>
      </c>
      <c r="Q764" s="9" t="b">
        <v>1</v>
      </c>
      <c r="R764" s="9" t="b">
        <v>1</v>
      </c>
      <c r="S764" s="9" t="b">
        <v>1</v>
      </c>
      <c r="T764" s="9" t="b">
        <v>1</v>
      </c>
      <c r="U764" s="9" t="b">
        <v>0</v>
      </c>
      <c r="V764" s="9" t="b">
        <v>0</v>
      </c>
      <c r="W764" s="9" t="b">
        <v>0</v>
      </c>
      <c r="X764" s="9" t="b">
        <v>1</v>
      </c>
      <c r="Y764" s="9" t="b">
        <v>1</v>
      </c>
      <c r="Z764" s="9" t="b">
        <v>1</v>
      </c>
      <c r="AA764" s="9" t="b">
        <v>1</v>
      </c>
      <c r="AB764" s="9" t="b">
        <v>1</v>
      </c>
      <c r="AC764" s="9" t="b">
        <v>0</v>
      </c>
      <c r="AD764" s="9" t="b">
        <v>1</v>
      </c>
      <c r="AE764" s="9" t="b">
        <v>0</v>
      </c>
      <c r="AF764" s="9" t="b">
        <v>0</v>
      </c>
      <c r="AG764" s="9" t="b">
        <v>0</v>
      </c>
    </row>
    <row r="765" spans="1:33" x14ac:dyDescent="0.2">
      <c r="A765" s="9">
        <v>2</v>
      </c>
      <c r="B765" t="s">
        <v>175</v>
      </c>
      <c r="C765" t="s">
        <v>44</v>
      </c>
      <c r="D765">
        <v>0</v>
      </c>
      <c r="E765">
        <v>61797.264369670302</v>
      </c>
      <c r="F765">
        <v>0</v>
      </c>
      <c r="G765">
        <v>0</v>
      </c>
      <c r="H765">
        <v>0</v>
      </c>
      <c r="I765">
        <v>0</v>
      </c>
      <c r="J765" s="8">
        <f>SUMIFS(Table1[time],Table1[repetition],Table1[[#This Row],[repetition]],Table1[config],Table1[[#This Row],[config]])</f>
        <v>44686310.185256854</v>
      </c>
      <c r="K765" s="9">
        <v>50</v>
      </c>
      <c r="L765" s="9">
        <v>6</v>
      </c>
      <c r="M765" s="9" t="s">
        <v>150</v>
      </c>
      <c r="N765" s="9" t="b">
        <v>0</v>
      </c>
      <c r="O765" s="9" t="b">
        <v>0</v>
      </c>
      <c r="P765" s="9" t="b">
        <v>0</v>
      </c>
      <c r="Q765" s="9" t="b">
        <v>1</v>
      </c>
      <c r="R765" s="9" t="b">
        <v>0</v>
      </c>
      <c r="S765" s="9" t="b">
        <v>1</v>
      </c>
      <c r="T765" s="9" t="b">
        <v>0</v>
      </c>
      <c r="U765" s="9" t="b">
        <v>0</v>
      </c>
      <c r="V765" s="9" t="b">
        <v>0</v>
      </c>
      <c r="W765" s="9" t="b">
        <v>0</v>
      </c>
      <c r="X765" s="9" t="b">
        <v>1</v>
      </c>
      <c r="Y765" s="9" t="b">
        <v>0</v>
      </c>
      <c r="Z765" s="9" t="b">
        <v>1</v>
      </c>
      <c r="AA765" s="9" t="b">
        <v>0</v>
      </c>
      <c r="AB765" s="9" t="b">
        <v>1</v>
      </c>
      <c r="AC765" s="9" t="b">
        <v>0</v>
      </c>
      <c r="AD765" s="9" t="b">
        <v>1</v>
      </c>
      <c r="AE765" s="9" t="b">
        <v>0</v>
      </c>
      <c r="AF765" s="9" t="b">
        <v>0</v>
      </c>
      <c r="AG765" s="9" t="b">
        <v>0</v>
      </c>
    </row>
    <row r="766" spans="1:33" x14ac:dyDescent="0.2">
      <c r="A766" s="11">
        <v>3</v>
      </c>
      <c r="B766" t="s">
        <v>175</v>
      </c>
      <c r="C766" t="s">
        <v>44</v>
      </c>
      <c r="D766">
        <v>0</v>
      </c>
      <c r="E766">
        <v>94012.631982999606</v>
      </c>
      <c r="F766">
        <v>0</v>
      </c>
      <c r="G766">
        <v>0</v>
      </c>
      <c r="H766">
        <v>0</v>
      </c>
      <c r="I766">
        <v>0</v>
      </c>
      <c r="J766" s="10">
        <f>SUMIFS(Table1[time],Table1[repetition],Table1[[#This Row],[repetition]],Table1[config],Table1[[#This Row],[config]])</f>
        <v>45228917.662885942</v>
      </c>
      <c r="K766" s="11">
        <v>50</v>
      </c>
      <c r="L766" s="11">
        <v>5</v>
      </c>
      <c r="M766" s="11" t="s">
        <v>149</v>
      </c>
      <c r="N766" s="11" t="b">
        <v>0</v>
      </c>
      <c r="O766" s="11" t="b">
        <v>1</v>
      </c>
      <c r="P766" s="11" t="b">
        <v>0</v>
      </c>
      <c r="Q766" s="11" t="b">
        <v>0</v>
      </c>
      <c r="R766" s="11" t="b">
        <v>1</v>
      </c>
      <c r="S766" s="11" t="b">
        <v>1</v>
      </c>
      <c r="T766" s="11" t="b">
        <v>0</v>
      </c>
      <c r="U766" s="11" t="b">
        <v>1</v>
      </c>
      <c r="V766" s="11" t="b">
        <v>0</v>
      </c>
      <c r="W766" s="11" t="b">
        <v>1</v>
      </c>
      <c r="X766" s="11" t="b">
        <v>1</v>
      </c>
      <c r="Y766" s="11" t="b">
        <v>0</v>
      </c>
      <c r="Z766" s="11" t="b">
        <v>0</v>
      </c>
      <c r="AA766" s="11" t="b">
        <v>0</v>
      </c>
      <c r="AB766" s="11" t="b">
        <v>0</v>
      </c>
      <c r="AC766" s="11" t="b">
        <v>1</v>
      </c>
      <c r="AD766" s="11" t="b">
        <v>0</v>
      </c>
      <c r="AE766" s="11" t="b">
        <v>1</v>
      </c>
      <c r="AF766" s="11" t="b">
        <v>0</v>
      </c>
      <c r="AG766" s="11" t="b">
        <v>0</v>
      </c>
    </row>
    <row r="767" spans="1:33" x14ac:dyDescent="0.2">
      <c r="A767" s="11">
        <v>1</v>
      </c>
      <c r="B767" t="s">
        <v>176</v>
      </c>
      <c r="C767" t="s">
        <v>44</v>
      </c>
      <c r="D767">
        <v>0</v>
      </c>
      <c r="E767">
        <v>98592.338968999597</v>
      </c>
      <c r="F767">
        <v>0</v>
      </c>
      <c r="G767">
        <v>0</v>
      </c>
      <c r="H767">
        <v>0</v>
      </c>
      <c r="I767">
        <v>0</v>
      </c>
      <c r="J767" s="10">
        <f>SUMIFS(Table1[time],Table1[repetition],Table1[[#This Row],[repetition]],Table1[config],Table1[[#This Row],[config]])</f>
        <v>45076172.133464046</v>
      </c>
      <c r="K767" s="11">
        <v>110</v>
      </c>
      <c r="L767" s="11">
        <v>18</v>
      </c>
      <c r="M767" s="11" t="s">
        <v>151</v>
      </c>
      <c r="N767" s="11" t="b">
        <v>0</v>
      </c>
      <c r="O767" s="11" t="b">
        <v>1</v>
      </c>
      <c r="P767" s="11" t="b">
        <v>1</v>
      </c>
      <c r="Q767" s="11" t="b">
        <v>1</v>
      </c>
      <c r="R767" s="11" t="b">
        <v>1</v>
      </c>
      <c r="S767" s="11" t="b">
        <v>1</v>
      </c>
      <c r="T767" s="11" t="b">
        <v>1</v>
      </c>
      <c r="U767" s="11" t="b">
        <v>0</v>
      </c>
      <c r="V767" s="11" t="b">
        <v>1</v>
      </c>
      <c r="W767" s="11" t="b">
        <v>1</v>
      </c>
      <c r="X767" s="11" t="b">
        <v>1</v>
      </c>
      <c r="Y767" s="11" t="b">
        <v>0</v>
      </c>
      <c r="Z767" s="11" t="b">
        <v>1</v>
      </c>
      <c r="AA767" s="11" t="b">
        <v>1</v>
      </c>
      <c r="AB767" s="11" t="b">
        <v>0</v>
      </c>
      <c r="AC767" s="11" t="b">
        <v>1</v>
      </c>
      <c r="AD767" s="11" t="b">
        <v>1</v>
      </c>
      <c r="AE767" s="11" t="b">
        <v>1</v>
      </c>
      <c r="AF767" s="11" t="b">
        <v>1</v>
      </c>
      <c r="AG767" s="11" t="b">
        <v>0</v>
      </c>
    </row>
    <row r="768" spans="1:33" x14ac:dyDescent="0.2">
      <c r="A768" s="11">
        <v>2</v>
      </c>
      <c r="B768" t="s">
        <v>176</v>
      </c>
      <c r="C768" t="s">
        <v>44</v>
      </c>
      <c r="D768">
        <v>0</v>
      </c>
      <c r="E768">
        <v>86566.199437249394</v>
      </c>
      <c r="F768">
        <v>0</v>
      </c>
      <c r="G768">
        <v>0</v>
      </c>
      <c r="H768">
        <v>0</v>
      </c>
      <c r="I768">
        <v>0</v>
      </c>
      <c r="J768" s="10">
        <f>SUMIFS(Table1[time],Table1[repetition],Table1[[#This Row],[repetition]],Table1[config],Table1[[#This Row],[config]])</f>
        <v>44686310.185256854</v>
      </c>
      <c r="K768" s="11">
        <v>50</v>
      </c>
      <c r="L768" s="11">
        <v>6</v>
      </c>
      <c r="M768" s="11" t="s">
        <v>150</v>
      </c>
      <c r="N768" s="11" t="b">
        <v>0</v>
      </c>
      <c r="O768" s="11" t="b">
        <v>0</v>
      </c>
      <c r="P768" s="11" t="b">
        <v>0</v>
      </c>
      <c r="Q768" s="11" t="b">
        <v>1</v>
      </c>
      <c r="R768" s="11" t="b">
        <v>0</v>
      </c>
      <c r="S768" s="11" t="b">
        <v>1</v>
      </c>
      <c r="T768" s="11" t="b">
        <v>0</v>
      </c>
      <c r="U768" s="11" t="b">
        <v>0</v>
      </c>
      <c r="V768" s="11" t="b">
        <v>0</v>
      </c>
      <c r="W768" s="11" t="b">
        <v>0</v>
      </c>
      <c r="X768" s="11" t="b">
        <v>1</v>
      </c>
      <c r="Y768" s="11" t="b">
        <v>0</v>
      </c>
      <c r="Z768" s="11" t="b">
        <v>1</v>
      </c>
      <c r="AA768" s="11" t="b">
        <v>0</v>
      </c>
      <c r="AB768" s="11" t="b">
        <v>1</v>
      </c>
      <c r="AC768" s="11" t="b">
        <v>0</v>
      </c>
      <c r="AD768" s="11" t="b">
        <v>1</v>
      </c>
      <c r="AE768" s="11" t="b">
        <v>0</v>
      </c>
      <c r="AF768" s="11" t="b">
        <v>0</v>
      </c>
      <c r="AG768" s="11" t="b">
        <v>0</v>
      </c>
    </row>
    <row r="769" spans="1:33" x14ac:dyDescent="0.2">
      <c r="A769" s="11">
        <v>3</v>
      </c>
      <c r="B769" t="s">
        <v>176</v>
      </c>
      <c r="C769" t="s">
        <v>44</v>
      </c>
      <c r="D769">
        <v>0</v>
      </c>
      <c r="E769">
        <v>108112.572832998</v>
      </c>
      <c r="F769">
        <v>0</v>
      </c>
      <c r="G769">
        <v>0</v>
      </c>
      <c r="H769">
        <v>0</v>
      </c>
      <c r="I769">
        <v>0</v>
      </c>
      <c r="J769" s="10">
        <f>SUMIFS(Table1[time],Table1[repetition],Table1[[#This Row],[repetition]],Table1[config],Table1[[#This Row],[config]])</f>
        <v>45228917.662885942</v>
      </c>
      <c r="K769" s="11">
        <v>50</v>
      </c>
      <c r="L769" s="11">
        <v>6</v>
      </c>
      <c r="M769" s="11" t="s">
        <v>150</v>
      </c>
      <c r="N769" s="11" t="b">
        <v>0</v>
      </c>
      <c r="O769" s="11" t="b">
        <v>0</v>
      </c>
      <c r="P769" s="11" t="b">
        <v>0</v>
      </c>
      <c r="Q769" s="11" t="b">
        <v>1</v>
      </c>
      <c r="R769" s="11" t="b">
        <v>0</v>
      </c>
      <c r="S769" s="11" t="b">
        <v>1</v>
      </c>
      <c r="T769" s="11" t="b">
        <v>0</v>
      </c>
      <c r="U769" s="11" t="b">
        <v>0</v>
      </c>
      <c r="V769" s="11" t="b">
        <v>0</v>
      </c>
      <c r="W769" s="11" t="b">
        <v>0</v>
      </c>
      <c r="X769" s="11" t="b">
        <v>1</v>
      </c>
      <c r="Y769" s="11" t="b">
        <v>0</v>
      </c>
      <c r="Z769" s="11" t="b">
        <v>1</v>
      </c>
      <c r="AA769" s="11" t="b">
        <v>0</v>
      </c>
      <c r="AB769" s="11" t="b">
        <v>1</v>
      </c>
      <c r="AC769" s="11" t="b">
        <v>0</v>
      </c>
      <c r="AD769" s="11" t="b">
        <v>1</v>
      </c>
      <c r="AE769" s="11" t="b">
        <v>0</v>
      </c>
      <c r="AF769" s="11" t="b">
        <v>0</v>
      </c>
      <c r="AG769" s="11" t="b">
        <v>0</v>
      </c>
    </row>
    <row r="770" spans="1:33" x14ac:dyDescent="0.2">
      <c r="A770" s="9">
        <v>1</v>
      </c>
      <c r="B770" t="s">
        <v>177</v>
      </c>
      <c r="C770" t="s">
        <v>44</v>
      </c>
      <c r="D770">
        <v>0</v>
      </c>
      <c r="E770">
        <v>69194.478764024097</v>
      </c>
      <c r="F770">
        <v>0</v>
      </c>
      <c r="G770">
        <v>0</v>
      </c>
      <c r="H770">
        <v>0</v>
      </c>
      <c r="I770">
        <v>0</v>
      </c>
      <c r="J770" s="8">
        <f>SUMIFS(Table1[time],Table1[repetition],Table1[[#This Row],[repetition]],Table1[config],Table1[[#This Row],[config]])</f>
        <v>45076172.133464046</v>
      </c>
      <c r="K770" s="9">
        <v>0</v>
      </c>
      <c r="L770" s="9">
        <v>6</v>
      </c>
      <c r="M770" s="9" t="s">
        <v>151</v>
      </c>
      <c r="N770" s="9" t="b">
        <v>1</v>
      </c>
      <c r="O770" s="9" t="b">
        <v>0</v>
      </c>
      <c r="P770" s="9" t="b">
        <v>1</v>
      </c>
      <c r="Q770" s="9" t="b">
        <v>0</v>
      </c>
      <c r="R770" s="9" t="b">
        <v>0</v>
      </c>
      <c r="S770" s="9" t="b">
        <v>1</v>
      </c>
      <c r="T770" s="9" t="b">
        <v>1</v>
      </c>
      <c r="U770" s="9" t="b">
        <v>0</v>
      </c>
      <c r="V770" s="9" t="b">
        <v>0</v>
      </c>
      <c r="W770" s="9" t="b">
        <v>1</v>
      </c>
      <c r="X770" s="9" t="b">
        <v>1</v>
      </c>
      <c r="Y770" s="9" t="b">
        <v>0</v>
      </c>
      <c r="Z770" s="9" t="b">
        <v>0</v>
      </c>
      <c r="AA770" s="9" t="b">
        <v>1</v>
      </c>
      <c r="AB770" s="9" t="b">
        <v>1</v>
      </c>
      <c r="AC770" s="9" t="b">
        <v>0</v>
      </c>
      <c r="AD770" s="9" t="b">
        <v>0</v>
      </c>
      <c r="AE770" s="9" t="b">
        <v>1</v>
      </c>
      <c r="AF770" s="9" t="b">
        <v>1</v>
      </c>
      <c r="AG770" s="9" t="b">
        <v>0</v>
      </c>
    </row>
    <row r="771" spans="1:33" x14ac:dyDescent="0.2">
      <c r="A771" s="11">
        <v>2</v>
      </c>
      <c r="B771" t="s">
        <v>177</v>
      </c>
      <c r="C771" t="s">
        <v>44</v>
      </c>
      <c r="D771">
        <v>0</v>
      </c>
      <c r="E771">
        <v>55386.565857101203</v>
      </c>
      <c r="F771">
        <v>0</v>
      </c>
      <c r="G771">
        <v>0</v>
      </c>
      <c r="H771">
        <v>0</v>
      </c>
      <c r="I771">
        <v>0</v>
      </c>
      <c r="J771" s="10">
        <f>SUMIFS(Table1[time],Table1[repetition],Table1[[#This Row],[repetition]],Table1[config],Table1[[#This Row],[config]])</f>
        <v>44686310.185256854</v>
      </c>
      <c r="K771" s="11">
        <v>50</v>
      </c>
      <c r="L771" s="11">
        <v>6</v>
      </c>
      <c r="M771" s="11" t="s">
        <v>150</v>
      </c>
      <c r="N771" s="11" t="b">
        <v>0</v>
      </c>
      <c r="O771" s="11" t="b">
        <v>0</v>
      </c>
      <c r="P771" s="11" t="b">
        <v>0</v>
      </c>
      <c r="Q771" s="11" t="b">
        <v>1</v>
      </c>
      <c r="R771" s="11" t="b">
        <v>0</v>
      </c>
      <c r="S771" s="11" t="b">
        <v>1</v>
      </c>
      <c r="T771" s="11" t="b">
        <v>0</v>
      </c>
      <c r="U771" s="11" t="b">
        <v>0</v>
      </c>
      <c r="V771" s="11" t="b">
        <v>0</v>
      </c>
      <c r="W771" s="11" t="b">
        <v>0</v>
      </c>
      <c r="X771" s="11" t="b">
        <v>1</v>
      </c>
      <c r="Y771" s="11" t="b">
        <v>0</v>
      </c>
      <c r="Z771" s="11" t="b">
        <v>1</v>
      </c>
      <c r="AA771" s="11" t="b">
        <v>0</v>
      </c>
      <c r="AB771" s="11" t="b">
        <v>1</v>
      </c>
      <c r="AC771" s="11" t="b">
        <v>0</v>
      </c>
      <c r="AD771" s="11" t="b">
        <v>1</v>
      </c>
      <c r="AE771" s="11" t="b">
        <v>0</v>
      </c>
      <c r="AF771" s="11" t="b">
        <v>0</v>
      </c>
      <c r="AG771" s="11" t="b">
        <v>0</v>
      </c>
    </row>
    <row r="772" spans="1:33" x14ac:dyDescent="0.2">
      <c r="A772" s="9">
        <v>3</v>
      </c>
      <c r="B772" t="s">
        <v>177</v>
      </c>
      <c r="C772" t="s">
        <v>44</v>
      </c>
      <c r="D772">
        <v>0</v>
      </c>
      <c r="E772">
        <v>88256.470402999097</v>
      </c>
      <c r="F772">
        <v>0</v>
      </c>
      <c r="G772">
        <v>0</v>
      </c>
      <c r="H772">
        <v>0</v>
      </c>
      <c r="I772">
        <v>0</v>
      </c>
      <c r="J772" s="8">
        <f>SUMIFS(Table1[time],Table1[repetition],Table1[[#This Row],[repetition]],Table1[config],Table1[[#This Row],[config]])</f>
        <v>45228917.662885942</v>
      </c>
      <c r="K772" s="9">
        <v>50</v>
      </c>
      <c r="L772" s="9">
        <v>5</v>
      </c>
      <c r="M772" s="9" t="s">
        <v>149</v>
      </c>
      <c r="N772" s="9" t="b">
        <v>0</v>
      </c>
      <c r="O772" s="9" t="b">
        <v>1</v>
      </c>
      <c r="P772" s="9" t="b">
        <v>0</v>
      </c>
      <c r="Q772" s="9" t="b">
        <v>0</v>
      </c>
      <c r="R772" s="9" t="b">
        <v>1</v>
      </c>
      <c r="S772" s="9" t="b">
        <v>1</v>
      </c>
      <c r="T772" s="9" t="b">
        <v>0</v>
      </c>
      <c r="U772" s="9" t="b">
        <v>1</v>
      </c>
      <c r="V772" s="9" t="b">
        <v>0</v>
      </c>
      <c r="W772" s="9" t="b">
        <v>1</v>
      </c>
      <c r="X772" s="9" t="b">
        <v>1</v>
      </c>
      <c r="Y772" s="9" t="b">
        <v>0</v>
      </c>
      <c r="Z772" s="9" t="b">
        <v>0</v>
      </c>
      <c r="AA772" s="9" t="b">
        <v>0</v>
      </c>
      <c r="AB772" s="9" t="b">
        <v>0</v>
      </c>
      <c r="AC772" s="9" t="b">
        <v>1</v>
      </c>
      <c r="AD772" s="9" t="b">
        <v>0</v>
      </c>
      <c r="AE772" s="9" t="b">
        <v>1</v>
      </c>
      <c r="AF772" s="9" t="b">
        <v>0</v>
      </c>
      <c r="AG772" s="9" t="b">
        <v>0</v>
      </c>
    </row>
    <row r="773" spans="1:33" x14ac:dyDescent="0.2">
      <c r="A773" s="11">
        <v>1</v>
      </c>
      <c r="B773" t="s">
        <v>178</v>
      </c>
      <c r="C773" t="s">
        <v>44</v>
      </c>
      <c r="D773">
        <v>0</v>
      </c>
      <c r="E773">
        <v>70408.507803978806</v>
      </c>
      <c r="F773">
        <v>0</v>
      </c>
      <c r="G773">
        <v>0</v>
      </c>
      <c r="H773">
        <v>0</v>
      </c>
      <c r="I773">
        <v>0</v>
      </c>
      <c r="J773" s="10">
        <f>SUMIFS(Table1[time],Table1[repetition],Table1[[#This Row],[repetition]],Table1[config],Table1[[#This Row],[config]])</f>
        <v>45076172.133464046</v>
      </c>
      <c r="K773" s="11">
        <v>120</v>
      </c>
      <c r="L773" s="11">
        <v>3</v>
      </c>
      <c r="M773" s="11" t="s">
        <v>151</v>
      </c>
      <c r="N773" s="11" t="b">
        <v>1</v>
      </c>
      <c r="O773" s="11" t="b">
        <v>0</v>
      </c>
      <c r="P773" s="11" t="b">
        <v>0</v>
      </c>
      <c r="Q773" s="11" t="b">
        <v>0</v>
      </c>
      <c r="R773" s="11" t="b">
        <v>1</v>
      </c>
      <c r="S773" s="11" t="b">
        <v>0</v>
      </c>
      <c r="T773" s="11" t="b">
        <v>1</v>
      </c>
      <c r="U773" s="11" t="b">
        <v>1</v>
      </c>
      <c r="V773" s="11" t="b">
        <v>0</v>
      </c>
      <c r="W773" s="11" t="b">
        <v>0</v>
      </c>
      <c r="X773" s="11" t="b">
        <v>0</v>
      </c>
      <c r="Y773" s="11" t="b">
        <v>1</v>
      </c>
      <c r="Z773" s="11" t="b">
        <v>1</v>
      </c>
      <c r="AA773" s="11" t="b">
        <v>1</v>
      </c>
      <c r="AB773" s="11" t="b">
        <v>0</v>
      </c>
      <c r="AC773" s="11" t="b">
        <v>1</v>
      </c>
      <c r="AD773" s="11" t="b">
        <v>0</v>
      </c>
      <c r="AE773" s="11" t="b">
        <v>1</v>
      </c>
      <c r="AF773" s="11" t="b">
        <v>0</v>
      </c>
      <c r="AG773" s="11" t="b">
        <v>1</v>
      </c>
    </row>
    <row r="774" spans="1:33" x14ac:dyDescent="0.2">
      <c r="A774" s="9">
        <v>2</v>
      </c>
      <c r="B774" t="s">
        <v>178</v>
      </c>
      <c r="C774" t="s">
        <v>44</v>
      </c>
      <c r="D774">
        <v>0</v>
      </c>
      <c r="E774">
        <v>57788.813864812197</v>
      </c>
      <c r="F774">
        <v>0</v>
      </c>
      <c r="G774">
        <v>0</v>
      </c>
      <c r="H774">
        <v>0</v>
      </c>
      <c r="I774">
        <v>0</v>
      </c>
      <c r="J774" s="8">
        <f>SUMIFS(Table1[time],Table1[repetition],Table1[[#This Row],[repetition]],Table1[config],Table1[[#This Row],[config]])</f>
        <v>44686310.185256854</v>
      </c>
      <c r="K774" s="9">
        <v>50</v>
      </c>
      <c r="L774" s="9">
        <v>6</v>
      </c>
      <c r="M774" s="9" t="s">
        <v>150</v>
      </c>
      <c r="N774" s="9" t="b">
        <v>0</v>
      </c>
      <c r="O774" s="9" t="b">
        <v>0</v>
      </c>
      <c r="P774" s="9" t="b">
        <v>0</v>
      </c>
      <c r="Q774" s="9" t="b">
        <v>1</v>
      </c>
      <c r="R774" s="9" t="b">
        <v>0</v>
      </c>
      <c r="S774" s="9" t="b">
        <v>1</v>
      </c>
      <c r="T774" s="9" t="b">
        <v>0</v>
      </c>
      <c r="U774" s="9" t="b">
        <v>0</v>
      </c>
      <c r="V774" s="9" t="b">
        <v>0</v>
      </c>
      <c r="W774" s="9" t="b">
        <v>0</v>
      </c>
      <c r="X774" s="9" t="b">
        <v>1</v>
      </c>
      <c r="Y774" s="9" t="b">
        <v>0</v>
      </c>
      <c r="Z774" s="9" t="b">
        <v>1</v>
      </c>
      <c r="AA774" s="9" t="b">
        <v>0</v>
      </c>
      <c r="AB774" s="9" t="b">
        <v>1</v>
      </c>
      <c r="AC774" s="9" t="b">
        <v>0</v>
      </c>
      <c r="AD774" s="9" t="b">
        <v>1</v>
      </c>
      <c r="AE774" s="9" t="b">
        <v>0</v>
      </c>
      <c r="AF774" s="9" t="b">
        <v>0</v>
      </c>
      <c r="AG774" s="9" t="b">
        <v>0</v>
      </c>
    </row>
    <row r="775" spans="1:33" x14ac:dyDescent="0.2">
      <c r="A775" s="11">
        <v>3</v>
      </c>
      <c r="B775" t="s">
        <v>178</v>
      </c>
      <c r="C775" t="s">
        <v>44</v>
      </c>
      <c r="D775">
        <v>0</v>
      </c>
      <c r="E775">
        <v>89757.554955000101</v>
      </c>
      <c r="F775">
        <v>0</v>
      </c>
      <c r="G775">
        <v>0</v>
      </c>
      <c r="H775">
        <v>0</v>
      </c>
      <c r="I775">
        <v>0</v>
      </c>
      <c r="J775" s="10">
        <f>SUMIFS(Table1[time],Table1[repetition],Table1[[#This Row],[repetition]],Table1[config],Table1[[#This Row],[config]])</f>
        <v>45228917.662885942</v>
      </c>
      <c r="K775" s="11">
        <v>50</v>
      </c>
      <c r="L775" s="11">
        <v>5</v>
      </c>
      <c r="M775" s="11" t="s">
        <v>149</v>
      </c>
      <c r="N775" s="11" t="b">
        <v>0</v>
      </c>
      <c r="O775" s="11" t="b">
        <v>1</v>
      </c>
      <c r="P775" s="11" t="b">
        <v>0</v>
      </c>
      <c r="Q775" s="11" t="b">
        <v>0</v>
      </c>
      <c r="R775" s="11" t="b">
        <v>1</v>
      </c>
      <c r="S775" s="11" t="b">
        <v>1</v>
      </c>
      <c r="T775" s="11" t="b">
        <v>0</v>
      </c>
      <c r="U775" s="11" t="b">
        <v>1</v>
      </c>
      <c r="V775" s="11" t="b">
        <v>0</v>
      </c>
      <c r="W775" s="11" t="b">
        <v>1</v>
      </c>
      <c r="X775" s="11" t="b">
        <v>1</v>
      </c>
      <c r="Y775" s="11" t="b">
        <v>0</v>
      </c>
      <c r="Z775" s="11" t="b">
        <v>0</v>
      </c>
      <c r="AA775" s="11" t="b">
        <v>0</v>
      </c>
      <c r="AB775" s="11" t="b">
        <v>0</v>
      </c>
      <c r="AC775" s="11" t="b">
        <v>1</v>
      </c>
      <c r="AD775" s="11" t="b">
        <v>0</v>
      </c>
      <c r="AE775" s="11" t="b">
        <v>1</v>
      </c>
      <c r="AF775" s="11" t="b">
        <v>0</v>
      </c>
      <c r="AG775" s="11" t="b">
        <v>0</v>
      </c>
    </row>
    <row r="776" spans="1:33" x14ac:dyDescent="0.2">
      <c r="A776" s="11">
        <v>1</v>
      </c>
      <c r="B776" t="s">
        <v>179</v>
      </c>
      <c r="C776" t="s">
        <v>44</v>
      </c>
      <c r="D776">
        <v>0</v>
      </c>
      <c r="E776">
        <v>70818.551302014297</v>
      </c>
      <c r="F776">
        <v>0</v>
      </c>
      <c r="G776">
        <v>0</v>
      </c>
      <c r="H776">
        <v>0</v>
      </c>
      <c r="I776">
        <v>0</v>
      </c>
      <c r="J776" s="10">
        <f>SUMIFS(Table1[time],Table1[repetition],Table1[[#This Row],[repetition]],Table1[config],Table1[[#This Row],[config]])</f>
        <v>45076172.133464046</v>
      </c>
      <c r="K776" s="11">
        <v>120</v>
      </c>
      <c r="L776" s="11">
        <v>6</v>
      </c>
      <c r="M776" s="11" t="s">
        <v>150</v>
      </c>
      <c r="N776" s="11" t="b">
        <v>1</v>
      </c>
      <c r="O776" s="11" t="b">
        <v>1</v>
      </c>
      <c r="P776" s="11" t="b">
        <v>0</v>
      </c>
      <c r="Q776" s="11" t="b">
        <v>1</v>
      </c>
      <c r="R776" s="11" t="b">
        <v>0</v>
      </c>
      <c r="S776" s="11" t="b">
        <v>0</v>
      </c>
      <c r="T776" s="11" t="b">
        <v>1</v>
      </c>
      <c r="U776" s="11" t="b">
        <v>1</v>
      </c>
      <c r="V776" s="11" t="b">
        <v>1</v>
      </c>
      <c r="W776" s="11" t="b">
        <v>0</v>
      </c>
      <c r="X776" s="11" t="b">
        <v>1</v>
      </c>
      <c r="Y776" s="11" t="b">
        <v>0</v>
      </c>
      <c r="Z776" s="11" t="b">
        <v>0</v>
      </c>
      <c r="AA776" s="11" t="b">
        <v>1</v>
      </c>
      <c r="AB776" s="11" t="b">
        <v>0</v>
      </c>
      <c r="AC776" s="11" t="b">
        <v>0</v>
      </c>
      <c r="AD776" s="11" t="b">
        <v>1</v>
      </c>
      <c r="AE776" s="11" t="b">
        <v>0</v>
      </c>
      <c r="AF776" s="11" t="b">
        <v>0</v>
      </c>
      <c r="AG776" s="11" t="b">
        <v>0</v>
      </c>
    </row>
    <row r="777" spans="1:33" x14ac:dyDescent="0.2">
      <c r="A777" s="9">
        <v>2</v>
      </c>
      <c r="B777" t="s">
        <v>179</v>
      </c>
      <c r="C777" t="s">
        <v>44</v>
      </c>
      <c r="D777">
        <v>0</v>
      </c>
      <c r="E777">
        <v>58698.3524691313</v>
      </c>
      <c r="F777">
        <v>0</v>
      </c>
      <c r="G777">
        <v>0</v>
      </c>
      <c r="H777">
        <v>0</v>
      </c>
      <c r="I777">
        <v>0</v>
      </c>
      <c r="J777" s="8">
        <f>SUMIFS(Table1[time],Table1[repetition],Table1[[#This Row],[repetition]],Table1[config],Table1[[#This Row],[config]])</f>
        <v>44686310.185256854</v>
      </c>
      <c r="K777" s="9">
        <v>0</v>
      </c>
      <c r="L777" s="9">
        <v>3</v>
      </c>
      <c r="M777" s="9" t="s">
        <v>151</v>
      </c>
      <c r="N777" s="9" t="b">
        <v>0</v>
      </c>
      <c r="O777" s="9" t="b">
        <v>1</v>
      </c>
      <c r="P777" s="9" t="b">
        <v>0</v>
      </c>
      <c r="Q777" s="9" t="b">
        <v>1</v>
      </c>
      <c r="R777" s="9" t="b">
        <v>0</v>
      </c>
      <c r="S777" s="9" t="b">
        <v>1</v>
      </c>
      <c r="T777" s="9" t="b">
        <v>0</v>
      </c>
      <c r="U777" s="9" t="b">
        <v>1</v>
      </c>
      <c r="V777" s="9" t="b">
        <v>0</v>
      </c>
      <c r="W777" s="9" t="b">
        <v>1</v>
      </c>
      <c r="X777" s="9" t="b">
        <v>0</v>
      </c>
      <c r="Y777" s="9" t="b">
        <v>1</v>
      </c>
      <c r="Z777" s="9" t="b">
        <v>0</v>
      </c>
      <c r="AA777" s="9" t="b">
        <v>1</v>
      </c>
      <c r="AB777" s="9" t="b">
        <v>0</v>
      </c>
      <c r="AC777" s="9" t="b">
        <v>1</v>
      </c>
      <c r="AD777" s="9" t="b">
        <v>0</v>
      </c>
      <c r="AE777" s="9" t="b">
        <v>1</v>
      </c>
      <c r="AF777" s="9" t="b">
        <v>0</v>
      </c>
      <c r="AG777" s="9" t="b">
        <v>1</v>
      </c>
    </row>
    <row r="778" spans="1:33" x14ac:dyDescent="0.2">
      <c r="A778" s="11">
        <v>3</v>
      </c>
      <c r="B778" t="s">
        <v>179</v>
      </c>
      <c r="C778" t="s">
        <v>44</v>
      </c>
      <c r="D778">
        <v>0</v>
      </c>
      <c r="E778">
        <v>94292.088848000203</v>
      </c>
      <c r="F778">
        <v>0</v>
      </c>
      <c r="G778">
        <v>0</v>
      </c>
      <c r="H778">
        <v>0</v>
      </c>
      <c r="I778">
        <v>0</v>
      </c>
      <c r="J778" s="10">
        <f>SUMIFS(Table1[time],Table1[repetition],Table1[[#This Row],[repetition]],Table1[config],Table1[[#This Row],[config]])</f>
        <v>45228917.662885942</v>
      </c>
      <c r="K778" s="11">
        <v>50</v>
      </c>
      <c r="L778" s="11">
        <v>6</v>
      </c>
      <c r="M778" s="11" t="s">
        <v>150</v>
      </c>
      <c r="N778" s="11" t="b">
        <v>0</v>
      </c>
      <c r="O778" s="11" t="b">
        <v>0</v>
      </c>
      <c r="P778" s="11" t="b">
        <v>0</v>
      </c>
      <c r="Q778" s="11" t="b">
        <v>1</v>
      </c>
      <c r="R778" s="11" t="b">
        <v>0</v>
      </c>
      <c r="S778" s="11" t="b">
        <v>1</v>
      </c>
      <c r="T778" s="11" t="b">
        <v>0</v>
      </c>
      <c r="U778" s="11" t="b">
        <v>0</v>
      </c>
      <c r="V778" s="11" t="b">
        <v>0</v>
      </c>
      <c r="W778" s="11" t="b">
        <v>0</v>
      </c>
      <c r="X778" s="11" t="b">
        <v>1</v>
      </c>
      <c r="Y778" s="11" t="b">
        <v>0</v>
      </c>
      <c r="Z778" s="11" t="b">
        <v>1</v>
      </c>
      <c r="AA778" s="11" t="b">
        <v>0</v>
      </c>
      <c r="AB778" s="11" t="b">
        <v>1</v>
      </c>
      <c r="AC778" s="11" t="b">
        <v>0</v>
      </c>
      <c r="AD778" s="11" t="b">
        <v>1</v>
      </c>
      <c r="AE778" s="11" t="b">
        <v>0</v>
      </c>
      <c r="AF778" s="11" t="b">
        <v>0</v>
      </c>
      <c r="AG778" s="11" t="b">
        <v>0</v>
      </c>
    </row>
    <row r="779" spans="1:33" x14ac:dyDescent="0.2">
      <c r="A779" s="11">
        <v>1</v>
      </c>
      <c r="B779" t="s">
        <v>171</v>
      </c>
      <c r="C779" t="s">
        <v>44</v>
      </c>
      <c r="D779">
        <v>0</v>
      </c>
      <c r="E779">
        <v>140869.36748400301</v>
      </c>
      <c r="F779">
        <v>0</v>
      </c>
      <c r="G779">
        <v>0</v>
      </c>
      <c r="H779">
        <v>0</v>
      </c>
      <c r="I779">
        <v>0</v>
      </c>
      <c r="J779" s="10">
        <f>SUMIFS(Table1[time],Table1[repetition],Table1[[#This Row],[repetition]],Table1[config],Table1[[#This Row],[config]])</f>
        <v>45076172.133464046</v>
      </c>
      <c r="K779" s="11">
        <v>150</v>
      </c>
      <c r="L779" s="11">
        <v>1</v>
      </c>
      <c r="M779" s="11" t="s">
        <v>149</v>
      </c>
      <c r="N779" s="11" t="b">
        <v>0</v>
      </c>
      <c r="O779" s="11" t="b">
        <v>1</v>
      </c>
      <c r="P779" s="11" t="b">
        <v>1</v>
      </c>
      <c r="Q779" s="11" t="b">
        <v>1</v>
      </c>
      <c r="R779" s="11" t="b">
        <v>1</v>
      </c>
      <c r="S779" s="11" t="b">
        <v>0</v>
      </c>
      <c r="T779" s="11" t="b">
        <v>1</v>
      </c>
      <c r="U779" s="11" t="b">
        <v>0</v>
      </c>
      <c r="V779" s="11" t="b">
        <v>0</v>
      </c>
      <c r="W779" s="11" t="b">
        <v>1</v>
      </c>
      <c r="X779" s="11" t="b">
        <v>1</v>
      </c>
      <c r="Y779" s="11" t="b">
        <v>1</v>
      </c>
      <c r="Z779" s="11" t="b">
        <v>1</v>
      </c>
      <c r="AA779" s="11" t="b">
        <v>0</v>
      </c>
      <c r="AB779" s="11" t="b">
        <v>1</v>
      </c>
      <c r="AC779" s="11" t="b">
        <v>1</v>
      </c>
      <c r="AD779" s="11" t="b">
        <v>1</v>
      </c>
      <c r="AE779" s="11" t="b">
        <v>1</v>
      </c>
      <c r="AF779" s="11" t="b">
        <v>1</v>
      </c>
      <c r="AG779" s="11" t="b">
        <v>0</v>
      </c>
    </row>
    <row r="780" spans="1:33" x14ac:dyDescent="0.2">
      <c r="A780" s="9">
        <v>2</v>
      </c>
      <c r="B780" t="s">
        <v>171</v>
      </c>
      <c r="C780" t="s">
        <v>44</v>
      </c>
      <c r="D780">
        <v>0</v>
      </c>
      <c r="E780">
        <v>52822.961664292903</v>
      </c>
      <c r="F780">
        <v>0</v>
      </c>
      <c r="G780">
        <v>0</v>
      </c>
      <c r="H780">
        <v>0</v>
      </c>
      <c r="I780">
        <v>0</v>
      </c>
      <c r="J780" s="8">
        <f>SUMIFS(Table1[time],Table1[repetition],Table1[[#This Row],[repetition]],Table1[config],Table1[[#This Row],[config]])</f>
        <v>44686310.185256854</v>
      </c>
      <c r="K780" s="9">
        <v>50</v>
      </c>
      <c r="L780" s="9">
        <v>5</v>
      </c>
      <c r="M780" s="9" t="s">
        <v>149</v>
      </c>
      <c r="N780" s="9" t="b">
        <v>0</v>
      </c>
      <c r="O780" s="9" t="b">
        <v>1</v>
      </c>
      <c r="P780" s="9" t="b">
        <v>0</v>
      </c>
      <c r="Q780" s="9" t="b">
        <v>0</v>
      </c>
      <c r="R780" s="9" t="b">
        <v>1</v>
      </c>
      <c r="S780" s="9" t="b">
        <v>1</v>
      </c>
      <c r="T780" s="9" t="b">
        <v>0</v>
      </c>
      <c r="U780" s="9" t="b">
        <v>1</v>
      </c>
      <c r="V780" s="9" t="b">
        <v>0</v>
      </c>
      <c r="W780" s="9" t="b">
        <v>1</v>
      </c>
      <c r="X780" s="9" t="b">
        <v>1</v>
      </c>
      <c r="Y780" s="9" t="b">
        <v>0</v>
      </c>
      <c r="Z780" s="9" t="b">
        <v>0</v>
      </c>
      <c r="AA780" s="9" t="b">
        <v>0</v>
      </c>
      <c r="AB780" s="9" t="b">
        <v>0</v>
      </c>
      <c r="AC780" s="9" t="b">
        <v>1</v>
      </c>
      <c r="AD780" s="9" t="b">
        <v>0</v>
      </c>
      <c r="AE780" s="9" t="b">
        <v>1</v>
      </c>
      <c r="AF780" s="9" t="b">
        <v>0</v>
      </c>
      <c r="AG780" s="9" t="b">
        <v>0</v>
      </c>
    </row>
    <row r="781" spans="1:33" x14ac:dyDescent="0.2">
      <c r="A781" s="11">
        <v>3</v>
      </c>
      <c r="B781" t="s">
        <v>171</v>
      </c>
      <c r="C781" t="s">
        <v>44</v>
      </c>
      <c r="D781">
        <v>0</v>
      </c>
      <c r="E781">
        <v>80982.130461999899</v>
      </c>
      <c r="F781">
        <v>0</v>
      </c>
      <c r="G781">
        <v>0</v>
      </c>
      <c r="H781">
        <v>0</v>
      </c>
      <c r="I781">
        <v>0</v>
      </c>
      <c r="J781" s="10">
        <f>SUMIFS(Table1[time],Table1[repetition],Table1[[#This Row],[repetition]],Table1[config],Table1[[#This Row],[config]])</f>
        <v>45228917.662885942</v>
      </c>
      <c r="K781" s="11">
        <v>50</v>
      </c>
      <c r="L781" s="11">
        <v>4</v>
      </c>
      <c r="M781" s="11" t="s">
        <v>151</v>
      </c>
      <c r="N781" s="11" t="b">
        <v>1</v>
      </c>
      <c r="O781" s="11" t="b">
        <v>0</v>
      </c>
      <c r="P781" s="11" t="b">
        <v>0</v>
      </c>
      <c r="Q781" s="11" t="b">
        <v>0</v>
      </c>
      <c r="R781" s="11" t="b">
        <v>0</v>
      </c>
      <c r="S781" s="11" t="b">
        <v>1</v>
      </c>
      <c r="T781" s="11" t="b">
        <v>0</v>
      </c>
      <c r="U781" s="11" t="b">
        <v>1</v>
      </c>
      <c r="V781" s="11" t="b">
        <v>1</v>
      </c>
      <c r="W781" s="11" t="b">
        <v>1</v>
      </c>
      <c r="X781" s="11" t="b">
        <v>1</v>
      </c>
      <c r="Y781" s="11" t="b">
        <v>1</v>
      </c>
      <c r="Z781" s="11" t="b">
        <v>0</v>
      </c>
      <c r="AA781" s="11" t="b">
        <v>1</v>
      </c>
      <c r="AB781" s="11" t="b">
        <v>0</v>
      </c>
      <c r="AC781" s="11" t="b">
        <v>1</v>
      </c>
      <c r="AD781" s="11" t="b">
        <v>0</v>
      </c>
      <c r="AE781" s="11" t="b">
        <v>1</v>
      </c>
      <c r="AF781" s="11" t="b">
        <v>0</v>
      </c>
      <c r="AG781" s="11" t="b">
        <v>1</v>
      </c>
    </row>
    <row r="782" spans="1:33" x14ac:dyDescent="0.2">
      <c r="A782" s="11">
        <v>1</v>
      </c>
      <c r="B782" t="s">
        <v>180</v>
      </c>
      <c r="C782" t="s">
        <v>44</v>
      </c>
      <c r="D782">
        <v>0</v>
      </c>
      <c r="E782">
        <v>96191.234054043802</v>
      </c>
      <c r="F782">
        <v>0</v>
      </c>
      <c r="G782">
        <v>0</v>
      </c>
      <c r="H782">
        <v>0</v>
      </c>
      <c r="I782">
        <v>0</v>
      </c>
      <c r="J782" s="10">
        <f>SUMIFS(Table1[time],Table1[repetition],Table1[[#This Row],[repetition]],Table1[config],Table1[[#This Row],[config]])</f>
        <v>45076172.133464046</v>
      </c>
      <c r="K782" s="11">
        <v>150</v>
      </c>
      <c r="L782" s="11">
        <v>4</v>
      </c>
      <c r="M782" s="11" t="s">
        <v>151</v>
      </c>
      <c r="N782" s="11" t="b">
        <v>1</v>
      </c>
      <c r="O782" s="11" t="b">
        <v>1</v>
      </c>
      <c r="P782" s="11" t="b">
        <v>0</v>
      </c>
      <c r="Q782" s="11" t="b">
        <v>0</v>
      </c>
      <c r="R782" s="11" t="b">
        <v>0</v>
      </c>
      <c r="S782" s="11" t="b">
        <v>1</v>
      </c>
      <c r="T782" s="11" t="b">
        <v>0</v>
      </c>
      <c r="U782" s="11" t="b">
        <v>0</v>
      </c>
      <c r="V782" s="11" t="b">
        <v>1</v>
      </c>
      <c r="W782" s="11" t="b">
        <v>0</v>
      </c>
      <c r="X782" s="11" t="b">
        <v>0</v>
      </c>
      <c r="Y782" s="11" t="b">
        <v>0</v>
      </c>
      <c r="Z782" s="11" t="b">
        <v>1</v>
      </c>
      <c r="AA782" s="11" t="b">
        <v>1</v>
      </c>
      <c r="AB782" s="11" t="b">
        <v>1</v>
      </c>
      <c r="AC782" s="11" t="b">
        <v>1</v>
      </c>
      <c r="AD782" s="11" t="b">
        <v>0</v>
      </c>
      <c r="AE782" s="11" t="b">
        <v>1</v>
      </c>
      <c r="AF782" s="11" t="b">
        <v>1</v>
      </c>
      <c r="AG782" s="11" t="b">
        <v>1</v>
      </c>
    </row>
    <row r="783" spans="1:33" x14ac:dyDescent="0.2">
      <c r="A783" s="11">
        <v>2</v>
      </c>
      <c r="B783" t="s">
        <v>180</v>
      </c>
      <c r="C783" t="s">
        <v>44</v>
      </c>
      <c r="D783">
        <v>0</v>
      </c>
      <c r="E783">
        <v>54020.768866408602</v>
      </c>
      <c r="F783">
        <v>0</v>
      </c>
      <c r="G783">
        <v>0</v>
      </c>
      <c r="H783">
        <v>0</v>
      </c>
      <c r="I783">
        <v>0</v>
      </c>
      <c r="J783" s="10">
        <f>SUMIFS(Table1[time],Table1[repetition],Table1[[#This Row],[repetition]],Table1[config],Table1[[#This Row],[config]])</f>
        <v>44686310.185256854</v>
      </c>
      <c r="K783" s="11">
        <v>50</v>
      </c>
      <c r="L783" s="11">
        <v>6</v>
      </c>
      <c r="M783" s="11" t="s">
        <v>150</v>
      </c>
      <c r="N783" s="11" t="b">
        <v>0</v>
      </c>
      <c r="O783" s="11" t="b">
        <v>0</v>
      </c>
      <c r="P783" s="11" t="b">
        <v>0</v>
      </c>
      <c r="Q783" s="11" t="b">
        <v>1</v>
      </c>
      <c r="R783" s="11" t="b">
        <v>0</v>
      </c>
      <c r="S783" s="11" t="b">
        <v>1</v>
      </c>
      <c r="T783" s="11" t="b">
        <v>0</v>
      </c>
      <c r="U783" s="11" t="b">
        <v>0</v>
      </c>
      <c r="V783" s="11" t="b">
        <v>0</v>
      </c>
      <c r="W783" s="11" t="b">
        <v>0</v>
      </c>
      <c r="X783" s="11" t="b">
        <v>1</v>
      </c>
      <c r="Y783" s="11" t="b">
        <v>0</v>
      </c>
      <c r="Z783" s="11" t="b">
        <v>1</v>
      </c>
      <c r="AA783" s="11" t="b">
        <v>0</v>
      </c>
      <c r="AB783" s="11" t="b">
        <v>1</v>
      </c>
      <c r="AC783" s="11" t="b">
        <v>0</v>
      </c>
      <c r="AD783" s="11" t="b">
        <v>1</v>
      </c>
      <c r="AE783" s="11" t="b">
        <v>0</v>
      </c>
      <c r="AF783" s="11" t="b">
        <v>0</v>
      </c>
      <c r="AG783" s="11" t="b">
        <v>0</v>
      </c>
    </row>
    <row r="784" spans="1:33" x14ac:dyDescent="0.2">
      <c r="A784" s="9">
        <v>3</v>
      </c>
      <c r="B784" t="s">
        <v>180</v>
      </c>
      <c r="C784" t="s">
        <v>44</v>
      </c>
      <c r="D784">
        <v>0</v>
      </c>
      <c r="E784">
        <v>72236.862041998305</v>
      </c>
      <c r="F784">
        <v>0</v>
      </c>
      <c r="G784">
        <v>0</v>
      </c>
      <c r="H784">
        <v>0</v>
      </c>
      <c r="I784">
        <v>0</v>
      </c>
      <c r="J784" s="8">
        <f>SUMIFS(Table1[time],Table1[repetition],Table1[[#This Row],[repetition]],Table1[config],Table1[[#This Row],[config]])</f>
        <v>45228917.662885942</v>
      </c>
      <c r="K784" s="9">
        <v>50</v>
      </c>
      <c r="L784" s="9">
        <v>5</v>
      </c>
      <c r="M784" s="9" t="s">
        <v>149</v>
      </c>
      <c r="N784" s="9" t="b">
        <v>0</v>
      </c>
      <c r="O784" s="9" t="b">
        <v>1</v>
      </c>
      <c r="P784" s="9" t="b">
        <v>0</v>
      </c>
      <c r="Q784" s="9" t="b">
        <v>0</v>
      </c>
      <c r="R784" s="9" t="b">
        <v>1</v>
      </c>
      <c r="S784" s="9" t="b">
        <v>1</v>
      </c>
      <c r="T784" s="9" t="b">
        <v>0</v>
      </c>
      <c r="U784" s="9" t="b">
        <v>1</v>
      </c>
      <c r="V784" s="9" t="b">
        <v>0</v>
      </c>
      <c r="W784" s="9" t="b">
        <v>1</v>
      </c>
      <c r="X784" s="9" t="b">
        <v>1</v>
      </c>
      <c r="Y784" s="9" t="b">
        <v>0</v>
      </c>
      <c r="Z784" s="9" t="b">
        <v>0</v>
      </c>
      <c r="AA784" s="9" t="b">
        <v>0</v>
      </c>
      <c r="AB784" s="9" t="b">
        <v>0</v>
      </c>
      <c r="AC784" s="9" t="b">
        <v>1</v>
      </c>
      <c r="AD784" s="9" t="b">
        <v>0</v>
      </c>
      <c r="AE784" s="9" t="b">
        <v>1</v>
      </c>
      <c r="AF784" s="9" t="b">
        <v>0</v>
      </c>
      <c r="AG784" s="9" t="b">
        <v>0</v>
      </c>
    </row>
    <row r="785" spans="1:33" x14ac:dyDescent="0.2">
      <c r="A785" s="9">
        <v>1</v>
      </c>
      <c r="B785" t="s">
        <v>181</v>
      </c>
      <c r="C785" t="s">
        <v>44</v>
      </c>
      <c r="D785">
        <v>0</v>
      </c>
      <c r="E785">
        <v>71111.516991979399</v>
      </c>
      <c r="F785">
        <v>0</v>
      </c>
      <c r="G785">
        <v>0</v>
      </c>
      <c r="H785">
        <v>0</v>
      </c>
      <c r="I785">
        <v>0</v>
      </c>
      <c r="J785" s="8">
        <f>SUMIFS(Table1[time],Table1[repetition],Table1[[#This Row],[repetition]],Table1[config],Table1[[#This Row],[config]])</f>
        <v>45076172.133464046</v>
      </c>
      <c r="K785" s="9">
        <v>150</v>
      </c>
      <c r="L785" s="9">
        <v>5</v>
      </c>
      <c r="M785" s="9" t="s">
        <v>149</v>
      </c>
      <c r="N785" s="9" t="b">
        <v>0</v>
      </c>
      <c r="O785" s="9" t="b">
        <v>1</v>
      </c>
      <c r="P785" s="9" t="b">
        <v>0</v>
      </c>
      <c r="Q785" s="9" t="b">
        <v>0</v>
      </c>
      <c r="R785" s="9" t="b">
        <v>0</v>
      </c>
      <c r="S785" s="9" t="b">
        <v>1</v>
      </c>
      <c r="T785" s="9" t="b">
        <v>0</v>
      </c>
      <c r="U785" s="9" t="b">
        <v>0</v>
      </c>
      <c r="V785" s="9" t="b">
        <v>1</v>
      </c>
      <c r="W785" s="9" t="b">
        <v>1</v>
      </c>
      <c r="X785" s="9" t="b">
        <v>1</v>
      </c>
      <c r="Y785" s="9" t="b">
        <v>1</v>
      </c>
      <c r="Z785" s="9" t="b">
        <v>0</v>
      </c>
      <c r="AA785" s="9" t="b">
        <v>0</v>
      </c>
      <c r="AB785" s="9" t="b">
        <v>1</v>
      </c>
      <c r="AC785" s="9" t="b">
        <v>0</v>
      </c>
      <c r="AD785" s="9" t="b">
        <v>1</v>
      </c>
      <c r="AE785" s="9" t="b">
        <v>0</v>
      </c>
      <c r="AF785" s="9" t="b">
        <v>0</v>
      </c>
      <c r="AG785" s="9" t="b">
        <v>1</v>
      </c>
    </row>
    <row r="786" spans="1:33" x14ac:dyDescent="0.2">
      <c r="A786" s="9">
        <v>2</v>
      </c>
      <c r="B786" t="s">
        <v>181</v>
      </c>
      <c r="C786" t="s">
        <v>44</v>
      </c>
      <c r="D786">
        <v>0</v>
      </c>
      <c r="E786">
        <v>64522.208573762298</v>
      </c>
      <c r="F786">
        <v>0</v>
      </c>
      <c r="G786">
        <v>0</v>
      </c>
      <c r="H786">
        <v>0</v>
      </c>
      <c r="I786">
        <v>0</v>
      </c>
      <c r="J786" s="8">
        <f>SUMIFS(Table1[time],Table1[repetition],Table1[[#This Row],[repetition]],Table1[config],Table1[[#This Row],[config]])</f>
        <v>44686310.185256854</v>
      </c>
      <c r="K786" s="9">
        <v>50</v>
      </c>
      <c r="L786" s="9">
        <v>6</v>
      </c>
      <c r="M786" s="9" t="s">
        <v>150</v>
      </c>
      <c r="N786" s="9" t="b">
        <v>0</v>
      </c>
      <c r="O786" s="9" t="b">
        <v>0</v>
      </c>
      <c r="P786" s="9" t="b">
        <v>0</v>
      </c>
      <c r="Q786" s="9" t="b">
        <v>1</v>
      </c>
      <c r="R786" s="9" t="b">
        <v>0</v>
      </c>
      <c r="S786" s="9" t="b">
        <v>1</v>
      </c>
      <c r="T786" s="9" t="b">
        <v>0</v>
      </c>
      <c r="U786" s="9" t="b">
        <v>0</v>
      </c>
      <c r="V786" s="9" t="b">
        <v>0</v>
      </c>
      <c r="W786" s="9" t="b">
        <v>0</v>
      </c>
      <c r="X786" s="9" t="b">
        <v>1</v>
      </c>
      <c r="Y786" s="9" t="b">
        <v>0</v>
      </c>
      <c r="Z786" s="9" t="b">
        <v>1</v>
      </c>
      <c r="AA786" s="9" t="b">
        <v>0</v>
      </c>
      <c r="AB786" s="9" t="b">
        <v>1</v>
      </c>
      <c r="AC786" s="9" t="b">
        <v>0</v>
      </c>
      <c r="AD786" s="9" t="b">
        <v>1</v>
      </c>
      <c r="AE786" s="9" t="b">
        <v>0</v>
      </c>
      <c r="AF786" s="9" t="b">
        <v>0</v>
      </c>
      <c r="AG786" s="9" t="b">
        <v>0</v>
      </c>
    </row>
    <row r="787" spans="1:33" x14ac:dyDescent="0.2">
      <c r="A787" s="11">
        <v>3</v>
      </c>
      <c r="B787" t="s">
        <v>181</v>
      </c>
      <c r="C787" t="s">
        <v>44</v>
      </c>
      <c r="D787">
        <v>0</v>
      </c>
      <c r="E787">
        <v>85642.144444000194</v>
      </c>
      <c r="F787">
        <v>0</v>
      </c>
      <c r="G787">
        <v>0</v>
      </c>
      <c r="H787">
        <v>0</v>
      </c>
      <c r="I787">
        <v>0</v>
      </c>
      <c r="J787" s="10">
        <f>SUMIFS(Table1[time],Table1[repetition],Table1[[#This Row],[repetition]],Table1[config],Table1[[#This Row],[config]])</f>
        <v>45228917.662885942</v>
      </c>
      <c r="K787" s="11">
        <v>50</v>
      </c>
      <c r="L787" s="11">
        <v>5</v>
      </c>
      <c r="M787" s="11" t="s">
        <v>149</v>
      </c>
      <c r="N787" s="11" t="b">
        <v>0</v>
      </c>
      <c r="O787" s="11" t="b">
        <v>1</v>
      </c>
      <c r="P787" s="11" t="b">
        <v>0</v>
      </c>
      <c r="Q787" s="11" t="b">
        <v>0</v>
      </c>
      <c r="R787" s="11" t="b">
        <v>1</v>
      </c>
      <c r="S787" s="11" t="b">
        <v>1</v>
      </c>
      <c r="T787" s="11" t="b">
        <v>0</v>
      </c>
      <c r="U787" s="11" t="b">
        <v>1</v>
      </c>
      <c r="V787" s="11" t="b">
        <v>0</v>
      </c>
      <c r="W787" s="11" t="b">
        <v>1</v>
      </c>
      <c r="X787" s="11" t="b">
        <v>1</v>
      </c>
      <c r="Y787" s="11" t="b">
        <v>0</v>
      </c>
      <c r="Z787" s="11" t="b">
        <v>0</v>
      </c>
      <c r="AA787" s="11" t="b">
        <v>0</v>
      </c>
      <c r="AB787" s="11" t="b">
        <v>0</v>
      </c>
      <c r="AC787" s="11" t="b">
        <v>1</v>
      </c>
      <c r="AD787" s="11" t="b">
        <v>0</v>
      </c>
      <c r="AE787" s="11" t="b">
        <v>1</v>
      </c>
      <c r="AF787" s="11" t="b">
        <v>0</v>
      </c>
      <c r="AG787" s="11" t="b">
        <v>0</v>
      </c>
    </row>
    <row r="788" spans="1:33" x14ac:dyDescent="0.2">
      <c r="A788" s="11">
        <v>1</v>
      </c>
      <c r="B788" t="s">
        <v>182</v>
      </c>
      <c r="C788" t="s">
        <v>44</v>
      </c>
      <c r="D788">
        <v>0</v>
      </c>
      <c r="E788">
        <v>7203408.9278039699</v>
      </c>
      <c r="F788">
        <v>0</v>
      </c>
      <c r="G788">
        <v>0</v>
      </c>
      <c r="H788">
        <v>0</v>
      </c>
      <c r="I788">
        <v>0</v>
      </c>
      <c r="J788" s="10">
        <f>SUMIFS(Table1[time],Table1[repetition],Table1[[#This Row],[repetition]],Table1[config],Table1[[#This Row],[config]])</f>
        <v>45076172.133464046</v>
      </c>
      <c r="K788" s="11">
        <v>200</v>
      </c>
      <c r="L788" s="11">
        <v>1</v>
      </c>
      <c r="M788" s="11" t="s">
        <v>149</v>
      </c>
      <c r="N788" s="11" t="b">
        <v>0</v>
      </c>
      <c r="O788" s="11" t="b">
        <v>1</v>
      </c>
      <c r="P788" s="11" t="b">
        <v>1</v>
      </c>
      <c r="Q788" s="11" t="b">
        <v>1</v>
      </c>
      <c r="R788" s="11" t="b">
        <v>1</v>
      </c>
      <c r="S788" s="11" t="b">
        <v>0</v>
      </c>
      <c r="T788" s="11" t="b">
        <v>1</v>
      </c>
      <c r="U788" s="11" t="b">
        <v>0</v>
      </c>
      <c r="V788" s="11" t="b">
        <v>0</v>
      </c>
      <c r="W788" s="11" t="b">
        <v>1</v>
      </c>
      <c r="X788" s="11" t="b">
        <v>1</v>
      </c>
      <c r="Y788" s="11" t="b">
        <v>1</v>
      </c>
      <c r="Z788" s="11" t="b">
        <v>1</v>
      </c>
      <c r="AA788" s="11" t="b">
        <v>0</v>
      </c>
      <c r="AB788" s="11" t="b">
        <v>1</v>
      </c>
      <c r="AC788" s="11" t="b">
        <v>1</v>
      </c>
      <c r="AD788" s="11" t="b">
        <v>1</v>
      </c>
      <c r="AE788" s="11" t="b">
        <v>1</v>
      </c>
      <c r="AF788" s="11" t="b">
        <v>1</v>
      </c>
      <c r="AG788" s="11" t="b">
        <v>0</v>
      </c>
    </row>
    <row r="789" spans="1:33" x14ac:dyDescent="0.2">
      <c r="A789" s="9">
        <v>2</v>
      </c>
      <c r="B789" t="s">
        <v>182</v>
      </c>
      <c r="C789" t="s">
        <v>44</v>
      </c>
      <c r="D789">
        <v>0</v>
      </c>
      <c r="E789">
        <v>7202570.1726628402</v>
      </c>
      <c r="F789">
        <v>0</v>
      </c>
      <c r="G789">
        <v>0</v>
      </c>
      <c r="H789">
        <v>0</v>
      </c>
      <c r="I789">
        <v>0</v>
      </c>
      <c r="J789" s="8">
        <f>SUMIFS(Table1[time],Table1[repetition],Table1[[#This Row],[repetition]],Table1[config],Table1[[#This Row],[config]])</f>
        <v>44686310.185256854</v>
      </c>
      <c r="K789" s="9">
        <v>80</v>
      </c>
      <c r="L789" s="9">
        <v>1</v>
      </c>
      <c r="M789" s="9" t="s">
        <v>149</v>
      </c>
      <c r="N789" s="9" t="b">
        <v>0</v>
      </c>
      <c r="O789" s="9" t="b">
        <v>1</v>
      </c>
      <c r="P789" s="9" t="b">
        <v>1</v>
      </c>
      <c r="Q789" s="9" t="b">
        <v>1</v>
      </c>
      <c r="R789" s="9" t="b">
        <v>1</v>
      </c>
      <c r="S789" s="9" t="b">
        <v>0</v>
      </c>
      <c r="T789" s="9" t="b">
        <v>1</v>
      </c>
      <c r="U789" s="9" t="b">
        <v>0</v>
      </c>
      <c r="V789" s="9" t="b">
        <v>0</v>
      </c>
      <c r="W789" s="9" t="b">
        <v>1</v>
      </c>
      <c r="X789" s="9" t="b">
        <v>1</v>
      </c>
      <c r="Y789" s="9" t="b">
        <v>1</v>
      </c>
      <c r="Z789" s="9" t="b">
        <v>1</v>
      </c>
      <c r="AA789" s="9" t="b">
        <v>0</v>
      </c>
      <c r="AB789" s="9" t="b">
        <v>1</v>
      </c>
      <c r="AC789" s="9" t="b">
        <v>1</v>
      </c>
      <c r="AD789" s="9" t="b">
        <v>1</v>
      </c>
      <c r="AE789" s="9" t="b">
        <v>1</v>
      </c>
      <c r="AF789" s="9" t="b">
        <v>1</v>
      </c>
      <c r="AG789" s="9" t="b">
        <v>0</v>
      </c>
    </row>
    <row r="790" spans="1:33" x14ac:dyDescent="0.2">
      <c r="A790" s="9">
        <v>3</v>
      </c>
      <c r="B790" t="s">
        <v>182</v>
      </c>
      <c r="C790" t="s">
        <v>44</v>
      </c>
      <c r="D790">
        <v>0</v>
      </c>
      <c r="E790">
        <v>7203094.2057819897</v>
      </c>
      <c r="F790">
        <v>0</v>
      </c>
      <c r="G790">
        <v>0</v>
      </c>
      <c r="H790">
        <v>0</v>
      </c>
      <c r="I790">
        <v>0</v>
      </c>
      <c r="J790" s="8">
        <f>SUMIFS(Table1[time],Table1[repetition],Table1[[#This Row],[repetition]],Table1[config],Table1[[#This Row],[config]])</f>
        <v>45228917.662885942</v>
      </c>
      <c r="K790" s="9">
        <v>80</v>
      </c>
      <c r="L790" s="9">
        <v>2</v>
      </c>
      <c r="M790" s="9" t="s">
        <v>150</v>
      </c>
      <c r="N790" s="9" t="b">
        <v>1</v>
      </c>
      <c r="O790" s="9" t="b">
        <v>0</v>
      </c>
      <c r="P790" s="9" t="b">
        <v>0</v>
      </c>
      <c r="Q790" s="9" t="b">
        <v>0</v>
      </c>
      <c r="R790" s="9" t="b">
        <v>0</v>
      </c>
      <c r="S790" s="9" t="b">
        <v>1</v>
      </c>
      <c r="T790" s="9" t="b">
        <v>0</v>
      </c>
      <c r="U790" s="9" t="b">
        <v>1</v>
      </c>
      <c r="V790" s="9" t="b">
        <v>1</v>
      </c>
      <c r="W790" s="9" t="b">
        <v>0</v>
      </c>
      <c r="X790" s="9" t="b">
        <v>0</v>
      </c>
      <c r="Y790" s="9" t="b">
        <v>0</v>
      </c>
      <c r="Z790" s="9" t="b">
        <v>0</v>
      </c>
      <c r="AA790" s="9" t="b">
        <v>1</v>
      </c>
      <c r="AB790" s="9" t="b">
        <v>0</v>
      </c>
      <c r="AC790" s="9" t="b">
        <v>0</v>
      </c>
      <c r="AD790" s="9" t="b">
        <v>0</v>
      </c>
      <c r="AE790" s="9" t="b">
        <v>0</v>
      </c>
      <c r="AF790" s="9" t="b">
        <v>0</v>
      </c>
      <c r="AG790" s="9" t="b">
        <v>1</v>
      </c>
    </row>
    <row r="791" spans="1:33" x14ac:dyDescent="0.2">
      <c r="A791" s="11">
        <v>1</v>
      </c>
      <c r="B791" t="s">
        <v>184</v>
      </c>
      <c r="C791" t="s">
        <v>44</v>
      </c>
      <c r="D791">
        <v>0</v>
      </c>
      <c r="E791">
        <v>7203227.7847090103</v>
      </c>
      <c r="F791">
        <v>0</v>
      </c>
      <c r="G791">
        <v>0</v>
      </c>
      <c r="H791">
        <v>0</v>
      </c>
      <c r="I791">
        <v>0</v>
      </c>
      <c r="J791" s="10">
        <f>SUMIFS(Table1[time],Table1[repetition],Table1[[#This Row],[repetition]],Table1[config],Table1[[#This Row],[config]])</f>
        <v>45076172.133464046</v>
      </c>
      <c r="K791" s="11">
        <v>200</v>
      </c>
      <c r="L791" s="11">
        <v>4</v>
      </c>
      <c r="M791" s="11" t="s">
        <v>151</v>
      </c>
      <c r="N791" s="11" t="b">
        <v>1</v>
      </c>
      <c r="O791" s="11" t="b">
        <v>1</v>
      </c>
      <c r="P791" s="11" t="b">
        <v>1</v>
      </c>
      <c r="Q791" s="11" t="b">
        <v>1</v>
      </c>
      <c r="R791" s="11" t="b">
        <v>1</v>
      </c>
      <c r="S791" s="11" t="b">
        <v>1</v>
      </c>
      <c r="T791" s="11" t="b">
        <v>1</v>
      </c>
      <c r="U791" s="11" t="b">
        <v>1</v>
      </c>
      <c r="V791" s="11" t="b">
        <v>1</v>
      </c>
      <c r="W791" s="11" t="b">
        <v>0</v>
      </c>
      <c r="X791" s="11" t="b">
        <v>0</v>
      </c>
      <c r="Y791" s="11" t="b">
        <v>0</v>
      </c>
      <c r="Z791" s="11" t="b">
        <v>0</v>
      </c>
      <c r="AA791" s="11" t="b">
        <v>0</v>
      </c>
      <c r="AB791" s="11" t="b">
        <v>1</v>
      </c>
      <c r="AC791" s="11" t="b">
        <v>0</v>
      </c>
      <c r="AD791" s="11" t="b">
        <v>1</v>
      </c>
      <c r="AE791" s="11" t="b">
        <v>0</v>
      </c>
      <c r="AF791" s="11" t="b">
        <v>1</v>
      </c>
      <c r="AG791" s="11" t="b">
        <v>0</v>
      </c>
    </row>
    <row r="792" spans="1:33" x14ac:dyDescent="0.2">
      <c r="A792" s="11">
        <v>2</v>
      </c>
      <c r="B792" t="s">
        <v>184</v>
      </c>
      <c r="C792" t="s">
        <v>44</v>
      </c>
      <c r="D792">
        <v>0</v>
      </c>
      <c r="E792">
        <v>7202709.1763429297</v>
      </c>
      <c r="F792">
        <v>0</v>
      </c>
      <c r="G792">
        <v>0</v>
      </c>
      <c r="H792">
        <v>0</v>
      </c>
      <c r="I792">
        <v>0</v>
      </c>
      <c r="J792" s="10">
        <f>SUMIFS(Table1[time],Table1[repetition],Table1[[#This Row],[repetition]],Table1[config],Table1[[#This Row],[config]])</f>
        <v>44686310.185256854</v>
      </c>
      <c r="K792" s="11">
        <v>50</v>
      </c>
      <c r="L792" s="11">
        <v>18</v>
      </c>
      <c r="M792" s="11" t="s">
        <v>151</v>
      </c>
      <c r="N792" s="11" t="b">
        <v>1</v>
      </c>
      <c r="O792" s="11" t="b">
        <v>1</v>
      </c>
      <c r="P792" s="11" t="b">
        <v>1</v>
      </c>
      <c r="Q792" s="11" t="b">
        <v>1</v>
      </c>
      <c r="R792" s="11" t="b">
        <v>1</v>
      </c>
      <c r="S792" s="11" t="b">
        <v>1</v>
      </c>
      <c r="T792" s="11" t="b">
        <v>0</v>
      </c>
      <c r="U792" s="11" t="b">
        <v>1</v>
      </c>
      <c r="V792" s="11" t="b">
        <v>0</v>
      </c>
      <c r="W792" s="11" t="b">
        <v>1</v>
      </c>
      <c r="X792" s="11" t="b">
        <v>0</v>
      </c>
      <c r="Y792" s="11" t="b">
        <v>0</v>
      </c>
      <c r="Z792" s="11" t="b">
        <v>1</v>
      </c>
      <c r="AA792" s="11" t="b">
        <v>0</v>
      </c>
      <c r="AB792" s="11" t="b">
        <v>0</v>
      </c>
      <c r="AC792" s="11" t="b">
        <v>0</v>
      </c>
      <c r="AD792" s="11" t="b">
        <v>0</v>
      </c>
      <c r="AE792" s="11" t="b">
        <v>0</v>
      </c>
      <c r="AF792" s="11" t="b">
        <v>0</v>
      </c>
      <c r="AG792" s="11" t="b">
        <v>0</v>
      </c>
    </row>
    <row r="793" spans="1:33" x14ac:dyDescent="0.2">
      <c r="A793" s="11">
        <v>3</v>
      </c>
      <c r="B793" t="s">
        <v>184</v>
      </c>
      <c r="C793" t="s">
        <v>44</v>
      </c>
      <c r="D793">
        <v>0</v>
      </c>
      <c r="E793">
        <v>7202827.6795969997</v>
      </c>
      <c r="F793">
        <v>0</v>
      </c>
      <c r="G793">
        <v>0</v>
      </c>
      <c r="H793">
        <v>0</v>
      </c>
      <c r="I793">
        <v>0</v>
      </c>
      <c r="J793" s="10">
        <f>SUMIFS(Table1[time],Table1[repetition],Table1[[#This Row],[repetition]],Table1[config],Table1[[#This Row],[config]])</f>
        <v>45228917.662885942</v>
      </c>
      <c r="K793" s="11">
        <v>80</v>
      </c>
      <c r="L793" s="11">
        <v>2</v>
      </c>
      <c r="M793" s="11" t="s">
        <v>150</v>
      </c>
      <c r="N793" s="11" t="b">
        <v>1</v>
      </c>
      <c r="O793" s="11" t="b">
        <v>0</v>
      </c>
      <c r="P793" s="11" t="b">
        <v>0</v>
      </c>
      <c r="Q793" s="11" t="b">
        <v>0</v>
      </c>
      <c r="R793" s="11" t="b">
        <v>0</v>
      </c>
      <c r="S793" s="11" t="b">
        <v>1</v>
      </c>
      <c r="T793" s="11" t="b">
        <v>0</v>
      </c>
      <c r="U793" s="11" t="b">
        <v>1</v>
      </c>
      <c r="V793" s="11" t="b">
        <v>1</v>
      </c>
      <c r="W793" s="11" t="b">
        <v>0</v>
      </c>
      <c r="X793" s="11" t="b">
        <v>0</v>
      </c>
      <c r="Y793" s="11" t="b">
        <v>0</v>
      </c>
      <c r="Z793" s="11" t="b">
        <v>0</v>
      </c>
      <c r="AA793" s="11" t="b">
        <v>1</v>
      </c>
      <c r="AB793" s="11" t="b">
        <v>0</v>
      </c>
      <c r="AC793" s="11" t="b">
        <v>0</v>
      </c>
      <c r="AD793" s="11" t="b">
        <v>0</v>
      </c>
      <c r="AE793" s="11" t="b">
        <v>0</v>
      </c>
      <c r="AF793" s="11" t="b">
        <v>0</v>
      </c>
      <c r="AG793" s="11" t="b">
        <v>1</v>
      </c>
    </row>
    <row r="794" spans="1:33" x14ac:dyDescent="0.2">
      <c r="A794" s="9">
        <v>1</v>
      </c>
      <c r="B794" t="s">
        <v>183</v>
      </c>
      <c r="C794" t="s">
        <v>44</v>
      </c>
      <c r="D794">
        <v>0</v>
      </c>
      <c r="E794">
        <v>67209.7362500499</v>
      </c>
      <c r="F794">
        <v>0</v>
      </c>
      <c r="G794">
        <v>0</v>
      </c>
      <c r="H794">
        <v>0</v>
      </c>
      <c r="I794">
        <v>0</v>
      </c>
      <c r="J794" s="8">
        <f>SUMIFS(Table1[time],Table1[repetition],Table1[[#This Row],[repetition]],Table1[config],Table1[[#This Row],[config]])</f>
        <v>45076172.133464046</v>
      </c>
      <c r="K794" s="9">
        <v>200</v>
      </c>
      <c r="L794" s="9">
        <v>6</v>
      </c>
      <c r="M794" s="9" t="s">
        <v>150</v>
      </c>
      <c r="N794" s="9" t="b">
        <v>1</v>
      </c>
      <c r="O794" s="9" t="b">
        <v>1</v>
      </c>
      <c r="P794" s="9" t="b">
        <v>0</v>
      </c>
      <c r="Q794" s="9" t="b">
        <v>1</v>
      </c>
      <c r="R794" s="9" t="b">
        <v>0</v>
      </c>
      <c r="S794" s="9" t="b">
        <v>0</v>
      </c>
      <c r="T794" s="9" t="b">
        <v>0</v>
      </c>
      <c r="U794" s="9" t="b">
        <v>0</v>
      </c>
      <c r="V794" s="9" t="b">
        <v>0</v>
      </c>
      <c r="W794" s="9" t="b">
        <v>0</v>
      </c>
      <c r="X794" s="9" t="b">
        <v>0</v>
      </c>
      <c r="Y794" s="9" t="b">
        <v>1</v>
      </c>
      <c r="Z794" s="9" t="b">
        <v>0</v>
      </c>
      <c r="AA794" s="9" t="b">
        <v>1</v>
      </c>
      <c r="AB794" s="9" t="b">
        <v>1</v>
      </c>
      <c r="AC794" s="9" t="b">
        <v>0</v>
      </c>
      <c r="AD794" s="9" t="b">
        <v>0</v>
      </c>
      <c r="AE794" s="9" t="b">
        <v>1</v>
      </c>
      <c r="AF794" s="9" t="b">
        <v>1</v>
      </c>
      <c r="AG794" s="9" t="b">
        <v>0</v>
      </c>
    </row>
    <row r="795" spans="1:33" x14ac:dyDescent="0.2">
      <c r="A795" s="11">
        <v>2</v>
      </c>
      <c r="B795" t="s">
        <v>183</v>
      </c>
      <c r="C795" t="s">
        <v>44</v>
      </c>
      <c r="D795">
        <v>0</v>
      </c>
      <c r="E795">
        <v>57736.285923048803</v>
      </c>
      <c r="F795">
        <v>0</v>
      </c>
      <c r="G795">
        <v>0</v>
      </c>
      <c r="H795">
        <v>0</v>
      </c>
      <c r="I795">
        <v>0</v>
      </c>
      <c r="J795" s="10">
        <f>SUMIFS(Table1[time],Table1[repetition],Table1[[#This Row],[repetition]],Table1[config],Table1[[#This Row],[config]])</f>
        <v>44686310.185256854</v>
      </c>
      <c r="K795" s="11">
        <v>50</v>
      </c>
      <c r="L795" s="11">
        <v>6</v>
      </c>
      <c r="M795" s="11" t="s">
        <v>150</v>
      </c>
      <c r="N795" s="11" t="b">
        <v>0</v>
      </c>
      <c r="O795" s="11" t="b">
        <v>0</v>
      </c>
      <c r="P795" s="11" t="b">
        <v>0</v>
      </c>
      <c r="Q795" s="11" t="b">
        <v>1</v>
      </c>
      <c r="R795" s="11" t="b">
        <v>0</v>
      </c>
      <c r="S795" s="11" t="b">
        <v>1</v>
      </c>
      <c r="T795" s="11" t="b">
        <v>0</v>
      </c>
      <c r="U795" s="11" t="b">
        <v>0</v>
      </c>
      <c r="V795" s="11" t="b">
        <v>0</v>
      </c>
      <c r="W795" s="11" t="b">
        <v>0</v>
      </c>
      <c r="X795" s="11" t="b">
        <v>1</v>
      </c>
      <c r="Y795" s="11" t="b">
        <v>0</v>
      </c>
      <c r="Z795" s="11" t="b">
        <v>1</v>
      </c>
      <c r="AA795" s="11" t="b">
        <v>0</v>
      </c>
      <c r="AB795" s="11" t="b">
        <v>1</v>
      </c>
      <c r="AC795" s="11" t="b">
        <v>0</v>
      </c>
      <c r="AD795" s="11" t="b">
        <v>1</v>
      </c>
      <c r="AE795" s="11" t="b">
        <v>0</v>
      </c>
      <c r="AF795" s="11" t="b">
        <v>0</v>
      </c>
      <c r="AG795" s="11" t="b">
        <v>0</v>
      </c>
    </row>
    <row r="796" spans="1:33" x14ac:dyDescent="0.2">
      <c r="A796" s="11">
        <v>3</v>
      </c>
      <c r="B796" t="s">
        <v>183</v>
      </c>
      <c r="C796" t="s">
        <v>44</v>
      </c>
      <c r="D796">
        <v>0</v>
      </c>
      <c r="E796">
        <v>72962.953893000304</v>
      </c>
      <c r="F796">
        <v>0</v>
      </c>
      <c r="G796">
        <v>0</v>
      </c>
      <c r="H796">
        <v>0</v>
      </c>
      <c r="I796">
        <v>0</v>
      </c>
      <c r="J796" s="10">
        <f>SUMIFS(Table1[time],Table1[repetition],Table1[[#This Row],[repetition]],Table1[config],Table1[[#This Row],[config]])</f>
        <v>45228917.662885942</v>
      </c>
      <c r="K796" s="11">
        <v>50</v>
      </c>
      <c r="L796" s="11">
        <v>5</v>
      </c>
      <c r="M796" s="11" t="s">
        <v>149</v>
      </c>
      <c r="N796" s="11" t="b">
        <v>0</v>
      </c>
      <c r="O796" s="11" t="b">
        <v>1</v>
      </c>
      <c r="P796" s="11" t="b">
        <v>0</v>
      </c>
      <c r="Q796" s="11" t="b">
        <v>0</v>
      </c>
      <c r="R796" s="11" t="b">
        <v>1</v>
      </c>
      <c r="S796" s="11" t="b">
        <v>1</v>
      </c>
      <c r="T796" s="11" t="b">
        <v>0</v>
      </c>
      <c r="U796" s="11" t="b">
        <v>1</v>
      </c>
      <c r="V796" s="11" t="b">
        <v>0</v>
      </c>
      <c r="W796" s="11" t="b">
        <v>1</v>
      </c>
      <c r="X796" s="11" t="b">
        <v>1</v>
      </c>
      <c r="Y796" s="11" t="b">
        <v>0</v>
      </c>
      <c r="Z796" s="11" t="b">
        <v>0</v>
      </c>
      <c r="AA796" s="11" t="b">
        <v>0</v>
      </c>
      <c r="AB796" s="11" t="b">
        <v>0</v>
      </c>
      <c r="AC796" s="11" t="b">
        <v>1</v>
      </c>
      <c r="AD796" s="11" t="b">
        <v>0</v>
      </c>
      <c r="AE796" s="11" t="b">
        <v>1</v>
      </c>
      <c r="AF796" s="11" t="b">
        <v>0</v>
      </c>
      <c r="AG796" s="11" t="b">
        <v>0</v>
      </c>
    </row>
    <row r="797" spans="1:33" x14ac:dyDescent="0.2">
      <c r="A797" s="11">
        <v>1</v>
      </c>
      <c r="B797" t="s">
        <v>185</v>
      </c>
      <c r="C797" t="s">
        <v>44</v>
      </c>
      <c r="D797">
        <v>0</v>
      </c>
      <c r="E797">
        <v>57371.619045035899</v>
      </c>
      <c r="F797">
        <v>0</v>
      </c>
      <c r="G797">
        <v>0</v>
      </c>
      <c r="H797">
        <v>0</v>
      </c>
      <c r="I797">
        <v>0</v>
      </c>
      <c r="J797" s="10">
        <f>SUMIFS(Table1[time],Table1[repetition],Table1[[#This Row],[repetition]],Table1[config],Table1[[#This Row],[config]])</f>
        <v>45076172.133464046</v>
      </c>
      <c r="K797" s="11">
        <v>600</v>
      </c>
      <c r="L797" s="11">
        <v>1</v>
      </c>
      <c r="M797" s="11" t="s">
        <v>149</v>
      </c>
      <c r="N797" s="11" t="b">
        <v>0</v>
      </c>
      <c r="O797" s="11" t="b">
        <v>1</v>
      </c>
      <c r="P797" s="11" t="b">
        <v>1</v>
      </c>
      <c r="Q797" s="11" t="b">
        <v>1</v>
      </c>
      <c r="R797" s="11" t="b">
        <v>1</v>
      </c>
      <c r="S797" s="11" t="b">
        <v>0</v>
      </c>
      <c r="T797" s="11" t="b">
        <v>1</v>
      </c>
      <c r="U797" s="11" t="b">
        <v>0</v>
      </c>
      <c r="V797" s="11" t="b">
        <v>0</v>
      </c>
      <c r="W797" s="11" t="b">
        <v>1</v>
      </c>
      <c r="X797" s="11" t="b">
        <v>1</v>
      </c>
      <c r="Y797" s="11" t="b">
        <v>1</v>
      </c>
      <c r="Z797" s="11" t="b">
        <v>1</v>
      </c>
      <c r="AA797" s="11" t="b">
        <v>0</v>
      </c>
      <c r="AB797" s="11" t="b">
        <v>1</v>
      </c>
      <c r="AC797" s="11" t="b">
        <v>1</v>
      </c>
      <c r="AD797" s="11" t="b">
        <v>1</v>
      </c>
      <c r="AE797" s="11" t="b">
        <v>1</v>
      </c>
      <c r="AF797" s="11" t="b">
        <v>1</v>
      </c>
      <c r="AG797" s="11" t="b">
        <v>0</v>
      </c>
    </row>
    <row r="798" spans="1:33" x14ac:dyDescent="0.2">
      <c r="A798" s="11">
        <v>2</v>
      </c>
      <c r="B798" t="s">
        <v>185</v>
      </c>
      <c r="C798" t="s">
        <v>44</v>
      </c>
      <c r="D798">
        <v>0</v>
      </c>
      <c r="E798">
        <v>55466.328207869003</v>
      </c>
      <c r="F798">
        <v>0</v>
      </c>
      <c r="G798">
        <v>0</v>
      </c>
      <c r="H798">
        <v>0</v>
      </c>
      <c r="I798">
        <v>0</v>
      </c>
      <c r="J798" s="10">
        <f>SUMIFS(Table1[time],Table1[repetition],Table1[[#This Row],[repetition]],Table1[config],Table1[[#This Row],[config]])</f>
        <v>44686310.185256854</v>
      </c>
      <c r="K798" s="11">
        <v>50</v>
      </c>
      <c r="L798" s="11">
        <v>6</v>
      </c>
      <c r="M798" s="11" t="s">
        <v>150</v>
      </c>
      <c r="N798" s="11" t="b">
        <v>0</v>
      </c>
      <c r="O798" s="11" t="b">
        <v>0</v>
      </c>
      <c r="P798" s="11" t="b">
        <v>0</v>
      </c>
      <c r="Q798" s="11" t="b">
        <v>1</v>
      </c>
      <c r="R798" s="11" t="b">
        <v>0</v>
      </c>
      <c r="S798" s="11" t="b">
        <v>1</v>
      </c>
      <c r="T798" s="11" t="b">
        <v>0</v>
      </c>
      <c r="U798" s="11" t="b">
        <v>0</v>
      </c>
      <c r="V798" s="11" t="b">
        <v>0</v>
      </c>
      <c r="W798" s="11" t="b">
        <v>0</v>
      </c>
      <c r="X798" s="11" t="b">
        <v>1</v>
      </c>
      <c r="Y798" s="11" t="b">
        <v>0</v>
      </c>
      <c r="Z798" s="11" t="b">
        <v>1</v>
      </c>
      <c r="AA798" s="11" t="b">
        <v>0</v>
      </c>
      <c r="AB798" s="11" t="b">
        <v>1</v>
      </c>
      <c r="AC798" s="11" t="b">
        <v>0</v>
      </c>
      <c r="AD798" s="11" t="b">
        <v>1</v>
      </c>
      <c r="AE798" s="11" t="b">
        <v>0</v>
      </c>
      <c r="AF798" s="11" t="b">
        <v>0</v>
      </c>
      <c r="AG798" s="11" t="b">
        <v>0</v>
      </c>
    </row>
    <row r="799" spans="1:33" x14ac:dyDescent="0.2">
      <c r="A799" s="11">
        <v>3</v>
      </c>
      <c r="B799" t="s">
        <v>185</v>
      </c>
      <c r="C799" t="s">
        <v>44</v>
      </c>
      <c r="D799">
        <v>0</v>
      </c>
      <c r="E799">
        <v>74411.6058729996</v>
      </c>
      <c r="F799">
        <v>0</v>
      </c>
      <c r="G799">
        <v>0</v>
      </c>
      <c r="H799">
        <v>0</v>
      </c>
      <c r="I799">
        <v>0</v>
      </c>
      <c r="J799" s="10">
        <f>SUMIFS(Table1[time],Table1[repetition],Table1[[#This Row],[repetition]],Table1[config],Table1[[#This Row],[config]])</f>
        <v>45228917.662885942</v>
      </c>
      <c r="K799" s="11">
        <v>50</v>
      </c>
      <c r="L799" s="11">
        <v>5</v>
      </c>
      <c r="M799" s="11" t="s">
        <v>149</v>
      </c>
      <c r="N799" s="11" t="b">
        <v>0</v>
      </c>
      <c r="O799" s="11" t="b">
        <v>1</v>
      </c>
      <c r="P799" s="11" t="b">
        <v>0</v>
      </c>
      <c r="Q799" s="11" t="b">
        <v>0</v>
      </c>
      <c r="R799" s="11" t="b">
        <v>1</v>
      </c>
      <c r="S799" s="11" t="b">
        <v>1</v>
      </c>
      <c r="T799" s="11" t="b">
        <v>0</v>
      </c>
      <c r="U799" s="11" t="b">
        <v>1</v>
      </c>
      <c r="V799" s="11" t="b">
        <v>0</v>
      </c>
      <c r="W799" s="11" t="b">
        <v>1</v>
      </c>
      <c r="X799" s="11" t="b">
        <v>1</v>
      </c>
      <c r="Y799" s="11" t="b">
        <v>0</v>
      </c>
      <c r="Z799" s="11" t="b">
        <v>0</v>
      </c>
      <c r="AA799" s="11" t="b">
        <v>0</v>
      </c>
      <c r="AB799" s="11" t="b">
        <v>0</v>
      </c>
      <c r="AC799" s="11" t="b">
        <v>1</v>
      </c>
      <c r="AD799" s="11" t="b">
        <v>0</v>
      </c>
      <c r="AE799" s="11" t="b">
        <v>1</v>
      </c>
      <c r="AF799" s="11" t="b">
        <v>0</v>
      </c>
      <c r="AG799" s="11" t="b">
        <v>0</v>
      </c>
    </row>
    <row r="800" spans="1:33" x14ac:dyDescent="0.2">
      <c r="A800" s="11">
        <v>1</v>
      </c>
      <c r="B800" t="s">
        <v>186</v>
      </c>
      <c r="C800" t="s">
        <v>44</v>
      </c>
      <c r="D800">
        <v>0</v>
      </c>
      <c r="E800">
        <v>128566.387162019</v>
      </c>
      <c r="F800">
        <v>0</v>
      </c>
      <c r="G800">
        <v>0</v>
      </c>
      <c r="H800">
        <v>0</v>
      </c>
      <c r="I800">
        <v>0</v>
      </c>
      <c r="J800" s="10">
        <f>SUMIFS(Table1[time],Table1[repetition],Table1[[#This Row],[repetition]],Table1[config],Table1[[#This Row],[config]])</f>
        <v>45076172.133464046</v>
      </c>
      <c r="K800" s="11">
        <v>600</v>
      </c>
      <c r="L800" s="11">
        <v>3</v>
      </c>
      <c r="M800" s="11" t="s">
        <v>151</v>
      </c>
      <c r="N800" s="11" t="b">
        <v>0</v>
      </c>
      <c r="O800" s="11" t="b">
        <v>1</v>
      </c>
      <c r="P800" s="11" t="b">
        <v>0</v>
      </c>
      <c r="Q800" s="11" t="b">
        <v>1</v>
      </c>
      <c r="R800" s="11" t="b">
        <v>1</v>
      </c>
      <c r="S800" s="11" t="b">
        <v>1</v>
      </c>
      <c r="T800" s="11" t="b">
        <v>1</v>
      </c>
      <c r="U800" s="11" t="b">
        <v>0</v>
      </c>
      <c r="V800" s="11" t="b">
        <v>0</v>
      </c>
      <c r="W800" s="11" t="b">
        <v>1</v>
      </c>
      <c r="X800" s="11" t="b">
        <v>0</v>
      </c>
      <c r="Y800" s="11" t="b">
        <v>0</v>
      </c>
      <c r="Z800" s="11" t="b">
        <v>1</v>
      </c>
      <c r="AA800" s="11" t="b">
        <v>0</v>
      </c>
      <c r="AB800" s="11" t="b">
        <v>0</v>
      </c>
      <c r="AC800" s="11" t="b">
        <v>1</v>
      </c>
      <c r="AD800" s="11" t="b">
        <v>1</v>
      </c>
      <c r="AE800" s="11" t="b">
        <v>0</v>
      </c>
      <c r="AF800" s="11" t="b">
        <v>1</v>
      </c>
      <c r="AG800" s="11" t="b">
        <v>0</v>
      </c>
    </row>
    <row r="801" spans="1:33" x14ac:dyDescent="0.2">
      <c r="A801" s="11">
        <v>2</v>
      </c>
      <c r="B801" t="s">
        <v>186</v>
      </c>
      <c r="C801" t="s">
        <v>44</v>
      </c>
      <c r="D801">
        <v>0</v>
      </c>
      <c r="E801">
        <v>66333.186385221707</v>
      </c>
      <c r="F801">
        <v>0</v>
      </c>
      <c r="G801">
        <v>0</v>
      </c>
      <c r="H801">
        <v>0</v>
      </c>
      <c r="I801">
        <v>0</v>
      </c>
      <c r="J801" s="10">
        <f>SUMIFS(Table1[time],Table1[repetition],Table1[[#This Row],[repetition]],Table1[config],Table1[[#This Row],[config]])</f>
        <v>44686310.185256854</v>
      </c>
      <c r="K801" s="11">
        <v>50</v>
      </c>
      <c r="L801" s="11">
        <v>6</v>
      </c>
      <c r="M801" s="11" t="s">
        <v>150</v>
      </c>
      <c r="N801" s="11" t="b">
        <v>0</v>
      </c>
      <c r="O801" s="11" t="b">
        <v>0</v>
      </c>
      <c r="P801" s="11" t="b">
        <v>0</v>
      </c>
      <c r="Q801" s="11" t="b">
        <v>1</v>
      </c>
      <c r="R801" s="11" t="b">
        <v>0</v>
      </c>
      <c r="S801" s="11" t="b">
        <v>1</v>
      </c>
      <c r="T801" s="11" t="b">
        <v>0</v>
      </c>
      <c r="U801" s="11" t="b">
        <v>0</v>
      </c>
      <c r="V801" s="11" t="b">
        <v>0</v>
      </c>
      <c r="W801" s="11" t="b">
        <v>0</v>
      </c>
      <c r="X801" s="11" t="b">
        <v>1</v>
      </c>
      <c r="Y801" s="11" t="b">
        <v>0</v>
      </c>
      <c r="Z801" s="11" t="b">
        <v>1</v>
      </c>
      <c r="AA801" s="11" t="b">
        <v>0</v>
      </c>
      <c r="AB801" s="11" t="b">
        <v>1</v>
      </c>
      <c r="AC801" s="11" t="b">
        <v>0</v>
      </c>
      <c r="AD801" s="11" t="b">
        <v>1</v>
      </c>
      <c r="AE801" s="11" t="b">
        <v>0</v>
      </c>
      <c r="AF801" s="11" t="b">
        <v>0</v>
      </c>
      <c r="AG801" s="11" t="b">
        <v>0</v>
      </c>
    </row>
    <row r="802" spans="1:33" x14ac:dyDescent="0.2">
      <c r="A802" s="9">
        <v>3</v>
      </c>
      <c r="B802" t="s">
        <v>186</v>
      </c>
      <c r="C802" t="s">
        <v>44</v>
      </c>
      <c r="D802">
        <v>0</v>
      </c>
      <c r="E802">
        <v>76415.629961999002</v>
      </c>
      <c r="F802">
        <v>0</v>
      </c>
      <c r="G802">
        <v>0</v>
      </c>
      <c r="H802">
        <v>0</v>
      </c>
      <c r="I802">
        <v>0</v>
      </c>
      <c r="J802" s="8">
        <f>SUMIFS(Table1[time],Table1[repetition],Table1[[#This Row],[repetition]],Table1[config],Table1[[#This Row],[config]])</f>
        <v>45228917.662885942</v>
      </c>
      <c r="K802" s="9">
        <v>50</v>
      </c>
      <c r="L802" s="9">
        <v>4</v>
      </c>
      <c r="M802" s="9" t="s">
        <v>151</v>
      </c>
      <c r="N802" s="9" t="b">
        <v>1</v>
      </c>
      <c r="O802" s="9" t="b">
        <v>0</v>
      </c>
      <c r="P802" s="9" t="b">
        <v>0</v>
      </c>
      <c r="Q802" s="9" t="b">
        <v>0</v>
      </c>
      <c r="R802" s="9" t="b">
        <v>0</v>
      </c>
      <c r="S802" s="9" t="b">
        <v>1</v>
      </c>
      <c r="T802" s="9" t="b">
        <v>0</v>
      </c>
      <c r="U802" s="9" t="b">
        <v>1</v>
      </c>
      <c r="V802" s="9" t="b">
        <v>1</v>
      </c>
      <c r="W802" s="9" t="b">
        <v>1</v>
      </c>
      <c r="X802" s="9" t="b">
        <v>1</v>
      </c>
      <c r="Y802" s="9" t="b">
        <v>1</v>
      </c>
      <c r="Z802" s="9" t="b">
        <v>0</v>
      </c>
      <c r="AA802" s="9" t="b">
        <v>1</v>
      </c>
      <c r="AB802" s="9" t="b">
        <v>0</v>
      </c>
      <c r="AC802" s="9" t="b">
        <v>1</v>
      </c>
      <c r="AD802" s="9" t="b">
        <v>0</v>
      </c>
      <c r="AE802" s="9" t="b">
        <v>1</v>
      </c>
      <c r="AF802" s="9" t="b">
        <v>0</v>
      </c>
      <c r="AG802" s="9" t="b">
        <v>1</v>
      </c>
    </row>
    <row r="803" spans="1:33" x14ac:dyDescent="0.2">
      <c r="A803" s="9">
        <v>1</v>
      </c>
      <c r="B803" t="s">
        <v>187</v>
      </c>
      <c r="C803" t="s">
        <v>44</v>
      </c>
      <c r="D803">
        <v>0</v>
      </c>
      <c r="E803">
        <v>7203669.4985580398</v>
      </c>
      <c r="F803">
        <v>0</v>
      </c>
      <c r="G803">
        <v>0</v>
      </c>
      <c r="H803">
        <v>0</v>
      </c>
      <c r="I803">
        <v>0</v>
      </c>
      <c r="J803" s="8">
        <f>SUMIFS(Table1[time],Table1[repetition],Table1[[#This Row],[repetition]],Table1[config],Table1[[#This Row],[config]])</f>
        <v>45076172.133464046</v>
      </c>
      <c r="K803" s="9">
        <v>600</v>
      </c>
      <c r="L803" s="9">
        <v>6</v>
      </c>
      <c r="M803" s="9" t="s">
        <v>151</v>
      </c>
      <c r="N803" s="9" t="b">
        <v>1</v>
      </c>
      <c r="O803" s="9" t="b">
        <v>1</v>
      </c>
      <c r="P803" s="9" t="b">
        <v>1</v>
      </c>
      <c r="Q803" s="9" t="b">
        <v>1</v>
      </c>
      <c r="R803" s="9" t="b">
        <v>0</v>
      </c>
      <c r="S803" s="9" t="b">
        <v>1</v>
      </c>
      <c r="T803" s="9" t="b">
        <v>1</v>
      </c>
      <c r="U803" s="9" t="b">
        <v>1</v>
      </c>
      <c r="V803" s="9" t="b">
        <v>0</v>
      </c>
      <c r="W803" s="9" t="b">
        <v>1</v>
      </c>
      <c r="X803" s="9" t="b">
        <v>0</v>
      </c>
      <c r="Y803" s="9" t="b">
        <v>1</v>
      </c>
      <c r="Z803" s="9" t="b">
        <v>1</v>
      </c>
      <c r="AA803" s="9" t="b">
        <v>0</v>
      </c>
      <c r="AB803" s="9" t="b">
        <v>1</v>
      </c>
      <c r="AC803" s="9" t="b">
        <v>1</v>
      </c>
      <c r="AD803" s="9" t="b">
        <v>1</v>
      </c>
      <c r="AE803" s="9" t="b">
        <v>0</v>
      </c>
      <c r="AF803" s="9" t="b">
        <v>0</v>
      </c>
      <c r="AG803" s="9" t="b">
        <v>0</v>
      </c>
    </row>
    <row r="804" spans="1:33" x14ac:dyDescent="0.2">
      <c r="A804" s="9">
        <v>2</v>
      </c>
      <c r="B804" t="s">
        <v>187</v>
      </c>
      <c r="C804" t="s">
        <v>44</v>
      </c>
      <c r="D804">
        <v>0</v>
      </c>
      <c r="E804">
        <v>7202224.6470008902</v>
      </c>
      <c r="F804">
        <v>0</v>
      </c>
      <c r="G804">
        <v>0</v>
      </c>
      <c r="H804">
        <v>0</v>
      </c>
      <c r="I804">
        <v>0</v>
      </c>
      <c r="J804" s="8">
        <f>SUMIFS(Table1[time],Table1[repetition],Table1[[#This Row],[repetition]],Table1[config],Table1[[#This Row],[config]])</f>
        <v>44686310.185256854</v>
      </c>
      <c r="K804" s="9">
        <v>50</v>
      </c>
      <c r="L804" s="9">
        <v>18</v>
      </c>
      <c r="M804" s="9" t="s">
        <v>151</v>
      </c>
      <c r="N804" s="9" t="b">
        <v>1</v>
      </c>
      <c r="O804" s="9" t="b">
        <v>1</v>
      </c>
      <c r="P804" s="9" t="b">
        <v>1</v>
      </c>
      <c r="Q804" s="9" t="b">
        <v>1</v>
      </c>
      <c r="R804" s="9" t="b">
        <v>1</v>
      </c>
      <c r="S804" s="9" t="b">
        <v>1</v>
      </c>
      <c r="T804" s="9" t="b">
        <v>0</v>
      </c>
      <c r="U804" s="9" t="b">
        <v>1</v>
      </c>
      <c r="V804" s="9" t="b">
        <v>0</v>
      </c>
      <c r="W804" s="9" t="b">
        <v>1</v>
      </c>
      <c r="X804" s="9" t="b">
        <v>0</v>
      </c>
      <c r="Y804" s="9" t="b">
        <v>0</v>
      </c>
      <c r="Z804" s="9" t="b">
        <v>1</v>
      </c>
      <c r="AA804" s="9" t="b">
        <v>0</v>
      </c>
      <c r="AB804" s="9" t="b">
        <v>0</v>
      </c>
      <c r="AC804" s="9" t="b">
        <v>0</v>
      </c>
      <c r="AD804" s="9" t="b">
        <v>0</v>
      </c>
      <c r="AE804" s="9" t="b">
        <v>0</v>
      </c>
      <c r="AF804" s="9" t="b">
        <v>0</v>
      </c>
      <c r="AG804" s="9" t="b">
        <v>0</v>
      </c>
    </row>
    <row r="805" spans="1:33" x14ac:dyDescent="0.2">
      <c r="A805" s="9">
        <v>3</v>
      </c>
      <c r="B805" t="s">
        <v>187</v>
      </c>
      <c r="C805" t="s">
        <v>44</v>
      </c>
      <c r="D805">
        <v>0</v>
      </c>
      <c r="E805">
        <v>7202496.1015529903</v>
      </c>
      <c r="F805">
        <v>0</v>
      </c>
      <c r="G805">
        <v>0</v>
      </c>
      <c r="H805">
        <v>0</v>
      </c>
      <c r="I805">
        <v>0</v>
      </c>
      <c r="J805" s="8">
        <f>SUMIFS(Table1[time],Table1[repetition],Table1[[#This Row],[repetition]],Table1[config],Table1[[#This Row],[config]])</f>
        <v>45228917.662885942</v>
      </c>
      <c r="K805" s="9">
        <v>80</v>
      </c>
      <c r="L805" s="9">
        <v>2</v>
      </c>
      <c r="M805" s="9" t="s">
        <v>150</v>
      </c>
      <c r="N805" s="9" t="b">
        <v>1</v>
      </c>
      <c r="O805" s="9" t="b">
        <v>0</v>
      </c>
      <c r="P805" s="9" t="b">
        <v>0</v>
      </c>
      <c r="Q805" s="9" t="b">
        <v>0</v>
      </c>
      <c r="R805" s="9" t="b">
        <v>0</v>
      </c>
      <c r="S805" s="9" t="b">
        <v>1</v>
      </c>
      <c r="T805" s="9" t="b">
        <v>0</v>
      </c>
      <c r="U805" s="9" t="b">
        <v>1</v>
      </c>
      <c r="V805" s="9" t="b">
        <v>1</v>
      </c>
      <c r="W805" s="9" t="b">
        <v>0</v>
      </c>
      <c r="X805" s="9" t="b">
        <v>0</v>
      </c>
      <c r="Y805" s="9" t="b">
        <v>0</v>
      </c>
      <c r="Z805" s="9" t="b">
        <v>0</v>
      </c>
      <c r="AA805" s="9" t="b">
        <v>1</v>
      </c>
      <c r="AB805" s="9" t="b">
        <v>0</v>
      </c>
      <c r="AC805" s="9" t="b">
        <v>0</v>
      </c>
      <c r="AD805" s="9" t="b">
        <v>0</v>
      </c>
      <c r="AE805" s="9" t="b">
        <v>0</v>
      </c>
      <c r="AF805" s="9" t="b">
        <v>0</v>
      </c>
      <c r="AG805" s="9" t="b">
        <v>1</v>
      </c>
    </row>
    <row r="806" spans="1:33" x14ac:dyDescent="0.2">
      <c r="A806" s="9">
        <v>1</v>
      </c>
      <c r="B806" t="s">
        <v>158</v>
      </c>
      <c r="C806" t="s">
        <v>51</v>
      </c>
      <c r="D806">
        <v>0</v>
      </c>
      <c r="E806">
        <v>324428.869495983</v>
      </c>
      <c r="F806">
        <v>0</v>
      </c>
      <c r="G806">
        <v>0</v>
      </c>
      <c r="H806">
        <v>0</v>
      </c>
      <c r="I806">
        <v>0</v>
      </c>
      <c r="J806" s="8">
        <f>SUMIFS(Table1[time],Table1[repetition],Table1[[#This Row],[repetition]],Table1[config],Table1[[#This Row],[config]])</f>
        <v>75728713.925277829</v>
      </c>
      <c r="K806" s="9">
        <v>0</v>
      </c>
      <c r="L806" s="9">
        <v>1</v>
      </c>
      <c r="M806" s="9" t="s">
        <v>149</v>
      </c>
      <c r="N806" s="9" t="b">
        <v>0</v>
      </c>
      <c r="O806" s="9" t="b">
        <v>0</v>
      </c>
      <c r="P806" s="9" t="b">
        <v>0</v>
      </c>
      <c r="Q806" s="9" t="b">
        <v>0</v>
      </c>
      <c r="R806" s="9" t="b">
        <v>0</v>
      </c>
      <c r="S806" s="9" t="b">
        <v>0</v>
      </c>
      <c r="T806" s="9" t="b">
        <v>0</v>
      </c>
      <c r="U806" s="9" t="b">
        <v>0</v>
      </c>
      <c r="V806" s="9" t="b">
        <v>0</v>
      </c>
      <c r="W806" s="9" t="b">
        <v>0</v>
      </c>
      <c r="X806" s="9" t="b">
        <v>0</v>
      </c>
      <c r="Y806" s="9" t="b">
        <v>0</v>
      </c>
      <c r="Z806" s="9" t="b">
        <v>0</v>
      </c>
      <c r="AA806" s="9" t="b">
        <v>0</v>
      </c>
      <c r="AB806" s="9" t="b">
        <v>0</v>
      </c>
      <c r="AC806" s="9" t="b">
        <v>0</v>
      </c>
      <c r="AD806" s="9" t="b">
        <v>0</v>
      </c>
      <c r="AE806" s="9" t="b">
        <v>0</v>
      </c>
      <c r="AF806" s="9" t="b">
        <v>0</v>
      </c>
      <c r="AG806" s="9" t="b">
        <v>0</v>
      </c>
    </row>
    <row r="807" spans="1:33" x14ac:dyDescent="0.2">
      <c r="A807" s="9">
        <v>2</v>
      </c>
      <c r="B807" t="s">
        <v>158</v>
      </c>
      <c r="C807" t="s">
        <v>51</v>
      </c>
      <c r="D807">
        <v>0</v>
      </c>
      <c r="E807">
        <v>467935.054354369</v>
      </c>
      <c r="F807">
        <v>0</v>
      </c>
      <c r="G807">
        <v>0</v>
      </c>
      <c r="H807">
        <v>0</v>
      </c>
      <c r="I807">
        <v>0</v>
      </c>
      <c r="J807" s="8">
        <f>SUMIFS(Table1[time],Table1[repetition],Table1[[#This Row],[repetition]],Table1[config],Table1[[#This Row],[config]])</f>
        <v>76989616.074817196</v>
      </c>
      <c r="K807" s="9">
        <v>0</v>
      </c>
      <c r="L807" s="9">
        <v>3</v>
      </c>
      <c r="M807" s="9" t="s">
        <v>151</v>
      </c>
      <c r="N807" s="9" t="b">
        <v>0</v>
      </c>
      <c r="O807" s="9" t="b">
        <v>1</v>
      </c>
      <c r="P807" s="9" t="b">
        <v>0</v>
      </c>
      <c r="Q807" s="9" t="b">
        <v>1</v>
      </c>
      <c r="R807" s="9" t="b">
        <v>0</v>
      </c>
      <c r="S807" s="9" t="b">
        <v>1</v>
      </c>
      <c r="T807" s="9" t="b">
        <v>0</v>
      </c>
      <c r="U807" s="9" t="b">
        <v>1</v>
      </c>
      <c r="V807" s="9" t="b">
        <v>0</v>
      </c>
      <c r="W807" s="9" t="b">
        <v>1</v>
      </c>
      <c r="X807" s="9" t="b">
        <v>0</v>
      </c>
      <c r="Y807" s="9" t="b">
        <v>1</v>
      </c>
      <c r="Z807" s="9" t="b">
        <v>0</v>
      </c>
      <c r="AA807" s="9" t="b">
        <v>1</v>
      </c>
      <c r="AB807" s="9" t="b">
        <v>0</v>
      </c>
      <c r="AC807" s="9" t="b">
        <v>1</v>
      </c>
      <c r="AD807" s="9" t="b">
        <v>0</v>
      </c>
      <c r="AE807" s="9" t="b">
        <v>1</v>
      </c>
      <c r="AF807" s="9" t="b">
        <v>0</v>
      </c>
      <c r="AG807" s="9" t="b">
        <v>1</v>
      </c>
    </row>
    <row r="808" spans="1:33" x14ac:dyDescent="0.2">
      <c r="A808" s="9">
        <v>3</v>
      </c>
      <c r="B808" t="s">
        <v>158</v>
      </c>
      <c r="C808" t="s">
        <v>51</v>
      </c>
      <c r="D808">
        <v>0</v>
      </c>
      <c r="E808">
        <v>1206522.8848619901</v>
      </c>
      <c r="F808">
        <v>0</v>
      </c>
      <c r="G808">
        <v>0</v>
      </c>
      <c r="H808">
        <v>0</v>
      </c>
      <c r="I808">
        <v>0</v>
      </c>
      <c r="J808" s="8">
        <f>SUMIFS(Table1[time],Table1[repetition],Table1[[#This Row],[repetition]],Table1[config],Table1[[#This Row],[config]])</f>
        <v>83041708.340054929</v>
      </c>
      <c r="K808" s="9">
        <v>0</v>
      </c>
      <c r="L808" s="9">
        <v>3</v>
      </c>
      <c r="M808" s="9" t="s">
        <v>151</v>
      </c>
      <c r="N808" s="9" t="b">
        <v>0</v>
      </c>
      <c r="O808" s="9" t="b">
        <v>1</v>
      </c>
      <c r="P808" s="9" t="b">
        <v>0</v>
      </c>
      <c r="Q808" s="9" t="b">
        <v>1</v>
      </c>
      <c r="R808" s="9" t="b">
        <v>0</v>
      </c>
      <c r="S808" s="9" t="b">
        <v>1</v>
      </c>
      <c r="T808" s="9" t="b">
        <v>0</v>
      </c>
      <c r="U808" s="9" t="b">
        <v>1</v>
      </c>
      <c r="V808" s="9" t="b">
        <v>0</v>
      </c>
      <c r="W808" s="9" t="b">
        <v>1</v>
      </c>
      <c r="X808" s="9" t="b">
        <v>0</v>
      </c>
      <c r="Y808" s="9" t="b">
        <v>1</v>
      </c>
      <c r="Z808" s="9" t="b">
        <v>0</v>
      </c>
      <c r="AA808" s="9" t="b">
        <v>1</v>
      </c>
      <c r="AB808" s="9" t="b">
        <v>0</v>
      </c>
      <c r="AC808" s="9" t="b">
        <v>1</v>
      </c>
      <c r="AD808" s="9" t="b">
        <v>0</v>
      </c>
      <c r="AE808" s="9" t="b">
        <v>1</v>
      </c>
      <c r="AF808" s="9" t="b">
        <v>0</v>
      </c>
      <c r="AG808" s="9" t="b">
        <v>1</v>
      </c>
    </row>
    <row r="809" spans="1:33" x14ac:dyDescent="0.2">
      <c r="A809" s="9">
        <v>1</v>
      </c>
      <c r="B809" t="s">
        <v>159</v>
      </c>
      <c r="C809" t="s">
        <v>51</v>
      </c>
      <c r="D809">
        <v>0</v>
      </c>
      <c r="E809">
        <v>197878.450460964</v>
      </c>
      <c r="F809">
        <v>0</v>
      </c>
      <c r="G809">
        <v>0</v>
      </c>
      <c r="H809">
        <v>0</v>
      </c>
      <c r="I809">
        <v>0</v>
      </c>
      <c r="J809" s="8">
        <f>SUMIFS(Table1[time],Table1[repetition],Table1[[#This Row],[repetition]],Table1[config],Table1[[#This Row],[config]])</f>
        <v>75728713.925277829</v>
      </c>
      <c r="K809" s="9">
        <v>1</v>
      </c>
      <c r="L809" s="9">
        <v>4</v>
      </c>
      <c r="M809" s="9" t="s">
        <v>150</v>
      </c>
      <c r="N809" s="9" t="b">
        <v>0</v>
      </c>
      <c r="O809" s="9" t="b">
        <v>1</v>
      </c>
      <c r="P809" s="9" t="b">
        <v>0</v>
      </c>
      <c r="Q809" s="9" t="b">
        <v>1</v>
      </c>
      <c r="R809" s="9" t="b">
        <v>0</v>
      </c>
      <c r="S809" s="9" t="b">
        <v>1</v>
      </c>
      <c r="T809" s="9" t="b">
        <v>0</v>
      </c>
      <c r="U809" s="9" t="b">
        <v>0</v>
      </c>
      <c r="V809" s="9" t="b">
        <v>0</v>
      </c>
      <c r="W809" s="9" t="b">
        <v>1</v>
      </c>
      <c r="X809" s="9" t="b">
        <v>0</v>
      </c>
      <c r="Y809" s="9" t="b">
        <v>1</v>
      </c>
      <c r="Z809" s="9" t="b">
        <v>1</v>
      </c>
      <c r="AA809" s="9" t="b">
        <v>1</v>
      </c>
      <c r="AB809" s="9" t="b">
        <v>1</v>
      </c>
      <c r="AC809" s="9" t="b">
        <v>1</v>
      </c>
      <c r="AD809" s="9" t="b">
        <v>0</v>
      </c>
      <c r="AE809" s="9" t="b">
        <v>1</v>
      </c>
      <c r="AF809" s="9" t="b">
        <v>1</v>
      </c>
      <c r="AG809" s="9" t="b">
        <v>1</v>
      </c>
    </row>
    <row r="810" spans="1:33" x14ac:dyDescent="0.2">
      <c r="A810" s="11">
        <v>2</v>
      </c>
      <c r="B810" t="s">
        <v>159</v>
      </c>
      <c r="C810" t="s">
        <v>51</v>
      </c>
      <c r="D810">
        <v>0</v>
      </c>
      <c r="E810">
        <v>189870.79052766701</v>
      </c>
      <c r="F810">
        <v>0</v>
      </c>
      <c r="G810">
        <v>0</v>
      </c>
      <c r="H810">
        <v>0</v>
      </c>
      <c r="I810">
        <v>0</v>
      </c>
      <c r="J810" s="10">
        <f>SUMIFS(Table1[time],Table1[repetition],Table1[[#This Row],[repetition]],Table1[config],Table1[[#This Row],[config]])</f>
        <v>76989616.074817196</v>
      </c>
      <c r="K810" s="11">
        <v>0</v>
      </c>
      <c r="L810" s="11">
        <v>3</v>
      </c>
      <c r="M810" s="11" t="s">
        <v>151</v>
      </c>
      <c r="N810" s="11" t="b">
        <v>0</v>
      </c>
      <c r="O810" s="11" t="b">
        <v>1</v>
      </c>
      <c r="P810" s="11" t="b">
        <v>0</v>
      </c>
      <c r="Q810" s="11" t="b">
        <v>1</v>
      </c>
      <c r="R810" s="11" t="b">
        <v>0</v>
      </c>
      <c r="S810" s="11" t="b">
        <v>1</v>
      </c>
      <c r="T810" s="11" t="b">
        <v>0</v>
      </c>
      <c r="U810" s="11" t="b">
        <v>1</v>
      </c>
      <c r="V810" s="11" t="b">
        <v>0</v>
      </c>
      <c r="W810" s="11" t="b">
        <v>1</v>
      </c>
      <c r="X810" s="11" t="b">
        <v>0</v>
      </c>
      <c r="Y810" s="11" t="b">
        <v>1</v>
      </c>
      <c r="Z810" s="11" t="b">
        <v>0</v>
      </c>
      <c r="AA810" s="11" t="b">
        <v>1</v>
      </c>
      <c r="AB810" s="11" t="b">
        <v>0</v>
      </c>
      <c r="AC810" s="11" t="b">
        <v>1</v>
      </c>
      <c r="AD810" s="11" t="b">
        <v>0</v>
      </c>
      <c r="AE810" s="11" t="b">
        <v>1</v>
      </c>
      <c r="AF810" s="11" t="b">
        <v>0</v>
      </c>
      <c r="AG810" s="11" t="b">
        <v>1</v>
      </c>
    </row>
    <row r="811" spans="1:33" x14ac:dyDescent="0.2">
      <c r="A811" s="9">
        <v>3</v>
      </c>
      <c r="B811" t="s">
        <v>159</v>
      </c>
      <c r="C811" t="s">
        <v>51</v>
      </c>
      <c r="D811">
        <v>0</v>
      </c>
      <c r="E811">
        <v>547817.66268900095</v>
      </c>
      <c r="F811">
        <v>0</v>
      </c>
      <c r="G811">
        <v>0</v>
      </c>
      <c r="H811">
        <v>0</v>
      </c>
      <c r="I811">
        <v>0</v>
      </c>
      <c r="J811" s="8">
        <f>SUMIFS(Table1[time],Table1[repetition],Table1[[#This Row],[repetition]],Table1[config],Table1[[#This Row],[config]])</f>
        <v>83041708.340054929</v>
      </c>
      <c r="K811" s="9">
        <v>50</v>
      </c>
      <c r="L811" s="9">
        <v>6</v>
      </c>
      <c r="M811" s="9" t="s">
        <v>150</v>
      </c>
      <c r="N811" s="9" t="b">
        <v>0</v>
      </c>
      <c r="O811" s="9" t="b">
        <v>0</v>
      </c>
      <c r="P811" s="9" t="b">
        <v>0</v>
      </c>
      <c r="Q811" s="9" t="b">
        <v>1</v>
      </c>
      <c r="R811" s="9" t="b">
        <v>0</v>
      </c>
      <c r="S811" s="9" t="b">
        <v>1</v>
      </c>
      <c r="T811" s="9" t="b">
        <v>0</v>
      </c>
      <c r="U811" s="9" t="b">
        <v>0</v>
      </c>
      <c r="V811" s="9" t="b">
        <v>0</v>
      </c>
      <c r="W811" s="9" t="b">
        <v>0</v>
      </c>
      <c r="X811" s="9" t="b">
        <v>1</v>
      </c>
      <c r="Y811" s="9" t="b">
        <v>0</v>
      </c>
      <c r="Z811" s="9" t="b">
        <v>1</v>
      </c>
      <c r="AA811" s="9" t="b">
        <v>0</v>
      </c>
      <c r="AB811" s="9" t="b">
        <v>1</v>
      </c>
      <c r="AC811" s="9" t="b">
        <v>0</v>
      </c>
      <c r="AD811" s="9" t="b">
        <v>1</v>
      </c>
      <c r="AE811" s="9" t="b">
        <v>0</v>
      </c>
      <c r="AF811" s="9" t="b">
        <v>0</v>
      </c>
      <c r="AG811" s="9" t="b">
        <v>0</v>
      </c>
    </row>
    <row r="812" spans="1:33" x14ac:dyDescent="0.2">
      <c r="A812" s="11">
        <v>1</v>
      </c>
      <c r="B812" t="s">
        <v>160</v>
      </c>
      <c r="C812" t="s">
        <v>51</v>
      </c>
      <c r="D812">
        <v>0</v>
      </c>
      <c r="E812">
        <v>174900.68720601199</v>
      </c>
      <c r="F812">
        <v>0</v>
      </c>
      <c r="G812">
        <v>0</v>
      </c>
      <c r="H812">
        <v>0</v>
      </c>
      <c r="I812">
        <v>0</v>
      </c>
      <c r="J812" s="10">
        <f>SUMIFS(Table1[time],Table1[repetition],Table1[[#This Row],[repetition]],Table1[config],Table1[[#This Row],[config]])</f>
        <v>75728713.925277829</v>
      </c>
      <c r="K812" s="11">
        <v>1</v>
      </c>
      <c r="L812" s="11">
        <v>18</v>
      </c>
      <c r="M812" s="11" t="s">
        <v>150</v>
      </c>
      <c r="N812" s="11" t="b">
        <v>1</v>
      </c>
      <c r="O812" s="11" t="b">
        <v>0</v>
      </c>
      <c r="P812" s="11" t="b">
        <v>0</v>
      </c>
      <c r="Q812" s="11" t="b">
        <v>0</v>
      </c>
      <c r="R812" s="11" t="b">
        <v>0</v>
      </c>
      <c r="S812" s="11" t="b">
        <v>1</v>
      </c>
      <c r="T812" s="11" t="b">
        <v>1</v>
      </c>
      <c r="U812" s="11" t="b">
        <v>1</v>
      </c>
      <c r="V812" s="11" t="b">
        <v>1</v>
      </c>
      <c r="W812" s="11" t="b">
        <v>0</v>
      </c>
      <c r="X812" s="11" t="b">
        <v>1</v>
      </c>
      <c r="Y812" s="11" t="b">
        <v>0</v>
      </c>
      <c r="Z812" s="11" t="b">
        <v>0</v>
      </c>
      <c r="AA812" s="11" t="b">
        <v>1</v>
      </c>
      <c r="AB812" s="11" t="b">
        <v>1</v>
      </c>
      <c r="AC812" s="11" t="b">
        <v>1</v>
      </c>
      <c r="AD812" s="11" t="b">
        <v>1</v>
      </c>
      <c r="AE812" s="11" t="b">
        <v>0</v>
      </c>
      <c r="AF812" s="11" t="b">
        <v>0</v>
      </c>
      <c r="AG812" s="11" t="b">
        <v>0</v>
      </c>
    </row>
    <row r="813" spans="1:33" x14ac:dyDescent="0.2">
      <c r="A813" s="11">
        <v>2</v>
      </c>
      <c r="B813" t="s">
        <v>160</v>
      </c>
      <c r="C813" t="s">
        <v>51</v>
      </c>
      <c r="D813">
        <v>0</v>
      </c>
      <c r="E813">
        <v>162766.78353222</v>
      </c>
      <c r="F813">
        <v>0</v>
      </c>
      <c r="G813">
        <v>0</v>
      </c>
      <c r="H813">
        <v>0</v>
      </c>
      <c r="I813">
        <v>0</v>
      </c>
      <c r="J813" s="10">
        <f>SUMIFS(Table1[time],Table1[repetition],Table1[[#This Row],[repetition]],Table1[config],Table1[[#This Row],[config]])</f>
        <v>76989616.074817196</v>
      </c>
      <c r="K813" s="11">
        <v>0</v>
      </c>
      <c r="L813" s="11">
        <v>3</v>
      </c>
      <c r="M813" s="11" t="s">
        <v>151</v>
      </c>
      <c r="N813" s="11" t="b">
        <v>0</v>
      </c>
      <c r="O813" s="11" t="b">
        <v>1</v>
      </c>
      <c r="P813" s="11" t="b">
        <v>0</v>
      </c>
      <c r="Q813" s="11" t="b">
        <v>1</v>
      </c>
      <c r="R813" s="11" t="b">
        <v>0</v>
      </c>
      <c r="S813" s="11" t="b">
        <v>1</v>
      </c>
      <c r="T813" s="11" t="b">
        <v>0</v>
      </c>
      <c r="U813" s="11" t="b">
        <v>1</v>
      </c>
      <c r="V813" s="11" t="b">
        <v>0</v>
      </c>
      <c r="W813" s="11" t="b">
        <v>1</v>
      </c>
      <c r="X813" s="11" t="b">
        <v>0</v>
      </c>
      <c r="Y813" s="11" t="b">
        <v>1</v>
      </c>
      <c r="Z813" s="11" t="b">
        <v>0</v>
      </c>
      <c r="AA813" s="11" t="b">
        <v>1</v>
      </c>
      <c r="AB813" s="11" t="b">
        <v>0</v>
      </c>
      <c r="AC813" s="11" t="b">
        <v>1</v>
      </c>
      <c r="AD813" s="11" t="b">
        <v>0</v>
      </c>
      <c r="AE813" s="11" t="b">
        <v>1</v>
      </c>
      <c r="AF813" s="11" t="b">
        <v>0</v>
      </c>
      <c r="AG813" s="11" t="b">
        <v>1</v>
      </c>
    </row>
    <row r="814" spans="1:33" x14ac:dyDescent="0.2">
      <c r="A814" s="9">
        <v>3</v>
      </c>
      <c r="B814" t="s">
        <v>160</v>
      </c>
      <c r="C814" t="s">
        <v>51</v>
      </c>
      <c r="D814">
        <v>0</v>
      </c>
      <c r="E814">
        <v>318124.651218999</v>
      </c>
      <c r="F814">
        <v>0</v>
      </c>
      <c r="G814">
        <v>0</v>
      </c>
      <c r="H814">
        <v>0</v>
      </c>
      <c r="I814">
        <v>0</v>
      </c>
      <c r="J814" s="8">
        <f>SUMIFS(Table1[time],Table1[repetition],Table1[[#This Row],[repetition]],Table1[config],Table1[[#This Row],[config]])</f>
        <v>83041708.340054929</v>
      </c>
      <c r="K814" s="9">
        <v>50</v>
      </c>
      <c r="L814" s="9">
        <v>6</v>
      </c>
      <c r="M814" s="9" t="s">
        <v>150</v>
      </c>
      <c r="N814" s="9" t="b">
        <v>0</v>
      </c>
      <c r="O814" s="9" t="b">
        <v>0</v>
      </c>
      <c r="P814" s="9" t="b">
        <v>0</v>
      </c>
      <c r="Q814" s="9" t="b">
        <v>1</v>
      </c>
      <c r="R814" s="9" t="b">
        <v>0</v>
      </c>
      <c r="S814" s="9" t="b">
        <v>1</v>
      </c>
      <c r="T814" s="9" t="b">
        <v>0</v>
      </c>
      <c r="U814" s="9" t="b">
        <v>0</v>
      </c>
      <c r="V814" s="9" t="b">
        <v>0</v>
      </c>
      <c r="W814" s="9" t="b">
        <v>0</v>
      </c>
      <c r="X814" s="9" t="b">
        <v>1</v>
      </c>
      <c r="Y814" s="9" t="b">
        <v>0</v>
      </c>
      <c r="Z814" s="9" t="b">
        <v>1</v>
      </c>
      <c r="AA814" s="9" t="b">
        <v>0</v>
      </c>
      <c r="AB814" s="9" t="b">
        <v>1</v>
      </c>
      <c r="AC814" s="9" t="b">
        <v>0</v>
      </c>
      <c r="AD814" s="9" t="b">
        <v>1</v>
      </c>
      <c r="AE814" s="9" t="b">
        <v>0</v>
      </c>
      <c r="AF814" s="9" t="b">
        <v>0</v>
      </c>
      <c r="AG814" s="9" t="b">
        <v>0</v>
      </c>
    </row>
    <row r="815" spans="1:33" x14ac:dyDescent="0.2">
      <c r="A815" s="9">
        <v>1</v>
      </c>
      <c r="B815" t="s">
        <v>162</v>
      </c>
      <c r="C815" t="s">
        <v>51</v>
      </c>
      <c r="D815">
        <v>0</v>
      </c>
      <c r="E815">
        <v>250783.800213015</v>
      </c>
      <c r="F815">
        <v>0</v>
      </c>
      <c r="G815">
        <v>0</v>
      </c>
      <c r="H815">
        <v>0</v>
      </c>
      <c r="I815">
        <v>0</v>
      </c>
      <c r="J815" s="8">
        <f>SUMIFS(Table1[time],Table1[repetition],Table1[[#This Row],[repetition]],Table1[config],Table1[[#This Row],[config]])</f>
        <v>75728713.925277829</v>
      </c>
      <c r="K815" s="9">
        <v>50</v>
      </c>
      <c r="L815" s="9">
        <v>1</v>
      </c>
      <c r="M815" s="9" t="s">
        <v>151</v>
      </c>
      <c r="N815" s="9" t="b">
        <v>0</v>
      </c>
      <c r="O815" s="9" t="b">
        <v>1</v>
      </c>
      <c r="P815" s="9" t="b">
        <v>1</v>
      </c>
      <c r="Q815" s="9" t="b">
        <v>1</v>
      </c>
      <c r="R815" s="9" t="b">
        <v>1</v>
      </c>
      <c r="S815" s="9" t="b">
        <v>0</v>
      </c>
      <c r="T815" s="9" t="b">
        <v>1</v>
      </c>
      <c r="U815" s="9" t="b">
        <v>0</v>
      </c>
      <c r="V815" s="9" t="b">
        <v>0</v>
      </c>
      <c r="W815" s="9" t="b">
        <v>1</v>
      </c>
      <c r="X815" s="9" t="b">
        <v>1</v>
      </c>
      <c r="Y815" s="9" t="b">
        <v>1</v>
      </c>
      <c r="Z815" s="9" t="b">
        <v>1</v>
      </c>
      <c r="AA815" s="9" t="b">
        <v>0</v>
      </c>
      <c r="AB815" s="9" t="b">
        <v>0</v>
      </c>
      <c r="AC815" s="9" t="b">
        <v>0</v>
      </c>
      <c r="AD815" s="9" t="b">
        <v>1</v>
      </c>
      <c r="AE815" s="9" t="b">
        <v>1</v>
      </c>
      <c r="AF815" s="9" t="b">
        <v>1</v>
      </c>
      <c r="AG815" s="9" t="b">
        <v>1</v>
      </c>
    </row>
    <row r="816" spans="1:33" x14ac:dyDescent="0.2">
      <c r="A816" s="9">
        <v>2</v>
      </c>
      <c r="B816" t="s">
        <v>162</v>
      </c>
      <c r="C816" t="s">
        <v>51</v>
      </c>
      <c r="D816">
        <v>0</v>
      </c>
      <c r="E816">
        <v>680952.66521070094</v>
      </c>
      <c r="F816">
        <v>0</v>
      </c>
      <c r="G816">
        <v>0</v>
      </c>
      <c r="H816">
        <v>0</v>
      </c>
      <c r="I816">
        <v>0</v>
      </c>
      <c r="J816" s="8">
        <f>SUMIFS(Table1[time],Table1[repetition],Table1[[#This Row],[repetition]],Table1[config],Table1[[#This Row],[config]])</f>
        <v>76989616.074817196</v>
      </c>
      <c r="K816" s="9">
        <v>0</v>
      </c>
      <c r="L816" s="9">
        <v>3</v>
      </c>
      <c r="M816" s="9" t="s">
        <v>151</v>
      </c>
      <c r="N816" s="9" t="b">
        <v>0</v>
      </c>
      <c r="O816" s="9" t="b">
        <v>1</v>
      </c>
      <c r="P816" s="9" t="b">
        <v>0</v>
      </c>
      <c r="Q816" s="9" t="b">
        <v>1</v>
      </c>
      <c r="R816" s="9" t="b">
        <v>0</v>
      </c>
      <c r="S816" s="9" t="b">
        <v>1</v>
      </c>
      <c r="T816" s="9" t="b">
        <v>0</v>
      </c>
      <c r="U816" s="9" t="b">
        <v>1</v>
      </c>
      <c r="V816" s="9" t="b">
        <v>0</v>
      </c>
      <c r="W816" s="9" t="b">
        <v>1</v>
      </c>
      <c r="X816" s="9" t="b">
        <v>0</v>
      </c>
      <c r="Y816" s="9" t="b">
        <v>1</v>
      </c>
      <c r="Z816" s="9" t="b">
        <v>0</v>
      </c>
      <c r="AA816" s="9" t="b">
        <v>1</v>
      </c>
      <c r="AB816" s="9" t="b">
        <v>0</v>
      </c>
      <c r="AC816" s="9" t="b">
        <v>1</v>
      </c>
      <c r="AD816" s="9" t="b">
        <v>0</v>
      </c>
      <c r="AE816" s="9" t="b">
        <v>1</v>
      </c>
      <c r="AF816" s="9" t="b">
        <v>0</v>
      </c>
      <c r="AG816" s="9" t="b">
        <v>1</v>
      </c>
    </row>
    <row r="817" spans="1:33" x14ac:dyDescent="0.2">
      <c r="A817" s="11">
        <v>3</v>
      </c>
      <c r="B817" t="s">
        <v>162</v>
      </c>
      <c r="C817" t="s">
        <v>51</v>
      </c>
      <c r="D817">
        <v>0</v>
      </c>
      <c r="E817">
        <v>1080072.089042</v>
      </c>
      <c r="F817">
        <v>0</v>
      </c>
      <c r="G817">
        <v>0</v>
      </c>
      <c r="H817">
        <v>0</v>
      </c>
      <c r="I817">
        <v>0</v>
      </c>
      <c r="J817" s="10">
        <f>SUMIFS(Table1[time],Table1[repetition],Table1[[#This Row],[repetition]],Table1[config],Table1[[#This Row],[config]])</f>
        <v>83041708.340054929</v>
      </c>
      <c r="K817" s="11">
        <v>0</v>
      </c>
      <c r="L817" s="11">
        <v>3</v>
      </c>
      <c r="M817" s="11" t="s">
        <v>151</v>
      </c>
      <c r="N817" s="11" t="b">
        <v>0</v>
      </c>
      <c r="O817" s="11" t="b">
        <v>1</v>
      </c>
      <c r="P817" s="11" t="b">
        <v>0</v>
      </c>
      <c r="Q817" s="11" t="b">
        <v>1</v>
      </c>
      <c r="R817" s="11" t="b">
        <v>0</v>
      </c>
      <c r="S817" s="11" t="b">
        <v>1</v>
      </c>
      <c r="T817" s="11" t="b">
        <v>0</v>
      </c>
      <c r="U817" s="11" t="b">
        <v>1</v>
      </c>
      <c r="V817" s="11" t="b">
        <v>0</v>
      </c>
      <c r="W817" s="11" t="b">
        <v>1</v>
      </c>
      <c r="X817" s="11" t="b">
        <v>0</v>
      </c>
      <c r="Y817" s="11" t="b">
        <v>1</v>
      </c>
      <c r="Z817" s="11" t="b">
        <v>0</v>
      </c>
      <c r="AA817" s="11" t="b">
        <v>1</v>
      </c>
      <c r="AB817" s="11" t="b">
        <v>0</v>
      </c>
      <c r="AC817" s="11" t="b">
        <v>1</v>
      </c>
      <c r="AD817" s="11" t="b">
        <v>0</v>
      </c>
      <c r="AE817" s="11" t="b">
        <v>1</v>
      </c>
      <c r="AF817" s="11" t="b">
        <v>0</v>
      </c>
      <c r="AG817" s="11" t="b">
        <v>1</v>
      </c>
    </row>
    <row r="818" spans="1:33" x14ac:dyDescent="0.2">
      <c r="A818" s="11">
        <v>1</v>
      </c>
      <c r="B818" t="s">
        <v>163</v>
      </c>
      <c r="C818" t="s">
        <v>51</v>
      </c>
      <c r="D818">
        <v>0</v>
      </c>
      <c r="E818">
        <v>117382.009541965</v>
      </c>
      <c r="F818">
        <v>0</v>
      </c>
      <c r="G818">
        <v>0</v>
      </c>
      <c r="H818">
        <v>0</v>
      </c>
      <c r="I818">
        <v>0</v>
      </c>
      <c r="J818" s="10">
        <f>SUMIFS(Table1[time],Table1[repetition],Table1[[#This Row],[repetition]],Table1[config],Table1[[#This Row],[config]])</f>
        <v>75728713.925277829</v>
      </c>
      <c r="K818" s="11">
        <v>50</v>
      </c>
      <c r="L818" s="11">
        <v>5</v>
      </c>
      <c r="M818" s="11" t="s">
        <v>149</v>
      </c>
      <c r="N818" s="11" t="b">
        <v>0</v>
      </c>
      <c r="O818" s="11" t="b">
        <v>1</v>
      </c>
      <c r="P818" s="11" t="b">
        <v>0</v>
      </c>
      <c r="Q818" s="11" t="b">
        <v>0</v>
      </c>
      <c r="R818" s="11" t="b">
        <v>1</v>
      </c>
      <c r="S818" s="11" t="b">
        <v>1</v>
      </c>
      <c r="T818" s="11" t="b">
        <v>0</v>
      </c>
      <c r="U818" s="11" t="b">
        <v>1</v>
      </c>
      <c r="V818" s="11" t="b">
        <v>0</v>
      </c>
      <c r="W818" s="11" t="b">
        <v>1</v>
      </c>
      <c r="X818" s="11" t="b">
        <v>1</v>
      </c>
      <c r="Y818" s="11" t="b">
        <v>0</v>
      </c>
      <c r="Z818" s="11" t="b">
        <v>0</v>
      </c>
      <c r="AA818" s="11" t="b">
        <v>0</v>
      </c>
      <c r="AB818" s="11" t="b">
        <v>0</v>
      </c>
      <c r="AC818" s="11" t="b">
        <v>1</v>
      </c>
      <c r="AD818" s="11" t="b">
        <v>0</v>
      </c>
      <c r="AE818" s="11" t="b">
        <v>1</v>
      </c>
      <c r="AF818" s="11" t="b">
        <v>0</v>
      </c>
      <c r="AG818" s="11" t="b">
        <v>0</v>
      </c>
    </row>
    <row r="819" spans="1:33" x14ac:dyDescent="0.2">
      <c r="A819" s="9">
        <v>2</v>
      </c>
      <c r="B819" t="s">
        <v>163</v>
      </c>
      <c r="C819" t="s">
        <v>51</v>
      </c>
      <c r="D819">
        <v>0</v>
      </c>
      <c r="E819">
        <v>175711.44961332899</v>
      </c>
      <c r="F819">
        <v>0</v>
      </c>
      <c r="G819">
        <v>0</v>
      </c>
      <c r="H819">
        <v>0</v>
      </c>
      <c r="I819">
        <v>0</v>
      </c>
      <c r="J819" s="8">
        <f>SUMIFS(Table1[time],Table1[repetition],Table1[[#This Row],[repetition]],Table1[config],Table1[[#This Row],[config]])</f>
        <v>76989616.074817196</v>
      </c>
      <c r="K819" s="9">
        <v>0</v>
      </c>
      <c r="L819" s="9">
        <v>3</v>
      </c>
      <c r="M819" s="9" t="s">
        <v>151</v>
      </c>
      <c r="N819" s="9" t="b">
        <v>0</v>
      </c>
      <c r="O819" s="9" t="b">
        <v>1</v>
      </c>
      <c r="P819" s="9" t="b">
        <v>0</v>
      </c>
      <c r="Q819" s="9" t="b">
        <v>1</v>
      </c>
      <c r="R819" s="9" t="b">
        <v>0</v>
      </c>
      <c r="S819" s="9" t="b">
        <v>1</v>
      </c>
      <c r="T819" s="9" t="b">
        <v>0</v>
      </c>
      <c r="U819" s="9" t="b">
        <v>1</v>
      </c>
      <c r="V819" s="9" t="b">
        <v>0</v>
      </c>
      <c r="W819" s="9" t="b">
        <v>1</v>
      </c>
      <c r="X819" s="9" t="b">
        <v>0</v>
      </c>
      <c r="Y819" s="9" t="b">
        <v>1</v>
      </c>
      <c r="Z819" s="9" t="b">
        <v>0</v>
      </c>
      <c r="AA819" s="9" t="b">
        <v>1</v>
      </c>
      <c r="AB819" s="9" t="b">
        <v>0</v>
      </c>
      <c r="AC819" s="9" t="b">
        <v>1</v>
      </c>
      <c r="AD819" s="9" t="b">
        <v>0</v>
      </c>
      <c r="AE819" s="9" t="b">
        <v>1</v>
      </c>
      <c r="AF819" s="9" t="b">
        <v>0</v>
      </c>
      <c r="AG819" s="9" t="b">
        <v>1</v>
      </c>
    </row>
    <row r="820" spans="1:33" x14ac:dyDescent="0.2">
      <c r="A820" s="9">
        <v>3</v>
      </c>
      <c r="B820" t="s">
        <v>163</v>
      </c>
      <c r="C820" t="s">
        <v>51</v>
      </c>
      <c r="D820">
        <v>0</v>
      </c>
      <c r="E820">
        <v>475479.19987499702</v>
      </c>
      <c r="F820">
        <v>0</v>
      </c>
      <c r="G820">
        <v>0</v>
      </c>
      <c r="H820">
        <v>0</v>
      </c>
      <c r="I820">
        <v>0</v>
      </c>
      <c r="J820" s="8">
        <f>SUMIFS(Table1[time],Table1[repetition],Table1[[#This Row],[repetition]],Table1[config],Table1[[#This Row],[config]])</f>
        <v>83041708.340054929</v>
      </c>
      <c r="K820" s="9">
        <v>50</v>
      </c>
      <c r="L820" s="9">
        <v>6</v>
      </c>
      <c r="M820" s="9" t="s">
        <v>150</v>
      </c>
      <c r="N820" s="9" t="b">
        <v>0</v>
      </c>
      <c r="O820" s="9" t="b">
        <v>0</v>
      </c>
      <c r="P820" s="9" t="b">
        <v>0</v>
      </c>
      <c r="Q820" s="9" t="b">
        <v>1</v>
      </c>
      <c r="R820" s="9" t="b">
        <v>0</v>
      </c>
      <c r="S820" s="9" t="b">
        <v>1</v>
      </c>
      <c r="T820" s="9" t="b">
        <v>0</v>
      </c>
      <c r="U820" s="9" t="b">
        <v>0</v>
      </c>
      <c r="V820" s="9" t="b">
        <v>0</v>
      </c>
      <c r="W820" s="9" t="b">
        <v>0</v>
      </c>
      <c r="X820" s="9" t="b">
        <v>1</v>
      </c>
      <c r="Y820" s="9" t="b">
        <v>0</v>
      </c>
      <c r="Z820" s="9" t="b">
        <v>1</v>
      </c>
      <c r="AA820" s="9" t="b">
        <v>0</v>
      </c>
      <c r="AB820" s="9" t="b">
        <v>1</v>
      </c>
      <c r="AC820" s="9" t="b">
        <v>0</v>
      </c>
      <c r="AD820" s="9" t="b">
        <v>1</v>
      </c>
      <c r="AE820" s="9" t="b">
        <v>0</v>
      </c>
      <c r="AF820" s="9" t="b">
        <v>0</v>
      </c>
      <c r="AG820" s="9" t="b">
        <v>0</v>
      </c>
    </row>
    <row r="821" spans="1:33" x14ac:dyDescent="0.2">
      <c r="A821" s="11">
        <v>1</v>
      </c>
      <c r="B821" t="s">
        <v>164</v>
      </c>
      <c r="C821" t="s">
        <v>51</v>
      </c>
      <c r="D821">
        <v>0</v>
      </c>
      <c r="E821">
        <v>7202335.6549210101</v>
      </c>
      <c r="F821">
        <v>0</v>
      </c>
      <c r="G821">
        <v>0</v>
      </c>
      <c r="H821">
        <v>0</v>
      </c>
      <c r="I821">
        <v>0</v>
      </c>
      <c r="J821" s="10">
        <f>SUMIFS(Table1[time],Table1[repetition],Table1[[#This Row],[repetition]],Table1[config],Table1[[#This Row],[config]])</f>
        <v>75728713.925277829</v>
      </c>
      <c r="K821" s="11">
        <v>0</v>
      </c>
      <c r="L821" s="11">
        <v>3</v>
      </c>
      <c r="M821" s="11" t="s">
        <v>151</v>
      </c>
      <c r="N821" s="11" t="b">
        <v>0</v>
      </c>
      <c r="O821" s="11" t="b">
        <v>1</v>
      </c>
      <c r="P821" s="11" t="b">
        <v>0</v>
      </c>
      <c r="Q821" s="11" t="b">
        <v>1</v>
      </c>
      <c r="R821" s="11" t="b">
        <v>0</v>
      </c>
      <c r="S821" s="11" t="b">
        <v>1</v>
      </c>
      <c r="T821" s="11" t="b">
        <v>0</v>
      </c>
      <c r="U821" s="11" t="b">
        <v>1</v>
      </c>
      <c r="V821" s="11" t="b">
        <v>0</v>
      </c>
      <c r="W821" s="11" t="b">
        <v>1</v>
      </c>
      <c r="X821" s="11" t="b">
        <v>0</v>
      </c>
      <c r="Y821" s="11" t="b">
        <v>1</v>
      </c>
      <c r="Z821" s="11" t="b">
        <v>0</v>
      </c>
      <c r="AA821" s="11" t="b">
        <v>1</v>
      </c>
      <c r="AB821" s="11" t="b">
        <v>0</v>
      </c>
      <c r="AC821" s="11" t="b">
        <v>1</v>
      </c>
      <c r="AD821" s="11" t="b">
        <v>0</v>
      </c>
      <c r="AE821" s="11" t="b">
        <v>1</v>
      </c>
      <c r="AF821" s="11" t="b">
        <v>0</v>
      </c>
      <c r="AG821" s="11" t="b">
        <v>1</v>
      </c>
    </row>
    <row r="822" spans="1:33" x14ac:dyDescent="0.2">
      <c r="A822" s="11">
        <v>2</v>
      </c>
      <c r="B822" t="s">
        <v>164</v>
      </c>
      <c r="C822" t="s">
        <v>51</v>
      </c>
      <c r="D822">
        <v>0</v>
      </c>
      <c r="E822">
        <v>7202193.6180540305</v>
      </c>
      <c r="F822">
        <v>0</v>
      </c>
      <c r="G822">
        <v>0</v>
      </c>
      <c r="H822">
        <v>0</v>
      </c>
      <c r="I822">
        <v>0</v>
      </c>
      <c r="J822" s="10">
        <f>SUMIFS(Table1[time],Table1[repetition],Table1[[#This Row],[repetition]],Table1[config],Table1[[#This Row],[config]])</f>
        <v>76989616.074817196</v>
      </c>
      <c r="K822" s="11">
        <v>80</v>
      </c>
      <c r="L822" s="11">
        <v>1</v>
      </c>
      <c r="M822" s="11" t="s">
        <v>149</v>
      </c>
      <c r="N822" s="11" t="b">
        <v>0</v>
      </c>
      <c r="O822" s="11" t="b">
        <v>1</v>
      </c>
      <c r="P822" s="11" t="b">
        <v>1</v>
      </c>
      <c r="Q822" s="11" t="b">
        <v>1</v>
      </c>
      <c r="R822" s="11" t="b">
        <v>1</v>
      </c>
      <c r="S822" s="11" t="b">
        <v>0</v>
      </c>
      <c r="T822" s="11" t="b">
        <v>1</v>
      </c>
      <c r="U822" s="11" t="b">
        <v>0</v>
      </c>
      <c r="V822" s="11" t="b">
        <v>0</v>
      </c>
      <c r="W822" s="11" t="b">
        <v>1</v>
      </c>
      <c r="X822" s="11" t="b">
        <v>1</v>
      </c>
      <c r="Y822" s="11" t="b">
        <v>1</v>
      </c>
      <c r="Z822" s="11" t="b">
        <v>1</v>
      </c>
      <c r="AA822" s="11" t="b">
        <v>0</v>
      </c>
      <c r="AB822" s="11" t="b">
        <v>1</v>
      </c>
      <c r="AC822" s="11" t="b">
        <v>1</v>
      </c>
      <c r="AD822" s="11" t="b">
        <v>1</v>
      </c>
      <c r="AE822" s="11" t="b">
        <v>1</v>
      </c>
      <c r="AF822" s="11" t="b">
        <v>1</v>
      </c>
      <c r="AG822" s="11" t="b">
        <v>0</v>
      </c>
    </row>
    <row r="823" spans="1:33" x14ac:dyDescent="0.2">
      <c r="A823" s="11">
        <v>3</v>
      </c>
      <c r="B823" t="s">
        <v>164</v>
      </c>
      <c r="C823" t="s">
        <v>51</v>
      </c>
      <c r="D823">
        <v>0</v>
      </c>
      <c r="E823">
        <v>7203776.5799019998</v>
      </c>
      <c r="F823">
        <v>0</v>
      </c>
      <c r="G823">
        <v>0</v>
      </c>
      <c r="H823">
        <v>0</v>
      </c>
      <c r="I823">
        <v>0</v>
      </c>
      <c r="J823" s="10">
        <f>SUMIFS(Table1[time],Table1[repetition],Table1[[#This Row],[repetition]],Table1[config],Table1[[#This Row],[config]])</f>
        <v>83041708.340054929</v>
      </c>
      <c r="K823" s="11">
        <v>80</v>
      </c>
      <c r="L823" s="11">
        <v>1</v>
      </c>
      <c r="M823" s="11" t="s">
        <v>149</v>
      </c>
      <c r="N823" s="11" t="b">
        <v>0</v>
      </c>
      <c r="O823" s="11" t="b">
        <v>1</v>
      </c>
      <c r="P823" s="11" t="b">
        <v>1</v>
      </c>
      <c r="Q823" s="11" t="b">
        <v>1</v>
      </c>
      <c r="R823" s="11" t="b">
        <v>1</v>
      </c>
      <c r="S823" s="11" t="b">
        <v>0</v>
      </c>
      <c r="T823" s="11" t="b">
        <v>1</v>
      </c>
      <c r="U823" s="11" t="b">
        <v>0</v>
      </c>
      <c r="V823" s="11" t="b">
        <v>0</v>
      </c>
      <c r="W823" s="11" t="b">
        <v>1</v>
      </c>
      <c r="X823" s="11" t="b">
        <v>1</v>
      </c>
      <c r="Y823" s="11" t="b">
        <v>1</v>
      </c>
      <c r="Z823" s="11" t="b">
        <v>1</v>
      </c>
      <c r="AA823" s="11" t="b">
        <v>0</v>
      </c>
      <c r="AB823" s="11" t="b">
        <v>1</v>
      </c>
      <c r="AC823" s="11" t="b">
        <v>1</v>
      </c>
      <c r="AD823" s="11" t="b">
        <v>1</v>
      </c>
      <c r="AE823" s="11" t="b">
        <v>1</v>
      </c>
      <c r="AF823" s="11" t="b">
        <v>1</v>
      </c>
      <c r="AG823" s="11" t="b">
        <v>0</v>
      </c>
    </row>
    <row r="824" spans="1:33" x14ac:dyDescent="0.2">
      <c r="A824" s="9">
        <v>1</v>
      </c>
      <c r="B824" t="s">
        <v>165</v>
      </c>
      <c r="C824" t="s">
        <v>51</v>
      </c>
      <c r="D824">
        <v>0</v>
      </c>
      <c r="E824">
        <v>7202794.5474079996</v>
      </c>
      <c r="F824">
        <v>0</v>
      </c>
      <c r="G824">
        <v>0</v>
      </c>
      <c r="H824">
        <v>0</v>
      </c>
      <c r="I824">
        <v>0</v>
      </c>
      <c r="J824" s="8">
        <f>SUMIFS(Table1[time],Table1[repetition],Table1[[#This Row],[repetition]],Table1[config],Table1[[#This Row],[config]])</f>
        <v>75728713.925277829</v>
      </c>
      <c r="K824" s="9">
        <v>80</v>
      </c>
      <c r="L824" s="9">
        <v>2</v>
      </c>
      <c r="M824" s="9" t="s">
        <v>150</v>
      </c>
      <c r="N824" s="9" t="b">
        <v>1</v>
      </c>
      <c r="O824" s="9" t="b">
        <v>0</v>
      </c>
      <c r="P824" s="9" t="b">
        <v>0</v>
      </c>
      <c r="Q824" s="9" t="b">
        <v>0</v>
      </c>
      <c r="R824" s="9" t="b">
        <v>0</v>
      </c>
      <c r="S824" s="9" t="b">
        <v>1</v>
      </c>
      <c r="T824" s="9" t="b">
        <v>0</v>
      </c>
      <c r="U824" s="9" t="b">
        <v>1</v>
      </c>
      <c r="V824" s="9" t="b">
        <v>1</v>
      </c>
      <c r="W824" s="9" t="b">
        <v>0</v>
      </c>
      <c r="X824" s="9" t="b">
        <v>0</v>
      </c>
      <c r="Y824" s="9" t="b">
        <v>0</v>
      </c>
      <c r="Z824" s="9" t="b">
        <v>0</v>
      </c>
      <c r="AA824" s="9" t="b">
        <v>1</v>
      </c>
      <c r="AB824" s="9" t="b">
        <v>0</v>
      </c>
      <c r="AC824" s="9" t="b">
        <v>0</v>
      </c>
      <c r="AD824" s="9" t="b">
        <v>0</v>
      </c>
      <c r="AE824" s="9" t="b">
        <v>0</v>
      </c>
      <c r="AF824" s="9" t="b">
        <v>0</v>
      </c>
      <c r="AG824" s="9" t="b">
        <v>1</v>
      </c>
    </row>
    <row r="825" spans="1:33" x14ac:dyDescent="0.2">
      <c r="A825" s="11">
        <v>2</v>
      </c>
      <c r="B825" t="s">
        <v>165</v>
      </c>
      <c r="C825" t="s">
        <v>51</v>
      </c>
      <c r="D825">
        <v>0</v>
      </c>
      <c r="E825">
        <v>7202627.06570327</v>
      </c>
      <c r="F825">
        <v>0</v>
      </c>
      <c r="G825">
        <v>0</v>
      </c>
      <c r="H825">
        <v>0</v>
      </c>
      <c r="I825">
        <v>0</v>
      </c>
      <c r="J825" s="10">
        <f>SUMIFS(Table1[time],Table1[repetition],Table1[[#This Row],[repetition]],Table1[config],Table1[[#This Row],[config]])</f>
        <v>76989616.074817196</v>
      </c>
      <c r="K825" s="11">
        <v>80</v>
      </c>
      <c r="L825" s="11">
        <v>2</v>
      </c>
      <c r="M825" s="11" t="s">
        <v>150</v>
      </c>
      <c r="N825" s="11" t="b">
        <v>1</v>
      </c>
      <c r="O825" s="11" t="b">
        <v>0</v>
      </c>
      <c r="P825" s="11" t="b">
        <v>0</v>
      </c>
      <c r="Q825" s="11" t="b">
        <v>0</v>
      </c>
      <c r="R825" s="11" t="b">
        <v>0</v>
      </c>
      <c r="S825" s="11" t="b">
        <v>1</v>
      </c>
      <c r="T825" s="11" t="b">
        <v>0</v>
      </c>
      <c r="U825" s="11" t="b">
        <v>1</v>
      </c>
      <c r="V825" s="11" t="b">
        <v>1</v>
      </c>
      <c r="W825" s="11" t="b">
        <v>0</v>
      </c>
      <c r="X825" s="11" t="b">
        <v>0</v>
      </c>
      <c r="Y825" s="11" t="b">
        <v>0</v>
      </c>
      <c r="Z825" s="11" t="b">
        <v>0</v>
      </c>
      <c r="AA825" s="11" t="b">
        <v>1</v>
      </c>
      <c r="AB825" s="11" t="b">
        <v>0</v>
      </c>
      <c r="AC825" s="11" t="b">
        <v>0</v>
      </c>
      <c r="AD825" s="11" t="b">
        <v>0</v>
      </c>
      <c r="AE825" s="11" t="b">
        <v>0</v>
      </c>
      <c r="AF825" s="11" t="b">
        <v>0</v>
      </c>
      <c r="AG825" s="11" t="b">
        <v>1</v>
      </c>
    </row>
    <row r="826" spans="1:33" x14ac:dyDescent="0.2">
      <c r="A826" s="9">
        <v>3</v>
      </c>
      <c r="B826" t="s">
        <v>165</v>
      </c>
      <c r="C826" t="s">
        <v>51</v>
      </c>
      <c r="D826">
        <v>0</v>
      </c>
      <c r="E826">
        <v>7203984.503699</v>
      </c>
      <c r="F826">
        <v>0</v>
      </c>
      <c r="G826">
        <v>0</v>
      </c>
      <c r="H826">
        <v>0</v>
      </c>
      <c r="I826">
        <v>0</v>
      </c>
      <c r="J826" s="8">
        <f>SUMIFS(Table1[time],Table1[repetition],Table1[[#This Row],[repetition]],Table1[config],Table1[[#This Row],[config]])</f>
        <v>83041708.340054929</v>
      </c>
      <c r="K826" s="9">
        <v>80</v>
      </c>
      <c r="L826" s="9">
        <v>2</v>
      </c>
      <c r="M826" s="9" t="s">
        <v>150</v>
      </c>
      <c r="N826" s="9" t="b">
        <v>1</v>
      </c>
      <c r="O826" s="9" t="b">
        <v>0</v>
      </c>
      <c r="P826" s="9" t="b">
        <v>0</v>
      </c>
      <c r="Q826" s="9" t="b">
        <v>0</v>
      </c>
      <c r="R826" s="9" t="b">
        <v>0</v>
      </c>
      <c r="S826" s="9" t="b">
        <v>1</v>
      </c>
      <c r="T826" s="9" t="b">
        <v>0</v>
      </c>
      <c r="U826" s="9" t="b">
        <v>1</v>
      </c>
      <c r="V826" s="9" t="b">
        <v>1</v>
      </c>
      <c r="W826" s="9" t="b">
        <v>0</v>
      </c>
      <c r="X826" s="9" t="b">
        <v>0</v>
      </c>
      <c r="Y826" s="9" t="b">
        <v>0</v>
      </c>
      <c r="Z826" s="9" t="b">
        <v>0</v>
      </c>
      <c r="AA826" s="9" t="b">
        <v>1</v>
      </c>
      <c r="AB826" s="9" t="b">
        <v>0</v>
      </c>
      <c r="AC826" s="9" t="b">
        <v>0</v>
      </c>
      <c r="AD826" s="9" t="b">
        <v>0</v>
      </c>
      <c r="AE826" s="9" t="b">
        <v>0</v>
      </c>
      <c r="AF826" s="9" t="b">
        <v>0</v>
      </c>
      <c r="AG826" s="9" t="b">
        <v>1</v>
      </c>
    </row>
    <row r="827" spans="1:33" x14ac:dyDescent="0.2">
      <c r="A827" s="9">
        <v>1</v>
      </c>
      <c r="B827" t="s">
        <v>166</v>
      </c>
      <c r="C827" t="s">
        <v>51</v>
      </c>
      <c r="D827">
        <v>0</v>
      </c>
      <c r="E827">
        <v>123266.718623985</v>
      </c>
      <c r="F827">
        <v>0</v>
      </c>
      <c r="G827">
        <v>0</v>
      </c>
      <c r="H827">
        <v>0</v>
      </c>
      <c r="I827">
        <v>0</v>
      </c>
      <c r="J827" s="8">
        <f>SUMIFS(Table1[time],Table1[repetition],Table1[[#This Row],[repetition]],Table1[config],Table1[[#This Row],[config]])</f>
        <v>75728713.925277829</v>
      </c>
      <c r="K827" s="9">
        <v>80</v>
      </c>
      <c r="L827" s="9">
        <v>5</v>
      </c>
      <c r="M827" s="9" t="s">
        <v>150</v>
      </c>
      <c r="N827" s="9" t="b">
        <v>0</v>
      </c>
      <c r="O827" s="9" t="b">
        <v>0</v>
      </c>
      <c r="P827" s="9" t="b">
        <v>1</v>
      </c>
      <c r="Q827" s="9" t="b">
        <v>1</v>
      </c>
      <c r="R827" s="9" t="b">
        <v>1</v>
      </c>
      <c r="S827" s="9" t="b">
        <v>1</v>
      </c>
      <c r="T827" s="9" t="b">
        <v>0</v>
      </c>
      <c r="U827" s="9" t="b">
        <v>1</v>
      </c>
      <c r="V827" s="9" t="b">
        <v>0</v>
      </c>
      <c r="W827" s="9" t="b">
        <v>0</v>
      </c>
      <c r="X827" s="9" t="b">
        <v>0</v>
      </c>
      <c r="Y827" s="9" t="b">
        <v>0</v>
      </c>
      <c r="Z827" s="9" t="b">
        <v>0</v>
      </c>
      <c r="AA827" s="9" t="b">
        <v>0</v>
      </c>
      <c r="AB827" s="9" t="b">
        <v>1</v>
      </c>
      <c r="AC827" s="9" t="b">
        <v>1</v>
      </c>
      <c r="AD827" s="9" t="b">
        <v>1</v>
      </c>
      <c r="AE827" s="9" t="b">
        <v>0</v>
      </c>
      <c r="AF827" s="9" t="b">
        <v>1</v>
      </c>
      <c r="AG827" s="9" t="b">
        <v>1</v>
      </c>
    </row>
    <row r="828" spans="1:33" x14ac:dyDescent="0.2">
      <c r="A828" s="9">
        <v>2</v>
      </c>
      <c r="B828" t="s">
        <v>166</v>
      </c>
      <c r="C828" t="s">
        <v>51</v>
      </c>
      <c r="D828">
        <v>0</v>
      </c>
      <c r="E828">
        <v>212424.36270974501</v>
      </c>
      <c r="F828">
        <v>0</v>
      </c>
      <c r="G828">
        <v>0</v>
      </c>
      <c r="H828">
        <v>0</v>
      </c>
      <c r="I828">
        <v>0</v>
      </c>
      <c r="J828" s="8">
        <f>SUMIFS(Table1[time],Table1[repetition],Table1[[#This Row],[repetition]],Table1[config],Table1[[#This Row],[config]])</f>
        <v>76989616.074817196</v>
      </c>
      <c r="K828" s="9">
        <v>0</v>
      </c>
      <c r="L828" s="9">
        <v>3</v>
      </c>
      <c r="M828" s="9" t="s">
        <v>151</v>
      </c>
      <c r="N828" s="9" t="b">
        <v>0</v>
      </c>
      <c r="O828" s="9" t="b">
        <v>1</v>
      </c>
      <c r="P828" s="9" t="b">
        <v>0</v>
      </c>
      <c r="Q828" s="9" t="b">
        <v>1</v>
      </c>
      <c r="R828" s="9" t="b">
        <v>0</v>
      </c>
      <c r="S828" s="9" t="b">
        <v>1</v>
      </c>
      <c r="T828" s="9" t="b">
        <v>0</v>
      </c>
      <c r="U828" s="9" t="b">
        <v>1</v>
      </c>
      <c r="V828" s="9" t="b">
        <v>0</v>
      </c>
      <c r="W828" s="9" t="b">
        <v>1</v>
      </c>
      <c r="X828" s="9" t="b">
        <v>0</v>
      </c>
      <c r="Y828" s="9" t="b">
        <v>1</v>
      </c>
      <c r="Z828" s="9" t="b">
        <v>0</v>
      </c>
      <c r="AA828" s="9" t="b">
        <v>1</v>
      </c>
      <c r="AB828" s="9" t="b">
        <v>0</v>
      </c>
      <c r="AC828" s="9" t="b">
        <v>1</v>
      </c>
      <c r="AD828" s="9" t="b">
        <v>0</v>
      </c>
      <c r="AE828" s="9" t="b">
        <v>1</v>
      </c>
      <c r="AF828" s="9" t="b">
        <v>0</v>
      </c>
      <c r="AG828" s="9" t="b">
        <v>1</v>
      </c>
    </row>
    <row r="829" spans="1:33" x14ac:dyDescent="0.2">
      <c r="A829" s="11">
        <v>3</v>
      </c>
      <c r="B829" t="s">
        <v>166</v>
      </c>
      <c r="C829" t="s">
        <v>51</v>
      </c>
      <c r="D829">
        <v>0</v>
      </c>
      <c r="E829">
        <v>425001.181943</v>
      </c>
      <c r="F829">
        <v>0</v>
      </c>
      <c r="G829">
        <v>0</v>
      </c>
      <c r="H829">
        <v>0</v>
      </c>
      <c r="I829">
        <v>0</v>
      </c>
      <c r="J829" s="10">
        <f>SUMIFS(Table1[time],Table1[repetition],Table1[[#This Row],[repetition]],Table1[config],Table1[[#This Row],[config]])</f>
        <v>83041708.340054929</v>
      </c>
      <c r="K829" s="11">
        <v>50</v>
      </c>
      <c r="L829" s="11">
        <v>6</v>
      </c>
      <c r="M829" s="11" t="s">
        <v>150</v>
      </c>
      <c r="N829" s="11" t="b">
        <v>0</v>
      </c>
      <c r="O829" s="11" t="b">
        <v>0</v>
      </c>
      <c r="P829" s="11" t="b">
        <v>0</v>
      </c>
      <c r="Q829" s="11" t="b">
        <v>1</v>
      </c>
      <c r="R829" s="11" t="b">
        <v>0</v>
      </c>
      <c r="S829" s="11" t="b">
        <v>1</v>
      </c>
      <c r="T829" s="11" t="b">
        <v>0</v>
      </c>
      <c r="U829" s="11" t="b">
        <v>0</v>
      </c>
      <c r="V829" s="11" t="b">
        <v>0</v>
      </c>
      <c r="W829" s="11" t="b">
        <v>0</v>
      </c>
      <c r="X829" s="11" t="b">
        <v>1</v>
      </c>
      <c r="Y829" s="11" t="b">
        <v>0</v>
      </c>
      <c r="Z829" s="11" t="b">
        <v>1</v>
      </c>
      <c r="AA829" s="11" t="b">
        <v>0</v>
      </c>
      <c r="AB829" s="11" t="b">
        <v>1</v>
      </c>
      <c r="AC829" s="11" t="b">
        <v>0</v>
      </c>
      <c r="AD829" s="11" t="b">
        <v>1</v>
      </c>
      <c r="AE829" s="11" t="b">
        <v>0</v>
      </c>
      <c r="AF829" s="11" t="b">
        <v>0</v>
      </c>
      <c r="AG829" s="11" t="b">
        <v>0</v>
      </c>
    </row>
    <row r="830" spans="1:33" x14ac:dyDescent="0.2">
      <c r="A830" s="11">
        <v>1</v>
      </c>
      <c r="B830" t="s">
        <v>167</v>
      </c>
      <c r="C830" t="s">
        <v>51</v>
      </c>
      <c r="D830">
        <v>0</v>
      </c>
      <c r="E830">
        <v>7203832.1138509698</v>
      </c>
      <c r="F830">
        <v>0</v>
      </c>
      <c r="G830">
        <v>0</v>
      </c>
      <c r="H830">
        <v>0</v>
      </c>
      <c r="I830">
        <v>0</v>
      </c>
      <c r="J830" s="10">
        <f>SUMIFS(Table1[time],Table1[repetition],Table1[[#This Row],[repetition]],Table1[config],Table1[[#This Row],[config]])</f>
        <v>75728713.925277829</v>
      </c>
      <c r="K830" s="11">
        <v>80</v>
      </c>
      <c r="L830" s="11">
        <v>18</v>
      </c>
      <c r="M830" s="11" t="s">
        <v>149</v>
      </c>
      <c r="N830" s="11" t="b">
        <v>1</v>
      </c>
      <c r="O830" s="11" t="b">
        <v>0</v>
      </c>
      <c r="P830" s="11" t="b">
        <v>1</v>
      </c>
      <c r="Q830" s="11" t="b">
        <v>0</v>
      </c>
      <c r="R830" s="11" t="b">
        <v>0</v>
      </c>
      <c r="S830" s="11" t="b">
        <v>0</v>
      </c>
      <c r="T830" s="11" t="b">
        <v>1</v>
      </c>
      <c r="U830" s="11" t="b">
        <v>0</v>
      </c>
      <c r="V830" s="11" t="b">
        <v>1</v>
      </c>
      <c r="W830" s="11" t="b">
        <v>0</v>
      </c>
      <c r="X830" s="11" t="b">
        <v>0</v>
      </c>
      <c r="Y830" s="11" t="b">
        <v>1</v>
      </c>
      <c r="Z830" s="11" t="b">
        <v>0</v>
      </c>
      <c r="AA830" s="11" t="b">
        <v>1</v>
      </c>
      <c r="AB830" s="11" t="b">
        <v>1</v>
      </c>
      <c r="AC830" s="11" t="b">
        <v>0</v>
      </c>
      <c r="AD830" s="11" t="b">
        <v>0</v>
      </c>
      <c r="AE830" s="11" t="b">
        <v>0</v>
      </c>
      <c r="AF830" s="11" t="b">
        <v>0</v>
      </c>
      <c r="AG830" s="11" t="b">
        <v>0</v>
      </c>
    </row>
    <row r="831" spans="1:33" x14ac:dyDescent="0.2">
      <c r="A831" s="9">
        <v>2</v>
      </c>
      <c r="B831" t="s">
        <v>167</v>
      </c>
      <c r="C831" t="s">
        <v>51</v>
      </c>
      <c r="D831">
        <v>0</v>
      </c>
      <c r="E831">
        <v>7203976.9279439896</v>
      </c>
      <c r="F831">
        <v>0</v>
      </c>
      <c r="G831">
        <v>0</v>
      </c>
      <c r="H831">
        <v>0</v>
      </c>
      <c r="I831">
        <v>0</v>
      </c>
      <c r="J831" s="8">
        <f>SUMIFS(Table1[time],Table1[repetition],Table1[[#This Row],[repetition]],Table1[config],Table1[[#This Row],[config]])</f>
        <v>76989616.074817196</v>
      </c>
      <c r="K831" s="9">
        <v>80</v>
      </c>
      <c r="L831" s="9">
        <v>2</v>
      </c>
      <c r="M831" s="9" t="s">
        <v>150</v>
      </c>
      <c r="N831" s="9" t="b">
        <v>1</v>
      </c>
      <c r="O831" s="9" t="b">
        <v>0</v>
      </c>
      <c r="P831" s="9" t="b">
        <v>0</v>
      </c>
      <c r="Q831" s="9" t="b">
        <v>0</v>
      </c>
      <c r="R831" s="9" t="b">
        <v>0</v>
      </c>
      <c r="S831" s="9" t="b">
        <v>1</v>
      </c>
      <c r="T831" s="9" t="b">
        <v>0</v>
      </c>
      <c r="U831" s="9" t="b">
        <v>1</v>
      </c>
      <c r="V831" s="9" t="b">
        <v>1</v>
      </c>
      <c r="W831" s="9" t="b">
        <v>0</v>
      </c>
      <c r="X831" s="9" t="b">
        <v>0</v>
      </c>
      <c r="Y831" s="9" t="b">
        <v>0</v>
      </c>
      <c r="Z831" s="9" t="b">
        <v>0</v>
      </c>
      <c r="AA831" s="9" t="b">
        <v>1</v>
      </c>
      <c r="AB831" s="9" t="b">
        <v>0</v>
      </c>
      <c r="AC831" s="9" t="b">
        <v>0</v>
      </c>
      <c r="AD831" s="9" t="b">
        <v>0</v>
      </c>
      <c r="AE831" s="9" t="b">
        <v>0</v>
      </c>
      <c r="AF831" s="9" t="b">
        <v>0</v>
      </c>
      <c r="AG831" s="9" t="b">
        <v>1</v>
      </c>
    </row>
    <row r="832" spans="1:33" x14ac:dyDescent="0.2">
      <c r="A832" s="9">
        <v>3</v>
      </c>
      <c r="B832" t="s">
        <v>167</v>
      </c>
      <c r="C832" t="s">
        <v>51</v>
      </c>
      <c r="D832">
        <v>0</v>
      </c>
      <c r="E832">
        <v>7206688.2395899901</v>
      </c>
      <c r="F832">
        <v>0</v>
      </c>
      <c r="G832">
        <v>0</v>
      </c>
      <c r="H832">
        <v>0</v>
      </c>
      <c r="I832">
        <v>0</v>
      </c>
      <c r="J832" s="8">
        <f>SUMIFS(Table1[time],Table1[repetition],Table1[[#This Row],[repetition]],Table1[config],Table1[[#This Row],[config]])</f>
        <v>83041708.340054929</v>
      </c>
      <c r="K832" s="9">
        <v>80</v>
      </c>
      <c r="L832" s="9">
        <v>2</v>
      </c>
      <c r="M832" s="9" t="s">
        <v>150</v>
      </c>
      <c r="N832" s="9" t="b">
        <v>1</v>
      </c>
      <c r="O832" s="9" t="b">
        <v>0</v>
      </c>
      <c r="P832" s="9" t="b">
        <v>0</v>
      </c>
      <c r="Q832" s="9" t="b">
        <v>0</v>
      </c>
      <c r="R832" s="9" t="b">
        <v>0</v>
      </c>
      <c r="S832" s="9" t="b">
        <v>1</v>
      </c>
      <c r="T832" s="9" t="b">
        <v>0</v>
      </c>
      <c r="U832" s="9" t="b">
        <v>1</v>
      </c>
      <c r="V832" s="9" t="b">
        <v>1</v>
      </c>
      <c r="W832" s="9" t="b">
        <v>0</v>
      </c>
      <c r="X832" s="9" t="b">
        <v>0</v>
      </c>
      <c r="Y832" s="9" t="b">
        <v>0</v>
      </c>
      <c r="Z832" s="9" t="b">
        <v>0</v>
      </c>
      <c r="AA832" s="9" t="b">
        <v>1</v>
      </c>
      <c r="AB832" s="9" t="b">
        <v>0</v>
      </c>
      <c r="AC832" s="9" t="b">
        <v>0</v>
      </c>
      <c r="AD832" s="9" t="b">
        <v>0</v>
      </c>
      <c r="AE832" s="9" t="b">
        <v>0</v>
      </c>
      <c r="AF832" s="9" t="b">
        <v>0</v>
      </c>
      <c r="AG832" s="9" t="b">
        <v>1</v>
      </c>
    </row>
    <row r="833" spans="1:33" x14ac:dyDescent="0.2">
      <c r="A833" s="9">
        <v>1</v>
      </c>
      <c r="B833" t="s">
        <v>161</v>
      </c>
      <c r="C833" t="s">
        <v>51</v>
      </c>
      <c r="D833">
        <v>0</v>
      </c>
      <c r="E833">
        <v>7202498.1966989497</v>
      </c>
      <c r="F833">
        <v>0</v>
      </c>
      <c r="G833">
        <v>0</v>
      </c>
      <c r="H833">
        <v>0</v>
      </c>
      <c r="I833">
        <v>0</v>
      </c>
      <c r="J833" s="8">
        <f>SUMIFS(Table1[time],Table1[repetition],Table1[[#This Row],[repetition]],Table1[config],Table1[[#This Row],[config]])</f>
        <v>75728713.925277829</v>
      </c>
      <c r="K833" s="9">
        <v>0</v>
      </c>
      <c r="L833" s="9">
        <v>4</v>
      </c>
      <c r="M833" s="9" t="s">
        <v>149</v>
      </c>
      <c r="N833" s="9" t="b">
        <v>1</v>
      </c>
      <c r="O833" s="9" t="b">
        <v>0</v>
      </c>
      <c r="P833" s="9" t="b">
        <v>1</v>
      </c>
      <c r="Q833" s="9" t="b">
        <v>0</v>
      </c>
      <c r="R833" s="9" t="b">
        <v>1</v>
      </c>
      <c r="S833" s="9" t="b">
        <v>0</v>
      </c>
      <c r="T833" s="9" t="b">
        <v>1</v>
      </c>
      <c r="U833" s="9" t="b">
        <v>0</v>
      </c>
      <c r="V833" s="9" t="b">
        <v>1</v>
      </c>
      <c r="W833" s="9" t="b">
        <v>0</v>
      </c>
      <c r="X833" s="9" t="b">
        <v>1</v>
      </c>
      <c r="Y833" s="9" t="b">
        <v>0</v>
      </c>
      <c r="Z833" s="9" t="b">
        <v>1</v>
      </c>
      <c r="AA833" s="9" t="b">
        <v>0</v>
      </c>
      <c r="AB833" s="9" t="b">
        <v>1</v>
      </c>
      <c r="AC833" s="9" t="b">
        <v>0</v>
      </c>
      <c r="AD833" s="9" t="b">
        <v>1</v>
      </c>
      <c r="AE833" s="9" t="b">
        <v>0</v>
      </c>
      <c r="AF833" s="9" t="b">
        <v>1</v>
      </c>
      <c r="AG833" s="9" t="b">
        <v>0</v>
      </c>
    </row>
    <row r="834" spans="1:33" x14ac:dyDescent="0.2">
      <c r="A834" s="11">
        <v>2</v>
      </c>
      <c r="B834" t="s">
        <v>161</v>
      </c>
      <c r="C834" t="s">
        <v>51</v>
      </c>
      <c r="D834">
        <v>0</v>
      </c>
      <c r="E834">
        <v>7202235.5946749402</v>
      </c>
      <c r="F834">
        <v>0</v>
      </c>
      <c r="G834">
        <v>0</v>
      </c>
      <c r="H834">
        <v>0</v>
      </c>
      <c r="I834">
        <v>0</v>
      </c>
      <c r="J834" s="10">
        <f>SUMIFS(Table1[time],Table1[repetition],Table1[[#This Row],[repetition]],Table1[config],Table1[[#This Row],[config]])</f>
        <v>76989616.074817196</v>
      </c>
      <c r="K834" s="11">
        <v>80</v>
      </c>
      <c r="L834" s="11">
        <v>1</v>
      </c>
      <c r="M834" s="11" t="s">
        <v>149</v>
      </c>
      <c r="N834" s="11" t="b">
        <v>0</v>
      </c>
      <c r="O834" s="11" t="b">
        <v>1</v>
      </c>
      <c r="P834" s="11" t="b">
        <v>1</v>
      </c>
      <c r="Q834" s="11" t="b">
        <v>1</v>
      </c>
      <c r="R834" s="11" t="b">
        <v>1</v>
      </c>
      <c r="S834" s="11" t="b">
        <v>0</v>
      </c>
      <c r="T834" s="11" t="b">
        <v>1</v>
      </c>
      <c r="U834" s="11" t="b">
        <v>0</v>
      </c>
      <c r="V834" s="11" t="b">
        <v>0</v>
      </c>
      <c r="W834" s="11" t="b">
        <v>1</v>
      </c>
      <c r="X834" s="11" t="b">
        <v>1</v>
      </c>
      <c r="Y834" s="11" t="b">
        <v>1</v>
      </c>
      <c r="Z834" s="11" t="b">
        <v>1</v>
      </c>
      <c r="AA834" s="11" t="b">
        <v>0</v>
      </c>
      <c r="AB834" s="11" t="b">
        <v>1</v>
      </c>
      <c r="AC834" s="11" t="b">
        <v>1</v>
      </c>
      <c r="AD834" s="11" t="b">
        <v>1</v>
      </c>
      <c r="AE834" s="11" t="b">
        <v>1</v>
      </c>
      <c r="AF834" s="11" t="b">
        <v>1</v>
      </c>
      <c r="AG834" s="11" t="b">
        <v>0</v>
      </c>
    </row>
    <row r="835" spans="1:33" x14ac:dyDescent="0.2">
      <c r="A835" s="9">
        <v>3</v>
      </c>
      <c r="B835" t="s">
        <v>161</v>
      </c>
      <c r="C835" t="s">
        <v>51</v>
      </c>
      <c r="D835">
        <v>0</v>
      </c>
      <c r="E835">
        <v>7203730.9049489899</v>
      </c>
      <c r="F835">
        <v>0</v>
      </c>
      <c r="G835">
        <v>0</v>
      </c>
      <c r="H835">
        <v>0</v>
      </c>
      <c r="I835">
        <v>0</v>
      </c>
      <c r="J835" s="8">
        <f>SUMIFS(Table1[time],Table1[repetition],Table1[[#This Row],[repetition]],Table1[config],Table1[[#This Row],[config]])</f>
        <v>83041708.340054929</v>
      </c>
      <c r="K835" s="9">
        <v>80</v>
      </c>
      <c r="L835" s="9">
        <v>2</v>
      </c>
      <c r="M835" s="9" t="s">
        <v>150</v>
      </c>
      <c r="N835" s="9" t="b">
        <v>1</v>
      </c>
      <c r="O835" s="9" t="b">
        <v>0</v>
      </c>
      <c r="P835" s="9" t="b">
        <v>0</v>
      </c>
      <c r="Q835" s="9" t="b">
        <v>0</v>
      </c>
      <c r="R835" s="9" t="b">
        <v>0</v>
      </c>
      <c r="S835" s="9" t="b">
        <v>1</v>
      </c>
      <c r="T835" s="9" t="b">
        <v>0</v>
      </c>
      <c r="U835" s="9" t="b">
        <v>1</v>
      </c>
      <c r="V835" s="9" t="b">
        <v>1</v>
      </c>
      <c r="W835" s="9" t="b">
        <v>0</v>
      </c>
      <c r="X835" s="9" t="b">
        <v>0</v>
      </c>
      <c r="Y835" s="9" t="b">
        <v>0</v>
      </c>
      <c r="Z835" s="9" t="b">
        <v>0</v>
      </c>
      <c r="AA835" s="9" t="b">
        <v>1</v>
      </c>
      <c r="AB835" s="9" t="b">
        <v>0</v>
      </c>
      <c r="AC835" s="9" t="b">
        <v>0</v>
      </c>
      <c r="AD835" s="9" t="b">
        <v>0</v>
      </c>
      <c r="AE835" s="9" t="b">
        <v>0</v>
      </c>
      <c r="AF835" s="9" t="b">
        <v>0</v>
      </c>
      <c r="AG835" s="9" t="b">
        <v>1</v>
      </c>
    </row>
    <row r="836" spans="1:33" x14ac:dyDescent="0.2">
      <c r="A836" s="11">
        <v>1</v>
      </c>
      <c r="B836" t="s">
        <v>168</v>
      </c>
      <c r="C836" t="s">
        <v>51</v>
      </c>
      <c r="D836">
        <v>0</v>
      </c>
      <c r="E836">
        <v>170837.06194395199</v>
      </c>
      <c r="F836">
        <v>0</v>
      </c>
      <c r="G836">
        <v>0</v>
      </c>
      <c r="H836">
        <v>0</v>
      </c>
      <c r="I836">
        <v>0</v>
      </c>
      <c r="J836" s="10">
        <f>SUMIFS(Table1[time],Table1[repetition],Table1[[#This Row],[repetition]],Table1[config],Table1[[#This Row],[config]])</f>
        <v>75728713.925277829</v>
      </c>
      <c r="K836" s="11">
        <v>90</v>
      </c>
      <c r="L836" s="11">
        <v>4</v>
      </c>
      <c r="M836" s="11" t="s">
        <v>150</v>
      </c>
      <c r="N836" s="11" t="b">
        <v>0</v>
      </c>
      <c r="O836" s="11" t="b">
        <v>0</v>
      </c>
      <c r="P836" s="11" t="b">
        <v>0</v>
      </c>
      <c r="Q836" s="11" t="b">
        <v>0</v>
      </c>
      <c r="R836" s="11" t="b">
        <v>0</v>
      </c>
      <c r="S836" s="11" t="b">
        <v>0</v>
      </c>
      <c r="T836" s="11" t="b">
        <v>1</v>
      </c>
      <c r="U836" s="11" t="b">
        <v>1</v>
      </c>
      <c r="V836" s="11" t="b">
        <v>0</v>
      </c>
      <c r="W836" s="11" t="b">
        <v>1</v>
      </c>
      <c r="X836" s="11" t="b">
        <v>1</v>
      </c>
      <c r="Y836" s="11" t="b">
        <v>0</v>
      </c>
      <c r="Z836" s="11" t="b">
        <v>1</v>
      </c>
      <c r="AA836" s="11" t="b">
        <v>1</v>
      </c>
      <c r="AB836" s="11" t="b">
        <v>0</v>
      </c>
      <c r="AC836" s="11" t="b">
        <v>1</v>
      </c>
      <c r="AD836" s="11" t="b">
        <v>0</v>
      </c>
      <c r="AE836" s="11" t="b">
        <v>1</v>
      </c>
      <c r="AF836" s="11" t="b">
        <v>1</v>
      </c>
      <c r="AG836" s="11" t="b">
        <v>0</v>
      </c>
    </row>
    <row r="837" spans="1:33" x14ac:dyDescent="0.2">
      <c r="A837" s="11">
        <v>2</v>
      </c>
      <c r="B837" t="s">
        <v>168</v>
      </c>
      <c r="C837" t="s">
        <v>51</v>
      </c>
      <c r="D837">
        <v>0</v>
      </c>
      <c r="E837">
        <v>296725.59959115402</v>
      </c>
      <c r="F837">
        <v>0</v>
      </c>
      <c r="G837">
        <v>0</v>
      </c>
      <c r="H837">
        <v>0</v>
      </c>
      <c r="I837">
        <v>0</v>
      </c>
      <c r="J837" s="10">
        <f>SUMIFS(Table1[time],Table1[repetition],Table1[[#This Row],[repetition]],Table1[config],Table1[[#This Row],[config]])</f>
        <v>76989616.074817196</v>
      </c>
      <c r="K837" s="11">
        <v>0</v>
      </c>
      <c r="L837" s="11">
        <v>3</v>
      </c>
      <c r="M837" s="11" t="s">
        <v>151</v>
      </c>
      <c r="N837" s="11" t="b">
        <v>0</v>
      </c>
      <c r="O837" s="11" t="b">
        <v>1</v>
      </c>
      <c r="P837" s="11" t="b">
        <v>0</v>
      </c>
      <c r="Q837" s="11" t="b">
        <v>1</v>
      </c>
      <c r="R837" s="11" t="b">
        <v>0</v>
      </c>
      <c r="S837" s="11" t="b">
        <v>1</v>
      </c>
      <c r="T837" s="11" t="b">
        <v>0</v>
      </c>
      <c r="U837" s="11" t="b">
        <v>1</v>
      </c>
      <c r="V837" s="11" t="b">
        <v>0</v>
      </c>
      <c r="W837" s="11" t="b">
        <v>1</v>
      </c>
      <c r="X837" s="11" t="b">
        <v>0</v>
      </c>
      <c r="Y837" s="11" t="b">
        <v>1</v>
      </c>
      <c r="Z837" s="11" t="b">
        <v>0</v>
      </c>
      <c r="AA837" s="11" t="b">
        <v>1</v>
      </c>
      <c r="AB837" s="11" t="b">
        <v>0</v>
      </c>
      <c r="AC837" s="11" t="b">
        <v>1</v>
      </c>
      <c r="AD837" s="11" t="b">
        <v>0</v>
      </c>
      <c r="AE837" s="11" t="b">
        <v>1</v>
      </c>
      <c r="AF837" s="11" t="b">
        <v>0</v>
      </c>
      <c r="AG837" s="11" t="b">
        <v>1</v>
      </c>
    </row>
    <row r="838" spans="1:33" x14ac:dyDescent="0.2">
      <c r="A838" s="9">
        <v>3</v>
      </c>
      <c r="B838" t="s">
        <v>168</v>
      </c>
      <c r="C838" t="s">
        <v>51</v>
      </c>
      <c r="D838">
        <v>0</v>
      </c>
      <c r="E838">
        <v>600352.10683199996</v>
      </c>
      <c r="F838">
        <v>0</v>
      </c>
      <c r="G838">
        <v>0</v>
      </c>
      <c r="H838">
        <v>0</v>
      </c>
      <c r="I838">
        <v>0</v>
      </c>
      <c r="J838" s="8">
        <f>SUMIFS(Table1[time],Table1[repetition],Table1[[#This Row],[repetition]],Table1[config],Table1[[#This Row],[config]])</f>
        <v>83041708.340054929</v>
      </c>
      <c r="K838" s="9">
        <v>0</v>
      </c>
      <c r="L838" s="9">
        <v>3</v>
      </c>
      <c r="M838" s="9" t="s">
        <v>151</v>
      </c>
      <c r="N838" s="9" t="b">
        <v>0</v>
      </c>
      <c r="O838" s="9" t="b">
        <v>1</v>
      </c>
      <c r="P838" s="9" t="b">
        <v>0</v>
      </c>
      <c r="Q838" s="9" t="b">
        <v>1</v>
      </c>
      <c r="R838" s="9" t="b">
        <v>0</v>
      </c>
      <c r="S838" s="9" t="b">
        <v>1</v>
      </c>
      <c r="T838" s="9" t="b">
        <v>0</v>
      </c>
      <c r="U838" s="9" t="b">
        <v>1</v>
      </c>
      <c r="V838" s="9" t="b">
        <v>0</v>
      </c>
      <c r="W838" s="9" t="b">
        <v>1</v>
      </c>
      <c r="X838" s="9" t="b">
        <v>0</v>
      </c>
      <c r="Y838" s="9" t="b">
        <v>1</v>
      </c>
      <c r="Z838" s="9" t="b">
        <v>0</v>
      </c>
      <c r="AA838" s="9" t="b">
        <v>1</v>
      </c>
      <c r="AB838" s="9" t="b">
        <v>0</v>
      </c>
      <c r="AC838" s="9" t="b">
        <v>1</v>
      </c>
      <c r="AD838" s="9" t="b">
        <v>0</v>
      </c>
      <c r="AE838" s="9" t="b">
        <v>1</v>
      </c>
      <c r="AF838" s="9" t="b">
        <v>0</v>
      </c>
      <c r="AG838" s="9" t="b">
        <v>1</v>
      </c>
    </row>
    <row r="839" spans="1:33" x14ac:dyDescent="0.2">
      <c r="A839" s="9">
        <v>1</v>
      </c>
      <c r="B839" t="s">
        <v>169</v>
      </c>
      <c r="C839" t="s">
        <v>51</v>
      </c>
      <c r="D839">
        <v>0</v>
      </c>
      <c r="E839">
        <v>7202602.6650929702</v>
      </c>
      <c r="F839">
        <v>0</v>
      </c>
      <c r="G839">
        <v>0</v>
      </c>
      <c r="H839">
        <v>0</v>
      </c>
      <c r="I839">
        <v>0</v>
      </c>
      <c r="J839" s="8">
        <f>SUMIFS(Table1[time],Table1[repetition],Table1[[#This Row],[repetition]],Table1[config],Table1[[#This Row],[config]])</f>
        <v>75728713.925277829</v>
      </c>
      <c r="K839" s="9">
        <v>90</v>
      </c>
      <c r="L839" s="9">
        <v>18</v>
      </c>
      <c r="M839" s="9" t="s">
        <v>150</v>
      </c>
      <c r="N839" s="9" t="b">
        <v>0</v>
      </c>
      <c r="O839" s="9" t="b">
        <v>1</v>
      </c>
      <c r="P839" s="9" t="b">
        <v>1</v>
      </c>
      <c r="Q839" s="9" t="b">
        <v>1</v>
      </c>
      <c r="R839" s="9" t="b">
        <v>1</v>
      </c>
      <c r="S839" s="9" t="b">
        <v>0</v>
      </c>
      <c r="T839" s="9" t="b">
        <v>0</v>
      </c>
      <c r="U839" s="9" t="b">
        <v>1</v>
      </c>
      <c r="V839" s="9" t="b">
        <v>0</v>
      </c>
      <c r="W839" s="9" t="b">
        <v>0</v>
      </c>
      <c r="X839" s="9" t="b">
        <v>1</v>
      </c>
      <c r="Y839" s="9" t="b">
        <v>0</v>
      </c>
      <c r="Z839" s="9" t="b">
        <v>0</v>
      </c>
      <c r="AA839" s="9" t="b">
        <v>1</v>
      </c>
      <c r="AB839" s="9" t="b">
        <v>1</v>
      </c>
      <c r="AC839" s="9" t="b">
        <v>0</v>
      </c>
      <c r="AD839" s="9" t="b">
        <v>1</v>
      </c>
      <c r="AE839" s="9" t="b">
        <v>1</v>
      </c>
      <c r="AF839" s="9" t="b">
        <v>0</v>
      </c>
      <c r="AG839" s="9" t="b">
        <v>0</v>
      </c>
    </row>
    <row r="840" spans="1:33" x14ac:dyDescent="0.2">
      <c r="A840" s="11">
        <v>2</v>
      </c>
      <c r="B840" t="s">
        <v>169</v>
      </c>
      <c r="C840" t="s">
        <v>51</v>
      </c>
      <c r="D840">
        <v>0</v>
      </c>
      <c r="E840">
        <v>7203527.26988215</v>
      </c>
      <c r="F840">
        <v>0</v>
      </c>
      <c r="G840">
        <v>0</v>
      </c>
      <c r="H840">
        <v>0</v>
      </c>
      <c r="I840">
        <v>0</v>
      </c>
      <c r="J840" s="10">
        <f>SUMIFS(Table1[time],Table1[repetition],Table1[[#This Row],[repetition]],Table1[config],Table1[[#This Row],[config]])</f>
        <v>76989616.074817196</v>
      </c>
      <c r="K840" s="11">
        <v>80</v>
      </c>
      <c r="L840" s="11">
        <v>2</v>
      </c>
      <c r="M840" s="11" t="s">
        <v>150</v>
      </c>
      <c r="N840" s="11" t="b">
        <v>1</v>
      </c>
      <c r="O840" s="11" t="b">
        <v>0</v>
      </c>
      <c r="P840" s="11" t="b">
        <v>0</v>
      </c>
      <c r="Q840" s="11" t="b">
        <v>0</v>
      </c>
      <c r="R840" s="11" t="b">
        <v>0</v>
      </c>
      <c r="S840" s="11" t="b">
        <v>1</v>
      </c>
      <c r="T840" s="11" t="b">
        <v>0</v>
      </c>
      <c r="U840" s="11" t="b">
        <v>1</v>
      </c>
      <c r="V840" s="11" t="b">
        <v>1</v>
      </c>
      <c r="W840" s="11" t="b">
        <v>0</v>
      </c>
      <c r="X840" s="11" t="b">
        <v>0</v>
      </c>
      <c r="Y840" s="11" t="b">
        <v>0</v>
      </c>
      <c r="Z840" s="11" t="b">
        <v>0</v>
      </c>
      <c r="AA840" s="11" t="b">
        <v>1</v>
      </c>
      <c r="AB840" s="11" t="b">
        <v>0</v>
      </c>
      <c r="AC840" s="11" t="b">
        <v>0</v>
      </c>
      <c r="AD840" s="11" t="b">
        <v>0</v>
      </c>
      <c r="AE840" s="11" t="b">
        <v>0</v>
      </c>
      <c r="AF840" s="11" t="b">
        <v>0</v>
      </c>
      <c r="AG840" s="11" t="b">
        <v>1</v>
      </c>
    </row>
    <row r="841" spans="1:33" x14ac:dyDescent="0.2">
      <c r="A841" s="11">
        <v>3</v>
      </c>
      <c r="B841" t="s">
        <v>169</v>
      </c>
      <c r="C841" t="s">
        <v>51</v>
      </c>
      <c r="D841">
        <v>0</v>
      </c>
      <c r="E841">
        <v>7204634.7534560002</v>
      </c>
      <c r="F841">
        <v>0</v>
      </c>
      <c r="G841">
        <v>0</v>
      </c>
      <c r="H841">
        <v>0</v>
      </c>
      <c r="I841">
        <v>0</v>
      </c>
      <c r="J841" s="10">
        <f>SUMIFS(Table1[time],Table1[repetition],Table1[[#This Row],[repetition]],Table1[config],Table1[[#This Row],[config]])</f>
        <v>83041708.340054929</v>
      </c>
      <c r="K841" s="11">
        <v>80</v>
      </c>
      <c r="L841" s="11">
        <v>2</v>
      </c>
      <c r="M841" s="11" t="s">
        <v>150</v>
      </c>
      <c r="N841" s="11" t="b">
        <v>1</v>
      </c>
      <c r="O841" s="11" t="b">
        <v>0</v>
      </c>
      <c r="P841" s="11" t="b">
        <v>0</v>
      </c>
      <c r="Q841" s="11" t="b">
        <v>0</v>
      </c>
      <c r="R841" s="11" t="b">
        <v>0</v>
      </c>
      <c r="S841" s="11" t="b">
        <v>1</v>
      </c>
      <c r="T841" s="11" t="b">
        <v>0</v>
      </c>
      <c r="U841" s="11" t="b">
        <v>1</v>
      </c>
      <c r="V841" s="11" t="b">
        <v>1</v>
      </c>
      <c r="W841" s="11" t="b">
        <v>0</v>
      </c>
      <c r="X841" s="11" t="b">
        <v>0</v>
      </c>
      <c r="Y841" s="11" t="b">
        <v>0</v>
      </c>
      <c r="Z841" s="11" t="b">
        <v>0</v>
      </c>
      <c r="AA841" s="11" t="b">
        <v>1</v>
      </c>
      <c r="AB841" s="11" t="b">
        <v>0</v>
      </c>
      <c r="AC841" s="11" t="b">
        <v>0</v>
      </c>
      <c r="AD841" s="11" t="b">
        <v>0</v>
      </c>
      <c r="AE841" s="11" t="b">
        <v>0</v>
      </c>
      <c r="AF841" s="11" t="b">
        <v>0</v>
      </c>
      <c r="AG841" s="11" t="b">
        <v>1</v>
      </c>
    </row>
    <row r="842" spans="1:33" x14ac:dyDescent="0.2">
      <c r="A842" s="9">
        <v>1</v>
      </c>
      <c r="B842" t="s">
        <v>170</v>
      </c>
      <c r="C842" t="s">
        <v>51</v>
      </c>
      <c r="D842">
        <v>0</v>
      </c>
      <c r="E842">
        <v>163794.972797972</v>
      </c>
      <c r="F842">
        <v>0</v>
      </c>
      <c r="G842">
        <v>0</v>
      </c>
      <c r="H842">
        <v>0</v>
      </c>
      <c r="I842">
        <v>0</v>
      </c>
      <c r="J842" s="8">
        <f>SUMIFS(Table1[time],Table1[repetition],Table1[[#This Row],[repetition]],Table1[config],Table1[[#This Row],[config]])</f>
        <v>75728713.925277829</v>
      </c>
      <c r="K842" s="9">
        <v>100</v>
      </c>
      <c r="L842" s="9">
        <v>2</v>
      </c>
      <c r="M842" s="9" t="s">
        <v>150</v>
      </c>
      <c r="N842" s="9" t="b">
        <v>1</v>
      </c>
      <c r="O842" s="9" t="b">
        <v>0</v>
      </c>
      <c r="P842" s="9" t="b">
        <v>0</v>
      </c>
      <c r="Q842" s="9" t="b">
        <v>0</v>
      </c>
      <c r="R842" s="9" t="b">
        <v>0</v>
      </c>
      <c r="S842" s="9" t="b">
        <v>1</v>
      </c>
      <c r="T842" s="9" t="b">
        <v>0</v>
      </c>
      <c r="U842" s="9" t="b">
        <v>1</v>
      </c>
      <c r="V842" s="9" t="b">
        <v>1</v>
      </c>
      <c r="W842" s="9" t="b">
        <v>0</v>
      </c>
      <c r="X842" s="9" t="b">
        <v>0</v>
      </c>
      <c r="Y842" s="9" t="b">
        <v>0</v>
      </c>
      <c r="Z842" s="9" t="b">
        <v>0</v>
      </c>
      <c r="AA842" s="9" t="b">
        <v>1</v>
      </c>
      <c r="AB842" s="9" t="b">
        <v>0</v>
      </c>
      <c r="AC842" s="9" t="b">
        <v>0</v>
      </c>
      <c r="AD842" s="9" t="b">
        <v>0</v>
      </c>
      <c r="AE842" s="9" t="b">
        <v>0</v>
      </c>
      <c r="AF842" s="9" t="b">
        <v>0</v>
      </c>
      <c r="AG842" s="9" t="b">
        <v>1</v>
      </c>
    </row>
    <row r="843" spans="1:33" x14ac:dyDescent="0.2">
      <c r="A843" s="9">
        <v>2</v>
      </c>
      <c r="B843" t="s">
        <v>170</v>
      </c>
      <c r="C843" t="s">
        <v>51</v>
      </c>
      <c r="D843">
        <v>0</v>
      </c>
      <c r="E843">
        <v>159858.548692893</v>
      </c>
      <c r="F843">
        <v>0</v>
      </c>
      <c r="G843">
        <v>0</v>
      </c>
      <c r="H843">
        <v>0</v>
      </c>
      <c r="I843">
        <v>0</v>
      </c>
      <c r="J843" s="8">
        <f>SUMIFS(Table1[time],Table1[repetition],Table1[[#This Row],[repetition]],Table1[config],Table1[[#This Row],[config]])</f>
        <v>76989616.074817196</v>
      </c>
      <c r="K843" s="9">
        <v>0</v>
      </c>
      <c r="L843" s="9">
        <v>3</v>
      </c>
      <c r="M843" s="9" t="s">
        <v>151</v>
      </c>
      <c r="N843" s="9" t="b">
        <v>0</v>
      </c>
      <c r="O843" s="9" t="b">
        <v>1</v>
      </c>
      <c r="P843" s="9" t="b">
        <v>0</v>
      </c>
      <c r="Q843" s="9" t="b">
        <v>1</v>
      </c>
      <c r="R843" s="9" t="b">
        <v>0</v>
      </c>
      <c r="S843" s="9" t="b">
        <v>1</v>
      </c>
      <c r="T843" s="9" t="b">
        <v>0</v>
      </c>
      <c r="U843" s="9" t="b">
        <v>1</v>
      </c>
      <c r="V843" s="9" t="b">
        <v>0</v>
      </c>
      <c r="W843" s="9" t="b">
        <v>1</v>
      </c>
      <c r="X843" s="9" t="b">
        <v>0</v>
      </c>
      <c r="Y843" s="9" t="b">
        <v>1</v>
      </c>
      <c r="Z843" s="9" t="b">
        <v>0</v>
      </c>
      <c r="AA843" s="9" t="b">
        <v>1</v>
      </c>
      <c r="AB843" s="9" t="b">
        <v>0</v>
      </c>
      <c r="AC843" s="9" t="b">
        <v>1</v>
      </c>
      <c r="AD843" s="9" t="b">
        <v>0</v>
      </c>
      <c r="AE843" s="9" t="b">
        <v>1</v>
      </c>
      <c r="AF843" s="9" t="b">
        <v>0</v>
      </c>
      <c r="AG843" s="9" t="b">
        <v>1</v>
      </c>
    </row>
    <row r="844" spans="1:33" x14ac:dyDescent="0.2">
      <c r="A844" s="9">
        <v>3</v>
      </c>
      <c r="B844" t="s">
        <v>170</v>
      </c>
      <c r="C844" t="s">
        <v>51</v>
      </c>
      <c r="D844">
        <v>0</v>
      </c>
      <c r="E844">
        <v>404584.59727299801</v>
      </c>
      <c r="F844">
        <v>0</v>
      </c>
      <c r="G844">
        <v>0</v>
      </c>
      <c r="H844">
        <v>0</v>
      </c>
      <c r="I844">
        <v>0</v>
      </c>
      <c r="J844" s="8">
        <f>SUMIFS(Table1[time],Table1[repetition],Table1[[#This Row],[repetition]],Table1[config],Table1[[#This Row],[config]])</f>
        <v>83041708.340054929</v>
      </c>
      <c r="K844" s="9">
        <v>50</v>
      </c>
      <c r="L844" s="9">
        <v>4</v>
      </c>
      <c r="M844" s="9" t="s">
        <v>151</v>
      </c>
      <c r="N844" s="9" t="b">
        <v>1</v>
      </c>
      <c r="O844" s="9" t="b">
        <v>0</v>
      </c>
      <c r="P844" s="9" t="b">
        <v>0</v>
      </c>
      <c r="Q844" s="9" t="b">
        <v>0</v>
      </c>
      <c r="R844" s="9" t="b">
        <v>0</v>
      </c>
      <c r="S844" s="9" t="b">
        <v>1</v>
      </c>
      <c r="T844" s="9" t="b">
        <v>0</v>
      </c>
      <c r="U844" s="9" t="b">
        <v>1</v>
      </c>
      <c r="V844" s="9" t="b">
        <v>1</v>
      </c>
      <c r="W844" s="9" t="b">
        <v>1</v>
      </c>
      <c r="X844" s="9" t="b">
        <v>1</v>
      </c>
      <c r="Y844" s="9" t="b">
        <v>1</v>
      </c>
      <c r="Z844" s="9" t="b">
        <v>0</v>
      </c>
      <c r="AA844" s="9" t="b">
        <v>1</v>
      </c>
      <c r="AB844" s="9" t="b">
        <v>0</v>
      </c>
      <c r="AC844" s="9" t="b">
        <v>1</v>
      </c>
      <c r="AD844" s="9" t="b">
        <v>0</v>
      </c>
      <c r="AE844" s="9" t="b">
        <v>1</v>
      </c>
      <c r="AF844" s="9" t="b">
        <v>0</v>
      </c>
      <c r="AG844" s="9" t="b">
        <v>1</v>
      </c>
    </row>
    <row r="845" spans="1:33" x14ac:dyDescent="0.2">
      <c r="A845" s="11">
        <v>1</v>
      </c>
      <c r="B845" t="s">
        <v>172</v>
      </c>
      <c r="C845" t="s">
        <v>51</v>
      </c>
      <c r="D845">
        <v>0</v>
      </c>
      <c r="E845">
        <v>166308.42291604399</v>
      </c>
      <c r="F845">
        <v>0</v>
      </c>
      <c r="G845">
        <v>0</v>
      </c>
      <c r="H845">
        <v>0</v>
      </c>
      <c r="I845">
        <v>0</v>
      </c>
      <c r="J845" s="10">
        <f>SUMIFS(Table1[time],Table1[repetition],Table1[[#This Row],[repetition]],Table1[config],Table1[[#This Row],[config]])</f>
        <v>75728713.925277829</v>
      </c>
      <c r="K845" s="11">
        <v>100</v>
      </c>
      <c r="L845" s="11">
        <v>5</v>
      </c>
      <c r="M845" s="11" t="s">
        <v>150</v>
      </c>
      <c r="N845" s="11" t="b">
        <v>0</v>
      </c>
      <c r="O845" s="11" t="b">
        <v>0</v>
      </c>
      <c r="P845" s="11" t="b">
        <v>1</v>
      </c>
      <c r="Q845" s="11" t="b">
        <v>0</v>
      </c>
      <c r="R845" s="11" t="b">
        <v>0</v>
      </c>
      <c r="S845" s="11" t="b">
        <v>1</v>
      </c>
      <c r="T845" s="11" t="b">
        <v>0</v>
      </c>
      <c r="U845" s="11" t="b">
        <v>1</v>
      </c>
      <c r="V845" s="11" t="b">
        <v>0</v>
      </c>
      <c r="W845" s="11" t="b">
        <v>0</v>
      </c>
      <c r="X845" s="11" t="b">
        <v>1</v>
      </c>
      <c r="Y845" s="11" t="b">
        <v>1</v>
      </c>
      <c r="Z845" s="11" t="b">
        <v>0</v>
      </c>
      <c r="AA845" s="11" t="b">
        <v>1</v>
      </c>
      <c r="AB845" s="11" t="b">
        <v>0</v>
      </c>
      <c r="AC845" s="11" t="b">
        <v>0</v>
      </c>
      <c r="AD845" s="11" t="b">
        <v>1</v>
      </c>
      <c r="AE845" s="11" t="b">
        <v>1</v>
      </c>
      <c r="AF845" s="11" t="b">
        <v>0</v>
      </c>
      <c r="AG845" s="11" t="b">
        <v>1</v>
      </c>
    </row>
    <row r="846" spans="1:33" x14ac:dyDescent="0.2">
      <c r="A846" s="9">
        <v>2</v>
      </c>
      <c r="B846" t="s">
        <v>172</v>
      </c>
      <c r="C846" t="s">
        <v>51</v>
      </c>
      <c r="D846">
        <v>0</v>
      </c>
      <c r="E846">
        <v>242351.539810188</v>
      </c>
      <c r="F846">
        <v>0</v>
      </c>
      <c r="G846">
        <v>0</v>
      </c>
      <c r="H846">
        <v>0</v>
      </c>
      <c r="I846">
        <v>0</v>
      </c>
      <c r="J846" s="8">
        <f>SUMIFS(Table1[time],Table1[repetition],Table1[[#This Row],[repetition]],Table1[config],Table1[[#This Row],[config]])</f>
        <v>76989616.074817196</v>
      </c>
      <c r="K846" s="9">
        <v>0</v>
      </c>
      <c r="L846" s="9">
        <v>3</v>
      </c>
      <c r="M846" s="9" t="s">
        <v>151</v>
      </c>
      <c r="N846" s="9" t="b">
        <v>0</v>
      </c>
      <c r="O846" s="9" t="b">
        <v>1</v>
      </c>
      <c r="P846" s="9" t="b">
        <v>0</v>
      </c>
      <c r="Q846" s="9" t="b">
        <v>1</v>
      </c>
      <c r="R846" s="9" t="b">
        <v>0</v>
      </c>
      <c r="S846" s="9" t="b">
        <v>1</v>
      </c>
      <c r="T846" s="9" t="b">
        <v>0</v>
      </c>
      <c r="U846" s="9" t="b">
        <v>1</v>
      </c>
      <c r="V846" s="9" t="b">
        <v>0</v>
      </c>
      <c r="W846" s="9" t="b">
        <v>1</v>
      </c>
      <c r="X846" s="9" t="b">
        <v>0</v>
      </c>
      <c r="Y846" s="9" t="b">
        <v>1</v>
      </c>
      <c r="Z846" s="9" t="b">
        <v>0</v>
      </c>
      <c r="AA846" s="9" t="b">
        <v>1</v>
      </c>
      <c r="AB846" s="9" t="b">
        <v>0</v>
      </c>
      <c r="AC846" s="9" t="b">
        <v>1</v>
      </c>
      <c r="AD846" s="9" t="b">
        <v>0</v>
      </c>
      <c r="AE846" s="9" t="b">
        <v>1</v>
      </c>
      <c r="AF846" s="9" t="b">
        <v>0</v>
      </c>
      <c r="AG846" s="9" t="b">
        <v>1</v>
      </c>
    </row>
    <row r="847" spans="1:33" x14ac:dyDescent="0.2">
      <c r="A847" s="9">
        <v>3</v>
      </c>
      <c r="B847" t="s">
        <v>172</v>
      </c>
      <c r="C847" t="s">
        <v>51</v>
      </c>
      <c r="D847">
        <v>0</v>
      </c>
      <c r="E847">
        <v>525856.19972399902</v>
      </c>
      <c r="F847">
        <v>0</v>
      </c>
      <c r="G847">
        <v>0</v>
      </c>
      <c r="H847">
        <v>0</v>
      </c>
      <c r="I847">
        <v>0</v>
      </c>
      <c r="J847" s="8">
        <f>SUMIFS(Table1[time],Table1[repetition],Table1[[#This Row],[repetition]],Table1[config],Table1[[#This Row],[config]])</f>
        <v>83041708.340054929</v>
      </c>
      <c r="K847" s="9">
        <v>50</v>
      </c>
      <c r="L847" s="9">
        <v>6</v>
      </c>
      <c r="M847" s="9" t="s">
        <v>150</v>
      </c>
      <c r="N847" s="9" t="b">
        <v>0</v>
      </c>
      <c r="O847" s="9" t="b">
        <v>0</v>
      </c>
      <c r="P847" s="9" t="b">
        <v>0</v>
      </c>
      <c r="Q847" s="9" t="b">
        <v>1</v>
      </c>
      <c r="R847" s="9" t="b">
        <v>0</v>
      </c>
      <c r="S847" s="9" t="b">
        <v>1</v>
      </c>
      <c r="T847" s="9" t="b">
        <v>0</v>
      </c>
      <c r="U847" s="9" t="b">
        <v>0</v>
      </c>
      <c r="V847" s="9" t="b">
        <v>0</v>
      </c>
      <c r="W847" s="9" t="b">
        <v>0</v>
      </c>
      <c r="X847" s="9" t="b">
        <v>1</v>
      </c>
      <c r="Y847" s="9" t="b">
        <v>0</v>
      </c>
      <c r="Z847" s="9" t="b">
        <v>1</v>
      </c>
      <c r="AA847" s="9" t="b">
        <v>0</v>
      </c>
      <c r="AB847" s="9" t="b">
        <v>1</v>
      </c>
      <c r="AC847" s="9" t="b">
        <v>0</v>
      </c>
      <c r="AD847" s="9" t="b">
        <v>1</v>
      </c>
      <c r="AE847" s="9" t="b">
        <v>0</v>
      </c>
      <c r="AF847" s="9" t="b">
        <v>0</v>
      </c>
      <c r="AG847" s="9" t="b">
        <v>0</v>
      </c>
    </row>
    <row r="848" spans="1:33" x14ac:dyDescent="0.2">
      <c r="A848" s="11">
        <v>1</v>
      </c>
      <c r="B848" t="s">
        <v>173</v>
      </c>
      <c r="C848" t="s">
        <v>51</v>
      </c>
      <c r="D848">
        <v>0</v>
      </c>
      <c r="E848">
        <v>7210130.4956779899</v>
      </c>
      <c r="F848">
        <v>0</v>
      </c>
      <c r="G848">
        <v>0</v>
      </c>
      <c r="H848">
        <v>0</v>
      </c>
      <c r="I848">
        <v>0</v>
      </c>
      <c r="J848" s="10">
        <f>SUMIFS(Table1[time],Table1[repetition],Table1[[#This Row],[repetition]],Table1[config],Table1[[#This Row],[config]])</f>
        <v>75728713.925277829</v>
      </c>
      <c r="K848" s="11">
        <v>100</v>
      </c>
      <c r="L848" s="11">
        <v>18</v>
      </c>
      <c r="M848" s="11" t="s">
        <v>151</v>
      </c>
      <c r="N848" s="11" t="b">
        <v>1</v>
      </c>
      <c r="O848" s="11" t="b">
        <v>1</v>
      </c>
      <c r="P848" s="11" t="b">
        <v>1</v>
      </c>
      <c r="Q848" s="11" t="b">
        <v>1</v>
      </c>
      <c r="R848" s="11" t="b">
        <v>1</v>
      </c>
      <c r="S848" s="11" t="b">
        <v>1</v>
      </c>
      <c r="T848" s="11" t="b">
        <v>0</v>
      </c>
      <c r="U848" s="11" t="b">
        <v>0</v>
      </c>
      <c r="V848" s="11" t="b">
        <v>1</v>
      </c>
      <c r="W848" s="11" t="b">
        <v>1</v>
      </c>
      <c r="X848" s="11" t="b">
        <v>0</v>
      </c>
      <c r="Y848" s="11" t="b">
        <v>0</v>
      </c>
      <c r="Z848" s="11" t="b">
        <v>0</v>
      </c>
      <c r="AA848" s="11" t="b">
        <v>0</v>
      </c>
      <c r="AB848" s="11" t="b">
        <v>0</v>
      </c>
      <c r="AC848" s="11" t="b">
        <v>1</v>
      </c>
      <c r="AD848" s="11" t="b">
        <v>1</v>
      </c>
      <c r="AE848" s="11" t="b">
        <v>1</v>
      </c>
      <c r="AF848" s="11" t="b">
        <v>1</v>
      </c>
      <c r="AG848" s="11" t="b">
        <v>0</v>
      </c>
    </row>
    <row r="849" spans="1:33" x14ac:dyDescent="0.2">
      <c r="A849" s="9">
        <v>2</v>
      </c>
      <c r="B849" t="s">
        <v>173</v>
      </c>
      <c r="C849" t="s">
        <v>51</v>
      </c>
      <c r="D849">
        <v>0</v>
      </c>
      <c r="E849">
        <v>7213567.41680298</v>
      </c>
      <c r="F849">
        <v>0</v>
      </c>
      <c r="G849">
        <v>0</v>
      </c>
      <c r="H849">
        <v>0</v>
      </c>
      <c r="I849">
        <v>0</v>
      </c>
      <c r="J849" s="8">
        <f>SUMIFS(Table1[time],Table1[repetition],Table1[[#This Row],[repetition]],Table1[config],Table1[[#This Row],[config]])</f>
        <v>76989616.074817196</v>
      </c>
      <c r="K849" s="9">
        <v>80</v>
      </c>
      <c r="L849" s="9">
        <v>2</v>
      </c>
      <c r="M849" s="9" t="s">
        <v>150</v>
      </c>
      <c r="N849" s="9" t="b">
        <v>1</v>
      </c>
      <c r="O849" s="9" t="b">
        <v>0</v>
      </c>
      <c r="P849" s="9" t="b">
        <v>0</v>
      </c>
      <c r="Q849" s="9" t="b">
        <v>0</v>
      </c>
      <c r="R849" s="9" t="b">
        <v>0</v>
      </c>
      <c r="S849" s="9" t="b">
        <v>1</v>
      </c>
      <c r="T849" s="9" t="b">
        <v>0</v>
      </c>
      <c r="U849" s="9" t="b">
        <v>1</v>
      </c>
      <c r="V849" s="9" t="b">
        <v>1</v>
      </c>
      <c r="W849" s="9" t="b">
        <v>0</v>
      </c>
      <c r="X849" s="9" t="b">
        <v>0</v>
      </c>
      <c r="Y849" s="9" t="b">
        <v>0</v>
      </c>
      <c r="Z849" s="9" t="b">
        <v>0</v>
      </c>
      <c r="AA849" s="9" t="b">
        <v>1</v>
      </c>
      <c r="AB849" s="9" t="b">
        <v>0</v>
      </c>
      <c r="AC849" s="9" t="b">
        <v>0</v>
      </c>
      <c r="AD849" s="9" t="b">
        <v>0</v>
      </c>
      <c r="AE849" s="9" t="b">
        <v>0</v>
      </c>
      <c r="AF849" s="9" t="b">
        <v>0</v>
      </c>
      <c r="AG849" s="9" t="b">
        <v>1</v>
      </c>
    </row>
    <row r="850" spans="1:33" x14ac:dyDescent="0.2">
      <c r="A850" s="11">
        <v>3</v>
      </c>
      <c r="B850" t="s">
        <v>173</v>
      </c>
      <c r="C850" t="s">
        <v>51</v>
      </c>
      <c r="D850">
        <v>0</v>
      </c>
      <c r="E850">
        <v>7222699.8720260002</v>
      </c>
      <c r="F850">
        <v>0</v>
      </c>
      <c r="G850">
        <v>0</v>
      </c>
      <c r="H850">
        <v>0</v>
      </c>
      <c r="I850">
        <v>0</v>
      </c>
      <c r="J850" s="10">
        <f>SUMIFS(Table1[time],Table1[repetition],Table1[[#This Row],[repetition]],Table1[config],Table1[[#This Row],[config]])</f>
        <v>83041708.340054929</v>
      </c>
      <c r="K850" s="11">
        <v>80</v>
      </c>
      <c r="L850" s="11">
        <v>2</v>
      </c>
      <c r="M850" s="11" t="s">
        <v>150</v>
      </c>
      <c r="N850" s="11" t="b">
        <v>1</v>
      </c>
      <c r="O850" s="11" t="b">
        <v>0</v>
      </c>
      <c r="P850" s="11" t="b">
        <v>0</v>
      </c>
      <c r="Q850" s="11" t="b">
        <v>0</v>
      </c>
      <c r="R850" s="11" t="b">
        <v>0</v>
      </c>
      <c r="S850" s="11" t="b">
        <v>1</v>
      </c>
      <c r="T850" s="11" t="b">
        <v>0</v>
      </c>
      <c r="U850" s="11" t="b">
        <v>1</v>
      </c>
      <c r="V850" s="11" t="b">
        <v>1</v>
      </c>
      <c r="W850" s="11" t="b">
        <v>0</v>
      </c>
      <c r="X850" s="11" t="b">
        <v>0</v>
      </c>
      <c r="Y850" s="11" t="b">
        <v>0</v>
      </c>
      <c r="Z850" s="11" t="b">
        <v>0</v>
      </c>
      <c r="AA850" s="11" t="b">
        <v>1</v>
      </c>
      <c r="AB850" s="11" t="b">
        <v>0</v>
      </c>
      <c r="AC850" s="11" t="b">
        <v>0</v>
      </c>
      <c r="AD850" s="11" t="b">
        <v>0</v>
      </c>
      <c r="AE850" s="11" t="b">
        <v>0</v>
      </c>
      <c r="AF850" s="11" t="b">
        <v>0</v>
      </c>
      <c r="AG850" s="11" t="b">
        <v>1</v>
      </c>
    </row>
    <row r="851" spans="1:33" x14ac:dyDescent="0.2">
      <c r="A851" s="11">
        <v>1</v>
      </c>
      <c r="B851" t="s">
        <v>174</v>
      </c>
      <c r="C851" t="s">
        <v>51</v>
      </c>
      <c r="D851">
        <v>0</v>
      </c>
      <c r="E851">
        <v>213758.191666973</v>
      </c>
      <c r="F851">
        <v>0</v>
      </c>
      <c r="G851">
        <v>0</v>
      </c>
      <c r="H851">
        <v>0</v>
      </c>
      <c r="I851">
        <v>0</v>
      </c>
      <c r="J851" s="10">
        <f>SUMIFS(Table1[time],Table1[repetition],Table1[[#This Row],[repetition]],Table1[config],Table1[[#This Row],[config]])</f>
        <v>75728713.925277829</v>
      </c>
      <c r="K851" s="11">
        <v>110</v>
      </c>
      <c r="L851" s="11">
        <v>2</v>
      </c>
      <c r="M851" s="11" t="s">
        <v>150</v>
      </c>
      <c r="N851" s="11" t="b">
        <v>1</v>
      </c>
      <c r="O851" s="11" t="b">
        <v>0</v>
      </c>
      <c r="P851" s="11" t="b">
        <v>0</v>
      </c>
      <c r="Q851" s="11" t="b">
        <v>0</v>
      </c>
      <c r="R851" s="11" t="b">
        <v>0</v>
      </c>
      <c r="S851" s="11" t="b">
        <v>1</v>
      </c>
      <c r="T851" s="11" t="b">
        <v>0</v>
      </c>
      <c r="U851" s="11" t="b">
        <v>1</v>
      </c>
      <c r="V851" s="11" t="b">
        <v>1</v>
      </c>
      <c r="W851" s="11" t="b">
        <v>0</v>
      </c>
      <c r="X851" s="11" t="b">
        <v>0</v>
      </c>
      <c r="Y851" s="11" t="b">
        <v>0</v>
      </c>
      <c r="Z851" s="11" t="b">
        <v>0</v>
      </c>
      <c r="AA851" s="11" t="b">
        <v>1</v>
      </c>
      <c r="AB851" s="11" t="b">
        <v>0</v>
      </c>
      <c r="AC851" s="11" t="b">
        <v>0</v>
      </c>
      <c r="AD851" s="11" t="b">
        <v>0</v>
      </c>
      <c r="AE851" s="11" t="b">
        <v>0</v>
      </c>
      <c r="AF851" s="11" t="b">
        <v>0</v>
      </c>
      <c r="AG851" s="11" t="b">
        <v>1</v>
      </c>
    </row>
    <row r="852" spans="1:33" x14ac:dyDescent="0.2">
      <c r="A852" s="9">
        <v>2</v>
      </c>
      <c r="B852" t="s">
        <v>174</v>
      </c>
      <c r="C852" t="s">
        <v>51</v>
      </c>
      <c r="D852">
        <v>0</v>
      </c>
      <c r="E852">
        <v>166861.79785802899</v>
      </c>
      <c r="F852">
        <v>0</v>
      </c>
      <c r="G852">
        <v>0</v>
      </c>
      <c r="H852">
        <v>0</v>
      </c>
      <c r="I852">
        <v>0</v>
      </c>
      <c r="J852" s="8">
        <f>SUMIFS(Table1[time],Table1[repetition],Table1[[#This Row],[repetition]],Table1[config],Table1[[#This Row],[config]])</f>
        <v>76989616.074817196</v>
      </c>
      <c r="K852" s="9">
        <v>50</v>
      </c>
      <c r="L852" s="9">
        <v>6</v>
      </c>
      <c r="M852" s="9" t="s">
        <v>150</v>
      </c>
      <c r="N852" s="9" t="b">
        <v>0</v>
      </c>
      <c r="O852" s="9" t="b">
        <v>0</v>
      </c>
      <c r="P852" s="9" t="b">
        <v>0</v>
      </c>
      <c r="Q852" s="9" t="b">
        <v>1</v>
      </c>
      <c r="R852" s="9" t="b">
        <v>0</v>
      </c>
      <c r="S852" s="9" t="b">
        <v>1</v>
      </c>
      <c r="T852" s="9" t="b">
        <v>0</v>
      </c>
      <c r="U852" s="9" t="b">
        <v>0</v>
      </c>
      <c r="V852" s="9" t="b">
        <v>0</v>
      </c>
      <c r="W852" s="9" t="b">
        <v>0</v>
      </c>
      <c r="X852" s="9" t="b">
        <v>1</v>
      </c>
      <c r="Y852" s="9" t="b">
        <v>0</v>
      </c>
      <c r="Z852" s="9" t="b">
        <v>1</v>
      </c>
      <c r="AA852" s="9" t="b">
        <v>0</v>
      </c>
      <c r="AB852" s="9" t="b">
        <v>1</v>
      </c>
      <c r="AC852" s="9" t="b">
        <v>0</v>
      </c>
      <c r="AD852" s="9" t="b">
        <v>1</v>
      </c>
      <c r="AE852" s="9" t="b">
        <v>0</v>
      </c>
      <c r="AF852" s="9" t="b">
        <v>0</v>
      </c>
      <c r="AG852" s="9" t="b">
        <v>0</v>
      </c>
    </row>
    <row r="853" spans="1:33" x14ac:dyDescent="0.2">
      <c r="A853" s="11">
        <v>3</v>
      </c>
      <c r="B853" t="s">
        <v>174</v>
      </c>
      <c r="C853" t="s">
        <v>51</v>
      </c>
      <c r="D853">
        <v>0</v>
      </c>
      <c r="E853">
        <v>329776.64534500201</v>
      </c>
      <c r="F853">
        <v>0</v>
      </c>
      <c r="G853">
        <v>0</v>
      </c>
      <c r="H853">
        <v>0</v>
      </c>
      <c r="I853">
        <v>0</v>
      </c>
      <c r="J853" s="10">
        <f>SUMIFS(Table1[time],Table1[repetition],Table1[[#This Row],[repetition]],Table1[config],Table1[[#This Row],[config]])</f>
        <v>83041708.340054929</v>
      </c>
      <c r="K853" s="11">
        <v>50</v>
      </c>
      <c r="L853" s="11">
        <v>6</v>
      </c>
      <c r="M853" s="11" t="s">
        <v>150</v>
      </c>
      <c r="N853" s="11" t="b">
        <v>0</v>
      </c>
      <c r="O853" s="11" t="b">
        <v>0</v>
      </c>
      <c r="P853" s="11" t="b">
        <v>0</v>
      </c>
      <c r="Q853" s="11" t="b">
        <v>1</v>
      </c>
      <c r="R853" s="11" t="b">
        <v>0</v>
      </c>
      <c r="S853" s="11" t="b">
        <v>1</v>
      </c>
      <c r="T853" s="11" t="b">
        <v>0</v>
      </c>
      <c r="U853" s="11" t="b">
        <v>0</v>
      </c>
      <c r="V853" s="11" t="b">
        <v>0</v>
      </c>
      <c r="W853" s="11" t="b">
        <v>0</v>
      </c>
      <c r="X853" s="11" t="b">
        <v>1</v>
      </c>
      <c r="Y853" s="11" t="b">
        <v>0</v>
      </c>
      <c r="Z853" s="11" t="b">
        <v>1</v>
      </c>
      <c r="AA853" s="11" t="b">
        <v>0</v>
      </c>
      <c r="AB853" s="11" t="b">
        <v>1</v>
      </c>
      <c r="AC853" s="11" t="b">
        <v>0</v>
      </c>
      <c r="AD853" s="11" t="b">
        <v>1</v>
      </c>
      <c r="AE853" s="11" t="b">
        <v>0</v>
      </c>
      <c r="AF853" s="11" t="b">
        <v>0</v>
      </c>
      <c r="AG853" s="11" t="b">
        <v>0</v>
      </c>
    </row>
    <row r="854" spans="1:33" x14ac:dyDescent="0.2">
      <c r="A854" s="11">
        <v>1</v>
      </c>
      <c r="B854" t="s">
        <v>175</v>
      </c>
      <c r="C854" t="s">
        <v>51</v>
      </c>
      <c r="D854">
        <v>0</v>
      </c>
      <c r="E854">
        <v>172832.80818903499</v>
      </c>
      <c r="F854">
        <v>0</v>
      </c>
      <c r="G854">
        <v>0</v>
      </c>
      <c r="H854">
        <v>0</v>
      </c>
      <c r="I854">
        <v>0</v>
      </c>
      <c r="J854" s="10">
        <f>SUMIFS(Table1[time],Table1[repetition],Table1[[#This Row],[repetition]],Table1[config],Table1[[#This Row],[config]])</f>
        <v>75728713.925277829</v>
      </c>
      <c r="K854" s="11">
        <v>110</v>
      </c>
      <c r="L854" s="11">
        <v>4</v>
      </c>
      <c r="M854" s="11" t="s">
        <v>149</v>
      </c>
      <c r="N854" s="11" t="b">
        <v>1</v>
      </c>
      <c r="O854" s="11" t="b">
        <v>1</v>
      </c>
      <c r="P854" s="11" t="b">
        <v>0</v>
      </c>
      <c r="Q854" s="11" t="b">
        <v>1</v>
      </c>
      <c r="R854" s="11" t="b">
        <v>1</v>
      </c>
      <c r="S854" s="11" t="b">
        <v>1</v>
      </c>
      <c r="T854" s="11" t="b">
        <v>1</v>
      </c>
      <c r="U854" s="11" t="b">
        <v>0</v>
      </c>
      <c r="V854" s="11" t="b">
        <v>0</v>
      </c>
      <c r="W854" s="11" t="b">
        <v>0</v>
      </c>
      <c r="X854" s="11" t="b">
        <v>1</v>
      </c>
      <c r="Y854" s="11" t="b">
        <v>1</v>
      </c>
      <c r="Z854" s="11" t="b">
        <v>1</v>
      </c>
      <c r="AA854" s="11" t="b">
        <v>1</v>
      </c>
      <c r="AB854" s="11" t="b">
        <v>1</v>
      </c>
      <c r="AC854" s="11" t="b">
        <v>0</v>
      </c>
      <c r="AD854" s="11" t="b">
        <v>1</v>
      </c>
      <c r="AE854" s="11" t="b">
        <v>0</v>
      </c>
      <c r="AF854" s="11" t="b">
        <v>0</v>
      </c>
      <c r="AG854" s="11" t="b">
        <v>0</v>
      </c>
    </row>
    <row r="855" spans="1:33" x14ac:dyDescent="0.2">
      <c r="A855" s="9">
        <v>2</v>
      </c>
      <c r="B855" t="s">
        <v>175</v>
      </c>
      <c r="C855" t="s">
        <v>51</v>
      </c>
      <c r="D855">
        <v>0</v>
      </c>
      <c r="E855">
        <v>247875.04064664201</v>
      </c>
      <c r="F855">
        <v>0</v>
      </c>
      <c r="G855">
        <v>0</v>
      </c>
      <c r="H855">
        <v>0</v>
      </c>
      <c r="I855">
        <v>0</v>
      </c>
      <c r="J855" s="8">
        <f>SUMIFS(Table1[time],Table1[repetition],Table1[[#This Row],[repetition]],Table1[config],Table1[[#This Row],[config]])</f>
        <v>76989616.074817196</v>
      </c>
      <c r="K855" s="9">
        <v>0</v>
      </c>
      <c r="L855" s="9">
        <v>3</v>
      </c>
      <c r="M855" s="9" t="s">
        <v>151</v>
      </c>
      <c r="N855" s="9" t="b">
        <v>0</v>
      </c>
      <c r="O855" s="9" t="b">
        <v>1</v>
      </c>
      <c r="P855" s="9" t="b">
        <v>0</v>
      </c>
      <c r="Q855" s="9" t="b">
        <v>1</v>
      </c>
      <c r="R855" s="9" t="b">
        <v>0</v>
      </c>
      <c r="S855" s="9" t="b">
        <v>1</v>
      </c>
      <c r="T855" s="9" t="b">
        <v>0</v>
      </c>
      <c r="U855" s="9" t="b">
        <v>1</v>
      </c>
      <c r="V855" s="9" t="b">
        <v>0</v>
      </c>
      <c r="W855" s="9" t="b">
        <v>1</v>
      </c>
      <c r="X855" s="9" t="b">
        <v>0</v>
      </c>
      <c r="Y855" s="9" t="b">
        <v>1</v>
      </c>
      <c r="Z855" s="9" t="b">
        <v>0</v>
      </c>
      <c r="AA855" s="9" t="b">
        <v>1</v>
      </c>
      <c r="AB855" s="9" t="b">
        <v>0</v>
      </c>
      <c r="AC855" s="9" t="b">
        <v>1</v>
      </c>
      <c r="AD855" s="9" t="b">
        <v>0</v>
      </c>
      <c r="AE855" s="9" t="b">
        <v>1</v>
      </c>
      <c r="AF855" s="9" t="b">
        <v>0</v>
      </c>
      <c r="AG855" s="9" t="b">
        <v>1</v>
      </c>
    </row>
    <row r="856" spans="1:33" x14ac:dyDescent="0.2">
      <c r="A856" s="11">
        <v>3</v>
      </c>
      <c r="B856" t="s">
        <v>175</v>
      </c>
      <c r="C856" t="s">
        <v>51</v>
      </c>
      <c r="D856">
        <v>0</v>
      </c>
      <c r="E856">
        <v>531869.07637400099</v>
      </c>
      <c r="F856">
        <v>0</v>
      </c>
      <c r="G856">
        <v>0</v>
      </c>
      <c r="H856">
        <v>0</v>
      </c>
      <c r="I856">
        <v>0</v>
      </c>
      <c r="J856" s="10">
        <f>SUMIFS(Table1[time],Table1[repetition],Table1[[#This Row],[repetition]],Table1[config],Table1[[#This Row],[config]])</f>
        <v>83041708.340054929</v>
      </c>
      <c r="K856" s="11">
        <v>0</v>
      </c>
      <c r="L856" s="11">
        <v>3</v>
      </c>
      <c r="M856" s="11" t="s">
        <v>151</v>
      </c>
      <c r="N856" s="11" t="b">
        <v>0</v>
      </c>
      <c r="O856" s="11" t="b">
        <v>1</v>
      </c>
      <c r="P856" s="11" t="b">
        <v>0</v>
      </c>
      <c r="Q856" s="11" t="b">
        <v>1</v>
      </c>
      <c r="R856" s="11" t="b">
        <v>0</v>
      </c>
      <c r="S856" s="11" t="b">
        <v>1</v>
      </c>
      <c r="T856" s="11" t="b">
        <v>0</v>
      </c>
      <c r="U856" s="11" t="b">
        <v>1</v>
      </c>
      <c r="V856" s="11" t="b">
        <v>0</v>
      </c>
      <c r="W856" s="11" t="b">
        <v>1</v>
      </c>
      <c r="X856" s="11" t="b">
        <v>0</v>
      </c>
      <c r="Y856" s="11" t="b">
        <v>1</v>
      </c>
      <c r="Z856" s="11" t="b">
        <v>0</v>
      </c>
      <c r="AA856" s="11" t="b">
        <v>1</v>
      </c>
      <c r="AB856" s="11" t="b">
        <v>0</v>
      </c>
      <c r="AC856" s="11" t="b">
        <v>1</v>
      </c>
      <c r="AD856" s="11" t="b">
        <v>0</v>
      </c>
      <c r="AE856" s="11" t="b">
        <v>1</v>
      </c>
      <c r="AF856" s="11" t="b">
        <v>0</v>
      </c>
      <c r="AG856" s="11" t="b">
        <v>1</v>
      </c>
    </row>
    <row r="857" spans="1:33" x14ac:dyDescent="0.2">
      <c r="A857" s="9">
        <v>1</v>
      </c>
      <c r="B857" t="s">
        <v>176</v>
      </c>
      <c r="C857" t="s">
        <v>51</v>
      </c>
      <c r="D857">
        <v>0</v>
      </c>
      <c r="E857">
        <v>182011.85251201899</v>
      </c>
      <c r="F857">
        <v>0</v>
      </c>
      <c r="G857">
        <v>0</v>
      </c>
      <c r="H857">
        <v>0</v>
      </c>
      <c r="I857">
        <v>0</v>
      </c>
      <c r="J857" s="8">
        <f>SUMIFS(Table1[time],Table1[repetition],Table1[[#This Row],[repetition]],Table1[config],Table1[[#This Row],[config]])</f>
        <v>75728713.925277829</v>
      </c>
      <c r="K857" s="9">
        <v>110</v>
      </c>
      <c r="L857" s="9">
        <v>18</v>
      </c>
      <c r="M857" s="9" t="s">
        <v>151</v>
      </c>
      <c r="N857" s="9" t="b">
        <v>0</v>
      </c>
      <c r="O857" s="9" t="b">
        <v>1</v>
      </c>
      <c r="P857" s="9" t="b">
        <v>1</v>
      </c>
      <c r="Q857" s="9" t="b">
        <v>1</v>
      </c>
      <c r="R857" s="9" t="b">
        <v>1</v>
      </c>
      <c r="S857" s="9" t="b">
        <v>1</v>
      </c>
      <c r="T857" s="9" t="b">
        <v>1</v>
      </c>
      <c r="U857" s="9" t="b">
        <v>0</v>
      </c>
      <c r="V857" s="9" t="b">
        <v>1</v>
      </c>
      <c r="W857" s="9" t="b">
        <v>1</v>
      </c>
      <c r="X857" s="9" t="b">
        <v>1</v>
      </c>
      <c r="Y857" s="9" t="b">
        <v>0</v>
      </c>
      <c r="Z857" s="9" t="b">
        <v>1</v>
      </c>
      <c r="AA857" s="9" t="b">
        <v>1</v>
      </c>
      <c r="AB857" s="9" t="b">
        <v>0</v>
      </c>
      <c r="AC857" s="9" t="b">
        <v>1</v>
      </c>
      <c r="AD857" s="9" t="b">
        <v>1</v>
      </c>
      <c r="AE857" s="9" t="b">
        <v>1</v>
      </c>
      <c r="AF857" s="9" t="b">
        <v>1</v>
      </c>
      <c r="AG857" s="9" t="b">
        <v>0</v>
      </c>
    </row>
    <row r="858" spans="1:33" x14ac:dyDescent="0.2">
      <c r="A858" s="9">
        <v>2</v>
      </c>
      <c r="B858" t="s">
        <v>176</v>
      </c>
      <c r="C858" t="s">
        <v>51</v>
      </c>
      <c r="D858">
        <v>0</v>
      </c>
      <c r="E858">
        <v>314267.41048600501</v>
      </c>
      <c r="F858">
        <v>0</v>
      </c>
      <c r="G858">
        <v>0</v>
      </c>
      <c r="H858">
        <v>0</v>
      </c>
      <c r="I858">
        <v>0</v>
      </c>
      <c r="J858" s="8">
        <f>SUMIFS(Table1[time],Table1[repetition],Table1[[#This Row],[repetition]],Table1[config],Table1[[#This Row],[config]])</f>
        <v>76989616.074817196</v>
      </c>
      <c r="K858" s="9">
        <v>0</v>
      </c>
      <c r="L858" s="9">
        <v>3</v>
      </c>
      <c r="M858" s="9" t="s">
        <v>151</v>
      </c>
      <c r="N858" s="9" t="b">
        <v>0</v>
      </c>
      <c r="O858" s="9" t="b">
        <v>1</v>
      </c>
      <c r="P858" s="9" t="b">
        <v>0</v>
      </c>
      <c r="Q858" s="9" t="b">
        <v>1</v>
      </c>
      <c r="R858" s="9" t="b">
        <v>0</v>
      </c>
      <c r="S858" s="9" t="b">
        <v>1</v>
      </c>
      <c r="T858" s="9" t="b">
        <v>0</v>
      </c>
      <c r="U858" s="9" t="b">
        <v>1</v>
      </c>
      <c r="V858" s="9" t="b">
        <v>0</v>
      </c>
      <c r="W858" s="9" t="b">
        <v>1</v>
      </c>
      <c r="X858" s="9" t="b">
        <v>0</v>
      </c>
      <c r="Y858" s="9" t="b">
        <v>1</v>
      </c>
      <c r="Z858" s="9" t="b">
        <v>0</v>
      </c>
      <c r="AA858" s="9" t="b">
        <v>1</v>
      </c>
      <c r="AB858" s="9" t="b">
        <v>0</v>
      </c>
      <c r="AC858" s="9" t="b">
        <v>1</v>
      </c>
      <c r="AD858" s="9" t="b">
        <v>0</v>
      </c>
      <c r="AE858" s="9" t="b">
        <v>1</v>
      </c>
      <c r="AF858" s="9" t="b">
        <v>0</v>
      </c>
      <c r="AG858" s="9" t="b">
        <v>1</v>
      </c>
    </row>
    <row r="859" spans="1:33" x14ac:dyDescent="0.2">
      <c r="A859" s="11">
        <v>3</v>
      </c>
      <c r="B859" t="s">
        <v>176</v>
      </c>
      <c r="C859" t="s">
        <v>51</v>
      </c>
      <c r="D859">
        <v>0</v>
      </c>
      <c r="E859">
        <v>740476.61859100102</v>
      </c>
      <c r="F859">
        <v>0</v>
      </c>
      <c r="G859">
        <v>0</v>
      </c>
      <c r="H859">
        <v>0</v>
      </c>
      <c r="I859">
        <v>0</v>
      </c>
      <c r="J859" s="10">
        <f>SUMIFS(Table1[time],Table1[repetition],Table1[[#This Row],[repetition]],Table1[config],Table1[[#This Row],[config]])</f>
        <v>83041708.340054929</v>
      </c>
      <c r="K859" s="11">
        <v>0</v>
      </c>
      <c r="L859" s="11">
        <v>3</v>
      </c>
      <c r="M859" s="11" t="s">
        <v>151</v>
      </c>
      <c r="N859" s="11" t="b">
        <v>0</v>
      </c>
      <c r="O859" s="11" t="b">
        <v>1</v>
      </c>
      <c r="P859" s="11" t="b">
        <v>0</v>
      </c>
      <c r="Q859" s="11" t="b">
        <v>1</v>
      </c>
      <c r="R859" s="11" t="b">
        <v>0</v>
      </c>
      <c r="S859" s="11" t="b">
        <v>1</v>
      </c>
      <c r="T859" s="11" t="b">
        <v>0</v>
      </c>
      <c r="U859" s="11" t="b">
        <v>1</v>
      </c>
      <c r="V859" s="11" t="b">
        <v>0</v>
      </c>
      <c r="W859" s="11" t="b">
        <v>1</v>
      </c>
      <c r="X859" s="11" t="b">
        <v>0</v>
      </c>
      <c r="Y859" s="11" t="b">
        <v>1</v>
      </c>
      <c r="Z859" s="11" t="b">
        <v>0</v>
      </c>
      <c r="AA859" s="11" t="b">
        <v>1</v>
      </c>
      <c r="AB859" s="11" t="b">
        <v>0</v>
      </c>
      <c r="AC859" s="11" t="b">
        <v>1</v>
      </c>
      <c r="AD859" s="11" t="b">
        <v>0</v>
      </c>
      <c r="AE859" s="11" t="b">
        <v>1</v>
      </c>
      <c r="AF859" s="11" t="b">
        <v>0</v>
      </c>
      <c r="AG859" s="11" t="b">
        <v>1</v>
      </c>
    </row>
    <row r="860" spans="1:33" x14ac:dyDescent="0.2">
      <c r="A860" s="11">
        <v>1</v>
      </c>
      <c r="B860" t="s">
        <v>177</v>
      </c>
      <c r="C860" t="s">
        <v>51</v>
      </c>
      <c r="D860">
        <v>0</v>
      </c>
      <c r="E860">
        <v>150358.08690002799</v>
      </c>
      <c r="F860">
        <v>0</v>
      </c>
      <c r="G860">
        <v>0</v>
      </c>
      <c r="H860">
        <v>0</v>
      </c>
      <c r="I860">
        <v>0</v>
      </c>
      <c r="J860" s="10">
        <f>SUMIFS(Table1[time],Table1[repetition],Table1[[#This Row],[repetition]],Table1[config],Table1[[#This Row],[config]])</f>
        <v>75728713.925277829</v>
      </c>
      <c r="K860" s="11">
        <v>0</v>
      </c>
      <c r="L860" s="11">
        <v>6</v>
      </c>
      <c r="M860" s="11" t="s">
        <v>151</v>
      </c>
      <c r="N860" s="11" t="b">
        <v>1</v>
      </c>
      <c r="O860" s="11" t="b">
        <v>0</v>
      </c>
      <c r="P860" s="11" t="b">
        <v>1</v>
      </c>
      <c r="Q860" s="11" t="b">
        <v>0</v>
      </c>
      <c r="R860" s="11" t="b">
        <v>0</v>
      </c>
      <c r="S860" s="11" t="b">
        <v>1</v>
      </c>
      <c r="T860" s="11" t="b">
        <v>1</v>
      </c>
      <c r="U860" s="11" t="b">
        <v>0</v>
      </c>
      <c r="V860" s="11" t="b">
        <v>0</v>
      </c>
      <c r="W860" s="11" t="b">
        <v>1</v>
      </c>
      <c r="X860" s="11" t="b">
        <v>1</v>
      </c>
      <c r="Y860" s="11" t="b">
        <v>0</v>
      </c>
      <c r="Z860" s="11" t="b">
        <v>0</v>
      </c>
      <c r="AA860" s="11" t="b">
        <v>1</v>
      </c>
      <c r="AB860" s="11" t="b">
        <v>1</v>
      </c>
      <c r="AC860" s="11" t="b">
        <v>0</v>
      </c>
      <c r="AD860" s="11" t="b">
        <v>0</v>
      </c>
      <c r="AE860" s="11" t="b">
        <v>1</v>
      </c>
      <c r="AF860" s="11" t="b">
        <v>1</v>
      </c>
      <c r="AG860" s="11" t="b">
        <v>0</v>
      </c>
    </row>
    <row r="861" spans="1:33" x14ac:dyDescent="0.2">
      <c r="A861" s="11">
        <v>2</v>
      </c>
      <c r="B861" t="s">
        <v>177</v>
      </c>
      <c r="C861" t="s">
        <v>51</v>
      </c>
      <c r="D861">
        <v>0</v>
      </c>
      <c r="E861">
        <v>165429.62117306801</v>
      </c>
      <c r="F861">
        <v>0</v>
      </c>
      <c r="G861">
        <v>0</v>
      </c>
      <c r="H861">
        <v>0</v>
      </c>
      <c r="I861">
        <v>0</v>
      </c>
      <c r="J861" s="10">
        <f>SUMIFS(Table1[time],Table1[repetition],Table1[[#This Row],[repetition]],Table1[config],Table1[[#This Row],[config]])</f>
        <v>76989616.074817196</v>
      </c>
      <c r="K861" s="11">
        <v>0</v>
      </c>
      <c r="L861" s="11">
        <v>3</v>
      </c>
      <c r="M861" s="11" t="s">
        <v>151</v>
      </c>
      <c r="N861" s="11" t="b">
        <v>0</v>
      </c>
      <c r="O861" s="11" t="b">
        <v>1</v>
      </c>
      <c r="P861" s="11" t="b">
        <v>0</v>
      </c>
      <c r="Q861" s="11" t="b">
        <v>1</v>
      </c>
      <c r="R861" s="11" t="b">
        <v>0</v>
      </c>
      <c r="S861" s="11" t="b">
        <v>1</v>
      </c>
      <c r="T861" s="11" t="b">
        <v>0</v>
      </c>
      <c r="U861" s="11" t="b">
        <v>1</v>
      </c>
      <c r="V861" s="11" t="b">
        <v>0</v>
      </c>
      <c r="W861" s="11" t="b">
        <v>1</v>
      </c>
      <c r="X861" s="11" t="b">
        <v>0</v>
      </c>
      <c r="Y861" s="11" t="b">
        <v>1</v>
      </c>
      <c r="Z861" s="11" t="b">
        <v>0</v>
      </c>
      <c r="AA861" s="11" t="b">
        <v>1</v>
      </c>
      <c r="AB861" s="11" t="b">
        <v>0</v>
      </c>
      <c r="AC861" s="11" t="b">
        <v>1</v>
      </c>
      <c r="AD861" s="11" t="b">
        <v>0</v>
      </c>
      <c r="AE861" s="11" t="b">
        <v>1</v>
      </c>
      <c r="AF861" s="11" t="b">
        <v>0</v>
      </c>
      <c r="AG861" s="11" t="b">
        <v>1</v>
      </c>
    </row>
    <row r="862" spans="1:33" x14ac:dyDescent="0.2">
      <c r="A862" s="11">
        <v>3</v>
      </c>
      <c r="B862" t="s">
        <v>177</v>
      </c>
      <c r="C862" t="s">
        <v>51</v>
      </c>
      <c r="D862">
        <v>0</v>
      </c>
      <c r="E862">
        <v>523886.16361000098</v>
      </c>
      <c r="F862">
        <v>0</v>
      </c>
      <c r="G862">
        <v>0</v>
      </c>
      <c r="H862">
        <v>0</v>
      </c>
      <c r="I862">
        <v>0</v>
      </c>
      <c r="J862" s="10">
        <f>SUMIFS(Table1[time],Table1[repetition],Table1[[#This Row],[repetition]],Table1[config],Table1[[#This Row],[config]])</f>
        <v>83041708.340054929</v>
      </c>
      <c r="K862" s="11">
        <v>50</v>
      </c>
      <c r="L862" s="11">
        <v>6</v>
      </c>
      <c r="M862" s="11" t="s">
        <v>150</v>
      </c>
      <c r="N862" s="11" t="b">
        <v>0</v>
      </c>
      <c r="O862" s="11" t="b">
        <v>0</v>
      </c>
      <c r="P862" s="11" t="b">
        <v>0</v>
      </c>
      <c r="Q862" s="11" t="b">
        <v>1</v>
      </c>
      <c r="R862" s="11" t="b">
        <v>0</v>
      </c>
      <c r="S862" s="11" t="b">
        <v>1</v>
      </c>
      <c r="T862" s="11" t="b">
        <v>0</v>
      </c>
      <c r="U862" s="11" t="b">
        <v>0</v>
      </c>
      <c r="V862" s="11" t="b">
        <v>0</v>
      </c>
      <c r="W862" s="11" t="b">
        <v>0</v>
      </c>
      <c r="X862" s="11" t="b">
        <v>1</v>
      </c>
      <c r="Y862" s="11" t="b">
        <v>0</v>
      </c>
      <c r="Z862" s="11" t="b">
        <v>1</v>
      </c>
      <c r="AA862" s="11" t="b">
        <v>0</v>
      </c>
      <c r="AB862" s="11" t="b">
        <v>1</v>
      </c>
      <c r="AC862" s="11" t="b">
        <v>0</v>
      </c>
      <c r="AD862" s="11" t="b">
        <v>1</v>
      </c>
      <c r="AE862" s="11" t="b">
        <v>0</v>
      </c>
      <c r="AF862" s="11" t="b">
        <v>0</v>
      </c>
      <c r="AG862" s="11" t="b">
        <v>0</v>
      </c>
    </row>
    <row r="863" spans="1:33" x14ac:dyDescent="0.2">
      <c r="A863" s="9">
        <v>1</v>
      </c>
      <c r="B863" t="s">
        <v>178</v>
      </c>
      <c r="C863" t="s">
        <v>51</v>
      </c>
      <c r="D863">
        <v>0</v>
      </c>
      <c r="E863">
        <v>159403.369261999</v>
      </c>
      <c r="F863">
        <v>0</v>
      </c>
      <c r="G863">
        <v>0</v>
      </c>
      <c r="H863">
        <v>0</v>
      </c>
      <c r="I863">
        <v>0</v>
      </c>
      <c r="J863" s="8">
        <f>SUMIFS(Table1[time],Table1[repetition],Table1[[#This Row],[repetition]],Table1[config],Table1[[#This Row],[config]])</f>
        <v>75728713.925277829</v>
      </c>
      <c r="K863" s="9">
        <v>120</v>
      </c>
      <c r="L863" s="9">
        <v>4</v>
      </c>
      <c r="M863" s="9" t="s">
        <v>149</v>
      </c>
      <c r="N863" s="9" t="b">
        <v>1</v>
      </c>
      <c r="O863" s="9" t="b">
        <v>1</v>
      </c>
      <c r="P863" s="9" t="b">
        <v>0</v>
      </c>
      <c r="Q863" s="9" t="b">
        <v>0</v>
      </c>
      <c r="R863" s="9" t="b">
        <v>0</v>
      </c>
      <c r="S863" s="9" t="b">
        <v>1</v>
      </c>
      <c r="T863" s="9" t="b">
        <v>1</v>
      </c>
      <c r="U863" s="9" t="b">
        <v>1</v>
      </c>
      <c r="V863" s="9" t="b">
        <v>0</v>
      </c>
      <c r="W863" s="9" t="b">
        <v>0</v>
      </c>
      <c r="X863" s="9" t="b">
        <v>0</v>
      </c>
      <c r="Y863" s="9" t="b">
        <v>1</v>
      </c>
      <c r="Z863" s="9" t="b">
        <v>0</v>
      </c>
      <c r="AA863" s="9" t="b">
        <v>0</v>
      </c>
      <c r="AB863" s="9" t="b">
        <v>0</v>
      </c>
      <c r="AC863" s="9" t="b">
        <v>1</v>
      </c>
      <c r="AD863" s="9" t="b">
        <v>1</v>
      </c>
      <c r="AE863" s="9" t="b">
        <v>1</v>
      </c>
      <c r="AF863" s="9" t="b">
        <v>1</v>
      </c>
      <c r="AG863" s="9" t="b">
        <v>1</v>
      </c>
    </row>
    <row r="864" spans="1:33" x14ac:dyDescent="0.2">
      <c r="A864" s="11">
        <v>2</v>
      </c>
      <c r="B864" t="s">
        <v>178</v>
      </c>
      <c r="C864" t="s">
        <v>51</v>
      </c>
      <c r="D864">
        <v>0</v>
      </c>
      <c r="E864">
        <v>201966.57447516901</v>
      </c>
      <c r="F864">
        <v>0</v>
      </c>
      <c r="G864">
        <v>0</v>
      </c>
      <c r="H864">
        <v>0</v>
      </c>
      <c r="I864">
        <v>0</v>
      </c>
      <c r="J864" s="10">
        <f>SUMIFS(Table1[time],Table1[repetition],Table1[[#This Row],[repetition]],Table1[config],Table1[[#This Row],[config]])</f>
        <v>76989616.074817196</v>
      </c>
      <c r="K864" s="11">
        <v>0</v>
      </c>
      <c r="L864" s="11">
        <v>3</v>
      </c>
      <c r="M864" s="11" t="s">
        <v>151</v>
      </c>
      <c r="N864" s="11" t="b">
        <v>0</v>
      </c>
      <c r="O864" s="11" t="b">
        <v>1</v>
      </c>
      <c r="P864" s="11" t="b">
        <v>0</v>
      </c>
      <c r="Q864" s="11" t="b">
        <v>1</v>
      </c>
      <c r="R864" s="11" t="b">
        <v>0</v>
      </c>
      <c r="S864" s="11" t="b">
        <v>1</v>
      </c>
      <c r="T864" s="11" t="b">
        <v>0</v>
      </c>
      <c r="U864" s="11" t="b">
        <v>1</v>
      </c>
      <c r="V864" s="11" t="b">
        <v>0</v>
      </c>
      <c r="W864" s="11" t="b">
        <v>1</v>
      </c>
      <c r="X864" s="11" t="b">
        <v>0</v>
      </c>
      <c r="Y864" s="11" t="b">
        <v>1</v>
      </c>
      <c r="Z864" s="11" t="b">
        <v>0</v>
      </c>
      <c r="AA864" s="11" t="b">
        <v>1</v>
      </c>
      <c r="AB864" s="11" t="b">
        <v>0</v>
      </c>
      <c r="AC864" s="11" t="b">
        <v>1</v>
      </c>
      <c r="AD864" s="11" t="b">
        <v>0</v>
      </c>
      <c r="AE864" s="11" t="b">
        <v>1</v>
      </c>
      <c r="AF864" s="11" t="b">
        <v>0</v>
      </c>
      <c r="AG864" s="11" t="b">
        <v>1</v>
      </c>
    </row>
    <row r="865" spans="1:33" x14ac:dyDescent="0.2">
      <c r="A865" s="11">
        <v>3</v>
      </c>
      <c r="B865" t="s">
        <v>178</v>
      </c>
      <c r="C865" t="s">
        <v>51</v>
      </c>
      <c r="D865">
        <v>0</v>
      </c>
      <c r="E865">
        <v>567981.28500299901</v>
      </c>
      <c r="F865">
        <v>0</v>
      </c>
      <c r="G865">
        <v>0</v>
      </c>
      <c r="H865">
        <v>0</v>
      </c>
      <c r="I865">
        <v>0</v>
      </c>
      <c r="J865" s="10">
        <f>SUMIFS(Table1[time],Table1[repetition],Table1[[#This Row],[repetition]],Table1[config],Table1[[#This Row],[config]])</f>
        <v>83041708.340054929</v>
      </c>
      <c r="K865" s="11">
        <v>0</v>
      </c>
      <c r="L865" s="11">
        <v>3</v>
      </c>
      <c r="M865" s="11" t="s">
        <v>151</v>
      </c>
      <c r="N865" s="11" t="b">
        <v>0</v>
      </c>
      <c r="O865" s="11" t="b">
        <v>1</v>
      </c>
      <c r="P865" s="11" t="b">
        <v>0</v>
      </c>
      <c r="Q865" s="11" t="b">
        <v>1</v>
      </c>
      <c r="R865" s="11" t="b">
        <v>0</v>
      </c>
      <c r="S865" s="11" t="b">
        <v>1</v>
      </c>
      <c r="T865" s="11" t="b">
        <v>0</v>
      </c>
      <c r="U865" s="11" t="b">
        <v>1</v>
      </c>
      <c r="V865" s="11" t="b">
        <v>0</v>
      </c>
      <c r="W865" s="11" t="b">
        <v>1</v>
      </c>
      <c r="X865" s="11" t="b">
        <v>0</v>
      </c>
      <c r="Y865" s="11" t="b">
        <v>1</v>
      </c>
      <c r="Z865" s="11" t="b">
        <v>0</v>
      </c>
      <c r="AA865" s="11" t="b">
        <v>1</v>
      </c>
      <c r="AB865" s="11" t="b">
        <v>0</v>
      </c>
      <c r="AC865" s="11" t="b">
        <v>1</v>
      </c>
      <c r="AD865" s="11" t="b">
        <v>0</v>
      </c>
      <c r="AE865" s="11" t="b">
        <v>1</v>
      </c>
      <c r="AF865" s="11" t="b">
        <v>0</v>
      </c>
      <c r="AG865" s="11" t="b">
        <v>1</v>
      </c>
    </row>
    <row r="866" spans="1:33" x14ac:dyDescent="0.2">
      <c r="A866" s="11">
        <v>1</v>
      </c>
      <c r="B866" t="s">
        <v>179</v>
      </c>
      <c r="C866" t="s">
        <v>51</v>
      </c>
      <c r="D866">
        <v>0</v>
      </c>
      <c r="E866">
        <v>182799.976349982</v>
      </c>
      <c r="F866">
        <v>0</v>
      </c>
      <c r="G866">
        <v>0</v>
      </c>
      <c r="H866">
        <v>0</v>
      </c>
      <c r="I866">
        <v>0</v>
      </c>
      <c r="J866" s="10">
        <f>SUMIFS(Table1[time],Table1[repetition],Table1[[#This Row],[repetition]],Table1[config],Table1[[#This Row],[config]])</f>
        <v>75728713.925277829</v>
      </c>
      <c r="K866" s="11">
        <v>120</v>
      </c>
      <c r="L866" s="11">
        <v>6</v>
      </c>
      <c r="M866" s="11" t="s">
        <v>150</v>
      </c>
      <c r="N866" s="11" t="b">
        <v>1</v>
      </c>
      <c r="O866" s="11" t="b">
        <v>1</v>
      </c>
      <c r="P866" s="11" t="b">
        <v>0</v>
      </c>
      <c r="Q866" s="11" t="b">
        <v>1</v>
      </c>
      <c r="R866" s="11" t="b">
        <v>0</v>
      </c>
      <c r="S866" s="11" t="b">
        <v>0</v>
      </c>
      <c r="T866" s="11" t="b">
        <v>1</v>
      </c>
      <c r="U866" s="11" t="b">
        <v>1</v>
      </c>
      <c r="V866" s="11" t="b">
        <v>1</v>
      </c>
      <c r="W866" s="11" t="b">
        <v>0</v>
      </c>
      <c r="X866" s="11" t="b">
        <v>1</v>
      </c>
      <c r="Y866" s="11" t="b">
        <v>0</v>
      </c>
      <c r="Z866" s="11" t="b">
        <v>0</v>
      </c>
      <c r="AA866" s="11" t="b">
        <v>1</v>
      </c>
      <c r="AB866" s="11" t="b">
        <v>0</v>
      </c>
      <c r="AC866" s="11" t="b">
        <v>0</v>
      </c>
      <c r="AD866" s="11" t="b">
        <v>1</v>
      </c>
      <c r="AE866" s="11" t="b">
        <v>0</v>
      </c>
      <c r="AF866" s="11" t="b">
        <v>0</v>
      </c>
      <c r="AG866" s="11" t="b">
        <v>0</v>
      </c>
    </row>
    <row r="867" spans="1:33" x14ac:dyDescent="0.2">
      <c r="A867" s="11">
        <v>2</v>
      </c>
      <c r="B867" t="s">
        <v>179</v>
      </c>
      <c r="C867" t="s">
        <v>51</v>
      </c>
      <c r="D867">
        <v>0</v>
      </c>
      <c r="E867">
        <v>303425.76746921899</v>
      </c>
      <c r="F867">
        <v>0</v>
      </c>
      <c r="G867">
        <v>0</v>
      </c>
      <c r="H867">
        <v>0</v>
      </c>
      <c r="I867">
        <v>0</v>
      </c>
      <c r="J867" s="10">
        <f>SUMIFS(Table1[time],Table1[repetition],Table1[[#This Row],[repetition]],Table1[config],Table1[[#This Row],[config]])</f>
        <v>76989616.074817196</v>
      </c>
      <c r="K867" s="11">
        <v>0</v>
      </c>
      <c r="L867" s="11">
        <v>3</v>
      </c>
      <c r="M867" s="11" t="s">
        <v>151</v>
      </c>
      <c r="N867" s="11" t="b">
        <v>0</v>
      </c>
      <c r="O867" s="11" t="b">
        <v>1</v>
      </c>
      <c r="P867" s="11" t="b">
        <v>0</v>
      </c>
      <c r="Q867" s="11" t="b">
        <v>1</v>
      </c>
      <c r="R867" s="11" t="b">
        <v>0</v>
      </c>
      <c r="S867" s="11" t="b">
        <v>1</v>
      </c>
      <c r="T867" s="11" t="b">
        <v>0</v>
      </c>
      <c r="U867" s="11" t="b">
        <v>1</v>
      </c>
      <c r="V867" s="11" t="b">
        <v>0</v>
      </c>
      <c r="W867" s="11" t="b">
        <v>1</v>
      </c>
      <c r="X867" s="11" t="b">
        <v>0</v>
      </c>
      <c r="Y867" s="11" t="b">
        <v>1</v>
      </c>
      <c r="Z867" s="11" t="b">
        <v>0</v>
      </c>
      <c r="AA867" s="11" t="b">
        <v>1</v>
      </c>
      <c r="AB867" s="11" t="b">
        <v>0</v>
      </c>
      <c r="AC867" s="11" t="b">
        <v>1</v>
      </c>
      <c r="AD867" s="11" t="b">
        <v>0</v>
      </c>
      <c r="AE867" s="11" t="b">
        <v>1</v>
      </c>
      <c r="AF867" s="11" t="b">
        <v>0</v>
      </c>
      <c r="AG867" s="11" t="b">
        <v>1</v>
      </c>
    </row>
    <row r="868" spans="1:33" x14ac:dyDescent="0.2">
      <c r="A868" s="9">
        <v>3</v>
      </c>
      <c r="B868" t="s">
        <v>179</v>
      </c>
      <c r="C868" t="s">
        <v>51</v>
      </c>
      <c r="D868">
        <v>0</v>
      </c>
      <c r="E868">
        <v>557700.87834999803</v>
      </c>
      <c r="F868">
        <v>0</v>
      </c>
      <c r="G868">
        <v>0</v>
      </c>
      <c r="H868">
        <v>0</v>
      </c>
      <c r="I868">
        <v>0</v>
      </c>
      <c r="J868" s="8">
        <f>SUMIFS(Table1[time],Table1[repetition],Table1[[#This Row],[repetition]],Table1[config],Table1[[#This Row],[config]])</f>
        <v>83041708.340054929</v>
      </c>
      <c r="K868" s="9">
        <v>0</v>
      </c>
      <c r="L868" s="9">
        <v>3</v>
      </c>
      <c r="M868" s="9" t="s">
        <v>151</v>
      </c>
      <c r="N868" s="9" t="b">
        <v>0</v>
      </c>
      <c r="O868" s="9" t="b">
        <v>1</v>
      </c>
      <c r="P868" s="9" t="b">
        <v>0</v>
      </c>
      <c r="Q868" s="9" t="b">
        <v>1</v>
      </c>
      <c r="R868" s="9" t="b">
        <v>0</v>
      </c>
      <c r="S868" s="9" t="b">
        <v>1</v>
      </c>
      <c r="T868" s="9" t="b">
        <v>0</v>
      </c>
      <c r="U868" s="9" t="b">
        <v>1</v>
      </c>
      <c r="V868" s="9" t="b">
        <v>0</v>
      </c>
      <c r="W868" s="9" t="b">
        <v>1</v>
      </c>
      <c r="X868" s="9" t="b">
        <v>0</v>
      </c>
      <c r="Y868" s="9" t="b">
        <v>1</v>
      </c>
      <c r="Z868" s="9" t="b">
        <v>0</v>
      </c>
      <c r="AA868" s="9" t="b">
        <v>1</v>
      </c>
      <c r="AB868" s="9" t="b">
        <v>0</v>
      </c>
      <c r="AC868" s="9" t="b">
        <v>1</v>
      </c>
      <c r="AD868" s="9" t="b">
        <v>0</v>
      </c>
      <c r="AE868" s="9" t="b">
        <v>1</v>
      </c>
      <c r="AF868" s="9" t="b">
        <v>0</v>
      </c>
      <c r="AG868" s="9" t="b">
        <v>1</v>
      </c>
    </row>
    <row r="869" spans="1:33" x14ac:dyDescent="0.2">
      <c r="A869" s="9">
        <v>1</v>
      </c>
      <c r="B869" t="s">
        <v>171</v>
      </c>
      <c r="C869" t="s">
        <v>51</v>
      </c>
      <c r="D869">
        <v>0</v>
      </c>
      <c r="E869">
        <v>231607.675131002</v>
      </c>
      <c r="F869">
        <v>0</v>
      </c>
      <c r="G869">
        <v>0</v>
      </c>
      <c r="H869">
        <v>0</v>
      </c>
      <c r="I869">
        <v>0</v>
      </c>
      <c r="J869" s="8">
        <f>SUMIFS(Table1[time],Table1[repetition],Table1[[#This Row],[repetition]],Table1[config],Table1[[#This Row],[config]])</f>
        <v>75728713.925277829</v>
      </c>
      <c r="K869" s="9">
        <v>150</v>
      </c>
      <c r="L869" s="9">
        <v>2</v>
      </c>
      <c r="M869" s="9" t="s">
        <v>150</v>
      </c>
      <c r="N869" s="9" t="b">
        <v>1</v>
      </c>
      <c r="O869" s="9" t="b">
        <v>0</v>
      </c>
      <c r="P869" s="9" t="b">
        <v>0</v>
      </c>
      <c r="Q869" s="9" t="b">
        <v>0</v>
      </c>
      <c r="R869" s="9" t="b">
        <v>0</v>
      </c>
      <c r="S869" s="9" t="b">
        <v>1</v>
      </c>
      <c r="T869" s="9" t="b">
        <v>0</v>
      </c>
      <c r="U869" s="9" t="b">
        <v>1</v>
      </c>
      <c r="V869" s="9" t="b">
        <v>1</v>
      </c>
      <c r="W869" s="9" t="b">
        <v>0</v>
      </c>
      <c r="X869" s="9" t="b">
        <v>0</v>
      </c>
      <c r="Y869" s="9" t="b">
        <v>0</v>
      </c>
      <c r="Z869" s="9" t="b">
        <v>0</v>
      </c>
      <c r="AA869" s="9" t="b">
        <v>1</v>
      </c>
      <c r="AB869" s="9" t="b">
        <v>0</v>
      </c>
      <c r="AC869" s="9" t="b">
        <v>0</v>
      </c>
      <c r="AD869" s="9" t="b">
        <v>0</v>
      </c>
      <c r="AE869" s="9" t="b">
        <v>0</v>
      </c>
      <c r="AF869" s="9" t="b">
        <v>0</v>
      </c>
      <c r="AG869" s="9" t="b">
        <v>1</v>
      </c>
    </row>
    <row r="870" spans="1:33" x14ac:dyDescent="0.2">
      <c r="A870" s="9">
        <v>2</v>
      </c>
      <c r="B870" t="s">
        <v>171</v>
      </c>
      <c r="C870" t="s">
        <v>51</v>
      </c>
      <c r="D870">
        <v>0</v>
      </c>
      <c r="E870">
        <v>166314.343390986</v>
      </c>
      <c r="F870">
        <v>0</v>
      </c>
      <c r="G870">
        <v>0</v>
      </c>
      <c r="H870">
        <v>0</v>
      </c>
      <c r="I870">
        <v>0</v>
      </c>
      <c r="J870" s="8">
        <f>SUMIFS(Table1[time],Table1[repetition],Table1[[#This Row],[repetition]],Table1[config],Table1[[#This Row],[config]])</f>
        <v>76989616.074817196</v>
      </c>
      <c r="K870" s="9">
        <v>50</v>
      </c>
      <c r="L870" s="9">
        <v>6</v>
      </c>
      <c r="M870" s="9" t="s">
        <v>150</v>
      </c>
      <c r="N870" s="9" t="b">
        <v>0</v>
      </c>
      <c r="O870" s="9" t="b">
        <v>0</v>
      </c>
      <c r="P870" s="9" t="b">
        <v>0</v>
      </c>
      <c r="Q870" s="9" t="b">
        <v>1</v>
      </c>
      <c r="R870" s="9" t="b">
        <v>0</v>
      </c>
      <c r="S870" s="9" t="b">
        <v>1</v>
      </c>
      <c r="T870" s="9" t="b">
        <v>0</v>
      </c>
      <c r="U870" s="9" t="b">
        <v>0</v>
      </c>
      <c r="V870" s="9" t="b">
        <v>0</v>
      </c>
      <c r="W870" s="9" t="b">
        <v>0</v>
      </c>
      <c r="X870" s="9" t="b">
        <v>1</v>
      </c>
      <c r="Y870" s="9" t="b">
        <v>0</v>
      </c>
      <c r="Z870" s="9" t="b">
        <v>1</v>
      </c>
      <c r="AA870" s="9" t="b">
        <v>0</v>
      </c>
      <c r="AB870" s="9" t="b">
        <v>1</v>
      </c>
      <c r="AC870" s="9" t="b">
        <v>0</v>
      </c>
      <c r="AD870" s="9" t="b">
        <v>1</v>
      </c>
      <c r="AE870" s="9" t="b">
        <v>0</v>
      </c>
      <c r="AF870" s="9" t="b">
        <v>0</v>
      </c>
      <c r="AG870" s="9" t="b">
        <v>0</v>
      </c>
    </row>
    <row r="871" spans="1:33" x14ac:dyDescent="0.2">
      <c r="A871" s="9">
        <v>3</v>
      </c>
      <c r="B871" t="s">
        <v>171</v>
      </c>
      <c r="C871" t="s">
        <v>51</v>
      </c>
      <c r="D871">
        <v>0</v>
      </c>
      <c r="E871">
        <v>294059.82219499798</v>
      </c>
      <c r="F871">
        <v>0</v>
      </c>
      <c r="G871">
        <v>0</v>
      </c>
      <c r="H871">
        <v>0</v>
      </c>
      <c r="I871">
        <v>0</v>
      </c>
      <c r="J871" s="8">
        <f>SUMIFS(Table1[time],Table1[repetition],Table1[[#This Row],[repetition]],Table1[config],Table1[[#This Row],[config]])</f>
        <v>83041708.340054929</v>
      </c>
      <c r="K871" s="9">
        <v>50</v>
      </c>
      <c r="L871" s="9">
        <v>6</v>
      </c>
      <c r="M871" s="9" t="s">
        <v>150</v>
      </c>
      <c r="N871" s="9" t="b">
        <v>0</v>
      </c>
      <c r="O871" s="9" t="b">
        <v>0</v>
      </c>
      <c r="P871" s="9" t="b">
        <v>0</v>
      </c>
      <c r="Q871" s="9" t="b">
        <v>1</v>
      </c>
      <c r="R871" s="9" t="b">
        <v>0</v>
      </c>
      <c r="S871" s="9" t="b">
        <v>1</v>
      </c>
      <c r="T871" s="9" t="b">
        <v>0</v>
      </c>
      <c r="U871" s="9" t="b">
        <v>0</v>
      </c>
      <c r="V871" s="9" t="b">
        <v>0</v>
      </c>
      <c r="W871" s="9" t="b">
        <v>0</v>
      </c>
      <c r="X871" s="9" t="b">
        <v>1</v>
      </c>
      <c r="Y871" s="9" t="b">
        <v>0</v>
      </c>
      <c r="Z871" s="9" t="b">
        <v>1</v>
      </c>
      <c r="AA871" s="9" t="b">
        <v>0</v>
      </c>
      <c r="AB871" s="9" t="b">
        <v>1</v>
      </c>
      <c r="AC871" s="9" t="b">
        <v>0</v>
      </c>
      <c r="AD871" s="9" t="b">
        <v>1</v>
      </c>
      <c r="AE871" s="9" t="b">
        <v>0</v>
      </c>
      <c r="AF871" s="9" t="b">
        <v>0</v>
      </c>
      <c r="AG871" s="9" t="b">
        <v>0</v>
      </c>
    </row>
    <row r="872" spans="1:33" x14ac:dyDescent="0.2">
      <c r="A872" s="9">
        <v>1</v>
      </c>
      <c r="B872" t="s">
        <v>180</v>
      </c>
      <c r="C872" t="s">
        <v>51</v>
      </c>
      <c r="D872">
        <v>0</v>
      </c>
      <c r="E872">
        <v>210014.328370045</v>
      </c>
      <c r="F872">
        <v>0</v>
      </c>
      <c r="G872">
        <v>0</v>
      </c>
      <c r="H872">
        <v>0</v>
      </c>
      <c r="I872">
        <v>0</v>
      </c>
      <c r="J872" s="8">
        <f>SUMIFS(Table1[time],Table1[repetition],Table1[[#This Row],[repetition]],Table1[config],Table1[[#This Row],[config]])</f>
        <v>75728713.925277829</v>
      </c>
      <c r="K872" s="9">
        <v>150</v>
      </c>
      <c r="L872" s="9">
        <v>4</v>
      </c>
      <c r="M872" s="9" t="s">
        <v>151</v>
      </c>
      <c r="N872" s="9" t="b">
        <v>1</v>
      </c>
      <c r="O872" s="9" t="b">
        <v>1</v>
      </c>
      <c r="P872" s="9" t="b">
        <v>0</v>
      </c>
      <c r="Q872" s="9" t="b">
        <v>0</v>
      </c>
      <c r="R872" s="9" t="b">
        <v>0</v>
      </c>
      <c r="S872" s="9" t="b">
        <v>1</v>
      </c>
      <c r="T872" s="9" t="b">
        <v>0</v>
      </c>
      <c r="U872" s="9" t="b">
        <v>0</v>
      </c>
      <c r="V872" s="9" t="b">
        <v>1</v>
      </c>
      <c r="W872" s="9" t="b">
        <v>0</v>
      </c>
      <c r="X872" s="9" t="b">
        <v>0</v>
      </c>
      <c r="Y872" s="9" t="b">
        <v>0</v>
      </c>
      <c r="Z872" s="9" t="b">
        <v>1</v>
      </c>
      <c r="AA872" s="9" t="b">
        <v>1</v>
      </c>
      <c r="AB872" s="9" t="b">
        <v>1</v>
      </c>
      <c r="AC872" s="9" t="b">
        <v>1</v>
      </c>
      <c r="AD872" s="9" t="b">
        <v>0</v>
      </c>
      <c r="AE872" s="9" t="b">
        <v>1</v>
      </c>
      <c r="AF872" s="9" t="b">
        <v>1</v>
      </c>
      <c r="AG872" s="9" t="b">
        <v>1</v>
      </c>
    </row>
    <row r="873" spans="1:33" x14ac:dyDescent="0.2">
      <c r="A873" s="11">
        <v>2</v>
      </c>
      <c r="B873" t="s">
        <v>180</v>
      </c>
      <c r="C873" t="s">
        <v>51</v>
      </c>
      <c r="D873">
        <v>0</v>
      </c>
      <c r="E873">
        <v>178362.13559005401</v>
      </c>
      <c r="F873">
        <v>0</v>
      </c>
      <c r="G873">
        <v>0</v>
      </c>
      <c r="H873">
        <v>0</v>
      </c>
      <c r="I873">
        <v>0</v>
      </c>
      <c r="J873" s="10">
        <f>SUMIFS(Table1[time],Table1[repetition],Table1[[#This Row],[repetition]],Table1[config],Table1[[#This Row],[config]])</f>
        <v>76989616.074817196</v>
      </c>
      <c r="K873" s="11">
        <v>50</v>
      </c>
      <c r="L873" s="11">
        <v>6</v>
      </c>
      <c r="M873" s="11" t="s">
        <v>150</v>
      </c>
      <c r="N873" s="11" t="b">
        <v>0</v>
      </c>
      <c r="O873" s="11" t="b">
        <v>0</v>
      </c>
      <c r="P873" s="11" t="b">
        <v>0</v>
      </c>
      <c r="Q873" s="11" t="b">
        <v>1</v>
      </c>
      <c r="R873" s="11" t="b">
        <v>0</v>
      </c>
      <c r="S873" s="11" t="b">
        <v>1</v>
      </c>
      <c r="T873" s="11" t="b">
        <v>0</v>
      </c>
      <c r="U873" s="11" t="b">
        <v>0</v>
      </c>
      <c r="V873" s="11" t="b">
        <v>0</v>
      </c>
      <c r="W873" s="11" t="b">
        <v>0</v>
      </c>
      <c r="X873" s="11" t="b">
        <v>1</v>
      </c>
      <c r="Y873" s="11" t="b">
        <v>0</v>
      </c>
      <c r="Z873" s="11" t="b">
        <v>1</v>
      </c>
      <c r="AA873" s="11" t="b">
        <v>0</v>
      </c>
      <c r="AB873" s="11" t="b">
        <v>1</v>
      </c>
      <c r="AC873" s="11" t="b">
        <v>0</v>
      </c>
      <c r="AD873" s="11" t="b">
        <v>1</v>
      </c>
      <c r="AE873" s="11" t="b">
        <v>0</v>
      </c>
      <c r="AF873" s="11" t="b">
        <v>0</v>
      </c>
      <c r="AG873" s="11" t="b">
        <v>0</v>
      </c>
    </row>
    <row r="874" spans="1:33" x14ac:dyDescent="0.2">
      <c r="A874" s="9">
        <v>3</v>
      </c>
      <c r="B874" t="s">
        <v>180</v>
      </c>
      <c r="C874" t="s">
        <v>51</v>
      </c>
      <c r="D874">
        <v>0</v>
      </c>
      <c r="E874">
        <v>355742.64650099899</v>
      </c>
      <c r="F874">
        <v>0</v>
      </c>
      <c r="G874">
        <v>0</v>
      </c>
      <c r="H874">
        <v>0</v>
      </c>
      <c r="I874">
        <v>0</v>
      </c>
      <c r="J874" s="8">
        <f>SUMIFS(Table1[time],Table1[repetition],Table1[[#This Row],[repetition]],Table1[config],Table1[[#This Row],[config]])</f>
        <v>83041708.340054929</v>
      </c>
      <c r="K874" s="9">
        <v>50</v>
      </c>
      <c r="L874" s="9">
        <v>6</v>
      </c>
      <c r="M874" s="9" t="s">
        <v>150</v>
      </c>
      <c r="N874" s="9" t="b">
        <v>0</v>
      </c>
      <c r="O874" s="9" t="b">
        <v>0</v>
      </c>
      <c r="P874" s="9" t="b">
        <v>0</v>
      </c>
      <c r="Q874" s="9" t="b">
        <v>1</v>
      </c>
      <c r="R874" s="9" t="b">
        <v>0</v>
      </c>
      <c r="S874" s="9" t="b">
        <v>1</v>
      </c>
      <c r="T874" s="9" t="b">
        <v>0</v>
      </c>
      <c r="U874" s="9" t="b">
        <v>0</v>
      </c>
      <c r="V874" s="9" t="b">
        <v>0</v>
      </c>
      <c r="W874" s="9" t="b">
        <v>0</v>
      </c>
      <c r="X874" s="9" t="b">
        <v>1</v>
      </c>
      <c r="Y874" s="9" t="b">
        <v>0</v>
      </c>
      <c r="Z874" s="9" t="b">
        <v>1</v>
      </c>
      <c r="AA874" s="9" t="b">
        <v>0</v>
      </c>
      <c r="AB874" s="9" t="b">
        <v>1</v>
      </c>
      <c r="AC874" s="9" t="b">
        <v>0</v>
      </c>
      <c r="AD874" s="9" t="b">
        <v>1</v>
      </c>
      <c r="AE874" s="9" t="b">
        <v>0</v>
      </c>
      <c r="AF874" s="9" t="b">
        <v>0</v>
      </c>
      <c r="AG874" s="9" t="b">
        <v>0</v>
      </c>
    </row>
    <row r="875" spans="1:33" x14ac:dyDescent="0.2">
      <c r="A875" s="11">
        <v>1</v>
      </c>
      <c r="B875" t="s">
        <v>181</v>
      </c>
      <c r="C875" t="s">
        <v>51</v>
      </c>
      <c r="D875">
        <v>0</v>
      </c>
      <c r="E875">
        <v>172562.37476301601</v>
      </c>
      <c r="F875">
        <v>0</v>
      </c>
      <c r="G875">
        <v>0</v>
      </c>
      <c r="H875">
        <v>0</v>
      </c>
      <c r="I875">
        <v>0</v>
      </c>
      <c r="J875" s="10">
        <f>SUMIFS(Table1[time],Table1[repetition],Table1[[#This Row],[repetition]],Table1[config],Table1[[#This Row],[config]])</f>
        <v>75728713.925277829</v>
      </c>
      <c r="K875" s="11">
        <v>150</v>
      </c>
      <c r="L875" s="11">
        <v>5</v>
      </c>
      <c r="M875" s="11" t="s">
        <v>149</v>
      </c>
      <c r="N875" s="11" t="b">
        <v>0</v>
      </c>
      <c r="O875" s="11" t="b">
        <v>1</v>
      </c>
      <c r="P875" s="11" t="b">
        <v>0</v>
      </c>
      <c r="Q875" s="11" t="b">
        <v>0</v>
      </c>
      <c r="R875" s="11" t="b">
        <v>0</v>
      </c>
      <c r="S875" s="11" t="b">
        <v>1</v>
      </c>
      <c r="T875" s="11" t="b">
        <v>0</v>
      </c>
      <c r="U875" s="11" t="b">
        <v>0</v>
      </c>
      <c r="V875" s="11" t="b">
        <v>1</v>
      </c>
      <c r="W875" s="11" t="b">
        <v>1</v>
      </c>
      <c r="X875" s="11" t="b">
        <v>1</v>
      </c>
      <c r="Y875" s="11" t="b">
        <v>1</v>
      </c>
      <c r="Z875" s="11" t="b">
        <v>0</v>
      </c>
      <c r="AA875" s="11" t="b">
        <v>0</v>
      </c>
      <c r="AB875" s="11" t="b">
        <v>1</v>
      </c>
      <c r="AC875" s="11" t="b">
        <v>0</v>
      </c>
      <c r="AD875" s="11" t="b">
        <v>1</v>
      </c>
      <c r="AE875" s="11" t="b">
        <v>0</v>
      </c>
      <c r="AF875" s="11" t="b">
        <v>0</v>
      </c>
      <c r="AG875" s="11" t="b">
        <v>1</v>
      </c>
    </row>
    <row r="876" spans="1:33" x14ac:dyDescent="0.2">
      <c r="A876" s="11">
        <v>2</v>
      </c>
      <c r="B876" t="s">
        <v>181</v>
      </c>
      <c r="C876" t="s">
        <v>51</v>
      </c>
      <c r="D876">
        <v>0</v>
      </c>
      <c r="E876">
        <v>180741.75415979599</v>
      </c>
      <c r="F876">
        <v>0</v>
      </c>
      <c r="G876">
        <v>0</v>
      </c>
      <c r="H876">
        <v>0</v>
      </c>
      <c r="I876">
        <v>0</v>
      </c>
      <c r="J876" s="10">
        <f>SUMIFS(Table1[time],Table1[repetition],Table1[[#This Row],[repetition]],Table1[config],Table1[[#This Row],[config]])</f>
        <v>76989616.074817196</v>
      </c>
      <c r="K876" s="11">
        <v>50</v>
      </c>
      <c r="L876" s="11">
        <v>6</v>
      </c>
      <c r="M876" s="11" t="s">
        <v>150</v>
      </c>
      <c r="N876" s="11" t="b">
        <v>0</v>
      </c>
      <c r="O876" s="11" t="b">
        <v>0</v>
      </c>
      <c r="P876" s="11" t="b">
        <v>0</v>
      </c>
      <c r="Q876" s="11" t="b">
        <v>1</v>
      </c>
      <c r="R876" s="11" t="b">
        <v>0</v>
      </c>
      <c r="S876" s="11" t="b">
        <v>1</v>
      </c>
      <c r="T876" s="11" t="b">
        <v>0</v>
      </c>
      <c r="U876" s="11" t="b">
        <v>0</v>
      </c>
      <c r="V876" s="11" t="b">
        <v>0</v>
      </c>
      <c r="W876" s="11" t="b">
        <v>0</v>
      </c>
      <c r="X876" s="11" t="b">
        <v>1</v>
      </c>
      <c r="Y876" s="11" t="b">
        <v>0</v>
      </c>
      <c r="Z876" s="11" t="b">
        <v>1</v>
      </c>
      <c r="AA876" s="11" t="b">
        <v>0</v>
      </c>
      <c r="AB876" s="11" t="b">
        <v>1</v>
      </c>
      <c r="AC876" s="11" t="b">
        <v>0</v>
      </c>
      <c r="AD876" s="11" t="b">
        <v>1</v>
      </c>
      <c r="AE876" s="11" t="b">
        <v>0</v>
      </c>
      <c r="AF876" s="11" t="b">
        <v>0</v>
      </c>
      <c r="AG876" s="11" t="b">
        <v>0</v>
      </c>
    </row>
    <row r="877" spans="1:33" x14ac:dyDescent="0.2">
      <c r="A877" s="9">
        <v>3</v>
      </c>
      <c r="B877" t="s">
        <v>181</v>
      </c>
      <c r="C877" t="s">
        <v>51</v>
      </c>
      <c r="D877">
        <v>0</v>
      </c>
      <c r="E877">
        <v>385266.411761</v>
      </c>
      <c r="F877">
        <v>0</v>
      </c>
      <c r="G877">
        <v>0</v>
      </c>
      <c r="H877">
        <v>0</v>
      </c>
      <c r="I877">
        <v>0</v>
      </c>
      <c r="J877" s="8">
        <f>SUMIFS(Table1[time],Table1[repetition],Table1[[#This Row],[repetition]],Table1[config],Table1[[#This Row],[config]])</f>
        <v>83041708.340054929</v>
      </c>
      <c r="K877" s="9">
        <v>50</v>
      </c>
      <c r="L877" s="9">
        <v>6</v>
      </c>
      <c r="M877" s="9" t="s">
        <v>150</v>
      </c>
      <c r="N877" s="9" t="b">
        <v>0</v>
      </c>
      <c r="O877" s="9" t="b">
        <v>0</v>
      </c>
      <c r="P877" s="9" t="b">
        <v>0</v>
      </c>
      <c r="Q877" s="9" t="b">
        <v>1</v>
      </c>
      <c r="R877" s="9" t="b">
        <v>0</v>
      </c>
      <c r="S877" s="9" t="b">
        <v>1</v>
      </c>
      <c r="T877" s="9" t="b">
        <v>0</v>
      </c>
      <c r="U877" s="9" t="b">
        <v>0</v>
      </c>
      <c r="V877" s="9" t="b">
        <v>0</v>
      </c>
      <c r="W877" s="9" t="b">
        <v>0</v>
      </c>
      <c r="X877" s="9" t="b">
        <v>1</v>
      </c>
      <c r="Y877" s="9" t="b">
        <v>0</v>
      </c>
      <c r="Z877" s="9" t="b">
        <v>1</v>
      </c>
      <c r="AA877" s="9" t="b">
        <v>0</v>
      </c>
      <c r="AB877" s="9" t="b">
        <v>1</v>
      </c>
      <c r="AC877" s="9" t="b">
        <v>0</v>
      </c>
      <c r="AD877" s="9" t="b">
        <v>1</v>
      </c>
      <c r="AE877" s="9" t="b">
        <v>0</v>
      </c>
      <c r="AF877" s="9" t="b">
        <v>0</v>
      </c>
      <c r="AG877" s="9" t="b">
        <v>0</v>
      </c>
    </row>
    <row r="878" spans="1:33" x14ac:dyDescent="0.2">
      <c r="A878" s="9">
        <v>1</v>
      </c>
      <c r="B878" t="s">
        <v>182</v>
      </c>
      <c r="C878" t="s">
        <v>51</v>
      </c>
      <c r="D878">
        <v>0</v>
      </c>
      <c r="E878">
        <v>7203043.8148939796</v>
      </c>
      <c r="F878">
        <v>0</v>
      </c>
      <c r="G878">
        <v>0</v>
      </c>
      <c r="H878">
        <v>0</v>
      </c>
      <c r="I878">
        <v>0</v>
      </c>
      <c r="J878" s="8">
        <f>SUMIFS(Table1[time],Table1[repetition],Table1[[#This Row],[repetition]],Table1[config],Table1[[#This Row],[config]])</f>
        <v>75728713.925277829</v>
      </c>
      <c r="K878" s="9">
        <v>200</v>
      </c>
      <c r="L878" s="9">
        <v>1</v>
      </c>
      <c r="M878" s="9" t="s">
        <v>149</v>
      </c>
      <c r="N878" s="9" t="b">
        <v>0</v>
      </c>
      <c r="O878" s="9" t="b">
        <v>1</v>
      </c>
      <c r="P878" s="9" t="b">
        <v>1</v>
      </c>
      <c r="Q878" s="9" t="b">
        <v>1</v>
      </c>
      <c r="R878" s="9" t="b">
        <v>1</v>
      </c>
      <c r="S878" s="9" t="b">
        <v>0</v>
      </c>
      <c r="T878" s="9" t="b">
        <v>1</v>
      </c>
      <c r="U878" s="9" t="b">
        <v>0</v>
      </c>
      <c r="V878" s="9" t="b">
        <v>0</v>
      </c>
      <c r="W878" s="9" t="b">
        <v>1</v>
      </c>
      <c r="X878" s="9" t="b">
        <v>1</v>
      </c>
      <c r="Y878" s="9" t="b">
        <v>1</v>
      </c>
      <c r="Z878" s="9" t="b">
        <v>1</v>
      </c>
      <c r="AA878" s="9" t="b">
        <v>0</v>
      </c>
      <c r="AB878" s="9" t="b">
        <v>1</v>
      </c>
      <c r="AC878" s="9" t="b">
        <v>1</v>
      </c>
      <c r="AD878" s="9" t="b">
        <v>1</v>
      </c>
      <c r="AE878" s="9" t="b">
        <v>1</v>
      </c>
      <c r="AF878" s="9" t="b">
        <v>1</v>
      </c>
      <c r="AG878" s="9" t="b">
        <v>0</v>
      </c>
    </row>
    <row r="879" spans="1:33" x14ac:dyDescent="0.2">
      <c r="A879" s="9">
        <v>2</v>
      </c>
      <c r="B879" t="s">
        <v>182</v>
      </c>
      <c r="C879" t="s">
        <v>51</v>
      </c>
      <c r="D879">
        <v>0</v>
      </c>
      <c r="E879">
        <v>7204151.8924110504</v>
      </c>
      <c r="F879">
        <v>0</v>
      </c>
      <c r="G879">
        <v>0</v>
      </c>
      <c r="H879">
        <v>0</v>
      </c>
      <c r="I879">
        <v>0</v>
      </c>
      <c r="J879" s="8">
        <f>SUMIFS(Table1[time],Table1[repetition],Table1[[#This Row],[repetition]],Table1[config],Table1[[#This Row],[config]])</f>
        <v>76989616.074817196</v>
      </c>
      <c r="K879" s="9">
        <v>80</v>
      </c>
      <c r="L879" s="9">
        <v>2</v>
      </c>
      <c r="M879" s="9" t="s">
        <v>150</v>
      </c>
      <c r="N879" s="9" t="b">
        <v>1</v>
      </c>
      <c r="O879" s="9" t="b">
        <v>0</v>
      </c>
      <c r="P879" s="9" t="b">
        <v>0</v>
      </c>
      <c r="Q879" s="9" t="b">
        <v>0</v>
      </c>
      <c r="R879" s="9" t="b">
        <v>0</v>
      </c>
      <c r="S879" s="9" t="b">
        <v>1</v>
      </c>
      <c r="T879" s="9" t="b">
        <v>0</v>
      </c>
      <c r="U879" s="9" t="b">
        <v>1</v>
      </c>
      <c r="V879" s="9" t="b">
        <v>1</v>
      </c>
      <c r="W879" s="9" t="b">
        <v>0</v>
      </c>
      <c r="X879" s="9" t="b">
        <v>0</v>
      </c>
      <c r="Y879" s="9" t="b">
        <v>0</v>
      </c>
      <c r="Z879" s="9" t="b">
        <v>0</v>
      </c>
      <c r="AA879" s="9" t="b">
        <v>1</v>
      </c>
      <c r="AB879" s="9" t="b">
        <v>0</v>
      </c>
      <c r="AC879" s="9" t="b">
        <v>0</v>
      </c>
      <c r="AD879" s="9" t="b">
        <v>0</v>
      </c>
      <c r="AE879" s="9" t="b">
        <v>0</v>
      </c>
      <c r="AF879" s="9" t="b">
        <v>0</v>
      </c>
      <c r="AG879" s="9" t="b">
        <v>1</v>
      </c>
    </row>
    <row r="880" spans="1:33" x14ac:dyDescent="0.2">
      <c r="A880" s="9">
        <v>3</v>
      </c>
      <c r="B880" t="s">
        <v>182</v>
      </c>
      <c r="C880" t="s">
        <v>51</v>
      </c>
      <c r="D880">
        <v>0</v>
      </c>
      <c r="E880">
        <v>7205882.7310579903</v>
      </c>
      <c r="F880">
        <v>0</v>
      </c>
      <c r="G880">
        <v>0</v>
      </c>
      <c r="H880">
        <v>0</v>
      </c>
      <c r="I880">
        <v>0</v>
      </c>
      <c r="J880" s="8">
        <f>SUMIFS(Table1[time],Table1[repetition],Table1[[#This Row],[repetition]],Table1[config],Table1[[#This Row],[config]])</f>
        <v>83041708.340054929</v>
      </c>
      <c r="K880" s="9">
        <v>80</v>
      </c>
      <c r="L880" s="9">
        <v>2</v>
      </c>
      <c r="M880" s="9" t="s">
        <v>150</v>
      </c>
      <c r="N880" s="9" t="b">
        <v>1</v>
      </c>
      <c r="O880" s="9" t="b">
        <v>0</v>
      </c>
      <c r="P880" s="9" t="b">
        <v>0</v>
      </c>
      <c r="Q880" s="9" t="b">
        <v>0</v>
      </c>
      <c r="R880" s="9" t="b">
        <v>0</v>
      </c>
      <c r="S880" s="9" t="b">
        <v>1</v>
      </c>
      <c r="T880" s="9" t="b">
        <v>0</v>
      </c>
      <c r="U880" s="9" t="b">
        <v>1</v>
      </c>
      <c r="V880" s="9" t="b">
        <v>1</v>
      </c>
      <c r="W880" s="9" t="b">
        <v>0</v>
      </c>
      <c r="X880" s="9" t="b">
        <v>0</v>
      </c>
      <c r="Y880" s="9" t="b">
        <v>0</v>
      </c>
      <c r="Z880" s="9" t="b">
        <v>0</v>
      </c>
      <c r="AA880" s="9" t="b">
        <v>1</v>
      </c>
      <c r="AB880" s="9" t="b">
        <v>0</v>
      </c>
      <c r="AC880" s="9" t="b">
        <v>0</v>
      </c>
      <c r="AD880" s="9" t="b">
        <v>0</v>
      </c>
      <c r="AE880" s="9" t="b">
        <v>0</v>
      </c>
      <c r="AF880" s="9" t="b">
        <v>0</v>
      </c>
      <c r="AG880" s="9" t="b">
        <v>1</v>
      </c>
    </row>
    <row r="881" spans="1:33" x14ac:dyDescent="0.2">
      <c r="A881" s="9">
        <v>1</v>
      </c>
      <c r="B881" t="s">
        <v>184</v>
      </c>
      <c r="C881" t="s">
        <v>51</v>
      </c>
      <c r="D881">
        <v>0</v>
      </c>
      <c r="E881">
        <v>7203087.8770650001</v>
      </c>
      <c r="F881">
        <v>0</v>
      </c>
      <c r="G881">
        <v>0</v>
      </c>
      <c r="H881">
        <v>0</v>
      </c>
      <c r="I881">
        <v>0</v>
      </c>
      <c r="J881" s="8">
        <f>SUMIFS(Table1[time],Table1[repetition],Table1[[#This Row],[repetition]],Table1[config],Table1[[#This Row],[config]])</f>
        <v>75728713.925277829</v>
      </c>
      <c r="K881" s="9">
        <v>200</v>
      </c>
      <c r="L881" s="9">
        <v>4</v>
      </c>
      <c r="M881" s="9" t="s">
        <v>151</v>
      </c>
      <c r="N881" s="9" t="b">
        <v>1</v>
      </c>
      <c r="O881" s="9" t="b">
        <v>1</v>
      </c>
      <c r="P881" s="9" t="b">
        <v>1</v>
      </c>
      <c r="Q881" s="9" t="b">
        <v>1</v>
      </c>
      <c r="R881" s="9" t="b">
        <v>1</v>
      </c>
      <c r="S881" s="9" t="b">
        <v>1</v>
      </c>
      <c r="T881" s="9" t="b">
        <v>1</v>
      </c>
      <c r="U881" s="9" t="b">
        <v>1</v>
      </c>
      <c r="V881" s="9" t="b">
        <v>1</v>
      </c>
      <c r="W881" s="9" t="b">
        <v>0</v>
      </c>
      <c r="X881" s="9" t="b">
        <v>0</v>
      </c>
      <c r="Y881" s="9" t="b">
        <v>0</v>
      </c>
      <c r="Z881" s="9" t="b">
        <v>0</v>
      </c>
      <c r="AA881" s="9" t="b">
        <v>0</v>
      </c>
      <c r="AB881" s="9" t="b">
        <v>1</v>
      </c>
      <c r="AC881" s="9" t="b">
        <v>0</v>
      </c>
      <c r="AD881" s="9" t="b">
        <v>1</v>
      </c>
      <c r="AE881" s="9" t="b">
        <v>0</v>
      </c>
      <c r="AF881" s="9" t="b">
        <v>1</v>
      </c>
      <c r="AG881" s="9" t="b">
        <v>0</v>
      </c>
    </row>
    <row r="882" spans="1:33" x14ac:dyDescent="0.2">
      <c r="A882" s="11">
        <v>2</v>
      </c>
      <c r="B882" t="s">
        <v>184</v>
      </c>
      <c r="C882" t="s">
        <v>51</v>
      </c>
      <c r="D882">
        <v>0</v>
      </c>
      <c r="E882">
        <v>7202680.8808720596</v>
      </c>
      <c r="F882">
        <v>0</v>
      </c>
      <c r="G882">
        <v>0</v>
      </c>
      <c r="H882">
        <v>0</v>
      </c>
      <c r="I882">
        <v>0</v>
      </c>
      <c r="J882" s="10">
        <f>SUMIFS(Table1[time],Table1[repetition],Table1[[#This Row],[repetition]],Table1[config],Table1[[#This Row],[config]])</f>
        <v>76989616.074817196</v>
      </c>
      <c r="K882" s="11">
        <v>80</v>
      </c>
      <c r="L882" s="11">
        <v>2</v>
      </c>
      <c r="M882" s="11" t="s">
        <v>150</v>
      </c>
      <c r="N882" s="11" t="b">
        <v>1</v>
      </c>
      <c r="O882" s="11" t="b">
        <v>0</v>
      </c>
      <c r="P882" s="11" t="b">
        <v>0</v>
      </c>
      <c r="Q882" s="11" t="b">
        <v>0</v>
      </c>
      <c r="R882" s="11" t="b">
        <v>0</v>
      </c>
      <c r="S882" s="11" t="b">
        <v>1</v>
      </c>
      <c r="T882" s="11" t="b">
        <v>0</v>
      </c>
      <c r="U882" s="11" t="b">
        <v>1</v>
      </c>
      <c r="V882" s="11" t="b">
        <v>1</v>
      </c>
      <c r="W882" s="11" t="b">
        <v>0</v>
      </c>
      <c r="X882" s="11" t="b">
        <v>0</v>
      </c>
      <c r="Y882" s="11" t="b">
        <v>0</v>
      </c>
      <c r="Z882" s="11" t="b">
        <v>0</v>
      </c>
      <c r="AA882" s="11" t="b">
        <v>1</v>
      </c>
      <c r="AB882" s="11" t="b">
        <v>0</v>
      </c>
      <c r="AC882" s="11" t="b">
        <v>0</v>
      </c>
      <c r="AD882" s="11" t="b">
        <v>0</v>
      </c>
      <c r="AE882" s="11" t="b">
        <v>0</v>
      </c>
      <c r="AF882" s="11" t="b">
        <v>0</v>
      </c>
      <c r="AG882" s="11" t="b">
        <v>1</v>
      </c>
    </row>
    <row r="883" spans="1:33" x14ac:dyDescent="0.2">
      <c r="A883" s="9">
        <v>3</v>
      </c>
      <c r="B883" t="s">
        <v>184</v>
      </c>
      <c r="C883" t="s">
        <v>51</v>
      </c>
      <c r="D883">
        <v>0</v>
      </c>
      <c r="E883">
        <v>7205844.7518689996</v>
      </c>
      <c r="F883">
        <v>0</v>
      </c>
      <c r="G883">
        <v>0</v>
      </c>
      <c r="H883">
        <v>0</v>
      </c>
      <c r="I883">
        <v>0</v>
      </c>
      <c r="J883" s="8">
        <f>SUMIFS(Table1[time],Table1[repetition],Table1[[#This Row],[repetition]],Table1[config],Table1[[#This Row],[config]])</f>
        <v>83041708.340054929</v>
      </c>
      <c r="K883" s="9">
        <v>50</v>
      </c>
      <c r="L883" s="9">
        <v>18</v>
      </c>
      <c r="M883" s="9" t="s">
        <v>151</v>
      </c>
      <c r="N883" s="9" t="b">
        <v>1</v>
      </c>
      <c r="O883" s="9" t="b">
        <v>1</v>
      </c>
      <c r="P883" s="9" t="b">
        <v>1</v>
      </c>
      <c r="Q883" s="9" t="b">
        <v>1</v>
      </c>
      <c r="R883" s="9" t="b">
        <v>1</v>
      </c>
      <c r="S883" s="9" t="b">
        <v>1</v>
      </c>
      <c r="T883" s="9" t="b">
        <v>0</v>
      </c>
      <c r="U883" s="9" t="b">
        <v>1</v>
      </c>
      <c r="V883" s="9" t="b">
        <v>0</v>
      </c>
      <c r="W883" s="9" t="b">
        <v>1</v>
      </c>
      <c r="X883" s="9" t="b">
        <v>0</v>
      </c>
      <c r="Y883" s="9" t="b">
        <v>0</v>
      </c>
      <c r="Z883" s="9" t="b">
        <v>1</v>
      </c>
      <c r="AA883" s="9" t="b">
        <v>0</v>
      </c>
      <c r="AB883" s="9" t="b">
        <v>0</v>
      </c>
      <c r="AC883" s="9" t="b">
        <v>0</v>
      </c>
      <c r="AD883" s="9" t="b">
        <v>0</v>
      </c>
      <c r="AE883" s="9" t="b">
        <v>0</v>
      </c>
      <c r="AF883" s="9" t="b">
        <v>0</v>
      </c>
      <c r="AG883" s="9" t="b">
        <v>0</v>
      </c>
    </row>
    <row r="884" spans="1:33" x14ac:dyDescent="0.2">
      <c r="A884" s="11">
        <v>1</v>
      </c>
      <c r="B884" t="s">
        <v>183</v>
      </c>
      <c r="C884" t="s">
        <v>51</v>
      </c>
      <c r="D884">
        <v>0</v>
      </c>
      <c r="E884">
        <v>161050.11562199701</v>
      </c>
      <c r="F884">
        <v>0</v>
      </c>
      <c r="G884">
        <v>0</v>
      </c>
      <c r="H884">
        <v>0</v>
      </c>
      <c r="I884">
        <v>0</v>
      </c>
      <c r="J884" s="10">
        <f>SUMIFS(Table1[time],Table1[repetition],Table1[[#This Row],[repetition]],Table1[config],Table1[[#This Row],[config]])</f>
        <v>75728713.925277829</v>
      </c>
      <c r="K884" s="11">
        <v>200</v>
      </c>
      <c r="L884" s="11">
        <v>6</v>
      </c>
      <c r="M884" s="11" t="s">
        <v>150</v>
      </c>
      <c r="N884" s="11" t="b">
        <v>1</v>
      </c>
      <c r="O884" s="11" t="b">
        <v>1</v>
      </c>
      <c r="P884" s="11" t="b">
        <v>0</v>
      </c>
      <c r="Q884" s="11" t="b">
        <v>1</v>
      </c>
      <c r="R884" s="11" t="b">
        <v>0</v>
      </c>
      <c r="S884" s="11" t="b">
        <v>0</v>
      </c>
      <c r="T884" s="11" t="b">
        <v>0</v>
      </c>
      <c r="U884" s="11" t="b">
        <v>0</v>
      </c>
      <c r="V884" s="11" t="b">
        <v>0</v>
      </c>
      <c r="W884" s="11" t="b">
        <v>0</v>
      </c>
      <c r="X884" s="11" t="b">
        <v>0</v>
      </c>
      <c r="Y884" s="11" t="b">
        <v>1</v>
      </c>
      <c r="Z884" s="11" t="b">
        <v>0</v>
      </c>
      <c r="AA884" s="11" t="b">
        <v>1</v>
      </c>
      <c r="AB884" s="11" t="b">
        <v>1</v>
      </c>
      <c r="AC884" s="11" t="b">
        <v>0</v>
      </c>
      <c r="AD884" s="11" t="b">
        <v>0</v>
      </c>
      <c r="AE884" s="11" t="b">
        <v>1</v>
      </c>
      <c r="AF884" s="11" t="b">
        <v>1</v>
      </c>
      <c r="AG884" s="11" t="b">
        <v>0</v>
      </c>
    </row>
    <row r="885" spans="1:33" x14ac:dyDescent="0.2">
      <c r="A885" s="11">
        <v>2</v>
      </c>
      <c r="B885" t="s">
        <v>183</v>
      </c>
      <c r="C885" t="s">
        <v>51</v>
      </c>
      <c r="D885">
        <v>0</v>
      </c>
      <c r="E885">
        <v>254575.638343114</v>
      </c>
      <c r="F885">
        <v>0</v>
      </c>
      <c r="G885">
        <v>0</v>
      </c>
      <c r="H885">
        <v>0</v>
      </c>
      <c r="I885">
        <v>0</v>
      </c>
      <c r="J885" s="10">
        <f>SUMIFS(Table1[time],Table1[repetition],Table1[[#This Row],[repetition]],Table1[config],Table1[[#This Row],[config]])</f>
        <v>76989616.074817196</v>
      </c>
      <c r="K885" s="11">
        <v>0</v>
      </c>
      <c r="L885" s="11">
        <v>3</v>
      </c>
      <c r="M885" s="11" t="s">
        <v>151</v>
      </c>
      <c r="N885" s="11" t="b">
        <v>0</v>
      </c>
      <c r="O885" s="11" t="b">
        <v>1</v>
      </c>
      <c r="P885" s="11" t="b">
        <v>0</v>
      </c>
      <c r="Q885" s="11" t="b">
        <v>1</v>
      </c>
      <c r="R885" s="11" t="b">
        <v>0</v>
      </c>
      <c r="S885" s="11" t="b">
        <v>1</v>
      </c>
      <c r="T885" s="11" t="b">
        <v>0</v>
      </c>
      <c r="U885" s="11" t="b">
        <v>1</v>
      </c>
      <c r="V885" s="11" t="b">
        <v>0</v>
      </c>
      <c r="W885" s="11" t="b">
        <v>1</v>
      </c>
      <c r="X885" s="11" t="b">
        <v>0</v>
      </c>
      <c r="Y885" s="11" t="b">
        <v>1</v>
      </c>
      <c r="Z885" s="11" t="b">
        <v>0</v>
      </c>
      <c r="AA885" s="11" t="b">
        <v>1</v>
      </c>
      <c r="AB885" s="11" t="b">
        <v>0</v>
      </c>
      <c r="AC885" s="11" t="b">
        <v>1</v>
      </c>
      <c r="AD885" s="11" t="b">
        <v>0</v>
      </c>
      <c r="AE885" s="11" t="b">
        <v>1</v>
      </c>
      <c r="AF885" s="11" t="b">
        <v>0</v>
      </c>
      <c r="AG885" s="11" t="b">
        <v>1</v>
      </c>
    </row>
    <row r="886" spans="1:33" x14ac:dyDescent="0.2">
      <c r="A886" s="11">
        <v>3</v>
      </c>
      <c r="B886" t="s">
        <v>183</v>
      </c>
      <c r="C886" t="s">
        <v>51</v>
      </c>
      <c r="D886">
        <v>0</v>
      </c>
      <c r="E886">
        <v>578252.91917399899</v>
      </c>
      <c r="F886">
        <v>0</v>
      </c>
      <c r="G886">
        <v>0</v>
      </c>
      <c r="H886">
        <v>0</v>
      </c>
      <c r="I886">
        <v>0</v>
      </c>
      <c r="J886" s="10">
        <f>SUMIFS(Table1[time],Table1[repetition],Table1[[#This Row],[repetition]],Table1[config],Table1[[#This Row],[config]])</f>
        <v>83041708.340054929</v>
      </c>
      <c r="K886" s="11">
        <v>50</v>
      </c>
      <c r="L886" s="11">
        <v>6</v>
      </c>
      <c r="M886" s="11" t="s">
        <v>150</v>
      </c>
      <c r="N886" s="11" t="b">
        <v>0</v>
      </c>
      <c r="O886" s="11" t="b">
        <v>0</v>
      </c>
      <c r="P886" s="11" t="b">
        <v>0</v>
      </c>
      <c r="Q886" s="11" t="b">
        <v>1</v>
      </c>
      <c r="R886" s="11" t="b">
        <v>0</v>
      </c>
      <c r="S886" s="11" t="b">
        <v>1</v>
      </c>
      <c r="T886" s="11" t="b">
        <v>0</v>
      </c>
      <c r="U886" s="11" t="b">
        <v>0</v>
      </c>
      <c r="V886" s="11" t="b">
        <v>0</v>
      </c>
      <c r="W886" s="11" t="b">
        <v>0</v>
      </c>
      <c r="X886" s="11" t="b">
        <v>1</v>
      </c>
      <c r="Y886" s="11" t="b">
        <v>0</v>
      </c>
      <c r="Z886" s="11" t="b">
        <v>1</v>
      </c>
      <c r="AA886" s="11" t="b">
        <v>0</v>
      </c>
      <c r="AB886" s="11" t="b">
        <v>1</v>
      </c>
      <c r="AC886" s="11" t="b">
        <v>0</v>
      </c>
      <c r="AD886" s="11" t="b">
        <v>1</v>
      </c>
      <c r="AE886" s="11" t="b">
        <v>0</v>
      </c>
      <c r="AF886" s="11" t="b">
        <v>0</v>
      </c>
      <c r="AG886" s="11" t="b">
        <v>0</v>
      </c>
    </row>
    <row r="887" spans="1:33" x14ac:dyDescent="0.2">
      <c r="A887" s="9">
        <v>1</v>
      </c>
      <c r="B887" t="s">
        <v>185</v>
      </c>
      <c r="C887" t="s">
        <v>51</v>
      </c>
      <c r="D887">
        <v>0</v>
      </c>
      <c r="E887">
        <v>166854.55190500899</v>
      </c>
      <c r="F887">
        <v>0</v>
      </c>
      <c r="G887">
        <v>0</v>
      </c>
      <c r="H887">
        <v>0</v>
      </c>
      <c r="I887">
        <v>0</v>
      </c>
      <c r="J887" s="8">
        <f>SUMIFS(Table1[time],Table1[repetition],Table1[[#This Row],[repetition]],Table1[config],Table1[[#This Row],[config]])</f>
        <v>75728713.925277829</v>
      </c>
      <c r="K887" s="9">
        <v>600</v>
      </c>
      <c r="L887" s="9">
        <v>1</v>
      </c>
      <c r="M887" s="9" t="s">
        <v>149</v>
      </c>
      <c r="N887" s="9" t="b">
        <v>0</v>
      </c>
      <c r="O887" s="9" t="b">
        <v>1</v>
      </c>
      <c r="P887" s="9" t="b">
        <v>1</v>
      </c>
      <c r="Q887" s="9" t="b">
        <v>1</v>
      </c>
      <c r="R887" s="9" t="b">
        <v>1</v>
      </c>
      <c r="S887" s="9" t="b">
        <v>0</v>
      </c>
      <c r="T887" s="9" t="b">
        <v>1</v>
      </c>
      <c r="U887" s="9" t="b">
        <v>0</v>
      </c>
      <c r="V887" s="9" t="b">
        <v>0</v>
      </c>
      <c r="W887" s="9" t="b">
        <v>1</v>
      </c>
      <c r="X887" s="9" t="b">
        <v>1</v>
      </c>
      <c r="Y887" s="9" t="b">
        <v>1</v>
      </c>
      <c r="Z887" s="9" t="b">
        <v>1</v>
      </c>
      <c r="AA887" s="9" t="b">
        <v>0</v>
      </c>
      <c r="AB887" s="9" t="b">
        <v>1</v>
      </c>
      <c r="AC887" s="9" t="b">
        <v>1</v>
      </c>
      <c r="AD887" s="9" t="b">
        <v>1</v>
      </c>
      <c r="AE887" s="9" t="b">
        <v>1</v>
      </c>
      <c r="AF887" s="9" t="b">
        <v>1</v>
      </c>
      <c r="AG887" s="9" t="b">
        <v>0</v>
      </c>
    </row>
    <row r="888" spans="1:33" x14ac:dyDescent="0.2">
      <c r="A888" s="9">
        <v>2</v>
      </c>
      <c r="B888" t="s">
        <v>185</v>
      </c>
      <c r="C888" t="s">
        <v>51</v>
      </c>
      <c r="D888">
        <v>0</v>
      </c>
      <c r="E888">
        <v>181308.86273505099</v>
      </c>
      <c r="F888">
        <v>0</v>
      </c>
      <c r="G888">
        <v>0</v>
      </c>
      <c r="H888">
        <v>0</v>
      </c>
      <c r="I888">
        <v>0</v>
      </c>
      <c r="J888" s="8">
        <f>SUMIFS(Table1[time],Table1[repetition],Table1[[#This Row],[repetition]],Table1[config],Table1[[#This Row],[config]])</f>
        <v>76989616.074817196</v>
      </c>
      <c r="K888" s="9">
        <v>0</v>
      </c>
      <c r="L888" s="9">
        <v>3</v>
      </c>
      <c r="M888" s="9" t="s">
        <v>151</v>
      </c>
      <c r="N888" s="9" t="b">
        <v>0</v>
      </c>
      <c r="O888" s="9" t="b">
        <v>1</v>
      </c>
      <c r="P888" s="9" t="b">
        <v>0</v>
      </c>
      <c r="Q888" s="9" t="b">
        <v>1</v>
      </c>
      <c r="R888" s="9" t="b">
        <v>0</v>
      </c>
      <c r="S888" s="9" t="b">
        <v>1</v>
      </c>
      <c r="T888" s="9" t="b">
        <v>0</v>
      </c>
      <c r="U888" s="9" t="b">
        <v>1</v>
      </c>
      <c r="V888" s="9" t="b">
        <v>0</v>
      </c>
      <c r="W888" s="9" t="b">
        <v>1</v>
      </c>
      <c r="X888" s="9" t="b">
        <v>0</v>
      </c>
      <c r="Y888" s="9" t="b">
        <v>1</v>
      </c>
      <c r="Z888" s="9" t="b">
        <v>0</v>
      </c>
      <c r="AA888" s="9" t="b">
        <v>1</v>
      </c>
      <c r="AB888" s="9" t="b">
        <v>0</v>
      </c>
      <c r="AC888" s="9" t="b">
        <v>1</v>
      </c>
      <c r="AD888" s="9" t="b">
        <v>0</v>
      </c>
      <c r="AE888" s="9" t="b">
        <v>1</v>
      </c>
      <c r="AF888" s="9" t="b">
        <v>0</v>
      </c>
      <c r="AG888" s="9" t="b">
        <v>1</v>
      </c>
    </row>
    <row r="889" spans="1:33" x14ac:dyDescent="0.2">
      <c r="A889" s="11">
        <v>3</v>
      </c>
      <c r="B889" t="s">
        <v>185</v>
      </c>
      <c r="C889" t="s">
        <v>51</v>
      </c>
      <c r="D889">
        <v>0</v>
      </c>
      <c r="E889">
        <v>524736.23255299695</v>
      </c>
      <c r="F889">
        <v>0</v>
      </c>
      <c r="G889">
        <v>0</v>
      </c>
      <c r="H889">
        <v>0</v>
      </c>
      <c r="I889">
        <v>0</v>
      </c>
      <c r="J889" s="10">
        <f>SUMIFS(Table1[time],Table1[repetition],Table1[[#This Row],[repetition]],Table1[config],Table1[[#This Row],[config]])</f>
        <v>83041708.340054929</v>
      </c>
      <c r="K889" s="11">
        <v>50</v>
      </c>
      <c r="L889" s="11">
        <v>4</v>
      </c>
      <c r="M889" s="11" t="s">
        <v>151</v>
      </c>
      <c r="N889" s="11" t="b">
        <v>1</v>
      </c>
      <c r="O889" s="11" t="b">
        <v>0</v>
      </c>
      <c r="P889" s="11" t="b">
        <v>0</v>
      </c>
      <c r="Q889" s="11" t="b">
        <v>0</v>
      </c>
      <c r="R889" s="11" t="b">
        <v>0</v>
      </c>
      <c r="S889" s="11" t="b">
        <v>1</v>
      </c>
      <c r="T889" s="11" t="b">
        <v>0</v>
      </c>
      <c r="U889" s="11" t="b">
        <v>1</v>
      </c>
      <c r="V889" s="11" t="b">
        <v>1</v>
      </c>
      <c r="W889" s="11" t="b">
        <v>1</v>
      </c>
      <c r="X889" s="11" t="b">
        <v>1</v>
      </c>
      <c r="Y889" s="11" t="b">
        <v>1</v>
      </c>
      <c r="Z889" s="11" t="b">
        <v>0</v>
      </c>
      <c r="AA889" s="11" t="b">
        <v>1</v>
      </c>
      <c r="AB889" s="11" t="b">
        <v>0</v>
      </c>
      <c r="AC889" s="11" t="b">
        <v>1</v>
      </c>
      <c r="AD889" s="11" t="b">
        <v>0</v>
      </c>
      <c r="AE889" s="11" t="b">
        <v>1</v>
      </c>
      <c r="AF889" s="11" t="b">
        <v>0</v>
      </c>
      <c r="AG889" s="11" t="b">
        <v>1</v>
      </c>
    </row>
    <row r="890" spans="1:33" x14ac:dyDescent="0.2">
      <c r="A890" s="9">
        <v>1</v>
      </c>
      <c r="B890" t="s">
        <v>186</v>
      </c>
      <c r="C890" t="s">
        <v>51</v>
      </c>
      <c r="D890">
        <v>0</v>
      </c>
      <c r="E890">
        <v>7202564.3659419697</v>
      </c>
      <c r="F890">
        <v>0</v>
      </c>
      <c r="G890">
        <v>0</v>
      </c>
      <c r="H890">
        <v>0</v>
      </c>
      <c r="I890">
        <v>0</v>
      </c>
      <c r="J890" s="8">
        <f>SUMIFS(Table1[time],Table1[repetition],Table1[[#This Row],[repetition]],Table1[config],Table1[[#This Row],[config]])</f>
        <v>75728713.925277829</v>
      </c>
      <c r="K890" s="9">
        <v>600</v>
      </c>
      <c r="L890" s="9">
        <v>4</v>
      </c>
      <c r="M890" s="9" t="s">
        <v>151</v>
      </c>
      <c r="N890" s="9" t="b">
        <v>0</v>
      </c>
      <c r="O890" s="9" t="b">
        <v>0</v>
      </c>
      <c r="P890" s="9" t="b">
        <v>1</v>
      </c>
      <c r="Q890" s="9" t="b">
        <v>0</v>
      </c>
      <c r="R890" s="9" t="b">
        <v>0</v>
      </c>
      <c r="S890" s="9" t="b">
        <v>1</v>
      </c>
      <c r="T890" s="9" t="b">
        <v>1</v>
      </c>
      <c r="U890" s="9" t="b">
        <v>0</v>
      </c>
      <c r="V890" s="9" t="b">
        <v>0</v>
      </c>
      <c r="W890" s="9" t="b">
        <v>1</v>
      </c>
      <c r="X890" s="9" t="b">
        <v>0</v>
      </c>
      <c r="Y890" s="9" t="b">
        <v>0</v>
      </c>
      <c r="Z890" s="9" t="b">
        <v>1</v>
      </c>
      <c r="AA890" s="9" t="b">
        <v>1</v>
      </c>
      <c r="AB890" s="9" t="b">
        <v>1</v>
      </c>
      <c r="AC890" s="9" t="b">
        <v>1</v>
      </c>
      <c r="AD890" s="9" t="b">
        <v>0</v>
      </c>
      <c r="AE890" s="9" t="b">
        <v>0</v>
      </c>
      <c r="AF890" s="9" t="b">
        <v>1</v>
      </c>
      <c r="AG890" s="9" t="b">
        <v>0</v>
      </c>
    </row>
    <row r="891" spans="1:33" x14ac:dyDescent="0.2">
      <c r="A891" s="11">
        <v>2</v>
      </c>
      <c r="B891" t="s">
        <v>186</v>
      </c>
      <c r="C891" t="s">
        <v>51</v>
      </c>
      <c r="D891">
        <v>0</v>
      </c>
      <c r="E891">
        <v>7202319.4310003798</v>
      </c>
      <c r="F891">
        <v>0</v>
      </c>
      <c r="G891">
        <v>0</v>
      </c>
      <c r="H891">
        <v>0</v>
      </c>
      <c r="I891">
        <v>0</v>
      </c>
      <c r="J891" s="10">
        <f>SUMIFS(Table1[time],Table1[repetition],Table1[[#This Row],[repetition]],Table1[config],Table1[[#This Row],[config]])</f>
        <v>76989616.074817196</v>
      </c>
      <c r="K891" s="11">
        <v>80</v>
      </c>
      <c r="L891" s="11">
        <v>1</v>
      </c>
      <c r="M891" s="11" t="s">
        <v>149</v>
      </c>
      <c r="N891" s="11" t="b">
        <v>0</v>
      </c>
      <c r="O891" s="11" t="b">
        <v>1</v>
      </c>
      <c r="P891" s="11" t="b">
        <v>1</v>
      </c>
      <c r="Q891" s="11" t="b">
        <v>1</v>
      </c>
      <c r="R891" s="11" t="b">
        <v>1</v>
      </c>
      <c r="S891" s="11" t="b">
        <v>0</v>
      </c>
      <c r="T891" s="11" t="b">
        <v>1</v>
      </c>
      <c r="U891" s="11" t="b">
        <v>0</v>
      </c>
      <c r="V891" s="11" t="b">
        <v>0</v>
      </c>
      <c r="W891" s="11" t="b">
        <v>1</v>
      </c>
      <c r="X891" s="11" t="b">
        <v>1</v>
      </c>
      <c r="Y891" s="11" t="b">
        <v>1</v>
      </c>
      <c r="Z891" s="11" t="b">
        <v>1</v>
      </c>
      <c r="AA891" s="11" t="b">
        <v>0</v>
      </c>
      <c r="AB891" s="11" t="b">
        <v>1</v>
      </c>
      <c r="AC891" s="11" t="b">
        <v>1</v>
      </c>
      <c r="AD891" s="11" t="b">
        <v>1</v>
      </c>
      <c r="AE891" s="11" t="b">
        <v>1</v>
      </c>
      <c r="AF891" s="11" t="b">
        <v>1</v>
      </c>
      <c r="AG891" s="11" t="b">
        <v>0</v>
      </c>
    </row>
    <row r="892" spans="1:33" x14ac:dyDescent="0.2">
      <c r="A892" s="9">
        <v>3</v>
      </c>
      <c r="B892" t="s">
        <v>186</v>
      </c>
      <c r="C892" t="s">
        <v>51</v>
      </c>
      <c r="D892">
        <v>0</v>
      </c>
      <c r="E892">
        <v>7207211.688662</v>
      </c>
      <c r="F892">
        <v>0</v>
      </c>
      <c r="G892">
        <v>0</v>
      </c>
      <c r="H892">
        <v>0</v>
      </c>
      <c r="I892">
        <v>0</v>
      </c>
      <c r="J892" s="8">
        <f>SUMIFS(Table1[time],Table1[repetition],Table1[[#This Row],[repetition]],Table1[config],Table1[[#This Row],[config]])</f>
        <v>83041708.340054929</v>
      </c>
      <c r="K892" s="9">
        <v>80</v>
      </c>
      <c r="L892" s="9">
        <v>2</v>
      </c>
      <c r="M892" s="9" t="s">
        <v>150</v>
      </c>
      <c r="N892" s="9" t="b">
        <v>1</v>
      </c>
      <c r="O892" s="9" t="b">
        <v>0</v>
      </c>
      <c r="P892" s="9" t="b">
        <v>0</v>
      </c>
      <c r="Q892" s="9" t="b">
        <v>0</v>
      </c>
      <c r="R892" s="9" t="b">
        <v>0</v>
      </c>
      <c r="S892" s="9" t="b">
        <v>1</v>
      </c>
      <c r="T892" s="9" t="b">
        <v>0</v>
      </c>
      <c r="U892" s="9" t="b">
        <v>1</v>
      </c>
      <c r="V892" s="9" t="b">
        <v>1</v>
      </c>
      <c r="W892" s="9" t="b">
        <v>0</v>
      </c>
      <c r="X892" s="9" t="b">
        <v>0</v>
      </c>
      <c r="Y892" s="9" t="b">
        <v>0</v>
      </c>
      <c r="Z892" s="9" t="b">
        <v>0</v>
      </c>
      <c r="AA892" s="9" t="b">
        <v>1</v>
      </c>
      <c r="AB892" s="9" t="b">
        <v>0</v>
      </c>
      <c r="AC892" s="9" t="b">
        <v>0</v>
      </c>
      <c r="AD892" s="9" t="b">
        <v>0</v>
      </c>
      <c r="AE892" s="9" t="b">
        <v>0</v>
      </c>
      <c r="AF892" s="9" t="b">
        <v>0</v>
      </c>
      <c r="AG892" s="9" t="b">
        <v>1</v>
      </c>
    </row>
    <row r="893" spans="1:33" x14ac:dyDescent="0.2">
      <c r="A893" s="9">
        <v>1</v>
      </c>
      <c r="B893" t="s">
        <v>187</v>
      </c>
      <c r="C893" t="s">
        <v>51</v>
      </c>
      <c r="D893">
        <v>0</v>
      </c>
      <c r="E893">
        <v>7202989.8698559804</v>
      </c>
      <c r="F893">
        <v>0</v>
      </c>
      <c r="G893">
        <v>0</v>
      </c>
      <c r="H893">
        <v>0</v>
      </c>
      <c r="I893">
        <v>0</v>
      </c>
      <c r="J893" s="8">
        <f>SUMIFS(Table1[time],Table1[repetition],Table1[[#This Row],[repetition]],Table1[config],Table1[[#This Row],[config]])</f>
        <v>75728713.925277829</v>
      </c>
      <c r="K893" s="9">
        <v>600</v>
      </c>
      <c r="L893" s="9">
        <v>6</v>
      </c>
      <c r="M893" s="9" t="s">
        <v>151</v>
      </c>
      <c r="N893" s="9" t="b">
        <v>1</v>
      </c>
      <c r="O893" s="9" t="b">
        <v>1</v>
      </c>
      <c r="P893" s="9" t="b">
        <v>1</v>
      </c>
      <c r="Q893" s="9" t="b">
        <v>1</v>
      </c>
      <c r="R893" s="9" t="b">
        <v>0</v>
      </c>
      <c r="S893" s="9" t="b">
        <v>1</v>
      </c>
      <c r="T893" s="9" t="b">
        <v>1</v>
      </c>
      <c r="U893" s="9" t="b">
        <v>1</v>
      </c>
      <c r="V893" s="9" t="b">
        <v>0</v>
      </c>
      <c r="W893" s="9" t="b">
        <v>1</v>
      </c>
      <c r="X893" s="9" t="b">
        <v>0</v>
      </c>
      <c r="Y893" s="9" t="b">
        <v>1</v>
      </c>
      <c r="Z893" s="9" t="b">
        <v>1</v>
      </c>
      <c r="AA893" s="9" t="b">
        <v>0</v>
      </c>
      <c r="AB893" s="9" t="b">
        <v>1</v>
      </c>
      <c r="AC893" s="9" t="b">
        <v>1</v>
      </c>
      <c r="AD893" s="9" t="b">
        <v>1</v>
      </c>
      <c r="AE893" s="9" t="b">
        <v>0</v>
      </c>
      <c r="AF893" s="9" t="b">
        <v>0</v>
      </c>
      <c r="AG893" s="9" t="b">
        <v>0</v>
      </c>
    </row>
    <row r="894" spans="1:33" x14ac:dyDescent="0.2">
      <c r="A894" s="9">
        <v>2</v>
      </c>
      <c r="B894" t="s">
        <v>187</v>
      </c>
      <c r="C894" t="s">
        <v>51</v>
      </c>
      <c r="D894">
        <v>0</v>
      </c>
      <c r="E894">
        <v>7202610.23710295</v>
      </c>
      <c r="F894">
        <v>0</v>
      </c>
      <c r="G894">
        <v>0</v>
      </c>
      <c r="H894">
        <v>0</v>
      </c>
      <c r="I894">
        <v>0</v>
      </c>
      <c r="J894" s="8">
        <f>SUMIFS(Table1[time],Table1[repetition],Table1[[#This Row],[repetition]],Table1[config],Table1[[#This Row],[config]])</f>
        <v>76989616.074817196</v>
      </c>
      <c r="K894" s="9">
        <v>80</v>
      </c>
      <c r="L894" s="9">
        <v>1</v>
      </c>
      <c r="M894" s="9" t="s">
        <v>149</v>
      </c>
      <c r="N894" s="9" t="b">
        <v>0</v>
      </c>
      <c r="O894" s="9" t="b">
        <v>1</v>
      </c>
      <c r="P894" s="9" t="b">
        <v>1</v>
      </c>
      <c r="Q894" s="9" t="b">
        <v>1</v>
      </c>
      <c r="R894" s="9" t="b">
        <v>1</v>
      </c>
      <c r="S894" s="9" t="b">
        <v>0</v>
      </c>
      <c r="T894" s="9" t="b">
        <v>1</v>
      </c>
      <c r="U894" s="9" t="b">
        <v>0</v>
      </c>
      <c r="V894" s="9" t="b">
        <v>0</v>
      </c>
      <c r="W894" s="9" t="b">
        <v>1</v>
      </c>
      <c r="X894" s="9" t="b">
        <v>1</v>
      </c>
      <c r="Y894" s="9" t="b">
        <v>1</v>
      </c>
      <c r="Z894" s="9" t="b">
        <v>1</v>
      </c>
      <c r="AA894" s="9" t="b">
        <v>0</v>
      </c>
      <c r="AB894" s="9" t="b">
        <v>1</v>
      </c>
      <c r="AC894" s="9" t="b">
        <v>1</v>
      </c>
      <c r="AD894" s="9" t="b">
        <v>1</v>
      </c>
      <c r="AE894" s="9" t="b">
        <v>1</v>
      </c>
      <c r="AF894" s="9" t="b">
        <v>1</v>
      </c>
      <c r="AG894" s="9" t="b">
        <v>0</v>
      </c>
    </row>
    <row r="895" spans="1:33" x14ac:dyDescent="0.2">
      <c r="A895" s="9">
        <v>3</v>
      </c>
      <c r="B895" t="s">
        <v>187</v>
      </c>
      <c r="C895" t="s">
        <v>51</v>
      </c>
      <c r="D895">
        <v>0</v>
      </c>
      <c r="E895">
        <v>7203695.0419279998</v>
      </c>
      <c r="F895">
        <v>0</v>
      </c>
      <c r="G895">
        <v>0</v>
      </c>
      <c r="H895">
        <v>0</v>
      </c>
      <c r="I895">
        <v>0</v>
      </c>
      <c r="J895" s="8">
        <f>SUMIFS(Table1[time],Table1[repetition],Table1[[#This Row],[repetition]],Table1[config],Table1[[#This Row],[config]])</f>
        <v>83041708.340054929</v>
      </c>
      <c r="K895" s="9">
        <v>80</v>
      </c>
      <c r="L895" s="9">
        <v>2</v>
      </c>
      <c r="M895" s="9" t="s">
        <v>150</v>
      </c>
      <c r="N895" s="9" t="b">
        <v>1</v>
      </c>
      <c r="O895" s="9" t="b">
        <v>0</v>
      </c>
      <c r="P895" s="9" t="b">
        <v>0</v>
      </c>
      <c r="Q895" s="9" t="b">
        <v>0</v>
      </c>
      <c r="R895" s="9" t="b">
        <v>0</v>
      </c>
      <c r="S895" s="9" t="b">
        <v>1</v>
      </c>
      <c r="T895" s="9" t="b">
        <v>0</v>
      </c>
      <c r="U895" s="9" t="b">
        <v>1</v>
      </c>
      <c r="V895" s="9" t="b">
        <v>1</v>
      </c>
      <c r="W895" s="9" t="b">
        <v>0</v>
      </c>
      <c r="X895" s="9" t="b">
        <v>0</v>
      </c>
      <c r="Y895" s="9" t="b">
        <v>0</v>
      </c>
      <c r="Z895" s="9" t="b">
        <v>0</v>
      </c>
      <c r="AA895" s="9" t="b">
        <v>1</v>
      </c>
      <c r="AB895" s="9" t="b">
        <v>0</v>
      </c>
      <c r="AC895" s="9" t="b">
        <v>0</v>
      </c>
      <c r="AD895" s="9" t="b">
        <v>0</v>
      </c>
      <c r="AE895" s="9" t="b">
        <v>0</v>
      </c>
      <c r="AF895" s="9" t="b">
        <v>0</v>
      </c>
      <c r="AG895" s="9" t="b">
        <v>1</v>
      </c>
    </row>
    <row r="896" spans="1:33" x14ac:dyDescent="0.2">
      <c r="A896" s="9">
        <v>1</v>
      </c>
      <c r="B896" t="s">
        <v>158</v>
      </c>
      <c r="C896" t="s">
        <v>29</v>
      </c>
      <c r="D896">
        <v>0</v>
      </c>
      <c r="E896">
        <v>1100879.344429</v>
      </c>
      <c r="F896">
        <v>0</v>
      </c>
      <c r="G896">
        <v>0</v>
      </c>
      <c r="H896">
        <v>0</v>
      </c>
      <c r="I896">
        <v>0</v>
      </c>
      <c r="J896" s="8">
        <f>SUMIFS(Table1[time],Table1[repetition],Table1[[#This Row],[repetition]],Table1[config],Table1[[#This Row],[config]])</f>
        <v>114613203.96164408</v>
      </c>
      <c r="K896" s="9">
        <v>0</v>
      </c>
      <c r="L896" s="9">
        <v>1</v>
      </c>
      <c r="M896" s="9" t="s">
        <v>149</v>
      </c>
      <c r="N896" s="9" t="b">
        <v>0</v>
      </c>
      <c r="O896" s="9" t="b">
        <v>0</v>
      </c>
      <c r="P896" s="9" t="b">
        <v>0</v>
      </c>
      <c r="Q896" s="9" t="b">
        <v>0</v>
      </c>
      <c r="R896" s="9" t="b">
        <v>0</v>
      </c>
      <c r="S896" s="9" t="b">
        <v>0</v>
      </c>
      <c r="T896" s="9" t="b">
        <v>0</v>
      </c>
      <c r="U896" s="9" t="b">
        <v>0</v>
      </c>
      <c r="V896" s="9" t="b">
        <v>0</v>
      </c>
      <c r="W896" s="9" t="b">
        <v>0</v>
      </c>
      <c r="X896" s="9" t="b">
        <v>0</v>
      </c>
      <c r="Y896" s="9" t="b">
        <v>0</v>
      </c>
      <c r="Z896" s="9" t="b">
        <v>0</v>
      </c>
      <c r="AA896" s="9" t="b">
        <v>0</v>
      </c>
      <c r="AB896" s="9" t="b">
        <v>0</v>
      </c>
      <c r="AC896" s="9" t="b">
        <v>0</v>
      </c>
      <c r="AD896" s="9" t="b">
        <v>0</v>
      </c>
      <c r="AE896" s="9" t="b">
        <v>0</v>
      </c>
      <c r="AF896" s="9" t="b">
        <v>0</v>
      </c>
      <c r="AG896" s="9" t="b">
        <v>0</v>
      </c>
    </row>
    <row r="897" spans="1:33" x14ac:dyDescent="0.2">
      <c r="A897" s="11">
        <v>2</v>
      </c>
      <c r="B897" t="s">
        <v>158</v>
      </c>
      <c r="C897" t="s">
        <v>29</v>
      </c>
      <c r="D897">
        <v>0</v>
      </c>
      <c r="E897">
        <v>512359.71440328198</v>
      </c>
      <c r="F897">
        <v>0</v>
      </c>
      <c r="G897">
        <v>0</v>
      </c>
      <c r="H897">
        <v>0</v>
      </c>
      <c r="I897">
        <v>0</v>
      </c>
      <c r="J897" s="10">
        <f>SUMIFS(Table1[time],Table1[repetition],Table1[[#This Row],[repetition]],Table1[config],Table1[[#This Row],[config]])</f>
        <v>107371360.62965629</v>
      </c>
      <c r="K897" s="11">
        <v>50</v>
      </c>
      <c r="L897" s="11">
        <v>18</v>
      </c>
      <c r="M897" s="11" t="s">
        <v>151</v>
      </c>
      <c r="N897" s="11" t="b">
        <v>1</v>
      </c>
      <c r="O897" s="11" t="b">
        <v>1</v>
      </c>
      <c r="P897" s="11" t="b">
        <v>1</v>
      </c>
      <c r="Q897" s="11" t="b">
        <v>1</v>
      </c>
      <c r="R897" s="11" t="b">
        <v>1</v>
      </c>
      <c r="S897" s="11" t="b">
        <v>1</v>
      </c>
      <c r="T897" s="11" t="b">
        <v>0</v>
      </c>
      <c r="U897" s="11" t="b">
        <v>1</v>
      </c>
      <c r="V897" s="11" t="b">
        <v>0</v>
      </c>
      <c r="W897" s="11" t="b">
        <v>1</v>
      </c>
      <c r="X897" s="11" t="b">
        <v>0</v>
      </c>
      <c r="Y897" s="11" t="b">
        <v>0</v>
      </c>
      <c r="Z897" s="11" t="b">
        <v>1</v>
      </c>
      <c r="AA897" s="11" t="b">
        <v>0</v>
      </c>
      <c r="AB897" s="11" t="b">
        <v>0</v>
      </c>
      <c r="AC897" s="11" t="b">
        <v>0</v>
      </c>
      <c r="AD897" s="11" t="b">
        <v>0</v>
      </c>
      <c r="AE897" s="11" t="b">
        <v>0</v>
      </c>
      <c r="AF897" s="11" t="b">
        <v>0</v>
      </c>
      <c r="AG897" s="11" t="b">
        <v>0</v>
      </c>
    </row>
    <row r="898" spans="1:33" x14ac:dyDescent="0.2">
      <c r="A898" s="11">
        <v>3</v>
      </c>
      <c r="B898" t="s">
        <v>158</v>
      </c>
      <c r="C898" t="s">
        <v>29</v>
      </c>
      <c r="D898">
        <v>0</v>
      </c>
      <c r="E898">
        <v>950710.09636100195</v>
      </c>
      <c r="F898">
        <v>0</v>
      </c>
      <c r="G898">
        <v>0</v>
      </c>
      <c r="H898">
        <v>0</v>
      </c>
      <c r="I898">
        <v>0</v>
      </c>
      <c r="J898" s="10">
        <f>SUMIFS(Table1[time],Table1[repetition],Table1[[#This Row],[repetition]],Table1[config],Table1[[#This Row],[config]])</f>
        <v>113477811.24007492</v>
      </c>
      <c r="K898" s="11">
        <v>50</v>
      </c>
      <c r="L898" s="11">
        <v>18</v>
      </c>
      <c r="M898" s="11" t="s">
        <v>151</v>
      </c>
      <c r="N898" s="11" t="b">
        <v>1</v>
      </c>
      <c r="O898" s="11" t="b">
        <v>1</v>
      </c>
      <c r="P898" s="11" t="b">
        <v>1</v>
      </c>
      <c r="Q898" s="11" t="b">
        <v>1</v>
      </c>
      <c r="R898" s="11" t="b">
        <v>1</v>
      </c>
      <c r="S898" s="11" t="b">
        <v>1</v>
      </c>
      <c r="T898" s="11" t="b">
        <v>0</v>
      </c>
      <c r="U898" s="11" t="b">
        <v>1</v>
      </c>
      <c r="V898" s="11" t="b">
        <v>0</v>
      </c>
      <c r="W898" s="11" t="b">
        <v>1</v>
      </c>
      <c r="X898" s="11" t="b">
        <v>0</v>
      </c>
      <c r="Y898" s="11" t="b">
        <v>0</v>
      </c>
      <c r="Z898" s="11" t="b">
        <v>1</v>
      </c>
      <c r="AA898" s="11" t="b">
        <v>0</v>
      </c>
      <c r="AB898" s="11" t="b">
        <v>0</v>
      </c>
      <c r="AC898" s="11" t="b">
        <v>0</v>
      </c>
      <c r="AD898" s="11" t="b">
        <v>0</v>
      </c>
      <c r="AE898" s="11" t="b">
        <v>0</v>
      </c>
      <c r="AF898" s="11" t="b">
        <v>0</v>
      </c>
      <c r="AG898" s="11" t="b">
        <v>0</v>
      </c>
    </row>
    <row r="899" spans="1:33" x14ac:dyDescent="0.2">
      <c r="A899" s="9">
        <v>1</v>
      </c>
      <c r="B899" t="s">
        <v>159</v>
      </c>
      <c r="C899" t="s">
        <v>29</v>
      </c>
      <c r="D899">
        <v>0</v>
      </c>
      <c r="E899">
        <v>962813.98538197298</v>
      </c>
      <c r="F899">
        <v>0</v>
      </c>
      <c r="G899">
        <v>0</v>
      </c>
      <c r="H899">
        <v>0</v>
      </c>
      <c r="I899">
        <v>0</v>
      </c>
      <c r="J899" s="8">
        <f>SUMIFS(Table1[time],Table1[repetition],Table1[[#This Row],[repetition]],Table1[config],Table1[[#This Row],[config]])</f>
        <v>114613203.96164408</v>
      </c>
      <c r="K899" s="9">
        <v>1</v>
      </c>
      <c r="L899" s="9">
        <v>4</v>
      </c>
      <c r="M899" s="9" t="s">
        <v>150</v>
      </c>
      <c r="N899" s="9" t="b">
        <v>0</v>
      </c>
      <c r="O899" s="9" t="b">
        <v>1</v>
      </c>
      <c r="P899" s="9" t="b">
        <v>0</v>
      </c>
      <c r="Q899" s="9" t="b">
        <v>1</v>
      </c>
      <c r="R899" s="9" t="b">
        <v>0</v>
      </c>
      <c r="S899" s="9" t="b">
        <v>1</v>
      </c>
      <c r="T899" s="9" t="b">
        <v>0</v>
      </c>
      <c r="U899" s="9" t="b">
        <v>0</v>
      </c>
      <c r="V899" s="9" t="b">
        <v>0</v>
      </c>
      <c r="W899" s="9" t="b">
        <v>1</v>
      </c>
      <c r="X899" s="9" t="b">
        <v>0</v>
      </c>
      <c r="Y899" s="9" t="b">
        <v>1</v>
      </c>
      <c r="Z899" s="9" t="b">
        <v>1</v>
      </c>
      <c r="AA899" s="9" t="b">
        <v>1</v>
      </c>
      <c r="AB899" s="9" t="b">
        <v>1</v>
      </c>
      <c r="AC899" s="9" t="b">
        <v>1</v>
      </c>
      <c r="AD899" s="9" t="b">
        <v>0</v>
      </c>
      <c r="AE899" s="9" t="b">
        <v>1</v>
      </c>
      <c r="AF899" s="9" t="b">
        <v>1</v>
      </c>
      <c r="AG899" s="9" t="b">
        <v>1</v>
      </c>
    </row>
    <row r="900" spans="1:33" x14ac:dyDescent="0.2">
      <c r="A900" s="9">
        <v>2</v>
      </c>
      <c r="B900" t="s">
        <v>159</v>
      </c>
      <c r="C900" t="s">
        <v>29</v>
      </c>
      <c r="D900">
        <v>0</v>
      </c>
      <c r="E900">
        <v>459344.57997279201</v>
      </c>
      <c r="F900">
        <v>0</v>
      </c>
      <c r="G900">
        <v>0</v>
      </c>
      <c r="H900">
        <v>0</v>
      </c>
      <c r="I900">
        <v>0</v>
      </c>
      <c r="J900" s="8">
        <f>SUMIFS(Table1[time],Table1[repetition],Table1[[#This Row],[repetition]],Table1[config],Table1[[#This Row],[config]])</f>
        <v>107371360.62965629</v>
      </c>
      <c r="K900" s="9">
        <v>50</v>
      </c>
      <c r="L900" s="9">
        <v>18</v>
      </c>
      <c r="M900" s="9" t="s">
        <v>151</v>
      </c>
      <c r="N900" s="9" t="b">
        <v>1</v>
      </c>
      <c r="O900" s="9" t="b">
        <v>1</v>
      </c>
      <c r="P900" s="9" t="b">
        <v>1</v>
      </c>
      <c r="Q900" s="9" t="b">
        <v>1</v>
      </c>
      <c r="R900" s="9" t="b">
        <v>1</v>
      </c>
      <c r="S900" s="9" t="b">
        <v>1</v>
      </c>
      <c r="T900" s="9" t="b">
        <v>0</v>
      </c>
      <c r="U900" s="9" t="b">
        <v>1</v>
      </c>
      <c r="V900" s="9" t="b">
        <v>0</v>
      </c>
      <c r="W900" s="9" t="b">
        <v>1</v>
      </c>
      <c r="X900" s="9" t="b">
        <v>0</v>
      </c>
      <c r="Y900" s="9" t="b">
        <v>0</v>
      </c>
      <c r="Z900" s="9" t="b">
        <v>1</v>
      </c>
      <c r="AA900" s="9" t="b">
        <v>0</v>
      </c>
      <c r="AB900" s="9" t="b">
        <v>0</v>
      </c>
      <c r="AC900" s="9" t="b">
        <v>0</v>
      </c>
      <c r="AD900" s="9" t="b">
        <v>0</v>
      </c>
      <c r="AE900" s="9" t="b">
        <v>0</v>
      </c>
      <c r="AF900" s="9" t="b">
        <v>0</v>
      </c>
      <c r="AG900" s="9" t="b">
        <v>0</v>
      </c>
    </row>
    <row r="901" spans="1:33" x14ac:dyDescent="0.2">
      <c r="A901" s="11">
        <v>3</v>
      </c>
      <c r="B901" t="s">
        <v>159</v>
      </c>
      <c r="C901" t="s">
        <v>29</v>
      </c>
      <c r="D901">
        <v>0</v>
      </c>
      <c r="E901">
        <v>974007.66198100196</v>
      </c>
      <c r="F901">
        <v>0</v>
      </c>
      <c r="G901">
        <v>0</v>
      </c>
      <c r="H901">
        <v>0</v>
      </c>
      <c r="I901">
        <v>0</v>
      </c>
      <c r="J901" s="10">
        <f>SUMIFS(Table1[time],Table1[repetition],Table1[[#This Row],[repetition]],Table1[config],Table1[[#This Row],[config]])</f>
        <v>113477811.24007492</v>
      </c>
      <c r="K901" s="11">
        <v>0</v>
      </c>
      <c r="L901" s="11">
        <v>3</v>
      </c>
      <c r="M901" s="11" t="s">
        <v>151</v>
      </c>
      <c r="N901" s="11" t="b">
        <v>0</v>
      </c>
      <c r="O901" s="11" t="b">
        <v>1</v>
      </c>
      <c r="P901" s="11" t="b">
        <v>0</v>
      </c>
      <c r="Q901" s="11" t="b">
        <v>1</v>
      </c>
      <c r="R901" s="11" t="b">
        <v>0</v>
      </c>
      <c r="S901" s="11" t="b">
        <v>1</v>
      </c>
      <c r="T901" s="11" t="b">
        <v>0</v>
      </c>
      <c r="U901" s="11" t="b">
        <v>1</v>
      </c>
      <c r="V901" s="11" t="b">
        <v>0</v>
      </c>
      <c r="W901" s="11" t="b">
        <v>1</v>
      </c>
      <c r="X901" s="11" t="b">
        <v>0</v>
      </c>
      <c r="Y901" s="11" t="b">
        <v>1</v>
      </c>
      <c r="Z901" s="11" t="b">
        <v>0</v>
      </c>
      <c r="AA901" s="11" t="b">
        <v>1</v>
      </c>
      <c r="AB901" s="11" t="b">
        <v>0</v>
      </c>
      <c r="AC901" s="11" t="b">
        <v>1</v>
      </c>
      <c r="AD901" s="11" t="b">
        <v>0</v>
      </c>
      <c r="AE901" s="11" t="b">
        <v>1</v>
      </c>
      <c r="AF901" s="11" t="b">
        <v>0</v>
      </c>
      <c r="AG901" s="11" t="b">
        <v>1</v>
      </c>
    </row>
    <row r="902" spans="1:33" x14ac:dyDescent="0.2">
      <c r="A902" s="11">
        <v>1</v>
      </c>
      <c r="B902" t="s">
        <v>160</v>
      </c>
      <c r="C902" t="s">
        <v>29</v>
      </c>
      <c r="D902">
        <v>3647</v>
      </c>
      <c r="E902">
        <v>651335.09000897105</v>
      </c>
      <c r="F902">
        <v>0</v>
      </c>
      <c r="G902">
        <v>0</v>
      </c>
      <c r="H902">
        <v>12</v>
      </c>
      <c r="I902">
        <v>12</v>
      </c>
      <c r="J902" s="10">
        <f>SUMIFS(Table1[time],Table1[repetition],Table1[[#This Row],[repetition]],Table1[config],Table1[[#This Row],[config]])</f>
        <v>114613203.96164408</v>
      </c>
      <c r="K902" s="11">
        <v>50</v>
      </c>
      <c r="L902" s="11">
        <v>3</v>
      </c>
      <c r="M902" s="11" t="s">
        <v>150</v>
      </c>
      <c r="N902" s="11" t="b">
        <v>0</v>
      </c>
      <c r="O902" s="11" t="b">
        <v>0</v>
      </c>
      <c r="P902" s="11" t="b">
        <v>1</v>
      </c>
      <c r="Q902" s="11" t="b">
        <v>0</v>
      </c>
      <c r="R902" s="11" t="b">
        <v>0</v>
      </c>
      <c r="S902" s="11" t="b">
        <v>0</v>
      </c>
      <c r="T902" s="11" t="b">
        <v>1</v>
      </c>
      <c r="U902" s="11" t="b">
        <v>0</v>
      </c>
      <c r="V902" s="11" t="b">
        <v>0</v>
      </c>
      <c r="W902" s="11" t="b">
        <v>0</v>
      </c>
      <c r="X902" s="11" t="b">
        <v>1</v>
      </c>
      <c r="Y902" s="11" t="b">
        <v>0</v>
      </c>
      <c r="Z902" s="11" t="b">
        <v>1</v>
      </c>
      <c r="AA902" s="11" t="b">
        <v>0</v>
      </c>
      <c r="AB902" s="11" t="b">
        <v>1</v>
      </c>
      <c r="AC902" s="11" t="b">
        <v>0</v>
      </c>
      <c r="AD902" s="11" t="b">
        <v>0</v>
      </c>
      <c r="AE902" s="11" t="b">
        <v>1</v>
      </c>
      <c r="AF902" s="11" t="b">
        <v>1</v>
      </c>
      <c r="AG902" s="11" t="b">
        <v>1</v>
      </c>
    </row>
    <row r="903" spans="1:33" x14ac:dyDescent="0.2">
      <c r="A903" s="11">
        <v>2</v>
      </c>
      <c r="B903" t="s">
        <v>160</v>
      </c>
      <c r="C903" t="s">
        <v>29</v>
      </c>
      <c r="D903">
        <v>3647</v>
      </c>
      <c r="E903">
        <v>285901.23855322599</v>
      </c>
      <c r="F903">
        <v>0</v>
      </c>
      <c r="G903">
        <v>0</v>
      </c>
      <c r="H903">
        <v>12</v>
      </c>
      <c r="I903">
        <v>12</v>
      </c>
      <c r="J903" s="10">
        <f>SUMIFS(Table1[time],Table1[repetition],Table1[[#This Row],[repetition]],Table1[config],Table1[[#This Row],[config]])</f>
        <v>107371360.62965629</v>
      </c>
      <c r="K903" s="11">
        <v>80</v>
      </c>
      <c r="L903" s="11">
        <v>4</v>
      </c>
      <c r="M903" s="11" t="s">
        <v>151</v>
      </c>
      <c r="N903" s="11" t="b">
        <v>0</v>
      </c>
      <c r="O903" s="11" t="b">
        <v>1</v>
      </c>
      <c r="P903" s="11" t="b">
        <v>0</v>
      </c>
      <c r="Q903" s="11" t="b">
        <v>1</v>
      </c>
      <c r="R903" s="11" t="b">
        <v>0</v>
      </c>
      <c r="S903" s="11" t="b">
        <v>0</v>
      </c>
      <c r="T903" s="11" t="b">
        <v>1</v>
      </c>
      <c r="U903" s="11" t="b">
        <v>0</v>
      </c>
      <c r="V903" s="11" t="b">
        <v>0</v>
      </c>
      <c r="W903" s="11" t="b">
        <v>0</v>
      </c>
      <c r="X903" s="11" t="b">
        <v>1</v>
      </c>
      <c r="Y903" s="11" t="b">
        <v>0</v>
      </c>
      <c r="Z903" s="11" t="b">
        <v>1</v>
      </c>
      <c r="AA903" s="11" t="b">
        <v>1</v>
      </c>
      <c r="AB903" s="11" t="b">
        <v>1</v>
      </c>
      <c r="AC903" s="11" t="b">
        <v>0</v>
      </c>
      <c r="AD903" s="11" t="b">
        <v>1</v>
      </c>
      <c r="AE903" s="11" t="b">
        <v>0</v>
      </c>
      <c r="AF903" s="11" t="b">
        <v>0</v>
      </c>
      <c r="AG903" s="11" t="b">
        <v>0</v>
      </c>
    </row>
    <row r="904" spans="1:33" x14ac:dyDescent="0.2">
      <c r="A904" s="9">
        <v>3</v>
      </c>
      <c r="B904" t="s">
        <v>160</v>
      </c>
      <c r="C904" t="s">
        <v>29</v>
      </c>
      <c r="D904">
        <v>3647</v>
      </c>
      <c r="E904">
        <v>853852.54857099697</v>
      </c>
      <c r="F904">
        <v>0</v>
      </c>
      <c r="G904">
        <v>0</v>
      </c>
      <c r="H904">
        <v>12</v>
      </c>
      <c r="I904">
        <v>12</v>
      </c>
      <c r="J904" s="8">
        <f>SUMIFS(Table1[time],Table1[repetition],Table1[[#This Row],[repetition]],Table1[config],Table1[[#This Row],[config]])</f>
        <v>113477811.24007492</v>
      </c>
      <c r="K904" s="9">
        <v>80</v>
      </c>
      <c r="L904" s="9">
        <v>3</v>
      </c>
      <c r="M904" s="9" t="s">
        <v>151</v>
      </c>
      <c r="N904" s="9" t="b">
        <v>0</v>
      </c>
      <c r="O904" s="9" t="b">
        <v>1</v>
      </c>
      <c r="P904" s="9" t="b">
        <v>1</v>
      </c>
      <c r="Q904" s="9" t="b">
        <v>1</v>
      </c>
      <c r="R904" s="9" t="b">
        <v>1</v>
      </c>
      <c r="S904" s="9" t="b">
        <v>1</v>
      </c>
      <c r="T904" s="9" t="b">
        <v>0</v>
      </c>
      <c r="U904" s="9" t="b">
        <v>1</v>
      </c>
      <c r="V904" s="9" t="b">
        <v>1</v>
      </c>
      <c r="W904" s="9" t="b">
        <v>1</v>
      </c>
      <c r="X904" s="9" t="b">
        <v>0</v>
      </c>
      <c r="Y904" s="9" t="b">
        <v>1</v>
      </c>
      <c r="Z904" s="9" t="b">
        <v>0</v>
      </c>
      <c r="AA904" s="9" t="b">
        <v>0</v>
      </c>
      <c r="AB904" s="9" t="b">
        <v>0</v>
      </c>
      <c r="AC904" s="9" t="b">
        <v>0</v>
      </c>
      <c r="AD904" s="9" t="b">
        <v>1</v>
      </c>
      <c r="AE904" s="9" t="b">
        <v>1</v>
      </c>
      <c r="AF904" s="9" t="b">
        <v>0</v>
      </c>
      <c r="AG904" s="9" t="b">
        <v>1</v>
      </c>
    </row>
    <row r="905" spans="1:33" x14ac:dyDescent="0.2">
      <c r="A905" s="9">
        <v>1</v>
      </c>
      <c r="B905" t="s">
        <v>162</v>
      </c>
      <c r="C905" t="s">
        <v>29</v>
      </c>
      <c r="D905">
        <v>0</v>
      </c>
      <c r="E905">
        <v>7203583.31941103</v>
      </c>
      <c r="F905">
        <v>0</v>
      </c>
      <c r="G905">
        <v>0</v>
      </c>
      <c r="H905">
        <v>0</v>
      </c>
      <c r="I905">
        <v>0</v>
      </c>
      <c r="J905" s="8">
        <f>SUMIFS(Table1[time],Table1[repetition],Table1[[#This Row],[repetition]],Table1[config],Table1[[#This Row],[config]])</f>
        <v>114613203.96164408</v>
      </c>
      <c r="K905" s="9">
        <v>50</v>
      </c>
      <c r="L905" s="9">
        <v>2</v>
      </c>
      <c r="M905" s="9" t="s">
        <v>149</v>
      </c>
      <c r="N905" s="9" t="b">
        <v>1</v>
      </c>
      <c r="O905" s="9" t="b">
        <v>0</v>
      </c>
      <c r="P905" s="9" t="b">
        <v>0</v>
      </c>
      <c r="Q905" s="9" t="b">
        <v>0</v>
      </c>
      <c r="R905" s="9" t="b">
        <v>0</v>
      </c>
      <c r="S905" s="9" t="b">
        <v>1</v>
      </c>
      <c r="T905" s="9" t="b">
        <v>0</v>
      </c>
      <c r="U905" s="9" t="b">
        <v>1</v>
      </c>
      <c r="V905" s="9" t="b">
        <v>1</v>
      </c>
      <c r="W905" s="9" t="b">
        <v>0</v>
      </c>
      <c r="X905" s="9" t="b">
        <v>0</v>
      </c>
      <c r="Y905" s="9" t="b">
        <v>0</v>
      </c>
      <c r="Z905" s="9" t="b">
        <v>0</v>
      </c>
      <c r="AA905" s="9" t="b">
        <v>1</v>
      </c>
      <c r="AB905" s="9" t="b">
        <v>1</v>
      </c>
      <c r="AC905" s="9" t="b">
        <v>1</v>
      </c>
      <c r="AD905" s="9" t="b">
        <v>0</v>
      </c>
      <c r="AE905" s="9" t="b">
        <v>0</v>
      </c>
      <c r="AF905" s="9" t="b">
        <v>0</v>
      </c>
      <c r="AG905" s="9" t="b">
        <v>0</v>
      </c>
    </row>
    <row r="906" spans="1:33" x14ac:dyDescent="0.2">
      <c r="A906" s="11">
        <v>2</v>
      </c>
      <c r="B906" t="s">
        <v>162</v>
      </c>
      <c r="C906" t="s">
        <v>29</v>
      </c>
      <c r="D906">
        <v>0</v>
      </c>
      <c r="E906">
        <v>7202900.9815370599</v>
      </c>
      <c r="F906">
        <v>0</v>
      </c>
      <c r="G906">
        <v>0</v>
      </c>
      <c r="H906">
        <v>0</v>
      </c>
      <c r="I906">
        <v>0</v>
      </c>
      <c r="J906" s="10">
        <f>SUMIFS(Table1[time],Table1[repetition],Table1[[#This Row],[repetition]],Table1[config],Table1[[#This Row],[config]])</f>
        <v>107371360.62965629</v>
      </c>
      <c r="K906" s="11">
        <v>80</v>
      </c>
      <c r="L906" s="11">
        <v>3</v>
      </c>
      <c r="M906" s="11" t="s">
        <v>151</v>
      </c>
      <c r="N906" s="11" t="b">
        <v>0</v>
      </c>
      <c r="O906" s="11" t="b">
        <v>1</v>
      </c>
      <c r="P906" s="11" t="b">
        <v>1</v>
      </c>
      <c r="Q906" s="11" t="b">
        <v>1</v>
      </c>
      <c r="R906" s="11" t="b">
        <v>1</v>
      </c>
      <c r="S906" s="11" t="b">
        <v>1</v>
      </c>
      <c r="T906" s="11" t="b">
        <v>0</v>
      </c>
      <c r="U906" s="11" t="b">
        <v>1</v>
      </c>
      <c r="V906" s="11" t="b">
        <v>1</v>
      </c>
      <c r="W906" s="11" t="b">
        <v>1</v>
      </c>
      <c r="X906" s="11" t="b">
        <v>0</v>
      </c>
      <c r="Y906" s="11" t="b">
        <v>1</v>
      </c>
      <c r="Z906" s="11" t="b">
        <v>0</v>
      </c>
      <c r="AA906" s="11" t="b">
        <v>0</v>
      </c>
      <c r="AB906" s="11" t="b">
        <v>0</v>
      </c>
      <c r="AC906" s="11" t="b">
        <v>0</v>
      </c>
      <c r="AD906" s="11" t="b">
        <v>1</v>
      </c>
      <c r="AE906" s="11" t="b">
        <v>1</v>
      </c>
      <c r="AF906" s="11" t="b">
        <v>0</v>
      </c>
      <c r="AG906" s="11" t="b">
        <v>1</v>
      </c>
    </row>
    <row r="907" spans="1:33" x14ac:dyDescent="0.2">
      <c r="A907" s="11">
        <v>3</v>
      </c>
      <c r="B907" t="s">
        <v>162</v>
      </c>
      <c r="C907" t="s">
        <v>29</v>
      </c>
      <c r="D907">
        <v>0</v>
      </c>
      <c r="E907">
        <v>7204116.1732270001</v>
      </c>
      <c r="F907">
        <v>0</v>
      </c>
      <c r="G907">
        <v>0</v>
      </c>
      <c r="H907">
        <v>0</v>
      </c>
      <c r="I907">
        <v>0</v>
      </c>
      <c r="J907" s="10">
        <f>SUMIFS(Table1[time],Table1[repetition],Table1[[#This Row],[repetition]],Table1[config],Table1[[#This Row],[config]])</f>
        <v>113477811.24007492</v>
      </c>
      <c r="K907" s="11">
        <v>80</v>
      </c>
      <c r="L907" s="11">
        <v>2</v>
      </c>
      <c r="M907" s="11" t="s">
        <v>150</v>
      </c>
      <c r="N907" s="11" t="b">
        <v>1</v>
      </c>
      <c r="O907" s="11" t="b">
        <v>0</v>
      </c>
      <c r="P907" s="11" t="b">
        <v>0</v>
      </c>
      <c r="Q907" s="11" t="b">
        <v>0</v>
      </c>
      <c r="R907" s="11" t="b">
        <v>0</v>
      </c>
      <c r="S907" s="11" t="b">
        <v>1</v>
      </c>
      <c r="T907" s="11" t="b">
        <v>0</v>
      </c>
      <c r="U907" s="11" t="b">
        <v>1</v>
      </c>
      <c r="V907" s="11" t="b">
        <v>1</v>
      </c>
      <c r="W907" s="11" t="b">
        <v>0</v>
      </c>
      <c r="X907" s="11" t="b">
        <v>0</v>
      </c>
      <c r="Y907" s="11" t="b">
        <v>0</v>
      </c>
      <c r="Z907" s="11" t="b">
        <v>0</v>
      </c>
      <c r="AA907" s="11" t="b">
        <v>1</v>
      </c>
      <c r="AB907" s="11" t="b">
        <v>0</v>
      </c>
      <c r="AC907" s="11" t="b">
        <v>0</v>
      </c>
      <c r="AD907" s="11" t="b">
        <v>0</v>
      </c>
      <c r="AE907" s="11" t="b">
        <v>0</v>
      </c>
      <c r="AF907" s="11" t="b">
        <v>0</v>
      </c>
      <c r="AG907" s="11" t="b">
        <v>1</v>
      </c>
    </row>
    <row r="908" spans="1:33" x14ac:dyDescent="0.2">
      <c r="A908" s="9">
        <v>1</v>
      </c>
      <c r="B908" t="s">
        <v>163</v>
      </c>
      <c r="C908" t="s">
        <v>29</v>
      </c>
      <c r="D908">
        <v>26</v>
      </c>
      <c r="E908">
        <v>472285.64546903298</v>
      </c>
      <c r="F908">
        <v>0</v>
      </c>
      <c r="G908">
        <v>0</v>
      </c>
      <c r="H908">
        <v>0</v>
      </c>
      <c r="I908">
        <v>0</v>
      </c>
      <c r="J908" s="8">
        <f>SUMIFS(Table1[time],Table1[repetition],Table1[[#This Row],[repetition]],Table1[config],Table1[[#This Row],[config]])</f>
        <v>114613203.96164408</v>
      </c>
      <c r="K908" s="9">
        <v>50</v>
      </c>
      <c r="L908" s="9">
        <v>4</v>
      </c>
      <c r="M908" s="9" t="s">
        <v>151</v>
      </c>
      <c r="N908" s="9" t="b">
        <v>1</v>
      </c>
      <c r="O908" s="9" t="b">
        <v>0</v>
      </c>
      <c r="P908" s="9" t="b">
        <v>0</v>
      </c>
      <c r="Q908" s="9" t="b">
        <v>0</v>
      </c>
      <c r="R908" s="9" t="b">
        <v>0</v>
      </c>
      <c r="S908" s="9" t="b">
        <v>1</v>
      </c>
      <c r="T908" s="9" t="b">
        <v>0</v>
      </c>
      <c r="U908" s="9" t="b">
        <v>1</v>
      </c>
      <c r="V908" s="9" t="b">
        <v>1</v>
      </c>
      <c r="W908" s="9" t="b">
        <v>1</v>
      </c>
      <c r="X908" s="9" t="b">
        <v>1</v>
      </c>
      <c r="Y908" s="9" t="b">
        <v>1</v>
      </c>
      <c r="Z908" s="9" t="b">
        <v>0</v>
      </c>
      <c r="AA908" s="9" t="b">
        <v>1</v>
      </c>
      <c r="AB908" s="9" t="b">
        <v>0</v>
      </c>
      <c r="AC908" s="9" t="b">
        <v>1</v>
      </c>
      <c r="AD908" s="9" t="b">
        <v>0</v>
      </c>
      <c r="AE908" s="9" t="b">
        <v>1</v>
      </c>
      <c r="AF908" s="9" t="b">
        <v>0</v>
      </c>
      <c r="AG908" s="9" t="b">
        <v>1</v>
      </c>
    </row>
    <row r="909" spans="1:33" x14ac:dyDescent="0.2">
      <c r="A909" s="11">
        <v>2</v>
      </c>
      <c r="B909" t="s">
        <v>163</v>
      </c>
      <c r="C909" t="s">
        <v>29</v>
      </c>
      <c r="D909">
        <v>26</v>
      </c>
      <c r="E909">
        <v>179653.44188921101</v>
      </c>
      <c r="F909">
        <v>0</v>
      </c>
      <c r="G909">
        <v>0</v>
      </c>
      <c r="H909">
        <v>0</v>
      </c>
      <c r="I909">
        <v>0</v>
      </c>
      <c r="J909" s="10">
        <f>SUMIFS(Table1[time],Table1[repetition],Table1[[#This Row],[repetition]],Table1[config],Table1[[#This Row],[config]])</f>
        <v>107371360.62965629</v>
      </c>
      <c r="K909" s="11">
        <v>50</v>
      </c>
      <c r="L909" s="11">
        <v>18</v>
      </c>
      <c r="M909" s="11" t="s">
        <v>151</v>
      </c>
      <c r="N909" s="11" t="b">
        <v>1</v>
      </c>
      <c r="O909" s="11" t="b">
        <v>1</v>
      </c>
      <c r="P909" s="11" t="b">
        <v>1</v>
      </c>
      <c r="Q909" s="11" t="b">
        <v>1</v>
      </c>
      <c r="R909" s="11" t="b">
        <v>1</v>
      </c>
      <c r="S909" s="11" t="b">
        <v>1</v>
      </c>
      <c r="T909" s="11" t="b">
        <v>0</v>
      </c>
      <c r="U909" s="11" t="b">
        <v>1</v>
      </c>
      <c r="V909" s="11" t="b">
        <v>0</v>
      </c>
      <c r="W909" s="11" t="b">
        <v>1</v>
      </c>
      <c r="X909" s="11" t="b">
        <v>0</v>
      </c>
      <c r="Y909" s="11" t="b">
        <v>0</v>
      </c>
      <c r="Z909" s="11" t="b">
        <v>1</v>
      </c>
      <c r="AA909" s="11" t="b">
        <v>0</v>
      </c>
      <c r="AB909" s="11" t="b">
        <v>0</v>
      </c>
      <c r="AC909" s="11" t="b">
        <v>0</v>
      </c>
      <c r="AD909" s="11" t="b">
        <v>0</v>
      </c>
      <c r="AE909" s="11" t="b">
        <v>0</v>
      </c>
      <c r="AF909" s="11" t="b">
        <v>0</v>
      </c>
      <c r="AG909" s="11" t="b">
        <v>0</v>
      </c>
    </row>
    <row r="910" spans="1:33" x14ac:dyDescent="0.2">
      <c r="A910" s="9">
        <v>3</v>
      </c>
      <c r="B910" t="s">
        <v>163</v>
      </c>
      <c r="C910" t="s">
        <v>29</v>
      </c>
      <c r="D910">
        <v>26</v>
      </c>
      <c r="E910">
        <v>430676.048223002</v>
      </c>
      <c r="F910">
        <v>0</v>
      </c>
      <c r="G910">
        <v>0</v>
      </c>
      <c r="H910">
        <v>0</v>
      </c>
      <c r="I910">
        <v>0</v>
      </c>
      <c r="J910" s="8">
        <f>SUMIFS(Table1[time],Table1[repetition],Table1[[#This Row],[repetition]],Table1[config],Table1[[#This Row],[config]])</f>
        <v>113477811.24007492</v>
      </c>
      <c r="K910" s="9">
        <v>0</v>
      </c>
      <c r="L910" s="9">
        <v>3</v>
      </c>
      <c r="M910" s="9" t="s">
        <v>151</v>
      </c>
      <c r="N910" s="9" t="b">
        <v>0</v>
      </c>
      <c r="O910" s="9" t="b">
        <v>1</v>
      </c>
      <c r="P910" s="9" t="b">
        <v>0</v>
      </c>
      <c r="Q910" s="9" t="b">
        <v>1</v>
      </c>
      <c r="R910" s="9" t="b">
        <v>0</v>
      </c>
      <c r="S910" s="9" t="b">
        <v>1</v>
      </c>
      <c r="T910" s="9" t="b">
        <v>0</v>
      </c>
      <c r="U910" s="9" t="b">
        <v>1</v>
      </c>
      <c r="V910" s="9" t="b">
        <v>0</v>
      </c>
      <c r="W910" s="9" t="b">
        <v>1</v>
      </c>
      <c r="X910" s="9" t="b">
        <v>0</v>
      </c>
      <c r="Y910" s="9" t="b">
        <v>1</v>
      </c>
      <c r="Z910" s="9" t="b">
        <v>0</v>
      </c>
      <c r="AA910" s="9" t="b">
        <v>1</v>
      </c>
      <c r="AB910" s="9" t="b">
        <v>0</v>
      </c>
      <c r="AC910" s="9" t="b">
        <v>1</v>
      </c>
      <c r="AD910" s="9" t="b">
        <v>0</v>
      </c>
      <c r="AE910" s="9" t="b">
        <v>1</v>
      </c>
      <c r="AF910" s="9" t="b">
        <v>0</v>
      </c>
      <c r="AG910" s="9" t="b">
        <v>1</v>
      </c>
    </row>
    <row r="911" spans="1:33" x14ac:dyDescent="0.2">
      <c r="A911" s="9">
        <v>1</v>
      </c>
      <c r="B911" t="s">
        <v>164</v>
      </c>
      <c r="C911" t="s">
        <v>29</v>
      </c>
      <c r="D911">
        <v>0</v>
      </c>
      <c r="E911">
        <v>7203807.3401539503</v>
      </c>
      <c r="F911">
        <v>0</v>
      </c>
      <c r="G911">
        <v>0</v>
      </c>
      <c r="H911">
        <v>0</v>
      </c>
      <c r="I911">
        <v>0</v>
      </c>
      <c r="J911" s="8">
        <f>SUMIFS(Table1[time],Table1[repetition],Table1[[#This Row],[repetition]],Table1[config],Table1[[#This Row],[config]])</f>
        <v>114613203.96164408</v>
      </c>
      <c r="K911" s="9">
        <v>0</v>
      </c>
      <c r="L911" s="9">
        <v>3</v>
      </c>
      <c r="M911" s="9" t="s">
        <v>151</v>
      </c>
      <c r="N911" s="9" t="b">
        <v>0</v>
      </c>
      <c r="O911" s="9" t="b">
        <v>1</v>
      </c>
      <c r="P911" s="9" t="b">
        <v>0</v>
      </c>
      <c r="Q911" s="9" t="b">
        <v>1</v>
      </c>
      <c r="R911" s="9" t="b">
        <v>0</v>
      </c>
      <c r="S911" s="9" t="b">
        <v>1</v>
      </c>
      <c r="T911" s="9" t="b">
        <v>0</v>
      </c>
      <c r="U911" s="9" t="b">
        <v>1</v>
      </c>
      <c r="V911" s="9" t="b">
        <v>0</v>
      </c>
      <c r="W911" s="9" t="b">
        <v>1</v>
      </c>
      <c r="X911" s="9" t="b">
        <v>0</v>
      </c>
      <c r="Y911" s="9" t="b">
        <v>1</v>
      </c>
      <c r="Z911" s="9" t="b">
        <v>0</v>
      </c>
      <c r="AA911" s="9" t="b">
        <v>1</v>
      </c>
      <c r="AB911" s="9" t="b">
        <v>0</v>
      </c>
      <c r="AC911" s="9" t="b">
        <v>1</v>
      </c>
      <c r="AD911" s="9" t="b">
        <v>0</v>
      </c>
      <c r="AE911" s="9" t="b">
        <v>1</v>
      </c>
      <c r="AF911" s="9" t="b">
        <v>0</v>
      </c>
      <c r="AG911" s="9" t="b">
        <v>1</v>
      </c>
    </row>
    <row r="912" spans="1:33" x14ac:dyDescent="0.2">
      <c r="A912" s="9">
        <v>2</v>
      </c>
      <c r="B912" t="s">
        <v>164</v>
      </c>
      <c r="C912" t="s">
        <v>29</v>
      </c>
      <c r="D912">
        <v>0</v>
      </c>
      <c r="E912">
        <v>7202145.2092761099</v>
      </c>
      <c r="F912">
        <v>0</v>
      </c>
      <c r="G912">
        <v>0</v>
      </c>
      <c r="H912">
        <v>0</v>
      </c>
      <c r="I912">
        <v>0</v>
      </c>
      <c r="J912" s="8">
        <f>SUMIFS(Table1[time],Table1[repetition],Table1[[#This Row],[repetition]],Table1[config],Table1[[#This Row],[config]])</f>
        <v>107371360.62965629</v>
      </c>
      <c r="K912" s="9">
        <v>80</v>
      </c>
      <c r="L912" s="9">
        <v>2</v>
      </c>
      <c r="M912" s="9" t="s">
        <v>150</v>
      </c>
      <c r="N912" s="9" t="b">
        <v>1</v>
      </c>
      <c r="O912" s="9" t="b">
        <v>0</v>
      </c>
      <c r="P912" s="9" t="b">
        <v>0</v>
      </c>
      <c r="Q912" s="9" t="b">
        <v>0</v>
      </c>
      <c r="R912" s="9" t="b">
        <v>0</v>
      </c>
      <c r="S912" s="9" t="b">
        <v>1</v>
      </c>
      <c r="T912" s="9" t="b">
        <v>0</v>
      </c>
      <c r="U912" s="9" t="b">
        <v>1</v>
      </c>
      <c r="V912" s="9" t="b">
        <v>1</v>
      </c>
      <c r="W912" s="9" t="b">
        <v>0</v>
      </c>
      <c r="X912" s="9" t="b">
        <v>0</v>
      </c>
      <c r="Y912" s="9" t="b">
        <v>0</v>
      </c>
      <c r="Z912" s="9" t="b">
        <v>0</v>
      </c>
      <c r="AA912" s="9" t="b">
        <v>1</v>
      </c>
      <c r="AB912" s="9" t="b">
        <v>0</v>
      </c>
      <c r="AC912" s="9" t="b">
        <v>0</v>
      </c>
      <c r="AD912" s="9" t="b">
        <v>0</v>
      </c>
      <c r="AE912" s="9" t="b">
        <v>0</v>
      </c>
      <c r="AF912" s="9" t="b">
        <v>0</v>
      </c>
      <c r="AG912" s="9" t="b">
        <v>1</v>
      </c>
    </row>
    <row r="913" spans="1:33" x14ac:dyDescent="0.2">
      <c r="A913" s="11">
        <v>3</v>
      </c>
      <c r="B913" t="s">
        <v>164</v>
      </c>
      <c r="C913" t="s">
        <v>29</v>
      </c>
      <c r="D913">
        <v>0</v>
      </c>
      <c r="E913">
        <v>7204536.4900770001</v>
      </c>
      <c r="F913">
        <v>0</v>
      </c>
      <c r="G913">
        <v>0</v>
      </c>
      <c r="H913">
        <v>0</v>
      </c>
      <c r="I913">
        <v>0</v>
      </c>
      <c r="J913" s="10">
        <f>SUMIFS(Table1[time],Table1[repetition],Table1[[#This Row],[repetition]],Table1[config],Table1[[#This Row],[config]])</f>
        <v>113477811.24007492</v>
      </c>
      <c r="K913" s="11">
        <v>80</v>
      </c>
      <c r="L913" s="11">
        <v>3</v>
      </c>
      <c r="M913" s="11" t="s">
        <v>151</v>
      </c>
      <c r="N913" s="11" t="b">
        <v>0</v>
      </c>
      <c r="O913" s="11" t="b">
        <v>1</v>
      </c>
      <c r="P913" s="11" t="b">
        <v>1</v>
      </c>
      <c r="Q913" s="11" t="b">
        <v>1</v>
      </c>
      <c r="R913" s="11" t="b">
        <v>1</v>
      </c>
      <c r="S913" s="11" t="b">
        <v>1</v>
      </c>
      <c r="T913" s="11" t="b">
        <v>0</v>
      </c>
      <c r="U913" s="11" t="b">
        <v>1</v>
      </c>
      <c r="V913" s="11" t="b">
        <v>1</v>
      </c>
      <c r="W913" s="11" t="b">
        <v>1</v>
      </c>
      <c r="X913" s="11" t="b">
        <v>0</v>
      </c>
      <c r="Y913" s="11" t="b">
        <v>1</v>
      </c>
      <c r="Z913" s="11" t="b">
        <v>0</v>
      </c>
      <c r="AA913" s="11" t="b">
        <v>0</v>
      </c>
      <c r="AB913" s="11" t="b">
        <v>0</v>
      </c>
      <c r="AC913" s="11" t="b">
        <v>0</v>
      </c>
      <c r="AD913" s="11" t="b">
        <v>1</v>
      </c>
      <c r="AE913" s="11" t="b">
        <v>1</v>
      </c>
      <c r="AF913" s="11" t="b">
        <v>0</v>
      </c>
      <c r="AG913" s="11" t="b">
        <v>1</v>
      </c>
    </row>
    <row r="914" spans="1:33" x14ac:dyDescent="0.2">
      <c r="A914" s="9">
        <v>1</v>
      </c>
      <c r="B914" t="s">
        <v>165</v>
      </c>
      <c r="C914" t="s">
        <v>29</v>
      </c>
      <c r="D914">
        <v>0</v>
      </c>
      <c r="E914">
        <v>7204168.5467709899</v>
      </c>
      <c r="F914">
        <v>0</v>
      </c>
      <c r="G914">
        <v>0</v>
      </c>
      <c r="H914">
        <v>0</v>
      </c>
      <c r="I914">
        <v>0</v>
      </c>
      <c r="J914" s="8">
        <f>SUMIFS(Table1[time],Table1[repetition],Table1[[#This Row],[repetition]],Table1[config],Table1[[#This Row],[config]])</f>
        <v>114613203.96164408</v>
      </c>
      <c r="K914" s="9">
        <v>80</v>
      </c>
      <c r="L914" s="9">
        <v>2</v>
      </c>
      <c r="M914" s="9" t="s">
        <v>150</v>
      </c>
      <c r="N914" s="9" t="b">
        <v>1</v>
      </c>
      <c r="O914" s="9" t="b">
        <v>0</v>
      </c>
      <c r="P914" s="9" t="b">
        <v>0</v>
      </c>
      <c r="Q914" s="9" t="b">
        <v>0</v>
      </c>
      <c r="R914" s="9" t="b">
        <v>0</v>
      </c>
      <c r="S914" s="9" t="b">
        <v>1</v>
      </c>
      <c r="T914" s="9" t="b">
        <v>0</v>
      </c>
      <c r="U914" s="9" t="b">
        <v>1</v>
      </c>
      <c r="V914" s="9" t="b">
        <v>1</v>
      </c>
      <c r="W914" s="9" t="b">
        <v>0</v>
      </c>
      <c r="X914" s="9" t="b">
        <v>0</v>
      </c>
      <c r="Y914" s="9" t="b">
        <v>0</v>
      </c>
      <c r="Z914" s="9" t="b">
        <v>0</v>
      </c>
      <c r="AA914" s="9" t="b">
        <v>1</v>
      </c>
      <c r="AB914" s="9" t="b">
        <v>0</v>
      </c>
      <c r="AC914" s="9" t="b">
        <v>0</v>
      </c>
      <c r="AD914" s="9" t="b">
        <v>0</v>
      </c>
      <c r="AE914" s="9" t="b">
        <v>0</v>
      </c>
      <c r="AF914" s="9" t="b">
        <v>0</v>
      </c>
      <c r="AG914" s="9" t="b">
        <v>1</v>
      </c>
    </row>
    <row r="915" spans="1:33" x14ac:dyDescent="0.2">
      <c r="A915" s="11">
        <v>2</v>
      </c>
      <c r="B915" t="s">
        <v>165</v>
      </c>
      <c r="C915" t="s">
        <v>29</v>
      </c>
      <c r="D915">
        <v>0</v>
      </c>
      <c r="E915">
        <v>7203494.4924791297</v>
      </c>
      <c r="F915">
        <v>0</v>
      </c>
      <c r="G915">
        <v>0</v>
      </c>
      <c r="H915">
        <v>0</v>
      </c>
      <c r="I915">
        <v>0</v>
      </c>
      <c r="J915" s="10">
        <f>SUMIFS(Table1[time],Table1[repetition],Table1[[#This Row],[repetition]],Table1[config],Table1[[#This Row],[config]])</f>
        <v>107371360.62965629</v>
      </c>
      <c r="K915" s="11">
        <v>120</v>
      </c>
      <c r="L915" s="11">
        <v>18</v>
      </c>
      <c r="M915" s="11" t="s">
        <v>150</v>
      </c>
      <c r="N915" s="11" t="b">
        <v>1</v>
      </c>
      <c r="O915" s="11" t="b">
        <v>0</v>
      </c>
      <c r="P915" s="11" t="b">
        <v>1</v>
      </c>
      <c r="Q915" s="11" t="b">
        <v>1</v>
      </c>
      <c r="R915" s="11" t="b">
        <v>1</v>
      </c>
      <c r="S915" s="11" t="b">
        <v>1</v>
      </c>
      <c r="T915" s="11" t="b">
        <v>1</v>
      </c>
      <c r="U915" s="11" t="b">
        <v>0</v>
      </c>
      <c r="V915" s="11" t="b">
        <v>1</v>
      </c>
      <c r="W915" s="11" t="b">
        <v>1</v>
      </c>
      <c r="X915" s="11" t="b">
        <v>1</v>
      </c>
      <c r="Y915" s="11" t="b">
        <v>0</v>
      </c>
      <c r="Z915" s="11" t="b">
        <v>1</v>
      </c>
      <c r="AA915" s="11" t="b">
        <v>0</v>
      </c>
      <c r="AB915" s="11" t="b">
        <v>1</v>
      </c>
      <c r="AC915" s="11" t="b">
        <v>0</v>
      </c>
      <c r="AD915" s="11" t="b">
        <v>0</v>
      </c>
      <c r="AE915" s="11" t="b">
        <v>0</v>
      </c>
      <c r="AF915" s="11" t="b">
        <v>0</v>
      </c>
      <c r="AG915" s="11" t="b">
        <v>1</v>
      </c>
    </row>
    <row r="916" spans="1:33" x14ac:dyDescent="0.2">
      <c r="A916" s="9">
        <v>3</v>
      </c>
      <c r="B916" t="s">
        <v>165</v>
      </c>
      <c r="C916" t="s">
        <v>29</v>
      </c>
      <c r="D916">
        <v>0</v>
      </c>
      <c r="E916">
        <v>7207053.1833809996</v>
      </c>
      <c r="F916">
        <v>0</v>
      </c>
      <c r="G916">
        <v>0</v>
      </c>
      <c r="H916">
        <v>0</v>
      </c>
      <c r="I916">
        <v>0</v>
      </c>
      <c r="J916" s="8">
        <f>SUMIFS(Table1[time],Table1[repetition],Table1[[#This Row],[repetition]],Table1[config],Table1[[#This Row],[config]])</f>
        <v>113477811.24007492</v>
      </c>
      <c r="K916" s="9">
        <v>80</v>
      </c>
      <c r="L916" s="9">
        <v>3</v>
      </c>
      <c r="M916" s="9" t="s">
        <v>151</v>
      </c>
      <c r="N916" s="9" t="b">
        <v>0</v>
      </c>
      <c r="O916" s="9" t="b">
        <v>1</v>
      </c>
      <c r="P916" s="9" t="b">
        <v>1</v>
      </c>
      <c r="Q916" s="9" t="b">
        <v>1</v>
      </c>
      <c r="R916" s="9" t="b">
        <v>1</v>
      </c>
      <c r="S916" s="9" t="b">
        <v>1</v>
      </c>
      <c r="T916" s="9" t="b">
        <v>0</v>
      </c>
      <c r="U916" s="9" t="b">
        <v>1</v>
      </c>
      <c r="V916" s="9" t="b">
        <v>1</v>
      </c>
      <c r="W916" s="9" t="b">
        <v>1</v>
      </c>
      <c r="X916" s="9" t="b">
        <v>0</v>
      </c>
      <c r="Y916" s="9" t="b">
        <v>1</v>
      </c>
      <c r="Z916" s="9" t="b">
        <v>0</v>
      </c>
      <c r="AA916" s="9" t="b">
        <v>0</v>
      </c>
      <c r="AB916" s="9" t="b">
        <v>0</v>
      </c>
      <c r="AC916" s="9" t="b">
        <v>0</v>
      </c>
      <c r="AD916" s="9" t="b">
        <v>1</v>
      </c>
      <c r="AE916" s="9" t="b">
        <v>1</v>
      </c>
      <c r="AF916" s="9" t="b">
        <v>0</v>
      </c>
      <c r="AG916" s="9" t="b">
        <v>1</v>
      </c>
    </row>
    <row r="917" spans="1:33" x14ac:dyDescent="0.2">
      <c r="A917" s="9">
        <v>1</v>
      </c>
      <c r="B917" t="s">
        <v>167</v>
      </c>
      <c r="C917" t="s">
        <v>29</v>
      </c>
      <c r="D917">
        <v>0</v>
      </c>
      <c r="E917">
        <v>7208098.795283</v>
      </c>
      <c r="F917">
        <v>0</v>
      </c>
      <c r="G917">
        <v>0</v>
      </c>
      <c r="H917">
        <v>0</v>
      </c>
      <c r="I917">
        <v>0</v>
      </c>
      <c r="J917" s="8">
        <f>SUMIFS(Table1[time],Table1[repetition],Table1[[#This Row],[repetition]],Table1[config],Table1[[#This Row],[config]])</f>
        <v>114613203.96164408</v>
      </c>
      <c r="K917" s="9">
        <v>80</v>
      </c>
      <c r="L917" s="9">
        <v>18</v>
      </c>
      <c r="M917" s="9" t="s">
        <v>149</v>
      </c>
      <c r="N917" s="9" t="b">
        <v>1</v>
      </c>
      <c r="O917" s="9" t="b">
        <v>0</v>
      </c>
      <c r="P917" s="9" t="b">
        <v>1</v>
      </c>
      <c r="Q917" s="9" t="b">
        <v>0</v>
      </c>
      <c r="R917" s="9" t="b">
        <v>0</v>
      </c>
      <c r="S917" s="9" t="b">
        <v>0</v>
      </c>
      <c r="T917" s="9" t="b">
        <v>1</v>
      </c>
      <c r="U917" s="9" t="b">
        <v>0</v>
      </c>
      <c r="V917" s="9" t="b">
        <v>1</v>
      </c>
      <c r="W917" s="9" t="b">
        <v>0</v>
      </c>
      <c r="X917" s="9" t="b">
        <v>0</v>
      </c>
      <c r="Y917" s="9" t="b">
        <v>1</v>
      </c>
      <c r="Z917" s="9" t="b">
        <v>0</v>
      </c>
      <c r="AA917" s="9" t="b">
        <v>1</v>
      </c>
      <c r="AB917" s="9" t="b">
        <v>1</v>
      </c>
      <c r="AC917" s="9" t="b">
        <v>0</v>
      </c>
      <c r="AD917" s="9" t="b">
        <v>0</v>
      </c>
      <c r="AE917" s="9" t="b">
        <v>0</v>
      </c>
      <c r="AF917" s="9" t="b">
        <v>0</v>
      </c>
      <c r="AG917" s="9" t="b">
        <v>0</v>
      </c>
    </row>
    <row r="918" spans="1:33" x14ac:dyDescent="0.2">
      <c r="A918" s="9">
        <v>2</v>
      </c>
      <c r="B918" t="s">
        <v>167</v>
      </c>
      <c r="C918" t="s">
        <v>29</v>
      </c>
      <c r="D918">
        <v>0</v>
      </c>
      <c r="E918">
        <v>7202603.2407656303</v>
      </c>
      <c r="F918">
        <v>0</v>
      </c>
      <c r="G918">
        <v>0</v>
      </c>
      <c r="H918">
        <v>0</v>
      </c>
      <c r="I918">
        <v>0</v>
      </c>
      <c r="J918" s="8">
        <f>SUMIFS(Table1[time],Table1[repetition],Table1[[#This Row],[repetition]],Table1[config],Table1[[#This Row],[config]])</f>
        <v>107371360.62965629</v>
      </c>
      <c r="K918" s="9">
        <v>80</v>
      </c>
      <c r="L918" s="9">
        <v>3</v>
      </c>
      <c r="M918" s="9" t="s">
        <v>151</v>
      </c>
      <c r="N918" s="9" t="b">
        <v>0</v>
      </c>
      <c r="O918" s="9" t="b">
        <v>1</v>
      </c>
      <c r="P918" s="9" t="b">
        <v>1</v>
      </c>
      <c r="Q918" s="9" t="b">
        <v>1</v>
      </c>
      <c r="R918" s="9" t="b">
        <v>1</v>
      </c>
      <c r="S918" s="9" t="b">
        <v>1</v>
      </c>
      <c r="T918" s="9" t="b">
        <v>0</v>
      </c>
      <c r="U918" s="9" t="b">
        <v>1</v>
      </c>
      <c r="V918" s="9" t="b">
        <v>1</v>
      </c>
      <c r="W918" s="9" t="b">
        <v>1</v>
      </c>
      <c r="X918" s="9" t="b">
        <v>0</v>
      </c>
      <c r="Y918" s="9" t="b">
        <v>1</v>
      </c>
      <c r="Z918" s="9" t="b">
        <v>0</v>
      </c>
      <c r="AA918" s="9" t="b">
        <v>0</v>
      </c>
      <c r="AB918" s="9" t="b">
        <v>0</v>
      </c>
      <c r="AC918" s="9" t="b">
        <v>0</v>
      </c>
      <c r="AD918" s="9" t="b">
        <v>1</v>
      </c>
      <c r="AE918" s="9" t="b">
        <v>1</v>
      </c>
      <c r="AF918" s="9" t="b">
        <v>0</v>
      </c>
      <c r="AG918" s="9" t="b">
        <v>1</v>
      </c>
    </row>
    <row r="919" spans="1:33" x14ac:dyDescent="0.2">
      <c r="A919" s="9">
        <v>3</v>
      </c>
      <c r="B919" t="s">
        <v>167</v>
      </c>
      <c r="C919" t="s">
        <v>29</v>
      </c>
      <c r="D919">
        <v>0</v>
      </c>
      <c r="E919">
        <v>7204055.5105099902</v>
      </c>
      <c r="F919">
        <v>0</v>
      </c>
      <c r="G919">
        <v>0</v>
      </c>
      <c r="H919">
        <v>0</v>
      </c>
      <c r="I919">
        <v>0</v>
      </c>
      <c r="J919" s="8">
        <f>SUMIFS(Table1[time],Table1[repetition],Table1[[#This Row],[repetition]],Table1[config],Table1[[#This Row],[config]])</f>
        <v>113477811.24007492</v>
      </c>
      <c r="K919" s="9">
        <v>80</v>
      </c>
      <c r="L919" s="9">
        <v>3</v>
      </c>
      <c r="M919" s="9" t="s">
        <v>151</v>
      </c>
      <c r="N919" s="9" t="b">
        <v>0</v>
      </c>
      <c r="O919" s="9" t="b">
        <v>1</v>
      </c>
      <c r="P919" s="9" t="b">
        <v>1</v>
      </c>
      <c r="Q919" s="9" t="b">
        <v>1</v>
      </c>
      <c r="R919" s="9" t="b">
        <v>1</v>
      </c>
      <c r="S919" s="9" t="b">
        <v>1</v>
      </c>
      <c r="T919" s="9" t="b">
        <v>0</v>
      </c>
      <c r="U919" s="9" t="b">
        <v>1</v>
      </c>
      <c r="V919" s="9" t="b">
        <v>1</v>
      </c>
      <c r="W919" s="9" t="b">
        <v>1</v>
      </c>
      <c r="X919" s="9" t="b">
        <v>0</v>
      </c>
      <c r="Y919" s="9" t="b">
        <v>1</v>
      </c>
      <c r="Z919" s="9" t="b">
        <v>0</v>
      </c>
      <c r="AA919" s="9" t="b">
        <v>0</v>
      </c>
      <c r="AB919" s="9" t="b">
        <v>0</v>
      </c>
      <c r="AC919" s="9" t="b">
        <v>0</v>
      </c>
      <c r="AD919" s="9" t="b">
        <v>1</v>
      </c>
      <c r="AE919" s="9" t="b">
        <v>1</v>
      </c>
      <c r="AF919" s="9" t="b">
        <v>0</v>
      </c>
      <c r="AG919" s="9" t="b">
        <v>1</v>
      </c>
    </row>
    <row r="920" spans="1:33" x14ac:dyDescent="0.2">
      <c r="A920" s="9">
        <v>1</v>
      </c>
      <c r="B920" t="s">
        <v>161</v>
      </c>
      <c r="C920" t="s">
        <v>29</v>
      </c>
      <c r="D920">
        <v>0</v>
      </c>
      <c r="E920">
        <v>7202966.8081329996</v>
      </c>
      <c r="F920">
        <v>0</v>
      </c>
      <c r="G920">
        <v>0</v>
      </c>
      <c r="H920">
        <v>0</v>
      </c>
      <c r="I920">
        <v>0</v>
      </c>
      <c r="J920" s="8">
        <f>SUMIFS(Table1[time],Table1[repetition],Table1[[#This Row],[repetition]],Table1[config],Table1[[#This Row],[config]])</f>
        <v>114613203.96164408</v>
      </c>
      <c r="K920" s="9">
        <v>0</v>
      </c>
      <c r="L920" s="9">
        <v>4</v>
      </c>
      <c r="M920" s="9" t="s">
        <v>149</v>
      </c>
      <c r="N920" s="9" t="b">
        <v>1</v>
      </c>
      <c r="O920" s="9" t="b">
        <v>0</v>
      </c>
      <c r="P920" s="9" t="b">
        <v>1</v>
      </c>
      <c r="Q920" s="9" t="b">
        <v>0</v>
      </c>
      <c r="R920" s="9" t="b">
        <v>1</v>
      </c>
      <c r="S920" s="9" t="b">
        <v>0</v>
      </c>
      <c r="T920" s="9" t="b">
        <v>1</v>
      </c>
      <c r="U920" s="9" t="b">
        <v>0</v>
      </c>
      <c r="V920" s="9" t="b">
        <v>1</v>
      </c>
      <c r="W920" s="9" t="b">
        <v>0</v>
      </c>
      <c r="X920" s="9" t="b">
        <v>1</v>
      </c>
      <c r="Y920" s="9" t="b">
        <v>0</v>
      </c>
      <c r="Z920" s="9" t="b">
        <v>1</v>
      </c>
      <c r="AA920" s="9" t="b">
        <v>0</v>
      </c>
      <c r="AB920" s="9" t="b">
        <v>1</v>
      </c>
      <c r="AC920" s="9" t="b">
        <v>0</v>
      </c>
      <c r="AD920" s="9" t="b">
        <v>1</v>
      </c>
      <c r="AE920" s="9" t="b">
        <v>0</v>
      </c>
      <c r="AF920" s="9" t="b">
        <v>1</v>
      </c>
      <c r="AG920" s="9" t="b">
        <v>0</v>
      </c>
    </row>
    <row r="921" spans="1:33" x14ac:dyDescent="0.2">
      <c r="A921" s="9">
        <v>2</v>
      </c>
      <c r="B921" t="s">
        <v>161</v>
      </c>
      <c r="C921" t="s">
        <v>29</v>
      </c>
      <c r="D921">
        <v>0</v>
      </c>
      <c r="E921">
        <v>7202021.6570799202</v>
      </c>
      <c r="F921">
        <v>0</v>
      </c>
      <c r="G921">
        <v>0</v>
      </c>
      <c r="H921">
        <v>0</v>
      </c>
      <c r="I921">
        <v>0</v>
      </c>
      <c r="J921" s="8">
        <f>SUMIFS(Table1[time],Table1[repetition],Table1[[#This Row],[repetition]],Table1[config],Table1[[#This Row],[config]])</f>
        <v>107371360.62965629</v>
      </c>
      <c r="K921" s="9">
        <v>80</v>
      </c>
      <c r="L921" s="9">
        <v>2</v>
      </c>
      <c r="M921" s="9" t="s">
        <v>150</v>
      </c>
      <c r="N921" s="9" t="b">
        <v>1</v>
      </c>
      <c r="O921" s="9" t="b">
        <v>0</v>
      </c>
      <c r="P921" s="9" t="b">
        <v>0</v>
      </c>
      <c r="Q921" s="9" t="b">
        <v>0</v>
      </c>
      <c r="R921" s="9" t="b">
        <v>0</v>
      </c>
      <c r="S921" s="9" t="b">
        <v>1</v>
      </c>
      <c r="T921" s="9" t="b">
        <v>0</v>
      </c>
      <c r="U921" s="9" t="b">
        <v>1</v>
      </c>
      <c r="V921" s="9" t="b">
        <v>1</v>
      </c>
      <c r="W921" s="9" t="b">
        <v>0</v>
      </c>
      <c r="X921" s="9" t="b">
        <v>0</v>
      </c>
      <c r="Y921" s="9" t="b">
        <v>0</v>
      </c>
      <c r="Z921" s="9" t="b">
        <v>0</v>
      </c>
      <c r="AA921" s="9" t="b">
        <v>1</v>
      </c>
      <c r="AB921" s="9" t="b">
        <v>0</v>
      </c>
      <c r="AC921" s="9" t="b">
        <v>0</v>
      </c>
      <c r="AD921" s="9" t="b">
        <v>0</v>
      </c>
      <c r="AE921" s="9" t="b">
        <v>0</v>
      </c>
      <c r="AF921" s="9" t="b">
        <v>0</v>
      </c>
      <c r="AG921" s="9" t="b">
        <v>1</v>
      </c>
    </row>
    <row r="922" spans="1:33" x14ac:dyDescent="0.2">
      <c r="A922" s="11">
        <v>3</v>
      </c>
      <c r="B922" t="s">
        <v>161</v>
      </c>
      <c r="C922" t="s">
        <v>29</v>
      </c>
      <c r="D922">
        <v>0</v>
      </c>
      <c r="E922">
        <v>7204799.59768999</v>
      </c>
      <c r="F922">
        <v>0</v>
      </c>
      <c r="G922">
        <v>0</v>
      </c>
      <c r="H922">
        <v>0</v>
      </c>
      <c r="I922">
        <v>0</v>
      </c>
      <c r="J922" s="10">
        <f>SUMIFS(Table1[time],Table1[repetition],Table1[[#This Row],[repetition]],Table1[config],Table1[[#This Row],[config]])</f>
        <v>113477811.24007492</v>
      </c>
      <c r="K922" s="11">
        <v>80</v>
      </c>
      <c r="L922" s="11">
        <v>3</v>
      </c>
      <c r="M922" s="11" t="s">
        <v>151</v>
      </c>
      <c r="N922" s="11" t="b">
        <v>0</v>
      </c>
      <c r="O922" s="11" t="b">
        <v>1</v>
      </c>
      <c r="P922" s="11" t="b">
        <v>1</v>
      </c>
      <c r="Q922" s="11" t="b">
        <v>1</v>
      </c>
      <c r="R922" s="11" t="b">
        <v>1</v>
      </c>
      <c r="S922" s="11" t="b">
        <v>1</v>
      </c>
      <c r="T922" s="11" t="b">
        <v>0</v>
      </c>
      <c r="U922" s="11" t="b">
        <v>1</v>
      </c>
      <c r="V922" s="11" t="b">
        <v>1</v>
      </c>
      <c r="W922" s="11" t="b">
        <v>1</v>
      </c>
      <c r="X922" s="11" t="b">
        <v>0</v>
      </c>
      <c r="Y922" s="11" t="b">
        <v>1</v>
      </c>
      <c r="Z922" s="11" t="b">
        <v>0</v>
      </c>
      <c r="AA922" s="11" t="b">
        <v>0</v>
      </c>
      <c r="AB922" s="11" t="b">
        <v>0</v>
      </c>
      <c r="AC922" s="11" t="b">
        <v>0</v>
      </c>
      <c r="AD922" s="11" t="b">
        <v>1</v>
      </c>
      <c r="AE922" s="11" t="b">
        <v>1</v>
      </c>
      <c r="AF922" s="11" t="b">
        <v>0</v>
      </c>
      <c r="AG922" s="11" t="b">
        <v>1</v>
      </c>
    </row>
    <row r="923" spans="1:33" x14ac:dyDescent="0.2">
      <c r="A923" s="9">
        <v>1</v>
      </c>
      <c r="B923" t="s">
        <v>168</v>
      </c>
      <c r="C923" t="s">
        <v>29</v>
      </c>
      <c r="D923">
        <v>0</v>
      </c>
      <c r="E923">
        <v>1863266.08607301</v>
      </c>
      <c r="F923">
        <v>0</v>
      </c>
      <c r="G923">
        <v>0</v>
      </c>
      <c r="H923">
        <v>0</v>
      </c>
      <c r="I923">
        <v>0</v>
      </c>
      <c r="J923" s="8">
        <f>SUMIFS(Table1[time],Table1[repetition],Table1[[#This Row],[repetition]],Table1[config],Table1[[#This Row],[config]])</f>
        <v>114613203.96164408</v>
      </c>
      <c r="K923" s="9">
        <v>90</v>
      </c>
      <c r="L923" s="9">
        <v>4</v>
      </c>
      <c r="M923" s="9" t="s">
        <v>150</v>
      </c>
      <c r="N923" s="9" t="b">
        <v>0</v>
      </c>
      <c r="O923" s="9" t="b">
        <v>0</v>
      </c>
      <c r="P923" s="9" t="b">
        <v>0</v>
      </c>
      <c r="Q923" s="9" t="b">
        <v>0</v>
      </c>
      <c r="R923" s="9" t="b">
        <v>0</v>
      </c>
      <c r="S923" s="9" t="b">
        <v>0</v>
      </c>
      <c r="T923" s="9" t="b">
        <v>1</v>
      </c>
      <c r="U923" s="9" t="b">
        <v>1</v>
      </c>
      <c r="V923" s="9" t="b">
        <v>0</v>
      </c>
      <c r="W923" s="9" t="b">
        <v>1</v>
      </c>
      <c r="X923" s="9" t="b">
        <v>1</v>
      </c>
      <c r="Y923" s="9" t="b">
        <v>0</v>
      </c>
      <c r="Z923" s="9" t="b">
        <v>1</v>
      </c>
      <c r="AA923" s="9" t="b">
        <v>1</v>
      </c>
      <c r="AB923" s="9" t="b">
        <v>0</v>
      </c>
      <c r="AC923" s="9" t="b">
        <v>1</v>
      </c>
      <c r="AD923" s="9" t="b">
        <v>0</v>
      </c>
      <c r="AE923" s="9" t="b">
        <v>1</v>
      </c>
      <c r="AF923" s="9" t="b">
        <v>1</v>
      </c>
      <c r="AG923" s="9" t="b">
        <v>0</v>
      </c>
    </row>
    <row r="924" spans="1:33" x14ac:dyDescent="0.2">
      <c r="A924" s="9">
        <v>2</v>
      </c>
      <c r="B924" t="s">
        <v>168</v>
      </c>
      <c r="C924" t="s">
        <v>29</v>
      </c>
      <c r="D924">
        <v>0</v>
      </c>
      <c r="E924">
        <v>918413.467281032</v>
      </c>
      <c r="F924">
        <v>0</v>
      </c>
      <c r="G924">
        <v>0</v>
      </c>
      <c r="H924">
        <v>0</v>
      </c>
      <c r="I924">
        <v>0</v>
      </c>
      <c r="J924" s="8">
        <f>SUMIFS(Table1[time],Table1[repetition],Table1[[#This Row],[repetition]],Table1[config],Table1[[#This Row],[config]])</f>
        <v>107371360.62965629</v>
      </c>
      <c r="K924" s="9">
        <v>80</v>
      </c>
      <c r="L924" s="9">
        <v>1</v>
      </c>
      <c r="M924" s="9" t="s">
        <v>149</v>
      </c>
      <c r="N924" s="9" t="b">
        <v>0</v>
      </c>
      <c r="O924" s="9" t="b">
        <v>1</v>
      </c>
      <c r="P924" s="9" t="b">
        <v>1</v>
      </c>
      <c r="Q924" s="9" t="b">
        <v>1</v>
      </c>
      <c r="R924" s="9" t="b">
        <v>1</v>
      </c>
      <c r="S924" s="9" t="b">
        <v>0</v>
      </c>
      <c r="T924" s="9" t="b">
        <v>1</v>
      </c>
      <c r="U924" s="9" t="b">
        <v>0</v>
      </c>
      <c r="V924" s="9" t="b">
        <v>0</v>
      </c>
      <c r="W924" s="9" t="b">
        <v>1</v>
      </c>
      <c r="X924" s="9" t="b">
        <v>1</v>
      </c>
      <c r="Y924" s="9" t="b">
        <v>1</v>
      </c>
      <c r="Z924" s="9" t="b">
        <v>1</v>
      </c>
      <c r="AA924" s="9" t="b">
        <v>0</v>
      </c>
      <c r="AB924" s="9" t="b">
        <v>1</v>
      </c>
      <c r="AC924" s="9" t="b">
        <v>1</v>
      </c>
      <c r="AD924" s="9" t="b">
        <v>1</v>
      </c>
      <c r="AE924" s="9" t="b">
        <v>1</v>
      </c>
      <c r="AF924" s="9" t="b">
        <v>1</v>
      </c>
      <c r="AG924" s="9" t="b">
        <v>0</v>
      </c>
    </row>
    <row r="925" spans="1:33" x14ac:dyDescent="0.2">
      <c r="A925" s="9">
        <v>3</v>
      </c>
      <c r="B925" t="s">
        <v>168</v>
      </c>
      <c r="C925" t="s">
        <v>29</v>
      </c>
      <c r="D925">
        <v>0</v>
      </c>
      <c r="E925">
        <v>1159547.98355499</v>
      </c>
      <c r="F925">
        <v>0</v>
      </c>
      <c r="G925">
        <v>0</v>
      </c>
      <c r="H925">
        <v>0</v>
      </c>
      <c r="I925">
        <v>0</v>
      </c>
      <c r="J925" s="8">
        <f>SUMIFS(Table1[time],Table1[repetition],Table1[[#This Row],[repetition]],Table1[config],Table1[[#This Row],[config]])</f>
        <v>113477811.24007492</v>
      </c>
      <c r="K925" s="9">
        <v>50</v>
      </c>
      <c r="L925" s="9">
        <v>18</v>
      </c>
      <c r="M925" s="9" t="s">
        <v>151</v>
      </c>
      <c r="N925" s="9" t="b">
        <v>1</v>
      </c>
      <c r="O925" s="9" t="b">
        <v>1</v>
      </c>
      <c r="P925" s="9" t="b">
        <v>1</v>
      </c>
      <c r="Q925" s="9" t="b">
        <v>1</v>
      </c>
      <c r="R925" s="9" t="b">
        <v>1</v>
      </c>
      <c r="S925" s="9" t="b">
        <v>1</v>
      </c>
      <c r="T925" s="9" t="b">
        <v>0</v>
      </c>
      <c r="U925" s="9" t="b">
        <v>1</v>
      </c>
      <c r="V925" s="9" t="b">
        <v>0</v>
      </c>
      <c r="W925" s="9" t="b">
        <v>1</v>
      </c>
      <c r="X925" s="9" t="b">
        <v>0</v>
      </c>
      <c r="Y925" s="9" t="b">
        <v>0</v>
      </c>
      <c r="Z925" s="9" t="b">
        <v>1</v>
      </c>
      <c r="AA925" s="9" t="b">
        <v>0</v>
      </c>
      <c r="AB925" s="9" t="b">
        <v>0</v>
      </c>
      <c r="AC925" s="9" t="b">
        <v>0</v>
      </c>
      <c r="AD925" s="9" t="b">
        <v>0</v>
      </c>
      <c r="AE925" s="9" t="b">
        <v>0</v>
      </c>
      <c r="AF925" s="9" t="b">
        <v>0</v>
      </c>
      <c r="AG925" s="9" t="b">
        <v>0</v>
      </c>
    </row>
    <row r="926" spans="1:33" x14ac:dyDescent="0.2">
      <c r="A926" s="9">
        <v>1</v>
      </c>
      <c r="B926" t="s">
        <v>169</v>
      </c>
      <c r="C926" t="s">
        <v>29</v>
      </c>
      <c r="D926">
        <v>0</v>
      </c>
      <c r="E926">
        <v>7203749.4705350203</v>
      </c>
      <c r="F926">
        <v>0</v>
      </c>
      <c r="G926">
        <v>0</v>
      </c>
      <c r="H926">
        <v>0</v>
      </c>
      <c r="I926">
        <v>0</v>
      </c>
      <c r="J926" s="8">
        <f>SUMIFS(Table1[time],Table1[repetition],Table1[[#This Row],[repetition]],Table1[config],Table1[[#This Row],[config]])</f>
        <v>114613203.96164408</v>
      </c>
      <c r="K926" s="9">
        <v>90</v>
      </c>
      <c r="L926" s="9">
        <v>6</v>
      </c>
      <c r="M926" s="9" t="s">
        <v>149</v>
      </c>
      <c r="N926" s="9" t="b">
        <v>0</v>
      </c>
      <c r="O926" s="9" t="b">
        <v>0</v>
      </c>
      <c r="P926" s="9" t="b">
        <v>0</v>
      </c>
      <c r="Q926" s="9" t="b">
        <v>0</v>
      </c>
      <c r="R926" s="9" t="b">
        <v>1</v>
      </c>
      <c r="S926" s="9" t="b">
        <v>0</v>
      </c>
      <c r="T926" s="9" t="b">
        <v>1</v>
      </c>
      <c r="U926" s="9" t="b">
        <v>1</v>
      </c>
      <c r="V926" s="9" t="b">
        <v>0</v>
      </c>
      <c r="W926" s="9" t="b">
        <v>0</v>
      </c>
      <c r="X926" s="9" t="b">
        <v>0</v>
      </c>
      <c r="Y926" s="9" t="b">
        <v>0</v>
      </c>
      <c r="Z926" s="9" t="b">
        <v>1</v>
      </c>
      <c r="AA926" s="9" t="b">
        <v>0</v>
      </c>
      <c r="AB926" s="9" t="b">
        <v>0</v>
      </c>
      <c r="AC926" s="9" t="b">
        <v>0</v>
      </c>
      <c r="AD926" s="9" t="b">
        <v>1</v>
      </c>
      <c r="AE926" s="9" t="b">
        <v>0</v>
      </c>
      <c r="AF926" s="9" t="b">
        <v>1</v>
      </c>
      <c r="AG926" s="9" t="b">
        <v>1</v>
      </c>
    </row>
    <row r="927" spans="1:33" x14ac:dyDescent="0.2">
      <c r="A927" s="9">
        <v>2</v>
      </c>
      <c r="B927" t="s">
        <v>169</v>
      </c>
      <c r="C927" t="s">
        <v>29</v>
      </c>
      <c r="D927">
        <v>0</v>
      </c>
      <c r="E927">
        <v>7202458.9390572999</v>
      </c>
      <c r="F927">
        <v>0</v>
      </c>
      <c r="G927">
        <v>0</v>
      </c>
      <c r="H927">
        <v>0</v>
      </c>
      <c r="I927">
        <v>0</v>
      </c>
      <c r="J927" s="8">
        <f>SUMIFS(Table1[time],Table1[repetition],Table1[[#This Row],[repetition]],Table1[config],Table1[[#This Row],[config]])</f>
        <v>107371360.62965629</v>
      </c>
      <c r="K927" s="9">
        <v>80</v>
      </c>
      <c r="L927" s="9">
        <v>3</v>
      </c>
      <c r="M927" s="9" t="s">
        <v>151</v>
      </c>
      <c r="N927" s="9" t="b">
        <v>0</v>
      </c>
      <c r="O927" s="9" t="b">
        <v>1</v>
      </c>
      <c r="P927" s="9" t="b">
        <v>1</v>
      </c>
      <c r="Q927" s="9" t="b">
        <v>1</v>
      </c>
      <c r="R927" s="9" t="b">
        <v>1</v>
      </c>
      <c r="S927" s="9" t="b">
        <v>1</v>
      </c>
      <c r="T927" s="9" t="b">
        <v>0</v>
      </c>
      <c r="U927" s="9" t="b">
        <v>1</v>
      </c>
      <c r="V927" s="9" t="b">
        <v>1</v>
      </c>
      <c r="W927" s="9" t="b">
        <v>1</v>
      </c>
      <c r="X927" s="9" t="b">
        <v>0</v>
      </c>
      <c r="Y927" s="9" t="b">
        <v>1</v>
      </c>
      <c r="Z927" s="9" t="b">
        <v>0</v>
      </c>
      <c r="AA927" s="9" t="b">
        <v>0</v>
      </c>
      <c r="AB927" s="9" t="b">
        <v>0</v>
      </c>
      <c r="AC927" s="9" t="b">
        <v>0</v>
      </c>
      <c r="AD927" s="9" t="b">
        <v>1</v>
      </c>
      <c r="AE927" s="9" t="b">
        <v>1</v>
      </c>
      <c r="AF927" s="9" t="b">
        <v>0</v>
      </c>
      <c r="AG927" s="9" t="b">
        <v>1</v>
      </c>
    </row>
    <row r="928" spans="1:33" x14ac:dyDescent="0.2">
      <c r="A928" s="11">
        <v>3</v>
      </c>
      <c r="B928" t="s">
        <v>169</v>
      </c>
      <c r="C928" t="s">
        <v>29</v>
      </c>
      <c r="D928">
        <v>0</v>
      </c>
      <c r="E928">
        <v>7203466.4278370002</v>
      </c>
      <c r="F928">
        <v>0</v>
      </c>
      <c r="G928">
        <v>0</v>
      </c>
      <c r="H928">
        <v>0</v>
      </c>
      <c r="I928">
        <v>0</v>
      </c>
      <c r="J928" s="10">
        <f>SUMIFS(Table1[time],Table1[repetition],Table1[[#This Row],[repetition]],Table1[config],Table1[[#This Row],[config]])</f>
        <v>113477811.24007492</v>
      </c>
      <c r="K928" s="11">
        <v>80</v>
      </c>
      <c r="L928" s="11">
        <v>1</v>
      </c>
      <c r="M928" s="11" t="s">
        <v>149</v>
      </c>
      <c r="N928" s="11" t="b">
        <v>0</v>
      </c>
      <c r="O928" s="11" t="b">
        <v>1</v>
      </c>
      <c r="P928" s="11" t="b">
        <v>1</v>
      </c>
      <c r="Q928" s="11" t="b">
        <v>1</v>
      </c>
      <c r="R928" s="11" t="b">
        <v>1</v>
      </c>
      <c r="S928" s="11" t="b">
        <v>0</v>
      </c>
      <c r="T928" s="11" t="b">
        <v>1</v>
      </c>
      <c r="U928" s="11" t="b">
        <v>0</v>
      </c>
      <c r="V928" s="11" t="b">
        <v>0</v>
      </c>
      <c r="W928" s="11" t="b">
        <v>1</v>
      </c>
      <c r="X928" s="11" t="b">
        <v>1</v>
      </c>
      <c r="Y928" s="11" t="b">
        <v>1</v>
      </c>
      <c r="Z928" s="11" t="b">
        <v>1</v>
      </c>
      <c r="AA928" s="11" t="b">
        <v>0</v>
      </c>
      <c r="AB928" s="11" t="b">
        <v>1</v>
      </c>
      <c r="AC928" s="11" t="b">
        <v>1</v>
      </c>
      <c r="AD928" s="11" t="b">
        <v>1</v>
      </c>
      <c r="AE928" s="11" t="b">
        <v>1</v>
      </c>
      <c r="AF928" s="11" t="b">
        <v>1</v>
      </c>
      <c r="AG928" s="11" t="b">
        <v>0</v>
      </c>
    </row>
    <row r="929" spans="1:33" x14ac:dyDescent="0.2">
      <c r="A929" s="9">
        <v>1</v>
      </c>
      <c r="B929" t="s">
        <v>170</v>
      </c>
      <c r="C929" t="s">
        <v>29</v>
      </c>
      <c r="D929">
        <v>0</v>
      </c>
      <c r="E929">
        <v>2447059.2924400098</v>
      </c>
      <c r="F929">
        <v>0</v>
      </c>
      <c r="G929">
        <v>0</v>
      </c>
      <c r="H929">
        <v>0</v>
      </c>
      <c r="I929">
        <v>0</v>
      </c>
      <c r="J929" s="8">
        <f>SUMIFS(Table1[time],Table1[repetition],Table1[[#This Row],[repetition]],Table1[config],Table1[[#This Row],[config]])</f>
        <v>114613203.96164408</v>
      </c>
      <c r="K929" s="9">
        <v>100</v>
      </c>
      <c r="L929" s="9">
        <v>2</v>
      </c>
      <c r="M929" s="9" t="s">
        <v>150</v>
      </c>
      <c r="N929" s="9" t="b">
        <v>1</v>
      </c>
      <c r="O929" s="9" t="b">
        <v>0</v>
      </c>
      <c r="P929" s="9" t="b">
        <v>0</v>
      </c>
      <c r="Q929" s="9" t="b">
        <v>0</v>
      </c>
      <c r="R929" s="9" t="b">
        <v>0</v>
      </c>
      <c r="S929" s="9" t="b">
        <v>1</v>
      </c>
      <c r="T929" s="9" t="b">
        <v>0</v>
      </c>
      <c r="U929" s="9" t="b">
        <v>1</v>
      </c>
      <c r="V929" s="9" t="b">
        <v>1</v>
      </c>
      <c r="W929" s="9" t="b">
        <v>0</v>
      </c>
      <c r="X929" s="9" t="b">
        <v>0</v>
      </c>
      <c r="Y929" s="9" t="b">
        <v>0</v>
      </c>
      <c r="Z929" s="9" t="b">
        <v>0</v>
      </c>
      <c r="AA929" s="9" t="b">
        <v>1</v>
      </c>
      <c r="AB929" s="9" t="b">
        <v>0</v>
      </c>
      <c r="AC929" s="9" t="b">
        <v>0</v>
      </c>
      <c r="AD929" s="9" t="b">
        <v>0</v>
      </c>
      <c r="AE929" s="9" t="b">
        <v>0</v>
      </c>
      <c r="AF929" s="9" t="b">
        <v>0</v>
      </c>
      <c r="AG929" s="9" t="b">
        <v>1</v>
      </c>
    </row>
    <row r="930" spans="1:33" x14ac:dyDescent="0.2">
      <c r="A930" s="11">
        <v>2</v>
      </c>
      <c r="B930" t="s">
        <v>170</v>
      </c>
      <c r="C930" t="s">
        <v>29</v>
      </c>
      <c r="D930">
        <v>0</v>
      </c>
      <c r="E930">
        <v>1277655.6073189699</v>
      </c>
      <c r="F930">
        <v>0</v>
      </c>
      <c r="G930">
        <v>0</v>
      </c>
      <c r="H930">
        <v>0</v>
      </c>
      <c r="I930">
        <v>0</v>
      </c>
      <c r="J930" s="10">
        <f>SUMIFS(Table1[time],Table1[repetition],Table1[[#This Row],[repetition]],Table1[config],Table1[[#This Row],[config]])</f>
        <v>107371360.62965629</v>
      </c>
      <c r="K930" s="11">
        <v>50</v>
      </c>
      <c r="L930" s="11">
        <v>18</v>
      </c>
      <c r="M930" s="11" t="s">
        <v>151</v>
      </c>
      <c r="N930" s="11" t="b">
        <v>1</v>
      </c>
      <c r="O930" s="11" t="b">
        <v>1</v>
      </c>
      <c r="P930" s="11" t="b">
        <v>1</v>
      </c>
      <c r="Q930" s="11" t="b">
        <v>1</v>
      </c>
      <c r="R930" s="11" t="b">
        <v>1</v>
      </c>
      <c r="S930" s="11" t="b">
        <v>1</v>
      </c>
      <c r="T930" s="11" t="b">
        <v>0</v>
      </c>
      <c r="U930" s="11" t="b">
        <v>1</v>
      </c>
      <c r="V930" s="11" t="b">
        <v>0</v>
      </c>
      <c r="W930" s="11" t="b">
        <v>1</v>
      </c>
      <c r="X930" s="11" t="b">
        <v>0</v>
      </c>
      <c r="Y930" s="11" t="b">
        <v>0</v>
      </c>
      <c r="Z930" s="11" t="b">
        <v>1</v>
      </c>
      <c r="AA930" s="11" t="b">
        <v>0</v>
      </c>
      <c r="AB930" s="11" t="b">
        <v>0</v>
      </c>
      <c r="AC930" s="11" t="b">
        <v>0</v>
      </c>
      <c r="AD930" s="11" t="b">
        <v>0</v>
      </c>
      <c r="AE930" s="11" t="b">
        <v>0</v>
      </c>
      <c r="AF930" s="11" t="b">
        <v>0</v>
      </c>
      <c r="AG930" s="11" t="b">
        <v>0</v>
      </c>
    </row>
    <row r="931" spans="1:33" x14ac:dyDescent="0.2">
      <c r="A931" s="9">
        <v>3</v>
      </c>
      <c r="B931" t="s">
        <v>170</v>
      </c>
      <c r="C931" t="s">
        <v>29</v>
      </c>
      <c r="D931">
        <v>0</v>
      </c>
      <c r="E931">
        <v>2307574.4771710001</v>
      </c>
      <c r="F931">
        <v>0</v>
      </c>
      <c r="G931">
        <v>0</v>
      </c>
      <c r="H931">
        <v>0</v>
      </c>
      <c r="I931">
        <v>0</v>
      </c>
      <c r="J931" s="8">
        <f>SUMIFS(Table1[time],Table1[repetition],Table1[[#This Row],[repetition]],Table1[config],Table1[[#This Row],[config]])</f>
        <v>113477811.24007492</v>
      </c>
      <c r="K931" s="9">
        <v>50</v>
      </c>
      <c r="L931" s="9">
        <v>18</v>
      </c>
      <c r="M931" s="9" t="s">
        <v>151</v>
      </c>
      <c r="N931" s="9" t="b">
        <v>1</v>
      </c>
      <c r="O931" s="9" t="b">
        <v>1</v>
      </c>
      <c r="P931" s="9" t="b">
        <v>1</v>
      </c>
      <c r="Q931" s="9" t="b">
        <v>1</v>
      </c>
      <c r="R931" s="9" t="b">
        <v>1</v>
      </c>
      <c r="S931" s="9" t="b">
        <v>1</v>
      </c>
      <c r="T931" s="9" t="b">
        <v>0</v>
      </c>
      <c r="U931" s="9" t="b">
        <v>1</v>
      </c>
      <c r="V931" s="9" t="b">
        <v>0</v>
      </c>
      <c r="W931" s="9" t="b">
        <v>1</v>
      </c>
      <c r="X931" s="9" t="b">
        <v>0</v>
      </c>
      <c r="Y931" s="9" t="b">
        <v>0</v>
      </c>
      <c r="Z931" s="9" t="b">
        <v>1</v>
      </c>
      <c r="AA931" s="9" t="b">
        <v>0</v>
      </c>
      <c r="AB931" s="9" t="b">
        <v>0</v>
      </c>
      <c r="AC931" s="9" t="b">
        <v>0</v>
      </c>
      <c r="AD931" s="9" t="b">
        <v>0</v>
      </c>
      <c r="AE931" s="9" t="b">
        <v>0</v>
      </c>
      <c r="AF931" s="9" t="b">
        <v>0</v>
      </c>
      <c r="AG931" s="9" t="b">
        <v>0</v>
      </c>
    </row>
    <row r="932" spans="1:33" x14ac:dyDescent="0.2">
      <c r="A932" s="9">
        <v>1</v>
      </c>
      <c r="B932" t="s">
        <v>172</v>
      </c>
      <c r="C932" t="s">
        <v>29</v>
      </c>
      <c r="D932">
        <v>0</v>
      </c>
      <c r="E932">
        <v>7133509.3350589704</v>
      </c>
      <c r="F932">
        <v>0</v>
      </c>
      <c r="G932">
        <v>0</v>
      </c>
      <c r="H932">
        <v>0</v>
      </c>
      <c r="I932">
        <v>0</v>
      </c>
      <c r="J932" s="8">
        <f>SUMIFS(Table1[time],Table1[repetition],Table1[[#This Row],[repetition]],Table1[config],Table1[[#This Row],[config]])</f>
        <v>114613203.96164408</v>
      </c>
      <c r="K932" s="9">
        <v>100</v>
      </c>
      <c r="L932" s="9">
        <v>5</v>
      </c>
      <c r="M932" s="9" t="s">
        <v>150</v>
      </c>
      <c r="N932" s="9" t="b">
        <v>0</v>
      </c>
      <c r="O932" s="9" t="b">
        <v>0</v>
      </c>
      <c r="P932" s="9" t="b">
        <v>1</v>
      </c>
      <c r="Q932" s="9" t="b">
        <v>0</v>
      </c>
      <c r="R932" s="9" t="b">
        <v>0</v>
      </c>
      <c r="S932" s="9" t="b">
        <v>1</v>
      </c>
      <c r="T932" s="9" t="b">
        <v>0</v>
      </c>
      <c r="U932" s="9" t="b">
        <v>1</v>
      </c>
      <c r="V932" s="9" t="b">
        <v>0</v>
      </c>
      <c r="W932" s="9" t="b">
        <v>0</v>
      </c>
      <c r="X932" s="9" t="b">
        <v>1</v>
      </c>
      <c r="Y932" s="9" t="b">
        <v>1</v>
      </c>
      <c r="Z932" s="9" t="b">
        <v>0</v>
      </c>
      <c r="AA932" s="9" t="b">
        <v>1</v>
      </c>
      <c r="AB932" s="9" t="b">
        <v>0</v>
      </c>
      <c r="AC932" s="9" t="b">
        <v>0</v>
      </c>
      <c r="AD932" s="9" t="b">
        <v>1</v>
      </c>
      <c r="AE932" s="9" t="b">
        <v>1</v>
      </c>
      <c r="AF932" s="9" t="b">
        <v>0</v>
      </c>
      <c r="AG932" s="9" t="b">
        <v>1</v>
      </c>
    </row>
    <row r="933" spans="1:33" x14ac:dyDescent="0.2">
      <c r="A933" s="11">
        <v>2</v>
      </c>
      <c r="B933" t="s">
        <v>172</v>
      </c>
      <c r="C933" t="s">
        <v>29</v>
      </c>
      <c r="D933">
        <v>0</v>
      </c>
      <c r="E933">
        <v>5626652.7457646998</v>
      </c>
      <c r="F933">
        <v>0</v>
      </c>
      <c r="G933">
        <v>0</v>
      </c>
      <c r="H933">
        <v>0</v>
      </c>
      <c r="I933">
        <v>0</v>
      </c>
      <c r="J933" s="10">
        <f>SUMIFS(Table1[time],Table1[repetition],Table1[[#This Row],[repetition]],Table1[config],Table1[[#This Row],[config]])</f>
        <v>107371360.62965629</v>
      </c>
      <c r="K933" s="11">
        <v>80</v>
      </c>
      <c r="L933" s="11">
        <v>2</v>
      </c>
      <c r="M933" s="11" t="s">
        <v>150</v>
      </c>
      <c r="N933" s="11" t="b">
        <v>1</v>
      </c>
      <c r="O933" s="11" t="b">
        <v>0</v>
      </c>
      <c r="P933" s="11" t="b">
        <v>0</v>
      </c>
      <c r="Q933" s="11" t="b">
        <v>0</v>
      </c>
      <c r="R933" s="11" t="b">
        <v>0</v>
      </c>
      <c r="S933" s="11" t="b">
        <v>1</v>
      </c>
      <c r="T933" s="11" t="b">
        <v>0</v>
      </c>
      <c r="U933" s="11" t="b">
        <v>1</v>
      </c>
      <c r="V933" s="11" t="b">
        <v>1</v>
      </c>
      <c r="W933" s="11" t="b">
        <v>0</v>
      </c>
      <c r="X933" s="11" t="b">
        <v>0</v>
      </c>
      <c r="Y933" s="11" t="b">
        <v>0</v>
      </c>
      <c r="Z933" s="11" t="b">
        <v>0</v>
      </c>
      <c r="AA933" s="11" t="b">
        <v>1</v>
      </c>
      <c r="AB933" s="11" t="b">
        <v>0</v>
      </c>
      <c r="AC933" s="11" t="b">
        <v>0</v>
      </c>
      <c r="AD933" s="11" t="b">
        <v>0</v>
      </c>
      <c r="AE933" s="11" t="b">
        <v>0</v>
      </c>
      <c r="AF933" s="11" t="b">
        <v>0</v>
      </c>
      <c r="AG933" s="11" t="b">
        <v>1</v>
      </c>
    </row>
    <row r="934" spans="1:33" x14ac:dyDescent="0.2">
      <c r="A934" s="11">
        <v>3</v>
      </c>
      <c r="B934" t="s">
        <v>172</v>
      </c>
      <c r="C934" t="s">
        <v>29</v>
      </c>
      <c r="D934">
        <v>0</v>
      </c>
      <c r="E934">
        <v>6222445.4249349898</v>
      </c>
      <c r="F934">
        <v>0</v>
      </c>
      <c r="G934">
        <v>0</v>
      </c>
      <c r="H934">
        <v>0</v>
      </c>
      <c r="I934">
        <v>0</v>
      </c>
      <c r="J934" s="10">
        <f>SUMIFS(Table1[time],Table1[repetition],Table1[[#This Row],[repetition]],Table1[config],Table1[[#This Row],[config]])</f>
        <v>113477811.24007492</v>
      </c>
      <c r="K934" s="11">
        <v>80</v>
      </c>
      <c r="L934" s="11">
        <v>1</v>
      </c>
      <c r="M934" s="11" t="s">
        <v>149</v>
      </c>
      <c r="N934" s="11" t="b">
        <v>0</v>
      </c>
      <c r="O934" s="11" t="b">
        <v>1</v>
      </c>
      <c r="P934" s="11" t="b">
        <v>1</v>
      </c>
      <c r="Q934" s="11" t="b">
        <v>1</v>
      </c>
      <c r="R934" s="11" t="b">
        <v>1</v>
      </c>
      <c r="S934" s="11" t="b">
        <v>0</v>
      </c>
      <c r="T934" s="11" t="b">
        <v>1</v>
      </c>
      <c r="U934" s="11" t="b">
        <v>0</v>
      </c>
      <c r="V934" s="11" t="b">
        <v>0</v>
      </c>
      <c r="W934" s="11" t="b">
        <v>1</v>
      </c>
      <c r="X934" s="11" t="b">
        <v>1</v>
      </c>
      <c r="Y934" s="11" t="b">
        <v>1</v>
      </c>
      <c r="Z934" s="11" t="b">
        <v>1</v>
      </c>
      <c r="AA934" s="11" t="b">
        <v>0</v>
      </c>
      <c r="AB934" s="11" t="b">
        <v>1</v>
      </c>
      <c r="AC934" s="11" t="b">
        <v>1</v>
      </c>
      <c r="AD934" s="11" t="b">
        <v>1</v>
      </c>
      <c r="AE934" s="11" t="b">
        <v>1</v>
      </c>
      <c r="AF934" s="11" t="b">
        <v>1</v>
      </c>
      <c r="AG934" s="11" t="b">
        <v>0</v>
      </c>
    </row>
    <row r="935" spans="1:33" x14ac:dyDescent="0.2">
      <c r="A935" s="9">
        <v>1</v>
      </c>
      <c r="B935" t="s">
        <v>173</v>
      </c>
      <c r="C935" t="s">
        <v>29</v>
      </c>
      <c r="D935">
        <v>0</v>
      </c>
      <c r="E935">
        <v>7226149.6507669799</v>
      </c>
      <c r="F935">
        <v>0</v>
      </c>
      <c r="G935">
        <v>0</v>
      </c>
      <c r="H935">
        <v>0</v>
      </c>
      <c r="I935">
        <v>0</v>
      </c>
      <c r="J935" s="8">
        <f>SUMIFS(Table1[time],Table1[repetition],Table1[[#This Row],[repetition]],Table1[config],Table1[[#This Row],[config]])</f>
        <v>114613203.96164408</v>
      </c>
      <c r="K935" s="9">
        <v>100</v>
      </c>
      <c r="L935" s="9">
        <v>6</v>
      </c>
      <c r="M935" s="9" t="s">
        <v>151</v>
      </c>
      <c r="N935" s="9" t="b">
        <v>0</v>
      </c>
      <c r="O935" s="9" t="b">
        <v>1</v>
      </c>
      <c r="P935" s="9" t="b">
        <v>0</v>
      </c>
      <c r="Q935" s="9" t="b">
        <v>0</v>
      </c>
      <c r="R935" s="9" t="b">
        <v>0</v>
      </c>
      <c r="S935" s="9" t="b">
        <v>1</v>
      </c>
      <c r="T935" s="9" t="b">
        <v>0</v>
      </c>
      <c r="U935" s="9" t="b">
        <v>1</v>
      </c>
      <c r="V935" s="9" t="b">
        <v>1</v>
      </c>
      <c r="W935" s="9" t="b">
        <v>1</v>
      </c>
      <c r="X935" s="9" t="b">
        <v>0</v>
      </c>
      <c r="Y935" s="9" t="b">
        <v>1</v>
      </c>
      <c r="Z935" s="9" t="b">
        <v>0</v>
      </c>
      <c r="AA935" s="9" t="b">
        <v>0</v>
      </c>
      <c r="AB935" s="9" t="b">
        <v>0</v>
      </c>
      <c r="AC935" s="9" t="b">
        <v>0</v>
      </c>
      <c r="AD935" s="9" t="b">
        <v>0</v>
      </c>
      <c r="AE935" s="9" t="b">
        <v>1</v>
      </c>
      <c r="AF935" s="9" t="b">
        <v>1</v>
      </c>
      <c r="AG935" s="9" t="b">
        <v>0</v>
      </c>
    </row>
    <row r="936" spans="1:33" x14ac:dyDescent="0.2">
      <c r="A936" s="11">
        <v>2</v>
      </c>
      <c r="B936" t="s">
        <v>173</v>
      </c>
      <c r="C936" t="s">
        <v>29</v>
      </c>
      <c r="D936">
        <v>0</v>
      </c>
      <c r="E936">
        <v>7209442.4950550301</v>
      </c>
      <c r="F936">
        <v>0</v>
      </c>
      <c r="G936">
        <v>0</v>
      </c>
      <c r="H936">
        <v>0</v>
      </c>
      <c r="I936">
        <v>0</v>
      </c>
      <c r="J936" s="10">
        <f>SUMIFS(Table1[time],Table1[repetition],Table1[[#This Row],[repetition]],Table1[config],Table1[[#This Row],[config]])</f>
        <v>107371360.62965629</v>
      </c>
      <c r="K936" s="11">
        <v>80</v>
      </c>
      <c r="L936" s="11">
        <v>3</v>
      </c>
      <c r="M936" s="11" t="s">
        <v>151</v>
      </c>
      <c r="N936" s="11" t="b">
        <v>0</v>
      </c>
      <c r="O936" s="11" t="b">
        <v>1</v>
      </c>
      <c r="P936" s="11" t="b">
        <v>1</v>
      </c>
      <c r="Q936" s="11" t="b">
        <v>1</v>
      </c>
      <c r="R936" s="11" t="b">
        <v>1</v>
      </c>
      <c r="S936" s="11" t="b">
        <v>1</v>
      </c>
      <c r="T936" s="11" t="b">
        <v>0</v>
      </c>
      <c r="U936" s="11" t="b">
        <v>1</v>
      </c>
      <c r="V936" s="11" t="b">
        <v>1</v>
      </c>
      <c r="W936" s="11" t="b">
        <v>1</v>
      </c>
      <c r="X936" s="11" t="b">
        <v>0</v>
      </c>
      <c r="Y936" s="11" t="b">
        <v>1</v>
      </c>
      <c r="Z936" s="11" t="b">
        <v>0</v>
      </c>
      <c r="AA936" s="11" t="b">
        <v>0</v>
      </c>
      <c r="AB936" s="11" t="b">
        <v>0</v>
      </c>
      <c r="AC936" s="11" t="b">
        <v>0</v>
      </c>
      <c r="AD936" s="11" t="b">
        <v>1</v>
      </c>
      <c r="AE936" s="11" t="b">
        <v>1</v>
      </c>
      <c r="AF936" s="11" t="b">
        <v>0</v>
      </c>
      <c r="AG936" s="11" t="b">
        <v>1</v>
      </c>
    </row>
    <row r="937" spans="1:33" x14ac:dyDescent="0.2">
      <c r="A937" s="9">
        <v>3</v>
      </c>
      <c r="B937" t="s">
        <v>173</v>
      </c>
      <c r="C937" t="s">
        <v>29</v>
      </c>
      <c r="D937">
        <v>0</v>
      </c>
      <c r="E937">
        <v>7215057.9174729995</v>
      </c>
      <c r="F937">
        <v>0</v>
      </c>
      <c r="G937">
        <v>0</v>
      </c>
      <c r="H937">
        <v>0</v>
      </c>
      <c r="I937">
        <v>0</v>
      </c>
      <c r="J937" s="8">
        <f>SUMIFS(Table1[time],Table1[repetition],Table1[[#This Row],[repetition]],Table1[config],Table1[[#This Row],[config]])</f>
        <v>113477811.24007492</v>
      </c>
      <c r="K937" s="9">
        <v>80</v>
      </c>
      <c r="L937" s="9">
        <v>3</v>
      </c>
      <c r="M937" s="9" t="s">
        <v>151</v>
      </c>
      <c r="N937" s="9" t="b">
        <v>0</v>
      </c>
      <c r="O937" s="9" t="b">
        <v>1</v>
      </c>
      <c r="P937" s="9" t="b">
        <v>1</v>
      </c>
      <c r="Q937" s="9" t="b">
        <v>1</v>
      </c>
      <c r="R937" s="9" t="b">
        <v>1</v>
      </c>
      <c r="S937" s="9" t="b">
        <v>1</v>
      </c>
      <c r="T937" s="9" t="b">
        <v>0</v>
      </c>
      <c r="U937" s="9" t="b">
        <v>1</v>
      </c>
      <c r="V937" s="9" t="b">
        <v>1</v>
      </c>
      <c r="W937" s="9" t="b">
        <v>1</v>
      </c>
      <c r="X937" s="9" t="b">
        <v>0</v>
      </c>
      <c r="Y937" s="9" t="b">
        <v>1</v>
      </c>
      <c r="Z937" s="9" t="b">
        <v>0</v>
      </c>
      <c r="AA937" s="9" t="b">
        <v>0</v>
      </c>
      <c r="AB937" s="9" t="b">
        <v>0</v>
      </c>
      <c r="AC937" s="9" t="b">
        <v>0</v>
      </c>
      <c r="AD937" s="9" t="b">
        <v>1</v>
      </c>
      <c r="AE937" s="9" t="b">
        <v>1</v>
      </c>
      <c r="AF937" s="9" t="b">
        <v>0</v>
      </c>
      <c r="AG937" s="9" t="b">
        <v>1</v>
      </c>
    </row>
    <row r="938" spans="1:33" x14ac:dyDescent="0.2">
      <c r="A938" s="11">
        <v>1</v>
      </c>
      <c r="B938" t="s">
        <v>175</v>
      </c>
      <c r="C938" t="s">
        <v>29</v>
      </c>
      <c r="D938">
        <v>0</v>
      </c>
      <c r="E938">
        <v>900478.71764300996</v>
      </c>
      <c r="F938">
        <v>0</v>
      </c>
      <c r="G938">
        <v>0</v>
      </c>
      <c r="H938">
        <v>0</v>
      </c>
      <c r="I938">
        <v>0</v>
      </c>
      <c r="J938" s="10">
        <f>SUMIFS(Table1[time],Table1[repetition],Table1[[#This Row],[repetition]],Table1[config],Table1[[#This Row],[config]])</f>
        <v>114613203.96164408</v>
      </c>
      <c r="K938" s="11">
        <v>110</v>
      </c>
      <c r="L938" s="11">
        <v>4</v>
      </c>
      <c r="M938" s="11" t="s">
        <v>149</v>
      </c>
      <c r="N938" s="11" t="b">
        <v>1</v>
      </c>
      <c r="O938" s="11" t="b">
        <v>1</v>
      </c>
      <c r="P938" s="11" t="b">
        <v>0</v>
      </c>
      <c r="Q938" s="11" t="b">
        <v>1</v>
      </c>
      <c r="R938" s="11" t="b">
        <v>1</v>
      </c>
      <c r="S938" s="11" t="b">
        <v>1</v>
      </c>
      <c r="T938" s="11" t="b">
        <v>1</v>
      </c>
      <c r="U938" s="11" t="b">
        <v>0</v>
      </c>
      <c r="V938" s="11" t="b">
        <v>0</v>
      </c>
      <c r="W938" s="11" t="b">
        <v>0</v>
      </c>
      <c r="X938" s="11" t="b">
        <v>1</v>
      </c>
      <c r="Y938" s="11" t="b">
        <v>1</v>
      </c>
      <c r="Z938" s="11" t="b">
        <v>1</v>
      </c>
      <c r="AA938" s="11" t="b">
        <v>1</v>
      </c>
      <c r="AB938" s="11" t="b">
        <v>1</v>
      </c>
      <c r="AC938" s="11" t="b">
        <v>0</v>
      </c>
      <c r="AD938" s="11" t="b">
        <v>1</v>
      </c>
      <c r="AE938" s="11" t="b">
        <v>0</v>
      </c>
      <c r="AF938" s="11" t="b">
        <v>0</v>
      </c>
      <c r="AG938" s="11" t="b">
        <v>0</v>
      </c>
    </row>
    <row r="939" spans="1:33" x14ac:dyDescent="0.2">
      <c r="A939" s="11">
        <v>2</v>
      </c>
      <c r="B939" t="s">
        <v>175</v>
      </c>
      <c r="C939" t="s">
        <v>29</v>
      </c>
      <c r="D939">
        <v>0</v>
      </c>
      <c r="E939">
        <v>466376.91794615198</v>
      </c>
      <c r="F939">
        <v>0</v>
      </c>
      <c r="G939">
        <v>0</v>
      </c>
      <c r="H939">
        <v>0</v>
      </c>
      <c r="I939">
        <v>0</v>
      </c>
      <c r="J939" s="10">
        <f>SUMIFS(Table1[time],Table1[repetition],Table1[[#This Row],[repetition]],Table1[config],Table1[[#This Row],[config]])</f>
        <v>107371360.62965629</v>
      </c>
      <c r="K939" s="11">
        <v>50</v>
      </c>
      <c r="L939" s="11">
        <v>18</v>
      </c>
      <c r="M939" s="11" t="s">
        <v>151</v>
      </c>
      <c r="N939" s="11" t="b">
        <v>1</v>
      </c>
      <c r="O939" s="11" t="b">
        <v>1</v>
      </c>
      <c r="P939" s="11" t="b">
        <v>1</v>
      </c>
      <c r="Q939" s="11" t="b">
        <v>1</v>
      </c>
      <c r="R939" s="11" t="b">
        <v>1</v>
      </c>
      <c r="S939" s="11" t="b">
        <v>1</v>
      </c>
      <c r="T939" s="11" t="b">
        <v>0</v>
      </c>
      <c r="U939" s="11" t="b">
        <v>1</v>
      </c>
      <c r="V939" s="11" t="b">
        <v>0</v>
      </c>
      <c r="W939" s="11" t="b">
        <v>1</v>
      </c>
      <c r="X939" s="11" t="b">
        <v>0</v>
      </c>
      <c r="Y939" s="11" t="b">
        <v>0</v>
      </c>
      <c r="Z939" s="11" t="b">
        <v>1</v>
      </c>
      <c r="AA939" s="11" t="b">
        <v>0</v>
      </c>
      <c r="AB939" s="11" t="b">
        <v>0</v>
      </c>
      <c r="AC939" s="11" t="b">
        <v>0</v>
      </c>
      <c r="AD939" s="11" t="b">
        <v>0</v>
      </c>
      <c r="AE939" s="11" t="b">
        <v>0</v>
      </c>
      <c r="AF939" s="11" t="b">
        <v>0</v>
      </c>
      <c r="AG939" s="11" t="b">
        <v>0</v>
      </c>
    </row>
    <row r="940" spans="1:33" x14ac:dyDescent="0.2">
      <c r="A940" s="11">
        <v>3</v>
      </c>
      <c r="B940" t="s">
        <v>175</v>
      </c>
      <c r="C940" t="s">
        <v>29</v>
      </c>
      <c r="D940">
        <v>0</v>
      </c>
      <c r="E940">
        <v>870781.09607100103</v>
      </c>
      <c r="F940">
        <v>0</v>
      </c>
      <c r="G940">
        <v>0</v>
      </c>
      <c r="H940">
        <v>0</v>
      </c>
      <c r="I940">
        <v>0</v>
      </c>
      <c r="J940" s="10">
        <f>SUMIFS(Table1[time],Table1[repetition],Table1[[#This Row],[repetition]],Table1[config],Table1[[#This Row],[config]])</f>
        <v>113477811.24007492</v>
      </c>
      <c r="K940" s="11">
        <v>50</v>
      </c>
      <c r="L940" s="11">
        <v>18</v>
      </c>
      <c r="M940" s="11" t="s">
        <v>151</v>
      </c>
      <c r="N940" s="11" t="b">
        <v>1</v>
      </c>
      <c r="O940" s="11" t="b">
        <v>1</v>
      </c>
      <c r="P940" s="11" t="b">
        <v>1</v>
      </c>
      <c r="Q940" s="11" t="b">
        <v>1</v>
      </c>
      <c r="R940" s="11" t="b">
        <v>1</v>
      </c>
      <c r="S940" s="11" t="b">
        <v>1</v>
      </c>
      <c r="T940" s="11" t="b">
        <v>0</v>
      </c>
      <c r="U940" s="11" t="b">
        <v>1</v>
      </c>
      <c r="V940" s="11" t="b">
        <v>0</v>
      </c>
      <c r="W940" s="11" t="b">
        <v>1</v>
      </c>
      <c r="X940" s="11" t="b">
        <v>0</v>
      </c>
      <c r="Y940" s="11" t="b">
        <v>0</v>
      </c>
      <c r="Z940" s="11" t="b">
        <v>1</v>
      </c>
      <c r="AA940" s="11" t="b">
        <v>0</v>
      </c>
      <c r="AB940" s="11" t="b">
        <v>0</v>
      </c>
      <c r="AC940" s="11" t="b">
        <v>0</v>
      </c>
      <c r="AD940" s="11" t="b">
        <v>0</v>
      </c>
      <c r="AE940" s="11" t="b">
        <v>0</v>
      </c>
      <c r="AF940" s="11" t="b">
        <v>0</v>
      </c>
      <c r="AG940" s="11" t="b">
        <v>0</v>
      </c>
    </row>
    <row r="941" spans="1:33" x14ac:dyDescent="0.2">
      <c r="A941" s="9">
        <v>1</v>
      </c>
      <c r="B941" t="s">
        <v>176</v>
      </c>
      <c r="C941" t="s">
        <v>29</v>
      </c>
      <c r="D941">
        <v>0</v>
      </c>
      <c r="E941">
        <v>7203816.97333802</v>
      </c>
      <c r="F941">
        <v>0</v>
      </c>
      <c r="G941">
        <v>0</v>
      </c>
      <c r="H941">
        <v>0</v>
      </c>
      <c r="I941">
        <v>0</v>
      </c>
      <c r="J941" s="8">
        <f>SUMIFS(Table1[time],Table1[repetition],Table1[[#This Row],[repetition]],Table1[config],Table1[[#This Row],[config]])</f>
        <v>114613203.96164408</v>
      </c>
      <c r="K941" s="9">
        <v>110</v>
      </c>
      <c r="L941" s="9">
        <v>18</v>
      </c>
      <c r="M941" s="9" t="s">
        <v>151</v>
      </c>
      <c r="N941" s="9" t="b">
        <v>0</v>
      </c>
      <c r="O941" s="9" t="b">
        <v>1</v>
      </c>
      <c r="P941" s="9" t="b">
        <v>1</v>
      </c>
      <c r="Q941" s="9" t="b">
        <v>1</v>
      </c>
      <c r="R941" s="9" t="b">
        <v>1</v>
      </c>
      <c r="S941" s="9" t="b">
        <v>1</v>
      </c>
      <c r="T941" s="9" t="b">
        <v>1</v>
      </c>
      <c r="U941" s="9" t="b">
        <v>0</v>
      </c>
      <c r="V941" s="9" t="b">
        <v>1</v>
      </c>
      <c r="W941" s="9" t="b">
        <v>1</v>
      </c>
      <c r="X941" s="9" t="b">
        <v>1</v>
      </c>
      <c r="Y941" s="9" t="b">
        <v>0</v>
      </c>
      <c r="Z941" s="9" t="b">
        <v>1</v>
      </c>
      <c r="AA941" s="9" t="b">
        <v>1</v>
      </c>
      <c r="AB941" s="9" t="b">
        <v>0</v>
      </c>
      <c r="AC941" s="9" t="b">
        <v>1</v>
      </c>
      <c r="AD941" s="9" t="b">
        <v>1</v>
      </c>
      <c r="AE941" s="9" t="b">
        <v>1</v>
      </c>
      <c r="AF941" s="9" t="b">
        <v>1</v>
      </c>
      <c r="AG941" s="9" t="b">
        <v>0</v>
      </c>
    </row>
    <row r="942" spans="1:33" x14ac:dyDescent="0.2">
      <c r="A942" s="9">
        <v>2</v>
      </c>
      <c r="B942" t="s">
        <v>176</v>
      </c>
      <c r="C942" t="s">
        <v>29</v>
      </c>
      <c r="D942">
        <v>0</v>
      </c>
      <c r="E942">
        <v>7202600.6981031904</v>
      </c>
      <c r="F942">
        <v>0</v>
      </c>
      <c r="G942">
        <v>0</v>
      </c>
      <c r="H942">
        <v>0</v>
      </c>
      <c r="I942">
        <v>0</v>
      </c>
      <c r="J942" s="8">
        <f>SUMIFS(Table1[time],Table1[repetition],Table1[[#This Row],[repetition]],Table1[config],Table1[[#This Row],[config]])</f>
        <v>107371360.62965629</v>
      </c>
      <c r="K942" s="9">
        <v>80</v>
      </c>
      <c r="L942" s="9">
        <v>3</v>
      </c>
      <c r="M942" s="9" t="s">
        <v>151</v>
      </c>
      <c r="N942" s="9" t="b">
        <v>0</v>
      </c>
      <c r="O942" s="9" t="b">
        <v>1</v>
      </c>
      <c r="P942" s="9" t="b">
        <v>1</v>
      </c>
      <c r="Q942" s="9" t="b">
        <v>1</v>
      </c>
      <c r="R942" s="9" t="b">
        <v>1</v>
      </c>
      <c r="S942" s="9" t="b">
        <v>1</v>
      </c>
      <c r="T942" s="9" t="b">
        <v>0</v>
      </c>
      <c r="U942" s="9" t="b">
        <v>1</v>
      </c>
      <c r="V942" s="9" t="b">
        <v>1</v>
      </c>
      <c r="W942" s="9" t="b">
        <v>1</v>
      </c>
      <c r="X942" s="9" t="b">
        <v>0</v>
      </c>
      <c r="Y942" s="9" t="b">
        <v>1</v>
      </c>
      <c r="Z942" s="9" t="b">
        <v>0</v>
      </c>
      <c r="AA942" s="9" t="b">
        <v>0</v>
      </c>
      <c r="AB942" s="9" t="b">
        <v>0</v>
      </c>
      <c r="AC942" s="9" t="b">
        <v>0</v>
      </c>
      <c r="AD942" s="9" t="b">
        <v>1</v>
      </c>
      <c r="AE942" s="9" t="b">
        <v>1</v>
      </c>
      <c r="AF942" s="9" t="b">
        <v>0</v>
      </c>
      <c r="AG942" s="9" t="b">
        <v>1</v>
      </c>
    </row>
    <row r="943" spans="1:33" x14ac:dyDescent="0.2">
      <c r="A943" s="9">
        <v>3</v>
      </c>
      <c r="B943" t="s">
        <v>176</v>
      </c>
      <c r="C943" t="s">
        <v>29</v>
      </c>
      <c r="D943">
        <v>0</v>
      </c>
      <c r="E943">
        <v>7204494.2800679998</v>
      </c>
      <c r="F943">
        <v>0</v>
      </c>
      <c r="G943">
        <v>0</v>
      </c>
      <c r="H943">
        <v>0</v>
      </c>
      <c r="I943">
        <v>0</v>
      </c>
      <c r="J943" s="8">
        <f>SUMIFS(Table1[time],Table1[repetition],Table1[[#This Row],[repetition]],Table1[config],Table1[[#This Row],[config]])</f>
        <v>113477811.24007492</v>
      </c>
      <c r="K943" s="9">
        <v>80</v>
      </c>
      <c r="L943" s="9">
        <v>2</v>
      </c>
      <c r="M943" s="9" t="s">
        <v>150</v>
      </c>
      <c r="N943" s="9" t="b">
        <v>1</v>
      </c>
      <c r="O943" s="9" t="b">
        <v>0</v>
      </c>
      <c r="P943" s="9" t="b">
        <v>0</v>
      </c>
      <c r="Q943" s="9" t="b">
        <v>0</v>
      </c>
      <c r="R943" s="9" t="b">
        <v>0</v>
      </c>
      <c r="S943" s="9" t="b">
        <v>1</v>
      </c>
      <c r="T943" s="9" t="b">
        <v>0</v>
      </c>
      <c r="U943" s="9" t="b">
        <v>1</v>
      </c>
      <c r="V943" s="9" t="b">
        <v>1</v>
      </c>
      <c r="W943" s="9" t="b">
        <v>0</v>
      </c>
      <c r="X943" s="9" t="b">
        <v>0</v>
      </c>
      <c r="Y943" s="9" t="b">
        <v>0</v>
      </c>
      <c r="Z943" s="9" t="b">
        <v>0</v>
      </c>
      <c r="AA943" s="9" t="b">
        <v>1</v>
      </c>
      <c r="AB943" s="9" t="b">
        <v>0</v>
      </c>
      <c r="AC943" s="9" t="b">
        <v>0</v>
      </c>
      <c r="AD943" s="9" t="b">
        <v>0</v>
      </c>
      <c r="AE943" s="9" t="b">
        <v>0</v>
      </c>
      <c r="AF943" s="9" t="b">
        <v>0</v>
      </c>
      <c r="AG943" s="9" t="b">
        <v>1</v>
      </c>
    </row>
    <row r="944" spans="1:33" x14ac:dyDescent="0.2">
      <c r="A944" s="11">
        <v>1</v>
      </c>
      <c r="B944" t="s">
        <v>178</v>
      </c>
      <c r="C944" t="s">
        <v>29</v>
      </c>
      <c r="D944">
        <v>264</v>
      </c>
      <c r="E944">
        <v>679829.92229599005</v>
      </c>
      <c r="F944">
        <v>0</v>
      </c>
      <c r="G944">
        <v>0</v>
      </c>
      <c r="H944">
        <v>19</v>
      </c>
      <c r="I944">
        <v>19</v>
      </c>
      <c r="J944" s="10">
        <f>SUMIFS(Table1[time],Table1[repetition],Table1[[#This Row],[repetition]],Table1[config],Table1[[#This Row],[config]])</f>
        <v>114613203.96164408</v>
      </c>
      <c r="K944" s="11">
        <v>120</v>
      </c>
      <c r="L944" s="11">
        <v>4</v>
      </c>
      <c r="M944" s="11" t="s">
        <v>149</v>
      </c>
      <c r="N944" s="11" t="b">
        <v>1</v>
      </c>
      <c r="O944" s="11" t="b">
        <v>1</v>
      </c>
      <c r="P944" s="11" t="b">
        <v>0</v>
      </c>
      <c r="Q944" s="11" t="b">
        <v>0</v>
      </c>
      <c r="R944" s="11" t="b">
        <v>0</v>
      </c>
      <c r="S944" s="11" t="b">
        <v>1</v>
      </c>
      <c r="T944" s="11" t="b">
        <v>1</v>
      </c>
      <c r="U944" s="11" t="b">
        <v>1</v>
      </c>
      <c r="V944" s="11" t="b">
        <v>0</v>
      </c>
      <c r="W944" s="11" t="b">
        <v>0</v>
      </c>
      <c r="X944" s="11" t="b">
        <v>0</v>
      </c>
      <c r="Y944" s="11" t="b">
        <v>1</v>
      </c>
      <c r="Z944" s="11" t="b">
        <v>0</v>
      </c>
      <c r="AA944" s="11" t="b">
        <v>0</v>
      </c>
      <c r="AB944" s="11" t="b">
        <v>0</v>
      </c>
      <c r="AC944" s="11" t="b">
        <v>1</v>
      </c>
      <c r="AD944" s="11" t="b">
        <v>1</v>
      </c>
      <c r="AE944" s="11" t="b">
        <v>1</v>
      </c>
      <c r="AF944" s="11" t="b">
        <v>1</v>
      </c>
      <c r="AG944" s="11" t="b">
        <v>1</v>
      </c>
    </row>
    <row r="945" spans="1:33" x14ac:dyDescent="0.2">
      <c r="A945" s="11">
        <v>2</v>
      </c>
      <c r="B945" t="s">
        <v>178</v>
      </c>
      <c r="C945" t="s">
        <v>29</v>
      </c>
      <c r="D945">
        <v>264</v>
      </c>
      <c r="E945">
        <v>318911.82982223103</v>
      </c>
      <c r="F945">
        <v>0</v>
      </c>
      <c r="G945">
        <v>0</v>
      </c>
      <c r="H945">
        <v>19</v>
      </c>
      <c r="I945">
        <v>19</v>
      </c>
      <c r="J945" s="10">
        <f>SUMIFS(Table1[time],Table1[repetition],Table1[[#This Row],[repetition]],Table1[config],Table1[[#This Row],[config]])</f>
        <v>107371360.62965629</v>
      </c>
      <c r="K945" s="11">
        <v>80</v>
      </c>
      <c r="L945" s="11">
        <v>1</v>
      </c>
      <c r="M945" s="11" t="s">
        <v>149</v>
      </c>
      <c r="N945" s="11" t="b">
        <v>0</v>
      </c>
      <c r="O945" s="11" t="b">
        <v>1</v>
      </c>
      <c r="P945" s="11" t="b">
        <v>1</v>
      </c>
      <c r="Q945" s="11" t="b">
        <v>1</v>
      </c>
      <c r="R945" s="11" t="b">
        <v>1</v>
      </c>
      <c r="S945" s="11" t="b">
        <v>0</v>
      </c>
      <c r="T945" s="11" t="b">
        <v>1</v>
      </c>
      <c r="U945" s="11" t="b">
        <v>0</v>
      </c>
      <c r="V945" s="11" t="b">
        <v>0</v>
      </c>
      <c r="W945" s="11" t="b">
        <v>1</v>
      </c>
      <c r="X945" s="11" t="b">
        <v>1</v>
      </c>
      <c r="Y945" s="11" t="b">
        <v>1</v>
      </c>
      <c r="Z945" s="11" t="b">
        <v>1</v>
      </c>
      <c r="AA945" s="11" t="b">
        <v>0</v>
      </c>
      <c r="AB945" s="11" t="b">
        <v>1</v>
      </c>
      <c r="AC945" s="11" t="b">
        <v>1</v>
      </c>
      <c r="AD945" s="11" t="b">
        <v>1</v>
      </c>
      <c r="AE945" s="11" t="b">
        <v>1</v>
      </c>
      <c r="AF945" s="11" t="b">
        <v>1</v>
      </c>
      <c r="AG945" s="11" t="b">
        <v>0</v>
      </c>
    </row>
    <row r="946" spans="1:33" x14ac:dyDescent="0.2">
      <c r="A946" s="9">
        <v>3</v>
      </c>
      <c r="B946" t="s">
        <v>178</v>
      </c>
      <c r="C946" t="s">
        <v>29</v>
      </c>
      <c r="D946">
        <v>264</v>
      </c>
      <c r="E946">
        <v>733621.47343699995</v>
      </c>
      <c r="F946">
        <v>0</v>
      </c>
      <c r="G946">
        <v>0</v>
      </c>
      <c r="H946">
        <v>19</v>
      </c>
      <c r="I946">
        <v>19</v>
      </c>
      <c r="J946" s="8">
        <f>SUMIFS(Table1[time],Table1[repetition],Table1[[#This Row],[repetition]],Table1[config],Table1[[#This Row],[config]])</f>
        <v>113477811.24007492</v>
      </c>
      <c r="K946" s="9">
        <v>80</v>
      </c>
      <c r="L946" s="9">
        <v>1</v>
      </c>
      <c r="M946" s="9" t="s">
        <v>149</v>
      </c>
      <c r="N946" s="9" t="b">
        <v>0</v>
      </c>
      <c r="O946" s="9" t="b">
        <v>1</v>
      </c>
      <c r="P946" s="9" t="b">
        <v>1</v>
      </c>
      <c r="Q946" s="9" t="b">
        <v>1</v>
      </c>
      <c r="R946" s="9" t="b">
        <v>1</v>
      </c>
      <c r="S946" s="9" t="b">
        <v>0</v>
      </c>
      <c r="T946" s="9" t="b">
        <v>1</v>
      </c>
      <c r="U946" s="9" t="b">
        <v>0</v>
      </c>
      <c r="V946" s="9" t="b">
        <v>0</v>
      </c>
      <c r="W946" s="9" t="b">
        <v>1</v>
      </c>
      <c r="X946" s="9" t="b">
        <v>1</v>
      </c>
      <c r="Y946" s="9" t="b">
        <v>1</v>
      </c>
      <c r="Z946" s="9" t="b">
        <v>1</v>
      </c>
      <c r="AA946" s="9" t="b">
        <v>0</v>
      </c>
      <c r="AB946" s="9" t="b">
        <v>1</v>
      </c>
      <c r="AC946" s="9" t="b">
        <v>1</v>
      </c>
      <c r="AD946" s="9" t="b">
        <v>1</v>
      </c>
      <c r="AE946" s="9" t="b">
        <v>1</v>
      </c>
      <c r="AF946" s="9" t="b">
        <v>1</v>
      </c>
      <c r="AG946" s="9" t="b">
        <v>0</v>
      </c>
    </row>
    <row r="947" spans="1:33" x14ac:dyDescent="0.2">
      <c r="A947" s="11">
        <v>1</v>
      </c>
      <c r="B947" t="s">
        <v>179</v>
      </c>
      <c r="C947" t="s">
        <v>29</v>
      </c>
      <c r="D947">
        <v>0</v>
      </c>
      <c r="E947">
        <v>7204542.2913689902</v>
      </c>
      <c r="F947">
        <v>0</v>
      </c>
      <c r="G947">
        <v>0</v>
      </c>
      <c r="H947">
        <v>0</v>
      </c>
      <c r="I947">
        <v>0</v>
      </c>
      <c r="J947" s="10">
        <f>SUMIFS(Table1[time],Table1[repetition],Table1[[#This Row],[repetition]],Table1[config],Table1[[#This Row],[config]])</f>
        <v>114613203.96164408</v>
      </c>
      <c r="K947" s="11">
        <v>120</v>
      </c>
      <c r="L947" s="11">
        <v>6</v>
      </c>
      <c r="M947" s="11" t="s">
        <v>150</v>
      </c>
      <c r="N947" s="11" t="b">
        <v>1</v>
      </c>
      <c r="O947" s="11" t="b">
        <v>1</v>
      </c>
      <c r="P947" s="11" t="b">
        <v>0</v>
      </c>
      <c r="Q947" s="11" t="b">
        <v>1</v>
      </c>
      <c r="R947" s="11" t="b">
        <v>0</v>
      </c>
      <c r="S947" s="11" t="b">
        <v>0</v>
      </c>
      <c r="T947" s="11" t="b">
        <v>1</v>
      </c>
      <c r="U947" s="11" t="b">
        <v>1</v>
      </c>
      <c r="V947" s="11" t="b">
        <v>1</v>
      </c>
      <c r="W947" s="11" t="b">
        <v>0</v>
      </c>
      <c r="X947" s="11" t="b">
        <v>1</v>
      </c>
      <c r="Y947" s="11" t="b">
        <v>0</v>
      </c>
      <c r="Z947" s="11" t="b">
        <v>0</v>
      </c>
      <c r="AA947" s="11" t="b">
        <v>1</v>
      </c>
      <c r="AB947" s="11" t="b">
        <v>0</v>
      </c>
      <c r="AC947" s="11" t="b">
        <v>0</v>
      </c>
      <c r="AD947" s="11" t="b">
        <v>1</v>
      </c>
      <c r="AE947" s="11" t="b">
        <v>0</v>
      </c>
      <c r="AF947" s="11" t="b">
        <v>0</v>
      </c>
      <c r="AG947" s="11" t="b">
        <v>0</v>
      </c>
    </row>
    <row r="948" spans="1:33" x14ac:dyDescent="0.2">
      <c r="A948" s="9">
        <v>3</v>
      </c>
      <c r="B948" t="s">
        <v>179</v>
      </c>
      <c r="C948" t="s">
        <v>29</v>
      </c>
      <c r="D948">
        <v>0</v>
      </c>
      <c r="E948">
        <v>7204891.1415919997</v>
      </c>
      <c r="F948">
        <v>0</v>
      </c>
      <c r="G948">
        <v>0</v>
      </c>
      <c r="H948">
        <v>0</v>
      </c>
      <c r="I948">
        <v>0</v>
      </c>
      <c r="J948" s="8">
        <f>SUMIFS(Table1[time],Table1[repetition],Table1[[#This Row],[repetition]],Table1[config],Table1[[#This Row],[config]])</f>
        <v>113477811.24007492</v>
      </c>
      <c r="K948" s="9">
        <v>80</v>
      </c>
      <c r="L948" s="9">
        <v>2</v>
      </c>
      <c r="M948" s="9" t="s">
        <v>150</v>
      </c>
      <c r="N948" s="9" t="b">
        <v>1</v>
      </c>
      <c r="O948" s="9" t="b">
        <v>0</v>
      </c>
      <c r="P948" s="9" t="b">
        <v>0</v>
      </c>
      <c r="Q948" s="9" t="b">
        <v>0</v>
      </c>
      <c r="R948" s="9" t="b">
        <v>0</v>
      </c>
      <c r="S948" s="9" t="b">
        <v>1</v>
      </c>
      <c r="T948" s="9" t="b">
        <v>0</v>
      </c>
      <c r="U948" s="9" t="b">
        <v>1</v>
      </c>
      <c r="V948" s="9" t="b">
        <v>1</v>
      </c>
      <c r="W948" s="9" t="b">
        <v>0</v>
      </c>
      <c r="X948" s="9" t="b">
        <v>0</v>
      </c>
      <c r="Y948" s="9" t="b">
        <v>0</v>
      </c>
      <c r="Z948" s="9" t="b">
        <v>0</v>
      </c>
      <c r="AA948" s="9" t="b">
        <v>1</v>
      </c>
      <c r="AB948" s="9" t="b">
        <v>0</v>
      </c>
      <c r="AC948" s="9" t="b">
        <v>0</v>
      </c>
      <c r="AD948" s="9" t="b">
        <v>0</v>
      </c>
      <c r="AE948" s="9" t="b">
        <v>0</v>
      </c>
      <c r="AF948" s="9" t="b">
        <v>0</v>
      </c>
      <c r="AG948" s="9" t="b">
        <v>1</v>
      </c>
    </row>
    <row r="949" spans="1:33" x14ac:dyDescent="0.2">
      <c r="A949" s="9">
        <v>1</v>
      </c>
      <c r="B949" t="s">
        <v>171</v>
      </c>
      <c r="C949" t="s">
        <v>29</v>
      </c>
      <c r="D949">
        <v>0</v>
      </c>
      <c r="E949">
        <v>662360.61387398501</v>
      </c>
      <c r="F949">
        <v>0</v>
      </c>
      <c r="G949">
        <v>0</v>
      </c>
      <c r="H949">
        <v>0</v>
      </c>
      <c r="I949">
        <v>0</v>
      </c>
      <c r="J949" s="8">
        <f>SUMIFS(Table1[time],Table1[repetition],Table1[[#This Row],[repetition]],Table1[config],Table1[[#This Row],[config]])</f>
        <v>114613203.96164408</v>
      </c>
      <c r="K949" s="9">
        <v>150</v>
      </c>
      <c r="L949" s="9">
        <v>1</v>
      </c>
      <c r="M949" s="9" t="s">
        <v>149</v>
      </c>
      <c r="N949" s="9" t="b">
        <v>0</v>
      </c>
      <c r="O949" s="9" t="b">
        <v>1</v>
      </c>
      <c r="P949" s="9" t="b">
        <v>1</v>
      </c>
      <c r="Q949" s="9" t="b">
        <v>1</v>
      </c>
      <c r="R949" s="9" t="b">
        <v>1</v>
      </c>
      <c r="S949" s="9" t="b">
        <v>0</v>
      </c>
      <c r="T949" s="9" t="b">
        <v>1</v>
      </c>
      <c r="U949" s="9" t="b">
        <v>0</v>
      </c>
      <c r="V949" s="9" t="b">
        <v>0</v>
      </c>
      <c r="W949" s="9" t="b">
        <v>1</v>
      </c>
      <c r="X949" s="9" t="b">
        <v>1</v>
      </c>
      <c r="Y949" s="9" t="b">
        <v>1</v>
      </c>
      <c r="Z949" s="9" t="b">
        <v>1</v>
      </c>
      <c r="AA949" s="9" t="b">
        <v>0</v>
      </c>
      <c r="AB949" s="9" t="b">
        <v>1</v>
      </c>
      <c r="AC949" s="9" t="b">
        <v>1</v>
      </c>
      <c r="AD949" s="9" t="b">
        <v>1</v>
      </c>
      <c r="AE949" s="9" t="b">
        <v>1</v>
      </c>
      <c r="AF949" s="9" t="b">
        <v>1</v>
      </c>
      <c r="AG949" s="9" t="b">
        <v>0</v>
      </c>
    </row>
    <row r="950" spans="1:33" x14ac:dyDescent="0.2">
      <c r="A950" s="9">
        <v>2</v>
      </c>
      <c r="B950" t="s">
        <v>171</v>
      </c>
      <c r="C950" t="s">
        <v>29</v>
      </c>
      <c r="D950">
        <v>0</v>
      </c>
      <c r="E950">
        <v>264425.61345500802</v>
      </c>
      <c r="F950">
        <v>0</v>
      </c>
      <c r="G950">
        <v>0</v>
      </c>
      <c r="H950">
        <v>0</v>
      </c>
      <c r="I950">
        <v>0</v>
      </c>
      <c r="J950" s="8">
        <f>SUMIFS(Table1[time],Table1[repetition],Table1[[#This Row],[repetition]],Table1[config],Table1[[#This Row],[config]])</f>
        <v>107371360.62965629</v>
      </c>
      <c r="K950" s="9">
        <v>0</v>
      </c>
      <c r="L950" s="9">
        <v>3</v>
      </c>
      <c r="M950" s="9" t="s">
        <v>151</v>
      </c>
      <c r="N950" s="9" t="b">
        <v>0</v>
      </c>
      <c r="O950" s="9" t="b">
        <v>1</v>
      </c>
      <c r="P950" s="9" t="b">
        <v>0</v>
      </c>
      <c r="Q950" s="9" t="b">
        <v>1</v>
      </c>
      <c r="R950" s="9" t="b">
        <v>0</v>
      </c>
      <c r="S950" s="9" t="b">
        <v>1</v>
      </c>
      <c r="T950" s="9" t="b">
        <v>0</v>
      </c>
      <c r="U950" s="9" t="b">
        <v>1</v>
      </c>
      <c r="V950" s="9" t="b">
        <v>0</v>
      </c>
      <c r="W950" s="9" t="b">
        <v>1</v>
      </c>
      <c r="X950" s="9" t="b">
        <v>0</v>
      </c>
      <c r="Y950" s="9" t="b">
        <v>1</v>
      </c>
      <c r="Z950" s="9" t="b">
        <v>0</v>
      </c>
      <c r="AA950" s="9" t="b">
        <v>1</v>
      </c>
      <c r="AB950" s="9" t="b">
        <v>0</v>
      </c>
      <c r="AC950" s="9" t="b">
        <v>1</v>
      </c>
      <c r="AD950" s="9" t="b">
        <v>0</v>
      </c>
      <c r="AE950" s="9" t="b">
        <v>1</v>
      </c>
      <c r="AF950" s="9" t="b">
        <v>0</v>
      </c>
      <c r="AG950" s="9" t="b">
        <v>1</v>
      </c>
    </row>
    <row r="951" spans="1:33" x14ac:dyDescent="0.2">
      <c r="A951" s="11">
        <v>3</v>
      </c>
      <c r="B951" t="s">
        <v>171</v>
      </c>
      <c r="C951" t="s">
        <v>29</v>
      </c>
      <c r="D951">
        <v>0</v>
      </c>
      <c r="E951">
        <v>925929.40180499805</v>
      </c>
      <c r="F951">
        <v>0</v>
      </c>
      <c r="G951">
        <v>0</v>
      </c>
      <c r="H951">
        <v>0</v>
      </c>
      <c r="I951">
        <v>0</v>
      </c>
      <c r="J951" s="10">
        <f>SUMIFS(Table1[time],Table1[repetition],Table1[[#This Row],[repetition]],Table1[config],Table1[[#This Row],[config]])</f>
        <v>113477811.24007492</v>
      </c>
      <c r="K951" s="11">
        <v>0</v>
      </c>
      <c r="L951" s="11">
        <v>3</v>
      </c>
      <c r="M951" s="11" t="s">
        <v>151</v>
      </c>
      <c r="N951" s="11" t="b">
        <v>0</v>
      </c>
      <c r="O951" s="11" t="b">
        <v>1</v>
      </c>
      <c r="P951" s="11" t="b">
        <v>0</v>
      </c>
      <c r="Q951" s="11" t="b">
        <v>1</v>
      </c>
      <c r="R951" s="11" t="b">
        <v>0</v>
      </c>
      <c r="S951" s="11" t="b">
        <v>1</v>
      </c>
      <c r="T951" s="11" t="b">
        <v>0</v>
      </c>
      <c r="U951" s="11" t="b">
        <v>1</v>
      </c>
      <c r="V951" s="11" t="b">
        <v>0</v>
      </c>
      <c r="W951" s="11" t="b">
        <v>1</v>
      </c>
      <c r="X951" s="11" t="b">
        <v>0</v>
      </c>
      <c r="Y951" s="11" t="b">
        <v>1</v>
      </c>
      <c r="Z951" s="11" t="b">
        <v>0</v>
      </c>
      <c r="AA951" s="11" t="b">
        <v>1</v>
      </c>
      <c r="AB951" s="11" t="b">
        <v>0</v>
      </c>
      <c r="AC951" s="11" t="b">
        <v>1</v>
      </c>
      <c r="AD951" s="11" t="b">
        <v>0</v>
      </c>
      <c r="AE951" s="11" t="b">
        <v>1</v>
      </c>
      <c r="AF951" s="11" t="b">
        <v>0</v>
      </c>
      <c r="AG951" s="11" t="b">
        <v>1</v>
      </c>
    </row>
    <row r="952" spans="1:33" x14ac:dyDescent="0.2">
      <c r="A952" s="9">
        <v>1</v>
      </c>
      <c r="B952" t="s">
        <v>180</v>
      </c>
      <c r="C952" t="s">
        <v>29</v>
      </c>
      <c r="D952">
        <v>0</v>
      </c>
      <c r="E952">
        <v>566700.59661503101</v>
      </c>
      <c r="F952">
        <v>0</v>
      </c>
      <c r="G952">
        <v>0</v>
      </c>
      <c r="H952">
        <v>0</v>
      </c>
      <c r="I952">
        <v>0</v>
      </c>
      <c r="J952" s="8">
        <f>SUMIFS(Table1[time],Table1[repetition],Table1[[#This Row],[repetition]],Table1[config],Table1[[#This Row],[config]])</f>
        <v>114613203.96164408</v>
      </c>
      <c r="K952" s="9">
        <v>150</v>
      </c>
      <c r="L952" s="9">
        <v>4</v>
      </c>
      <c r="M952" s="9" t="s">
        <v>151</v>
      </c>
      <c r="N952" s="9" t="b">
        <v>1</v>
      </c>
      <c r="O952" s="9" t="b">
        <v>1</v>
      </c>
      <c r="P952" s="9" t="b">
        <v>0</v>
      </c>
      <c r="Q952" s="9" t="b">
        <v>0</v>
      </c>
      <c r="R952" s="9" t="b">
        <v>0</v>
      </c>
      <c r="S952" s="9" t="b">
        <v>1</v>
      </c>
      <c r="T952" s="9" t="b">
        <v>0</v>
      </c>
      <c r="U952" s="9" t="b">
        <v>0</v>
      </c>
      <c r="V952" s="9" t="b">
        <v>1</v>
      </c>
      <c r="W952" s="9" t="b">
        <v>0</v>
      </c>
      <c r="X952" s="9" t="b">
        <v>0</v>
      </c>
      <c r="Y952" s="9" t="b">
        <v>0</v>
      </c>
      <c r="Z952" s="9" t="b">
        <v>1</v>
      </c>
      <c r="AA952" s="9" t="b">
        <v>1</v>
      </c>
      <c r="AB952" s="9" t="b">
        <v>1</v>
      </c>
      <c r="AC952" s="9" t="b">
        <v>1</v>
      </c>
      <c r="AD952" s="9" t="b">
        <v>0</v>
      </c>
      <c r="AE952" s="9" t="b">
        <v>1</v>
      </c>
      <c r="AF952" s="9" t="b">
        <v>1</v>
      </c>
      <c r="AG952" s="9" t="b">
        <v>1</v>
      </c>
    </row>
    <row r="953" spans="1:33" x14ac:dyDescent="0.2">
      <c r="A953" s="9">
        <v>2</v>
      </c>
      <c r="B953" t="s">
        <v>180</v>
      </c>
      <c r="C953" t="s">
        <v>29</v>
      </c>
      <c r="D953">
        <v>0</v>
      </c>
      <c r="E953">
        <v>199900.49603721101</v>
      </c>
      <c r="F953">
        <v>0</v>
      </c>
      <c r="G953">
        <v>0</v>
      </c>
      <c r="H953">
        <v>0</v>
      </c>
      <c r="I953">
        <v>0</v>
      </c>
      <c r="J953" s="8">
        <f>SUMIFS(Table1[time],Table1[repetition],Table1[[#This Row],[repetition]],Table1[config],Table1[[#This Row],[config]])</f>
        <v>107371360.62965629</v>
      </c>
      <c r="K953" s="9">
        <v>0</v>
      </c>
      <c r="L953" s="9">
        <v>3</v>
      </c>
      <c r="M953" s="9" t="s">
        <v>151</v>
      </c>
      <c r="N953" s="9" t="b">
        <v>0</v>
      </c>
      <c r="O953" s="9" t="b">
        <v>1</v>
      </c>
      <c r="P953" s="9" t="b">
        <v>0</v>
      </c>
      <c r="Q953" s="9" t="b">
        <v>1</v>
      </c>
      <c r="R953" s="9" t="b">
        <v>0</v>
      </c>
      <c r="S953" s="9" t="b">
        <v>1</v>
      </c>
      <c r="T953" s="9" t="b">
        <v>0</v>
      </c>
      <c r="U953" s="9" t="b">
        <v>1</v>
      </c>
      <c r="V953" s="9" t="b">
        <v>0</v>
      </c>
      <c r="W953" s="9" t="b">
        <v>1</v>
      </c>
      <c r="X953" s="9" t="b">
        <v>0</v>
      </c>
      <c r="Y953" s="9" t="b">
        <v>1</v>
      </c>
      <c r="Z953" s="9" t="b">
        <v>0</v>
      </c>
      <c r="AA953" s="9" t="b">
        <v>1</v>
      </c>
      <c r="AB953" s="9" t="b">
        <v>0</v>
      </c>
      <c r="AC953" s="9" t="b">
        <v>1</v>
      </c>
      <c r="AD953" s="9" t="b">
        <v>0</v>
      </c>
      <c r="AE953" s="9" t="b">
        <v>1</v>
      </c>
      <c r="AF953" s="9" t="b">
        <v>0</v>
      </c>
      <c r="AG953" s="9" t="b">
        <v>1</v>
      </c>
    </row>
    <row r="954" spans="1:33" x14ac:dyDescent="0.2">
      <c r="A954" s="9">
        <v>3</v>
      </c>
      <c r="B954" t="s">
        <v>180</v>
      </c>
      <c r="C954" t="s">
        <v>29</v>
      </c>
      <c r="D954">
        <v>0</v>
      </c>
      <c r="E954">
        <v>762867.86780499795</v>
      </c>
      <c r="F954">
        <v>0</v>
      </c>
      <c r="G954">
        <v>0</v>
      </c>
      <c r="H954">
        <v>0</v>
      </c>
      <c r="I954">
        <v>0</v>
      </c>
      <c r="J954" s="8">
        <f>SUMIFS(Table1[time],Table1[repetition],Table1[[#This Row],[repetition]],Table1[config],Table1[[#This Row],[config]])</f>
        <v>113477811.24007492</v>
      </c>
      <c r="K954" s="9">
        <v>0</v>
      </c>
      <c r="L954" s="9">
        <v>3</v>
      </c>
      <c r="M954" s="9" t="s">
        <v>151</v>
      </c>
      <c r="N954" s="9" t="b">
        <v>0</v>
      </c>
      <c r="O954" s="9" t="b">
        <v>1</v>
      </c>
      <c r="P954" s="9" t="b">
        <v>0</v>
      </c>
      <c r="Q954" s="9" t="b">
        <v>1</v>
      </c>
      <c r="R954" s="9" t="b">
        <v>0</v>
      </c>
      <c r="S954" s="9" t="b">
        <v>1</v>
      </c>
      <c r="T954" s="9" t="b">
        <v>0</v>
      </c>
      <c r="U954" s="9" t="b">
        <v>1</v>
      </c>
      <c r="V954" s="9" t="b">
        <v>0</v>
      </c>
      <c r="W954" s="9" t="b">
        <v>1</v>
      </c>
      <c r="X954" s="9" t="b">
        <v>0</v>
      </c>
      <c r="Y954" s="9" t="b">
        <v>1</v>
      </c>
      <c r="Z954" s="9" t="b">
        <v>0</v>
      </c>
      <c r="AA954" s="9" t="b">
        <v>1</v>
      </c>
      <c r="AB954" s="9" t="b">
        <v>0</v>
      </c>
      <c r="AC954" s="9" t="b">
        <v>1</v>
      </c>
      <c r="AD954" s="9" t="b">
        <v>0</v>
      </c>
      <c r="AE954" s="9" t="b">
        <v>1</v>
      </c>
      <c r="AF954" s="9" t="b">
        <v>0</v>
      </c>
      <c r="AG954" s="9" t="b">
        <v>1</v>
      </c>
    </row>
    <row r="955" spans="1:33" x14ac:dyDescent="0.2">
      <c r="A955" s="9">
        <v>1</v>
      </c>
      <c r="B955" t="s">
        <v>182</v>
      </c>
      <c r="C955" t="s">
        <v>29</v>
      </c>
      <c r="D955">
        <v>0</v>
      </c>
      <c r="E955">
        <v>7204477.8286330402</v>
      </c>
      <c r="F955">
        <v>0</v>
      </c>
      <c r="G955">
        <v>0</v>
      </c>
      <c r="H955">
        <v>0</v>
      </c>
      <c r="I955">
        <v>0</v>
      </c>
      <c r="J955" s="8">
        <f>SUMIFS(Table1[time],Table1[repetition],Table1[[#This Row],[repetition]],Table1[config],Table1[[#This Row],[config]])</f>
        <v>114613203.96164408</v>
      </c>
      <c r="K955" s="9">
        <v>200</v>
      </c>
      <c r="L955" s="9">
        <v>1</v>
      </c>
      <c r="M955" s="9" t="s">
        <v>149</v>
      </c>
      <c r="N955" s="9" t="b">
        <v>0</v>
      </c>
      <c r="O955" s="9" t="b">
        <v>1</v>
      </c>
      <c r="P955" s="9" t="b">
        <v>1</v>
      </c>
      <c r="Q955" s="9" t="b">
        <v>1</v>
      </c>
      <c r="R955" s="9" t="b">
        <v>1</v>
      </c>
      <c r="S955" s="9" t="b">
        <v>0</v>
      </c>
      <c r="T955" s="9" t="b">
        <v>1</v>
      </c>
      <c r="U955" s="9" t="b">
        <v>0</v>
      </c>
      <c r="V955" s="9" t="b">
        <v>0</v>
      </c>
      <c r="W955" s="9" t="b">
        <v>1</v>
      </c>
      <c r="X955" s="9" t="b">
        <v>1</v>
      </c>
      <c r="Y955" s="9" t="b">
        <v>1</v>
      </c>
      <c r="Z955" s="9" t="b">
        <v>1</v>
      </c>
      <c r="AA955" s="9" t="b">
        <v>0</v>
      </c>
      <c r="AB955" s="9" t="b">
        <v>1</v>
      </c>
      <c r="AC955" s="9" t="b">
        <v>1</v>
      </c>
      <c r="AD955" s="9" t="b">
        <v>1</v>
      </c>
      <c r="AE955" s="9" t="b">
        <v>1</v>
      </c>
      <c r="AF955" s="9" t="b">
        <v>1</v>
      </c>
      <c r="AG955" s="9" t="b">
        <v>0</v>
      </c>
    </row>
    <row r="956" spans="1:33" x14ac:dyDescent="0.2">
      <c r="A956" s="9">
        <v>2</v>
      </c>
      <c r="B956" t="s">
        <v>182</v>
      </c>
      <c r="C956" t="s">
        <v>29</v>
      </c>
      <c r="D956">
        <v>0</v>
      </c>
      <c r="E956">
        <v>7203438.4434563098</v>
      </c>
      <c r="F956">
        <v>0</v>
      </c>
      <c r="G956">
        <v>0</v>
      </c>
      <c r="H956">
        <v>0</v>
      </c>
      <c r="I956">
        <v>0</v>
      </c>
      <c r="J956" s="8">
        <f>SUMIFS(Table1[time],Table1[repetition],Table1[[#This Row],[repetition]],Table1[config],Table1[[#This Row],[config]])</f>
        <v>107371360.62965629</v>
      </c>
      <c r="K956" s="9">
        <v>120</v>
      </c>
      <c r="L956" s="9">
        <v>18</v>
      </c>
      <c r="M956" s="9" t="s">
        <v>150</v>
      </c>
      <c r="N956" s="9" t="b">
        <v>1</v>
      </c>
      <c r="O956" s="9" t="b">
        <v>0</v>
      </c>
      <c r="P956" s="9" t="b">
        <v>1</v>
      </c>
      <c r="Q956" s="9" t="b">
        <v>1</v>
      </c>
      <c r="R956" s="9" t="b">
        <v>1</v>
      </c>
      <c r="S956" s="9" t="b">
        <v>1</v>
      </c>
      <c r="T956" s="9" t="b">
        <v>1</v>
      </c>
      <c r="U956" s="9" t="b">
        <v>0</v>
      </c>
      <c r="V956" s="9" t="b">
        <v>1</v>
      </c>
      <c r="W956" s="9" t="b">
        <v>1</v>
      </c>
      <c r="X956" s="9" t="b">
        <v>1</v>
      </c>
      <c r="Y956" s="9" t="b">
        <v>0</v>
      </c>
      <c r="Z956" s="9" t="b">
        <v>1</v>
      </c>
      <c r="AA956" s="9" t="b">
        <v>0</v>
      </c>
      <c r="AB956" s="9" t="b">
        <v>1</v>
      </c>
      <c r="AC956" s="9" t="b">
        <v>0</v>
      </c>
      <c r="AD956" s="9" t="b">
        <v>0</v>
      </c>
      <c r="AE956" s="9" t="b">
        <v>0</v>
      </c>
      <c r="AF956" s="9" t="b">
        <v>0</v>
      </c>
      <c r="AG956" s="9" t="b">
        <v>1</v>
      </c>
    </row>
    <row r="957" spans="1:33" x14ac:dyDescent="0.2">
      <c r="A957" s="9">
        <v>3</v>
      </c>
      <c r="B957" t="s">
        <v>182</v>
      </c>
      <c r="C957" t="s">
        <v>29</v>
      </c>
      <c r="D957">
        <v>0</v>
      </c>
      <c r="E957">
        <v>7203252.6646419698</v>
      </c>
      <c r="F957">
        <v>0</v>
      </c>
      <c r="G957">
        <v>0</v>
      </c>
      <c r="H957">
        <v>0</v>
      </c>
      <c r="I957">
        <v>0</v>
      </c>
      <c r="J957" s="8">
        <f>SUMIFS(Table1[time],Table1[repetition],Table1[[#This Row],[repetition]],Table1[config],Table1[[#This Row],[config]])</f>
        <v>113477811.24007492</v>
      </c>
      <c r="K957" s="9">
        <v>600</v>
      </c>
      <c r="L957" s="9">
        <v>18</v>
      </c>
      <c r="M957" s="9" t="s">
        <v>150</v>
      </c>
      <c r="N957" s="9" t="b">
        <v>0</v>
      </c>
      <c r="O957" s="9" t="b">
        <v>1</v>
      </c>
      <c r="P957" s="9" t="b">
        <v>0</v>
      </c>
      <c r="Q957" s="9" t="b">
        <v>0</v>
      </c>
      <c r="R957" s="9" t="b">
        <v>1</v>
      </c>
      <c r="S957" s="9" t="b">
        <v>1</v>
      </c>
      <c r="T957" s="9" t="b">
        <v>1</v>
      </c>
      <c r="U957" s="9" t="b">
        <v>0</v>
      </c>
      <c r="V957" s="9" t="b">
        <v>1</v>
      </c>
      <c r="W957" s="9" t="b">
        <v>0</v>
      </c>
      <c r="X957" s="9" t="b">
        <v>0</v>
      </c>
      <c r="Y957" s="9" t="b">
        <v>0</v>
      </c>
      <c r="Z957" s="9" t="b">
        <v>1</v>
      </c>
      <c r="AA957" s="9" t="b">
        <v>0</v>
      </c>
      <c r="AB957" s="9" t="b">
        <v>0</v>
      </c>
      <c r="AC957" s="9" t="b">
        <v>1</v>
      </c>
      <c r="AD957" s="9" t="b">
        <v>1</v>
      </c>
      <c r="AE957" s="9" t="b">
        <v>0</v>
      </c>
      <c r="AF957" s="9" t="b">
        <v>1</v>
      </c>
      <c r="AG957" s="9" t="b">
        <v>1</v>
      </c>
    </row>
    <row r="958" spans="1:33" x14ac:dyDescent="0.2">
      <c r="A958" s="9">
        <v>1</v>
      </c>
      <c r="B958" t="s">
        <v>184</v>
      </c>
      <c r="C958" t="s">
        <v>29</v>
      </c>
      <c r="D958">
        <v>0</v>
      </c>
      <c r="E958">
        <v>7205511.5490370002</v>
      </c>
      <c r="F958">
        <v>0</v>
      </c>
      <c r="G958">
        <v>0</v>
      </c>
      <c r="H958">
        <v>0</v>
      </c>
      <c r="I958">
        <v>0</v>
      </c>
      <c r="J958" s="8">
        <f>SUMIFS(Table1[time],Table1[repetition],Table1[[#This Row],[repetition]],Table1[config],Table1[[#This Row],[config]])</f>
        <v>114613203.96164408</v>
      </c>
      <c r="K958" s="9">
        <v>200</v>
      </c>
      <c r="L958" s="9">
        <v>4</v>
      </c>
      <c r="M958" s="9" t="s">
        <v>151</v>
      </c>
      <c r="N958" s="9" t="b">
        <v>1</v>
      </c>
      <c r="O958" s="9" t="b">
        <v>1</v>
      </c>
      <c r="P958" s="9" t="b">
        <v>1</v>
      </c>
      <c r="Q958" s="9" t="b">
        <v>1</v>
      </c>
      <c r="R958" s="9" t="b">
        <v>1</v>
      </c>
      <c r="S958" s="9" t="b">
        <v>1</v>
      </c>
      <c r="T958" s="9" t="b">
        <v>1</v>
      </c>
      <c r="U958" s="9" t="b">
        <v>1</v>
      </c>
      <c r="V958" s="9" t="b">
        <v>1</v>
      </c>
      <c r="W958" s="9" t="b">
        <v>0</v>
      </c>
      <c r="X958" s="9" t="b">
        <v>0</v>
      </c>
      <c r="Y958" s="9" t="b">
        <v>0</v>
      </c>
      <c r="Z958" s="9" t="b">
        <v>0</v>
      </c>
      <c r="AA958" s="9" t="b">
        <v>0</v>
      </c>
      <c r="AB958" s="9" t="b">
        <v>1</v>
      </c>
      <c r="AC958" s="9" t="b">
        <v>0</v>
      </c>
      <c r="AD958" s="9" t="b">
        <v>1</v>
      </c>
      <c r="AE958" s="9" t="b">
        <v>0</v>
      </c>
      <c r="AF958" s="9" t="b">
        <v>1</v>
      </c>
      <c r="AG958" s="9" t="b">
        <v>0</v>
      </c>
    </row>
    <row r="959" spans="1:33" x14ac:dyDescent="0.2">
      <c r="A959" s="9">
        <v>2</v>
      </c>
      <c r="B959" t="s">
        <v>184</v>
      </c>
      <c r="C959" t="s">
        <v>29</v>
      </c>
      <c r="D959">
        <v>0</v>
      </c>
      <c r="E959">
        <v>7202714.4335848195</v>
      </c>
      <c r="F959">
        <v>0</v>
      </c>
      <c r="G959">
        <v>0</v>
      </c>
      <c r="H959">
        <v>0</v>
      </c>
      <c r="I959">
        <v>0</v>
      </c>
      <c r="J959" s="8">
        <f>SUMIFS(Table1[time],Table1[repetition],Table1[[#This Row],[repetition]],Table1[config],Table1[[#This Row],[config]])</f>
        <v>107371360.62965629</v>
      </c>
      <c r="K959" s="9">
        <v>80</v>
      </c>
      <c r="L959" s="9">
        <v>3</v>
      </c>
      <c r="M959" s="9" t="s">
        <v>151</v>
      </c>
      <c r="N959" s="9" t="b">
        <v>0</v>
      </c>
      <c r="O959" s="9" t="b">
        <v>1</v>
      </c>
      <c r="P959" s="9" t="b">
        <v>1</v>
      </c>
      <c r="Q959" s="9" t="b">
        <v>1</v>
      </c>
      <c r="R959" s="9" t="b">
        <v>1</v>
      </c>
      <c r="S959" s="9" t="b">
        <v>1</v>
      </c>
      <c r="T959" s="9" t="b">
        <v>0</v>
      </c>
      <c r="U959" s="9" t="b">
        <v>1</v>
      </c>
      <c r="V959" s="9" t="b">
        <v>1</v>
      </c>
      <c r="W959" s="9" t="b">
        <v>1</v>
      </c>
      <c r="X959" s="9" t="b">
        <v>0</v>
      </c>
      <c r="Y959" s="9" t="b">
        <v>1</v>
      </c>
      <c r="Z959" s="9" t="b">
        <v>0</v>
      </c>
      <c r="AA959" s="9" t="b">
        <v>0</v>
      </c>
      <c r="AB959" s="9" t="b">
        <v>0</v>
      </c>
      <c r="AC959" s="9" t="b">
        <v>0</v>
      </c>
      <c r="AD959" s="9" t="b">
        <v>1</v>
      </c>
      <c r="AE959" s="9" t="b">
        <v>1</v>
      </c>
      <c r="AF959" s="9" t="b">
        <v>0</v>
      </c>
      <c r="AG959" s="9" t="b">
        <v>1</v>
      </c>
    </row>
    <row r="960" spans="1:33" x14ac:dyDescent="0.2">
      <c r="A960" s="11">
        <v>3</v>
      </c>
      <c r="B960" t="s">
        <v>184</v>
      </c>
      <c r="C960" t="s">
        <v>29</v>
      </c>
      <c r="D960">
        <v>0</v>
      </c>
      <c r="E960">
        <v>7202524.9794530096</v>
      </c>
      <c r="F960">
        <v>0</v>
      </c>
      <c r="G960">
        <v>0</v>
      </c>
      <c r="H960">
        <v>0</v>
      </c>
      <c r="I960">
        <v>0</v>
      </c>
      <c r="J960" s="10">
        <f>SUMIFS(Table1[time],Table1[repetition],Table1[[#This Row],[repetition]],Table1[config],Table1[[#This Row],[config]])</f>
        <v>113477811.24007492</v>
      </c>
      <c r="K960" s="11">
        <v>600</v>
      </c>
      <c r="L960" s="11">
        <v>6</v>
      </c>
      <c r="M960" s="11" t="s">
        <v>151</v>
      </c>
      <c r="N960" s="11" t="b">
        <v>1</v>
      </c>
      <c r="O960" s="11" t="b">
        <v>1</v>
      </c>
      <c r="P960" s="11" t="b">
        <v>1</v>
      </c>
      <c r="Q960" s="11" t="b">
        <v>1</v>
      </c>
      <c r="R960" s="11" t="b">
        <v>0</v>
      </c>
      <c r="S960" s="11" t="b">
        <v>1</v>
      </c>
      <c r="T960" s="11" t="b">
        <v>1</v>
      </c>
      <c r="U960" s="11" t="b">
        <v>1</v>
      </c>
      <c r="V960" s="11" t="b">
        <v>0</v>
      </c>
      <c r="W960" s="11" t="b">
        <v>1</v>
      </c>
      <c r="X960" s="11" t="b">
        <v>0</v>
      </c>
      <c r="Y960" s="11" t="b">
        <v>1</v>
      </c>
      <c r="Z960" s="11" t="b">
        <v>1</v>
      </c>
      <c r="AA960" s="11" t="b">
        <v>0</v>
      </c>
      <c r="AB960" s="11" t="b">
        <v>1</v>
      </c>
      <c r="AC960" s="11" t="b">
        <v>1</v>
      </c>
      <c r="AD960" s="11" t="b">
        <v>1</v>
      </c>
      <c r="AE960" s="11" t="b">
        <v>0</v>
      </c>
      <c r="AF960" s="11" t="b">
        <v>0</v>
      </c>
      <c r="AG960" s="11" t="b">
        <v>0</v>
      </c>
    </row>
    <row r="961" spans="1:33" x14ac:dyDescent="0.2">
      <c r="A961" s="9">
        <v>1</v>
      </c>
      <c r="B961" t="s">
        <v>185</v>
      </c>
      <c r="C961" t="s">
        <v>29</v>
      </c>
      <c r="D961">
        <v>0</v>
      </c>
      <c r="E961">
        <v>617761.82471204002</v>
      </c>
      <c r="F961">
        <v>0</v>
      </c>
      <c r="G961">
        <v>0</v>
      </c>
      <c r="H961">
        <v>0</v>
      </c>
      <c r="I961">
        <v>0</v>
      </c>
      <c r="J961" s="8">
        <f>SUMIFS(Table1[time],Table1[repetition],Table1[[#This Row],[repetition]],Table1[config],Table1[[#This Row],[config]])</f>
        <v>114613203.96164408</v>
      </c>
      <c r="K961" s="9">
        <v>600</v>
      </c>
      <c r="L961" s="9">
        <v>1</v>
      </c>
      <c r="M961" s="9" t="s">
        <v>149</v>
      </c>
      <c r="N961" s="9" t="b">
        <v>0</v>
      </c>
      <c r="O961" s="9" t="b">
        <v>1</v>
      </c>
      <c r="P961" s="9" t="b">
        <v>1</v>
      </c>
      <c r="Q961" s="9" t="b">
        <v>1</v>
      </c>
      <c r="R961" s="9" t="b">
        <v>1</v>
      </c>
      <c r="S961" s="9" t="b">
        <v>0</v>
      </c>
      <c r="T961" s="9" t="b">
        <v>1</v>
      </c>
      <c r="U961" s="9" t="b">
        <v>0</v>
      </c>
      <c r="V961" s="9" t="b">
        <v>0</v>
      </c>
      <c r="W961" s="9" t="b">
        <v>1</v>
      </c>
      <c r="X961" s="9" t="b">
        <v>1</v>
      </c>
      <c r="Y961" s="9" t="b">
        <v>1</v>
      </c>
      <c r="Z961" s="9" t="b">
        <v>1</v>
      </c>
      <c r="AA961" s="9" t="b">
        <v>0</v>
      </c>
      <c r="AB961" s="9" t="b">
        <v>1</v>
      </c>
      <c r="AC961" s="9" t="b">
        <v>1</v>
      </c>
      <c r="AD961" s="9" t="b">
        <v>1</v>
      </c>
      <c r="AE961" s="9" t="b">
        <v>1</v>
      </c>
      <c r="AF961" s="9" t="b">
        <v>1</v>
      </c>
      <c r="AG961" s="9" t="b">
        <v>0</v>
      </c>
    </row>
    <row r="962" spans="1:33" x14ac:dyDescent="0.2">
      <c r="A962" s="9">
        <v>2</v>
      </c>
      <c r="B962" t="s">
        <v>185</v>
      </c>
      <c r="C962" t="s">
        <v>29</v>
      </c>
      <c r="D962">
        <v>0</v>
      </c>
      <c r="E962">
        <v>242345.79263860299</v>
      </c>
      <c r="F962">
        <v>0</v>
      </c>
      <c r="G962">
        <v>0</v>
      </c>
      <c r="H962">
        <v>0</v>
      </c>
      <c r="I962">
        <v>0</v>
      </c>
      <c r="J962" s="8">
        <f>SUMIFS(Table1[time],Table1[repetition],Table1[[#This Row],[repetition]],Table1[config],Table1[[#This Row],[config]])</f>
        <v>107371360.62965629</v>
      </c>
      <c r="K962" s="9">
        <v>50</v>
      </c>
      <c r="L962" s="9">
        <v>18</v>
      </c>
      <c r="M962" s="9" t="s">
        <v>151</v>
      </c>
      <c r="N962" s="9" t="b">
        <v>1</v>
      </c>
      <c r="O962" s="9" t="b">
        <v>1</v>
      </c>
      <c r="P962" s="9" t="b">
        <v>1</v>
      </c>
      <c r="Q962" s="9" t="b">
        <v>1</v>
      </c>
      <c r="R962" s="9" t="b">
        <v>1</v>
      </c>
      <c r="S962" s="9" t="b">
        <v>1</v>
      </c>
      <c r="T962" s="9" t="b">
        <v>0</v>
      </c>
      <c r="U962" s="9" t="b">
        <v>1</v>
      </c>
      <c r="V962" s="9" t="b">
        <v>0</v>
      </c>
      <c r="W962" s="9" t="b">
        <v>1</v>
      </c>
      <c r="X962" s="9" t="b">
        <v>0</v>
      </c>
      <c r="Y962" s="9" t="b">
        <v>0</v>
      </c>
      <c r="Z962" s="9" t="b">
        <v>1</v>
      </c>
      <c r="AA962" s="9" t="b">
        <v>0</v>
      </c>
      <c r="AB962" s="9" t="b">
        <v>0</v>
      </c>
      <c r="AC962" s="9" t="b">
        <v>0</v>
      </c>
      <c r="AD962" s="9" t="b">
        <v>0</v>
      </c>
      <c r="AE962" s="9" t="b">
        <v>0</v>
      </c>
      <c r="AF962" s="9" t="b">
        <v>0</v>
      </c>
      <c r="AG962" s="9" t="b">
        <v>0</v>
      </c>
    </row>
    <row r="963" spans="1:33" x14ac:dyDescent="0.2">
      <c r="A963" s="9">
        <v>3</v>
      </c>
      <c r="B963" t="s">
        <v>185</v>
      </c>
      <c r="C963" t="s">
        <v>29</v>
      </c>
      <c r="D963">
        <v>0</v>
      </c>
      <c r="E963">
        <v>648749.50508000201</v>
      </c>
      <c r="F963">
        <v>0</v>
      </c>
      <c r="G963">
        <v>0</v>
      </c>
      <c r="H963">
        <v>0</v>
      </c>
      <c r="I963">
        <v>0</v>
      </c>
      <c r="J963" s="8">
        <f>SUMIFS(Table1[time],Table1[repetition],Table1[[#This Row],[repetition]],Table1[config],Table1[[#This Row],[config]])</f>
        <v>113477811.24007492</v>
      </c>
      <c r="K963" s="9">
        <v>0</v>
      </c>
      <c r="L963" s="9">
        <v>3</v>
      </c>
      <c r="M963" s="9" t="s">
        <v>151</v>
      </c>
      <c r="N963" s="9" t="b">
        <v>0</v>
      </c>
      <c r="O963" s="9" t="b">
        <v>1</v>
      </c>
      <c r="P963" s="9" t="b">
        <v>0</v>
      </c>
      <c r="Q963" s="9" t="b">
        <v>1</v>
      </c>
      <c r="R963" s="9" t="b">
        <v>0</v>
      </c>
      <c r="S963" s="9" t="b">
        <v>1</v>
      </c>
      <c r="T963" s="9" t="b">
        <v>0</v>
      </c>
      <c r="U963" s="9" t="b">
        <v>1</v>
      </c>
      <c r="V963" s="9" t="b">
        <v>0</v>
      </c>
      <c r="W963" s="9" t="b">
        <v>1</v>
      </c>
      <c r="X963" s="9" t="b">
        <v>0</v>
      </c>
      <c r="Y963" s="9" t="b">
        <v>1</v>
      </c>
      <c r="Z963" s="9" t="b">
        <v>0</v>
      </c>
      <c r="AA963" s="9" t="b">
        <v>1</v>
      </c>
      <c r="AB963" s="9" t="b">
        <v>0</v>
      </c>
      <c r="AC963" s="9" t="b">
        <v>1</v>
      </c>
      <c r="AD963" s="9" t="b">
        <v>0</v>
      </c>
      <c r="AE963" s="9" t="b">
        <v>1</v>
      </c>
      <c r="AF963" s="9" t="b">
        <v>0</v>
      </c>
      <c r="AG963" s="9" t="b">
        <v>1</v>
      </c>
    </row>
    <row r="964" spans="1:33" x14ac:dyDescent="0.2">
      <c r="A964" s="9">
        <v>1</v>
      </c>
      <c r="B964" t="s">
        <v>186</v>
      </c>
      <c r="C964" t="s">
        <v>29</v>
      </c>
      <c r="D964">
        <v>0</v>
      </c>
      <c r="E964">
        <v>7202953.0705310097</v>
      </c>
      <c r="F964">
        <v>0</v>
      </c>
      <c r="G964">
        <v>0</v>
      </c>
      <c r="H964">
        <v>0</v>
      </c>
      <c r="I964">
        <v>0</v>
      </c>
      <c r="J964" s="8">
        <f>SUMIFS(Table1[time],Table1[repetition],Table1[[#This Row],[repetition]],Table1[config],Table1[[#This Row],[config]])</f>
        <v>114613203.96164408</v>
      </c>
      <c r="K964" s="9">
        <v>600</v>
      </c>
      <c r="L964" s="9">
        <v>4</v>
      </c>
      <c r="M964" s="9" t="s">
        <v>151</v>
      </c>
      <c r="N964" s="9" t="b">
        <v>0</v>
      </c>
      <c r="O964" s="9" t="b">
        <v>0</v>
      </c>
      <c r="P964" s="9" t="b">
        <v>1</v>
      </c>
      <c r="Q964" s="9" t="b">
        <v>0</v>
      </c>
      <c r="R964" s="9" t="b">
        <v>0</v>
      </c>
      <c r="S964" s="9" t="b">
        <v>1</v>
      </c>
      <c r="T964" s="9" t="b">
        <v>1</v>
      </c>
      <c r="U964" s="9" t="b">
        <v>0</v>
      </c>
      <c r="V964" s="9" t="b">
        <v>0</v>
      </c>
      <c r="W964" s="9" t="b">
        <v>1</v>
      </c>
      <c r="X964" s="9" t="b">
        <v>0</v>
      </c>
      <c r="Y964" s="9" t="b">
        <v>0</v>
      </c>
      <c r="Z964" s="9" t="b">
        <v>1</v>
      </c>
      <c r="AA964" s="9" t="b">
        <v>1</v>
      </c>
      <c r="AB964" s="9" t="b">
        <v>1</v>
      </c>
      <c r="AC964" s="9" t="b">
        <v>1</v>
      </c>
      <c r="AD964" s="9" t="b">
        <v>0</v>
      </c>
      <c r="AE964" s="9" t="b">
        <v>0</v>
      </c>
      <c r="AF964" s="9" t="b">
        <v>1</v>
      </c>
      <c r="AG964" s="9" t="b">
        <v>0</v>
      </c>
    </row>
    <row r="965" spans="1:33" x14ac:dyDescent="0.2">
      <c r="A965" s="11">
        <v>2</v>
      </c>
      <c r="B965" t="s">
        <v>186</v>
      </c>
      <c r="C965" t="s">
        <v>29</v>
      </c>
      <c r="D965">
        <v>0</v>
      </c>
      <c r="E965">
        <v>7202782.5828050198</v>
      </c>
      <c r="F965">
        <v>0</v>
      </c>
      <c r="G965">
        <v>0</v>
      </c>
      <c r="H965">
        <v>0</v>
      </c>
      <c r="I965">
        <v>0</v>
      </c>
      <c r="J965" s="10">
        <f>SUMIFS(Table1[time],Table1[repetition],Table1[[#This Row],[repetition]],Table1[config],Table1[[#This Row],[config]])</f>
        <v>107371360.62965629</v>
      </c>
      <c r="K965" s="11">
        <v>120</v>
      </c>
      <c r="L965" s="11">
        <v>18</v>
      </c>
      <c r="M965" s="11" t="s">
        <v>150</v>
      </c>
      <c r="N965" s="11" t="b">
        <v>1</v>
      </c>
      <c r="O965" s="11" t="b">
        <v>0</v>
      </c>
      <c r="P965" s="11" t="b">
        <v>1</v>
      </c>
      <c r="Q965" s="11" t="b">
        <v>1</v>
      </c>
      <c r="R965" s="11" t="b">
        <v>1</v>
      </c>
      <c r="S965" s="11" t="b">
        <v>1</v>
      </c>
      <c r="T965" s="11" t="b">
        <v>1</v>
      </c>
      <c r="U965" s="11" t="b">
        <v>0</v>
      </c>
      <c r="V965" s="11" t="b">
        <v>1</v>
      </c>
      <c r="W965" s="11" t="b">
        <v>1</v>
      </c>
      <c r="X965" s="11" t="b">
        <v>1</v>
      </c>
      <c r="Y965" s="11" t="b">
        <v>0</v>
      </c>
      <c r="Z965" s="11" t="b">
        <v>1</v>
      </c>
      <c r="AA965" s="11" t="b">
        <v>0</v>
      </c>
      <c r="AB965" s="11" t="b">
        <v>1</v>
      </c>
      <c r="AC965" s="11" t="b">
        <v>0</v>
      </c>
      <c r="AD965" s="11" t="b">
        <v>0</v>
      </c>
      <c r="AE965" s="11" t="b">
        <v>0</v>
      </c>
      <c r="AF965" s="11" t="b">
        <v>0</v>
      </c>
      <c r="AG965" s="11" t="b">
        <v>1</v>
      </c>
    </row>
    <row r="966" spans="1:33" x14ac:dyDescent="0.2">
      <c r="A966" s="11">
        <v>3</v>
      </c>
      <c r="B966" t="s">
        <v>186</v>
      </c>
      <c r="C966" t="s">
        <v>29</v>
      </c>
      <c r="D966">
        <v>0</v>
      </c>
      <c r="E966">
        <v>7204579.8457629997</v>
      </c>
      <c r="F966">
        <v>0</v>
      </c>
      <c r="G966">
        <v>0</v>
      </c>
      <c r="H966">
        <v>0</v>
      </c>
      <c r="I966">
        <v>0</v>
      </c>
      <c r="J966" s="10">
        <f>SUMIFS(Table1[time],Table1[repetition],Table1[[#This Row],[repetition]],Table1[config],Table1[[#This Row],[config]])</f>
        <v>113477811.24007492</v>
      </c>
      <c r="K966" s="11">
        <v>80</v>
      </c>
      <c r="L966" s="11">
        <v>2</v>
      </c>
      <c r="M966" s="11" t="s">
        <v>150</v>
      </c>
      <c r="N966" s="11" t="b">
        <v>1</v>
      </c>
      <c r="O966" s="11" t="b">
        <v>0</v>
      </c>
      <c r="P966" s="11" t="b">
        <v>0</v>
      </c>
      <c r="Q966" s="11" t="b">
        <v>0</v>
      </c>
      <c r="R966" s="11" t="b">
        <v>0</v>
      </c>
      <c r="S966" s="11" t="b">
        <v>1</v>
      </c>
      <c r="T966" s="11" t="b">
        <v>0</v>
      </c>
      <c r="U966" s="11" t="b">
        <v>1</v>
      </c>
      <c r="V966" s="11" t="b">
        <v>1</v>
      </c>
      <c r="W966" s="11" t="b">
        <v>0</v>
      </c>
      <c r="X966" s="11" t="b">
        <v>0</v>
      </c>
      <c r="Y966" s="11" t="b">
        <v>0</v>
      </c>
      <c r="Z966" s="11" t="b">
        <v>0</v>
      </c>
      <c r="AA966" s="11" t="b">
        <v>1</v>
      </c>
      <c r="AB966" s="11" t="b">
        <v>0</v>
      </c>
      <c r="AC966" s="11" t="b">
        <v>0</v>
      </c>
      <c r="AD966" s="11" t="b">
        <v>0</v>
      </c>
      <c r="AE966" s="11" t="b">
        <v>0</v>
      </c>
      <c r="AF966" s="11" t="b">
        <v>0</v>
      </c>
      <c r="AG966" s="11" t="b">
        <v>1</v>
      </c>
    </row>
    <row r="967" spans="1:33" x14ac:dyDescent="0.2">
      <c r="A967" s="11">
        <v>1</v>
      </c>
      <c r="B967" t="s">
        <v>187</v>
      </c>
      <c r="C967" t="s">
        <v>29</v>
      </c>
      <c r="D967">
        <v>0</v>
      </c>
      <c r="E967">
        <v>7203129.9096900001</v>
      </c>
      <c r="F967">
        <v>0</v>
      </c>
      <c r="G967">
        <v>0</v>
      </c>
      <c r="H967">
        <v>0</v>
      </c>
      <c r="I967">
        <v>0</v>
      </c>
      <c r="J967" s="10">
        <f>SUMIFS(Table1[time],Table1[repetition],Table1[[#This Row],[repetition]],Table1[config],Table1[[#This Row],[config]])</f>
        <v>114613203.96164408</v>
      </c>
      <c r="K967" s="11">
        <v>600</v>
      </c>
      <c r="L967" s="11">
        <v>6</v>
      </c>
      <c r="M967" s="11" t="s">
        <v>151</v>
      </c>
      <c r="N967" s="11" t="b">
        <v>1</v>
      </c>
      <c r="O967" s="11" t="b">
        <v>1</v>
      </c>
      <c r="P967" s="11" t="b">
        <v>1</v>
      </c>
      <c r="Q967" s="11" t="b">
        <v>1</v>
      </c>
      <c r="R967" s="11" t="b">
        <v>0</v>
      </c>
      <c r="S967" s="11" t="b">
        <v>1</v>
      </c>
      <c r="T967" s="11" t="b">
        <v>1</v>
      </c>
      <c r="U967" s="11" t="b">
        <v>1</v>
      </c>
      <c r="V967" s="11" t="b">
        <v>0</v>
      </c>
      <c r="W967" s="11" t="b">
        <v>1</v>
      </c>
      <c r="X967" s="11" t="b">
        <v>0</v>
      </c>
      <c r="Y967" s="11" t="b">
        <v>1</v>
      </c>
      <c r="Z967" s="11" t="b">
        <v>1</v>
      </c>
      <c r="AA967" s="11" t="b">
        <v>0</v>
      </c>
      <c r="AB967" s="11" t="b">
        <v>1</v>
      </c>
      <c r="AC967" s="11" t="b">
        <v>1</v>
      </c>
      <c r="AD967" s="11" t="b">
        <v>1</v>
      </c>
      <c r="AE967" s="11" t="b">
        <v>0</v>
      </c>
      <c r="AF967" s="11" t="b">
        <v>0</v>
      </c>
      <c r="AG967" s="11" t="b">
        <v>0</v>
      </c>
    </row>
    <row r="968" spans="1:33" x14ac:dyDescent="0.2">
      <c r="A968" s="9">
        <v>2</v>
      </c>
      <c r="B968" t="s">
        <v>187</v>
      </c>
      <c r="C968" t="s">
        <v>29</v>
      </c>
      <c r="D968">
        <v>0</v>
      </c>
      <c r="E968">
        <v>7202211.2009827904</v>
      </c>
      <c r="F968">
        <v>0</v>
      </c>
      <c r="G968">
        <v>0</v>
      </c>
      <c r="H968">
        <v>0</v>
      </c>
      <c r="I968">
        <v>0</v>
      </c>
      <c r="J968" s="8">
        <f>SUMIFS(Table1[time],Table1[repetition],Table1[[#This Row],[repetition]],Table1[config],Table1[[#This Row],[config]])</f>
        <v>107371360.62965629</v>
      </c>
      <c r="K968" s="9">
        <v>80</v>
      </c>
      <c r="L968" s="9">
        <v>2</v>
      </c>
      <c r="M968" s="9" t="s">
        <v>150</v>
      </c>
      <c r="N968" s="9" t="b">
        <v>1</v>
      </c>
      <c r="O968" s="9" t="b">
        <v>0</v>
      </c>
      <c r="P968" s="9" t="b">
        <v>0</v>
      </c>
      <c r="Q968" s="9" t="b">
        <v>0</v>
      </c>
      <c r="R968" s="9" t="b">
        <v>0</v>
      </c>
      <c r="S968" s="9" t="b">
        <v>1</v>
      </c>
      <c r="T968" s="9" t="b">
        <v>0</v>
      </c>
      <c r="U968" s="9" t="b">
        <v>1</v>
      </c>
      <c r="V968" s="9" t="b">
        <v>1</v>
      </c>
      <c r="W968" s="9" t="b">
        <v>0</v>
      </c>
      <c r="X968" s="9" t="b">
        <v>0</v>
      </c>
      <c r="Y968" s="9" t="b">
        <v>0</v>
      </c>
      <c r="Z968" s="9" t="b">
        <v>0</v>
      </c>
      <c r="AA968" s="9" t="b">
        <v>1</v>
      </c>
      <c r="AB968" s="9" t="b">
        <v>0</v>
      </c>
      <c r="AC968" s="9" t="b">
        <v>0</v>
      </c>
      <c r="AD968" s="9" t="b">
        <v>0</v>
      </c>
      <c r="AE968" s="9" t="b">
        <v>0</v>
      </c>
      <c r="AF968" s="9" t="b">
        <v>0</v>
      </c>
      <c r="AG968" s="9" t="b">
        <v>1</v>
      </c>
    </row>
    <row r="969" spans="1:33" x14ac:dyDescent="0.2">
      <c r="A969" s="9">
        <v>3</v>
      </c>
      <c r="B969" t="s">
        <v>187</v>
      </c>
      <c r="C969" t="s">
        <v>29</v>
      </c>
      <c r="D969">
        <v>0</v>
      </c>
      <c r="E969">
        <v>7204410.3455360001</v>
      </c>
      <c r="F969">
        <v>0</v>
      </c>
      <c r="G969">
        <v>0</v>
      </c>
      <c r="H969">
        <v>0</v>
      </c>
      <c r="I969">
        <v>0</v>
      </c>
      <c r="J969" s="8">
        <f>SUMIFS(Table1[time],Table1[repetition],Table1[[#This Row],[repetition]],Table1[config],Table1[[#This Row],[config]])</f>
        <v>113477811.24007492</v>
      </c>
      <c r="K969" s="9">
        <v>80</v>
      </c>
      <c r="L969" s="9">
        <v>1</v>
      </c>
      <c r="M969" s="9" t="s">
        <v>149</v>
      </c>
      <c r="N969" s="9" t="b">
        <v>0</v>
      </c>
      <c r="O969" s="9" t="b">
        <v>1</v>
      </c>
      <c r="P969" s="9" t="b">
        <v>1</v>
      </c>
      <c r="Q969" s="9" t="b">
        <v>1</v>
      </c>
      <c r="R969" s="9" t="b">
        <v>1</v>
      </c>
      <c r="S969" s="9" t="b">
        <v>0</v>
      </c>
      <c r="T969" s="9" t="b">
        <v>1</v>
      </c>
      <c r="U969" s="9" t="b">
        <v>0</v>
      </c>
      <c r="V969" s="9" t="b">
        <v>0</v>
      </c>
      <c r="W969" s="9" t="b">
        <v>1</v>
      </c>
      <c r="X969" s="9" t="b">
        <v>1</v>
      </c>
      <c r="Y969" s="9" t="b">
        <v>1</v>
      </c>
      <c r="Z969" s="9" t="b">
        <v>1</v>
      </c>
      <c r="AA969" s="9" t="b">
        <v>0</v>
      </c>
      <c r="AB969" s="9" t="b">
        <v>1</v>
      </c>
      <c r="AC969" s="9" t="b">
        <v>1</v>
      </c>
      <c r="AD969" s="9" t="b">
        <v>1</v>
      </c>
      <c r="AE969" s="9" t="b">
        <v>1</v>
      </c>
      <c r="AF969" s="9" t="b">
        <v>1</v>
      </c>
      <c r="AG969" s="9" t="b">
        <v>0</v>
      </c>
    </row>
    <row r="970" spans="1:33" x14ac:dyDescent="0.2">
      <c r="A970" s="11">
        <v>1</v>
      </c>
      <c r="B970" t="s">
        <v>158</v>
      </c>
      <c r="C970" t="s">
        <v>47</v>
      </c>
      <c r="D970">
        <v>0</v>
      </c>
      <c r="E970">
        <v>70543.991895043204</v>
      </c>
      <c r="F970">
        <v>0</v>
      </c>
      <c r="G970">
        <v>0</v>
      </c>
      <c r="H970">
        <v>0</v>
      </c>
      <c r="I970">
        <v>0</v>
      </c>
      <c r="J970" s="10">
        <f>SUMIFS(Table1[time],Table1[repetition],Table1[[#This Row],[repetition]],Table1[config],Table1[[#This Row],[config]])</f>
        <v>45168733.900158174</v>
      </c>
      <c r="K970" s="11">
        <v>0</v>
      </c>
      <c r="L970" s="11">
        <v>1</v>
      </c>
      <c r="M970" s="11" t="s">
        <v>149</v>
      </c>
      <c r="N970" s="11" t="b">
        <v>0</v>
      </c>
      <c r="O970" s="11" t="b">
        <v>0</v>
      </c>
      <c r="P970" s="11" t="b">
        <v>0</v>
      </c>
      <c r="Q970" s="11" t="b">
        <v>0</v>
      </c>
      <c r="R970" s="11" t="b">
        <v>0</v>
      </c>
      <c r="S970" s="11" t="b">
        <v>0</v>
      </c>
      <c r="T970" s="11" t="b">
        <v>0</v>
      </c>
      <c r="U970" s="11" t="b">
        <v>0</v>
      </c>
      <c r="V970" s="11" t="b">
        <v>0</v>
      </c>
      <c r="W970" s="11" t="b">
        <v>0</v>
      </c>
      <c r="X970" s="11" t="b">
        <v>0</v>
      </c>
      <c r="Y970" s="11" t="b">
        <v>0</v>
      </c>
      <c r="Z970" s="11" t="b">
        <v>0</v>
      </c>
      <c r="AA970" s="11" t="b">
        <v>0</v>
      </c>
      <c r="AB970" s="11" t="b">
        <v>0</v>
      </c>
      <c r="AC970" s="11" t="b">
        <v>0</v>
      </c>
      <c r="AD970" s="11" t="b">
        <v>0</v>
      </c>
      <c r="AE970" s="11" t="b">
        <v>0</v>
      </c>
      <c r="AF970" s="11" t="b">
        <v>0</v>
      </c>
      <c r="AG970" s="11" t="b">
        <v>0</v>
      </c>
    </row>
    <row r="971" spans="1:33" x14ac:dyDescent="0.2">
      <c r="A971" s="11">
        <v>2</v>
      </c>
      <c r="B971" t="s">
        <v>158</v>
      </c>
      <c r="C971" t="s">
        <v>47</v>
      </c>
      <c r="D971">
        <v>0</v>
      </c>
      <c r="E971">
        <v>50876.352355349802</v>
      </c>
      <c r="F971">
        <v>0</v>
      </c>
      <c r="G971">
        <v>0</v>
      </c>
      <c r="H971">
        <v>0</v>
      </c>
      <c r="I971">
        <v>0</v>
      </c>
      <c r="J971" s="10">
        <f>SUMIFS(Table1[time],Table1[repetition],Table1[[#This Row],[repetition]],Table1[config],Table1[[#This Row],[config]])</f>
        <v>44679764.804467529</v>
      </c>
      <c r="K971" s="11">
        <v>80</v>
      </c>
      <c r="L971" s="11">
        <v>1</v>
      </c>
      <c r="M971" s="11" t="s">
        <v>149</v>
      </c>
      <c r="N971" s="11" t="b">
        <v>0</v>
      </c>
      <c r="O971" s="11" t="b">
        <v>1</v>
      </c>
      <c r="P971" s="11" t="b">
        <v>1</v>
      </c>
      <c r="Q971" s="11" t="b">
        <v>1</v>
      </c>
      <c r="R971" s="11" t="b">
        <v>1</v>
      </c>
      <c r="S971" s="11" t="b">
        <v>0</v>
      </c>
      <c r="T971" s="11" t="b">
        <v>1</v>
      </c>
      <c r="U971" s="11" t="b">
        <v>0</v>
      </c>
      <c r="V971" s="11" t="b">
        <v>0</v>
      </c>
      <c r="W971" s="11" t="b">
        <v>1</v>
      </c>
      <c r="X971" s="11" t="b">
        <v>1</v>
      </c>
      <c r="Y971" s="11" t="b">
        <v>1</v>
      </c>
      <c r="Z971" s="11" t="b">
        <v>1</v>
      </c>
      <c r="AA971" s="11" t="b">
        <v>0</v>
      </c>
      <c r="AB971" s="11" t="b">
        <v>1</v>
      </c>
      <c r="AC971" s="11" t="b">
        <v>1</v>
      </c>
      <c r="AD971" s="11" t="b">
        <v>1</v>
      </c>
      <c r="AE971" s="11" t="b">
        <v>1</v>
      </c>
      <c r="AF971" s="11" t="b">
        <v>1</v>
      </c>
      <c r="AG971" s="11" t="b">
        <v>0</v>
      </c>
    </row>
    <row r="972" spans="1:33" x14ac:dyDescent="0.2">
      <c r="A972" s="11">
        <v>3</v>
      </c>
      <c r="B972" t="s">
        <v>158</v>
      </c>
      <c r="C972" t="s">
        <v>47</v>
      </c>
      <c r="D972">
        <v>0</v>
      </c>
      <c r="E972">
        <v>69860.242966002203</v>
      </c>
      <c r="F972">
        <v>0</v>
      </c>
      <c r="G972">
        <v>0</v>
      </c>
      <c r="H972">
        <v>0</v>
      </c>
      <c r="I972">
        <v>0</v>
      </c>
      <c r="J972" s="10">
        <f>SUMIFS(Table1[time],Table1[repetition],Table1[[#This Row],[repetition]],Table1[config],Table1[[#This Row],[config]])</f>
        <v>45023764.106274962</v>
      </c>
      <c r="K972" s="11">
        <v>50</v>
      </c>
      <c r="L972" s="11">
        <v>18</v>
      </c>
      <c r="M972" s="11" t="s">
        <v>151</v>
      </c>
      <c r="N972" s="11" t="b">
        <v>1</v>
      </c>
      <c r="O972" s="11" t="b">
        <v>1</v>
      </c>
      <c r="P972" s="11" t="b">
        <v>1</v>
      </c>
      <c r="Q972" s="11" t="b">
        <v>1</v>
      </c>
      <c r="R972" s="11" t="b">
        <v>1</v>
      </c>
      <c r="S972" s="11" t="b">
        <v>1</v>
      </c>
      <c r="T972" s="11" t="b">
        <v>0</v>
      </c>
      <c r="U972" s="11" t="b">
        <v>1</v>
      </c>
      <c r="V972" s="11" t="b">
        <v>0</v>
      </c>
      <c r="W972" s="11" t="b">
        <v>1</v>
      </c>
      <c r="X972" s="11" t="b">
        <v>0</v>
      </c>
      <c r="Y972" s="11" t="b">
        <v>0</v>
      </c>
      <c r="Z972" s="11" t="b">
        <v>1</v>
      </c>
      <c r="AA972" s="11" t="b">
        <v>0</v>
      </c>
      <c r="AB972" s="11" t="b">
        <v>0</v>
      </c>
      <c r="AC972" s="11" t="b">
        <v>0</v>
      </c>
      <c r="AD972" s="11" t="b">
        <v>0</v>
      </c>
      <c r="AE972" s="11" t="b">
        <v>0</v>
      </c>
      <c r="AF972" s="11" t="b">
        <v>0</v>
      </c>
      <c r="AG972" s="11" t="b">
        <v>0</v>
      </c>
    </row>
    <row r="973" spans="1:33" x14ac:dyDescent="0.2">
      <c r="A973" s="9">
        <v>1</v>
      </c>
      <c r="B973" t="s">
        <v>159</v>
      </c>
      <c r="C973" t="s">
        <v>47</v>
      </c>
      <c r="D973">
        <v>0</v>
      </c>
      <c r="E973">
        <v>84284.703331999393</v>
      </c>
      <c r="F973">
        <v>0</v>
      </c>
      <c r="G973">
        <v>0</v>
      </c>
      <c r="H973">
        <v>0</v>
      </c>
      <c r="I973">
        <v>0</v>
      </c>
      <c r="J973" s="8">
        <f>SUMIFS(Table1[time],Table1[repetition],Table1[[#This Row],[repetition]],Table1[config],Table1[[#This Row],[config]])</f>
        <v>45168733.900158174</v>
      </c>
      <c r="K973" s="9">
        <v>1</v>
      </c>
      <c r="L973" s="9">
        <v>4</v>
      </c>
      <c r="M973" s="9" t="s">
        <v>150</v>
      </c>
      <c r="N973" s="9" t="b">
        <v>0</v>
      </c>
      <c r="O973" s="9" t="b">
        <v>1</v>
      </c>
      <c r="P973" s="9" t="b">
        <v>0</v>
      </c>
      <c r="Q973" s="9" t="b">
        <v>1</v>
      </c>
      <c r="R973" s="9" t="b">
        <v>0</v>
      </c>
      <c r="S973" s="9" t="b">
        <v>1</v>
      </c>
      <c r="T973" s="9" t="b">
        <v>0</v>
      </c>
      <c r="U973" s="9" t="b">
        <v>0</v>
      </c>
      <c r="V973" s="9" t="b">
        <v>0</v>
      </c>
      <c r="W973" s="9" t="b">
        <v>1</v>
      </c>
      <c r="X973" s="9" t="b">
        <v>0</v>
      </c>
      <c r="Y973" s="9" t="b">
        <v>1</v>
      </c>
      <c r="Z973" s="9" t="b">
        <v>1</v>
      </c>
      <c r="AA973" s="9" t="b">
        <v>1</v>
      </c>
      <c r="AB973" s="9" t="b">
        <v>1</v>
      </c>
      <c r="AC973" s="9" t="b">
        <v>1</v>
      </c>
      <c r="AD973" s="9" t="b">
        <v>0</v>
      </c>
      <c r="AE973" s="9" t="b">
        <v>1</v>
      </c>
      <c r="AF973" s="9" t="b">
        <v>1</v>
      </c>
      <c r="AG973" s="9" t="b">
        <v>1</v>
      </c>
    </row>
    <row r="974" spans="1:33" x14ac:dyDescent="0.2">
      <c r="A974" s="11">
        <v>2</v>
      </c>
      <c r="B974" t="s">
        <v>159</v>
      </c>
      <c r="C974" t="s">
        <v>47</v>
      </c>
      <c r="D974">
        <v>0</v>
      </c>
      <c r="E974">
        <v>61978.387256152899</v>
      </c>
      <c r="F974">
        <v>0</v>
      </c>
      <c r="G974">
        <v>0</v>
      </c>
      <c r="H974">
        <v>0</v>
      </c>
      <c r="I974">
        <v>0</v>
      </c>
      <c r="J974" s="10">
        <f>SUMIFS(Table1[time],Table1[repetition],Table1[[#This Row],[repetition]],Table1[config],Table1[[#This Row],[config]])</f>
        <v>44679764.804467529</v>
      </c>
      <c r="K974" s="11">
        <v>80</v>
      </c>
      <c r="L974" s="11">
        <v>1</v>
      </c>
      <c r="M974" s="11" t="s">
        <v>149</v>
      </c>
      <c r="N974" s="11" t="b">
        <v>0</v>
      </c>
      <c r="O974" s="11" t="b">
        <v>1</v>
      </c>
      <c r="P974" s="11" t="b">
        <v>1</v>
      </c>
      <c r="Q974" s="11" t="b">
        <v>1</v>
      </c>
      <c r="R974" s="11" t="b">
        <v>1</v>
      </c>
      <c r="S974" s="11" t="b">
        <v>0</v>
      </c>
      <c r="T974" s="11" t="b">
        <v>1</v>
      </c>
      <c r="U974" s="11" t="b">
        <v>0</v>
      </c>
      <c r="V974" s="11" t="b">
        <v>0</v>
      </c>
      <c r="W974" s="11" t="b">
        <v>1</v>
      </c>
      <c r="X974" s="11" t="b">
        <v>1</v>
      </c>
      <c r="Y974" s="11" t="b">
        <v>1</v>
      </c>
      <c r="Z974" s="11" t="b">
        <v>1</v>
      </c>
      <c r="AA974" s="11" t="b">
        <v>0</v>
      </c>
      <c r="AB974" s="11" t="b">
        <v>1</v>
      </c>
      <c r="AC974" s="11" t="b">
        <v>1</v>
      </c>
      <c r="AD974" s="11" t="b">
        <v>1</v>
      </c>
      <c r="AE974" s="11" t="b">
        <v>1</v>
      </c>
      <c r="AF974" s="11" t="b">
        <v>1</v>
      </c>
      <c r="AG974" s="11" t="b">
        <v>0</v>
      </c>
    </row>
    <row r="975" spans="1:33" x14ac:dyDescent="0.2">
      <c r="A975" s="9">
        <v>3</v>
      </c>
      <c r="B975" t="s">
        <v>159</v>
      </c>
      <c r="C975" t="s">
        <v>47</v>
      </c>
      <c r="D975">
        <v>0</v>
      </c>
      <c r="E975">
        <v>84908.826056998805</v>
      </c>
      <c r="F975">
        <v>0</v>
      </c>
      <c r="G975">
        <v>0</v>
      </c>
      <c r="H975">
        <v>0</v>
      </c>
      <c r="I975">
        <v>0</v>
      </c>
      <c r="J975" s="8">
        <f>SUMIFS(Table1[time],Table1[repetition],Table1[[#This Row],[repetition]],Table1[config],Table1[[#This Row],[config]])</f>
        <v>45023764.106274962</v>
      </c>
      <c r="K975" s="9">
        <v>0</v>
      </c>
      <c r="L975" s="9">
        <v>3</v>
      </c>
      <c r="M975" s="9" t="s">
        <v>151</v>
      </c>
      <c r="N975" s="9" t="b">
        <v>0</v>
      </c>
      <c r="O975" s="9" t="b">
        <v>1</v>
      </c>
      <c r="P975" s="9" t="b">
        <v>0</v>
      </c>
      <c r="Q975" s="9" t="b">
        <v>1</v>
      </c>
      <c r="R975" s="9" t="b">
        <v>0</v>
      </c>
      <c r="S975" s="9" t="b">
        <v>1</v>
      </c>
      <c r="T975" s="9" t="b">
        <v>0</v>
      </c>
      <c r="U975" s="9" t="b">
        <v>1</v>
      </c>
      <c r="V975" s="9" t="b">
        <v>0</v>
      </c>
      <c r="W975" s="9" t="b">
        <v>1</v>
      </c>
      <c r="X975" s="9" t="b">
        <v>0</v>
      </c>
      <c r="Y975" s="9" t="b">
        <v>1</v>
      </c>
      <c r="Z975" s="9" t="b">
        <v>0</v>
      </c>
      <c r="AA975" s="9" t="b">
        <v>1</v>
      </c>
      <c r="AB975" s="9" t="b">
        <v>0</v>
      </c>
      <c r="AC975" s="9" t="b">
        <v>1</v>
      </c>
      <c r="AD975" s="9" t="b">
        <v>0</v>
      </c>
      <c r="AE975" s="9" t="b">
        <v>1</v>
      </c>
      <c r="AF975" s="9" t="b">
        <v>0</v>
      </c>
      <c r="AG975" s="9" t="b">
        <v>1</v>
      </c>
    </row>
    <row r="976" spans="1:33" x14ac:dyDescent="0.2">
      <c r="A976" s="11">
        <v>1</v>
      </c>
      <c r="B976" t="s">
        <v>160</v>
      </c>
      <c r="C976" t="s">
        <v>47</v>
      </c>
      <c r="D976">
        <v>0</v>
      </c>
      <c r="E976">
        <v>74600.682338001207</v>
      </c>
      <c r="F976">
        <v>0</v>
      </c>
      <c r="G976">
        <v>0</v>
      </c>
      <c r="H976">
        <v>0</v>
      </c>
      <c r="I976">
        <v>0</v>
      </c>
      <c r="J976" s="10">
        <f>SUMIFS(Table1[time],Table1[repetition],Table1[[#This Row],[repetition]],Table1[config],Table1[[#This Row],[config]])</f>
        <v>45168733.900158174</v>
      </c>
      <c r="K976" s="11">
        <v>1</v>
      </c>
      <c r="L976" s="11">
        <v>18</v>
      </c>
      <c r="M976" s="11" t="s">
        <v>150</v>
      </c>
      <c r="N976" s="11" t="b">
        <v>1</v>
      </c>
      <c r="O976" s="11" t="b">
        <v>0</v>
      </c>
      <c r="P976" s="11" t="b">
        <v>0</v>
      </c>
      <c r="Q976" s="11" t="b">
        <v>0</v>
      </c>
      <c r="R976" s="11" t="b">
        <v>0</v>
      </c>
      <c r="S976" s="11" t="b">
        <v>1</v>
      </c>
      <c r="T976" s="11" t="b">
        <v>1</v>
      </c>
      <c r="U976" s="11" t="b">
        <v>1</v>
      </c>
      <c r="V976" s="11" t="b">
        <v>1</v>
      </c>
      <c r="W976" s="11" t="b">
        <v>0</v>
      </c>
      <c r="X976" s="11" t="b">
        <v>1</v>
      </c>
      <c r="Y976" s="11" t="b">
        <v>0</v>
      </c>
      <c r="Z976" s="11" t="b">
        <v>0</v>
      </c>
      <c r="AA976" s="11" t="b">
        <v>1</v>
      </c>
      <c r="AB976" s="11" t="b">
        <v>1</v>
      </c>
      <c r="AC976" s="11" t="b">
        <v>1</v>
      </c>
      <c r="AD976" s="11" t="b">
        <v>1</v>
      </c>
      <c r="AE976" s="11" t="b">
        <v>0</v>
      </c>
      <c r="AF976" s="11" t="b">
        <v>0</v>
      </c>
      <c r="AG976" s="11" t="b">
        <v>0</v>
      </c>
    </row>
    <row r="977" spans="1:33" x14ac:dyDescent="0.2">
      <c r="A977" s="9">
        <v>2</v>
      </c>
      <c r="B977" t="s">
        <v>160</v>
      </c>
      <c r="C977" t="s">
        <v>47</v>
      </c>
      <c r="D977">
        <v>0</v>
      </c>
      <c r="E977">
        <v>58299.441752955303</v>
      </c>
      <c r="F977">
        <v>0</v>
      </c>
      <c r="G977">
        <v>0</v>
      </c>
      <c r="H977">
        <v>0</v>
      </c>
      <c r="I977">
        <v>0</v>
      </c>
      <c r="J977" s="8">
        <f>SUMIFS(Table1[time],Table1[repetition],Table1[[#This Row],[repetition]],Table1[config],Table1[[#This Row],[config]])</f>
        <v>44679764.804467529</v>
      </c>
      <c r="K977" s="9">
        <v>80</v>
      </c>
      <c r="L977" s="9">
        <v>1</v>
      </c>
      <c r="M977" s="9" t="s">
        <v>149</v>
      </c>
      <c r="N977" s="9" t="b">
        <v>0</v>
      </c>
      <c r="O977" s="9" t="b">
        <v>1</v>
      </c>
      <c r="P977" s="9" t="b">
        <v>1</v>
      </c>
      <c r="Q977" s="9" t="b">
        <v>1</v>
      </c>
      <c r="R977" s="9" t="b">
        <v>1</v>
      </c>
      <c r="S977" s="9" t="b">
        <v>0</v>
      </c>
      <c r="T977" s="9" t="b">
        <v>1</v>
      </c>
      <c r="U977" s="9" t="b">
        <v>0</v>
      </c>
      <c r="V977" s="9" t="b">
        <v>0</v>
      </c>
      <c r="W977" s="9" t="b">
        <v>1</v>
      </c>
      <c r="X977" s="9" t="b">
        <v>1</v>
      </c>
      <c r="Y977" s="9" t="b">
        <v>1</v>
      </c>
      <c r="Z977" s="9" t="b">
        <v>1</v>
      </c>
      <c r="AA977" s="9" t="b">
        <v>0</v>
      </c>
      <c r="AB977" s="9" t="b">
        <v>1</v>
      </c>
      <c r="AC977" s="9" t="b">
        <v>1</v>
      </c>
      <c r="AD977" s="9" t="b">
        <v>1</v>
      </c>
      <c r="AE977" s="9" t="b">
        <v>1</v>
      </c>
      <c r="AF977" s="9" t="b">
        <v>1</v>
      </c>
      <c r="AG977" s="9" t="b">
        <v>0</v>
      </c>
    </row>
    <row r="978" spans="1:33" x14ac:dyDescent="0.2">
      <c r="A978" s="9">
        <v>3</v>
      </c>
      <c r="B978" t="s">
        <v>160</v>
      </c>
      <c r="C978" t="s">
        <v>47</v>
      </c>
      <c r="D978">
        <v>0</v>
      </c>
      <c r="E978">
        <v>58277.5397469995</v>
      </c>
      <c r="F978">
        <v>0</v>
      </c>
      <c r="G978">
        <v>0</v>
      </c>
      <c r="H978">
        <v>0</v>
      </c>
      <c r="I978">
        <v>0</v>
      </c>
      <c r="J978" s="8">
        <f>SUMIFS(Table1[time],Table1[repetition],Table1[[#This Row],[repetition]],Table1[config],Table1[[#This Row],[config]])</f>
        <v>45023764.106274962</v>
      </c>
      <c r="K978" s="9">
        <v>0</v>
      </c>
      <c r="L978" s="9">
        <v>3</v>
      </c>
      <c r="M978" s="9" t="s">
        <v>151</v>
      </c>
      <c r="N978" s="9" t="b">
        <v>0</v>
      </c>
      <c r="O978" s="9" t="b">
        <v>1</v>
      </c>
      <c r="P978" s="9" t="b">
        <v>0</v>
      </c>
      <c r="Q978" s="9" t="b">
        <v>1</v>
      </c>
      <c r="R978" s="9" t="b">
        <v>0</v>
      </c>
      <c r="S978" s="9" t="b">
        <v>1</v>
      </c>
      <c r="T978" s="9" t="b">
        <v>0</v>
      </c>
      <c r="U978" s="9" t="b">
        <v>1</v>
      </c>
      <c r="V978" s="9" t="b">
        <v>0</v>
      </c>
      <c r="W978" s="9" t="b">
        <v>1</v>
      </c>
      <c r="X978" s="9" t="b">
        <v>0</v>
      </c>
      <c r="Y978" s="9" t="b">
        <v>1</v>
      </c>
      <c r="Z978" s="9" t="b">
        <v>0</v>
      </c>
      <c r="AA978" s="9" t="b">
        <v>1</v>
      </c>
      <c r="AB978" s="9" t="b">
        <v>0</v>
      </c>
      <c r="AC978" s="9" t="b">
        <v>1</v>
      </c>
      <c r="AD978" s="9" t="b">
        <v>0</v>
      </c>
      <c r="AE978" s="9" t="b">
        <v>1</v>
      </c>
      <c r="AF978" s="9" t="b">
        <v>0</v>
      </c>
      <c r="AG978" s="9" t="b">
        <v>1</v>
      </c>
    </row>
    <row r="979" spans="1:33" x14ac:dyDescent="0.2">
      <c r="A979" s="11">
        <v>1</v>
      </c>
      <c r="B979" t="s">
        <v>162</v>
      </c>
      <c r="C979" t="s">
        <v>47</v>
      </c>
      <c r="D979">
        <v>0</v>
      </c>
      <c r="E979">
        <v>83629.886034992494</v>
      </c>
      <c r="F979">
        <v>0</v>
      </c>
      <c r="G979">
        <v>0</v>
      </c>
      <c r="H979">
        <v>0</v>
      </c>
      <c r="I979">
        <v>0</v>
      </c>
      <c r="J979" s="10">
        <f>SUMIFS(Table1[time],Table1[repetition],Table1[[#This Row],[repetition]],Table1[config],Table1[[#This Row],[config]])</f>
        <v>45168733.900158174</v>
      </c>
      <c r="K979" s="11">
        <v>50</v>
      </c>
      <c r="L979" s="11">
        <v>1</v>
      </c>
      <c r="M979" s="11" t="s">
        <v>151</v>
      </c>
      <c r="N979" s="11" t="b">
        <v>0</v>
      </c>
      <c r="O979" s="11" t="b">
        <v>1</v>
      </c>
      <c r="P979" s="11" t="b">
        <v>1</v>
      </c>
      <c r="Q979" s="11" t="b">
        <v>1</v>
      </c>
      <c r="R979" s="11" t="b">
        <v>1</v>
      </c>
      <c r="S979" s="11" t="b">
        <v>0</v>
      </c>
      <c r="T979" s="11" t="b">
        <v>1</v>
      </c>
      <c r="U979" s="11" t="b">
        <v>0</v>
      </c>
      <c r="V979" s="11" t="b">
        <v>0</v>
      </c>
      <c r="W979" s="11" t="b">
        <v>1</v>
      </c>
      <c r="X979" s="11" t="b">
        <v>1</v>
      </c>
      <c r="Y979" s="11" t="b">
        <v>1</v>
      </c>
      <c r="Z979" s="11" t="b">
        <v>1</v>
      </c>
      <c r="AA979" s="11" t="b">
        <v>0</v>
      </c>
      <c r="AB979" s="11" t="b">
        <v>0</v>
      </c>
      <c r="AC979" s="11" t="b">
        <v>0</v>
      </c>
      <c r="AD979" s="11" t="b">
        <v>1</v>
      </c>
      <c r="AE979" s="11" t="b">
        <v>1</v>
      </c>
      <c r="AF979" s="11" t="b">
        <v>1</v>
      </c>
      <c r="AG979" s="11" t="b">
        <v>1</v>
      </c>
    </row>
    <row r="980" spans="1:33" x14ac:dyDescent="0.2">
      <c r="A980" s="11">
        <v>2</v>
      </c>
      <c r="B980" t="s">
        <v>162</v>
      </c>
      <c r="C980" t="s">
        <v>47</v>
      </c>
      <c r="D980">
        <v>0</v>
      </c>
      <c r="E980">
        <v>67329.721829853894</v>
      </c>
      <c r="F980">
        <v>0</v>
      </c>
      <c r="G980">
        <v>0</v>
      </c>
      <c r="H980">
        <v>0</v>
      </c>
      <c r="I980">
        <v>0</v>
      </c>
      <c r="J980" s="10">
        <f>SUMIFS(Table1[time],Table1[repetition],Table1[[#This Row],[repetition]],Table1[config],Table1[[#This Row],[config]])</f>
        <v>44679764.804467529</v>
      </c>
      <c r="K980" s="11">
        <v>80</v>
      </c>
      <c r="L980" s="11">
        <v>1</v>
      </c>
      <c r="M980" s="11" t="s">
        <v>149</v>
      </c>
      <c r="N980" s="11" t="b">
        <v>0</v>
      </c>
      <c r="O980" s="11" t="b">
        <v>1</v>
      </c>
      <c r="P980" s="11" t="b">
        <v>1</v>
      </c>
      <c r="Q980" s="11" t="b">
        <v>1</v>
      </c>
      <c r="R980" s="11" t="b">
        <v>1</v>
      </c>
      <c r="S980" s="11" t="b">
        <v>0</v>
      </c>
      <c r="T980" s="11" t="b">
        <v>1</v>
      </c>
      <c r="U980" s="11" t="b">
        <v>0</v>
      </c>
      <c r="V980" s="11" t="b">
        <v>0</v>
      </c>
      <c r="W980" s="11" t="b">
        <v>1</v>
      </c>
      <c r="X980" s="11" t="b">
        <v>1</v>
      </c>
      <c r="Y980" s="11" t="b">
        <v>1</v>
      </c>
      <c r="Z980" s="11" t="b">
        <v>1</v>
      </c>
      <c r="AA980" s="11" t="b">
        <v>0</v>
      </c>
      <c r="AB980" s="11" t="b">
        <v>1</v>
      </c>
      <c r="AC980" s="11" t="b">
        <v>1</v>
      </c>
      <c r="AD980" s="11" t="b">
        <v>1</v>
      </c>
      <c r="AE980" s="11" t="b">
        <v>1</v>
      </c>
      <c r="AF980" s="11" t="b">
        <v>1</v>
      </c>
      <c r="AG980" s="11" t="b">
        <v>0</v>
      </c>
    </row>
    <row r="981" spans="1:33" x14ac:dyDescent="0.2">
      <c r="A981" s="9">
        <v>3</v>
      </c>
      <c r="B981" t="s">
        <v>162</v>
      </c>
      <c r="C981" t="s">
        <v>47</v>
      </c>
      <c r="D981">
        <v>0</v>
      </c>
      <c r="E981">
        <v>82419.594121001806</v>
      </c>
      <c r="F981">
        <v>0</v>
      </c>
      <c r="G981">
        <v>0</v>
      </c>
      <c r="H981">
        <v>0</v>
      </c>
      <c r="I981">
        <v>0</v>
      </c>
      <c r="J981" s="8">
        <f>SUMIFS(Table1[time],Table1[repetition],Table1[[#This Row],[repetition]],Table1[config],Table1[[#This Row],[config]])</f>
        <v>45023764.106274962</v>
      </c>
      <c r="K981" s="9">
        <v>50</v>
      </c>
      <c r="L981" s="9">
        <v>18</v>
      </c>
      <c r="M981" s="9" t="s">
        <v>151</v>
      </c>
      <c r="N981" s="9" t="b">
        <v>1</v>
      </c>
      <c r="O981" s="9" t="b">
        <v>1</v>
      </c>
      <c r="P981" s="9" t="b">
        <v>1</v>
      </c>
      <c r="Q981" s="9" t="b">
        <v>1</v>
      </c>
      <c r="R981" s="9" t="b">
        <v>1</v>
      </c>
      <c r="S981" s="9" t="b">
        <v>1</v>
      </c>
      <c r="T981" s="9" t="b">
        <v>0</v>
      </c>
      <c r="U981" s="9" t="b">
        <v>1</v>
      </c>
      <c r="V981" s="9" t="b">
        <v>0</v>
      </c>
      <c r="W981" s="9" t="b">
        <v>1</v>
      </c>
      <c r="X981" s="9" t="b">
        <v>0</v>
      </c>
      <c r="Y981" s="9" t="b">
        <v>0</v>
      </c>
      <c r="Z981" s="9" t="b">
        <v>1</v>
      </c>
      <c r="AA981" s="9" t="b">
        <v>0</v>
      </c>
      <c r="AB981" s="9" t="b">
        <v>0</v>
      </c>
      <c r="AC981" s="9" t="b">
        <v>0</v>
      </c>
      <c r="AD981" s="9" t="b">
        <v>0</v>
      </c>
      <c r="AE981" s="9" t="b">
        <v>0</v>
      </c>
      <c r="AF981" s="9" t="b">
        <v>0</v>
      </c>
      <c r="AG981" s="9" t="b">
        <v>0</v>
      </c>
    </row>
    <row r="982" spans="1:33" x14ac:dyDescent="0.2">
      <c r="A982" s="9">
        <v>1</v>
      </c>
      <c r="B982" t="s">
        <v>163</v>
      </c>
      <c r="C982" t="s">
        <v>47</v>
      </c>
      <c r="D982">
        <v>0</v>
      </c>
      <c r="E982">
        <v>70510.415354976401</v>
      </c>
      <c r="F982">
        <v>0</v>
      </c>
      <c r="G982">
        <v>0</v>
      </c>
      <c r="H982">
        <v>0</v>
      </c>
      <c r="I982">
        <v>0</v>
      </c>
      <c r="J982" s="8">
        <f>SUMIFS(Table1[time],Table1[repetition],Table1[[#This Row],[repetition]],Table1[config],Table1[[#This Row],[config]])</f>
        <v>45168733.900158174</v>
      </c>
      <c r="K982" s="9">
        <v>50</v>
      </c>
      <c r="L982" s="9">
        <v>4</v>
      </c>
      <c r="M982" s="9" t="s">
        <v>151</v>
      </c>
      <c r="N982" s="9" t="b">
        <v>1</v>
      </c>
      <c r="O982" s="9" t="b">
        <v>0</v>
      </c>
      <c r="P982" s="9" t="b">
        <v>0</v>
      </c>
      <c r="Q982" s="9" t="b">
        <v>0</v>
      </c>
      <c r="R982" s="9" t="b">
        <v>0</v>
      </c>
      <c r="S982" s="9" t="b">
        <v>1</v>
      </c>
      <c r="T982" s="9" t="b">
        <v>0</v>
      </c>
      <c r="U982" s="9" t="b">
        <v>1</v>
      </c>
      <c r="V982" s="9" t="b">
        <v>1</v>
      </c>
      <c r="W982" s="9" t="b">
        <v>1</v>
      </c>
      <c r="X982" s="9" t="b">
        <v>1</v>
      </c>
      <c r="Y982" s="9" t="b">
        <v>1</v>
      </c>
      <c r="Z982" s="9" t="b">
        <v>0</v>
      </c>
      <c r="AA982" s="9" t="b">
        <v>1</v>
      </c>
      <c r="AB982" s="9" t="b">
        <v>0</v>
      </c>
      <c r="AC982" s="9" t="b">
        <v>1</v>
      </c>
      <c r="AD982" s="9" t="b">
        <v>0</v>
      </c>
      <c r="AE982" s="9" t="b">
        <v>1</v>
      </c>
      <c r="AF982" s="9" t="b">
        <v>0</v>
      </c>
      <c r="AG982" s="9" t="b">
        <v>1</v>
      </c>
    </row>
    <row r="983" spans="1:33" x14ac:dyDescent="0.2">
      <c r="A983" s="9">
        <v>2</v>
      </c>
      <c r="B983" t="s">
        <v>163</v>
      </c>
      <c r="C983" t="s">
        <v>47</v>
      </c>
      <c r="D983">
        <v>0</v>
      </c>
      <c r="E983">
        <v>54543.543706182303</v>
      </c>
      <c r="F983">
        <v>0</v>
      </c>
      <c r="G983">
        <v>0</v>
      </c>
      <c r="H983">
        <v>0</v>
      </c>
      <c r="I983">
        <v>0</v>
      </c>
      <c r="J983" s="8">
        <f>SUMIFS(Table1[time],Table1[repetition],Table1[[#This Row],[repetition]],Table1[config],Table1[[#This Row],[config]])</f>
        <v>44679764.804467529</v>
      </c>
      <c r="K983" s="9">
        <v>80</v>
      </c>
      <c r="L983" s="9">
        <v>1</v>
      </c>
      <c r="M983" s="9" t="s">
        <v>149</v>
      </c>
      <c r="N983" s="9" t="b">
        <v>0</v>
      </c>
      <c r="O983" s="9" t="b">
        <v>1</v>
      </c>
      <c r="P983" s="9" t="b">
        <v>1</v>
      </c>
      <c r="Q983" s="9" t="b">
        <v>1</v>
      </c>
      <c r="R983" s="9" t="b">
        <v>1</v>
      </c>
      <c r="S983" s="9" t="b">
        <v>0</v>
      </c>
      <c r="T983" s="9" t="b">
        <v>1</v>
      </c>
      <c r="U983" s="9" t="b">
        <v>0</v>
      </c>
      <c r="V983" s="9" t="b">
        <v>0</v>
      </c>
      <c r="W983" s="9" t="b">
        <v>1</v>
      </c>
      <c r="X983" s="9" t="b">
        <v>1</v>
      </c>
      <c r="Y983" s="9" t="b">
        <v>1</v>
      </c>
      <c r="Z983" s="9" t="b">
        <v>1</v>
      </c>
      <c r="AA983" s="9" t="b">
        <v>0</v>
      </c>
      <c r="AB983" s="9" t="b">
        <v>1</v>
      </c>
      <c r="AC983" s="9" t="b">
        <v>1</v>
      </c>
      <c r="AD983" s="9" t="b">
        <v>1</v>
      </c>
      <c r="AE983" s="9" t="b">
        <v>1</v>
      </c>
      <c r="AF983" s="9" t="b">
        <v>1</v>
      </c>
      <c r="AG983" s="9" t="b">
        <v>0</v>
      </c>
    </row>
    <row r="984" spans="1:33" x14ac:dyDescent="0.2">
      <c r="A984" s="9">
        <v>3</v>
      </c>
      <c r="B984" t="s">
        <v>163</v>
      </c>
      <c r="C984" t="s">
        <v>47</v>
      </c>
      <c r="D984">
        <v>0</v>
      </c>
      <c r="E984">
        <v>70222.119359001197</v>
      </c>
      <c r="F984">
        <v>0</v>
      </c>
      <c r="G984">
        <v>0</v>
      </c>
      <c r="H984">
        <v>0</v>
      </c>
      <c r="I984">
        <v>0</v>
      </c>
      <c r="J984" s="8">
        <f>SUMIFS(Table1[time],Table1[repetition],Table1[[#This Row],[repetition]],Table1[config],Table1[[#This Row],[config]])</f>
        <v>45023764.106274962</v>
      </c>
      <c r="K984" s="9">
        <v>50</v>
      </c>
      <c r="L984" s="9">
        <v>18</v>
      </c>
      <c r="M984" s="9" t="s">
        <v>151</v>
      </c>
      <c r="N984" s="9" t="b">
        <v>1</v>
      </c>
      <c r="O984" s="9" t="b">
        <v>1</v>
      </c>
      <c r="P984" s="9" t="b">
        <v>1</v>
      </c>
      <c r="Q984" s="9" t="b">
        <v>1</v>
      </c>
      <c r="R984" s="9" t="b">
        <v>1</v>
      </c>
      <c r="S984" s="9" t="b">
        <v>1</v>
      </c>
      <c r="T984" s="9" t="b">
        <v>0</v>
      </c>
      <c r="U984" s="9" t="b">
        <v>1</v>
      </c>
      <c r="V984" s="9" t="b">
        <v>0</v>
      </c>
      <c r="W984" s="9" t="b">
        <v>1</v>
      </c>
      <c r="X984" s="9" t="b">
        <v>0</v>
      </c>
      <c r="Y984" s="9" t="b">
        <v>0</v>
      </c>
      <c r="Z984" s="9" t="b">
        <v>1</v>
      </c>
      <c r="AA984" s="9" t="b">
        <v>0</v>
      </c>
      <c r="AB984" s="9" t="b">
        <v>0</v>
      </c>
      <c r="AC984" s="9" t="b">
        <v>0</v>
      </c>
      <c r="AD984" s="9" t="b">
        <v>0</v>
      </c>
      <c r="AE984" s="9" t="b">
        <v>0</v>
      </c>
      <c r="AF984" s="9" t="b">
        <v>0</v>
      </c>
      <c r="AG984" s="9" t="b">
        <v>0</v>
      </c>
    </row>
    <row r="985" spans="1:33" x14ac:dyDescent="0.2">
      <c r="A985" s="11">
        <v>1</v>
      </c>
      <c r="B985" t="s">
        <v>164</v>
      </c>
      <c r="C985" t="s">
        <v>47</v>
      </c>
      <c r="D985">
        <v>0</v>
      </c>
      <c r="E985">
        <v>76759.784348018002</v>
      </c>
      <c r="F985">
        <v>0</v>
      </c>
      <c r="G985">
        <v>0</v>
      </c>
      <c r="H985">
        <v>0</v>
      </c>
      <c r="I985">
        <v>0</v>
      </c>
      <c r="J985" s="10">
        <f>SUMIFS(Table1[time],Table1[repetition],Table1[[#This Row],[repetition]],Table1[config],Table1[[#This Row],[config]])</f>
        <v>45168733.900158174</v>
      </c>
      <c r="K985" s="11">
        <v>0</v>
      </c>
      <c r="L985" s="11">
        <v>3</v>
      </c>
      <c r="M985" s="11" t="s">
        <v>151</v>
      </c>
      <c r="N985" s="11" t="b">
        <v>0</v>
      </c>
      <c r="O985" s="11" t="b">
        <v>1</v>
      </c>
      <c r="P985" s="11" t="b">
        <v>0</v>
      </c>
      <c r="Q985" s="11" t="b">
        <v>1</v>
      </c>
      <c r="R985" s="11" t="b">
        <v>0</v>
      </c>
      <c r="S985" s="11" t="b">
        <v>1</v>
      </c>
      <c r="T985" s="11" t="b">
        <v>0</v>
      </c>
      <c r="U985" s="11" t="b">
        <v>1</v>
      </c>
      <c r="V985" s="11" t="b">
        <v>0</v>
      </c>
      <c r="W985" s="11" t="b">
        <v>1</v>
      </c>
      <c r="X985" s="11" t="b">
        <v>0</v>
      </c>
      <c r="Y985" s="11" t="b">
        <v>1</v>
      </c>
      <c r="Z985" s="11" t="b">
        <v>0</v>
      </c>
      <c r="AA985" s="11" t="b">
        <v>1</v>
      </c>
      <c r="AB985" s="11" t="b">
        <v>0</v>
      </c>
      <c r="AC985" s="11" t="b">
        <v>1</v>
      </c>
      <c r="AD985" s="11" t="b">
        <v>0</v>
      </c>
      <c r="AE985" s="11" t="b">
        <v>1</v>
      </c>
      <c r="AF985" s="11" t="b">
        <v>0</v>
      </c>
      <c r="AG985" s="11" t="b">
        <v>1</v>
      </c>
    </row>
    <row r="986" spans="1:33" x14ac:dyDescent="0.2">
      <c r="A986" s="9">
        <v>2</v>
      </c>
      <c r="B986" t="s">
        <v>164</v>
      </c>
      <c r="C986" t="s">
        <v>47</v>
      </c>
      <c r="D986">
        <v>0</v>
      </c>
      <c r="E986">
        <v>56325.812336988703</v>
      </c>
      <c r="F986">
        <v>0</v>
      </c>
      <c r="G986">
        <v>0</v>
      </c>
      <c r="H986">
        <v>0</v>
      </c>
      <c r="I986">
        <v>0</v>
      </c>
      <c r="J986" s="8">
        <f>SUMIFS(Table1[time],Table1[repetition],Table1[[#This Row],[repetition]],Table1[config],Table1[[#This Row],[config]])</f>
        <v>44679764.804467529</v>
      </c>
      <c r="K986" s="9">
        <v>50</v>
      </c>
      <c r="L986" s="9">
        <v>18</v>
      </c>
      <c r="M986" s="9" t="s">
        <v>151</v>
      </c>
      <c r="N986" s="9" t="b">
        <v>1</v>
      </c>
      <c r="O986" s="9" t="b">
        <v>1</v>
      </c>
      <c r="P986" s="9" t="b">
        <v>1</v>
      </c>
      <c r="Q986" s="9" t="b">
        <v>1</v>
      </c>
      <c r="R986" s="9" t="b">
        <v>1</v>
      </c>
      <c r="S986" s="9" t="b">
        <v>1</v>
      </c>
      <c r="T986" s="9" t="b">
        <v>0</v>
      </c>
      <c r="U986" s="9" t="b">
        <v>1</v>
      </c>
      <c r="V986" s="9" t="b">
        <v>0</v>
      </c>
      <c r="W986" s="9" t="b">
        <v>1</v>
      </c>
      <c r="X986" s="9" t="b">
        <v>0</v>
      </c>
      <c r="Y986" s="9" t="b">
        <v>0</v>
      </c>
      <c r="Z986" s="9" t="b">
        <v>1</v>
      </c>
      <c r="AA986" s="9" t="b">
        <v>0</v>
      </c>
      <c r="AB986" s="9" t="b">
        <v>0</v>
      </c>
      <c r="AC986" s="9" t="b">
        <v>0</v>
      </c>
      <c r="AD986" s="9" t="b">
        <v>0</v>
      </c>
      <c r="AE986" s="9" t="b">
        <v>0</v>
      </c>
      <c r="AF986" s="9" t="b">
        <v>0</v>
      </c>
      <c r="AG986" s="9" t="b">
        <v>0</v>
      </c>
    </row>
    <row r="987" spans="1:33" x14ac:dyDescent="0.2">
      <c r="A987" s="11">
        <v>3</v>
      </c>
      <c r="B987" t="s">
        <v>164</v>
      </c>
      <c r="C987" t="s">
        <v>47</v>
      </c>
      <c r="D987">
        <v>0</v>
      </c>
      <c r="E987">
        <v>70378.0868409994</v>
      </c>
      <c r="F987">
        <v>0</v>
      </c>
      <c r="G987">
        <v>0</v>
      </c>
      <c r="H987">
        <v>0</v>
      </c>
      <c r="I987">
        <v>0</v>
      </c>
      <c r="J987" s="10">
        <f>SUMIFS(Table1[time],Table1[repetition],Table1[[#This Row],[repetition]],Table1[config],Table1[[#This Row],[config]])</f>
        <v>45023764.106274962</v>
      </c>
      <c r="K987" s="11">
        <v>0</v>
      </c>
      <c r="L987" s="11">
        <v>3</v>
      </c>
      <c r="M987" s="11" t="s">
        <v>151</v>
      </c>
      <c r="N987" s="11" t="b">
        <v>0</v>
      </c>
      <c r="O987" s="11" t="b">
        <v>1</v>
      </c>
      <c r="P987" s="11" t="b">
        <v>0</v>
      </c>
      <c r="Q987" s="11" t="b">
        <v>1</v>
      </c>
      <c r="R987" s="11" t="b">
        <v>0</v>
      </c>
      <c r="S987" s="11" t="b">
        <v>1</v>
      </c>
      <c r="T987" s="11" t="b">
        <v>0</v>
      </c>
      <c r="U987" s="11" t="b">
        <v>1</v>
      </c>
      <c r="V987" s="11" t="b">
        <v>0</v>
      </c>
      <c r="W987" s="11" t="b">
        <v>1</v>
      </c>
      <c r="X987" s="11" t="b">
        <v>0</v>
      </c>
      <c r="Y987" s="11" t="b">
        <v>1</v>
      </c>
      <c r="Z987" s="11" t="b">
        <v>0</v>
      </c>
      <c r="AA987" s="11" t="b">
        <v>1</v>
      </c>
      <c r="AB987" s="11" t="b">
        <v>0</v>
      </c>
      <c r="AC987" s="11" t="b">
        <v>1</v>
      </c>
      <c r="AD987" s="11" t="b">
        <v>0</v>
      </c>
      <c r="AE987" s="11" t="b">
        <v>1</v>
      </c>
      <c r="AF987" s="11" t="b">
        <v>0</v>
      </c>
      <c r="AG987" s="11" t="b">
        <v>1</v>
      </c>
    </row>
    <row r="988" spans="1:33" x14ac:dyDescent="0.2">
      <c r="A988" s="11">
        <v>1</v>
      </c>
      <c r="B988" t="s">
        <v>165</v>
      </c>
      <c r="C988" t="s">
        <v>47</v>
      </c>
      <c r="D988">
        <v>0</v>
      </c>
      <c r="E988">
        <v>7203932.6798110204</v>
      </c>
      <c r="F988">
        <v>0</v>
      </c>
      <c r="G988">
        <v>0</v>
      </c>
      <c r="H988">
        <v>0</v>
      </c>
      <c r="I988">
        <v>0</v>
      </c>
      <c r="J988" s="10">
        <f>SUMIFS(Table1[time],Table1[repetition],Table1[[#This Row],[repetition]],Table1[config],Table1[[#This Row],[config]])</f>
        <v>45168733.900158174</v>
      </c>
      <c r="K988" s="11">
        <v>80</v>
      </c>
      <c r="L988" s="11">
        <v>2</v>
      </c>
      <c r="M988" s="11" t="s">
        <v>150</v>
      </c>
      <c r="N988" s="11" t="b">
        <v>1</v>
      </c>
      <c r="O988" s="11" t="b">
        <v>0</v>
      </c>
      <c r="P988" s="11" t="b">
        <v>0</v>
      </c>
      <c r="Q988" s="11" t="b">
        <v>0</v>
      </c>
      <c r="R988" s="11" t="b">
        <v>0</v>
      </c>
      <c r="S988" s="11" t="b">
        <v>1</v>
      </c>
      <c r="T988" s="11" t="b">
        <v>0</v>
      </c>
      <c r="U988" s="11" t="b">
        <v>1</v>
      </c>
      <c r="V988" s="11" t="b">
        <v>1</v>
      </c>
      <c r="W988" s="11" t="b">
        <v>0</v>
      </c>
      <c r="X988" s="11" t="b">
        <v>0</v>
      </c>
      <c r="Y988" s="11" t="b">
        <v>0</v>
      </c>
      <c r="Z988" s="11" t="b">
        <v>0</v>
      </c>
      <c r="AA988" s="11" t="b">
        <v>1</v>
      </c>
      <c r="AB988" s="11" t="b">
        <v>0</v>
      </c>
      <c r="AC988" s="11" t="b">
        <v>0</v>
      </c>
      <c r="AD988" s="11" t="b">
        <v>0</v>
      </c>
      <c r="AE988" s="11" t="b">
        <v>0</v>
      </c>
      <c r="AF988" s="11" t="b">
        <v>0</v>
      </c>
      <c r="AG988" s="11" t="b">
        <v>1</v>
      </c>
    </row>
    <row r="989" spans="1:33" x14ac:dyDescent="0.2">
      <c r="A989" s="11">
        <v>2</v>
      </c>
      <c r="B989" t="s">
        <v>165</v>
      </c>
      <c r="C989" t="s">
        <v>47</v>
      </c>
      <c r="D989">
        <v>0</v>
      </c>
      <c r="E989">
        <v>7202722.4867660496</v>
      </c>
      <c r="F989">
        <v>0</v>
      </c>
      <c r="G989">
        <v>0</v>
      </c>
      <c r="H989">
        <v>0</v>
      </c>
      <c r="I989">
        <v>0</v>
      </c>
      <c r="J989" s="10">
        <f>SUMIFS(Table1[time],Table1[repetition],Table1[[#This Row],[repetition]],Table1[config],Table1[[#This Row],[config]])</f>
        <v>44679764.804467529</v>
      </c>
      <c r="K989" s="11">
        <v>80</v>
      </c>
      <c r="L989" s="11">
        <v>3</v>
      </c>
      <c r="M989" s="11" t="s">
        <v>151</v>
      </c>
      <c r="N989" s="11" t="b">
        <v>0</v>
      </c>
      <c r="O989" s="11" t="b">
        <v>1</v>
      </c>
      <c r="P989" s="11" t="b">
        <v>1</v>
      </c>
      <c r="Q989" s="11" t="b">
        <v>1</v>
      </c>
      <c r="R989" s="11" t="b">
        <v>1</v>
      </c>
      <c r="S989" s="11" t="b">
        <v>1</v>
      </c>
      <c r="T989" s="11" t="b">
        <v>0</v>
      </c>
      <c r="U989" s="11" t="b">
        <v>1</v>
      </c>
      <c r="V989" s="11" t="b">
        <v>1</v>
      </c>
      <c r="W989" s="11" t="b">
        <v>1</v>
      </c>
      <c r="X989" s="11" t="b">
        <v>0</v>
      </c>
      <c r="Y989" s="11" t="b">
        <v>1</v>
      </c>
      <c r="Z989" s="11" t="b">
        <v>0</v>
      </c>
      <c r="AA989" s="11" t="b">
        <v>0</v>
      </c>
      <c r="AB989" s="11" t="b">
        <v>0</v>
      </c>
      <c r="AC989" s="11" t="b">
        <v>0</v>
      </c>
      <c r="AD989" s="11" t="b">
        <v>1</v>
      </c>
      <c r="AE989" s="11" t="b">
        <v>1</v>
      </c>
      <c r="AF989" s="11" t="b">
        <v>0</v>
      </c>
      <c r="AG989" s="11" t="b">
        <v>1</v>
      </c>
    </row>
    <row r="990" spans="1:33" x14ac:dyDescent="0.2">
      <c r="A990" s="11">
        <v>3</v>
      </c>
      <c r="B990" t="s">
        <v>165</v>
      </c>
      <c r="C990" t="s">
        <v>47</v>
      </c>
      <c r="D990">
        <v>0</v>
      </c>
      <c r="E990">
        <v>7203447.6141369902</v>
      </c>
      <c r="F990">
        <v>0</v>
      </c>
      <c r="G990">
        <v>0</v>
      </c>
      <c r="H990">
        <v>0</v>
      </c>
      <c r="I990">
        <v>0</v>
      </c>
      <c r="J990" s="10">
        <f>SUMIFS(Table1[time],Table1[repetition],Table1[[#This Row],[repetition]],Table1[config],Table1[[#This Row],[config]])</f>
        <v>45023764.106274962</v>
      </c>
      <c r="K990" s="11">
        <v>80</v>
      </c>
      <c r="L990" s="11">
        <v>2</v>
      </c>
      <c r="M990" s="11" t="s">
        <v>150</v>
      </c>
      <c r="N990" s="11" t="b">
        <v>1</v>
      </c>
      <c r="O990" s="11" t="b">
        <v>0</v>
      </c>
      <c r="P990" s="11" t="b">
        <v>0</v>
      </c>
      <c r="Q990" s="11" t="b">
        <v>0</v>
      </c>
      <c r="R990" s="11" t="b">
        <v>0</v>
      </c>
      <c r="S990" s="11" t="b">
        <v>1</v>
      </c>
      <c r="T990" s="11" t="b">
        <v>0</v>
      </c>
      <c r="U990" s="11" t="b">
        <v>1</v>
      </c>
      <c r="V990" s="11" t="b">
        <v>1</v>
      </c>
      <c r="W990" s="11" t="b">
        <v>0</v>
      </c>
      <c r="X990" s="11" t="b">
        <v>0</v>
      </c>
      <c r="Y990" s="11" t="b">
        <v>0</v>
      </c>
      <c r="Z990" s="11" t="b">
        <v>0</v>
      </c>
      <c r="AA990" s="11" t="b">
        <v>1</v>
      </c>
      <c r="AB990" s="11" t="b">
        <v>0</v>
      </c>
      <c r="AC990" s="11" t="b">
        <v>0</v>
      </c>
      <c r="AD990" s="11" t="b">
        <v>0</v>
      </c>
      <c r="AE990" s="11" t="b">
        <v>0</v>
      </c>
      <c r="AF990" s="11" t="b">
        <v>0</v>
      </c>
      <c r="AG990" s="11" t="b">
        <v>1</v>
      </c>
    </row>
    <row r="991" spans="1:33" x14ac:dyDescent="0.2">
      <c r="A991" s="9">
        <v>1</v>
      </c>
      <c r="B991" t="s">
        <v>166</v>
      </c>
      <c r="C991" t="s">
        <v>47</v>
      </c>
      <c r="D991">
        <v>0</v>
      </c>
      <c r="E991">
        <v>71668.689931044297</v>
      </c>
      <c r="F991">
        <v>0</v>
      </c>
      <c r="G991">
        <v>0</v>
      </c>
      <c r="H991">
        <v>0</v>
      </c>
      <c r="I991">
        <v>0</v>
      </c>
      <c r="J991" s="8">
        <f>SUMIFS(Table1[time],Table1[repetition],Table1[[#This Row],[repetition]],Table1[config],Table1[[#This Row],[config]])</f>
        <v>45168733.900158174</v>
      </c>
      <c r="K991" s="9">
        <v>80</v>
      </c>
      <c r="L991" s="9">
        <v>5</v>
      </c>
      <c r="M991" s="9" t="s">
        <v>150</v>
      </c>
      <c r="N991" s="9" t="b">
        <v>0</v>
      </c>
      <c r="O991" s="9" t="b">
        <v>0</v>
      </c>
      <c r="P991" s="9" t="b">
        <v>1</v>
      </c>
      <c r="Q991" s="9" t="b">
        <v>1</v>
      </c>
      <c r="R991" s="9" t="b">
        <v>1</v>
      </c>
      <c r="S991" s="9" t="b">
        <v>1</v>
      </c>
      <c r="T991" s="9" t="b">
        <v>0</v>
      </c>
      <c r="U991" s="9" t="b">
        <v>1</v>
      </c>
      <c r="V991" s="9" t="b">
        <v>0</v>
      </c>
      <c r="W991" s="9" t="b">
        <v>0</v>
      </c>
      <c r="X991" s="9" t="b">
        <v>0</v>
      </c>
      <c r="Y991" s="9" t="b">
        <v>0</v>
      </c>
      <c r="Z991" s="9" t="b">
        <v>0</v>
      </c>
      <c r="AA991" s="9" t="b">
        <v>0</v>
      </c>
      <c r="AB991" s="9" t="b">
        <v>1</v>
      </c>
      <c r="AC991" s="9" t="b">
        <v>1</v>
      </c>
      <c r="AD991" s="9" t="b">
        <v>1</v>
      </c>
      <c r="AE991" s="9" t="b">
        <v>0</v>
      </c>
      <c r="AF991" s="9" t="b">
        <v>1</v>
      </c>
      <c r="AG991" s="9" t="b">
        <v>1</v>
      </c>
    </row>
    <row r="992" spans="1:33" x14ac:dyDescent="0.2">
      <c r="A992" s="9">
        <v>2</v>
      </c>
      <c r="B992" t="s">
        <v>166</v>
      </c>
      <c r="C992" t="s">
        <v>47</v>
      </c>
      <c r="D992">
        <v>0</v>
      </c>
      <c r="E992">
        <v>49544.2492146976</v>
      </c>
      <c r="F992">
        <v>0</v>
      </c>
      <c r="G992">
        <v>0</v>
      </c>
      <c r="H992">
        <v>0</v>
      </c>
      <c r="I992">
        <v>0</v>
      </c>
      <c r="J992" s="8">
        <f>SUMIFS(Table1[time],Table1[repetition],Table1[[#This Row],[repetition]],Table1[config],Table1[[#This Row],[config]])</f>
        <v>44679764.804467529</v>
      </c>
      <c r="K992" s="9">
        <v>80</v>
      </c>
      <c r="L992" s="9">
        <v>1</v>
      </c>
      <c r="M992" s="9" t="s">
        <v>149</v>
      </c>
      <c r="N992" s="9" t="b">
        <v>0</v>
      </c>
      <c r="O992" s="9" t="b">
        <v>1</v>
      </c>
      <c r="P992" s="9" t="b">
        <v>1</v>
      </c>
      <c r="Q992" s="9" t="b">
        <v>1</v>
      </c>
      <c r="R992" s="9" t="b">
        <v>1</v>
      </c>
      <c r="S992" s="9" t="b">
        <v>0</v>
      </c>
      <c r="T992" s="9" t="b">
        <v>1</v>
      </c>
      <c r="U992" s="9" t="b">
        <v>0</v>
      </c>
      <c r="V992" s="9" t="b">
        <v>0</v>
      </c>
      <c r="W992" s="9" t="b">
        <v>1</v>
      </c>
      <c r="X992" s="9" t="b">
        <v>1</v>
      </c>
      <c r="Y992" s="9" t="b">
        <v>1</v>
      </c>
      <c r="Z992" s="9" t="b">
        <v>1</v>
      </c>
      <c r="AA992" s="9" t="b">
        <v>0</v>
      </c>
      <c r="AB992" s="9" t="b">
        <v>1</v>
      </c>
      <c r="AC992" s="9" t="b">
        <v>1</v>
      </c>
      <c r="AD992" s="9" t="b">
        <v>1</v>
      </c>
      <c r="AE992" s="9" t="b">
        <v>1</v>
      </c>
      <c r="AF992" s="9" t="b">
        <v>1</v>
      </c>
      <c r="AG992" s="9" t="b">
        <v>0</v>
      </c>
    </row>
    <row r="993" spans="1:33" x14ac:dyDescent="0.2">
      <c r="A993" s="11">
        <v>3</v>
      </c>
      <c r="B993" t="s">
        <v>166</v>
      </c>
      <c r="C993" t="s">
        <v>47</v>
      </c>
      <c r="D993">
        <v>0</v>
      </c>
      <c r="E993">
        <v>63565.370049000099</v>
      </c>
      <c r="F993">
        <v>0</v>
      </c>
      <c r="G993">
        <v>0</v>
      </c>
      <c r="H993">
        <v>0</v>
      </c>
      <c r="I993">
        <v>0</v>
      </c>
      <c r="J993" s="10">
        <f>SUMIFS(Table1[time],Table1[repetition],Table1[[#This Row],[repetition]],Table1[config],Table1[[#This Row],[config]])</f>
        <v>45023764.106274962</v>
      </c>
      <c r="K993" s="11">
        <v>50</v>
      </c>
      <c r="L993" s="11">
        <v>18</v>
      </c>
      <c r="M993" s="11" t="s">
        <v>151</v>
      </c>
      <c r="N993" s="11" t="b">
        <v>1</v>
      </c>
      <c r="O993" s="11" t="b">
        <v>1</v>
      </c>
      <c r="P993" s="11" t="b">
        <v>1</v>
      </c>
      <c r="Q993" s="11" t="b">
        <v>1</v>
      </c>
      <c r="R993" s="11" t="b">
        <v>1</v>
      </c>
      <c r="S993" s="11" t="b">
        <v>1</v>
      </c>
      <c r="T993" s="11" t="b">
        <v>0</v>
      </c>
      <c r="U993" s="11" t="b">
        <v>1</v>
      </c>
      <c r="V993" s="11" t="b">
        <v>0</v>
      </c>
      <c r="W993" s="11" t="b">
        <v>1</v>
      </c>
      <c r="X993" s="11" t="b">
        <v>0</v>
      </c>
      <c r="Y993" s="11" t="b">
        <v>0</v>
      </c>
      <c r="Z993" s="11" t="b">
        <v>1</v>
      </c>
      <c r="AA993" s="11" t="b">
        <v>0</v>
      </c>
      <c r="AB993" s="11" t="b">
        <v>0</v>
      </c>
      <c r="AC993" s="11" t="b">
        <v>0</v>
      </c>
      <c r="AD993" s="11" t="b">
        <v>0</v>
      </c>
      <c r="AE993" s="11" t="b">
        <v>0</v>
      </c>
      <c r="AF993" s="11" t="b">
        <v>0</v>
      </c>
      <c r="AG993" s="11" t="b">
        <v>0</v>
      </c>
    </row>
    <row r="994" spans="1:33" x14ac:dyDescent="0.2">
      <c r="A994" s="9">
        <v>1</v>
      </c>
      <c r="B994" t="s">
        <v>167</v>
      </c>
      <c r="C994" t="s">
        <v>47</v>
      </c>
      <c r="D994">
        <v>0</v>
      </c>
      <c r="E994">
        <v>7204132.5993069904</v>
      </c>
      <c r="F994">
        <v>0</v>
      </c>
      <c r="G994">
        <v>0</v>
      </c>
      <c r="H994">
        <v>0</v>
      </c>
      <c r="I994">
        <v>0</v>
      </c>
      <c r="J994" s="8">
        <f>SUMIFS(Table1[time],Table1[repetition],Table1[[#This Row],[repetition]],Table1[config],Table1[[#This Row],[config]])</f>
        <v>45168733.900158174</v>
      </c>
      <c r="K994" s="9">
        <v>80</v>
      </c>
      <c r="L994" s="9">
        <v>18</v>
      </c>
      <c r="M994" s="9" t="s">
        <v>149</v>
      </c>
      <c r="N994" s="9" t="b">
        <v>1</v>
      </c>
      <c r="O994" s="9" t="b">
        <v>0</v>
      </c>
      <c r="P994" s="9" t="b">
        <v>1</v>
      </c>
      <c r="Q994" s="9" t="b">
        <v>0</v>
      </c>
      <c r="R994" s="9" t="b">
        <v>0</v>
      </c>
      <c r="S994" s="9" t="b">
        <v>0</v>
      </c>
      <c r="T994" s="9" t="b">
        <v>1</v>
      </c>
      <c r="U994" s="9" t="b">
        <v>0</v>
      </c>
      <c r="V994" s="9" t="b">
        <v>1</v>
      </c>
      <c r="W994" s="9" t="b">
        <v>0</v>
      </c>
      <c r="X994" s="9" t="b">
        <v>0</v>
      </c>
      <c r="Y994" s="9" t="b">
        <v>1</v>
      </c>
      <c r="Z994" s="9" t="b">
        <v>0</v>
      </c>
      <c r="AA994" s="9" t="b">
        <v>1</v>
      </c>
      <c r="AB994" s="9" t="b">
        <v>1</v>
      </c>
      <c r="AC994" s="9" t="b">
        <v>0</v>
      </c>
      <c r="AD994" s="9" t="b">
        <v>0</v>
      </c>
      <c r="AE994" s="9" t="b">
        <v>0</v>
      </c>
      <c r="AF994" s="9" t="b">
        <v>0</v>
      </c>
      <c r="AG994" s="9" t="b">
        <v>0</v>
      </c>
    </row>
    <row r="995" spans="1:33" x14ac:dyDescent="0.2">
      <c r="A995" s="9">
        <v>2</v>
      </c>
      <c r="B995" t="s">
        <v>167</v>
      </c>
      <c r="C995" t="s">
        <v>47</v>
      </c>
      <c r="D995">
        <v>0</v>
      </c>
      <c r="E995">
        <v>7204174.3194353702</v>
      </c>
      <c r="F995">
        <v>0</v>
      </c>
      <c r="G995">
        <v>0</v>
      </c>
      <c r="H995">
        <v>0</v>
      </c>
      <c r="I995">
        <v>0</v>
      </c>
      <c r="J995" s="8">
        <f>SUMIFS(Table1[time],Table1[repetition],Table1[[#This Row],[repetition]],Table1[config],Table1[[#This Row],[config]])</f>
        <v>44679764.804467529</v>
      </c>
      <c r="K995" s="9">
        <v>80</v>
      </c>
      <c r="L995" s="9">
        <v>3</v>
      </c>
      <c r="M995" s="9" t="s">
        <v>151</v>
      </c>
      <c r="N995" s="9" t="b">
        <v>0</v>
      </c>
      <c r="O995" s="9" t="b">
        <v>1</v>
      </c>
      <c r="P995" s="9" t="b">
        <v>1</v>
      </c>
      <c r="Q995" s="9" t="b">
        <v>1</v>
      </c>
      <c r="R995" s="9" t="b">
        <v>1</v>
      </c>
      <c r="S995" s="9" t="b">
        <v>1</v>
      </c>
      <c r="T995" s="9" t="b">
        <v>0</v>
      </c>
      <c r="U995" s="9" t="b">
        <v>1</v>
      </c>
      <c r="V995" s="9" t="b">
        <v>1</v>
      </c>
      <c r="W995" s="9" t="b">
        <v>1</v>
      </c>
      <c r="X995" s="9" t="b">
        <v>0</v>
      </c>
      <c r="Y995" s="9" t="b">
        <v>1</v>
      </c>
      <c r="Z995" s="9" t="b">
        <v>0</v>
      </c>
      <c r="AA995" s="9" t="b">
        <v>0</v>
      </c>
      <c r="AB995" s="9" t="b">
        <v>0</v>
      </c>
      <c r="AC995" s="9" t="b">
        <v>0</v>
      </c>
      <c r="AD995" s="9" t="b">
        <v>1</v>
      </c>
      <c r="AE995" s="9" t="b">
        <v>1</v>
      </c>
      <c r="AF995" s="9" t="b">
        <v>0</v>
      </c>
      <c r="AG995" s="9" t="b">
        <v>1</v>
      </c>
    </row>
    <row r="996" spans="1:33" x14ac:dyDescent="0.2">
      <c r="A996" s="9">
        <v>3</v>
      </c>
      <c r="B996" t="s">
        <v>167</v>
      </c>
      <c r="C996" t="s">
        <v>47</v>
      </c>
      <c r="D996">
        <v>0</v>
      </c>
      <c r="E996">
        <v>7205035.5215769997</v>
      </c>
      <c r="F996">
        <v>0</v>
      </c>
      <c r="G996">
        <v>0</v>
      </c>
      <c r="H996">
        <v>0</v>
      </c>
      <c r="I996">
        <v>0</v>
      </c>
      <c r="J996" s="8">
        <f>SUMIFS(Table1[time],Table1[repetition],Table1[[#This Row],[repetition]],Table1[config],Table1[[#This Row],[config]])</f>
        <v>45023764.106274962</v>
      </c>
      <c r="K996" s="9">
        <v>80</v>
      </c>
      <c r="L996" s="9">
        <v>4</v>
      </c>
      <c r="M996" s="9" t="s">
        <v>151</v>
      </c>
      <c r="N996" s="9" t="b">
        <v>0</v>
      </c>
      <c r="O996" s="9" t="b">
        <v>1</v>
      </c>
      <c r="P996" s="9" t="b">
        <v>0</v>
      </c>
      <c r="Q996" s="9" t="b">
        <v>1</v>
      </c>
      <c r="R996" s="9" t="b">
        <v>0</v>
      </c>
      <c r="S996" s="9" t="b">
        <v>0</v>
      </c>
      <c r="T996" s="9" t="b">
        <v>1</v>
      </c>
      <c r="U996" s="9" t="b">
        <v>0</v>
      </c>
      <c r="V996" s="9" t="b">
        <v>0</v>
      </c>
      <c r="W996" s="9" t="b">
        <v>0</v>
      </c>
      <c r="X996" s="9" t="b">
        <v>1</v>
      </c>
      <c r="Y996" s="9" t="b">
        <v>0</v>
      </c>
      <c r="Z996" s="9" t="b">
        <v>1</v>
      </c>
      <c r="AA996" s="9" t="b">
        <v>1</v>
      </c>
      <c r="AB996" s="9" t="b">
        <v>1</v>
      </c>
      <c r="AC996" s="9" t="b">
        <v>0</v>
      </c>
      <c r="AD996" s="9" t="b">
        <v>1</v>
      </c>
      <c r="AE996" s="9" t="b">
        <v>0</v>
      </c>
      <c r="AF996" s="9" t="b">
        <v>0</v>
      </c>
      <c r="AG996" s="9" t="b">
        <v>0</v>
      </c>
    </row>
    <row r="997" spans="1:33" x14ac:dyDescent="0.2">
      <c r="A997" s="9">
        <v>1</v>
      </c>
      <c r="B997" t="s">
        <v>161</v>
      </c>
      <c r="C997" t="s">
        <v>47</v>
      </c>
      <c r="D997">
        <v>0</v>
      </c>
      <c r="E997">
        <v>74724.062860011996</v>
      </c>
      <c r="F997">
        <v>0</v>
      </c>
      <c r="G997">
        <v>0</v>
      </c>
      <c r="H997">
        <v>0</v>
      </c>
      <c r="I997">
        <v>0</v>
      </c>
      <c r="J997" s="8">
        <f>SUMIFS(Table1[time],Table1[repetition],Table1[[#This Row],[repetition]],Table1[config],Table1[[#This Row],[config]])</f>
        <v>45168733.900158174</v>
      </c>
      <c r="K997" s="9">
        <v>90</v>
      </c>
      <c r="L997" s="9">
        <v>2</v>
      </c>
      <c r="M997" s="9" t="s">
        <v>150</v>
      </c>
      <c r="N997" s="9" t="b">
        <v>1</v>
      </c>
      <c r="O997" s="9" t="b">
        <v>0</v>
      </c>
      <c r="P997" s="9" t="b">
        <v>0</v>
      </c>
      <c r="Q997" s="9" t="b">
        <v>0</v>
      </c>
      <c r="R997" s="9" t="b">
        <v>0</v>
      </c>
      <c r="S997" s="9" t="b">
        <v>1</v>
      </c>
      <c r="T997" s="9" t="b">
        <v>0</v>
      </c>
      <c r="U997" s="9" t="b">
        <v>1</v>
      </c>
      <c r="V997" s="9" t="b">
        <v>1</v>
      </c>
      <c r="W997" s="9" t="b">
        <v>0</v>
      </c>
      <c r="X997" s="9" t="b">
        <v>0</v>
      </c>
      <c r="Y997" s="9" t="b">
        <v>0</v>
      </c>
      <c r="Z997" s="9" t="b">
        <v>0</v>
      </c>
      <c r="AA997" s="9" t="b">
        <v>1</v>
      </c>
      <c r="AB997" s="9" t="b">
        <v>0</v>
      </c>
      <c r="AC997" s="9" t="b">
        <v>0</v>
      </c>
      <c r="AD997" s="9" t="b">
        <v>0</v>
      </c>
      <c r="AE997" s="9" t="b">
        <v>0</v>
      </c>
      <c r="AF997" s="9" t="b">
        <v>0</v>
      </c>
      <c r="AG997" s="9" t="b">
        <v>1</v>
      </c>
    </row>
    <row r="998" spans="1:33" x14ac:dyDescent="0.2">
      <c r="A998" s="9">
        <v>2</v>
      </c>
      <c r="B998" t="s">
        <v>161</v>
      </c>
      <c r="C998" t="s">
        <v>47</v>
      </c>
      <c r="D998">
        <v>0</v>
      </c>
      <c r="E998">
        <v>56945.6425318494</v>
      </c>
      <c r="F998">
        <v>0</v>
      </c>
      <c r="G998">
        <v>0</v>
      </c>
      <c r="H998">
        <v>0</v>
      </c>
      <c r="I998">
        <v>0</v>
      </c>
      <c r="J998" s="8">
        <f>SUMIFS(Table1[time],Table1[repetition],Table1[[#This Row],[repetition]],Table1[config],Table1[[#This Row],[config]])</f>
        <v>44679764.804467529</v>
      </c>
      <c r="K998" s="9">
        <v>80</v>
      </c>
      <c r="L998" s="9">
        <v>1</v>
      </c>
      <c r="M998" s="9" t="s">
        <v>149</v>
      </c>
      <c r="N998" s="9" t="b">
        <v>0</v>
      </c>
      <c r="O998" s="9" t="b">
        <v>1</v>
      </c>
      <c r="P998" s="9" t="b">
        <v>1</v>
      </c>
      <c r="Q998" s="9" t="b">
        <v>1</v>
      </c>
      <c r="R998" s="9" t="b">
        <v>1</v>
      </c>
      <c r="S998" s="9" t="b">
        <v>0</v>
      </c>
      <c r="T998" s="9" t="b">
        <v>1</v>
      </c>
      <c r="U998" s="9" t="b">
        <v>0</v>
      </c>
      <c r="V998" s="9" t="b">
        <v>0</v>
      </c>
      <c r="W998" s="9" t="b">
        <v>1</v>
      </c>
      <c r="X998" s="9" t="b">
        <v>1</v>
      </c>
      <c r="Y998" s="9" t="b">
        <v>1</v>
      </c>
      <c r="Z998" s="9" t="b">
        <v>1</v>
      </c>
      <c r="AA998" s="9" t="b">
        <v>0</v>
      </c>
      <c r="AB998" s="9" t="b">
        <v>1</v>
      </c>
      <c r="AC998" s="9" t="b">
        <v>1</v>
      </c>
      <c r="AD998" s="9" t="b">
        <v>1</v>
      </c>
      <c r="AE998" s="9" t="b">
        <v>1</v>
      </c>
      <c r="AF998" s="9" t="b">
        <v>1</v>
      </c>
      <c r="AG998" s="9" t="b">
        <v>0</v>
      </c>
    </row>
    <row r="999" spans="1:33" x14ac:dyDescent="0.2">
      <c r="A999" s="9">
        <v>3</v>
      </c>
      <c r="B999" t="s">
        <v>161</v>
      </c>
      <c r="C999" t="s">
        <v>47</v>
      </c>
      <c r="D999">
        <v>0</v>
      </c>
      <c r="E999">
        <v>73684.153750000405</v>
      </c>
      <c r="F999">
        <v>0</v>
      </c>
      <c r="G999">
        <v>0</v>
      </c>
      <c r="H999">
        <v>0</v>
      </c>
      <c r="I999">
        <v>0</v>
      </c>
      <c r="J999" s="8">
        <f>SUMIFS(Table1[time],Table1[repetition],Table1[[#This Row],[repetition]],Table1[config],Table1[[#This Row],[config]])</f>
        <v>45023764.106274962</v>
      </c>
      <c r="K999" s="9">
        <v>50</v>
      </c>
      <c r="L999" s="9">
        <v>18</v>
      </c>
      <c r="M999" s="9" t="s">
        <v>151</v>
      </c>
      <c r="N999" s="9" t="b">
        <v>1</v>
      </c>
      <c r="O999" s="9" t="b">
        <v>1</v>
      </c>
      <c r="P999" s="9" t="b">
        <v>1</v>
      </c>
      <c r="Q999" s="9" t="b">
        <v>1</v>
      </c>
      <c r="R999" s="9" t="b">
        <v>1</v>
      </c>
      <c r="S999" s="9" t="b">
        <v>1</v>
      </c>
      <c r="T999" s="9" t="b">
        <v>0</v>
      </c>
      <c r="U999" s="9" t="b">
        <v>1</v>
      </c>
      <c r="V999" s="9" t="b">
        <v>0</v>
      </c>
      <c r="W999" s="9" t="b">
        <v>1</v>
      </c>
      <c r="X999" s="9" t="b">
        <v>0</v>
      </c>
      <c r="Y999" s="9" t="b">
        <v>0</v>
      </c>
      <c r="Z999" s="9" t="b">
        <v>1</v>
      </c>
      <c r="AA999" s="9" t="b">
        <v>0</v>
      </c>
      <c r="AB999" s="9" t="b">
        <v>0</v>
      </c>
      <c r="AC999" s="9" t="b">
        <v>0</v>
      </c>
      <c r="AD999" s="9" t="b">
        <v>0</v>
      </c>
      <c r="AE999" s="9" t="b">
        <v>0</v>
      </c>
      <c r="AF999" s="9" t="b">
        <v>0</v>
      </c>
      <c r="AG999" s="9" t="b">
        <v>0</v>
      </c>
    </row>
    <row r="1000" spans="1:33" x14ac:dyDescent="0.2">
      <c r="A1000" s="9">
        <v>1</v>
      </c>
      <c r="B1000" t="s">
        <v>168</v>
      </c>
      <c r="C1000" t="s">
        <v>47</v>
      </c>
      <c r="D1000">
        <v>0</v>
      </c>
      <c r="E1000">
        <v>82072.714773996195</v>
      </c>
      <c r="F1000">
        <v>0</v>
      </c>
      <c r="G1000">
        <v>0</v>
      </c>
      <c r="H1000">
        <v>0</v>
      </c>
      <c r="I1000">
        <v>0</v>
      </c>
      <c r="J1000" s="8">
        <f>SUMIFS(Table1[time],Table1[repetition],Table1[[#This Row],[repetition]],Table1[config],Table1[[#This Row],[config]])</f>
        <v>45168733.900158174</v>
      </c>
      <c r="K1000" s="9">
        <v>90</v>
      </c>
      <c r="L1000" s="9">
        <v>4</v>
      </c>
      <c r="M1000" s="9" t="s">
        <v>150</v>
      </c>
      <c r="N1000" s="9" t="b">
        <v>0</v>
      </c>
      <c r="O1000" s="9" t="b">
        <v>0</v>
      </c>
      <c r="P1000" s="9" t="b">
        <v>0</v>
      </c>
      <c r="Q1000" s="9" t="b">
        <v>0</v>
      </c>
      <c r="R1000" s="9" t="b">
        <v>0</v>
      </c>
      <c r="S1000" s="9" t="b">
        <v>0</v>
      </c>
      <c r="T1000" s="9" t="b">
        <v>1</v>
      </c>
      <c r="U1000" s="9" t="b">
        <v>1</v>
      </c>
      <c r="V1000" s="9" t="b">
        <v>0</v>
      </c>
      <c r="W1000" s="9" t="b">
        <v>1</v>
      </c>
      <c r="X1000" s="9" t="b">
        <v>1</v>
      </c>
      <c r="Y1000" s="9" t="b">
        <v>0</v>
      </c>
      <c r="Z1000" s="9" t="b">
        <v>1</v>
      </c>
      <c r="AA1000" s="9" t="b">
        <v>1</v>
      </c>
      <c r="AB1000" s="9" t="b">
        <v>0</v>
      </c>
      <c r="AC1000" s="9" t="b">
        <v>1</v>
      </c>
      <c r="AD1000" s="9" t="b">
        <v>0</v>
      </c>
      <c r="AE1000" s="9" t="b">
        <v>1</v>
      </c>
      <c r="AF1000" s="9" t="b">
        <v>1</v>
      </c>
      <c r="AG1000" s="9" t="b">
        <v>0</v>
      </c>
    </row>
    <row r="1001" spans="1:33" x14ac:dyDescent="0.2">
      <c r="A1001" s="11">
        <v>2</v>
      </c>
      <c r="B1001" t="s">
        <v>168</v>
      </c>
      <c r="C1001" t="s">
        <v>47</v>
      </c>
      <c r="D1001">
        <v>0</v>
      </c>
      <c r="E1001">
        <v>67215.567357838096</v>
      </c>
      <c r="F1001">
        <v>0</v>
      </c>
      <c r="G1001">
        <v>0</v>
      </c>
      <c r="H1001">
        <v>0</v>
      </c>
      <c r="I1001">
        <v>0</v>
      </c>
      <c r="J1001" s="10">
        <f>SUMIFS(Table1[time],Table1[repetition],Table1[[#This Row],[repetition]],Table1[config],Table1[[#This Row],[config]])</f>
        <v>44679764.804467529</v>
      </c>
      <c r="K1001" s="11">
        <v>80</v>
      </c>
      <c r="L1001" s="11">
        <v>1</v>
      </c>
      <c r="M1001" s="11" t="s">
        <v>149</v>
      </c>
      <c r="N1001" s="11" t="b">
        <v>0</v>
      </c>
      <c r="O1001" s="11" t="b">
        <v>1</v>
      </c>
      <c r="P1001" s="11" t="b">
        <v>1</v>
      </c>
      <c r="Q1001" s="11" t="b">
        <v>1</v>
      </c>
      <c r="R1001" s="11" t="b">
        <v>1</v>
      </c>
      <c r="S1001" s="11" t="b">
        <v>0</v>
      </c>
      <c r="T1001" s="11" t="b">
        <v>1</v>
      </c>
      <c r="U1001" s="11" t="b">
        <v>0</v>
      </c>
      <c r="V1001" s="11" t="b">
        <v>0</v>
      </c>
      <c r="W1001" s="11" t="b">
        <v>1</v>
      </c>
      <c r="X1001" s="11" t="b">
        <v>1</v>
      </c>
      <c r="Y1001" s="11" t="b">
        <v>1</v>
      </c>
      <c r="Z1001" s="11" t="b">
        <v>1</v>
      </c>
      <c r="AA1001" s="11" t="b">
        <v>0</v>
      </c>
      <c r="AB1001" s="11" t="b">
        <v>1</v>
      </c>
      <c r="AC1001" s="11" t="b">
        <v>1</v>
      </c>
      <c r="AD1001" s="11" t="b">
        <v>1</v>
      </c>
      <c r="AE1001" s="11" t="b">
        <v>1</v>
      </c>
      <c r="AF1001" s="11" t="b">
        <v>1</v>
      </c>
      <c r="AG1001" s="11" t="b">
        <v>0</v>
      </c>
    </row>
    <row r="1002" spans="1:33" x14ac:dyDescent="0.2">
      <c r="A1002" s="9">
        <v>3</v>
      </c>
      <c r="B1002" t="s">
        <v>168</v>
      </c>
      <c r="C1002" t="s">
        <v>47</v>
      </c>
      <c r="D1002">
        <v>0</v>
      </c>
      <c r="E1002">
        <v>81220.766874997906</v>
      </c>
      <c r="F1002">
        <v>0</v>
      </c>
      <c r="G1002">
        <v>0</v>
      </c>
      <c r="H1002">
        <v>0</v>
      </c>
      <c r="I1002">
        <v>0</v>
      </c>
      <c r="J1002" s="8">
        <f>SUMIFS(Table1[time],Table1[repetition],Table1[[#This Row],[repetition]],Table1[config],Table1[[#This Row],[config]])</f>
        <v>45023764.106274962</v>
      </c>
      <c r="K1002" s="9">
        <v>0</v>
      </c>
      <c r="L1002" s="9">
        <v>3</v>
      </c>
      <c r="M1002" s="9" t="s">
        <v>151</v>
      </c>
      <c r="N1002" s="9" t="b">
        <v>0</v>
      </c>
      <c r="O1002" s="9" t="b">
        <v>1</v>
      </c>
      <c r="P1002" s="9" t="b">
        <v>0</v>
      </c>
      <c r="Q1002" s="9" t="b">
        <v>1</v>
      </c>
      <c r="R1002" s="9" t="b">
        <v>0</v>
      </c>
      <c r="S1002" s="9" t="b">
        <v>1</v>
      </c>
      <c r="T1002" s="9" t="b">
        <v>0</v>
      </c>
      <c r="U1002" s="9" t="b">
        <v>1</v>
      </c>
      <c r="V1002" s="9" t="b">
        <v>0</v>
      </c>
      <c r="W1002" s="9" t="b">
        <v>1</v>
      </c>
      <c r="X1002" s="9" t="b">
        <v>0</v>
      </c>
      <c r="Y1002" s="9" t="b">
        <v>1</v>
      </c>
      <c r="Z1002" s="9" t="b">
        <v>0</v>
      </c>
      <c r="AA1002" s="9" t="b">
        <v>1</v>
      </c>
      <c r="AB1002" s="9" t="b">
        <v>0</v>
      </c>
      <c r="AC1002" s="9" t="b">
        <v>1</v>
      </c>
      <c r="AD1002" s="9" t="b">
        <v>0</v>
      </c>
      <c r="AE1002" s="9" t="b">
        <v>1</v>
      </c>
      <c r="AF1002" s="9" t="b">
        <v>0</v>
      </c>
      <c r="AG1002" s="9" t="b">
        <v>1</v>
      </c>
    </row>
    <row r="1003" spans="1:33" x14ac:dyDescent="0.2">
      <c r="A1003" s="9">
        <v>1</v>
      </c>
      <c r="B1003" t="s">
        <v>169</v>
      </c>
      <c r="C1003" t="s">
        <v>47</v>
      </c>
      <c r="D1003">
        <v>0</v>
      </c>
      <c r="E1003">
        <v>94861.697926011402</v>
      </c>
      <c r="F1003">
        <v>0</v>
      </c>
      <c r="G1003">
        <v>0</v>
      </c>
      <c r="H1003">
        <v>0</v>
      </c>
      <c r="I1003">
        <v>0</v>
      </c>
      <c r="J1003" s="8">
        <f>SUMIFS(Table1[time],Table1[repetition],Table1[[#This Row],[repetition]],Table1[config],Table1[[#This Row],[config]])</f>
        <v>45168733.900158174</v>
      </c>
      <c r="K1003" s="9">
        <v>90</v>
      </c>
      <c r="L1003" s="9">
        <v>6</v>
      </c>
      <c r="M1003" s="9" t="s">
        <v>149</v>
      </c>
      <c r="N1003" s="9" t="b">
        <v>0</v>
      </c>
      <c r="O1003" s="9" t="b">
        <v>0</v>
      </c>
      <c r="P1003" s="9" t="b">
        <v>0</v>
      </c>
      <c r="Q1003" s="9" t="b">
        <v>0</v>
      </c>
      <c r="R1003" s="9" t="b">
        <v>1</v>
      </c>
      <c r="S1003" s="9" t="b">
        <v>0</v>
      </c>
      <c r="T1003" s="9" t="b">
        <v>1</v>
      </c>
      <c r="U1003" s="9" t="b">
        <v>1</v>
      </c>
      <c r="V1003" s="9" t="b">
        <v>0</v>
      </c>
      <c r="W1003" s="9" t="b">
        <v>0</v>
      </c>
      <c r="X1003" s="9" t="b">
        <v>0</v>
      </c>
      <c r="Y1003" s="9" t="b">
        <v>0</v>
      </c>
      <c r="Z1003" s="9" t="b">
        <v>1</v>
      </c>
      <c r="AA1003" s="9" t="b">
        <v>0</v>
      </c>
      <c r="AB1003" s="9" t="b">
        <v>0</v>
      </c>
      <c r="AC1003" s="9" t="b">
        <v>0</v>
      </c>
      <c r="AD1003" s="9" t="b">
        <v>1</v>
      </c>
      <c r="AE1003" s="9" t="b">
        <v>0</v>
      </c>
      <c r="AF1003" s="9" t="b">
        <v>1</v>
      </c>
      <c r="AG1003" s="9" t="b">
        <v>1</v>
      </c>
    </row>
    <row r="1004" spans="1:33" x14ac:dyDescent="0.2">
      <c r="A1004" s="9">
        <v>2</v>
      </c>
      <c r="B1004" t="s">
        <v>169</v>
      </c>
      <c r="C1004" t="s">
        <v>47</v>
      </c>
      <c r="D1004">
        <v>0</v>
      </c>
      <c r="E1004">
        <v>72748.178648762405</v>
      </c>
      <c r="F1004">
        <v>0</v>
      </c>
      <c r="G1004">
        <v>0</v>
      </c>
      <c r="H1004">
        <v>0</v>
      </c>
      <c r="I1004">
        <v>0</v>
      </c>
      <c r="J1004" s="8">
        <f>SUMIFS(Table1[time],Table1[repetition],Table1[[#This Row],[repetition]],Table1[config],Table1[[#This Row],[config]])</f>
        <v>44679764.804467529</v>
      </c>
      <c r="K1004" s="9">
        <v>80</v>
      </c>
      <c r="L1004" s="9">
        <v>1</v>
      </c>
      <c r="M1004" s="9" t="s">
        <v>149</v>
      </c>
      <c r="N1004" s="9" t="b">
        <v>0</v>
      </c>
      <c r="O1004" s="9" t="b">
        <v>1</v>
      </c>
      <c r="P1004" s="9" t="b">
        <v>1</v>
      </c>
      <c r="Q1004" s="9" t="b">
        <v>1</v>
      </c>
      <c r="R1004" s="9" t="b">
        <v>1</v>
      </c>
      <c r="S1004" s="9" t="b">
        <v>0</v>
      </c>
      <c r="T1004" s="9" t="b">
        <v>1</v>
      </c>
      <c r="U1004" s="9" t="b">
        <v>0</v>
      </c>
      <c r="V1004" s="9" t="b">
        <v>0</v>
      </c>
      <c r="W1004" s="9" t="b">
        <v>1</v>
      </c>
      <c r="X1004" s="9" t="b">
        <v>1</v>
      </c>
      <c r="Y1004" s="9" t="b">
        <v>1</v>
      </c>
      <c r="Z1004" s="9" t="b">
        <v>1</v>
      </c>
      <c r="AA1004" s="9" t="b">
        <v>0</v>
      </c>
      <c r="AB1004" s="9" t="b">
        <v>1</v>
      </c>
      <c r="AC1004" s="9" t="b">
        <v>1</v>
      </c>
      <c r="AD1004" s="9" t="b">
        <v>1</v>
      </c>
      <c r="AE1004" s="9" t="b">
        <v>1</v>
      </c>
      <c r="AF1004" s="9" t="b">
        <v>1</v>
      </c>
      <c r="AG1004" s="9" t="b">
        <v>0</v>
      </c>
    </row>
    <row r="1005" spans="1:33" x14ac:dyDescent="0.2">
      <c r="A1005" s="9">
        <v>3</v>
      </c>
      <c r="B1005" t="s">
        <v>169</v>
      </c>
      <c r="C1005" t="s">
        <v>47</v>
      </c>
      <c r="D1005">
        <v>0</v>
      </c>
      <c r="E1005">
        <v>86540.769407998596</v>
      </c>
      <c r="F1005">
        <v>0</v>
      </c>
      <c r="G1005">
        <v>0</v>
      </c>
      <c r="H1005">
        <v>0</v>
      </c>
      <c r="I1005">
        <v>0</v>
      </c>
      <c r="J1005" s="8">
        <f>SUMIFS(Table1[time],Table1[repetition],Table1[[#This Row],[repetition]],Table1[config],Table1[[#This Row],[config]])</f>
        <v>45023764.106274962</v>
      </c>
      <c r="K1005" s="9">
        <v>50</v>
      </c>
      <c r="L1005" s="9">
        <v>18</v>
      </c>
      <c r="M1005" s="9" t="s">
        <v>151</v>
      </c>
      <c r="N1005" s="9" t="b">
        <v>1</v>
      </c>
      <c r="O1005" s="9" t="b">
        <v>1</v>
      </c>
      <c r="P1005" s="9" t="b">
        <v>1</v>
      </c>
      <c r="Q1005" s="9" t="b">
        <v>1</v>
      </c>
      <c r="R1005" s="9" t="b">
        <v>1</v>
      </c>
      <c r="S1005" s="9" t="b">
        <v>1</v>
      </c>
      <c r="T1005" s="9" t="b">
        <v>0</v>
      </c>
      <c r="U1005" s="9" t="b">
        <v>1</v>
      </c>
      <c r="V1005" s="9" t="b">
        <v>0</v>
      </c>
      <c r="W1005" s="9" t="b">
        <v>1</v>
      </c>
      <c r="X1005" s="9" t="b">
        <v>0</v>
      </c>
      <c r="Y1005" s="9" t="b">
        <v>0</v>
      </c>
      <c r="Z1005" s="9" t="b">
        <v>1</v>
      </c>
      <c r="AA1005" s="9" t="b">
        <v>0</v>
      </c>
      <c r="AB1005" s="9" t="b">
        <v>0</v>
      </c>
      <c r="AC1005" s="9" t="b">
        <v>0</v>
      </c>
      <c r="AD1005" s="9" t="b">
        <v>0</v>
      </c>
      <c r="AE1005" s="9" t="b">
        <v>0</v>
      </c>
      <c r="AF1005" s="9" t="b">
        <v>0</v>
      </c>
      <c r="AG1005" s="9" t="b">
        <v>0</v>
      </c>
    </row>
    <row r="1006" spans="1:33" x14ac:dyDescent="0.2">
      <c r="A1006" s="11">
        <v>1</v>
      </c>
      <c r="B1006" t="s">
        <v>170</v>
      </c>
      <c r="C1006" t="s">
        <v>47</v>
      </c>
      <c r="D1006">
        <v>0</v>
      </c>
      <c r="E1006">
        <v>71953.187042963604</v>
      </c>
      <c r="F1006">
        <v>0</v>
      </c>
      <c r="G1006">
        <v>0</v>
      </c>
      <c r="H1006">
        <v>0</v>
      </c>
      <c r="I1006">
        <v>0</v>
      </c>
      <c r="J1006" s="10">
        <f>SUMIFS(Table1[time],Table1[repetition],Table1[[#This Row],[repetition]],Table1[config],Table1[[#This Row],[config]])</f>
        <v>45168733.900158174</v>
      </c>
      <c r="K1006" s="11">
        <v>100</v>
      </c>
      <c r="L1006" s="11">
        <v>2</v>
      </c>
      <c r="M1006" s="11" t="s">
        <v>150</v>
      </c>
      <c r="N1006" s="11" t="b">
        <v>1</v>
      </c>
      <c r="O1006" s="11" t="b">
        <v>0</v>
      </c>
      <c r="P1006" s="11" t="b">
        <v>0</v>
      </c>
      <c r="Q1006" s="11" t="b">
        <v>0</v>
      </c>
      <c r="R1006" s="11" t="b">
        <v>0</v>
      </c>
      <c r="S1006" s="11" t="b">
        <v>1</v>
      </c>
      <c r="T1006" s="11" t="b">
        <v>0</v>
      </c>
      <c r="U1006" s="11" t="b">
        <v>1</v>
      </c>
      <c r="V1006" s="11" t="b">
        <v>1</v>
      </c>
      <c r="W1006" s="11" t="b">
        <v>0</v>
      </c>
      <c r="X1006" s="11" t="b">
        <v>0</v>
      </c>
      <c r="Y1006" s="11" t="b">
        <v>0</v>
      </c>
      <c r="Z1006" s="11" t="b">
        <v>0</v>
      </c>
      <c r="AA1006" s="11" t="b">
        <v>1</v>
      </c>
      <c r="AB1006" s="11" t="b">
        <v>0</v>
      </c>
      <c r="AC1006" s="11" t="b">
        <v>0</v>
      </c>
      <c r="AD1006" s="11" t="b">
        <v>0</v>
      </c>
      <c r="AE1006" s="11" t="b">
        <v>0</v>
      </c>
      <c r="AF1006" s="11" t="b">
        <v>0</v>
      </c>
      <c r="AG1006" s="11" t="b">
        <v>1</v>
      </c>
    </row>
    <row r="1007" spans="1:33" x14ac:dyDescent="0.2">
      <c r="A1007" s="11">
        <v>2</v>
      </c>
      <c r="B1007" t="s">
        <v>170</v>
      </c>
      <c r="C1007" t="s">
        <v>47</v>
      </c>
      <c r="D1007">
        <v>0</v>
      </c>
      <c r="E1007">
        <v>55408.738536760196</v>
      </c>
      <c r="F1007">
        <v>0</v>
      </c>
      <c r="G1007">
        <v>0</v>
      </c>
      <c r="H1007">
        <v>0</v>
      </c>
      <c r="I1007">
        <v>0</v>
      </c>
      <c r="J1007" s="10">
        <f>SUMIFS(Table1[time],Table1[repetition],Table1[[#This Row],[repetition]],Table1[config],Table1[[#This Row],[config]])</f>
        <v>44679764.804467529</v>
      </c>
      <c r="K1007" s="11">
        <v>50</v>
      </c>
      <c r="L1007" s="11">
        <v>18</v>
      </c>
      <c r="M1007" s="11" t="s">
        <v>151</v>
      </c>
      <c r="N1007" s="11" t="b">
        <v>1</v>
      </c>
      <c r="O1007" s="11" t="b">
        <v>1</v>
      </c>
      <c r="P1007" s="11" t="b">
        <v>1</v>
      </c>
      <c r="Q1007" s="11" t="b">
        <v>1</v>
      </c>
      <c r="R1007" s="11" t="b">
        <v>1</v>
      </c>
      <c r="S1007" s="11" t="b">
        <v>1</v>
      </c>
      <c r="T1007" s="11" t="b">
        <v>0</v>
      </c>
      <c r="U1007" s="11" t="b">
        <v>1</v>
      </c>
      <c r="V1007" s="11" t="b">
        <v>0</v>
      </c>
      <c r="W1007" s="11" t="b">
        <v>1</v>
      </c>
      <c r="X1007" s="11" t="b">
        <v>0</v>
      </c>
      <c r="Y1007" s="11" t="b">
        <v>0</v>
      </c>
      <c r="Z1007" s="11" t="b">
        <v>1</v>
      </c>
      <c r="AA1007" s="11" t="b">
        <v>0</v>
      </c>
      <c r="AB1007" s="11" t="b">
        <v>0</v>
      </c>
      <c r="AC1007" s="11" t="b">
        <v>0</v>
      </c>
      <c r="AD1007" s="11" t="b">
        <v>0</v>
      </c>
      <c r="AE1007" s="11" t="b">
        <v>0</v>
      </c>
      <c r="AF1007" s="11" t="b">
        <v>0</v>
      </c>
      <c r="AG1007" s="11" t="b">
        <v>0</v>
      </c>
    </row>
    <row r="1008" spans="1:33" x14ac:dyDescent="0.2">
      <c r="A1008" s="11">
        <v>3</v>
      </c>
      <c r="B1008" t="s">
        <v>170</v>
      </c>
      <c r="C1008" t="s">
        <v>47</v>
      </c>
      <c r="D1008">
        <v>0</v>
      </c>
      <c r="E1008">
        <v>61042.201289001197</v>
      </c>
      <c r="F1008">
        <v>0</v>
      </c>
      <c r="G1008">
        <v>0</v>
      </c>
      <c r="H1008">
        <v>0</v>
      </c>
      <c r="I1008">
        <v>0</v>
      </c>
      <c r="J1008" s="10">
        <f>SUMIFS(Table1[time],Table1[repetition],Table1[[#This Row],[repetition]],Table1[config],Table1[[#This Row],[config]])</f>
        <v>45023764.106274962</v>
      </c>
      <c r="K1008" s="11">
        <v>0</v>
      </c>
      <c r="L1008" s="11">
        <v>3</v>
      </c>
      <c r="M1008" s="11" t="s">
        <v>151</v>
      </c>
      <c r="N1008" s="11" t="b">
        <v>0</v>
      </c>
      <c r="O1008" s="11" t="b">
        <v>1</v>
      </c>
      <c r="P1008" s="11" t="b">
        <v>0</v>
      </c>
      <c r="Q1008" s="11" t="b">
        <v>1</v>
      </c>
      <c r="R1008" s="11" t="b">
        <v>0</v>
      </c>
      <c r="S1008" s="11" t="b">
        <v>1</v>
      </c>
      <c r="T1008" s="11" t="b">
        <v>0</v>
      </c>
      <c r="U1008" s="11" t="b">
        <v>1</v>
      </c>
      <c r="V1008" s="11" t="b">
        <v>0</v>
      </c>
      <c r="W1008" s="11" t="b">
        <v>1</v>
      </c>
      <c r="X1008" s="11" t="b">
        <v>0</v>
      </c>
      <c r="Y1008" s="11" t="b">
        <v>1</v>
      </c>
      <c r="Z1008" s="11" t="b">
        <v>0</v>
      </c>
      <c r="AA1008" s="11" t="b">
        <v>1</v>
      </c>
      <c r="AB1008" s="11" t="b">
        <v>0</v>
      </c>
      <c r="AC1008" s="11" t="b">
        <v>1</v>
      </c>
      <c r="AD1008" s="11" t="b">
        <v>0</v>
      </c>
      <c r="AE1008" s="11" t="b">
        <v>1</v>
      </c>
      <c r="AF1008" s="11" t="b">
        <v>0</v>
      </c>
      <c r="AG1008" s="11" t="b">
        <v>1</v>
      </c>
    </row>
    <row r="1009" spans="1:33" x14ac:dyDescent="0.2">
      <c r="A1009" s="11">
        <v>1</v>
      </c>
      <c r="B1009" t="s">
        <v>172</v>
      </c>
      <c r="C1009" t="s">
        <v>47</v>
      </c>
      <c r="D1009">
        <v>0</v>
      </c>
      <c r="E1009">
        <v>73859.492051997193</v>
      </c>
      <c r="F1009">
        <v>0</v>
      </c>
      <c r="G1009">
        <v>0</v>
      </c>
      <c r="H1009">
        <v>0</v>
      </c>
      <c r="I1009">
        <v>0</v>
      </c>
      <c r="J1009" s="10">
        <f>SUMIFS(Table1[time],Table1[repetition],Table1[[#This Row],[repetition]],Table1[config],Table1[[#This Row],[config]])</f>
        <v>45168733.900158174</v>
      </c>
      <c r="K1009" s="11">
        <v>100</v>
      </c>
      <c r="L1009" s="11">
        <v>4</v>
      </c>
      <c r="M1009" s="11" t="s">
        <v>150</v>
      </c>
      <c r="N1009" s="11" t="b">
        <v>1</v>
      </c>
      <c r="O1009" s="11" t="b">
        <v>1</v>
      </c>
      <c r="P1009" s="11" t="b">
        <v>1</v>
      </c>
      <c r="Q1009" s="11" t="b">
        <v>0</v>
      </c>
      <c r="R1009" s="11" t="b">
        <v>1</v>
      </c>
      <c r="S1009" s="11" t="b">
        <v>1</v>
      </c>
      <c r="T1009" s="11" t="b">
        <v>0</v>
      </c>
      <c r="U1009" s="11" t="b">
        <v>1</v>
      </c>
      <c r="V1009" s="11" t="b">
        <v>0</v>
      </c>
      <c r="W1009" s="11" t="b">
        <v>0</v>
      </c>
      <c r="X1009" s="11" t="b">
        <v>0</v>
      </c>
      <c r="Y1009" s="11" t="b">
        <v>0</v>
      </c>
      <c r="Z1009" s="11" t="b">
        <v>0</v>
      </c>
      <c r="AA1009" s="11" t="b">
        <v>1</v>
      </c>
      <c r="AB1009" s="11" t="b">
        <v>0</v>
      </c>
      <c r="AC1009" s="11" t="b">
        <v>0</v>
      </c>
      <c r="AD1009" s="11" t="b">
        <v>0</v>
      </c>
      <c r="AE1009" s="11" t="b">
        <v>1</v>
      </c>
      <c r="AF1009" s="11" t="b">
        <v>1</v>
      </c>
      <c r="AG1009" s="11" t="b">
        <v>1</v>
      </c>
    </row>
    <row r="1010" spans="1:33" x14ac:dyDescent="0.2">
      <c r="A1010" s="9">
        <v>2</v>
      </c>
      <c r="B1010" t="s">
        <v>172</v>
      </c>
      <c r="C1010" t="s">
        <v>47</v>
      </c>
      <c r="D1010">
        <v>0</v>
      </c>
      <c r="E1010">
        <v>54402.0055122673</v>
      </c>
      <c r="F1010">
        <v>0</v>
      </c>
      <c r="G1010">
        <v>0</v>
      </c>
      <c r="H1010">
        <v>0</v>
      </c>
      <c r="I1010">
        <v>0</v>
      </c>
      <c r="J1010" s="8">
        <f>SUMIFS(Table1[time],Table1[repetition],Table1[[#This Row],[repetition]],Table1[config],Table1[[#This Row],[config]])</f>
        <v>44679764.804467529</v>
      </c>
      <c r="K1010" s="9">
        <v>80</v>
      </c>
      <c r="L1010" s="9">
        <v>1</v>
      </c>
      <c r="M1010" s="9" t="s">
        <v>149</v>
      </c>
      <c r="N1010" s="9" t="b">
        <v>0</v>
      </c>
      <c r="O1010" s="9" t="b">
        <v>1</v>
      </c>
      <c r="P1010" s="9" t="b">
        <v>1</v>
      </c>
      <c r="Q1010" s="9" t="b">
        <v>1</v>
      </c>
      <c r="R1010" s="9" t="b">
        <v>1</v>
      </c>
      <c r="S1010" s="9" t="b">
        <v>0</v>
      </c>
      <c r="T1010" s="9" t="b">
        <v>1</v>
      </c>
      <c r="U1010" s="9" t="b">
        <v>0</v>
      </c>
      <c r="V1010" s="9" t="b">
        <v>0</v>
      </c>
      <c r="W1010" s="9" t="b">
        <v>1</v>
      </c>
      <c r="X1010" s="9" t="b">
        <v>1</v>
      </c>
      <c r="Y1010" s="9" t="b">
        <v>1</v>
      </c>
      <c r="Z1010" s="9" t="b">
        <v>1</v>
      </c>
      <c r="AA1010" s="9" t="b">
        <v>0</v>
      </c>
      <c r="AB1010" s="9" t="b">
        <v>1</v>
      </c>
      <c r="AC1010" s="9" t="b">
        <v>1</v>
      </c>
      <c r="AD1010" s="9" t="b">
        <v>1</v>
      </c>
      <c r="AE1010" s="9" t="b">
        <v>1</v>
      </c>
      <c r="AF1010" s="9" t="b">
        <v>1</v>
      </c>
      <c r="AG1010" s="9" t="b">
        <v>0</v>
      </c>
    </row>
    <row r="1011" spans="1:33" x14ac:dyDescent="0.2">
      <c r="A1011" s="11">
        <v>3</v>
      </c>
      <c r="B1011" t="s">
        <v>172</v>
      </c>
      <c r="C1011" t="s">
        <v>47</v>
      </c>
      <c r="D1011">
        <v>0</v>
      </c>
      <c r="E1011">
        <v>72788.8889469977</v>
      </c>
      <c r="F1011">
        <v>0</v>
      </c>
      <c r="G1011">
        <v>0</v>
      </c>
      <c r="H1011">
        <v>0</v>
      </c>
      <c r="I1011">
        <v>0</v>
      </c>
      <c r="J1011" s="10">
        <f>SUMIFS(Table1[time],Table1[repetition],Table1[[#This Row],[repetition]],Table1[config],Table1[[#This Row],[config]])</f>
        <v>45023764.106274962</v>
      </c>
      <c r="K1011" s="11">
        <v>50</v>
      </c>
      <c r="L1011" s="11">
        <v>18</v>
      </c>
      <c r="M1011" s="11" t="s">
        <v>151</v>
      </c>
      <c r="N1011" s="11" t="b">
        <v>1</v>
      </c>
      <c r="O1011" s="11" t="b">
        <v>1</v>
      </c>
      <c r="P1011" s="11" t="b">
        <v>1</v>
      </c>
      <c r="Q1011" s="11" t="b">
        <v>1</v>
      </c>
      <c r="R1011" s="11" t="b">
        <v>1</v>
      </c>
      <c r="S1011" s="11" t="b">
        <v>1</v>
      </c>
      <c r="T1011" s="11" t="b">
        <v>0</v>
      </c>
      <c r="U1011" s="11" t="b">
        <v>1</v>
      </c>
      <c r="V1011" s="11" t="b">
        <v>0</v>
      </c>
      <c r="W1011" s="11" t="b">
        <v>1</v>
      </c>
      <c r="X1011" s="11" t="b">
        <v>0</v>
      </c>
      <c r="Y1011" s="11" t="b">
        <v>0</v>
      </c>
      <c r="Z1011" s="11" t="b">
        <v>1</v>
      </c>
      <c r="AA1011" s="11" t="b">
        <v>0</v>
      </c>
      <c r="AB1011" s="11" t="b">
        <v>0</v>
      </c>
      <c r="AC1011" s="11" t="b">
        <v>0</v>
      </c>
      <c r="AD1011" s="11" t="b">
        <v>0</v>
      </c>
      <c r="AE1011" s="11" t="b">
        <v>0</v>
      </c>
      <c r="AF1011" s="11" t="b">
        <v>0</v>
      </c>
      <c r="AG1011" s="11" t="b">
        <v>0</v>
      </c>
    </row>
    <row r="1012" spans="1:33" x14ac:dyDescent="0.2">
      <c r="A1012" s="11">
        <v>1</v>
      </c>
      <c r="B1012" t="s">
        <v>173</v>
      </c>
      <c r="C1012" t="s">
        <v>47</v>
      </c>
      <c r="D1012">
        <v>0</v>
      </c>
      <c r="E1012">
        <v>7220720.1439380199</v>
      </c>
      <c r="F1012">
        <v>0</v>
      </c>
      <c r="G1012">
        <v>0</v>
      </c>
      <c r="H1012">
        <v>0</v>
      </c>
      <c r="I1012">
        <v>0</v>
      </c>
      <c r="J1012" s="10">
        <f>SUMIFS(Table1[time],Table1[repetition],Table1[[#This Row],[repetition]],Table1[config],Table1[[#This Row],[config]])</f>
        <v>45168733.900158174</v>
      </c>
      <c r="K1012" s="11">
        <v>100</v>
      </c>
      <c r="L1012" s="11">
        <v>6</v>
      </c>
      <c r="M1012" s="11" t="s">
        <v>151</v>
      </c>
      <c r="N1012" s="11" t="b">
        <v>0</v>
      </c>
      <c r="O1012" s="11" t="b">
        <v>1</v>
      </c>
      <c r="P1012" s="11" t="b">
        <v>0</v>
      </c>
      <c r="Q1012" s="11" t="b">
        <v>0</v>
      </c>
      <c r="R1012" s="11" t="b">
        <v>0</v>
      </c>
      <c r="S1012" s="11" t="b">
        <v>1</v>
      </c>
      <c r="T1012" s="11" t="b">
        <v>0</v>
      </c>
      <c r="U1012" s="11" t="b">
        <v>1</v>
      </c>
      <c r="V1012" s="11" t="b">
        <v>1</v>
      </c>
      <c r="W1012" s="11" t="b">
        <v>1</v>
      </c>
      <c r="X1012" s="11" t="b">
        <v>0</v>
      </c>
      <c r="Y1012" s="11" t="b">
        <v>1</v>
      </c>
      <c r="Z1012" s="11" t="b">
        <v>0</v>
      </c>
      <c r="AA1012" s="11" t="b">
        <v>0</v>
      </c>
      <c r="AB1012" s="11" t="b">
        <v>0</v>
      </c>
      <c r="AC1012" s="11" t="b">
        <v>0</v>
      </c>
      <c r="AD1012" s="11" t="b">
        <v>0</v>
      </c>
      <c r="AE1012" s="11" t="b">
        <v>1</v>
      </c>
      <c r="AF1012" s="11" t="b">
        <v>1</v>
      </c>
      <c r="AG1012" s="11" t="b">
        <v>0</v>
      </c>
    </row>
    <row r="1013" spans="1:33" x14ac:dyDescent="0.2">
      <c r="A1013" s="9">
        <v>2</v>
      </c>
      <c r="B1013" t="s">
        <v>173</v>
      </c>
      <c r="C1013" t="s">
        <v>47</v>
      </c>
      <c r="D1013">
        <v>0</v>
      </c>
      <c r="E1013">
        <v>7211286.7524600504</v>
      </c>
      <c r="F1013">
        <v>0</v>
      </c>
      <c r="G1013">
        <v>0</v>
      </c>
      <c r="H1013">
        <v>0</v>
      </c>
      <c r="I1013">
        <v>0</v>
      </c>
      <c r="J1013" s="8">
        <f>SUMIFS(Table1[time],Table1[repetition],Table1[[#This Row],[repetition]],Table1[config],Table1[[#This Row],[config]])</f>
        <v>44679764.804467529</v>
      </c>
      <c r="K1013" s="9">
        <v>80</v>
      </c>
      <c r="L1013" s="9">
        <v>3</v>
      </c>
      <c r="M1013" s="9" t="s">
        <v>151</v>
      </c>
      <c r="N1013" s="9" t="b">
        <v>0</v>
      </c>
      <c r="O1013" s="9" t="b">
        <v>1</v>
      </c>
      <c r="P1013" s="9" t="b">
        <v>1</v>
      </c>
      <c r="Q1013" s="9" t="b">
        <v>1</v>
      </c>
      <c r="R1013" s="9" t="b">
        <v>1</v>
      </c>
      <c r="S1013" s="9" t="b">
        <v>1</v>
      </c>
      <c r="T1013" s="9" t="b">
        <v>0</v>
      </c>
      <c r="U1013" s="9" t="b">
        <v>1</v>
      </c>
      <c r="V1013" s="9" t="b">
        <v>1</v>
      </c>
      <c r="W1013" s="9" t="b">
        <v>1</v>
      </c>
      <c r="X1013" s="9" t="b">
        <v>0</v>
      </c>
      <c r="Y1013" s="9" t="b">
        <v>1</v>
      </c>
      <c r="Z1013" s="9" t="b">
        <v>0</v>
      </c>
      <c r="AA1013" s="9" t="b">
        <v>0</v>
      </c>
      <c r="AB1013" s="9" t="b">
        <v>0</v>
      </c>
      <c r="AC1013" s="9" t="b">
        <v>0</v>
      </c>
      <c r="AD1013" s="9" t="b">
        <v>1</v>
      </c>
      <c r="AE1013" s="9" t="b">
        <v>1</v>
      </c>
      <c r="AF1013" s="9" t="b">
        <v>0</v>
      </c>
      <c r="AG1013" s="9" t="b">
        <v>1</v>
      </c>
    </row>
    <row r="1014" spans="1:33" x14ac:dyDescent="0.2">
      <c r="A1014" s="9">
        <v>3</v>
      </c>
      <c r="B1014" t="s">
        <v>173</v>
      </c>
      <c r="C1014" t="s">
        <v>47</v>
      </c>
      <c r="D1014">
        <v>0</v>
      </c>
      <c r="E1014">
        <v>7224856.3268199898</v>
      </c>
      <c r="F1014">
        <v>0</v>
      </c>
      <c r="G1014">
        <v>0</v>
      </c>
      <c r="H1014">
        <v>0</v>
      </c>
      <c r="I1014">
        <v>0</v>
      </c>
      <c r="J1014" s="8">
        <f>SUMIFS(Table1[time],Table1[repetition],Table1[[#This Row],[repetition]],Table1[config],Table1[[#This Row],[config]])</f>
        <v>45023764.106274962</v>
      </c>
      <c r="K1014" s="9">
        <v>80</v>
      </c>
      <c r="L1014" s="9">
        <v>4</v>
      </c>
      <c r="M1014" s="9" t="s">
        <v>151</v>
      </c>
      <c r="N1014" s="9" t="b">
        <v>0</v>
      </c>
      <c r="O1014" s="9" t="b">
        <v>1</v>
      </c>
      <c r="P1014" s="9" t="b">
        <v>0</v>
      </c>
      <c r="Q1014" s="9" t="b">
        <v>1</v>
      </c>
      <c r="R1014" s="9" t="b">
        <v>0</v>
      </c>
      <c r="S1014" s="9" t="b">
        <v>0</v>
      </c>
      <c r="T1014" s="9" t="b">
        <v>1</v>
      </c>
      <c r="U1014" s="9" t="b">
        <v>0</v>
      </c>
      <c r="V1014" s="9" t="b">
        <v>0</v>
      </c>
      <c r="W1014" s="9" t="b">
        <v>0</v>
      </c>
      <c r="X1014" s="9" t="b">
        <v>1</v>
      </c>
      <c r="Y1014" s="9" t="b">
        <v>0</v>
      </c>
      <c r="Z1014" s="9" t="b">
        <v>1</v>
      </c>
      <c r="AA1014" s="9" t="b">
        <v>1</v>
      </c>
      <c r="AB1014" s="9" t="b">
        <v>1</v>
      </c>
      <c r="AC1014" s="9" t="b">
        <v>0</v>
      </c>
      <c r="AD1014" s="9" t="b">
        <v>1</v>
      </c>
      <c r="AE1014" s="9" t="b">
        <v>0</v>
      </c>
      <c r="AF1014" s="9" t="b">
        <v>0</v>
      </c>
      <c r="AG1014" s="9" t="b">
        <v>0</v>
      </c>
    </row>
    <row r="1015" spans="1:33" x14ac:dyDescent="0.2">
      <c r="A1015" s="11">
        <v>1</v>
      </c>
      <c r="B1015" t="s">
        <v>174</v>
      </c>
      <c r="C1015" t="s">
        <v>47</v>
      </c>
      <c r="D1015">
        <v>0</v>
      </c>
      <c r="E1015">
        <v>75550.924347015098</v>
      </c>
      <c r="F1015">
        <v>0</v>
      </c>
      <c r="G1015">
        <v>0</v>
      </c>
      <c r="H1015">
        <v>0</v>
      </c>
      <c r="I1015">
        <v>0</v>
      </c>
      <c r="J1015" s="10">
        <f>SUMIFS(Table1[time],Table1[repetition],Table1[[#This Row],[repetition]],Table1[config],Table1[[#This Row],[config]])</f>
        <v>45168733.900158174</v>
      </c>
      <c r="K1015" s="11">
        <v>110</v>
      </c>
      <c r="L1015" s="11">
        <v>2</v>
      </c>
      <c r="M1015" s="11" t="s">
        <v>150</v>
      </c>
      <c r="N1015" s="11" t="b">
        <v>1</v>
      </c>
      <c r="O1015" s="11" t="b">
        <v>0</v>
      </c>
      <c r="P1015" s="11" t="b">
        <v>0</v>
      </c>
      <c r="Q1015" s="11" t="b">
        <v>0</v>
      </c>
      <c r="R1015" s="11" t="b">
        <v>0</v>
      </c>
      <c r="S1015" s="11" t="b">
        <v>1</v>
      </c>
      <c r="T1015" s="11" t="b">
        <v>0</v>
      </c>
      <c r="U1015" s="11" t="b">
        <v>1</v>
      </c>
      <c r="V1015" s="11" t="b">
        <v>1</v>
      </c>
      <c r="W1015" s="11" t="b">
        <v>0</v>
      </c>
      <c r="X1015" s="11" t="b">
        <v>0</v>
      </c>
      <c r="Y1015" s="11" t="b">
        <v>0</v>
      </c>
      <c r="Z1015" s="11" t="b">
        <v>0</v>
      </c>
      <c r="AA1015" s="11" t="b">
        <v>1</v>
      </c>
      <c r="AB1015" s="11" t="b">
        <v>0</v>
      </c>
      <c r="AC1015" s="11" t="b">
        <v>0</v>
      </c>
      <c r="AD1015" s="11" t="b">
        <v>0</v>
      </c>
      <c r="AE1015" s="11" t="b">
        <v>0</v>
      </c>
      <c r="AF1015" s="11" t="b">
        <v>0</v>
      </c>
      <c r="AG1015" s="11" t="b">
        <v>1</v>
      </c>
    </row>
    <row r="1016" spans="1:33" x14ac:dyDescent="0.2">
      <c r="A1016" s="9">
        <v>2</v>
      </c>
      <c r="B1016" t="s">
        <v>174</v>
      </c>
      <c r="C1016" t="s">
        <v>47</v>
      </c>
      <c r="D1016">
        <v>0</v>
      </c>
      <c r="E1016">
        <v>58299.633549991901</v>
      </c>
      <c r="F1016">
        <v>0</v>
      </c>
      <c r="G1016">
        <v>0</v>
      </c>
      <c r="H1016">
        <v>0</v>
      </c>
      <c r="I1016">
        <v>0</v>
      </c>
      <c r="J1016" s="8">
        <f>SUMIFS(Table1[time],Table1[repetition],Table1[[#This Row],[repetition]],Table1[config],Table1[[#This Row],[config]])</f>
        <v>44679764.804467529</v>
      </c>
      <c r="K1016" s="9">
        <v>50</v>
      </c>
      <c r="L1016" s="9">
        <v>18</v>
      </c>
      <c r="M1016" s="9" t="s">
        <v>151</v>
      </c>
      <c r="N1016" s="9" t="b">
        <v>1</v>
      </c>
      <c r="O1016" s="9" t="b">
        <v>1</v>
      </c>
      <c r="P1016" s="9" t="b">
        <v>1</v>
      </c>
      <c r="Q1016" s="9" t="b">
        <v>1</v>
      </c>
      <c r="R1016" s="9" t="b">
        <v>1</v>
      </c>
      <c r="S1016" s="9" t="b">
        <v>1</v>
      </c>
      <c r="T1016" s="9" t="b">
        <v>0</v>
      </c>
      <c r="U1016" s="9" t="b">
        <v>1</v>
      </c>
      <c r="V1016" s="9" t="b">
        <v>0</v>
      </c>
      <c r="W1016" s="9" t="b">
        <v>1</v>
      </c>
      <c r="X1016" s="9" t="b">
        <v>0</v>
      </c>
      <c r="Y1016" s="9" t="b">
        <v>0</v>
      </c>
      <c r="Z1016" s="9" t="b">
        <v>1</v>
      </c>
      <c r="AA1016" s="9" t="b">
        <v>0</v>
      </c>
      <c r="AB1016" s="9" t="b">
        <v>0</v>
      </c>
      <c r="AC1016" s="9" t="b">
        <v>0</v>
      </c>
      <c r="AD1016" s="9" t="b">
        <v>0</v>
      </c>
      <c r="AE1016" s="9" t="b">
        <v>0</v>
      </c>
      <c r="AF1016" s="9" t="b">
        <v>0</v>
      </c>
      <c r="AG1016" s="9" t="b">
        <v>0</v>
      </c>
    </row>
    <row r="1017" spans="1:33" x14ac:dyDescent="0.2">
      <c r="A1017" s="11">
        <v>3</v>
      </c>
      <c r="B1017" t="s">
        <v>174</v>
      </c>
      <c r="C1017" t="s">
        <v>47</v>
      </c>
      <c r="D1017">
        <v>0</v>
      </c>
      <c r="E1017">
        <v>64757.285784002299</v>
      </c>
      <c r="F1017">
        <v>0</v>
      </c>
      <c r="G1017">
        <v>0</v>
      </c>
      <c r="H1017">
        <v>0</v>
      </c>
      <c r="I1017">
        <v>0</v>
      </c>
      <c r="J1017" s="10">
        <f>SUMIFS(Table1[time],Table1[repetition],Table1[[#This Row],[repetition]],Table1[config],Table1[[#This Row],[config]])</f>
        <v>45023764.106274962</v>
      </c>
      <c r="K1017" s="11">
        <v>0</v>
      </c>
      <c r="L1017" s="11">
        <v>3</v>
      </c>
      <c r="M1017" s="11" t="s">
        <v>151</v>
      </c>
      <c r="N1017" s="11" t="b">
        <v>0</v>
      </c>
      <c r="O1017" s="11" t="b">
        <v>1</v>
      </c>
      <c r="P1017" s="11" t="b">
        <v>0</v>
      </c>
      <c r="Q1017" s="11" t="b">
        <v>1</v>
      </c>
      <c r="R1017" s="11" t="b">
        <v>0</v>
      </c>
      <c r="S1017" s="11" t="b">
        <v>1</v>
      </c>
      <c r="T1017" s="11" t="b">
        <v>0</v>
      </c>
      <c r="U1017" s="11" t="b">
        <v>1</v>
      </c>
      <c r="V1017" s="11" t="b">
        <v>0</v>
      </c>
      <c r="W1017" s="11" t="b">
        <v>1</v>
      </c>
      <c r="X1017" s="11" t="b">
        <v>0</v>
      </c>
      <c r="Y1017" s="11" t="b">
        <v>1</v>
      </c>
      <c r="Z1017" s="11" t="b">
        <v>0</v>
      </c>
      <c r="AA1017" s="11" t="b">
        <v>1</v>
      </c>
      <c r="AB1017" s="11" t="b">
        <v>0</v>
      </c>
      <c r="AC1017" s="11" t="b">
        <v>1</v>
      </c>
      <c r="AD1017" s="11" t="b">
        <v>0</v>
      </c>
      <c r="AE1017" s="11" t="b">
        <v>1</v>
      </c>
      <c r="AF1017" s="11" t="b">
        <v>0</v>
      </c>
      <c r="AG1017" s="11" t="b">
        <v>1</v>
      </c>
    </row>
    <row r="1018" spans="1:33" x14ac:dyDescent="0.2">
      <c r="A1018" s="9">
        <v>1</v>
      </c>
      <c r="B1018" t="s">
        <v>175</v>
      </c>
      <c r="C1018" t="s">
        <v>47</v>
      </c>
      <c r="D1018">
        <v>0</v>
      </c>
      <c r="E1018">
        <v>91090.162419015498</v>
      </c>
      <c r="F1018">
        <v>0</v>
      </c>
      <c r="G1018">
        <v>0</v>
      </c>
      <c r="H1018">
        <v>0</v>
      </c>
      <c r="I1018">
        <v>0</v>
      </c>
      <c r="J1018" s="8">
        <f>SUMIFS(Table1[time],Table1[repetition],Table1[[#This Row],[repetition]],Table1[config],Table1[[#This Row],[config]])</f>
        <v>45168733.900158174</v>
      </c>
      <c r="K1018" s="9">
        <v>110</v>
      </c>
      <c r="L1018" s="9">
        <v>4</v>
      </c>
      <c r="M1018" s="9" t="s">
        <v>149</v>
      </c>
      <c r="N1018" s="9" t="b">
        <v>1</v>
      </c>
      <c r="O1018" s="9" t="b">
        <v>1</v>
      </c>
      <c r="P1018" s="9" t="b">
        <v>0</v>
      </c>
      <c r="Q1018" s="9" t="b">
        <v>1</v>
      </c>
      <c r="R1018" s="9" t="b">
        <v>1</v>
      </c>
      <c r="S1018" s="9" t="b">
        <v>1</v>
      </c>
      <c r="T1018" s="9" t="b">
        <v>1</v>
      </c>
      <c r="U1018" s="9" t="b">
        <v>0</v>
      </c>
      <c r="V1018" s="9" t="b">
        <v>0</v>
      </c>
      <c r="W1018" s="9" t="b">
        <v>0</v>
      </c>
      <c r="X1018" s="9" t="b">
        <v>1</v>
      </c>
      <c r="Y1018" s="9" t="b">
        <v>1</v>
      </c>
      <c r="Z1018" s="9" t="b">
        <v>1</v>
      </c>
      <c r="AA1018" s="9" t="b">
        <v>1</v>
      </c>
      <c r="AB1018" s="9" t="b">
        <v>1</v>
      </c>
      <c r="AC1018" s="9" t="b">
        <v>0</v>
      </c>
      <c r="AD1018" s="9" t="b">
        <v>1</v>
      </c>
      <c r="AE1018" s="9" t="b">
        <v>0</v>
      </c>
      <c r="AF1018" s="9" t="b">
        <v>0</v>
      </c>
      <c r="AG1018" s="9" t="b">
        <v>0</v>
      </c>
    </row>
    <row r="1019" spans="1:33" x14ac:dyDescent="0.2">
      <c r="A1019" s="9">
        <v>2</v>
      </c>
      <c r="B1019" t="s">
        <v>175</v>
      </c>
      <c r="C1019" t="s">
        <v>47</v>
      </c>
      <c r="D1019">
        <v>0</v>
      </c>
      <c r="E1019">
        <v>66386.990880127996</v>
      </c>
      <c r="F1019">
        <v>0</v>
      </c>
      <c r="G1019">
        <v>0</v>
      </c>
      <c r="H1019">
        <v>0</v>
      </c>
      <c r="I1019">
        <v>0</v>
      </c>
      <c r="J1019" s="8">
        <f>SUMIFS(Table1[time],Table1[repetition],Table1[[#This Row],[repetition]],Table1[config],Table1[[#This Row],[config]])</f>
        <v>44679764.804467529</v>
      </c>
      <c r="K1019" s="9">
        <v>80</v>
      </c>
      <c r="L1019" s="9">
        <v>1</v>
      </c>
      <c r="M1019" s="9" t="s">
        <v>149</v>
      </c>
      <c r="N1019" s="9" t="b">
        <v>0</v>
      </c>
      <c r="O1019" s="9" t="b">
        <v>1</v>
      </c>
      <c r="P1019" s="9" t="b">
        <v>1</v>
      </c>
      <c r="Q1019" s="9" t="b">
        <v>1</v>
      </c>
      <c r="R1019" s="9" t="b">
        <v>1</v>
      </c>
      <c r="S1019" s="9" t="b">
        <v>0</v>
      </c>
      <c r="T1019" s="9" t="b">
        <v>1</v>
      </c>
      <c r="U1019" s="9" t="b">
        <v>0</v>
      </c>
      <c r="V1019" s="9" t="b">
        <v>0</v>
      </c>
      <c r="W1019" s="9" t="b">
        <v>1</v>
      </c>
      <c r="X1019" s="9" t="b">
        <v>1</v>
      </c>
      <c r="Y1019" s="9" t="b">
        <v>1</v>
      </c>
      <c r="Z1019" s="9" t="b">
        <v>1</v>
      </c>
      <c r="AA1019" s="9" t="b">
        <v>0</v>
      </c>
      <c r="AB1019" s="9" t="b">
        <v>1</v>
      </c>
      <c r="AC1019" s="9" t="b">
        <v>1</v>
      </c>
      <c r="AD1019" s="9" t="b">
        <v>1</v>
      </c>
      <c r="AE1019" s="9" t="b">
        <v>1</v>
      </c>
      <c r="AF1019" s="9" t="b">
        <v>1</v>
      </c>
      <c r="AG1019" s="9" t="b">
        <v>0</v>
      </c>
    </row>
    <row r="1020" spans="1:33" x14ac:dyDescent="0.2">
      <c r="A1020" s="11">
        <v>3</v>
      </c>
      <c r="B1020" t="s">
        <v>175</v>
      </c>
      <c r="C1020" t="s">
        <v>47</v>
      </c>
      <c r="D1020">
        <v>0</v>
      </c>
      <c r="E1020">
        <v>75480.909578000093</v>
      </c>
      <c r="F1020">
        <v>0</v>
      </c>
      <c r="G1020">
        <v>0</v>
      </c>
      <c r="H1020">
        <v>0</v>
      </c>
      <c r="I1020">
        <v>0</v>
      </c>
      <c r="J1020" s="10">
        <f>SUMIFS(Table1[time],Table1[repetition],Table1[[#This Row],[repetition]],Table1[config],Table1[[#This Row],[config]])</f>
        <v>45023764.106274962</v>
      </c>
      <c r="K1020" s="11">
        <v>50</v>
      </c>
      <c r="L1020" s="11">
        <v>18</v>
      </c>
      <c r="M1020" s="11" t="s">
        <v>151</v>
      </c>
      <c r="N1020" s="11" t="b">
        <v>1</v>
      </c>
      <c r="O1020" s="11" t="b">
        <v>1</v>
      </c>
      <c r="P1020" s="11" t="b">
        <v>1</v>
      </c>
      <c r="Q1020" s="11" t="b">
        <v>1</v>
      </c>
      <c r="R1020" s="11" t="b">
        <v>1</v>
      </c>
      <c r="S1020" s="11" t="b">
        <v>1</v>
      </c>
      <c r="T1020" s="11" t="b">
        <v>0</v>
      </c>
      <c r="U1020" s="11" t="b">
        <v>1</v>
      </c>
      <c r="V1020" s="11" t="b">
        <v>0</v>
      </c>
      <c r="W1020" s="11" t="b">
        <v>1</v>
      </c>
      <c r="X1020" s="11" t="b">
        <v>0</v>
      </c>
      <c r="Y1020" s="11" t="b">
        <v>0</v>
      </c>
      <c r="Z1020" s="11" t="b">
        <v>1</v>
      </c>
      <c r="AA1020" s="11" t="b">
        <v>0</v>
      </c>
      <c r="AB1020" s="11" t="b">
        <v>0</v>
      </c>
      <c r="AC1020" s="11" t="b">
        <v>0</v>
      </c>
      <c r="AD1020" s="11" t="b">
        <v>0</v>
      </c>
      <c r="AE1020" s="11" t="b">
        <v>0</v>
      </c>
      <c r="AF1020" s="11" t="b">
        <v>0</v>
      </c>
      <c r="AG1020" s="11" t="b">
        <v>0</v>
      </c>
    </row>
    <row r="1021" spans="1:33" x14ac:dyDescent="0.2">
      <c r="A1021" s="9">
        <v>1</v>
      </c>
      <c r="B1021" t="s">
        <v>176</v>
      </c>
      <c r="C1021" t="s">
        <v>47</v>
      </c>
      <c r="D1021">
        <v>0</v>
      </c>
      <c r="E1021">
        <v>101966.62196802199</v>
      </c>
      <c r="F1021">
        <v>0</v>
      </c>
      <c r="G1021">
        <v>0</v>
      </c>
      <c r="H1021">
        <v>0</v>
      </c>
      <c r="I1021">
        <v>0</v>
      </c>
      <c r="J1021" s="8">
        <f>SUMIFS(Table1[time],Table1[repetition],Table1[[#This Row],[repetition]],Table1[config],Table1[[#This Row],[config]])</f>
        <v>45168733.900158174</v>
      </c>
      <c r="K1021" s="9">
        <v>110</v>
      </c>
      <c r="L1021" s="9">
        <v>18</v>
      </c>
      <c r="M1021" s="9" t="s">
        <v>151</v>
      </c>
      <c r="N1021" s="9" t="b">
        <v>0</v>
      </c>
      <c r="O1021" s="9" t="b">
        <v>1</v>
      </c>
      <c r="P1021" s="9" t="b">
        <v>1</v>
      </c>
      <c r="Q1021" s="9" t="b">
        <v>1</v>
      </c>
      <c r="R1021" s="9" t="b">
        <v>1</v>
      </c>
      <c r="S1021" s="9" t="b">
        <v>1</v>
      </c>
      <c r="T1021" s="9" t="b">
        <v>1</v>
      </c>
      <c r="U1021" s="9" t="b">
        <v>0</v>
      </c>
      <c r="V1021" s="9" t="b">
        <v>1</v>
      </c>
      <c r="W1021" s="9" t="b">
        <v>1</v>
      </c>
      <c r="X1021" s="9" t="b">
        <v>1</v>
      </c>
      <c r="Y1021" s="9" t="b">
        <v>0</v>
      </c>
      <c r="Z1021" s="9" t="b">
        <v>1</v>
      </c>
      <c r="AA1021" s="9" t="b">
        <v>1</v>
      </c>
      <c r="AB1021" s="9" t="b">
        <v>0</v>
      </c>
      <c r="AC1021" s="9" t="b">
        <v>1</v>
      </c>
      <c r="AD1021" s="9" t="b">
        <v>1</v>
      </c>
      <c r="AE1021" s="9" t="b">
        <v>1</v>
      </c>
      <c r="AF1021" s="9" t="b">
        <v>1</v>
      </c>
      <c r="AG1021" s="9" t="b">
        <v>0</v>
      </c>
    </row>
    <row r="1022" spans="1:33" x14ac:dyDescent="0.2">
      <c r="A1022" s="11">
        <v>2</v>
      </c>
      <c r="B1022" t="s">
        <v>176</v>
      </c>
      <c r="C1022" t="s">
        <v>47</v>
      </c>
      <c r="D1022">
        <v>0</v>
      </c>
      <c r="E1022">
        <v>86293.882647063496</v>
      </c>
      <c r="F1022">
        <v>0</v>
      </c>
      <c r="G1022">
        <v>0</v>
      </c>
      <c r="H1022">
        <v>0</v>
      </c>
      <c r="I1022">
        <v>0</v>
      </c>
      <c r="J1022" s="10">
        <f>SUMIFS(Table1[time],Table1[repetition],Table1[[#This Row],[repetition]],Table1[config],Table1[[#This Row],[config]])</f>
        <v>44679764.804467529</v>
      </c>
      <c r="K1022" s="11">
        <v>80</v>
      </c>
      <c r="L1022" s="11">
        <v>1</v>
      </c>
      <c r="M1022" s="11" t="s">
        <v>149</v>
      </c>
      <c r="N1022" s="11" t="b">
        <v>0</v>
      </c>
      <c r="O1022" s="11" t="b">
        <v>1</v>
      </c>
      <c r="P1022" s="11" t="b">
        <v>1</v>
      </c>
      <c r="Q1022" s="11" t="b">
        <v>1</v>
      </c>
      <c r="R1022" s="11" t="b">
        <v>1</v>
      </c>
      <c r="S1022" s="11" t="b">
        <v>0</v>
      </c>
      <c r="T1022" s="11" t="b">
        <v>1</v>
      </c>
      <c r="U1022" s="11" t="b">
        <v>0</v>
      </c>
      <c r="V1022" s="11" t="b">
        <v>0</v>
      </c>
      <c r="W1022" s="11" t="b">
        <v>1</v>
      </c>
      <c r="X1022" s="11" t="b">
        <v>1</v>
      </c>
      <c r="Y1022" s="11" t="b">
        <v>1</v>
      </c>
      <c r="Z1022" s="11" t="b">
        <v>1</v>
      </c>
      <c r="AA1022" s="11" t="b">
        <v>0</v>
      </c>
      <c r="AB1022" s="11" t="b">
        <v>1</v>
      </c>
      <c r="AC1022" s="11" t="b">
        <v>1</v>
      </c>
      <c r="AD1022" s="11" t="b">
        <v>1</v>
      </c>
      <c r="AE1022" s="11" t="b">
        <v>1</v>
      </c>
      <c r="AF1022" s="11" t="b">
        <v>1</v>
      </c>
      <c r="AG1022" s="11" t="b">
        <v>0</v>
      </c>
    </row>
    <row r="1023" spans="1:33" x14ac:dyDescent="0.2">
      <c r="A1023" s="9">
        <v>3</v>
      </c>
      <c r="B1023" t="s">
        <v>176</v>
      </c>
      <c r="C1023" t="s">
        <v>47</v>
      </c>
      <c r="D1023">
        <v>0</v>
      </c>
      <c r="E1023">
        <v>97194.845013000304</v>
      </c>
      <c r="F1023">
        <v>0</v>
      </c>
      <c r="G1023">
        <v>0</v>
      </c>
      <c r="H1023">
        <v>0</v>
      </c>
      <c r="I1023">
        <v>0</v>
      </c>
      <c r="J1023" s="8">
        <f>SUMIFS(Table1[time],Table1[repetition],Table1[[#This Row],[repetition]],Table1[config],Table1[[#This Row],[config]])</f>
        <v>45023764.106274962</v>
      </c>
      <c r="K1023" s="9">
        <v>50</v>
      </c>
      <c r="L1023" s="9">
        <v>18</v>
      </c>
      <c r="M1023" s="9" t="s">
        <v>151</v>
      </c>
      <c r="N1023" s="9" t="b">
        <v>1</v>
      </c>
      <c r="O1023" s="9" t="b">
        <v>1</v>
      </c>
      <c r="P1023" s="9" t="b">
        <v>1</v>
      </c>
      <c r="Q1023" s="9" t="b">
        <v>1</v>
      </c>
      <c r="R1023" s="9" t="b">
        <v>1</v>
      </c>
      <c r="S1023" s="9" t="b">
        <v>1</v>
      </c>
      <c r="T1023" s="9" t="b">
        <v>0</v>
      </c>
      <c r="U1023" s="9" t="b">
        <v>1</v>
      </c>
      <c r="V1023" s="9" t="b">
        <v>0</v>
      </c>
      <c r="W1023" s="9" t="b">
        <v>1</v>
      </c>
      <c r="X1023" s="9" t="b">
        <v>0</v>
      </c>
      <c r="Y1023" s="9" t="b">
        <v>0</v>
      </c>
      <c r="Z1023" s="9" t="b">
        <v>1</v>
      </c>
      <c r="AA1023" s="9" t="b">
        <v>0</v>
      </c>
      <c r="AB1023" s="9" t="b">
        <v>0</v>
      </c>
      <c r="AC1023" s="9" t="b">
        <v>0</v>
      </c>
      <c r="AD1023" s="9" t="b">
        <v>0</v>
      </c>
      <c r="AE1023" s="9" t="b">
        <v>0</v>
      </c>
      <c r="AF1023" s="9" t="b">
        <v>0</v>
      </c>
      <c r="AG1023" s="9" t="b">
        <v>0</v>
      </c>
    </row>
    <row r="1024" spans="1:33" x14ac:dyDescent="0.2">
      <c r="A1024" s="11">
        <v>1</v>
      </c>
      <c r="B1024" t="s">
        <v>177</v>
      </c>
      <c r="C1024" t="s">
        <v>47</v>
      </c>
      <c r="D1024">
        <v>0</v>
      </c>
      <c r="E1024">
        <v>76056.993384030604</v>
      </c>
      <c r="F1024">
        <v>0</v>
      </c>
      <c r="G1024">
        <v>0</v>
      </c>
      <c r="H1024">
        <v>0</v>
      </c>
      <c r="I1024">
        <v>0</v>
      </c>
      <c r="J1024" s="10">
        <f>SUMIFS(Table1[time],Table1[repetition],Table1[[#This Row],[repetition]],Table1[config],Table1[[#This Row],[config]])</f>
        <v>45168733.900158174</v>
      </c>
      <c r="K1024" s="11">
        <v>0</v>
      </c>
      <c r="L1024" s="11">
        <v>6</v>
      </c>
      <c r="M1024" s="11" t="s">
        <v>151</v>
      </c>
      <c r="N1024" s="11" t="b">
        <v>1</v>
      </c>
      <c r="O1024" s="11" t="b">
        <v>0</v>
      </c>
      <c r="P1024" s="11" t="b">
        <v>1</v>
      </c>
      <c r="Q1024" s="11" t="b">
        <v>0</v>
      </c>
      <c r="R1024" s="11" t="b">
        <v>0</v>
      </c>
      <c r="S1024" s="11" t="b">
        <v>1</v>
      </c>
      <c r="T1024" s="11" t="b">
        <v>1</v>
      </c>
      <c r="U1024" s="11" t="b">
        <v>0</v>
      </c>
      <c r="V1024" s="11" t="b">
        <v>0</v>
      </c>
      <c r="W1024" s="11" t="b">
        <v>1</v>
      </c>
      <c r="X1024" s="11" t="b">
        <v>1</v>
      </c>
      <c r="Y1024" s="11" t="b">
        <v>0</v>
      </c>
      <c r="Z1024" s="11" t="b">
        <v>0</v>
      </c>
      <c r="AA1024" s="11" t="b">
        <v>1</v>
      </c>
      <c r="AB1024" s="11" t="b">
        <v>1</v>
      </c>
      <c r="AC1024" s="11" t="b">
        <v>0</v>
      </c>
      <c r="AD1024" s="11" t="b">
        <v>0</v>
      </c>
      <c r="AE1024" s="11" t="b">
        <v>1</v>
      </c>
      <c r="AF1024" s="11" t="b">
        <v>1</v>
      </c>
      <c r="AG1024" s="11" t="b">
        <v>0</v>
      </c>
    </row>
    <row r="1025" spans="1:33" x14ac:dyDescent="0.2">
      <c r="A1025" s="9">
        <v>2</v>
      </c>
      <c r="B1025" t="s">
        <v>177</v>
      </c>
      <c r="C1025" t="s">
        <v>47</v>
      </c>
      <c r="D1025">
        <v>0</v>
      </c>
      <c r="E1025">
        <v>57924.485551193298</v>
      </c>
      <c r="F1025">
        <v>0</v>
      </c>
      <c r="G1025">
        <v>0</v>
      </c>
      <c r="H1025">
        <v>0</v>
      </c>
      <c r="I1025">
        <v>0</v>
      </c>
      <c r="J1025" s="8">
        <f>SUMIFS(Table1[time],Table1[repetition],Table1[[#This Row],[repetition]],Table1[config],Table1[[#This Row],[config]])</f>
        <v>44679764.804467529</v>
      </c>
      <c r="K1025" s="9">
        <v>80</v>
      </c>
      <c r="L1025" s="9">
        <v>1</v>
      </c>
      <c r="M1025" s="9" t="s">
        <v>149</v>
      </c>
      <c r="N1025" s="9" t="b">
        <v>0</v>
      </c>
      <c r="O1025" s="9" t="b">
        <v>1</v>
      </c>
      <c r="P1025" s="9" t="b">
        <v>1</v>
      </c>
      <c r="Q1025" s="9" t="b">
        <v>1</v>
      </c>
      <c r="R1025" s="9" t="b">
        <v>1</v>
      </c>
      <c r="S1025" s="9" t="b">
        <v>0</v>
      </c>
      <c r="T1025" s="9" t="b">
        <v>1</v>
      </c>
      <c r="U1025" s="9" t="b">
        <v>0</v>
      </c>
      <c r="V1025" s="9" t="b">
        <v>0</v>
      </c>
      <c r="W1025" s="9" t="b">
        <v>1</v>
      </c>
      <c r="X1025" s="9" t="b">
        <v>1</v>
      </c>
      <c r="Y1025" s="9" t="b">
        <v>1</v>
      </c>
      <c r="Z1025" s="9" t="b">
        <v>1</v>
      </c>
      <c r="AA1025" s="9" t="b">
        <v>0</v>
      </c>
      <c r="AB1025" s="9" t="b">
        <v>1</v>
      </c>
      <c r="AC1025" s="9" t="b">
        <v>1</v>
      </c>
      <c r="AD1025" s="9" t="b">
        <v>1</v>
      </c>
      <c r="AE1025" s="9" t="b">
        <v>1</v>
      </c>
      <c r="AF1025" s="9" t="b">
        <v>1</v>
      </c>
      <c r="AG1025" s="9" t="b">
        <v>0</v>
      </c>
    </row>
    <row r="1026" spans="1:33" x14ac:dyDescent="0.2">
      <c r="A1026" s="11">
        <v>3</v>
      </c>
      <c r="B1026" t="s">
        <v>177</v>
      </c>
      <c r="C1026" t="s">
        <v>47</v>
      </c>
      <c r="D1026">
        <v>0</v>
      </c>
      <c r="E1026">
        <v>75799.818863000793</v>
      </c>
      <c r="F1026">
        <v>0</v>
      </c>
      <c r="G1026">
        <v>0</v>
      </c>
      <c r="H1026">
        <v>0</v>
      </c>
      <c r="I1026">
        <v>0</v>
      </c>
      <c r="J1026" s="10">
        <f>SUMIFS(Table1[time],Table1[repetition],Table1[[#This Row],[repetition]],Table1[config],Table1[[#This Row],[config]])</f>
        <v>45023764.106274962</v>
      </c>
      <c r="K1026" s="11">
        <v>50</v>
      </c>
      <c r="L1026" s="11">
        <v>18</v>
      </c>
      <c r="M1026" s="11" t="s">
        <v>151</v>
      </c>
      <c r="N1026" s="11" t="b">
        <v>1</v>
      </c>
      <c r="O1026" s="11" t="b">
        <v>1</v>
      </c>
      <c r="P1026" s="11" t="b">
        <v>1</v>
      </c>
      <c r="Q1026" s="11" t="b">
        <v>1</v>
      </c>
      <c r="R1026" s="11" t="b">
        <v>1</v>
      </c>
      <c r="S1026" s="11" t="b">
        <v>1</v>
      </c>
      <c r="T1026" s="11" t="b">
        <v>0</v>
      </c>
      <c r="U1026" s="11" t="b">
        <v>1</v>
      </c>
      <c r="V1026" s="11" t="b">
        <v>0</v>
      </c>
      <c r="W1026" s="11" t="b">
        <v>1</v>
      </c>
      <c r="X1026" s="11" t="b">
        <v>0</v>
      </c>
      <c r="Y1026" s="11" t="b">
        <v>0</v>
      </c>
      <c r="Z1026" s="11" t="b">
        <v>1</v>
      </c>
      <c r="AA1026" s="11" t="b">
        <v>0</v>
      </c>
      <c r="AB1026" s="11" t="b">
        <v>0</v>
      </c>
      <c r="AC1026" s="11" t="b">
        <v>0</v>
      </c>
      <c r="AD1026" s="11" t="b">
        <v>0</v>
      </c>
      <c r="AE1026" s="11" t="b">
        <v>0</v>
      </c>
      <c r="AF1026" s="11" t="b">
        <v>0</v>
      </c>
      <c r="AG1026" s="11" t="b">
        <v>0</v>
      </c>
    </row>
    <row r="1027" spans="1:33" x14ac:dyDescent="0.2">
      <c r="A1027" s="11">
        <v>1</v>
      </c>
      <c r="B1027" t="s">
        <v>178</v>
      </c>
      <c r="C1027" t="s">
        <v>47</v>
      </c>
      <c r="D1027">
        <v>0</v>
      </c>
      <c r="E1027">
        <v>75531.711679999702</v>
      </c>
      <c r="F1027">
        <v>0</v>
      </c>
      <c r="G1027">
        <v>0</v>
      </c>
      <c r="H1027">
        <v>0</v>
      </c>
      <c r="I1027">
        <v>0</v>
      </c>
      <c r="J1027" s="10">
        <f>SUMIFS(Table1[time],Table1[repetition],Table1[[#This Row],[repetition]],Table1[config],Table1[[#This Row],[config]])</f>
        <v>45168733.900158174</v>
      </c>
      <c r="K1027" s="11">
        <v>120</v>
      </c>
      <c r="L1027" s="11">
        <v>4</v>
      </c>
      <c r="M1027" s="11" t="s">
        <v>149</v>
      </c>
      <c r="N1027" s="11" t="b">
        <v>1</v>
      </c>
      <c r="O1027" s="11" t="b">
        <v>1</v>
      </c>
      <c r="P1027" s="11" t="b">
        <v>0</v>
      </c>
      <c r="Q1027" s="11" t="b">
        <v>0</v>
      </c>
      <c r="R1027" s="11" t="b">
        <v>0</v>
      </c>
      <c r="S1027" s="11" t="b">
        <v>1</v>
      </c>
      <c r="T1027" s="11" t="b">
        <v>1</v>
      </c>
      <c r="U1027" s="11" t="b">
        <v>1</v>
      </c>
      <c r="V1027" s="11" t="b">
        <v>0</v>
      </c>
      <c r="W1027" s="11" t="b">
        <v>0</v>
      </c>
      <c r="X1027" s="11" t="b">
        <v>0</v>
      </c>
      <c r="Y1027" s="11" t="b">
        <v>1</v>
      </c>
      <c r="Z1027" s="11" t="b">
        <v>0</v>
      </c>
      <c r="AA1027" s="11" t="b">
        <v>0</v>
      </c>
      <c r="AB1027" s="11" t="b">
        <v>0</v>
      </c>
      <c r="AC1027" s="11" t="b">
        <v>1</v>
      </c>
      <c r="AD1027" s="11" t="b">
        <v>1</v>
      </c>
      <c r="AE1027" s="11" t="b">
        <v>1</v>
      </c>
      <c r="AF1027" s="11" t="b">
        <v>1</v>
      </c>
      <c r="AG1027" s="11" t="b">
        <v>1</v>
      </c>
    </row>
    <row r="1028" spans="1:33" x14ac:dyDescent="0.2">
      <c r="A1028" s="11">
        <v>2</v>
      </c>
      <c r="B1028" t="s">
        <v>178</v>
      </c>
      <c r="C1028" t="s">
        <v>47</v>
      </c>
      <c r="D1028">
        <v>0</v>
      </c>
      <c r="E1028">
        <v>56907.405772246399</v>
      </c>
      <c r="F1028">
        <v>0</v>
      </c>
      <c r="G1028">
        <v>0</v>
      </c>
      <c r="H1028">
        <v>0</v>
      </c>
      <c r="I1028">
        <v>0</v>
      </c>
      <c r="J1028" s="10">
        <f>SUMIFS(Table1[time],Table1[repetition],Table1[[#This Row],[repetition]],Table1[config],Table1[[#This Row],[config]])</f>
        <v>44679764.804467529</v>
      </c>
      <c r="K1028" s="11">
        <v>80</v>
      </c>
      <c r="L1028" s="11">
        <v>1</v>
      </c>
      <c r="M1028" s="11" t="s">
        <v>149</v>
      </c>
      <c r="N1028" s="11" t="b">
        <v>0</v>
      </c>
      <c r="O1028" s="11" t="b">
        <v>1</v>
      </c>
      <c r="P1028" s="11" t="b">
        <v>1</v>
      </c>
      <c r="Q1028" s="11" t="b">
        <v>1</v>
      </c>
      <c r="R1028" s="11" t="b">
        <v>1</v>
      </c>
      <c r="S1028" s="11" t="b">
        <v>0</v>
      </c>
      <c r="T1028" s="11" t="b">
        <v>1</v>
      </c>
      <c r="U1028" s="11" t="b">
        <v>0</v>
      </c>
      <c r="V1028" s="11" t="b">
        <v>0</v>
      </c>
      <c r="W1028" s="11" t="b">
        <v>1</v>
      </c>
      <c r="X1028" s="11" t="b">
        <v>1</v>
      </c>
      <c r="Y1028" s="11" t="b">
        <v>1</v>
      </c>
      <c r="Z1028" s="11" t="b">
        <v>1</v>
      </c>
      <c r="AA1028" s="11" t="b">
        <v>0</v>
      </c>
      <c r="AB1028" s="11" t="b">
        <v>1</v>
      </c>
      <c r="AC1028" s="11" t="b">
        <v>1</v>
      </c>
      <c r="AD1028" s="11" t="b">
        <v>1</v>
      </c>
      <c r="AE1028" s="11" t="b">
        <v>1</v>
      </c>
      <c r="AF1028" s="11" t="b">
        <v>1</v>
      </c>
      <c r="AG1028" s="11" t="b">
        <v>0</v>
      </c>
    </row>
    <row r="1029" spans="1:33" x14ac:dyDescent="0.2">
      <c r="A1029" s="11">
        <v>3</v>
      </c>
      <c r="B1029" t="s">
        <v>178</v>
      </c>
      <c r="C1029" t="s">
        <v>47</v>
      </c>
      <c r="D1029">
        <v>0</v>
      </c>
      <c r="E1029">
        <v>76124.743912998296</v>
      </c>
      <c r="F1029">
        <v>0</v>
      </c>
      <c r="G1029">
        <v>0</v>
      </c>
      <c r="H1029">
        <v>0</v>
      </c>
      <c r="I1029">
        <v>0</v>
      </c>
      <c r="J1029" s="10">
        <f>SUMIFS(Table1[time],Table1[repetition],Table1[[#This Row],[repetition]],Table1[config],Table1[[#This Row],[config]])</f>
        <v>45023764.106274962</v>
      </c>
      <c r="K1029" s="11">
        <v>50</v>
      </c>
      <c r="L1029" s="11">
        <v>18</v>
      </c>
      <c r="M1029" s="11" t="s">
        <v>151</v>
      </c>
      <c r="N1029" s="11" t="b">
        <v>1</v>
      </c>
      <c r="O1029" s="11" t="b">
        <v>1</v>
      </c>
      <c r="P1029" s="11" t="b">
        <v>1</v>
      </c>
      <c r="Q1029" s="11" t="b">
        <v>1</v>
      </c>
      <c r="R1029" s="11" t="b">
        <v>1</v>
      </c>
      <c r="S1029" s="11" t="b">
        <v>1</v>
      </c>
      <c r="T1029" s="11" t="b">
        <v>0</v>
      </c>
      <c r="U1029" s="11" t="b">
        <v>1</v>
      </c>
      <c r="V1029" s="11" t="b">
        <v>0</v>
      </c>
      <c r="W1029" s="11" t="b">
        <v>1</v>
      </c>
      <c r="X1029" s="11" t="b">
        <v>0</v>
      </c>
      <c r="Y1029" s="11" t="b">
        <v>0</v>
      </c>
      <c r="Z1029" s="11" t="b">
        <v>1</v>
      </c>
      <c r="AA1029" s="11" t="b">
        <v>0</v>
      </c>
      <c r="AB1029" s="11" t="b">
        <v>0</v>
      </c>
      <c r="AC1029" s="11" t="b">
        <v>0</v>
      </c>
      <c r="AD1029" s="11" t="b">
        <v>0</v>
      </c>
      <c r="AE1029" s="11" t="b">
        <v>0</v>
      </c>
      <c r="AF1029" s="11" t="b">
        <v>0</v>
      </c>
      <c r="AG1029" s="11" t="b">
        <v>0</v>
      </c>
    </row>
    <row r="1030" spans="1:33" x14ac:dyDescent="0.2">
      <c r="A1030" s="11">
        <v>1</v>
      </c>
      <c r="B1030" t="s">
        <v>179</v>
      </c>
      <c r="C1030" t="s">
        <v>47</v>
      </c>
      <c r="D1030">
        <v>0</v>
      </c>
      <c r="E1030">
        <v>79714.262833993402</v>
      </c>
      <c r="F1030">
        <v>0</v>
      </c>
      <c r="G1030">
        <v>0</v>
      </c>
      <c r="H1030">
        <v>0</v>
      </c>
      <c r="I1030">
        <v>0</v>
      </c>
      <c r="J1030" s="10">
        <f>SUMIFS(Table1[time],Table1[repetition],Table1[[#This Row],[repetition]],Table1[config],Table1[[#This Row],[config]])</f>
        <v>45168733.900158174</v>
      </c>
      <c r="K1030" s="11">
        <v>120</v>
      </c>
      <c r="L1030" s="11">
        <v>6</v>
      </c>
      <c r="M1030" s="11" t="s">
        <v>150</v>
      </c>
      <c r="N1030" s="11" t="b">
        <v>1</v>
      </c>
      <c r="O1030" s="11" t="b">
        <v>1</v>
      </c>
      <c r="P1030" s="11" t="b">
        <v>0</v>
      </c>
      <c r="Q1030" s="11" t="b">
        <v>1</v>
      </c>
      <c r="R1030" s="11" t="b">
        <v>0</v>
      </c>
      <c r="S1030" s="11" t="b">
        <v>0</v>
      </c>
      <c r="T1030" s="11" t="b">
        <v>1</v>
      </c>
      <c r="U1030" s="11" t="b">
        <v>1</v>
      </c>
      <c r="V1030" s="11" t="b">
        <v>1</v>
      </c>
      <c r="W1030" s="11" t="b">
        <v>0</v>
      </c>
      <c r="X1030" s="11" t="b">
        <v>1</v>
      </c>
      <c r="Y1030" s="11" t="b">
        <v>0</v>
      </c>
      <c r="Z1030" s="11" t="b">
        <v>0</v>
      </c>
      <c r="AA1030" s="11" t="b">
        <v>1</v>
      </c>
      <c r="AB1030" s="11" t="b">
        <v>0</v>
      </c>
      <c r="AC1030" s="11" t="b">
        <v>0</v>
      </c>
      <c r="AD1030" s="11" t="b">
        <v>1</v>
      </c>
      <c r="AE1030" s="11" t="b">
        <v>0</v>
      </c>
      <c r="AF1030" s="11" t="b">
        <v>0</v>
      </c>
      <c r="AG1030" s="11" t="b">
        <v>0</v>
      </c>
    </row>
    <row r="1031" spans="1:33" x14ac:dyDescent="0.2">
      <c r="A1031" s="9">
        <v>2</v>
      </c>
      <c r="B1031" t="s">
        <v>179</v>
      </c>
      <c r="C1031" t="s">
        <v>47</v>
      </c>
      <c r="D1031">
        <v>0</v>
      </c>
      <c r="E1031">
        <v>67785.419390071096</v>
      </c>
      <c r="F1031">
        <v>0</v>
      </c>
      <c r="G1031">
        <v>0</v>
      </c>
      <c r="H1031">
        <v>0</v>
      </c>
      <c r="I1031">
        <v>0</v>
      </c>
      <c r="J1031" s="8">
        <f>SUMIFS(Table1[time],Table1[repetition],Table1[[#This Row],[repetition]],Table1[config],Table1[[#This Row],[config]])</f>
        <v>44679764.804467529</v>
      </c>
      <c r="K1031" s="9">
        <v>80</v>
      </c>
      <c r="L1031" s="9">
        <v>1</v>
      </c>
      <c r="M1031" s="9" t="s">
        <v>149</v>
      </c>
      <c r="N1031" s="9" t="b">
        <v>0</v>
      </c>
      <c r="O1031" s="9" t="b">
        <v>1</v>
      </c>
      <c r="P1031" s="9" t="b">
        <v>1</v>
      </c>
      <c r="Q1031" s="9" t="b">
        <v>1</v>
      </c>
      <c r="R1031" s="9" t="b">
        <v>1</v>
      </c>
      <c r="S1031" s="9" t="b">
        <v>0</v>
      </c>
      <c r="T1031" s="9" t="b">
        <v>1</v>
      </c>
      <c r="U1031" s="9" t="b">
        <v>0</v>
      </c>
      <c r="V1031" s="9" t="b">
        <v>0</v>
      </c>
      <c r="W1031" s="9" t="b">
        <v>1</v>
      </c>
      <c r="X1031" s="9" t="b">
        <v>1</v>
      </c>
      <c r="Y1031" s="9" t="b">
        <v>1</v>
      </c>
      <c r="Z1031" s="9" t="b">
        <v>1</v>
      </c>
      <c r="AA1031" s="9" t="b">
        <v>0</v>
      </c>
      <c r="AB1031" s="9" t="b">
        <v>1</v>
      </c>
      <c r="AC1031" s="9" t="b">
        <v>1</v>
      </c>
      <c r="AD1031" s="9" t="b">
        <v>1</v>
      </c>
      <c r="AE1031" s="9" t="b">
        <v>1</v>
      </c>
      <c r="AF1031" s="9" t="b">
        <v>1</v>
      </c>
      <c r="AG1031" s="9" t="b">
        <v>0</v>
      </c>
    </row>
    <row r="1032" spans="1:33" x14ac:dyDescent="0.2">
      <c r="A1032" s="11">
        <v>3</v>
      </c>
      <c r="B1032" t="s">
        <v>179</v>
      </c>
      <c r="C1032" t="s">
        <v>47</v>
      </c>
      <c r="D1032">
        <v>0</v>
      </c>
      <c r="E1032">
        <v>76251.390493998697</v>
      </c>
      <c r="F1032">
        <v>0</v>
      </c>
      <c r="G1032">
        <v>0</v>
      </c>
      <c r="H1032">
        <v>0</v>
      </c>
      <c r="I1032">
        <v>0</v>
      </c>
      <c r="J1032" s="10">
        <f>SUMIFS(Table1[time],Table1[repetition],Table1[[#This Row],[repetition]],Table1[config],Table1[[#This Row],[config]])</f>
        <v>45023764.106274962</v>
      </c>
      <c r="K1032" s="11">
        <v>50</v>
      </c>
      <c r="L1032" s="11">
        <v>6</v>
      </c>
      <c r="M1032" s="11" t="s">
        <v>150</v>
      </c>
      <c r="N1032" s="11" t="b">
        <v>0</v>
      </c>
      <c r="O1032" s="11" t="b">
        <v>0</v>
      </c>
      <c r="P1032" s="11" t="b">
        <v>0</v>
      </c>
      <c r="Q1032" s="11" t="b">
        <v>1</v>
      </c>
      <c r="R1032" s="11" t="b">
        <v>0</v>
      </c>
      <c r="S1032" s="11" t="b">
        <v>1</v>
      </c>
      <c r="T1032" s="11" t="b">
        <v>0</v>
      </c>
      <c r="U1032" s="11" t="b">
        <v>0</v>
      </c>
      <c r="V1032" s="11" t="b">
        <v>0</v>
      </c>
      <c r="W1032" s="11" t="b">
        <v>0</v>
      </c>
      <c r="X1032" s="11" t="b">
        <v>1</v>
      </c>
      <c r="Y1032" s="11" t="b">
        <v>0</v>
      </c>
      <c r="Z1032" s="11" t="b">
        <v>1</v>
      </c>
      <c r="AA1032" s="11" t="b">
        <v>0</v>
      </c>
      <c r="AB1032" s="11" t="b">
        <v>1</v>
      </c>
      <c r="AC1032" s="11" t="b">
        <v>0</v>
      </c>
      <c r="AD1032" s="11" t="b">
        <v>1</v>
      </c>
      <c r="AE1032" s="11" t="b">
        <v>0</v>
      </c>
      <c r="AF1032" s="11" t="b">
        <v>0</v>
      </c>
      <c r="AG1032" s="11" t="b">
        <v>0</v>
      </c>
    </row>
    <row r="1033" spans="1:33" x14ac:dyDescent="0.2">
      <c r="A1033" s="9">
        <v>1</v>
      </c>
      <c r="B1033" t="s">
        <v>171</v>
      </c>
      <c r="C1033" t="s">
        <v>47</v>
      </c>
      <c r="D1033">
        <v>0</v>
      </c>
      <c r="E1033">
        <v>94940.271114988704</v>
      </c>
      <c r="F1033">
        <v>0</v>
      </c>
      <c r="G1033">
        <v>0</v>
      </c>
      <c r="H1033">
        <v>0</v>
      </c>
      <c r="I1033">
        <v>0</v>
      </c>
      <c r="J1033" s="8">
        <f>SUMIFS(Table1[time],Table1[repetition],Table1[[#This Row],[repetition]],Table1[config],Table1[[#This Row],[config]])</f>
        <v>45168733.900158174</v>
      </c>
      <c r="K1033" s="9">
        <v>150</v>
      </c>
      <c r="L1033" s="9">
        <v>1</v>
      </c>
      <c r="M1033" s="9" t="s">
        <v>149</v>
      </c>
      <c r="N1033" s="9" t="b">
        <v>0</v>
      </c>
      <c r="O1033" s="9" t="b">
        <v>1</v>
      </c>
      <c r="P1033" s="9" t="b">
        <v>1</v>
      </c>
      <c r="Q1033" s="9" t="b">
        <v>1</v>
      </c>
      <c r="R1033" s="9" t="b">
        <v>1</v>
      </c>
      <c r="S1033" s="9" t="b">
        <v>0</v>
      </c>
      <c r="T1033" s="9" t="b">
        <v>1</v>
      </c>
      <c r="U1033" s="9" t="b">
        <v>0</v>
      </c>
      <c r="V1033" s="9" t="b">
        <v>0</v>
      </c>
      <c r="W1033" s="9" t="b">
        <v>1</v>
      </c>
      <c r="X1033" s="9" t="b">
        <v>1</v>
      </c>
      <c r="Y1033" s="9" t="b">
        <v>1</v>
      </c>
      <c r="Z1033" s="9" t="b">
        <v>1</v>
      </c>
      <c r="AA1033" s="9" t="b">
        <v>0</v>
      </c>
      <c r="AB1033" s="9" t="b">
        <v>1</v>
      </c>
      <c r="AC1033" s="9" t="b">
        <v>1</v>
      </c>
      <c r="AD1033" s="9" t="b">
        <v>1</v>
      </c>
      <c r="AE1033" s="9" t="b">
        <v>1</v>
      </c>
      <c r="AF1033" s="9" t="b">
        <v>1</v>
      </c>
      <c r="AG1033" s="9" t="b">
        <v>0</v>
      </c>
    </row>
    <row r="1034" spans="1:33" x14ac:dyDescent="0.2">
      <c r="A1034" s="11">
        <v>2</v>
      </c>
      <c r="B1034" t="s">
        <v>171</v>
      </c>
      <c r="C1034" t="s">
        <v>47</v>
      </c>
      <c r="D1034">
        <v>0</v>
      </c>
      <c r="E1034">
        <v>54769.610183313402</v>
      </c>
      <c r="F1034">
        <v>0</v>
      </c>
      <c r="G1034">
        <v>0</v>
      </c>
      <c r="H1034">
        <v>0</v>
      </c>
      <c r="I1034">
        <v>0</v>
      </c>
      <c r="J1034" s="10">
        <f>SUMIFS(Table1[time],Table1[repetition],Table1[[#This Row],[repetition]],Table1[config],Table1[[#This Row],[config]])</f>
        <v>44679764.804467529</v>
      </c>
      <c r="K1034" s="11">
        <v>50</v>
      </c>
      <c r="L1034" s="11">
        <v>18</v>
      </c>
      <c r="M1034" s="11" t="s">
        <v>151</v>
      </c>
      <c r="N1034" s="11" t="b">
        <v>1</v>
      </c>
      <c r="O1034" s="11" t="b">
        <v>1</v>
      </c>
      <c r="P1034" s="11" t="b">
        <v>1</v>
      </c>
      <c r="Q1034" s="11" t="b">
        <v>1</v>
      </c>
      <c r="R1034" s="11" t="b">
        <v>1</v>
      </c>
      <c r="S1034" s="11" t="b">
        <v>1</v>
      </c>
      <c r="T1034" s="11" t="b">
        <v>0</v>
      </c>
      <c r="U1034" s="11" t="b">
        <v>1</v>
      </c>
      <c r="V1034" s="11" t="b">
        <v>0</v>
      </c>
      <c r="W1034" s="11" t="b">
        <v>1</v>
      </c>
      <c r="X1034" s="11" t="b">
        <v>0</v>
      </c>
      <c r="Y1034" s="11" t="b">
        <v>0</v>
      </c>
      <c r="Z1034" s="11" t="b">
        <v>1</v>
      </c>
      <c r="AA1034" s="11" t="b">
        <v>0</v>
      </c>
      <c r="AB1034" s="11" t="b">
        <v>0</v>
      </c>
      <c r="AC1034" s="11" t="b">
        <v>0</v>
      </c>
      <c r="AD1034" s="11" t="b">
        <v>0</v>
      </c>
      <c r="AE1034" s="11" t="b">
        <v>0</v>
      </c>
      <c r="AF1034" s="11" t="b">
        <v>0</v>
      </c>
      <c r="AG1034" s="11" t="b">
        <v>0</v>
      </c>
    </row>
    <row r="1035" spans="1:33" x14ac:dyDescent="0.2">
      <c r="A1035" s="11">
        <v>3</v>
      </c>
      <c r="B1035" t="s">
        <v>171</v>
      </c>
      <c r="C1035" t="s">
        <v>47</v>
      </c>
      <c r="D1035">
        <v>0</v>
      </c>
      <c r="E1035">
        <v>82368.883265000404</v>
      </c>
      <c r="F1035">
        <v>0</v>
      </c>
      <c r="G1035">
        <v>0</v>
      </c>
      <c r="H1035">
        <v>0</v>
      </c>
      <c r="I1035">
        <v>0</v>
      </c>
      <c r="J1035" s="10">
        <f>SUMIFS(Table1[time],Table1[repetition],Table1[[#This Row],[repetition]],Table1[config],Table1[[#This Row],[config]])</f>
        <v>45023764.106274962</v>
      </c>
      <c r="K1035" s="11">
        <v>50</v>
      </c>
      <c r="L1035" s="11">
        <v>6</v>
      </c>
      <c r="M1035" s="11" t="s">
        <v>150</v>
      </c>
      <c r="N1035" s="11" t="b">
        <v>0</v>
      </c>
      <c r="O1035" s="11" t="b">
        <v>0</v>
      </c>
      <c r="P1035" s="11" t="b">
        <v>0</v>
      </c>
      <c r="Q1035" s="11" t="b">
        <v>1</v>
      </c>
      <c r="R1035" s="11" t="b">
        <v>0</v>
      </c>
      <c r="S1035" s="11" t="b">
        <v>1</v>
      </c>
      <c r="T1035" s="11" t="b">
        <v>0</v>
      </c>
      <c r="U1035" s="11" t="b">
        <v>0</v>
      </c>
      <c r="V1035" s="11" t="b">
        <v>0</v>
      </c>
      <c r="W1035" s="11" t="b">
        <v>0</v>
      </c>
      <c r="X1035" s="11" t="b">
        <v>1</v>
      </c>
      <c r="Y1035" s="11" t="b">
        <v>0</v>
      </c>
      <c r="Z1035" s="11" t="b">
        <v>1</v>
      </c>
      <c r="AA1035" s="11" t="b">
        <v>0</v>
      </c>
      <c r="AB1035" s="11" t="b">
        <v>1</v>
      </c>
      <c r="AC1035" s="11" t="b">
        <v>0</v>
      </c>
      <c r="AD1035" s="11" t="b">
        <v>1</v>
      </c>
      <c r="AE1035" s="11" t="b">
        <v>0</v>
      </c>
      <c r="AF1035" s="11" t="b">
        <v>0</v>
      </c>
      <c r="AG1035" s="11" t="b">
        <v>0</v>
      </c>
    </row>
    <row r="1036" spans="1:33" x14ac:dyDescent="0.2">
      <c r="A1036" s="11">
        <v>1</v>
      </c>
      <c r="B1036" t="s">
        <v>180</v>
      </c>
      <c r="C1036" t="s">
        <v>47</v>
      </c>
      <c r="D1036">
        <v>0</v>
      </c>
      <c r="E1036">
        <v>75898.682895000005</v>
      </c>
      <c r="F1036">
        <v>0</v>
      </c>
      <c r="G1036">
        <v>0</v>
      </c>
      <c r="H1036">
        <v>0</v>
      </c>
      <c r="I1036">
        <v>0</v>
      </c>
      <c r="J1036" s="10">
        <f>SUMIFS(Table1[time],Table1[repetition],Table1[[#This Row],[repetition]],Table1[config],Table1[[#This Row],[config]])</f>
        <v>45168733.900158174</v>
      </c>
      <c r="K1036" s="11">
        <v>150</v>
      </c>
      <c r="L1036" s="11">
        <v>4</v>
      </c>
      <c r="M1036" s="11" t="s">
        <v>151</v>
      </c>
      <c r="N1036" s="11" t="b">
        <v>1</v>
      </c>
      <c r="O1036" s="11" t="b">
        <v>1</v>
      </c>
      <c r="P1036" s="11" t="b">
        <v>0</v>
      </c>
      <c r="Q1036" s="11" t="b">
        <v>0</v>
      </c>
      <c r="R1036" s="11" t="b">
        <v>0</v>
      </c>
      <c r="S1036" s="11" t="b">
        <v>1</v>
      </c>
      <c r="T1036" s="11" t="b">
        <v>0</v>
      </c>
      <c r="U1036" s="11" t="b">
        <v>0</v>
      </c>
      <c r="V1036" s="11" t="b">
        <v>1</v>
      </c>
      <c r="W1036" s="11" t="b">
        <v>0</v>
      </c>
      <c r="X1036" s="11" t="b">
        <v>0</v>
      </c>
      <c r="Y1036" s="11" t="b">
        <v>0</v>
      </c>
      <c r="Z1036" s="11" t="b">
        <v>1</v>
      </c>
      <c r="AA1036" s="11" t="b">
        <v>1</v>
      </c>
      <c r="AB1036" s="11" t="b">
        <v>1</v>
      </c>
      <c r="AC1036" s="11" t="b">
        <v>1</v>
      </c>
      <c r="AD1036" s="11" t="b">
        <v>0</v>
      </c>
      <c r="AE1036" s="11" t="b">
        <v>1</v>
      </c>
      <c r="AF1036" s="11" t="b">
        <v>1</v>
      </c>
      <c r="AG1036" s="11" t="b">
        <v>1</v>
      </c>
    </row>
    <row r="1037" spans="1:33" x14ac:dyDescent="0.2">
      <c r="A1037" s="9">
        <v>2</v>
      </c>
      <c r="B1037" t="s">
        <v>180</v>
      </c>
      <c r="C1037" t="s">
        <v>47</v>
      </c>
      <c r="D1037">
        <v>0</v>
      </c>
      <c r="E1037">
        <v>54324.553656391799</v>
      </c>
      <c r="F1037">
        <v>0</v>
      </c>
      <c r="G1037">
        <v>0</v>
      </c>
      <c r="H1037">
        <v>0</v>
      </c>
      <c r="I1037">
        <v>0</v>
      </c>
      <c r="J1037" s="8">
        <f>SUMIFS(Table1[time],Table1[repetition],Table1[[#This Row],[repetition]],Table1[config],Table1[[#This Row],[config]])</f>
        <v>44679764.804467529</v>
      </c>
      <c r="K1037" s="9">
        <v>50</v>
      </c>
      <c r="L1037" s="9">
        <v>18</v>
      </c>
      <c r="M1037" s="9" t="s">
        <v>151</v>
      </c>
      <c r="N1037" s="9" t="b">
        <v>1</v>
      </c>
      <c r="O1037" s="9" t="b">
        <v>1</v>
      </c>
      <c r="P1037" s="9" t="b">
        <v>1</v>
      </c>
      <c r="Q1037" s="9" t="b">
        <v>1</v>
      </c>
      <c r="R1037" s="9" t="b">
        <v>1</v>
      </c>
      <c r="S1037" s="9" t="b">
        <v>1</v>
      </c>
      <c r="T1037" s="9" t="b">
        <v>0</v>
      </c>
      <c r="U1037" s="9" t="b">
        <v>1</v>
      </c>
      <c r="V1037" s="9" t="b">
        <v>0</v>
      </c>
      <c r="W1037" s="9" t="b">
        <v>1</v>
      </c>
      <c r="X1037" s="9" t="b">
        <v>0</v>
      </c>
      <c r="Y1037" s="9" t="b">
        <v>0</v>
      </c>
      <c r="Z1037" s="9" t="b">
        <v>1</v>
      </c>
      <c r="AA1037" s="9" t="b">
        <v>0</v>
      </c>
      <c r="AB1037" s="9" t="b">
        <v>0</v>
      </c>
      <c r="AC1037" s="9" t="b">
        <v>0</v>
      </c>
      <c r="AD1037" s="9" t="b">
        <v>0</v>
      </c>
      <c r="AE1037" s="9" t="b">
        <v>0</v>
      </c>
      <c r="AF1037" s="9" t="b">
        <v>0</v>
      </c>
      <c r="AG1037" s="9" t="b">
        <v>0</v>
      </c>
    </row>
    <row r="1038" spans="1:33" x14ac:dyDescent="0.2">
      <c r="A1038" s="11">
        <v>3</v>
      </c>
      <c r="B1038" t="s">
        <v>180</v>
      </c>
      <c r="C1038" t="s">
        <v>47</v>
      </c>
      <c r="D1038">
        <v>0</v>
      </c>
      <c r="E1038">
        <v>61952.237773999499</v>
      </c>
      <c r="F1038">
        <v>0</v>
      </c>
      <c r="G1038">
        <v>0</v>
      </c>
      <c r="H1038">
        <v>0</v>
      </c>
      <c r="I1038">
        <v>0</v>
      </c>
      <c r="J1038" s="10">
        <f>SUMIFS(Table1[time],Table1[repetition],Table1[[#This Row],[repetition]],Table1[config],Table1[[#This Row],[config]])</f>
        <v>45023764.106274962</v>
      </c>
      <c r="K1038" s="11">
        <v>0</v>
      </c>
      <c r="L1038" s="11">
        <v>3</v>
      </c>
      <c r="M1038" s="11" t="s">
        <v>151</v>
      </c>
      <c r="N1038" s="11" t="b">
        <v>0</v>
      </c>
      <c r="O1038" s="11" t="b">
        <v>1</v>
      </c>
      <c r="P1038" s="11" t="b">
        <v>0</v>
      </c>
      <c r="Q1038" s="11" t="b">
        <v>1</v>
      </c>
      <c r="R1038" s="11" t="b">
        <v>0</v>
      </c>
      <c r="S1038" s="11" t="b">
        <v>1</v>
      </c>
      <c r="T1038" s="11" t="b">
        <v>0</v>
      </c>
      <c r="U1038" s="11" t="b">
        <v>1</v>
      </c>
      <c r="V1038" s="11" t="b">
        <v>0</v>
      </c>
      <c r="W1038" s="11" t="b">
        <v>1</v>
      </c>
      <c r="X1038" s="11" t="b">
        <v>0</v>
      </c>
      <c r="Y1038" s="11" t="b">
        <v>1</v>
      </c>
      <c r="Z1038" s="11" t="b">
        <v>0</v>
      </c>
      <c r="AA1038" s="11" t="b">
        <v>1</v>
      </c>
      <c r="AB1038" s="11" t="b">
        <v>0</v>
      </c>
      <c r="AC1038" s="11" t="b">
        <v>1</v>
      </c>
      <c r="AD1038" s="11" t="b">
        <v>0</v>
      </c>
      <c r="AE1038" s="11" t="b">
        <v>1</v>
      </c>
      <c r="AF1038" s="11" t="b">
        <v>0</v>
      </c>
      <c r="AG1038" s="11" t="b">
        <v>1</v>
      </c>
    </row>
    <row r="1039" spans="1:33" x14ac:dyDescent="0.2">
      <c r="A1039" s="11">
        <v>1</v>
      </c>
      <c r="B1039" t="s">
        <v>181</v>
      </c>
      <c r="C1039" t="s">
        <v>47</v>
      </c>
      <c r="D1039">
        <v>0</v>
      </c>
      <c r="E1039">
        <v>85819.037741981403</v>
      </c>
      <c r="F1039">
        <v>0</v>
      </c>
      <c r="G1039">
        <v>0</v>
      </c>
      <c r="H1039">
        <v>0</v>
      </c>
      <c r="I1039">
        <v>0</v>
      </c>
      <c r="J1039" s="10">
        <f>SUMIFS(Table1[time],Table1[repetition],Table1[[#This Row],[repetition]],Table1[config],Table1[[#This Row],[config]])</f>
        <v>45168733.900158174</v>
      </c>
      <c r="K1039" s="11">
        <v>150</v>
      </c>
      <c r="L1039" s="11">
        <v>6</v>
      </c>
      <c r="M1039" s="11" t="s">
        <v>151</v>
      </c>
      <c r="N1039" s="11" t="b">
        <v>0</v>
      </c>
      <c r="O1039" s="11" t="b">
        <v>1</v>
      </c>
      <c r="P1039" s="11" t="b">
        <v>0</v>
      </c>
      <c r="Q1039" s="11" t="b">
        <v>1</v>
      </c>
      <c r="R1039" s="11" t="b">
        <v>1</v>
      </c>
      <c r="S1039" s="11" t="b">
        <v>1</v>
      </c>
      <c r="T1039" s="11" t="b">
        <v>0</v>
      </c>
      <c r="U1039" s="11" t="b">
        <v>1</v>
      </c>
      <c r="V1039" s="11" t="b">
        <v>1</v>
      </c>
      <c r="W1039" s="11" t="b">
        <v>0</v>
      </c>
      <c r="X1039" s="11" t="b">
        <v>0</v>
      </c>
      <c r="Y1039" s="11" t="b">
        <v>0</v>
      </c>
      <c r="Z1039" s="11" t="b">
        <v>1</v>
      </c>
      <c r="AA1039" s="11" t="b">
        <v>1</v>
      </c>
      <c r="AB1039" s="11" t="b">
        <v>1</v>
      </c>
      <c r="AC1039" s="11" t="b">
        <v>1</v>
      </c>
      <c r="AD1039" s="11" t="b">
        <v>0</v>
      </c>
      <c r="AE1039" s="11" t="b">
        <v>0</v>
      </c>
      <c r="AF1039" s="11" t="b">
        <v>1</v>
      </c>
      <c r="AG1039" s="11" t="b">
        <v>1</v>
      </c>
    </row>
    <row r="1040" spans="1:33" x14ac:dyDescent="0.2">
      <c r="A1040" s="11">
        <v>2</v>
      </c>
      <c r="B1040" t="s">
        <v>181</v>
      </c>
      <c r="C1040" t="s">
        <v>47</v>
      </c>
      <c r="D1040">
        <v>0</v>
      </c>
      <c r="E1040">
        <v>70169.442718848499</v>
      </c>
      <c r="F1040">
        <v>0</v>
      </c>
      <c r="G1040">
        <v>0</v>
      </c>
      <c r="H1040">
        <v>0</v>
      </c>
      <c r="I1040">
        <v>0</v>
      </c>
      <c r="J1040" s="10">
        <f>SUMIFS(Table1[time],Table1[repetition],Table1[[#This Row],[repetition]],Table1[config],Table1[[#This Row],[config]])</f>
        <v>44679764.804467529</v>
      </c>
      <c r="K1040" s="11">
        <v>80</v>
      </c>
      <c r="L1040" s="11">
        <v>1</v>
      </c>
      <c r="M1040" s="11" t="s">
        <v>149</v>
      </c>
      <c r="N1040" s="11" t="b">
        <v>0</v>
      </c>
      <c r="O1040" s="11" t="b">
        <v>1</v>
      </c>
      <c r="P1040" s="11" t="b">
        <v>1</v>
      </c>
      <c r="Q1040" s="11" t="b">
        <v>1</v>
      </c>
      <c r="R1040" s="11" t="b">
        <v>1</v>
      </c>
      <c r="S1040" s="11" t="b">
        <v>0</v>
      </c>
      <c r="T1040" s="11" t="b">
        <v>1</v>
      </c>
      <c r="U1040" s="11" t="b">
        <v>0</v>
      </c>
      <c r="V1040" s="11" t="b">
        <v>0</v>
      </c>
      <c r="W1040" s="11" t="b">
        <v>1</v>
      </c>
      <c r="X1040" s="11" t="b">
        <v>1</v>
      </c>
      <c r="Y1040" s="11" t="b">
        <v>1</v>
      </c>
      <c r="Z1040" s="11" t="b">
        <v>1</v>
      </c>
      <c r="AA1040" s="11" t="b">
        <v>0</v>
      </c>
      <c r="AB1040" s="11" t="b">
        <v>1</v>
      </c>
      <c r="AC1040" s="11" t="b">
        <v>1</v>
      </c>
      <c r="AD1040" s="11" t="b">
        <v>1</v>
      </c>
      <c r="AE1040" s="11" t="b">
        <v>1</v>
      </c>
      <c r="AF1040" s="11" t="b">
        <v>1</v>
      </c>
      <c r="AG1040" s="11" t="b">
        <v>0</v>
      </c>
    </row>
    <row r="1041" spans="1:33" x14ac:dyDescent="0.2">
      <c r="A1041" s="11">
        <v>3</v>
      </c>
      <c r="B1041" t="s">
        <v>181</v>
      </c>
      <c r="C1041" t="s">
        <v>47</v>
      </c>
      <c r="D1041">
        <v>0</v>
      </c>
      <c r="E1041">
        <v>73786.311290001293</v>
      </c>
      <c r="F1041">
        <v>0</v>
      </c>
      <c r="G1041">
        <v>0</v>
      </c>
      <c r="H1041">
        <v>0</v>
      </c>
      <c r="I1041">
        <v>0</v>
      </c>
      <c r="J1041" s="10">
        <f>SUMIFS(Table1[time],Table1[repetition],Table1[[#This Row],[repetition]],Table1[config],Table1[[#This Row],[config]])</f>
        <v>45023764.106274962</v>
      </c>
      <c r="K1041" s="11">
        <v>50</v>
      </c>
      <c r="L1041" s="11">
        <v>18</v>
      </c>
      <c r="M1041" s="11" t="s">
        <v>151</v>
      </c>
      <c r="N1041" s="11" t="b">
        <v>1</v>
      </c>
      <c r="O1041" s="11" t="b">
        <v>1</v>
      </c>
      <c r="P1041" s="11" t="b">
        <v>1</v>
      </c>
      <c r="Q1041" s="11" t="b">
        <v>1</v>
      </c>
      <c r="R1041" s="11" t="b">
        <v>1</v>
      </c>
      <c r="S1041" s="11" t="b">
        <v>1</v>
      </c>
      <c r="T1041" s="11" t="b">
        <v>0</v>
      </c>
      <c r="U1041" s="11" t="b">
        <v>1</v>
      </c>
      <c r="V1041" s="11" t="b">
        <v>0</v>
      </c>
      <c r="W1041" s="11" t="b">
        <v>1</v>
      </c>
      <c r="X1041" s="11" t="b">
        <v>0</v>
      </c>
      <c r="Y1041" s="11" t="b">
        <v>0</v>
      </c>
      <c r="Z1041" s="11" t="b">
        <v>1</v>
      </c>
      <c r="AA1041" s="11" t="b">
        <v>0</v>
      </c>
      <c r="AB1041" s="11" t="b">
        <v>0</v>
      </c>
      <c r="AC1041" s="11" t="b">
        <v>0</v>
      </c>
      <c r="AD1041" s="11" t="b">
        <v>0</v>
      </c>
      <c r="AE1041" s="11" t="b">
        <v>0</v>
      </c>
      <c r="AF1041" s="11" t="b">
        <v>0</v>
      </c>
      <c r="AG1041" s="11" t="b">
        <v>0</v>
      </c>
    </row>
    <row r="1042" spans="1:33" x14ac:dyDescent="0.2">
      <c r="A1042" s="11">
        <v>1</v>
      </c>
      <c r="B1042" t="s">
        <v>182</v>
      </c>
      <c r="C1042" t="s">
        <v>47</v>
      </c>
      <c r="D1042">
        <v>0</v>
      </c>
      <c r="E1042">
        <v>7203928.6838379903</v>
      </c>
      <c r="F1042">
        <v>0</v>
      </c>
      <c r="G1042">
        <v>0</v>
      </c>
      <c r="H1042">
        <v>0</v>
      </c>
      <c r="I1042">
        <v>0</v>
      </c>
      <c r="J1042" s="10">
        <f>SUMIFS(Table1[time],Table1[repetition],Table1[[#This Row],[repetition]],Table1[config],Table1[[#This Row],[config]])</f>
        <v>45168733.900158174</v>
      </c>
      <c r="K1042" s="11">
        <v>200</v>
      </c>
      <c r="L1042" s="11">
        <v>1</v>
      </c>
      <c r="M1042" s="11" t="s">
        <v>149</v>
      </c>
      <c r="N1042" s="11" t="b">
        <v>0</v>
      </c>
      <c r="O1042" s="11" t="b">
        <v>1</v>
      </c>
      <c r="P1042" s="11" t="b">
        <v>1</v>
      </c>
      <c r="Q1042" s="11" t="b">
        <v>1</v>
      </c>
      <c r="R1042" s="11" t="b">
        <v>1</v>
      </c>
      <c r="S1042" s="11" t="b">
        <v>0</v>
      </c>
      <c r="T1042" s="11" t="b">
        <v>1</v>
      </c>
      <c r="U1042" s="11" t="b">
        <v>0</v>
      </c>
      <c r="V1042" s="11" t="b">
        <v>0</v>
      </c>
      <c r="W1042" s="11" t="b">
        <v>1</v>
      </c>
      <c r="X1042" s="11" t="b">
        <v>1</v>
      </c>
      <c r="Y1042" s="11" t="b">
        <v>1</v>
      </c>
      <c r="Z1042" s="11" t="b">
        <v>1</v>
      </c>
      <c r="AA1042" s="11" t="b">
        <v>0</v>
      </c>
      <c r="AB1042" s="11" t="b">
        <v>1</v>
      </c>
      <c r="AC1042" s="11" t="b">
        <v>1</v>
      </c>
      <c r="AD1042" s="11" t="b">
        <v>1</v>
      </c>
      <c r="AE1042" s="11" t="b">
        <v>1</v>
      </c>
      <c r="AF1042" s="11" t="b">
        <v>1</v>
      </c>
      <c r="AG1042" s="11" t="b">
        <v>0</v>
      </c>
    </row>
    <row r="1043" spans="1:33" x14ac:dyDescent="0.2">
      <c r="A1043" s="11">
        <v>2</v>
      </c>
      <c r="B1043" t="s">
        <v>182</v>
      </c>
      <c r="C1043" t="s">
        <v>47</v>
      </c>
      <c r="D1043">
        <v>0</v>
      </c>
      <c r="E1043">
        <v>7202977.9865131704</v>
      </c>
      <c r="F1043">
        <v>0</v>
      </c>
      <c r="G1043">
        <v>0</v>
      </c>
      <c r="H1043">
        <v>0</v>
      </c>
      <c r="I1043">
        <v>0</v>
      </c>
      <c r="J1043" s="10">
        <f>SUMIFS(Table1[time],Table1[repetition],Table1[[#This Row],[repetition]],Table1[config],Table1[[#This Row],[config]])</f>
        <v>44679764.804467529</v>
      </c>
      <c r="K1043" s="11">
        <v>80</v>
      </c>
      <c r="L1043" s="11">
        <v>3</v>
      </c>
      <c r="M1043" s="11" t="s">
        <v>151</v>
      </c>
      <c r="N1043" s="11" t="b">
        <v>0</v>
      </c>
      <c r="O1043" s="11" t="b">
        <v>1</v>
      </c>
      <c r="P1043" s="11" t="b">
        <v>1</v>
      </c>
      <c r="Q1043" s="11" t="b">
        <v>1</v>
      </c>
      <c r="R1043" s="11" t="b">
        <v>1</v>
      </c>
      <c r="S1043" s="11" t="b">
        <v>1</v>
      </c>
      <c r="T1043" s="11" t="b">
        <v>0</v>
      </c>
      <c r="U1043" s="11" t="b">
        <v>1</v>
      </c>
      <c r="V1043" s="11" t="b">
        <v>1</v>
      </c>
      <c r="W1043" s="11" t="b">
        <v>1</v>
      </c>
      <c r="X1043" s="11" t="b">
        <v>0</v>
      </c>
      <c r="Y1043" s="11" t="b">
        <v>1</v>
      </c>
      <c r="Z1043" s="11" t="b">
        <v>0</v>
      </c>
      <c r="AA1043" s="11" t="b">
        <v>0</v>
      </c>
      <c r="AB1043" s="11" t="b">
        <v>0</v>
      </c>
      <c r="AC1043" s="11" t="b">
        <v>0</v>
      </c>
      <c r="AD1043" s="11" t="b">
        <v>1</v>
      </c>
      <c r="AE1043" s="11" t="b">
        <v>1</v>
      </c>
      <c r="AF1043" s="11" t="b">
        <v>0</v>
      </c>
      <c r="AG1043" s="11" t="b">
        <v>1</v>
      </c>
    </row>
    <row r="1044" spans="1:33" x14ac:dyDescent="0.2">
      <c r="A1044" s="11">
        <v>3</v>
      </c>
      <c r="B1044" t="s">
        <v>182</v>
      </c>
      <c r="C1044" t="s">
        <v>47</v>
      </c>
      <c r="D1044">
        <v>0</v>
      </c>
      <c r="E1044">
        <v>7204219.9145269897</v>
      </c>
      <c r="F1044">
        <v>0</v>
      </c>
      <c r="G1044">
        <v>0</v>
      </c>
      <c r="H1044">
        <v>0</v>
      </c>
      <c r="I1044">
        <v>0</v>
      </c>
      <c r="J1044" s="10">
        <f>SUMIFS(Table1[time],Table1[repetition],Table1[[#This Row],[repetition]],Table1[config],Table1[[#This Row],[config]])</f>
        <v>45023764.106274962</v>
      </c>
      <c r="K1044" s="11">
        <v>80</v>
      </c>
      <c r="L1044" s="11">
        <v>4</v>
      </c>
      <c r="M1044" s="11" t="s">
        <v>151</v>
      </c>
      <c r="N1044" s="11" t="b">
        <v>0</v>
      </c>
      <c r="O1044" s="11" t="b">
        <v>1</v>
      </c>
      <c r="P1044" s="11" t="b">
        <v>0</v>
      </c>
      <c r="Q1044" s="11" t="b">
        <v>1</v>
      </c>
      <c r="R1044" s="11" t="b">
        <v>0</v>
      </c>
      <c r="S1044" s="11" t="b">
        <v>0</v>
      </c>
      <c r="T1044" s="11" t="b">
        <v>1</v>
      </c>
      <c r="U1044" s="11" t="b">
        <v>0</v>
      </c>
      <c r="V1044" s="11" t="b">
        <v>0</v>
      </c>
      <c r="W1044" s="11" t="b">
        <v>0</v>
      </c>
      <c r="X1044" s="11" t="b">
        <v>1</v>
      </c>
      <c r="Y1044" s="11" t="b">
        <v>0</v>
      </c>
      <c r="Z1044" s="11" t="b">
        <v>1</v>
      </c>
      <c r="AA1044" s="11" t="b">
        <v>1</v>
      </c>
      <c r="AB1044" s="11" t="b">
        <v>1</v>
      </c>
      <c r="AC1044" s="11" t="b">
        <v>0</v>
      </c>
      <c r="AD1044" s="11" t="b">
        <v>1</v>
      </c>
      <c r="AE1044" s="11" t="b">
        <v>0</v>
      </c>
      <c r="AF1044" s="11" t="b">
        <v>0</v>
      </c>
      <c r="AG1044" s="11" t="b">
        <v>0</v>
      </c>
    </row>
    <row r="1045" spans="1:33" x14ac:dyDescent="0.2">
      <c r="A1045" s="11">
        <v>1</v>
      </c>
      <c r="B1045" t="s">
        <v>184</v>
      </c>
      <c r="C1045" t="s">
        <v>47</v>
      </c>
      <c r="D1045">
        <v>0</v>
      </c>
      <c r="E1045">
        <v>7202512.7813999997</v>
      </c>
      <c r="F1045">
        <v>0</v>
      </c>
      <c r="G1045">
        <v>0</v>
      </c>
      <c r="H1045">
        <v>0</v>
      </c>
      <c r="I1045">
        <v>0</v>
      </c>
      <c r="J1045" s="10">
        <f>SUMIFS(Table1[time],Table1[repetition],Table1[[#This Row],[repetition]],Table1[config],Table1[[#This Row],[config]])</f>
        <v>45168733.900158174</v>
      </c>
      <c r="K1045" s="11">
        <v>200</v>
      </c>
      <c r="L1045" s="11">
        <v>4</v>
      </c>
      <c r="M1045" s="11" t="s">
        <v>151</v>
      </c>
      <c r="N1045" s="11" t="b">
        <v>1</v>
      </c>
      <c r="O1045" s="11" t="b">
        <v>1</v>
      </c>
      <c r="P1045" s="11" t="b">
        <v>1</v>
      </c>
      <c r="Q1045" s="11" t="b">
        <v>1</v>
      </c>
      <c r="R1045" s="11" t="b">
        <v>1</v>
      </c>
      <c r="S1045" s="11" t="b">
        <v>1</v>
      </c>
      <c r="T1045" s="11" t="b">
        <v>1</v>
      </c>
      <c r="U1045" s="11" t="b">
        <v>1</v>
      </c>
      <c r="V1045" s="11" t="b">
        <v>1</v>
      </c>
      <c r="W1045" s="11" t="b">
        <v>0</v>
      </c>
      <c r="X1045" s="11" t="b">
        <v>0</v>
      </c>
      <c r="Y1045" s="11" t="b">
        <v>0</v>
      </c>
      <c r="Z1045" s="11" t="b">
        <v>0</v>
      </c>
      <c r="AA1045" s="11" t="b">
        <v>0</v>
      </c>
      <c r="AB1045" s="11" t="b">
        <v>1</v>
      </c>
      <c r="AC1045" s="11" t="b">
        <v>0</v>
      </c>
      <c r="AD1045" s="11" t="b">
        <v>1</v>
      </c>
      <c r="AE1045" s="11" t="b">
        <v>0</v>
      </c>
      <c r="AF1045" s="11" t="b">
        <v>1</v>
      </c>
      <c r="AG1045" s="11" t="b">
        <v>0</v>
      </c>
    </row>
    <row r="1046" spans="1:33" x14ac:dyDescent="0.2">
      <c r="A1046" s="9">
        <v>2</v>
      </c>
      <c r="B1046" t="s">
        <v>184</v>
      </c>
      <c r="C1046" t="s">
        <v>47</v>
      </c>
      <c r="D1046">
        <v>0</v>
      </c>
      <c r="E1046">
        <v>7202885.9600187195</v>
      </c>
      <c r="F1046">
        <v>0</v>
      </c>
      <c r="G1046">
        <v>0</v>
      </c>
      <c r="H1046">
        <v>0</v>
      </c>
      <c r="I1046">
        <v>0</v>
      </c>
      <c r="J1046" s="8">
        <f>SUMIFS(Table1[time],Table1[repetition],Table1[[#This Row],[repetition]],Table1[config],Table1[[#This Row],[config]])</f>
        <v>44679764.804467529</v>
      </c>
      <c r="K1046" s="9">
        <v>80</v>
      </c>
      <c r="L1046" s="9">
        <v>3</v>
      </c>
      <c r="M1046" s="9" t="s">
        <v>151</v>
      </c>
      <c r="N1046" s="9" t="b">
        <v>0</v>
      </c>
      <c r="O1046" s="9" t="b">
        <v>1</v>
      </c>
      <c r="P1046" s="9" t="b">
        <v>1</v>
      </c>
      <c r="Q1046" s="9" t="b">
        <v>1</v>
      </c>
      <c r="R1046" s="9" t="b">
        <v>1</v>
      </c>
      <c r="S1046" s="9" t="b">
        <v>1</v>
      </c>
      <c r="T1046" s="9" t="b">
        <v>0</v>
      </c>
      <c r="U1046" s="9" t="b">
        <v>1</v>
      </c>
      <c r="V1046" s="9" t="b">
        <v>1</v>
      </c>
      <c r="W1046" s="9" t="b">
        <v>1</v>
      </c>
      <c r="X1046" s="9" t="b">
        <v>0</v>
      </c>
      <c r="Y1046" s="9" t="b">
        <v>1</v>
      </c>
      <c r="Z1046" s="9" t="b">
        <v>0</v>
      </c>
      <c r="AA1046" s="9" t="b">
        <v>0</v>
      </c>
      <c r="AB1046" s="9" t="b">
        <v>0</v>
      </c>
      <c r="AC1046" s="9" t="b">
        <v>0</v>
      </c>
      <c r="AD1046" s="9" t="b">
        <v>1</v>
      </c>
      <c r="AE1046" s="9" t="b">
        <v>1</v>
      </c>
      <c r="AF1046" s="9" t="b">
        <v>0</v>
      </c>
      <c r="AG1046" s="9" t="b">
        <v>1</v>
      </c>
    </row>
    <row r="1047" spans="1:33" x14ac:dyDescent="0.2">
      <c r="A1047" s="11">
        <v>3</v>
      </c>
      <c r="B1047" t="s">
        <v>184</v>
      </c>
      <c r="C1047" t="s">
        <v>47</v>
      </c>
      <c r="D1047">
        <v>0</v>
      </c>
      <c r="E1047">
        <v>7205164.9581960002</v>
      </c>
      <c r="F1047">
        <v>0</v>
      </c>
      <c r="G1047">
        <v>0</v>
      </c>
      <c r="H1047">
        <v>0</v>
      </c>
      <c r="I1047">
        <v>0</v>
      </c>
      <c r="J1047" s="10">
        <f>SUMIFS(Table1[time],Table1[repetition],Table1[[#This Row],[repetition]],Table1[config],Table1[[#This Row],[config]])</f>
        <v>45023764.106274962</v>
      </c>
      <c r="K1047" s="11">
        <v>80</v>
      </c>
      <c r="L1047" s="11">
        <v>4</v>
      </c>
      <c r="M1047" s="11" t="s">
        <v>151</v>
      </c>
      <c r="N1047" s="11" t="b">
        <v>0</v>
      </c>
      <c r="O1047" s="11" t="b">
        <v>1</v>
      </c>
      <c r="P1047" s="11" t="b">
        <v>0</v>
      </c>
      <c r="Q1047" s="11" t="b">
        <v>1</v>
      </c>
      <c r="R1047" s="11" t="b">
        <v>0</v>
      </c>
      <c r="S1047" s="11" t="b">
        <v>0</v>
      </c>
      <c r="T1047" s="11" t="b">
        <v>1</v>
      </c>
      <c r="U1047" s="11" t="b">
        <v>0</v>
      </c>
      <c r="V1047" s="11" t="b">
        <v>0</v>
      </c>
      <c r="W1047" s="11" t="b">
        <v>0</v>
      </c>
      <c r="X1047" s="11" t="b">
        <v>1</v>
      </c>
      <c r="Y1047" s="11" t="b">
        <v>0</v>
      </c>
      <c r="Z1047" s="11" t="b">
        <v>1</v>
      </c>
      <c r="AA1047" s="11" t="b">
        <v>1</v>
      </c>
      <c r="AB1047" s="11" t="b">
        <v>1</v>
      </c>
      <c r="AC1047" s="11" t="b">
        <v>0</v>
      </c>
      <c r="AD1047" s="11" t="b">
        <v>1</v>
      </c>
      <c r="AE1047" s="11" t="b">
        <v>0</v>
      </c>
      <c r="AF1047" s="11" t="b">
        <v>0</v>
      </c>
      <c r="AG1047" s="11" t="b">
        <v>0</v>
      </c>
    </row>
    <row r="1048" spans="1:33" x14ac:dyDescent="0.2">
      <c r="A1048" s="9">
        <v>1</v>
      </c>
      <c r="B1048" t="s">
        <v>183</v>
      </c>
      <c r="C1048" t="s">
        <v>47</v>
      </c>
      <c r="D1048">
        <v>0</v>
      </c>
      <c r="E1048">
        <v>78427.4025640334</v>
      </c>
      <c r="F1048">
        <v>0</v>
      </c>
      <c r="G1048">
        <v>0</v>
      </c>
      <c r="H1048">
        <v>0</v>
      </c>
      <c r="I1048">
        <v>0</v>
      </c>
      <c r="J1048" s="8">
        <f>SUMIFS(Table1[time],Table1[repetition],Table1[[#This Row],[repetition]],Table1[config],Table1[[#This Row],[config]])</f>
        <v>45168733.900158174</v>
      </c>
      <c r="K1048" s="9">
        <v>200</v>
      </c>
      <c r="L1048" s="9">
        <v>18</v>
      </c>
      <c r="M1048" s="9" t="s">
        <v>151</v>
      </c>
      <c r="N1048" s="9" t="b">
        <v>1</v>
      </c>
      <c r="O1048" s="9" t="b">
        <v>0</v>
      </c>
      <c r="P1048" s="9" t="b">
        <v>0</v>
      </c>
      <c r="Q1048" s="9" t="b">
        <v>0</v>
      </c>
      <c r="R1048" s="9" t="b">
        <v>1</v>
      </c>
      <c r="S1048" s="9" t="b">
        <v>0</v>
      </c>
      <c r="T1048" s="9" t="b">
        <v>0</v>
      </c>
      <c r="U1048" s="9" t="b">
        <v>0</v>
      </c>
      <c r="V1048" s="9" t="b">
        <v>0</v>
      </c>
      <c r="W1048" s="9" t="b">
        <v>0</v>
      </c>
      <c r="X1048" s="9" t="b">
        <v>0</v>
      </c>
      <c r="Y1048" s="9" t="b">
        <v>1</v>
      </c>
      <c r="Z1048" s="9" t="b">
        <v>0</v>
      </c>
      <c r="AA1048" s="9" t="b">
        <v>1</v>
      </c>
      <c r="AB1048" s="9" t="b">
        <v>1</v>
      </c>
      <c r="AC1048" s="9" t="b">
        <v>1</v>
      </c>
      <c r="AD1048" s="9" t="b">
        <v>0</v>
      </c>
      <c r="AE1048" s="9" t="b">
        <v>0</v>
      </c>
      <c r="AF1048" s="9" t="b">
        <v>1</v>
      </c>
      <c r="AG1048" s="9" t="b">
        <v>1</v>
      </c>
    </row>
    <row r="1049" spans="1:33" x14ac:dyDescent="0.2">
      <c r="A1049" s="9">
        <v>2</v>
      </c>
      <c r="B1049" t="s">
        <v>183</v>
      </c>
      <c r="C1049" t="s">
        <v>47</v>
      </c>
      <c r="D1049">
        <v>0</v>
      </c>
      <c r="E1049">
        <v>63482.590514235198</v>
      </c>
      <c r="F1049">
        <v>0</v>
      </c>
      <c r="G1049">
        <v>0</v>
      </c>
      <c r="H1049">
        <v>0</v>
      </c>
      <c r="I1049">
        <v>0</v>
      </c>
      <c r="J1049" s="8">
        <f>SUMIFS(Table1[time],Table1[repetition],Table1[[#This Row],[repetition]],Table1[config],Table1[[#This Row],[config]])</f>
        <v>44679764.804467529</v>
      </c>
      <c r="K1049" s="9">
        <v>80</v>
      </c>
      <c r="L1049" s="9">
        <v>1</v>
      </c>
      <c r="M1049" s="9" t="s">
        <v>149</v>
      </c>
      <c r="N1049" s="9" t="b">
        <v>0</v>
      </c>
      <c r="O1049" s="9" t="b">
        <v>1</v>
      </c>
      <c r="P1049" s="9" t="b">
        <v>1</v>
      </c>
      <c r="Q1049" s="9" t="b">
        <v>1</v>
      </c>
      <c r="R1049" s="9" t="b">
        <v>1</v>
      </c>
      <c r="S1049" s="9" t="b">
        <v>0</v>
      </c>
      <c r="T1049" s="9" t="b">
        <v>1</v>
      </c>
      <c r="U1049" s="9" t="b">
        <v>0</v>
      </c>
      <c r="V1049" s="9" t="b">
        <v>0</v>
      </c>
      <c r="W1049" s="9" t="b">
        <v>1</v>
      </c>
      <c r="X1049" s="9" t="b">
        <v>1</v>
      </c>
      <c r="Y1049" s="9" t="b">
        <v>1</v>
      </c>
      <c r="Z1049" s="9" t="b">
        <v>1</v>
      </c>
      <c r="AA1049" s="9" t="b">
        <v>0</v>
      </c>
      <c r="AB1049" s="9" t="b">
        <v>1</v>
      </c>
      <c r="AC1049" s="9" t="b">
        <v>1</v>
      </c>
      <c r="AD1049" s="9" t="b">
        <v>1</v>
      </c>
      <c r="AE1049" s="9" t="b">
        <v>1</v>
      </c>
      <c r="AF1049" s="9" t="b">
        <v>1</v>
      </c>
      <c r="AG1049" s="9" t="b">
        <v>0</v>
      </c>
    </row>
    <row r="1050" spans="1:33" x14ac:dyDescent="0.2">
      <c r="A1050" s="9">
        <v>3</v>
      </c>
      <c r="B1050" t="s">
        <v>183</v>
      </c>
      <c r="C1050" t="s">
        <v>47</v>
      </c>
      <c r="D1050">
        <v>0</v>
      </c>
      <c r="E1050">
        <v>73171.323614002104</v>
      </c>
      <c r="F1050">
        <v>0</v>
      </c>
      <c r="G1050">
        <v>0</v>
      </c>
      <c r="H1050">
        <v>0</v>
      </c>
      <c r="I1050">
        <v>0</v>
      </c>
      <c r="J1050" s="8">
        <f>SUMIFS(Table1[time],Table1[repetition],Table1[[#This Row],[repetition]],Table1[config],Table1[[#This Row],[config]])</f>
        <v>45023764.106274962</v>
      </c>
      <c r="K1050" s="9">
        <v>50</v>
      </c>
      <c r="L1050" s="9">
        <v>18</v>
      </c>
      <c r="M1050" s="9" t="s">
        <v>151</v>
      </c>
      <c r="N1050" s="9" t="b">
        <v>1</v>
      </c>
      <c r="O1050" s="9" t="b">
        <v>1</v>
      </c>
      <c r="P1050" s="9" t="b">
        <v>1</v>
      </c>
      <c r="Q1050" s="9" t="b">
        <v>1</v>
      </c>
      <c r="R1050" s="9" t="b">
        <v>1</v>
      </c>
      <c r="S1050" s="9" t="b">
        <v>1</v>
      </c>
      <c r="T1050" s="9" t="b">
        <v>0</v>
      </c>
      <c r="U1050" s="9" t="b">
        <v>1</v>
      </c>
      <c r="V1050" s="9" t="b">
        <v>0</v>
      </c>
      <c r="W1050" s="9" t="b">
        <v>1</v>
      </c>
      <c r="X1050" s="9" t="b">
        <v>0</v>
      </c>
      <c r="Y1050" s="9" t="b">
        <v>0</v>
      </c>
      <c r="Z1050" s="9" t="b">
        <v>1</v>
      </c>
      <c r="AA1050" s="9" t="b">
        <v>0</v>
      </c>
      <c r="AB1050" s="9" t="b">
        <v>0</v>
      </c>
      <c r="AC1050" s="9" t="b">
        <v>0</v>
      </c>
      <c r="AD1050" s="9" t="b">
        <v>0</v>
      </c>
      <c r="AE1050" s="9" t="b">
        <v>0</v>
      </c>
      <c r="AF1050" s="9" t="b">
        <v>0</v>
      </c>
      <c r="AG1050" s="9" t="b">
        <v>0</v>
      </c>
    </row>
    <row r="1051" spans="1:33" x14ac:dyDescent="0.2">
      <c r="A1051" s="11">
        <v>1</v>
      </c>
      <c r="B1051" t="s">
        <v>185</v>
      </c>
      <c r="C1051" t="s">
        <v>47</v>
      </c>
      <c r="D1051">
        <v>0</v>
      </c>
      <c r="E1051">
        <v>74417.621389031396</v>
      </c>
      <c r="F1051">
        <v>0</v>
      </c>
      <c r="G1051">
        <v>0</v>
      </c>
      <c r="H1051">
        <v>0</v>
      </c>
      <c r="I1051">
        <v>0</v>
      </c>
      <c r="J1051" s="10">
        <f>SUMIFS(Table1[time],Table1[repetition],Table1[[#This Row],[repetition]],Table1[config],Table1[[#This Row],[config]])</f>
        <v>45168733.900158174</v>
      </c>
      <c r="K1051" s="11">
        <v>600</v>
      </c>
      <c r="L1051" s="11">
        <v>1</v>
      </c>
      <c r="M1051" s="11" t="s">
        <v>149</v>
      </c>
      <c r="N1051" s="11" t="b">
        <v>0</v>
      </c>
      <c r="O1051" s="11" t="b">
        <v>1</v>
      </c>
      <c r="P1051" s="11" t="b">
        <v>1</v>
      </c>
      <c r="Q1051" s="11" t="b">
        <v>1</v>
      </c>
      <c r="R1051" s="11" t="b">
        <v>1</v>
      </c>
      <c r="S1051" s="11" t="b">
        <v>0</v>
      </c>
      <c r="T1051" s="11" t="b">
        <v>1</v>
      </c>
      <c r="U1051" s="11" t="b">
        <v>0</v>
      </c>
      <c r="V1051" s="11" t="b">
        <v>0</v>
      </c>
      <c r="W1051" s="11" t="b">
        <v>1</v>
      </c>
      <c r="X1051" s="11" t="b">
        <v>1</v>
      </c>
      <c r="Y1051" s="11" t="b">
        <v>1</v>
      </c>
      <c r="Z1051" s="11" t="b">
        <v>1</v>
      </c>
      <c r="AA1051" s="11" t="b">
        <v>0</v>
      </c>
      <c r="AB1051" s="11" t="b">
        <v>1</v>
      </c>
      <c r="AC1051" s="11" t="b">
        <v>1</v>
      </c>
      <c r="AD1051" s="11" t="b">
        <v>1</v>
      </c>
      <c r="AE1051" s="11" t="b">
        <v>1</v>
      </c>
      <c r="AF1051" s="11" t="b">
        <v>1</v>
      </c>
      <c r="AG1051" s="11" t="b">
        <v>0</v>
      </c>
    </row>
    <row r="1052" spans="1:33" x14ac:dyDescent="0.2">
      <c r="A1052" s="11">
        <v>2</v>
      </c>
      <c r="B1052" t="s">
        <v>185</v>
      </c>
      <c r="C1052" t="s">
        <v>47</v>
      </c>
      <c r="D1052">
        <v>0</v>
      </c>
      <c r="E1052">
        <v>55944.837341085004</v>
      </c>
      <c r="F1052">
        <v>0</v>
      </c>
      <c r="G1052">
        <v>0</v>
      </c>
      <c r="H1052">
        <v>0</v>
      </c>
      <c r="I1052">
        <v>0</v>
      </c>
      <c r="J1052" s="10">
        <f>SUMIFS(Table1[time],Table1[repetition],Table1[[#This Row],[repetition]],Table1[config],Table1[[#This Row],[config]])</f>
        <v>44679764.804467529</v>
      </c>
      <c r="K1052" s="11">
        <v>80</v>
      </c>
      <c r="L1052" s="11">
        <v>1</v>
      </c>
      <c r="M1052" s="11" t="s">
        <v>149</v>
      </c>
      <c r="N1052" s="11" t="b">
        <v>0</v>
      </c>
      <c r="O1052" s="11" t="b">
        <v>1</v>
      </c>
      <c r="P1052" s="11" t="b">
        <v>1</v>
      </c>
      <c r="Q1052" s="11" t="b">
        <v>1</v>
      </c>
      <c r="R1052" s="11" t="b">
        <v>1</v>
      </c>
      <c r="S1052" s="11" t="b">
        <v>0</v>
      </c>
      <c r="T1052" s="11" t="b">
        <v>1</v>
      </c>
      <c r="U1052" s="11" t="b">
        <v>0</v>
      </c>
      <c r="V1052" s="11" t="b">
        <v>0</v>
      </c>
      <c r="W1052" s="11" t="b">
        <v>1</v>
      </c>
      <c r="X1052" s="11" t="b">
        <v>1</v>
      </c>
      <c r="Y1052" s="11" t="b">
        <v>1</v>
      </c>
      <c r="Z1052" s="11" t="b">
        <v>1</v>
      </c>
      <c r="AA1052" s="11" t="b">
        <v>0</v>
      </c>
      <c r="AB1052" s="11" t="b">
        <v>1</v>
      </c>
      <c r="AC1052" s="11" t="b">
        <v>1</v>
      </c>
      <c r="AD1052" s="11" t="b">
        <v>1</v>
      </c>
      <c r="AE1052" s="11" t="b">
        <v>1</v>
      </c>
      <c r="AF1052" s="11" t="b">
        <v>1</v>
      </c>
      <c r="AG1052" s="11" t="b">
        <v>0</v>
      </c>
    </row>
    <row r="1053" spans="1:33" x14ac:dyDescent="0.2">
      <c r="A1053" s="11">
        <v>3</v>
      </c>
      <c r="B1053" t="s">
        <v>185</v>
      </c>
      <c r="C1053" t="s">
        <v>47</v>
      </c>
      <c r="D1053">
        <v>0</v>
      </c>
      <c r="E1053">
        <v>78516.322083996696</v>
      </c>
      <c r="F1053">
        <v>0</v>
      </c>
      <c r="G1053">
        <v>0</v>
      </c>
      <c r="H1053">
        <v>0</v>
      </c>
      <c r="I1053">
        <v>0</v>
      </c>
      <c r="J1053" s="10">
        <f>SUMIFS(Table1[time],Table1[repetition],Table1[[#This Row],[repetition]],Table1[config],Table1[[#This Row],[config]])</f>
        <v>45023764.106274962</v>
      </c>
      <c r="K1053" s="11">
        <v>50</v>
      </c>
      <c r="L1053" s="11">
        <v>18</v>
      </c>
      <c r="M1053" s="11" t="s">
        <v>151</v>
      </c>
      <c r="N1053" s="11" t="b">
        <v>1</v>
      </c>
      <c r="O1053" s="11" t="b">
        <v>1</v>
      </c>
      <c r="P1053" s="11" t="b">
        <v>1</v>
      </c>
      <c r="Q1053" s="11" t="b">
        <v>1</v>
      </c>
      <c r="R1053" s="11" t="b">
        <v>1</v>
      </c>
      <c r="S1053" s="11" t="b">
        <v>1</v>
      </c>
      <c r="T1053" s="11" t="b">
        <v>0</v>
      </c>
      <c r="U1053" s="11" t="b">
        <v>1</v>
      </c>
      <c r="V1053" s="11" t="b">
        <v>0</v>
      </c>
      <c r="W1053" s="11" t="b">
        <v>1</v>
      </c>
      <c r="X1053" s="11" t="b">
        <v>0</v>
      </c>
      <c r="Y1053" s="11" t="b">
        <v>0</v>
      </c>
      <c r="Z1053" s="11" t="b">
        <v>1</v>
      </c>
      <c r="AA1053" s="11" t="b">
        <v>0</v>
      </c>
      <c r="AB1053" s="11" t="b">
        <v>0</v>
      </c>
      <c r="AC1053" s="11" t="b">
        <v>0</v>
      </c>
      <c r="AD1053" s="11" t="b">
        <v>0</v>
      </c>
      <c r="AE1053" s="11" t="b">
        <v>0</v>
      </c>
      <c r="AF1053" s="11" t="b">
        <v>0</v>
      </c>
      <c r="AG1053" s="11" t="b">
        <v>0</v>
      </c>
    </row>
    <row r="1054" spans="1:33" x14ac:dyDescent="0.2">
      <c r="A1054" s="9">
        <v>1</v>
      </c>
      <c r="B1054" t="s">
        <v>186</v>
      </c>
      <c r="C1054" t="s">
        <v>47</v>
      </c>
      <c r="D1054">
        <v>0</v>
      </c>
      <c r="E1054">
        <v>91217.006656981495</v>
      </c>
      <c r="F1054">
        <v>0</v>
      </c>
      <c r="G1054">
        <v>0</v>
      </c>
      <c r="H1054">
        <v>0</v>
      </c>
      <c r="I1054">
        <v>0</v>
      </c>
      <c r="J1054" s="8">
        <f>SUMIFS(Table1[time],Table1[repetition],Table1[[#This Row],[repetition]],Table1[config],Table1[[#This Row],[config]])</f>
        <v>45168733.900158174</v>
      </c>
      <c r="K1054" s="9">
        <v>600</v>
      </c>
      <c r="L1054" s="9">
        <v>4</v>
      </c>
      <c r="M1054" s="9" t="s">
        <v>151</v>
      </c>
      <c r="N1054" s="9" t="b">
        <v>0</v>
      </c>
      <c r="O1054" s="9" t="b">
        <v>0</v>
      </c>
      <c r="P1054" s="9" t="b">
        <v>1</v>
      </c>
      <c r="Q1054" s="9" t="b">
        <v>0</v>
      </c>
      <c r="R1054" s="9" t="b">
        <v>0</v>
      </c>
      <c r="S1054" s="9" t="b">
        <v>1</v>
      </c>
      <c r="T1054" s="9" t="b">
        <v>1</v>
      </c>
      <c r="U1054" s="9" t="b">
        <v>0</v>
      </c>
      <c r="V1054" s="9" t="b">
        <v>0</v>
      </c>
      <c r="W1054" s="9" t="b">
        <v>1</v>
      </c>
      <c r="X1054" s="9" t="b">
        <v>0</v>
      </c>
      <c r="Y1054" s="9" t="b">
        <v>0</v>
      </c>
      <c r="Z1054" s="9" t="b">
        <v>1</v>
      </c>
      <c r="AA1054" s="9" t="b">
        <v>1</v>
      </c>
      <c r="AB1054" s="9" t="b">
        <v>1</v>
      </c>
      <c r="AC1054" s="9" t="b">
        <v>1</v>
      </c>
      <c r="AD1054" s="9" t="b">
        <v>0</v>
      </c>
      <c r="AE1054" s="9" t="b">
        <v>0</v>
      </c>
      <c r="AF1054" s="9" t="b">
        <v>1</v>
      </c>
      <c r="AG1054" s="9" t="b">
        <v>0</v>
      </c>
    </row>
    <row r="1055" spans="1:33" x14ac:dyDescent="0.2">
      <c r="A1055" s="9">
        <v>2</v>
      </c>
      <c r="B1055" t="s">
        <v>186</v>
      </c>
      <c r="C1055" t="s">
        <v>47</v>
      </c>
      <c r="D1055">
        <v>0</v>
      </c>
      <c r="E1055">
        <v>55345.019517932</v>
      </c>
      <c r="F1055">
        <v>0</v>
      </c>
      <c r="G1055">
        <v>0</v>
      </c>
      <c r="H1055">
        <v>0</v>
      </c>
      <c r="I1055">
        <v>0</v>
      </c>
      <c r="J1055" s="8">
        <f>SUMIFS(Table1[time],Table1[repetition],Table1[[#This Row],[repetition]],Table1[config],Table1[[#This Row],[config]])</f>
        <v>44679764.804467529</v>
      </c>
      <c r="K1055" s="9">
        <v>50</v>
      </c>
      <c r="L1055" s="9">
        <v>18</v>
      </c>
      <c r="M1055" s="9" t="s">
        <v>151</v>
      </c>
      <c r="N1055" s="9" t="b">
        <v>1</v>
      </c>
      <c r="O1055" s="9" t="b">
        <v>1</v>
      </c>
      <c r="P1055" s="9" t="b">
        <v>1</v>
      </c>
      <c r="Q1055" s="9" t="b">
        <v>1</v>
      </c>
      <c r="R1055" s="9" t="b">
        <v>1</v>
      </c>
      <c r="S1055" s="9" t="b">
        <v>1</v>
      </c>
      <c r="T1055" s="9" t="b">
        <v>0</v>
      </c>
      <c r="U1055" s="9" t="b">
        <v>1</v>
      </c>
      <c r="V1055" s="9" t="b">
        <v>0</v>
      </c>
      <c r="W1055" s="9" t="b">
        <v>1</v>
      </c>
      <c r="X1055" s="9" t="b">
        <v>0</v>
      </c>
      <c r="Y1055" s="9" t="b">
        <v>0</v>
      </c>
      <c r="Z1055" s="9" t="b">
        <v>1</v>
      </c>
      <c r="AA1055" s="9" t="b">
        <v>0</v>
      </c>
      <c r="AB1055" s="9" t="b">
        <v>0</v>
      </c>
      <c r="AC1055" s="9" t="b">
        <v>0</v>
      </c>
      <c r="AD1055" s="9" t="b">
        <v>0</v>
      </c>
      <c r="AE1055" s="9" t="b">
        <v>0</v>
      </c>
      <c r="AF1055" s="9" t="b">
        <v>0</v>
      </c>
      <c r="AG1055" s="9" t="b">
        <v>0</v>
      </c>
    </row>
    <row r="1056" spans="1:33" x14ac:dyDescent="0.2">
      <c r="A1056" s="9">
        <v>3</v>
      </c>
      <c r="B1056" t="s">
        <v>186</v>
      </c>
      <c r="C1056" t="s">
        <v>47</v>
      </c>
      <c r="D1056">
        <v>0</v>
      </c>
      <c r="E1056">
        <v>67854.900060999993</v>
      </c>
      <c r="F1056">
        <v>0</v>
      </c>
      <c r="G1056">
        <v>0</v>
      </c>
      <c r="H1056">
        <v>0</v>
      </c>
      <c r="I1056">
        <v>0</v>
      </c>
      <c r="J1056" s="8">
        <f>SUMIFS(Table1[time],Table1[repetition],Table1[[#This Row],[repetition]],Table1[config],Table1[[#This Row],[config]])</f>
        <v>45023764.106274962</v>
      </c>
      <c r="K1056" s="9">
        <v>0</v>
      </c>
      <c r="L1056" s="9">
        <v>3</v>
      </c>
      <c r="M1056" s="9" t="s">
        <v>151</v>
      </c>
      <c r="N1056" s="9" t="b">
        <v>0</v>
      </c>
      <c r="O1056" s="9" t="b">
        <v>1</v>
      </c>
      <c r="P1056" s="9" t="b">
        <v>0</v>
      </c>
      <c r="Q1056" s="9" t="b">
        <v>1</v>
      </c>
      <c r="R1056" s="9" t="b">
        <v>0</v>
      </c>
      <c r="S1056" s="9" t="b">
        <v>1</v>
      </c>
      <c r="T1056" s="9" t="b">
        <v>0</v>
      </c>
      <c r="U1056" s="9" t="b">
        <v>1</v>
      </c>
      <c r="V1056" s="9" t="b">
        <v>0</v>
      </c>
      <c r="W1056" s="9" t="b">
        <v>1</v>
      </c>
      <c r="X1056" s="9" t="b">
        <v>0</v>
      </c>
      <c r="Y1056" s="9" t="b">
        <v>1</v>
      </c>
      <c r="Z1056" s="9" t="b">
        <v>0</v>
      </c>
      <c r="AA1056" s="9" t="b">
        <v>1</v>
      </c>
      <c r="AB1056" s="9" t="b">
        <v>0</v>
      </c>
      <c r="AC1056" s="9" t="b">
        <v>1</v>
      </c>
      <c r="AD1056" s="9" t="b">
        <v>0</v>
      </c>
      <c r="AE1056" s="9" t="b">
        <v>1</v>
      </c>
      <c r="AF1056" s="9" t="b">
        <v>0</v>
      </c>
      <c r="AG1056" s="9" t="b">
        <v>1</v>
      </c>
    </row>
    <row r="1057" spans="1:33" x14ac:dyDescent="0.2">
      <c r="A1057" s="11">
        <v>1</v>
      </c>
      <c r="B1057" t="s">
        <v>187</v>
      </c>
      <c r="C1057" t="s">
        <v>47</v>
      </c>
      <c r="D1057">
        <v>0</v>
      </c>
      <c r="E1057">
        <v>7203407.0049810102</v>
      </c>
      <c r="F1057">
        <v>0</v>
      </c>
      <c r="G1057">
        <v>0</v>
      </c>
      <c r="H1057">
        <v>0</v>
      </c>
      <c r="I1057">
        <v>0</v>
      </c>
      <c r="J1057" s="10">
        <f>SUMIFS(Table1[time],Table1[repetition],Table1[[#This Row],[repetition]],Table1[config],Table1[[#This Row],[config]])</f>
        <v>45168733.900158174</v>
      </c>
      <c r="K1057" s="11">
        <v>600</v>
      </c>
      <c r="L1057" s="11">
        <v>6</v>
      </c>
      <c r="M1057" s="11" t="s">
        <v>151</v>
      </c>
      <c r="N1057" s="11" t="b">
        <v>1</v>
      </c>
      <c r="O1057" s="11" t="b">
        <v>1</v>
      </c>
      <c r="P1057" s="11" t="b">
        <v>1</v>
      </c>
      <c r="Q1057" s="11" t="b">
        <v>1</v>
      </c>
      <c r="R1057" s="11" t="b">
        <v>0</v>
      </c>
      <c r="S1057" s="11" t="b">
        <v>1</v>
      </c>
      <c r="T1057" s="11" t="b">
        <v>1</v>
      </c>
      <c r="U1057" s="11" t="b">
        <v>1</v>
      </c>
      <c r="V1057" s="11" t="b">
        <v>0</v>
      </c>
      <c r="W1057" s="11" t="b">
        <v>1</v>
      </c>
      <c r="X1057" s="11" t="b">
        <v>0</v>
      </c>
      <c r="Y1057" s="11" t="b">
        <v>1</v>
      </c>
      <c r="Z1057" s="11" t="b">
        <v>1</v>
      </c>
      <c r="AA1057" s="11" t="b">
        <v>0</v>
      </c>
      <c r="AB1057" s="11" t="b">
        <v>1</v>
      </c>
      <c r="AC1057" s="11" t="b">
        <v>1</v>
      </c>
      <c r="AD1057" s="11" t="b">
        <v>1</v>
      </c>
      <c r="AE1057" s="11" t="b">
        <v>0</v>
      </c>
      <c r="AF1057" s="11" t="b">
        <v>0</v>
      </c>
      <c r="AG1057" s="11" t="b">
        <v>0</v>
      </c>
    </row>
    <row r="1058" spans="1:33" x14ac:dyDescent="0.2">
      <c r="A1058" s="9">
        <v>2</v>
      </c>
      <c r="B1058" t="s">
        <v>187</v>
      </c>
      <c r="C1058" t="s">
        <v>47</v>
      </c>
      <c r="D1058">
        <v>0</v>
      </c>
      <c r="E1058">
        <v>7202465.7865120098</v>
      </c>
      <c r="F1058">
        <v>0</v>
      </c>
      <c r="G1058">
        <v>0</v>
      </c>
      <c r="H1058">
        <v>0</v>
      </c>
      <c r="I1058">
        <v>0</v>
      </c>
      <c r="J1058" s="8">
        <f>SUMIFS(Table1[time],Table1[repetition],Table1[[#This Row],[repetition]],Table1[config],Table1[[#This Row],[config]])</f>
        <v>44679764.804467529</v>
      </c>
      <c r="K1058" s="9">
        <v>80</v>
      </c>
      <c r="L1058" s="9">
        <v>3</v>
      </c>
      <c r="M1058" s="9" t="s">
        <v>151</v>
      </c>
      <c r="N1058" s="9" t="b">
        <v>0</v>
      </c>
      <c r="O1058" s="9" t="b">
        <v>1</v>
      </c>
      <c r="P1058" s="9" t="b">
        <v>1</v>
      </c>
      <c r="Q1058" s="9" t="b">
        <v>1</v>
      </c>
      <c r="R1058" s="9" t="b">
        <v>1</v>
      </c>
      <c r="S1058" s="9" t="b">
        <v>1</v>
      </c>
      <c r="T1058" s="9" t="b">
        <v>0</v>
      </c>
      <c r="U1058" s="9" t="b">
        <v>1</v>
      </c>
      <c r="V1058" s="9" t="b">
        <v>1</v>
      </c>
      <c r="W1058" s="9" t="b">
        <v>1</v>
      </c>
      <c r="X1058" s="9" t="b">
        <v>0</v>
      </c>
      <c r="Y1058" s="9" t="b">
        <v>1</v>
      </c>
      <c r="Z1058" s="9" t="b">
        <v>0</v>
      </c>
      <c r="AA1058" s="9" t="b">
        <v>0</v>
      </c>
      <c r="AB1058" s="9" t="b">
        <v>0</v>
      </c>
      <c r="AC1058" s="9" t="b">
        <v>0</v>
      </c>
      <c r="AD1058" s="9" t="b">
        <v>1</v>
      </c>
      <c r="AE1058" s="9" t="b">
        <v>1</v>
      </c>
      <c r="AF1058" s="9" t="b">
        <v>0</v>
      </c>
      <c r="AG1058" s="9" t="b">
        <v>1</v>
      </c>
    </row>
    <row r="1059" spans="1:33" x14ac:dyDescent="0.2">
      <c r="A1059" s="11">
        <v>3</v>
      </c>
      <c r="B1059" t="s">
        <v>187</v>
      </c>
      <c r="C1059" t="s">
        <v>47</v>
      </c>
      <c r="D1059">
        <v>0</v>
      </c>
      <c r="E1059">
        <v>7202872.2398760002</v>
      </c>
      <c r="F1059">
        <v>0</v>
      </c>
      <c r="G1059">
        <v>0</v>
      </c>
      <c r="H1059">
        <v>0</v>
      </c>
      <c r="I1059">
        <v>0</v>
      </c>
      <c r="J1059" s="10">
        <f>SUMIFS(Table1[time],Table1[repetition],Table1[[#This Row],[repetition]],Table1[config],Table1[[#This Row],[config]])</f>
        <v>45023764.106274962</v>
      </c>
      <c r="K1059" s="11">
        <v>80</v>
      </c>
      <c r="L1059" s="11">
        <v>4</v>
      </c>
      <c r="M1059" s="11" t="s">
        <v>151</v>
      </c>
      <c r="N1059" s="11" t="b">
        <v>0</v>
      </c>
      <c r="O1059" s="11" t="b">
        <v>1</v>
      </c>
      <c r="P1059" s="11" t="b">
        <v>0</v>
      </c>
      <c r="Q1059" s="11" t="b">
        <v>1</v>
      </c>
      <c r="R1059" s="11" t="b">
        <v>0</v>
      </c>
      <c r="S1059" s="11" t="b">
        <v>0</v>
      </c>
      <c r="T1059" s="11" t="b">
        <v>1</v>
      </c>
      <c r="U1059" s="11" t="b">
        <v>0</v>
      </c>
      <c r="V1059" s="11" t="b">
        <v>0</v>
      </c>
      <c r="W1059" s="11" t="b">
        <v>0</v>
      </c>
      <c r="X1059" s="11" t="b">
        <v>1</v>
      </c>
      <c r="Y1059" s="11" t="b">
        <v>0</v>
      </c>
      <c r="Z1059" s="11" t="b">
        <v>1</v>
      </c>
      <c r="AA1059" s="11" t="b">
        <v>1</v>
      </c>
      <c r="AB1059" s="11" t="b">
        <v>1</v>
      </c>
      <c r="AC1059" s="11" t="b">
        <v>0</v>
      </c>
      <c r="AD1059" s="11" t="b">
        <v>1</v>
      </c>
      <c r="AE1059" s="11" t="b">
        <v>0</v>
      </c>
      <c r="AF1059" s="11" t="b">
        <v>0</v>
      </c>
      <c r="AG1059" s="11" t="b">
        <v>0</v>
      </c>
    </row>
    <row r="1060" spans="1:33" x14ac:dyDescent="0.2">
      <c r="A1060" s="11">
        <v>1</v>
      </c>
      <c r="B1060" t="s">
        <v>158</v>
      </c>
      <c r="C1060" t="s">
        <v>0</v>
      </c>
      <c r="D1060">
        <v>0</v>
      </c>
      <c r="E1060">
        <v>235205.896093975</v>
      </c>
      <c r="F1060">
        <v>0</v>
      </c>
      <c r="G1060">
        <v>0</v>
      </c>
      <c r="H1060">
        <v>0</v>
      </c>
      <c r="I1060">
        <v>0</v>
      </c>
      <c r="J1060" s="10">
        <f>SUMIFS(Table1[time],Table1[repetition],Table1[[#This Row],[repetition]],Table1[config],Table1[[#This Row],[config]])</f>
        <v>76963013.581546769</v>
      </c>
      <c r="K1060" s="11">
        <v>0</v>
      </c>
      <c r="L1060" s="11">
        <v>1</v>
      </c>
      <c r="M1060" s="11" t="s">
        <v>149</v>
      </c>
      <c r="N1060" s="11" t="b">
        <v>0</v>
      </c>
      <c r="O1060" s="11" t="b">
        <v>0</v>
      </c>
      <c r="P1060" s="11" t="b">
        <v>0</v>
      </c>
      <c r="Q1060" s="11" t="b">
        <v>0</v>
      </c>
      <c r="R1060" s="11" t="b">
        <v>0</v>
      </c>
      <c r="S1060" s="11" t="b">
        <v>0</v>
      </c>
      <c r="T1060" s="11" t="b">
        <v>0</v>
      </c>
      <c r="U1060" s="11" t="b">
        <v>0</v>
      </c>
      <c r="V1060" s="11" t="b">
        <v>0</v>
      </c>
      <c r="W1060" s="11" t="b">
        <v>0</v>
      </c>
      <c r="X1060" s="11" t="b">
        <v>0</v>
      </c>
      <c r="Y1060" s="11" t="b">
        <v>0</v>
      </c>
      <c r="Z1060" s="11" t="b">
        <v>0</v>
      </c>
      <c r="AA1060" s="11" t="b">
        <v>0</v>
      </c>
      <c r="AB1060" s="11" t="b">
        <v>0</v>
      </c>
      <c r="AC1060" s="11" t="b">
        <v>0</v>
      </c>
      <c r="AD1060" s="11" t="b">
        <v>0</v>
      </c>
      <c r="AE1060" s="11" t="b">
        <v>0</v>
      </c>
      <c r="AF1060" s="11" t="b">
        <v>0</v>
      </c>
      <c r="AG1060" s="11" t="b">
        <v>0</v>
      </c>
    </row>
    <row r="1061" spans="1:33" x14ac:dyDescent="0.2">
      <c r="A1061" s="11">
        <v>2</v>
      </c>
      <c r="B1061" t="s">
        <v>158</v>
      </c>
      <c r="C1061" t="s">
        <v>0</v>
      </c>
      <c r="D1061">
        <v>0</v>
      </c>
      <c r="E1061">
        <v>378305.54080987303</v>
      </c>
      <c r="F1061">
        <v>0</v>
      </c>
      <c r="G1061">
        <v>0</v>
      </c>
      <c r="H1061">
        <v>0</v>
      </c>
      <c r="I1061">
        <v>0</v>
      </c>
      <c r="J1061" s="10">
        <f>SUMIFS(Table1[time],Table1[repetition],Table1[[#This Row],[repetition]],Table1[config],Table1[[#This Row],[config]])</f>
        <v>75593485.504880935</v>
      </c>
      <c r="K1061" s="11">
        <v>80</v>
      </c>
      <c r="L1061" s="11">
        <v>2</v>
      </c>
      <c r="M1061" s="11" t="s">
        <v>150</v>
      </c>
      <c r="N1061" s="11" t="b">
        <v>1</v>
      </c>
      <c r="O1061" s="11" t="b">
        <v>0</v>
      </c>
      <c r="P1061" s="11" t="b">
        <v>0</v>
      </c>
      <c r="Q1061" s="11" t="b">
        <v>0</v>
      </c>
      <c r="R1061" s="11" t="b">
        <v>0</v>
      </c>
      <c r="S1061" s="11" t="b">
        <v>1</v>
      </c>
      <c r="T1061" s="11" t="b">
        <v>0</v>
      </c>
      <c r="U1061" s="11" t="b">
        <v>1</v>
      </c>
      <c r="V1061" s="11" t="b">
        <v>1</v>
      </c>
      <c r="W1061" s="11" t="b">
        <v>0</v>
      </c>
      <c r="X1061" s="11" t="b">
        <v>0</v>
      </c>
      <c r="Y1061" s="11" t="b">
        <v>0</v>
      </c>
      <c r="Z1061" s="11" t="b">
        <v>0</v>
      </c>
      <c r="AA1061" s="11" t="b">
        <v>1</v>
      </c>
      <c r="AB1061" s="11" t="b">
        <v>0</v>
      </c>
      <c r="AC1061" s="11" t="b">
        <v>0</v>
      </c>
      <c r="AD1061" s="11" t="b">
        <v>0</v>
      </c>
      <c r="AE1061" s="11" t="b">
        <v>0</v>
      </c>
      <c r="AF1061" s="11" t="b">
        <v>0</v>
      </c>
      <c r="AG1061" s="11" t="b">
        <v>1</v>
      </c>
    </row>
    <row r="1062" spans="1:33" x14ac:dyDescent="0.2">
      <c r="A1062" s="11">
        <v>3</v>
      </c>
      <c r="B1062" t="s">
        <v>158</v>
      </c>
      <c r="C1062" t="s">
        <v>0</v>
      </c>
      <c r="D1062">
        <v>0</v>
      </c>
      <c r="E1062">
        <v>148106.18163400001</v>
      </c>
      <c r="F1062">
        <v>0</v>
      </c>
      <c r="G1062">
        <v>0</v>
      </c>
      <c r="H1062">
        <v>0</v>
      </c>
      <c r="I1062">
        <v>0</v>
      </c>
      <c r="J1062" s="10">
        <f>SUMIFS(Table1[time],Table1[repetition],Table1[[#This Row],[repetition]],Table1[config],Table1[[#This Row],[config]])</f>
        <v>74899310.344453961</v>
      </c>
      <c r="K1062" s="11">
        <v>80</v>
      </c>
      <c r="L1062" s="11">
        <v>1</v>
      </c>
      <c r="M1062" s="11" t="s">
        <v>149</v>
      </c>
      <c r="N1062" s="11" t="b">
        <v>0</v>
      </c>
      <c r="O1062" s="11" t="b">
        <v>1</v>
      </c>
      <c r="P1062" s="11" t="b">
        <v>1</v>
      </c>
      <c r="Q1062" s="11" t="b">
        <v>1</v>
      </c>
      <c r="R1062" s="11" t="b">
        <v>1</v>
      </c>
      <c r="S1062" s="11" t="b">
        <v>0</v>
      </c>
      <c r="T1062" s="11" t="b">
        <v>1</v>
      </c>
      <c r="U1062" s="11" t="b">
        <v>0</v>
      </c>
      <c r="V1062" s="11" t="b">
        <v>0</v>
      </c>
      <c r="W1062" s="11" t="b">
        <v>1</v>
      </c>
      <c r="X1062" s="11" t="b">
        <v>1</v>
      </c>
      <c r="Y1062" s="11" t="b">
        <v>1</v>
      </c>
      <c r="Z1062" s="11" t="b">
        <v>1</v>
      </c>
      <c r="AA1062" s="11" t="b">
        <v>0</v>
      </c>
      <c r="AB1062" s="11" t="b">
        <v>1</v>
      </c>
      <c r="AC1062" s="11" t="b">
        <v>1</v>
      </c>
      <c r="AD1062" s="11" t="b">
        <v>1</v>
      </c>
      <c r="AE1062" s="11" t="b">
        <v>1</v>
      </c>
      <c r="AF1062" s="11" t="b">
        <v>1</v>
      </c>
      <c r="AG1062" s="11" t="b">
        <v>0</v>
      </c>
    </row>
    <row r="1063" spans="1:33" x14ac:dyDescent="0.2">
      <c r="A1063" s="11">
        <v>1</v>
      </c>
      <c r="B1063" t="s">
        <v>159</v>
      </c>
      <c r="C1063" t="s">
        <v>0</v>
      </c>
      <c r="D1063">
        <v>0</v>
      </c>
      <c r="E1063">
        <v>271175.50554097397</v>
      </c>
      <c r="F1063">
        <v>0</v>
      </c>
      <c r="G1063">
        <v>0</v>
      </c>
      <c r="H1063">
        <v>0</v>
      </c>
      <c r="I1063">
        <v>0</v>
      </c>
      <c r="J1063" s="10">
        <f>SUMIFS(Table1[time],Table1[repetition],Table1[[#This Row],[repetition]],Table1[config],Table1[[#This Row],[config]])</f>
        <v>76963013.581546769</v>
      </c>
      <c r="K1063" s="11">
        <v>1</v>
      </c>
      <c r="L1063" s="11">
        <v>4</v>
      </c>
      <c r="M1063" s="11" t="s">
        <v>150</v>
      </c>
      <c r="N1063" s="11" t="b">
        <v>0</v>
      </c>
      <c r="O1063" s="11" t="b">
        <v>1</v>
      </c>
      <c r="P1063" s="11" t="b">
        <v>0</v>
      </c>
      <c r="Q1063" s="11" t="b">
        <v>1</v>
      </c>
      <c r="R1063" s="11" t="b">
        <v>0</v>
      </c>
      <c r="S1063" s="11" t="b">
        <v>1</v>
      </c>
      <c r="T1063" s="11" t="b">
        <v>0</v>
      </c>
      <c r="U1063" s="11" t="b">
        <v>0</v>
      </c>
      <c r="V1063" s="11" t="b">
        <v>0</v>
      </c>
      <c r="W1063" s="11" t="b">
        <v>1</v>
      </c>
      <c r="X1063" s="11" t="b">
        <v>0</v>
      </c>
      <c r="Y1063" s="11" t="b">
        <v>1</v>
      </c>
      <c r="Z1063" s="11" t="b">
        <v>1</v>
      </c>
      <c r="AA1063" s="11" t="b">
        <v>1</v>
      </c>
      <c r="AB1063" s="11" t="b">
        <v>1</v>
      </c>
      <c r="AC1063" s="11" t="b">
        <v>1</v>
      </c>
      <c r="AD1063" s="11" t="b">
        <v>0</v>
      </c>
      <c r="AE1063" s="11" t="b">
        <v>1</v>
      </c>
      <c r="AF1063" s="11" t="b">
        <v>1</v>
      </c>
      <c r="AG1063" s="11" t="b">
        <v>1</v>
      </c>
    </row>
    <row r="1064" spans="1:33" x14ac:dyDescent="0.2">
      <c r="A1064" s="11">
        <v>2</v>
      </c>
      <c r="B1064" t="s">
        <v>159</v>
      </c>
      <c r="C1064" t="s">
        <v>0</v>
      </c>
      <c r="D1064">
        <v>0</v>
      </c>
      <c r="E1064">
        <v>129342.245901934</v>
      </c>
      <c r="F1064">
        <v>0</v>
      </c>
      <c r="G1064">
        <v>0</v>
      </c>
      <c r="H1064">
        <v>0</v>
      </c>
      <c r="I1064">
        <v>0</v>
      </c>
      <c r="J1064" s="10">
        <f>SUMIFS(Table1[time],Table1[repetition],Table1[[#This Row],[repetition]],Table1[config],Table1[[#This Row],[config]])</f>
        <v>75593485.504880935</v>
      </c>
      <c r="K1064" s="11">
        <v>80</v>
      </c>
      <c r="L1064" s="11">
        <v>2</v>
      </c>
      <c r="M1064" s="11" t="s">
        <v>150</v>
      </c>
      <c r="N1064" s="11" t="b">
        <v>1</v>
      </c>
      <c r="O1064" s="11" t="b">
        <v>0</v>
      </c>
      <c r="P1064" s="11" t="b">
        <v>0</v>
      </c>
      <c r="Q1064" s="11" t="b">
        <v>0</v>
      </c>
      <c r="R1064" s="11" t="b">
        <v>0</v>
      </c>
      <c r="S1064" s="11" t="b">
        <v>1</v>
      </c>
      <c r="T1064" s="11" t="b">
        <v>0</v>
      </c>
      <c r="U1064" s="11" t="b">
        <v>1</v>
      </c>
      <c r="V1064" s="11" t="b">
        <v>1</v>
      </c>
      <c r="W1064" s="11" t="b">
        <v>0</v>
      </c>
      <c r="X1064" s="11" t="b">
        <v>0</v>
      </c>
      <c r="Y1064" s="11" t="b">
        <v>0</v>
      </c>
      <c r="Z1064" s="11" t="b">
        <v>0</v>
      </c>
      <c r="AA1064" s="11" t="b">
        <v>1</v>
      </c>
      <c r="AB1064" s="11" t="b">
        <v>0</v>
      </c>
      <c r="AC1064" s="11" t="b">
        <v>0</v>
      </c>
      <c r="AD1064" s="11" t="b">
        <v>0</v>
      </c>
      <c r="AE1064" s="11" t="b">
        <v>0</v>
      </c>
      <c r="AF1064" s="11" t="b">
        <v>0</v>
      </c>
      <c r="AG1064" s="11" t="b">
        <v>1</v>
      </c>
    </row>
    <row r="1065" spans="1:33" x14ac:dyDescent="0.2">
      <c r="A1065" s="11">
        <v>3</v>
      </c>
      <c r="B1065" t="s">
        <v>159</v>
      </c>
      <c r="C1065" t="s">
        <v>0</v>
      </c>
      <c r="D1065">
        <v>0</v>
      </c>
      <c r="E1065">
        <v>148342.03195500199</v>
      </c>
      <c r="F1065">
        <v>0</v>
      </c>
      <c r="G1065">
        <v>0</v>
      </c>
      <c r="H1065">
        <v>0</v>
      </c>
      <c r="I1065">
        <v>0</v>
      </c>
      <c r="J1065" s="10">
        <f>SUMIFS(Table1[time],Table1[repetition],Table1[[#This Row],[repetition]],Table1[config],Table1[[#This Row],[config]])</f>
        <v>74899310.344453961</v>
      </c>
      <c r="K1065" s="11">
        <v>80</v>
      </c>
      <c r="L1065" s="11">
        <v>1</v>
      </c>
      <c r="M1065" s="11" t="s">
        <v>149</v>
      </c>
      <c r="N1065" s="11" t="b">
        <v>0</v>
      </c>
      <c r="O1065" s="11" t="b">
        <v>1</v>
      </c>
      <c r="P1065" s="11" t="b">
        <v>1</v>
      </c>
      <c r="Q1065" s="11" t="b">
        <v>1</v>
      </c>
      <c r="R1065" s="11" t="b">
        <v>1</v>
      </c>
      <c r="S1065" s="11" t="b">
        <v>0</v>
      </c>
      <c r="T1065" s="11" t="b">
        <v>1</v>
      </c>
      <c r="U1065" s="11" t="b">
        <v>0</v>
      </c>
      <c r="V1065" s="11" t="b">
        <v>0</v>
      </c>
      <c r="W1065" s="11" t="b">
        <v>1</v>
      </c>
      <c r="X1065" s="11" t="b">
        <v>1</v>
      </c>
      <c r="Y1065" s="11" t="b">
        <v>1</v>
      </c>
      <c r="Z1065" s="11" t="b">
        <v>1</v>
      </c>
      <c r="AA1065" s="11" t="b">
        <v>0</v>
      </c>
      <c r="AB1065" s="11" t="b">
        <v>1</v>
      </c>
      <c r="AC1065" s="11" t="b">
        <v>1</v>
      </c>
      <c r="AD1065" s="11" t="b">
        <v>1</v>
      </c>
      <c r="AE1065" s="11" t="b">
        <v>1</v>
      </c>
      <c r="AF1065" s="11" t="b">
        <v>1</v>
      </c>
      <c r="AG1065" s="11" t="b">
        <v>0</v>
      </c>
    </row>
    <row r="1066" spans="1:33" x14ac:dyDescent="0.2">
      <c r="A1066" s="11">
        <v>1</v>
      </c>
      <c r="B1066" t="s">
        <v>160</v>
      </c>
      <c r="C1066" t="s">
        <v>0</v>
      </c>
      <c r="D1066">
        <v>0</v>
      </c>
      <c r="E1066">
        <v>218231.10339499501</v>
      </c>
      <c r="F1066">
        <v>0</v>
      </c>
      <c r="G1066">
        <v>0</v>
      </c>
      <c r="H1066">
        <v>0</v>
      </c>
      <c r="I1066">
        <v>0</v>
      </c>
      <c r="J1066" s="10">
        <f>SUMIFS(Table1[time],Table1[repetition],Table1[[#This Row],[repetition]],Table1[config],Table1[[#This Row],[config]])</f>
        <v>76963013.581546769</v>
      </c>
      <c r="K1066" s="11">
        <v>1</v>
      </c>
      <c r="L1066" s="11">
        <v>6</v>
      </c>
      <c r="M1066" s="11" t="s">
        <v>149</v>
      </c>
      <c r="N1066" s="11" t="b">
        <v>0</v>
      </c>
      <c r="O1066" s="11" t="b">
        <v>1</v>
      </c>
      <c r="P1066" s="11" t="b">
        <v>0</v>
      </c>
      <c r="Q1066" s="11" t="b">
        <v>1</v>
      </c>
      <c r="R1066" s="11" t="b">
        <v>1</v>
      </c>
      <c r="S1066" s="11" t="b">
        <v>0</v>
      </c>
      <c r="T1066" s="11" t="b">
        <v>0</v>
      </c>
      <c r="U1066" s="11" t="b">
        <v>1</v>
      </c>
      <c r="V1066" s="11" t="b">
        <v>1</v>
      </c>
      <c r="W1066" s="11" t="b">
        <v>0</v>
      </c>
      <c r="X1066" s="11" t="b">
        <v>0</v>
      </c>
      <c r="Y1066" s="11" t="b">
        <v>1</v>
      </c>
      <c r="Z1066" s="11" t="b">
        <v>1</v>
      </c>
      <c r="AA1066" s="11" t="b">
        <v>1</v>
      </c>
      <c r="AB1066" s="11" t="b">
        <v>0</v>
      </c>
      <c r="AC1066" s="11" t="b">
        <v>1</v>
      </c>
      <c r="AD1066" s="11" t="b">
        <v>1</v>
      </c>
      <c r="AE1066" s="11" t="b">
        <v>0</v>
      </c>
      <c r="AF1066" s="11" t="b">
        <v>0</v>
      </c>
      <c r="AG1066" s="11" t="b">
        <v>1</v>
      </c>
    </row>
    <row r="1067" spans="1:33" x14ac:dyDescent="0.2">
      <c r="A1067" s="9">
        <v>2</v>
      </c>
      <c r="B1067" t="s">
        <v>160</v>
      </c>
      <c r="C1067" t="s">
        <v>0</v>
      </c>
      <c r="D1067">
        <v>0</v>
      </c>
      <c r="E1067">
        <v>98242.865517269805</v>
      </c>
      <c r="F1067">
        <v>0</v>
      </c>
      <c r="G1067">
        <v>0</v>
      </c>
      <c r="H1067">
        <v>0</v>
      </c>
      <c r="I1067">
        <v>0</v>
      </c>
      <c r="J1067" s="8">
        <f>SUMIFS(Table1[time],Table1[repetition],Table1[[#This Row],[repetition]],Table1[config],Table1[[#This Row],[config]])</f>
        <v>75593485.504880935</v>
      </c>
      <c r="K1067" s="9">
        <v>80</v>
      </c>
      <c r="L1067" s="9">
        <v>2</v>
      </c>
      <c r="M1067" s="9" t="s">
        <v>150</v>
      </c>
      <c r="N1067" s="9" t="b">
        <v>1</v>
      </c>
      <c r="O1067" s="9" t="b">
        <v>0</v>
      </c>
      <c r="P1067" s="9" t="b">
        <v>0</v>
      </c>
      <c r="Q1067" s="9" t="b">
        <v>0</v>
      </c>
      <c r="R1067" s="9" t="b">
        <v>0</v>
      </c>
      <c r="S1067" s="9" t="b">
        <v>1</v>
      </c>
      <c r="T1067" s="9" t="b">
        <v>0</v>
      </c>
      <c r="U1067" s="9" t="b">
        <v>1</v>
      </c>
      <c r="V1067" s="9" t="b">
        <v>1</v>
      </c>
      <c r="W1067" s="9" t="b">
        <v>0</v>
      </c>
      <c r="X1067" s="9" t="b">
        <v>0</v>
      </c>
      <c r="Y1067" s="9" t="b">
        <v>0</v>
      </c>
      <c r="Z1067" s="9" t="b">
        <v>0</v>
      </c>
      <c r="AA1067" s="9" t="b">
        <v>1</v>
      </c>
      <c r="AB1067" s="9" t="b">
        <v>0</v>
      </c>
      <c r="AC1067" s="9" t="b">
        <v>0</v>
      </c>
      <c r="AD1067" s="9" t="b">
        <v>0</v>
      </c>
      <c r="AE1067" s="9" t="b">
        <v>0</v>
      </c>
      <c r="AF1067" s="9" t="b">
        <v>0</v>
      </c>
      <c r="AG1067" s="9" t="b">
        <v>1</v>
      </c>
    </row>
    <row r="1068" spans="1:33" x14ac:dyDescent="0.2">
      <c r="A1068" s="11">
        <v>3</v>
      </c>
      <c r="B1068" t="s">
        <v>160</v>
      </c>
      <c r="C1068" t="s">
        <v>0</v>
      </c>
      <c r="D1068">
        <v>0</v>
      </c>
      <c r="E1068">
        <v>111833.014429998</v>
      </c>
      <c r="F1068">
        <v>0</v>
      </c>
      <c r="G1068">
        <v>0</v>
      </c>
      <c r="H1068">
        <v>0</v>
      </c>
      <c r="I1068">
        <v>0</v>
      </c>
      <c r="J1068" s="10">
        <f>SUMIFS(Table1[time],Table1[repetition],Table1[[#This Row],[repetition]],Table1[config],Table1[[#This Row],[config]])</f>
        <v>74899310.344453961</v>
      </c>
      <c r="K1068" s="11">
        <v>80</v>
      </c>
      <c r="L1068" s="11">
        <v>1</v>
      </c>
      <c r="M1068" s="11" t="s">
        <v>149</v>
      </c>
      <c r="N1068" s="11" t="b">
        <v>0</v>
      </c>
      <c r="O1068" s="11" t="b">
        <v>1</v>
      </c>
      <c r="P1068" s="11" t="b">
        <v>1</v>
      </c>
      <c r="Q1068" s="11" t="b">
        <v>1</v>
      </c>
      <c r="R1068" s="11" t="b">
        <v>1</v>
      </c>
      <c r="S1068" s="11" t="b">
        <v>0</v>
      </c>
      <c r="T1068" s="11" t="b">
        <v>1</v>
      </c>
      <c r="U1068" s="11" t="b">
        <v>0</v>
      </c>
      <c r="V1068" s="11" t="b">
        <v>0</v>
      </c>
      <c r="W1068" s="11" t="b">
        <v>1</v>
      </c>
      <c r="X1068" s="11" t="b">
        <v>1</v>
      </c>
      <c r="Y1068" s="11" t="b">
        <v>1</v>
      </c>
      <c r="Z1068" s="11" t="b">
        <v>1</v>
      </c>
      <c r="AA1068" s="11" t="b">
        <v>0</v>
      </c>
      <c r="AB1068" s="11" t="b">
        <v>1</v>
      </c>
      <c r="AC1068" s="11" t="b">
        <v>1</v>
      </c>
      <c r="AD1068" s="11" t="b">
        <v>1</v>
      </c>
      <c r="AE1068" s="11" t="b">
        <v>1</v>
      </c>
      <c r="AF1068" s="11" t="b">
        <v>1</v>
      </c>
      <c r="AG1068" s="11" t="b">
        <v>0</v>
      </c>
    </row>
    <row r="1069" spans="1:33" x14ac:dyDescent="0.2">
      <c r="A1069" s="11">
        <v>1</v>
      </c>
      <c r="B1069" t="s">
        <v>162</v>
      </c>
      <c r="C1069" t="s">
        <v>0</v>
      </c>
      <c r="D1069">
        <v>0</v>
      </c>
      <c r="E1069">
        <v>531851.59570700396</v>
      </c>
      <c r="F1069">
        <v>0</v>
      </c>
      <c r="G1069">
        <v>0</v>
      </c>
      <c r="H1069">
        <v>0</v>
      </c>
      <c r="I1069">
        <v>0</v>
      </c>
      <c r="J1069" s="10">
        <f>SUMIFS(Table1[time],Table1[repetition],Table1[[#This Row],[repetition]],Table1[config],Table1[[#This Row],[config]])</f>
        <v>76963013.581546769</v>
      </c>
      <c r="K1069" s="11">
        <v>50</v>
      </c>
      <c r="L1069" s="11">
        <v>2</v>
      </c>
      <c r="M1069" s="11" t="s">
        <v>149</v>
      </c>
      <c r="N1069" s="11" t="b">
        <v>1</v>
      </c>
      <c r="O1069" s="11" t="b">
        <v>0</v>
      </c>
      <c r="P1069" s="11" t="b">
        <v>0</v>
      </c>
      <c r="Q1069" s="11" t="b">
        <v>0</v>
      </c>
      <c r="R1069" s="11" t="b">
        <v>0</v>
      </c>
      <c r="S1069" s="11" t="b">
        <v>1</v>
      </c>
      <c r="T1069" s="11" t="b">
        <v>0</v>
      </c>
      <c r="U1069" s="11" t="b">
        <v>1</v>
      </c>
      <c r="V1069" s="11" t="b">
        <v>1</v>
      </c>
      <c r="W1069" s="11" t="b">
        <v>0</v>
      </c>
      <c r="X1069" s="11" t="b">
        <v>0</v>
      </c>
      <c r="Y1069" s="11" t="b">
        <v>0</v>
      </c>
      <c r="Z1069" s="11" t="b">
        <v>0</v>
      </c>
      <c r="AA1069" s="11" t="b">
        <v>1</v>
      </c>
      <c r="AB1069" s="11" t="b">
        <v>1</v>
      </c>
      <c r="AC1069" s="11" t="b">
        <v>1</v>
      </c>
      <c r="AD1069" s="11" t="b">
        <v>0</v>
      </c>
      <c r="AE1069" s="11" t="b">
        <v>0</v>
      </c>
      <c r="AF1069" s="11" t="b">
        <v>0</v>
      </c>
      <c r="AG1069" s="11" t="b">
        <v>0</v>
      </c>
    </row>
    <row r="1070" spans="1:33" x14ac:dyDescent="0.2">
      <c r="A1070" s="11">
        <v>2</v>
      </c>
      <c r="B1070" t="s">
        <v>162</v>
      </c>
      <c r="C1070" t="s">
        <v>0</v>
      </c>
      <c r="D1070">
        <v>0</v>
      </c>
      <c r="E1070">
        <v>503487.16474696901</v>
      </c>
      <c r="F1070">
        <v>0</v>
      </c>
      <c r="G1070">
        <v>0</v>
      </c>
      <c r="H1070">
        <v>0</v>
      </c>
      <c r="I1070">
        <v>0</v>
      </c>
      <c r="J1070" s="10">
        <f>SUMIFS(Table1[time],Table1[repetition],Table1[[#This Row],[repetition]],Table1[config],Table1[[#This Row],[config]])</f>
        <v>75593485.504880935</v>
      </c>
      <c r="K1070" s="11">
        <v>80</v>
      </c>
      <c r="L1070" s="11">
        <v>2</v>
      </c>
      <c r="M1070" s="11" t="s">
        <v>150</v>
      </c>
      <c r="N1070" s="11" t="b">
        <v>1</v>
      </c>
      <c r="O1070" s="11" t="b">
        <v>0</v>
      </c>
      <c r="P1070" s="11" t="b">
        <v>0</v>
      </c>
      <c r="Q1070" s="11" t="b">
        <v>0</v>
      </c>
      <c r="R1070" s="11" t="b">
        <v>0</v>
      </c>
      <c r="S1070" s="11" t="b">
        <v>1</v>
      </c>
      <c r="T1070" s="11" t="b">
        <v>0</v>
      </c>
      <c r="U1070" s="11" t="b">
        <v>1</v>
      </c>
      <c r="V1070" s="11" t="b">
        <v>1</v>
      </c>
      <c r="W1070" s="11" t="b">
        <v>0</v>
      </c>
      <c r="X1070" s="11" t="b">
        <v>0</v>
      </c>
      <c r="Y1070" s="11" t="b">
        <v>0</v>
      </c>
      <c r="Z1070" s="11" t="b">
        <v>0</v>
      </c>
      <c r="AA1070" s="11" t="b">
        <v>1</v>
      </c>
      <c r="AB1070" s="11" t="b">
        <v>0</v>
      </c>
      <c r="AC1070" s="11" t="b">
        <v>0</v>
      </c>
      <c r="AD1070" s="11" t="b">
        <v>0</v>
      </c>
      <c r="AE1070" s="11" t="b">
        <v>0</v>
      </c>
      <c r="AF1070" s="11" t="b">
        <v>0</v>
      </c>
      <c r="AG1070" s="11" t="b">
        <v>1</v>
      </c>
    </row>
    <row r="1071" spans="1:33" x14ac:dyDescent="0.2">
      <c r="A1071" s="11">
        <v>3</v>
      </c>
      <c r="B1071" t="s">
        <v>162</v>
      </c>
      <c r="C1071" t="s">
        <v>0</v>
      </c>
      <c r="D1071">
        <v>0</v>
      </c>
      <c r="E1071">
        <v>195352.132148</v>
      </c>
      <c r="F1071">
        <v>0</v>
      </c>
      <c r="G1071">
        <v>0</v>
      </c>
      <c r="H1071">
        <v>0</v>
      </c>
      <c r="I1071">
        <v>0</v>
      </c>
      <c r="J1071" s="10">
        <f>SUMIFS(Table1[time],Table1[repetition],Table1[[#This Row],[repetition]],Table1[config],Table1[[#This Row],[config]])</f>
        <v>74899310.344453961</v>
      </c>
      <c r="K1071" s="11">
        <v>80</v>
      </c>
      <c r="L1071" s="11">
        <v>1</v>
      </c>
      <c r="M1071" s="11" t="s">
        <v>149</v>
      </c>
      <c r="N1071" s="11" t="b">
        <v>0</v>
      </c>
      <c r="O1071" s="11" t="b">
        <v>1</v>
      </c>
      <c r="P1071" s="11" t="b">
        <v>1</v>
      </c>
      <c r="Q1071" s="11" t="b">
        <v>1</v>
      </c>
      <c r="R1071" s="11" t="b">
        <v>1</v>
      </c>
      <c r="S1071" s="11" t="b">
        <v>0</v>
      </c>
      <c r="T1071" s="11" t="b">
        <v>1</v>
      </c>
      <c r="U1071" s="11" t="b">
        <v>0</v>
      </c>
      <c r="V1071" s="11" t="b">
        <v>0</v>
      </c>
      <c r="W1071" s="11" t="b">
        <v>1</v>
      </c>
      <c r="X1071" s="11" t="b">
        <v>1</v>
      </c>
      <c r="Y1071" s="11" t="b">
        <v>1</v>
      </c>
      <c r="Z1071" s="11" t="b">
        <v>1</v>
      </c>
      <c r="AA1071" s="11" t="b">
        <v>0</v>
      </c>
      <c r="AB1071" s="11" t="b">
        <v>1</v>
      </c>
      <c r="AC1071" s="11" t="b">
        <v>1</v>
      </c>
      <c r="AD1071" s="11" t="b">
        <v>1</v>
      </c>
      <c r="AE1071" s="11" t="b">
        <v>1</v>
      </c>
      <c r="AF1071" s="11" t="b">
        <v>1</v>
      </c>
      <c r="AG1071" s="11" t="b">
        <v>0</v>
      </c>
    </row>
    <row r="1072" spans="1:33" x14ac:dyDescent="0.2">
      <c r="A1072" s="9">
        <v>1</v>
      </c>
      <c r="B1072" t="s">
        <v>163</v>
      </c>
      <c r="C1072" t="s">
        <v>0</v>
      </c>
      <c r="D1072">
        <v>0</v>
      </c>
      <c r="E1072">
        <v>172907.36323496001</v>
      </c>
      <c r="F1072">
        <v>0</v>
      </c>
      <c r="G1072">
        <v>0</v>
      </c>
      <c r="H1072">
        <v>0</v>
      </c>
      <c r="I1072">
        <v>0</v>
      </c>
      <c r="J1072" s="8">
        <f>SUMIFS(Table1[time],Table1[repetition],Table1[[#This Row],[repetition]],Table1[config],Table1[[#This Row],[config]])</f>
        <v>76963013.581546769</v>
      </c>
      <c r="K1072" s="9">
        <v>50</v>
      </c>
      <c r="L1072" s="9">
        <v>5</v>
      </c>
      <c r="M1072" s="9" t="s">
        <v>149</v>
      </c>
      <c r="N1072" s="9" t="b">
        <v>0</v>
      </c>
      <c r="O1072" s="9" t="b">
        <v>1</v>
      </c>
      <c r="P1072" s="9" t="b">
        <v>0</v>
      </c>
      <c r="Q1072" s="9" t="b">
        <v>0</v>
      </c>
      <c r="R1072" s="9" t="b">
        <v>1</v>
      </c>
      <c r="S1072" s="9" t="b">
        <v>1</v>
      </c>
      <c r="T1072" s="9" t="b">
        <v>0</v>
      </c>
      <c r="U1072" s="9" t="b">
        <v>1</v>
      </c>
      <c r="V1072" s="9" t="b">
        <v>0</v>
      </c>
      <c r="W1072" s="9" t="b">
        <v>1</v>
      </c>
      <c r="X1072" s="9" t="b">
        <v>1</v>
      </c>
      <c r="Y1072" s="9" t="b">
        <v>0</v>
      </c>
      <c r="Z1072" s="9" t="b">
        <v>0</v>
      </c>
      <c r="AA1072" s="9" t="b">
        <v>0</v>
      </c>
      <c r="AB1072" s="9" t="b">
        <v>0</v>
      </c>
      <c r="AC1072" s="9" t="b">
        <v>1</v>
      </c>
      <c r="AD1072" s="9" t="b">
        <v>0</v>
      </c>
      <c r="AE1072" s="9" t="b">
        <v>1</v>
      </c>
      <c r="AF1072" s="9" t="b">
        <v>0</v>
      </c>
      <c r="AG1072" s="9" t="b">
        <v>0</v>
      </c>
    </row>
    <row r="1073" spans="1:33" x14ac:dyDescent="0.2">
      <c r="A1073" s="9">
        <v>2</v>
      </c>
      <c r="B1073" t="s">
        <v>163</v>
      </c>
      <c r="C1073" t="s">
        <v>0</v>
      </c>
      <c r="D1073">
        <v>0</v>
      </c>
      <c r="E1073">
        <v>139262.01259065399</v>
      </c>
      <c r="F1073">
        <v>0</v>
      </c>
      <c r="G1073">
        <v>0</v>
      </c>
      <c r="H1073">
        <v>0</v>
      </c>
      <c r="I1073">
        <v>0</v>
      </c>
      <c r="J1073" s="8">
        <f>SUMIFS(Table1[time],Table1[repetition],Table1[[#This Row],[repetition]],Table1[config],Table1[[#This Row],[config]])</f>
        <v>75593485.504880935</v>
      </c>
      <c r="K1073" s="9">
        <v>80</v>
      </c>
      <c r="L1073" s="9">
        <v>2</v>
      </c>
      <c r="M1073" s="9" t="s">
        <v>150</v>
      </c>
      <c r="N1073" s="9" t="b">
        <v>1</v>
      </c>
      <c r="O1073" s="9" t="b">
        <v>0</v>
      </c>
      <c r="P1073" s="9" t="b">
        <v>0</v>
      </c>
      <c r="Q1073" s="9" t="b">
        <v>0</v>
      </c>
      <c r="R1073" s="9" t="b">
        <v>0</v>
      </c>
      <c r="S1073" s="9" t="b">
        <v>1</v>
      </c>
      <c r="T1073" s="9" t="b">
        <v>0</v>
      </c>
      <c r="U1073" s="9" t="b">
        <v>1</v>
      </c>
      <c r="V1073" s="9" t="b">
        <v>1</v>
      </c>
      <c r="W1073" s="9" t="b">
        <v>0</v>
      </c>
      <c r="X1073" s="9" t="b">
        <v>0</v>
      </c>
      <c r="Y1073" s="9" t="b">
        <v>0</v>
      </c>
      <c r="Z1073" s="9" t="b">
        <v>0</v>
      </c>
      <c r="AA1073" s="9" t="b">
        <v>1</v>
      </c>
      <c r="AB1073" s="9" t="b">
        <v>0</v>
      </c>
      <c r="AC1073" s="9" t="b">
        <v>0</v>
      </c>
      <c r="AD1073" s="9" t="b">
        <v>0</v>
      </c>
      <c r="AE1073" s="9" t="b">
        <v>0</v>
      </c>
      <c r="AF1073" s="9" t="b">
        <v>0</v>
      </c>
      <c r="AG1073" s="9" t="b">
        <v>1</v>
      </c>
    </row>
    <row r="1074" spans="1:33" x14ac:dyDescent="0.2">
      <c r="A1074" s="11">
        <v>3</v>
      </c>
      <c r="B1074" t="s">
        <v>163</v>
      </c>
      <c r="C1074" t="s">
        <v>0</v>
      </c>
      <c r="D1074">
        <v>0</v>
      </c>
      <c r="E1074">
        <v>98882.991865000804</v>
      </c>
      <c r="F1074">
        <v>0</v>
      </c>
      <c r="G1074">
        <v>0</v>
      </c>
      <c r="H1074">
        <v>0</v>
      </c>
      <c r="I1074">
        <v>0</v>
      </c>
      <c r="J1074" s="10">
        <f>SUMIFS(Table1[time],Table1[repetition],Table1[[#This Row],[repetition]],Table1[config],Table1[[#This Row],[config]])</f>
        <v>74899310.344453961</v>
      </c>
      <c r="K1074" s="11">
        <v>80</v>
      </c>
      <c r="L1074" s="11">
        <v>1</v>
      </c>
      <c r="M1074" s="11" t="s">
        <v>149</v>
      </c>
      <c r="N1074" s="11" t="b">
        <v>0</v>
      </c>
      <c r="O1074" s="11" t="b">
        <v>1</v>
      </c>
      <c r="P1074" s="11" t="b">
        <v>1</v>
      </c>
      <c r="Q1074" s="11" t="b">
        <v>1</v>
      </c>
      <c r="R1074" s="11" t="b">
        <v>1</v>
      </c>
      <c r="S1074" s="11" t="b">
        <v>0</v>
      </c>
      <c r="T1074" s="11" t="b">
        <v>1</v>
      </c>
      <c r="U1074" s="11" t="b">
        <v>0</v>
      </c>
      <c r="V1074" s="11" t="b">
        <v>0</v>
      </c>
      <c r="W1074" s="11" t="b">
        <v>1</v>
      </c>
      <c r="X1074" s="11" t="b">
        <v>1</v>
      </c>
      <c r="Y1074" s="11" t="b">
        <v>1</v>
      </c>
      <c r="Z1074" s="11" t="b">
        <v>1</v>
      </c>
      <c r="AA1074" s="11" t="b">
        <v>0</v>
      </c>
      <c r="AB1074" s="11" t="b">
        <v>1</v>
      </c>
      <c r="AC1074" s="11" t="b">
        <v>1</v>
      </c>
      <c r="AD1074" s="11" t="b">
        <v>1</v>
      </c>
      <c r="AE1074" s="11" t="b">
        <v>1</v>
      </c>
      <c r="AF1074" s="11" t="b">
        <v>1</v>
      </c>
      <c r="AG1074" s="11" t="b">
        <v>0</v>
      </c>
    </row>
    <row r="1075" spans="1:33" x14ac:dyDescent="0.2">
      <c r="A1075" s="9">
        <v>1</v>
      </c>
      <c r="B1075" t="s">
        <v>164</v>
      </c>
      <c r="C1075" t="s">
        <v>0</v>
      </c>
      <c r="D1075">
        <v>0</v>
      </c>
      <c r="E1075">
        <v>7203107.3613329697</v>
      </c>
      <c r="F1075">
        <v>0</v>
      </c>
      <c r="G1075">
        <v>0</v>
      </c>
      <c r="H1075">
        <v>0</v>
      </c>
      <c r="I1075">
        <v>0</v>
      </c>
      <c r="J1075" s="8">
        <f>SUMIFS(Table1[time],Table1[repetition],Table1[[#This Row],[repetition]],Table1[config],Table1[[#This Row],[config]])</f>
        <v>76963013.581546769</v>
      </c>
      <c r="K1075" s="9">
        <v>0</v>
      </c>
      <c r="L1075" s="9">
        <v>3</v>
      </c>
      <c r="M1075" s="9" t="s">
        <v>151</v>
      </c>
      <c r="N1075" s="9" t="b">
        <v>0</v>
      </c>
      <c r="O1075" s="9" t="b">
        <v>1</v>
      </c>
      <c r="P1075" s="9" t="b">
        <v>0</v>
      </c>
      <c r="Q1075" s="9" t="b">
        <v>1</v>
      </c>
      <c r="R1075" s="9" t="b">
        <v>0</v>
      </c>
      <c r="S1075" s="9" t="b">
        <v>1</v>
      </c>
      <c r="T1075" s="9" t="b">
        <v>0</v>
      </c>
      <c r="U1075" s="9" t="b">
        <v>1</v>
      </c>
      <c r="V1075" s="9" t="b">
        <v>0</v>
      </c>
      <c r="W1075" s="9" t="b">
        <v>1</v>
      </c>
      <c r="X1075" s="9" t="b">
        <v>0</v>
      </c>
      <c r="Y1075" s="9" t="b">
        <v>1</v>
      </c>
      <c r="Z1075" s="9" t="b">
        <v>0</v>
      </c>
      <c r="AA1075" s="9" t="b">
        <v>1</v>
      </c>
      <c r="AB1075" s="9" t="b">
        <v>0</v>
      </c>
      <c r="AC1075" s="9" t="b">
        <v>1</v>
      </c>
      <c r="AD1075" s="9" t="b">
        <v>0</v>
      </c>
      <c r="AE1075" s="9" t="b">
        <v>1</v>
      </c>
      <c r="AF1075" s="9" t="b">
        <v>0</v>
      </c>
      <c r="AG1075" s="9" t="b">
        <v>1</v>
      </c>
    </row>
    <row r="1076" spans="1:33" x14ac:dyDescent="0.2">
      <c r="A1076" s="9">
        <v>2</v>
      </c>
      <c r="B1076" t="s">
        <v>164</v>
      </c>
      <c r="C1076" t="s">
        <v>0</v>
      </c>
      <c r="D1076">
        <v>0</v>
      </c>
      <c r="E1076">
        <v>7202824.3256630301</v>
      </c>
      <c r="F1076">
        <v>0</v>
      </c>
      <c r="G1076">
        <v>0</v>
      </c>
      <c r="H1076">
        <v>0</v>
      </c>
      <c r="I1076">
        <v>0</v>
      </c>
      <c r="J1076" s="8">
        <f>SUMIFS(Table1[time],Table1[repetition],Table1[[#This Row],[repetition]],Table1[config],Table1[[#This Row],[config]])</f>
        <v>75593485.504880935</v>
      </c>
      <c r="K1076" s="9">
        <v>80</v>
      </c>
      <c r="L1076" s="9">
        <v>3</v>
      </c>
      <c r="M1076" s="9" t="s">
        <v>151</v>
      </c>
      <c r="N1076" s="9" t="b">
        <v>0</v>
      </c>
      <c r="O1076" s="9" t="b">
        <v>1</v>
      </c>
      <c r="P1076" s="9" t="b">
        <v>1</v>
      </c>
      <c r="Q1076" s="9" t="b">
        <v>1</v>
      </c>
      <c r="R1076" s="9" t="b">
        <v>1</v>
      </c>
      <c r="S1076" s="9" t="b">
        <v>1</v>
      </c>
      <c r="T1076" s="9" t="b">
        <v>0</v>
      </c>
      <c r="U1076" s="9" t="b">
        <v>1</v>
      </c>
      <c r="V1076" s="9" t="b">
        <v>1</v>
      </c>
      <c r="W1076" s="9" t="b">
        <v>1</v>
      </c>
      <c r="X1076" s="9" t="b">
        <v>0</v>
      </c>
      <c r="Y1076" s="9" t="b">
        <v>1</v>
      </c>
      <c r="Z1076" s="9" t="b">
        <v>0</v>
      </c>
      <c r="AA1076" s="9" t="b">
        <v>0</v>
      </c>
      <c r="AB1076" s="9" t="b">
        <v>0</v>
      </c>
      <c r="AC1076" s="9" t="b">
        <v>0</v>
      </c>
      <c r="AD1076" s="9" t="b">
        <v>1</v>
      </c>
      <c r="AE1076" s="9" t="b">
        <v>1</v>
      </c>
      <c r="AF1076" s="9" t="b">
        <v>0</v>
      </c>
      <c r="AG1076" s="9" t="b">
        <v>1</v>
      </c>
    </row>
    <row r="1077" spans="1:33" x14ac:dyDescent="0.2">
      <c r="A1077" s="9">
        <v>3</v>
      </c>
      <c r="B1077" t="s">
        <v>164</v>
      </c>
      <c r="C1077" t="s">
        <v>0</v>
      </c>
      <c r="D1077">
        <v>0</v>
      </c>
      <c r="E1077">
        <v>7203091.8142869901</v>
      </c>
      <c r="F1077">
        <v>0</v>
      </c>
      <c r="G1077">
        <v>0</v>
      </c>
      <c r="H1077">
        <v>0</v>
      </c>
      <c r="I1077">
        <v>0</v>
      </c>
      <c r="J1077" s="8">
        <f>SUMIFS(Table1[time],Table1[repetition],Table1[[#This Row],[repetition]],Table1[config],Table1[[#This Row],[config]])</f>
        <v>74899310.344453961</v>
      </c>
      <c r="K1077" s="9">
        <v>80</v>
      </c>
      <c r="L1077" s="9">
        <v>4</v>
      </c>
      <c r="M1077" s="9" t="s">
        <v>151</v>
      </c>
      <c r="N1077" s="9" t="b">
        <v>0</v>
      </c>
      <c r="O1077" s="9" t="b">
        <v>1</v>
      </c>
      <c r="P1077" s="9" t="b">
        <v>0</v>
      </c>
      <c r="Q1077" s="9" t="b">
        <v>1</v>
      </c>
      <c r="R1077" s="9" t="b">
        <v>0</v>
      </c>
      <c r="S1077" s="9" t="b">
        <v>0</v>
      </c>
      <c r="T1077" s="9" t="b">
        <v>1</v>
      </c>
      <c r="U1077" s="9" t="b">
        <v>0</v>
      </c>
      <c r="V1077" s="9" t="b">
        <v>0</v>
      </c>
      <c r="W1077" s="9" t="b">
        <v>0</v>
      </c>
      <c r="X1077" s="9" t="b">
        <v>1</v>
      </c>
      <c r="Y1077" s="9" t="b">
        <v>0</v>
      </c>
      <c r="Z1077" s="9" t="b">
        <v>1</v>
      </c>
      <c r="AA1077" s="9" t="b">
        <v>1</v>
      </c>
      <c r="AB1077" s="9" t="b">
        <v>1</v>
      </c>
      <c r="AC1077" s="9" t="b">
        <v>0</v>
      </c>
      <c r="AD1077" s="9" t="b">
        <v>1</v>
      </c>
      <c r="AE1077" s="9" t="b">
        <v>0</v>
      </c>
      <c r="AF1077" s="9" t="b">
        <v>0</v>
      </c>
      <c r="AG1077" s="9" t="b">
        <v>0</v>
      </c>
    </row>
    <row r="1078" spans="1:33" x14ac:dyDescent="0.2">
      <c r="A1078" s="11">
        <v>1</v>
      </c>
      <c r="B1078" t="s">
        <v>165</v>
      </c>
      <c r="C1078" t="s">
        <v>0</v>
      </c>
      <c r="D1078">
        <v>0</v>
      </c>
      <c r="E1078">
        <v>7205667.0515809599</v>
      </c>
      <c r="F1078">
        <v>0</v>
      </c>
      <c r="G1078">
        <v>0</v>
      </c>
      <c r="H1078">
        <v>0</v>
      </c>
      <c r="I1078">
        <v>0</v>
      </c>
      <c r="J1078" s="10">
        <f>SUMIFS(Table1[time],Table1[repetition],Table1[[#This Row],[repetition]],Table1[config],Table1[[#This Row],[config]])</f>
        <v>76963013.581546769</v>
      </c>
      <c r="K1078" s="11">
        <v>80</v>
      </c>
      <c r="L1078" s="11">
        <v>2</v>
      </c>
      <c r="M1078" s="11" t="s">
        <v>150</v>
      </c>
      <c r="N1078" s="11" t="b">
        <v>1</v>
      </c>
      <c r="O1078" s="11" t="b">
        <v>0</v>
      </c>
      <c r="P1078" s="11" t="b">
        <v>0</v>
      </c>
      <c r="Q1078" s="11" t="b">
        <v>0</v>
      </c>
      <c r="R1078" s="11" t="b">
        <v>0</v>
      </c>
      <c r="S1078" s="11" t="b">
        <v>1</v>
      </c>
      <c r="T1078" s="11" t="b">
        <v>0</v>
      </c>
      <c r="U1078" s="11" t="b">
        <v>1</v>
      </c>
      <c r="V1078" s="11" t="b">
        <v>1</v>
      </c>
      <c r="W1078" s="11" t="b">
        <v>0</v>
      </c>
      <c r="X1078" s="11" t="b">
        <v>0</v>
      </c>
      <c r="Y1078" s="11" t="b">
        <v>0</v>
      </c>
      <c r="Z1078" s="11" t="b">
        <v>0</v>
      </c>
      <c r="AA1078" s="11" t="b">
        <v>1</v>
      </c>
      <c r="AB1078" s="11" t="b">
        <v>0</v>
      </c>
      <c r="AC1078" s="11" t="b">
        <v>0</v>
      </c>
      <c r="AD1078" s="11" t="b">
        <v>0</v>
      </c>
      <c r="AE1078" s="11" t="b">
        <v>0</v>
      </c>
      <c r="AF1078" s="11" t="b">
        <v>0</v>
      </c>
      <c r="AG1078" s="11" t="b">
        <v>1</v>
      </c>
    </row>
    <row r="1079" spans="1:33" x14ac:dyDescent="0.2">
      <c r="A1079" s="11">
        <v>2</v>
      </c>
      <c r="B1079" t="s">
        <v>165</v>
      </c>
      <c r="C1079" t="s">
        <v>0</v>
      </c>
      <c r="D1079">
        <v>0</v>
      </c>
      <c r="E1079">
        <v>7203097.8529369403</v>
      </c>
      <c r="F1079">
        <v>0</v>
      </c>
      <c r="G1079">
        <v>0</v>
      </c>
      <c r="H1079">
        <v>0</v>
      </c>
      <c r="I1079">
        <v>0</v>
      </c>
      <c r="J1079" s="10">
        <f>SUMIFS(Table1[time],Table1[repetition],Table1[[#This Row],[repetition]],Table1[config],Table1[[#This Row],[config]])</f>
        <v>75593485.504880935</v>
      </c>
      <c r="K1079" s="11">
        <v>80</v>
      </c>
      <c r="L1079" s="11">
        <v>3</v>
      </c>
      <c r="M1079" s="11" t="s">
        <v>151</v>
      </c>
      <c r="N1079" s="11" t="b">
        <v>0</v>
      </c>
      <c r="O1079" s="11" t="b">
        <v>1</v>
      </c>
      <c r="P1079" s="11" t="b">
        <v>1</v>
      </c>
      <c r="Q1079" s="11" t="b">
        <v>1</v>
      </c>
      <c r="R1079" s="11" t="b">
        <v>1</v>
      </c>
      <c r="S1079" s="11" t="b">
        <v>1</v>
      </c>
      <c r="T1079" s="11" t="b">
        <v>0</v>
      </c>
      <c r="U1079" s="11" t="b">
        <v>1</v>
      </c>
      <c r="V1079" s="11" t="b">
        <v>1</v>
      </c>
      <c r="W1079" s="11" t="b">
        <v>1</v>
      </c>
      <c r="X1079" s="11" t="b">
        <v>0</v>
      </c>
      <c r="Y1079" s="11" t="b">
        <v>1</v>
      </c>
      <c r="Z1079" s="11" t="b">
        <v>0</v>
      </c>
      <c r="AA1079" s="11" t="b">
        <v>0</v>
      </c>
      <c r="AB1079" s="11" t="b">
        <v>0</v>
      </c>
      <c r="AC1079" s="11" t="b">
        <v>0</v>
      </c>
      <c r="AD1079" s="11" t="b">
        <v>1</v>
      </c>
      <c r="AE1079" s="11" t="b">
        <v>1</v>
      </c>
      <c r="AF1079" s="11" t="b">
        <v>0</v>
      </c>
      <c r="AG1079" s="11" t="b">
        <v>1</v>
      </c>
    </row>
    <row r="1080" spans="1:33" x14ac:dyDescent="0.2">
      <c r="A1080" s="9">
        <v>3</v>
      </c>
      <c r="B1080" t="s">
        <v>165</v>
      </c>
      <c r="C1080" t="s">
        <v>0</v>
      </c>
      <c r="D1080">
        <v>0</v>
      </c>
      <c r="E1080">
        <v>7203525.1946050003</v>
      </c>
      <c r="F1080">
        <v>0</v>
      </c>
      <c r="G1080">
        <v>0</v>
      </c>
      <c r="H1080">
        <v>0</v>
      </c>
      <c r="I1080">
        <v>0</v>
      </c>
      <c r="J1080" s="8">
        <f>SUMIFS(Table1[time],Table1[repetition],Table1[[#This Row],[repetition]],Table1[config],Table1[[#This Row],[config]])</f>
        <v>74899310.344453961</v>
      </c>
      <c r="K1080" s="9">
        <v>80</v>
      </c>
      <c r="L1080" s="9">
        <v>3</v>
      </c>
      <c r="M1080" s="9" t="s">
        <v>151</v>
      </c>
      <c r="N1080" s="9" t="b">
        <v>0</v>
      </c>
      <c r="O1080" s="9" t="b">
        <v>1</v>
      </c>
      <c r="P1080" s="9" t="b">
        <v>1</v>
      </c>
      <c r="Q1080" s="9" t="b">
        <v>1</v>
      </c>
      <c r="R1080" s="9" t="b">
        <v>1</v>
      </c>
      <c r="S1080" s="9" t="b">
        <v>1</v>
      </c>
      <c r="T1080" s="9" t="b">
        <v>0</v>
      </c>
      <c r="U1080" s="9" t="b">
        <v>1</v>
      </c>
      <c r="V1080" s="9" t="b">
        <v>1</v>
      </c>
      <c r="W1080" s="9" t="b">
        <v>1</v>
      </c>
      <c r="X1080" s="9" t="b">
        <v>0</v>
      </c>
      <c r="Y1080" s="9" t="b">
        <v>1</v>
      </c>
      <c r="Z1080" s="9" t="b">
        <v>0</v>
      </c>
      <c r="AA1080" s="9" t="b">
        <v>0</v>
      </c>
      <c r="AB1080" s="9" t="b">
        <v>0</v>
      </c>
      <c r="AC1080" s="9" t="b">
        <v>0</v>
      </c>
      <c r="AD1080" s="9" t="b">
        <v>1</v>
      </c>
      <c r="AE1080" s="9" t="b">
        <v>1</v>
      </c>
      <c r="AF1080" s="9" t="b">
        <v>0</v>
      </c>
      <c r="AG1080" s="9" t="b">
        <v>1</v>
      </c>
    </row>
    <row r="1081" spans="1:33" x14ac:dyDescent="0.2">
      <c r="A1081" s="9">
        <v>1</v>
      </c>
      <c r="B1081" t="s">
        <v>166</v>
      </c>
      <c r="C1081" t="s">
        <v>0</v>
      </c>
      <c r="D1081">
        <v>0</v>
      </c>
      <c r="E1081">
        <v>177265.841428015</v>
      </c>
      <c r="F1081">
        <v>0</v>
      </c>
      <c r="G1081">
        <v>0</v>
      </c>
      <c r="H1081">
        <v>0</v>
      </c>
      <c r="I1081">
        <v>0</v>
      </c>
      <c r="J1081" s="8">
        <f>SUMIFS(Table1[time],Table1[repetition],Table1[[#This Row],[repetition]],Table1[config],Table1[[#This Row],[config]])</f>
        <v>76963013.581546769</v>
      </c>
      <c r="K1081" s="9">
        <v>80</v>
      </c>
      <c r="L1081" s="9">
        <v>4</v>
      </c>
      <c r="M1081" s="9" t="s">
        <v>151</v>
      </c>
      <c r="N1081" s="9" t="b">
        <v>0</v>
      </c>
      <c r="O1081" s="9" t="b">
        <v>1</v>
      </c>
      <c r="P1081" s="9" t="b">
        <v>0</v>
      </c>
      <c r="Q1081" s="9" t="b">
        <v>1</v>
      </c>
      <c r="R1081" s="9" t="b">
        <v>0</v>
      </c>
      <c r="S1081" s="9" t="b">
        <v>0</v>
      </c>
      <c r="T1081" s="9" t="b">
        <v>1</v>
      </c>
      <c r="U1081" s="9" t="b">
        <v>0</v>
      </c>
      <c r="V1081" s="9" t="b">
        <v>0</v>
      </c>
      <c r="W1081" s="9" t="b">
        <v>0</v>
      </c>
      <c r="X1081" s="9" t="b">
        <v>1</v>
      </c>
      <c r="Y1081" s="9" t="b">
        <v>0</v>
      </c>
      <c r="Z1081" s="9" t="b">
        <v>1</v>
      </c>
      <c r="AA1081" s="9" t="b">
        <v>1</v>
      </c>
      <c r="AB1081" s="9" t="b">
        <v>1</v>
      </c>
      <c r="AC1081" s="9" t="b">
        <v>0</v>
      </c>
      <c r="AD1081" s="9" t="b">
        <v>1</v>
      </c>
      <c r="AE1081" s="9" t="b">
        <v>0</v>
      </c>
      <c r="AF1081" s="9" t="b">
        <v>0</v>
      </c>
      <c r="AG1081" s="9" t="b">
        <v>0</v>
      </c>
    </row>
    <row r="1082" spans="1:33" x14ac:dyDescent="0.2">
      <c r="A1082" s="9">
        <v>2</v>
      </c>
      <c r="B1082" t="s">
        <v>166</v>
      </c>
      <c r="C1082" t="s">
        <v>0</v>
      </c>
      <c r="D1082">
        <v>0</v>
      </c>
      <c r="E1082">
        <v>124078.202787321</v>
      </c>
      <c r="F1082">
        <v>0</v>
      </c>
      <c r="G1082">
        <v>0</v>
      </c>
      <c r="H1082">
        <v>0</v>
      </c>
      <c r="I1082">
        <v>0</v>
      </c>
      <c r="J1082" s="8">
        <f>SUMIFS(Table1[time],Table1[repetition],Table1[[#This Row],[repetition]],Table1[config],Table1[[#This Row],[config]])</f>
        <v>75593485.504880935</v>
      </c>
      <c r="K1082" s="9">
        <v>80</v>
      </c>
      <c r="L1082" s="9">
        <v>2</v>
      </c>
      <c r="M1082" s="9" t="s">
        <v>150</v>
      </c>
      <c r="N1082" s="9" t="b">
        <v>1</v>
      </c>
      <c r="O1082" s="9" t="b">
        <v>0</v>
      </c>
      <c r="P1082" s="9" t="b">
        <v>0</v>
      </c>
      <c r="Q1082" s="9" t="b">
        <v>0</v>
      </c>
      <c r="R1082" s="9" t="b">
        <v>0</v>
      </c>
      <c r="S1082" s="9" t="b">
        <v>1</v>
      </c>
      <c r="T1082" s="9" t="b">
        <v>0</v>
      </c>
      <c r="U1082" s="9" t="b">
        <v>1</v>
      </c>
      <c r="V1082" s="9" t="b">
        <v>1</v>
      </c>
      <c r="W1082" s="9" t="b">
        <v>0</v>
      </c>
      <c r="X1082" s="9" t="b">
        <v>0</v>
      </c>
      <c r="Y1082" s="9" t="b">
        <v>0</v>
      </c>
      <c r="Z1082" s="9" t="b">
        <v>0</v>
      </c>
      <c r="AA1082" s="9" t="b">
        <v>1</v>
      </c>
      <c r="AB1082" s="9" t="b">
        <v>0</v>
      </c>
      <c r="AC1082" s="9" t="b">
        <v>0</v>
      </c>
      <c r="AD1082" s="9" t="b">
        <v>0</v>
      </c>
      <c r="AE1082" s="9" t="b">
        <v>0</v>
      </c>
      <c r="AF1082" s="9" t="b">
        <v>0</v>
      </c>
      <c r="AG1082" s="9" t="b">
        <v>1</v>
      </c>
    </row>
    <row r="1083" spans="1:33" x14ac:dyDescent="0.2">
      <c r="A1083" s="9">
        <v>3</v>
      </c>
      <c r="B1083" t="s">
        <v>166</v>
      </c>
      <c r="C1083" t="s">
        <v>0</v>
      </c>
      <c r="D1083">
        <v>0</v>
      </c>
      <c r="E1083">
        <v>104316.602727998</v>
      </c>
      <c r="F1083">
        <v>0</v>
      </c>
      <c r="G1083">
        <v>0</v>
      </c>
      <c r="H1083">
        <v>0</v>
      </c>
      <c r="I1083">
        <v>0</v>
      </c>
      <c r="J1083" s="8">
        <f>SUMIFS(Table1[time],Table1[repetition],Table1[[#This Row],[repetition]],Table1[config],Table1[[#This Row],[config]])</f>
        <v>74899310.344453961</v>
      </c>
      <c r="K1083" s="9">
        <v>50</v>
      </c>
      <c r="L1083" s="9">
        <v>18</v>
      </c>
      <c r="M1083" s="9" t="s">
        <v>151</v>
      </c>
      <c r="N1083" s="9" t="b">
        <v>1</v>
      </c>
      <c r="O1083" s="9" t="b">
        <v>1</v>
      </c>
      <c r="P1083" s="9" t="b">
        <v>1</v>
      </c>
      <c r="Q1083" s="9" t="b">
        <v>1</v>
      </c>
      <c r="R1083" s="9" t="b">
        <v>1</v>
      </c>
      <c r="S1083" s="9" t="b">
        <v>1</v>
      </c>
      <c r="T1083" s="9" t="b">
        <v>0</v>
      </c>
      <c r="U1083" s="9" t="b">
        <v>1</v>
      </c>
      <c r="V1083" s="9" t="b">
        <v>0</v>
      </c>
      <c r="W1083" s="9" t="b">
        <v>1</v>
      </c>
      <c r="X1083" s="9" t="b">
        <v>0</v>
      </c>
      <c r="Y1083" s="9" t="b">
        <v>0</v>
      </c>
      <c r="Z1083" s="9" t="b">
        <v>1</v>
      </c>
      <c r="AA1083" s="9" t="b">
        <v>0</v>
      </c>
      <c r="AB1083" s="9" t="b">
        <v>0</v>
      </c>
      <c r="AC1083" s="9" t="b">
        <v>0</v>
      </c>
      <c r="AD1083" s="9" t="b">
        <v>0</v>
      </c>
      <c r="AE1083" s="9" t="b">
        <v>0</v>
      </c>
      <c r="AF1083" s="9" t="b">
        <v>0</v>
      </c>
      <c r="AG1083" s="9" t="b">
        <v>0</v>
      </c>
    </row>
    <row r="1084" spans="1:33" x14ac:dyDescent="0.2">
      <c r="A1084" s="11">
        <v>1</v>
      </c>
      <c r="B1084" t="s">
        <v>167</v>
      </c>
      <c r="C1084" t="s">
        <v>0</v>
      </c>
      <c r="D1084">
        <v>0</v>
      </c>
      <c r="E1084">
        <v>7203058.7158959797</v>
      </c>
      <c r="F1084">
        <v>0</v>
      </c>
      <c r="G1084">
        <v>0</v>
      </c>
      <c r="H1084">
        <v>0</v>
      </c>
      <c r="I1084">
        <v>0</v>
      </c>
      <c r="J1084" s="10">
        <f>SUMIFS(Table1[time],Table1[repetition],Table1[[#This Row],[repetition]],Table1[config],Table1[[#This Row],[config]])</f>
        <v>76963013.581546769</v>
      </c>
      <c r="K1084" s="11">
        <v>80</v>
      </c>
      <c r="L1084" s="11">
        <v>18</v>
      </c>
      <c r="M1084" s="11" t="s">
        <v>149</v>
      </c>
      <c r="N1084" s="11" t="b">
        <v>1</v>
      </c>
      <c r="O1084" s="11" t="b">
        <v>0</v>
      </c>
      <c r="P1084" s="11" t="b">
        <v>1</v>
      </c>
      <c r="Q1084" s="11" t="b">
        <v>0</v>
      </c>
      <c r="R1084" s="11" t="b">
        <v>0</v>
      </c>
      <c r="S1084" s="11" t="b">
        <v>0</v>
      </c>
      <c r="T1084" s="11" t="b">
        <v>1</v>
      </c>
      <c r="U1084" s="11" t="b">
        <v>0</v>
      </c>
      <c r="V1084" s="11" t="b">
        <v>1</v>
      </c>
      <c r="W1084" s="11" t="b">
        <v>0</v>
      </c>
      <c r="X1084" s="11" t="b">
        <v>0</v>
      </c>
      <c r="Y1084" s="11" t="b">
        <v>1</v>
      </c>
      <c r="Z1084" s="11" t="b">
        <v>0</v>
      </c>
      <c r="AA1084" s="11" t="b">
        <v>1</v>
      </c>
      <c r="AB1084" s="11" t="b">
        <v>1</v>
      </c>
      <c r="AC1084" s="11" t="b">
        <v>0</v>
      </c>
      <c r="AD1084" s="11" t="b">
        <v>0</v>
      </c>
      <c r="AE1084" s="11" t="b">
        <v>0</v>
      </c>
      <c r="AF1084" s="11" t="b">
        <v>0</v>
      </c>
      <c r="AG1084" s="11" t="b">
        <v>0</v>
      </c>
    </row>
    <row r="1085" spans="1:33" x14ac:dyDescent="0.2">
      <c r="A1085" s="11">
        <v>2</v>
      </c>
      <c r="B1085" t="s">
        <v>167</v>
      </c>
      <c r="C1085" t="s">
        <v>0</v>
      </c>
      <c r="D1085">
        <v>0</v>
      </c>
      <c r="E1085">
        <v>7204179.6907987399</v>
      </c>
      <c r="F1085">
        <v>0</v>
      </c>
      <c r="G1085">
        <v>0</v>
      </c>
      <c r="H1085">
        <v>0</v>
      </c>
      <c r="I1085">
        <v>0</v>
      </c>
      <c r="J1085" s="10">
        <f>SUMIFS(Table1[time],Table1[repetition],Table1[[#This Row],[repetition]],Table1[config],Table1[[#This Row],[config]])</f>
        <v>75593485.504880935</v>
      </c>
      <c r="K1085" s="11">
        <v>80</v>
      </c>
      <c r="L1085" s="11">
        <v>5</v>
      </c>
      <c r="M1085" s="11" t="s">
        <v>150</v>
      </c>
      <c r="N1085" s="11" t="b">
        <v>0</v>
      </c>
      <c r="O1085" s="11" t="b">
        <v>0</v>
      </c>
      <c r="P1085" s="11" t="b">
        <v>1</v>
      </c>
      <c r="Q1085" s="11" t="b">
        <v>1</v>
      </c>
      <c r="R1085" s="11" t="b">
        <v>1</v>
      </c>
      <c r="S1085" s="11" t="b">
        <v>1</v>
      </c>
      <c r="T1085" s="11" t="b">
        <v>0</v>
      </c>
      <c r="U1085" s="11" t="b">
        <v>1</v>
      </c>
      <c r="V1085" s="11" t="b">
        <v>0</v>
      </c>
      <c r="W1085" s="11" t="b">
        <v>0</v>
      </c>
      <c r="X1085" s="11" t="b">
        <v>0</v>
      </c>
      <c r="Y1085" s="11" t="b">
        <v>0</v>
      </c>
      <c r="Z1085" s="11" t="b">
        <v>0</v>
      </c>
      <c r="AA1085" s="11" t="b">
        <v>0</v>
      </c>
      <c r="AB1085" s="11" t="b">
        <v>1</v>
      </c>
      <c r="AC1085" s="11" t="b">
        <v>1</v>
      </c>
      <c r="AD1085" s="11" t="b">
        <v>1</v>
      </c>
      <c r="AE1085" s="11" t="b">
        <v>0</v>
      </c>
      <c r="AF1085" s="11" t="b">
        <v>1</v>
      </c>
      <c r="AG1085" s="11" t="b">
        <v>1</v>
      </c>
    </row>
    <row r="1086" spans="1:33" x14ac:dyDescent="0.2">
      <c r="A1086" s="11">
        <v>3</v>
      </c>
      <c r="B1086" t="s">
        <v>167</v>
      </c>
      <c r="C1086" t="s">
        <v>0</v>
      </c>
      <c r="D1086">
        <v>0</v>
      </c>
      <c r="E1086">
        <v>7203453.96905699</v>
      </c>
      <c r="F1086">
        <v>0</v>
      </c>
      <c r="G1086">
        <v>0</v>
      </c>
      <c r="H1086">
        <v>0</v>
      </c>
      <c r="I1086">
        <v>0</v>
      </c>
      <c r="J1086" s="10">
        <f>SUMIFS(Table1[time],Table1[repetition],Table1[[#This Row],[repetition]],Table1[config],Table1[[#This Row],[config]])</f>
        <v>74899310.344453961</v>
      </c>
      <c r="K1086" s="11">
        <v>80</v>
      </c>
      <c r="L1086" s="11">
        <v>5</v>
      </c>
      <c r="M1086" s="11" t="s">
        <v>150</v>
      </c>
      <c r="N1086" s="11" t="b">
        <v>0</v>
      </c>
      <c r="O1086" s="11" t="b">
        <v>0</v>
      </c>
      <c r="P1086" s="11" t="b">
        <v>1</v>
      </c>
      <c r="Q1086" s="11" t="b">
        <v>1</v>
      </c>
      <c r="R1086" s="11" t="b">
        <v>1</v>
      </c>
      <c r="S1086" s="11" t="b">
        <v>1</v>
      </c>
      <c r="T1086" s="11" t="b">
        <v>0</v>
      </c>
      <c r="U1086" s="11" t="b">
        <v>1</v>
      </c>
      <c r="V1086" s="11" t="b">
        <v>0</v>
      </c>
      <c r="W1086" s="11" t="b">
        <v>0</v>
      </c>
      <c r="X1086" s="11" t="b">
        <v>0</v>
      </c>
      <c r="Y1086" s="11" t="b">
        <v>0</v>
      </c>
      <c r="Z1086" s="11" t="b">
        <v>0</v>
      </c>
      <c r="AA1086" s="11" t="b">
        <v>0</v>
      </c>
      <c r="AB1086" s="11" t="b">
        <v>1</v>
      </c>
      <c r="AC1086" s="11" t="b">
        <v>1</v>
      </c>
      <c r="AD1086" s="11" t="b">
        <v>1</v>
      </c>
      <c r="AE1086" s="11" t="b">
        <v>0</v>
      </c>
      <c r="AF1086" s="11" t="b">
        <v>1</v>
      </c>
      <c r="AG1086" s="11" t="b">
        <v>1</v>
      </c>
    </row>
    <row r="1087" spans="1:33" x14ac:dyDescent="0.2">
      <c r="A1087" s="11">
        <v>1</v>
      </c>
      <c r="B1087" t="s">
        <v>161</v>
      </c>
      <c r="C1087" t="s">
        <v>0</v>
      </c>
      <c r="D1087">
        <v>0</v>
      </c>
      <c r="E1087">
        <v>7204332.4307100195</v>
      </c>
      <c r="F1087">
        <v>0</v>
      </c>
      <c r="G1087">
        <v>0</v>
      </c>
      <c r="H1087">
        <v>0</v>
      </c>
      <c r="I1087">
        <v>0</v>
      </c>
      <c r="J1087" s="10">
        <f>SUMIFS(Table1[time],Table1[repetition],Table1[[#This Row],[repetition]],Table1[config],Table1[[#This Row],[config]])</f>
        <v>76963013.581546769</v>
      </c>
      <c r="K1087" s="11">
        <v>90</v>
      </c>
      <c r="L1087" s="11">
        <v>2</v>
      </c>
      <c r="M1087" s="11" t="s">
        <v>150</v>
      </c>
      <c r="N1087" s="11" t="b">
        <v>1</v>
      </c>
      <c r="O1087" s="11" t="b">
        <v>0</v>
      </c>
      <c r="P1087" s="11" t="b">
        <v>0</v>
      </c>
      <c r="Q1087" s="11" t="b">
        <v>0</v>
      </c>
      <c r="R1087" s="11" t="b">
        <v>0</v>
      </c>
      <c r="S1087" s="11" t="b">
        <v>1</v>
      </c>
      <c r="T1087" s="11" t="b">
        <v>0</v>
      </c>
      <c r="U1087" s="11" t="b">
        <v>1</v>
      </c>
      <c r="V1087" s="11" t="b">
        <v>1</v>
      </c>
      <c r="W1087" s="11" t="b">
        <v>0</v>
      </c>
      <c r="X1087" s="11" t="b">
        <v>0</v>
      </c>
      <c r="Y1087" s="11" t="b">
        <v>0</v>
      </c>
      <c r="Z1087" s="11" t="b">
        <v>0</v>
      </c>
      <c r="AA1087" s="11" t="b">
        <v>1</v>
      </c>
      <c r="AB1087" s="11" t="b">
        <v>0</v>
      </c>
      <c r="AC1087" s="11" t="b">
        <v>0</v>
      </c>
      <c r="AD1087" s="11" t="b">
        <v>0</v>
      </c>
      <c r="AE1087" s="11" t="b">
        <v>0</v>
      </c>
      <c r="AF1087" s="11" t="b">
        <v>0</v>
      </c>
      <c r="AG1087" s="11" t="b">
        <v>1</v>
      </c>
    </row>
    <row r="1088" spans="1:33" x14ac:dyDescent="0.2">
      <c r="A1088" s="11">
        <v>2</v>
      </c>
      <c r="B1088" t="s">
        <v>161</v>
      </c>
      <c r="C1088" t="s">
        <v>0</v>
      </c>
      <c r="D1088">
        <v>0</v>
      </c>
      <c r="E1088">
        <v>7202351.0773847802</v>
      </c>
      <c r="F1088">
        <v>0</v>
      </c>
      <c r="G1088">
        <v>0</v>
      </c>
      <c r="H1088">
        <v>0</v>
      </c>
      <c r="I1088">
        <v>0</v>
      </c>
      <c r="J1088" s="10">
        <f>SUMIFS(Table1[time],Table1[repetition],Table1[[#This Row],[repetition]],Table1[config],Table1[[#This Row],[config]])</f>
        <v>75593485.504880935</v>
      </c>
      <c r="K1088" s="11">
        <v>80</v>
      </c>
      <c r="L1088" s="11">
        <v>4</v>
      </c>
      <c r="M1088" s="11" t="s">
        <v>151</v>
      </c>
      <c r="N1088" s="11" t="b">
        <v>0</v>
      </c>
      <c r="O1088" s="11" t="b">
        <v>1</v>
      </c>
      <c r="P1088" s="11" t="b">
        <v>0</v>
      </c>
      <c r="Q1088" s="11" t="b">
        <v>1</v>
      </c>
      <c r="R1088" s="11" t="b">
        <v>0</v>
      </c>
      <c r="S1088" s="11" t="b">
        <v>0</v>
      </c>
      <c r="T1088" s="11" t="b">
        <v>1</v>
      </c>
      <c r="U1088" s="11" t="b">
        <v>0</v>
      </c>
      <c r="V1088" s="11" t="b">
        <v>0</v>
      </c>
      <c r="W1088" s="11" t="b">
        <v>0</v>
      </c>
      <c r="X1088" s="11" t="b">
        <v>1</v>
      </c>
      <c r="Y1088" s="11" t="b">
        <v>0</v>
      </c>
      <c r="Z1088" s="11" t="b">
        <v>1</v>
      </c>
      <c r="AA1088" s="11" t="b">
        <v>1</v>
      </c>
      <c r="AB1088" s="11" t="b">
        <v>1</v>
      </c>
      <c r="AC1088" s="11" t="b">
        <v>0</v>
      </c>
      <c r="AD1088" s="11" t="b">
        <v>1</v>
      </c>
      <c r="AE1088" s="11" t="b">
        <v>0</v>
      </c>
      <c r="AF1088" s="11" t="b">
        <v>0</v>
      </c>
      <c r="AG1088" s="11" t="b">
        <v>0</v>
      </c>
    </row>
    <row r="1089" spans="1:33" x14ac:dyDescent="0.2">
      <c r="A1089" s="11">
        <v>3</v>
      </c>
      <c r="B1089" t="s">
        <v>161</v>
      </c>
      <c r="C1089" t="s">
        <v>0</v>
      </c>
      <c r="D1089">
        <v>0</v>
      </c>
      <c r="E1089">
        <v>7203175.2805779995</v>
      </c>
      <c r="F1089">
        <v>0</v>
      </c>
      <c r="G1089">
        <v>0</v>
      </c>
      <c r="H1089">
        <v>0</v>
      </c>
      <c r="I1089">
        <v>0</v>
      </c>
      <c r="J1089" s="10">
        <f>SUMIFS(Table1[time],Table1[repetition],Table1[[#This Row],[repetition]],Table1[config],Table1[[#This Row],[config]])</f>
        <v>74899310.344453961</v>
      </c>
      <c r="K1089" s="11">
        <v>80</v>
      </c>
      <c r="L1089" s="11">
        <v>4</v>
      </c>
      <c r="M1089" s="11" t="s">
        <v>151</v>
      </c>
      <c r="N1089" s="11" t="b">
        <v>0</v>
      </c>
      <c r="O1089" s="11" t="b">
        <v>1</v>
      </c>
      <c r="P1089" s="11" t="b">
        <v>0</v>
      </c>
      <c r="Q1089" s="11" t="b">
        <v>1</v>
      </c>
      <c r="R1089" s="11" t="b">
        <v>0</v>
      </c>
      <c r="S1089" s="11" t="b">
        <v>0</v>
      </c>
      <c r="T1089" s="11" t="b">
        <v>1</v>
      </c>
      <c r="U1089" s="11" t="b">
        <v>0</v>
      </c>
      <c r="V1089" s="11" t="b">
        <v>0</v>
      </c>
      <c r="W1089" s="11" t="b">
        <v>0</v>
      </c>
      <c r="X1089" s="11" t="b">
        <v>1</v>
      </c>
      <c r="Y1089" s="11" t="b">
        <v>0</v>
      </c>
      <c r="Z1089" s="11" t="b">
        <v>1</v>
      </c>
      <c r="AA1089" s="11" t="b">
        <v>1</v>
      </c>
      <c r="AB1089" s="11" t="b">
        <v>1</v>
      </c>
      <c r="AC1089" s="11" t="b">
        <v>0</v>
      </c>
      <c r="AD1089" s="11" t="b">
        <v>1</v>
      </c>
      <c r="AE1089" s="11" t="b">
        <v>0</v>
      </c>
      <c r="AF1089" s="11" t="b">
        <v>0</v>
      </c>
      <c r="AG1089" s="11" t="b">
        <v>0</v>
      </c>
    </row>
    <row r="1090" spans="1:33" x14ac:dyDescent="0.2">
      <c r="A1090" s="11">
        <v>1</v>
      </c>
      <c r="B1090" t="s">
        <v>168</v>
      </c>
      <c r="C1090" t="s">
        <v>0</v>
      </c>
      <c r="D1090">
        <v>0</v>
      </c>
      <c r="E1090">
        <v>249531.039758003</v>
      </c>
      <c r="F1090">
        <v>0</v>
      </c>
      <c r="G1090">
        <v>0</v>
      </c>
      <c r="H1090">
        <v>0</v>
      </c>
      <c r="I1090">
        <v>0</v>
      </c>
      <c r="J1090" s="10">
        <f>SUMIFS(Table1[time],Table1[repetition],Table1[[#This Row],[repetition]],Table1[config],Table1[[#This Row],[config]])</f>
        <v>76963013.581546769</v>
      </c>
      <c r="K1090" s="11">
        <v>90</v>
      </c>
      <c r="L1090" s="11">
        <v>4</v>
      </c>
      <c r="M1090" s="11" t="s">
        <v>150</v>
      </c>
      <c r="N1090" s="11" t="b">
        <v>0</v>
      </c>
      <c r="O1090" s="11" t="b">
        <v>0</v>
      </c>
      <c r="P1090" s="11" t="b">
        <v>0</v>
      </c>
      <c r="Q1090" s="11" t="b">
        <v>0</v>
      </c>
      <c r="R1090" s="11" t="b">
        <v>0</v>
      </c>
      <c r="S1090" s="11" t="b">
        <v>0</v>
      </c>
      <c r="T1090" s="11" t="b">
        <v>1</v>
      </c>
      <c r="U1090" s="11" t="b">
        <v>1</v>
      </c>
      <c r="V1090" s="11" t="b">
        <v>0</v>
      </c>
      <c r="W1090" s="11" t="b">
        <v>1</v>
      </c>
      <c r="X1090" s="11" t="b">
        <v>1</v>
      </c>
      <c r="Y1090" s="11" t="b">
        <v>0</v>
      </c>
      <c r="Z1090" s="11" t="b">
        <v>1</v>
      </c>
      <c r="AA1090" s="11" t="b">
        <v>1</v>
      </c>
      <c r="AB1090" s="11" t="b">
        <v>0</v>
      </c>
      <c r="AC1090" s="11" t="b">
        <v>1</v>
      </c>
      <c r="AD1090" s="11" t="b">
        <v>0</v>
      </c>
      <c r="AE1090" s="11" t="b">
        <v>1</v>
      </c>
      <c r="AF1090" s="11" t="b">
        <v>1</v>
      </c>
      <c r="AG1090" s="11" t="b">
        <v>0</v>
      </c>
    </row>
    <row r="1091" spans="1:33" x14ac:dyDescent="0.2">
      <c r="A1091" s="9">
        <v>2</v>
      </c>
      <c r="B1091" t="s">
        <v>168</v>
      </c>
      <c r="C1091" t="s">
        <v>0</v>
      </c>
      <c r="D1091">
        <v>0</v>
      </c>
      <c r="E1091">
        <v>232253.86948790401</v>
      </c>
      <c r="F1091">
        <v>0</v>
      </c>
      <c r="G1091">
        <v>0</v>
      </c>
      <c r="H1091">
        <v>0</v>
      </c>
      <c r="I1091">
        <v>0</v>
      </c>
      <c r="J1091" s="8">
        <f>SUMIFS(Table1[time],Table1[repetition],Table1[[#This Row],[repetition]],Table1[config],Table1[[#This Row],[config]])</f>
        <v>75593485.504880935</v>
      </c>
      <c r="K1091" s="9">
        <v>80</v>
      </c>
      <c r="L1091" s="9">
        <v>2</v>
      </c>
      <c r="M1091" s="9" t="s">
        <v>150</v>
      </c>
      <c r="N1091" s="9" t="b">
        <v>1</v>
      </c>
      <c r="O1091" s="9" t="b">
        <v>0</v>
      </c>
      <c r="P1091" s="9" t="b">
        <v>0</v>
      </c>
      <c r="Q1091" s="9" t="b">
        <v>0</v>
      </c>
      <c r="R1091" s="9" t="b">
        <v>0</v>
      </c>
      <c r="S1091" s="9" t="b">
        <v>1</v>
      </c>
      <c r="T1091" s="9" t="b">
        <v>0</v>
      </c>
      <c r="U1091" s="9" t="b">
        <v>1</v>
      </c>
      <c r="V1091" s="9" t="b">
        <v>1</v>
      </c>
      <c r="W1091" s="9" t="b">
        <v>0</v>
      </c>
      <c r="X1091" s="9" t="b">
        <v>0</v>
      </c>
      <c r="Y1091" s="9" t="b">
        <v>0</v>
      </c>
      <c r="Z1091" s="9" t="b">
        <v>0</v>
      </c>
      <c r="AA1091" s="9" t="b">
        <v>1</v>
      </c>
      <c r="AB1091" s="9" t="b">
        <v>0</v>
      </c>
      <c r="AC1091" s="9" t="b">
        <v>0</v>
      </c>
      <c r="AD1091" s="9" t="b">
        <v>0</v>
      </c>
      <c r="AE1091" s="9" t="b">
        <v>0</v>
      </c>
      <c r="AF1091" s="9" t="b">
        <v>0</v>
      </c>
      <c r="AG1091" s="9" t="b">
        <v>1</v>
      </c>
    </row>
    <row r="1092" spans="1:33" x14ac:dyDescent="0.2">
      <c r="A1092" s="9">
        <v>3</v>
      </c>
      <c r="B1092" t="s">
        <v>168</v>
      </c>
      <c r="C1092" t="s">
        <v>0</v>
      </c>
      <c r="D1092">
        <v>0</v>
      </c>
      <c r="E1092">
        <v>186528.28876999699</v>
      </c>
      <c r="F1092">
        <v>0</v>
      </c>
      <c r="G1092">
        <v>0</v>
      </c>
      <c r="H1092">
        <v>0</v>
      </c>
      <c r="I1092">
        <v>0</v>
      </c>
      <c r="J1092" s="8">
        <f>SUMIFS(Table1[time],Table1[repetition],Table1[[#This Row],[repetition]],Table1[config],Table1[[#This Row],[config]])</f>
        <v>74899310.344453961</v>
      </c>
      <c r="K1092" s="9">
        <v>50</v>
      </c>
      <c r="L1092" s="9">
        <v>18</v>
      </c>
      <c r="M1092" s="9" t="s">
        <v>151</v>
      </c>
      <c r="N1092" s="9" t="b">
        <v>1</v>
      </c>
      <c r="O1092" s="9" t="b">
        <v>1</v>
      </c>
      <c r="P1092" s="9" t="b">
        <v>1</v>
      </c>
      <c r="Q1092" s="9" t="b">
        <v>1</v>
      </c>
      <c r="R1092" s="9" t="b">
        <v>1</v>
      </c>
      <c r="S1092" s="9" t="b">
        <v>1</v>
      </c>
      <c r="T1092" s="9" t="b">
        <v>0</v>
      </c>
      <c r="U1092" s="9" t="b">
        <v>1</v>
      </c>
      <c r="V1092" s="9" t="b">
        <v>0</v>
      </c>
      <c r="W1092" s="9" t="b">
        <v>1</v>
      </c>
      <c r="X1092" s="9" t="b">
        <v>0</v>
      </c>
      <c r="Y1092" s="9" t="b">
        <v>0</v>
      </c>
      <c r="Z1092" s="9" t="b">
        <v>1</v>
      </c>
      <c r="AA1092" s="9" t="b">
        <v>0</v>
      </c>
      <c r="AB1092" s="9" t="b">
        <v>0</v>
      </c>
      <c r="AC1092" s="9" t="b">
        <v>0</v>
      </c>
      <c r="AD1092" s="9" t="b">
        <v>0</v>
      </c>
      <c r="AE1092" s="9" t="b">
        <v>0</v>
      </c>
      <c r="AF1092" s="9" t="b">
        <v>0</v>
      </c>
      <c r="AG1092" s="9" t="b">
        <v>0</v>
      </c>
    </row>
    <row r="1093" spans="1:33" x14ac:dyDescent="0.2">
      <c r="A1093" s="11">
        <v>1</v>
      </c>
      <c r="B1093" t="s">
        <v>169</v>
      </c>
      <c r="C1093" t="s">
        <v>0</v>
      </c>
      <c r="D1093">
        <v>0</v>
      </c>
      <c r="E1093">
        <v>7204316.5592600098</v>
      </c>
      <c r="F1093">
        <v>0</v>
      </c>
      <c r="G1093">
        <v>0</v>
      </c>
      <c r="H1093">
        <v>0</v>
      </c>
      <c r="I1093">
        <v>0</v>
      </c>
      <c r="J1093" s="10">
        <f>SUMIFS(Table1[time],Table1[repetition],Table1[[#This Row],[repetition]],Table1[config],Table1[[#This Row],[config]])</f>
        <v>76963013.581546769</v>
      </c>
      <c r="K1093" s="11">
        <v>90</v>
      </c>
      <c r="L1093" s="11">
        <v>18</v>
      </c>
      <c r="M1093" s="11" t="s">
        <v>150</v>
      </c>
      <c r="N1093" s="11" t="b">
        <v>0</v>
      </c>
      <c r="O1093" s="11" t="b">
        <v>1</v>
      </c>
      <c r="P1093" s="11" t="b">
        <v>1</v>
      </c>
      <c r="Q1093" s="11" t="b">
        <v>1</v>
      </c>
      <c r="R1093" s="11" t="b">
        <v>1</v>
      </c>
      <c r="S1093" s="11" t="b">
        <v>0</v>
      </c>
      <c r="T1093" s="11" t="b">
        <v>0</v>
      </c>
      <c r="U1093" s="11" t="b">
        <v>1</v>
      </c>
      <c r="V1093" s="11" t="b">
        <v>0</v>
      </c>
      <c r="W1093" s="11" t="b">
        <v>0</v>
      </c>
      <c r="X1093" s="11" t="b">
        <v>1</v>
      </c>
      <c r="Y1093" s="11" t="b">
        <v>0</v>
      </c>
      <c r="Z1093" s="11" t="b">
        <v>0</v>
      </c>
      <c r="AA1093" s="11" t="b">
        <v>1</v>
      </c>
      <c r="AB1093" s="11" t="b">
        <v>1</v>
      </c>
      <c r="AC1093" s="11" t="b">
        <v>0</v>
      </c>
      <c r="AD1093" s="11" t="b">
        <v>1</v>
      </c>
      <c r="AE1093" s="11" t="b">
        <v>1</v>
      </c>
      <c r="AF1093" s="11" t="b">
        <v>0</v>
      </c>
      <c r="AG1093" s="11" t="b">
        <v>0</v>
      </c>
    </row>
    <row r="1094" spans="1:33" x14ac:dyDescent="0.2">
      <c r="A1094" s="9">
        <v>2</v>
      </c>
      <c r="B1094" t="s">
        <v>169</v>
      </c>
      <c r="C1094" t="s">
        <v>0</v>
      </c>
      <c r="D1094">
        <v>0</v>
      </c>
      <c r="E1094">
        <v>7203183.1909269001</v>
      </c>
      <c r="F1094">
        <v>0</v>
      </c>
      <c r="G1094">
        <v>0</v>
      </c>
      <c r="H1094">
        <v>0</v>
      </c>
      <c r="I1094">
        <v>0</v>
      </c>
      <c r="J1094" s="8">
        <f>SUMIFS(Table1[time],Table1[repetition],Table1[[#This Row],[repetition]],Table1[config],Table1[[#This Row],[config]])</f>
        <v>75593485.504880935</v>
      </c>
      <c r="K1094" s="9">
        <v>80</v>
      </c>
      <c r="L1094" s="9">
        <v>4</v>
      </c>
      <c r="M1094" s="9" t="s">
        <v>151</v>
      </c>
      <c r="N1094" s="9" t="b">
        <v>0</v>
      </c>
      <c r="O1094" s="9" t="b">
        <v>1</v>
      </c>
      <c r="P1094" s="9" t="b">
        <v>0</v>
      </c>
      <c r="Q1094" s="9" t="b">
        <v>1</v>
      </c>
      <c r="R1094" s="9" t="b">
        <v>0</v>
      </c>
      <c r="S1094" s="9" t="b">
        <v>0</v>
      </c>
      <c r="T1094" s="9" t="b">
        <v>1</v>
      </c>
      <c r="U1094" s="9" t="b">
        <v>0</v>
      </c>
      <c r="V1094" s="9" t="b">
        <v>0</v>
      </c>
      <c r="W1094" s="9" t="b">
        <v>0</v>
      </c>
      <c r="X1094" s="9" t="b">
        <v>1</v>
      </c>
      <c r="Y1094" s="9" t="b">
        <v>0</v>
      </c>
      <c r="Z1094" s="9" t="b">
        <v>1</v>
      </c>
      <c r="AA1094" s="9" t="b">
        <v>1</v>
      </c>
      <c r="AB1094" s="9" t="b">
        <v>1</v>
      </c>
      <c r="AC1094" s="9" t="b">
        <v>0</v>
      </c>
      <c r="AD1094" s="9" t="b">
        <v>1</v>
      </c>
      <c r="AE1094" s="9" t="b">
        <v>0</v>
      </c>
      <c r="AF1094" s="9" t="b">
        <v>0</v>
      </c>
      <c r="AG1094" s="9" t="b">
        <v>0</v>
      </c>
    </row>
    <row r="1095" spans="1:33" x14ac:dyDescent="0.2">
      <c r="A1095" s="11">
        <v>3</v>
      </c>
      <c r="B1095" t="s">
        <v>169</v>
      </c>
      <c r="C1095" t="s">
        <v>0</v>
      </c>
      <c r="D1095">
        <v>0</v>
      </c>
      <c r="E1095">
        <v>7204149.9013860002</v>
      </c>
      <c r="F1095">
        <v>0</v>
      </c>
      <c r="G1095">
        <v>0</v>
      </c>
      <c r="H1095">
        <v>0</v>
      </c>
      <c r="I1095">
        <v>0</v>
      </c>
      <c r="J1095" s="10">
        <f>SUMIFS(Table1[time],Table1[repetition],Table1[[#This Row],[repetition]],Table1[config],Table1[[#This Row],[config]])</f>
        <v>74899310.344453961</v>
      </c>
      <c r="K1095" s="11">
        <v>80</v>
      </c>
      <c r="L1095" s="11">
        <v>5</v>
      </c>
      <c r="M1095" s="11" t="s">
        <v>150</v>
      </c>
      <c r="N1095" s="11" t="b">
        <v>0</v>
      </c>
      <c r="O1095" s="11" t="b">
        <v>0</v>
      </c>
      <c r="P1095" s="11" t="b">
        <v>1</v>
      </c>
      <c r="Q1095" s="11" t="b">
        <v>1</v>
      </c>
      <c r="R1095" s="11" t="b">
        <v>1</v>
      </c>
      <c r="S1095" s="11" t="b">
        <v>1</v>
      </c>
      <c r="T1095" s="11" t="b">
        <v>0</v>
      </c>
      <c r="U1095" s="11" t="b">
        <v>1</v>
      </c>
      <c r="V1095" s="11" t="b">
        <v>0</v>
      </c>
      <c r="W1095" s="11" t="b">
        <v>0</v>
      </c>
      <c r="X1095" s="11" t="b">
        <v>0</v>
      </c>
      <c r="Y1095" s="11" t="b">
        <v>0</v>
      </c>
      <c r="Z1095" s="11" t="b">
        <v>0</v>
      </c>
      <c r="AA1095" s="11" t="b">
        <v>0</v>
      </c>
      <c r="AB1095" s="11" t="b">
        <v>1</v>
      </c>
      <c r="AC1095" s="11" t="b">
        <v>1</v>
      </c>
      <c r="AD1095" s="11" t="b">
        <v>1</v>
      </c>
      <c r="AE1095" s="11" t="b">
        <v>0</v>
      </c>
      <c r="AF1095" s="11" t="b">
        <v>1</v>
      </c>
      <c r="AG1095" s="11" t="b">
        <v>1</v>
      </c>
    </row>
    <row r="1096" spans="1:33" x14ac:dyDescent="0.2">
      <c r="A1096" s="9">
        <v>1</v>
      </c>
      <c r="B1096" t="s">
        <v>170</v>
      </c>
      <c r="C1096" t="s">
        <v>0</v>
      </c>
      <c r="D1096">
        <v>0</v>
      </c>
      <c r="E1096">
        <v>246699.69772995601</v>
      </c>
      <c r="F1096">
        <v>0</v>
      </c>
      <c r="G1096">
        <v>0</v>
      </c>
      <c r="H1096">
        <v>0</v>
      </c>
      <c r="I1096">
        <v>0</v>
      </c>
      <c r="J1096" s="8">
        <f>SUMIFS(Table1[time],Table1[repetition],Table1[[#This Row],[repetition]],Table1[config],Table1[[#This Row],[config]])</f>
        <v>76963013.581546769</v>
      </c>
      <c r="K1096" s="9">
        <v>100</v>
      </c>
      <c r="L1096" s="9">
        <v>2</v>
      </c>
      <c r="M1096" s="9" t="s">
        <v>150</v>
      </c>
      <c r="N1096" s="9" t="b">
        <v>1</v>
      </c>
      <c r="O1096" s="9" t="b">
        <v>0</v>
      </c>
      <c r="P1096" s="9" t="b">
        <v>0</v>
      </c>
      <c r="Q1096" s="9" t="b">
        <v>0</v>
      </c>
      <c r="R1096" s="9" t="b">
        <v>0</v>
      </c>
      <c r="S1096" s="9" t="b">
        <v>1</v>
      </c>
      <c r="T1096" s="9" t="b">
        <v>0</v>
      </c>
      <c r="U1096" s="9" t="b">
        <v>1</v>
      </c>
      <c r="V1096" s="9" t="b">
        <v>1</v>
      </c>
      <c r="W1096" s="9" t="b">
        <v>0</v>
      </c>
      <c r="X1096" s="9" t="b">
        <v>0</v>
      </c>
      <c r="Y1096" s="9" t="b">
        <v>0</v>
      </c>
      <c r="Z1096" s="9" t="b">
        <v>0</v>
      </c>
      <c r="AA1096" s="9" t="b">
        <v>1</v>
      </c>
      <c r="AB1096" s="9" t="b">
        <v>0</v>
      </c>
      <c r="AC1096" s="9" t="b">
        <v>0</v>
      </c>
      <c r="AD1096" s="9" t="b">
        <v>0</v>
      </c>
      <c r="AE1096" s="9" t="b">
        <v>0</v>
      </c>
      <c r="AF1096" s="9" t="b">
        <v>0</v>
      </c>
      <c r="AG1096" s="9" t="b">
        <v>1</v>
      </c>
    </row>
    <row r="1097" spans="1:33" x14ac:dyDescent="0.2">
      <c r="A1097" s="9">
        <v>2</v>
      </c>
      <c r="B1097" t="s">
        <v>170</v>
      </c>
      <c r="C1097" t="s">
        <v>0</v>
      </c>
      <c r="D1097">
        <v>0</v>
      </c>
      <c r="E1097">
        <v>120408.423611894</v>
      </c>
      <c r="F1097">
        <v>0</v>
      </c>
      <c r="G1097">
        <v>0</v>
      </c>
      <c r="H1097">
        <v>0</v>
      </c>
      <c r="I1097">
        <v>0</v>
      </c>
      <c r="J1097" s="8">
        <f>SUMIFS(Table1[time],Table1[repetition],Table1[[#This Row],[repetition]],Table1[config],Table1[[#This Row],[config]])</f>
        <v>75593485.504880935</v>
      </c>
      <c r="K1097" s="9">
        <v>80</v>
      </c>
      <c r="L1097" s="9">
        <v>2</v>
      </c>
      <c r="M1097" s="9" t="s">
        <v>150</v>
      </c>
      <c r="N1097" s="9" t="b">
        <v>1</v>
      </c>
      <c r="O1097" s="9" t="b">
        <v>0</v>
      </c>
      <c r="P1097" s="9" t="b">
        <v>0</v>
      </c>
      <c r="Q1097" s="9" t="b">
        <v>0</v>
      </c>
      <c r="R1097" s="9" t="b">
        <v>0</v>
      </c>
      <c r="S1097" s="9" t="b">
        <v>1</v>
      </c>
      <c r="T1097" s="9" t="b">
        <v>0</v>
      </c>
      <c r="U1097" s="9" t="b">
        <v>1</v>
      </c>
      <c r="V1097" s="9" t="b">
        <v>1</v>
      </c>
      <c r="W1097" s="9" t="b">
        <v>0</v>
      </c>
      <c r="X1097" s="9" t="b">
        <v>0</v>
      </c>
      <c r="Y1097" s="9" t="b">
        <v>0</v>
      </c>
      <c r="Z1097" s="9" t="b">
        <v>0</v>
      </c>
      <c r="AA1097" s="9" t="b">
        <v>1</v>
      </c>
      <c r="AB1097" s="9" t="b">
        <v>0</v>
      </c>
      <c r="AC1097" s="9" t="b">
        <v>0</v>
      </c>
      <c r="AD1097" s="9" t="b">
        <v>0</v>
      </c>
      <c r="AE1097" s="9" t="b">
        <v>0</v>
      </c>
      <c r="AF1097" s="9" t="b">
        <v>0</v>
      </c>
      <c r="AG1097" s="9" t="b">
        <v>1</v>
      </c>
    </row>
    <row r="1098" spans="1:33" x14ac:dyDescent="0.2">
      <c r="A1098" s="11">
        <v>3</v>
      </c>
      <c r="B1098" t="s">
        <v>170</v>
      </c>
      <c r="C1098" t="s">
        <v>0</v>
      </c>
      <c r="D1098">
        <v>0</v>
      </c>
      <c r="E1098">
        <v>112369.929609001</v>
      </c>
      <c r="F1098">
        <v>0</v>
      </c>
      <c r="G1098">
        <v>0</v>
      </c>
      <c r="H1098">
        <v>0</v>
      </c>
      <c r="I1098">
        <v>0</v>
      </c>
      <c r="J1098" s="10">
        <f>SUMIFS(Table1[time],Table1[repetition],Table1[[#This Row],[repetition]],Table1[config],Table1[[#This Row],[config]])</f>
        <v>74899310.344453961</v>
      </c>
      <c r="K1098" s="11">
        <v>50</v>
      </c>
      <c r="L1098" s="11">
        <v>18</v>
      </c>
      <c r="M1098" s="11" t="s">
        <v>151</v>
      </c>
      <c r="N1098" s="11" t="b">
        <v>1</v>
      </c>
      <c r="O1098" s="11" t="b">
        <v>1</v>
      </c>
      <c r="P1098" s="11" t="b">
        <v>1</v>
      </c>
      <c r="Q1098" s="11" t="b">
        <v>1</v>
      </c>
      <c r="R1098" s="11" t="b">
        <v>1</v>
      </c>
      <c r="S1098" s="11" t="b">
        <v>1</v>
      </c>
      <c r="T1098" s="11" t="b">
        <v>0</v>
      </c>
      <c r="U1098" s="11" t="b">
        <v>1</v>
      </c>
      <c r="V1098" s="11" t="b">
        <v>0</v>
      </c>
      <c r="W1098" s="11" t="b">
        <v>1</v>
      </c>
      <c r="X1098" s="11" t="b">
        <v>0</v>
      </c>
      <c r="Y1098" s="11" t="b">
        <v>0</v>
      </c>
      <c r="Z1098" s="11" t="b">
        <v>1</v>
      </c>
      <c r="AA1098" s="11" t="b">
        <v>0</v>
      </c>
      <c r="AB1098" s="11" t="b">
        <v>0</v>
      </c>
      <c r="AC1098" s="11" t="b">
        <v>0</v>
      </c>
      <c r="AD1098" s="11" t="b">
        <v>0</v>
      </c>
      <c r="AE1098" s="11" t="b">
        <v>0</v>
      </c>
      <c r="AF1098" s="11" t="b">
        <v>0</v>
      </c>
      <c r="AG1098" s="11" t="b">
        <v>0</v>
      </c>
    </row>
    <row r="1099" spans="1:33" x14ac:dyDescent="0.2">
      <c r="A1099" s="11">
        <v>1</v>
      </c>
      <c r="B1099" t="s">
        <v>172</v>
      </c>
      <c r="C1099" t="s">
        <v>0</v>
      </c>
      <c r="D1099">
        <v>0</v>
      </c>
      <c r="E1099">
        <v>220999.90094301701</v>
      </c>
      <c r="F1099">
        <v>0</v>
      </c>
      <c r="G1099">
        <v>0</v>
      </c>
      <c r="H1099">
        <v>0</v>
      </c>
      <c r="I1099">
        <v>0</v>
      </c>
      <c r="J1099" s="10">
        <f>SUMIFS(Table1[time],Table1[repetition],Table1[[#This Row],[repetition]],Table1[config],Table1[[#This Row],[config]])</f>
        <v>76963013.581546769</v>
      </c>
      <c r="K1099" s="11">
        <v>100</v>
      </c>
      <c r="L1099" s="11">
        <v>5</v>
      </c>
      <c r="M1099" s="11" t="s">
        <v>150</v>
      </c>
      <c r="N1099" s="11" t="b">
        <v>0</v>
      </c>
      <c r="O1099" s="11" t="b">
        <v>0</v>
      </c>
      <c r="P1099" s="11" t="b">
        <v>1</v>
      </c>
      <c r="Q1099" s="11" t="b">
        <v>0</v>
      </c>
      <c r="R1099" s="11" t="b">
        <v>0</v>
      </c>
      <c r="S1099" s="11" t="b">
        <v>1</v>
      </c>
      <c r="T1099" s="11" t="b">
        <v>0</v>
      </c>
      <c r="U1099" s="11" t="b">
        <v>1</v>
      </c>
      <c r="V1099" s="11" t="b">
        <v>0</v>
      </c>
      <c r="W1099" s="11" t="b">
        <v>0</v>
      </c>
      <c r="X1099" s="11" t="b">
        <v>1</v>
      </c>
      <c r="Y1099" s="11" t="b">
        <v>1</v>
      </c>
      <c r="Z1099" s="11" t="b">
        <v>0</v>
      </c>
      <c r="AA1099" s="11" t="b">
        <v>1</v>
      </c>
      <c r="AB1099" s="11" t="b">
        <v>0</v>
      </c>
      <c r="AC1099" s="11" t="b">
        <v>0</v>
      </c>
      <c r="AD1099" s="11" t="b">
        <v>1</v>
      </c>
      <c r="AE1099" s="11" t="b">
        <v>1</v>
      </c>
      <c r="AF1099" s="11" t="b">
        <v>0</v>
      </c>
      <c r="AG1099" s="11" t="b">
        <v>1</v>
      </c>
    </row>
    <row r="1100" spans="1:33" x14ac:dyDescent="0.2">
      <c r="A1100" s="11">
        <v>2</v>
      </c>
      <c r="B1100" t="s">
        <v>172</v>
      </c>
      <c r="C1100" t="s">
        <v>0</v>
      </c>
      <c r="D1100">
        <v>0</v>
      </c>
      <c r="E1100">
        <v>164338.788220193</v>
      </c>
      <c r="F1100">
        <v>0</v>
      </c>
      <c r="G1100">
        <v>0</v>
      </c>
      <c r="H1100">
        <v>0</v>
      </c>
      <c r="I1100">
        <v>0</v>
      </c>
      <c r="J1100" s="10">
        <f>SUMIFS(Table1[time],Table1[repetition],Table1[[#This Row],[repetition]],Table1[config],Table1[[#This Row],[config]])</f>
        <v>75593485.504880935</v>
      </c>
      <c r="K1100" s="11">
        <v>80</v>
      </c>
      <c r="L1100" s="11">
        <v>2</v>
      </c>
      <c r="M1100" s="11" t="s">
        <v>150</v>
      </c>
      <c r="N1100" s="11" t="b">
        <v>1</v>
      </c>
      <c r="O1100" s="11" t="b">
        <v>0</v>
      </c>
      <c r="P1100" s="11" t="b">
        <v>0</v>
      </c>
      <c r="Q1100" s="11" t="b">
        <v>0</v>
      </c>
      <c r="R1100" s="11" t="b">
        <v>0</v>
      </c>
      <c r="S1100" s="11" t="b">
        <v>1</v>
      </c>
      <c r="T1100" s="11" t="b">
        <v>0</v>
      </c>
      <c r="U1100" s="11" t="b">
        <v>1</v>
      </c>
      <c r="V1100" s="11" t="b">
        <v>1</v>
      </c>
      <c r="W1100" s="11" t="b">
        <v>0</v>
      </c>
      <c r="X1100" s="11" t="b">
        <v>0</v>
      </c>
      <c r="Y1100" s="11" t="b">
        <v>0</v>
      </c>
      <c r="Z1100" s="11" t="b">
        <v>0</v>
      </c>
      <c r="AA1100" s="11" t="b">
        <v>1</v>
      </c>
      <c r="AB1100" s="11" t="b">
        <v>0</v>
      </c>
      <c r="AC1100" s="11" t="b">
        <v>0</v>
      </c>
      <c r="AD1100" s="11" t="b">
        <v>0</v>
      </c>
      <c r="AE1100" s="11" t="b">
        <v>0</v>
      </c>
      <c r="AF1100" s="11" t="b">
        <v>0</v>
      </c>
      <c r="AG1100" s="11" t="b">
        <v>1</v>
      </c>
    </row>
    <row r="1101" spans="1:33" x14ac:dyDescent="0.2">
      <c r="A1101" s="11">
        <v>3</v>
      </c>
      <c r="B1101" t="s">
        <v>172</v>
      </c>
      <c r="C1101" t="s">
        <v>0</v>
      </c>
      <c r="D1101">
        <v>0</v>
      </c>
      <c r="E1101">
        <v>139691.545478999</v>
      </c>
      <c r="F1101">
        <v>0</v>
      </c>
      <c r="G1101">
        <v>0</v>
      </c>
      <c r="H1101">
        <v>0</v>
      </c>
      <c r="I1101">
        <v>0</v>
      </c>
      <c r="J1101" s="10">
        <f>SUMIFS(Table1[time],Table1[repetition],Table1[[#This Row],[repetition]],Table1[config],Table1[[#This Row],[config]])</f>
        <v>74899310.344453961</v>
      </c>
      <c r="K1101" s="11">
        <v>80</v>
      </c>
      <c r="L1101" s="11">
        <v>1</v>
      </c>
      <c r="M1101" s="11" t="s">
        <v>149</v>
      </c>
      <c r="N1101" s="11" t="b">
        <v>0</v>
      </c>
      <c r="O1101" s="11" t="b">
        <v>1</v>
      </c>
      <c r="P1101" s="11" t="b">
        <v>1</v>
      </c>
      <c r="Q1101" s="11" t="b">
        <v>1</v>
      </c>
      <c r="R1101" s="11" t="b">
        <v>1</v>
      </c>
      <c r="S1101" s="11" t="b">
        <v>0</v>
      </c>
      <c r="T1101" s="11" t="b">
        <v>1</v>
      </c>
      <c r="U1101" s="11" t="b">
        <v>0</v>
      </c>
      <c r="V1101" s="11" t="b">
        <v>0</v>
      </c>
      <c r="W1101" s="11" t="b">
        <v>1</v>
      </c>
      <c r="X1101" s="11" t="b">
        <v>1</v>
      </c>
      <c r="Y1101" s="11" t="b">
        <v>1</v>
      </c>
      <c r="Z1101" s="11" t="b">
        <v>1</v>
      </c>
      <c r="AA1101" s="11" t="b">
        <v>0</v>
      </c>
      <c r="AB1101" s="11" t="b">
        <v>1</v>
      </c>
      <c r="AC1101" s="11" t="b">
        <v>1</v>
      </c>
      <c r="AD1101" s="11" t="b">
        <v>1</v>
      </c>
      <c r="AE1101" s="11" t="b">
        <v>1</v>
      </c>
      <c r="AF1101" s="11" t="b">
        <v>1</v>
      </c>
      <c r="AG1101" s="11" t="b">
        <v>0</v>
      </c>
    </row>
    <row r="1102" spans="1:33" x14ac:dyDescent="0.2">
      <c r="A1102" s="9">
        <v>1</v>
      </c>
      <c r="B1102" t="s">
        <v>173</v>
      </c>
      <c r="C1102" t="s">
        <v>0</v>
      </c>
      <c r="D1102">
        <v>0</v>
      </c>
      <c r="E1102">
        <v>7214299.8836230198</v>
      </c>
      <c r="F1102">
        <v>0</v>
      </c>
      <c r="G1102">
        <v>0</v>
      </c>
      <c r="H1102">
        <v>0</v>
      </c>
      <c r="I1102">
        <v>0</v>
      </c>
      <c r="J1102" s="8">
        <f>SUMIFS(Table1[time],Table1[repetition],Table1[[#This Row],[repetition]],Table1[config],Table1[[#This Row],[config]])</f>
        <v>76963013.581546769</v>
      </c>
      <c r="K1102" s="9">
        <v>100</v>
      </c>
      <c r="L1102" s="9">
        <v>6</v>
      </c>
      <c r="M1102" s="9" t="s">
        <v>151</v>
      </c>
      <c r="N1102" s="9" t="b">
        <v>0</v>
      </c>
      <c r="O1102" s="9" t="b">
        <v>1</v>
      </c>
      <c r="P1102" s="9" t="b">
        <v>0</v>
      </c>
      <c r="Q1102" s="9" t="b">
        <v>0</v>
      </c>
      <c r="R1102" s="9" t="b">
        <v>0</v>
      </c>
      <c r="S1102" s="9" t="b">
        <v>1</v>
      </c>
      <c r="T1102" s="9" t="b">
        <v>0</v>
      </c>
      <c r="U1102" s="9" t="b">
        <v>1</v>
      </c>
      <c r="V1102" s="9" t="b">
        <v>1</v>
      </c>
      <c r="W1102" s="9" t="b">
        <v>1</v>
      </c>
      <c r="X1102" s="9" t="b">
        <v>0</v>
      </c>
      <c r="Y1102" s="9" t="b">
        <v>1</v>
      </c>
      <c r="Z1102" s="9" t="b">
        <v>0</v>
      </c>
      <c r="AA1102" s="9" t="b">
        <v>0</v>
      </c>
      <c r="AB1102" s="9" t="b">
        <v>0</v>
      </c>
      <c r="AC1102" s="9" t="b">
        <v>0</v>
      </c>
      <c r="AD1102" s="9" t="b">
        <v>0</v>
      </c>
      <c r="AE1102" s="9" t="b">
        <v>1</v>
      </c>
      <c r="AF1102" s="9" t="b">
        <v>1</v>
      </c>
      <c r="AG1102" s="9" t="b">
        <v>0</v>
      </c>
    </row>
    <row r="1103" spans="1:33" x14ac:dyDescent="0.2">
      <c r="A1103" s="11">
        <v>2</v>
      </c>
      <c r="B1103" t="s">
        <v>173</v>
      </c>
      <c r="C1103" t="s">
        <v>0</v>
      </c>
      <c r="D1103">
        <v>0</v>
      </c>
      <c r="E1103">
        <v>7219783.1649566004</v>
      </c>
      <c r="F1103">
        <v>0</v>
      </c>
      <c r="G1103">
        <v>0</v>
      </c>
      <c r="H1103">
        <v>0</v>
      </c>
      <c r="I1103">
        <v>0</v>
      </c>
      <c r="J1103" s="10">
        <f>SUMIFS(Table1[time],Table1[repetition],Table1[[#This Row],[repetition]],Table1[config],Table1[[#This Row],[config]])</f>
        <v>75593485.504880935</v>
      </c>
      <c r="K1103" s="11">
        <v>80</v>
      </c>
      <c r="L1103" s="11">
        <v>5</v>
      </c>
      <c r="M1103" s="11" t="s">
        <v>150</v>
      </c>
      <c r="N1103" s="11" t="b">
        <v>0</v>
      </c>
      <c r="O1103" s="11" t="b">
        <v>0</v>
      </c>
      <c r="P1103" s="11" t="b">
        <v>1</v>
      </c>
      <c r="Q1103" s="11" t="b">
        <v>1</v>
      </c>
      <c r="R1103" s="11" t="b">
        <v>1</v>
      </c>
      <c r="S1103" s="11" t="b">
        <v>1</v>
      </c>
      <c r="T1103" s="11" t="b">
        <v>0</v>
      </c>
      <c r="U1103" s="11" t="b">
        <v>1</v>
      </c>
      <c r="V1103" s="11" t="b">
        <v>0</v>
      </c>
      <c r="W1103" s="11" t="b">
        <v>0</v>
      </c>
      <c r="X1103" s="11" t="b">
        <v>0</v>
      </c>
      <c r="Y1103" s="11" t="b">
        <v>0</v>
      </c>
      <c r="Z1103" s="11" t="b">
        <v>0</v>
      </c>
      <c r="AA1103" s="11" t="b">
        <v>0</v>
      </c>
      <c r="AB1103" s="11" t="b">
        <v>1</v>
      </c>
      <c r="AC1103" s="11" t="b">
        <v>1</v>
      </c>
      <c r="AD1103" s="11" t="b">
        <v>1</v>
      </c>
      <c r="AE1103" s="11" t="b">
        <v>0</v>
      </c>
      <c r="AF1103" s="11" t="b">
        <v>1</v>
      </c>
      <c r="AG1103" s="11" t="b">
        <v>1</v>
      </c>
    </row>
    <row r="1104" spans="1:33" x14ac:dyDescent="0.2">
      <c r="A1104" s="11">
        <v>3</v>
      </c>
      <c r="B1104" t="s">
        <v>173</v>
      </c>
      <c r="C1104" t="s">
        <v>0</v>
      </c>
      <c r="D1104">
        <v>0</v>
      </c>
      <c r="E1104">
        <v>7215462.7383570001</v>
      </c>
      <c r="F1104">
        <v>0</v>
      </c>
      <c r="G1104">
        <v>0</v>
      </c>
      <c r="H1104">
        <v>0</v>
      </c>
      <c r="I1104">
        <v>0</v>
      </c>
      <c r="J1104" s="10">
        <f>SUMIFS(Table1[time],Table1[repetition],Table1[[#This Row],[repetition]],Table1[config],Table1[[#This Row],[config]])</f>
        <v>74899310.344453961</v>
      </c>
      <c r="K1104" s="11">
        <v>80</v>
      </c>
      <c r="L1104" s="11">
        <v>4</v>
      </c>
      <c r="M1104" s="11" t="s">
        <v>151</v>
      </c>
      <c r="N1104" s="11" t="b">
        <v>0</v>
      </c>
      <c r="O1104" s="11" t="b">
        <v>1</v>
      </c>
      <c r="P1104" s="11" t="b">
        <v>0</v>
      </c>
      <c r="Q1104" s="11" t="b">
        <v>1</v>
      </c>
      <c r="R1104" s="11" t="b">
        <v>0</v>
      </c>
      <c r="S1104" s="11" t="b">
        <v>0</v>
      </c>
      <c r="T1104" s="11" t="b">
        <v>1</v>
      </c>
      <c r="U1104" s="11" t="b">
        <v>0</v>
      </c>
      <c r="V1104" s="11" t="b">
        <v>0</v>
      </c>
      <c r="W1104" s="11" t="b">
        <v>0</v>
      </c>
      <c r="X1104" s="11" t="b">
        <v>1</v>
      </c>
      <c r="Y1104" s="11" t="b">
        <v>0</v>
      </c>
      <c r="Z1104" s="11" t="b">
        <v>1</v>
      </c>
      <c r="AA1104" s="11" t="b">
        <v>1</v>
      </c>
      <c r="AB1104" s="11" t="b">
        <v>1</v>
      </c>
      <c r="AC1104" s="11" t="b">
        <v>0</v>
      </c>
      <c r="AD1104" s="11" t="b">
        <v>1</v>
      </c>
      <c r="AE1104" s="11" t="b">
        <v>0</v>
      </c>
      <c r="AF1104" s="11" t="b">
        <v>0</v>
      </c>
      <c r="AG1104" s="11" t="b">
        <v>0</v>
      </c>
    </row>
    <row r="1105" spans="1:33" x14ac:dyDescent="0.2">
      <c r="A1105" s="11">
        <v>1</v>
      </c>
      <c r="B1105" t="s">
        <v>174</v>
      </c>
      <c r="C1105" t="s">
        <v>0</v>
      </c>
      <c r="D1105">
        <v>0</v>
      </c>
      <c r="E1105">
        <v>209168.80450898301</v>
      </c>
      <c r="F1105">
        <v>0</v>
      </c>
      <c r="G1105">
        <v>0</v>
      </c>
      <c r="H1105">
        <v>0</v>
      </c>
      <c r="I1105">
        <v>0</v>
      </c>
      <c r="J1105" s="10">
        <f>SUMIFS(Table1[time],Table1[repetition],Table1[[#This Row],[repetition]],Table1[config],Table1[[#This Row],[config]])</f>
        <v>76963013.581546769</v>
      </c>
      <c r="K1105" s="11">
        <v>110</v>
      </c>
      <c r="L1105" s="11">
        <v>2</v>
      </c>
      <c r="M1105" s="11" t="s">
        <v>150</v>
      </c>
      <c r="N1105" s="11" t="b">
        <v>1</v>
      </c>
      <c r="O1105" s="11" t="b">
        <v>0</v>
      </c>
      <c r="P1105" s="11" t="b">
        <v>0</v>
      </c>
      <c r="Q1105" s="11" t="b">
        <v>0</v>
      </c>
      <c r="R1105" s="11" t="b">
        <v>0</v>
      </c>
      <c r="S1105" s="11" t="b">
        <v>1</v>
      </c>
      <c r="T1105" s="11" t="b">
        <v>0</v>
      </c>
      <c r="U1105" s="11" t="b">
        <v>1</v>
      </c>
      <c r="V1105" s="11" t="b">
        <v>1</v>
      </c>
      <c r="W1105" s="11" t="b">
        <v>0</v>
      </c>
      <c r="X1105" s="11" t="b">
        <v>0</v>
      </c>
      <c r="Y1105" s="11" t="b">
        <v>0</v>
      </c>
      <c r="Z1105" s="11" t="b">
        <v>0</v>
      </c>
      <c r="AA1105" s="11" t="b">
        <v>1</v>
      </c>
      <c r="AB1105" s="11" t="b">
        <v>0</v>
      </c>
      <c r="AC1105" s="11" t="b">
        <v>0</v>
      </c>
      <c r="AD1105" s="11" t="b">
        <v>0</v>
      </c>
      <c r="AE1105" s="11" t="b">
        <v>0</v>
      </c>
      <c r="AF1105" s="11" t="b">
        <v>0</v>
      </c>
      <c r="AG1105" s="11" t="b">
        <v>1</v>
      </c>
    </row>
    <row r="1106" spans="1:33" x14ac:dyDescent="0.2">
      <c r="A1106" s="11">
        <v>2</v>
      </c>
      <c r="B1106" t="s">
        <v>174</v>
      </c>
      <c r="C1106" t="s">
        <v>0</v>
      </c>
      <c r="D1106">
        <v>0</v>
      </c>
      <c r="E1106">
        <v>111783.32932013999</v>
      </c>
      <c r="F1106">
        <v>0</v>
      </c>
      <c r="G1106">
        <v>0</v>
      </c>
      <c r="H1106">
        <v>0</v>
      </c>
      <c r="I1106">
        <v>0</v>
      </c>
      <c r="J1106" s="10">
        <f>SUMIFS(Table1[time],Table1[repetition],Table1[[#This Row],[repetition]],Table1[config],Table1[[#This Row],[config]])</f>
        <v>75593485.504880935</v>
      </c>
      <c r="K1106" s="11">
        <v>80</v>
      </c>
      <c r="L1106" s="11">
        <v>1</v>
      </c>
      <c r="M1106" s="11" t="s">
        <v>149</v>
      </c>
      <c r="N1106" s="11" t="b">
        <v>0</v>
      </c>
      <c r="O1106" s="11" t="b">
        <v>1</v>
      </c>
      <c r="P1106" s="11" t="b">
        <v>1</v>
      </c>
      <c r="Q1106" s="11" t="b">
        <v>1</v>
      </c>
      <c r="R1106" s="11" t="b">
        <v>1</v>
      </c>
      <c r="S1106" s="11" t="b">
        <v>0</v>
      </c>
      <c r="T1106" s="11" t="b">
        <v>1</v>
      </c>
      <c r="U1106" s="11" t="b">
        <v>0</v>
      </c>
      <c r="V1106" s="11" t="b">
        <v>0</v>
      </c>
      <c r="W1106" s="11" t="b">
        <v>1</v>
      </c>
      <c r="X1106" s="11" t="b">
        <v>1</v>
      </c>
      <c r="Y1106" s="11" t="b">
        <v>1</v>
      </c>
      <c r="Z1106" s="11" t="b">
        <v>1</v>
      </c>
      <c r="AA1106" s="11" t="b">
        <v>0</v>
      </c>
      <c r="AB1106" s="11" t="b">
        <v>1</v>
      </c>
      <c r="AC1106" s="11" t="b">
        <v>1</v>
      </c>
      <c r="AD1106" s="11" t="b">
        <v>1</v>
      </c>
      <c r="AE1106" s="11" t="b">
        <v>1</v>
      </c>
      <c r="AF1106" s="11" t="b">
        <v>1</v>
      </c>
      <c r="AG1106" s="11" t="b">
        <v>0</v>
      </c>
    </row>
    <row r="1107" spans="1:33" x14ac:dyDescent="0.2">
      <c r="A1107" s="11">
        <v>3</v>
      </c>
      <c r="B1107" t="s">
        <v>174</v>
      </c>
      <c r="C1107" t="s">
        <v>0</v>
      </c>
      <c r="D1107">
        <v>0</v>
      </c>
      <c r="E1107">
        <v>120824.825838</v>
      </c>
      <c r="F1107">
        <v>0</v>
      </c>
      <c r="G1107">
        <v>0</v>
      </c>
      <c r="H1107">
        <v>0</v>
      </c>
      <c r="I1107">
        <v>0</v>
      </c>
      <c r="J1107" s="10">
        <f>SUMIFS(Table1[time],Table1[repetition],Table1[[#This Row],[repetition]],Table1[config],Table1[[#This Row],[config]])</f>
        <v>74899310.344453961</v>
      </c>
      <c r="K1107" s="11">
        <v>0</v>
      </c>
      <c r="L1107" s="11">
        <v>3</v>
      </c>
      <c r="M1107" s="11" t="s">
        <v>151</v>
      </c>
      <c r="N1107" s="11" t="b">
        <v>0</v>
      </c>
      <c r="O1107" s="11" t="b">
        <v>1</v>
      </c>
      <c r="P1107" s="11" t="b">
        <v>0</v>
      </c>
      <c r="Q1107" s="11" t="b">
        <v>1</v>
      </c>
      <c r="R1107" s="11" t="b">
        <v>0</v>
      </c>
      <c r="S1107" s="11" t="b">
        <v>1</v>
      </c>
      <c r="T1107" s="11" t="b">
        <v>0</v>
      </c>
      <c r="U1107" s="11" t="b">
        <v>1</v>
      </c>
      <c r="V1107" s="11" t="b">
        <v>0</v>
      </c>
      <c r="W1107" s="11" t="b">
        <v>1</v>
      </c>
      <c r="X1107" s="11" t="b">
        <v>0</v>
      </c>
      <c r="Y1107" s="11" t="b">
        <v>1</v>
      </c>
      <c r="Z1107" s="11" t="b">
        <v>0</v>
      </c>
      <c r="AA1107" s="11" t="b">
        <v>1</v>
      </c>
      <c r="AB1107" s="11" t="b">
        <v>0</v>
      </c>
      <c r="AC1107" s="11" t="b">
        <v>1</v>
      </c>
      <c r="AD1107" s="11" t="b">
        <v>0</v>
      </c>
      <c r="AE1107" s="11" t="b">
        <v>1</v>
      </c>
      <c r="AF1107" s="11" t="b">
        <v>0</v>
      </c>
      <c r="AG1107" s="11" t="b">
        <v>1</v>
      </c>
    </row>
    <row r="1108" spans="1:33" x14ac:dyDescent="0.2">
      <c r="A1108" s="9">
        <v>1</v>
      </c>
      <c r="B1108" t="s">
        <v>175</v>
      </c>
      <c r="C1108" t="s">
        <v>0</v>
      </c>
      <c r="D1108">
        <v>0</v>
      </c>
      <c r="E1108">
        <v>233640.72692499001</v>
      </c>
      <c r="F1108">
        <v>0</v>
      </c>
      <c r="G1108">
        <v>0</v>
      </c>
      <c r="H1108">
        <v>0</v>
      </c>
      <c r="I1108">
        <v>0</v>
      </c>
      <c r="J1108" s="8">
        <f>SUMIFS(Table1[time],Table1[repetition],Table1[[#This Row],[repetition]],Table1[config],Table1[[#This Row],[config]])</f>
        <v>76963013.581546769</v>
      </c>
      <c r="K1108" s="9">
        <v>110</v>
      </c>
      <c r="L1108" s="9">
        <v>4</v>
      </c>
      <c r="M1108" s="9" t="s">
        <v>149</v>
      </c>
      <c r="N1108" s="9" t="b">
        <v>1</v>
      </c>
      <c r="O1108" s="9" t="b">
        <v>1</v>
      </c>
      <c r="P1108" s="9" t="b">
        <v>0</v>
      </c>
      <c r="Q1108" s="9" t="b">
        <v>1</v>
      </c>
      <c r="R1108" s="9" t="b">
        <v>1</v>
      </c>
      <c r="S1108" s="9" t="b">
        <v>1</v>
      </c>
      <c r="T1108" s="9" t="b">
        <v>1</v>
      </c>
      <c r="U1108" s="9" t="b">
        <v>0</v>
      </c>
      <c r="V1108" s="9" t="b">
        <v>0</v>
      </c>
      <c r="W1108" s="9" t="b">
        <v>0</v>
      </c>
      <c r="X1108" s="9" t="b">
        <v>1</v>
      </c>
      <c r="Y1108" s="9" t="b">
        <v>1</v>
      </c>
      <c r="Z1108" s="9" t="b">
        <v>1</v>
      </c>
      <c r="AA1108" s="9" t="b">
        <v>1</v>
      </c>
      <c r="AB1108" s="9" t="b">
        <v>1</v>
      </c>
      <c r="AC1108" s="9" t="b">
        <v>0</v>
      </c>
      <c r="AD1108" s="9" t="b">
        <v>1</v>
      </c>
      <c r="AE1108" s="9" t="b">
        <v>0</v>
      </c>
      <c r="AF1108" s="9" t="b">
        <v>0</v>
      </c>
      <c r="AG1108" s="9" t="b">
        <v>0</v>
      </c>
    </row>
    <row r="1109" spans="1:33" x14ac:dyDescent="0.2">
      <c r="A1109" s="9">
        <v>2</v>
      </c>
      <c r="B1109" t="s">
        <v>175</v>
      </c>
      <c r="C1109" t="s">
        <v>0</v>
      </c>
      <c r="D1109">
        <v>0</v>
      </c>
      <c r="E1109">
        <v>146389.27149120701</v>
      </c>
      <c r="F1109">
        <v>0</v>
      </c>
      <c r="G1109">
        <v>0</v>
      </c>
      <c r="H1109">
        <v>0</v>
      </c>
      <c r="I1109">
        <v>0</v>
      </c>
      <c r="J1109" s="8">
        <f>SUMIFS(Table1[time],Table1[repetition],Table1[[#This Row],[repetition]],Table1[config],Table1[[#This Row],[config]])</f>
        <v>75593485.504880935</v>
      </c>
      <c r="K1109" s="9">
        <v>80</v>
      </c>
      <c r="L1109" s="9">
        <v>2</v>
      </c>
      <c r="M1109" s="9" t="s">
        <v>150</v>
      </c>
      <c r="N1109" s="9" t="b">
        <v>1</v>
      </c>
      <c r="O1109" s="9" t="b">
        <v>0</v>
      </c>
      <c r="P1109" s="9" t="b">
        <v>0</v>
      </c>
      <c r="Q1109" s="9" t="b">
        <v>0</v>
      </c>
      <c r="R1109" s="9" t="b">
        <v>0</v>
      </c>
      <c r="S1109" s="9" t="b">
        <v>1</v>
      </c>
      <c r="T1109" s="9" t="b">
        <v>0</v>
      </c>
      <c r="U1109" s="9" t="b">
        <v>1</v>
      </c>
      <c r="V1109" s="9" t="b">
        <v>1</v>
      </c>
      <c r="W1109" s="9" t="b">
        <v>0</v>
      </c>
      <c r="X1109" s="9" t="b">
        <v>0</v>
      </c>
      <c r="Y1109" s="9" t="b">
        <v>0</v>
      </c>
      <c r="Z1109" s="9" t="b">
        <v>0</v>
      </c>
      <c r="AA1109" s="9" t="b">
        <v>1</v>
      </c>
      <c r="AB1109" s="9" t="b">
        <v>0</v>
      </c>
      <c r="AC1109" s="9" t="b">
        <v>0</v>
      </c>
      <c r="AD1109" s="9" t="b">
        <v>0</v>
      </c>
      <c r="AE1109" s="9" t="b">
        <v>0</v>
      </c>
      <c r="AF1109" s="9" t="b">
        <v>0</v>
      </c>
      <c r="AG1109" s="9" t="b">
        <v>1</v>
      </c>
    </row>
    <row r="1110" spans="1:33" x14ac:dyDescent="0.2">
      <c r="A1110" s="9">
        <v>3</v>
      </c>
      <c r="B1110" t="s">
        <v>175</v>
      </c>
      <c r="C1110" t="s">
        <v>0</v>
      </c>
      <c r="D1110">
        <v>0</v>
      </c>
      <c r="E1110">
        <v>126356.927728</v>
      </c>
      <c r="F1110">
        <v>0</v>
      </c>
      <c r="G1110">
        <v>0</v>
      </c>
      <c r="H1110">
        <v>0</v>
      </c>
      <c r="I1110">
        <v>0</v>
      </c>
      <c r="J1110" s="8">
        <f>SUMIFS(Table1[time],Table1[repetition],Table1[[#This Row],[repetition]],Table1[config],Table1[[#This Row],[config]])</f>
        <v>74899310.344453961</v>
      </c>
      <c r="K1110" s="9">
        <v>50</v>
      </c>
      <c r="L1110" s="9">
        <v>18</v>
      </c>
      <c r="M1110" s="9" t="s">
        <v>151</v>
      </c>
      <c r="N1110" s="9" t="b">
        <v>1</v>
      </c>
      <c r="O1110" s="9" t="b">
        <v>1</v>
      </c>
      <c r="P1110" s="9" t="b">
        <v>1</v>
      </c>
      <c r="Q1110" s="9" t="b">
        <v>1</v>
      </c>
      <c r="R1110" s="9" t="b">
        <v>1</v>
      </c>
      <c r="S1110" s="9" t="b">
        <v>1</v>
      </c>
      <c r="T1110" s="9" t="b">
        <v>0</v>
      </c>
      <c r="U1110" s="9" t="b">
        <v>1</v>
      </c>
      <c r="V1110" s="9" t="b">
        <v>0</v>
      </c>
      <c r="W1110" s="9" t="b">
        <v>1</v>
      </c>
      <c r="X1110" s="9" t="b">
        <v>0</v>
      </c>
      <c r="Y1110" s="9" t="b">
        <v>0</v>
      </c>
      <c r="Z1110" s="9" t="b">
        <v>1</v>
      </c>
      <c r="AA1110" s="9" t="b">
        <v>0</v>
      </c>
      <c r="AB1110" s="9" t="b">
        <v>0</v>
      </c>
      <c r="AC1110" s="9" t="b">
        <v>0</v>
      </c>
      <c r="AD1110" s="9" t="b">
        <v>0</v>
      </c>
      <c r="AE1110" s="9" t="b">
        <v>0</v>
      </c>
      <c r="AF1110" s="9" t="b">
        <v>0</v>
      </c>
      <c r="AG1110" s="9" t="b">
        <v>0</v>
      </c>
    </row>
    <row r="1111" spans="1:33" x14ac:dyDescent="0.2">
      <c r="A1111" s="11">
        <v>1</v>
      </c>
      <c r="B1111" t="s">
        <v>176</v>
      </c>
      <c r="C1111" t="s">
        <v>0</v>
      </c>
      <c r="D1111">
        <v>0</v>
      </c>
      <c r="E1111">
        <v>388142.52025500103</v>
      </c>
      <c r="F1111">
        <v>0</v>
      </c>
      <c r="G1111">
        <v>0</v>
      </c>
      <c r="H1111">
        <v>0</v>
      </c>
      <c r="I1111">
        <v>0</v>
      </c>
      <c r="J1111" s="10">
        <f>SUMIFS(Table1[time],Table1[repetition],Table1[[#This Row],[repetition]],Table1[config],Table1[[#This Row],[config]])</f>
        <v>76963013.581546769</v>
      </c>
      <c r="K1111" s="11">
        <v>110</v>
      </c>
      <c r="L1111" s="11">
        <v>18</v>
      </c>
      <c r="M1111" s="11" t="s">
        <v>151</v>
      </c>
      <c r="N1111" s="11" t="b">
        <v>0</v>
      </c>
      <c r="O1111" s="11" t="b">
        <v>1</v>
      </c>
      <c r="P1111" s="11" t="b">
        <v>1</v>
      </c>
      <c r="Q1111" s="11" t="b">
        <v>1</v>
      </c>
      <c r="R1111" s="11" t="b">
        <v>1</v>
      </c>
      <c r="S1111" s="11" t="b">
        <v>1</v>
      </c>
      <c r="T1111" s="11" t="b">
        <v>1</v>
      </c>
      <c r="U1111" s="11" t="b">
        <v>0</v>
      </c>
      <c r="V1111" s="11" t="b">
        <v>1</v>
      </c>
      <c r="W1111" s="11" t="b">
        <v>1</v>
      </c>
      <c r="X1111" s="11" t="b">
        <v>1</v>
      </c>
      <c r="Y1111" s="11" t="b">
        <v>0</v>
      </c>
      <c r="Z1111" s="11" t="b">
        <v>1</v>
      </c>
      <c r="AA1111" s="11" t="b">
        <v>1</v>
      </c>
      <c r="AB1111" s="11" t="b">
        <v>0</v>
      </c>
      <c r="AC1111" s="11" t="b">
        <v>1</v>
      </c>
      <c r="AD1111" s="11" t="b">
        <v>1</v>
      </c>
      <c r="AE1111" s="11" t="b">
        <v>1</v>
      </c>
      <c r="AF1111" s="11" t="b">
        <v>1</v>
      </c>
      <c r="AG1111" s="11" t="b">
        <v>0</v>
      </c>
    </row>
    <row r="1112" spans="1:33" x14ac:dyDescent="0.2">
      <c r="A1112" s="11">
        <v>2</v>
      </c>
      <c r="B1112" t="s">
        <v>176</v>
      </c>
      <c r="C1112" t="s">
        <v>0</v>
      </c>
      <c r="D1112">
        <v>0</v>
      </c>
      <c r="E1112">
        <v>324836.25982003199</v>
      </c>
      <c r="F1112">
        <v>0</v>
      </c>
      <c r="G1112">
        <v>0</v>
      </c>
      <c r="H1112">
        <v>0</v>
      </c>
      <c r="I1112">
        <v>0</v>
      </c>
      <c r="J1112" s="10">
        <f>SUMIFS(Table1[time],Table1[repetition],Table1[[#This Row],[repetition]],Table1[config],Table1[[#This Row],[config]])</f>
        <v>75593485.504880935</v>
      </c>
      <c r="K1112" s="11">
        <v>80</v>
      </c>
      <c r="L1112" s="11">
        <v>2</v>
      </c>
      <c r="M1112" s="11" t="s">
        <v>150</v>
      </c>
      <c r="N1112" s="11" t="b">
        <v>1</v>
      </c>
      <c r="O1112" s="11" t="b">
        <v>0</v>
      </c>
      <c r="P1112" s="11" t="b">
        <v>0</v>
      </c>
      <c r="Q1112" s="11" t="b">
        <v>0</v>
      </c>
      <c r="R1112" s="11" t="b">
        <v>0</v>
      </c>
      <c r="S1112" s="11" t="b">
        <v>1</v>
      </c>
      <c r="T1112" s="11" t="b">
        <v>0</v>
      </c>
      <c r="U1112" s="11" t="b">
        <v>1</v>
      </c>
      <c r="V1112" s="11" t="b">
        <v>1</v>
      </c>
      <c r="W1112" s="11" t="b">
        <v>0</v>
      </c>
      <c r="X1112" s="11" t="b">
        <v>0</v>
      </c>
      <c r="Y1112" s="11" t="b">
        <v>0</v>
      </c>
      <c r="Z1112" s="11" t="b">
        <v>0</v>
      </c>
      <c r="AA1112" s="11" t="b">
        <v>1</v>
      </c>
      <c r="AB1112" s="11" t="b">
        <v>0</v>
      </c>
      <c r="AC1112" s="11" t="b">
        <v>0</v>
      </c>
      <c r="AD1112" s="11" t="b">
        <v>0</v>
      </c>
      <c r="AE1112" s="11" t="b">
        <v>0</v>
      </c>
      <c r="AF1112" s="11" t="b">
        <v>0</v>
      </c>
      <c r="AG1112" s="11" t="b">
        <v>1</v>
      </c>
    </row>
    <row r="1113" spans="1:33" x14ac:dyDescent="0.2">
      <c r="A1113" s="9">
        <v>3</v>
      </c>
      <c r="B1113" t="s">
        <v>176</v>
      </c>
      <c r="C1113" t="s">
        <v>0</v>
      </c>
      <c r="D1113">
        <v>0</v>
      </c>
      <c r="E1113">
        <v>267759.45962300099</v>
      </c>
      <c r="F1113">
        <v>0</v>
      </c>
      <c r="G1113">
        <v>0</v>
      </c>
      <c r="H1113">
        <v>0</v>
      </c>
      <c r="I1113">
        <v>0</v>
      </c>
      <c r="J1113" s="8">
        <f>SUMIFS(Table1[time],Table1[repetition],Table1[[#This Row],[repetition]],Table1[config],Table1[[#This Row],[config]])</f>
        <v>74899310.344453961</v>
      </c>
      <c r="K1113" s="9">
        <v>80</v>
      </c>
      <c r="L1113" s="9">
        <v>1</v>
      </c>
      <c r="M1113" s="9" t="s">
        <v>149</v>
      </c>
      <c r="N1113" s="9" t="b">
        <v>0</v>
      </c>
      <c r="O1113" s="9" t="b">
        <v>1</v>
      </c>
      <c r="P1113" s="9" t="b">
        <v>1</v>
      </c>
      <c r="Q1113" s="9" t="b">
        <v>1</v>
      </c>
      <c r="R1113" s="9" t="b">
        <v>1</v>
      </c>
      <c r="S1113" s="9" t="b">
        <v>0</v>
      </c>
      <c r="T1113" s="9" t="b">
        <v>1</v>
      </c>
      <c r="U1113" s="9" t="b">
        <v>0</v>
      </c>
      <c r="V1113" s="9" t="b">
        <v>0</v>
      </c>
      <c r="W1113" s="9" t="b">
        <v>1</v>
      </c>
      <c r="X1113" s="9" t="b">
        <v>1</v>
      </c>
      <c r="Y1113" s="9" t="b">
        <v>1</v>
      </c>
      <c r="Z1113" s="9" t="b">
        <v>1</v>
      </c>
      <c r="AA1113" s="9" t="b">
        <v>0</v>
      </c>
      <c r="AB1113" s="9" t="b">
        <v>1</v>
      </c>
      <c r="AC1113" s="9" t="b">
        <v>1</v>
      </c>
      <c r="AD1113" s="9" t="b">
        <v>1</v>
      </c>
      <c r="AE1113" s="9" t="b">
        <v>1</v>
      </c>
      <c r="AF1113" s="9" t="b">
        <v>1</v>
      </c>
      <c r="AG1113" s="9" t="b">
        <v>0</v>
      </c>
    </row>
    <row r="1114" spans="1:33" x14ac:dyDescent="0.2">
      <c r="A1114" s="9">
        <v>1</v>
      </c>
      <c r="B1114" t="s">
        <v>177</v>
      </c>
      <c r="C1114" t="s">
        <v>0</v>
      </c>
      <c r="D1114">
        <v>0</v>
      </c>
      <c r="E1114">
        <v>228216.30456397499</v>
      </c>
      <c r="F1114">
        <v>0</v>
      </c>
      <c r="G1114">
        <v>0</v>
      </c>
      <c r="H1114">
        <v>0</v>
      </c>
      <c r="I1114">
        <v>0</v>
      </c>
      <c r="J1114" s="8">
        <f>SUMIFS(Table1[time],Table1[repetition],Table1[[#This Row],[repetition]],Table1[config],Table1[[#This Row],[config]])</f>
        <v>76963013.581546769</v>
      </c>
      <c r="K1114" s="9">
        <v>120</v>
      </c>
      <c r="L1114" s="9">
        <v>2</v>
      </c>
      <c r="M1114" s="9" t="s">
        <v>150</v>
      </c>
      <c r="N1114" s="9" t="b">
        <v>1</v>
      </c>
      <c r="O1114" s="9" t="b">
        <v>0</v>
      </c>
      <c r="P1114" s="9" t="b">
        <v>0</v>
      </c>
      <c r="Q1114" s="9" t="b">
        <v>0</v>
      </c>
      <c r="R1114" s="9" t="b">
        <v>0</v>
      </c>
      <c r="S1114" s="9" t="b">
        <v>1</v>
      </c>
      <c r="T1114" s="9" t="b">
        <v>0</v>
      </c>
      <c r="U1114" s="9" t="b">
        <v>1</v>
      </c>
      <c r="V1114" s="9" t="b">
        <v>1</v>
      </c>
      <c r="W1114" s="9" t="b">
        <v>0</v>
      </c>
      <c r="X1114" s="9" t="b">
        <v>0</v>
      </c>
      <c r="Y1114" s="9" t="b">
        <v>0</v>
      </c>
      <c r="Z1114" s="9" t="b">
        <v>0</v>
      </c>
      <c r="AA1114" s="9" t="b">
        <v>1</v>
      </c>
      <c r="AB1114" s="9" t="b">
        <v>0</v>
      </c>
      <c r="AC1114" s="9" t="b">
        <v>0</v>
      </c>
      <c r="AD1114" s="9" t="b">
        <v>0</v>
      </c>
      <c r="AE1114" s="9" t="b">
        <v>0</v>
      </c>
      <c r="AF1114" s="9" t="b">
        <v>0</v>
      </c>
      <c r="AG1114" s="9" t="b">
        <v>1</v>
      </c>
    </row>
    <row r="1115" spans="1:33" x14ac:dyDescent="0.2">
      <c r="A1115" s="9">
        <v>2</v>
      </c>
      <c r="B1115" t="s">
        <v>177</v>
      </c>
      <c r="C1115" t="s">
        <v>0</v>
      </c>
      <c r="D1115">
        <v>0</v>
      </c>
      <c r="E1115">
        <v>107717.651612125</v>
      </c>
      <c r="F1115">
        <v>0</v>
      </c>
      <c r="G1115">
        <v>0</v>
      </c>
      <c r="H1115">
        <v>0</v>
      </c>
      <c r="I1115">
        <v>0</v>
      </c>
      <c r="J1115" s="8">
        <f>SUMIFS(Table1[time],Table1[repetition],Table1[[#This Row],[repetition]],Table1[config],Table1[[#This Row],[config]])</f>
        <v>75593485.504880935</v>
      </c>
      <c r="K1115" s="9">
        <v>80</v>
      </c>
      <c r="L1115" s="9">
        <v>2</v>
      </c>
      <c r="M1115" s="9" t="s">
        <v>150</v>
      </c>
      <c r="N1115" s="9" t="b">
        <v>1</v>
      </c>
      <c r="O1115" s="9" t="b">
        <v>0</v>
      </c>
      <c r="P1115" s="9" t="b">
        <v>0</v>
      </c>
      <c r="Q1115" s="9" t="b">
        <v>0</v>
      </c>
      <c r="R1115" s="9" t="b">
        <v>0</v>
      </c>
      <c r="S1115" s="9" t="b">
        <v>1</v>
      </c>
      <c r="T1115" s="9" t="b">
        <v>0</v>
      </c>
      <c r="U1115" s="9" t="b">
        <v>1</v>
      </c>
      <c r="V1115" s="9" t="b">
        <v>1</v>
      </c>
      <c r="W1115" s="9" t="b">
        <v>0</v>
      </c>
      <c r="X1115" s="9" t="b">
        <v>0</v>
      </c>
      <c r="Y1115" s="9" t="b">
        <v>0</v>
      </c>
      <c r="Z1115" s="9" t="b">
        <v>0</v>
      </c>
      <c r="AA1115" s="9" t="b">
        <v>1</v>
      </c>
      <c r="AB1115" s="9" t="b">
        <v>0</v>
      </c>
      <c r="AC1115" s="9" t="b">
        <v>0</v>
      </c>
      <c r="AD1115" s="9" t="b">
        <v>0</v>
      </c>
      <c r="AE1115" s="9" t="b">
        <v>0</v>
      </c>
      <c r="AF1115" s="9" t="b">
        <v>0</v>
      </c>
      <c r="AG1115" s="9" t="b">
        <v>1</v>
      </c>
    </row>
    <row r="1116" spans="1:33" x14ac:dyDescent="0.2">
      <c r="A1116" s="9">
        <v>3</v>
      </c>
      <c r="B1116" t="s">
        <v>177</v>
      </c>
      <c r="C1116" t="s">
        <v>0</v>
      </c>
      <c r="D1116">
        <v>0</v>
      </c>
      <c r="E1116">
        <v>114809.46131899999</v>
      </c>
      <c r="F1116">
        <v>0</v>
      </c>
      <c r="G1116">
        <v>0</v>
      </c>
      <c r="H1116">
        <v>0</v>
      </c>
      <c r="I1116">
        <v>0</v>
      </c>
      <c r="J1116" s="8">
        <f>SUMIFS(Table1[time],Table1[repetition],Table1[[#This Row],[repetition]],Table1[config],Table1[[#This Row],[config]])</f>
        <v>74899310.344453961</v>
      </c>
      <c r="K1116" s="9">
        <v>80</v>
      </c>
      <c r="L1116" s="9">
        <v>1</v>
      </c>
      <c r="M1116" s="9" t="s">
        <v>149</v>
      </c>
      <c r="N1116" s="9" t="b">
        <v>0</v>
      </c>
      <c r="O1116" s="9" t="b">
        <v>1</v>
      </c>
      <c r="P1116" s="9" t="b">
        <v>1</v>
      </c>
      <c r="Q1116" s="9" t="b">
        <v>1</v>
      </c>
      <c r="R1116" s="9" t="b">
        <v>1</v>
      </c>
      <c r="S1116" s="9" t="b">
        <v>0</v>
      </c>
      <c r="T1116" s="9" t="b">
        <v>1</v>
      </c>
      <c r="U1116" s="9" t="b">
        <v>0</v>
      </c>
      <c r="V1116" s="9" t="b">
        <v>0</v>
      </c>
      <c r="W1116" s="9" t="b">
        <v>1</v>
      </c>
      <c r="X1116" s="9" t="b">
        <v>1</v>
      </c>
      <c r="Y1116" s="9" t="b">
        <v>1</v>
      </c>
      <c r="Z1116" s="9" t="b">
        <v>1</v>
      </c>
      <c r="AA1116" s="9" t="b">
        <v>0</v>
      </c>
      <c r="AB1116" s="9" t="b">
        <v>1</v>
      </c>
      <c r="AC1116" s="9" t="b">
        <v>1</v>
      </c>
      <c r="AD1116" s="9" t="b">
        <v>1</v>
      </c>
      <c r="AE1116" s="9" t="b">
        <v>1</v>
      </c>
      <c r="AF1116" s="9" t="b">
        <v>1</v>
      </c>
      <c r="AG1116" s="9" t="b">
        <v>0</v>
      </c>
    </row>
    <row r="1117" spans="1:33" x14ac:dyDescent="0.2">
      <c r="A1117" s="9">
        <v>1</v>
      </c>
      <c r="B1117" t="s">
        <v>178</v>
      </c>
      <c r="C1117" t="s">
        <v>0</v>
      </c>
      <c r="D1117">
        <v>0</v>
      </c>
      <c r="E1117">
        <v>206849.86465901599</v>
      </c>
      <c r="F1117">
        <v>0</v>
      </c>
      <c r="G1117">
        <v>0</v>
      </c>
      <c r="H1117">
        <v>0</v>
      </c>
      <c r="I1117">
        <v>0</v>
      </c>
      <c r="J1117" s="8">
        <f>SUMIFS(Table1[time],Table1[repetition],Table1[[#This Row],[repetition]],Table1[config],Table1[[#This Row],[config]])</f>
        <v>76963013.581546769</v>
      </c>
      <c r="K1117" s="9">
        <v>120</v>
      </c>
      <c r="L1117" s="9">
        <v>4</v>
      </c>
      <c r="M1117" s="9" t="s">
        <v>149</v>
      </c>
      <c r="N1117" s="9" t="b">
        <v>1</v>
      </c>
      <c r="O1117" s="9" t="b">
        <v>1</v>
      </c>
      <c r="P1117" s="9" t="b">
        <v>0</v>
      </c>
      <c r="Q1117" s="9" t="b">
        <v>0</v>
      </c>
      <c r="R1117" s="9" t="b">
        <v>0</v>
      </c>
      <c r="S1117" s="9" t="b">
        <v>1</v>
      </c>
      <c r="T1117" s="9" t="b">
        <v>1</v>
      </c>
      <c r="U1117" s="9" t="b">
        <v>1</v>
      </c>
      <c r="V1117" s="9" t="b">
        <v>0</v>
      </c>
      <c r="W1117" s="9" t="b">
        <v>0</v>
      </c>
      <c r="X1117" s="9" t="b">
        <v>0</v>
      </c>
      <c r="Y1117" s="9" t="b">
        <v>1</v>
      </c>
      <c r="Z1117" s="9" t="b">
        <v>0</v>
      </c>
      <c r="AA1117" s="9" t="b">
        <v>0</v>
      </c>
      <c r="AB1117" s="9" t="b">
        <v>0</v>
      </c>
      <c r="AC1117" s="9" t="b">
        <v>1</v>
      </c>
      <c r="AD1117" s="9" t="b">
        <v>1</v>
      </c>
      <c r="AE1117" s="9" t="b">
        <v>1</v>
      </c>
      <c r="AF1117" s="9" t="b">
        <v>1</v>
      </c>
      <c r="AG1117" s="9" t="b">
        <v>1</v>
      </c>
    </row>
    <row r="1118" spans="1:33" x14ac:dyDescent="0.2">
      <c r="A1118" s="11">
        <v>2</v>
      </c>
      <c r="B1118" t="s">
        <v>178</v>
      </c>
      <c r="C1118" t="s">
        <v>0</v>
      </c>
      <c r="D1118">
        <v>0</v>
      </c>
      <c r="E1118">
        <v>104899.55853438</v>
      </c>
      <c r="F1118">
        <v>0</v>
      </c>
      <c r="G1118">
        <v>0</v>
      </c>
      <c r="H1118">
        <v>0</v>
      </c>
      <c r="I1118">
        <v>0</v>
      </c>
      <c r="J1118" s="10">
        <f>SUMIFS(Table1[time],Table1[repetition],Table1[[#This Row],[repetition]],Table1[config],Table1[[#This Row],[config]])</f>
        <v>75593485.504880935</v>
      </c>
      <c r="K1118" s="11">
        <v>80</v>
      </c>
      <c r="L1118" s="11">
        <v>1</v>
      </c>
      <c r="M1118" s="11" t="s">
        <v>149</v>
      </c>
      <c r="N1118" s="11" t="b">
        <v>0</v>
      </c>
      <c r="O1118" s="11" t="b">
        <v>1</v>
      </c>
      <c r="P1118" s="11" t="b">
        <v>1</v>
      </c>
      <c r="Q1118" s="11" t="b">
        <v>1</v>
      </c>
      <c r="R1118" s="11" t="b">
        <v>1</v>
      </c>
      <c r="S1118" s="11" t="b">
        <v>0</v>
      </c>
      <c r="T1118" s="11" t="b">
        <v>1</v>
      </c>
      <c r="U1118" s="11" t="b">
        <v>0</v>
      </c>
      <c r="V1118" s="11" t="b">
        <v>0</v>
      </c>
      <c r="W1118" s="11" t="b">
        <v>1</v>
      </c>
      <c r="X1118" s="11" t="b">
        <v>1</v>
      </c>
      <c r="Y1118" s="11" t="b">
        <v>1</v>
      </c>
      <c r="Z1118" s="11" t="b">
        <v>1</v>
      </c>
      <c r="AA1118" s="11" t="b">
        <v>0</v>
      </c>
      <c r="AB1118" s="11" t="b">
        <v>1</v>
      </c>
      <c r="AC1118" s="11" t="b">
        <v>1</v>
      </c>
      <c r="AD1118" s="11" t="b">
        <v>1</v>
      </c>
      <c r="AE1118" s="11" t="b">
        <v>1</v>
      </c>
      <c r="AF1118" s="11" t="b">
        <v>1</v>
      </c>
      <c r="AG1118" s="11" t="b">
        <v>0</v>
      </c>
    </row>
    <row r="1119" spans="1:33" x14ac:dyDescent="0.2">
      <c r="A1119" s="9">
        <v>3</v>
      </c>
      <c r="B1119" t="s">
        <v>178</v>
      </c>
      <c r="C1119" t="s">
        <v>0</v>
      </c>
      <c r="D1119">
        <v>0</v>
      </c>
      <c r="E1119">
        <v>114828.287030999</v>
      </c>
      <c r="F1119">
        <v>0</v>
      </c>
      <c r="G1119">
        <v>0</v>
      </c>
      <c r="H1119">
        <v>0</v>
      </c>
      <c r="I1119">
        <v>0</v>
      </c>
      <c r="J1119" s="8">
        <f>SUMIFS(Table1[time],Table1[repetition],Table1[[#This Row],[repetition]],Table1[config],Table1[[#This Row],[config]])</f>
        <v>74899310.344453961</v>
      </c>
      <c r="K1119" s="9">
        <v>80</v>
      </c>
      <c r="L1119" s="9">
        <v>1</v>
      </c>
      <c r="M1119" s="9" t="s">
        <v>149</v>
      </c>
      <c r="N1119" s="9" t="b">
        <v>0</v>
      </c>
      <c r="O1119" s="9" t="b">
        <v>1</v>
      </c>
      <c r="P1119" s="9" t="b">
        <v>1</v>
      </c>
      <c r="Q1119" s="9" t="b">
        <v>1</v>
      </c>
      <c r="R1119" s="9" t="b">
        <v>1</v>
      </c>
      <c r="S1119" s="9" t="b">
        <v>0</v>
      </c>
      <c r="T1119" s="9" t="b">
        <v>1</v>
      </c>
      <c r="U1119" s="9" t="b">
        <v>0</v>
      </c>
      <c r="V1119" s="9" t="b">
        <v>0</v>
      </c>
      <c r="W1119" s="9" t="b">
        <v>1</v>
      </c>
      <c r="X1119" s="9" t="b">
        <v>1</v>
      </c>
      <c r="Y1119" s="9" t="b">
        <v>1</v>
      </c>
      <c r="Z1119" s="9" t="b">
        <v>1</v>
      </c>
      <c r="AA1119" s="9" t="b">
        <v>0</v>
      </c>
      <c r="AB1119" s="9" t="b">
        <v>1</v>
      </c>
      <c r="AC1119" s="9" t="b">
        <v>1</v>
      </c>
      <c r="AD1119" s="9" t="b">
        <v>1</v>
      </c>
      <c r="AE1119" s="9" t="b">
        <v>1</v>
      </c>
      <c r="AF1119" s="9" t="b">
        <v>1</v>
      </c>
      <c r="AG1119" s="9" t="b">
        <v>0</v>
      </c>
    </row>
    <row r="1120" spans="1:33" x14ac:dyDescent="0.2">
      <c r="A1120" s="9">
        <v>1</v>
      </c>
      <c r="B1120" t="s">
        <v>179</v>
      </c>
      <c r="C1120" t="s">
        <v>0</v>
      </c>
      <c r="D1120">
        <v>0</v>
      </c>
      <c r="E1120">
        <v>237211.10972895901</v>
      </c>
      <c r="F1120">
        <v>0</v>
      </c>
      <c r="G1120">
        <v>0</v>
      </c>
      <c r="H1120">
        <v>0</v>
      </c>
      <c r="I1120">
        <v>0</v>
      </c>
      <c r="J1120" s="8">
        <f>SUMIFS(Table1[time],Table1[repetition],Table1[[#This Row],[repetition]],Table1[config],Table1[[#This Row],[config]])</f>
        <v>76963013.581546769</v>
      </c>
      <c r="K1120" s="9">
        <v>120</v>
      </c>
      <c r="L1120" s="9">
        <v>6</v>
      </c>
      <c r="M1120" s="9" t="s">
        <v>150</v>
      </c>
      <c r="N1120" s="9" t="b">
        <v>1</v>
      </c>
      <c r="O1120" s="9" t="b">
        <v>1</v>
      </c>
      <c r="P1120" s="9" t="b">
        <v>0</v>
      </c>
      <c r="Q1120" s="9" t="b">
        <v>1</v>
      </c>
      <c r="R1120" s="9" t="b">
        <v>0</v>
      </c>
      <c r="S1120" s="9" t="b">
        <v>0</v>
      </c>
      <c r="T1120" s="9" t="b">
        <v>1</v>
      </c>
      <c r="U1120" s="9" t="b">
        <v>1</v>
      </c>
      <c r="V1120" s="9" t="b">
        <v>1</v>
      </c>
      <c r="W1120" s="9" t="b">
        <v>0</v>
      </c>
      <c r="X1120" s="9" t="b">
        <v>1</v>
      </c>
      <c r="Y1120" s="9" t="b">
        <v>0</v>
      </c>
      <c r="Z1120" s="9" t="b">
        <v>0</v>
      </c>
      <c r="AA1120" s="9" t="b">
        <v>1</v>
      </c>
      <c r="AB1120" s="9" t="b">
        <v>0</v>
      </c>
      <c r="AC1120" s="9" t="b">
        <v>0</v>
      </c>
      <c r="AD1120" s="9" t="b">
        <v>1</v>
      </c>
      <c r="AE1120" s="9" t="b">
        <v>0</v>
      </c>
      <c r="AF1120" s="9" t="b">
        <v>0</v>
      </c>
      <c r="AG1120" s="9" t="b">
        <v>0</v>
      </c>
    </row>
    <row r="1121" spans="1:33" x14ac:dyDescent="0.2">
      <c r="A1121" s="9">
        <v>2</v>
      </c>
      <c r="B1121" t="s">
        <v>179</v>
      </c>
      <c r="C1121" t="s">
        <v>0</v>
      </c>
      <c r="D1121">
        <v>0</v>
      </c>
      <c r="E1121">
        <v>214377.810834907</v>
      </c>
      <c r="F1121">
        <v>0</v>
      </c>
      <c r="G1121">
        <v>0</v>
      </c>
      <c r="H1121">
        <v>0</v>
      </c>
      <c r="I1121">
        <v>0</v>
      </c>
      <c r="J1121" s="8">
        <f>SUMIFS(Table1[time],Table1[repetition],Table1[[#This Row],[repetition]],Table1[config],Table1[[#This Row],[config]])</f>
        <v>75593485.504880935</v>
      </c>
      <c r="K1121" s="9">
        <v>80</v>
      </c>
      <c r="L1121" s="9">
        <v>2</v>
      </c>
      <c r="M1121" s="9" t="s">
        <v>150</v>
      </c>
      <c r="N1121" s="9" t="b">
        <v>1</v>
      </c>
      <c r="O1121" s="9" t="b">
        <v>0</v>
      </c>
      <c r="P1121" s="9" t="b">
        <v>0</v>
      </c>
      <c r="Q1121" s="9" t="b">
        <v>0</v>
      </c>
      <c r="R1121" s="9" t="b">
        <v>0</v>
      </c>
      <c r="S1121" s="9" t="b">
        <v>1</v>
      </c>
      <c r="T1121" s="9" t="b">
        <v>0</v>
      </c>
      <c r="U1121" s="9" t="b">
        <v>1</v>
      </c>
      <c r="V1121" s="9" t="b">
        <v>1</v>
      </c>
      <c r="W1121" s="9" t="b">
        <v>0</v>
      </c>
      <c r="X1121" s="9" t="b">
        <v>0</v>
      </c>
      <c r="Y1121" s="9" t="b">
        <v>0</v>
      </c>
      <c r="Z1121" s="9" t="b">
        <v>0</v>
      </c>
      <c r="AA1121" s="9" t="b">
        <v>1</v>
      </c>
      <c r="AB1121" s="9" t="b">
        <v>0</v>
      </c>
      <c r="AC1121" s="9" t="b">
        <v>0</v>
      </c>
      <c r="AD1121" s="9" t="b">
        <v>0</v>
      </c>
      <c r="AE1121" s="9" t="b">
        <v>0</v>
      </c>
      <c r="AF1121" s="9" t="b">
        <v>0</v>
      </c>
      <c r="AG1121" s="9" t="b">
        <v>1</v>
      </c>
    </row>
    <row r="1122" spans="1:33" x14ac:dyDescent="0.2">
      <c r="A1122" s="9">
        <v>3</v>
      </c>
      <c r="B1122" t="s">
        <v>179</v>
      </c>
      <c r="C1122" t="s">
        <v>0</v>
      </c>
      <c r="D1122">
        <v>0</v>
      </c>
      <c r="E1122">
        <v>167964.60628299901</v>
      </c>
      <c r="F1122">
        <v>0</v>
      </c>
      <c r="G1122">
        <v>0</v>
      </c>
      <c r="H1122">
        <v>0</v>
      </c>
      <c r="I1122">
        <v>0</v>
      </c>
      <c r="J1122" s="8">
        <f>SUMIFS(Table1[time],Table1[repetition],Table1[[#This Row],[repetition]],Table1[config],Table1[[#This Row],[config]])</f>
        <v>74899310.344453961</v>
      </c>
      <c r="K1122" s="9">
        <v>80</v>
      </c>
      <c r="L1122" s="9">
        <v>1</v>
      </c>
      <c r="M1122" s="9" t="s">
        <v>149</v>
      </c>
      <c r="N1122" s="9" t="b">
        <v>0</v>
      </c>
      <c r="O1122" s="9" t="b">
        <v>1</v>
      </c>
      <c r="P1122" s="9" t="b">
        <v>1</v>
      </c>
      <c r="Q1122" s="9" t="b">
        <v>1</v>
      </c>
      <c r="R1122" s="9" t="b">
        <v>1</v>
      </c>
      <c r="S1122" s="9" t="b">
        <v>0</v>
      </c>
      <c r="T1122" s="9" t="b">
        <v>1</v>
      </c>
      <c r="U1122" s="9" t="b">
        <v>0</v>
      </c>
      <c r="V1122" s="9" t="b">
        <v>0</v>
      </c>
      <c r="W1122" s="9" t="b">
        <v>1</v>
      </c>
      <c r="X1122" s="9" t="b">
        <v>1</v>
      </c>
      <c r="Y1122" s="9" t="b">
        <v>1</v>
      </c>
      <c r="Z1122" s="9" t="b">
        <v>1</v>
      </c>
      <c r="AA1122" s="9" t="b">
        <v>0</v>
      </c>
      <c r="AB1122" s="9" t="b">
        <v>1</v>
      </c>
      <c r="AC1122" s="9" t="b">
        <v>1</v>
      </c>
      <c r="AD1122" s="9" t="b">
        <v>1</v>
      </c>
      <c r="AE1122" s="9" t="b">
        <v>1</v>
      </c>
      <c r="AF1122" s="9" t="b">
        <v>1</v>
      </c>
      <c r="AG1122" s="9" t="b">
        <v>0</v>
      </c>
    </row>
    <row r="1123" spans="1:33" x14ac:dyDescent="0.2">
      <c r="A1123" s="11">
        <v>1</v>
      </c>
      <c r="B1123" t="s">
        <v>171</v>
      </c>
      <c r="C1123" t="s">
        <v>0</v>
      </c>
      <c r="D1123">
        <v>0</v>
      </c>
      <c r="E1123">
        <v>176194.44311404301</v>
      </c>
      <c r="F1123">
        <v>0</v>
      </c>
      <c r="G1123">
        <v>0</v>
      </c>
      <c r="H1123">
        <v>0</v>
      </c>
      <c r="I1123">
        <v>0</v>
      </c>
      <c r="J1123" s="10">
        <f>SUMIFS(Table1[time],Table1[repetition],Table1[[#This Row],[repetition]],Table1[config],Table1[[#This Row],[config]])</f>
        <v>76963013.581546769</v>
      </c>
      <c r="K1123" s="11">
        <v>150</v>
      </c>
      <c r="L1123" s="11">
        <v>1</v>
      </c>
      <c r="M1123" s="11" t="s">
        <v>149</v>
      </c>
      <c r="N1123" s="11" t="b">
        <v>0</v>
      </c>
      <c r="O1123" s="11" t="b">
        <v>1</v>
      </c>
      <c r="P1123" s="11" t="b">
        <v>1</v>
      </c>
      <c r="Q1123" s="11" t="b">
        <v>1</v>
      </c>
      <c r="R1123" s="11" t="b">
        <v>1</v>
      </c>
      <c r="S1123" s="11" t="b">
        <v>0</v>
      </c>
      <c r="T1123" s="11" t="b">
        <v>1</v>
      </c>
      <c r="U1123" s="11" t="b">
        <v>0</v>
      </c>
      <c r="V1123" s="11" t="b">
        <v>0</v>
      </c>
      <c r="W1123" s="11" t="b">
        <v>1</v>
      </c>
      <c r="X1123" s="11" t="b">
        <v>1</v>
      </c>
      <c r="Y1123" s="11" t="b">
        <v>1</v>
      </c>
      <c r="Z1123" s="11" t="b">
        <v>1</v>
      </c>
      <c r="AA1123" s="11" t="b">
        <v>0</v>
      </c>
      <c r="AB1123" s="11" t="b">
        <v>1</v>
      </c>
      <c r="AC1123" s="11" t="b">
        <v>1</v>
      </c>
      <c r="AD1123" s="11" t="b">
        <v>1</v>
      </c>
      <c r="AE1123" s="11" t="b">
        <v>1</v>
      </c>
      <c r="AF1123" s="11" t="b">
        <v>1</v>
      </c>
      <c r="AG1123" s="11" t="b">
        <v>0</v>
      </c>
    </row>
    <row r="1124" spans="1:33" x14ac:dyDescent="0.2">
      <c r="A1124" s="9">
        <v>2</v>
      </c>
      <c r="B1124" t="s">
        <v>171</v>
      </c>
      <c r="C1124" t="s">
        <v>0</v>
      </c>
      <c r="D1124">
        <v>0</v>
      </c>
      <c r="E1124">
        <v>116838.643060997</v>
      </c>
      <c r="F1124">
        <v>0</v>
      </c>
      <c r="G1124">
        <v>0</v>
      </c>
      <c r="H1124">
        <v>0</v>
      </c>
      <c r="I1124">
        <v>0</v>
      </c>
      <c r="J1124" s="8">
        <f>SUMIFS(Table1[time],Table1[repetition],Table1[[#This Row],[repetition]],Table1[config],Table1[[#This Row],[config]])</f>
        <v>75593485.504880935</v>
      </c>
      <c r="K1124" s="9">
        <v>80</v>
      </c>
      <c r="L1124" s="9">
        <v>1</v>
      </c>
      <c r="M1124" s="9" t="s">
        <v>149</v>
      </c>
      <c r="N1124" s="9" t="b">
        <v>0</v>
      </c>
      <c r="O1124" s="9" t="b">
        <v>1</v>
      </c>
      <c r="P1124" s="9" t="b">
        <v>1</v>
      </c>
      <c r="Q1124" s="9" t="b">
        <v>1</v>
      </c>
      <c r="R1124" s="9" t="b">
        <v>1</v>
      </c>
      <c r="S1124" s="9" t="b">
        <v>0</v>
      </c>
      <c r="T1124" s="9" t="b">
        <v>1</v>
      </c>
      <c r="U1124" s="9" t="b">
        <v>0</v>
      </c>
      <c r="V1124" s="9" t="b">
        <v>0</v>
      </c>
      <c r="W1124" s="9" t="b">
        <v>1</v>
      </c>
      <c r="X1124" s="9" t="b">
        <v>1</v>
      </c>
      <c r="Y1124" s="9" t="b">
        <v>1</v>
      </c>
      <c r="Z1124" s="9" t="b">
        <v>1</v>
      </c>
      <c r="AA1124" s="9" t="b">
        <v>0</v>
      </c>
      <c r="AB1124" s="9" t="b">
        <v>1</v>
      </c>
      <c r="AC1124" s="9" t="b">
        <v>1</v>
      </c>
      <c r="AD1124" s="9" t="b">
        <v>1</v>
      </c>
      <c r="AE1124" s="9" t="b">
        <v>1</v>
      </c>
      <c r="AF1124" s="9" t="b">
        <v>1</v>
      </c>
      <c r="AG1124" s="9" t="b">
        <v>0</v>
      </c>
    </row>
    <row r="1125" spans="1:33" x14ac:dyDescent="0.2">
      <c r="A1125" s="9">
        <v>3</v>
      </c>
      <c r="B1125" t="s">
        <v>171</v>
      </c>
      <c r="C1125" t="s">
        <v>0</v>
      </c>
      <c r="D1125">
        <v>0</v>
      </c>
      <c r="E1125">
        <v>149461.715853998</v>
      </c>
      <c r="F1125">
        <v>0</v>
      </c>
      <c r="G1125">
        <v>0</v>
      </c>
      <c r="H1125">
        <v>0</v>
      </c>
      <c r="I1125">
        <v>0</v>
      </c>
      <c r="J1125" s="8">
        <f>SUMIFS(Table1[time],Table1[repetition],Table1[[#This Row],[repetition]],Table1[config],Table1[[#This Row],[config]])</f>
        <v>74899310.344453961</v>
      </c>
      <c r="K1125" s="9">
        <v>0</v>
      </c>
      <c r="L1125" s="9">
        <v>3</v>
      </c>
      <c r="M1125" s="9" t="s">
        <v>151</v>
      </c>
      <c r="N1125" s="9" t="b">
        <v>0</v>
      </c>
      <c r="O1125" s="9" t="b">
        <v>1</v>
      </c>
      <c r="P1125" s="9" t="b">
        <v>0</v>
      </c>
      <c r="Q1125" s="9" t="b">
        <v>1</v>
      </c>
      <c r="R1125" s="9" t="b">
        <v>0</v>
      </c>
      <c r="S1125" s="9" t="b">
        <v>1</v>
      </c>
      <c r="T1125" s="9" t="b">
        <v>0</v>
      </c>
      <c r="U1125" s="9" t="b">
        <v>1</v>
      </c>
      <c r="V1125" s="9" t="b">
        <v>0</v>
      </c>
      <c r="W1125" s="9" t="b">
        <v>1</v>
      </c>
      <c r="X1125" s="9" t="b">
        <v>0</v>
      </c>
      <c r="Y1125" s="9" t="b">
        <v>1</v>
      </c>
      <c r="Z1125" s="9" t="b">
        <v>0</v>
      </c>
      <c r="AA1125" s="9" t="b">
        <v>1</v>
      </c>
      <c r="AB1125" s="9" t="b">
        <v>0</v>
      </c>
      <c r="AC1125" s="9" t="b">
        <v>1</v>
      </c>
      <c r="AD1125" s="9" t="b">
        <v>0</v>
      </c>
      <c r="AE1125" s="9" t="b">
        <v>1</v>
      </c>
      <c r="AF1125" s="9" t="b">
        <v>0</v>
      </c>
      <c r="AG1125" s="9" t="b">
        <v>1</v>
      </c>
    </row>
    <row r="1126" spans="1:33" x14ac:dyDescent="0.2">
      <c r="A1126" s="9">
        <v>1</v>
      </c>
      <c r="B1126" t="s">
        <v>180</v>
      </c>
      <c r="C1126" t="s">
        <v>0</v>
      </c>
      <c r="D1126">
        <v>0</v>
      </c>
      <c r="E1126">
        <v>235727.13556501499</v>
      </c>
      <c r="F1126">
        <v>0</v>
      </c>
      <c r="G1126">
        <v>0</v>
      </c>
      <c r="H1126">
        <v>0</v>
      </c>
      <c r="I1126">
        <v>0</v>
      </c>
      <c r="J1126" s="8">
        <f>SUMIFS(Table1[time],Table1[repetition],Table1[[#This Row],[repetition]],Table1[config],Table1[[#This Row],[config]])</f>
        <v>76963013.581546769</v>
      </c>
      <c r="K1126" s="9">
        <v>150</v>
      </c>
      <c r="L1126" s="9">
        <v>4</v>
      </c>
      <c r="M1126" s="9" t="s">
        <v>151</v>
      </c>
      <c r="N1126" s="9" t="b">
        <v>1</v>
      </c>
      <c r="O1126" s="9" t="b">
        <v>1</v>
      </c>
      <c r="P1126" s="9" t="b">
        <v>0</v>
      </c>
      <c r="Q1126" s="9" t="b">
        <v>0</v>
      </c>
      <c r="R1126" s="9" t="b">
        <v>0</v>
      </c>
      <c r="S1126" s="9" t="b">
        <v>1</v>
      </c>
      <c r="T1126" s="9" t="b">
        <v>0</v>
      </c>
      <c r="U1126" s="9" t="b">
        <v>0</v>
      </c>
      <c r="V1126" s="9" t="b">
        <v>1</v>
      </c>
      <c r="W1126" s="9" t="b">
        <v>0</v>
      </c>
      <c r="X1126" s="9" t="b">
        <v>0</v>
      </c>
      <c r="Y1126" s="9" t="b">
        <v>0</v>
      </c>
      <c r="Z1126" s="9" t="b">
        <v>1</v>
      </c>
      <c r="AA1126" s="9" t="b">
        <v>1</v>
      </c>
      <c r="AB1126" s="9" t="b">
        <v>1</v>
      </c>
      <c r="AC1126" s="9" t="b">
        <v>1</v>
      </c>
      <c r="AD1126" s="9" t="b">
        <v>0</v>
      </c>
      <c r="AE1126" s="9" t="b">
        <v>1</v>
      </c>
      <c r="AF1126" s="9" t="b">
        <v>1</v>
      </c>
      <c r="AG1126" s="9" t="b">
        <v>1</v>
      </c>
    </row>
    <row r="1127" spans="1:33" x14ac:dyDescent="0.2">
      <c r="A1127" s="11">
        <v>2</v>
      </c>
      <c r="B1127" t="s">
        <v>180</v>
      </c>
      <c r="C1127" t="s">
        <v>0</v>
      </c>
      <c r="D1127">
        <v>0</v>
      </c>
      <c r="E1127">
        <v>106816.536216996</v>
      </c>
      <c r="F1127">
        <v>0</v>
      </c>
      <c r="G1127">
        <v>0</v>
      </c>
      <c r="H1127">
        <v>0</v>
      </c>
      <c r="I1127">
        <v>0</v>
      </c>
      <c r="J1127" s="10">
        <f>SUMIFS(Table1[time],Table1[repetition],Table1[[#This Row],[repetition]],Table1[config],Table1[[#This Row],[config]])</f>
        <v>75593485.504880935</v>
      </c>
      <c r="K1127" s="11">
        <v>80</v>
      </c>
      <c r="L1127" s="11">
        <v>2</v>
      </c>
      <c r="M1127" s="11" t="s">
        <v>150</v>
      </c>
      <c r="N1127" s="11" t="b">
        <v>1</v>
      </c>
      <c r="O1127" s="11" t="b">
        <v>0</v>
      </c>
      <c r="P1127" s="11" t="b">
        <v>0</v>
      </c>
      <c r="Q1127" s="11" t="b">
        <v>0</v>
      </c>
      <c r="R1127" s="11" t="b">
        <v>0</v>
      </c>
      <c r="S1127" s="11" t="b">
        <v>1</v>
      </c>
      <c r="T1127" s="11" t="b">
        <v>0</v>
      </c>
      <c r="U1127" s="11" t="b">
        <v>1</v>
      </c>
      <c r="V1127" s="11" t="b">
        <v>1</v>
      </c>
      <c r="W1127" s="11" t="b">
        <v>0</v>
      </c>
      <c r="X1127" s="11" t="b">
        <v>0</v>
      </c>
      <c r="Y1127" s="11" t="b">
        <v>0</v>
      </c>
      <c r="Z1127" s="11" t="b">
        <v>0</v>
      </c>
      <c r="AA1127" s="11" t="b">
        <v>1</v>
      </c>
      <c r="AB1127" s="11" t="b">
        <v>0</v>
      </c>
      <c r="AC1127" s="11" t="b">
        <v>0</v>
      </c>
      <c r="AD1127" s="11" t="b">
        <v>0</v>
      </c>
      <c r="AE1127" s="11" t="b">
        <v>0</v>
      </c>
      <c r="AF1127" s="11" t="b">
        <v>0</v>
      </c>
      <c r="AG1127" s="11" t="b">
        <v>1</v>
      </c>
    </row>
    <row r="1128" spans="1:33" x14ac:dyDescent="0.2">
      <c r="A1128" s="11">
        <v>3</v>
      </c>
      <c r="B1128" t="s">
        <v>180</v>
      </c>
      <c r="C1128" t="s">
        <v>0</v>
      </c>
      <c r="D1128">
        <v>0</v>
      </c>
      <c r="E1128">
        <v>147970.02128099799</v>
      </c>
      <c r="F1128">
        <v>0</v>
      </c>
      <c r="G1128">
        <v>0</v>
      </c>
      <c r="H1128">
        <v>0</v>
      </c>
      <c r="I1128">
        <v>0</v>
      </c>
      <c r="J1128" s="10">
        <f>SUMIFS(Table1[time],Table1[repetition],Table1[[#This Row],[repetition]],Table1[config],Table1[[#This Row],[config]])</f>
        <v>74899310.344453961</v>
      </c>
      <c r="K1128" s="11">
        <v>50</v>
      </c>
      <c r="L1128" s="11">
        <v>18</v>
      </c>
      <c r="M1128" s="11" t="s">
        <v>151</v>
      </c>
      <c r="N1128" s="11" t="b">
        <v>1</v>
      </c>
      <c r="O1128" s="11" t="b">
        <v>1</v>
      </c>
      <c r="P1128" s="11" t="b">
        <v>1</v>
      </c>
      <c r="Q1128" s="11" t="b">
        <v>1</v>
      </c>
      <c r="R1128" s="11" t="b">
        <v>1</v>
      </c>
      <c r="S1128" s="11" t="b">
        <v>1</v>
      </c>
      <c r="T1128" s="11" t="b">
        <v>0</v>
      </c>
      <c r="U1128" s="11" t="b">
        <v>1</v>
      </c>
      <c r="V1128" s="11" t="b">
        <v>0</v>
      </c>
      <c r="W1128" s="11" t="b">
        <v>1</v>
      </c>
      <c r="X1128" s="11" t="b">
        <v>0</v>
      </c>
      <c r="Y1128" s="11" t="b">
        <v>0</v>
      </c>
      <c r="Z1128" s="11" t="b">
        <v>1</v>
      </c>
      <c r="AA1128" s="11" t="b">
        <v>0</v>
      </c>
      <c r="AB1128" s="11" t="b">
        <v>0</v>
      </c>
      <c r="AC1128" s="11" t="b">
        <v>0</v>
      </c>
      <c r="AD1128" s="11" t="b">
        <v>0</v>
      </c>
      <c r="AE1128" s="11" t="b">
        <v>0</v>
      </c>
      <c r="AF1128" s="11" t="b">
        <v>0</v>
      </c>
      <c r="AG1128" s="11" t="b">
        <v>0</v>
      </c>
    </row>
    <row r="1129" spans="1:33" x14ac:dyDescent="0.2">
      <c r="A1129" s="11">
        <v>1</v>
      </c>
      <c r="B1129" t="s">
        <v>181</v>
      </c>
      <c r="C1129" t="s">
        <v>0</v>
      </c>
      <c r="D1129">
        <v>0</v>
      </c>
      <c r="E1129">
        <v>238374.60433301699</v>
      </c>
      <c r="F1129">
        <v>0</v>
      </c>
      <c r="G1129">
        <v>0</v>
      </c>
      <c r="H1129">
        <v>0</v>
      </c>
      <c r="I1129">
        <v>0</v>
      </c>
      <c r="J1129" s="10">
        <f>SUMIFS(Table1[time],Table1[repetition],Table1[[#This Row],[repetition]],Table1[config],Table1[[#This Row],[config]])</f>
        <v>76963013.581546769</v>
      </c>
      <c r="K1129" s="11">
        <v>150</v>
      </c>
      <c r="L1129" s="11">
        <v>6</v>
      </c>
      <c r="M1129" s="11" t="s">
        <v>151</v>
      </c>
      <c r="N1129" s="11" t="b">
        <v>0</v>
      </c>
      <c r="O1129" s="11" t="b">
        <v>1</v>
      </c>
      <c r="P1129" s="11" t="b">
        <v>0</v>
      </c>
      <c r="Q1129" s="11" t="b">
        <v>1</v>
      </c>
      <c r="R1129" s="11" t="b">
        <v>1</v>
      </c>
      <c r="S1129" s="11" t="b">
        <v>1</v>
      </c>
      <c r="T1129" s="11" t="b">
        <v>0</v>
      </c>
      <c r="U1129" s="11" t="b">
        <v>1</v>
      </c>
      <c r="V1129" s="11" t="b">
        <v>1</v>
      </c>
      <c r="W1129" s="11" t="b">
        <v>0</v>
      </c>
      <c r="X1129" s="11" t="b">
        <v>0</v>
      </c>
      <c r="Y1129" s="11" t="b">
        <v>0</v>
      </c>
      <c r="Z1129" s="11" t="b">
        <v>1</v>
      </c>
      <c r="AA1129" s="11" t="b">
        <v>1</v>
      </c>
      <c r="AB1129" s="11" t="b">
        <v>1</v>
      </c>
      <c r="AC1129" s="11" t="b">
        <v>1</v>
      </c>
      <c r="AD1129" s="11" t="b">
        <v>0</v>
      </c>
      <c r="AE1129" s="11" t="b">
        <v>0</v>
      </c>
      <c r="AF1129" s="11" t="b">
        <v>1</v>
      </c>
      <c r="AG1129" s="11" t="b">
        <v>1</v>
      </c>
    </row>
    <row r="1130" spans="1:33" x14ac:dyDescent="0.2">
      <c r="A1130" s="11">
        <v>2</v>
      </c>
      <c r="B1130" t="s">
        <v>181</v>
      </c>
      <c r="C1130" t="s">
        <v>0</v>
      </c>
      <c r="D1130">
        <v>0</v>
      </c>
      <c r="E1130">
        <v>129217.813255731</v>
      </c>
      <c r="F1130">
        <v>0</v>
      </c>
      <c r="G1130">
        <v>0</v>
      </c>
      <c r="H1130">
        <v>0</v>
      </c>
      <c r="I1130">
        <v>0</v>
      </c>
      <c r="J1130" s="10">
        <f>SUMIFS(Table1[time],Table1[repetition],Table1[[#This Row],[repetition]],Table1[config],Table1[[#This Row],[config]])</f>
        <v>75593485.504880935</v>
      </c>
      <c r="K1130" s="11">
        <v>80</v>
      </c>
      <c r="L1130" s="11">
        <v>1</v>
      </c>
      <c r="M1130" s="11" t="s">
        <v>149</v>
      </c>
      <c r="N1130" s="11" t="b">
        <v>0</v>
      </c>
      <c r="O1130" s="11" t="b">
        <v>1</v>
      </c>
      <c r="P1130" s="11" t="b">
        <v>1</v>
      </c>
      <c r="Q1130" s="11" t="b">
        <v>1</v>
      </c>
      <c r="R1130" s="11" t="b">
        <v>1</v>
      </c>
      <c r="S1130" s="11" t="b">
        <v>0</v>
      </c>
      <c r="T1130" s="11" t="b">
        <v>1</v>
      </c>
      <c r="U1130" s="11" t="b">
        <v>0</v>
      </c>
      <c r="V1130" s="11" t="b">
        <v>0</v>
      </c>
      <c r="W1130" s="11" t="b">
        <v>1</v>
      </c>
      <c r="X1130" s="11" t="b">
        <v>1</v>
      </c>
      <c r="Y1130" s="11" t="b">
        <v>1</v>
      </c>
      <c r="Z1130" s="11" t="b">
        <v>1</v>
      </c>
      <c r="AA1130" s="11" t="b">
        <v>0</v>
      </c>
      <c r="AB1130" s="11" t="b">
        <v>1</v>
      </c>
      <c r="AC1130" s="11" t="b">
        <v>1</v>
      </c>
      <c r="AD1130" s="11" t="b">
        <v>1</v>
      </c>
      <c r="AE1130" s="11" t="b">
        <v>1</v>
      </c>
      <c r="AF1130" s="11" t="b">
        <v>1</v>
      </c>
      <c r="AG1130" s="11" t="b">
        <v>0</v>
      </c>
    </row>
    <row r="1131" spans="1:33" x14ac:dyDescent="0.2">
      <c r="A1131" s="9">
        <v>3</v>
      </c>
      <c r="B1131" t="s">
        <v>181</v>
      </c>
      <c r="C1131" t="s">
        <v>0</v>
      </c>
      <c r="D1131">
        <v>0</v>
      </c>
      <c r="E1131">
        <v>110070.032798001</v>
      </c>
      <c r="F1131">
        <v>0</v>
      </c>
      <c r="G1131">
        <v>0</v>
      </c>
      <c r="H1131">
        <v>0</v>
      </c>
      <c r="I1131">
        <v>0</v>
      </c>
      <c r="J1131" s="8">
        <f>SUMIFS(Table1[time],Table1[repetition],Table1[[#This Row],[repetition]],Table1[config],Table1[[#This Row],[config]])</f>
        <v>74899310.344453961</v>
      </c>
      <c r="K1131" s="9">
        <v>80</v>
      </c>
      <c r="L1131" s="9">
        <v>1</v>
      </c>
      <c r="M1131" s="9" t="s">
        <v>149</v>
      </c>
      <c r="N1131" s="9" t="b">
        <v>0</v>
      </c>
      <c r="O1131" s="9" t="b">
        <v>1</v>
      </c>
      <c r="P1131" s="9" t="b">
        <v>1</v>
      </c>
      <c r="Q1131" s="9" t="b">
        <v>1</v>
      </c>
      <c r="R1131" s="9" t="b">
        <v>1</v>
      </c>
      <c r="S1131" s="9" t="b">
        <v>0</v>
      </c>
      <c r="T1131" s="9" t="b">
        <v>1</v>
      </c>
      <c r="U1131" s="9" t="b">
        <v>0</v>
      </c>
      <c r="V1131" s="9" t="b">
        <v>0</v>
      </c>
      <c r="W1131" s="9" t="b">
        <v>1</v>
      </c>
      <c r="X1131" s="9" t="b">
        <v>1</v>
      </c>
      <c r="Y1131" s="9" t="b">
        <v>1</v>
      </c>
      <c r="Z1131" s="9" t="b">
        <v>1</v>
      </c>
      <c r="AA1131" s="9" t="b">
        <v>0</v>
      </c>
      <c r="AB1131" s="9" t="b">
        <v>1</v>
      </c>
      <c r="AC1131" s="9" t="b">
        <v>1</v>
      </c>
      <c r="AD1131" s="9" t="b">
        <v>1</v>
      </c>
      <c r="AE1131" s="9" t="b">
        <v>1</v>
      </c>
      <c r="AF1131" s="9" t="b">
        <v>1</v>
      </c>
      <c r="AG1131" s="9" t="b">
        <v>0</v>
      </c>
    </row>
    <row r="1132" spans="1:33" x14ac:dyDescent="0.2">
      <c r="A1132" s="9">
        <v>1</v>
      </c>
      <c r="B1132" t="s">
        <v>182</v>
      </c>
      <c r="C1132" t="s">
        <v>0</v>
      </c>
      <c r="D1132">
        <v>0</v>
      </c>
      <c r="E1132">
        <v>7202910.5881840196</v>
      </c>
      <c r="F1132">
        <v>0</v>
      </c>
      <c r="G1132">
        <v>0</v>
      </c>
      <c r="H1132">
        <v>0</v>
      </c>
      <c r="I1132">
        <v>0</v>
      </c>
      <c r="J1132" s="8">
        <f>SUMIFS(Table1[time],Table1[repetition],Table1[[#This Row],[repetition]],Table1[config],Table1[[#This Row],[config]])</f>
        <v>76963013.581546769</v>
      </c>
      <c r="K1132" s="9">
        <v>200</v>
      </c>
      <c r="L1132" s="9">
        <v>1</v>
      </c>
      <c r="M1132" s="9" t="s">
        <v>149</v>
      </c>
      <c r="N1132" s="9" t="b">
        <v>0</v>
      </c>
      <c r="O1132" s="9" t="b">
        <v>1</v>
      </c>
      <c r="P1132" s="9" t="b">
        <v>1</v>
      </c>
      <c r="Q1132" s="9" t="b">
        <v>1</v>
      </c>
      <c r="R1132" s="9" t="b">
        <v>1</v>
      </c>
      <c r="S1132" s="9" t="b">
        <v>0</v>
      </c>
      <c r="T1132" s="9" t="b">
        <v>1</v>
      </c>
      <c r="U1132" s="9" t="b">
        <v>0</v>
      </c>
      <c r="V1132" s="9" t="b">
        <v>0</v>
      </c>
      <c r="W1132" s="9" t="b">
        <v>1</v>
      </c>
      <c r="X1132" s="9" t="b">
        <v>1</v>
      </c>
      <c r="Y1132" s="9" t="b">
        <v>1</v>
      </c>
      <c r="Z1132" s="9" t="b">
        <v>1</v>
      </c>
      <c r="AA1132" s="9" t="b">
        <v>0</v>
      </c>
      <c r="AB1132" s="9" t="b">
        <v>1</v>
      </c>
      <c r="AC1132" s="9" t="b">
        <v>1</v>
      </c>
      <c r="AD1132" s="9" t="b">
        <v>1</v>
      </c>
      <c r="AE1132" s="9" t="b">
        <v>1</v>
      </c>
      <c r="AF1132" s="9" t="b">
        <v>1</v>
      </c>
      <c r="AG1132" s="9" t="b">
        <v>0</v>
      </c>
    </row>
    <row r="1133" spans="1:33" x14ac:dyDescent="0.2">
      <c r="A1133" s="11">
        <v>2</v>
      </c>
      <c r="B1133" t="s">
        <v>182</v>
      </c>
      <c r="C1133" t="s">
        <v>0</v>
      </c>
      <c r="D1133">
        <v>0</v>
      </c>
      <c r="E1133">
        <v>7203204.6200740105</v>
      </c>
      <c r="F1133">
        <v>0</v>
      </c>
      <c r="G1133">
        <v>0</v>
      </c>
      <c r="H1133">
        <v>0</v>
      </c>
      <c r="I1133">
        <v>0</v>
      </c>
      <c r="J1133" s="10">
        <f>SUMIFS(Table1[time],Table1[repetition],Table1[[#This Row],[repetition]],Table1[config],Table1[[#This Row],[config]])</f>
        <v>75593485.504880935</v>
      </c>
      <c r="K1133" s="11">
        <v>120</v>
      </c>
      <c r="L1133" s="11">
        <v>18</v>
      </c>
      <c r="M1133" s="11" t="s">
        <v>150</v>
      </c>
      <c r="N1133" s="11" t="b">
        <v>1</v>
      </c>
      <c r="O1133" s="11" t="b">
        <v>0</v>
      </c>
      <c r="P1133" s="11" t="b">
        <v>1</v>
      </c>
      <c r="Q1133" s="11" t="b">
        <v>1</v>
      </c>
      <c r="R1133" s="11" t="b">
        <v>1</v>
      </c>
      <c r="S1133" s="11" t="b">
        <v>1</v>
      </c>
      <c r="T1133" s="11" t="b">
        <v>1</v>
      </c>
      <c r="U1133" s="11" t="b">
        <v>0</v>
      </c>
      <c r="V1133" s="11" t="b">
        <v>1</v>
      </c>
      <c r="W1133" s="11" t="b">
        <v>1</v>
      </c>
      <c r="X1133" s="11" t="b">
        <v>1</v>
      </c>
      <c r="Y1133" s="11" t="b">
        <v>0</v>
      </c>
      <c r="Z1133" s="11" t="b">
        <v>1</v>
      </c>
      <c r="AA1133" s="11" t="b">
        <v>0</v>
      </c>
      <c r="AB1133" s="11" t="b">
        <v>1</v>
      </c>
      <c r="AC1133" s="11" t="b">
        <v>0</v>
      </c>
      <c r="AD1133" s="11" t="b">
        <v>0</v>
      </c>
      <c r="AE1133" s="11" t="b">
        <v>0</v>
      </c>
      <c r="AF1133" s="11" t="b">
        <v>0</v>
      </c>
      <c r="AG1133" s="11" t="b">
        <v>1</v>
      </c>
    </row>
    <row r="1134" spans="1:33" x14ac:dyDescent="0.2">
      <c r="A1134" s="9">
        <v>3</v>
      </c>
      <c r="B1134" t="s">
        <v>182</v>
      </c>
      <c r="C1134" t="s">
        <v>0</v>
      </c>
      <c r="D1134">
        <v>0</v>
      </c>
      <c r="E1134">
        <v>7204482.0020209998</v>
      </c>
      <c r="F1134">
        <v>0</v>
      </c>
      <c r="G1134">
        <v>0</v>
      </c>
      <c r="H1134">
        <v>0</v>
      </c>
      <c r="I1134">
        <v>0</v>
      </c>
      <c r="J1134" s="8">
        <f>SUMIFS(Table1[time],Table1[repetition],Table1[[#This Row],[repetition]],Table1[config],Table1[[#This Row],[config]])</f>
        <v>74899310.344453961</v>
      </c>
      <c r="K1134" s="9">
        <v>80</v>
      </c>
      <c r="L1134" s="9">
        <v>5</v>
      </c>
      <c r="M1134" s="9" t="s">
        <v>150</v>
      </c>
      <c r="N1134" s="9" t="b">
        <v>0</v>
      </c>
      <c r="O1134" s="9" t="b">
        <v>0</v>
      </c>
      <c r="P1134" s="9" t="b">
        <v>1</v>
      </c>
      <c r="Q1134" s="9" t="b">
        <v>1</v>
      </c>
      <c r="R1134" s="9" t="b">
        <v>1</v>
      </c>
      <c r="S1134" s="9" t="b">
        <v>1</v>
      </c>
      <c r="T1134" s="9" t="b">
        <v>0</v>
      </c>
      <c r="U1134" s="9" t="b">
        <v>1</v>
      </c>
      <c r="V1134" s="9" t="b">
        <v>0</v>
      </c>
      <c r="W1134" s="9" t="b">
        <v>0</v>
      </c>
      <c r="X1134" s="9" t="b">
        <v>0</v>
      </c>
      <c r="Y1134" s="9" t="b">
        <v>0</v>
      </c>
      <c r="Z1134" s="9" t="b">
        <v>0</v>
      </c>
      <c r="AA1134" s="9" t="b">
        <v>0</v>
      </c>
      <c r="AB1134" s="9" t="b">
        <v>1</v>
      </c>
      <c r="AC1134" s="9" t="b">
        <v>1</v>
      </c>
      <c r="AD1134" s="9" t="b">
        <v>1</v>
      </c>
      <c r="AE1134" s="9" t="b">
        <v>0</v>
      </c>
      <c r="AF1134" s="9" t="b">
        <v>1</v>
      </c>
      <c r="AG1134" s="9" t="b">
        <v>1</v>
      </c>
    </row>
    <row r="1135" spans="1:33" x14ac:dyDescent="0.2">
      <c r="A1135" s="9">
        <v>1</v>
      </c>
      <c r="B1135" t="s">
        <v>184</v>
      </c>
      <c r="C1135" t="s">
        <v>0</v>
      </c>
      <c r="D1135">
        <v>0</v>
      </c>
      <c r="E1135">
        <v>7204019.4293019501</v>
      </c>
      <c r="F1135">
        <v>0</v>
      </c>
      <c r="G1135">
        <v>0</v>
      </c>
      <c r="H1135">
        <v>0</v>
      </c>
      <c r="I1135">
        <v>0</v>
      </c>
      <c r="J1135" s="8">
        <f>SUMIFS(Table1[time],Table1[repetition],Table1[[#This Row],[repetition]],Table1[config],Table1[[#This Row],[config]])</f>
        <v>76963013.581546769</v>
      </c>
      <c r="K1135" s="9">
        <v>200</v>
      </c>
      <c r="L1135" s="9">
        <v>4</v>
      </c>
      <c r="M1135" s="9" t="s">
        <v>151</v>
      </c>
      <c r="N1135" s="9" t="b">
        <v>1</v>
      </c>
      <c r="O1135" s="9" t="b">
        <v>1</v>
      </c>
      <c r="P1135" s="9" t="b">
        <v>1</v>
      </c>
      <c r="Q1135" s="9" t="b">
        <v>1</v>
      </c>
      <c r="R1135" s="9" t="b">
        <v>1</v>
      </c>
      <c r="S1135" s="9" t="b">
        <v>1</v>
      </c>
      <c r="T1135" s="9" t="b">
        <v>1</v>
      </c>
      <c r="U1135" s="9" t="b">
        <v>1</v>
      </c>
      <c r="V1135" s="9" t="b">
        <v>1</v>
      </c>
      <c r="W1135" s="9" t="b">
        <v>0</v>
      </c>
      <c r="X1135" s="9" t="b">
        <v>0</v>
      </c>
      <c r="Y1135" s="9" t="b">
        <v>0</v>
      </c>
      <c r="Z1135" s="9" t="b">
        <v>0</v>
      </c>
      <c r="AA1135" s="9" t="b">
        <v>0</v>
      </c>
      <c r="AB1135" s="9" t="b">
        <v>1</v>
      </c>
      <c r="AC1135" s="9" t="b">
        <v>0</v>
      </c>
      <c r="AD1135" s="9" t="b">
        <v>1</v>
      </c>
      <c r="AE1135" s="9" t="b">
        <v>0</v>
      </c>
      <c r="AF1135" s="9" t="b">
        <v>1</v>
      </c>
      <c r="AG1135" s="9" t="b">
        <v>0</v>
      </c>
    </row>
    <row r="1136" spans="1:33" x14ac:dyDescent="0.2">
      <c r="A1136" s="11">
        <v>2</v>
      </c>
      <c r="B1136" t="s">
        <v>184</v>
      </c>
      <c r="C1136" t="s">
        <v>0</v>
      </c>
      <c r="D1136">
        <v>0</v>
      </c>
      <c r="E1136">
        <v>7203154.9568818798</v>
      </c>
      <c r="F1136">
        <v>0</v>
      </c>
      <c r="G1136">
        <v>0</v>
      </c>
      <c r="H1136">
        <v>0</v>
      </c>
      <c r="I1136">
        <v>0</v>
      </c>
      <c r="J1136" s="10">
        <f>SUMIFS(Table1[time],Table1[repetition],Table1[[#This Row],[repetition]],Table1[config],Table1[[#This Row],[config]])</f>
        <v>75593485.504880935</v>
      </c>
      <c r="K1136" s="11">
        <v>80</v>
      </c>
      <c r="L1136" s="11">
        <v>5</v>
      </c>
      <c r="M1136" s="11" t="s">
        <v>150</v>
      </c>
      <c r="N1136" s="11" t="b">
        <v>0</v>
      </c>
      <c r="O1136" s="11" t="b">
        <v>0</v>
      </c>
      <c r="P1136" s="11" t="b">
        <v>1</v>
      </c>
      <c r="Q1136" s="11" t="b">
        <v>1</v>
      </c>
      <c r="R1136" s="11" t="b">
        <v>1</v>
      </c>
      <c r="S1136" s="11" t="b">
        <v>1</v>
      </c>
      <c r="T1136" s="11" t="b">
        <v>0</v>
      </c>
      <c r="U1136" s="11" t="b">
        <v>1</v>
      </c>
      <c r="V1136" s="11" t="b">
        <v>0</v>
      </c>
      <c r="W1136" s="11" t="b">
        <v>0</v>
      </c>
      <c r="X1136" s="11" t="b">
        <v>0</v>
      </c>
      <c r="Y1136" s="11" t="b">
        <v>0</v>
      </c>
      <c r="Z1136" s="11" t="b">
        <v>0</v>
      </c>
      <c r="AA1136" s="11" t="b">
        <v>0</v>
      </c>
      <c r="AB1136" s="11" t="b">
        <v>1</v>
      </c>
      <c r="AC1136" s="11" t="b">
        <v>1</v>
      </c>
      <c r="AD1136" s="11" t="b">
        <v>1</v>
      </c>
      <c r="AE1136" s="11" t="b">
        <v>0</v>
      </c>
      <c r="AF1136" s="11" t="b">
        <v>1</v>
      </c>
      <c r="AG1136" s="11" t="b">
        <v>1</v>
      </c>
    </row>
    <row r="1137" spans="1:33" x14ac:dyDescent="0.2">
      <c r="A1137" s="11">
        <v>3</v>
      </c>
      <c r="B1137" t="s">
        <v>184</v>
      </c>
      <c r="C1137" t="s">
        <v>0</v>
      </c>
      <c r="D1137">
        <v>0</v>
      </c>
      <c r="E1137">
        <v>7202666.9183929898</v>
      </c>
      <c r="F1137">
        <v>0</v>
      </c>
      <c r="G1137">
        <v>0</v>
      </c>
      <c r="H1137">
        <v>0</v>
      </c>
      <c r="I1137">
        <v>0</v>
      </c>
      <c r="J1137" s="10">
        <f>SUMIFS(Table1[time],Table1[repetition],Table1[[#This Row],[repetition]],Table1[config],Table1[[#This Row],[config]])</f>
        <v>74899310.344453961</v>
      </c>
      <c r="K1137" s="11">
        <v>80</v>
      </c>
      <c r="L1137" s="11">
        <v>5</v>
      </c>
      <c r="M1137" s="11" t="s">
        <v>150</v>
      </c>
      <c r="N1137" s="11" t="b">
        <v>0</v>
      </c>
      <c r="O1137" s="11" t="b">
        <v>0</v>
      </c>
      <c r="P1137" s="11" t="b">
        <v>1</v>
      </c>
      <c r="Q1137" s="11" t="b">
        <v>1</v>
      </c>
      <c r="R1137" s="11" t="b">
        <v>1</v>
      </c>
      <c r="S1137" s="11" t="b">
        <v>1</v>
      </c>
      <c r="T1137" s="11" t="b">
        <v>0</v>
      </c>
      <c r="U1137" s="11" t="b">
        <v>1</v>
      </c>
      <c r="V1137" s="11" t="b">
        <v>0</v>
      </c>
      <c r="W1137" s="11" t="b">
        <v>0</v>
      </c>
      <c r="X1137" s="11" t="b">
        <v>0</v>
      </c>
      <c r="Y1137" s="11" t="b">
        <v>0</v>
      </c>
      <c r="Z1137" s="11" t="b">
        <v>0</v>
      </c>
      <c r="AA1137" s="11" t="b">
        <v>0</v>
      </c>
      <c r="AB1137" s="11" t="b">
        <v>1</v>
      </c>
      <c r="AC1137" s="11" t="b">
        <v>1</v>
      </c>
      <c r="AD1137" s="11" t="b">
        <v>1</v>
      </c>
      <c r="AE1137" s="11" t="b">
        <v>0</v>
      </c>
      <c r="AF1137" s="11" t="b">
        <v>1</v>
      </c>
      <c r="AG1137" s="11" t="b">
        <v>1</v>
      </c>
    </row>
    <row r="1138" spans="1:33" x14ac:dyDescent="0.2">
      <c r="A1138" s="11">
        <v>1</v>
      </c>
      <c r="B1138" t="s">
        <v>183</v>
      </c>
      <c r="C1138" t="s">
        <v>0</v>
      </c>
      <c r="D1138">
        <v>0</v>
      </c>
      <c r="E1138">
        <v>216616.85312195899</v>
      </c>
      <c r="F1138">
        <v>0</v>
      </c>
      <c r="G1138">
        <v>0</v>
      </c>
      <c r="H1138">
        <v>0</v>
      </c>
      <c r="I1138">
        <v>0</v>
      </c>
      <c r="J1138" s="10">
        <f>SUMIFS(Table1[time],Table1[repetition],Table1[[#This Row],[repetition]],Table1[config],Table1[[#This Row],[config]])</f>
        <v>76963013.581546769</v>
      </c>
      <c r="K1138" s="11">
        <v>200</v>
      </c>
      <c r="L1138" s="11">
        <v>18</v>
      </c>
      <c r="M1138" s="11" t="s">
        <v>151</v>
      </c>
      <c r="N1138" s="11" t="b">
        <v>1</v>
      </c>
      <c r="O1138" s="11" t="b">
        <v>0</v>
      </c>
      <c r="P1138" s="11" t="b">
        <v>0</v>
      </c>
      <c r="Q1138" s="11" t="b">
        <v>0</v>
      </c>
      <c r="R1138" s="11" t="b">
        <v>1</v>
      </c>
      <c r="S1138" s="11" t="b">
        <v>0</v>
      </c>
      <c r="T1138" s="11" t="b">
        <v>0</v>
      </c>
      <c r="U1138" s="11" t="b">
        <v>0</v>
      </c>
      <c r="V1138" s="11" t="b">
        <v>0</v>
      </c>
      <c r="W1138" s="11" t="b">
        <v>0</v>
      </c>
      <c r="X1138" s="11" t="b">
        <v>0</v>
      </c>
      <c r="Y1138" s="11" t="b">
        <v>1</v>
      </c>
      <c r="Z1138" s="11" t="b">
        <v>0</v>
      </c>
      <c r="AA1138" s="11" t="b">
        <v>1</v>
      </c>
      <c r="AB1138" s="11" t="b">
        <v>1</v>
      </c>
      <c r="AC1138" s="11" t="b">
        <v>1</v>
      </c>
      <c r="AD1138" s="11" t="b">
        <v>0</v>
      </c>
      <c r="AE1138" s="11" t="b">
        <v>0</v>
      </c>
      <c r="AF1138" s="11" t="b">
        <v>1</v>
      </c>
      <c r="AG1138" s="11" t="b">
        <v>1</v>
      </c>
    </row>
    <row r="1139" spans="1:33" x14ac:dyDescent="0.2">
      <c r="A1139" s="11">
        <v>2</v>
      </c>
      <c r="B1139" t="s">
        <v>183</v>
      </c>
      <c r="C1139" t="s">
        <v>0</v>
      </c>
      <c r="D1139">
        <v>0</v>
      </c>
      <c r="E1139">
        <v>180063.59329586799</v>
      </c>
      <c r="F1139">
        <v>0</v>
      </c>
      <c r="G1139">
        <v>0</v>
      </c>
      <c r="H1139">
        <v>0</v>
      </c>
      <c r="I1139">
        <v>0</v>
      </c>
      <c r="J1139" s="10">
        <f>SUMIFS(Table1[time],Table1[repetition],Table1[[#This Row],[repetition]],Table1[config],Table1[[#This Row],[config]])</f>
        <v>75593485.504880935</v>
      </c>
      <c r="K1139" s="11">
        <v>80</v>
      </c>
      <c r="L1139" s="11">
        <v>2</v>
      </c>
      <c r="M1139" s="11" t="s">
        <v>150</v>
      </c>
      <c r="N1139" s="11" t="b">
        <v>1</v>
      </c>
      <c r="O1139" s="11" t="b">
        <v>0</v>
      </c>
      <c r="P1139" s="11" t="b">
        <v>0</v>
      </c>
      <c r="Q1139" s="11" t="b">
        <v>0</v>
      </c>
      <c r="R1139" s="11" t="b">
        <v>0</v>
      </c>
      <c r="S1139" s="11" t="b">
        <v>1</v>
      </c>
      <c r="T1139" s="11" t="b">
        <v>0</v>
      </c>
      <c r="U1139" s="11" t="b">
        <v>1</v>
      </c>
      <c r="V1139" s="11" t="b">
        <v>1</v>
      </c>
      <c r="W1139" s="11" t="b">
        <v>0</v>
      </c>
      <c r="X1139" s="11" t="b">
        <v>0</v>
      </c>
      <c r="Y1139" s="11" t="b">
        <v>0</v>
      </c>
      <c r="Z1139" s="11" t="b">
        <v>0</v>
      </c>
      <c r="AA1139" s="11" t="b">
        <v>1</v>
      </c>
      <c r="AB1139" s="11" t="b">
        <v>0</v>
      </c>
      <c r="AC1139" s="11" t="b">
        <v>0</v>
      </c>
      <c r="AD1139" s="11" t="b">
        <v>0</v>
      </c>
      <c r="AE1139" s="11" t="b">
        <v>0</v>
      </c>
      <c r="AF1139" s="11" t="b">
        <v>0</v>
      </c>
      <c r="AG1139" s="11" t="b">
        <v>1</v>
      </c>
    </row>
    <row r="1140" spans="1:33" x14ac:dyDescent="0.2">
      <c r="A1140" s="9">
        <v>3</v>
      </c>
      <c r="B1140" t="s">
        <v>183</v>
      </c>
      <c r="C1140" t="s">
        <v>0</v>
      </c>
      <c r="D1140">
        <v>0</v>
      </c>
      <c r="E1140">
        <v>163461.700102998</v>
      </c>
      <c r="F1140">
        <v>0</v>
      </c>
      <c r="G1140">
        <v>0</v>
      </c>
      <c r="H1140">
        <v>0</v>
      </c>
      <c r="I1140">
        <v>0</v>
      </c>
      <c r="J1140" s="8">
        <f>SUMIFS(Table1[time],Table1[repetition],Table1[[#This Row],[repetition]],Table1[config],Table1[[#This Row],[config]])</f>
        <v>74899310.344453961</v>
      </c>
      <c r="K1140" s="9">
        <v>80</v>
      </c>
      <c r="L1140" s="9">
        <v>1</v>
      </c>
      <c r="M1140" s="9" t="s">
        <v>149</v>
      </c>
      <c r="N1140" s="9" t="b">
        <v>0</v>
      </c>
      <c r="O1140" s="9" t="b">
        <v>1</v>
      </c>
      <c r="P1140" s="9" t="b">
        <v>1</v>
      </c>
      <c r="Q1140" s="9" t="b">
        <v>1</v>
      </c>
      <c r="R1140" s="9" t="b">
        <v>1</v>
      </c>
      <c r="S1140" s="9" t="b">
        <v>0</v>
      </c>
      <c r="T1140" s="9" t="b">
        <v>1</v>
      </c>
      <c r="U1140" s="9" t="b">
        <v>0</v>
      </c>
      <c r="V1140" s="9" t="b">
        <v>0</v>
      </c>
      <c r="W1140" s="9" t="b">
        <v>1</v>
      </c>
      <c r="X1140" s="9" t="b">
        <v>1</v>
      </c>
      <c r="Y1140" s="9" t="b">
        <v>1</v>
      </c>
      <c r="Z1140" s="9" t="b">
        <v>1</v>
      </c>
      <c r="AA1140" s="9" t="b">
        <v>0</v>
      </c>
      <c r="AB1140" s="9" t="b">
        <v>1</v>
      </c>
      <c r="AC1140" s="9" t="b">
        <v>1</v>
      </c>
      <c r="AD1140" s="9" t="b">
        <v>1</v>
      </c>
      <c r="AE1140" s="9" t="b">
        <v>1</v>
      </c>
      <c r="AF1140" s="9" t="b">
        <v>1</v>
      </c>
      <c r="AG1140" s="9" t="b">
        <v>0</v>
      </c>
    </row>
    <row r="1141" spans="1:33" x14ac:dyDescent="0.2">
      <c r="A1141" s="9">
        <v>1</v>
      </c>
      <c r="B1141" t="s">
        <v>185</v>
      </c>
      <c r="C1141" t="s">
        <v>0</v>
      </c>
      <c r="D1141">
        <v>0</v>
      </c>
      <c r="E1141">
        <v>220790.880730957</v>
      </c>
      <c r="F1141">
        <v>0</v>
      </c>
      <c r="G1141">
        <v>0</v>
      </c>
      <c r="H1141">
        <v>0</v>
      </c>
      <c r="I1141">
        <v>0</v>
      </c>
      <c r="J1141" s="8">
        <f>SUMIFS(Table1[time],Table1[repetition],Table1[[#This Row],[repetition]],Table1[config],Table1[[#This Row],[config]])</f>
        <v>76963013.581546769</v>
      </c>
      <c r="K1141" s="9">
        <v>600</v>
      </c>
      <c r="L1141" s="9">
        <v>1</v>
      </c>
      <c r="M1141" s="9" t="s">
        <v>149</v>
      </c>
      <c r="N1141" s="9" t="b">
        <v>0</v>
      </c>
      <c r="O1141" s="9" t="b">
        <v>1</v>
      </c>
      <c r="P1141" s="9" t="b">
        <v>1</v>
      </c>
      <c r="Q1141" s="9" t="b">
        <v>1</v>
      </c>
      <c r="R1141" s="9" t="b">
        <v>1</v>
      </c>
      <c r="S1141" s="9" t="b">
        <v>0</v>
      </c>
      <c r="T1141" s="9" t="b">
        <v>1</v>
      </c>
      <c r="U1141" s="9" t="b">
        <v>0</v>
      </c>
      <c r="V1141" s="9" t="b">
        <v>0</v>
      </c>
      <c r="W1141" s="9" t="b">
        <v>1</v>
      </c>
      <c r="X1141" s="9" t="b">
        <v>1</v>
      </c>
      <c r="Y1141" s="9" t="b">
        <v>1</v>
      </c>
      <c r="Z1141" s="9" t="b">
        <v>1</v>
      </c>
      <c r="AA1141" s="9" t="b">
        <v>0</v>
      </c>
      <c r="AB1141" s="9" t="b">
        <v>1</v>
      </c>
      <c r="AC1141" s="9" t="b">
        <v>1</v>
      </c>
      <c r="AD1141" s="9" t="b">
        <v>1</v>
      </c>
      <c r="AE1141" s="9" t="b">
        <v>1</v>
      </c>
      <c r="AF1141" s="9" t="b">
        <v>1</v>
      </c>
      <c r="AG1141" s="9" t="b">
        <v>0</v>
      </c>
    </row>
    <row r="1142" spans="1:33" x14ac:dyDescent="0.2">
      <c r="A1142" s="11">
        <v>2</v>
      </c>
      <c r="B1142" t="s">
        <v>185</v>
      </c>
      <c r="C1142" t="s">
        <v>0</v>
      </c>
      <c r="D1142">
        <v>0</v>
      </c>
      <c r="E1142">
        <v>112291.91913269401</v>
      </c>
      <c r="F1142">
        <v>0</v>
      </c>
      <c r="G1142">
        <v>0</v>
      </c>
      <c r="H1142">
        <v>0</v>
      </c>
      <c r="I1142">
        <v>0</v>
      </c>
      <c r="J1142" s="10">
        <f>SUMIFS(Table1[time],Table1[repetition],Table1[[#This Row],[repetition]],Table1[config],Table1[[#This Row],[config]])</f>
        <v>75593485.504880935</v>
      </c>
      <c r="K1142" s="11">
        <v>80</v>
      </c>
      <c r="L1142" s="11">
        <v>2</v>
      </c>
      <c r="M1142" s="11" t="s">
        <v>150</v>
      </c>
      <c r="N1142" s="11" t="b">
        <v>1</v>
      </c>
      <c r="O1142" s="11" t="b">
        <v>0</v>
      </c>
      <c r="P1142" s="11" t="b">
        <v>0</v>
      </c>
      <c r="Q1142" s="11" t="b">
        <v>0</v>
      </c>
      <c r="R1142" s="11" t="b">
        <v>0</v>
      </c>
      <c r="S1142" s="11" t="b">
        <v>1</v>
      </c>
      <c r="T1142" s="11" t="b">
        <v>0</v>
      </c>
      <c r="U1142" s="11" t="b">
        <v>1</v>
      </c>
      <c r="V1142" s="11" t="b">
        <v>1</v>
      </c>
      <c r="W1142" s="11" t="b">
        <v>0</v>
      </c>
      <c r="X1142" s="11" t="b">
        <v>0</v>
      </c>
      <c r="Y1142" s="11" t="b">
        <v>0</v>
      </c>
      <c r="Z1142" s="11" t="b">
        <v>0</v>
      </c>
      <c r="AA1142" s="11" t="b">
        <v>1</v>
      </c>
      <c r="AB1142" s="11" t="b">
        <v>0</v>
      </c>
      <c r="AC1142" s="11" t="b">
        <v>0</v>
      </c>
      <c r="AD1142" s="11" t="b">
        <v>0</v>
      </c>
      <c r="AE1142" s="11" t="b">
        <v>0</v>
      </c>
      <c r="AF1142" s="11" t="b">
        <v>0</v>
      </c>
      <c r="AG1142" s="11" t="b">
        <v>1</v>
      </c>
    </row>
    <row r="1143" spans="1:33" x14ac:dyDescent="0.2">
      <c r="A1143" s="11">
        <v>3</v>
      </c>
      <c r="B1143" t="s">
        <v>185</v>
      </c>
      <c r="C1143" t="s">
        <v>0</v>
      </c>
      <c r="D1143">
        <v>0</v>
      </c>
      <c r="E1143">
        <v>122566.053004</v>
      </c>
      <c r="F1143">
        <v>0</v>
      </c>
      <c r="G1143">
        <v>0</v>
      </c>
      <c r="H1143">
        <v>0</v>
      </c>
      <c r="I1143">
        <v>0</v>
      </c>
      <c r="J1143" s="10">
        <f>SUMIFS(Table1[time],Table1[repetition],Table1[[#This Row],[repetition]],Table1[config],Table1[[#This Row],[config]])</f>
        <v>74899310.344453961</v>
      </c>
      <c r="K1143" s="11">
        <v>50</v>
      </c>
      <c r="L1143" s="11">
        <v>18</v>
      </c>
      <c r="M1143" s="11" t="s">
        <v>151</v>
      </c>
      <c r="N1143" s="11" t="b">
        <v>1</v>
      </c>
      <c r="O1143" s="11" t="b">
        <v>1</v>
      </c>
      <c r="P1143" s="11" t="b">
        <v>1</v>
      </c>
      <c r="Q1143" s="11" t="b">
        <v>1</v>
      </c>
      <c r="R1143" s="11" t="b">
        <v>1</v>
      </c>
      <c r="S1143" s="11" t="b">
        <v>1</v>
      </c>
      <c r="T1143" s="11" t="b">
        <v>0</v>
      </c>
      <c r="U1143" s="11" t="b">
        <v>1</v>
      </c>
      <c r="V1143" s="11" t="b">
        <v>0</v>
      </c>
      <c r="W1143" s="11" t="b">
        <v>1</v>
      </c>
      <c r="X1143" s="11" t="b">
        <v>0</v>
      </c>
      <c r="Y1143" s="11" t="b">
        <v>0</v>
      </c>
      <c r="Z1143" s="11" t="b">
        <v>1</v>
      </c>
      <c r="AA1143" s="11" t="b">
        <v>0</v>
      </c>
      <c r="AB1143" s="11" t="b">
        <v>0</v>
      </c>
      <c r="AC1143" s="11" t="b">
        <v>0</v>
      </c>
      <c r="AD1143" s="11" t="b">
        <v>0</v>
      </c>
      <c r="AE1143" s="11" t="b">
        <v>0</v>
      </c>
      <c r="AF1143" s="11" t="b">
        <v>0</v>
      </c>
      <c r="AG1143" s="11" t="b">
        <v>0</v>
      </c>
    </row>
    <row r="1144" spans="1:33" x14ac:dyDescent="0.2">
      <c r="A1144" s="9">
        <v>1</v>
      </c>
      <c r="B1144" t="s">
        <v>186</v>
      </c>
      <c r="C1144" t="s">
        <v>0</v>
      </c>
      <c r="D1144">
        <v>0</v>
      </c>
      <c r="E1144">
        <v>7203364.590473</v>
      </c>
      <c r="F1144">
        <v>0</v>
      </c>
      <c r="G1144">
        <v>0</v>
      </c>
      <c r="H1144">
        <v>0</v>
      </c>
      <c r="I1144">
        <v>0</v>
      </c>
      <c r="J1144" s="8">
        <f>SUMIFS(Table1[time],Table1[repetition],Table1[[#This Row],[repetition]],Table1[config],Table1[[#This Row],[config]])</f>
        <v>76963013.581546769</v>
      </c>
      <c r="K1144" s="9">
        <v>600</v>
      </c>
      <c r="L1144" s="9">
        <v>4</v>
      </c>
      <c r="M1144" s="9" t="s">
        <v>151</v>
      </c>
      <c r="N1144" s="9" t="b">
        <v>0</v>
      </c>
      <c r="O1144" s="9" t="b">
        <v>0</v>
      </c>
      <c r="P1144" s="9" t="b">
        <v>1</v>
      </c>
      <c r="Q1144" s="9" t="b">
        <v>0</v>
      </c>
      <c r="R1144" s="9" t="b">
        <v>0</v>
      </c>
      <c r="S1144" s="9" t="b">
        <v>1</v>
      </c>
      <c r="T1144" s="9" t="b">
        <v>1</v>
      </c>
      <c r="U1144" s="9" t="b">
        <v>0</v>
      </c>
      <c r="V1144" s="9" t="b">
        <v>0</v>
      </c>
      <c r="W1144" s="9" t="b">
        <v>1</v>
      </c>
      <c r="X1144" s="9" t="b">
        <v>0</v>
      </c>
      <c r="Y1144" s="9" t="b">
        <v>0</v>
      </c>
      <c r="Z1144" s="9" t="b">
        <v>1</v>
      </c>
      <c r="AA1144" s="9" t="b">
        <v>1</v>
      </c>
      <c r="AB1144" s="9" t="b">
        <v>1</v>
      </c>
      <c r="AC1144" s="9" t="b">
        <v>1</v>
      </c>
      <c r="AD1144" s="9" t="b">
        <v>0</v>
      </c>
      <c r="AE1144" s="9" t="b">
        <v>0</v>
      </c>
      <c r="AF1144" s="9" t="b">
        <v>1</v>
      </c>
      <c r="AG1144" s="9" t="b">
        <v>0</v>
      </c>
    </row>
    <row r="1145" spans="1:33" x14ac:dyDescent="0.2">
      <c r="A1145" s="11">
        <v>2</v>
      </c>
      <c r="B1145" t="s">
        <v>186</v>
      </c>
      <c r="C1145" t="s">
        <v>0</v>
      </c>
      <c r="D1145">
        <v>0</v>
      </c>
      <c r="E1145">
        <v>7203923.4232101496</v>
      </c>
      <c r="F1145">
        <v>0</v>
      </c>
      <c r="G1145">
        <v>0</v>
      </c>
      <c r="H1145">
        <v>0</v>
      </c>
      <c r="I1145">
        <v>0</v>
      </c>
      <c r="J1145" s="10">
        <f>SUMIFS(Table1[time],Table1[repetition],Table1[[#This Row],[repetition]],Table1[config],Table1[[#This Row],[config]])</f>
        <v>75593485.504880935</v>
      </c>
      <c r="K1145" s="11">
        <v>80</v>
      </c>
      <c r="L1145" s="11">
        <v>4</v>
      </c>
      <c r="M1145" s="11" t="s">
        <v>151</v>
      </c>
      <c r="N1145" s="11" t="b">
        <v>0</v>
      </c>
      <c r="O1145" s="11" t="b">
        <v>1</v>
      </c>
      <c r="P1145" s="11" t="b">
        <v>0</v>
      </c>
      <c r="Q1145" s="11" t="b">
        <v>1</v>
      </c>
      <c r="R1145" s="11" t="b">
        <v>0</v>
      </c>
      <c r="S1145" s="11" t="b">
        <v>0</v>
      </c>
      <c r="T1145" s="11" t="b">
        <v>1</v>
      </c>
      <c r="U1145" s="11" t="b">
        <v>0</v>
      </c>
      <c r="V1145" s="11" t="b">
        <v>0</v>
      </c>
      <c r="W1145" s="11" t="b">
        <v>0</v>
      </c>
      <c r="X1145" s="11" t="b">
        <v>1</v>
      </c>
      <c r="Y1145" s="11" t="b">
        <v>0</v>
      </c>
      <c r="Z1145" s="11" t="b">
        <v>1</v>
      </c>
      <c r="AA1145" s="11" t="b">
        <v>1</v>
      </c>
      <c r="AB1145" s="11" t="b">
        <v>1</v>
      </c>
      <c r="AC1145" s="11" t="b">
        <v>0</v>
      </c>
      <c r="AD1145" s="11" t="b">
        <v>1</v>
      </c>
      <c r="AE1145" s="11" t="b">
        <v>0</v>
      </c>
      <c r="AF1145" s="11" t="b">
        <v>0</v>
      </c>
      <c r="AG1145" s="11" t="b">
        <v>0</v>
      </c>
    </row>
    <row r="1146" spans="1:33" x14ac:dyDescent="0.2">
      <c r="A1146" s="11">
        <v>3</v>
      </c>
      <c r="B1146" t="s">
        <v>186</v>
      </c>
      <c r="C1146" t="s">
        <v>0</v>
      </c>
      <c r="D1146">
        <v>0</v>
      </c>
      <c r="E1146">
        <v>7204928.0692180004</v>
      </c>
      <c r="F1146">
        <v>0</v>
      </c>
      <c r="G1146">
        <v>0</v>
      </c>
      <c r="H1146">
        <v>0</v>
      </c>
      <c r="I1146">
        <v>0</v>
      </c>
      <c r="J1146" s="10">
        <f>SUMIFS(Table1[time],Table1[repetition],Table1[[#This Row],[repetition]],Table1[config],Table1[[#This Row],[config]])</f>
        <v>74899310.344453961</v>
      </c>
      <c r="K1146" s="11">
        <v>80</v>
      </c>
      <c r="L1146" s="11">
        <v>3</v>
      </c>
      <c r="M1146" s="11" t="s">
        <v>151</v>
      </c>
      <c r="N1146" s="11" t="b">
        <v>0</v>
      </c>
      <c r="O1146" s="11" t="b">
        <v>1</v>
      </c>
      <c r="P1146" s="11" t="b">
        <v>1</v>
      </c>
      <c r="Q1146" s="11" t="b">
        <v>1</v>
      </c>
      <c r="R1146" s="11" t="b">
        <v>1</v>
      </c>
      <c r="S1146" s="11" t="b">
        <v>1</v>
      </c>
      <c r="T1146" s="11" t="b">
        <v>0</v>
      </c>
      <c r="U1146" s="11" t="b">
        <v>1</v>
      </c>
      <c r="V1146" s="11" t="b">
        <v>1</v>
      </c>
      <c r="W1146" s="11" t="b">
        <v>1</v>
      </c>
      <c r="X1146" s="11" t="b">
        <v>0</v>
      </c>
      <c r="Y1146" s="11" t="b">
        <v>1</v>
      </c>
      <c r="Z1146" s="11" t="b">
        <v>0</v>
      </c>
      <c r="AA1146" s="11" t="b">
        <v>0</v>
      </c>
      <c r="AB1146" s="11" t="b">
        <v>0</v>
      </c>
      <c r="AC1146" s="11" t="b">
        <v>0</v>
      </c>
      <c r="AD1146" s="11" t="b">
        <v>1</v>
      </c>
      <c r="AE1146" s="11" t="b">
        <v>1</v>
      </c>
      <c r="AF1146" s="11" t="b">
        <v>0</v>
      </c>
      <c r="AG1146" s="11" t="b">
        <v>1</v>
      </c>
    </row>
    <row r="1147" spans="1:33" x14ac:dyDescent="0.2">
      <c r="A1147" s="11">
        <v>1</v>
      </c>
      <c r="B1147" t="s">
        <v>187</v>
      </c>
      <c r="C1147" t="s">
        <v>0</v>
      </c>
      <c r="D1147">
        <v>0</v>
      </c>
      <c r="E1147">
        <v>7203135.7798480298</v>
      </c>
      <c r="F1147">
        <v>0</v>
      </c>
      <c r="G1147">
        <v>0</v>
      </c>
      <c r="H1147">
        <v>0</v>
      </c>
      <c r="I1147">
        <v>0</v>
      </c>
      <c r="J1147" s="10">
        <f>SUMIFS(Table1[time],Table1[repetition],Table1[[#This Row],[repetition]],Table1[config],Table1[[#This Row],[config]])</f>
        <v>76963013.581546769</v>
      </c>
      <c r="K1147" s="11">
        <v>600</v>
      </c>
      <c r="L1147" s="11">
        <v>6</v>
      </c>
      <c r="M1147" s="11" t="s">
        <v>151</v>
      </c>
      <c r="N1147" s="11" t="b">
        <v>1</v>
      </c>
      <c r="O1147" s="11" t="b">
        <v>1</v>
      </c>
      <c r="P1147" s="11" t="b">
        <v>1</v>
      </c>
      <c r="Q1147" s="11" t="b">
        <v>1</v>
      </c>
      <c r="R1147" s="11" t="b">
        <v>0</v>
      </c>
      <c r="S1147" s="11" t="b">
        <v>1</v>
      </c>
      <c r="T1147" s="11" t="b">
        <v>1</v>
      </c>
      <c r="U1147" s="11" t="b">
        <v>1</v>
      </c>
      <c r="V1147" s="11" t="b">
        <v>0</v>
      </c>
      <c r="W1147" s="11" t="b">
        <v>1</v>
      </c>
      <c r="X1147" s="11" t="b">
        <v>0</v>
      </c>
      <c r="Y1147" s="11" t="b">
        <v>1</v>
      </c>
      <c r="Z1147" s="11" t="b">
        <v>1</v>
      </c>
      <c r="AA1147" s="11" t="b">
        <v>0</v>
      </c>
      <c r="AB1147" s="11" t="b">
        <v>1</v>
      </c>
      <c r="AC1147" s="11" t="b">
        <v>1</v>
      </c>
      <c r="AD1147" s="11" t="b">
        <v>1</v>
      </c>
      <c r="AE1147" s="11" t="b">
        <v>0</v>
      </c>
      <c r="AF1147" s="11" t="b">
        <v>0</v>
      </c>
      <c r="AG1147" s="11" t="b">
        <v>0</v>
      </c>
    </row>
    <row r="1148" spans="1:33" x14ac:dyDescent="0.2">
      <c r="A1148" s="11">
        <v>2</v>
      </c>
      <c r="B1148" t="s">
        <v>187</v>
      </c>
      <c r="C1148" t="s">
        <v>0</v>
      </c>
      <c r="D1148">
        <v>0</v>
      </c>
      <c r="E1148">
        <v>7202831.7017988302</v>
      </c>
      <c r="F1148">
        <v>0</v>
      </c>
      <c r="G1148">
        <v>0</v>
      </c>
      <c r="H1148">
        <v>0</v>
      </c>
      <c r="I1148">
        <v>0</v>
      </c>
      <c r="J1148" s="10">
        <f>SUMIFS(Table1[time],Table1[repetition],Table1[[#This Row],[repetition]],Table1[config],Table1[[#This Row],[config]])</f>
        <v>75593485.504880935</v>
      </c>
      <c r="K1148" s="11">
        <v>80</v>
      </c>
      <c r="L1148" s="11">
        <v>3</v>
      </c>
      <c r="M1148" s="11" t="s">
        <v>151</v>
      </c>
      <c r="N1148" s="11" t="b">
        <v>0</v>
      </c>
      <c r="O1148" s="11" t="b">
        <v>1</v>
      </c>
      <c r="P1148" s="11" t="b">
        <v>1</v>
      </c>
      <c r="Q1148" s="11" t="b">
        <v>1</v>
      </c>
      <c r="R1148" s="11" t="b">
        <v>1</v>
      </c>
      <c r="S1148" s="11" t="b">
        <v>1</v>
      </c>
      <c r="T1148" s="11" t="b">
        <v>0</v>
      </c>
      <c r="U1148" s="11" t="b">
        <v>1</v>
      </c>
      <c r="V1148" s="11" t="b">
        <v>1</v>
      </c>
      <c r="W1148" s="11" t="b">
        <v>1</v>
      </c>
      <c r="X1148" s="11" t="b">
        <v>0</v>
      </c>
      <c r="Y1148" s="11" t="b">
        <v>1</v>
      </c>
      <c r="Z1148" s="11" t="b">
        <v>0</v>
      </c>
      <c r="AA1148" s="11" t="b">
        <v>0</v>
      </c>
      <c r="AB1148" s="11" t="b">
        <v>0</v>
      </c>
      <c r="AC1148" s="11" t="b">
        <v>0</v>
      </c>
      <c r="AD1148" s="11" t="b">
        <v>1</v>
      </c>
      <c r="AE1148" s="11" t="b">
        <v>1</v>
      </c>
      <c r="AF1148" s="11" t="b">
        <v>0</v>
      </c>
      <c r="AG1148" s="11" t="b">
        <v>1</v>
      </c>
    </row>
    <row r="1149" spans="1:33" x14ac:dyDescent="0.2">
      <c r="A1149" s="9">
        <v>3</v>
      </c>
      <c r="B1149" t="s">
        <v>187</v>
      </c>
      <c r="C1149" t="s">
        <v>0</v>
      </c>
      <c r="D1149">
        <v>0</v>
      </c>
      <c r="E1149">
        <v>7202878.6470720004</v>
      </c>
      <c r="F1149">
        <v>0</v>
      </c>
      <c r="G1149">
        <v>0</v>
      </c>
      <c r="H1149">
        <v>0</v>
      </c>
      <c r="I1149">
        <v>0</v>
      </c>
      <c r="J1149" s="8">
        <f>SUMIFS(Table1[time],Table1[repetition],Table1[[#This Row],[repetition]],Table1[config],Table1[[#This Row],[config]])</f>
        <v>74899310.344453961</v>
      </c>
      <c r="K1149" s="9">
        <v>80</v>
      </c>
      <c r="L1149" s="9">
        <v>5</v>
      </c>
      <c r="M1149" s="9" t="s">
        <v>150</v>
      </c>
      <c r="N1149" s="9" t="b">
        <v>0</v>
      </c>
      <c r="O1149" s="9" t="b">
        <v>0</v>
      </c>
      <c r="P1149" s="9" t="b">
        <v>1</v>
      </c>
      <c r="Q1149" s="9" t="b">
        <v>1</v>
      </c>
      <c r="R1149" s="9" t="b">
        <v>1</v>
      </c>
      <c r="S1149" s="9" t="b">
        <v>1</v>
      </c>
      <c r="T1149" s="9" t="b">
        <v>0</v>
      </c>
      <c r="U1149" s="9" t="b">
        <v>1</v>
      </c>
      <c r="V1149" s="9" t="b">
        <v>0</v>
      </c>
      <c r="W1149" s="9" t="b">
        <v>0</v>
      </c>
      <c r="X1149" s="9" t="b">
        <v>0</v>
      </c>
      <c r="Y1149" s="9" t="b">
        <v>0</v>
      </c>
      <c r="Z1149" s="9" t="b">
        <v>0</v>
      </c>
      <c r="AA1149" s="9" t="b">
        <v>0</v>
      </c>
      <c r="AB1149" s="9" t="b">
        <v>1</v>
      </c>
      <c r="AC1149" s="9" t="b">
        <v>1</v>
      </c>
      <c r="AD1149" s="9" t="b">
        <v>1</v>
      </c>
      <c r="AE1149" s="9" t="b">
        <v>0</v>
      </c>
      <c r="AF1149" s="9" t="b">
        <v>1</v>
      </c>
      <c r="AG1149" s="9" t="b">
        <v>1</v>
      </c>
    </row>
    <row r="1150" spans="1:33" x14ac:dyDescent="0.2">
      <c r="A1150" s="11">
        <v>1</v>
      </c>
      <c r="B1150" t="s">
        <v>158</v>
      </c>
      <c r="C1150" t="s">
        <v>1</v>
      </c>
      <c r="D1150">
        <v>0</v>
      </c>
      <c r="E1150">
        <v>1899181.69074895</v>
      </c>
      <c r="F1150">
        <v>0</v>
      </c>
      <c r="G1150">
        <v>0</v>
      </c>
      <c r="H1150">
        <v>0</v>
      </c>
      <c r="I1150">
        <v>0</v>
      </c>
      <c r="J1150" s="10">
        <f>SUMIFS(Table1[time],Table1[repetition],Table1[[#This Row],[repetition]],Table1[config],Table1[[#This Row],[config]])</f>
        <v>99230616.004245803</v>
      </c>
      <c r="K1150" s="11">
        <v>0</v>
      </c>
      <c r="L1150" s="11">
        <v>1</v>
      </c>
      <c r="M1150" s="11" t="s">
        <v>149</v>
      </c>
      <c r="N1150" s="11" t="b">
        <v>0</v>
      </c>
      <c r="O1150" s="11" t="b">
        <v>0</v>
      </c>
      <c r="P1150" s="11" t="b">
        <v>0</v>
      </c>
      <c r="Q1150" s="11" t="b">
        <v>0</v>
      </c>
      <c r="R1150" s="11" t="b">
        <v>0</v>
      </c>
      <c r="S1150" s="11" t="b">
        <v>0</v>
      </c>
      <c r="T1150" s="11" t="b">
        <v>0</v>
      </c>
      <c r="U1150" s="11" t="b">
        <v>0</v>
      </c>
      <c r="V1150" s="11" t="b">
        <v>0</v>
      </c>
      <c r="W1150" s="11" t="b">
        <v>0</v>
      </c>
      <c r="X1150" s="11" t="b">
        <v>0</v>
      </c>
      <c r="Y1150" s="11" t="b">
        <v>0</v>
      </c>
      <c r="Z1150" s="11" t="b">
        <v>0</v>
      </c>
      <c r="AA1150" s="11" t="b">
        <v>0</v>
      </c>
      <c r="AB1150" s="11" t="b">
        <v>0</v>
      </c>
      <c r="AC1150" s="11" t="b">
        <v>0</v>
      </c>
      <c r="AD1150" s="11" t="b">
        <v>0</v>
      </c>
      <c r="AE1150" s="11" t="b">
        <v>0</v>
      </c>
      <c r="AF1150" s="11" t="b">
        <v>0</v>
      </c>
      <c r="AG1150" s="11" t="b">
        <v>0</v>
      </c>
    </row>
    <row r="1151" spans="1:33" x14ac:dyDescent="0.2">
      <c r="A1151" s="11">
        <v>2</v>
      </c>
      <c r="B1151" t="s">
        <v>158</v>
      </c>
      <c r="C1151" t="s">
        <v>1</v>
      </c>
      <c r="D1151">
        <v>0</v>
      </c>
      <c r="E1151">
        <v>1234792.633072</v>
      </c>
      <c r="F1151">
        <v>0</v>
      </c>
      <c r="G1151">
        <v>0</v>
      </c>
      <c r="H1151">
        <v>0</v>
      </c>
      <c r="I1151">
        <v>0</v>
      </c>
      <c r="J1151" s="10">
        <f>SUMIFS(Table1[time],Table1[repetition],Table1[[#This Row],[repetition]],Table1[config],Table1[[#This Row],[config]])</f>
        <v>99342107.616863072</v>
      </c>
      <c r="K1151" s="11">
        <v>80</v>
      </c>
      <c r="L1151" s="11">
        <v>3</v>
      </c>
      <c r="M1151" s="11" t="s">
        <v>151</v>
      </c>
      <c r="N1151" s="11" t="b">
        <v>0</v>
      </c>
      <c r="O1151" s="11" t="b">
        <v>1</v>
      </c>
      <c r="P1151" s="11" t="b">
        <v>1</v>
      </c>
      <c r="Q1151" s="11" t="b">
        <v>1</v>
      </c>
      <c r="R1151" s="11" t="b">
        <v>1</v>
      </c>
      <c r="S1151" s="11" t="b">
        <v>1</v>
      </c>
      <c r="T1151" s="11" t="b">
        <v>0</v>
      </c>
      <c r="U1151" s="11" t="b">
        <v>1</v>
      </c>
      <c r="V1151" s="11" t="b">
        <v>1</v>
      </c>
      <c r="W1151" s="11" t="b">
        <v>1</v>
      </c>
      <c r="X1151" s="11" t="b">
        <v>0</v>
      </c>
      <c r="Y1151" s="11" t="b">
        <v>1</v>
      </c>
      <c r="Z1151" s="11" t="b">
        <v>0</v>
      </c>
      <c r="AA1151" s="11" t="b">
        <v>0</v>
      </c>
      <c r="AB1151" s="11" t="b">
        <v>0</v>
      </c>
      <c r="AC1151" s="11" t="b">
        <v>0</v>
      </c>
      <c r="AD1151" s="11" t="b">
        <v>1</v>
      </c>
      <c r="AE1151" s="11" t="b">
        <v>1</v>
      </c>
      <c r="AF1151" s="11" t="b">
        <v>0</v>
      </c>
      <c r="AG1151" s="11" t="b">
        <v>1</v>
      </c>
    </row>
    <row r="1152" spans="1:33" x14ac:dyDescent="0.2">
      <c r="A1152" s="9">
        <v>3</v>
      </c>
      <c r="B1152" t="s">
        <v>158</v>
      </c>
      <c r="C1152" t="s">
        <v>1</v>
      </c>
      <c r="D1152">
        <v>0</v>
      </c>
      <c r="E1152">
        <v>3918789.221289</v>
      </c>
      <c r="F1152">
        <v>0</v>
      </c>
      <c r="G1152">
        <v>0</v>
      </c>
      <c r="H1152">
        <v>0</v>
      </c>
      <c r="I1152">
        <v>0</v>
      </c>
      <c r="J1152" s="8">
        <f>SUMIFS(Table1[time],Table1[repetition],Table1[[#This Row],[repetition]],Table1[config],Table1[[#This Row],[config]])</f>
        <v>134041508.75631985</v>
      </c>
      <c r="K1152" s="9">
        <v>80</v>
      </c>
      <c r="L1152" s="9">
        <v>5</v>
      </c>
      <c r="M1152" s="9" t="s">
        <v>150</v>
      </c>
      <c r="N1152" s="9" t="b">
        <v>0</v>
      </c>
      <c r="O1152" s="9" t="b">
        <v>0</v>
      </c>
      <c r="P1152" s="9" t="b">
        <v>1</v>
      </c>
      <c r="Q1152" s="9" t="b">
        <v>1</v>
      </c>
      <c r="R1152" s="9" t="b">
        <v>1</v>
      </c>
      <c r="S1152" s="9" t="b">
        <v>1</v>
      </c>
      <c r="T1152" s="9" t="b">
        <v>0</v>
      </c>
      <c r="U1152" s="9" t="b">
        <v>1</v>
      </c>
      <c r="V1152" s="9" t="b">
        <v>0</v>
      </c>
      <c r="W1152" s="9" t="b">
        <v>0</v>
      </c>
      <c r="X1152" s="9" t="b">
        <v>0</v>
      </c>
      <c r="Y1152" s="9" t="b">
        <v>0</v>
      </c>
      <c r="Z1152" s="9" t="b">
        <v>0</v>
      </c>
      <c r="AA1152" s="9" t="b">
        <v>0</v>
      </c>
      <c r="AB1152" s="9" t="b">
        <v>1</v>
      </c>
      <c r="AC1152" s="9" t="b">
        <v>1</v>
      </c>
      <c r="AD1152" s="9" t="b">
        <v>1</v>
      </c>
      <c r="AE1152" s="9" t="b">
        <v>0</v>
      </c>
      <c r="AF1152" s="9" t="b">
        <v>1</v>
      </c>
      <c r="AG1152" s="9" t="b">
        <v>1</v>
      </c>
    </row>
    <row r="1153" spans="1:33" x14ac:dyDescent="0.2">
      <c r="A1153" s="9">
        <v>1</v>
      </c>
      <c r="B1153" t="s">
        <v>159</v>
      </c>
      <c r="C1153" t="s">
        <v>1</v>
      </c>
      <c r="D1153">
        <v>0</v>
      </c>
      <c r="E1153">
        <v>1391803.6263399899</v>
      </c>
      <c r="F1153">
        <v>0</v>
      </c>
      <c r="G1153">
        <v>0</v>
      </c>
      <c r="H1153">
        <v>0</v>
      </c>
      <c r="I1153">
        <v>0</v>
      </c>
      <c r="J1153" s="8">
        <f>SUMIFS(Table1[time],Table1[repetition],Table1[[#This Row],[repetition]],Table1[config],Table1[[#This Row],[config]])</f>
        <v>99230616.004245803</v>
      </c>
      <c r="K1153" s="9">
        <v>1</v>
      </c>
      <c r="L1153" s="9">
        <v>4</v>
      </c>
      <c r="M1153" s="9" t="s">
        <v>150</v>
      </c>
      <c r="N1153" s="9" t="b">
        <v>0</v>
      </c>
      <c r="O1153" s="9" t="b">
        <v>1</v>
      </c>
      <c r="P1153" s="9" t="b">
        <v>0</v>
      </c>
      <c r="Q1153" s="9" t="b">
        <v>1</v>
      </c>
      <c r="R1153" s="9" t="b">
        <v>0</v>
      </c>
      <c r="S1153" s="9" t="b">
        <v>1</v>
      </c>
      <c r="T1153" s="9" t="b">
        <v>0</v>
      </c>
      <c r="U1153" s="9" t="b">
        <v>0</v>
      </c>
      <c r="V1153" s="9" t="b">
        <v>0</v>
      </c>
      <c r="W1153" s="9" t="b">
        <v>1</v>
      </c>
      <c r="X1153" s="9" t="b">
        <v>0</v>
      </c>
      <c r="Y1153" s="9" t="b">
        <v>1</v>
      </c>
      <c r="Z1153" s="9" t="b">
        <v>1</v>
      </c>
      <c r="AA1153" s="9" t="b">
        <v>1</v>
      </c>
      <c r="AB1153" s="9" t="b">
        <v>1</v>
      </c>
      <c r="AC1153" s="9" t="b">
        <v>1</v>
      </c>
      <c r="AD1153" s="9" t="b">
        <v>0</v>
      </c>
      <c r="AE1153" s="9" t="b">
        <v>1</v>
      </c>
      <c r="AF1153" s="9" t="b">
        <v>1</v>
      </c>
      <c r="AG1153" s="9" t="b">
        <v>1</v>
      </c>
    </row>
    <row r="1154" spans="1:33" x14ac:dyDescent="0.2">
      <c r="A1154" s="11">
        <v>2</v>
      </c>
      <c r="B1154" t="s">
        <v>159</v>
      </c>
      <c r="C1154" t="s">
        <v>1</v>
      </c>
      <c r="D1154">
        <v>0</v>
      </c>
      <c r="E1154">
        <v>1686676.4915878801</v>
      </c>
      <c r="F1154">
        <v>0</v>
      </c>
      <c r="G1154">
        <v>0</v>
      </c>
      <c r="H1154">
        <v>0</v>
      </c>
      <c r="I1154">
        <v>0</v>
      </c>
      <c r="J1154" s="10">
        <f>SUMIFS(Table1[time],Table1[repetition],Table1[[#This Row],[repetition]],Table1[config],Table1[[#This Row],[config]])</f>
        <v>99342107.616863072</v>
      </c>
      <c r="K1154" s="11">
        <v>80</v>
      </c>
      <c r="L1154" s="11">
        <v>3</v>
      </c>
      <c r="M1154" s="11" t="s">
        <v>151</v>
      </c>
      <c r="N1154" s="11" t="b">
        <v>0</v>
      </c>
      <c r="O1154" s="11" t="b">
        <v>1</v>
      </c>
      <c r="P1154" s="11" t="b">
        <v>1</v>
      </c>
      <c r="Q1154" s="11" t="b">
        <v>1</v>
      </c>
      <c r="R1154" s="11" t="b">
        <v>1</v>
      </c>
      <c r="S1154" s="11" t="b">
        <v>1</v>
      </c>
      <c r="T1154" s="11" t="b">
        <v>0</v>
      </c>
      <c r="U1154" s="11" t="b">
        <v>1</v>
      </c>
      <c r="V1154" s="11" t="b">
        <v>1</v>
      </c>
      <c r="W1154" s="11" t="b">
        <v>1</v>
      </c>
      <c r="X1154" s="11" t="b">
        <v>0</v>
      </c>
      <c r="Y1154" s="11" t="b">
        <v>1</v>
      </c>
      <c r="Z1154" s="11" t="b">
        <v>0</v>
      </c>
      <c r="AA1154" s="11" t="b">
        <v>0</v>
      </c>
      <c r="AB1154" s="11" t="b">
        <v>0</v>
      </c>
      <c r="AC1154" s="11" t="b">
        <v>0</v>
      </c>
      <c r="AD1154" s="11" t="b">
        <v>1</v>
      </c>
      <c r="AE1154" s="11" t="b">
        <v>1</v>
      </c>
      <c r="AF1154" s="11" t="b">
        <v>0</v>
      </c>
      <c r="AG1154" s="11" t="b">
        <v>1</v>
      </c>
    </row>
    <row r="1155" spans="1:33" x14ac:dyDescent="0.2">
      <c r="A1155" s="11">
        <v>3</v>
      </c>
      <c r="B1155" t="s">
        <v>159</v>
      </c>
      <c r="C1155" t="s">
        <v>1</v>
      </c>
      <c r="D1155">
        <v>0</v>
      </c>
      <c r="E1155">
        <v>4528340.9838469997</v>
      </c>
      <c r="F1155">
        <v>0</v>
      </c>
      <c r="G1155">
        <v>0</v>
      </c>
      <c r="H1155">
        <v>0</v>
      </c>
      <c r="I1155">
        <v>0</v>
      </c>
      <c r="J1155" s="10">
        <f>SUMIFS(Table1[time],Table1[repetition],Table1[[#This Row],[repetition]],Table1[config],Table1[[#This Row],[config]])</f>
        <v>134041508.75631985</v>
      </c>
      <c r="K1155" s="11">
        <v>80</v>
      </c>
      <c r="L1155" s="11">
        <v>5</v>
      </c>
      <c r="M1155" s="11" t="s">
        <v>150</v>
      </c>
      <c r="N1155" s="11" t="b">
        <v>0</v>
      </c>
      <c r="O1155" s="11" t="b">
        <v>0</v>
      </c>
      <c r="P1155" s="11" t="b">
        <v>1</v>
      </c>
      <c r="Q1155" s="11" t="b">
        <v>1</v>
      </c>
      <c r="R1155" s="11" t="b">
        <v>1</v>
      </c>
      <c r="S1155" s="11" t="b">
        <v>1</v>
      </c>
      <c r="T1155" s="11" t="b">
        <v>0</v>
      </c>
      <c r="U1155" s="11" t="b">
        <v>1</v>
      </c>
      <c r="V1155" s="11" t="b">
        <v>0</v>
      </c>
      <c r="W1155" s="11" t="b">
        <v>0</v>
      </c>
      <c r="X1155" s="11" t="b">
        <v>0</v>
      </c>
      <c r="Y1155" s="11" t="b">
        <v>0</v>
      </c>
      <c r="Z1155" s="11" t="b">
        <v>0</v>
      </c>
      <c r="AA1155" s="11" t="b">
        <v>0</v>
      </c>
      <c r="AB1155" s="11" t="b">
        <v>1</v>
      </c>
      <c r="AC1155" s="11" t="b">
        <v>1</v>
      </c>
      <c r="AD1155" s="11" t="b">
        <v>1</v>
      </c>
      <c r="AE1155" s="11" t="b">
        <v>0</v>
      </c>
      <c r="AF1155" s="11" t="b">
        <v>1</v>
      </c>
      <c r="AG1155" s="11" t="b">
        <v>1</v>
      </c>
    </row>
    <row r="1156" spans="1:33" x14ac:dyDescent="0.2">
      <c r="A1156" s="11">
        <v>1</v>
      </c>
      <c r="B1156" t="s">
        <v>160</v>
      </c>
      <c r="C1156" t="s">
        <v>1</v>
      </c>
      <c r="D1156">
        <v>1234</v>
      </c>
      <c r="E1156">
        <v>805934.95329999097</v>
      </c>
      <c r="F1156">
        <v>0</v>
      </c>
      <c r="G1156">
        <v>0</v>
      </c>
      <c r="H1156">
        <v>12</v>
      </c>
      <c r="I1156">
        <v>8</v>
      </c>
      <c r="J1156" s="10">
        <f>SUMIFS(Table1[time],Table1[repetition],Table1[[#This Row],[repetition]],Table1[config],Table1[[#This Row],[config]])</f>
        <v>99230616.004245803</v>
      </c>
      <c r="K1156" s="11">
        <v>50</v>
      </c>
      <c r="L1156" s="11">
        <v>1</v>
      </c>
      <c r="M1156" s="11" t="s">
        <v>151</v>
      </c>
      <c r="N1156" s="11" t="b">
        <v>0</v>
      </c>
      <c r="O1156" s="11" t="b">
        <v>1</v>
      </c>
      <c r="P1156" s="11" t="b">
        <v>1</v>
      </c>
      <c r="Q1156" s="11" t="b">
        <v>1</v>
      </c>
      <c r="R1156" s="11" t="b">
        <v>1</v>
      </c>
      <c r="S1156" s="11" t="b">
        <v>0</v>
      </c>
      <c r="T1156" s="11" t="b">
        <v>1</v>
      </c>
      <c r="U1156" s="11" t="b">
        <v>0</v>
      </c>
      <c r="V1156" s="11" t="b">
        <v>0</v>
      </c>
      <c r="W1156" s="11" t="b">
        <v>1</v>
      </c>
      <c r="X1156" s="11" t="b">
        <v>1</v>
      </c>
      <c r="Y1156" s="11" t="b">
        <v>1</v>
      </c>
      <c r="Z1156" s="11" t="b">
        <v>1</v>
      </c>
      <c r="AA1156" s="11" t="b">
        <v>0</v>
      </c>
      <c r="AB1156" s="11" t="b">
        <v>0</v>
      </c>
      <c r="AC1156" s="11" t="b">
        <v>0</v>
      </c>
      <c r="AD1156" s="11" t="b">
        <v>1</v>
      </c>
      <c r="AE1156" s="11" t="b">
        <v>1</v>
      </c>
      <c r="AF1156" s="11" t="b">
        <v>1</v>
      </c>
      <c r="AG1156" s="11" t="b">
        <v>1</v>
      </c>
    </row>
    <row r="1157" spans="1:33" x14ac:dyDescent="0.2">
      <c r="A1157" s="9">
        <v>2</v>
      </c>
      <c r="B1157" t="s">
        <v>160</v>
      </c>
      <c r="C1157" t="s">
        <v>1</v>
      </c>
      <c r="D1157">
        <v>1234</v>
      </c>
      <c r="E1157">
        <v>619359.10561494494</v>
      </c>
      <c r="F1157">
        <v>0</v>
      </c>
      <c r="G1157">
        <v>0</v>
      </c>
      <c r="H1157">
        <v>12</v>
      </c>
      <c r="I1157">
        <v>8</v>
      </c>
      <c r="J1157" s="8">
        <f>SUMIFS(Table1[time],Table1[repetition],Table1[[#This Row],[repetition]],Table1[config],Table1[[#This Row],[config]])</f>
        <v>99342107.616863072</v>
      </c>
      <c r="K1157" s="9">
        <v>80</v>
      </c>
      <c r="L1157" s="9">
        <v>6</v>
      </c>
      <c r="M1157" s="9" t="s">
        <v>151</v>
      </c>
      <c r="N1157" s="9" t="b">
        <v>1</v>
      </c>
      <c r="O1157" s="9" t="b">
        <v>1</v>
      </c>
      <c r="P1157" s="9" t="b">
        <v>1</v>
      </c>
      <c r="Q1157" s="9" t="b">
        <v>0</v>
      </c>
      <c r="R1157" s="9" t="b">
        <v>1</v>
      </c>
      <c r="S1157" s="9" t="b">
        <v>0</v>
      </c>
      <c r="T1157" s="9" t="b">
        <v>1</v>
      </c>
      <c r="U1157" s="9" t="b">
        <v>0</v>
      </c>
      <c r="V1157" s="9" t="b">
        <v>0</v>
      </c>
      <c r="W1157" s="9" t="b">
        <v>0</v>
      </c>
      <c r="X1157" s="9" t="b">
        <v>0</v>
      </c>
      <c r="Y1157" s="9" t="b">
        <v>1</v>
      </c>
      <c r="Z1157" s="9" t="b">
        <v>1</v>
      </c>
      <c r="AA1157" s="9" t="b">
        <v>1</v>
      </c>
      <c r="AB1157" s="9" t="b">
        <v>0</v>
      </c>
      <c r="AC1157" s="9" t="b">
        <v>0</v>
      </c>
      <c r="AD1157" s="9" t="b">
        <v>0</v>
      </c>
      <c r="AE1157" s="9" t="b">
        <v>1</v>
      </c>
      <c r="AF1157" s="9" t="b">
        <v>1</v>
      </c>
      <c r="AG1157" s="9" t="b">
        <v>1</v>
      </c>
    </row>
    <row r="1158" spans="1:33" x14ac:dyDescent="0.2">
      <c r="A1158" s="11">
        <v>3</v>
      </c>
      <c r="B1158" t="s">
        <v>160</v>
      </c>
      <c r="C1158" t="s">
        <v>1</v>
      </c>
      <c r="D1158">
        <v>1234</v>
      </c>
      <c r="E1158">
        <v>796035.45690399897</v>
      </c>
      <c r="F1158">
        <v>0</v>
      </c>
      <c r="G1158">
        <v>0</v>
      </c>
      <c r="H1158">
        <v>12</v>
      </c>
      <c r="I1158">
        <v>8</v>
      </c>
      <c r="J1158" s="10">
        <f>SUMIFS(Table1[time],Table1[repetition],Table1[[#This Row],[repetition]],Table1[config],Table1[[#This Row],[config]])</f>
        <v>134041508.75631985</v>
      </c>
      <c r="K1158" s="11">
        <v>80</v>
      </c>
      <c r="L1158" s="11">
        <v>4</v>
      </c>
      <c r="M1158" s="11" t="s">
        <v>151</v>
      </c>
      <c r="N1158" s="11" t="b">
        <v>0</v>
      </c>
      <c r="O1158" s="11" t="b">
        <v>1</v>
      </c>
      <c r="P1158" s="11" t="b">
        <v>0</v>
      </c>
      <c r="Q1158" s="11" t="b">
        <v>1</v>
      </c>
      <c r="R1158" s="11" t="b">
        <v>0</v>
      </c>
      <c r="S1158" s="11" t="b">
        <v>0</v>
      </c>
      <c r="T1158" s="11" t="b">
        <v>1</v>
      </c>
      <c r="U1158" s="11" t="b">
        <v>0</v>
      </c>
      <c r="V1158" s="11" t="b">
        <v>0</v>
      </c>
      <c r="W1158" s="11" t="b">
        <v>0</v>
      </c>
      <c r="X1158" s="11" t="b">
        <v>1</v>
      </c>
      <c r="Y1158" s="11" t="b">
        <v>0</v>
      </c>
      <c r="Z1158" s="11" t="b">
        <v>1</v>
      </c>
      <c r="AA1158" s="11" t="b">
        <v>1</v>
      </c>
      <c r="AB1158" s="11" t="b">
        <v>1</v>
      </c>
      <c r="AC1158" s="11" t="b">
        <v>0</v>
      </c>
      <c r="AD1158" s="11" t="b">
        <v>1</v>
      </c>
      <c r="AE1158" s="11" t="b">
        <v>0</v>
      </c>
      <c r="AF1158" s="11" t="b">
        <v>0</v>
      </c>
      <c r="AG1158" s="11" t="b">
        <v>0</v>
      </c>
    </row>
    <row r="1159" spans="1:33" x14ac:dyDescent="0.2">
      <c r="A1159" s="9">
        <v>1</v>
      </c>
      <c r="B1159" t="s">
        <v>162</v>
      </c>
      <c r="C1159" t="s">
        <v>1</v>
      </c>
      <c r="D1159">
        <v>0</v>
      </c>
      <c r="E1159">
        <v>1605554.223001</v>
      </c>
      <c r="F1159">
        <v>0</v>
      </c>
      <c r="G1159">
        <v>0</v>
      </c>
      <c r="H1159">
        <v>0</v>
      </c>
      <c r="I1159">
        <v>0</v>
      </c>
      <c r="J1159" s="8">
        <f>SUMIFS(Table1[time],Table1[repetition],Table1[[#This Row],[repetition]],Table1[config],Table1[[#This Row],[config]])</f>
        <v>99230616.004245803</v>
      </c>
      <c r="K1159" s="9">
        <v>50</v>
      </c>
      <c r="L1159" s="9">
        <v>2</v>
      </c>
      <c r="M1159" s="9" t="s">
        <v>149</v>
      </c>
      <c r="N1159" s="9" t="b">
        <v>1</v>
      </c>
      <c r="O1159" s="9" t="b">
        <v>0</v>
      </c>
      <c r="P1159" s="9" t="b">
        <v>0</v>
      </c>
      <c r="Q1159" s="9" t="b">
        <v>0</v>
      </c>
      <c r="R1159" s="9" t="b">
        <v>0</v>
      </c>
      <c r="S1159" s="9" t="b">
        <v>1</v>
      </c>
      <c r="T1159" s="9" t="b">
        <v>0</v>
      </c>
      <c r="U1159" s="9" t="b">
        <v>1</v>
      </c>
      <c r="V1159" s="9" t="b">
        <v>1</v>
      </c>
      <c r="W1159" s="9" t="b">
        <v>0</v>
      </c>
      <c r="X1159" s="9" t="b">
        <v>0</v>
      </c>
      <c r="Y1159" s="9" t="b">
        <v>0</v>
      </c>
      <c r="Z1159" s="9" t="b">
        <v>0</v>
      </c>
      <c r="AA1159" s="9" t="b">
        <v>1</v>
      </c>
      <c r="AB1159" s="9" t="b">
        <v>1</v>
      </c>
      <c r="AC1159" s="9" t="b">
        <v>1</v>
      </c>
      <c r="AD1159" s="9" t="b">
        <v>0</v>
      </c>
      <c r="AE1159" s="9" t="b">
        <v>0</v>
      </c>
      <c r="AF1159" s="9" t="b">
        <v>0</v>
      </c>
      <c r="AG1159" s="9" t="b">
        <v>0</v>
      </c>
    </row>
    <row r="1160" spans="1:33" x14ac:dyDescent="0.2">
      <c r="A1160" s="11">
        <v>2</v>
      </c>
      <c r="B1160" t="s">
        <v>162</v>
      </c>
      <c r="C1160" t="s">
        <v>1</v>
      </c>
      <c r="D1160">
        <v>0</v>
      </c>
      <c r="E1160">
        <v>2158133.42601992</v>
      </c>
      <c r="F1160">
        <v>0</v>
      </c>
      <c r="G1160">
        <v>0</v>
      </c>
      <c r="H1160">
        <v>0</v>
      </c>
      <c r="I1160">
        <v>0</v>
      </c>
      <c r="J1160" s="10">
        <f>SUMIFS(Table1[time],Table1[repetition],Table1[[#This Row],[repetition]],Table1[config],Table1[[#This Row],[config]])</f>
        <v>99342107.616863072</v>
      </c>
      <c r="K1160" s="11">
        <v>80</v>
      </c>
      <c r="L1160" s="11">
        <v>4</v>
      </c>
      <c r="M1160" s="11" t="s">
        <v>151</v>
      </c>
      <c r="N1160" s="11" t="b">
        <v>0</v>
      </c>
      <c r="O1160" s="11" t="b">
        <v>1</v>
      </c>
      <c r="P1160" s="11" t="b">
        <v>0</v>
      </c>
      <c r="Q1160" s="11" t="b">
        <v>1</v>
      </c>
      <c r="R1160" s="11" t="b">
        <v>0</v>
      </c>
      <c r="S1160" s="11" t="b">
        <v>0</v>
      </c>
      <c r="T1160" s="11" t="b">
        <v>1</v>
      </c>
      <c r="U1160" s="11" t="b">
        <v>0</v>
      </c>
      <c r="V1160" s="11" t="b">
        <v>0</v>
      </c>
      <c r="W1160" s="11" t="b">
        <v>0</v>
      </c>
      <c r="X1160" s="11" t="b">
        <v>1</v>
      </c>
      <c r="Y1160" s="11" t="b">
        <v>0</v>
      </c>
      <c r="Z1160" s="11" t="b">
        <v>1</v>
      </c>
      <c r="AA1160" s="11" t="b">
        <v>1</v>
      </c>
      <c r="AB1160" s="11" t="b">
        <v>1</v>
      </c>
      <c r="AC1160" s="11" t="b">
        <v>0</v>
      </c>
      <c r="AD1160" s="11" t="b">
        <v>1</v>
      </c>
      <c r="AE1160" s="11" t="b">
        <v>0</v>
      </c>
      <c r="AF1160" s="11" t="b">
        <v>0</v>
      </c>
      <c r="AG1160" s="11" t="b">
        <v>0</v>
      </c>
    </row>
    <row r="1161" spans="1:33" x14ac:dyDescent="0.2">
      <c r="A1161" s="9">
        <v>3</v>
      </c>
      <c r="B1161" t="s">
        <v>162</v>
      </c>
      <c r="C1161" t="s">
        <v>1</v>
      </c>
      <c r="D1161">
        <v>0</v>
      </c>
      <c r="E1161">
        <v>4068322.9607469998</v>
      </c>
      <c r="F1161">
        <v>0</v>
      </c>
      <c r="G1161">
        <v>0</v>
      </c>
      <c r="H1161">
        <v>0</v>
      </c>
      <c r="I1161">
        <v>0</v>
      </c>
      <c r="J1161" s="8">
        <f>SUMIFS(Table1[time],Table1[repetition],Table1[[#This Row],[repetition]],Table1[config],Table1[[#This Row],[config]])</f>
        <v>134041508.75631985</v>
      </c>
      <c r="K1161" s="9">
        <v>80</v>
      </c>
      <c r="L1161" s="9">
        <v>4</v>
      </c>
      <c r="M1161" s="9" t="s">
        <v>151</v>
      </c>
      <c r="N1161" s="9" t="b">
        <v>0</v>
      </c>
      <c r="O1161" s="9" t="b">
        <v>1</v>
      </c>
      <c r="P1161" s="9" t="b">
        <v>0</v>
      </c>
      <c r="Q1161" s="9" t="b">
        <v>1</v>
      </c>
      <c r="R1161" s="9" t="b">
        <v>0</v>
      </c>
      <c r="S1161" s="9" t="b">
        <v>0</v>
      </c>
      <c r="T1161" s="9" t="b">
        <v>1</v>
      </c>
      <c r="U1161" s="9" t="b">
        <v>0</v>
      </c>
      <c r="V1161" s="9" t="b">
        <v>0</v>
      </c>
      <c r="W1161" s="9" t="b">
        <v>0</v>
      </c>
      <c r="X1161" s="9" t="b">
        <v>1</v>
      </c>
      <c r="Y1161" s="9" t="b">
        <v>0</v>
      </c>
      <c r="Z1161" s="9" t="b">
        <v>1</v>
      </c>
      <c r="AA1161" s="9" t="b">
        <v>1</v>
      </c>
      <c r="AB1161" s="9" t="b">
        <v>1</v>
      </c>
      <c r="AC1161" s="9" t="b">
        <v>0</v>
      </c>
      <c r="AD1161" s="9" t="b">
        <v>1</v>
      </c>
      <c r="AE1161" s="9" t="b">
        <v>0</v>
      </c>
      <c r="AF1161" s="9" t="b">
        <v>0</v>
      </c>
      <c r="AG1161" s="9" t="b">
        <v>0</v>
      </c>
    </row>
    <row r="1162" spans="1:33" x14ac:dyDescent="0.2">
      <c r="A1162" s="11">
        <v>1</v>
      </c>
      <c r="B1162" t="s">
        <v>163</v>
      </c>
      <c r="C1162" t="s">
        <v>1</v>
      </c>
      <c r="D1162">
        <v>0</v>
      </c>
      <c r="E1162">
        <v>1360028.17444101</v>
      </c>
      <c r="F1162">
        <v>0</v>
      </c>
      <c r="G1162">
        <v>0</v>
      </c>
      <c r="H1162">
        <v>0</v>
      </c>
      <c r="I1162">
        <v>0</v>
      </c>
      <c r="J1162" s="10">
        <f>SUMIFS(Table1[time],Table1[repetition],Table1[[#This Row],[repetition]],Table1[config],Table1[[#This Row],[config]])</f>
        <v>99230616.004245803</v>
      </c>
      <c r="K1162" s="11">
        <v>50</v>
      </c>
      <c r="L1162" s="11">
        <v>4</v>
      </c>
      <c r="M1162" s="11" t="s">
        <v>151</v>
      </c>
      <c r="N1162" s="11" t="b">
        <v>1</v>
      </c>
      <c r="O1162" s="11" t="b">
        <v>0</v>
      </c>
      <c r="P1162" s="11" t="b">
        <v>0</v>
      </c>
      <c r="Q1162" s="11" t="b">
        <v>0</v>
      </c>
      <c r="R1162" s="11" t="b">
        <v>0</v>
      </c>
      <c r="S1162" s="11" t="b">
        <v>1</v>
      </c>
      <c r="T1162" s="11" t="b">
        <v>0</v>
      </c>
      <c r="U1162" s="11" t="b">
        <v>1</v>
      </c>
      <c r="V1162" s="11" t="b">
        <v>1</v>
      </c>
      <c r="W1162" s="11" t="b">
        <v>1</v>
      </c>
      <c r="X1162" s="11" t="b">
        <v>1</v>
      </c>
      <c r="Y1162" s="11" t="b">
        <v>1</v>
      </c>
      <c r="Z1162" s="11" t="b">
        <v>0</v>
      </c>
      <c r="AA1162" s="11" t="b">
        <v>1</v>
      </c>
      <c r="AB1162" s="11" t="b">
        <v>0</v>
      </c>
      <c r="AC1162" s="11" t="b">
        <v>1</v>
      </c>
      <c r="AD1162" s="11" t="b">
        <v>0</v>
      </c>
      <c r="AE1162" s="11" t="b">
        <v>1</v>
      </c>
      <c r="AF1162" s="11" t="b">
        <v>0</v>
      </c>
      <c r="AG1162" s="11" t="b">
        <v>1</v>
      </c>
    </row>
    <row r="1163" spans="1:33" x14ac:dyDescent="0.2">
      <c r="A1163" s="11">
        <v>2</v>
      </c>
      <c r="B1163" t="s">
        <v>163</v>
      </c>
      <c r="C1163" t="s">
        <v>1</v>
      </c>
      <c r="D1163">
        <v>0</v>
      </c>
      <c r="E1163">
        <v>1081036.3582461099</v>
      </c>
      <c r="F1163">
        <v>0</v>
      </c>
      <c r="G1163">
        <v>0</v>
      </c>
      <c r="H1163">
        <v>0</v>
      </c>
      <c r="I1163">
        <v>0</v>
      </c>
      <c r="J1163" s="10">
        <f>SUMIFS(Table1[time],Table1[repetition],Table1[[#This Row],[repetition]],Table1[config],Table1[[#This Row],[config]])</f>
        <v>99342107.616863072</v>
      </c>
      <c r="K1163" s="11">
        <v>80</v>
      </c>
      <c r="L1163" s="11">
        <v>3</v>
      </c>
      <c r="M1163" s="11" t="s">
        <v>151</v>
      </c>
      <c r="N1163" s="11" t="b">
        <v>0</v>
      </c>
      <c r="O1163" s="11" t="b">
        <v>1</v>
      </c>
      <c r="P1163" s="11" t="b">
        <v>1</v>
      </c>
      <c r="Q1163" s="11" t="b">
        <v>1</v>
      </c>
      <c r="R1163" s="11" t="b">
        <v>1</v>
      </c>
      <c r="S1163" s="11" t="b">
        <v>1</v>
      </c>
      <c r="T1163" s="11" t="b">
        <v>0</v>
      </c>
      <c r="U1163" s="11" t="b">
        <v>1</v>
      </c>
      <c r="V1163" s="11" t="b">
        <v>1</v>
      </c>
      <c r="W1163" s="11" t="b">
        <v>1</v>
      </c>
      <c r="X1163" s="11" t="b">
        <v>0</v>
      </c>
      <c r="Y1163" s="11" t="b">
        <v>1</v>
      </c>
      <c r="Z1163" s="11" t="b">
        <v>0</v>
      </c>
      <c r="AA1163" s="11" t="b">
        <v>0</v>
      </c>
      <c r="AB1163" s="11" t="b">
        <v>0</v>
      </c>
      <c r="AC1163" s="11" t="b">
        <v>0</v>
      </c>
      <c r="AD1163" s="11" t="b">
        <v>1</v>
      </c>
      <c r="AE1163" s="11" t="b">
        <v>1</v>
      </c>
      <c r="AF1163" s="11" t="b">
        <v>0</v>
      </c>
      <c r="AG1163" s="11" t="b">
        <v>1</v>
      </c>
    </row>
    <row r="1164" spans="1:33" x14ac:dyDescent="0.2">
      <c r="A1164" s="11">
        <v>3</v>
      </c>
      <c r="B1164" t="s">
        <v>163</v>
      </c>
      <c r="C1164" t="s">
        <v>1</v>
      </c>
      <c r="D1164">
        <v>0</v>
      </c>
      <c r="E1164">
        <v>4157097.9728939901</v>
      </c>
      <c r="F1164">
        <v>0</v>
      </c>
      <c r="G1164">
        <v>0</v>
      </c>
      <c r="H1164">
        <v>0</v>
      </c>
      <c r="I1164">
        <v>0</v>
      </c>
      <c r="J1164" s="10">
        <f>SUMIFS(Table1[time],Table1[repetition],Table1[[#This Row],[repetition]],Table1[config],Table1[[#This Row],[config]])</f>
        <v>134041508.75631985</v>
      </c>
      <c r="K1164" s="11">
        <v>80</v>
      </c>
      <c r="L1164" s="11">
        <v>4</v>
      </c>
      <c r="M1164" s="11" t="s">
        <v>151</v>
      </c>
      <c r="N1164" s="11" t="b">
        <v>0</v>
      </c>
      <c r="O1164" s="11" t="b">
        <v>1</v>
      </c>
      <c r="P1164" s="11" t="b">
        <v>0</v>
      </c>
      <c r="Q1164" s="11" t="b">
        <v>1</v>
      </c>
      <c r="R1164" s="11" t="b">
        <v>0</v>
      </c>
      <c r="S1164" s="11" t="b">
        <v>0</v>
      </c>
      <c r="T1164" s="11" t="b">
        <v>1</v>
      </c>
      <c r="U1164" s="11" t="b">
        <v>0</v>
      </c>
      <c r="V1164" s="11" t="b">
        <v>0</v>
      </c>
      <c r="W1164" s="11" t="b">
        <v>0</v>
      </c>
      <c r="X1164" s="11" t="b">
        <v>1</v>
      </c>
      <c r="Y1164" s="11" t="b">
        <v>0</v>
      </c>
      <c r="Z1164" s="11" t="b">
        <v>1</v>
      </c>
      <c r="AA1164" s="11" t="b">
        <v>1</v>
      </c>
      <c r="AB1164" s="11" t="b">
        <v>1</v>
      </c>
      <c r="AC1164" s="11" t="b">
        <v>0</v>
      </c>
      <c r="AD1164" s="11" t="b">
        <v>1</v>
      </c>
      <c r="AE1164" s="11" t="b">
        <v>0</v>
      </c>
      <c r="AF1164" s="11" t="b">
        <v>0</v>
      </c>
      <c r="AG1164" s="11" t="b">
        <v>0</v>
      </c>
    </row>
    <row r="1165" spans="1:33" x14ac:dyDescent="0.2">
      <c r="A1165" s="9">
        <v>1</v>
      </c>
      <c r="B1165" t="s">
        <v>164</v>
      </c>
      <c r="C1165" t="s">
        <v>1</v>
      </c>
      <c r="D1165">
        <v>0</v>
      </c>
      <c r="E1165">
        <v>7202419.1445690198</v>
      </c>
      <c r="F1165">
        <v>0</v>
      </c>
      <c r="G1165">
        <v>0</v>
      </c>
      <c r="H1165">
        <v>0</v>
      </c>
      <c r="I1165">
        <v>0</v>
      </c>
      <c r="J1165" s="8">
        <f>SUMIFS(Table1[time],Table1[repetition],Table1[[#This Row],[repetition]],Table1[config],Table1[[#This Row],[config]])</f>
        <v>99230616.004245803</v>
      </c>
      <c r="K1165" s="9">
        <v>0</v>
      </c>
      <c r="L1165" s="9">
        <v>3</v>
      </c>
      <c r="M1165" s="9" t="s">
        <v>151</v>
      </c>
      <c r="N1165" s="9" t="b">
        <v>0</v>
      </c>
      <c r="O1165" s="9" t="b">
        <v>1</v>
      </c>
      <c r="P1165" s="9" t="b">
        <v>0</v>
      </c>
      <c r="Q1165" s="9" t="b">
        <v>1</v>
      </c>
      <c r="R1165" s="9" t="b">
        <v>0</v>
      </c>
      <c r="S1165" s="9" t="b">
        <v>1</v>
      </c>
      <c r="T1165" s="9" t="b">
        <v>0</v>
      </c>
      <c r="U1165" s="9" t="b">
        <v>1</v>
      </c>
      <c r="V1165" s="9" t="b">
        <v>0</v>
      </c>
      <c r="W1165" s="9" t="b">
        <v>1</v>
      </c>
      <c r="X1165" s="9" t="b">
        <v>0</v>
      </c>
      <c r="Y1165" s="9" t="b">
        <v>1</v>
      </c>
      <c r="Z1165" s="9" t="b">
        <v>0</v>
      </c>
      <c r="AA1165" s="9" t="b">
        <v>1</v>
      </c>
      <c r="AB1165" s="9" t="b">
        <v>0</v>
      </c>
      <c r="AC1165" s="9" t="b">
        <v>1</v>
      </c>
      <c r="AD1165" s="9" t="b">
        <v>0</v>
      </c>
      <c r="AE1165" s="9" t="b">
        <v>1</v>
      </c>
      <c r="AF1165" s="9" t="b">
        <v>0</v>
      </c>
      <c r="AG1165" s="9" t="b">
        <v>1</v>
      </c>
    </row>
    <row r="1166" spans="1:33" x14ac:dyDescent="0.2">
      <c r="A1166" s="11">
        <v>2</v>
      </c>
      <c r="B1166" t="s">
        <v>164</v>
      </c>
      <c r="C1166" t="s">
        <v>1</v>
      </c>
      <c r="D1166">
        <v>0</v>
      </c>
      <c r="E1166">
        <v>7203384.7287828103</v>
      </c>
      <c r="F1166">
        <v>0</v>
      </c>
      <c r="G1166">
        <v>0</v>
      </c>
      <c r="H1166">
        <v>0</v>
      </c>
      <c r="I1166">
        <v>0</v>
      </c>
      <c r="J1166" s="10">
        <f>SUMIFS(Table1[time],Table1[repetition],Table1[[#This Row],[repetition]],Table1[config],Table1[[#This Row],[config]])</f>
        <v>99342107.616863072</v>
      </c>
      <c r="K1166" s="11">
        <v>80</v>
      </c>
      <c r="L1166" s="11">
        <v>6</v>
      </c>
      <c r="M1166" s="11" t="s">
        <v>151</v>
      </c>
      <c r="N1166" s="11" t="b">
        <v>1</v>
      </c>
      <c r="O1166" s="11" t="b">
        <v>1</v>
      </c>
      <c r="P1166" s="11" t="b">
        <v>1</v>
      </c>
      <c r="Q1166" s="11" t="b">
        <v>0</v>
      </c>
      <c r="R1166" s="11" t="b">
        <v>1</v>
      </c>
      <c r="S1166" s="11" t="b">
        <v>0</v>
      </c>
      <c r="T1166" s="11" t="b">
        <v>1</v>
      </c>
      <c r="U1166" s="11" t="b">
        <v>0</v>
      </c>
      <c r="V1166" s="11" t="b">
        <v>0</v>
      </c>
      <c r="W1166" s="11" t="b">
        <v>0</v>
      </c>
      <c r="X1166" s="11" t="b">
        <v>0</v>
      </c>
      <c r="Y1166" s="11" t="b">
        <v>1</v>
      </c>
      <c r="Z1166" s="11" t="b">
        <v>1</v>
      </c>
      <c r="AA1166" s="11" t="b">
        <v>1</v>
      </c>
      <c r="AB1166" s="11" t="b">
        <v>0</v>
      </c>
      <c r="AC1166" s="11" t="b">
        <v>0</v>
      </c>
      <c r="AD1166" s="11" t="b">
        <v>0</v>
      </c>
      <c r="AE1166" s="11" t="b">
        <v>1</v>
      </c>
      <c r="AF1166" s="11" t="b">
        <v>1</v>
      </c>
      <c r="AG1166" s="11" t="b">
        <v>1</v>
      </c>
    </row>
    <row r="1167" spans="1:33" x14ac:dyDescent="0.2">
      <c r="A1167" s="9">
        <v>3</v>
      </c>
      <c r="B1167" t="s">
        <v>164</v>
      </c>
      <c r="C1167" t="s">
        <v>1</v>
      </c>
      <c r="D1167">
        <v>0</v>
      </c>
      <c r="E1167">
        <v>7202853.8603529902</v>
      </c>
      <c r="F1167">
        <v>0</v>
      </c>
      <c r="G1167">
        <v>0</v>
      </c>
      <c r="H1167">
        <v>0</v>
      </c>
      <c r="I1167">
        <v>0</v>
      </c>
      <c r="J1167" s="8">
        <f>SUMIFS(Table1[time],Table1[repetition],Table1[[#This Row],[repetition]],Table1[config],Table1[[#This Row],[config]])</f>
        <v>134041508.75631985</v>
      </c>
      <c r="K1167" s="9">
        <v>80</v>
      </c>
      <c r="L1167" s="9">
        <v>5</v>
      </c>
      <c r="M1167" s="9" t="s">
        <v>150</v>
      </c>
      <c r="N1167" s="9" t="b">
        <v>0</v>
      </c>
      <c r="O1167" s="9" t="b">
        <v>0</v>
      </c>
      <c r="P1167" s="9" t="b">
        <v>1</v>
      </c>
      <c r="Q1167" s="9" t="b">
        <v>1</v>
      </c>
      <c r="R1167" s="9" t="b">
        <v>1</v>
      </c>
      <c r="S1167" s="9" t="b">
        <v>1</v>
      </c>
      <c r="T1167" s="9" t="b">
        <v>0</v>
      </c>
      <c r="U1167" s="9" t="b">
        <v>1</v>
      </c>
      <c r="V1167" s="9" t="b">
        <v>0</v>
      </c>
      <c r="W1167" s="9" t="b">
        <v>0</v>
      </c>
      <c r="X1167" s="9" t="b">
        <v>0</v>
      </c>
      <c r="Y1167" s="9" t="b">
        <v>0</v>
      </c>
      <c r="Z1167" s="9" t="b">
        <v>0</v>
      </c>
      <c r="AA1167" s="9" t="b">
        <v>0</v>
      </c>
      <c r="AB1167" s="9" t="b">
        <v>1</v>
      </c>
      <c r="AC1167" s="9" t="b">
        <v>1</v>
      </c>
      <c r="AD1167" s="9" t="b">
        <v>1</v>
      </c>
      <c r="AE1167" s="9" t="b">
        <v>0</v>
      </c>
      <c r="AF1167" s="9" t="b">
        <v>1</v>
      </c>
      <c r="AG1167" s="9" t="b">
        <v>1</v>
      </c>
    </row>
    <row r="1168" spans="1:33" x14ac:dyDescent="0.2">
      <c r="A1168" s="11">
        <v>1</v>
      </c>
      <c r="B1168" t="s">
        <v>165</v>
      </c>
      <c r="C1168" t="s">
        <v>1</v>
      </c>
      <c r="D1168">
        <v>0</v>
      </c>
      <c r="E1168">
        <v>7203673.8969419897</v>
      </c>
      <c r="F1168">
        <v>0</v>
      </c>
      <c r="G1168">
        <v>0</v>
      </c>
      <c r="H1168">
        <v>0</v>
      </c>
      <c r="I1168">
        <v>0</v>
      </c>
      <c r="J1168" s="10">
        <f>SUMIFS(Table1[time],Table1[repetition],Table1[[#This Row],[repetition]],Table1[config],Table1[[#This Row],[config]])</f>
        <v>99230616.004245803</v>
      </c>
      <c r="K1168" s="11">
        <v>80</v>
      </c>
      <c r="L1168" s="11">
        <v>2</v>
      </c>
      <c r="M1168" s="11" t="s">
        <v>150</v>
      </c>
      <c r="N1168" s="11" t="b">
        <v>1</v>
      </c>
      <c r="O1168" s="11" t="b">
        <v>0</v>
      </c>
      <c r="P1168" s="11" t="b">
        <v>0</v>
      </c>
      <c r="Q1168" s="11" t="b">
        <v>0</v>
      </c>
      <c r="R1168" s="11" t="b">
        <v>0</v>
      </c>
      <c r="S1168" s="11" t="b">
        <v>1</v>
      </c>
      <c r="T1168" s="11" t="b">
        <v>0</v>
      </c>
      <c r="U1168" s="11" t="b">
        <v>1</v>
      </c>
      <c r="V1168" s="11" t="b">
        <v>1</v>
      </c>
      <c r="W1168" s="11" t="b">
        <v>0</v>
      </c>
      <c r="X1168" s="11" t="b">
        <v>0</v>
      </c>
      <c r="Y1168" s="11" t="b">
        <v>0</v>
      </c>
      <c r="Z1168" s="11" t="b">
        <v>0</v>
      </c>
      <c r="AA1168" s="11" t="b">
        <v>1</v>
      </c>
      <c r="AB1168" s="11" t="b">
        <v>0</v>
      </c>
      <c r="AC1168" s="11" t="b">
        <v>0</v>
      </c>
      <c r="AD1168" s="11" t="b">
        <v>0</v>
      </c>
      <c r="AE1168" s="11" t="b">
        <v>0</v>
      </c>
      <c r="AF1168" s="11" t="b">
        <v>0</v>
      </c>
      <c r="AG1168" s="11" t="b">
        <v>1</v>
      </c>
    </row>
    <row r="1169" spans="1:33" x14ac:dyDescent="0.2">
      <c r="A1169" s="9">
        <v>2</v>
      </c>
      <c r="B1169" t="s">
        <v>165</v>
      </c>
      <c r="C1169" t="s">
        <v>1</v>
      </c>
      <c r="D1169">
        <v>0</v>
      </c>
      <c r="E1169">
        <v>7202440.2220989503</v>
      </c>
      <c r="F1169">
        <v>0</v>
      </c>
      <c r="G1169">
        <v>0</v>
      </c>
      <c r="H1169">
        <v>0</v>
      </c>
      <c r="I1169">
        <v>0</v>
      </c>
      <c r="J1169" s="8">
        <f>SUMIFS(Table1[time],Table1[repetition],Table1[[#This Row],[repetition]],Table1[config],Table1[[#This Row],[config]])</f>
        <v>99342107.616863072</v>
      </c>
      <c r="K1169" s="9">
        <v>80</v>
      </c>
      <c r="L1169" s="9">
        <v>5</v>
      </c>
      <c r="M1169" s="9" t="s">
        <v>150</v>
      </c>
      <c r="N1169" s="9" t="b">
        <v>0</v>
      </c>
      <c r="O1169" s="9" t="b">
        <v>0</v>
      </c>
      <c r="P1169" s="9" t="b">
        <v>1</v>
      </c>
      <c r="Q1169" s="9" t="b">
        <v>1</v>
      </c>
      <c r="R1169" s="9" t="b">
        <v>1</v>
      </c>
      <c r="S1169" s="9" t="b">
        <v>1</v>
      </c>
      <c r="T1169" s="9" t="b">
        <v>0</v>
      </c>
      <c r="U1169" s="9" t="b">
        <v>1</v>
      </c>
      <c r="V1169" s="9" t="b">
        <v>0</v>
      </c>
      <c r="W1169" s="9" t="b">
        <v>0</v>
      </c>
      <c r="X1169" s="9" t="b">
        <v>0</v>
      </c>
      <c r="Y1169" s="9" t="b">
        <v>0</v>
      </c>
      <c r="Z1169" s="9" t="b">
        <v>0</v>
      </c>
      <c r="AA1169" s="9" t="b">
        <v>0</v>
      </c>
      <c r="AB1169" s="9" t="b">
        <v>1</v>
      </c>
      <c r="AC1169" s="9" t="b">
        <v>1</v>
      </c>
      <c r="AD1169" s="9" t="b">
        <v>1</v>
      </c>
      <c r="AE1169" s="9" t="b">
        <v>0</v>
      </c>
      <c r="AF1169" s="9" t="b">
        <v>1</v>
      </c>
      <c r="AG1169" s="9" t="b">
        <v>1</v>
      </c>
    </row>
    <row r="1170" spans="1:33" x14ac:dyDescent="0.2">
      <c r="A1170" s="11">
        <v>3</v>
      </c>
      <c r="B1170" t="s">
        <v>165</v>
      </c>
      <c r="C1170" t="s">
        <v>1</v>
      </c>
      <c r="D1170">
        <v>0</v>
      </c>
      <c r="E1170">
        <v>7203696.1513240002</v>
      </c>
      <c r="F1170">
        <v>0</v>
      </c>
      <c r="G1170">
        <v>0</v>
      </c>
      <c r="H1170">
        <v>0</v>
      </c>
      <c r="I1170">
        <v>0</v>
      </c>
      <c r="J1170" s="10">
        <f>SUMIFS(Table1[time],Table1[repetition],Table1[[#This Row],[repetition]],Table1[config],Table1[[#This Row],[config]])</f>
        <v>134041508.75631985</v>
      </c>
      <c r="K1170" s="11">
        <v>80</v>
      </c>
      <c r="L1170" s="11">
        <v>6</v>
      </c>
      <c r="M1170" s="11" t="s">
        <v>151</v>
      </c>
      <c r="N1170" s="11" t="b">
        <v>1</v>
      </c>
      <c r="O1170" s="11" t="b">
        <v>1</v>
      </c>
      <c r="P1170" s="11" t="b">
        <v>1</v>
      </c>
      <c r="Q1170" s="11" t="b">
        <v>0</v>
      </c>
      <c r="R1170" s="11" t="b">
        <v>1</v>
      </c>
      <c r="S1170" s="11" t="b">
        <v>0</v>
      </c>
      <c r="T1170" s="11" t="b">
        <v>1</v>
      </c>
      <c r="U1170" s="11" t="b">
        <v>0</v>
      </c>
      <c r="V1170" s="11" t="b">
        <v>0</v>
      </c>
      <c r="W1170" s="11" t="b">
        <v>0</v>
      </c>
      <c r="X1170" s="11" t="b">
        <v>0</v>
      </c>
      <c r="Y1170" s="11" t="b">
        <v>1</v>
      </c>
      <c r="Z1170" s="11" t="b">
        <v>1</v>
      </c>
      <c r="AA1170" s="11" t="b">
        <v>1</v>
      </c>
      <c r="AB1170" s="11" t="b">
        <v>0</v>
      </c>
      <c r="AC1170" s="11" t="b">
        <v>0</v>
      </c>
      <c r="AD1170" s="11" t="b">
        <v>0</v>
      </c>
      <c r="AE1170" s="11" t="b">
        <v>1</v>
      </c>
      <c r="AF1170" s="11" t="b">
        <v>1</v>
      </c>
      <c r="AG1170" s="11" t="b">
        <v>1</v>
      </c>
    </row>
    <row r="1171" spans="1:33" x14ac:dyDescent="0.2">
      <c r="A1171" s="11">
        <v>1</v>
      </c>
      <c r="B1171" t="s">
        <v>166</v>
      </c>
      <c r="C1171" t="s">
        <v>1</v>
      </c>
      <c r="D1171">
        <v>0</v>
      </c>
      <c r="E1171">
        <v>1852997.18722398</v>
      </c>
      <c r="F1171">
        <v>0</v>
      </c>
      <c r="G1171">
        <v>0</v>
      </c>
      <c r="H1171">
        <v>0</v>
      </c>
      <c r="I1171">
        <v>0</v>
      </c>
      <c r="J1171" s="10">
        <f>SUMIFS(Table1[time],Table1[repetition],Table1[[#This Row],[repetition]],Table1[config],Table1[[#This Row],[config]])</f>
        <v>99230616.004245803</v>
      </c>
      <c r="K1171" s="11">
        <v>80</v>
      </c>
      <c r="L1171" s="11">
        <v>5</v>
      </c>
      <c r="M1171" s="11" t="s">
        <v>150</v>
      </c>
      <c r="N1171" s="11" t="b">
        <v>0</v>
      </c>
      <c r="O1171" s="11" t="b">
        <v>0</v>
      </c>
      <c r="P1171" s="11" t="b">
        <v>1</v>
      </c>
      <c r="Q1171" s="11" t="b">
        <v>1</v>
      </c>
      <c r="R1171" s="11" t="b">
        <v>1</v>
      </c>
      <c r="S1171" s="11" t="b">
        <v>1</v>
      </c>
      <c r="T1171" s="11" t="b">
        <v>0</v>
      </c>
      <c r="U1171" s="11" t="b">
        <v>1</v>
      </c>
      <c r="V1171" s="11" t="b">
        <v>0</v>
      </c>
      <c r="W1171" s="11" t="b">
        <v>0</v>
      </c>
      <c r="X1171" s="11" t="b">
        <v>0</v>
      </c>
      <c r="Y1171" s="11" t="b">
        <v>0</v>
      </c>
      <c r="Z1171" s="11" t="b">
        <v>0</v>
      </c>
      <c r="AA1171" s="11" t="b">
        <v>0</v>
      </c>
      <c r="AB1171" s="11" t="b">
        <v>1</v>
      </c>
      <c r="AC1171" s="11" t="b">
        <v>1</v>
      </c>
      <c r="AD1171" s="11" t="b">
        <v>1</v>
      </c>
      <c r="AE1171" s="11" t="b">
        <v>0</v>
      </c>
      <c r="AF1171" s="11" t="b">
        <v>1</v>
      </c>
      <c r="AG1171" s="11" t="b">
        <v>1</v>
      </c>
    </row>
    <row r="1172" spans="1:33" x14ac:dyDescent="0.2">
      <c r="A1172" s="9">
        <v>2</v>
      </c>
      <c r="B1172" t="s">
        <v>166</v>
      </c>
      <c r="C1172" t="s">
        <v>1</v>
      </c>
      <c r="D1172">
        <v>0</v>
      </c>
      <c r="E1172">
        <v>1781182.3958628799</v>
      </c>
      <c r="F1172">
        <v>0</v>
      </c>
      <c r="G1172">
        <v>0</v>
      </c>
      <c r="H1172">
        <v>0</v>
      </c>
      <c r="I1172">
        <v>0</v>
      </c>
      <c r="J1172" s="8">
        <f>SUMIFS(Table1[time],Table1[repetition],Table1[[#This Row],[repetition]],Table1[config],Table1[[#This Row],[config]])</f>
        <v>99342107.616863072</v>
      </c>
      <c r="K1172" s="9">
        <v>80</v>
      </c>
      <c r="L1172" s="9">
        <v>4</v>
      </c>
      <c r="M1172" s="9" t="s">
        <v>151</v>
      </c>
      <c r="N1172" s="9" t="b">
        <v>0</v>
      </c>
      <c r="O1172" s="9" t="b">
        <v>1</v>
      </c>
      <c r="P1172" s="9" t="b">
        <v>0</v>
      </c>
      <c r="Q1172" s="9" t="b">
        <v>1</v>
      </c>
      <c r="R1172" s="9" t="b">
        <v>0</v>
      </c>
      <c r="S1172" s="9" t="b">
        <v>0</v>
      </c>
      <c r="T1172" s="9" t="b">
        <v>1</v>
      </c>
      <c r="U1172" s="9" t="b">
        <v>0</v>
      </c>
      <c r="V1172" s="9" t="b">
        <v>0</v>
      </c>
      <c r="W1172" s="9" t="b">
        <v>0</v>
      </c>
      <c r="X1172" s="9" t="b">
        <v>1</v>
      </c>
      <c r="Y1172" s="9" t="b">
        <v>0</v>
      </c>
      <c r="Z1172" s="9" t="b">
        <v>1</v>
      </c>
      <c r="AA1172" s="9" t="b">
        <v>1</v>
      </c>
      <c r="AB1172" s="9" t="b">
        <v>1</v>
      </c>
      <c r="AC1172" s="9" t="b">
        <v>0</v>
      </c>
      <c r="AD1172" s="9" t="b">
        <v>1</v>
      </c>
      <c r="AE1172" s="9" t="b">
        <v>0</v>
      </c>
      <c r="AF1172" s="9" t="b">
        <v>0</v>
      </c>
      <c r="AG1172" s="9" t="b">
        <v>0</v>
      </c>
    </row>
    <row r="1173" spans="1:33" x14ac:dyDescent="0.2">
      <c r="A1173" s="9">
        <v>3</v>
      </c>
      <c r="B1173" t="s">
        <v>166</v>
      </c>
      <c r="C1173" t="s">
        <v>1</v>
      </c>
      <c r="D1173">
        <v>0</v>
      </c>
      <c r="E1173">
        <v>4935644.3775599897</v>
      </c>
      <c r="F1173">
        <v>0</v>
      </c>
      <c r="G1173">
        <v>0</v>
      </c>
      <c r="H1173">
        <v>0</v>
      </c>
      <c r="I1173">
        <v>0</v>
      </c>
      <c r="J1173" s="8">
        <f>SUMIFS(Table1[time],Table1[repetition],Table1[[#This Row],[repetition]],Table1[config],Table1[[#This Row],[config]])</f>
        <v>134041508.75631985</v>
      </c>
      <c r="K1173" s="9">
        <v>80</v>
      </c>
      <c r="L1173" s="9">
        <v>4</v>
      </c>
      <c r="M1173" s="9" t="s">
        <v>151</v>
      </c>
      <c r="N1173" s="9" t="b">
        <v>0</v>
      </c>
      <c r="O1173" s="9" t="b">
        <v>1</v>
      </c>
      <c r="P1173" s="9" t="b">
        <v>0</v>
      </c>
      <c r="Q1173" s="9" t="b">
        <v>1</v>
      </c>
      <c r="R1173" s="9" t="b">
        <v>0</v>
      </c>
      <c r="S1173" s="9" t="b">
        <v>0</v>
      </c>
      <c r="T1173" s="9" t="b">
        <v>1</v>
      </c>
      <c r="U1173" s="9" t="b">
        <v>0</v>
      </c>
      <c r="V1173" s="9" t="b">
        <v>0</v>
      </c>
      <c r="W1173" s="9" t="b">
        <v>0</v>
      </c>
      <c r="X1173" s="9" t="b">
        <v>1</v>
      </c>
      <c r="Y1173" s="9" t="b">
        <v>0</v>
      </c>
      <c r="Z1173" s="9" t="b">
        <v>1</v>
      </c>
      <c r="AA1173" s="9" t="b">
        <v>1</v>
      </c>
      <c r="AB1173" s="9" t="b">
        <v>1</v>
      </c>
      <c r="AC1173" s="9" t="b">
        <v>0</v>
      </c>
      <c r="AD1173" s="9" t="b">
        <v>1</v>
      </c>
      <c r="AE1173" s="9" t="b">
        <v>0</v>
      </c>
      <c r="AF1173" s="9" t="b">
        <v>0</v>
      </c>
      <c r="AG1173" s="9" t="b">
        <v>0</v>
      </c>
    </row>
    <row r="1174" spans="1:33" x14ac:dyDescent="0.2">
      <c r="A1174" s="9">
        <v>1</v>
      </c>
      <c r="B1174" t="s">
        <v>167</v>
      </c>
      <c r="C1174" t="s">
        <v>1</v>
      </c>
      <c r="D1174">
        <v>0</v>
      </c>
      <c r="E1174">
        <v>7204424.9295719704</v>
      </c>
      <c r="F1174">
        <v>0</v>
      </c>
      <c r="G1174">
        <v>0</v>
      </c>
      <c r="H1174">
        <v>0</v>
      </c>
      <c r="I1174">
        <v>0</v>
      </c>
      <c r="J1174" s="8">
        <f>SUMIFS(Table1[time],Table1[repetition],Table1[[#This Row],[repetition]],Table1[config],Table1[[#This Row],[config]])</f>
        <v>99230616.004245803</v>
      </c>
      <c r="K1174" s="9">
        <v>80</v>
      </c>
      <c r="L1174" s="9">
        <v>18</v>
      </c>
      <c r="M1174" s="9" t="s">
        <v>149</v>
      </c>
      <c r="N1174" s="9" t="b">
        <v>1</v>
      </c>
      <c r="O1174" s="9" t="b">
        <v>0</v>
      </c>
      <c r="P1174" s="9" t="b">
        <v>1</v>
      </c>
      <c r="Q1174" s="9" t="b">
        <v>0</v>
      </c>
      <c r="R1174" s="9" t="b">
        <v>0</v>
      </c>
      <c r="S1174" s="9" t="b">
        <v>0</v>
      </c>
      <c r="T1174" s="9" t="b">
        <v>1</v>
      </c>
      <c r="U1174" s="9" t="b">
        <v>0</v>
      </c>
      <c r="V1174" s="9" t="b">
        <v>1</v>
      </c>
      <c r="W1174" s="9" t="b">
        <v>0</v>
      </c>
      <c r="X1174" s="9" t="b">
        <v>0</v>
      </c>
      <c r="Y1174" s="9" t="b">
        <v>1</v>
      </c>
      <c r="Z1174" s="9" t="b">
        <v>0</v>
      </c>
      <c r="AA1174" s="9" t="b">
        <v>1</v>
      </c>
      <c r="AB1174" s="9" t="b">
        <v>1</v>
      </c>
      <c r="AC1174" s="9" t="b">
        <v>0</v>
      </c>
      <c r="AD1174" s="9" t="b">
        <v>0</v>
      </c>
      <c r="AE1174" s="9" t="b">
        <v>0</v>
      </c>
      <c r="AF1174" s="9" t="b">
        <v>0</v>
      </c>
      <c r="AG1174" s="9" t="b">
        <v>0</v>
      </c>
    </row>
    <row r="1175" spans="1:33" x14ac:dyDescent="0.2">
      <c r="A1175" s="9">
        <v>2</v>
      </c>
      <c r="B1175" t="s">
        <v>167</v>
      </c>
      <c r="C1175" t="s">
        <v>1</v>
      </c>
      <c r="D1175">
        <v>0</v>
      </c>
      <c r="E1175">
        <v>7204926.7507730899</v>
      </c>
      <c r="F1175">
        <v>0</v>
      </c>
      <c r="G1175">
        <v>0</v>
      </c>
      <c r="H1175">
        <v>0</v>
      </c>
      <c r="I1175">
        <v>0</v>
      </c>
      <c r="J1175" s="8">
        <f>SUMIFS(Table1[time],Table1[repetition],Table1[[#This Row],[repetition]],Table1[config],Table1[[#This Row],[config]])</f>
        <v>99342107.616863072</v>
      </c>
      <c r="K1175" s="9">
        <v>120</v>
      </c>
      <c r="L1175" s="9">
        <v>18</v>
      </c>
      <c r="M1175" s="9" t="s">
        <v>150</v>
      </c>
      <c r="N1175" s="9" t="b">
        <v>1</v>
      </c>
      <c r="O1175" s="9" t="b">
        <v>0</v>
      </c>
      <c r="P1175" s="9" t="b">
        <v>1</v>
      </c>
      <c r="Q1175" s="9" t="b">
        <v>1</v>
      </c>
      <c r="R1175" s="9" t="b">
        <v>1</v>
      </c>
      <c r="S1175" s="9" t="b">
        <v>1</v>
      </c>
      <c r="T1175" s="9" t="b">
        <v>1</v>
      </c>
      <c r="U1175" s="9" t="b">
        <v>0</v>
      </c>
      <c r="V1175" s="9" t="b">
        <v>1</v>
      </c>
      <c r="W1175" s="9" t="b">
        <v>1</v>
      </c>
      <c r="X1175" s="9" t="b">
        <v>1</v>
      </c>
      <c r="Y1175" s="9" t="b">
        <v>0</v>
      </c>
      <c r="Z1175" s="9" t="b">
        <v>1</v>
      </c>
      <c r="AA1175" s="9" t="b">
        <v>0</v>
      </c>
      <c r="AB1175" s="9" t="b">
        <v>1</v>
      </c>
      <c r="AC1175" s="9" t="b">
        <v>0</v>
      </c>
      <c r="AD1175" s="9" t="b">
        <v>0</v>
      </c>
      <c r="AE1175" s="9" t="b">
        <v>0</v>
      </c>
      <c r="AF1175" s="9" t="b">
        <v>0</v>
      </c>
      <c r="AG1175" s="9" t="b">
        <v>1</v>
      </c>
    </row>
    <row r="1176" spans="1:33" x14ac:dyDescent="0.2">
      <c r="A1176" s="11">
        <v>3</v>
      </c>
      <c r="B1176" t="s">
        <v>167</v>
      </c>
      <c r="C1176" t="s">
        <v>1</v>
      </c>
      <c r="D1176">
        <v>0</v>
      </c>
      <c r="E1176">
        <v>7202889.4338639798</v>
      </c>
      <c r="F1176">
        <v>0</v>
      </c>
      <c r="G1176">
        <v>0</v>
      </c>
      <c r="H1176">
        <v>0</v>
      </c>
      <c r="I1176">
        <v>0</v>
      </c>
      <c r="J1176" s="10">
        <f>SUMIFS(Table1[time],Table1[repetition],Table1[[#This Row],[repetition]],Table1[config],Table1[[#This Row],[config]])</f>
        <v>134041508.75631985</v>
      </c>
      <c r="K1176" s="11">
        <v>600</v>
      </c>
      <c r="L1176" s="11">
        <v>18</v>
      </c>
      <c r="M1176" s="11" t="s">
        <v>150</v>
      </c>
      <c r="N1176" s="11" t="b">
        <v>0</v>
      </c>
      <c r="O1176" s="11" t="b">
        <v>1</v>
      </c>
      <c r="P1176" s="11" t="b">
        <v>0</v>
      </c>
      <c r="Q1176" s="11" t="b">
        <v>0</v>
      </c>
      <c r="R1176" s="11" t="b">
        <v>1</v>
      </c>
      <c r="S1176" s="11" t="b">
        <v>1</v>
      </c>
      <c r="T1176" s="11" t="b">
        <v>1</v>
      </c>
      <c r="U1176" s="11" t="b">
        <v>0</v>
      </c>
      <c r="V1176" s="11" t="b">
        <v>1</v>
      </c>
      <c r="W1176" s="11" t="b">
        <v>0</v>
      </c>
      <c r="X1176" s="11" t="b">
        <v>0</v>
      </c>
      <c r="Y1176" s="11" t="b">
        <v>0</v>
      </c>
      <c r="Z1176" s="11" t="b">
        <v>1</v>
      </c>
      <c r="AA1176" s="11" t="b">
        <v>0</v>
      </c>
      <c r="AB1176" s="11" t="b">
        <v>0</v>
      </c>
      <c r="AC1176" s="11" t="b">
        <v>1</v>
      </c>
      <c r="AD1176" s="11" t="b">
        <v>1</v>
      </c>
      <c r="AE1176" s="11" t="b">
        <v>0</v>
      </c>
      <c r="AF1176" s="11" t="b">
        <v>1</v>
      </c>
      <c r="AG1176" s="11" t="b">
        <v>1</v>
      </c>
    </row>
    <row r="1177" spans="1:33" x14ac:dyDescent="0.2">
      <c r="A1177" s="11">
        <v>1</v>
      </c>
      <c r="B1177" t="s">
        <v>161</v>
      </c>
      <c r="C1177" t="s">
        <v>1</v>
      </c>
      <c r="D1177">
        <v>0</v>
      </c>
      <c r="E1177">
        <v>7202599.5232159598</v>
      </c>
      <c r="F1177">
        <v>0</v>
      </c>
      <c r="G1177">
        <v>0</v>
      </c>
      <c r="H1177">
        <v>0</v>
      </c>
      <c r="I1177">
        <v>0</v>
      </c>
      <c r="J1177" s="10">
        <f>SUMIFS(Table1[time],Table1[repetition],Table1[[#This Row],[repetition]],Table1[config],Table1[[#This Row],[config]])</f>
        <v>99230616.004245803</v>
      </c>
      <c r="K1177" s="11">
        <v>0</v>
      </c>
      <c r="L1177" s="11">
        <v>4</v>
      </c>
      <c r="M1177" s="11" t="s">
        <v>149</v>
      </c>
      <c r="N1177" s="11" t="b">
        <v>1</v>
      </c>
      <c r="O1177" s="11" t="b">
        <v>0</v>
      </c>
      <c r="P1177" s="11" t="b">
        <v>1</v>
      </c>
      <c r="Q1177" s="11" t="b">
        <v>0</v>
      </c>
      <c r="R1177" s="11" t="b">
        <v>1</v>
      </c>
      <c r="S1177" s="11" t="b">
        <v>0</v>
      </c>
      <c r="T1177" s="11" t="b">
        <v>1</v>
      </c>
      <c r="U1177" s="11" t="b">
        <v>0</v>
      </c>
      <c r="V1177" s="11" t="b">
        <v>1</v>
      </c>
      <c r="W1177" s="11" t="b">
        <v>0</v>
      </c>
      <c r="X1177" s="11" t="b">
        <v>1</v>
      </c>
      <c r="Y1177" s="11" t="b">
        <v>0</v>
      </c>
      <c r="Z1177" s="11" t="b">
        <v>1</v>
      </c>
      <c r="AA1177" s="11" t="b">
        <v>0</v>
      </c>
      <c r="AB1177" s="11" t="b">
        <v>1</v>
      </c>
      <c r="AC1177" s="11" t="b">
        <v>0</v>
      </c>
      <c r="AD1177" s="11" t="b">
        <v>1</v>
      </c>
      <c r="AE1177" s="11" t="b">
        <v>0</v>
      </c>
      <c r="AF1177" s="11" t="b">
        <v>1</v>
      </c>
      <c r="AG1177" s="11" t="b">
        <v>0</v>
      </c>
    </row>
    <row r="1178" spans="1:33" x14ac:dyDescent="0.2">
      <c r="A1178" s="11">
        <v>2</v>
      </c>
      <c r="B1178" t="s">
        <v>161</v>
      </c>
      <c r="C1178" t="s">
        <v>1</v>
      </c>
      <c r="D1178">
        <v>0</v>
      </c>
      <c r="E1178">
        <v>7202063.0460232496</v>
      </c>
      <c r="F1178">
        <v>0</v>
      </c>
      <c r="G1178">
        <v>0</v>
      </c>
      <c r="H1178">
        <v>0</v>
      </c>
      <c r="I1178">
        <v>0</v>
      </c>
      <c r="J1178" s="10">
        <f>SUMIFS(Table1[time],Table1[repetition],Table1[[#This Row],[repetition]],Table1[config],Table1[[#This Row],[config]])</f>
        <v>99342107.616863072</v>
      </c>
      <c r="K1178" s="11">
        <v>80</v>
      </c>
      <c r="L1178" s="11">
        <v>6</v>
      </c>
      <c r="M1178" s="11" t="s">
        <v>151</v>
      </c>
      <c r="N1178" s="11" t="b">
        <v>1</v>
      </c>
      <c r="O1178" s="11" t="b">
        <v>1</v>
      </c>
      <c r="P1178" s="11" t="b">
        <v>1</v>
      </c>
      <c r="Q1178" s="11" t="b">
        <v>0</v>
      </c>
      <c r="R1178" s="11" t="b">
        <v>1</v>
      </c>
      <c r="S1178" s="11" t="b">
        <v>0</v>
      </c>
      <c r="T1178" s="11" t="b">
        <v>1</v>
      </c>
      <c r="U1178" s="11" t="b">
        <v>0</v>
      </c>
      <c r="V1178" s="11" t="b">
        <v>0</v>
      </c>
      <c r="W1178" s="11" t="b">
        <v>0</v>
      </c>
      <c r="X1178" s="11" t="b">
        <v>0</v>
      </c>
      <c r="Y1178" s="11" t="b">
        <v>1</v>
      </c>
      <c r="Z1178" s="11" t="b">
        <v>1</v>
      </c>
      <c r="AA1178" s="11" t="b">
        <v>1</v>
      </c>
      <c r="AB1178" s="11" t="b">
        <v>0</v>
      </c>
      <c r="AC1178" s="11" t="b">
        <v>0</v>
      </c>
      <c r="AD1178" s="11" t="b">
        <v>0</v>
      </c>
      <c r="AE1178" s="11" t="b">
        <v>1</v>
      </c>
      <c r="AF1178" s="11" t="b">
        <v>1</v>
      </c>
      <c r="AG1178" s="11" t="b">
        <v>1</v>
      </c>
    </row>
    <row r="1179" spans="1:33" x14ac:dyDescent="0.2">
      <c r="A1179" s="9">
        <v>3</v>
      </c>
      <c r="B1179" t="s">
        <v>161</v>
      </c>
      <c r="C1179" t="s">
        <v>1</v>
      </c>
      <c r="D1179">
        <v>0</v>
      </c>
      <c r="E1179">
        <v>7203134.1207079897</v>
      </c>
      <c r="F1179">
        <v>0</v>
      </c>
      <c r="G1179">
        <v>0</v>
      </c>
      <c r="H1179">
        <v>0</v>
      </c>
      <c r="I1179">
        <v>0</v>
      </c>
      <c r="J1179" s="8">
        <f>SUMIFS(Table1[time],Table1[repetition],Table1[[#This Row],[repetition]],Table1[config],Table1[[#This Row],[config]])</f>
        <v>134041508.75631985</v>
      </c>
      <c r="K1179" s="9">
        <v>80</v>
      </c>
      <c r="L1179" s="9">
        <v>6</v>
      </c>
      <c r="M1179" s="9" t="s">
        <v>151</v>
      </c>
      <c r="N1179" s="9" t="b">
        <v>1</v>
      </c>
      <c r="O1179" s="9" t="b">
        <v>1</v>
      </c>
      <c r="P1179" s="9" t="b">
        <v>1</v>
      </c>
      <c r="Q1179" s="9" t="b">
        <v>0</v>
      </c>
      <c r="R1179" s="9" t="b">
        <v>1</v>
      </c>
      <c r="S1179" s="9" t="b">
        <v>0</v>
      </c>
      <c r="T1179" s="9" t="b">
        <v>1</v>
      </c>
      <c r="U1179" s="9" t="b">
        <v>0</v>
      </c>
      <c r="V1179" s="9" t="b">
        <v>0</v>
      </c>
      <c r="W1179" s="9" t="b">
        <v>0</v>
      </c>
      <c r="X1179" s="9" t="b">
        <v>0</v>
      </c>
      <c r="Y1179" s="9" t="b">
        <v>1</v>
      </c>
      <c r="Z1179" s="9" t="b">
        <v>1</v>
      </c>
      <c r="AA1179" s="9" t="b">
        <v>1</v>
      </c>
      <c r="AB1179" s="9" t="b">
        <v>0</v>
      </c>
      <c r="AC1179" s="9" t="b">
        <v>0</v>
      </c>
      <c r="AD1179" s="9" t="b">
        <v>0</v>
      </c>
      <c r="AE1179" s="9" t="b">
        <v>1</v>
      </c>
      <c r="AF1179" s="9" t="b">
        <v>1</v>
      </c>
      <c r="AG1179" s="9" t="b">
        <v>1</v>
      </c>
    </row>
    <row r="1180" spans="1:33" x14ac:dyDescent="0.2">
      <c r="A1180" s="11">
        <v>1</v>
      </c>
      <c r="B1180" t="s">
        <v>168</v>
      </c>
      <c r="C1180" t="s">
        <v>1</v>
      </c>
      <c r="D1180">
        <v>0</v>
      </c>
      <c r="E1180">
        <v>1375840.0956830001</v>
      </c>
      <c r="F1180">
        <v>0</v>
      </c>
      <c r="G1180">
        <v>0</v>
      </c>
      <c r="H1180">
        <v>0</v>
      </c>
      <c r="I1180">
        <v>0</v>
      </c>
      <c r="J1180" s="10">
        <f>SUMIFS(Table1[time],Table1[repetition],Table1[[#This Row],[repetition]],Table1[config],Table1[[#This Row],[config]])</f>
        <v>99230616.004245803</v>
      </c>
      <c r="K1180" s="11">
        <v>90</v>
      </c>
      <c r="L1180" s="11">
        <v>4</v>
      </c>
      <c r="M1180" s="11" t="s">
        <v>150</v>
      </c>
      <c r="N1180" s="11" t="b">
        <v>0</v>
      </c>
      <c r="O1180" s="11" t="b">
        <v>0</v>
      </c>
      <c r="P1180" s="11" t="b">
        <v>0</v>
      </c>
      <c r="Q1180" s="11" t="b">
        <v>0</v>
      </c>
      <c r="R1180" s="11" t="b">
        <v>0</v>
      </c>
      <c r="S1180" s="11" t="b">
        <v>0</v>
      </c>
      <c r="T1180" s="11" t="b">
        <v>1</v>
      </c>
      <c r="U1180" s="11" t="b">
        <v>1</v>
      </c>
      <c r="V1180" s="11" t="b">
        <v>0</v>
      </c>
      <c r="W1180" s="11" t="b">
        <v>1</v>
      </c>
      <c r="X1180" s="11" t="b">
        <v>1</v>
      </c>
      <c r="Y1180" s="11" t="b">
        <v>0</v>
      </c>
      <c r="Z1180" s="11" t="b">
        <v>1</v>
      </c>
      <c r="AA1180" s="11" t="b">
        <v>1</v>
      </c>
      <c r="AB1180" s="11" t="b">
        <v>0</v>
      </c>
      <c r="AC1180" s="11" t="b">
        <v>1</v>
      </c>
      <c r="AD1180" s="11" t="b">
        <v>0</v>
      </c>
      <c r="AE1180" s="11" t="b">
        <v>1</v>
      </c>
      <c r="AF1180" s="11" t="b">
        <v>1</v>
      </c>
      <c r="AG1180" s="11" t="b">
        <v>0</v>
      </c>
    </row>
    <row r="1181" spans="1:33" x14ac:dyDescent="0.2">
      <c r="A1181" s="9">
        <v>2</v>
      </c>
      <c r="B1181" t="s">
        <v>168</v>
      </c>
      <c r="C1181" t="s">
        <v>1</v>
      </c>
      <c r="D1181">
        <v>0</v>
      </c>
      <c r="E1181">
        <v>2088796.3689477099</v>
      </c>
      <c r="F1181">
        <v>0</v>
      </c>
      <c r="G1181">
        <v>0</v>
      </c>
      <c r="H1181">
        <v>0</v>
      </c>
      <c r="I1181">
        <v>0</v>
      </c>
      <c r="J1181" s="8">
        <f>SUMIFS(Table1[time],Table1[repetition],Table1[[#This Row],[repetition]],Table1[config],Table1[[#This Row],[config]])</f>
        <v>99342107.616863072</v>
      </c>
      <c r="K1181" s="9">
        <v>80</v>
      </c>
      <c r="L1181" s="9">
        <v>5</v>
      </c>
      <c r="M1181" s="9" t="s">
        <v>150</v>
      </c>
      <c r="N1181" s="9" t="b">
        <v>0</v>
      </c>
      <c r="O1181" s="9" t="b">
        <v>0</v>
      </c>
      <c r="P1181" s="9" t="b">
        <v>1</v>
      </c>
      <c r="Q1181" s="9" t="b">
        <v>1</v>
      </c>
      <c r="R1181" s="9" t="b">
        <v>1</v>
      </c>
      <c r="S1181" s="9" t="b">
        <v>1</v>
      </c>
      <c r="T1181" s="9" t="b">
        <v>0</v>
      </c>
      <c r="U1181" s="9" t="b">
        <v>1</v>
      </c>
      <c r="V1181" s="9" t="b">
        <v>0</v>
      </c>
      <c r="W1181" s="9" t="b">
        <v>0</v>
      </c>
      <c r="X1181" s="9" t="b">
        <v>0</v>
      </c>
      <c r="Y1181" s="9" t="b">
        <v>0</v>
      </c>
      <c r="Z1181" s="9" t="b">
        <v>0</v>
      </c>
      <c r="AA1181" s="9" t="b">
        <v>0</v>
      </c>
      <c r="AB1181" s="9" t="b">
        <v>1</v>
      </c>
      <c r="AC1181" s="9" t="b">
        <v>1</v>
      </c>
      <c r="AD1181" s="9" t="b">
        <v>1</v>
      </c>
      <c r="AE1181" s="9" t="b">
        <v>0</v>
      </c>
      <c r="AF1181" s="9" t="b">
        <v>1</v>
      </c>
      <c r="AG1181" s="9" t="b">
        <v>1</v>
      </c>
    </row>
    <row r="1182" spans="1:33" x14ac:dyDescent="0.2">
      <c r="A1182" s="9">
        <v>3</v>
      </c>
      <c r="B1182" t="s">
        <v>168</v>
      </c>
      <c r="C1182" t="s">
        <v>1</v>
      </c>
      <c r="D1182">
        <v>0</v>
      </c>
      <c r="E1182">
        <v>3037445.9672039901</v>
      </c>
      <c r="F1182">
        <v>0</v>
      </c>
      <c r="G1182">
        <v>0</v>
      </c>
      <c r="H1182">
        <v>0</v>
      </c>
      <c r="I1182">
        <v>0</v>
      </c>
      <c r="J1182" s="8">
        <f>SUMIFS(Table1[time],Table1[repetition],Table1[[#This Row],[repetition]],Table1[config],Table1[[#This Row],[config]])</f>
        <v>134041508.75631985</v>
      </c>
      <c r="K1182" s="9">
        <v>80</v>
      </c>
      <c r="L1182" s="9">
        <v>5</v>
      </c>
      <c r="M1182" s="9" t="s">
        <v>150</v>
      </c>
      <c r="N1182" s="9" t="b">
        <v>0</v>
      </c>
      <c r="O1182" s="9" t="b">
        <v>0</v>
      </c>
      <c r="P1182" s="9" t="b">
        <v>1</v>
      </c>
      <c r="Q1182" s="9" t="b">
        <v>1</v>
      </c>
      <c r="R1182" s="9" t="b">
        <v>1</v>
      </c>
      <c r="S1182" s="9" t="b">
        <v>1</v>
      </c>
      <c r="T1182" s="9" t="b">
        <v>0</v>
      </c>
      <c r="U1182" s="9" t="b">
        <v>1</v>
      </c>
      <c r="V1182" s="9" t="b">
        <v>0</v>
      </c>
      <c r="W1182" s="9" t="b">
        <v>0</v>
      </c>
      <c r="X1182" s="9" t="b">
        <v>0</v>
      </c>
      <c r="Y1182" s="9" t="b">
        <v>0</v>
      </c>
      <c r="Z1182" s="9" t="b">
        <v>0</v>
      </c>
      <c r="AA1182" s="9" t="b">
        <v>0</v>
      </c>
      <c r="AB1182" s="9" t="b">
        <v>1</v>
      </c>
      <c r="AC1182" s="9" t="b">
        <v>1</v>
      </c>
      <c r="AD1182" s="9" t="b">
        <v>1</v>
      </c>
      <c r="AE1182" s="9" t="b">
        <v>0</v>
      </c>
      <c r="AF1182" s="9" t="b">
        <v>1</v>
      </c>
      <c r="AG1182" s="9" t="b">
        <v>1</v>
      </c>
    </row>
    <row r="1183" spans="1:33" x14ac:dyDescent="0.2">
      <c r="A1183" s="9">
        <v>1</v>
      </c>
      <c r="B1183" t="s">
        <v>169</v>
      </c>
      <c r="C1183" t="s">
        <v>1</v>
      </c>
      <c r="D1183">
        <v>0</v>
      </c>
      <c r="E1183">
        <v>1103627.26534798</v>
      </c>
      <c r="F1183">
        <v>0</v>
      </c>
      <c r="G1183">
        <v>0</v>
      </c>
      <c r="H1183">
        <v>0</v>
      </c>
      <c r="I1183">
        <v>0</v>
      </c>
      <c r="J1183" s="8">
        <f>SUMIFS(Table1[time],Table1[repetition],Table1[[#This Row],[repetition]],Table1[config],Table1[[#This Row],[config]])</f>
        <v>99230616.004245803</v>
      </c>
      <c r="K1183" s="9">
        <v>90</v>
      </c>
      <c r="L1183" s="9">
        <v>18</v>
      </c>
      <c r="M1183" s="9" t="s">
        <v>150</v>
      </c>
      <c r="N1183" s="9" t="b">
        <v>0</v>
      </c>
      <c r="O1183" s="9" t="b">
        <v>1</v>
      </c>
      <c r="P1183" s="9" t="b">
        <v>1</v>
      </c>
      <c r="Q1183" s="9" t="b">
        <v>1</v>
      </c>
      <c r="R1183" s="9" t="b">
        <v>1</v>
      </c>
      <c r="S1183" s="9" t="b">
        <v>0</v>
      </c>
      <c r="T1183" s="9" t="b">
        <v>0</v>
      </c>
      <c r="U1183" s="9" t="b">
        <v>1</v>
      </c>
      <c r="V1183" s="9" t="b">
        <v>0</v>
      </c>
      <c r="W1183" s="9" t="b">
        <v>0</v>
      </c>
      <c r="X1183" s="9" t="b">
        <v>1</v>
      </c>
      <c r="Y1183" s="9" t="b">
        <v>0</v>
      </c>
      <c r="Z1183" s="9" t="b">
        <v>0</v>
      </c>
      <c r="AA1183" s="9" t="b">
        <v>1</v>
      </c>
      <c r="AB1183" s="9" t="b">
        <v>1</v>
      </c>
      <c r="AC1183" s="9" t="b">
        <v>0</v>
      </c>
      <c r="AD1183" s="9" t="b">
        <v>1</v>
      </c>
      <c r="AE1183" s="9" t="b">
        <v>1</v>
      </c>
      <c r="AF1183" s="9" t="b">
        <v>0</v>
      </c>
      <c r="AG1183" s="9" t="b">
        <v>0</v>
      </c>
    </row>
    <row r="1184" spans="1:33" x14ac:dyDescent="0.2">
      <c r="A1184" s="9">
        <v>2</v>
      </c>
      <c r="B1184" t="s">
        <v>169</v>
      </c>
      <c r="C1184" t="s">
        <v>1</v>
      </c>
      <c r="D1184">
        <v>0</v>
      </c>
      <c r="E1184">
        <v>988807.02004209103</v>
      </c>
      <c r="F1184">
        <v>0</v>
      </c>
      <c r="G1184">
        <v>0</v>
      </c>
      <c r="H1184">
        <v>0</v>
      </c>
      <c r="I1184">
        <v>0</v>
      </c>
      <c r="J1184" s="8">
        <f>SUMIFS(Table1[time],Table1[repetition],Table1[[#This Row],[repetition]],Table1[config],Table1[[#This Row],[config]])</f>
        <v>99342107.616863072</v>
      </c>
      <c r="K1184" s="9">
        <v>80</v>
      </c>
      <c r="L1184" s="9">
        <v>3</v>
      </c>
      <c r="M1184" s="9" t="s">
        <v>151</v>
      </c>
      <c r="N1184" s="9" t="b">
        <v>0</v>
      </c>
      <c r="O1184" s="9" t="b">
        <v>1</v>
      </c>
      <c r="P1184" s="9" t="b">
        <v>1</v>
      </c>
      <c r="Q1184" s="9" t="b">
        <v>1</v>
      </c>
      <c r="R1184" s="9" t="b">
        <v>1</v>
      </c>
      <c r="S1184" s="9" t="b">
        <v>1</v>
      </c>
      <c r="T1184" s="9" t="b">
        <v>0</v>
      </c>
      <c r="U1184" s="9" t="b">
        <v>1</v>
      </c>
      <c r="V1184" s="9" t="b">
        <v>1</v>
      </c>
      <c r="W1184" s="9" t="b">
        <v>1</v>
      </c>
      <c r="X1184" s="9" t="b">
        <v>0</v>
      </c>
      <c r="Y1184" s="9" t="b">
        <v>1</v>
      </c>
      <c r="Z1184" s="9" t="b">
        <v>0</v>
      </c>
      <c r="AA1184" s="9" t="b">
        <v>0</v>
      </c>
      <c r="AB1184" s="9" t="b">
        <v>0</v>
      </c>
      <c r="AC1184" s="9" t="b">
        <v>0</v>
      </c>
      <c r="AD1184" s="9" t="b">
        <v>1</v>
      </c>
      <c r="AE1184" s="9" t="b">
        <v>1</v>
      </c>
      <c r="AF1184" s="9" t="b">
        <v>0</v>
      </c>
      <c r="AG1184" s="9" t="b">
        <v>1</v>
      </c>
    </row>
    <row r="1185" spans="1:33" x14ac:dyDescent="0.2">
      <c r="A1185" s="11">
        <v>3</v>
      </c>
      <c r="B1185" t="s">
        <v>169</v>
      </c>
      <c r="C1185" t="s">
        <v>1</v>
      </c>
      <c r="D1185">
        <v>0</v>
      </c>
      <c r="E1185">
        <v>1597389.6563959999</v>
      </c>
      <c r="F1185">
        <v>0</v>
      </c>
      <c r="G1185">
        <v>0</v>
      </c>
      <c r="H1185">
        <v>0</v>
      </c>
      <c r="I1185">
        <v>0</v>
      </c>
      <c r="J1185" s="10">
        <f>SUMIFS(Table1[time],Table1[repetition],Table1[[#This Row],[repetition]],Table1[config],Table1[[#This Row],[config]])</f>
        <v>134041508.75631985</v>
      </c>
      <c r="K1185" s="11">
        <v>80</v>
      </c>
      <c r="L1185" s="11">
        <v>4</v>
      </c>
      <c r="M1185" s="11" t="s">
        <v>151</v>
      </c>
      <c r="N1185" s="11" t="b">
        <v>0</v>
      </c>
      <c r="O1185" s="11" t="b">
        <v>1</v>
      </c>
      <c r="P1185" s="11" t="b">
        <v>0</v>
      </c>
      <c r="Q1185" s="11" t="b">
        <v>1</v>
      </c>
      <c r="R1185" s="11" t="b">
        <v>0</v>
      </c>
      <c r="S1185" s="11" t="b">
        <v>0</v>
      </c>
      <c r="T1185" s="11" t="b">
        <v>1</v>
      </c>
      <c r="U1185" s="11" t="b">
        <v>0</v>
      </c>
      <c r="V1185" s="11" t="b">
        <v>0</v>
      </c>
      <c r="W1185" s="11" t="b">
        <v>0</v>
      </c>
      <c r="X1185" s="11" t="b">
        <v>1</v>
      </c>
      <c r="Y1185" s="11" t="b">
        <v>0</v>
      </c>
      <c r="Z1185" s="11" t="b">
        <v>1</v>
      </c>
      <c r="AA1185" s="11" t="b">
        <v>1</v>
      </c>
      <c r="AB1185" s="11" t="b">
        <v>1</v>
      </c>
      <c r="AC1185" s="11" t="b">
        <v>0</v>
      </c>
      <c r="AD1185" s="11" t="b">
        <v>1</v>
      </c>
      <c r="AE1185" s="11" t="b">
        <v>0</v>
      </c>
      <c r="AF1185" s="11" t="b">
        <v>0</v>
      </c>
      <c r="AG1185" s="11" t="b">
        <v>0</v>
      </c>
    </row>
    <row r="1186" spans="1:33" x14ac:dyDescent="0.2">
      <c r="A1186" s="11">
        <v>1</v>
      </c>
      <c r="B1186" t="s">
        <v>170</v>
      </c>
      <c r="C1186" t="s">
        <v>1</v>
      </c>
      <c r="D1186">
        <v>0</v>
      </c>
      <c r="E1186">
        <v>1614988.23101102</v>
      </c>
      <c r="F1186">
        <v>0</v>
      </c>
      <c r="G1186">
        <v>0</v>
      </c>
      <c r="H1186">
        <v>0</v>
      </c>
      <c r="I1186">
        <v>0</v>
      </c>
      <c r="J1186" s="10">
        <f>SUMIFS(Table1[time],Table1[repetition],Table1[[#This Row],[repetition]],Table1[config],Table1[[#This Row],[config]])</f>
        <v>99230616.004245803</v>
      </c>
      <c r="K1186" s="11">
        <v>100</v>
      </c>
      <c r="L1186" s="11">
        <v>2</v>
      </c>
      <c r="M1186" s="11" t="s">
        <v>150</v>
      </c>
      <c r="N1186" s="11" t="b">
        <v>1</v>
      </c>
      <c r="O1186" s="11" t="b">
        <v>0</v>
      </c>
      <c r="P1186" s="11" t="b">
        <v>0</v>
      </c>
      <c r="Q1186" s="11" t="b">
        <v>0</v>
      </c>
      <c r="R1186" s="11" t="b">
        <v>0</v>
      </c>
      <c r="S1186" s="11" t="b">
        <v>1</v>
      </c>
      <c r="T1186" s="11" t="b">
        <v>0</v>
      </c>
      <c r="U1186" s="11" t="b">
        <v>1</v>
      </c>
      <c r="V1186" s="11" t="b">
        <v>1</v>
      </c>
      <c r="W1186" s="11" t="b">
        <v>0</v>
      </c>
      <c r="X1186" s="11" t="b">
        <v>0</v>
      </c>
      <c r="Y1186" s="11" t="b">
        <v>0</v>
      </c>
      <c r="Z1186" s="11" t="b">
        <v>0</v>
      </c>
      <c r="AA1186" s="11" t="b">
        <v>1</v>
      </c>
      <c r="AB1186" s="11" t="b">
        <v>0</v>
      </c>
      <c r="AC1186" s="11" t="b">
        <v>0</v>
      </c>
      <c r="AD1186" s="11" t="b">
        <v>0</v>
      </c>
      <c r="AE1186" s="11" t="b">
        <v>0</v>
      </c>
      <c r="AF1186" s="11" t="b">
        <v>0</v>
      </c>
      <c r="AG1186" s="11" t="b">
        <v>1</v>
      </c>
    </row>
    <row r="1187" spans="1:33" x14ac:dyDescent="0.2">
      <c r="A1187" s="9">
        <v>2</v>
      </c>
      <c r="B1187" t="s">
        <v>170</v>
      </c>
      <c r="C1187" t="s">
        <v>1</v>
      </c>
      <c r="D1187">
        <v>0</v>
      </c>
      <c r="E1187">
        <v>1334070.72624517</v>
      </c>
      <c r="F1187">
        <v>0</v>
      </c>
      <c r="G1187">
        <v>0</v>
      </c>
      <c r="H1187">
        <v>0</v>
      </c>
      <c r="I1187">
        <v>0</v>
      </c>
      <c r="J1187" s="8">
        <f>SUMIFS(Table1[time],Table1[repetition],Table1[[#This Row],[repetition]],Table1[config],Table1[[#This Row],[config]])</f>
        <v>99342107.616863072</v>
      </c>
      <c r="K1187" s="9">
        <v>80</v>
      </c>
      <c r="L1187" s="9">
        <v>2</v>
      </c>
      <c r="M1187" s="9" t="s">
        <v>150</v>
      </c>
      <c r="N1187" s="9" t="b">
        <v>1</v>
      </c>
      <c r="O1187" s="9" t="b">
        <v>0</v>
      </c>
      <c r="P1187" s="9" t="b">
        <v>0</v>
      </c>
      <c r="Q1187" s="9" t="b">
        <v>0</v>
      </c>
      <c r="R1187" s="9" t="b">
        <v>0</v>
      </c>
      <c r="S1187" s="9" t="b">
        <v>1</v>
      </c>
      <c r="T1187" s="9" t="b">
        <v>0</v>
      </c>
      <c r="U1187" s="9" t="b">
        <v>1</v>
      </c>
      <c r="V1187" s="9" t="b">
        <v>1</v>
      </c>
      <c r="W1187" s="9" t="b">
        <v>0</v>
      </c>
      <c r="X1187" s="9" t="b">
        <v>0</v>
      </c>
      <c r="Y1187" s="9" t="b">
        <v>0</v>
      </c>
      <c r="Z1187" s="9" t="b">
        <v>0</v>
      </c>
      <c r="AA1187" s="9" t="b">
        <v>1</v>
      </c>
      <c r="AB1187" s="9" t="b">
        <v>0</v>
      </c>
      <c r="AC1187" s="9" t="b">
        <v>0</v>
      </c>
      <c r="AD1187" s="9" t="b">
        <v>0</v>
      </c>
      <c r="AE1187" s="9" t="b">
        <v>0</v>
      </c>
      <c r="AF1187" s="9" t="b">
        <v>0</v>
      </c>
      <c r="AG1187" s="9" t="b">
        <v>1</v>
      </c>
    </row>
    <row r="1188" spans="1:33" x14ac:dyDescent="0.2">
      <c r="A1188" s="9">
        <v>3</v>
      </c>
      <c r="B1188" t="s">
        <v>170</v>
      </c>
      <c r="C1188" t="s">
        <v>1</v>
      </c>
      <c r="D1188">
        <v>0</v>
      </c>
      <c r="E1188">
        <v>3518102.8743509902</v>
      </c>
      <c r="F1188">
        <v>0</v>
      </c>
      <c r="G1188">
        <v>0</v>
      </c>
      <c r="H1188">
        <v>0</v>
      </c>
      <c r="I1188">
        <v>0</v>
      </c>
      <c r="J1188" s="8">
        <f>SUMIFS(Table1[time],Table1[repetition],Table1[[#This Row],[repetition]],Table1[config],Table1[[#This Row],[config]])</f>
        <v>134041508.75631985</v>
      </c>
      <c r="K1188" s="9">
        <v>80</v>
      </c>
      <c r="L1188" s="9">
        <v>5</v>
      </c>
      <c r="M1188" s="9" t="s">
        <v>150</v>
      </c>
      <c r="N1188" s="9" t="b">
        <v>0</v>
      </c>
      <c r="O1188" s="9" t="b">
        <v>0</v>
      </c>
      <c r="P1188" s="9" t="b">
        <v>1</v>
      </c>
      <c r="Q1188" s="9" t="b">
        <v>1</v>
      </c>
      <c r="R1188" s="9" t="b">
        <v>1</v>
      </c>
      <c r="S1188" s="9" t="b">
        <v>1</v>
      </c>
      <c r="T1188" s="9" t="b">
        <v>0</v>
      </c>
      <c r="U1188" s="9" t="b">
        <v>1</v>
      </c>
      <c r="V1188" s="9" t="b">
        <v>0</v>
      </c>
      <c r="W1188" s="9" t="b">
        <v>0</v>
      </c>
      <c r="X1188" s="9" t="b">
        <v>0</v>
      </c>
      <c r="Y1188" s="9" t="b">
        <v>0</v>
      </c>
      <c r="Z1188" s="9" t="b">
        <v>0</v>
      </c>
      <c r="AA1188" s="9" t="b">
        <v>0</v>
      </c>
      <c r="AB1188" s="9" t="b">
        <v>1</v>
      </c>
      <c r="AC1188" s="9" t="b">
        <v>1</v>
      </c>
      <c r="AD1188" s="9" t="b">
        <v>1</v>
      </c>
      <c r="AE1188" s="9" t="b">
        <v>0</v>
      </c>
      <c r="AF1188" s="9" t="b">
        <v>1</v>
      </c>
      <c r="AG1188" s="9" t="b">
        <v>1</v>
      </c>
    </row>
    <row r="1189" spans="1:33" x14ac:dyDescent="0.2">
      <c r="A1189" s="11">
        <v>1</v>
      </c>
      <c r="B1189" t="s">
        <v>172</v>
      </c>
      <c r="C1189" t="s">
        <v>1</v>
      </c>
      <c r="D1189">
        <v>0</v>
      </c>
      <c r="E1189">
        <v>2452934.59341302</v>
      </c>
      <c r="F1189">
        <v>0</v>
      </c>
      <c r="G1189">
        <v>0</v>
      </c>
      <c r="H1189">
        <v>0</v>
      </c>
      <c r="I1189">
        <v>0</v>
      </c>
      <c r="J1189" s="10">
        <f>SUMIFS(Table1[time],Table1[repetition],Table1[[#This Row],[repetition]],Table1[config],Table1[[#This Row],[config]])</f>
        <v>99230616.004245803</v>
      </c>
      <c r="K1189" s="11">
        <v>100</v>
      </c>
      <c r="L1189" s="11">
        <v>5</v>
      </c>
      <c r="M1189" s="11" t="s">
        <v>150</v>
      </c>
      <c r="N1189" s="11" t="b">
        <v>0</v>
      </c>
      <c r="O1189" s="11" t="b">
        <v>0</v>
      </c>
      <c r="P1189" s="11" t="b">
        <v>1</v>
      </c>
      <c r="Q1189" s="11" t="b">
        <v>0</v>
      </c>
      <c r="R1189" s="11" t="b">
        <v>0</v>
      </c>
      <c r="S1189" s="11" t="b">
        <v>1</v>
      </c>
      <c r="T1189" s="11" t="b">
        <v>0</v>
      </c>
      <c r="U1189" s="11" t="b">
        <v>1</v>
      </c>
      <c r="V1189" s="11" t="b">
        <v>0</v>
      </c>
      <c r="W1189" s="11" t="b">
        <v>0</v>
      </c>
      <c r="X1189" s="11" t="b">
        <v>1</v>
      </c>
      <c r="Y1189" s="11" t="b">
        <v>1</v>
      </c>
      <c r="Z1189" s="11" t="b">
        <v>0</v>
      </c>
      <c r="AA1189" s="11" t="b">
        <v>1</v>
      </c>
      <c r="AB1189" s="11" t="b">
        <v>0</v>
      </c>
      <c r="AC1189" s="11" t="b">
        <v>0</v>
      </c>
      <c r="AD1189" s="11" t="b">
        <v>1</v>
      </c>
      <c r="AE1189" s="11" t="b">
        <v>1</v>
      </c>
      <c r="AF1189" s="11" t="b">
        <v>0</v>
      </c>
      <c r="AG1189" s="11" t="b">
        <v>1</v>
      </c>
    </row>
    <row r="1190" spans="1:33" x14ac:dyDescent="0.2">
      <c r="A1190" s="11">
        <v>2</v>
      </c>
      <c r="B1190" t="s">
        <v>172</v>
      </c>
      <c r="C1190" t="s">
        <v>1</v>
      </c>
      <c r="D1190">
        <v>0</v>
      </c>
      <c r="E1190">
        <v>1790249.1947947999</v>
      </c>
      <c r="F1190">
        <v>0</v>
      </c>
      <c r="G1190">
        <v>0</v>
      </c>
      <c r="H1190">
        <v>0</v>
      </c>
      <c r="I1190">
        <v>0</v>
      </c>
      <c r="J1190" s="10">
        <f>SUMIFS(Table1[time],Table1[repetition],Table1[[#This Row],[repetition]],Table1[config],Table1[[#This Row],[config]])</f>
        <v>99342107.616863072</v>
      </c>
      <c r="K1190" s="11">
        <v>80</v>
      </c>
      <c r="L1190" s="11">
        <v>4</v>
      </c>
      <c r="M1190" s="11" t="s">
        <v>151</v>
      </c>
      <c r="N1190" s="11" t="b">
        <v>0</v>
      </c>
      <c r="O1190" s="11" t="b">
        <v>1</v>
      </c>
      <c r="P1190" s="11" t="b">
        <v>0</v>
      </c>
      <c r="Q1190" s="11" t="b">
        <v>1</v>
      </c>
      <c r="R1190" s="11" t="b">
        <v>0</v>
      </c>
      <c r="S1190" s="11" t="b">
        <v>0</v>
      </c>
      <c r="T1190" s="11" t="b">
        <v>1</v>
      </c>
      <c r="U1190" s="11" t="b">
        <v>0</v>
      </c>
      <c r="V1190" s="11" t="b">
        <v>0</v>
      </c>
      <c r="W1190" s="11" t="b">
        <v>0</v>
      </c>
      <c r="X1190" s="11" t="b">
        <v>1</v>
      </c>
      <c r="Y1190" s="11" t="b">
        <v>0</v>
      </c>
      <c r="Z1190" s="11" t="b">
        <v>1</v>
      </c>
      <c r="AA1190" s="11" t="b">
        <v>1</v>
      </c>
      <c r="AB1190" s="11" t="b">
        <v>1</v>
      </c>
      <c r="AC1190" s="11" t="b">
        <v>0</v>
      </c>
      <c r="AD1190" s="11" t="b">
        <v>1</v>
      </c>
      <c r="AE1190" s="11" t="b">
        <v>0</v>
      </c>
      <c r="AF1190" s="11" t="b">
        <v>0</v>
      </c>
      <c r="AG1190" s="11" t="b">
        <v>0</v>
      </c>
    </row>
    <row r="1191" spans="1:33" x14ac:dyDescent="0.2">
      <c r="A1191" s="11">
        <v>3</v>
      </c>
      <c r="B1191" t="s">
        <v>172</v>
      </c>
      <c r="C1191" t="s">
        <v>1</v>
      </c>
      <c r="D1191">
        <v>0</v>
      </c>
      <c r="E1191">
        <v>3423913.41481</v>
      </c>
      <c r="F1191">
        <v>0</v>
      </c>
      <c r="G1191">
        <v>0</v>
      </c>
      <c r="H1191">
        <v>0</v>
      </c>
      <c r="I1191">
        <v>0</v>
      </c>
      <c r="J1191" s="10">
        <f>SUMIFS(Table1[time],Table1[repetition],Table1[[#This Row],[repetition]],Table1[config],Table1[[#This Row],[config]])</f>
        <v>134041508.75631985</v>
      </c>
      <c r="K1191" s="11">
        <v>80</v>
      </c>
      <c r="L1191" s="11">
        <v>5</v>
      </c>
      <c r="M1191" s="11" t="s">
        <v>150</v>
      </c>
      <c r="N1191" s="11" t="b">
        <v>0</v>
      </c>
      <c r="O1191" s="11" t="b">
        <v>0</v>
      </c>
      <c r="P1191" s="11" t="b">
        <v>1</v>
      </c>
      <c r="Q1191" s="11" t="b">
        <v>1</v>
      </c>
      <c r="R1191" s="11" t="b">
        <v>1</v>
      </c>
      <c r="S1191" s="11" t="b">
        <v>1</v>
      </c>
      <c r="T1191" s="11" t="b">
        <v>0</v>
      </c>
      <c r="U1191" s="11" t="b">
        <v>1</v>
      </c>
      <c r="V1191" s="11" t="b">
        <v>0</v>
      </c>
      <c r="W1191" s="11" t="b">
        <v>0</v>
      </c>
      <c r="X1191" s="11" t="b">
        <v>0</v>
      </c>
      <c r="Y1191" s="11" t="b">
        <v>0</v>
      </c>
      <c r="Z1191" s="11" t="b">
        <v>0</v>
      </c>
      <c r="AA1191" s="11" t="b">
        <v>0</v>
      </c>
      <c r="AB1191" s="11" t="b">
        <v>1</v>
      </c>
      <c r="AC1191" s="11" t="b">
        <v>1</v>
      </c>
      <c r="AD1191" s="11" t="b">
        <v>1</v>
      </c>
      <c r="AE1191" s="11" t="b">
        <v>0</v>
      </c>
      <c r="AF1191" s="11" t="b">
        <v>1</v>
      </c>
      <c r="AG1191" s="11" t="b">
        <v>1</v>
      </c>
    </row>
    <row r="1192" spans="1:33" x14ac:dyDescent="0.2">
      <c r="A1192" s="9">
        <v>1</v>
      </c>
      <c r="B1192" t="s">
        <v>173</v>
      </c>
      <c r="C1192" t="s">
        <v>1</v>
      </c>
      <c r="D1192">
        <v>0</v>
      </c>
      <c r="E1192">
        <v>7213174.9580549598</v>
      </c>
      <c r="F1192">
        <v>0</v>
      </c>
      <c r="G1192">
        <v>0</v>
      </c>
      <c r="H1192">
        <v>0</v>
      </c>
      <c r="I1192">
        <v>0</v>
      </c>
      <c r="J1192" s="8">
        <f>SUMIFS(Table1[time],Table1[repetition],Table1[[#This Row],[repetition]],Table1[config],Table1[[#This Row],[config]])</f>
        <v>99230616.004245803</v>
      </c>
      <c r="K1192" s="9">
        <v>100</v>
      </c>
      <c r="L1192" s="9">
        <v>6</v>
      </c>
      <c r="M1192" s="9" t="s">
        <v>151</v>
      </c>
      <c r="N1192" s="9" t="b">
        <v>0</v>
      </c>
      <c r="O1192" s="9" t="b">
        <v>1</v>
      </c>
      <c r="P1192" s="9" t="b">
        <v>0</v>
      </c>
      <c r="Q1192" s="9" t="b">
        <v>0</v>
      </c>
      <c r="R1192" s="9" t="b">
        <v>0</v>
      </c>
      <c r="S1192" s="9" t="b">
        <v>1</v>
      </c>
      <c r="T1192" s="9" t="b">
        <v>0</v>
      </c>
      <c r="U1192" s="9" t="b">
        <v>1</v>
      </c>
      <c r="V1192" s="9" t="b">
        <v>1</v>
      </c>
      <c r="W1192" s="9" t="b">
        <v>1</v>
      </c>
      <c r="X1192" s="9" t="b">
        <v>0</v>
      </c>
      <c r="Y1192" s="9" t="b">
        <v>1</v>
      </c>
      <c r="Z1192" s="9" t="b">
        <v>0</v>
      </c>
      <c r="AA1192" s="9" t="b">
        <v>0</v>
      </c>
      <c r="AB1192" s="9" t="b">
        <v>0</v>
      </c>
      <c r="AC1192" s="9" t="b">
        <v>0</v>
      </c>
      <c r="AD1192" s="9" t="b">
        <v>0</v>
      </c>
      <c r="AE1192" s="9" t="b">
        <v>1</v>
      </c>
      <c r="AF1192" s="9" t="b">
        <v>1</v>
      </c>
      <c r="AG1192" s="9" t="b">
        <v>0</v>
      </c>
    </row>
    <row r="1193" spans="1:33" x14ac:dyDescent="0.2">
      <c r="A1193" s="11">
        <v>2</v>
      </c>
      <c r="B1193" t="s">
        <v>173</v>
      </c>
      <c r="C1193" t="s">
        <v>1</v>
      </c>
      <c r="D1193">
        <v>0</v>
      </c>
      <c r="E1193">
        <v>7235736.8360948702</v>
      </c>
      <c r="F1193">
        <v>0</v>
      </c>
      <c r="G1193">
        <v>0</v>
      </c>
      <c r="H1193">
        <v>0</v>
      </c>
      <c r="I1193">
        <v>0</v>
      </c>
      <c r="J1193" s="10">
        <f>SUMIFS(Table1[time],Table1[repetition],Table1[[#This Row],[repetition]],Table1[config],Table1[[#This Row],[config]])</f>
        <v>99342107.616863072</v>
      </c>
      <c r="K1193" s="11">
        <v>80</v>
      </c>
      <c r="L1193" s="11">
        <v>5</v>
      </c>
      <c r="M1193" s="11" t="s">
        <v>150</v>
      </c>
      <c r="N1193" s="11" t="b">
        <v>0</v>
      </c>
      <c r="O1193" s="11" t="b">
        <v>0</v>
      </c>
      <c r="P1193" s="11" t="b">
        <v>1</v>
      </c>
      <c r="Q1193" s="11" t="b">
        <v>1</v>
      </c>
      <c r="R1193" s="11" t="b">
        <v>1</v>
      </c>
      <c r="S1193" s="11" t="b">
        <v>1</v>
      </c>
      <c r="T1193" s="11" t="b">
        <v>0</v>
      </c>
      <c r="U1193" s="11" t="b">
        <v>1</v>
      </c>
      <c r="V1193" s="11" t="b">
        <v>0</v>
      </c>
      <c r="W1193" s="11" t="b">
        <v>0</v>
      </c>
      <c r="X1193" s="11" t="b">
        <v>0</v>
      </c>
      <c r="Y1193" s="11" t="b">
        <v>0</v>
      </c>
      <c r="Z1193" s="11" t="b">
        <v>0</v>
      </c>
      <c r="AA1193" s="11" t="b">
        <v>0</v>
      </c>
      <c r="AB1193" s="11" t="b">
        <v>1</v>
      </c>
      <c r="AC1193" s="11" t="b">
        <v>1</v>
      </c>
      <c r="AD1193" s="11" t="b">
        <v>1</v>
      </c>
      <c r="AE1193" s="11" t="b">
        <v>0</v>
      </c>
      <c r="AF1193" s="11" t="b">
        <v>1</v>
      </c>
      <c r="AG1193" s="11" t="b">
        <v>1</v>
      </c>
    </row>
    <row r="1194" spans="1:33" x14ac:dyDescent="0.2">
      <c r="A1194" s="11">
        <v>3</v>
      </c>
      <c r="B1194" t="s">
        <v>173</v>
      </c>
      <c r="C1194" t="s">
        <v>1</v>
      </c>
      <c r="D1194">
        <v>0</v>
      </c>
      <c r="E1194">
        <v>7222345.0650939997</v>
      </c>
      <c r="F1194">
        <v>0</v>
      </c>
      <c r="G1194">
        <v>0</v>
      </c>
      <c r="H1194">
        <v>0</v>
      </c>
      <c r="I1194">
        <v>0</v>
      </c>
      <c r="J1194" s="10">
        <f>SUMIFS(Table1[time],Table1[repetition],Table1[[#This Row],[repetition]],Table1[config],Table1[[#This Row],[config]])</f>
        <v>134041508.75631985</v>
      </c>
      <c r="K1194" s="11">
        <v>80</v>
      </c>
      <c r="L1194" s="11">
        <v>18</v>
      </c>
      <c r="M1194" s="11" t="s">
        <v>149</v>
      </c>
      <c r="N1194" s="11" t="b">
        <v>1</v>
      </c>
      <c r="O1194" s="11" t="b">
        <v>0</v>
      </c>
      <c r="P1194" s="11" t="b">
        <v>1</v>
      </c>
      <c r="Q1194" s="11" t="b">
        <v>0</v>
      </c>
      <c r="R1194" s="11" t="b">
        <v>0</v>
      </c>
      <c r="S1194" s="11" t="b">
        <v>0</v>
      </c>
      <c r="T1194" s="11" t="b">
        <v>1</v>
      </c>
      <c r="U1194" s="11" t="b">
        <v>0</v>
      </c>
      <c r="V1194" s="11" t="b">
        <v>1</v>
      </c>
      <c r="W1194" s="11" t="b">
        <v>0</v>
      </c>
      <c r="X1194" s="11" t="b">
        <v>0</v>
      </c>
      <c r="Y1194" s="11" t="b">
        <v>1</v>
      </c>
      <c r="Z1194" s="11" t="b">
        <v>0</v>
      </c>
      <c r="AA1194" s="11" t="b">
        <v>1</v>
      </c>
      <c r="AB1194" s="11" t="b">
        <v>1</v>
      </c>
      <c r="AC1194" s="11" t="b">
        <v>0</v>
      </c>
      <c r="AD1194" s="11" t="b">
        <v>0</v>
      </c>
      <c r="AE1194" s="11" t="b">
        <v>0</v>
      </c>
      <c r="AF1194" s="11" t="b">
        <v>0</v>
      </c>
      <c r="AG1194" s="11" t="b">
        <v>0</v>
      </c>
    </row>
    <row r="1195" spans="1:33" x14ac:dyDescent="0.2">
      <c r="A1195" s="9">
        <v>1</v>
      </c>
      <c r="B1195" t="s">
        <v>174</v>
      </c>
      <c r="C1195" t="s">
        <v>1</v>
      </c>
      <c r="D1195">
        <v>0</v>
      </c>
      <c r="E1195">
        <v>1372070.36501495</v>
      </c>
      <c r="F1195">
        <v>0</v>
      </c>
      <c r="G1195">
        <v>0</v>
      </c>
      <c r="H1195">
        <v>0</v>
      </c>
      <c r="I1195">
        <v>0</v>
      </c>
      <c r="J1195" s="8">
        <f>SUMIFS(Table1[time],Table1[repetition],Table1[[#This Row],[repetition]],Table1[config],Table1[[#This Row],[config]])</f>
        <v>99230616.004245803</v>
      </c>
      <c r="K1195" s="9">
        <v>110</v>
      </c>
      <c r="L1195" s="9">
        <v>2</v>
      </c>
      <c r="M1195" s="9" t="s">
        <v>150</v>
      </c>
      <c r="N1195" s="9" t="b">
        <v>1</v>
      </c>
      <c r="O1195" s="9" t="b">
        <v>0</v>
      </c>
      <c r="P1195" s="9" t="b">
        <v>0</v>
      </c>
      <c r="Q1195" s="9" t="b">
        <v>0</v>
      </c>
      <c r="R1195" s="9" t="b">
        <v>0</v>
      </c>
      <c r="S1195" s="9" t="b">
        <v>1</v>
      </c>
      <c r="T1195" s="9" t="b">
        <v>0</v>
      </c>
      <c r="U1195" s="9" t="b">
        <v>1</v>
      </c>
      <c r="V1195" s="9" t="b">
        <v>1</v>
      </c>
      <c r="W1195" s="9" t="b">
        <v>0</v>
      </c>
      <c r="X1195" s="9" t="b">
        <v>0</v>
      </c>
      <c r="Y1195" s="9" t="b">
        <v>0</v>
      </c>
      <c r="Z1195" s="9" t="b">
        <v>0</v>
      </c>
      <c r="AA1195" s="9" t="b">
        <v>1</v>
      </c>
      <c r="AB1195" s="9" t="b">
        <v>0</v>
      </c>
      <c r="AC1195" s="9" t="b">
        <v>0</v>
      </c>
      <c r="AD1195" s="9" t="b">
        <v>0</v>
      </c>
      <c r="AE1195" s="9" t="b">
        <v>0</v>
      </c>
      <c r="AF1195" s="9" t="b">
        <v>0</v>
      </c>
      <c r="AG1195" s="9" t="b">
        <v>1</v>
      </c>
    </row>
    <row r="1196" spans="1:33" x14ac:dyDescent="0.2">
      <c r="A1196" s="11">
        <v>2</v>
      </c>
      <c r="B1196" t="s">
        <v>174</v>
      </c>
      <c r="C1196" t="s">
        <v>1</v>
      </c>
      <c r="D1196">
        <v>0</v>
      </c>
      <c r="E1196">
        <v>1414472.54628967</v>
      </c>
      <c r="F1196">
        <v>0</v>
      </c>
      <c r="G1196">
        <v>0</v>
      </c>
      <c r="H1196">
        <v>0</v>
      </c>
      <c r="I1196">
        <v>0</v>
      </c>
      <c r="J1196" s="10">
        <f>SUMIFS(Table1[time],Table1[repetition],Table1[[#This Row],[repetition]],Table1[config],Table1[[#This Row],[config]])</f>
        <v>99342107.616863072</v>
      </c>
      <c r="K1196" s="11">
        <v>80</v>
      </c>
      <c r="L1196" s="11">
        <v>2</v>
      </c>
      <c r="M1196" s="11" t="s">
        <v>150</v>
      </c>
      <c r="N1196" s="11" t="b">
        <v>1</v>
      </c>
      <c r="O1196" s="11" t="b">
        <v>0</v>
      </c>
      <c r="P1196" s="11" t="b">
        <v>0</v>
      </c>
      <c r="Q1196" s="11" t="b">
        <v>0</v>
      </c>
      <c r="R1196" s="11" t="b">
        <v>0</v>
      </c>
      <c r="S1196" s="11" t="b">
        <v>1</v>
      </c>
      <c r="T1196" s="11" t="b">
        <v>0</v>
      </c>
      <c r="U1196" s="11" t="b">
        <v>1</v>
      </c>
      <c r="V1196" s="11" t="b">
        <v>1</v>
      </c>
      <c r="W1196" s="11" t="b">
        <v>0</v>
      </c>
      <c r="X1196" s="11" t="b">
        <v>0</v>
      </c>
      <c r="Y1196" s="11" t="b">
        <v>0</v>
      </c>
      <c r="Z1196" s="11" t="b">
        <v>0</v>
      </c>
      <c r="AA1196" s="11" t="b">
        <v>1</v>
      </c>
      <c r="AB1196" s="11" t="b">
        <v>0</v>
      </c>
      <c r="AC1196" s="11" t="b">
        <v>0</v>
      </c>
      <c r="AD1196" s="11" t="b">
        <v>0</v>
      </c>
      <c r="AE1196" s="11" t="b">
        <v>0</v>
      </c>
      <c r="AF1196" s="11" t="b">
        <v>0</v>
      </c>
      <c r="AG1196" s="11" t="b">
        <v>1</v>
      </c>
    </row>
    <row r="1197" spans="1:33" x14ac:dyDescent="0.2">
      <c r="A1197" s="11">
        <v>3</v>
      </c>
      <c r="B1197" t="s">
        <v>174</v>
      </c>
      <c r="C1197" t="s">
        <v>1</v>
      </c>
      <c r="D1197">
        <v>0</v>
      </c>
      <c r="E1197">
        <v>2497840.2891129898</v>
      </c>
      <c r="F1197">
        <v>0</v>
      </c>
      <c r="G1197">
        <v>0</v>
      </c>
      <c r="H1197">
        <v>0</v>
      </c>
      <c r="I1197">
        <v>0</v>
      </c>
      <c r="J1197" s="10">
        <f>SUMIFS(Table1[time],Table1[repetition],Table1[[#This Row],[repetition]],Table1[config],Table1[[#This Row],[config]])</f>
        <v>134041508.75631985</v>
      </c>
      <c r="K1197" s="11">
        <v>80</v>
      </c>
      <c r="L1197" s="11">
        <v>3</v>
      </c>
      <c r="M1197" s="11" t="s">
        <v>151</v>
      </c>
      <c r="N1197" s="11" t="b">
        <v>0</v>
      </c>
      <c r="O1197" s="11" t="b">
        <v>1</v>
      </c>
      <c r="P1197" s="11" t="b">
        <v>1</v>
      </c>
      <c r="Q1197" s="11" t="b">
        <v>1</v>
      </c>
      <c r="R1197" s="11" t="b">
        <v>1</v>
      </c>
      <c r="S1197" s="11" t="b">
        <v>1</v>
      </c>
      <c r="T1197" s="11" t="b">
        <v>0</v>
      </c>
      <c r="U1197" s="11" t="b">
        <v>1</v>
      </c>
      <c r="V1197" s="11" t="b">
        <v>1</v>
      </c>
      <c r="W1197" s="11" t="b">
        <v>1</v>
      </c>
      <c r="X1197" s="11" t="b">
        <v>0</v>
      </c>
      <c r="Y1197" s="11" t="b">
        <v>1</v>
      </c>
      <c r="Z1197" s="11" t="b">
        <v>0</v>
      </c>
      <c r="AA1197" s="11" t="b">
        <v>0</v>
      </c>
      <c r="AB1197" s="11" t="b">
        <v>0</v>
      </c>
      <c r="AC1197" s="11" t="b">
        <v>0</v>
      </c>
      <c r="AD1197" s="11" t="b">
        <v>1</v>
      </c>
      <c r="AE1197" s="11" t="b">
        <v>1</v>
      </c>
      <c r="AF1197" s="11" t="b">
        <v>0</v>
      </c>
      <c r="AG1197" s="11" t="b">
        <v>1</v>
      </c>
    </row>
    <row r="1198" spans="1:33" x14ac:dyDescent="0.2">
      <c r="A1198" s="9">
        <v>1</v>
      </c>
      <c r="B1198" t="s">
        <v>175</v>
      </c>
      <c r="C1198" t="s">
        <v>1</v>
      </c>
      <c r="D1198">
        <v>0</v>
      </c>
      <c r="E1198">
        <v>1782770.58582904</v>
      </c>
      <c r="F1198">
        <v>0</v>
      </c>
      <c r="G1198">
        <v>0</v>
      </c>
      <c r="H1198">
        <v>0</v>
      </c>
      <c r="I1198">
        <v>0</v>
      </c>
      <c r="J1198" s="8">
        <f>SUMIFS(Table1[time],Table1[repetition],Table1[[#This Row],[repetition]],Table1[config],Table1[[#This Row],[config]])</f>
        <v>99230616.004245803</v>
      </c>
      <c r="K1198" s="9">
        <v>110</v>
      </c>
      <c r="L1198" s="9">
        <v>4</v>
      </c>
      <c r="M1198" s="9" t="s">
        <v>149</v>
      </c>
      <c r="N1198" s="9" t="b">
        <v>1</v>
      </c>
      <c r="O1198" s="9" t="b">
        <v>1</v>
      </c>
      <c r="P1198" s="9" t="b">
        <v>0</v>
      </c>
      <c r="Q1198" s="9" t="b">
        <v>1</v>
      </c>
      <c r="R1198" s="9" t="b">
        <v>1</v>
      </c>
      <c r="S1198" s="9" t="b">
        <v>1</v>
      </c>
      <c r="T1198" s="9" t="b">
        <v>1</v>
      </c>
      <c r="U1198" s="9" t="b">
        <v>0</v>
      </c>
      <c r="V1198" s="9" t="b">
        <v>0</v>
      </c>
      <c r="W1198" s="9" t="b">
        <v>0</v>
      </c>
      <c r="X1198" s="9" t="b">
        <v>1</v>
      </c>
      <c r="Y1198" s="9" t="b">
        <v>1</v>
      </c>
      <c r="Z1198" s="9" t="b">
        <v>1</v>
      </c>
      <c r="AA1198" s="9" t="b">
        <v>1</v>
      </c>
      <c r="AB1198" s="9" t="b">
        <v>1</v>
      </c>
      <c r="AC1198" s="9" t="b">
        <v>0</v>
      </c>
      <c r="AD1198" s="9" t="b">
        <v>1</v>
      </c>
      <c r="AE1198" s="9" t="b">
        <v>0</v>
      </c>
      <c r="AF1198" s="9" t="b">
        <v>0</v>
      </c>
      <c r="AG1198" s="9" t="b">
        <v>0</v>
      </c>
    </row>
    <row r="1199" spans="1:33" x14ac:dyDescent="0.2">
      <c r="A1199" s="11">
        <v>2</v>
      </c>
      <c r="B1199" t="s">
        <v>175</v>
      </c>
      <c r="C1199" t="s">
        <v>1</v>
      </c>
      <c r="D1199">
        <v>0</v>
      </c>
      <c r="E1199">
        <v>1786226.50819085</v>
      </c>
      <c r="F1199">
        <v>0</v>
      </c>
      <c r="G1199">
        <v>0</v>
      </c>
      <c r="H1199">
        <v>0</v>
      </c>
      <c r="I1199">
        <v>0</v>
      </c>
      <c r="J1199" s="10">
        <f>SUMIFS(Table1[time],Table1[repetition],Table1[[#This Row],[repetition]],Table1[config],Table1[[#This Row],[config]])</f>
        <v>99342107.616863072</v>
      </c>
      <c r="K1199" s="11">
        <v>80</v>
      </c>
      <c r="L1199" s="11">
        <v>4</v>
      </c>
      <c r="M1199" s="11" t="s">
        <v>151</v>
      </c>
      <c r="N1199" s="11" t="b">
        <v>0</v>
      </c>
      <c r="O1199" s="11" t="b">
        <v>1</v>
      </c>
      <c r="P1199" s="11" t="b">
        <v>0</v>
      </c>
      <c r="Q1199" s="11" t="b">
        <v>1</v>
      </c>
      <c r="R1199" s="11" t="b">
        <v>0</v>
      </c>
      <c r="S1199" s="11" t="b">
        <v>0</v>
      </c>
      <c r="T1199" s="11" t="b">
        <v>1</v>
      </c>
      <c r="U1199" s="11" t="b">
        <v>0</v>
      </c>
      <c r="V1199" s="11" t="b">
        <v>0</v>
      </c>
      <c r="W1199" s="11" t="b">
        <v>0</v>
      </c>
      <c r="X1199" s="11" t="b">
        <v>1</v>
      </c>
      <c r="Y1199" s="11" t="b">
        <v>0</v>
      </c>
      <c r="Z1199" s="11" t="b">
        <v>1</v>
      </c>
      <c r="AA1199" s="11" t="b">
        <v>1</v>
      </c>
      <c r="AB1199" s="11" t="b">
        <v>1</v>
      </c>
      <c r="AC1199" s="11" t="b">
        <v>0</v>
      </c>
      <c r="AD1199" s="11" t="b">
        <v>1</v>
      </c>
      <c r="AE1199" s="11" t="b">
        <v>0</v>
      </c>
      <c r="AF1199" s="11" t="b">
        <v>0</v>
      </c>
      <c r="AG1199" s="11" t="b">
        <v>0</v>
      </c>
    </row>
    <row r="1200" spans="1:33" x14ac:dyDescent="0.2">
      <c r="A1200" s="9">
        <v>3</v>
      </c>
      <c r="B1200" t="s">
        <v>175</v>
      </c>
      <c r="C1200" t="s">
        <v>1</v>
      </c>
      <c r="D1200">
        <v>0</v>
      </c>
      <c r="E1200">
        <v>2833728.3969249902</v>
      </c>
      <c r="F1200">
        <v>0</v>
      </c>
      <c r="G1200">
        <v>0</v>
      </c>
      <c r="H1200">
        <v>0</v>
      </c>
      <c r="I1200">
        <v>0</v>
      </c>
      <c r="J1200" s="8">
        <f>SUMIFS(Table1[time],Table1[repetition],Table1[[#This Row],[repetition]],Table1[config],Table1[[#This Row],[config]])</f>
        <v>134041508.75631985</v>
      </c>
      <c r="K1200" s="9">
        <v>80</v>
      </c>
      <c r="L1200" s="9">
        <v>4</v>
      </c>
      <c r="M1200" s="9" t="s">
        <v>151</v>
      </c>
      <c r="N1200" s="9" t="b">
        <v>0</v>
      </c>
      <c r="O1200" s="9" t="b">
        <v>1</v>
      </c>
      <c r="P1200" s="9" t="b">
        <v>0</v>
      </c>
      <c r="Q1200" s="9" t="b">
        <v>1</v>
      </c>
      <c r="R1200" s="9" t="b">
        <v>0</v>
      </c>
      <c r="S1200" s="9" t="b">
        <v>0</v>
      </c>
      <c r="T1200" s="9" t="b">
        <v>1</v>
      </c>
      <c r="U1200" s="9" t="b">
        <v>0</v>
      </c>
      <c r="V1200" s="9" t="b">
        <v>0</v>
      </c>
      <c r="W1200" s="9" t="b">
        <v>0</v>
      </c>
      <c r="X1200" s="9" t="b">
        <v>1</v>
      </c>
      <c r="Y1200" s="9" t="b">
        <v>0</v>
      </c>
      <c r="Z1200" s="9" t="b">
        <v>1</v>
      </c>
      <c r="AA1200" s="9" t="b">
        <v>1</v>
      </c>
      <c r="AB1200" s="9" t="b">
        <v>1</v>
      </c>
      <c r="AC1200" s="9" t="b">
        <v>0</v>
      </c>
      <c r="AD1200" s="9" t="b">
        <v>1</v>
      </c>
      <c r="AE1200" s="9" t="b">
        <v>0</v>
      </c>
      <c r="AF1200" s="9" t="b">
        <v>0</v>
      </c>
      <c r="AG1200" s="9" t="b">
        <v>0</v>
      </c>
    </row>
    <row r="1201" spans="1:33" x14ac:dyDescent="0.2">
      <c r="A1201" s="9">
        <v>1</v>
      </c>
      <c r="B1201" t="s">
        <v>176</v>
      </c>
      <c r="C1201" t="s">
        <v>1</v>
      </c>
      <c r="D1201">
        <v>0</v>
      </c>
      <c r="E1201">
        <v>7203611.1608250001</v>
      </c>
      <c r="F1201">
        <v>0</v>
      </c>
      <c r="G1201">
        <v>0</v>
      </c>
      <c r="H1201">
        <v>0</v>
      </c>
      <c r="I1201">
        <v>0</v>
      </c>
      <c r="J1201" s="8">
        <f>SUMIFS(Table1[time],Table1[repetition],Table1[[#This Row],[repetition]],Table1[config],Table1[[#This Row],[config]])</f>
        <v>99230616.004245803</v>
      </c>
      <c r="K1201" s="9">
        <v>110</v>
      </c>
      <c r="L1201" s="9">
        <v>18</v>
      </c>
      <c r="M1201" s="9" t="s">
        <v>151</v>
      </c>
      <c r="N1201" s="9" t="b">
        <v>0</v>
      </c>
      <c r="O1201" s="9" t="b">
        <v>1</v>
      </c>
      <c r="P1201" s="9" t="b">
        <v>1</v>
      </c>
      <c r="Q1201" s="9" t="b">
        <v>1</v>
      </c>
      <c r="R1201" s="9" t="b">
        <v>1</v>
      </c>
      <c r="S1201" s="9" t="b">
        <v>1</v>
      </c>
      <c r="T1201" s="9" t="b">
        <v>1</v>
      </c>
      <c r="U1201" s="9" t="b">
        <v>0</v>
      </c>
      <c r="V1201" s="9" t="b">
        <v>1</v>
      </c>
      <c r="W1201" s="9" t="b">
        <v>1</v>
      </c>
      <c r="X1201" s="9" t="b">
        <v>1</v>
      </c>
      <c r="Y1201" s="9" t="b">
        <v>0</v>
      </c>
      <c r="Z1201" s="9" t="b">
        <v>1</v>
      </c>
      <c r="AA1201" s="9" t="b">
        <v>1</v>
      </c>
      <c r="AB1201" s="9" t="b">
        <v>0</v>
      </c>
      <c r="AC1201" s="9" t="b">
        <v>1</v>
      </c>
      <c r="AD1201" s="9" t="b">
        <v>1</v>
      </c>
      <c r="AE1201" s="9" t="b">
        <v>1</v>
      </c>
      <c r="AF1201" s="9" t="b">
        <v>1</v>
      </c>
      <c r="AG1201" s="9" t="b">
        <v>0</v>
      </c>
    </row>
    <row r="1202" spans="1:33" x14ac:dyDescent="0.2">
      <c r="A1202" s="11">
        <v>2</v>
      </c>
      <c r="B1202" t="s">
        <v>176</v>
      </c>
      <c r="C1202" t="s">
        <v>1</v>
      </c>
      <c r="D1202">
        <v>0</v>
      </c>
      <c r="E1202">
        <v>7202586.8945950596</v>
      </c>
      <c r="F1202">
        <v>0</v>
      </c>
      <c r="G1202">
        <v>0</v>
      </c>
      <c r="H1202">
        <v>0</v>
      </c>
      <c r="I1202">
        <v>0</v>
      </c>
      <c r="J1202" s="10">
        <f>SUMIFS(Table1[time],Table1[repetition],Table1[[#This Row],[repetition]],Table1[config],Table1[[#This Row],[config]])</f>
        <v>99342107.616863072</v>
      </c>
      <c r="K1202" s="11">
        <v>80</v>
      </c>
      <c r="L1202" s="11">
        <v>6</v>
      </c>
      <c r="M1202" s="11" t="s">
        <v>151</v>
      </c>
      <c r="N1202" s="11" t="b">
        <v>1</v>
      </c>
      <c r="O1202" s="11" t="b">
        <v>1</v>
      </c>
      <c r="P1202" s="11" t="b">
        <v>1</v>
      </c>
      <c r="Q1202" s="11" t="b">
        <v>0</v>
      </c>
      <c r="R1202" s="11" t="b">
        <v>1</v>
      </c>
      <c r="S1202" s="11" t="b">
        <v>0</v>
      </c>
      <c r="T1202" s="11" t="b">
        <v>1</v>
      </c>
      <c r="U1202" s="11" t="b">
        <v>0</v>
      </c>
      <c r="V1202" s="11" t="b">
        <v>0</v>
      </c>
      <c r="W1202" s="11" t="b">
        <v>0</v>
      </c>
      <c r="X1202" s="11" t="b">
        <v>0</v>
      </c>
      <c r="Y1202" s="11" t="b">
        <v>1</v>
      </c>
      <c r="Z1202" s="11" t="b">
        <v>1</v>
      </c>
      <c r="AA1202" s="11" t="b">
        <v>1</v>
      </c>
      <c r="AB1202" s="11" t="b">
        <v>0</v>
      </c>
      <c r="AC1202" s="11" t="b">
        <v>0</v>
      </c>
      <c r="AD1202" s="11" t="b">
        <v>0</v>
      </c>
      <c r="AE1202" s="11" t="b">
        <v>1</v>
      </c>
      <c r="AF1202" s="11" t="b">
        <v>1</v>
      </c>
      <c r="AG1202" s="11" t="b">
        <v>1</v>
      </c>
    </row>
    <row r="1203" spans="1:33" x14ac:dyDescent="0.2">
      <c r="A1203" s="11">
        <v>3</v>
      </c>
      <c r="B1203" t="s">
        <v>176</v>
      </c>
      <c r="C1203" t="s">
        <v>1</v>
      </c>
      <c r="D1203">
        <v>0</v>
      </c>
      <c r="E1203">
        <v>7202892.2043329999</v>
      </c>
      <c r="F1203">
        <v>0</v>
      </c>
      <c r="G1203">
        <v>0</v>
      </c>
      <c r="H1203">
        <v>0</v>
      </c>
      <c r="I1203">
        <v>0</v>
      </c>
      <c r="J1203" s="10">
        <f>SUMIFS(Table1[time],Table1[repetition],Table1[[#This Row],[repetition]],Table1[config],Table1[[#This Row],[config]])</f>
        <v>134041508.75631985</v>
      </c>
      <c r="K1203" s="11">
        <v>80</v>
      </c>
      <c r="L1203" s="11">
        <v>6</v>
      </c>
      <c r="M1203" s="11" t="s">
        <v>151</v>
      </c>
      <c r="N1203" s="11" t="b">
        <v>1</v>
      </c>
      <c r="O1203" s="11" t="b">
        <v>1</v>
      </c>
      <c r="P1203" s="11" t="b">
        <v>1</v>
      </c>
      <c r="Q1203" s="11" t="b">
        <v>0</v>
      </c>
      <c r="R1203" s="11" t="b">
        <v>1</v>
      </c>
      <c r="S1203" s="11" t="b">
        <v>0</v>
      </c>
      <c r="T1203" s="11" t="b">
        <v>1</v>
      </c>
      <c r="U1203" s="11" t="b">
        <v>0</v>
      </c>
      <c r="V1203" s="11" t="b">
        <v>0</v>
      </c>
      <c r="W1203" s="11" t="b">
        <v>0</v>
      </c>
      <c r="X1203" s="11" t="b">
        <v>0</v>
      </c>
      <c r="Y1203" s="11" t="b">
        <v>1</v>
      </c>
      <c r="Z1203" s="11" t="b">
        <v>1</v>
      </c>
      <c r="AA1203" s="11" t="b">
        <v>1</v>
      </c>
      <c r="AB1203" s="11" t="b">
        <v>0</v>
      </c>
      <c r="AC1203" s="11" t="b">
        <v>0</v>
      </c>
      <c r="AD1203" s="11" t="b">
        <v>0</v>
      </c>
      <c r="AE1203" s="11" t="b">
        <v>1</v>
      </c>
      <c r="AF1203" s="11" t="b">
        <v>1</v>
      </c>
      <c r="AG1203" s="11" t="b">
        <v>1</v>
      </c>
    </row>
    <row r="1204" spans="1:33" x14ac:dyDescent="0.2">
      <c r="A1204" s="11">
        <v>1</v>
      </c>
      <c r="B1204" t="s">
        <v>177</v>
      </c>
      <c r="C1204" t="s">
        <v>1</v>
      </c>
      <c r="D1204">
        <v>0</v>
      </c>
      <c r="E1204">
        <v>2246814.8517500302</v>
      </c>
      <c r="F1204">
        <v>0</v>
      </c>
      <c r="G1204">
        <v>0</v>
      </c>
      <c r="H1204">
        <v>0</v>
      </c>
      <c r="I1204">
        <v>0</v>
      </c>
      <c r="J1204" s="10">
        <f>SUMIFS(Table1[time],Table1[repetition],Table1[[#This Row],[repetition]],Table1[config],Table1[[#This Row],[config]])</f>
        <v>99230616.004245803</v>
      </c>
      <c r="K1204" s="11">
        <v>0</v>
      </c>
      <c r="L1204" s="11">
        <v>6</v>
      </c>
      <c r="M1204" s="11" t="s">
        <v>151</v>
      </c>
      <c r="N1204" s="11" t="b">
        <v>1</v>
      </c>
      <c r="O1204" s="11" t="b">
        <v>0</v>
      </c>
      <c r="P1204" s="11" t="b">
        <v>1</v>
      </c>
      <c r="Q1204" s="11" t="b">
        <v>0</v>
      </c>
      <c r="R1204" s="11" t="b">
        <v>0</v>
      </c>
      <c r="S1204" s="11" t="b">
        <v>1</v>
      </c>
      <c r="T1204" s="11" t="b">
        <v>1</v>
      </c>
      <c r="U1204" s="11" t="b">
        <v>0</v>
      </c>
      <c r="V1204" s="11" t="b">
        <v>0</v>
      </c>
      <c r="W1204" s="11" t="b">
        <v>1</v>
      </c>
      <c r="X1204" s="11" t="b">
        <v>1</v>
      </c>
      <c r="Y1204" s="11" t="b">
        <v>0</v>
      </c>
      <c r="Z1204" s="11" t="b">
        <v>0</v>
      </c>
      <c r="AA1204" s="11" t="b">
        <v>1</v>
      </c>
      <c r="AB1204" s="11" t="b">
        <v>1</v>
      </c>
      <c r="AC1204" s="11" t="b">
        <v>0</v>
      </c>
      <c r="AD1204" s="11" t="b">
        <v>0</v>
      </c>
      <c r="AE1204" s="11" t="b">
        <v>1</v>
      </c>
      <c r="AF1204" s="11" t="b">
        <v>1</v>
      </c>
      <c r="AG1204" s="11" t="b">
        <v>0</v>
      </c>
    </row>
    <row r="1205" spans="1:33" x14ac:dyDescent="0.2">
      <c r="A1205" s="9">
        <v>2</v>
      </c>
      <c r="B1205" t="s">
        <v>177</v>
      </c>
      <c r="C1205" t="s">
        <v>1</v>
      </c>
      <c r="D1205">
        <v>0</v>
      </c>
      <c r="E1205">
        <v>809465.77109396399</v>
      </c>
      <c r="F1205">
        <v>0</v>
      </c>
      <c r="G1205">
        <v>0</v>
      </c>
      <c r="H1205">
        <v>0</v>
      </c>
      <c r="I1205">
        <v>0</v>
      </c>
      <c r="J1205" s="8">
        <f>SUMIFS(Table1[time],Table1[repetition],Table1[[#This Row],[repetition]],Table1[config],Table1[[#This Row],[config]])</f>
        <v>99342107.616863072</v>
      </c>
      <c r="K1205" s="9">
        <v>80</v>
      </c>
      <c r="L1205" s="9">
        <v>3</v>
      </c>
      <c r="M1205" s="9" t="s">
        <v>151</v>
      </c>
      <c r="N1205" s="9" t="b">
        <v>0</v>
      </c>
      <c r="O1205" s="9" t="b">
        <v>1</v>
      </c>
      <c r="P1205" s="9" t="b">
        <v>1</v>
      </c>
      <c r="Q1205" s="9" t="b">
        <v>1</v>
      </c>
      <c r="R1205" s="9" t="b">
        <v>1</v>
      </c>
      <c r="S1205" s="9" t="b">
        <v>1</v>
      </c>
      <c r="T1205" s="9" t="b">
        <v>0</v>
      </c>
      <c r="U1205" s="9" t="b">
        <v>1</v>
      </c>
      <c r="V1205" s="9" t="b">
        <v>1</v>
      </c>
      <c r="W1205" s="9" t="b">
        <v>1</v>
      </c>
      <c r="X1205" s="9" t="b">
        <v>0</v>
      </c>
      <c r="Y1205" s="9" t="b">
        <v>1</v>
      </c>
      <c r="Z1205" s="9" t="b">
        <v>0</v>
      </c>
      <c r="AA1205" s="9" t="b">
        <v>0</v>
      </c>
      <c r="AB1205" s="9" t="b">
        <v>0</v>
      </c>
      <c r="AC1205" s="9" t="b">
        <v>0</v>
      </c>
      <c r="AD1205" s="9" t="b">
        <v>1</v>
      </c>
      <c r="AE1205" s="9" t="b">
        <v>1</v>
      </c>
      <c r="AF1205" s="9" t="b">
        <v>0</v>
      </c>
      <c r="AG1205" s="9" t="b">
        <v>1</v>
      </c>
    </row>
    <row r="1206" spans="1:33" x14ac:dyDescent="0.2">
      <c r="A1206" s="11">
        <v>3</v>
      </c>
      <c r="B1206" t="s">
        <v>177</v>
      </c>
      <c r="C1206" t="s">
        <v>1</v>
      </c>
      <c r="D1206">
        <v>0</v>
      </c>
      <c r="E1206">
        <v>4851511.8414209997</v>
      </c>
      <c r="F1206">
        <v>0</v>
      </c>
      <c r="G1206">
        <v>0</v>
      </c>
      <c r="H1206">
        <v>0</v>
      </c>
      <c r="I1206">
        <v>0</v>
      </c>
      <c r="J1206" s="10">
        <f>SUMIFS(Table1[time],Table1[repetition],Table1[[#This Row],[repetition]],Table1[config],Table1[[#This Row],[config]])</f>
        <v>134041508.75631985</v>
      </c>
      <c r="K1206" s="11">
        <v>80</v>
      </c>
      <c r="L1206" s="11">
        <v>4</v>
      </c>
      <c r="M1206" s="11" t="s">
        <v>151</v>
      </c>
      <c r="N1206" s="11" t="b">
        <v>0</v>
      </c>
      <c r="O1206" s="11" t="b">
        <v>1</v>
      </c>
      <c r="P1206" s="11" t="b">
        <v>0</v>
      </c>
      <c r="Q1206" s="11" t="b">
        <v>1</v>
      </c>
      <c r="R1206" s="11" t="b">
        <v>0</v>
      </c>
      <c r="S1206" s="11" t="b">
        <v>0</v>
      </c>
      <c r="T1206" s="11" t="b">
        <v>1</v>
      </c>
      <c r="U1206" s="11" t="b">
        <v>0</v>
      </c>
      <c r="V1206" s="11" t="b">
        <v>0</v>
      </c>
      <c r="W1206" s="11" t="b">
        <v>0</v>
      </c>
      <c r="X1206" s="11" t="b">
        <v>1</v>
      </c>
      <c r="Y1206" s="11" t="b">
        <v>0</v>
      </c>
      <c r="Z1206" s="11" t="b">
        <v>1</v>
      </c>
      <c r="AA1206" s="11" t="b">
        <v>1</v>
      </c>
      <c r="AB1206" s="11" t="b">
        <v>1</v>
      </c>
      <c r="AC1206" s="11" t="b">
        <v>0</v>
      </c>
      <c r="AD1206" s="11" t="b">
        <v>1</v>
      </c>
      <c r="AE1206" s="11" t="b">
        <v>0</v>
      </c>
      <c r="AF1206" s="11" t="b">
        <v>0</v>
      </c>
      <c r="AG1206" s="11" t="b">
        <v>0</v>
      </c>
    </row>
    <row r="1207" spans="1:33" x14ac:dyDescent="0.2">
      <c r="A1207" s="11">
        <v>1</v>
      </c>
      <c r="B1207" t="s">
        <v>178</v>
      </c>
      <c r="C1207" t="s">
        <v>1</v>
      </c>
      <c r="D1207">
        <v>0</v>
      </c>
      <c r="E1207">
        <v>1818793.2167769701</v>
      </c>
      <c r="F1207">
        <v>0</v>
      </c>
      <c r="G1207">
        <v>0</v>
      </c>
      <c r="H1207">
        <v>0</v>
      </c>
      <c r="I1207">
        <v>0</v>
      </c>
      <c r="J1207" s="10">
        <f>SUMIFS(Table1[time],Table1[repetition],Table1[[#This Row],[repetition]],Table1[config],Table1[[#This Row],[config]])</f>
        <v>99230616.004245803</v>
      </c>
      <c r="K1207" s="11">
        <v>120</v>
      </c>
      <c r="L1207" s="11">
        <v>4</v>
      </c>
      <c r="M1207" s="11" t="s">
        <v>149</v>
      </c>
      <c r="N1207" s="11" t="b">
        <v>1</v>
      </c>
      <c r="O1207" s="11" t="b">
        <v>1</v>
      </c>
      <c r="P1207" s="11" t="b">
        <v>0</v>
      </c>
      <c r="Q1207" s="11" t="b">
        <v>0</v>
      </c>
      <c r="R1207" s="11" t="b">
        <v>0</v>
      </c>
      <c r="S1207" s="11" t="b">
        <v>1</v>
      </c>
      <c r="T1207" s="11" t="b">
        <v>1</v>
      </c>
      <c r="U1207" s="11" t="b">
        <v>1</v>
      </c>
      <c r="V1207" s="11" t="b">
        <v>0</v>
      </c>
      <c r="W1207" s="11" t="b">
        <v>0</v>
      </c>
      <c r="X1207" s="11" t="b">
        <v>0</v>
      </c>
      <c r="Y1207" s="11" t="b">
        <v>1</v>
      </c>
      <c r="Z1207" s="11" t="b">
        <v>0</v>
      </c>
      <c r="AA1207" s="11" t="b">
        <v>0</v>
      </c>
      <c r="AB1207" s="11" t="b">
        <v>0</v>
      </c>
      <c r="AC1207" s="11" t="b">
        <v>1</v>
      </c>
      <c r="AD1207" s="11" t="b">
        <v>1</v>
      </c>
      <c r="AE1207" s="11" t="b">
        <v>1</v>
      </c>
      <c r="AF1207" s="11" t="b">
        <v>1</v>
      </c>
      <c r="AG1207" s="11" t="b">
        <v>1</v>
      </c>
    </row>
    <row r="1208" spans="1:33" x14ac:dyDescent="0.2">
      <c r="A1208" s="11">
        <v>2</v>
      </c>
      <c r="B1208" t="s">
        <v>178</v>
      </c>
      <c r="C1208" t="s">
        <v>1</v>
      </c>
      <c r="D1208">
        <v>0</v>
      </c>
      <c r="E1208">
        <v>1509703.3575158501</v>
      </c>
      <c r="F1208">
        <v>0</v>
      </c>
      <c r="G1208">
        <v>0</v>
      </c>
      <c r="H1208">
        <v>0</v>
      </c>
      <c r="I1208">
        <v>0</v>
      </c>
      <c r="J1208" s="10">
        <f>SUMIFS(Table1[time],Table1[repetition],Table1[[#This Row],[repetition]],Table1[config],Table1[[#This Row],[config]])</f>
        <v>99342107.616863072</v>
      </c>
      <c r="K1208" s="11">
        <v>80</v>
      </c>
      <c r="L1208" s="11">
        <v>3</v>
      </c>
      <c r="M1208" s="11" t="s">
        <v>151</v>
      </c>
      <c r="N1208" s="11" t="b">
        <v>0</v>
      </c>
      <c r="O1208" s="11" t="b">
        <v>1</v>
      </c>
      <c r="P1208" s="11" t="b">
        <v>1</v>
      </c>
      <c r="Q1208" s="11" t="b">
        <v>1</v>
      </c>
      <c r="R1208" s="11" t="b">
        <v>1</v>
      </c>
      <c r="S1208" s="11" t="b">
        <v>1</v>
      </c>
      <c r="T1208" s="11" t="b">
        <v>0</v>
      </c>
      <c r="U1208" s="11" t="b">
        <v>1</v>
      </c>
      <c r="V1208" s="11" t="b">
        <v>1</v>
      </c>
      <c r="W1208" s="11" t="b">
        <v>1</v>
      </c>
      <c r="X1208" s="11" t="b">
        <v>0</v>
      </c>
      <c r="Y1208" s="11" t="b">
        <v>1</v>
      </c>
      <c r="Z1208" s="11" t="b">
        <v>0</v>
      </c>
      <c r="AA1208" s="11" t="b">
        <v>0</v>
      </c>
      <c r="AB1208" s="11" t="b">
        <v>0</v>
      </c>
      <c r="AC1208" s="11" t="b">
        <v>0</v>
      </c>
      <c r="AD1208" s="11" t="b">
        <v>1</v>
      </c>
      <c r="AE1208" s="11" t="b">
        <v>1</v>
      </c>
      <c r="AF1208" s="11" t="b">
        <v>0</v>
      </c>
      <c r="AG1208" s="11" t="b">
        <v>1</v>
      </c>
    </row>
    <row r="1209" spans="1:33" x14ac:dyDescent="0.2">
      <c r="A1209" s="9">
        <v>3</v>
      </c>
      <c r="B1209" t="s">
        <v>178</v>
      </c>
      <c r="C1209" t="s">
        <v>1</v>
      </c>
      <c r="D1209">
        <v>0</v>
      </c>
      <c r="E1209">
        <v>4447195.4131690003</v>
      </c>
      <c r="F1209">
        <v>0</v>
      </c>
      <c r="G1209">
        <v>0</v>
      </c>
      <c r="H1209">
        <v>0</v>
      </c>
      <c r="I1209">
        <v>0</v>
      </c>
      <c r="J1209" s="8">
        <f>SUMIFS(Table1[time],Table1[repetition],Table1[[#This Row],[repetition]],Table1[config],Table1[[#This Row],[config]])</f>
        <v>134041508.75631985</v>
      </c>
      <c r="K1209" s="9">
        <v>80</v>
      </c>
      <c r="L1209" s="9">
        <v>4</v>
      </c>
      <c r="M1209" s="9" t="s">
        <v>151</v>
      </c>
      <c r="N1209" s="9" t="b">
        <v>0</v>
      </c>
      <c r="O1209" s="9" t="b">
        <v>1</v>
      </c>
      <c r="P1209" s="9" t="b">
        <v>0</v>
      </c>
      <c r="Q1209" s="9" t="b">
        <v>1</v>
      </c>
      <c r="R1209" s="9" t="b">
        <v>0</v>
      </c>
      <c r="S1209" s="9" t="b">
        <v>0</v>
      </c>
      <c r="T1209" s="9" t="b">
        <v>1</v>
      </c>
      <c r="U1209" s="9" t="b">
        <v>0</v>
      </c>
      <c r="V1209" s="9" t="b">
        <v>0</v>
      </c>
      <c r="W1209" s="9" t="b">
        <v>0</v>
      </c>
      <c r="X1209" s="9" t="b">
        <v>1</v>
      </c>
      <c r="Y1209" s="9" t="b">
        <v>0</v>
      </c>
      <c r="Z1209" s="9" t="b">
        <v>1</v>
      </c>
      <c r="AA1209" s="9" t="b">
        <v>1</v>
      </c>
      <c r="AB1209" s="9" t="b">
        <v>1</v>
      </c>
      <c r="AC1209" s="9" t="b">
        <v>0</v>
      </c>
      <c r="AD1209" s="9" t="b">
        <v>1</v>
      </c>
      <c r="AE1209" s="9" t="b">
        <v>0</v>
      </c>
      <c r="AF1209" s="9" t="b">
        <v>0</v>
      </c>
      <c r="AG1209" s="9" t="b">
        <v>0</v>
      </c>
    </row>
    <row r="1210" spans="1:33" x14ac:dyDescent="0.2">
      <c r="A1210" s="9">
        <v>1</v>
      </c>
      <c r="B1210" t="s">
        <v>179</v>
      </c>
      <c r="C1210" t="s">
        <v>1</v>
      </c>
      <c r="D1210">
        <v>0</v>
      </c>
      <c r="E1210">
        <v>1393298.21156797</v>
      </c>
      <c r="F1210">
        <v>0</v>
      </c>
      <c r="G1210">
        <v>0</v>
      </c>
      <c r="H1210">
        <v>0</v>
      </c>
      <c r="I1210">
        <v>0</v>
      </c>
      <c r="J1210" s="8">
        <f>SUMIFS(Table1[time],Table1[repetition],Table1[[#This Row],[repetition]],Table1[config],Table1[[#This Row],[config]])</f>
        <v>99230616.004245803</v>
      </c>
      <c r="K1210" s="9">
        <v>120</v>
      </c>
      <c r="L1210" s="9">
        <v>6</v>
      </c>
      <c r="M1210" s="9" t="s">
        <v>150</v>
      </c>
      <c r="N1210" s="9" t="b">
        <v>1</v>
      </c>
      <c r="O1210" s="9" t="b">
        <v>1</v>
      </c>
      <c r="P1210" s="9" t="b">
        <v>0</v>
      </c>
      <c r="Q1210" s="9" t="b">
        <v>1</v>
      </c>
      <c r="R1210" s="9" t="b">
        <v>0</v>
      </c>
      <c r="S1210" s="9" t="b">
        <v>0</v>
      </c>
      <c r="T1210" s="9" t="b">
        <v>1</v>
      </c>
      <c r="U1210" s="9" t="b">
        <v>1</v>
      </c>
      <c r="V1210" s="9" t="b">
        <v>1</v>
      </c>
      <c r="W1210" s="9" t="b">
        <v>0</v>
      </c>
      <c r="X1210" s="9" t="b">
        <v>1</v>
      </c>
      <c r="Y1210" s="9" t="b">
        <v>0</v>
      </c>
      <c r="Z1210" s="9" t="b">
        <v>0</v>
      </c>
      <c r="AA1210" s="9" t="b">
        <v>1</v>
      </c>
      <c r="AB1210" s="9" t="b">
        <v>0</v>
      </c>
      <c r="AC1210" s="9" t="b">
        <v>0</v>
      </c>
      <c r="AD1210" s="9" t="b">
        <v>1</v>
      </c>
      <c r="AE1210" s="9" t="b">
        <v>0</v>
      </c>
      <c r="AF1210" s="9" t="b">
        <v>0</v>
      </c>
      <c r="AG1210" s="9" t="b">
        <v>0</v>
      </c>
    </row>
    <row r="1211" spans="1:33" x14ac:dyDescent="0.2">
      <c r="A1211" s="9">
        <v>2</v>
      </c>
      <c r="B1211" t="s">
        <v>179</v>
      </c>
      <c r="C1211" t="s">
        <v>1</v>
      </c>
      <c r="D1211">
        <v>0</v>
      </c>
      <c r="E1211">
        <v>2776647.4570999802</v>
      </c>
      <c r="F1211">
        <v>0</v>
      </c>
      <c r="G1211">
        <v>0</v>
      </c>
      <c r="H1211">
        <v>0</v>
      </c>
      <c r="I1211">
        <v>0</v>
      </c>
      <c r="J1211" s="8">
        <f>SUMIFS(Table1[time],Table1[repetition],Table1[[#This Row],[repetition]],Table1[config],Table1[[#This Row],[config]])</f>
        <v>99342107.616863072</v>
      </c>
      <c r="K1211" s="9">
        <v>80</v>
      </c>
      <c r="L1211" s="9">
        <v>6</v>
      </c>
      <c r="M1211" s="9" t="s">
        <v>151</v>
      </c>
      <c r="N1211" s="9" t="b">
        <v>1</v>
      </c>
      <c r="O1211" s="9" t="b">
        <v>1</v>
      </c>
      <c r="P1211" s="9" t="b">
        <v>1</v>
      </c>
      <c r="Q1211" s="9" t="b">
        <v>0</v>
      </c>
      <c r="R1211" s="9" t="b">
        <v>1</v>
      </c>
      <c r="S1211" s="9" t="b">
        <v>0</v>
      </c>
      <c r="T1211" s="9" t="b">
        <v>1</v>
      </c>
      <c r="U1211" s="9" t="b">
        <v>0</v>
      </c>
      <c r="V1211" s="9" t="b">
        <v>0</v>
      </c>
      <c r="W1211" s="9" t="b">
        <v>0</v>
      </c>
      <c r="X1211" s="9" t="b">
        <v>0</v>
      </c>
      <c r="Y1211" s="9" t="b">
        <v>1</v>
      </c>
      <c r="Z1211" s="9" t="b">
        <v>1</v>
      </c>
      <c r="AA1211" s="9" t="b">
        <v>1</v>
      </c>
      <c r="AB1211" s="9" t="b">
        <v>0</v>
      </c>
      <c r="AC1211" s="9" t="b">
        <v>0</v>
      </c>
      <c r="AD1211" s="9" t="b">
        <v>0</v>
      </c>
      <c r="AE1211" s="9" t="b">
        <v>1</v>
      </c>
      <c r="AF1211" s="9" t="b">
        <v>1</v>
      </c>
      <c r="AG1211" s="9" t="b">
        <v>1</v>
      </c>
    </row>
    <row r="1212" spans="1:33" x14ac:dyDescent="0.2">
      <c r="A1212" s="11">
        <v>3</v>
      </c>
      <c r="B1212" t="s">
        <v>179</v>
      </c>
      <c r="C1212" t="s">
        <v>1</v>
      </c>
      <c r="D1212">
        <v>0</v>
      </c>
      <c r="E1212">
        <v>5688783.6741359998</v>
      </c>
      <c r="F1212">
        <v>0</v>
      </c>
      <c r="G1212">
        <v>0</v>
      </c>
      <c r="H1212">
        <v>0</v>
      </c>
      <c r="I1212">
        <v>0</v>
      </c>
      <c r="J1212" s="10">
        <f>SUMIFS(Table1[time],Table1[repetition],Table1[[#This Row],[repetition]],Table1[config],Table1[[#This Row],[config]])</f>
        <v>134041508.75631985</v>
      </c>
      <c r="K1212" s="11">
        <v>80</v>
      </c>
      <c r="L1212" s="11">
        <v>5</v>
      </c>
      <c r="M1212" s="11" t="s">
        <v>150</v>
      </c>
      <c r="N1212" s="11" t="b">
        <v>0</v>
      </c>
      <c r="O1212" s="11" t="b">
        <v>0</v>
      </c>
      <c r="P1212" s="11" t="b">
        <v>1</v>
      </c>
      <c r="Q1212" s="11" t="b">
        <v>1</v>
      </c>
      <c r="R1212" s="11" t="b">
        <v>1</v>
      </c>
      <c r="S1212" s="11" t="b">
        <v>1</v>
      </c>
      <c r="T1212" s="11" t="b">
        <v>0</v>
      </c>
      <c r="U1212" s="11" t="b">
        <v>1</v>
      </c>
      <c r="V1212" s="11" t="b">
        <v>0</v>
      </c>
      <c r="W1212" s="11" t="b">
        <v>0</v>
      </c>
      <c r="X1212" s="11" t="b">
        <v>0</v>
      </c>
      <c r="Y1212" s="11" t="b">
        <v>0</v>
      </c>
      <c r="Z1212" s="11" t="b">
        <v>0</v>
      </c>
      <c r="AA1212" s="11" t="b">
        <v>0</v>
      </c>
      <c r="AB1212" s="11" t="b">
        <v>1</v>
      </c>
      <c r="AC1212" s="11" t="b">
        <v>1</v>
      </c>
      <c r="AD1212" s="11" t="b">
        <v>1</v>
      </c>
      <c r="AE1212" s="11" t="b">
        <v>0</v>
      </c>
      <c r="AF1212" s="11" t="b">
        <v>1</v>
      </c>
      <c r="AG1212" s="11" t="b">
        <v>1</v>
      </c>
    </row>
    <row r="1213" spans="1:33" x14ac:dyDescent="0.2">
      <c r="A1213" s="11">
        <v>1</v>
      </c>
      <c r="B1213" t="s">
        <v>171</v>
      </c>
      <c r="C1213" t="s">
        <v>1</v>
      </c>
      <c r="D1213">
        <v>0</v>
      </c>
      <c r="E1213">
        <v>1903964.3137769799</v>
      </c>
      <c r="F1213">
        <v>0</v>
      </c>
      <c r="G1213">
        <v>0</v>
      </c>
      <c r="H1213">
        <v>0</v>
      </c>
      <c r="I1213">
        <v>0</v>
      </c>
      <c r="J1213" s="10">
        <f>SUMIFS(Table1[time],Table1[repetition],Table1[[#This Row],[repetition]],Table1[config],Table1[[#This Row],[config]])</f>
        <v>99230616.004245803</v>
      </c>
      <c r="K1213" s="11">
        <v>150</v>
      </c>
      <c r="L1213" s="11">
        <v>2</v>
      </c>
      <c r="M1213" s="11" t="s">
        <v>150</v>
      </c>
      <c r="N1213" s="11" t="b">
        <v>1</v>
      </c>
      <c r="O1213" s="11" t="b">
        <v>0</v>
      </c>
      <c r="P1213" s="11" t="b">
        <v>0</v>
      </c>
      <c r="Q1213" s="11" t="b">
        <v>0</v>
      </c>
      <c r="R1213" s="11" t="b">
        <v>0</v>
      </c>
      <c r="S1213" s="11" t="b">
        <v>1</v>
      </c>
      <c r="T1213" s="11" t="b">
        <v>0</v>
      </c>
      <c r="U1213" s="11" t="b">
        <v>1</v>
      </c>
      <c r="V1213" s="11" t="b">
        <v>1</v>
      </c>
      <c r="W1213" s="11" t="b">
        <v>0</v>
      </c>
      <c r="X1213" s="11" t="b">
        <v>0</v>
      </c>
      <c r="Y1213" s="11" t="b">
        <v>0</v>
      </c>
      <c r="Z1213" s="11" t="b">
        <v>0</v>
      </c>
      <c r="AA1213" s="11" t="b">
        <v>1</v>
      </c>
      <c r="AB1213" s="11" t="b">
        <v>0</v>
      </c>
      <c r="AC1213" s="11" t="b">
        <v>0</v>
      </c>
      <c r="AD1213" s="11" t="b">
        <v>0</v>
      </c>
      <c r="AE1213" s="11" t="b">
        <v>0</v>
      </c>
      <c r="AF1213" s="11" t="b">
        <v>0</v>
      </c>
      <c r="AG1213" s="11" t="b">
        <v>1</v>
      </c>
    </row>
    <row r="1214" spans="1:33" x14ac:dyDescent="0.2">
      <c r="A1214" s="11">
        <v>2</v>
      </c>
      <c r="B1214" t="s">
        <v>171</v>
      </c>
      <c r="C1214" t="s">
        <v>1</v>
      </c>
      <c r="D1214">
        <v>0</v>
      </c>
      <c r="E1214">
        <v>1919706.69920323</v>
      </c>
      <c r="F1214">
        <v>0</v>
      </c>
      <c r="G1214">
        <v>0</v>
      </c>
      <c r="H1214">
        <v>0</v>
      </c>
      <c r="I1214">
        <v>0</v>
      </c>
      <c r="J1214" s="10">
        <f>SUMIFS(Table1[time],Table1[repetition],Table1[[#This Row],[repetition]],Table1[config],Table1[[#This Row],[config]])</f>
        <v>99342107.616863072</v>
      </c>
      <c r="K1214" s="11">
        <v>80</v>
      </c>
      <c r="L1214" s="11">
        <v>3</v>
      </c>
      <c r="M1214" s="11" t="s">
        <v>151</v>
      </c>
      <c r="N1214" s="11" t="b">
        <v>0</v>
      </c>
      <c r="O1214" s="11" t="b">
        <v>1</v>
      </c>
      <c r="P1214" s="11" t="b">
        <v>1</v>
      </c>
      <c r="Q1214" s="11" t="b">
        <v>1</v>
      </c>
      <c r="R1214" s="11" t="b">
        <v>1</v>
      </c>
      <c r="S1214" s="11" t="b">
        <v>1</v>
      </c>
      <c r="T1214" s="11" t="b">
        <v>0</v>
      </c>
      <c r="U1214" s="11" t="b">
        <v>1</v>
      </c>
      <c r="V1214" s="11" t="b">
        <v>1</v>
      </c>
      <c r="W1214" s="11" t="b">
        <v>1</v>
      </c>
      <c r="X1214" s="11" t="b">
        <v>0</v>
      </c>
      <c r="Y1214" s="11" t="b">
        <v>1</v>
      </c>
      <c r="Z1214" s="11" t="b">
        <v>0</v>
      </c>
      <c r="AA1214" s="11" t="b">
        <v>0</v>
      </c>
      <c r="AB1214" s="11" t="b">
        <v>0</v>
      </c>
      <c r="AC1214" s="11" t="b">
        <v>0</v>
      </c>
      <c r="AD1214" s="11" t="b">
        <v>1</v>
      </c>
      <c r="AE1214" s="11" t="b">
        <v>1</v>
      </c>
      <c r="AF1214" s="11" t="b">
        <v>0</v>
      </c>
      <c r="AG1214" s="11" t="b">
        <v>1</v>
      </c>
    </row>
    <row r="1215" spans="1:33" x14ac:dyDescent="0.2">
      <c r="A1215" s="9">
        <v>3</v>
      </c>
      <c r="B1215" t="s">
        <v>171</v>
      </c>
      <c r="C1215" t="s">
        <v>1</v>
      </c>
      <c r="D1215">
        <v>0</v>
      </c>
      <c r="E1215">
        <v>1209915.916951</v>
      </c>
      <c r="F1215">
        <v>0</v>
      </c>
      <c r="G1215">
        <v>0</v>
      </c>
      <c r="H1215">
        <v>0</v>
      </c>
      <c r="I1215">
        <v>0</v>
      </c>
      <c r="J1215" s="8">
        <f>SUMIFS(Table1[time],Table1[repetition],Table1[[#This Row],[repetition]],Table1[config],Table1[[#This Row],[config]])</f>
        <v>134041508.75631985</v>
      </c>
      <c r="K1215" s="9">
        <v>80</v>
      </c>
      <c r="L1215" s="9">
        <v>1</v>
      </c>
      <c r="M1215" s="9" t="s">
        <v>149</v>
      </c>
      <c r="N1215" s="9" t="b">
        <v>0</v>
      </c>
      <c r="O1215" s="9" t="b">
        <v>1</v>
      </c>
      <c r="P1215" s="9" t="b">
        <v>1</v>
      </c>
      <c r="Q1215" s="9" t="b">
        <v>1</v>
      </c>
      <c r="R1215" s="9" t="b">
        <v>1</v>
      </c>
      <c r="S1215" s="9" t="b">
        <v>0</v>
      </c>
      <c r="T1215" s="9" t="b">
        <v>1</v>
      </c>
      <c r="U1215" s="9" t="b">
        <v>0</v>
      </c>
      <c r="V1215" s="9" t="b">
        <v>0</v>
      </c>
      <c r="W1215" s="9" t="b">
        <v>1</v>
      </c>
      <c r="X1215" s="9" t="b">
        <v>1</v>
      </c>
      <c r="Y1215" s="9" t="b">
        <v>1</v>
      </c>
      <c r="Z1215" s="9" t="b">
        <v>1</v>
      </c>
      <c r="AA1215" s="9" t="b">
        <v>0</v>
      </c>
      <c r="AB1215" s="9" t="b">
        <v>1</v>
      </c>
      <c r="AC1215" s="9" t="b">
        <v>1</v>
      </c>
      <c r="AD1215" s="9" t="b">
        <v>1</v>
      </c>
      <c r="AE1215" s="9" t="b">
        <v>1</v>
      </c>
      <c r="AF1215" s="9" t="b">
        <v>1</v>
      </c>
      <c r="AG1215" s="9" t="b">
        <v>0</v>
      </c>
    </row>
    <row r="1216" spans="1:33" x14ac:dyDescent="0.2">
      <c r="A1216" s="9">
        <v>1</v>
      </c>
      <c r="B1216" t="s">
        <v>180</v>
      </c>
      <c r="C1216" t="s">
        <v>1</v>
      </c>
      <c r="D1216">
        <v>0</v>
      </c>
      <c r="E1216">
        <v>2200848.5026879902</v>
      </c>
      <c r="F1216">
        <v>0</v>
      </c>
      <c r="G1216">
        <v>0</v>
      </c>
      <c r="H1216">
        <v>0</v>
      </c>
      <c r="I1216">
        <v>0</v>
      </c>
      <c r="J1216" s="8">
        <f>SUMIFS(Table1[time],Table1[repetition],Table1[[#This Row],[repetition]],Table1[config],Table1[[#This Row],[config]])</f>
        <v>99230616.004245803</v>
      </c>
      <c r="K1216" s="9">
        <v>150</v>
      </c>
      <c r="L1216" s="9">
        <v>4</v>
      </c>
      <c r="M1216" s="9" t="s">
        <v>151</v>
      </c>
      <c r="N1216" s="9" t="b">
        <v>1</v>
      </c>
      <c r="O1216" s="9" t="b">
        <v>1</v>
      </c>
      <c r="P1216" s="9" t="b">
        <v>0</v>
      </c>
      <c r="Q1216" s="9" t="b">
        <v>0</v>
      </c>
      <c r="R1216" s="9" t="b">
        <v>0</v>
      </c>
      <c r="S1216" s="9" t="b">
        <v>1</v>
      </c>
      <c r="T1216" s="9" t="b">
        <v>0</v>
      </c>
      <c r="U1216" s="9" t="b">
        <v>0</v>
      </c>
      <c r="V1216" s="9" t="b">
        <v>1</v>
      </c>
      <c r="W1216" s="9" t="b">
        <v>0</v>
      </c>
      <c r="X1216" s="9" t="b">
        <v>0</v>
      </c>
      <c r="Y1216" s="9" t="b">
        <v>0</v>
      </c>
      <c r="Z1216" s="9" t="b">
        <v>1</v>
      </c>
      <c r="AA1216" s="9" t="b">
        <v>1</v>
      </c>
      <c r="AB1216" s="9" t="b">
        <v>1</v>
      </c>
      <c r="AC1216" s="9" t="b">
        <v>1</v>
      </c>
      <c r="AD1216" s="9" t="b">
        <v>0</v>
      </c>
      <c r="AE1216" s="9" t="b">
        <v>1</v>
      </c>
      <c r="AF1216" s="9" t="b">
        <v>1</v>
      </c>
      <c r="AG1216" s="9" t="b">
        <v>1</v>
      </c>
    </row>
    <row r="1217" spans="1:33" x14ac:dyDescent="0.2">
      <c r="A1217" s="9">
        <v>2</v>
      </c>
      <c r="B1217" t="s">
        <v>180</v>
      </c>
      <c r="C1217" t="s">
        <v>1</v>
      </c>
      <c r="D1217">
        <v>0</v>
      </c>
      <c r="E1217">
        <v>1536977.65296604</v>
      </c>
      <c r="F1217">
        <v>0</v>
      </c>
      <c r="G1217">
        <v>0</v>
      </c>
      <c r="H1217">
        <v>0</v>
      </c>
      <c r="I1217">
        <v>0</v>
      </c>
      <c r="J1217" s="8">
        <f>SUMIFS(Table1[time],Table1[repetition],Table1[[#This Row],[repetition]],Table1[config],Table1[[#This Row],[config]])</f>
        <v>99342107.616863072</v>
      </c>
      <c r="K1217" s="9">
        <v>80</v>
      </c>
      <c r="L1217" s="9">
        <v>3</v>
      </c>
      <c r="M1217" s="9" t="s">
        <v>151</v>
      </c>
      <c r="N1217" s="9" t="b">
        <v>0</v>
      </c>
      <c r="O1217" s="9" t="b">
        <v>1</v>
      </c>
      <c r="P1217" s="9" t="b">
        <v>1</v>
      </c>
      <c r="Q1217" s="9" t="b">
        <v>1</v>
      </c>
      <c r="R1217" s="9" t="b">
        <v>1</v>
      </c>
      <c r="S1217" s="9" t="b">
        <v>1</v>
      </c>
      <c r="T1217" s="9" t="b">
        <v>0</v>
      </c>
      <c r="U1217" s="9" t="b">
        <v>1</v>
      </c>
      <c r="V1217" s="9" t="b">
        <v>1</v>
      </c>
      <c r="W1217" s="9" t="b">
        <v>1</v>
      </c>
      <c r="X1217" s="9" t="b">
        <v>0</v>
      </c>
      <c r="Y1217" s="9" t="b">
        <v>1</v>
      </c>
      <c r="Z1217" s="9" t="b">
        <v>0</v>
      </c>
      <c r="AA1217" s="9" t="b">
        <v>0</v>
      </c>
      <c r="AB1217" s="9" t="b">
        <v>0</v>
      </c>
      <c r="AC1217" s="9" t="b">
        <v>0</v>
      </c>
      <c r="AD1217" s="9" t="b">
        <v>1</v>
      </c>
      <c r="AE1217" s="9" t="b">
        <v>1</v>
      </c>
      <c r="AF1217" s="9" t="b">
        <v>0</v>
      </c>
      <c r="AG1217" s="9" t="b">
        <v>1</v>
      </c>
    </row>
    <row r="1218" spans="1:33" x14ac:dyDescent="0.2">
      <c r="A1218" s="9">
        <v>3</v>
      </c>
      <c r="B1218" t="s">
        <v>180</v>
      </c>
      <c r="C1218" t="s">
        <v>1</v>
      </c>
      <c r="D1218">
        <v>0</v>
      </c>
      <c r="E1218">
        <v>1145047.1002090001</v>
      </c>
      <c r="F1218">
        <v>0</v>
      </c>
      <c r="G1218">
        <v>0</v>
      </c>
      <c r="H1218">
        <v>0</v>
      </c>
      <c r="I1218">
        <v>0</v>
      </c>
      <c r="J1218" s="8">
        <f>SUMIFS(Table1[time],Table1[repetition],Table1[[#This Row],[repetition]],Table1[config],Table1[[#This Row],[config]])</f>
        <v>134041508.75631985</v>
      </c>
      <c r="K1218" s="9">
        <v>80</v>
      </c>
      <c r="L1218" s="9">
        <v>1</v>
      </c>
      <c r="M1218" s="9" t="s">
        <v>149</v>
      </c>
      <c r="N1218" s="9" t="b">
        <v>0</v>
      </c>
      <c r="O1218" s="9" t="b">
        <v>1</v>
      </c>
      <c r="P1218" s="9" t="b">
        <v>1</v>
      </c>
      <c r="Q1218" s="9" t="b">
        <v>1</v>
      </c>
      <c r="R1218" s="9" t="b">
        <v>1</v>
      </c>
      <c r="S1218" s="9" t="b">
        <v>0</v>
      </c>
      <c r="T1218" s="9" t="b">
        <v>1</v>
      </c>
      <c r="U1218" s="9" t="b">
        <v>0</v>
      </c>
      <c r="V1218" s="9" t="b">
        <v>0</v>
      </c>
      <c r="W1218" s="9" t="b">
        <v>1</v>
      </c>
      <c r="X1218" s="9" t="b">
        <v>1</v>
      </c>
      <c r="Y1218" s="9" t="b">
        <v>1</v>
      </c>
      <c r="Z1218" s="9" t="b">
        <v>1</v>
      </c>
      <c r="AA1218" s="9" t="b">
        <v>0</v>
      </c>
      <c r="AB1218" s="9" t="b">
        <v>1</v>
      </c>
      <c r="AC1218" s="9" t="b">
        <v>1</v>
      </c>
      <c r="AD1218" s="9" t="b">
        <v>1</v>
      </c>
      <c r="AE1218" s="9" t="b">
        <v>1</v>
      </c>
      <c r="AF1218" s="9" t="b">
        <v>1</v>
      </c>
      <c r="AG1218" s="9" t="b">
        <v>0</v>
      </c>
    </row>
    <row r="1219" spans="1:33" x14ac:dyDescent="0.2">
      <c r="A1219" s="9">
        <v>1</v>
      </c>
      <c r="B1219" t="s">
        <v>181</v>
      </c>
      <c r="C1219" t="s">
        <v>1</v>
      </c>
      <c r="D1219">
        <v>0</v>
      </c>
      <c r="E1219">
        <v>1528723.7692410101</v>
      </c>
      <c r="F1219">
        <v>0</v>
      </c>
      <c r="G1219">
        <v>0</v>
      </c>
      <c r="H1219">
        <v>0</v>
      </c>
      <c r="I1219">
        <v>0</v>
      </c>
      <c r="J1219" s="8">
        <f>SUMIFS(Table1[time],Table1[repetition],Table1[[#This Row],[repetition]],Table1[config],Table1[[#This Row],[config]])</f>
        <v>99230616.004245803</v>
      </c>
      <c r="K1219" s="9">
        <v>150</v>
      </c>
      <c r="L1219" s="9">
        <v>6</v>
      </c>
      <c r="M1219" s="9" t="s">
        <v>151</v>
      </c>
      <c r="N1219" s="9" t="b">
        <v>0</v>
      </c>
      <c r="O1219" s="9" t="b">
        <v>1</v>
      </c>
      <c r="P1219" s="9" t="b">
        <v>0</v>
      </c>
      <c r="Q1219" s="9" t="b">
        <v>1</v>
      </c>
      <c r="R1219" s="9" t="b">
        <v>1</v>
      </c>
      <c r="S1219" s="9" t="b">
        <v>1</v>
      </c>
      <c r="T1219" s="9" t="b">
        <v>0</v>
      </c>
      <c r="U1219" s="9" t="b">
        <v>1</v>
      </c>
      <c r="V1219" s="9" t="b">
        <v>1</v>
      </c>
      <c r="W1219" s="9" t="b">
        <v>0</v>
      </c>
      <c r="X1219" s="9" t="b">
        <v>0</v>
      </c>
      <c r="Y1219" s="9" t="b">
        <v>0</v>
      </c>
      <c r="Z1219" s="9" t="b">
        <v>1</v>
      </c>
      <c r="AA1219" s="9" t="b">
        <v>1</v>
      </c>
      <c r="AB1219" s="9" t="b">
        <v>1</v>
      </c>
      <c r="AC1219" s="9" t="b">
        <v>1</v>
      </c>
      <c r="AD1219" s="9" t="b">
        <v>0</v>
      </c>
      <c r="AE1219" s="9" t="b">
        <v>0</v>
      </c>
      <c r="AF1219" s="9" t="b">
        <v>1</v>
      </c>
      <c r="AG1219" s="9" t="b">
        <v>1</v>
      </c>
    </row>
    <row r="1220" spans="1:33" x14ac:dyDescent="0.2">
      <c r="A1220" s="9">
        <v>2</v>
      </c>
      <c r="B1220" t="s">
        <v>181</v>
      </c>
      <c r="C1220" t="s">
        <v>1</v>
      </c>
      <c r="D1220">
        <v>0</v>
      </c>
      <c r="E1220">
        <v>1476411.4524042199</v>
      </c>
      <c r="F1220">
        <v>0</v>
      </c>
      <c r="G1220">
        <v>0</v>
      </c>
      <c r="H1220">
        <v>0</v>
      </c>
      <c r="I1220">
        <v>0</v>
      </c>
      <c r="J1220" s="8">
        <f>SUMIFS(Table1[time],Table1[repetition],Table1[[#This Row],[repetition]],Table1[config],Table1[[#This Row],[config]])</f>
        <v>99342107.616863072</v>
      </c>
      <c r="K1220" s="9">
        <v>80</v>
      </c>
      <c r="L1220" s="9">
        <v>3</v>
      </c>
      <c r="M1220" s="9" t="s">
        <v>151</v>
      </c>
      <c r="N1220" s="9" t="b">
        <v>0</v>
      </c>
      <c r="O1220" s="9" t="b">
        <v>1</v>
      </c>
      <c r="P1220" s="9" t="b">
        <v>1</v>
      </c>
      <c r="Q1220" s="9" t="b">
        <v>1</v>
      </c>
      <c r="R1220" s="9" t="b">
        <v>1</v>
      </c>
      <c r="S1220" s="9" t="b">
        <v>1</v>
      </c>
      <c r="T1220" s="9" t="b">
        <v>0</v>
      </c>
      <c r="U1220" s="9" t="b">
        <v>1</v>
      </c>
      <c r="V1220" s="9" t="b">
        <v>1</v>
      </c>
      <c r="W1220" s="9" t="b">
        <v>1</v>
      </c>
      <c r="X1220" s="9" t="b">
        <v>0</v>
      </c>
      <c r="Y1220" s="9" t="b">
        <v>1</v>
      </c>
      <c r="Z1220" s="9" t="b">
        <v>0</v>
      </c>
      <c r="AA1220" s="9" t="b">
        <v>0</v>
      </c>
      <c r="AB1220" s="9" t="b">
        <v>0</v>
      </c>
      <c r="AC1220" s="9" t="b">
        <v>0</v>
      </c>
      <c r="AD1220" s="9" t="b">
        <v>1</v>
      </c>
      <c r="AE1220" s="9" t="b">
        <v>1</v>
      </c>
      <c r="AF1220" s="9" t="b">
        <v>0</v>
      </c>
      <c r="AG1220" s="9" t="b">
        <v>1</v>
      </c>
    </row>
    <row r="1221" spans="1:33" x14ac:dyDescent="0.2">
      <c r="A1221" s="9">
        <v>3</v>
      </c>
      <c r="B1221" t="s">
        <v>181</v>
      </c>
      <c r="C1221" t="s">
        <v>1</v>
      </c>
      <c r="D1221">
        <v>0</v>
      </c>
      <c r="E1221">
        <v>2666973.2447310002</v>
      </c>
      <c r="F1221">
        <v>0</v>
      </c>
      <c r="G1221">
        <v>0</v>
      </c>
      <c r="H1221">
        <v>0</v>
      </c>
      <c r="I1221">
        <v>0</v>
      </c>
      <c r="J1221" s="8">
        <f>SUMIFS(Table1[time],Table1[repetition],Table1[[#This Row],[repetition]],Table1[config],Table1[[#This Row],[config]])</f>
        <v>134041508.75631985</v>
      </c>
      <c r="K1221" s="9">
        <v>80</v>
      </c>
      <c r="L1221" s="9">
        <v>3</v>
      </c>
      <c r="M1221" s="9" t="s">
        <v>151</v>
      </c>
      <c r="N1221" s="9" t="b">
        <v>0</v>
      </c>
      <c r="O1221" s="9" t="b">
        <v>1</v>
      </c>
      <c r="P1221" s="9" t="b">
        <v>1</v>
      </c>
      <c r="Q1221" s="9" t="b">
        <v>1</v>
      </c>
      <c r="R1221" s="9" t="b">
        <v>1</v>
      </c>
      <c r="S1221" s="9" t="b">
        <v>1</v>
      </c>
      <c r="T1221" s="9" t="b">
        <v>0</v>
      </c>
      <c r="U1221" s="9" t="b">
        <v>1</v>
      </c>
      <c r="V1221" s="9" t="b">
        <v>1</v>
      </c>
      <c r="W1221" s="9" t="b">
        <v>1</v>
      </c>
      <c r="X1221" s="9" t="b">
        <v>0</v>
      </c>
      <c r="Y1221" s="9" t="b">
        <v>1</v>
      </c>
      <c r="Z1221" s="9" t="b">
        <v>0</v>
      </c>
      <c r="AA1221" s="9" t="b">
        <v>0</v>
      </c>
      <c r="AB1221" s="9" t="b">
        <v>0</v>
      </c>
      <c r="AC1221" s="9" t="b">
        <v>0</v>
      </c>
      <c r="AD1221" s="9" t="b">
        <v>1</v>
      </c>
      <c r="AE1221" s="9" t="b">
        <v>1</v>
      </c>
      <c r="AF1221" s="9" t="b">
        <v>0</v>
      </c>
      <c r="AG1221" s="9" t="b">
        <v>1</v>
      </c>
    </row>
    <row r="1222" spans="1:33" x14ac:dyDescent="0.2">
      <c r="A1222" s="9">
        <v>1</v>
      </c>
      <c r="B1222" t="s">
        <v>182</v>
      </c>
      <c r="C1222" t="s">
        <v>1</v>
      </c>
      <c r="D1222">
        <v>0</v>
      </c>
      <c r="E1222">
        <v>7204691.2107940298</v>
      </c>
      <c r="F1222">
        <v>0</v>
      </c>
      <c r="G1222">
        <v>0</v>
      </c>
      <c r="H1222">
        <v>0</v>
      </c>
      <c r="I1222">
        <v>0</v>
      </c>
      <c r="J1222" s="8">
        <f>SUMIFS(Table1[time],Table1[repetition],Table1[[#This Row],[repetition]],Table1[config],Table1[[#This Row],[config]])</f>
        <v>99230616.004245803</v>
      </c>
      <c r="K1222" s="9">
        <v>200</v>
      </c>
      <c r="L1222" s="9">
        <v>1</v>
      </c>
      <c r="M1222" s="9" t="s">
        <v>149</v>
      </c>
      <c r="N1222" s="9" t="b">
        <v>0</v>
      </c>
      <c r="O1222" s="9" t="b">
        <v>1</v>
      </c>
      <c r="P1222" s="9" t="b">
        <v>1</v>
      </c>
      <c r="Q1222" s="9" t="b">
        <v>1</v>
      </c>
      <c r="R1222" s="9" t="b">
        <v>1</v>
      </c>
      <c r="S1222" s="9" t="b">
        <v>0</v>
      </c>
      <c r="T1222" s="9" t="b">
        <v>1</v>
      </c>
      <c r="U1222" s="9" t="b">
        <v>0</v>
      </c>
      <c r="V1222" s="9" t="b">
        <v>0</v>
      </c>
      <c r="W1222" s="9" t="b">
        <v>1</v>
      </c>
      <c r="X1222" s="9" t="b">
        <v>1</v>
      </c>
      <c r="Y1222" s="9" t="b">
        <v>1</v>
      </c>
      <c r="Z1222" s="9" t="b">
        <v>1</v>
      </c>
      <c r="AA1222" s="9" t="b">
        <v>0</v>
      </c>
      <c r="AB1222" s="9" t="b">
        <v>1</v>
      </c>
      <c r="AC1222" s="9" t="b">
        <v>1</v>
      </c>
      <c r="AD1222" s="9" t="b">
        <v>1</v>
      </c>
      <c r="AE1222" s="9" t="b">
        <v>1</v>
      </c>
      <c r="AF1222" s="9" t="b">
        <v>1</v>
      </c>
      <c r="AG1222" s="9" t="b">
        <v>0</v>
      </c>
    </row>
    <row r="1223" spans="1:33" x14ac:dyDescent="0.2">
      <c r="A1223" s="11">
        <v>2</v>
      </c>
      <c r="B1223" t="s">
        <v>182</v>
      </c>
      <c r="C1223" t="s">
        <v>1</v>
      </c>
      <c r="D1223">
        <v>0</v>
      </c>
      <c r="E1223">
        <v>7202945.3136920901</v>
      </c>
      <c r="F1223">
        <v>0</v>
      </c>
      <c r="G1223">
        <v>0</v>
      </c>
      <c r="H1223">
        <v>0</v>
      </c>
      <c r="I1223">
        <v>0</v>
      </c>
      <c r="J1223" s="10">
        <f>SUMIFS(Table1[time],Table1[repetition],Table1[[#This Row],[repetition]],Table1[config],Table1[[#This Row],[config]])</f>
        <v>99342107.616863072</v>
      </c>
      <c r="K1223" s="11">
        <v>80</v>
      </c>
      <c r="L1223" s="11">
        <v>6</v>
      </c>
      <c r="M1223" s="11" t="s">
        <v>151</v>
      </c>
      <c r="N1223" s="11" t="b">
        <v>1</v>
      </c>
      <c r="O1223" s="11" t="b">
        <v>1</v>
      </c>
      <c r="P1223" s="11" t="b">
        <v>1</v>
      </c>
      <c r="Q1223" s="11" t="b">
        <v>0</v>
      </c>
      <c r="R1223" s="11" t="b">
        <v>1</v>
      </c>
      <c r="S1223" s="11" t="b">
        <v>0</v>
      </c>
      <c r="T1223" s="11" t="b">
        <v>1</v>
      </c>
      <c r="U1223" s="11" t="b">
        <v>0</v>
      </c>
      <c r="V1223" s="11" t="b">
        <v>0</v>
      </c>
      <c r="W1223" s="11" t="b">
        <v>0</v>
      </c>
      <c r="X1223" s="11" t="b">
        <v>0</v>
      </c>
      <c r="Y1223" s="11" t="b">
        <v>1</v>
      </c>
      <c r="Z1223" s="11" t="b">
        <v>1</v>
      </c>
      <c r="AA1223" s="11" t="b">
        <v>1</v>
      </c>
      <c r="AB1223" s="11" t="b">
        <v>0</v>
      </c>
      <c r="AC1223" s="11" t="b">
        <v>0</v>
      </c>
      <c r="AD1223" s="11" t="b">
        <v>0</v>
      </c>
      <c r="AE1223" s="11" t="b">
        <v>1</v>
      </c>
      <c r="AF1223" s="11" t="b">
        <v>1</v>
      </c>
      <c r="AG1223" s="11" t="b">
        <v>1</v>
      </c>
    </row>
    <row r="1224" spans="1:33" x14ac:dyDescent="0.2">
      <c r="A1224" s="11">
        <v>3</v>
      </c>
      <c r="B1224" t="s">
        <v>182</v>
      </c>
      <c r="C1224" t="s">
        <v>1</v>
      </c>
      <c r="D1224">
        <v>0</v>
      </c>
      <c r="E1224">
        <v>7205037.7046989901</v>
      </c>
      <c r="F1224">
        <v>0</v>
      </c>
      <c r="G1224">
        <v>0</v>
      </c>
      <c r="H1224">
        <v>0</v>
      </c>
      <c r="I1224">
        <v>0</v>
      </c>
      <c r="J1224" s="10">
        <f>SUMIFS(Table1[time],Table1[repetition],Table1[[#This Row],[repetition]],Table1[config],Table1[[#This Row],[config]])</f>
        <v>134041508.75631985</v>
      </c>
      <c r="K1224" s="11">
        <v>80</v>
      </c>
      <c r="L1224" s="11">
        <v>6</v>
      </c>
      <c r="M1224" s="11" t="s">
        <v>151</v>
      </c>
      <c r="N1224" s="11" t="b">
        <v>1</v>
      </c>
      <c r="O1224" s="11" t="b">
        <v>1</v>
      </c>
      <c r="P1224" s="11" t="b">
        <v>1</v>
      </c>
      <c r="Q1224" s="11" t="b">
        <v>0</v>
      </c>
      <c r="R1224" s="11" t="b">
        <v>1</v>
      </c>
      <c r="S1224" s="11" t="b">
        <v>0</v>
      </c>
      <c r="T1224" s="11" t="b">
        <v>1</v>
      </c>
      <c r="U1224" s="11" t="b">
        <v>0</v>
      </c>
      <c r="V1224" s="11" t="b">
        <v>0</v>
      </c>
      <c r="W1224" s="11" t="b">
        <v>0</v>
      </c>
      <c r="X1224" s="11" t="b">
        <v>0</v>
      </c>
      <c r="Y1224" s="11" t="b">
        <v>1</v>
      </c>
      <c r="Z1224" s="11" t="b">
        <v>1</v>
      </c>
      <c r="AA1224" s="11" t="b">
        <v>1</v>
      </c>
      <c r="AB1224" s="11" t="b">
        <v>0</v>
      </c>
      <c r="AC1224" s="11" t="b">
        <v>0</v>
      </c>
      <c r="AD1224" s="11" t="b">
        <v>0</v>
      </c>
      <c r="AE1224" s="11" t="b">
        <v>1</v>
      </c>
      <c r="AF1224" s="11" t="b">
        <v>1</v>
      </c>
      <c r="AG1224" s="11" t="b">
        <v>1</v>
      </c>
    </row>
    <row r="1225" spans="1:33" x14ac:dyDescent="0.2">
      <c r="A1225" s="9">
        <v>1</v>
      </c>
      <c r="B1225" t="s">
        <v>184</v>
      </c>
      <c r="C1225" t="s">
        <v>1</v>
      </c>
      <c r="D1225">
        <v>0</v>
      </c>
      <c r="E1225">
        <v>7202757.2965710396</v>
      </c>
      <c r="F1225">
        <v>0</v>
      </c>
      <c r="G1225">
        <v>0</v>
      </c>
      <c r="H1225">
        <v>0</v>
      </c>
      <c r="I1225">
        <v>0</v>
      </c>
      <c r="J1225" s="8">
        <f>SUMIFS(Table1[time],Table1[repetition],Table1[[#This Row],[repetition]],Table1[config],Table1[[#This Row],[config]])</f>
        <v>99230616.004245803</v>
      </c>
      <c r="K1225" s="9">
        <v>200</v>
      </c>
      <c r="L1225" s="9">
        <v>4</v>
      </c>
      <c r="M1225" s="9" t="s">
        <v>151</v>
      </c>
      <c r="N1225" s="9" t="b">
        <v>1</v>
      </c>
      <c r="O1225" s="9" t="b">
        <v>1</v>
      </c>
      <c r="P1225" s="9" t="b">
        <v>1</v>
      </c>
      <c r="Q1225" s="9" t="b">
        <v>1</v>
      </c>
      <c r="R1225" s="9" t="b">
        <v>1</v>
      </c>
      <c r="S1225" s="9" t="b">
        <v>1</v>
      </c>
      <c r="T1225" s="9" t="b">
        <v>1</v>
      </c>
      <c r="U1225" s="9" t="b">
        <v>1</v>
      </c>
      <c r="V1225" s="9" t="b">
        <v>1</v>
      </c>
      <c r="W1225" s="9" t="b">
        <v>0</v>
      </c>
      <c r="X1225" s="9" t="b">
        <v>0</v>
      </c>
      <c r="Y1225" s="9" t="b">
        <v>0</v>
      </c>
      <c r="Z1225" s="9" t="b">
        <v>0</v>
      </c>
      <c r="AA1225" s="9" t="b">
        <v>0</v>
      </c>
      <c r="AB1225" s="9" t="b">
        <v>1</v>
      </c>
      <c r="AC1225" s="9" t="b">
        <v>0</v>
      </c>
      <c r="AD1225" s="9" t="b">
        <v>1</v>
      </c>
      <c r="AE1225" s="9" t="b">
        <v>0</v>
      </c>
      <c r="AF1225" s="9" t="b">
        <v>1</v>
      </c>
      <c r="AG1225" s="9" t="b">
        <v>0</v>
      </c>
    </row>
    <row r="1226" spans="1:33" x14ac:dyDescent="0.2">
      <c r="A1226" s="9">
        <v>2</v>
      </c>
      <c r="B1226" t="s">
        <v>184</v>
      </c>
      <c r="C1226" t="s">
        <v>1</v>
      </c>
      <c r="D1226">
        <v>0</v>
      </c>
      <c r="E1226">
        <v>7203366.8176759901</v>
      </c>
      <c r="F1226">
        <v>0</v>
      </c>
      <c r="G1226">
        <v>0</v>
      </c>
      <c r="H1226">
        <v>0</v>
      </c>
      <c r="I1226">
        <v>0</v>
      </c>
      <c r="J1226" s="8">
        <f>SUMIFS(Table1[time],Table1[repetition],Table1[[#This Row],[repetition]],Table1[config],Table1[[#This Row],[config]])</f>
        <v>99342107.616863072</v>
      </c>
      <c r="K1226" s="9">
        <v>80</v>
      </c>
      <c r="L1226" s="9">
        <v>6</v>
      </c>
      <c r="M1226" s="9" t="s">
        <v>151</v>
      </c>
      <c r="N1226" s="9" t="b">
        <v>1</v>
      </c>
      <c r="O1226" s="9" t="b">
        <v>1</v>
      </c>
      <c r="P1226" s="9" t="b">
        <v>1</v>
      </c>
      <c r="Q1226" s="9" t="b">
        <v>0</v>
      </c>
      <c r="R1226" s="9" t="b">
        <v>1</v>
      </c>
      <c r="S1226" s="9" t="b">
        <v>0</v>
      </c>
      <c r="T1226" s="9" t="b">
        <v>1</v>
      </c>
      <c r="U1226" s="9" t="b">
        <v>0</v>
      </c>
      <c r="V1226" s="9" t="b">
        <v>0</v>
      </c>
      <c r="W1226" s="9" t="b">
        <v>0</v>
      </c>
      <c r="X1226" s="9" t="b">
        <v>0</v>
      </c>
      <c r="Y1226" s="9" t="b">
        <v>1</v>
      </c>
      <c r="Z1226" s="9" t="b">
        <v>1</v>
      </c>
      <c r="AA1226" s="9" t="b">
        <v>1</v>
      </c>
      <c r="AB1226" s="9" t="b">
        <v>0</v>
      </c>
      <c r="AC1226" s="9" t="b">
        <v>0</v>
      </c>
      <c r="AD1226" s="9" t="b">
        <v>0</v>
      </c>
      <c r="AE1226" s="9" t="b">
        <v>1</v>
      </c>
      <c r="AF1226" s="9" t="b">
        <v>1</v>
      </c>
      <c r="AG1226" s="9" t="b">
        <v>1</v>
      </c>
    </row>
    <row r="1227" spans="1:33" x14ac:dyDescent="0.2">
      <c r="A1227" s="11">
        <v>3</v>
      </c>
      <c r="B1227" t="s">
        <v>184</v>
      </c>
      <c r="C1227" t="s">
        <v>1</v>
      </c>
      <c r="D1227">
        <v>0</v>
      </c>
      <c r="E1227">
        <v>7203377.2596880002</v>
      </c>
      <c r="F1227">
        <v>0</v>
      </c>
      <c r="G1227">
        <v>0</v>
      </c>
      <c r="H1227">
        <v>0</v>
      </c>
      <c r="I1227">
        <v>0</v>
      </c>
      <c r="J1227" s="10">
        <f>SUMIFS(Table1[time],Table1[repetition],Table1[[#This Row],[repetition]],Table1[config],Table1[[#This Row],[config]])</f>
        <v>134041508.75631985</v>
      </c>
      <c r="K1227" s="11">
        <v>80</v>
      </c>
      <c r="L1227" s="11">
        <v>6</v>
      </c>
      <c r="M1227" s="11" t="s">
        <v>151</v>
      </c>
      <c r="N1227" s="11" t="b">
        <v>1</v>
      </c>
      <c r="O1227" s="11" t="b">
        <v>1</v>
      </c>
      <c r="P1227" s="11" t="b">
        <v>1</v>
      </c>
      <c r="Q1227" s="11" t="b">
        <v>0</v>
      </c>
      <c r="R1227" s="11" t="b">
        <v>1</v>
      </c>
      <c r="S1227" s="11" t="b">
        <v>0</v>
      </c>
      <c r="T1227" s="11" t="b">
        <v>1</v>
      </c>
      <c r="U1227" s="11" t="b">
        <v>0</v>
      </c>
      <c r="V1227" s="11" t="b">
        <v>0</v>
      </c>
      <c r="W1227" s="11" t="b">
        <v>0</v>
      </c>
      <c r="X1227" s="11" t="b">
        <v>0</v>
      </c>
      <c r="Y1227" s="11" t="b">
        <v>1</v>
      </c>
      <c r="Z1227" s="11" t="b">
        <v>1</v>
      </c>
      <c r="AA1227" s="11" t="b">
        <v>1</v>
      </c>
      <c r="AB1227" s="11" t="b">
        <v>0</v>
      </c>
      <c r="AC1227" s="11" t="b">
        <v>0</v>
      </c>
      <c r="AD1227" s="11" t="b">
        <v>0</v>
      </c>
      <c r="AE1227" s="11" t="b">
        <v>1</v>
      </c>
      <c r="AF1227" s="11" t="b">
        <v>1</v>
      </c>
      <c r="AG1227" s="11" t="b">
        <v>1</v>
      </c>
    </row>
    <row r="1228" spans="1:33" x14ac:dyDescent="0.2">
      <c r="A1228" s="11">
        <v>1</v>
      </c>
      <c r="B1228" t="s">
        <v>183</v>
      </c>
      <c r="C1228" t="s">
        <v>1</v>
      </c>
      <c r="D1228">
        <v>0</v>
      </c>
      <c r="E1228">
        <v>1426812.73841299</v>
      </c>
      <c r="F1228">
        <v>0</v>
      </c>
      <c r="G1228">
        <v>0</v>
      </c>
      <c r="H1228">
        <v>0</v>
      </c>
      <c r="I1228">
        <v>0</v>
      </c>
      <c r="J1228" s="10">
        <f>SUMIFS(Table1[time],Table1[repetition],Table1[[#This Row],[repetition]],Table1[config],Table1[[#This Row],[config]])</f>
        <v>99230616.004245803</v>
      </c>
      <c r="K1228" s="11">
        <v>200</v>
      </c>
      <c r="L1228" s="11">
        <v>6</v>
      </c>
      <c r="M1228" s="11" t="s">
        <v>150</v>
      </c>
      <c r="N1228" s="11" t="b">
        <v>1</v>
      </c>
      <c r="O1228" s="11" t="b">
        <v>1</v>
      </c>
      <c r="P1228" s="11" t="b">
        <v>0</v>
      </c>
      <c r="Q1228" s="11" t="b">
        <v>1</v>
      </c>
      <c r="R1228" s="11" t="b">
        <v>0</v>
      </c>
      <c r="S1228" s="11" t="b">
        <v>0</v>
      </c>
      <c r="T1228" s="11" t="b">
        <v>0</v>
      </c>
      <c r="U1228" s="11" t="b">
        <v>0</v>
      </c>
      <c r="V1228" s="11" t="b">
        <v>0</v>
      </c>
      <c r="W1228" s="11" t="b">
        <v>0</v>
      </c>
      <c r="X1228" s="11" t="b">
        <v>0</v>
      </c>
      <c r="Y1228" s="11" t="b">
        <v>1</v>
      </c>
      <c r="Z1228" s="11" t="b">
        <v>0</v>
      </c>
      <c r="AA1228" s="11" t="b">
        <v>1</v>
      </c>
      <c r="AB1228" s="11" t="b">
        <v>1</v>
      </c>
      <c r="AC1228" s="11" t="b">
        <v>0</v>
      </c>
      <c r="AD1228" s="11" t="b">
        <v>0</v>
      </c>
      <c r="AE1228" s="11" t="b">
        <v>1</v>
      </c>
      <c r="AF1228" s="11" t="b">
        <v>1</v>
      </c>
      <c r="AG1228" s="11" t="b">
        <v>0</v>
      </c>
    </row>
    <row r="1229" spans="1:33" x14ac:dyDescent="0.2">
      <c r="A1229" s="11">
        <v>2</v>
      </c>
      <c r="B1229" t="s">
        <v>183</v>
      </c>
      <c r="C1229" t="s">
        <v>1</v>
      </c>
      <c r="D1229">
        <v>0</v>
      </c>
      <c r="E1229">
        <v>2294109.5689008902</v>
      </c>
      <c r="F1229">
        <v>0</v>
      </c>
      <c r="G1229">
        <v>0</v>
      </c>
      <c r="H1229">
        <v>0</v>
      </c>
      <c r="I1229">
        <v>0</v>
      </c>
      <c r="J1229" s="10">
        <f>SUMIFS(Table1[time],Table1[repetition],Table1[[#This Row],[repetition]],Table1[config],Table1[[#This Row],[config]])</f>
        <v>99342107.616863072</v>
      </c>
      <c r="K1229" s="11">
        <v>80</v>
      </c>
      <c r="L1229" s="11">
        <v>5</v>
      </c>
      <c r="M1229" s="11" t="s">
        <v>150</v>
      </c>
      <c r="N1229" s="11" t="b">
        <v>0</v>
      </c>
      <c r="O1229" s="11" t="b">
        <v>0</v>
      </c>
      <c r="P1229" s="11" t="b">
        <v>1</v>
      </c>
      <c r="Q1229" s="11" t="b">
        <v>1</v>
      </c>
      <c r="R1229" s="11" t="b">
        <v>1</v>
      </c>
      <c r="S1229" s="11" t="b">
        <v>1</v>
      </c>
      <c r="T1229" s="11" t="b">
        <v>0</v>
      </c>
      <c r="U1229" s="11" t="b">
        <v>1</v>
      </c>
      <c r="V1229" s="11" t="b">
        <v>0</v>
      </c>
      <c r="W1229" s="11" t="b">
        <v>0</v>
      </c>
      <c r="X1229" s="11" t="b">
        <v>0</v>
      </c>
      <c r="Y1229" s="11" t="b">
        <v>0</v>
      </c>
      <c r="Z1229" s="11" t="b">
        <v>0</v>
      </c>
      <c r="AA1229" s="11" t="b">
        <v>0</v>
      </c>
      <c r="AB1229" s="11" t="b">
        <v>1</v>
      </c>
      <c r="AC1229" s="11" t="b">
        <v>1</v>
      </c>
      <c r="AD1229" s="11" t="b">
        <v>1</v>
      </c>
      <c r="AE1229" s="11" t="b">
        <v>0</v>
      </c>
      <c r="AF1229" s="11" t="b">
        <v>1</v>
      </c>
      <c r="AG1229" s="11" t="b">
        <v>1</v>
      </c>
    </row>
    <row r="1230" spans="1:33" x14ac:dyDescent="0.2">
      <c r="A1230" s="9">
        <v>3</v>
      </c>
      <c r="B1230" t="s">
        <v>183</v>
      </c>
      <c r="C1230" t="s">
        <v>1</v>
      </c>
      <c r="D1230">
        <v>0</v>
      </c>
      <c r="E1230">
        <v>4614187.58595399</v>
      </c>
      <c r="F1230">
        <v>0</v>
      </c>
      <c r="G1230">
        <v>0</v>
      </c>
      <c r="H1230">
        <v>0</v>
      </c>
      <c r="I1230">
        <v>0</v>
      </c>
      <c r="J1230" s="8">
        <f>SUMIFS(Table1[time],Table1[repetition],Table1[[#This Row],[repetition]],Table1[config],Table1[[#This Row],[config]])</f>
        <v>134041508.75631985</v>
      </c>
      <c r="K1230" s="9">
        <v>80</v>
      </c>
      <c r="L1230" s="9">
        <v>5</v>
      </c>
      <c r="M1230" s="9" t="s">
        <v>150</v>
      </c>
      <c r="N1230" s="9" t="b">
        <v>0</v>
      </c>
      <c r="O1230" s="9" t="b">
        <v>0</v>
      </c>
      <c r="P1230" s="9" t="b">
        <v>1</v>
      </c>
      <c r="Q1230" s="9" t="b">
        <v>1</v>
      </c>
      <c r="R1230" s="9" t="b">
        <v>1</v>
      </c>
      <c r="S1230" s="9" t="b">
        <v>1</v>
      </c>
      <c r="T1230" s="9" t="b">
        <v>0</v>
      </c>
      <c r="U1230" s="9" t="b">
        <v>1</v>
      </c>
      <c r="V1230" s="9" t="b">
        <v>0</v>
      </c>
      <c r="W1230" s="9" t="b">
        <v>0</v>
      </c>
      <c r="X1230" s="9" t="b">
        <v>0</v>
      </c>
      <c r="Y1230" s="9" t="b">
        <v>0</v>
      </c>
      <c r="Z1230" s="9" t="b">
        <v>0</v>
      </c>
      <c r="AA1230" s="9" t="b">
        <v>0</v>
      </c>
      <c r="AB1230" s="9" t="b">
        <v>1</v>
      </c>
      <c r="AC1230" s="9" t="b">
        <v>1</v>
      </c>
      <c r="AD1230" s="9" t="b">
        <v>1</v>
      </c>
      <c r="AE1230" s="9" t="b">
        <v>0</v>
      </c>
      <c r="AF1230" s="9" t="b">
        <v>1</v>
      </c>
      <c r="AG1230" s="9" t="b">
        <v>1</v>
      </c>
    </row>
    <row r="1231" spans="1:33" x14ac:dyDescent="0.2">
      <c r="A1231" s="9">
        <v>1</v>
      </c>
      <c r="B1231" t="s">
        <v>185</v>
      </c>
      <c r="C1231" t="s">
        <v>1</v>
      </c>
      <c r="D1231">
        <v>0</v>
      </c>
      <c r="E1231">
        <v>1237711.9694059901</v>
      </c>
      <c r="F1231">
        <v>0</v>
      </c>
      <c r="G1231">
        <v>0</v>
      </c>
      <c r="H1231">
        <v>0</v>
      </c>
      <c r="I1231">
        <v>0</v>
      </c>
      <c r="J1231" s="8">
        <f>SUMIFS(Table1[time],Table1[repetition],Table1[[#This Row],[repetition]],Table1[config],Table1[[#This Row],[config]])</f>
        <v>99230616.004245803</v>
      </c>
      <c r="K1231" s="9">
        <v>600</v>
      </c>
      <c r="L1231" s="9">
        <v>1</v>
      </c>
      <c r="M1231" s="9" t="s">
        <v>149</v>
      </c>
      <c r="N1231" s="9" t="b">
        <v>0</v>
      </c>
      <c r="O1231" s="9" t="b">
        <v>1</v>
      </c>
      <c r="P1231" s="9" t="b">
        <v>1</v>
      </c>
      <c r="Q1231" s="9" t="b">
        <v>1</v>
      </c>
      <c r="R1231" s="9" t="b">
        <v>1</v>
      </c>
      <c r="S1231" s="9" t="b">
        <v>0</v>
      </c>
      <c r="T1231" s="9" t="b">
        <v>1</v>
      </c>
      <c r="U1231" s="9" t="b">
        <v>0</v>
      </c>
      <c r="V1231" s="9" t="b">
        <v>0</v>
      </c>
      <c r="W1231" s="9" t="b">
        <v>1</v>
      </c>
      <c r="X1231" s="9" t="b">
        <v>1</v>
      </c>
      <c r="Y1231" s="9" t="b">
        <v>1</v>
      </c>
      <c r="Z1231" s="9" t="b">
        <v>1</v>
      </c>
      <c r="AA1231" s="9" t="b">
        <v>0</v>
      </c>
      <c r="AB1231" s="9" t="b">
        <v>1</v>
      </c>
      <c r="AC1231" s="9" t="b">
        <v>1</v>
      </c>
      <c r="AD1231" s="9" t="b">
        <v>1</v>
      </c>
      <c r="AE1231" s="9" t="b">
        <v>1</v>
      </c>
      <c r="AF1231" s="9" t="b">
        <v>1</v>
      </c>
      <c r="AG1231" s="9" t="b">
        <v>0</v>
      </c>
    </row>
    <row r="1232" spans="1:33" x14ac:dyDescent="0.2">
      <c r="A1232" s="11">
        <v>2</v>
      </c>
      <c r="B1232" t="s">
        <v>185</v>
      </c>
      <c r="C1232" t="s">
        <v>1</v>
      </c>
      <c r="D1232">
        <v>0</v>
      </c>
      <c r="E1232">
        <v>3137965.6717320899</v>
      </c>
      <c r="F1232">
        <v>0</v>
      </c>
      <c r="G1232">
        <v>0</v>
      </c>
      <c r="H1232">
        <v>0</v>
      </c>
      <c r="I1232">
        <v>0</v>
      </c>
      <c r="J1232" s="10">
        <f>SUMIFS(Table1[time],Table1[repetition],Table1[[#This Row],[repetition]],Table1[config],Table1[[#This Row],[config]])</f>
        <v>99342107.616863072</v>
      </c>
      <c r="K1232" s="11">
        <v>80</v>
      </c>
      <c r="L1232" s="11">
        <v>4</v>
      </c>
      <c r="M1232" s="11" t="s">
        <v>151</v>
      </c>
      <c r="N1232" s="11" t="b">
        <v>0</v>
      </c>
      <c r="O1232" s="11" t="b">
        <v>1</v>
      </c>
      <c r="P1232" s="11" t="b">
        <v>0</v>
      </c>
      <c r="Q1232" s="11" t="b">
        <v>1</v>
      </c>
      <c r="R1232" s="11" t="b">
        <v>0</v>
      </c>
      <c r="S1232" s="11" t="b">
        <v>0</v>
      </c>
      <c r="T1232" s="11" t="b">
        <v>1</v>
      </c>
      <c r="U1232" s="11" t="b">
        <v>0</v>
      </c>
      <c r="V1232" s="11" t="b">
        <v>0</v>
      </c>
      <c r="W1232" s="11" t="b">
        <v>0</v>
      </c>
      <c r="X1232" s="11" t="b">
        <v>1</v>
      </c>
      <c r="Y1232" s="11" t="b">
        <v>0</v>
      </c>
      <c r="Z1232" s="11" t="b">
        <v>1</v>
      </c>
      <c r="AA1232" s="11" t="b">
        <v>1</v>
      </c>
      <c r="AB1232" s="11" t="b">
        <v>1</v>
      </c>
      <c r="AC1232" s="11" t="b">
        <v>0</v>
      </c>
      <c r="AD1232" s="11" t="b">
        <v>1</v>
      </c>
      <c r="AE1232" s="11" t="b">
        <v>0</v>
      </c>
      <c r="AF1232" s="11" t="b">
        <v>0</v>
      </c>
      <c r="AG1232" s="11" t="b">
        <v>0</v>
      </c>
    </row>
    <row r="1233" spans="1:33" x14ac:dyDescent="0.2">
      <c r="A1233" s="11">
        <v>3</v>
      </c>
      <c r="B1233" t="s">
        <v>185</v>
      </c>
      <c r="C1233" t="s">
        <v>1</v>
      </c>
      <c r="D1233">
        <v>0</v>
      </c>
      <c r="E1233">
        <v>3658367.8813149999</v>
      </c>
      <c r="F1233">
        <v>0</v>
      </c>
      <c r="G1233">
        <v>0</v>
      </c>
      <c r="H1233">
        <v>0</v>
      </c>
      <c r="I1233">
        <v>0</v>
      </c>
      <c r="J1233" s="10">
        <f>SUMIFS(Table1[time],Table1[repetition],Table1[[#This Row],[repetition]],Table1[config],Table1[[#This Row],[config]])</f>
        <v>134041508.75631985</v>
      </c>
      <c r="K1233" s="11">
        <v>80</v>
      </c>
      <c r="L1233" s="11">
        <v>5</v>
      </c>
      <c r="M1233" s="11" t="s">
        <v>150</v>
      </c>
      <c r="N1233" s="11" t="b">
        <v>0</v>
      </c>
      <c r="O1233" s="11" t="b">
        <v>0</v>
      </c>
      <c r="P1233" s="11" t="b">
        <v>1</v>
      </c>
      <c r="Q1233" s="11" t="b">
        <v>1</v>
      </c>
      <c r="R1233" s="11" t="b">
        <v>1</v>
      </c>
      <c r="S1233" s="11" t="b">
        <v>1</v>
      </c>
      <c r="T1233" s="11" t="b">
        <v>0</v>
      </c>
      <c r="U1233" s="11" t="b">
        <v>1</v>
      </c>
      <c r="V1233" s="11" t="b">
        <v>0</v>
      </c>
      <c r="W1233" s="11" t="b">
        <v>0</v>
      </c>
      <c r="X1233" s="11" t="b">
        <v>0</v>
      </c>
      <c r="Y1233" s="11" t="b">
        <v>0</v>
      </c>
      <c r="Z1233" s="11" t="b">
        <v>0</v>
      </c>
      <c r="AA1233" s="11" t="b">
        <v>0</v>
      </c>
      <c r="AB1233" s="11" t="b">
        <v>1</v>
      </c>
      <c r="AC1233" s="11" t="b">
        <v>1</v>
      </c>
      <c r="AD1233" s="11" t="b">
        <v>1</v>
      </c>
      <c r="AE1233" s="11" t="b">
        <v>0</v>
      </c>
      <c r="AF1233" s="11" t="b">
        <v>1</v>
      </c>
      <c r="AG1233" s="11" t="b">
        <v>1</v>
      </c>
    </row>
    <row r="1234" spans="1:33" x14ac:dyDescent="0.2">
      <c r="A1234" s="11">
        <v>1</v>
      </c>
      <c r="B1234" t="s">
        <v>186</v>
      </c>
      <c r="C1234" t="s">
        <v>1</v>
      </c>
      <c r="D1234">
        <v>0</v>
      </c>
      <c r="E1234">
        <v>2014869.5319169699</v>
      </c>
      <c r="F1234">
        <v>0</v>
      </c>
      <c r="G1234">
        <v>0</v>
      </c>
      <c r="H1234">
        <v>0</v>
      </c>
      <c r="I1234">
        <v>0</v>
      </c>
      <c r="J1234" s="10">
        <f>SUMIFS(Table1[time],Table1[repetition],Table1[[#This Row],[repetition]],Table1[config],Table1[[#This Row],[config]])</f>
        <v>99230616.004245803</v>
      </c>
      <c r="K1234" s="11">
        <v>600</v>
      </c>
      <c r="L1234" s="11">
        <v>4</v>
      </c>
      <c r="M1234" s="11" t="s">
        <v>151</v>
      </c>
      <c r="N1234" s="11" t="b">
        <v>0</v>
      </c>
      <c r="O1234" s="11" t="b">
        <v>0</v>
      </c>
      <c r="P1234" s="11" t="b">
        <v>1</v>
      </c>
      <c r="Q1234" s="11" t="b">
        <v>0</v>
      </c>
      <c r="R1234" s="11" t="b">
        <v>0</v>
      </c>
      <c r="S1234" s="11" t="b">
        <v>1</v>
      </c>
      <c r="T1234" s="11" t="b">
        <v>1</v>
      </c>
      <c r="U1234" s="11" t="b">
        <v>0</v>
      </c>
      <c r="V1234" s="11" t="b">
        <v>0</v>
      </c>
      <c r="W1234" s="11" t="b">
        <v>1</v>
      </c>
      <c r="X1234" s="11" t="b">
        <v>0</v>
      </c>
      <c r="Y1234" s="11" t="b">
        <v>0</v>
      </c>
      <c r="Z1234" s="11" t="b">
        <v>1</v>
      </c>
      <c r="AA1234" s="11" t="b">
        <v>1</v>
      </c>
      <c r="AB1234" s="11" t="b">
        <v>1</v>
      </c>
      <c r="AC1234" s="11" t="b">
        <v>1</v>
      </c>
      <c r="AD1234" s="11" t="b">
        <v>0</v>
      </c>
      <c r="AE1234" s="11" t="b">
        <v>0</v>
      </c>
      <c r="AF1234" s="11" t="b">
        <v>1</v>
      </c>
      <c r="AG1234" s="11" t="b">
        <v>0</v>
      </c>
    </row>
    <row r="1235" spans="1:33" x14ac:dyDescent="0.2">
      <c r="A1235" s="11">
        <v>2</v>
      </c>
      <c r="B1235" t="s">
        <v>186</v>
      </c>
      <c r="C1235" t="s">
        <v>1</v>
      </c>
      <c r="D1235">
        <v>0</v>
      </c>
      <c r="E1235">
        <v>1057608.2512978399</v>
      </c>
      <c r="F1235">
        <v>0</v>
      </c>
      <c r="G1235">
        <v>0</v>
      </c>
      <c r="H1235">
        <v>0</v>
      </c>
      <c r="I1235">
        <v>0</v>
      </c>
      <c r="J1235" s="10">
        <f>SUMIFS(Table1[time],Table1[repetition],Table1[[#This Row],[repetition]],Table1[config],Table1[[#This Row],[config]])</f>
        <v>99342107.616863072</v>
      </c>
      <c r="K1235" s="11">
        <v>80</v>
      </c>
      <c r="L1235" s="11">
        <v>2</v>
      </c>
      <c r="M1235" s="11" t="s">
        <v>150</v>
      </c>
      <c r="N1235" s="11" t="b">
        <v>1</v>
      </c>
      <c r="O1235" s="11" t="b">
        <v>0</v>
      </c>
      <c r="P1235" s="11" t="b">
        <v>0</v>
      </c>
      <c r="Q1235" s="11" t="b">
        <v>0</v>
      </c>
      <c r="R1235" s="11" t="b">
        <v>0</v>
      </c>
      <c r="S1235" s="11" t="b">
        <v>1</v>
      </c>
      <c r="T1235" s="11" t="b">
        <v>0</v>
      </c>
      <c r="U1235" s="11" t="b">
        <v>1</v>
      </c>
      <c r="V1235" s="11" t="b">
        <v>1</v>
      </c>
      <c r="W1235" s="11" t="b">
        <v>0</v>
      </c>
      <c r="X1235" s="11" t="b">
        <v>0</v>
      </c>
      <c r="Y1235" s="11" t="b">
        <v>0</v>
      </c>
      <c r="Z1235" s="11" t="b">
        <v>0</v>
      </c>
      <c r="AA1235" s="11" t="b">
        <v>1</v>
      </c>
      <c r="AB1235" s="11" t="b">
        <v>0</v>
      </c>
      <c r="AC1235" s="11" t="b">
        <v>0</v>
      </c>
      <c r="AD1235" s="11" t="b">
        <v>0</v>
      </c>
      <c r="AE1235" s="11" t="b">
        <v>0</v>
      </c>
      <c r="AF1235" s="11" t="b">
        <v>0</v>
      </c>
      <c r="AG1235" s="11" t="b">
        <v>1</v>
      </c>
    </row>
    <row r="1236" spans="1:33" x14ac:dyDescent="0.2">
      <c r="A1236" s="9">
        <v>3</v>
      </c>
      <c r="B1236" t="s">
        <v>186</v>
      </c>
      <c r="C1236" t="s">
        <v>1</v>
      </c>
      <c r="D1236">
        <v>0</v>
      </c>
      <c r="E1236">
        <v>1597998.0976469901</v>
      </c>
      <c r="F1236">
        <v>0</v>
      </c>
      <c r="G1236">
        <v>0</v>
      </c>
      <c r="H1236">
        <v>0</v>
      </c>
      <c r="I1236">
        <v>0</v>
      </c>
      <c r="J1236" s="8">
        <f>SUMIFS(Table1[time],Table1[repetition],Table1[[#This Row],[repetition]],Table1[config],Table1[[#This Row],[config]])</f>
        <v>134041508.75631985</v>
      </c>
      <c r="K1236" s="9">
        <v>80</v>
      </c>
      <c r="L1236" s="9">
        <v>1</v>
      </c>
      <c r="M1236" s="9" t="s">
        <v>149</v>
      </c>
      <c r="N1236" s="9" t="b">
        <v>0</v>
      </c>
      <c r="O1236" s="9" t="b">
        <v>1</v>
      </c>
      <c r="P1236" s="9" t="b">
        <v>1</v>
      </c>
      <c r="Q1236" s="9" t="b">
        <v>1</v>
      </c>
      <c r="R1236" s="9" t="b">
        <v>1</v>
      </c>
      <c r="S1236" s="9" t="b">
        <v>0</v>
      </c>
      <c r="T1236" s="9" t="b">
        <v>1</v>
      </c>
      <c r="U1236" s="9" t="b">
        <v>0</v>
      </c>
      <c r="V1236" s="9" t="b">
        <v>0</v>
      </c>
      <c r="W1236" s="9" t="b">
        <v>1</v>
      </c>
      <c r="X1236" s="9" t="b">
        <v>1</v>
      </c>
      <c r="Y1236" s="9" t="b">
        <v>1</v>
      </c>
      <c r="Z1236" s="9" t="b">
        <v>1</v>
      </c>
      <c r="AA1236" s="9" t="b">
        <v>0</v>
      </c>
      <c r="AB1236" s="9" t="b">
        <v>1</v>
      </c>
      <c r="AC1236" s="9" t="b">
        <v>1</v>
      </c>
      <c r="AD1236" s="9" t="b">
        <v>1</v>
      </c>
      <c r="AE1236" s="9" t="b">
        <v>1</v>
      </c>
      <c r="AF1236" s="9" t="b">
        <v>1</v>
      </c>
      <c r="AG1236" s="9" t="b">
        <v>0</v>
      </c>
    </row>
    <row r="1237" spans="1:33" x14ac:dyDescent="0.2">
      <c r="A1237" s="9">
        <v>1</v>
      </c>
      <c r="B1237" t="s">
        <v>187</v>
      </c>
      <c r="C1237" t="s">
        <v>1</v>
      </c>
      <c r="D1237">
        <v>0</v>
      </c>
      <c r="E1237">
        <v>7203695.7868109997</v>
      </c>
      <c r="F1237">
        <v>0</v>
      </c>
      <c r="G1237">
        <v>0</v>
      </c>
      <c r="H1237">
        <v>0</v>
      </c>
      <c r="I1237">
        <v>0</v>
      </c>
      <c r="J1237" s="8">
        <f>SUMIFS(Table1[time],Table1[repetition],Table1[[#This Row],[repetition]],Table1[config],Table1[[#This Row],[config]])</f>
        <v>99230616.004245803</v>
      </c>
      <c r="K1237" s="9">
        <v>600</v>
      </c>
      <c r="L1237" s="9">
        <v>6</v>
      </c>
      <c r="M1237" s="9" t="s">
        <v>151</v>
      </c>
      <c r="N1237" s="9" t="b">
        <v>1</v>
      </c>
      <c r="O1237" s="9" t="b">
        <v>1</v>
      </c>
      <c r="P1237" s="9" t="b">
        <v>1</v>
      </c>
      <c r="Q1237" s="9" t="b">
        <v>1</v>
      </c>
      <c r="R1237" s="9" t="b">
        <v>0</v>
      </c>
      <c r="S1237" s="9" t="b">
        <v>1</v>
      </c>
      <c r="T1237" s="9" t="b">
        <v>1</v>
      </c>
      <c r="U1237" s="9" t="b">
        <v>1</v>
      </c>
      <c r="V1237" s="9" t="b">
        <v>0</v>
      </c>
      <c r="W1237" s="9" t="b">
        <v>1</v>
      </c>
      <c r="X1237" s="9" t="b">
        <v>0</v>
      </c>
      <c r="Y1237" s="9" t="b">
        <v>1</v>
      </c>
      <c r="Z1237" s="9" t="b">
        <v>1</v>
      </c>
      <c r="AA1237" s="9" t="b">
        <v>0</v>
      </c>
      <c r="AB1237" s="9" t="b">
        <v>1</v>
      </c>
      <c r="AC1237" s="9" t="b">
        <v>1</v>
      </c>
      <c r="AD1237" s="9" t="b">
        <v>1</v>
      </c>
      <c r="AE1237" s="9" t="b">
        <v>0</v>
      </c>
      <c r="AF1237" s="9" t="b">
        <v>0</v>
      </c>
      <c r="AG1237" s="9" t="b">
        <v>0</v>
      </c>
    </row>
    <row r="1238" spans="1:33" x14ac:dyDescent="0.2">
      <c r="A1238" s="9">
        <v>2</v>
      </c>
      <c r="B1238" t="s">
        <v>187</v>
      </c>
      <c r="C1238" t="s">
        <v>1</v>
      </c>
      <c r="D1238">
        <v>0</v>
      </c>
      <c r="E1238">
        <v>7202258.3499988504</v>
      </c>
      <c r="F1238">
        <v>0</v>
      </c>
      <c r="G1238">
        <v>0</v>
      </c>
      <c r="H1238">
        <v>0</v>
      </c>
      <c r="I1238">
        <v>0</v>
      </c>
      <c r="J1238" s="8">
        <f>SUMIFS(Table1[time],Table1[repetition],Table1[[#This Row],[repetition]],Table1[config],Table1[[#This Row],[config]])</f>
        <v>99342107.616863072</v>
      </c>
      <c r="K1238" s="9">
        <v>80</v>
      </c>
      <c r="L1238" s="9">
        <v>5</v>
      </c>
      <c r="M1238" s="9" t="s">
        <v>150</v>
      </c>
      <c r="N1238" s="9" t="b">
        <v>0</v>
      </c>
      <c r="O1238" s="9" t="b">
        <v>0</v>
      </c>
      <c r="P1238" s="9" t="b">
        <v>1</v>
      </c>
      <c r="Q1238" s="9" t="b">
        <v>1</v>
      </c>
      <c r="R1238" s="9" t="b">
        <v>1</v>
      </c>
      <c r="S1238" s="9" t="b">
        <v>1</v>
      </c>
      <c r="T1238" s="9" t="b">
        <v>0</v>
      </c>
      <c r="U1238" s="9" t="b">
        <v>1</v>
      </c>
      <c r="V1238" s="9" t="b">
        <v>0</v>
      </c>
      <c r="W1238" s="9" t="b">
        <v>0</v>
      </c>
      <c r="X1238" s="9" t="b">
        <v>0</v>
      </c>
      <c r="Y1238" s="9" t="b">
        <v>0</v>
      </c>
      <c r="Z1238" s="9" t="b">
        <v>0</v>
      </c>
      <c r="AA1238" s="9" t="b">
        <v>0</v>
      </c>
      <c r="AB1238" s="9" t="b">
        <v>1</v>
      </c>
      <c r="AC1238" s="9" t="b">
        <v>1</v>
      </c>
      <c r="AD1238" s="9" t="b">
        <v>1</v>
      </c>
      <c r="AE1238" s="9" t="b">
        <v>0</v>
      </c>
      <c r="AF1238" s="9" t="b">
        <v>1</v>
      </c>
      <c r="AG1238" s="9" t="b">
        <v>1</v>
      </c>
    </row>
    <row r="1239" spans="1:33" x14ac:dyDescent="0.2">
      <c r="A1239" s="9">
        <v>3</v>
      </c>
      <c r="B1239" t="s">
        <v>187</v>
      </c>
      <c r="C1239" t="s">
        <v>1</v>
      </c>
      <c r="D1239">
        <v>0</v>
      </c>
      <c r="E1239">
        <v>7202650.6286840001</v>
      </c>
      <c r="F1239">
        <v>0</v>
      </c>
      <c r="G1239">
        <v>0</v>
      </c>
      <c r="H1239">
        <v>0</v>
      </c>
      <c r="I1239">
        <v>0</v>
      </c>
      <c r="J1239" s="8">
        <f>SUMIFS(Table1[time],Table1[repetition],Table1[[#This Row],[repetition]],Table1[config],Table1[[#This Row],[config]])</f>
        <v>134041508.75631985</v>
      </c>
      <c r="K1239" s="9">
        <v>80</v>
      </c>
      <c r="L1239" s="9">
        <v>5</v>
      </c>
      <c r="M1239" s="9" t="s">
        <v>150</v>
      </c>
      <c r="N1239" s="9" t="b">
        <v>0</v>
      </c>
      <c r="O1239" s="9" t="b">
        <v>0</v>
      </c>
      <c r="P1239" s="9" t="b">
        <v>1</v>
      </c>
      <c r="Q1239" s="9" t="b">
        <v>1</v>
      </c>
      <c r="R1239" s="9" t="b">
        <v>1</v>
      </c>
      <c r="S1239" s="9" t="b">
        <v>1</v>
      </c>
      <c r="T1239" s="9" t="b">
        <v>0</v>
      </c>
      <c r="U1239" s="9" t="b">
        <v>1</v>
      </c>
      <c r="V1239" s="9" t="b">
        <v>0</v>
      </c>
      <c r="W1239" s="9" t="b">
        <v>0</v>
      </c>
      <c r="X1239" s="9" t="b">
        <v>0</v>
      </c>
      <c r="Y1239" s="9" t="b">
        <v>0</v>
      </c>
      <c r="Z1239" s="9" t="b">
        <v>0</v>
      </c>
      <c r="AA1239" s="9" t="b">
        <v>0</v>
      </c>
      <c r="AB1239" s="9" t="b">
        <v>1</v>
      </c>
      <c r="AC1239" s="9" t="b">
        <v>1</v>
      </c>
      <c r="AD1239" s="9" t="b">
        <v>1</v>
      </c>
      <c r="AE1239" s="9" t="b">
        <v>0</v>
      </c>
      <c r="AF1239" s="9" t="b">
        <v>1</v>
      </c>
      <c r="AG1239" s="9" t="b">
        <v>1</v>
      </c>
    </row>
    <row r="1240" spans="1:33" x14ac:dyDescent="0.2">
      <c r="A1240" s="11">
        <v>1</v>
      </c>
      <c r="B1240" t="s">
        <v>158</v>
      </c>
      <c r="C1240" t="s">
        <v>22</v>
      </c>
      <c r="D1240">
        <v>0</v>
      </c>
      <c r="E1240">
        <v>86058.080394985096</v>
      </c>
      <c r="F1240">
        <v>0</v>
      </c>
      <c r="G1240">
        <v>0</v>
      </c>
      <c r="H1240">
        <v>0</v>
      </c>
      <c r="I1240">
        <v>0</v>
      </c>
      <c r="J1240" s="10">
        <f>SUMIFS(Table1[time],Table1[repetition],Table1[[#This Row],[repetition]],Table1[config],Table1[[#This Row],[config]])</f>
        <v>45168199.949890055</v>
      </c>
      <c r="K1240" s="11">
        <v>0</v>
      </c>
      <c r="L1240" s="11">
        <v>1</v>
      </c>
      <c r="M1240" s="11" t="s">
        <v>149</v>
      </c>
      <c r="N1240" s="11" t="b">
        <v>0</v>
      </c>
      <c r="O1240" s="11" t="b">
        <v>0</v>
      </c>
      <c r="P1240" s="11" t="b">
        <v>0</v>
      </c>
      <c r="Q1240" s="11" t="b">
        <v>0</v>
      </c>
      <c r="R1240" s="11" t="b">
        <v>0</v>
      </c>
      <c r="S1240" s="11" t="b">
        <v>0</v>
      </c>
      <c r="T1240" s="11" t="b">
        <v>0</v>
      </c>
      <c r="U1240" s="11" t="b">
        <v>0</v>
      </c>
      <c r="V1240" s="11" t="b">
        <v>0</v>
      </c>
      <c r="W1240" s="11" t="b">
        <v>0</v>
      </c>
      <c r="X1240" s="11" t="b">
        <v>0</v>
      </c>
      <c r="Y1240" s="11" t="b">
        <v>0</v>
      </c>
      <c r="Z1240" s="11" t="b">
        <v>0</v>
      </c>
      <c r="AA1240" s="11" t="b">
        <v>0</v>
      </c>
      <c r="AB1240" s="11" t="b">
        <v>0</v>
      </c>
      <c r="AC1240" s="11" t="b">
        <v>0</v>
      </c>
      <c r="AD1240" s="11" t="b">
        <v>0</v>
      </c>
      <c r="AE1240" s="11" t="b">
        <v>0</v>
      </c>
      <c r="AF1240" s="11" t="b">
        <v>0</v>
      </c>
      <c r="AG1240" s="11" t="b">
        <v>0</v>
      </c>
    </row>
    <row r="1241" spans="1:33" x14ac:dyDescent="0.2">
      <c r="A1241" s="11">
        <v>2</v>
      </c>
      <c r="B1241" t="s">
        <v>158</v>
      </c>
      <c r="C1241" t="s">
        <v>22</v>
      </c>
      <c r="D1241">
        <v>0</v>
      </c>
      <c r="E1241">
        <v>68761.676315683799</v>
      </c>
      <c r="F1241">
        <v>0</v>
      </c>
      <c r="G1241">
        <v>0</v>
      </c>
      <c r="H1241">
        <v>0</v>
      </c>
      <c r="I1241">
        <v>0</v>
      </c>
      <c r="J1241" s="10">
        <f>SUMIFS(Table1[time],Table1[repetition],Table1[[#This Row],[repetition]],Table1[config],Table1[[#This Row],[config]])</f>
        <v>45012853.877464741</v>
      </c>
      <c r="K1241" s="11">
        <v>80</v>
      </c>
      <c r="L1241" s="11">
        <v>4</v>
      </c>
      <c r="M1241" s="11" t="s">
        <v>151</v>
      </c>
      <c r="N1241" s="11" t="b">
        <v>0</v>
      </c>
      <c r="O1241" s="11" t="b">
        <v>1</v>
      </c>
      <c r="P1241" s="11" t="b">
        <v>0</v>
      </c>
      <c r="Q1241" s="11" t="b">
        <v>1</v>
      </c>
      <c r="R1241" s="11" t="b">
        <v>0</v>
      </c>
      <c r="S1241" s="11" t="b">
        <v>0</v>
      </c>
      <c r="T1241" s="11" t="b">
        <v>1</v>
      </c>
      <c r="U1241" s="11" t="b">
        <v>0</v>
      </c>
      <c r="V1241" s="11" t="b">
        <v>0</v>
      </c>
      <c r="W1241" s="11" t="b">
        <v>0</v>
      </c>
      <c r="X1241" s="11" t="b">
        <v>1</v>
      </c>
      <c r="Y1241" s="11" t="b">
        <v>0</v>
      </c>
      <c r="Z1241" s="11" t="b">
        <v>1</v>
      </c>
      <c r="AA1241" s="11" t="b">
        <v>1</v>
      </c>
      <c r="AB1241" s="11" t="b">
        <v>1</v>
      </c>
      <c r="AC1241" s="11" t="b">
        <v>0</v>
      </c>
      <c r="AD1241" s="11" t="b">
        <v>1</v>
      </c>
      <c r="AE1241" s="11" t="b">
        <v>0</v>
      </c>
      <c r="AF1241" s="11" t="b">
        <v>0</v>
      </c>
      <c r="AG1241" s="11" t="b">
        <v>0</v>
      </c>
    </row>
    <row r="1242" spans="1:33" x14ac:dyDescent="0.2">
      <c r="A1242" s="9">
        <v>3</v>
      </c>
      <c r="B1242" t="s">
        <v>158</v>
      </c>
      <c r="C1242" t="s">
        <v>22</v>
      </c>
      <c r="D1242">
        <v>0</v>
      </c>
      <c r="E1242">
        <v>156032.75568200101</v>
      </c>
      <c r="F1242">
        <v>0</v>
      </c>
      <c r="G1242">
        <v>0</v>
      </c>
      <c r="H1242">
        <v>0</v>
      </c>
      <c r="I1242">
        <v>0</v>
      </c>
      <c r="J1242" s="8">
        <f>SUMIFS(Table1[time],Table1[repetition],Table1[[#This Row],[repetition]],Table1[config],Table1[[#This Row],[config]])</f>
        <v>46944829.246414989</v>
      </c>
      <c r="K1242" s="9">
        <v>80</v>
      </c>
      <c r="L1242" s="9">
        <v>4</v>
      </c>
      <c r="M1242" s="9" t="s">
        <v>151</v>
      </c>
      <c r="N1242" s="9" t="b">
        <v>0</v>
      </c>
      <c r="O1242" s="9" t="b">
        <v>1</v>
      </c>
      <c r="P1242" s="9" t="b">
        <v>0</v>
      </c>
      <c r="Q1242" s="9" t="b">
        <v>1</v>
      </c>
      <c r="R1242" s="9" t="b">
        <v>0</v>
      </c>
      <c r="S1242" s="9" t="b">
        <v>0</v>
      </c>
      <c r="T1242" s="9" t="b">
        <v>1</v>
      </c>
      <c r="U1242" s="9" t="b">
        <v>0</v>
      </c>
      <c r="V1242" s="9" t="b">
        <v>0</v>
      </c>
      <c r="W1242" s="9" t="b">
        <v>0</v>
      </c>
      <c r="X1242" s="9" t="b">
        <v>1</v>
      </c>
      <c r="Y1242" s="9" t="b">
        <v>0</v>
      </c>
      <c r="Z1242" s="9" t="b">
        <v>1</v>
      </c>
      <c r="AA1242" s="9" t="b">
        <v>1</v>
      </c>
      <c r="AB1242" s="9" t="b">
        <v>1</v>
      </c>
      <c r="AC1242" s="9" t="b">
        <v>0</v>
      </c>
      <c r="AD1242" s="9" t="b">
        <v>1</v>
      </c>
      <c r="AE1242" s="9" t="b">
        <v>0</v>
      </c>
      <c r="AF1242" s="9" t="b">
        <v>0</v>
      </c>
      <c r="AG1242" s="9" t="b">
        <v>0</v>
      </c>
    </row>
    <row r="1243" spans="1:33" x14ac:dyDescent="0.2">
      <c r="A1243" s="11">
        <v>1</v>
      </c>
      <c r="B1243" t="s">
        <v>159</v>
      </c>
      <c r="C1243" t="s">
        <v>22</v>
      </c>
      <c r="D1243">
        <v>0</v>
      </c>
      <c r="E1243">
        <v>70550.536035036203</v>
      </c>
      <c r="F1243">
        <v>0</v>
      </c>
      <c r="G1243">
        <v>0</v>
      </c>
      <c r="H1243">
        <v>0</v>
      </c>
      <c r="I1243">
        <v>0</v>
      </c>
      <c r="J1243" s="10">
        <f>SUMIFS(Table1[time],Table1[repetition],Table1[[#This Row],[repetition]],Table1[config],Table1[[#This Row],[config]])</f>
        <v>45168199.949890055</v>
      </c>
      <c r="K1243" s="11">
        <v>1</v>
      </c>
      <c r="L1243" s="11">
        <v>5</v>
      </c>
      <c r="M1243" s="11" t="s">
        <v>151</v>
      </c>
      <c r="N1243" s="11" t="b">
        <v>1</v>
      </c>
      <c r="O1243" s="11" t="b">
        <v>1</v>
      </c>
      <c r="P1243" s="11" t="b">
        <v>1</v>
      </c>
      <c r="Q1243" s="11" t="b">
        <v>0</v>
      </c>
      <c r="R1243" s="11" t="b">
        <v>0</v>
      </c>
      <c r="S1243" s="11" t="b">
        <v>1</v>
      </c>
      <c r="T1243" s="11" t="b">
        <v>1</v>
      </c>
      <c r="U1243" s="11" t="b">
        <v>0</v>
      </c>
      <c r="V1243" s="11" t="b">
        <v>1</v>
      </c>
      <c r="W1243" s="11" t="b">
        <v>1</v>
      </c>
      <c r="X1243" s="11" t="b">
        <v>1</v>
      </c>
      <c r="Y1243" s="11" t="b">
        <v>0</v>
      </c>
      <c r="Z1243" s="11" t="b">
        <v>0</v>
      </c>
      <c r="AA1243" s="11" t="b">
        <v>1</v>
      </c>
      <c r="AB1243" s="11" t="b">
        <v>1</v>
      </c>
      <c r="AC1243" s="11" t="b">
        <v>0</v>
      </c>
      <c r="AD1243" s="11" t="b">
        <v>0</v>
      </c>
      <c r="AE1243" s="11" t="b">
        <v>0</v>
      </c>
      <c r="AF1243" s="11" t="b">
        <v>1</v>
      </c>
      <c r="AG1243" s="11" t="b">
        <v>0</v>
      </c>
    </row>
    <row r="1244" spans="1:33" x14ac:dyDescent="0.2">
      <c r="A1244" s="9">
        <v>2</v>
      </c>
      <c r="B1244" t="s">
        <v>159</v>
      </c>
      <c r="C1244" t="s">
        <v>22</v>
      </c>
      <c r="D1244">
        <v>0</v>
      </c>
      <c r="E1244">
        <v>64480.877781752497</v>
      </c>
      <c r="F1244">
        <v>0</v>
      </c>
      <c r="G1244">
        <v>0</v>
      </c>
      <c r="H1244">
        <v>0</v>
      </c>
      <c r="I1244">
        <v>0</v>
      </c>
      <c r="J1244" s="8">
        <f>SUMIFS(Table1[time],Table1[repetition],Table1[[#This Row],[repetition]],Table1[config],Table1[[#This Row],[config]])</f>
        <v>45012853.877464741</v>
      </c>
      <c r="K1244" s="9">
        <v>80</v>
      </c>
      <c r="L1244" s="9">
        <v>4</v>
      </c>
      <c r="M1244" s="9" t="s">
        <v>151</v>
      </c>
      <c r="N1244" s="9" t="b">
        <v>0</v>
      </c>
      <c r="O1244" s="9" t="b">
        <v>1</v>
      </c>
      <c r="P1244" s="9" t="b">
        <v>0</v>
      </c>
      <c r="Q1244" s="9" t="b">
        <v>1</v>
      </c>
      <c r="R1244" s="9" t="b">
        <v>0</v>
      </c>
      <c r="S1244" s="9" t="b">
        <v>0</v>
      </c>
      <c r="T1244" s="9" t="b">
        <v>1</v>
      </c>
      <c r="U1244" s="9" t="b">
        <v>0</v>
      </c>
      <c r="V1244" s="9" t="b">
        <v>0</v>
      </c>
      <c r="W1244" s="9" t="b">
        <v>0</v>
      </c>
      <c r="X1244" s="9" t="b">
        <v>1</v>
      </c>
      <c r="Y1244" s="9" t="b">
        <v>0</v>
      </c>
      <c r="Z1244" s="9" t="b">
        <v>1</v>
      </c>
      <c r="AA1244" s="9" t="b">
        <v>1</v>
      </c>
      <c r="AB1244" s="9" t="b">
        <v>1</v>
      </c>
      <c r="AC1244" s="9" t="b">
        <v>0</v>
      </c>
      <c r="AD1244" s="9" t="b">
        <v>1</v>
      </c>
      <c r="AE1244" s="9" t="b">
        <v>0</v>
      </c>
      <c r="AF1244" s="9" t="b">
        <v>0</v>
      </c>
      <c r="AG1244" s="9" t="b">
        <v>0</v>
      </c>
    </row>
    <row r="1245" spans="1:33" x14ac:dyDescent="0.2">
      <c r="A1245" s="9">
        <v>3</v>
      </c>
      <c r="B1245" t="s">
        <v>159</v>
      </c>
      <c r="C1245" t="s">
        <v>22</v>
      </c>
      <c r="D1245">
        <v>0</v>
      </c>
      <c r="E1245">
        <v>154443.08641899901</v>
      </c>
      <c r="F1245">
        <v>0</v>
      </c>
      <c r="G1245">
        <v>0</v>
      </c>
      <c r="H1245">
        <v>0</v>
      </c>
      <c r="I1245">
        <v>0</v>
      </c>
      <c r="J1245" s="8">
        <f>SUMIFS(Table1[time],Table1[repetition],Table1[[#This Row],[repetition]],Table1[config],Table1[[#This Row],[config]])</f>
        <v>46944829.246414989</v>
      </c>
      <c r="K1245" s="9">
        <v>80</v>
      </c>
      <c r="L1245" s="9">
        <v>3</v>
      </c>
      <c r="M1245" s="9" t="s">
        <v>151</v>
      </c>
      <c r="N1245" s="9" t="b">
        <v>0</v>
      </c>
      <c r="O1245" s="9" t="b">
        <v>1</v>
      </c>
      <c r="P1245" s="9" t="b">
        <v>1</v>
      </c>
      <c r="Q1245" s="9" t="b">
        <v>1</v>
      </c>
      <c r="R1245" s="9" t="b">
        <v>1</v>
      </c>
      <c r="S1245" s="9" t="b">
        <v>1</v>
      </c>
      <c r="T1245" s="9" t="b">
        <v>0</v>
      </c>
      <c r="U1245" s="9" t="b">
        <v>1</v>
      </c>
      <c r="V1245" s="9" t="b">
        <v>1</v>
      </c>
      <c r="W1245" s="9" t="b">
        <v>1</v>
      </c>
      <c r="X1245" s="9" t="b">
        <v>0</v>
      </c>
      <c r="Y1245" s="9" t="b">
        <v>1</v>
      </c>
      <c r="Z1245" s="9" t="b">
        <v>0</v>
      </c>
      <c r="AA1245" s="9" t="b">
        <v>0</v>
      </c>
      <c r="AB1245" s="9" t="b">
        <v>0</v>
      </c>
      <c r="AC1245" s="9" t="b">
        <v>0</v>
      </c>
      <c r="AD1245" s="9" t="b">
        <v>1</v>
      </c>
      <c r="AE1245" s="9" t="b">
        <v>1</v>
      </c>
      <c r="AF1245" s="9" t="b">
        <v>0</v>
      </c>
      <c r="AG1245" s="9" t="b">
        <v>1</v>
      </c>
    </row>
    <row r="1246" spans="1:33" x14ac:dyDescent="0.2">
      <c r="A1246" s="11">
        <v>1</v>
      </c>
      <c r="B1246" t="s">
        <v>160</v>
      </c>
      <c r="C1246" t="s">
        <v>22</v>
      </c>
      <c r="D1246">
        <v>0</v>
      </c>
      <c r="E1246">
        <v>81135.648755007394</v>
      </c>
      <c r="F1246">
        <v>0</v>
      </c>
      <c r="G1246">
        <v>0</v>
      </c>
      <c r="H1246">
        <v>0</v>
      </c>
      <c r="I1246">
        <v>0</v>
      </c>
      <c r="J1246" s="10">
        <f>SUMIFS(Table1[time],Table1[repetition],Table1[[#This Row],[repetition]],Table1[config],Table1[[#This Row],[config]])</f>
        <v>45168199.949890055</v>
      </c>
      <c r="K1246" s="11">
        <v>1</v>
      </c>
      <c r="L1246" s="11">
        <v>6</v>
      </c>
      <c r="M1246" s="11" t="s">
        <v>149</v>
      </c>
      <c r="N1246" s="11" t="b">
        <v>0</v>
      </c>
      <c r="O1246" s="11" t="b">
        <v>1</v>
      </c>
      <c r="P1246" s="11" t="b">
        <v>0</v>
      </c>
      <c r="Q1246" s="11" t="b">
        <v>1</v>
      </c>
      <c r="R1246" s="11" t="b">
        <v>1</v>
      </c>
      <c r="S1246" s="11" t="b">
        <v>0</v>
      </c>
      <c r="T1246" s="11" t="b">
        <v>0</v>
      </c>
      <c r="U1246" s="11" t="b">
        <v>1</v>
      </c>
      <c r="V1246" s="11" t="b">
        <v>1</v>
      </c>
      <c r="W1246" s="11" t="b">
        <v>0</v>
      </c>
      <c r="X1246" s="11" t="b">
        <v>0</v>
      </c>
      <c r="Y1246" s="11" t="b">
        <v>1</v>
      </c>
      <c r="Z1246" s="11" t="b">
        <v>1</v>
      </c>
      <c r="AA1246" s="11" t="b">
        <v>1</v>
      </c>
      <c r="AB1246" s="11" t="b">
        <v>0</v>
      </c>
      <c r="AC1246" s="11" t="b">
        <v>1</v>
      </c>
      <c r="AD1246" s="11" t="b">
        <v>1</v>
      </c>
      <c r="AE1246" s="11" t="b">
        <v>0</v>
      </c>
      <c r="AF1246" s="11" t="b">
        <v>0</v>
      </c>
      <c r="AG1246" s="11" t="b">
        <v>1</v>
      </c>
    </row>
    <row r="1247" spans="1:33" x14ac:dyDescent="0.2">
      <c r="A1247" s="11">
        <v>2</v>
      </c>
      <c r="B1247" t="s">
        <v>160</v>
      </c>
      <c r="C1247" t="s">
        <v>22</v>
      </c>
      <c r="D1247">
        <v>0</v>
      </c>
      <c r="E1247">
        <v>69401.845382992105</v>
      </c>
      <c r="F1247">
        <v>0</v>
      </c>
      <c r="G1247">
        <v>0</v>
      </c>
      <c r="H1247">
        <v>0</v>
      </c>
      <c r="I1247">
        <v>0</v>
      </c>
      <c r="J1247" s="10">
        <f>SUMIFS(Table1[time],Table1[repetition],Table1[[#This Row],[repetition]],Table1[config],Table1[[#This Row],[config]])</f>
        <v>45012853.877464741</v>
      </c>
      <c r="K1247" s="11">
        <v>80</v>
      </c>
      <c r="L1247" s="11">
        <v>3</v>
      </c>
      <c r="M1247" s="11" t="s">
        <v>151</v>
      </c>
      <c r="N1247" s="11" t="b">
        <v>0</v>
      </c>
      <c r="O1247" s="11" t="b">
        <v>1</v>
      </c>
      <c r="P1247" s="11" t="b">
        <v>1</v>
      </c>
      <c r="Q1247" s="11" t="b">
        <v>1</v>
      </c>
      <c r="R1247" s="11" t="b">
        <v>1</v>
      </c>
      <c r="S1247" s="11" t="b">
        <v>1</v>
      </c>
      <c r="T1247" s="11" t="b">
        <v>0</v>
      </c>
      <c r="U1247" s="11" t="b">
        <v>1</v>
      </c>
      <c r="V1247" s="11" t="b">
        <v>1</v>
      </c>
      <c r="W1247" s="11" t="b">
        <v>1</v>
      </c>
      <c r="X1247" s="11" t="b">
        <v>0</v>
      </c>
      <c r="Y1247" s="11" t="b">
        <v>1</v>
      </c>
      <c r="Z1247" s="11" t="b">
        <v>0</v>
      </c>
      <c r="AA1247" s="11" t="b">
        <v>0</v>
      </c>
      <c r="AB1247" s="11" t="b">
        <v>0</v>
      </c>
      <c r="AC1247" s="11" t="b">
        <v>0</v>
      </c>
      <c r="AD1247" s="11" t="b">
        <v>1</v>
      </c>
      <c r="AE1247" s="11" t="b">
        <v>1</v>
      </c>
      <c r="AF1247" s="11" t="b">
        <v>0</v>
      </c>
      <c r="AG1247" s="11" t="b">
        <v>1</v>
      </c>
    </row>
    <row r="1248" spans="1:33" x14ac:dyDescent="0.2">
      <c r="A1248" s="9">
        <v>3</v>
      </c>
      <c r="B1248" t="s">
        <v>160</v>
      </c>
      <c r="C1248" t="s">
        <v>22</v>
      </c>
      <c r="D1248">
        <v>0</v>
      </c>
      <c r="E1248">
        <v>117131.17243699799</v>
      </c>
      <c r="F1248">
        <v>0</v>
      </c>
      <c r="G1248">
        <v>0</v>
      </c>
      <c r="H1248">
        <v>0</v>
      </c>
      <c r="I1248">
        <v>0</v>
      </c>
      <c r="J1248" s="8">
        <f>SUMIFS(Table1[time],Table1[repetition],Table1[[#This Row],[repetition]],Table1[config],Table1[[#This Row],[config]])</f>
        <v>46944829.246414989</v>
      </c>
      <c r="K1248" s="9">
        <v>80</v>
      </c>
      <c r="L1248" s="9">
        <v>3</v>
      </c>
      <c r="M1248" s="9" t="s">
        <v>151</v>
      </c>
      <c r="N1248" s="9" t="b">
        <v>0</v>
      </c>
      <c r="O1248" s="9" t="b">
        <v>1</v>
      </c>
      <c r="P1248" s="9" t="b">
        <v>1</v>
      </c>
      <c r="Q1248" s="9" t="b">
        <v>1</v>
      </c>
      <c r="R1248" s="9" t="b">
        <v>1</v>
      </c>
      <c r="S1248" s="9" t="b">
        <v>1</v>
      </c>
      <c r="T1248" s="9" t="b">
        <v>0</v>
      </c>
      <c r="U1248" s="9" t="b">
        <v>1</v>
      </c>
      <c r="V1248" s="9" t="b">
        <v>1</v>
      </c>
      <c r="W1248" s="9" t="b">
        <v>1</v>
      </c>
      <c r="X1248" s="9" t="b">
        <v>0</v>
      </c>
      <c r="Y1248" s="9" t="b">
        <v>1</v>
      </c>
      <c r="Z1248" s="9" t="b">
        <v>0</v>
      </c>
      <c r="AA1248" s="9" t="b">
        <v>0</v>
      </c>
      <c r="AB1248" s="9" t="b">
        <v>0</v>
      </c>
      <c r="AC1248" s="9" t="b">
        <v>0</v>
      </c>
      <c r="AD1248" s="9" t="b">
        <v>1</v>
      </c>
      <c r="AE1248" s="9" t="b">
        <v>1</v>
      </c>
      <c r="AF1248" s="9" t="b">
        <v>0</v>
      </c>
      <c r="AG1248" s="9" t="b">
        <v>1</v>
      </c>
    </row>
    <row r="1249" spans="1:33" x14ac:dyDescent="0.2">
      <c r="A1249" s="9">
        <v>1</v>
      </c>
      <c r="B1249" t="s">
        <v>162</v>
      </c>
      <c r="C1249" t="s">
        <v>22</v>
      </c>
      <c r="D1249">
        <v>0</v>
      </c>
      <c r="E1249">
        <v>105919.358399987</v>
      </c>
      <c r="F1249">
        <v>0</v>
      </c>
      <c r="G1249">
        <v>0</v>
      </c>
      <c r="H1249">
        <v>0</v>
      </c>
      <c r="I1249">
        <v>0</v>
      </c>
      <c r="J1249" s="8">
        <f>SUMIFS(Table1[time],Table1[repetition],Table1[[#This Row],[repetition]],Table1[config],Table1[[#This Row],[config]])</f>
        <v>45168199.949890055</v>
      </c>
      <c r="K1249" s="9">
        <v>50</v>
      </c>
      <c r="L1249" s="9">
        <v>2</v>
      </c>
      <c r="M1249" s="9" t="s">
        <v>149</v>
      </c>
      <c r="N1249" s="9" t="b">
        <v>1</v>
      </c>
      <c r="O1249" s="9" t="b">
        <v>0</v>
      </c>
      <c r="P1249" s="9" t="b">
        <v>0</v>
      </c>
      <c r="Q1249" s="9" t="b">
        <v>0</v>
      </c>
      <c r="R1249" s="9" t="b">
        <v>0</v>
      </c>
      <c r="S1249" s="9" t="b">
        <v>1</v>
      </c>
      <c r="T1249" s="9" t="b">
        <v>0</v>
      </c>
      <c r="U1249" s="9" t="b">
        <v>1</v>
      </c>
      <c r="V1249" s="9" t="b">
        <v>1</v>
      </c>
      <c r="W1249" s="9" t="b">
        <v>0</v>
      </c>
      <c r="X1249" s="9" t="b">
        <v>0</v>
      </c>
      <c r="Y1249" s="9" t="b">
        <v>0</v>
      </c>
      <c r="Z1249" s="9" t="b">
        <v>0</v>
      </c>
      <c r="AA1249" s="9" t="b">
        <v>1</v>
      </c>
      <c r="AB1249" s="9" t="b">
        <v>1</v>
      </c>
      <c r="AC1249" s="9" t="b">
        <v>1</v>
      </c>
      <c r="AD1249" s="9" t="b">
        <v>0</v>
      </c>
      <c r="AE1249" s="9" t="b">
        <v>0</v>
      </c>
      <c r="AF1249" s="9" t="b">
        <v>0</v>
      </c>
      <c r="AG1249" s="9" t="b">
        <v>0</v>
      </c>
    </row>
    <row r="1250" spans="1:33" x14ac:dyDescent="0.2">
      <c r="A1250" s="9">
        <v>2</v>
      </c>
      <c r="B1250" t="s">
        <v>162</v>
      </c>
      <c r="C1250" t="s">
        <v>22</v>
      </c>
      <c r="D1250">
        <v>0</v>
      </c>
      <c r="E1250">
        <v>83628.714450169296</v>
      </c>
      <c r="F1250">
        <v>0</v>
      </c>
      <c r="G1250">
        <v>0</v>
      </c>
      <c r="H1250">
        <v>0</v>
      </c>
      <c r="I1250">
        <v>0</v>
      </c>
      <c r="J1250" s="8">
        <f>SUMIFS(Table1[time],Table1[repetition],Table1[[#This Row],[repetition]],Table1[config],Table1[[#This Row],[config]])</f>
        <v>45012853.877464741</v>
      </c>
      <c r="K1250" s="9">
        <v>80</v>
      </c>
      <c r="L1250" s="9">
        <v>4</v>
      </c>
      <c r="M1250" s="9" t="s">
        <v>151</v>
      </c>
      <c r="N1250" s="9" t="b">
        <v>0</v>
      </c>
      <c r="O1250" s="9" t="b">
        <v>1</v>
      </c>
      <c r="P1250" s="9" t="b">
        <v>0</v>
      </c>
      <c r="Q1250" s="9" t="b">
        <v>1</v>
      </c>
      <c r="R1250" s="9" t="b">
        <v>0</v>
      </c>
      <c r="S1250" s="9" t="b">
        <v>0</v>
      </c>
      <c r="T1250" s="9" t="b">
        <v>1</v>
      </c>
      <c r="U1250" s="9" t="b">
        <v>0</v>
      </c>
      <c r="V1250" s="9" t="b">
        <v>0</v>
      </c>
      <c r="W1250" s="9" t="b">
        <v>0</v>
      </c>
      <c r="X1250" s="9" t="b">
        <v>1</v>
      </c>
      <c r="Y1250" s="9" t="b">
        <v>0</v>
      </c>
      <c r="Z1250" s="9" t="b">
        <v>1</v>
      </c>
      <c r="AA1250" s="9" t="b">
        <v>1</v>
      </c>
      <c r="AB1250" s="9" t="b">
        <v>1</v>
      </c>
      <c r="AC1250" s="9" t="b">
        <v>0</v>
      </c>
      <c r="AD1250" s="9" t="b">
        <v>1</v>
      </c>
      <c r="AE1250" s="9" t="b">
        <v>0</v>
      </c>
      <c r="AF1250" s="9" t="b">
        <v>0</v>
      </c>
      <c r="AG1250" s="9" t="b">
        <v>0</v>
      </c>
    </row>
    <row r="1251" spans="1:33" x14ac:dyDescent="0.2">
      <c r="A1251" s="11">
        <v>3</v>
      </c>
      <c r="B1251" t="s">
        <v>162</v>
      </c>
      <c r="C1251" t="s">
        <v>22</v>
      </c>
      <c r="D1251">
        <v>0</v>
      </c>
      <c r="E1251">
        <v>201566.16224200101</v>
      </c>
      <c r="F1251">
        <v>0</v>
      </c>
      <c r="G1251">
        <v>0</v>
      </c>
      <c r="H1251">
        <v>0</v>
      </c>
      <c r="I1251">
        <v>0</v>
      </c>
      <c r="J1251" s="10">
        <f>SUMIFS(Table1[time],Table1[repetition],Table1[[#This Row],[repetition]],Table1[config],Table1[[#This Row],[config]])</f>
        <v>46944829.246414989</v>
      </c>
      <c r="K1251" s="11">
        <v>80</v>
      </c>
      <c r="L1251" s="11">
        <v>4</v>
      </c>
      <c r="M1251" s="11" t="s">
        <v>151</v>
      </c>
      <c r="N1251" s="11" t="b">
        <v>0</v>
      </c>
      <c r="O1251" s="11" t="b">
        <v>1</v>
      </c>
      <c r="P1251" s="11" t="b">
        <v>0</v>
      </c>
      <c r="Q1251" s="11" t="b">
        <v>1</v>
      </c>
      <c r="R1251" s="11" t="b">
        <v>0</v>
      </c>
      <c r="S1251" s="11" t="b">
        <v>0</v>
      </c>
      <c r="T1251" s="11" t="b">
        <v>1</v>
      </c>
      <c r="U1251" s="11" t="b">
        <v>0</v>
      </c>
      <c r="V1251" s="11" t="b">
        <v>0</v>
      </c>
      <c r="W1251" s="11" t="b">
        <v>0</v>
      </c>
      <c r="X1251" s="11" t="b">
        <v>1</v>
      </c>
      <c r="Y1251" s="11" t="b">
        <v>0</v>
      </c>
      <c r="Z1251" s="11" t="b">
        <v>1</v>
      </c>
      <c r="AA1251" s="11" t="b">
        <v>1</v>
      </c>
      <c r="AB1251" s="11" t="b">
        <v>1</v>
      </c>
      <c r="AC1251" s="11" t="b">
        <v>0</v>
      </c>
      <c r="AD1251" s="11" t="b">
        <v>1</v>
      </c>
      <c r="AE1251" s="11" t="b">
        <v>0</v>
      </c>
      <c r="AF1251" s="11" t="b">
        <v>0</v>
      </c>
      <c r="AG1251" s="11" t="b">
        <v>0</v>
      </c>
    </row>
    <row r="1252" spans="1:33" x14ac:dyDescent="0.2">
      <c r="A1252" s="11">
        <v>1</v>
      </c>
      <c r="B1252" t="s">
        <v>163</v>
      </c>
      <c r="C1252" t="s">
        <v>22</v>
      </c>
      <c r="D1252">
        <v>0</v>
      </c>
      <c r="E1252">
        <v>70457.730569003601</v>
      </c>
      <c r="F1252">
        <v>0</v>
      </c>
      <c r="G1252">
        <v>0</v>
      </c>
      <c r="H1252">
        <v>0</v>
      </c>
      <c r="I1252">
        <v>0</v>
      </c>
      <c r="J1252" s="10">
        <f>SUMIFS(Table1[time],Table1[repetition],Table1[[#This Row],[repetition]],Table1[config],Table1[[#This Row],[config]])</f>
        <v>45168199.949890055</v>
      </c>
      <c r="K1252" s="11">
        <v>50</v>
      </c>
      <c r="L1252" s="11">
        <v>4</v>
      </c>
      <c r="M1252" s="11" t="s">
        <v>151</v>
      </c>
      <c r="N1252" s="11" t="b">
        <v>1</v>
      </c>
      <c r="O1252" s="11" t="b">
        <v>0</v>
      </c>
      <c r="P1252" s="11" t="b">
        <v>0</v>
      </c>
      <c r="Q1252" s="11" t="b">
        <v>0</v>
      </c>
      <c r="R1252" s="11" t="b">
        <v>0</v>
      </c>
      <c r="S1252" s="11" t="b">
        <v>1</v>
      </c>
      <c r="T1252" s="11" t="b">
        <v>0</v>
      </c>
      <c r="U1252" s="11" t="b">
        <v>1</v>
      </c>
      <c r="V1252" s="11" t="b">
        <v>1</v>
      </c>
      <c r="W1252" s="11" t="b">
        <v>1</v>
      </c>
      <c r="X1252" s="11" t="b">
        <v>1</v>
      </c>
      <c r="Y1252" s="11" t="b">
        <v>1</v>
      </c>
      <c r="Z1252" s="11" t="b">
        <v>0</v>
      </c>
      <c r="AA1252" s="11" t="b">
        <v>1</v>
      </c>
      <c r="AB1252" s="11" t="b">
        <v>0</v>
      </c>
      <c r="AC1252" s="11" t="b">
        <v>1</v>
      </c>
      <c r="AD1252" s="11" t="b">
        <v>0</v>
      </c>
      <c r="AE1252" s="11" t="b">
        <v>1</v>
      </c>
      <c r="AF1252" s="11" t="b">
        <v>0</v>
      </c>
      <c r="AG1252" s="11" t="b">
        <v>1</v>
      </c>
    </row>
    <row r="1253" spans="1:33" x14ac:dyDescent="0.2">
      <c r="A1253" s="11">
        <v>2</v>
      </c>
      <c r="B1253" t="s">
        <v>163</v>
      </c>
      <c r="C1253" t="s">
        <v>22</v>
      </c>
      <c r="D1253">
        <v>0</v>
      </c>
      <c r="E1253">
        <v>58966.100491117599</v>
      </c>
      <c r="F1253">
        <v>0</v>
      </c>
      <c r="G1253">
        <v>0</v>
      </c>
      <c r="H1253">
        <v>0</v>
      </c>
      <c r="I1253">
        <v>0</v>
      </c>
      <c r="J1253" s="10">
        <f>SUMIFS(Table1[time],Table1[repetition],Table1[[#This Row],[repetition]],Table1[config],Table1[[#This Row],[config]])</f>
        <v>45012853.877464741</v>
      </c>
      <c r="K1253" s="11">
        <v>80</v>
      </c>
      <c r="L1253" s="11">
        <v>4</v>
      </c>
      <c r="M1253" s="11" t="s">
        <v>151</v>
      </c>
      <c r="N1253" s="11" t="b">
        <v>0</v>
      </c>
      <c r="O1253" s="11" t="b">
        <v>1</v>
      </c>
      <c r="P1253" s="11" t="b">
        <v>0</v>
      </c>
      <c r="Q1253" s="11" t="b">
        <v>1</v>
      </c>
      <c r="R1253" s="11" t="b">
        <v>0</v>
      </c>
      <c r="S1253" s="11" t="b">
        <v>0</v>
      </c>
      <c r="T1253" s="11" t="b">
        <v>1</v>
      </c>
      <c r="U1253" s="11" t="b">
        <v>0</v>
      </c>
      <c r="V1253" s="11" t="b">
        <v>0</v>
      </c>
      <c r="W1253" s="11" t="b">
        <v>0</v>
      </c>
      <c r="X1253" s="11" t="b">
        <v>1</v>
      </c>
      <c r="Y1253" s="11" t="b">
        <v>0</v>
      </c>
      <c r="Z1253" s="11" t="b">
        <v>1</v>
      </c>
      <c r="AA1253" s="11" t="b">
        <v>1</v>
      </c>
      <c r="AB1253" s="11" t="b">
        <v>1</v>
      </c>
      <c r="AC1253" s="11" t="b">
        <v>0</v>
      </c>
      <c r="AD1253" s="11" t="b">
        <v>1</v>
      </c>
      <c r="AE1253" s="11" t="b">
        <v>0</v>
      </c>
      <c r="AF1253" s="11" t="b">
        <v>0</v>
      </c>
      <c r="AG1253" s="11" t="b">
        <v>0</v>
      </c>
    </row>
    <row r="1254" spans="1:33" x14ac:dyDescent="0.2">
      <c r="A1254" s="9">
        <v>3</v>
      </c>
      <c r="B1254" t="s">
        <v>163</v>
      </c>
      <c r="C1254" t="s">
        <v>22</v>
      </c>
      <c r="D1254">
        <v>0</v>
      </c>
      <c r="E1254">
        <v>132678.29772100199</v>
      </c>
      <c r="F1254">
        <v>0</v>
      </c>
      <c r="G1254">
        <v>0</v>
      </c>
      <c r="H1254">
        <v>0</v>
      </c>
      <c r="I1254">
        <v>0</v>
      </c>
      <c r="J1254" s="8">
        <f>SUMIFS(Table1[time],Table1[repetition],Table1[[#This Row],[repetition]],Table1[config],Table1[[#This Row],[config]])</f>
        <v>46944829.246414989</v>
      </c>
      <c r="K1254" s="9">
        <v>80</v>
      </c>
      <c r="L1254" s="9">
        <v>3</v>
      </c>
      <c r="M1254" s="9" t="s">
        <v>151</v>
      </c>
      <c r="N1254" s="9" t="b">
        <v>0</v>
      </c>
      <c r="O1254" s="9" t="b">
        <v>1</v>
      </c>
      <c r="P1254" s="9" t="b">
        <v>1</v>
      </c>
      <c r="Q1254" s="9" t="b">
        <v>1</v>
      </c>
      <c r="R1254" s="9" t="b">
        <v>1</v>
      </c>
      <c r="S1254" s="9" t="b">
        <v>1</v>
      </c>
      <c r="T1254" s="9" t="b">
        <v>0</v>
      </c>
      <c r="U1254" s="9" t="b">
        <v>1</v>
      </c>
      <c r="V1254" s="9" t="b">
        <v>1</v>
      </c>
      <c r="W1254" s="9" t="b">
        <v>1</v>
      </c>
      <c r="X1254" s="9" t="b">
        <v>0</v>
      </c>
      <c r="Y1254" s="9" t="b">
        <v>1</v>
      </c>
      <c r="Z1254" s="9" t="b">
        <v>0</v>
      </c>
      <c r="AA1254" s="9" t="b">
        <v>0</v>
      </c>
      <c r="AB1254" s="9" t="b">
        <v>0</v>
      </c>
      <c r="AC1254" s="9" t="b">
        <v>0</v>
      </c>
      <c r="AD1254" s="9" t="b">
        <v>1</v>
      </c>
      <c r="AE1254" s="9" t="b">
        <v>1</v>
      </c>
      <c r="AF1254" s="9" t="b">
        <v>0</v>
      </c>
      <c r="AG1254" s="9" t="b">
        <v>1</v>
      </c>
    </row>
    <row r="1255" spans="1:33" x14ac:dyDescent="0.2">
      <c r="A1255" s="11">
        <v>1</v>
      </c>
      <c r="B1255" t="s">
        <v>164</v>
      </c>
      <c r="C1255" t="s">
        <v>22</v>
      </c>
      <c r="D1255">
        <v>0</v>
      </c>
      <c r="E1255">
        <v>68436.139458965001</v>
      </c>
      <c r="F1255">
        <v>0</v>
      </c>
      <c r="G1255">
        <v>0</v>
      </c>
      <c r="H1255">
        <v>0</v>
      </c>
      <c r="I1255">
        <v>0</v>
      </c>
      <c r="J1255" s="10">
        <f>SUMIFS(Table1[time],Table1[repetition],Table1[[#This Row],[repetition]],Table1[config],Table1[[#This Row],[config]])</f>
        <v>45168199.949890055</v>
      </c>
      <c r="K1255" s="11">
        <v>0</v>
      </c>
      <c r="L1255" s="11">
        <v>3</v>
      </c>
      <c r="M1255" s="11" t="s">
        <v>151</v>
      </c>
      <c r="N1255" s="11" t="b">
        <v>0</v>
      </c>
      <c r="O1255" s="11" t="b">
        <v>1</v>
      </c>
      <c r="P1255" s="11" t="b">
        <v>0</v>
      </c>
      <c r="Q1255" s="11" t="b">
        <v>1</v>
      </c>
      <c r="R1255" s="11" t="b">
        <v>0</v>
      </c>
      <c r="S1255" s="11" t="b">
        <v>1</v>
      </c>
      <c r="T1255" s="11" t="b">
        <v>0</v>
      </c>
      <c r="U1255" s="11" t="b">
        <v>1</v>
      </c>
      <c r="V1255" s="11" t="b">
        <v>0</v>
      </c>
      <c r="W1255" s="11" t="b">
        <v>1</v>
      </c>
      <c r="X1255" s="11" t="b">
        <v>0</v>
      </c>
      <c r="Y1255" s="11" t="b">
        <v>1</v>
      </c>
      <c r="Z1255" s="11" t="b">
        <v>0</v>
      </c>
      <c r="AA1255" s="11" t="b">
        <v>1</v>
      </c>
      <c r="AB1255" s="11" t="b">
        <v>0</v>
      </c>
      <c r="AC1255" s="11" t="b">
        <v>1</v>
      </c>
      <c r="AD1255" s="11" t="b">
        <v>0</v>
      </c>
      <c r="AE1255" s="11" t="b">
        <v>1</v>
      </c>
      <c r="AF1255" s="11" t="b">
        <v>0</v>
      </c>
      <c r="AG1255" s="11" t="b">
        <v>1</v>
      </c>
    </row>
    <row r="1256" spans="1:33" x14ac:dyDescent="0.2">
      <c r="A1256" s="11">
        <v>2</v>
      </c>
      <c r="B1256" t="s">
        <v>164</v>
      </c>
      <c r="C1256" t="s">
        <v>22</v>
      </c>
      <c r="D1256">
        <v>0</v>
      </c>
      <c r="E1256">
        <v>61376.011617016004</v>
      </c>
      <c r="F1256">
        <v>0</v>
      </c>
      <c r="G1256">
        <v>0</v>
      </c>
      <c r="H1256">
        <v>0</v>
      </c>
      <c r="I1256">
        <v>0</v>
      </c>
      <c r="J1256" s="10">
        <f>SUMIFS(Table1[time],Table1[repetition],Table1[[#This Row],[repetition]],Table1[config],Table1[[#This Row],[config]])</f>
        <v>45012853.877464741</v>
      </c>
      <c r="K1256" s="11">
        <v>80</v>
      </c>
      <c r="L1256" s="11">
        <v>3</v>
      </c>
      <c r="M1256" s="11" t="s">
        <v>151</v>
      </c>
      <c r="N1256" s="11" t="b">
        <v>0</v>
      </c>
      <c r="O1256" s="11" t="b">
        <v>1</v>
      </c>
      <c r="P1256" s="11" t="b">
        <v>1</v>
      </c>
      <c r="Q1256" s="11" t="b">
        <v>1</v>
      </c>
      <c r="R1256" s="11" t="b">
        <v>1</v>
      </c>
      <c r="S1256" s="11" t="b">
        <v>1</v>
      </c>
      <c r="T1256" s="11" t="b">
        <v>0</v>
      </c>
      <c r="U1256" s="11" t="b">
        <v>1</v>
      </c>
      <c r="V1256" s="11" t="b">
        <v>1</v>
      </c>
      <c r="W1256" s="11" t="b">
        <v>1</v>
      </c>
      <c r="X1256" s="11" t="b">
        <v>0</v>
      </c>
      <c r="Y1256" s="11" t="b">
        <v>1</v>
      </c>
      <c r="Z1256" s="11" t="b">
        <v>0</v>
      </c>
      <c r="AA1256" s="11" t="b">
        <v>0</v>
      </c>
      <c r="AB1256" s="11" t="b">
        <v>0</v>
      </c>
      <c r="AC1256" s="11" t="b">
        <v>0</v>
      </c>
      <c r="AD1256" s="11" t="b">
        <v>1</v>
      </c>
      <c r="AE1256" s="11" t="b">
        <v>1</v>
      </c>
      <c r="AF1256" s="11" t="b">
        <v>0</v>
      </c>
      <c r="AG1256" s="11" t="b">
        <v>1</v>
      </c>
    </row>
    <row r="1257" spans="1:33" x14ac:dyDescent="0.2">
      <c r="A1257" s="11">
        <v>3</v>
      </c>
      <c r="B1257" t="s">
        <v>164</v>
      </c>
      <c r="C1257" t="s">
        <v>22</v>
      </c>
      <c r="D1257">
        <v>0</v>
      </c>
      <c r="E1257">
        <v>141969.292021</v>
      </c>
      <c r="F1257">
        <v>0</v>
      </c>
      <c r="G1257">
        <v>0</v>
      </c>
      <c r="H1257">
        <v>0</v>
      </c>
      <c r="I1257">
        <v>0</v>
      </c>
      <c r="J1257" s="10">
        <f>SUMIFS(Table1[time],Table1[repetition],Table1[[#This Row],[repetition]],Table1[config],Table1[[#This Row],[config]])</f>
        <v>46944829.246414989</v>
      </c>
      <c r="K1257" s="11">
        <v>80</v>
      </c>
      <c r="L1257" s="11">
        <v>2</v>
      </c>
      <c r="M1257" s="11" t="s">
        <v>150</v>
      </c>
      <c r="N1257" s="11" t="b">
        <v>1</v>
      </c>
      <c r="O1257" s="11" t="b">
        <v>0</v>
      </c>
      <c r="P1257" s="11" t="b">
        <v>0</v>
      </c>
      <c r="Q1257" s="11" t="b">
        <v>0</v>
      </c>
      <c r="R1257" s="11" t="b">
        <v>0</v>
      </c>
      <c r="S1257" s="11" t="b">
        <v>1</v>
      </c>
      <c r="T1257" s="11" t="b">
        <v>0</v>
      </c>
      <c r="U1257" s="11" t="b">
        <v>1</v>
      </c>
      <c r="V1257" s="11" t="b">
        <v>1</v>
      </c>
      <c r="W1257" s="11" t="b">
        <v>0</v>
      </c>
      <c r="X1257" s="11" t="b">
        <v>0</v>
      </c>
      <c r="Y1257" s="11" t="b">
        <v>0</v>
      </c>
      <c r="Z1257" s="11" t="b">
        <v>0</v>
      </c>
      <c r="AA1257" s="11" t="b">
        <v>1</v>
      </c>
      <c r="AB1257" s="11" t="b">
        <v>0</v>
      </c>
      <c r="AC1257" s="11" t="b">
        <v>0</v>
      </c>
      <c r="AD1257" s="11" t="b">
        <v>0</v>
      </c>
      <c r="AE1257" s="11" t="b">
        <v>0</v>
      </c>
      <c r="AF1257" s="11" t="b">
        <v>0</v>
      </c>
      <c r="AG1257" s="11" t="b">
        <v>1</v>
      </c>
    </row>
    <row r="1258" spans="1:33" x14ac:dyDescent="0.2">
      <c r="A1258" s="9">
        <v>1</v>
      </c>
      <c r="B1258" t="s">
        <v>165</v>
      </c>
      <c r="C1258" t="s">
        <v>22</v>
      </c>
      <c r="D1258">
        <v>0</v>
      </c>
      <c r="E1258">
        <v>7203311.7689809799</v>
      </c>
      <c r="F1258">
        <v>0</v>
      </c>
      <c r="G1258">
        <v>0</v>
      </c>
      <c r="H1258">
        <v>0</v>
      </c>
      <c r="I1258">
        <v>0</v>
      </c>
      <c r="J1258" s="8">
        <f>SUMIFS(Table1[time],Table1[repetition],Table1[[#This Row],[repetition]],Table1[config],Table1[[#This Row],[config]])</f>
        <v>45168199.949890055</v>
      </c>
      <c r="K1258" s="9">
        <v>80</v>
      </c>
      <c r="L1258" s="9">
        <v>2</v>
      </c>
      <c r="M1258" s="9" t="s">
        <v>150</v>
      </c>
      <c r="N1258" s="9" t="b">
        <v>1</v>
      </c>
      <c r="O1258" s="9" t="b">
        <v>0</v>
      </c>
      <c r="P1258" s="9" t="b">
        <v>0</v>
      </c>
      <c r="Q1258" s="9" t="b">
        <v>0</v>
      </c>
      <c r="R1258" s="9" t="b">
        <v>0</v>
      </c>
      <c r="S1258" s="9" t="b">
        <v>1</v>
      </c>
      <c r="T1258" s="9" t="b">
        <v>0</v>
      </c>
      <c r="U1258" s="9" t="b">
        <v>1</v>
      </c>
      <c r="V1258" s="9" t="b">
        <v>1</v>
      </c>
      <c r="W1258" s="9" t="b">
        <v>0</v>
      </c>
      <c r="X1258" s="9" t="b">
        <v>0</v>
      </c>
      <c r="Y1258" s="9" t="b">
        <v>0</v>
      </c>
      <c r="Z1258" s="9" t="b">
        <v>0</v>
      </c>
      <c r="AA1258" s="9" t="b">
        <v>1</v>
      </c>
      <c r="AB1258" s="9" t="b">
        <v>0</v>
      </c>
      <c r="AC1258" s="9" t="b">
        <v>0</v>
      </c>
      <c r="AD1258" s="9" t="b">
        <v>0</v>
      </c>
      <c r="AE1258" s="9" t="b">
        <v>0</v>
      </c>
      <c r="AF1258" s="9" t="b">
        <v>0</v>
      </c>
      <c r="AG1258" s="9" t="b">
        <v>1</v>
      </c>
    </row>
    <row r="1259" spans="1:33" x14ac:dyDescent="0.2">
      <c r="A1259" s="11">
        <v>2</v>
      </c>
      <c r="B1259" t="s">
        <v>165</v>
      </c>
      <c r="C1259" t="s">
        <v>22</v>
      </c>
      <c r="D1259">
        <v>0</v>
      </c>
      <c r="E1259">
        <v>7203539.89411378</v>
      </c>
      <c r="F1259">
        <v>0</v>
      </c>
      <c r="G1259">
        <v>0</v>
      </c>
      <c r="H1259">
        <v>0</v>
      </c>
      <c r="I1259">
        <v>0</v>
      </c>
      <c r="J1259" s="10">
        <f>SUMIFS(Table1[time],Table1[repetition],Table1[[#This Row],[repetition]],Table1[config],Table1[[#This Row],[config]])</f>
        <v>45012853.877464741</v>
      </c>
      <c r="K1259" s="11">
        <v>80</v>
      </c>
      <c r="L1259" s="11">
        <v>6</v>
      </c>
      <c r="M1259" s="11" t="s">
        <v>151</v>
      </c>
      <c r="N1259" s="11" t="b">
        <v>1</v>
      </c>
      <c r="O1259" s="11" t="b">
        <v>1</v>
      </c>
      <c r="P1259" s="11" t="b">
        <v>1</v>
      </c>
      <c r="Q1259" s="11" t="b">
        <v>0</v>
      </c>
      <c r="R1259" s="11" t="b">
        <v>1</v>
      </c>
      <c r="S1259" s="11" t="b">
        <v>0</v>
      </c>
      <c r="T1259" s="11" t="b">
        <v>1</v>
      </c>
      <c r="U1259" s="11" t="b">
        <v>0</v>
      </c>
      <c r="V1259" s="11" t="b">
        <v>0</v>
      </c>
      <c r="W1259" s="11" t="b">
        <v>0</v>
      </c>
      <c r="X1259" s="11" t="b">
        <v>0</v>
      </c>
      <c r="Y1259" s="11" t="b">
        <v>1</v>
      </c>
      <c r="Z1259" s="11" t="b">
        <v>1</v>
      </c>
      <c r="AA1259" s="11" t="b">
        <v>1</v>
      </c>
      <c r="AB1259" s="11" t="b">
        <v>0</v>
      </c>
      <c r="AC1259" s="11" t="b">
        <v>0</v>
      </c>
      <c r="AD1259" s="11" t="b">
        <v>0</v>
      </c>
      <c r="AE1259" s="11" t="b">
        <v>1</v>
      </c>
      <c r="AF1259" s="11" t="b">
        <v>1</v>
      </c>
      <c r="AG1259" s="11" t="b">
        <v>1</v>
      </c>
    </row>
    <row r="1260" spans="1:33" x14ac:dyDescent="0.2">
      <c r="A1260" s="11">
        <v>3</v>
      </c>
      <c r="B1260" t="s">
        <v>165</v>
      </c>
      <c r="C1260" t="s">
        <v>22</v>
      </c>
      <c r="D1260">
        <v>0</v>
      </c>
      <c r="E1260">
        <v>7206282.52807</v>
      </c>
      <c r="F1260">
        <v>0</v>
      </c>
      <c r="G1260">
        <v>0</v>
      </c>
      <c r="H1260">
        <v>0</v>
      </c>
      <c r="I1260">
        <v>0</v>
      </c>
      <c r="J1260" s="10">
        <f>SUMIFS(Table1[time],Table1[repetition],Table1[[#This Row],[repetition]],Table1[config],Table1[[#This Row],[config]])</f>
        <v>46944829.246414989</v>
      </c>
      <c r="K1260" s="11">
        <v>80</v>
      </c>
      <c r="L1260" s="11">
        <v>6</v>
      </c>
      <c r="M1260" s="11" t="s">
        <v>151</v>
      </c>
      <c r="N1260" s="11" t="b">
        <v>1</v>
      </c>
      <c r="O1260" s="11" t="b">
        <v>1</v>
      </c>
      <c r="P1260" s="11" t="b">
        <v>1</v>
      </c>
      <c r="Q1260" s="11" t="b">
        <v>0</v>
      </c>
      <c r="R1260" s="11" t="b">
        <v>1</v>
      </c>
      <c r="S1260" s="11" t="b">
        <v>0</v>
      </c>
      <c r="T1260" s="11" t="b">
        <v>1</v>
      </c>
      <c r="U1260" s="11" t="b">
        <v>0</v>
      </c>
      <c r="V1260" s="11" t="b">
        <v>0</v>
      </c>
      <c r="W1260" s="11" t="b">
        <v>0</v>
      </c>
      <c r="X1260" s="11" t="b">
        <v>0</v>
      </c>
      <c r="Y1260" s="11" t="b">
        <v>1</v>
      </c>
      <c r="Z1260" s="11" t="b">
        <v>1</v>
      </c>
      <c r="AA1260" s="11" t="b">
        <v>1</v>
      </c>
      <c r="AB1260" s="11" t="b">
        <v>0</v>
      </c>
      <c r="AC1260" s="11" t="b">
        <v>0</v>
      </c>
      <c r="AD1260" s="11" t="b">
        <v>0</v>
      </c>
      <c r="AE1260" s="11" t="b">
        <v>1</v>
      </c>
      <c r="AF1260" s="11" t="b">
        <v>1</v>
      </c>
      <c r="AG1260" s="11" t="b">
        <v>1</v>
      </c>
    </row>
    <row r="1261" spans="1:33" x14ac:dyDescent="0.2">
      <c r="A1261" s="11">
        <v>1</v>
      </c>
      <c r="B1261" t="s">
        <v>166</v>
      </c>
      <c r="C1261" t="s">
        <v>22</v>
      </c>
      <c r="D1261">
        <v>0</v>
      </c>
      <c r="E1261">
        <v>66992.945744015698</v>
      </c>
      <c r="F1261">
        <v>0</v>
      </c>
      <c r="G1261">
        <v>0</v>
      </c>
      <c r="H1261">
        <v>0</v>
      </c>
      <c r="I1261">
        <v>0</v>
      </c>
      <c r="J1261" s="10">
        <f>SUMIFS(Table1[time],Table1[repetition],Table1[[#This Row],[repetition]],Table1[config],Table1[[#This Row],[config]])</f>
        <v>45168199.949890055</v>
      </c>
      <c r="K1261" s="11">
        <v>80</v>
      </c>
      <c r="L1261" s="11">
        <v>5</v>
      </c>
      <c r="M1261" s="11" t="s">
        <v>150</v>
      </c>
      <c r="N1261" s="11" t="b">
        <v>0</v>
      </c>
      <c r="O1261" s="11" t="b">
        <v>0</v>
      </c>
      <c r="P1261" s="11" t="b">
        <v>1</v>
      </c>
      <c r="Q1261" s="11" t="b">
        <v>1</v>
      </c>
      <c r="R1261" s="11" t="b">
        <v>1</v>
      </c>
      <c r="S1261" s="11" t="b">
        <v>1</v>
      </c>
      <c r="T1261" s="11" t="b">
        <v>0</v>
      </c>
      <c r="U1261" s="11" t="b">
        <v>1</v>
      </c>
      <c r="V1261" s="11" t="b">
        <v>0</v>
      </c>
      <c r="W1261" s="11" t="b">
        <v>0</v>
      </c>
      <c r="X1261" s="11" t="b">
        <v>0</v>
      </c>
      <c r="Y1261" s="11" t="b">
        <v>0</v>
      </c>
      <c r="Z1261" s="11" t="b">
        <v>0</v>
      </c>
      <c r="AA1261" s="11" t="b">
        <v>0</v>
      </c>
      <c r="AB1261" s="11" t="b">
        <v>1</v>
      </c>
      <c r="AC1261" s="11" t="b">
        <v>1</v>
      </c>
      <c r="AD1261" s="11" t="b">
        <v>1</v>
      </c>
      <c r="AE1261" s="11" t="b">
        <v>0</v>
      </c>
      <c r="AF1261" s="11" t="b">
        <v>1</v>
      </c>
      <c r="AG1261" s="11" t="b">
        <v>1</v>
      </c>
    </row>
    <row r="1262" spans="1:33" x14ac:dyDescent="0.2">
      <c r="A1262" s="11">
        <v>2</v>
      </c>
      <c r="B1262" t="s">
        <v>166</v>
      </c>
      <c r="C1262" t="s">
        <v>22</v>
      </c>
      <c r="D1262">
        <v>0</v>
      </c>
      <c r="E1262">
        <v>66307.6762813143</v>
      </c>
      <c r="F1262">
        <v>0</v>
      </c>
      <c r="G1262">
        <v>0</v>
      </c>
      <c r="H1262">
        <v>0</v>
      </c>
      <c r="I1262">
        <v>0</v>
      </c>
      <c r="J1262" s="10">
        <f>SUMIFS(Table1[time],Table1[repetition],Table1[[#This Row],[repetition]],Table1[config],Table1[[#This Row],[config]])</f>
        <v>45012853.877464741</v>
      </c>
      <c r="K1262" s="11">
        <v>80</v>
      </c>
      <c r="L1262" s="11">
        <v>4</v>
      </c>
      <c r="M1262" s="11" t="s">
        <v>151</v>
      </c>
      <c r="N1262" s="11" t="b">
        <v>0</v>
      </c>
      <c r="O1262" s="11" t="b">
        <v>1</v>
      </c>
      <c r="P1262" s="11" t="b">
        <v>0</v>
      </c>
      <c r="Q1262" s="11" t="b">
        <v>1</v>
      </c>
      <c r="R1262" s="11" t="b">
        <v>0</v>
      </c>
      <c r="S1262" s="11" t="b">
        <v>0</v>
      </c>
      <c r="T1262" s="11" t="b">
        <v>1</v>
      </c>
      <c r="U1262" s="11" t="b">
        <v>0</v>
      </c>
      <c r="V1262" s="11" t="b">
        <v>0</v>
      </c>
      <c r="W1262" s="11" t="b">
        <v>0</v>
      </c>
      <c r="X1262" s="11" t="b">
        <v>1</v>
      </c>
      <c r="Y1262" s="11" t="b">
        <v>0</v>
      </c>
      <c r="Z1262" s="11" t="b">
        <v>1</v>
      </c>
      <c r="AA1262" s="11" t="b">
        <v>1</v>
      </c>
      <c r="AB1262" s="11" t="b">
        <v>1</v>
      </c>
      <c r="AC1262" s="11" t="b">
        <v>0</v>
      </c>
      <c r="AD1262" s="11" t="b">
        <v>1</v>
      </c>
      <c r="AE1262" s="11" t="b">
        <v>0</v>
      </c>
      <c r="AF1262" s="11" t="b">
        <v>0</v>
      </c>
      <c r="AG1262" s="11" t="b">
        <v>0</v>
      </c>
    </row>
    <row r="1263" spans="1:33" x14ac:dyDescent="0.2">
      <c r="A1263" s="9">
        <v>3</v>
      </c>
      <c r="B1263" t="s">
        <v>166</v>
      </c>
      <c r="C1263" t="s">
        <v>22</v>
      </c>
      <c r="D1263">
        <v>0</v>
      </c>
      <c r="E1263">
        <v>143876.66519199699</v>
      </c>
      <c r="F1263">
        <v>0</v>
      </c>
      <c r="G1263">
        <v>0</v>
      </c>
      <c r="H1263">
        <v>0</v>
      </c>
      <c r="I1263">
        <v>0</v>
      </c>
      <c r="J1263" s="8">
        <f>SUMIFS(Table1[time],Table1[repetition],Table1[[#This Row],[repetition]],Table1[config],Table1[[#This Row],[config]])</f>
        <v>46944829.246414989</v>
      </c>
      <c r="K1263" s="9">
        <v>80</v>
      </c>
      <c r="L1263" s="9">
        <v>3</v>
      </c>
      <c r="M1263" s="9" t="s">
        <v>151</v>
      </c>
      <c r="N1263" s="9" t="b">
        <v>0</v>
      </c>
      <c r="O1263" s="9" t="b">
        <v>1</v>
      </c>
      <c r="P1263" s="9" t="b">
        <v>1</v>
      </c>
      <c r="Q1263" s="9" t="b">
        <v>1</v>
      </c>
      <c r="R1263" s="9" t="b">
        <v>1</v>
      </c>
      <c r="S1263" s="9" t="b">
        <v>1</v>
      </c>
      <c r="T1263" s="9" t="b">
        <v>0</v>
      </c>
      <c r="U1263" s="9" t="b">
        <v>1</v>
      </c>
      <c r="V1263" s="9" t="b">
        <v>1</v>
      </c>
      <c r="W1263" s="9" t="b">
        <v>1</v>
      </c>
      <c r="X1263" s="9" t="b">
        <v>0</v>
      </c>
      <c r="Y1263" s="9" t="b">
        <v>1</v>
      </c>
      <c r="Z1263" s="9" t="b">
        <v>0</v>
      </c>
      <c r="AA1263" s="9" t="b">
        <v>0</v>
      </c>
      <c r="AB1263" s="9" t="b">
        <v>0</v>
      </c>
      <c r="AC1263" s="9" t="b">
        <v>0</v>
      </c>
      <c r="AD1263" s="9" t="b">
        <v>1</v>
      </c>
      <c r="AE1263" s="9" t="b">
        <v>1</v>
      </c>
      <c r="AF1263" s="9" t="b">
        <v>0</v>
      </c>
      <c r="AG1263" s="9" t="b">
        <v>1</v>
      </c>
    </row>
    <row r="1264" spans="1:33" x14ac:dyDescent="0.2">
      <c r="A1264" s="9">
        <v>1</v>
      </c>
      <c r="B1264" t="s">
        <v>167</v>
      </c>
      <c r="C1264" t="s">
        <v>22</v>
      </c>
      <c r="D1264">
        <v>0</v>
      </c>
      <c r="E1264">
        <v>7203215.73413698</v>
      </c>
      <c r="F1264">
        <v>0</v>
      </c>
      <c r="G1264">
        <v>0</v>
      </c>
      <c r="H1264">
        <v>0</v>
      </c>
      <c r="I1264">
        <v>0</v>
      </c>
      <c r="J1264" s="8">
        <f>SUMIFS(Table1[time],Table1[repetition],Table1[[#This Row],[repetition]],Table1[config],Table1[[#This Row],[config]])</f>
        <v>45168199.949890055</v>
      </c>
      <c r="K1264" s="9">
        <v>80</v>
      </c>
      <c r="L1264" s="9">
        <v>18</v>
      </c>
      <c r="M1264" s="9" t="s">
        <v>149</v>
      </c>
      <c r="N1264" s="9" t="b">
        <v>1</v>
      </c>
      <c r="O1264" s="9" t="b">
        <v>0</v>
      </c>
      <c r="P1264" s="9" t="b">
        <v>1</v>
      </c>
      <c r="Q1264" s="9" t="b">
        <v>0</v>
      </c>
      <c r="R1264" s="9" t="b">
        <v>0</v>
      </c>
      <c r="S1264" s="9" t="b">
        <v>0</v>
      </c>
      <c r="T1264" s="9" t="b">
        <v>1</v>
      </c>
      <c r="U1264" s="9" t="b">
        <v>0</v>
      </c>
      <c r="V1264" s="9" t="b">
        <v>1</v>
      </c>
      <c r="W1264" s="9" t="b">
        <v>0</v>
      </c>
      <c r="X1264" s="9" t="b">
        <v>0</v>
      </c>
      <c r="Y1264" s="9" t="b">
        <v>1</v>
      </c>
      <c r="Z1264" s="9" t="b">
        <v>0</v>
      </c>
      <c r="AA1264" s="9" t="b">
        <v>1</v>
      </c>
      <c r="AB1264" s="9" t="b">
        <v>1</v>
      </c>
      <c r="AC1264" s="9" t="b">
        <v>0</v>
      </c>
      <c r="AD1264" s="9" t="b">
        <v>0</v>
      </c>
      <c r="AE1264" s="9" t="b">
        <v>0</v>
      </c>
      <c r="AF1264" s="9" t="b">
        <v>0</v>
      </c>
      <c r="AG1264" s="9" t="b">
        <v>0</v>
      </c>
    </row>
    <row r="1265" spans="1:33" x14ac:dyDescent="0.2">
      <c r="A1265" s="11">
        <v>2</v>
      </c>
      <c r="B1265" t="s">
        <v>167</v>
      </c>
      <c r="C1265" t="s">
        <v>22</v>
      </c>
      <c r="D1265">
        <v>0</v>
      </c>
      <c r="E1265">
        <v>7204726.2432524003</v>
      </c>
      <c r="F1265">
        <v>0</v>
      </c>
      <c r="G1265">
        <v>0</v>
      </c>
      <c r="H1265">
        <v>0</v>
      </c>
      <c r="I1265">
        <v>0</v>
      </c>
      <c r="J1265" s="10">
        <f>SUMIFS(Table1[time],Table1[repetition],Table1[[#This Row],[repetition]],Table1[config],Table1[[#This Row],[config]])</f>
        <v>45012853.877464741</v>
      </c>
      <c r="K1265" s="11">
        <v>120</v>
      </c>
      <c r="L1265" s="11">
        <v>18</v>
      </c>
      <c r="M1265" s="11" t="s">
        <v>150</v>
      </c>
      <c r="N1265" s="11" t="b">
        <v>1</v>
      </c>
      <c r="O1265" s="11" t="b">
        <v>0</v>
      </c>
      <c r="P1265" s="11" t="b">
        <v>1</v>
      </c>
      <c r="Q1265" s="11" t="b">
        <v>1</v>
      </c>
      <c r="R1265" s="11" t="b">
        <v>1</v>
      </c>
      <c r="S1265" s="11" t="b">
        <v>1</v>
      </c>
      <c r="T1265" s="11" t="b">
        <v>1</v>
      </c>
      <c r="U1265" s="11" t="b">
        <v>0</v>
      </c>
      <c r="V1265" s="11" t="b">
        <v>1</v>
      </c>
      <c r="W1265" s="11" t="b">
        <v>1</v>
      </c>
      <c r="X1265" s="11" t="b">
        <v>1</v>
      </c>
      <c r="Y1265" s="11" t="b">
        <v>0</v>
      </c>
      <c r="Z1265" s="11" t="b">
        <v>1</v>
      </c>
      <c r="AA1265" s="11" t="b">
        <v>0</v>
      </c>
      <c r="AB1265" s="11" t="b">
        <v>1</v>
      </c>
      <c r="AC1265" s="11" t="b">
        <v>0</v>
      </c>
      <c r="AD1265" s="11" t="b">
        <v>0</v>
      </c>
      <c r="AE1265" s="11" t="b">
        <v>0</v>
      </c>
      <c r="AF1265" s="11" t="b">
        <v>0</v>
      </c>
      <c r="AG1265" s="11" t="b">
        <v>1</v>
      </c>
    </row>
    <row r="1266" spans="1:33" x14ac:dyDescent="0.2">
      <c r="A1266" s="9">
        <v>3</v>
      </c>
      <c r="B1266" t="s">
        <v>167</v>
      </c>
      <c r="C1266" t="s">
        <v>22</v>
      </c>
      <c r="D1266">
        <v>0</v>
      </c>
      <c r="E1266">
        <v>7205526.1275570001</v>
      </c>
      <c r="F1266">
        <v>0</v>
      </c>
      <c r="G1266">
        <v>0</v>
      </c>
      <c r="H1266">
        <v>0</v>
      </c>
      <c r="I1266">
        <v>0</v>
      </c>
      <c r="J1266" s="8">
        <f>SUMIFS(Table1[time],Table1[repetition],Table1[[#This Row],[repetition]],Table1[config],Table1[[#This Row],[config]])</f>
        <v>46944829.246414989</v>
      </c>
      <c r="K1266" s="9">
        <v>80</v>
      </c>
      <c r="L1266" s="9">
        <v>18</v>
      </c>
      <c r="M1266" s="9" t="s">
        <v>149</v>
      </c>
      <c r="N1266" s="9" t="b">
        <v>1</v>
      </c>
      <c r="O1266" s="9" t="b">
        <v>0</v>
      </c>
      <c r="P1266" s="9" t="b">
        <v>1</v>
      </c>
      <c r="Q1266" s="9" t="b">
        <v>0</v>
      </c>
      <c r="R1266" s="9" t="b">
        <v>0</v>
      </c>
      <c r="S1266" s="9" t="b">
        <v>0</v>
      </c>
      <c r="T1266" s="9" t="b">
        <v>1</v>
      </c>
      <c r="U1266" s="9" t="b">
        <v>0</v>
      </c>
      <c r="V1266" s="9" t="b">
        <v>1</v>
      </c>
      <c r="W1266" s="9" t="b">
        <v>0</v>
      </c>
      <c r="X1266" s="9" t="b">
        <v>0</v>
      </c>
      <c r="Y1266" s="9" t="b">
        <v>1</v>
      </c>
      <c r="Z1266" s="9" t="b">
        <v>0</v>
      </c>
      <c r="AA1266" s="9" t="b">
        <v>1</v>
      </c>
      <c r="AB1266" s="9" t="b">
        <v>1</v>
      </c>
      <c r="AC1266" s="9" t="b">
        <v>0</v>
      </c>
      <c r="AD1266" s="9" t="b">
        <v>0</v>
      </c>
      <c r="AE1266" s="9" t="b">
        <v>0</v>
      </c>
      <c r="AF1266" s="9" t="b">
        <v>0</v>
      </c>
      <c r="AG1266" s="9" t="b">
        <v>0</v>
      </c>
    </row>
    <row r="1267" spans="1:33" x14ac:dyDescent="0.2">
      <c r="A1267" s="9">
        <v>1</v>
      </c>
      <c r="B1267" t="s">
        <v>161</v>
      </c>
      <c r="C1267" t="s">
        <v>22</v>
      </c>
      <c r="D1267">
        <v>0</v>
      </c>
      <c r="E1267">
        <v>60363.319338997797</v>
      </c>
      <c r="F1267">
        <v>0</v>
      </c>
      <c r="G1267">
        <v>0</v>
      </c>
      <c r="H1267">
        <v>0</v>
      </c>
      <c r="I1267">
        <v>0</v>
      </c>
      <c r="J1267" s="8">
        <f>SUMIFS(Table1[time],Table1[repetition],Table1[[#This Row],[repetition]],Table1[config],Table1[[#This Row],[config]])</f>
        <v>45168199.949890055</v>
      </c>
      <c r="K1267" s="9">
        <v>0</v>
      </c>
      <c r="L1267" s="9">
        <v>4</v>
      </c>
      <c r="M1267" s="9" t="s">
        <v>149</v>
      </c>
      <c r="N1267" s="9" t="b">
        <v>1</v>
      </c>
      <c r="O1267" s="9" t="b">
        <v>0</v>
      </c>
      <c r="P1267" s="9" t="b">
        <v>1</v>
      </c>
      <c r="Q1267" s="9" t="b">
        <v>0</v>
      </c>
      <c r="R1267" s="9" t="b">
        <v>1</v>
      </c>
      <c r="S1267" s="9" t="b">
        <v>0</v>
      </c>
      <c r="T1267" s="9" t="b">
        <v>1</v>
      </c>
      <c r="U1267" s="9" t="b">
        <v>0</v>
      </c>
      <c r="V1267" s="9" t="b">
        <v>1</v>
      </c>
      <c r="W1267" s="9" t="b">
        <v>0</v>
      </c>
      <c r="X1267" s="9" t="b">
        <v>1</v>
      </c>
      <c r="Y1267" s="9" t="b">
        <v>0</v>
      </c>
      <c r="Z1267" s="9" t="b">
        <v>1</v>
      </c>
      <c r="AA1267" s="9" t="b">
        <v>0</v>
      </c>
      <c r="AB1267" s="9" t="b">
        <v>1</v>
      </c>
      <c r="AC1267" s="9" t="b">
        <v>0</v>
      </c>
      <c r="AD1267" s="9" t="b">
        <v>1</v>
      </c>
      <c r="AE1267" s="9" t="b">
        <v>0</v>
      </c>
      <c r="AF1267" s="9" t="b">
        <v>1</v>
      </c>
      <c r="AG1267" s="9" t="b">
        <v>0</v>
      </c>
    </row>
    <row r="1268" spans="1:33" x14ac:dyDescent="0.2">
      <c r="A1268" s="11">
        <v>2</v>
      </c>
      <c r="B1268" t="s">
        <v>161</v>
      </c>
      <c r="C1268" t="s">
        <v>22</v>
      </c>
      <c r="D1268">
        <v>0</v>
      </c>
      <c r="E1268">
        <v>69409.657320007595</v>
      </c>
      <c r="F1268">
        <v>0</v>
      </c>
      <c r="G1268">
        <v>0</v>
      </c>
      <c r="H1268">
        <v>0</v>
      </c>
      <c r="I1268">
        <v>0</v>
      </c>
      <c r="J1268" s="10">
        <f>SUMIFS(Table1[time],Table1[repetition],Table1[[#This Row],[repetition]],Table1[config],Table1[[#This Row],[config]])</f>
        <v>45012853.877464741</v>
      </c>
      <c r="K1268" s="11">
        <v>80</v>
      </c>
      <c r="L1268" s="11">
        <v>4</v>
      </c>
      <c r="M1268" s="11" t="s">
        <v>151</v>
      </c>
      <c r="N1268" s="11" t="b">
        <v>0</v>
      </c>
      <c r="O1268" s="11" t="b">
        <v>1</v>
      </c>
      <c r="P1268" s="11" t="b">
        <v>0</v>
      </c>
      <c r="Q1268" s="11" t="b">
        <v>1</v>
      </c>
      <c r="R1268" s="11" t="b">
        <v>0</v>
      </c>
      <c r="S1268" s="11" t="b">
        <v>0</v>
      </c>
      <c r="T1268" s="11" t="b">
        <v>1</v>
      </c>
      <c r="U1268" s="11" t="b">
        <v>0</v>
      </c>
      <c r="V1268" s="11" t="b">
        <v>0</v>
      </c>
      <c r="W1268" s="11" t="b">
        <v>0</v>
      </c>
      <c r="X1268" s="11" t="b">
        <v>1</v>
      </c>
      <c r="Y1268" s="11" t="b">
        <v>0</v>
      </c>
      <c r="Z1268" s="11" t="b">
        <v>1</v>
      </c>
      <c r="AA1268" s="11" t="b">
        <v>1</v>
      </c>
      <c r="AB1268" s="11" t="b">
        <v>1</v>
      </c>
      <c r="AC1268" s="11" t="b">
        <v>0</v>
      </c>
      <c r="AD1268" s="11" t="b">
        <v>1</v>
      </c>
      <c r="AE1268" s="11" t="b">
        <v>0</v>
      </c>
      <c r="AF1268" s="11" t="b">
        <v>0</v>
      </c>
      <c r="AG1268" s="11" t="b">
        <v>0</v>
      </c>
    </row>
    <row r="1269" spans="1:33" x14ac:dyDescent="0.2">
      <c r="A1269" s="9">
        <v>3</v>
      </c>
      <c r="B1269" t="s">
        <v>161</v>
      </c>
      <c r="C1269" t="s">
        <v>22</v>
      </c>
      <c r="D1269">
        <v>0</v>
      </c>
      <c r="E1269">
        <v>132341.207180998</v>
      </c>
      <c r="F1269">
        <v>0</v>
      </c>
      <c r="G1269">
        <v>0</v>
      </c>
      <c r="H1269">
        <v>0</v>
      </c>
      <c r="I1269">
        <v>0</v>
      </c>
      <c r="J1269" s="8">
        <f>SUMIFS(Table1[time],Table1[repetition],Table1[[#This Row],[repetition]],Table1[config],Table1[[#This Row],[config]])</f>
        <v>46944829.246414989</v>
      </c>
      <c r="K1269" s="9">
        <v>80</v>
      </c>
      <c r="L1269" s="9">
        <v>3</v>
      </c>
      <c r="M1269" s="9" t="s">
        <v>151</v>
      </c>
      <c r="N1269" s="9" t="b">
        <v>0</v>
      </c>
      <c r="O1269" s="9" t="b">
        <v>1</v>
      </c>
      <c r="P1269" s="9" t="b">
        <v>1</v>
      </c>
      <c r="Q1269" s="9" t="b">
        <v>1</v>
      </c>
      <c r="R1269" s="9" t="b">
        <v>1</v>
      </c>
      <c r="S1269" s="9" t="b">
        <v>1</v>
      </c>
      <c r="T1269" s="9" t="b">
        <v>0</v>
      </c>
      <c r="U1269" s="9" t="b">
        <v>1</v>
      </c>
      <c r="V1269" s="9" t="b">
        <v>1</v>
      </c>
      <c r="W1269" s="9" t="b">
        <v>1</v>
      </c>
      <c r="X1269" s="9" t="b">
        <v>0</v>
      </c>
      <c r="Y1269" s="9" t="b">
        <v>1</v>
      </c>
      <c r="Z1269" s="9" t="b">
        <v>0</v>
      </c>
      <c r="AA1269" s="9" t="b">
        <v>0</v>
      </c>
      <c r="AB1269" s="9" t="b">
        <v>0</v>
      </c>
      <c r="AC1269" s="9" t="b">
        <v>0</v>
      </c>
      <c r="AD1269" s="9" t="b">
        <v>1</v>
      </c>
      <c r="AE1269" s="9" t="b">
        <v>1</v>
      </c>
      <c r="AF1269" s="9" t="b">
        <v>0</v>
      </c>
      <c r="AG1269" s="9" t="b">
        <v>1</v>
      </c>
    </row>
    <row r="1270" spans="1:33" x14ac:dyDescent="0.2">
      <c r="A1270" s="11">
        <v>1</v>
      </c>
      <c r="B1270" t="s">
        <v>168</v>
      </c>
      <c r="C1270" t="s">
        <v>22</v>
      </c>
      <c r="D1270">
        <v>0</v>
      </c>
      <c r="E1270">
        <v>97237.084577034693</v>
      </c>
      <c r="F1270">
        <v>0</v>
      </c>
      <c r="G1270">
        <v>0</v>
      </c>
      <c r="H1270">
        <v>0</v>
      </c>
      <c r="I1270">
        <v>0</v>
      </c>
      <c r="J1270" s="10">
        <f>SUMIFS(Table1[time],Table1[repetition],Table1[[#This Row],[repetition]],Table1[config],Table1[[#This Row],[config]])</f>
        <v>45168199.949890055</v>
      </c>
      <c r="K1270" s="11">
        <v>90</v>
      </c>
      <c r="L1270" s="11">
        <v>5</v>
      </c>
      <c r="M1270" s="11" t="s">
        <v>150</v>
      </c>
      <c r="N1270" s="11" t="b">
        <v>1</v>
      </c>
      <c r="O1270" s="11" t="b">
        <v>1</v>
      </c>
      <c r="P1270" s="11" t="b">
        <v>1</v>
      </c>
      <c r="Q1270" s="11" t="b">
        <v>1</v>
      </c>
      <c r="R1270" s="11" t="b">
        <v>0</v>
      </c>
      <c r="S1270" s="11" t="b">
        <v>1</v>
      </c>
      <c r="T1270" s="11" t="b">
        <v>1</v>
      </c>
      <c r="U1270" s="11" t="b">
        <v>0</v>
      </c>
      <c r="V1270" s="11" t="b">
        <v>1</v>
      </c>
      <c r="W1270" s="11" t="b">
        <v>1</v>
      </c>
      <c r="X1270" s="11" t="b">
        <v>0</v>
      </c>
      <c r="Y1270" s="11" t="b">
        <v>1</v>
      </c>
      <c r="Z1270" s="11" t="b">
        <v>0</v>
      </c>
      <c r="AA1270" s="11" t="b">
        <v>0</v>
      </c>
      <c r="AB1270" s="11" t="b">
        <v>0</v>
      </c>
      <c r="AC1270" s="11" t="b">
        <v>0</v>
      </c>
      <c r="AD1270" s="11" t="b">
        <v>0</v>
      </c>
      <c r="AE1270" s="11" t="b">
        <v>1</v>
      </c>
      <c r="AF1270" s="11" t="b">
        <v>0</v>
      </c>
      <c r="AG1270" s="11" t="b">
        <v>1</v>
      </c>
    </row>
    <row r="1271" spans="1:33" x14ac:dyDescent="0.2">
      <c r="A1271" s="9">
        <v>2</v>
      </c>
      <c r="B1271" t="s">
        <v>168</v>
      </c>
      <c r="C1271" t="s">
        <v>22</v>
      </c>
      <c r="D1271">
        <v>0</v>
      </c>
      <c r="E1271">
        <v>102374.839103315</v>
      </c>
      <c r="F1271">
        <v>0</v>
      </c>
      <c r="G1271">
        <v>0</v>
      </c>
      <c r="H1271">
        <v>0</v>
      </c>
      <c r="I1271">
        <v>0</v>
      </c>
      <c r="J1271" s="8">
        <f>SUMIFS(Table1[time],Table1[repetition],Table1[[#This Row],[repetition]],Table1[config],Table1[[#This Row],[config]])</f>
        <v>45012853.877464741</v>
      </c>
      <c r="K1271" s="9">
        <v>80</v>
      </c>
      <c r="L1271" s="9">
        <v>4</v>
      </c>
      <c r="M1271" s="9" t="s">
        <v>151</v>
      </c>
      <c r="N1271" s="9" t="b">
        <v>0</v>
      </c>
      <c r="O1271" s="9" t="b">
        <v>1</v>
      </c>
      <c r="P1271" s="9" t="b">
        <v>0</v>
      </c>
      <c r="Q1271" s="9" t="b">
        <v>1</v>
      </c>
      <c r="R1271" s="9" t="b">
        <v>0</v>
      </c>
      <c r="S1271" s="9" t="b">
        <v>0</v>
      </c>
      <c r="T1271" s="9" t="b">
        <v>1</v>
      </c>
      <c r="U1271" s="9" t="b">
        <v>0</v>
      </c>
      <c r="V1271" s="9" t="b">
        <v>0</v>
      </c>
      <c r="W1271" s="9" t="b">
        <v>0</v>
      </c>
      <c r="X1271" s="9" t="b">
        <v>1</v>
      </c>
      <c r="Y1271" s="9" t="b">
        <v>0</v>
      </c>
      <c r="Z1271" s="9" t="b">
        <v>1</v>
      </c>
      <c r="AA1271" s="9" t="b">
        <v>1</v>
      </c>
      <c r="AB1271" s="9" t="b">
        <v>1</v>
      </c>
      <c r="AC1271" s="9" t="b">
        <v>0</v>
      </c>
      <c r="AD1271" s="9" t="b">
        <v>1</v>
      </c>
      <c r="AE1271" s="9" t="b">
        <v>0</v>
      </c>
      <c r="AF1271" s="9" t="b">
        <v>0</v>
      </c>
      <c r="AG1271" s="9" t="b">
        <v>0</v>
      </c>
    </row>
    <row r="1272" spans="1:33" x14ac:dyDescent="0.2">
      <c r="A1272" s="9">
        <v>3</v>
      </c>
      <c r="B1272" t="s">
        <v>168</v>
      </c>
      <c r="C1272" t="s">
        <v>22</v>
      </c>
      <c r="D1272">
        <v>0</v>
      </c>
      <c r="E1272">
        <v>204174.17493399899</v>
      </c>
      <c r="F1272">
        <v>0</v>
      </c>
      <c r="G1272">
        <v>0</v>
      </c>
      <c r="H1272">
        <v>0</v>
      </c>
      <c r="I1272">
        <v>0</v>
      </c>
      <c r="J1272" s="8">
        <f>SUMIFS(Table1[time],Table1[repetition],Table1[[#This Row],[repetition]],Table1[config],Table1[[#This Row],[config]])</f>
        <v>46944829.246414989</v>
      </c>
      <c r="K1272" s="9">
        <v>80</v>
      </c>
      <c r="L1272" s="9">
        <v>4</v>
      </c>
      <c r="M1272" s="9" t="s">
        <v>151</v>
      </c>
      <c r="N1272" s="9" t="b">
        <v>0</v>
      </c>
      <c r="O1272" s="9" t="b">
        <v>1</v>
      </c>
      <c r="P1272" s="9" t="b">
        <v>0</v>
      </c>
      <c r="Q1272" s="9" t="b">
        <v>1</v>
      </c>
      <c r="R1272" s="9" t="b">
        <v>0</v>
      </c>
      <c r="S1272" s="9" t="b">
        <v>0</v>
      </c>
      <c r="T1272" s="9" t="b">
        <v>1</v>
      </c>
      <c r="U1272" s="9" t="b">
        <v>0</v>
      </c>
      <c r="V1272" s="9" t="b">
        <v>0</v>
      </c>
      <c r="W1272" s="9" t="b">
        <v>0</v>
      </c>
      <c r="X1272" s="9" t="b">
        <v>1</v>
      </c>
      <c r="Y1272" s="9" t="b">
        <v>0</v>
      </c>
      <c r="Z1272" s="9" t="b">
        <v>1</v>
      </c>
      <c r="AA1272" s="9" t="b">
        <v>1</v>
      </c>
      <c r="AB1272" s="9" t="b">
        <v>1</v>
      </c>
      <c r="AC1272" s="9" t="b">
        <v>0</v>
      </c>
      <c r="AD1272" s="9" t="b">
        <v>1</v>
      </c>
      <c r="AE1272" s="9" t="b">
        <v>0</v>
      </c>
      <c r="AF1272" s="9" t="b">
        <v>0</v>
      </c>
      <c r="AG1272" s="9" t="b">
        <v>0</v>
      </c>
    </row>
    <row r="1273" spans="1:33" x14ac:dyDescent="0.2">
      <c r="A1273" s="9">
        <v>1</v>
      </c>
      <c r="B1273" t="s">
        <v>169</v>
      </c>
      <c r="C1273" t="s">
        <v>22</v>
      </c>
      <c r="D1273">
        <v>0</v>
      </c>
      <c r="E1273">
        <v>122460.69478103799</v>
      </c>
      <c r="F1273">
        <v>0</v>
      </c>
      <c r="G1273">
        <v>0</v>
      </c>
      <c r="H1273">
        <v>0</v>
      </c>
      <c r="I1273">
        <v>0</v>
      </c>
      <c r="J1273" s="8">
        <f>SUMIFS(Table1[time],Table1[repetition],Table1[[#This Row],[repetition]],Table1[config],Table1[[#This Row],[config]])</f>
        <v>45168199.949890055</v>
      </c>
      <c r="K1273" s="9">
        <v>90</v>
      </c>
      <c r="L1273" s="9">
        <v>18</v>
      </c>
      <c r="M1273" s="9" t="s">
        <v>150</v>
      </c>
      <c r="N1273" s="9" t="b">
        <v>0</v>
      </c>
      <c r="O1273" s="9" t="b">
        <v>1</v>
      </c>
      <c r="P1273" s="9" t="b">
        <v>1</v>
      </c>
      <c r="Q1273" s="9" t="b">
        <v>1</v>
      </c>
      <c r="R1273" s="9" t="b">
        <v>1</v>
      </c>
      <c r="S1273" s="9" t="b">
        <v>0</v>
      </c>
      <c r="T1273" s="9" t="b">
        <v>0</v>
      </c>
      <c r="U1273" s="9" t="b">
        <v>1</v>
      </c>
      <c r="V1273" s="9" t="b">
        <v>0</v>
      </c>
      <c r="W1273" s="9" t="b">
        <v>0</v>
      </c>
      <c r="X1273" s="9" t="b">
        <v>1</v>
      </c>
      <c r="Y1273" s="9" t="b">
        <v>0</v>
      </c>
      <c r="Z1273" s="9" t="b">
        <v>0</v>
      </c>
      <c r="AA1273" s="9" t="b">
        <v>1</v>
      </c>
      <c r="AB1273" s="9" t="b">
        <v>1</v>
      </c>
      <c r="AC1273" s="9" t="b">
        <v>0</v>
      </c>
      <c r="AD1273" s="9" t="b">
        <v>1</v>
      </c>
      <c r="AE1273" s="9" t="b">
        <v>1</v>
      </c>
      <c r="AF1273" s="9" t="b">
        <v>0</v>
      </c>
      <c r="AG1273" s="9" t="b">
        <v>0</v>
      </c>
    </row>
    <row r="1274" spans="1:33" x14ac:dyDescent="0.2">
      <c r="A1274" s="11">
        <v>2</v>
      </c>
      <c r="B1274" t="s">
        <v>169</v>
      </c>
      <c r="C1274" t="s">
        <v>22</v>
      </c>
      <c r="D1274">
        <v>0</v>
      </c>
      <c r="E1274">
        <v>90349.268277641298</v>
      </c>
      <c r="F1274">
        <v>0</v>
      </c>
      <c r="G1274">
        <v>0</v>
      </c>
      <c r="H1274">
        <v>0</v>
      </c>
      <c r="I1274">
        <v>0</v>
      </c>
      <c r="J1274" s="10">
        <f>SUMIFS(Table1[time],Table1[repetition],Table1[[#This Row],[repetition]],Table1[config],Table1[[#This Row],[config]])</f>
        <v>45012853.877464741</v>
      </c>
      <c r="K1274" s="11">
        <v>80</v>
      </c>
      <c r="L1274" s="11">
        <v>4</v>
      </c>
      <c r="M1274" s="11" t="s">
        <v>151</v>
      </c>
      <c r="N1274" s="11" t="b">
        <v>0</v>
      </c>
      <c r="O1274" s="11" t="b">
        <v>1</v>
      </c>
      <c r="P1274" s="11" t="b">
        <v>0</v>
      </c>
      <c r="Q1274" s="11" t="b">
        <v>1</v>
      </c>
      <c r="R1274" s="11" t="b">
        <v>0</v>
      </c>
      <c r="S1274" s="11" t="b">
        <v>0</v>
      </c>
      <c r="T1274" s="11" t="b">
        <v>1</v>
      </c>
      <c r="U1274" s="11" t="b">
        <v>0</v>
      </c>
      <c r="V1274" s="11" t="b">
        <v>0</v>
      </c>
      <c r="W1274" s="11" t="b">
        <v>0</v>
      </c>
      <c r="X1274" s="11" t="b">
        <v>1</v>
      </c>
      <c r="Y1274" s="11" t="b">
        <v>0</v>
      </c>
      <c r="Z1274" s="11" t="b">
        <v>1</v>
      </c>
      <c r="AA1274" s="11" t="b">
        <v>1</v>
      </c>
      <c r="AB1274" s="11" t="b">
        <v>1</v>
      </c>
      <c r="AC1274" s="11" t="b">
        <v>0</v>
      </c>
      <c r="AD1274" s="11" t="b">
        <v>1</v>
      </c>
      <c r="AE1274" s="11" t="b">
        <v>0</v>
      </c>
      <c r="AF1274" s="11" t="b">
        <v>0</v>
      </c>
      <c r="AG1274" s="11" t="b">
        <v>0</v>
      </c>
    </row>
    <row r="1275" spans="1:33" x14ac:dyDescent="0.2">
      <c r="A1275" s="11">
        <v>3</v>
      </c>
      <c r="B1275" t="s">
        <v>169</v>
      </c>
      <c r="C1275" t="s">
        <v>22</v>
      </c>
      <c r="D1275">
        <v>0</v>
      </c>
      <c r="E1275">
        <v>193605.07160500099</v>
      </c>
      <c r="F1275">
        <v>0</v>
      </c>
      <c r="G1275">
        <v>0</v>
      </c>
      <c r="H1275">
        <v>0</v>
      </c>
      <c r="I1275">
        <v>0</v>
      </c>
      <c r="J1275" s="10">
        <f>SUMIFS(Table1[time],Table1[repetition],Table1[[#This Row],[repetition]],Table1[config],Table1[[#This Row],[config]])</f>
        <v>46944829.246414989</v>
      </c>
      <c r="K1275" s="11">
        <v>80</v>
      </c>
      <c r="L1275" s="11">
        <v>3</v>
      </c>
      <c r="M1275" s="11" t="s">
        <v>151</v>
      </c>
      <c r="N1275" s="11" t="b">
        <v>0</v>
      </c>
      <c r="O1275" s="11" t="b">
        <v>1</v>
      </c>
      <c r="P1275" s="11" t="b">
        <v>1</v>
      </c>
      <c r="Q1275" s="11" t="b">
        <v>1</v>
      </c>
      <c r="R1275" s="11" t="b">
        <v>1</v>
      </c>
      <c r="S1275" s="11" t="b">
        <v>1</v>
      </c>
      <c r="T1275" s="11" t="b">
        <v>0</v>
      </c>
      <c r="U1275" s="11" t="b">
        <v>1</v>
      </c>
      <c r="V1275" s="11" t="b">
        <v>1</v>
      </c>
      <c r="W1275" s="11" t="b">
        <v>1</v>
      </c>
      <c r="X1275" s="11" t="b">
        <v>0</v>
      </c>
      <c r="Y1275" s="11" t="b">
        <v>1</v>
      </c>
      <c r="Z1275" s="11" t="b">
        <v>0</v>
      </c>
      <c r="AA1275" s="11" t="b">
        <v>0</v>
      </c>
      <c r="AB1275" s="11" t="b">
        <v>0</v>
      </c>
      <c r="AC1275" s="11" t="b">
        <v>0</v>
      </c>
      <c r="AD1275" s="11" t="b">
        <v>1</v>
      </c>
      <c r="AE1275" s="11" t="b">
        <v>1</v>
      </c>
      <c r="AF1275" s="11" t="b">
        <v>0</v>
      </c>
      <c r="AG1275" s="11" t="b">
        <v>1</v>
      </c>
    </row>
    <row r="1276" spans="1:33" x14ac:dyDescent="0.2">
      <c r="A1276" s="9">
        <v>1</v>
      </c>
      <c r="B1276" t="s">
        <v>170</v>
      </c>
      <c r="C1276" t="s">
        <v>22</v>
      </c>
      <c r="D1276">
        <v>0</v>
      </c>
      <c r="E1276">
        <v>62398.2362360111</v>
      </c>
      <c r="F1276">
        <v>0</v>
      </c>
      <c r="G1276">
        <v>0</v>
      </c>
      <c r="H1276">
        <v>0</v>
      </c>
      <c r="I1276">
        <v>0</v>
      </c>
      <c r="J1276" s="8">
        <f>SUMIFS(Table1[time],Table1[repetition],Table1[[#This Row],[repetition]],Table1[config],Table1[[#This Row],[config]])</f>
        <v>45168199.949890055</v>
      </c>
      <c r="K1276" s="9">
        <v>100</v>
      </c>
      <c r="L1276" s="9">
        <v>2</v>
      </c>
      <c r="M1276" s="9" t="s">
        <v>150</v>
      </c>
      <c r="N1276" s="9" t="b">
        <v>1</v>
      </c>
      <c r="O1276" s="9" t="b">
        <v>0</v>
      </c>
      <c r="P1276" s="9" t="b">
        <v>0</v>
      </c>
      <c r="Q1276" s="9" t="b">
        <v>0</v>
      </c>
      <c r="R1276" s="9" t="b">
        <v>0</v>
      </c>
      <c r="S1276" s="9" t="b">
        <v>1</v>
      </c>
      <c r="T1276" s="9" t="b">
        <v>0</v>
      </c>
      <c r="U1276" s="9" t="b">
        <v>1</v>
      </c>
      <c r="V1276" s="9" t="b">
        <v>1</v>
      </c>
      <c r="W1276" s="9" t="b">
        <v>0</v>
      </c>
      <c r="X1276" s="9" t="b">
        <v>0</v>
      </c>
      <c r="Y1276" s="9" t="b">
        <v>0</v>
      </c>
      <c r="Z1276" s="9" t="b">
        <v>0</v>
      </c>
      <c r="AA1276" s="9" t="b">
        <v>1</v>
      </c>
      <c r="AB1276" s="9" t="b">
        <v>0</v>
      </c>
      <c r="AC1276" s="9" t="b">
        <v>0</v>
      </c>
      <c r="AD1276" s="9" t="b">
        <v>0</v>
      </c>
      <c r="AE1276" s="9" t="b">
        <v>0</v>
      </c>
      <c r="AF1276" s="9" t="b">
        <v>0</v>
      </c>
      <c r="AG1276" s="9" t="b">
        <v>1</v>
      </c>
    </row>
    <row r="1277" spans="1:33" x14ac:dyDescent="0.2">
      <c r="A1277" s="11">
        <v>2</v>
      </c>
      <c r="B1277" t="s">
        <v>170</v>
      </c>
      <c r="C1277" t="s">
        <v>22</v>
      </c>
      <c r="D1277">
        <v>0</v>
      </c>
      <c r="E1277">
        <v>62880.053847096802</v>
      </c>
      <c r="F1277">
        <v>0</v>
      </c>
      <c r="G1277">
        <v>0</v>
      </c>
      <c r="H1277">
        <v>0</v>
      </c>
      <c r="I1277">
        <v>0</v>
      </c>
      <c r="J1277" s="10">
        <f>SUMIFS(Table1[time],Table1[repetition],Table1[[#This Row],[repetition]],Table1[config],Table1[[#This Row],[config]])</f>
        <v>45012853.877464741</v>
      </c>
      <c r="K1277" s="11">
        <v>80</v>
      </c>
      <c r="L1277" s="11">
        <v>4</v>
      </c>
      <c r="M1277" s="11" t="s">
        <v>151</v>
      </c>
      <c r="N1277" s="11" t="b">
        <v>0</v>
      </c>
      <c r="O1277" s="11" t="b">
        <v>1</v>
      </c>
      <c r="P1277" s="11" t="b">
        <v>0</v>
      </c>
      <c r="Q1277" s="11" t="b">
        <v>1</v>
      </c>
      <c r="R1277" s="11" t="b">
        <v>0</v>
      </c>
      <c r="S1277" s="11" t="b">
        <v>0</v>
      </c>
      <c r="T1277" s="11" t="b">
        <v>1</v>
      </c>
      <c r="U1277" s="11" t="b">
        <v>0</v>
      </c>
      <c r="V1277" s="11" t="b">
        <v>0</v>
      </c>
      <c r="W1277" s="11" t="b">
        <v>0</v>
      </c>
      <c r="X1277" s="11" t="b">
        <v>1</v>
      </c>
      <c r="Y1277" s="11" t="b">
        <v>0</v>
      </c>
      <c r="Z1277" s="11" t="b">
        <v>1</v>
      </c>
      <c r="AA1277" s="11" t="b">
        <v>1</v>
      </c>
      <c r="AB1277" s="11" t="b">
        <v>1</v>
      </c>
      <c r="AC1277" s="11" t="b">
        <v>0</v>
      </c>
      <c r="AD1277" s="11" t="b">
        <v>1</v>
      </c>
      <c r="AE1277" s="11" t="b">
        <v>0</v>
      </c>
      <c r="AF1277" s="11" t="b">
        <v>0</v>
      </c>
      <c r="AG1277" s="11" t="b">
        <v>0</v>
      </c>
    </row>
    <row r="1278" spans="1:33" x14ac:dyDescent="0.2">
      <c r="A1278" s="11">
        <v>3</v>
      </c>
      <c r="B1278" t="s">
        <v>170</v>
      </c>
      <c r="C1278" t="s">
        <v>22</v>
      </c>
      <c r="D1278">
        <v>0</v>
      </c>
      <c r="E1278">
        <v>134522.58885100301</v>
      </c>
      <c r="F1278">
        <v>0</v>
      </c>
      <c r="G1278">
        <v>0</v>
      </c>
      <c r="H1278">
        <v>0</v>
      </c>
      <c r="I1278">
        <v>0</v>
      </c>
      <c r="J1278" s="10">
        <f>SUMIFS(Table1[time],Table1[repetition],Table1[[#This Row],[repetition]],Table1[config],Table1[[#This Row],[config]])</f>
        <v>46944829.246414989</v>
      </c>
      <c r="K1278" s="11">
        <v>80</v>
      </c>
      <c r="L1278" s="11">
        <v>3</v>
      </c>
      <c r="M1278" s="11" t="s">
        <v>151</v>
      </c>
      <c r="N1278" s="11" t="b">
        <v>0</v>
      </c>
      <c r="O1278" s="11" t="b">
        <v>1</v>
      </c>
      <c r="P1278" s="11" t="b">
        <v>1</v>
      </c>
      <c r="Q1278" s="11" t="b">
        <v>1</v>
      </c>
      <c r="R1278" s="11" t="b">
        <v>1</v>
      </c>
      <c r="S1278" s="11" t="b">
        <v>1</v>
      </c>
      <c r="T1278" s="11" t="b">
        <v>0</v>
      </c>
      <c r="U1278" s="11" t="b">
        <v>1</v>
      </c>
      <c r="V1278" s="11" t="b">
        <v>1</v>
      </c>
      <c r="W1278" s="11" t="b">
        <v>1</v>
      </c>
      <c r="X1278" s="11" t="b">
        <v>0</v>
      </c>
      <c r="Y1278" s="11" t="b">
        <v>1</v>
      </c>
      <c r="Z1278" s="11" t="b">
        <v>0</v>
      </c>
      <c r="AA1278" s="11" t="b">
        <v>0</v>
      </c>
      <c r="AB1278" s="11" t="b">
        <v>0</v>
      </c>
      <c r="AC1278" s="11" t="b">
        <v>0</v>
      </c>
      <c r="AD1278" s="11" t="b">
        <v>1</v>
      </c>
      <c r="AE1278" s="11" t="b">
        <v>1</v>
      </c>
      <c r="AF1278" s="11" t="b">
        <v>0</v>
      </c>
      <c r="AG1278" s="11" t="b">
        <v>1</v>
      </c>
    </row>
    <row r="1279" spans="1:33" x14ac:dyDescent="0.2">
      <c r="A1279" s="9">
        <v>1</v>
      </c>
      <c r="B1279" t="s">
        <v>172</v>
      </c>
      <c r="C1279" t="s">
        <v>22</v>
      </c>
      <c r="D1279">
        <v>0</v>
      </c>
      <c r="E1279">
        <v>74045.334990019895</v>
      </c>
      <c r="F1279">
        <v>0</v>
      </c>
      <c r="G1279">
        <v>0</v>
      </c>
      <c r="H1279">
        <v>0</v>
      </c>
      <c r="I1279">
        <v>0</v>
      </c>
      <c r="J1279" s="8">
        <f>SUMIFS(Table1[time],Table1[repetition],Table1[[#This Row],[repetition]],Table1[config],Table1[[#This Row],[config]])</f>
        <v>45168199.949890055</v>
      </c>
      <c r="K1279" s="9">
        <v>100</v>
      </c>
      <c r="L1279" s="9">
        <v>5</v>
      </c>
      <c r="M1279" s="9" t="s">
        <v>150</v>
      </c>
      <c r="N1279" s="9" t="b">
        <v>0</v>
      </c>
      <c r="O1279" s="9" t="b">
        <v>0</v>
      </c>
      <c r="P1279" s="9" t="b">
        <v>1</v>
      </c>
      <c r="Q1279" s="9" t="b">
        <v>0</v>
      </c>
      <c r="R1279" s="9" t="b">
        <v>0</v>
      </c>
      <c r="S1279" s="9" t="b">
        <v>1</v>
      </c>
      <c r="T1279" s="9" t="b">
        <v>0</v>
      </c>
      <c r="U1279" s="9" t="b">
        <v>1</v>
      </c>
      <c r="V1279" s="9" t="b">
        <v>0</v>
      </c>
      <c r="W1279" s="9" t="b">
        <v>0</v>
      </c>
      <c r="X1279" s="9" t="b">
        <v>1</v>
      </c>
      <c r="Y1279" s="9" t="b">
        <v>1</v>
      </c>
      <c r="Z1279" s="9" t="b">
        <v>0</v>
      </c>
      <c r="AA1279" s="9" t="b">
        <v>1</v>
      </c>
      <c r="AB1279" s="9" t="b">
        <v>0</v>
      </c>
      <c r="AC1279" s="9" t="b">
        <v>0</v>
      </c>
      <c r="AD1279" s="9" t="b">
        <v>1</v>
      </c>
      <c r="AE1279" s="9" t="b">
        <v>1</v>
      </c>
      <c r="AF1279" s="9" t="b">
        <v>0</v>
      </c>
      <c r="AG1279" s="9" t="b">
        <v>1</v>
      </c>
    </row>
    <row r="1280" spans="1:33" x14ac:dyDescent="0.2">
      <c r="A1280" s="11">
        <v>2</v>
      </c>
      <c r="B1280" t="s">
        <v>172</v>
      </c>
      <c r="C1280" t="s">
        <v>22</v>
      </c>
      <c r="D1280">
        <v>0</v>
      </c>
      <c r="E1280">
        <v>63272.301475051703</v>
      </c>
      <c r="F1280">
        <v>0</v>
      </c>
      <c r="G1280">
        <v>0</v>
      </c>
      <c r="H1280">
        <v>0</v>
      </c>
      <c r="I1280">
        <v>0</v>
      </c>
      <c r="J1280" s="10">
        <f>SUMIFS(Table1[time],Table1[repetition],Table1[[#This Row],[repetition]],Table1[config],Table1[[#This Row],[config]])</f>
        <v>45012853.877464741</v>
      </c>
      <c r="K1280" s="11">
        <v>80</v>
      </c>
      <c r="L1280" s="11">
        <v>4</v>
      </c>
      <c r="M1280" s="11" t="s">
        <v>151</v>
      </c>
      <c r="N1280" s="11" t="b">
        <v>0</v>
      </c>
      <c r="O1280" s="11" t="b">
        <v>1</v>
      </c>
      <c r="P1280" s="11" t="b">
        <v>0</v>
      </c>
      <c r="Q1280" s="11" t="b">
        <v>1</v>
      </c>
      <c r="R1280" s="11" t="b">
        <v>0</v>
      </c>
      <c r="S1280" s="11" t="b">
        <v>0</v>
      </c>
      <c r="T1280" s="11" t="b">
        <v>1</v>
      </c>
      <c r="U1280" s="11" t="b">
        <v>0</v>
      </c>
      <c r="V1280" s="11" t="b">
        <v>0</v>
      </c>
      <c r="W1280" s="11" t="b">
        <v>0</v>
      </c>
      <c r="X1280" s="11" t="b">
        <v>1</v>
      </c>
      <c r="Y1280" s="11" t="b">
        <v>0</v>
      </c>
      <c r="Z1280" s="11" t="b">
        <v>1</v>
      </c>
      <c r="AA1280" s="11" t="b">
        <v>1</v>
      </c>
      <c r="AB1280" s="11" t="b">
        <v>1</v>
      </c>
      <c r="AC1280" s="11" t="b">
        <v>0</v>
      </c>
      <c r="AD1280" s="11" t="b">
        <v>1</v>
      </c>
      <c r="AE1280" s="11" t="b">
        <v>0</v>
      </c>
      <c r="AF1280" s="11" t="b">
        <v>0</v>
      </c>
      <c r="AG1280" s="11" t="b">
        <v>0</v>
      </c>
    </row>
    <row r="1281" spans="1:33" x14ac:dyDescent="0.2">
      <c r="A1281" s="11">
        <v>3</v>
      </c>
      <c r="B1281" t="s">
        <v>172</v>
      </c>
      <c r="C1281" t="s">
        <v>22</v>
      </c>
      <c r="D1281">
        <v>0</v>
      </c>
      <c r="E1281">
        <v>150883.16987100101</v>
      </c>
      <c r="F1281">
        <v>0</v>
      </c>
      <c r="G1281">
        <v>0</v>
      </c>
      <c r="H1281">
        <v>0</v>
      </c>
      <c r="I1281">
        <v>0</v>
      </c>
      <c r="J1281" s="10">
        <f>SUMIFS(Table1[time],Table1[repetition],Table1[[#This Row],[repetition]],Table1[config],Table1[[#This Row],[config]])</f>
        <v>46944829.246414989</v>
      </c>
      <c r="K1281" s="11">
        <v>80</v>
      </c>
      <c r="L1281" s="11">
        <v>3</v>
      </c>
      <c r="M1281" s="11" t="s">
        <v>151</v>
      </c>
      <c r="N1281" s="11" t="b">
        <v>0</v>
      </c>
      <c r="O1281" s="11" t="b">
        <v>1</v>
      </c>
      <c r="P1281" s="11" t="b">
        <v>1</v>
      </c>
      <c r="Q1281" s="11" t="b">
        <v>1</v>
      </c>
      <c r="R1281" s="11" t="b">
        <v>1</v>
      </c>
      <c r="S1281" s="11" t="b">
        <v>1</v>
      </c>
      <c r="T1281" s="11" t="b">
        <v>0</v>
      </c>
      <c r="U1281" s="11" t="b">
        <v>1</v>
      </c>
      <c r="V1281" s="11" t="b">
        <v>1</v>
      </c>
      <c r="W1281" s="11" t="b">
        <v>1</v>
      </c>
      <c r="X1281" s="11" t="b">
        <v>0</v>
      </c>
      <c r="Y1281" s="11" t="b">
        <v>1</v>
      </c>
      <c r="Z1281" s="11" t="b">
        <v>0</v>
      </c>
      <c r="AA1281" s="11" t="b">
        <v>0</v>
      </c>
      <c r="AB1281" s="11" t="b">
        <v>0</v>
      </c>
      <c r="AC1281" s="11" t="b">
        <v>0</v>
      </c>
      <c r="AD1281" s="11" t="b">
        <v>1</v>
      </c>
      <c r="AE1281" s="11" t="b">
        <v>1</v>
      </c>
      <c r="AF1281" s="11" t="b">
        <v>0</v>
      </c>
      <c r="AG1281" s="11" t="b">
        <v>1</v>
      </c>
    </row>
    <row r="1282" spans="1:33" x14ac:dyDescent="0.2">
      <c r="A1282" s="11">
        <v>1</v>
      </c>
      <c r="B1282" t="s">
        <v>173</v>
      </c>
      <c r="C1282" t="s">
        <v>22</v>
      </c>
      <c r="D1282">
        <v>0</v>
      </c>
      <c r="E1282">
        <v>7210970.7568369899</v>
      </c>
      <c r="F1282">
        <v>0</v>
      </c>
      <c r="G1282">
        <v>0</v>
      </c>
      <c r="H1282">
        <v>0</v>
      </c>
      <c r="I1282">
        <v>0</v>
      </c>
      <c r="J1282" s="10">
        <f>SUMIFS(Table1[time],Table1[repetition],Table1[[#This Row],[repetition]],Table1[config],Table1[[#This Row],[config]])</f>
        <v>45168199.949890055</v>
      </c>
      <c r="K1282" s="11">
        <v>100</v>
      </c>
      <c r="L1282" s="11">
        <v>6</v>
      </c>
      <c r="M1282" s="11" t="s">
        <v>151</v>
      </c>
      <c r="N1282" s="11" t="b">
        <v>0</v>
      </c>
      <c r="O1282" s="11" t="b">
        <v>1</v>
      </c>
      <c r="P1282" s="11" t="b">
        <v>0</v>
      </c>
      <c r="Q1282" s="11" t="b">
        <v>0</v>
      </c>
      <c r="R1282" s="11" t="b">
        <v>0</v>
      </c>
      <c r="S1282" s="11" t="b">
        <v>1</v>
      </c>
      <c r="T1282" s="11" t="b">
        <v>0</v>
      </c>
      <c r="U1282" s="11" t="b">
        <v>1</v>
      </c>
      <c r="V1282" s="11" t="b">
        <v>1</v>
      </c>
      <c r="W1282" s="11" t="b">
        <v>1</v>
      </c>
      <c r="X1282" s="11" t="b">
        <v>0</v>
      </c>
      <c r="Y1282" s="11" t="b">
        <v>1</v>
      </c>
      <c r="Z1282" s="11" t="b">
        <v>0</v>
      </c>
      <c r="AA1282" s="11" t="b">
        <v>0</v>
      </c>
      <c r="AB1282" s="11" t="b">
        <v>0</v>
      </c>
      <c r="AC1282" s="11" t="b">
        <v>0</v>
      </c>
      <c r="AD1282" s="11" t="b">
        <v>0</v>
      </c>
      <c r="AE1282" s="11" t="b">
        <v>1</v>
      </c>
      <c r="AF1282" s="11" t="b">
        <v>1</v>
      </c>
      <c r="AG1282" s="11" t="b">
        <v>0</v>
      </c>
    </row>
    <row r="1283" spans="1:33" x14ac:dyDescent="0.2">
      <c r="A1283" s="11">
        <v>2</v>
      </c>
      <c r="B1283" t="s">
        <v>173</v>
      </c>
      <c r="C1283" t="s">
        <v>22</v>
      </c>
      <c r="D1283">
        <v>0</v>
      </c>
      <c r="E1283">
        <v>7212734.9718469102</v>
      </c>
      <c r="F1283">
        <v>0</v>
      </c>
      <c r="G1283">
        <v>0</v>
      </c>
      <c r="H1283">
        <v>0</v>
      </c>
      <c r="I1283">
        <v>0</v>
      </c>
      <c r="J1283" s="10">
        <f>SUMIFS(Table1[time],Table1[repetition],Table1[[#This Row],[repetition]],Table1[config],Table1[[#This Row],[config]])</f>
        <v>45012853.877464741</v>
      </c>
      <c r="K1283" s="11">
        <v>80</v>
      </c>
      <c r="L1283" s="11">
        <v>6</v>
      </c>
      <c r="M1283" s="11" t="s">
        <v>151</v>
      </c>
      <c r="N1283" s="11" t="b">
        <v>1</v>
      </c>
      <c r="O1283" s="11" t="b">
        <v>1</v>
      </c>
      <c r="P1283" s="11" t="b">
        <v>1</v>
      </c>
      <c r="Q1283" s="11" t="b">
        <v>0</v>
      </c>
      <c r="R1283" s="11" t="b">
        <v>1</v>
      </c>
      <c r="S1283" s="11" t="b">
        <v>0</v>
      </c>
      <c r="T1283" s="11" t="b">
        <v>1</v>
      </c>
      <c r="U1283" s="11" t="b">
        <v>0</v>
      </c>
      <c r="V1283" s="11" t="b">
        <v>0</v>
      </c>
      <c r="W1283" s="11" t="b">
        <v>0</v>
      </c>
      <c r="X1283" s="11" t="b">
        <v>0</v>
      </c>
      <c r="Y1283" s="11" t="b">
        <v>1</v>
      </c>
      <c r="Z1283" s="11" t="b">
        <v>1</v>
      </c>
      <c r="AA1283" s="11" t="b">
        <v>1</v>
      </c>
      <c r="AB1283" s="11" t="b">
        <v>0</v>
      </c>
      <c r="AC1283" s="11" t="b">
        <v>0</v>
      </c>
      <c r="AD1283" s="11" t="b">
        <v>0</v>
      </c>
      <c r="AE1283" s="11" t="b">
        <v>1</v>
      </c>
      <c r="AF1283" s="11" t="b">
        <v>1</v>
      </c>
      <c r="AG1283" s="11" t="b">
        <v>1</v>
      </c>
    </row>
    <row r="1284" spans="1:33" x14ac:dyDescent="0.2">
      <c r="A1284" s="9">
        <v>3</v>
      </c>
      <c r="B1284" t="s">
        <v>173</v>
      </c>
      <c r="C1284" t="s">
        <v>22</v>
      </c>
      <c r="D1284">
        <v>0</v>
      </c>
      <c r="E1284">
        <v>7222791.7496830001</v>
      </c>
      <c r="F1284">
        <v>0</v>
      </c>
      <c r="G1284">
        <v>0</v>
      </c>
      <c r="H1284">
        <v>0</v>
      </c>
      <c r="I1284">
        <v>0</v>
      </c>
      <c r="J1284" s="8">
        <f>SUMIFS(Table1[time],Table1[repetition],Table1[[#This Row],[repetition]],Table1[config],Table1[[#This Row],[config]])</f>
        <v>46944829.246414989</v>
      </c>
      <c r="K1284" s="9">
        <v>80</v>
      </c>
      <c r="L1284" s="9">
        <v>18</v>
      </c>
      <c r="M1284" s="9" t="s">
        <v>149</v>
      </c>
      <c r="N1284" s="9" t="b">
        <v>1</v>
      </c>
      <c r="O1284" s="9" t="b">
        <v>0</v>
      </c>
      <c r="P1284" s="9" t="b">
        <v>1</v>
      </c>
      <c r="Q1284" s="9" t="b">
        <v>0</v>
      </c>
      <c r="R1284" s="9" t="b">
        <v>0</v>
      </c>
      <c r="S1284" s="9" t="b">
        <v>0</v>
      </c>
      <c r="T1284" s="9" t="b">
        <v>1</v>
      </c>
      <c r="U1284" s="9" t="b">
        <v>0</v>
      </c>
      <c r="V1284" s="9" t="b">
        <v>1</v>
      </c>
      <c r="W1284" s="9" t="b">
        <v>0</v>
      </c>
      <c r="X1284" s="9" t="b">
        <v>0</v>
      </c>
      <c r="Y1284" s="9" t="b">
        <v>1</v>
      </c>
      <c r="Z1284" s="9" t="b">
        <v>0</v>
      </c>
      <c r="AA1284" s="9" t="b">
        <v>1</v>
      </c>
      <c r="AB1284" s="9" t="b">
        <v>1</v>
      </c>
      <c r="AC1284" s="9" t="b">
        <v>0</v>
      </c>
      <c r="AD1284" s="9" t="b">
        <v>0</v>
      </c>
      <c r="AE1284" s="9" t="b">
        <v>0</v>
      </c>
      <c r="AF1284" s="9" t="b">
        <v>0</v>
      </c>
      <c r="AG1284" s="9" t="b">
        <v>0</v>
      </c>
    </row>
    <row r="1285" spans="1:33" x14ac:dyDescent="0.2">
      <c r="A1285" s="11">
        <v>1</v>
      </c>
      <c r="B1285" t="s">
        <v>174</v>
      </c>
      <c r="C1285" t="s">
        <v>22</v>
      </c>
      <c r="D1285">
        <v>0</v>
      </c>
      <c r="E1285">
        <v>87041.316068032698</v>
      </c>
      <c r="F1285">
        <v>0</v>
      </c>
      <c r="G1285">
        <v>0</v>
      </c>
      <c r="H1285">
        <v>0</v>
      </c>
      <c r="I1285">
        <v>0</v>
      </c>
      <c r="J1285" s="10">
        <f>SUMIFS(Table1[time],Table1[repetition],Table1[[#This Row],[repetition]],Table1[config],Table1[[#This Row],[config]])</f>
        <v>45168199.949890055</v>
      </c>
      <c r="K1285" s="11">
        <v>110</v>
      </c>
      <c r="L1285" s="11">
        <v>2</v>
      </c>
      <c r="M1285" s="11" t="s">
        <v>150</v>
      </c>
      <c r="N1285" s="11" t="b">
        <v>1</v>
      </c>
      <c r="O1285" s="11" t="b">
        <v>0</v>
      </c>
      <c r="P1285" s="11" t="b">
        <v>0</v>
      </c>
      <c r="Q1285" s="11" t="b">
        <v>0</v>
      </c>
      <c r="R1285" s="11" t="b">
        <v>0</v>
      </c>
      <c r="S1285" s="11" t="b">
        <v>1</v>
      </c>
      <c r="T1285" s="11" t="b">
        <v>0</v>
      </c>
      <c r="U1285" s="11" t="b">
        <v>1</v>
      </c>
      <c r="V1285" s="11" t="b">
        <v>1</v>
      </c>
      <c r="W1285" s="11" t="b">
        <v>0</v>
      </c>
      <c r="X1285" s="11" t="b">
        <v>0</v>
      </c>
      <c r="Y1285" s="11" t="b">
        <v>0</v>
      </c>
      <c r="Z1285" s="11" t="b">
        <v>0</v>
      </c>
      <c r="AA1285" s="11" t="b">
        <v>1</v>
      </c>
      <c r="AB1285" s="11" t="b">
        <v>0</v>
      </c>
      <c r="AC1285" s="11" t="b">
        <v>0</v>
      </c>
      <c r="AD1285" s="11" t="b">
        <v>0</v>
      </c>
      <c r="AE1285" s="11" t="b">
        <v>0</v>
      </c>
      <c r="AF1285" s="11" t="b">
        <v>0</v>
      </c>
      <c r="AG1285" s="11" t="b">
        <v>1</v>
      </c>
    </row>
    <row r="1286" spans="1:33" x14ac:dyDescent="0.2">
      <c r="A1286" s="9">
        <v>2</v>
      </c>
      <c r="B1286" t="s">
        <v>174</v>
      </c>
      <c r="C1286" t="s">
        <v>22</v>
      </c>
      <c r="D1286">
        <v>0</v>
      </c>
      <c r="E1286">
        <v>66869.331086054401</v>
      </c>
      <c r="F1286">
        <v>0</v>
      </c>
      <c r="G1286">
        <v>0</v>
      </c>
      <c r="H1286">
        <v>0</v>
      </c>
      <c r="I1286">
        <v>0</v>
      </c>
      <c r="J1286" s="8">
        <f>SUMIFS(Table1[time],Table1[repetition],Table1[[#This Row],[repetition]],Table1[config],Table1[[#This Row],[config]])</f>
        <v>45012853.877464741</v>
      </c>
      <c r="K1286" s="9">
        <v>80</v>
      </c>
      <c r="L1286" s="9">
        <v>3</v>
      </c>
      <c r="M1286" s="9" t="s">
        <v>151</v>
      </c>
      <c r="N1286" s="9" t="b">
        <v>0</v>
      </c>
      <c r="O1286" s="9" t="b">
        <v>1</v>
      </c>
      <c r="P1286" s="9" t="b">
        <v>1</v>
      </c>
      <c r="Q1286" s="9" t="b">
        <v>1</v>
      </c>
      <c r="R1286" s="9" t="b">
        <v>1</v>
      </c>
      <c r="S1286" s="9" t="b">
        <v>1</v>
      </c>
      <c r="T1286" s="9" t="b">
        <v>0</v>
      </c>
      <c r="U1286" s="9" t="b">
        <v>1</v>
      </c>
      <c r="V1286" s="9" t="b">
        <v>1</v>
      </c>
      <c r="W1286" s="9" t="b">
        <v>1</v>
      </c>
      <c r="X1286" s="9" t="b">
        <v>0</v>
      </c>
      <c r="Y1286" s="9" t="b">
        <v>1</v>
      </c>
      <c r="Z1286" s="9" t="b">
        <v>0</v>
      </c>
      <c r="AA1286" s="9" t="b">
        <v>0</v>
      </c>
      <c r="AB1286" s="9" t="b">
        <v>0</v>
      </c>
      <c r="AC1286" s="9" t="b">
        <v>0</v>
      </c>
      <c r="AD1286" s="9" t="b">
        <v>1</v>
      </c>
      <c r="AE1286" s="9" t="b">
        <v>1</v>
      </c>
      <c r="AF1286" s="9" t="b">
        <v>0</v>
      </c>
      <c r="AG1286" s="9" t="b">
        <v>1</v>
      </c>
    </row>
    <row r="1287" spans="1:33" x14ac:dyDescent="0.2">
      <c r="A1287" s="11">
        <v>3</v>
      </c>
      <c r="B1287" t="s">
        <v>174</v>
      </c>
      <c r="C1287" t="s">
        <v>22</v>
      </c>
      <c r="D1287">
        <v>0</v>
      </c>
      <c r="E1287">
        <v>120966.417965999</v>
      </c>
      <c r="F1287">
        <v>0</v>
      </c>
      <c r="G1287">
        <v>0</v>
      </c>
      <c r="H1287">
        <v>0</v>
      </c>
      <c r="I1287">
        <v>0</v>
      </c>
      <c r="J1287" s="10">
        <f>SUMIFS(Table1[time],Table1[repetition],Table1[[#This Row],[repetition]],Table1[config],Table1[[#This Row],[config]])</f>
        <v>46944829.246414989</v>
      </c>
      <c r="K1287" s="11">
        <v>80</v>
      </c>
      <c r="L1287" s="11">
        <v>3</v>
      </c>
      <c r="M1287" s="11" t="s">
        <v>151</v>
      </c>
      <c r="N1287" s="11" t="b">
        <v>0</v>
      </c>
      <c r="O1287" s="11" t="b">
        <v>1</v>
      </c>
      <c r="P1287" s="11" t="b">
        <v>1</v>
      </c>
      <c r="Q1287" s="11" t="b">
        <v>1</v>
      </c>
      <c r="R1287" s="11" t="b">
        <v>1</v>
      </c>
      <c r="S1287" s="11" t="b">
        <v>1</v>
      </c>
      <c r="T1287" s="11" t="b">
        <v>0</v>
      </c>
      <c r="U1287" s="11" t="b">
        <v>1</v>
      </c>
      <c r="V1287" s="11" t="b">
        <v>1</v>
      </c>
      <c r="W1287" s="11" t="b">
        <v>1</v>
      </c>
      <c r="X1287" s="11" t="b">
        <v>0</v>
      </c>
      <c r="Y1287" s="11" t="b">
        <v>1</v>
      </c>
      <c r="Z1287" s="11" t="b">
        <v>0</v>
      </c>
      <c r="AA1287" s="11" t="b">
        <v>0</v>
      </c>
      <c r="AB1287" s="11" t="b">
        <v>0</v>
      </c>
      <c r="AC1287" s="11" t="b">
        <v>0</v>
      </c>
      <c r="AD1287" s="11" t="b">
        <v>1</v>
      </c>
      <c r="AE1287" s="11" t="b">
        <v>1</v>
      </c>
      <c r="AF1287" s="11" t="b">
        <v>0</v>
      </c>
      <c r="AG1287" s="11" t="b">
        <v>1</v>
      </c>
    </row>
    <row r="1288" spans="1:33" x14ac:dyDescent="0.2">
      <c r="A1288" s="11">
        <v>1</v>
      </c>
      <c r="B1288" t="s">
        <v>175</v>
      </c>
      <c r="C1288" t="s">
        <v>22</v>
      </c>
      <c r="D1288">
        <v>0</v>
      </c>
      <c r="E1288">
        <v>89079.972045030401</v>
      </c>
      <c r="F1288">
        <v>0</v>
      </c>
      <c r="G1288">
        <v>0</v>
      </c>
      <c r="H1288">
        <v>0</v>
      </c>
      <c r="I1288">
        <v>0</v>
      </c>
      <c r="J1288" s="10">
        <f>SUMIFS(Table1[time],Table1[repetition],Table1[[#This Row],[repetition]],Table1[config],Table1[[#This Row],[config]])</f>
        <v>45168199.949890055</v>
      </c>
      <c r="K1288" s="11">
        <v>110</v>
      </c>
      <c r="L1288" s="11">
        <v>4</v>
      </c>
      <c r="M1288" s="11" t="s">
        <v>149</v>
      </c>
      <c r="N1288" s="11" t="b">
        <v>1</v>
      </c>
      <c r="O1288" s="11" t="b">
        <v>1</v>
      </c>
      <c r="P1288" s="11" t="b">
        <v>0</v>
      </c>
      <c r="Q1288" s="11" t="b">
        <v>1</v>
      </c>
      <c r="R1288" s="11" t="b">
        <v>1</v>
      </c>
      <c r="S1288" s="11" t="b">
        <v>1</v>
      </c>
      <c r="T1288" s="11" t="b">
        <v>1</v>
      </c>
      <c r="U1288" s="11" t="b">
        <v>0</v>
      </c>
      <c r="V1288" s="11" t="b">
        <v>0</v>
      </c>
      <c r="W1288" s="11" t="b">
        <v>0</v>
      </c>
      <c r="X1288" s="11" t="b">
        <v>1</v>
      </c>
      <c r="Y1288" s="11" t="b">
        <v>1</v>
      </c>
      <c r="Z1288" s="11" t="b">
        <v>1</v>
      </c>
      <c r="AA1288" s="11" t="b">
        <v>1</v>
      </c>
      <c r="AB1288" s="11" t="b">
        <v>1</v>
      </c>
      <c r="AC1288" s="11" t="b">
        <v>0</v>
      </c>
      <c r="AD1288" s="11" t="b">
        <v>1</v>
      </c>
      <c r="AE1288" s="11" t="b">
        <v>0</v>
      </c>
      <c r="AF1288" s="11" t="b">
        <v>0</v>
      </c>
      <c r="AG1288" s="11" t="b">
        <v>0</v>
      </c>
    </row>
    <row r="1289" spans="1:33" x14ac:dyDescent="0.2">
      <c r="A1289" s="9">
        <v>2</v>
      </c>
      <c r="B1289" t="s">
        <v>175</v>
      </c>
      <c r="C1289" t="s">
        <v>22</v>
      </c>
      <c r="D1289">
        <v>0</v>
      </c>
      <c r="E1289">
        <v>73861.198819708006</v>
      </c>
      <c r="F1289">
        <v>0</v>
      </c>
      <c r="G1289">
        <v>0</v>
      </c>
      <c r="H1289">
        <v>0</v>
      </c>
      <c r="I1289">
        <v>0</v>
      </c>
      <c r="J1289" s="8">
        <f>SUMIFS(Table1[time],Table1[repetition],Table1[[#This Row],[repetition]],Table1[config],Table1[[#This Row],[config]])</f>
        <v>45012853.877464741</v>
      </c>
      <c r="K1289" s="9">
        <v>80</v>
      </c>
      <c r="L1289" s="9">
        <v>4</v>
      </c>
      <c r="M1289" s="9" t="s">
        <v>151</v>
      </c>
      <c r="N1289" s="9" t="b">
        <v>0</v>
      </c>
      <c r="O1289" s="9" t="b">
        <v>1</v>
      </c>
      <c r="P1289" s="9" t="b">
        <v>0</v>
      </c>
      <c r="Q1289" s="9" t="b">
        <v>1</v>
      </c>
      <c r="R1289" s="9" t="b">
        <v>0</v>
      </c>
      <c r="S1289" s="9" t="b">
        <v>0</v>
      </c>
      <c r="T1289" s="9" t="b">
        <v>1</v>
      </c>
      <c r="U1289" s="9" t="b">
        <v>0</v>
      </c>
      <c r="V1289" s="9" t="b">
        <v>0</v>
      </c>
      <c r="W1289" s="9" t="b">
        <v>0</v>
      </c>
      <c r="X1289" s="9" t="b">
        <v>1</v>
      </c>
      <c r="Y1289" s="9" t="b">
        <v>0</v>
      </c>
      <c r="Z1289" s="9" t="b">
        <v>1</v>
      </c>
      <c r="AA1289" s="9" t="b">
        <v>1</v>
      </c>
      <c r="AB1289" s="9" t="b">
        <v>1</v>
      </c>
      <c r="AC1289" s="9" t="b">
        <v>0</v>
      </c>
      <c r="AD1289" s="9" t="b">
        <v>1</v>
      </c>
      <c r="AE1289" s="9" t="b">
        <v>0</v>
      </c>
      <c r="AF1289" s="9" t="b">
        <v>0</v>
      </c>
      <c r="AG1289" s="9" t="b">
        <v>0</v>
      </c>
    </row>
    <row r="1290" spans="1:33" x14ac:dyDescent="0.2">
      <c r="A1290" s="11">
        <v>3</v>
      </c>
      <c r="B1290" t="s">
        <v>175</v>
      </c>
      <c r="C1290" t="s">
        <v>22</v>
      </c>
      <c r="D1290">
        <v>0</v>
      </c>
      <c r="E1290">
        <v>163166.650270999</v>
      </c>
      <c r="F1290">
        <v>0</v>
      </c>
      <c r="G1290">
        <v>0</v>
      </c>
      <c r="H1290">
        <v>0</v>
      </c>
      <c r="I1290">
        <v>0</v>
      </c>
      <c r="J1290" s="10">
        <f>SUMIFS(Table1[time],Table1[repetition],Table1[[#This Row],[repetition]],Table1[config],Table1[[#This Row],[config]])</f>
        <v>46944829.246414989</v>
      </c>
      <c r="K1290" s="11">
        <v>80</v>
      </c>
      <c r="L1290" s="11">
        <v>3</v>
      </c>
      <c r="M1290" s="11" t="s">
        <v>151</v>
      </c>
      <c r="N1290" s="11" t="b">
        <v>0</v>
      </c>
      <c r="O1290" s="11" t="b">
        <v>1</v>
      </c>
      <c r="P1290" s="11" t="b">
        <v>1</v>
      </c>
      <c r="Q1290" s="11" t="b">
        <v>1</v>
      </c>
      <c r="R1290" s="11" t="b">
        <v>1</v>
      </c>
      <c r="S1290" s="11" t="b">
        <v>1</v>
      </c>
      <c r="T1290" s="11" t="b">
        <v>0</v>
      </c>
      <c r="U1290" s="11" t="b">
        <v>1</v>
      </c>
      <c r="V1290" s="11" t="b">
        <v>1</v>
      </c>
      <c r="W1290" s="11" t="b">
        <v>1</v>
      </c>
      <c r="X1290" s="11" t="b">
        <v>0</v>
      </c>
      <c r="Y1290" s="11" t="b">
        <v>1</v>
      </c>
      <c r="Z1290" s="11" t="b">
        <v>0</v>
      </c>
      <c r="AA1290" s="11" t="b">
        <v>0</v>
      </c>
      <c r="AB1290" s="11" t="b">
        <v>0</v>
      </c>
      <c r="AC1290" s="11" t="b">
        <v>0</v>
      </c>
      <c r="AD1290" s="11" t="b">
        <v>1</v>
      </c>
      <c r="AE1290" s="11" t="b">
        <v>1</v>
      </c>
      <c r="AF1290" s="11" t="b">
        <v>0</v>
      </c>
      <c r="AG1290" s="11" t="b">
        <v>1</v>
      </c>
    </row>
    <row r="1291" spans="1:33" x14ac:dyDescent="0.2">
      <c r="A1291" s="11">
        <v>1</v>
      </c>
      <c r="B1291" t="s">
        <v>176</v>
      </c>
      <c r="C1291" t="s">
        <v>22</v>
      </c>
      <c r="D1291">
        <v>0</v>
      </c>
      <c r="E1291">
        <v>132251.68018101199</v>
      </c>
      <c r="F1291">
        <v>0</v>
      </c>
      <c r="G1291">
        <v>0</v>
      </c>
      <c r="H1291">
        <v>0</v>
      </c>
      <c r="I1291">
        <v>0</v>
      </c>
      <c r="J1291" s="10">
        <f>SUMIFS(Table1[time],Table1[repetition],Table1[[#This Row],[repetition]],Table1[config],Table1[[#This Row],[config]])</f>
        <v>45168199.949890055</v>
      </c>
      <c r="K1291" s="11">
        <v>110</v>
      </c>
      <c r="L1291" s="11">
        <v>18</v>
      </c>
      <c r="M1291" s="11" t="s">
        <v>151</v>
      </c>
      <c r="N1291" s="11" t="b">
        <v>0</v>
      </c>
      <c r="O1291" s="11" t="b">
        <v>1</v>
      </c>
      <c r="P1291" s="11" t="b">
        <v>1</v>
      </c>
      <c r="Q1291" s="11" t="b">
        <v>1</v>
      </c>
      <c r="R1291" s="11" t="b">
        <v>1</v>
      </c>
      <c r="S1291" s="11" t="b">
        <v>1</v>
      </c>
      <c r="T1291" s="11" t="b">
        <v>1</v>
      </c>
      <c r="U1291" s="11" t="b">
        <v>0</v>
      </c>
      <c r="V1291" s="11" t="b">
        <v>1</v>
      </c>
      <c r="W1291" s="11" t="b">
        <v>1</v>
      </c>
      <c r="X1291" s="11" t="b">
        <v>1</v>
      </c>
      <c r="Y1291" s="11" t="b">
        <v>0</v>
      </c>
      <c r="Z1291" s="11" t="b">
        <v>1</v>
      </c>
      <c r="AA1291" s="11" t="b">
        <v>1</v>
      </c>
      <c r="AB1291" s="11" t="b">
        <v>0</v>
      </c>
      <c r="AC1291" s="11" t="b">
        <v>1</v>
      </c>
      <c r="AD1291" s="11" t="b">
        <v>1</v>
      </c>
      <c r="AE1291" s="11" t="b">
        <v>1</v>
      </c>
      <c r="AF1291" s="11" t="b">
        <v>1</v>
      </c>
      <c r="AG1291" s="11" t="b">
        <v>0</v>
      </c>
    </row>
    <row r="1292" spans="1:33" x14ac:dyDescent="0.2">
      <c r="A1292" s="9">
        <v>2</v>
      </c>
      <c r="B1292" t="s">
        <v>176</v>
      </c>
      <c r="C1292" t="s">
        <v>22</v>
      </c>
      <c r="D1292">
        <v>0</v>
      </c>
      <c r="E1292">
        <v>98065.450388006793</v>
      </c>
      <c r="F1292">
        <v>0</v>
      </c>
      <c r="G1292">
        <v>0</v>
      </c>
      <c r="H1292">
        <v>0</v>
      </c>
      <c r="I1292">
        <v>0</v>
      </c>
      <c r="J1292" s="8">
        <f>SUMIFS(Table1[time],Table1[repetition],Table1[[#This Row],[repetition]],Table1[config],Table1[[#This Row],[config]])</f>
        <v>45012853.877464741</v>
      </c>
      <c r="K1292" s="9">
        <v>80</v>
      </c>
      <c r="L1292" s="9">
        <v>4</v>
      </c>
      <c r="M1292" s="9" t="s">
        <v>151</v>
      </c>
      <c r="N1292" s="9" t="b">
        <v>0</v>
      </c>
      <c r="O1292" s="9" t="b">
        <v>1</v>
      </c>
      <c r="P1292" s="9" t="b">
        <v>0</v>
      </c>
      <c r="Q1292" s="9" t="b">
        <v>1</v>
      </c>
      <c r="R1292" s="9" t="b">
        <v>0</v>
      </c>
      <c r="S1292" s="9" t="b">
        <v>0</v>
      </c>
      <c r="T1292" s="9" t="b">
        <v>1</v>
      </c>
      <c r="U1292" s="9" t="b">
        <v>0</v>
      </c>
      <c r="V1292" s="9" t="b">
        <v>0</v>
      </c>
      <c r="W1292" s="9" t="b">
        <v>0</v>
      </c>
      <c r="X1292" s="9" t="b">
        <v>1</v>
      </c>
      <c r="Y1292" s="9" t="b">
        <v>0</v>
      </c>
      <c r="Z1292" s="9" t="b">
        <v>1</v>
      </c>
      <c r="AA1292" s="9" t="b">
        <v>1</v>
      </c>
      <c r="AB1292" s="9" t="b">
        <v>1</v>
      </c>
      <c r="AC1292" s="9" t="b">
        <v>0</v>
      </c>
      <c r="AD1292" s="9" t="b">
        <v>1</v>
      </c>
      <c r="AE1292" s="9" t="b">
        <v>0</v>
      </c>
      <c r="AF1292" s="9" t="b">
        <v>0</v>
      </c>
      <c r="AG1292" s="9" t="b">
        <v>0</v>
      </c>
    </row>
    <row r="1293" spans="1:33" x14ac:dyDescent="0.2">
      <c r="A1293" s="9">
        <v>3</v>
      </c>
      <c r="B1293" t="s">
        <v>176</v>
      </c>
      <c r="C1293" t="s">
        <v>22</v>
      </c>
      <c r="D1293">
        <v>0</v>
      </c>
      <c r="E1293">
        <v>224832.80937800001</v>
      </c>
      <c r="F1293">
        <v>0</v>
      </c>
      <c r="G1293">
        <v>0</v>
      </c>
      <c r="H1293">
        <v>0</v>
      </c>
      <c r="I1293">
        <v>0</v>
      </c>
      <c r="J1293" s="8">
        <f>SUMIFS(Table1[time],Table1[repetition],Table1[[#This Row],[repetition]],Table1[config],Table1[[#This Row],[config]])</f>
        <v>46944829.246414989</v>
      </c>
      <c r="K1293" s="9">
        <v>80</v>
      </c>
      <c r="L1293" s="9">
        <v>3</v>
      </c>
      <c r="M1293" s="9" t="s">
        <v>151</v>
      </c>
      <c r="N1293" s="9" t="b">
        <v>0</v>
      </c>
      <c r="O1293" s="9" t="b">
        <v>1</v>
      </c>
      <c r="P1293" s="9" t="b">
        <v>1</v>
      </c>
      <c r="Q1293" s="9" t="b">
        <v>1</v>
      </c>
      <c r="R1293" s="9" t="b">
        <v>1</v>
      </c>
      <c r="S1293" s="9" t="b">
        <v>1</v>
      </c>
      <c r="T1293" s="9" t="b">
        <v>0</v>
      </c>
      <c r="U1293" s="9" t="b">
        <v>1</v>
      </c>
      <c r="V1293" s="9" t="b">
        <v>1</v>
      </c>
      <c r="W1293" s="9" t="b">
        <v>1</v>
      </c>
      <c r="X1293" s="9" t="b">
        <v>0</v>
      </c>
      <c r="Y1293" s="9" t="b">
        <v>1</v>
      </c>
      <c r="Z1293" s="9" t="b">
        <v>0</v>
      </c>
      <c r="AA1293" s="9" t="b">
        <v>0</v>
      </c>
      <c r="AB1293" s="9" t="b">
        <v>0</v>
      </c>
      <c r="AC1293" s="9" t="b">
        <v>0</v>
      </c>
      <c r="AD1293" s="9" t="b">
        <v>1</v>
      </c>
      <c r="AE1293" s="9" t="b">
        <v>1</v>
      </c>
      <c r="AF1293" s="9" t="b">
        <v>0</v>
      </c>
      <c r="AG1293" s="9" t="b">
        <v>1</v>
      </c>
    </row>
    <row r="1294" spans="1:33" x14ac:dyDescent="0.2">
      <c r="A1294" s="9">
        <v>1</v>
      </c>
      <c r="B1294" t="s">
        <v>177</v>
      </c>
      <c r="C1294" t="s">
        <v>22</v>
      </c>
      <c r="D1294">
        <v>0</v>
      </c>
      <c r="E1294">
        <v>66335.707994992801</v>
      </c>
      <c r="F1294">
        <v>0</v>
      </c>
      <c r="G1294">
        <v>0</v>
      </c>
      <c r="H1294">
        <v>0</v>
      </c>
      <c r="I1294">
        <v>0</v>
      </c>
      <c r="J1294" s="8">
        <f>SUMIFS(Table1[time],Table1[repetition],Table1[[#This Row],[repetition]],Table1[config],Table1[[#This Row],[config]])</f>
        <v>45168199.949890055</v>
      </c>
      <c r="K1294" s="9">
        <v>120</v>
      </c>
      <c r="L1294" s="9">
        <v>2</v>
      </c>
      <c r="M1294" s="9" t="s">
        <v>150</v>
      </c>
      <c r="N1294" s="9" t="b">
        <v>1</v>
      </c>
      <c r="O1294" s="9" t="b">
        <v>0</v>
      </c>
      <c r="P1294" s="9" t="b">
        <v>0</v>
      </c>
      <c r="Q1294" s="9" t="b">
        <v>0</v>
      </c>
      <c r="R1294" s="9" t="b">
        <v>0</v>
      </c>
      <c r="S1294" s="9" t="b">
        <v>1</v>
      </c>
      <c r="T1294" s="9" t="b">
        <v>0</v>
      </c>
      <c r="U1294" s="9" t="b">
        <v>1</v>
      </c>
      <c r="V1294" s="9" t="b">
        <v>1</v>
      </c>
      <c r="W1294" s="9" t="b">
        <v>0</v>
      </c>
      <c r="X1294" s="9" t="b">
        <v>0</v>
      </c>
      <c r="Y1294" s="9" t="b">
        <v>0</v>
      </c>
      <c r="Z1294" s="9" t="b">
        <v>0</v>
      </c>
      <c r="AA1294" s="9" t="b">
        <v>1</v>
      </c>
      <c r="AB1294" s="9" t="b">
        <v>0</v>
      </c>
      <c r="AC1294" s="9" t="b">
        <v>0</v>
      </c>
      <c r="AD1294" s="9" t="b">
        <v>0</v>
      </c>
      <c r="AE1294" s="9" t="b">
        <v>0</v>
      </c>
      <c r="AF1294" s="9" t="b">
        <v>0</v>
      </c>
      <c r="AG1294" s="9" t="b">
        <v>1</v>
      </c>
    </row>
    <row r="1295" spans="1:33" x14ac:dyDescent="0.2">
      <c r="A1295" s="9">
        <v>2</v>
      </c>
      <c r="B1295" t="s">
        <v>177</v>
      </c>
      <c r="C1295" t="s">
        <v>22</v>
      </c>
      <c r="D1295">
        <v>0</v>
      </c>
      <c r="E1295">
        <v>68256.104272790195</v>
      </c>
      <c r="F1295">
        <v>0</v>
      </c>
      <c r="G1295">
        <v>0</v>
      </c>
      <c r="H1295">
        <v>0</v>
      </c>
      <c r="I1295">
        <v>0</v>
      </c>
      <c r="J1295" s="8">
        <f>SUMIFS(Table1[time],Table1[repetition],Table1[[#This Row],[repetition]],Table1[config],Table1[[#This Row],[config]])</f>
        <v>45012853.877464741</v>
      </c>
      <c r="K1295" s="9">
        <v>80</v>
      </c>
      <c r="L1295" s="9">
        <v>4</v>
      </c>
      <c r="M1295" s="9" t="s">
        <v>151</v>
      </c>
      <c r="N1295" s="9" t="b">
        <v>0</v>
      </c>
      <c r="O1295" s="9" t="b">
        <v>1</v>
      </c>
      <c r="P1295" s="9" t="b">
        <v>0</v>
      </c>
      <c r="Q1295" s="9" t="b">
        <v>1</v>
      </c>
      <c r="R1295" s="9" t="b">
        <v>0</v>
      </c>
      <c r="S1295" s="9" t="b">
        <v>0</v>
      </c>
      <c r="T1295" s="9" t="b">
        <v>1</v>
      </c>
      <c r="U1295" s="9" t="b">
        <v>0</v>
      </c>
      <c r="V1295" s="9" t="b">
        <v>0</v>
      </c>
      <c r="W1295" s="9" t="b">
        <v>0</v>
      </c>
      <c r="X1295" s="9" t="b">
        <v>1</v>
      </c>
      <c r="Y1295" s="9" t="b">
        <v>0</v>
      </c>
      <c r="Z1295" s="9" t="b">
        <v>1</v>
      </c>
      <c r="AA1295" s="9" t="b">
        <v>1</v>
      </c>
      <c r="AB1295" s="9" t="b">
        <v>1</v>
      </c>
      <c r="AC1295" s="9" t="b">
        <v>0</v>
      </c>
      <c r="AD1295" s="9" t="b">
        <v>1</v>
      </c>
      <c r="AE1295" s="9" t="b">
        <v>0</v>
      </c>
      <c r="AF1295" s="9" t="b">
        <v>0</v>
      </c>
      <c r="AG1295" s="9" t="b">
        <v>0</v>
      </c>
    </row>
    <row r="1296" spans="1:33" x14ac:dyDescent="0.2">
      <c r="A1296" s="9">
        <v>3</v>
      </c>
      <c r="B1296" t="s">
        <v>177</v>
      </c>
      <c r="C1296" t="s">
        <v>22</v>
      </c>
      <c r="D1296">
        <v>0</v>
      </c>
      <c r="E1296">
        <v>133866.396556997</v>
      </c>
      <c r="F1296">
        <v>0</v>
      </c>
      <c r="G1296">
        <v>0</v>
      </c>
      <c r="H1296">
        <v>0</v>
      </c>
      <c r="I1296">
        <v>0</v>
      </c>
      <c r="J1296" s="8">
        <f>SUMIFS(Table1[time],Table1[repetition],Table1[[#This Row],[repetition]],Table1[config],Table1[[#This Row],[config]])</f>
        <v>46944829.246414989</v>
      </c>
      <c r="K1296" s="9">
        <v>80</v>
      </c>
      <c r="L1296" s="9">
        <v>3</v>
      </c>
      <c r="M1296" s="9" t="s">
        <v>151</v>
      </c>
      <c r="N1296" s="9" t="b">
        <v>0</v>
      </c>
      <c r="O1296" s="9" t="b">
        <v>1</v>
      </c>
      <c r="P1296" s="9" t="b">
        <v>1</v>
      </c>
      <c r="Q1296" s="9" t="b">
        <v>1</v>
      </c>
      <c r="R1296" s="9" t="b">
        <v>1</v>
      </c>
      <c r="S1296" s="9" t="b">
        <v>1</v>
      </c>
      <c r="T1296" s="9" t="b">
        <v>0</v>
      </c>
      <c r="U1296" s="9" t="b">
        <v>1</v>
      </c>
      <c r="V1296" s="9" t="b">
        <v>1</v>
      </c>
      <c r="W1296" s="9" t="b">
        <v>1</v>
      </c>
      <c r="X1296" s="9" t="b">
        <v>0</v>
      </c>
      <c r="Y1296" s="9" t="b">
        <v>1</v>
      </c>
      <c r="Z1296" s="9" t="b">
        <v>0</v>
      </c>
      <c r="AA1296" s="9" t="b">
        <v>0</v>
      </c>
      <c r="AB1296" s="9" t="b">
        <v>0</v>
      </c>
      <c r="AC1296" s="9" t="b">
        <v>0</v>
      </c>
      <c r="AD1296" s="9" t="b">
        <v>1</v>
      </c>
      <c r="AE1296" s="9" t="b">
        <v>1</v>
      </c>
      <c r="AF1296" s="9" t="b">
        <v>0</v>
      </c>
      <c r="AG1296" s="9" t="b">
        <v>1</v>
      </c>
    </row>
    <row r="1297" spans="1:33" x14ac:dyDescent="0.2">
      <c r="A1297" s="9">
        <v>1</v>
      </c>
      <c r="B1297" t="s">
        <v>178</v>
      </c>
      <c r="C1297" t="s">
        <v>22</v>
      </c>
      <c r="D1297">
        <v>0</v>
      </c>
      <c r="E1297">
        <v>64344.664776988699</v>
      </c>
      <c r="F1297">
        <v>0</v>
      </c>
      <c r="G1297">
        <v>0</v>
      </c>
      <c r="H1297">
        <v>0</v>
      </c>
      <c r="I1297">
        <v>0</v>
      </c>
      <c r="J1297" s="8">
        <f>SUMIFS(Table1[time],Table1[repetition],Table1[[#This Row],[repetition]],Table1[config],Table1[[#This Row],[config]])</f>
        <v>45168199.949890055</v>
      </c>
      <c r="K1297" s="9">
        <v>120</v>
      </c>
      <c r="L1297" s="9">
        <v>4</v>
      </c>
      <c r="M1297" s="9" t="s">
        <v>149</v>
      </c>
      <c r="N1297" s="9" t="b">
        <v>1</v>
      </c>
      <c r="O1297" s="9" t="b">
        <v>1</v>
      </c>
      <c r="P1297" s="9" t="b">
        <v>0</v>
      </c>
      <c r="Q1297" s="9" t="b">
        <v>0</v>
      </c>
      <c r="R1297" s="9" t="b">
        <v>0</v>
      </c>
      <c r="S1297" s="9" t="b">
        <v>1</v>
      </c>
      <c r="T1297" s="9" t="b">
        <v>1</v>
      </c>
      <c r="U1297" s="9" t="b">
        <v>1</v>
      </c>
      <c r="V1297" s="9" t="b">
        <v>0</v>
      </c>
      <c r="W1297" s="9" t="b">
        <v>0</v>
      </c>
      <c r="X1297" s="9" t="b">
        <v>0</v>
      </c>
      <c r="Y1297" s="9" t="b">
        <v>1</v>
      </c>
      <c r="Z1297" s="9" t="b">
        <v>0</v>
      </c>
      <c r="AA1297" s="9" t="b">
        <v>0</v>
      </c>
      <c r="AB1297" s="9" t="b">
        <v>0</v>
      </c>
      <c r="AC1297" s="9" t="b">
        <v>1</v>
      </c>
      <c r="AD1297" s="9" t="b">
        <v>1</v>
      </c>
      <c r="AE1297" s="9" t="b">
        <v>1</v>
      </c>
      <c r="AF1297" s="9" t="b">
        <v>1</v>
      </c>
      <c r="AG1297" s="9" t="b">
        <v>1</v>
      </c>
    </row>
    <row r="1298" spans="1:33" x14ac:dyDescent="0.2">
      <c r="A1298" s="9">
        <v>2</v>
      </c>
      <c r="B1298" t="s">
        <v>178</v>
      </c>
      <c r="C1298" t="s">
        <v>22</v>
      </c>
      <c r="D1298">
        <v>0</v>
      </c>
      <c r="E1298">
        <v>70814.1036489978</v>
      </c>
      <c r="F1298">
        <v>0</v>
      </c>
      <c r="G1298">
        <v>0</v>
      </c>
      <c r="H1298">
        <v>0</v>
      </c>
      <c r="I1298">
        <v>0</v>
      </c>
      <c r="J1298" s="8">
        <f>SUMIFS(Table1[time],Table1[repetition],Table1[[#This Row],[repetition]],Table1[config],Table1[[#This Row],[config]])</f>
        <v>45012853.877464741</v>
      </c>
      <c r="K1298" s="9">
        <v>80</v>
      </c>
      <c r="L1298" s="9">
        <v>4</v>
      </c>
      <c r="M1298" s="9" t="s">
        <v>151</v>
      </c>
      <c r="N1298" s="9" t="b">
        <v>0</v>
      </c>
      <c r="O1298" s="9" t="b">
        <v>1</v>
      </c>
      <c r="P1298" s="9" t="b">
        <v>0</v>
      </c>
      <c r="Q1298" s="9" t="b">
        <v>1</v>
      </c>
      <c r="R1298" s="9" t="b">
        <v>0</v>
      </c>
      <c r="S1298" s="9" t="b">
        <v>0</v>
      </c>
      <c r="T1298" s="9" t="b">
        <v>1</v>
      </c>
      <c r="U1298" s="9" t="b">
        <v>0</v>
      </c>
      <c r="V1298" s="9" t="b">
        <v>0</v>
      </c>
      <c r="W1298" s="9" t="b">
        <v>0</v>
      </c>
      <c r="X1298" s="9" t="b">
        <v>1</v>
      </c>
      <c r="Y1298" s="9" t="b">
        <v>0</v>
      </c>
      <c r="Z1298" s="9" t="b">
        <v>1</v>
      </c>
      <c r="AA1298" s="9" t="b">
        <v>1</v>
      </c>
      <c r="AB1298" s="9" t="b">
        <v>1</v>
      </c>
      <c r="AC1298" s="9" t="b">
        <v>0</v>
      </c>
      <c r="AD1298" s="9" t="b">
        <v>1</v>
      </c>
      <c r="AE1298" s="9" t="b">
        <v>0</v>
      </c>
      <c r="AF1298" s="9" t="b">
        <v>0</v>
      </c>
      <c r="AG1298" s="9" t="b">
        <v>0</v>
      </c>
    </row>
    <row r="1299" spans="1:33" x14ac:dyDescent="0.2">
      <c r="A1299" s="11">
        <v>3</v>
      </c>
      <c r="B1299" t="s">
        <v>178</v>
      </c>
      <c r="C1299" t="s">
        <v>22</v>
      </c>
      <c r="D1299">
        <v>0</v>
      </c>
      <c r="E1299">
        <v>147312.583153001</v>
      </c>
      <c r="F1299">
        <v>0</v>
      </c>
      <c r="G1299">
        <v>0</v>
      </c>
      <c r="H1299">
        <v>0</v>
      </c>
      <c r="I1299">
        <v>0</v>
      </c>
      <c r="J1299" s="10">
        <f>SUMIFS(Table1[time],Table1[repetition],Table1[[#This Row],[repetition]],Table1[config],Table1[[#This Row],[config]])</f>
        <v>46944829.246414989</v>
      </c>
      <c r="K1299" s="11">
        <v>80</v>
      </c>
      <c r="L1299" s="11">
        <v>1</v>
      </c>
      <c r="M1299" s="11" t="s">
        <v>149</v>
      </c>
      <c r="N1299" s="11" t="b">
        <v>0</v>
      </c>
      <c r="O1299" s="11" t="b">
        <v>1</v>
      </c>
      <c r="P1299" s="11" t="b">
        <v>1</v>
      </c>
      <c r="Q1299" s="11" t="b">
        <v>1</v>
      </c>
      <c r="R1299" s="11" t="b">
        <v>1</v>
      </c>
      <c r="S1299" s="11" t="b">
        <v>0</v>
      </c>
      <c r="T1299" s="11" t="b">
        <v>1</v>
      </c>
      <c r="U1299" s="11" t="b">
        <v>0</v>
      </c>
      <c r="V1299" s="11" t="b">
        <v>0</v>
      </c>
      <c r="W1299" s="11" t="b">
        <v>1</v>
      </c>
      <c r="X1299" s="11" t="b">
        <v>1</v>
      </c>
      <c r="Y1299" s="11" t="b">
        <v>1</v>
      </c>
      <c r="Z1299" s="11" t="b">
        <v>1</v>
      </c>
      <c r="AA1299" s="11" t="b">
        <v>0</v>
      </c>
      <c r="AB1299" s="11" t="b">
        <v>1</v>
      </c>
      <c r="AC1299" s="11" t="b">
        <v>1</v>
      </c>
      <c r="AD1299" s="11" t="b">
        <v>1</v>
      </c>
      <c r="AE1299" s="11" t="b">
        <v>1</v>
      </c>
      <c r="AF1299" s="11" t="b">
        <v>1</v>
      </c>
      <c r="AG1299" s="11" t="b">
        <v>0</v>
      </c>
    </row>
    <row r="1300" spans="1:33" x14ac:dyDescent="0.2">
      <c r="A1300" s="11">
        <v>1</v>
      </c>
      <c r="B1300" t="s">
        <v>179</v>
      </c>
      <c r="C1300" t="s">
        <v>22</v>
      </c>
      <c r="D1300">
        <v>0</v>
      </c>
      <c r="E1300">
        <v>84478.151982999407</v>
      </c>
      <c r="F1300">
        <v>0</v>
      </c>
      <c r="G1300">
        <v>0</v>
      </c>
      <c r="H1300">
        <v>0</v>
      </c>
      <c r="I1300">
        <v>0</v>
      </c>
      <c r="J1300" s="10">
        <f>SUMIFS(Table1[time],Table1[repetition],Table1[[#This Row],[repetition]],Table1[config],Table1[[#This Row],[config]])</f>
        <v>45168199.949890055</v>
      </c>
      <c r="K1300" s="11">
        <v>120</v>
      </c>
      <c r="L1300" s="11">
        <v>6</v>
      </c>
      <c r="M1300" s="11" t="s">
        <v>150</v>
      </c>
      <c r="N1300" s="11" t="b">
        <v>1</v>
      </c>
      <c r="O1300" s="11" t="b">
        <v>1</v>
      </c>
      <c r="P1300" s="11" t="b">
        <v>0</v>
      </c>
      <c r="Q1300" s="11" t="b">
        <v>1</v>
      </c>
      <c r="R1300" s="11" t="b">
        <v>0</v>
      </c>
      <c r="S1300" s="11" t="b">
        <v>0</v>
      </c>
      <c r="T1300" s="11" t="b">
        <v>1</v>
      </c>
      <c r="U1300" s="11" t="b">
        <v>1</v>
      </c>
      <c r="V1300" s="11" t="b">
        <v>1</v>
      </c>
      <c r="W1300" s="11" t="b">
        <v>0</v>
      </c>
      <c r="X1300" s="11" t="b">
        <v>1</v>
      </c>
      <c r="Y1300" s="11" t="b">
        <v>0</v>
      </c>
      <c r="Z1300" s="11" t="b">
        <v>0</v>
      </c>
      <c r="AA1300" s="11" t="b">
        <v>1</v>
      </c>
      <c r="AB1300" s="11" t="b">
        <v>0</v>
      </c>
      <c r="AC1300" s="11" t="b">
        <v>0</v>
      </c>
      <c r="AD1300" s="11" t="b">
        <v>1</v>
      </c>
      <c r="AE1300" s="11" t="b">
        <v>0</v>
      </c>
      <c r="AF1300" s="11" t="b">
        <v>0</v>
      </c>
      <c r="AG1300" s="11" t="b">
        <v>0</v>
      </c>
    </row>
    <row r="1301" spans="1:33" x14ac:dyDescent="0.2">
      <c r="A1301" s="9">
        <v>2</v>
      </c>
      <c r="B1301" t="s">
        <v>179</v>
      </c>
      <c r="C1301" t="s">
        <v>22</v>
      </c>
      <c r="D1301">
        <v>0</v>
      </c>
      <c r="E1301">
        <v>100103.146863635</v>
      </c>
      <c r="F1301">
        <v>0</v>
      </c>
      <c r="G1301">
        <v>0</v>
      </c>
      <c r="H1301">
        <v>0</v>
      </c>
      <c r="I1301">
        <v>0</v>
      </c>
      <c r="J1301" s="8">
        <f>SUMIFS(Table1[time],Table1[repetition],Table1[[#This Row],[repetition]],Table1[config],Table1[[#This Row],[config]])</f>
        <v>45012853.877464741</v>
      </c>
      <c r="K1301" s="9">
        <v>80</v>
      </c>
      <c r="L1301" s="9">
        <v>4</v>
      </c>
      <c r="M1301" s="9" t="s">
        <v>151</v>
      </c>
      <c r="N1301" s="9" t="b">
        <v>0</v>
      </c>
      <c r="O1301" s="9" t="b">
        <v>1</v>
      </c>
      <c r="P1301" s="9" t="b">
        <v>0</v>
      </c>
      <c r="Q1301" s="9" t="b">
        <v>1</v>
      </c>
      <c r="R1301" s="9" t="b">
        <v>0</v>
      </c>
      <c r="S1301" s="9" t="b">
        <v>0</v>
      </c>
      <c r="T1301" s="9" t="b">
        <v>1</v>
      </c>
      <c r="U1301" s="9" t="b">
        <v>0</v>
      </c>
      <c r="V1301" s="9" t="b">
        <v>0</v>
      </c>
      <c r="W1301" s="9" t="b">
        <v>0</v>
      </c>
      <c r="X1301" s="9" t="b">
        <v>1</v>
      </c>
      <c r="Y1301" s="9" t="b">
        <v>0</v>
      </c>
      <c r="Z1301" s="9" t="b">
        <v>1</v>
      </c>
      <c r="AA1301" s="9" t="b">
        <v>1</v>
      </c>
      <c r="AB1301" s="9" t="b">
        <v>1</v>
      </c>
      <c r="AC1301" s="9" t="b">
        <v>0</v>
      </c>
      <c r="AD1301" s="9" t="b">
        <v>1</v>
      </c>
      <c r="AE1301" s="9" t="b">
        <v>0</v>
      </c>
      <c r="AF1301" s="9" t="b">
        <v>0</v>
      </c>
      <c r="AG1301" s="9" t="b">
        <v>0</v>
      </c>
    </row>
    <row r="1302" spans="1:33" x14ac:dyDescent="0.2">
      <c r="A1302" s="11">
        <v>3</v>
      </c>
      <c r="B1302" t="s">
        <v>179</v>
      </c>
      <c r="C1302" t="s">
        <v>22</v>
      </c>
      <c r="D1302">
        <v>0</v>
      </c>
      <c r="E1302">
        <v>198766.15707099999</v>
      </c>
      <c r="F1302">
        <v>0</v>
      </c>
      <c r="G1302">
        <v>0</v>
      </c>
      <c r="H1302">
        <v>0</v>
      </c>
      <c r="I1302">
        <v>0</v>
      </c>
      <c r="J1302" s="10">
        <f>SUMIFS(Table1[time],Table1[repetition],Table1[[#This Row],[repetition]],Table1[config],Table1[[#This Row],[config]])</f>
        <v>46944829.246414989</v>
      </c>
      <c r="K1302" s="11">
        <v>80</v>
      </c>
      <c r="L1302" s="11">
        <v>3</v>
      </c>
      <c r="M1302" s="11" t="s">
        <v>151</v>
      </c>
      <c r="N1302" s="11" t="b">
        <v>0</v>
      </c>
      <c r="O1302" s="11" t="b">
        <v>1</v>
      </c>
      <c r="P1302" s="11" t="b">
        <v>1</v>
      </c>
      <c r="Q1302" s="11" t="b">
        <v>1</v>
      </c>
      <c r="R1302" s="11" t="b">
        <v>1</v>
      </c>
      <c r="S1302" s="11" t="b">
        <v>1</v>
      </c>
      <c r="T1302" s="11" t="b">
        <v>0</v>
      </c>
      <c r="U1302" s="11" t="b">
        <v>1</v>
      </c>
      <c r="V1302" s="11" t="b">
        <v>1</v>
      </c>
      <c r="W1302" s="11" t="b">
        <v>1</v>
      </c>
      <c r="X1302" s="11" t="b">
        <v>0</v>
      </c>
      <c r="Y1302" s="11" t="b">
        <v>1</v>
      </c>
      <c r="Z1302" s="11" t="b">
        <v>0</v>
      </c>
      <c r="AA1302" s="11" t="b">
        <v>0</v>
      </c>
      <c r="AB1302" s="11" t="b">
        <v>0</v>
      </c>
      <c r="AC1302" s="11" t="b">
        <v>0</v>
      </c>
      <c r="AD1302" s="11" t="b">
        <v>1</v>
      </c>
      <c r="AE1302" s="11" t="b">
        <v>1</v>
      </c>
      <c r="AF1302" s="11" t="b">
        <v>0</v>
      </c>
      <c r="AG1302" s="11" t="b">
        <v>1</v>
      </c>
    </row>
    <row r="1303" spans="1:33" x14ac:dyDescent="0.2">
      <c r="A1303" s="11">
        <v>1</v>
      </c>
      <c r="B1303" t="s">
        <v>171</v>
      </c>
      <c r="C1303" t="s">
        <v>22</v>
      </c>
      <c r="D1303">
        <v>0</v>
      </c>
      <c r="E1303">
        <v>66882.707142969593</v>
      </c>
      <c r="F1303">
        <v>0</v>
      </c>
      <c r="G1303">
        <v>0</v>
      </c>
      <c r="H1303">
        <v>0</v>
      </c>
      <c r="I1303">
        <v>0</v>
      </c>
      <c r="J1303" s="10">
        <f>SUMIFS(Table1[time],Table1[repetition],Table1[[#This Row],[repetition]],Table1[config],Table1[[#This Row],[config]])</f>
        <v>45168199.949890055</v>
      </c>
      <c r="K1303" s="11">
        <v>150</v>
      </c>
      <c r="L1303" s="11">
        <v>2</v>
      </c>
      <c r="M1303" s="11" t="s">
        <v>150</v>
      </c>
      <c r="N1303" s="11" t="b">
        <v>1</v>
      </c>
      <c r="O1303" s="11" t="b">
        <v>0</v>
      </c>
      <c r="P1303" s="11" t="b">
        <v>0</v>
      </c>
      <c r="Q1303" s="11" t="b">
        <v>0</v>
      </c>
      <c r="R1303" s="11" t="b">
        <v>0</v>
      </c>
      <c r="S1303" s="11" t="b">
        <v>1</v>
      </c>
      <c r="T1303" s="11" t="b">
        <v>0</v>
      </c>
      <c r="U1303" s="11" t="b">
        <v>1</v>
      </c>
      <c r="V1303" s="11" t="b">
        <v>1</v>
      </c>
      <c r="W1303" s="11" t="b">
        <v>0</v>
      </c>
      <c r="X1303" s="11" t="b">
        <v>0</v>
      </c>
      <c r="Y1303" s="11" t="b">
        <v>0</v>
      </c>
      <c r="Z1303" s="11" t="b">
        <v>0</v>
      </c>
      <c r="AA1303" s="11" t="b">
        <v>1</v>
      </c>
      <c r="AB1303" s="11" t="b">
        <v>0</v>
      </c>
      <c r="AC1303" s="11" t="b">
        <v>0</v>
      </c>
      <c r="AD1303" s="11" t="b">
        <v>0</v>
      </c>
      <c r="AE1303" s="11" t="b">
        <v>0</v>
      </c>
      <c r="AF1303" s="11" t="b">
        <v>0</v>
      </c>
      <c r="AG1303" s="11" t="b">
        <v>1</v>
      </c>
    </row>
    <row r="1304" spans="1:33" x14ac:dyDescent="0.2">
      <c r="A1304" s="11">
        <v>2</v>
      </c>
      <c r="B1304" t="s">
        <v>171</v>
      </c>
      <c r="C1304" t="s">
        <v>22</v>
      </c>
      <c r="D1304">
        <v>0</v>
      </c>
      <c r="E1304">
        <v>82772.141180932507</v>
      </c>
      <c r="F1304">
        <v>0</v>
      </c>
      <c r="G1304">
        <v>0</v>
      </c>
      <c r="H1304">
        <v>0</v>
      </c>
      <c r="I1304">
        <v>0</v>
      </c>
      <c r="J1304" s="10">
        <f>SUMIFS(Table1[time],Table1[repetition],Table1[[#This Row],[repetition]],Table1[config],Table1[[#This Row],[config]])</f>
        <v>45012853.877464741</v>
      </c>
      <c r="K1304" s="11">
        <v>80</v>
      </c>
      <c r="L1304" s="11">
        <v>3</v>
      </c>
      <c r="M1304" s="11" t="s">
        <v>151</v>
      </c>
      <c r="N1304" s="11" t="b">
        <v>0</v>
      </c>
      <c r="O1304" s="11" t="b">
        <v>1</v>
      </c>
      <c r="P1304" s="11" t="b">
        <v>1</v>
      </c>
      <c r="Q1304" s="11" t="b">
        <v>1</v>
      </c>
      <c r="R1304" s="11" t="b">
        <v>1</v>
      </c>
      <c r="S1304" s="11" t="b">
        <v>1</v>
      </c>
      <c r="T1304" s="11" t="b">
        <v>0</v>
      </c>
      <c r="U1304" s="11" t="b">
        <v>1</v>
      </c>
      <c r="V1304" s="11" t="b">
        <v>1</v>
      </c>
      <c r="W1304" s="11" t="b">
        <v>1</v>
      </c>
      <c r="X1304" s="11" t="b">
        <v>0</v>
      </c>
      <c r="Y1304" s="11" t="b">
        <v>1</v>
      </c>
      <c r="Z1304" s="11" t="b">
        <v>0</v>
      </c>
      <c r="AA1304" s="11" t="b">
        <v>0</v>
      </c>
      <c r="AB1304" s="11" t="b">
        <v>0</v>
      </c>
      <c r="AC1304" s="11" t="b">
        <v>0</v>
      </c>
      <c r="AD1304" s="11" t="b">
        <v>1</v>
      </c>
      <c r="AE1304" s="11" t="b">
        <v>1</v>
      </c>
      <c r="AF1304" s="11" t="b">
        <v>0</v>
      </c>
      <c r="AG1304" s="11" t="b">
        <v>1</v>
      </c>
    </row>
    <row r="1305" spans="1:33" x14ac:dyDescent="0.2">
      <c r="A1305" s="11">
        <v>3</v>
      </c>
      <c r="B1305" t="s">
        <v>171</v>
      </c>
      <c r="C1305" t="s">
        <v>22</v>
      </c>
      <c r="D1305">
        <v>0</v>
      </c>
      <c r="E1305">
        <v>115748.87277200101</v>
      </c>
      <c r="F1305">
        <v>0</v>
      </c>
      <c r="G1305">
        <v>0</v>
      </c>
      <c r="H1305">
        <v>0</v>
      </c>
      <c r="I1305">
        <v>0</v>
      </c>
      <c r="J1305" s="10">
        <f>SUMIFS(Table1[time],Table1[repetition],Table1[[#This Row],[repetition]],Table1[config],Table1[[#This Row],[config]])</f>
        <v>46944829.246414989</v>
      </c>
      <c r="K1305" s="11">
        <v>80</v>
      </c>
      <c r="L1305" s="11">
        <v>2</v>
      </c>
      <c r="M1305" s="11" t="s">
        <v>150</v>
      </c>
      <c r="N1305" s="11" t="b">
        <v>1</v>
      </c>
      <c r="O1305" s="11" t="b">
        <v>0</v>
      </c>
      <c r="P1305" s="11" t="b">
        <v>0</v>
      </c>
      <c r="Q1305" s="11" t="b">
        <v>0</v>
      </c>
      <c r="R1305" s="11" t="b">
        <v>0</v>
      </c>
      <c r="S1305" s="11" t="b">
        <v>1</v>
      </c>
      <c r="T1305" s="11" t="b">
        <v>0</v>
      </c>
      <c r="U1305" s="11" t="b">
        <v>1</v>
      </c>
      <c r="V1305" s="11" t="b">
        <v>1</v>
      </c>
      <c r="W1305" s="11" t="b">
        <v>0</v>
      </c>
      <c r="X1305" s="11" t="b">
        <v>0</v>
      </c>
      <c r="Y1305" s="11" t="b">
        <v>0</v>
      </c>
      <c r="Z1305" s="11" t="b">
        <v>0</v>
      </c>
      <c r="AA1305" s="11" t="b">
        <v>1</v>
      </c>
      <c r="AB1305" s="11" t="b">
        <v>0</v>
      </c>
      <c r="AC1305" s="11" t="b">
        <v>0</v>
      </c>
      <c r="AD1305" s="11" t="b">
        <v>0</v>
      </c>
      <c r="AE1305" s="11" t="b">
        <v>0</v>
      </c>
      <c r="AF1305" s="11" t="b">
        <v>0</v>
      </c>
      <c r="AG1305" s="11" t="b">
        <v>1</v>
      </c>
    </row>
    <row r="1306" spans="1:33" x14ac:dyDescent="0.2">
      <c r="A1306" s="9">
        <v>1</v>
      </c>
      <c r="B1306" t="s">
        <v>180</v>
      </c>
      <c r="C1306" t="s">
        <v>22</v>
      </c>
      <c r="D1306">
        <v>0</v>
      </c>
      <c r="E1306">
        <v>78275.034211983395</v>
      </c>
      <c r="F1306">
        <v>0</v>
      </c>
      <c r="G1306">
        <v>0</v>
      </c>
      <c r="H1306">
        <v>0</v>
      </c>
      <c r="I1306">
        <v>0</v>
      </c>
      <c r="J1306" s="8">
        <f>SUMIFS(Table1[time],Table1[repetition],Table1[[#This Row],[repetition]],Table1[config],Table1[[#This Row],[config]])</f>
        <v>45168199.949890055</v>
      </c>
      <c r="K1306" s="9">
        <v>150</v>
      </c>
      <c r="L1306" s="9">
        <v>4</v>
      </c>
      <c r="M1306" s="9" t="s">
        <v>151</v>
      </c>
      <c r="N1306" s="9" t="b">
        <v>1</v>
      </c>
      <c r="O1306" s="9" t="b">
        <v>1</v>
      </c>
      <c r="P1306" s="9" t="b">
        <v>0</v>
      </c>
      <c r="Q1306" s="9" t="b">
        <v>0</v>
      </c>
      <c r="R1306" s="9" t="b">
        <v>0</v>
      </c>
      <c r="S1306" s="9" t="b">
        <v>1</v>
      </c>
      <c r="T1306" s="9" t="b">
        <v>0</v>
      </c>
      <c r="U1306" s="9" t="b">
        <v>0</v>
      </c>
      <c r="V1306" s="9" t="b">
        <v>1</v>
      </c>
      <c r="W1306" s="9" t="b">
        <v>0</v>
      </c>
      <c r="X1306" s="9" t="b">
        <v>0</v>
      </c>
      <c r="Y1306" s="9" t="b">
        <v>0</v>
      </c>
      <c r="Z1306" s="9" t="b">
        <v>1</v>
      </c>
      <c r="AA1306" s="9" t="b">
        <v>1</v>
      </c>
      <c r="AB1306" s="9" t="b">
        <v>1</v>
      </c>
      <c r="AC1306" s="9" t="b">
        <v>1</v>
      </c>
      <c r="AD1306" s="9" t="b">
        <v>0</v>
      </c>
      <c r="AE1306" s="9" t="b">
        <v>1</v>
      </c>
      <c r="AF1306" s="9" t="b">
        <v>1</v>
      </c>
      <c r="AG1306" s="9" t="b">
        <v>1</v>
      </c>
    </row>
    <row r="1307" spans="1:33" x14ac:dyDescent="0.2">
      <c r="A1307" s="11">
        <v>2</v>
      </c>
      <c r="B1307" t="s">
        <v>180</v>
      </c>
      <c r="C1307" t="s">
        <v>22</v>
      </c>
      <c r="D1307">
        <v>0</v>
      </c>
      <c r="E1307">
        <v>75574.2665231227</v>
      </c>
      <c r="F1307">
        <v>0</v>
      </c>
      <c r="G1307">
        <v>0</v>
      </c>
      <c r="H1307">
        <v>0</v>
      </c>
      <c r="I1307">
        <v>0</v>
      </c>
      <c r="J1307" s="10">
        <f>SUMIFS(Table1[time],Table1[repetition],Table1[[#This Row],[repetition]],Table1[config],Table1[[#This Row],[config]])</f>
        <v>45012853.877464741</v>
      </c>
      <c r="K1307" s="11">
        <v>80</v>
      </c>
      <c r="L1307" s="11">
        <v>3</v>
      </c>
      <c r="M1307" s="11" t="s">
        <v>151</v>
      </c>
      <c r="N1307" s="11" t="b">
        <v>0</v>
      </c>
      <c r="O1307" s="11" t="b">
        <v>1</v>
      </c>
      <c r="P1307" s="11" t="b">
        <v>1</v>
      </c>
      <c r="Q1307" s="11" t="b">
        <v>1</v>
      </c>
      <c r="R1307" s="11" t="b">
        <v>1</v>
      </c>
      <c r="S1307" s="11" t="b">
        <v>1</v>
      </c>
      <c r="T1307" s="11" t="b">
        <v>0</v>
      </c>
      <c r="U1307" s="11" t="b">
        <v>1</v>
      </c>
      <c r="V1307" s="11" t="b">
        <v>1</v>
      </c>
      <c r="W1307" s="11" t="b">
        <v>1</v>
      </c>
      <c r="X1307" s="11" t="b">
        <v>0</v>
      </c>
      <c r="Y1307" s="11" t="b">
        <v>1</v>
      </c>
      <c r="Z1307" s="11" t="b">
        <v>0</v>
      </c>
      <c r="AA1307" s="11" t="b">
        <v>0</v>
      </c>
      <c r="AB1307" s="11" t="b">
        <v>0</v>
      </c>
      <c r="AC1307" s="11" t="b">
        <v>0</v>
      </c>
      <c r="AD1307" s="11" t="b">
        <v>1</v>
      </c>
      <c r="AE1307" s="11" t="b">
        <v>1</v>
      </c>
      <c r="AF1307" s="11" t="b">
        <v>0</v>
      </c>
      <c r="AG1307" s="11" t="b">
        <v>1</v>
      </c>
    </row>
    <row r="1308" spans="1:33" x14ac:dyDescent="0.2">
      <c r="A1308" s="11">
        <v>3</v>
      </c>
      <c r="B1308" t="s">
        <v>180</v>
      </c>
      <c r="C1308" t="s">
        <v>22</v>
      </c>
      <c r="D1308">
        <v>0</v>
      </c>
      <c r="E1308">
        <v>124673.47303699701</v>
      </c>
      <c r="F1308">
        <v>0</v>
      </c>
      <c r="G1308">
        <v>0</v>
      </c>
      <c r="H1308">
        <v>0</v>
      </c>
      <c r="I1308">
        <v>0</v>
      </c>
      <c r="J1308" s="10">
        <f>SUMIFS(Table1[time],Table1[repetition],Table1[[#This Row],[repetition]],Table1[config],Table1[[#This Row],[config]])</f>
        <v>46944829.246414989</v>
      </c>
      <c r="K1308" s="11">
        <v>80</v>
      </c>
      <c r="L1308" s="11">
        <v>3</v>
      </c>
      <c r="M1308" s="11" t="s">
        <v>151</v>
      </c>
      <c r="N1308" s="11" t="b">
        <v>0</v>
      </c>
      <c r="O1308" s="11" t="b">
        <v>1</v>
      </c>
      <c r="P1308" s="11" t="b">
        <v>1</v>
      </c>
      <c r="Q1308" s="11" t="b">
        <v>1</v>
      </c>
      <c r="R1308" s="11" t="b">
        <v>1</v>
      </c>
      <c r="S1308" s="11" t="b">
        <v>1</v>
      </c>
      <c r="T1308" s="11" t="b">
        <v>0</v>
      </c>
      <c r="U1308" s="11" t="b">
        <v>1</v>
      </c>
      <c r="V1308" s="11" t="b">
        <v>1</v>
      </c>
      <c r="W1308" s="11" t="b">
        <v>1</v>
      </c>
      <c r="X1308" s="11" t="b">
        <v>0</v>
      </c>
      <c r="Y1308" s="11" t="b">
        <v>1</v>
      </c>
      <c r="Z1308" s="11" t="b">
        <v>0</v>
      </c>
      <c r="AA1308" s="11" t="b">
        <v>0</v>
      </c>
      <c r="AB1308" s="11" t="b">
        <v>0</v>
      </c>
      <c r="AC1308" s="11" t="b">
        <v>0</v>
      </c>
      <c r="AD1308" s="11" t="b">
        <v>1</v>
      </c>
      <c r="AE1308" s="11" t="b">
        <v>1</v>
      </c>
      <c r="AF1308" s="11" t="b">
        <v>0</v>
      </c>
      <c r="AG1308" s="11" t="b">
        <v>1</v>
      </c>
    </row>
    <row r="1309" spans="1:33" x14ac:dyDescent="0.2">
      <c r="A1309" s="9">
        <v>1</v>
      </c>
      <c r="B1309" t="s">
        <v>181</v>
      </c>
      <c r="C1309" t="s">
        <v>22</v>
      </c>
      <c r="D1309">
        <v>0</v>
      </c>
      <c r="E1309">
        <v>76161.132957029593</v>
      </c>
      <c r="F1309">
        <v>0</v>
      </c>
      <c r="G1309">
        <v>0</v>
      </c>
      <c r="H1309">
        <v>0</v>
      </c>
      <c r="I1309">
        <v>0</v>
      </c>
      <c r="J1309" s="8">
        <f>SUMIFS(Table1[time],Table1[repetition],Table1[[#This Row],[repetition]],Table1[config],Table1[[#This Row],[config]])</f>
        <v>45168199.949890055</v>
      </c>
      <c r="K1309" s="9">
        <v>150</v>
      </c>
      <c r="L1309" s="9">
        <v>6</v>
      </c>
      <c r="M1309" s="9" t="s">
        <v>151</v>
      </c>
      <c r="N1309" s="9" t="b">
        <v>0</v>
      </c>
      <c r="O1309" s="9" t="b">
        <v>1</v>
      </c>
      <c r="P1309" s="9" t="b">
        <v>0</v>
      </c>
      <c r="Q1309" s="9" t="b">
        <v>1</v>
      </c>
      <c r="R1309" s="9" t="b">
        <v>1</v>
      </c>
      <c r="S1309" s="9" t="b">
        <v>1</v>
      </c>
      <c r="T1309" s="9" t="b">
        <v>0</v>
      </c>
      <c r="U1309" s="9" t="b">
        <v>1</v>
      </c>
      <c r="V1309" s="9" t="b">
        <v>1</v>
      </c>
      <c r="W1309" s="9" t="b">
        <v>0</v>
      </c>
      <c r="X1309" s="9" t="b">
        <v>0</v>
      </c>
      <c r="Y1309" s="9" t="b">
        <v>0</v>
      </c>
      <c r="Z1309" s="9" t="b">
        <v>1</v>
      </c>
      <c r="AA1309" s="9" t="b">
        <v>1</v>
      </c>
      <c r="AB1309" s="9" t="b">
        <v>1</v>
      </c>
      <c r="AC1309" s="9" t="b">
        <v>1</v>
      </c>
      <c r="AD1309" s="9" t="b">
        <v>0</v>
      </c>
      <c r="AE1309" s="9" t="b">
        <v>0</v>
      </c>
      <c r="AF1309" s="9" t="b">
        <v>1</v>
      </c>
      <c r="AG1309" s="9" t="b">
        <v>1</v>
      </c>
    </row>
    <row r="1310" spans="1:33" x14ac:dyDescent="0.2">
      <c r="A1310" s="9">
        <v>2</v>
      </c>
      <c r="B1310" t="s">
        <v>181</v>
      </c>
      <c r="C1310" t="s">
        <v>22</v>
      </c>
      <c r="D1310">
        <v>0</v>
      </c>
      <c r="E1310">
        <v>69705.559756141098</v>
      </c>
      <c r="F1310">
        <v>0</v>
      </c>
      <c r="G1310">
        <v>0</v>
      </c>
      <c r="H1310">
        <v>0</v>
      </c>
      <c r="I1310">
        <v>0</v>
      </c>
      <c r="J1310" s="8">
        <f>SUMIFS(Table1[time],Table1[repetition],Table1[[#This Row],[repetition]],Table1[config],Table1[[#This Row],[config]])</f>
        <v>45012853.877464741</v>
      </c>
      <c r="K1310" s="9">
        <v>80</v>
      </c>
      <c r="L1310" s="9">
        <v>4</v>
      </c>
      <c r="M1310" s="9" t="s">
        <v>151</v>
      </c>
      <c r="N1310" s="9" t="b">
        <v>0</v>
      </c>
      <c r="O1310" s="9" t="b">
        <v>1</v>
      </c>
      <c r="P1310" s="9" t="b">
        <v>0</v>
      </c>
      <c r="Q1310" s="9" t="b">
        <v>1</v>
      </c>
      <c r="R1310" s="9" t="b">
        <v>0</v>
      </c>
      <c r="S1310" s="9" t="b">
        <v>0</v>
      </c>
      <c r="T1310" s="9" t="b">
        <v>1</v>
      </c>
      <c r="U1310" s="9" t="b">
        <v>0</v>
      </c>
      <c r="V1310" s="9" t="b">
        <v>0</v>
      </c>
      <c r="W1310" s="9" t="b">
        <v>0</v>
      </c>
      <c r="X1310" s="9" t="b">
        <v>1</v>
      </c>
      <c r="Y1310" s="9" t="b">
        <v>0</v>
      </c>
      <c r="Z1310" s="9" t="b">
        <v>1</v>
      </c>
      <c r="AA1310" s="9" t="b">
        <v>1</v>
      </c>
      <c r="AB1310" s="9" t="b">
        <v>1</v>
      </c>
      <c r="AC1310" s="9" t="b">
        <v>0</v>
      </c>
      <c r="AD1310" s="9" t="b">
        <v>1</v>
      </c>
      <c r="AE1310" s="9" t="b">
        <v>0</v>
      </c>
      <c r="AF1310" s="9" t="b">
        <v>0</v>
      </c>
      <c r="AG1310" s="9" t="b">
        <v>0</v>
      </c>
    </row>
    <row r="1311" spans="1:33" x14ac:dyDescent="0.2">
      <c r="A1311" s="11">
        <v>3</v>
      </c>
      <c r="B1311" t="s">
        <v>181</v>
      </c>
      <c r="C1311" t="s">
        <v>22</v>
      </c>
      <c r="D1311">
        <v>0</v>
      </c>
      <c r="E1311">
        <v>147774.136042</v>
      </c>
      <c r="F1311">
        <v>0</v>
      </c>
      <c r="G1311">
        <v>0</v>
      </c>
      <c r="H1311">
        <v>0</v>
      </c>
      <c r="I1311">
        <v>0</v>
      </c>
      <c r="J1311" s="10">
        <f>SUMIFS(Table1[time],Table1[repetition],Table1[[#This Row],[repetition]],Table1[config],Table1[[#This Row],[config]])</f>
        <v>46944829.246414989</v>
      </c>
      <c r="K1311" s="11">
        <v>80</v>
      </c>
      <c r="L1311" s="11">
        <v>2</v>
      </c>
      <c r="M1311" s="11" t="s">
        <v>150</v>
      </c>
      <c r="N1311" s="11" t="b">
        <v>1</v>
      </c>
      <c r="O1311" s="11" t="b">
        <v>0</v>
      </c>
      <c r="P1311" s="11" t="b">
        <v>0</v>
      </c>
      <c r="Q1311" s="11" t="b">
        <v>0</v>
      </c>
      <c r="R1311" s="11" t="b">
        <v>0</v>
      </c>
      <c r="S1311" s="11" t="b">
        <v>1</v>
      </c>
      <c r="T1311" s="11" t="b">
        <v>0</v>
      </c>
      <c r="U1311" s="11" t="b">
        <v>1</v>
      </c>
      <c r="V1311" s="11" t="b">
        <v>1</v>
      </c>
      <c r="W1311" s="11" t="b">
        <v>0</v>
      </c>
      <c r="X1311" s="11" t="b">
        <v>0</v>
      </c>
      <c r="Y1311" s="11" t="b">
        <v>0</v>
      </c>
      <c r="Z1311" s="11" t="b">
        <v>0</v>
      </c>
      <c r="AA1311" s="11" t="b">
        <v>1</v>
      </c>
      <c r="AB1311" s="11" t="b">
        <v>0</v>
      </c>
      <c r="AC1311" s="11" t="b">
        <v>0</v>
      </c>
      <c r="AD1311" s="11" t="b">
        <v>0</v>
      </c>
      <c r="AE1311" s="11" t="b">
        <v>0</v>
      </c>
      <c r="AF1311" s="11" t="b">
        <v>0</v>
      </c>
      <c r="AG1311" s="11" t="b">
        <v>1</v>
      </c>
    </row>
    <row r="1312" spans="1:33" x14ac:dyDescent="0.2">
      <c r="A1312" s="11">
        <v>1</v>
      </c>
      <c r="B1312" t="s">
        <v>182</v>
      </c>
      <c r="C1312" t="s">
        <v>22</v>
      </c>
      <c r="D1312">
        <v>0</v>
      </c>
      <c r="E1312">
        <v>7204452.8083809996</v>
      </c>
      <c r="F1312">
        <v>0</v>
      </c>
      <c r="G1312">
        <v>0</v>
      </c>
      <c r="H1312">
        <v>0</v>
      </c>
      <c r="I1312">
        <v>0</v>
      </c>
      <c r="J1312" s="10">
        <f>SUMIFS(Table1[time],Table1[repetition],Table1[[#This Row],[repetition]],Table1[config],Table1[[#This Row],[config]])</f>
        <v>45168199.949890055</v>
      </c>
      <c r="K1312" s="11">
        <v>200</v>
      </c>
      <c r="L1312" s="11">
        <v>1</v>
      </c>
      <c r="M1312" s="11" t="s">
        <v>149</v>
      </c>
      <c r="N1312" s="11" t="b">
        <v>0</v>
      </c>
      <c r="O1312" s="11" t="b">
        <v>1</v>
      </c>
      <c r="P1312" s="11" t="b">
        <v>1</v>
      </c>
      <c r="Q1312" s="11" t="b">
        <v>1</v>
      </c>
      <c r="R1312" s="11" t="b">
        <v>1</v>
      </c>
      <c r="S1312" s="11" t="b">
        <v>0</v>
      </c>
      <c r="T1312" s="11" t="b">
        <v>1</v>
      </c>
      <c r="U1312" s="11" t="b">
        <v>0</v>
      </c>
      <c r="V1312" s="11" t="b">
        <v>0</v>
      </c>
      <c r="W1312" s="11" t="b">
        <v>1</v>
      </c>
      <c r="X1312" s="11" t="b">
        <v>1</v>
      </c>
      <c r="Y1312" s="11" t="b">
        <v>1</v>
      </c>
      <c r="Z1312" s="11" t="b">
        <v>1</v>
      </c>
      <c r="AA1312" s="11" t="b">
        <v>0</v>
      </c>
      <c r="AB1312" s="11" t="b">
        <v>1</v>
      </c>
      <c r="AC1312" s="11" t="b">
        <v>1</v>
      </c>
      <c r="AD1312" s="11" t="b">
        <v>1</v>
      </c>
      <c r="AE1312" s="11" t="b">
        <v>1</v>
      </c>
      <c r="AF1312" s="11" t="b">
        <v>1</v>
      </c>
      <c r="AG1312" s="11" t="b">
        <v>0</v>
      </c>
    </row>
    <row r="1313" spans="1:33" x14ac:dyDescent="0.2">
      <c r="A1313" s="9">
        <v>2</v>
      </c>
      <c r="B1313" t="s">
        <v>182</v>
      </c>
      <c r="C1313" t="s">
        <v>22</v>
      </c>
      <c r="D1313">
        <v>0</v>
      </c>
      <c r="E1313">
        <v>7203112.3134950101</v>
      </c>
      <c r="F1313">
        <v>0</v>
      </c>
      <c r="G1313">
        <v>0</v>
      </c>
      <c r="H1313">
        <v>0</v>
      </c>
      <c r="I1313">
        <v>0</v>
      </c>
      <c r="J1313" s="8">
        <f>SUMIFS(Table1[time],Table1[repetition],Table1[[#This Row],[repetition]],Table1[config],Table1[[#This Row],[config]])</f>
        <v>45012853.877464741</v>
      </c>
      <c r="K1313" s="9">
        <v>80</v>
      </c>
      <c r="L1313" s="9">
        <v>6</v>
      </c>
      <c r="M1313" s="9" t="s">
        <v>151</v>
      </c>
      <c r="N1313" s="9" t="b">
        <v>1</v>
      </c>
      <c r="O1313" s="9" t="b">
        <v>1</v>
      </c>
      <c r="P1313" s="9" t="b">
        <v>1</v>
      </c>
      <c r="Q1313" s="9" t="b">
        <v>0</v>
      </c>
      <c r="R1313" s="9" t="b">
        <v>1</v>
      </c>
      <c r="S1313" s="9" t="b">
        <v>0</v>
      </c>
      <c r="T1313" s="9" t="b">
        <v>1</v>
      </c>
      <c r="U1313" s="9" t="b">
        <v>0</v>
      </c>
      <c r="V1313" s="9" t="b">
        <v>0</v>
      </c>
      <c r="W1313" s="9" t="b">
        <v>0</v>
      </c>
      <c r="X1313" s="9" t="b">
        <v>0</v>
      </c>
      <c r="Y1313" s="9" t="b">
        <v>1</v>
      </c>
      <c r="Z1313" s="9" t="b">
        <v>1</v>
      </c>
      <c r="AA1313" s="9" t="b">
        <v>1</v>
      </c>
      <c r="AB1313" s="9" t="b">
        <v>0</v>
      </c>
      <c r="AC1313" s="9" t="b">
        <v>0</v>
      </c>
      <c r="AD1313" s="9" t="b">
        <v>0</v>
      </c>
      <c r="AE1313" s="9" t="b">
        <v>1</v>
      </c>
      <c r="AF1313" s="9" t="b">
        <v>1</v>
      </c>
      <c r="AG1313" s="9" t="b">
        <v>1</v>
      </c>
    </row>
    <row r="1314" spans="1:33" x14ac:dyDescent="0.2">
      <c r="A1314" s="11">
        <v>3</v>
      </c>
      <c r="B1314" t="s">
        <v>182</v>
      </c>
      <c r="C1314" t="s">
        <v>22</v>
      </c>
      <c r="D1314">
        <v>0</v>
      </c>
      <c r="E1314">
        <v>7205659.3685149997</v>
      </c>
      <c r="F1314">
        <v>0</v>
      </c>
      <c r="G1314">
        <v>0</v>
      </c>
      <c r="H1314">
        <v>0</v>
      </c>
      <c r="I1314">
        <v>0</v>
      </c>
      <c r="J1314" s="10">
        <f>SUMIFS(Table1[time],Table1[repetition],Table1[[#This Row],[repetition]],Table1[config],Table1[[#This Row],[config]])</f>
        <v>46944829.246414989</v>
      </c>
      <c r="K1314" s="11">
        <v>80</v>
      </c>
      <c r="L1314" s="11">
        <v>18</v>
      </c>
      <c r="M1314" s="11" t="s">
        <v>149</v>
      </c>
      <c r="N1314" s="11" t="b">
        <v>1</v>
      </c>
      <c r="O1314" s="11" t="b">
        <v>0</v>
      </c>
      <c r="P1314" s="11" t="b">
        <v>1</v>
      </c>
      <c r="Q1314" s="11" t="b">
        <v>0</v>
      </c>
      <c r="R1314" s="11" t="b">
        <v>0</v>
      </c>
      <c r="S1314" s="11" t="b">
        <v>0</v>
      </c>
      <c r="T1314" s="11" t="b">
        <v>1</v>
      </c>
      <c r="U1314" s="11" t="b">
        <v>0</v>
      </c>
      <c r="V1314" s="11" t="b">
        <v>1</v>
      </c>
      <c r="W1314" s="11" t="b">
        <v>0</v>
      </c>
      <c r="X1314" s="11" t="b">
        <v>0</v>
      </c>
      <c r="Y1314" s="11" t="b">
        <v>1</v>
      </c>
      <c r="Z1314" s="11" t="b">
        <v>0</v>
      </c>
      <c r="AA1314" s="11" t="b">
        <v>1</v>
      </c>
      <c r="AB1314" s="11" t="b">
        <v>1</v>
      </c>
      <c r="AC1314" s="11" t="b">
        <v>0</v>
      </c>
      <c r="AD1314" s="11" t="b">
        <v>0</v>
      </c>
      <c r="AE1314" s="11" t="b">
        <v>0</v>
      </c>
      <c r="AF1314" s="11" t="b">
        <v>0</v>
      </c>
      <c r="AG1314" s="11" t="b">
        <v>0</v>
      </c>
    </row>
    <row r="1315" spans="1:33" x14ac:dyDescent="0.2">
      <c r="A1315" s="11">
        <v>1</v>
      </c>
      <c r="B1315" t="s">
        <v>184</v>
      </c>
      <c r="C1315" t="s">
        <v>22</v>
      </c>
      <c r="D1315">
        <v>0</v>
      </c>
      <c r="E1315">
        <v>7202562.5763929496</v>
      </c>
      <c r="F1315">
        <v>0</v>
      </c>
      <c r="G1315">
        <v>0</v>
      </c>
      <c r="H1315">
        <v>0</v>
      </c>
      <c r="I1315">
        <v>0</v>
      </c>
      <c r="J1315" s="10">
        <f>SUMIFS(Table1[time],Table1[repetition],Table1[[#This Row],[repetition]],Table1[config],Table1[[#This Row],[config]])</f>
        <v>45168199.949890055</v>
      </c>
      <c r="K1315" s="11">
        <v>200</v>
      </c>
      <c r="L1315" s="11">
        <v>4</v>
      </c>
      <c r="M1315" s="11" t="s">
        <v>151</v>
      </c>
      <c r="N1315" s="11" t="b">
        <v>1</v>
      </c>
      <c r="O1315" s="11" t="b">
        <v>1</v>
      </c>
      <c r="P1315" s="11" t="b">
        <v>1</v>
      </c>
      <c r="Q1315" s="11" t="b">
        <v>1</v>
      </c>
      <c r="R1315" s="11" t="b">
        <v>1</v>
      </c>
      <c r="S1315" s="11" t="b">
        <v>1</v>
      </c>
      <c r="T1315" s="11" t="b">
        <v>1</v>
      </c>
      <c r="U1315" s="11" t="b">
        <v>1</v>
      </c>
      <c r="V1315" s="11" t="b">
        <v>1</v>
      </c>
      <c r="W1315" s="11" t="b">
        <v>0</v>
      </c>
      <c r="X1315" s="11" t="b">
        <v>0</v>
      </c>
      <c r="Y1315" s="11" t="b">
        <v>0</v>
      </c>
      <c r="Z1315" s="11" t="b">
        <v>0</v>
      </c>
      <c r="AA1315" s="11" t="b">
        <v>0</v>
      </c>
      <c r="AB1315" s="11" t="b">
        <v>1</v>
      </c>
      <c r="AC1315" s="11" t="b">
        <v>0</v>
      </c>
      <c r="AD1315" s="11" t="b">
        <v>1</v>
      </c>
      <c r="AE1315" s="11" t="b">
        <v>0</v>
      </c>
      <c r="AF1315" s="11" t="b">
        <v>1</v>
      </c>
      <c r="AG1315" s="11" t="b">
        <v>0</v>
      </c>
    </row>
    <row r="1316" spans="1:33" x14ac:dyDescent="0.2">
      <c r="A1316" s="9">
        <v>2</v>
      </c>
      <c r="B1316" t="s">
        <v>184</v>
      </c>
      <c r="C1316" t="s">
        <v>22</v>
      </c>
      <c r="D1316">
        <v>0</v>
      </c>
      <c r="E1316">
        <v>7203784.8993176501</v>
      </c>
      <c r="F1316">
        <v>0</v>
      </c>
      <c r="G1316">
        <v>0</v>
      </c>
      <c r="H1316">
        <v>0</v>
      </c>
      <c r="I1316">
        <v>0</v>
      </c>
      <c r="J1316" s="8">
        <f>SUMIFS(Table1[time],Table1[repetition],Table1[[#This Row],[repetition]],Table1[config],Table1[[#This Row],[config]])</f>
        <v>45012853.877464741</v>
      </c>
      <c r="K1316" s="9">
        <v>80</v>
      </c>
      <c r="L1316" s="9">
        <v>6</v>
      </c>
      <c r="M1316" s="9" t="s">
        <v>151</v>
      </c>
      <c r="N1316" s="9" t="b">
        <v>1</v>
      </c>
      <c r="O1316" s="9" t="b">
        <v>1</v>
      </c>
      <c r="P1316" s="9" t="b">
        <v>1</v>
      </c>
      <c r="Q1316" s="9" t="b">
        <v>0</v>
      </c>
      <c r="R1316" s="9" t="b">
        <v>1</v>
      </c>
      <c r="S1316" s="9" t="b">
        <v>0</v>
      </c>
      <c r="T1316" s="9" t="b">
        <v>1</v>
      </c>
      <c r="U1316" s="9" t="b">
        <v>0</v>
      </c>
      <c r="V1316" s="9" t="b">
        <v>0</v>
      </c>
      <c r="W1316" s="9" t="b">
        <v>0</v>
      </c>
      <c r="X1316" s="9" t="b">
        <v>0</v>
      </c>
      <c r="Y1316" s="9" t="b">
        <v>1</v>
      </c>
      <c r="Z1316" s="9" t="b">
        <v>1</v>
      </c>
      <c r="AA1316" s="9" t="b">
        <v>1</v>
      </c>
      <c r="AB1316" s="9" t="b">
        <v>0</v>
      </c>
      <c r="AC1316" s="9" t="b">
        <v>0</v>
      </c>
      <c r="AD1316" s="9" t="b">
        <v>0</v>
      </c>
      <c r="AE1316" s="9" t="b">
        <v>1</v>
      </c>
      <c r="AF1316" s="9" t="b">
        <v>1</v>
      </c>
      <c r="AG1316" s="9" t="b">
        <v>1</v>
      </c>
    </row>
    <row r="1317" spans="1:33" x14ac:dyDescent="0.2">
      <c r="A1317" s="11">
        <v>3</v>
      </c>
      <c r="B1317" t="s">
        <v>184</v>
      </c>
      <c r="C1317" t="s">
        <v>22</v>
      </c>
      <c r="D1317">
        <v>0</v>
      </c>
      <c r="E1317">
        <v>7204983.3422339996</v>
      </c>
      <c r="F1317">
        <v>0</v>
      </c>
      <c r="G1317">
        <v>0</v>
      </c>
      <c r="H1317">
        <v>0</v>
      </c>
      <c r="I1317">
        <v>0</v>
      </c>
      <c r="J1317" s="10">
        <f>SUMIFS(Table1[time],Table1[repetition],Table1[[#This Row],[repetition]],Table1[config],Table1[[#This Row],[config]])</f>
        <v>46944829.246414989</v>
      </c>
      <c r="K1317" s="11">
        <v>80</v>
      </c>
      <c r="L1317" s="11">
        <v>18</v>
      </c>
      <c r="M1317" s="11" t="s">
        <v>149</v>
      </c>
      <c r="N1317" s="11" t="b">
        <v>1</v>
      </c>
      <c r="O1317" s="11" t="b">
        <v>0</v>
      </c>
      <c r="P1317" s="11" t="b">
        <v>1</v>
      </c>
      <c r="Q1317" s="11" t="b">
        <v>0</v>
      </c>
      <c r="R1317" s="11" t="b">
        <v>0</v>
      </c>
      <c r="S1317" s="11" t="b">
        <v>0</v>
      </c>
      <c r="T1317" s="11" t="b">
        <v>1</v>
      </c>
      <c r="U1317" s="11" t="b">
        <v>0</v>
      </c>
      <c r="V1317" s="11" t="b">
        <v>1</v>
      </c>
      <c r="W1317" s="11" t="b">
        <v>0</v>
      </c>
      <c r="X1317" s="11" t="b">
        <v>0</v>
      </c>
      <c r="Y1317" s="11" t="b">
        <v>1</v>
      </c>
      <c r="Z1317" s="11" t="b">
        <v>0</v>
      </c>
      <c r="AA1317" s="11" t="b">
        <v>1</v>
      </c>
      <c r="AB1317" s="11" t="b">
        <v>1</v>
      </c>
      <c r="AC1317" s="11" t="b">
        <v>0</v>
      </c>
      <c r="AD1317" s="11" t="b">
        <v>0</v>
      </c>
      <c r="AE1317" s="11" t="b">
        <v>0</v>
      </c>
      <c r="AF1317" s="11" t="b">
        <v>0</v>
      </c>
      <c r="AG1317" s="11" t="b">
        <v>0</v>
      </c>
    </row>
    <row r="1318" spans="1:33" x14ac:dyDescent="0.2">
      <c r="A1318" s="9">
        <v>1</v>
      </c>
      <c r="B1318" t="s">
        <v>183</v>
      </c>
      <c r="C1318" t="s">
        <v>22</v>
      </c>
      <c r="D1318">
        <v>0</v>
      </c>
      <c r="E1318">
        <v>100733.09249401699</v>
      </c>
      <c r="F1318">
        <v>0</v>
      </c>
      <c r="G1318">
        <v>0</v>
      </c>
      <c r="H1318">
        <v>0</v>
      </c>
      <c r="I1318">
        <v>0</v>
      </c>
      <c r="J1318" s="8">
        <f>SUMIFS(Table1[time],Table1[repetition],Table1[[#This Row],[repetition]],Table1[config],Table1[[#This Row],[config]])</f>
        <v>45168199.949890055</v>
      </c>
      <c r="K1318" s="9">
        <v>200</v>
      </c>
      <c r="L1318" s="9">
        <v>18</v>
      </c>
      <c r="M1318" s="9" t="s">
        <v>151</v>
      </c>
      <c r="N1318" s="9" t="b">
        <v>1</v>
      </c>
      <c r="O1318" s="9" t="b">
        <v>0</v>
      </c>
      <c r="P1318" s="9" t="b">
        <v>0</v>
      </c>
      <c r="Q1318" s="9" t="b">
        <v>0</v>
      </c>
      <c r="R1318" s="9" t="b">
        <v>1</v>
      </c>
      <c r="S1318" s="9" t="b">
        <v>0</v>
      </c>
      <c r="T1318" s="9" t="b">
        <v>0</v>
      </c>
      <c r="U1318" s="9" t="b">
        <v>0</v>
      </c>
      <c r="V1318" s="9" t="b">
        <v>0</v>
      </c>
      <c r="W1318" s="9" t="b">
        <v>0</v>
      </c>
      <c r="X1318" s="9" t="b">
        <v>0</v>
      </c>
      <c r="Y1318" s="9" t="b">
        <v>1</v>
      </c>
      <c r="Z1318" s="9" t="b">
        <v>0</v>
      </c>
      <c r="AA1318" s="9" t="b">
        <v>1</v>
      </c>
      <c r="AB1318" s="9" t="b">
        <v>1</v>
      </c>
      <c r="AC1318" s="9" t="b">
        <v>1</v>
      </c>
      <c r="AD1318" s="9" t="b">
        <v>0</v>
      </c>
      <c r="AE1318" s="9" t="b">
        <v>0</v>
      </c>
      <c r="AF1318" s="9" t="b">
        <v>1</v>
      </c>
      <c r="AG1318" s="9" t="b">
        <v>1</v>
      </c>
    </row>
    <row r="1319" spans="1:33" x14ac:dyDescent="0.2">
      <c r="A1319" s="9">
        <v>2</v>
      </c>
      <c r="B1319" t="s">
        <v>183</v>
      </c>
      <c r="C1319" t="s">
        <v>22</v>
      </c>
      <c r="D1319">
        <v>0</v>
      </c>
      <c r="E1319">
        <v>63992.2352689318</v>
      </c>
      <c r="F1319">
        <v>0</v>
      </c>
      <c r="G1319">
        <v>0</v>
      </c>
      <c r="H1319">
        <v>0</v>
      </c>
      <c r="I1319">
        <v>0</v>
      </c>
      <c r="J1319" s="8">
        <f>SUMIFS(Table1[time],Table1[repetition],Table1[[#This Row],[repetition]],Table1[config],Table1[[#This Row],[config]])</f>
        <v>45012853.877464741</v>
      </c>
      <c r="K1319" s="9">
        <v>80</v>
      </c>
      <c r="L1319" s="9">
        <v>4</v>
      </c>
      <c r="M1319" s="9" t="s">
        <v>151</v>
      </c>
      <c r="N1319" s="9" t="b">
        <v>0</v>
      </c>
      <c r="O1319" s="9" t="b">
        <v>1</v>
      </c>
      <c r="P1319" s="9" t="b">
        <v>0</v>
      </c>
      <c r="Q1319" s="9" t="b">
        <v>1</v>
      </c>
      <c r="R1319" s="9" t="b">
        <v>0</v>
      </c>
      <c r="S1319" s="9" t="b">
        <v>0</v>
      </c>
      <c r="T1319" s="9" t="b">
        <v>1</v>
      </c>
      <c r="U1319" s="9" t="b">
        <v>0</v>
      </c>
      <c r="V1319" s="9" t="b">
        <v>0</v>
      </c>
      <c r="W1319" s="9" t="b">
        <v>0</v>
      </c>
      <c r="X1319" s="9" t="b">
        <v>1</v>
      </c>
      <c r="Y1319" s="9" t="b">
        <v>0</v>
      </c>
      <c r="Z1319" s="9" t="b">
        <v>1</v>
      </c>
      <c r="AA1319" s="9" t="b">
        <v>1</v>
      </c>
      <c r="AB1319" s="9" t="b">
        <v>1</v>
      </c>
      <c r="AC1319" s="9" t="b">
        <v>0</v>
      </c>
      <c r="AD1319" s="9" t="b">
        <v>1</v>
      </c>
      <c r="AE1319" s="9" t="b">
        <v>0</v>
      </c>
      <c r="AF1319" s="9" t="b">
        <v>0</v>
      </c>
      <c r="AG1319" s="9" t="b">
        <v>0</v>
      </c>
    </row>
    <row r="1320" spans="1:33" x14ac:dyDescent="0.2">
      <c r="A1320" s="11">
        <v>3</v>
      </c>
      <c r="B1320" t="s">
        <v>183</v>
      </c>
      <c r="C1320" t="s">
        <v>22</v>
      </c>
      <c r="D1320">
        <v>0</v>
      </c>
      <c r="E1320">
        <v>194018.47028599799</v>
      </c>
      <c r="F1320">
        <v>0</v>
      </c>
      <c r="G1320">
        <v>0</v>
      </c>
      <c r="H1320">
        <v>0</v>
      </c>
      <c r="I1320">
        <v>0</v>
      </c>
      <c r="J1320" s="10">
        <f>SUMIFS(Table1[time],Table1[repetition],Table1[[#This Row],[repetition]],Table1[config],Table1[[#This Row],[config]])</f>
        <v>46944829.246414989</v>
      </c>
      <c r="K1320" s="11">
        <v>80</v>
      </c>
      <c r="L1320" s="11">
        <v>3</v>
      </c>
      <c r="M1320" s="11" t="s">
        <v>151</v>
      </c>
      <c r="N1320" s="11" t="b">
        <v>0</v>
      </c>
      <c r="O1320" s="11" t="b">
        <v>1</v>
      </c>
      <c r="P1320" s="11" t="b">
        <v>1</v>
      </c>
      <c r="Q1320" s="11" t="b">
        <v>1</v>
      </c>
      <c r="R1320" s="11" t="b">
        <v>1</v>
      </c>
      <c r="S1320" s="11" t="b">
        <v>1</v>
      </c>
      <c r="T1320" s="11" t="b">
        <v>0</v>
      </c>
      <c r="U1320" s="11" t="b">
        <v>1</v>
      </c>
      <c r="V1320" s="11" t="b">
        <v>1</v>
      </c>
      <c r="W1320" s="11" t="b">
        <v>1</v>
      </c>
      <c r="X1320" s="11" t="b">
        <v>0</v>
      </c>
      <c r="Y1320" s="11" t="b">
        <v>1</v>
      </c>
      <c r="Z1320" s="11" t="b">
        <v>0</v>
      </c>
      <c r="AA1320" s="11" t="b">
        <v>0</v>
      </c>
      <c r="AB1320" s="11" t="b">
        <v>0</v>
      </c>
      <c r="AC1320" s="11" t="b">
        <v>0</v>
      </c>
      <c r="AD1320" s="11" t="b">
        <v>1</v>
      </c>
      <c r="AE1320" s="11" t="b">
        <v>1</v>
      </c>
      <c r="AF1320" s="11" t="b">
        <v>0</v>
      </c>
      <c r="AG1320" s="11" t="b">
        <v>1</v>
      </c>
    </row>
    <row r="1321" spans="1:33" x14ac:dyDescent="0.2">
      <c r="A1321" s="11">
        <v>1</v>
      </c>
      <c r="B1321" t="s">
        <v>185</v>
      </c>
      <c r="C1321" t="s">
        <v>22</v>
      </c>
      <c r="D1321">
        <v>0</v>
      </c>
      <c r="E1321">
        <v>65387.874204025102</v>
      </c>
      <c r="F1321">
        <v>0</v>
      </c>
      <c r="G1321">
        <v>0</v>
      </c>
      <c r="H1321">
        <v>0</v>
      </c>
      <c r="I1321">
        <v>0</v>
      </c>
      <c r="J1321" s="10">
        <f>SUMIFS(Table1[time],Table1[repetition],Table1[[#This Row],[repetition]],Table1[config],Table1[[#This Row],[config]])</f>
        <v>45168199.949890055</v>
      </c>
      <c r="K1321" s="11">
        <v>600</v>
      </c>
      <c r="L1321" s="11">
        <v>1</v>
      </c>
      <c r="M1321" s="11" t="s">
        <v>149</v>
      </c>
      <c r="N1321" s="11" t="b">
        <v>0</v>
      </c>
      <c r="O1321" s="11" t="b">
        <v>1</v>
      </c>
      <c r="P1321" s="11" t="b">
        <v>1</v>
      </c>
      <c r="Q1321" s="11" t="b">
        <v>1</v>
      </c>
      <c r="R1321" s="11" t="b">
        <v>1</v>
      </c>
      <c r="S1321" s="11" t="b">
        <v>0</v>
      </c>
      <c r="T1321" s="11" t="b">
        <v>1</v>
      </c>
      <c r="U1321" s="11" t="b">
        <v>0</v>
      </c>
      <c r="V1321" s="11" t="b">
        <v>0</v>
      </c>
      <c r="W1321" s="11" t="b">
        <v>1</v>
      </c>
      <c r="X1321" s="11" t="b">
        <v>1</v>
      </c>
      <c r="Y1321" s="11" t="b">
        <v>1</v>
      </c>
      <c r="Z1321" s="11" t="b">
        <v>1</v>
      </c>
      <c r="AA1321" s="11" t="b">
        <v>0</v>
      </c>
      <c r="AB1321" s="11" t="b">
        <v>1</v>
      </c>
      <c r="AC1321" s="11" t="b">
        <v>1</v>
      </c>
      <c r="AD1321" s="11" t="b">
        <v>1</v>
      </c>
      <c r="AE1321" s="11" t="b">
        <v>1</v>
      </c>
      <c r="AF1321" s="11" t="b">
        <v>1</v>
      </c>
      <c r="AG1321" s="11" t="b">
        <v>0</v>
      </c>
    </row>
    <row r="1322" spans="1:33" x14ac:dyDescent="0.2">
      <c r="A1322" s="9">
        <v>2</v>
      </c>
      <c r="B1322" t="s">
        <v>185</v>
      </c>
      <c r="C1322" t="s">
        <v>22</v>
      </c>
      <c r="D1322">
        <v>0</v>
      </c>
      <c r="E1322">
        <v>73880.166983231902</v>
      </c>
      <c r="F1322">
        <v>0</v>
      </c>
      <c r="G1322">
        <v>0</v>
      </c>
      <c r="H1322">
        <v>0</v>
      </c>
      <c r="I1322">
        <v>0</v>
      </c>
      <c r="J1322" s="8">
        <f>SUMIFS(Table1[time],Table1[repetition],Table1[[#This Row],[repetition]],Table1[config],Table1[[#This Row],[config]])</f>
        <v>45012853.877464741</v>
      </c>
      <c r="K1322" s="9">
        <v>80</v>
      </c>
      <c r="L1322" s="9">
        <v>4</v>
      </c>
      <c r="M1322" s="9" t="s">
        <v>151</v>
      </c>
      <c r="N1322" s="9" t="b">
        <v>0</v>
      </c>
      <c r="O1322" s="9" t="b">
        <v>1</v>
      </c>
      <c r="P1322" s="9" t="b">
        <v>0</v>
      </c>
      <c r="Q1322" s="9" t="b">
        <v>1</v>
      </c>
      <c r="R1322" s="9" t="b">
        <v>0</v>
      </c>
      <c r="S1322" s="9" t="b">
        <v>0</v>
      </c>
      <c r="T1322" s="9" t="b">
        <v>1</v>
      </c>
      <c r="U1322" s="9" t="b">
        <v>0</v>
      </c>
      <c r="V1322" s="9" t="b">
        <v>0</v>
      </c>
      <c r="W1322" s="9" t="b">
        <v>0</v>
      </c>
      <c r="X1322" s="9" t="b">
        <v>1</v>
      </c>
      <c r="Y1322" s="9" t="b">
        <v>0</v>
      </c>
      <c r="Z1322" s="9" t="b">
        <v>1</v>
      </c>
      <c r="AA1322" s="9" t="b">
        <v>1</v>
      </c>
      <c r="AB1322" s="9" t="b">
        <v>1</v>
      </c>
      <c r="AC1322" s="9" t="b">
        <v>0</v>
      </c>
      <c r="AD1322" s="9" t="b">
        <v>1</v>
      </c>
      <c r="AE1322" s="9" t="b">
        <v>0</v>
      </c>
      <c r="AF1322" s="9" t="b">
        <v>0</v>
      </c>
      <c r="AG1322" s="9" t="b">
        <v>0</v>
      </c>
    </row>
    <row r="1323" spans="1:33" x14ac:dyDescent="0.2">
      <c r="A1323" s="11">
        <v>3</v>
      </c>
      <c r="B1323" t="s">
        <v>185</v>
      </c>
      <c r="C1323" t="s">
        <v>22</v>
      </c>
      <c r="D1323">
        <v>0</v>
      </c>
      <c r="E1323">
        <v>129810.52829399701</v>
      </c>
      <c r="F1323">
        <v>0</v>
      </c>
      <c r="G1323">
        <v>0</v>
      </c>
      <c r="H1323">
        <v>0</v>
      </c>
      <c r="I1323">
        <v>0</v>
      </c>
      <c r="J1323" s="10">
        <f>SUMIFS(Table1[time],Table1[repetition],Table1[[#This Row],[repetition]],Table1[config],Table1[[#This Row],[config]])</f>
        <v>46944829.246414989</v>
      </c>
      <c r="K1323" s="11">
        <v>80</v>
      </c>
      <c r="L1323" s="11">
        <v>3</v>
      </c>
      <c r="M1323" s="11" t="s">
        <v>151</v>
      </c>
      <c r="N1323" s="11" t="b">
        <v>0</v>
      </c>
      <c r="O1323" s="11" t="b">
        <v>1</v>
      </c>
      <c r="P1323" s="11" t="b">
        <v>1</v>
      </c>
      <c r="Q1323" s="11" t="b">
        <v>1</v>
      </c>
      <c r="R1323" s="11" t="b">
        <v>1</v>
      </c>
      <c r="S1323" s="11" t="b">
        <v>1</v>
      </c>
      <c r="T1323" s="11" t="b">
        <v>0</v>
      </c>
      <c r="U1323" s="11" t="b">
        <v>1</v>
      </c>
      <c r="V1323" s="11" t="b">
        <v>1</v>
      </c>
      <c r="W1323" s="11" t="b">
        <v>1</v>
      </c>
      <c r="X1323" s="11" t="b">
        <v>0</v>
      </c>
      <c r="Y1323" s="11" t="b">
        <v>1</v>
      </c>
      <c r="Z1323" s="11" t="b">
        <v>0</v>
      </c>
      <c r="AA1323" s="11" t="b">
        <v>0</v>
      </c>
      <c r="AB1323" s="11" t="b">
        <v>0</v>
      </c>
      <c r="AC1323" s="11" t="b">
        <v>0</v>
      </c>
      <c r="AD1323" s="11" t="b">
        <v>1</v>
      </c>
      <c r="AE1323" s="11" t="b">
        <v>1</v>
      </c>
      <c r="AF1323" s="11" t="b">
        <v>0</v>
      </c>
      <c r="AG1323" s="11" t="b">
        <v>1</v>
      </c>
    </row>
    <row r="1324" spans="1:33" x14ac:dyDescent="0.2">
      <c r="A1324" s="9">
        <v>1</v>
      </c>
      <c r="B1324" t="s">
        <v>186</v>
      </c>
      <c r="C1324" t="s">
        <v>22</v>
      </c>
      <c r="D1324">
        <v>0</v>
      </c>
      <c r="E1324">
        <v>64368.7636799877</v>
      </c>
      <c r="F1324">
        <v>0</v>
      </c>
      <c r="G1324">
        <v>0</v>
      </c>
      <c r="H1324">
        <v>0</v>
      </c>
      <c r="I1324">
        <v>0</v>
      </c>
      <c r="J1324" s="8">
        <f>SUMIFS(Table1[time],Table1[repetition],Table1[[#This Row],[repetition]],Table1[config],Table1[[#This Row],[config]])</f>
        <v>45168199.949890055</v>
      </c>
      <c r="K1324" s="9">
        <v>600</v>
      </c>
      <c r="L1324" s="9">
        <v>4</v>
      </c>
      <c r="M1324" s="9" t="s">
        <v>151</v>
      </c>
      <c r="N1324" s="9" t="b">
        <v>0</v>
      </c>
      <c r="O1324" s="9" t="b">
        <v>0</v>
      </c>
      <c r="P1324" s="9" t="b">
        <v>1</v>
      </c>
      <c r="Q1324" s="9" t="b">
        <v>0</v>
      </c>
      <c r="R1324" s="9" t="b">
        <v>0</v>
      </c>
      <c r="S1324" s="9" t="b">
        <v>1</v>
      </c>
      <c r="T1324" s="9" t="b">
        <v>1</v>
      </c>
      <c r="U1324" s="9" t="b">
        <v>0</v>
      </c>
      <c r="V1324" s="9" t="b">
        <v>0</v>
      </c>
      <c r="W1324" s="9" t="b">
        <v>1</v>
      </c>
      <c r="X1324" s="9" t="b">
        <v>0</v>
      </c>
      <c r="Y1324" s="9" t="b">
        <v>0</v>
      </c>
      <c r="Z1324" s="9" t="b">
        <v>1</v>
      </c>
      <c r="AA1324" s="9" t="b">
        <v>1</v>
      </c>
      <c r="AB1324" s="9" t="b">
        <v>1</v>
      </c>
      <c r="AC1324" s="9" t="b">
        <v>1</v>
      </c>
      <c r="AD1324" s="9" t="b">
        <v>0</v>
      </c>
      <c r="AE1324" s="9" t="b">
        <v>0</v>
      </c>
      <c r="AF1324" s="9" t="b">
        <v>1</v>
      </c>
      <c r="AG1324" s="9" t="b">
        <v>0</v>
      </c>
    </row>
    <row r="1325" spans="1:33" x14ac:dyDescent="0.2">
      <c r="A1325" s="9">
        <v>2</v>
      </c>
      <c r="B1325" t="s">
        <v>186</v>
      </c>
      <c r="C1325" t="s">
        <v>22</v>
      </c>
      <c r="D1325">
        <v>0</v>
      </c>
      <c r="E1325">
        <v>77427.847126033099</v>
      </c>
      <c r="F1325">
        <v>0</v>
      </c>
      <c r="G1325">
        <v>0</v>
      </c>
      <c r="H1325">
        <v>0</v>
      </c>
      <c r="I1325">
        <v>0</v>
      </c>
      <c r="J1325" s="8">
        <f>SUMIFS(Table1[time],Table1[repetition],Table1[[#This Row],[repetition]],Table1[config],Table1[[#This Row],[config]])</f>
        <v>45012853.877464741</v>
      </c>
      <c r="K1325" s="9">
        <v>80</v>
      </c>
      <c r="L1325" s="9">
        <v>3</v>
      </c>
      <c r="M1325" s="9" t="s">
        <v>151</v>
      </c>
      <c r="N1325" s="9" t="b">
        <v>0</v>
      </c>
      <c r="O1325" s="9" t="b">
        <v>1</v>
      </c>
      <c r="P1325" s="9" t="b">
        <v>1</v>
      </c>
      <c r="Q1325" s="9" t="b">
        <v>1</v>
      </c>
      <c r="R1325" s="9" t="b">
        <v>1</v>
      </c>
      <c r="S1325" s="9" t="b">
        <v>1</v>
      </c>
      <c r="T1325" s="9" t="b">
        <v>0</v>
      </c>
      <c r="U1325" s="9" t="b">
        <v>1</v>
      </c>
      <c r="V1325" s="9" t="b">
        <v>1</v>
      </c>
      <c r="W1325" s="9" t="b">
        <v>1</v>
      </c>
      <c r="X1325" s="9" t="b">
        <v>0</v>
      </c>
      <c r="Y1325" s="9" t="b">
        <v>1</v>
      </c>
      <c r="Z1325" s="9" t="b">
        <v>0</v>
      </c>
      <c r="AA1325" s="9" t="b">
        <v>0</v>
      </c>
      <c r="AB1325" s="9" t="b">
        <v>0</v>
      </c>
      <c r="AC1325" s="9" t="b">
        <v>0</v>
      </c>
      <c r="AD1325" s="9" t="b">
        <v>1</v>
      </c>
      <c r="AE1325" s="9" t="b">
        <v>1</v>
      </c>
      <c r="AF1325" s="9" t="b">
        <v>0</v>
      </c>
      <c r="AG1325" s="9" t="b">
        <v>1</v>
      </c>
    </row>
    <row r="1326" spans="1:33" x14ac:dyDescent="0.2">
      <c r="A1326" s="11">
        <v>3</v>
      </c>
      <c r="B1326" t="s">
        <v>186</v>
      </c>
      <c r="C1326" t="s">
        <v>22</v>
      </c>
      <c r="D1326">
        <v>0</v>
      </c>
      <c r="E1326">
        <v>131835.41447500099</v>
      </c>
      <c r="F1326">
        <v>0</v>
      </c>
      <c r="G1326">
        <v>0</v>
      </c>
      <c r="H1326">
        <v>0</v>
      </c>
      <c r="I1326">
        <v>0</v>
      </c>
      <c r="J1326" s="10">
        <f>SUMIFS(Table1[time],Table1[repetition],Table1[[#This Row],[repetition]],Table1[config],Table1[[#This Row],[config]])</f>
        <v>46944829.246414989</v>
      </c>
      <c r="K1326" s="11">
        <v>80</v>
      </c>
      <c r="L1326" s="11">
        <v>2</v>
      </c>
      <c r="M1326" s="11" t="s">
        <v>150</v>
      </c>
      <c r="N1326" s="11" t="b">
        <v>1</v>
      </c>
      <c r="O1326" s="11" t="b">
        <v>0</v>
      </c>
      <c r="P1326" s="11" t="b">
        <v>0</v>
      </c>
      <c r="Q1326" s="11" t="b">
        <v>0</v>
      </c>
      <c r="R1326" s="11" t="b">
        <v>0</v>
      </c>
      <c r="S1326" s="11" t="b">
        <v>1</v>
      </c>
      <c r="T1326" s="11" t="b">
        <v>0</v>
      </c>
      <c r="U1326" s="11" t="b">
        <v>1</v>
      </c>
      <c r="V1326" s="11" t="b">
        <v>1</v>
      </c>
      <c r="W1326" s="11" t="b">
        <v>0</v>
      </c>
      <c r="X1326" s="11" t="b">
        <v>0</v>
      </c>
      <c r="Y1326" s="11" t="b">
        <v>0</v>
      </c>
      <c r="Z1326" s="11" t="b">
        <v>0</v>
      </c>
      <c r="AA1326" s="11" t="b">
        <v>1</v>
      </c>
      <c r="AB1326" s="11" t="b">
        <v>0</v>
      </c>
      <c r="AC1326" s="11" t="b">
        <v>0</v>
      </c>
      <c r="AD1326" s="11" t="b">
        <v>0</v>
      </c>
      <c r="AE1326" s="11" t="b">
        <v>0</v>
      </c>
      <c r="AF1326" s="11" t="b">
        <v>0</v>
      </c>
      <c r="AG1326" s="11" t="b">
        <v>1</v>
      </c>
    </row>
    <row r="1327" spans="1:33" x14ac:dyDescent="0.2">
      <c r="A1327" s="11">
        <v>1</v>
      </c>
      <c r="B1327" t="s">
        <v>187</v>
      </c>
      <c r="C1327" t="s">
        <v>22</v>
      </c>
      <c r="D1327">
        <v>0</v>
      </c>
      <c r="E1327">
        <v>7202291.0981419804</v>
      </c>
      <c r="F1327">
        <v>0</v>
      </c>
      <c r="G1327">
        <v>0</v>
      </c>
      <c r="H1327">
        <v>0</v>
      </c>
      <c r="I1327">
        <v>0</v>
      </c>
      <c r="J1327" s="10">
        <f>SUMIFS(Table1[time],Table1[repetition],Table1[[#This Row],[repetition]],Table1[config],Table1[[#This Row],[config]])</f>
        <v>45168199.949890055</v>
      </c>
      <c r="K1327" s="11">
        <v>600</v>
      </c>
      <c r="L1327" s="11">
        <v>6</v>
      </c>
      <c r="M1327" s="11" t="s">
        <v>151</v>
      </c>
      <c r="N1327" s="11" t="b">
        <v>1</v>
      </c>
      <c r="O1327" s="11" t="b">
        <v>1</v>
      </c>
      <c r="P1327" s="11" t="b">
        <v>1</v>
      </c>
      <c r="Q1327" s="11" t="b">
        <v>1</v>
      </c>
      <c r="R1327" s="11" t="b">
        <v>0</v>
      </c>
      <c r="S1327" s="11" t="b">
        <v>1</v>
      </c>
      <c r="T1327" s="11" t="b">
        <v>1</v>
      </c>
      <c r="U1327" s="11" t="b">
        <v>1</v>
      </c>
      <c r="V1327" s="11" t="b">
        <v>0</v>
      </c>
      <c r="W1327" s="11" t="b">
        <v>1</v>
      </c>
      <c r="X1327" s="11" t="b">
        <v>0</v>
      </c>
      <c r="Y1327" s="11" t="b">
        <v>1</v>
      </c>
      <c r="Z1327" s="11" t="b">
        <v>1</v>
      </c>
      <c r="AA1327" s="11" t="b">
        <v>0</v>
      </c>
      <c r="AB1327" s="11" t="b">
        <v>1</v>
      </c>
      <c r="AC1327" s="11" t="b">
        <v>1</v>
      </c>
      <c r="AD1327" s="11" t="b">
        <v>1</v>
      </c>
      <c r="AE1327" s="11" t="b">
        <v>0</v>
      </c>
      <c r="AF1327" s="11" t="b">
        <v>0</v>
      </c>
      <c r="AG1327" s="11" t="b">
        <v>0</v>
      </c>
    </row>
    <row r="1328" spans="1:33" x14ac:dyDescent="0.2">
      <c r="A1328" s="11">
        <v>2</v>
      </c>
      <c r="B1328" t="s">
        <v>187</v>
      </c>
      <c r="C1328" t="s">
        <v>22</v>
      </c>
      <c r="D1328">
        <v>0</v>
      </c>
      <c r="E1328">
        <v>7202424.9811782502</v>
      </c>
      <c r="F1328">
        <v>0</v>
      </c>
      <c r="G1328">
        <v>0</v>
      </c>
      <c r="H1328">
        <v>0</v>
      </c>
      <c r="I1328">
        <v>0</v>
      </c>
      <c r="J1328" s="10">
        <f>SUMIFS(Table1[time],Table1[repetition],Table1[[#This Row],[repetition]],Table1[config],Table1[[#This Row],[config]])</f>
        <v>45012853.877464741</v>
      </c>
      <c r="K1328" s="11">
        <v>80</v>
      </c>
      <c r="L1328" s="11">
        <v>6</v>
      </c>
      <c r="M1328" s="11" t="s">
        <v>151</v>
      </c>
      <c r="N1328" s="11" t="b">
        <v>1</v>
      </c>
      <c r="O1328" s="11" t="b">
        <v>1</v>
      </c>
      <c r="P1328" s="11" t="b">
        <v>1</v>
      </c>
      <c r="Q1328" s="11" t="b">
        <v>0</v>
      </c>
      <c r="R1328" s="11" t="b">
        <v>1</v>
      </c>
      <c r="S1328" s="11" t="b">
        <v>0</v>
      </c>
      <c r="T1328" s="11" t="b">
        <v>1</v>
      </c>
      <c r="U1328" s="11" t="b">
        <v>0</v>
      </c>
      <c r="V1328" s="11" t="b">
        <v>0</v>
      </c>
      <c r="W1328" s="11" t="b">
        <v>0</v>
      </c>
      <c r="X1328" s="11" t="b">
        <v>0</v>
      </c>
      <c r="Y1328" s="11" t="b">
        <v>1</v>
      </c>
      <c r="Z1328" s="11" t="b">
        <v>1</v>
      </c>
      <c r="AA1328" s="11" t="b">
        <v>1</v>
      </c>
      <c r="AB1328" s="11" t="b">
        <v>0</v>
      </c>
      <c r="AC1328" s="11" t="b">
        <v>0</v>
      </c>
      <c r="AD1328" s="11" t="b">
        <v>0</v>
      </c>
      <c r="AE1328" s="11" t="b">
        <v>1</v>
      </c>
      <c r="AF1328" s="11" t="b">
        <v>1</v>
      </c>
      <c r="AG1328" s="11" t="b">
        <v>1</v>
      </c>
    </row>
    <row r="1329" spans="1:33" x14ac:dyDescent="0.2">
      <c r="A1329" s="9">
        <v>3</v>
      </c>
      <c r="B1329" t="s">
        <v>187</v>
      </c>
      <c r="C1329" t="s">
        <v>22</v>
      </c>
      <c r="D1329">
        <v>0</v>
      </c>
      <c r="E1329">
        <v>7203590.5768980002</v>
      </c>
      <c r="F1329">
        <v>0</v>
      </c>
      <c r="G1329">
        <v>0</v>
      </c>
      <c r="H1329">
        <v>0</v>
      </c>
      <c r="I1329">
        <v>0</v>
      </c>
      <c r="J1329" s="8">
        <f>SUMIFS(Table1[time],Table1[repetition],Table1[[#This Row],[repetition]],Table1[config],Table1[[#This Row],[config]])</f>
        <v>46944829.246414989</v>
      </c>
      <c r="K1329" s="9">
        <v>80</v>
      </c>
      <c r="L1329" s="9">
        <v>6</v>
      </c>
      <c r="M1329" s="9" t="s">
        <v>151</v>
      </c>
      <c r="N1329" s="9" t="b">
        <v>1</v>
      </c>
      <c r="O1329" s="9" t="b">
        <v>1</v>
      </c>
      <c r="P1329" s="9" t="b">
        <v>1</v>
      </c>
      <c r="Q1329" s="9" t="b">
        <v>0</v>
      </c>
      <c r="R1329" s="9" t="b">
        <v>1</v>
      </c>
      <c r="S1329" s="9" t="b">
        <v>0</v>
      </c>
      <c r="T1329" s="9" t="b">
        <v>1</v>
      </c>
      <c r="U1329" s="9" t="b">
        <v>0</v>
      </c>
      <c r="V1329" s="9" t="b">
        <v>0</v>
      </c>
      <c r="W1329" s="9" t="b">
        <v>0</v>
      </c>
      <c r="X1329" s="9" t="b">
        <v>0</v>
      </c>
      <c r="Y1329" s="9" t="b">
        <v>1</v>
      </c>
      <c r="Z1329" s="9" t="b">
        <v>1</v>
      </c>
      <c r="AA1329" s="9" t="b">
        <v>1</v>
      </c>
      <c r="AB1329" s="9" t="b">
        <v>0</v>
      </c>
      <c r="AC1329" s="9" t="b">
        <v>0</v>
      </c>
      <c r="AD1329" s="9" t="b">
        <v>0</v>
      </c>
      <c r="AE1329" s="9" t="b">
        <v>1</v>
      </c>
      <c r="AF1329" s="9" t="b">
        <v>1</v>
      </c>
      <c r="AG1329" s="9" t="b">
        <v>1</v>
      </c>
    </row>
    <row r="1330" spans="1:33" x14ac:dyDescent="0.2">
      <c r="A1330" s="11">
        <v>1</v>
      </c>
      <c r="B1330" t="s">
        <v>158</v>
      </c>
      <c r="C1330" t="s">
        <v>56</v>
      </c>
      <c r="D1330">
        <v>0</v>
      </c>
      <c r="E1330">
        <v>1304760.1239740001</v>
      </c>
      <c r="F1330">
        <v>0</v>
      </c>
      <c r="G1330">
        <v>0</v>
      </c>
      <c r="H1330">
        <v>0</v>
      </c>
      <c r="I1330">
        <v>0</v>
      </c>
      <c r="J1330" s="10">
        <f>SUMIFS(Table1[time],Table1[repetition],Table1[[#This Row],[repetition]],Table1[config],Table1[[#This Row],[config]])</f>
        <v>85774155.045967013</v>
      </c>
      <c r="K1330" s="11">
        <v>0</v>
      </c>
      <c r="L1330" s="11">
        <v>1</v>
      </c>
      <c r="M1330" s="11" t="s">
        <v>149</v>
      </c>
      <c r="N1330" s="11" t="b">
        <v>0</v>
      </c>
      <c r="O1330" s="11" t="b">
        <v>0</v>
      </c>
      <c r="P1330" s="11" t="b">
        <v>0</v>
      </c>
      <c r="Q1330" s="11" t="b">
        <v>0</v>
      </c>
      <c r="R1330" s="11" t="b">
        <v>0</v>
      </c>
      <c r="S1330" s="11" t="b">
        <v>0</v>
      </c>
      <c r="T1330" s="11" t="b">
        <v>0</v>
      </c>
      <c r="U1330" s="11" t="b">
        <v>0</v>
      </c>
      <c r="V1330" s="11" t="b">
        <v>0</v>
      </c>
      <c r="W1330" s="11" t="b">
        <v>0</v>
      </c>
      <c r="X1330" s="11" t="b">
        <v>0</v>
      </c>
      <c r="Y1330" s="11" t="b">
        <v>0</v>
      </c>
      <c r="Z1330" s="11" t="b">
        <v>0</v>
      </c>
      <c r="AA1330" s="11" t="b">
        <v>0</v>
      </c>
      <c r="AB1330" s="11" t="b">
        <v>0</v>
      </c>
      <c r="AC1330" s="11" t="b">
        <v>0</v>
      </c>
      <c r="AD1330" s="11" t="b">
        <v>0</v>
      </c>
      <c r="AE1330" s="11" t="b">
        <v>0</v>
      </c>
      <c r="AF1330" s="11" t="b">
        <v>0</v>
      </c>
      <c r="AG1330" s="11" t="b">
        <v>0</v>
      </c>
    </row>
    <row r="1331" spans="1:33" x14ac:dyDescent="0.2">
      <c r="A1331" s="11">
        <v>2</v>
      </c>
      <c r="B1331" t="s">
        <v>158</v>
      </c>
      <c r="C1331" t="s">
        <v>56</v>
      </c>
      <c r="D1331">
        <v>0</v>
      </c>
      <c r="E1331">
        <v>589797.11244907195</v>
      </c>
      <c r="F1331">
        <v>0</v>
      </c>
      <c r="G1331">
        <v>0</v>
      </c>
      <c r="H1331">
        <v>0</v>
      </c>
      <c r="I1331">
        <v>0</v>
      </c>
      <c r="J1331" s="10">
        <f>SUMIFS(Table1[time],Table1[repetition],Table1[[#This Row],[repetition]],Table1[config],Table1[[#This Row],[config]])</f>
        <v>81373247.522921696</v>
      </c>
      <c r="K1331" s="11">
        <v>80</v>
      </c>
      <c r="L1331" s="11">
        <v>5</v>
      </c>
      <c r="M1331" s="11" t="s">
        <v>150</v>
      </c>
      <c r="N1331" s="11" t="b">
        <v>0</v>
      </c>
      <c r="O1331" s="11" t="b">
        <v>0</v>
      </c>
      <c r="P1331" s="11" t="b">
        <v>1</v>
      </c>
      <c r="Q1331" s="11" t="b">
        <v>1</v>
      </c>
      <c r="R1331" s="11" t="b">
        <v>1</v>
      </c>
      <c r="S1331" s="11" t="b">
        <v>1</v>
      </c>
      <c r="T1331" s="11" t="b">
        <v>0</v>
      </c>
      <c r="U1331" s="11" t="b">
        <v>1</v>
      </c>
      <c r="V1331" s="11" t="b">
        <v>0</v>
      </c>
      <c r="W1331" s="11" t="b">
        <v>0</v>
      </c>
      <c r="X1331" s="11" t="b">
        <v>0</v>
      </c>
      <c r="Y1331" s="11" t="b">
        <v>0</v>
      </c>
      <c r="Z1331" s="11" t="b">
        <v>0</v>
      </c>
      <c r="AA1331" s="11" t="b">
        <v>0</v>
      </c>
      <c r="AB1331" s="11" t="b">
        <v>1</v>
      </c>
      <c r="AC1331" s="11" t="b">
        <v>1</v>
      </c>
      <c r="AD1331" s="11" t="b">
        <v>1</v>
      </c>
      <c r="AE1331" s="11" t="b">
        <v>0</v>
      </c>
      <c r="AF1331" s="11" t="b">
        <v>1</v>
      </c>
      <c r="AG1331" s="11" t="b">
        <v>1</v>
      </c>
    </row>
    <row r="1332" spans="1:33" x14ac:dyDescent="0.2">
      <c r="A1332" s="9">
        <v>3</v>
      </c>
      <c r="B1332" t="s">
        <v>158</v>
      </c>
      <c r="C1332" t="s">
        <v>56</v>
      </c>
      <c r="D1332">
        <v>0</v>
      </c>
      <c r="E1332">
        <v>1306963.3960899899</v>
      </c>
      <c r="F1332">
        <v>0</v>
      </c>
      <c r="G1332">
        <v>0</v>
      </c>
      <c r="H1332">
        <v>0</v>
      </c>
      <c r="I1332">
        <v>0</v>
      </c>
      <c r="J1332" s="8">
        <f>SUMIFS(Table1[time],Table1[repetition],Table1[[#This Row],[repetition]],Table1[config],Table1[[#This Row],[config]])</f>
        <v>91212197.541388914</v>
      </c>
      <c r="K1332" s="9">
        <v>80</v>
      </c>
      <c r="L1332" s="9">
        <v>3</v>
      </c>
      <c r="M1332" s="9" t="s">
        <v>151</v>
      </c>
      <c r="N1332" s="9" t="b">
        <v>0</v>
      </c>
      <c r="O1332" s="9" t="b">
        <v>1</v>
      </c>
      <c r="P1332" s="9" t="b">
        <v>1</v>
      </c>
      <c r="Q1332" s="9" t="b">
        <v>1</v>
      </c>
      <c r="R1332" s="9" t="b">
        <v>1</v>
      </c>
      <c r="S1332" s="9" t="b">
        <v>1</v>
      </c>
      <c r="T1332" s="9" t="b">
        <v>0</v>
      </c>
      <c r="U1332" s="9" t="b">
        <v>1</v>
      </c>
      <c r="V1332" s="9" t="b">
        <v>1</v>
      </c>
      <c r="W1332" s="9" t="b">
        <v>1</v>
      </c>
      <c r="X1332" s="9" t="b">
        <v>0</v>
      </c>
      <c r="Y1332" s="9" t="b">
        <v>1</v>
      </c>
      <c r="Z1332" s="9" t="b">
        <v>0</v>
      </c>
      <c r="AA1332" s="9" t="b">
        <v>0</v>
      </c>
      <c r="AB1332" s="9" t="b">
        <v>0</v>
      </c>
      <c r="AC1332" s="9" t="b">
        <v>0</v>
      </c>
      <c r="AD1332" s="9" t="b">
        <v>1</v>
      </c>
      <c r="AE1332" s="9" t="b">
        <v>1</v>
      </c>
      <c r="AF1332" s="9" t="b">
        <v>0</v>
      </c>
      <c r="AG1332" s="9" t="b">
        <v>1</v>
      </c>
    </row>
    <row r="1333" spans="1:33" x14ac:dyDescent="0.2">
      <c r="A1333" s="9">
        <v>1</v>
      </c>
      <c r="B1333" t="s">
        <v>159</v>
      </c>
      <c r="C1333" t="s">
        <v>56</v>
      </c>
      <c r="D1333">
        <v>0</v>
      </c>
      <c r="E1333">
        <v>633993.02304803801</v>
      </c>
      <c r="F1333">
        <v>0</v>
      </c>
      <c r="G1333">
        <v>0</v>
      </c>
      <c r="H1333">
        <v>0</v>
      </c>
      <c r="I1333">
        <v>0</v>
      </c>
      <c r="J1333" s="8">
        <f>SUMIFS(Table1[time],Table1[repetition],Table1[[#This Row],[repetition]],Table1[config],Table1[[#This Row],[config]])</f>
        <v>85774155.045967013</v>
      </c>
      <c r="K1333" s="9">
        <v>1</v>
      </c>
      <c r="L1333" s="9">
        <v>4</v>
      </c>
      <c r="M1333" s="9" t="s">
        <v>150</v>
      </c>
      <c r="N1333" s="9" t="b">
        <v>0</v>
      </c>
      <c r="O1333" s="9" t="b">
        <v>1</v>
      </c>
      <c r="P1333" s="9" t="b">
        <v>0</v>
      </c>
      <c r="Q1333" s="9" t="b">
        <v>1</v>
      </c>
      <c r="R1333" s="9" t="b">
        <v>0</v>
      </c>
      <c r="S1333" s="9" t="b">
        <v>1</v>
      </c>
      <c r="T1333" s="9" t="b">
        <v>0</v>
      </c>
      <c r="U1333" s="9" t="b">
        <v>0</v>
      </c>
      <c r="V1333" s="9" t="b">
        <v>0</v>
      </c>
      <c r="W1333" s="9" t="b">
        <v>1</v>
      </c>
      <c r="X1333" s="9" t="b">
        <v>0</v>
      </c>
      <c r="Y1333" s="9" t="b">
        <v>1</v>
      </c>
      <c r="Z1333" s="9" t="b">
        <v>1</v>
      </c>
      <c r="AA1333" s="9" t="b">
        <v>1</v>
      </c>
      <c r="AB1333" s="9" t="b">
        <v>1</v>
      </c>
      <c r="AC1333" s="9" t="b">
        <v>1</v>
      </c>
      <c r="AD1333" s="9" t="b">
        <v>0</v>
      </c>
      <c r="AE1333" s="9" t="b">
        <v>1</v>
      </c>
      <c r="AF1333" s="9" t="b">
        <v>1</v>
      </c>
      <c r="AG1333" s="9" t="b">
        <v>1</v>
      </c>
    </row>
    <row r="1334" spans="1:33" x14ac:dyDescent="0.2">
      <c r="A1334" s="9">
        <v>2</v>
      </c>
      <c r="B1334" t="s">
        <v>159</v>
      </c>
      <c r="C1334" t="s">
        <v>56</v>
      </c>
      <c r="D1334">
        <v>0</v>
      </c>
      <c r="E1334">
        <v>481138.03449971601</v>
      </c>
      <c r="F1334">
        <v>0</v>
      </c>
      <c r="G1334">
        <v>0</v>
      </c>
      <c r="H1334">
        <v>0</v>
      </c>
      <c r="I1334">
        <v>0</v>
      </c>
      <c r="J1334" s="8">
        <f>SUMIFS(Table1[time],Table1[repetition],Table1[[#This Row],[repetition]],Table1[config],Table1[[#This Row],[config]])</f>
        <v>81373247.522921696</v>
      </c>
      <c r="K1334" s="9">
        <v>80</v>
      </c>
      <c r="L1334" s="9">
        <v>5</v>
      </c>
      <c r="M1334" s="9" t="s">
        <v>150</v>
      </c>
      <c r="N1334" s="9" t="b">
        <v>0</v>
      </c>
      <c r="O1334" s="9" t="b">
        <v>0</v>
      </c>
      <c r="P1334" s="9" t="b">
        <v>1</v>
      </c>
      <c r="Q1334" s="9" t="b">
        <v>1</v>
      </c>
      <c r="R1334" s="9" t="b">
        <v>1</v>
      </c>
      <c r="S1334" s="9" t="b">
        <v>1</v>
      </c>
      <c r="T1334" s="9" t="b">
        <v>0</v>
      </c>
      <c r="U1334" s="9" t="b">
        <v>1</v>
      </c>
      <c r="V1334" s="9" t="b">
        <v>0</v>
      </c>
      <c r="W1334" s="9" t="b">
        <v>0</v>
      </c>
      <c r="X1334" s="9" t="b">
        <v>0</v>
      </c>
      <c r="Y1334" s="9" t="b">
        <v>0</v>
      </c>
      <c r="Z1334" s="9" t="b">
        <v>0</v>
      </c>
      <c r="AA1334" s="9" t="b">
        <v>0</v>
      </c>
      <c r="AB1334" s="9" t="b">
        <v>1</v>
      </c>
      <c r="AC1334" s="9" t="b">
        <v>1</v>
      </c>
      <c r="AD1334" s="9" t="b">
        <v>1</v>
      </c>
      <c r="AE1334" s="9" t="b">
        <v>0</v>
      </c>
      <c r="AF1334" s="9" t="b">
        <v>1</v>
      </c>
      <c r="AG1334" s="9" t="b">
        <v>1</v>
      </c>
    </row>
    <row r="1335" spans="1:33" x14ac:dyDescent="0.2">
      <c r="A1335" s="11">
        <v>3</v>
      </c>
      <c r="B1335" t="s">
        <v>159</v>
      </c>
      <c r="C1335" t="s">
        <v>56</v>
      </c>
      <c r="D1335">
        <v>0</v>
      </c>
      <c r="E1335">
        <v>887676.64438900095</v>
      </c>
      <c r="F1335">
        <v>0</v>
      </c>
      <c r="G1335">
        <v>0</v>
      </c>
      <c r="H1335">
        <v>0</v>
      </c>
      <c r="I1335">
        <v>0</v>
      </c>
      <c r="J1335" s="10">
        <f>SUMIFS(Table1[time],Table1[repetition],Table1[[#This Row],[repetition]],Table1[config],Table1[[#This Row],[config]])</f>
        <v>91212197.541388914</v>
      </c>
      <c r="K1335" s="11">
        <v>80</v>
      </c>
      <c r="L1335" s="11">
        <v>5</v>
      </c>
      <c r="M1335" s="11" t="s">
        <v>150</v>
      </c>
      <c r="N1335" s="11" t="b">
        <v>0</v>
      </c>
      <c r="O1335" s="11" t="b">
        <v>0</v>
      </c>
      <c r="P1335" s="11" t="b">
        <v>1</v>
      </c>
      <c r="Q1335" s="11" t="b">
        <v>1</v>
      </c>
      <c r="R1335" s="11" t="b">
        <v>1</v>
      </c>
      <c r="S1335" s="11" t="b">
        <v>1</v>
      </c>
      <c r="T1335" s="11" t="b">
        <v>0</v>
      </c>
      <c r="U1335" s="11" t="b">
        <v>1</v>
      </c>
      <c r="V1335" s="11" t="b">
        <v>0</v>
      </c>
      <c r="W1335" s="11" t="b">
        <v>0</v>
      </c>
      <c r="X1335" s="11" t="b">
        <v>0</v>
      </c>
      <c r="Y1335" s="11" t="b">
        <v>0</v>
      </c>
      <c r="Z1335" s="11" t="b">
        <v>0</v>
      </c>
      <c r="AA1335" s="11" t="b">
        <v>0</v>
      </c>
      <c r="AB1335" s="11" t="b">
        <v>1</v>
      </c>
      <c r="AC1335" s="11" t="b">
        <v>1</v>
      </c>
      <c r="AD1335" s="11" t="b">
        <v>1</v>
      </c>
      <c r="AE1335" s="11" t="b">
        <v>0</v>
      </c>
      <c r="AF1335" s="11" t="b">
        <v>1</v>
      </c>
      <c r="AG1335" s="11" t="b">
        <v>1</v>
      </c>
    </row>
    <row r="1336" spans="1:33" x14ac:dyDescent="0.2">
      <c r="A1336" s="9">
        <v>1</v>
      </c>
      <c r="B1336" t="s">
        <v>160</v>
      </c>
      <c r="C1336" t="s">
        <v>56</v>
      </c>
      <c r="D1336">
        <v>0</v>
      </c>
      <c r="E1336">
        <v>568017.71693100396</v>
      </c>
      <c r="F1336">
        <v>0</v>
      </c>
      <c r="G1336">
        <v>0</v>
      </c>
      <c r="H1336">
        <v>0</v>
      </c>
      <c r="I1336">
        <v>0</v>
      </c>
      <c r="J1336" s="8">
        <f>SUMIFS(Table1[time],Table1[repetition],Table1[[#This Row],[repetition]],Table1[config],Table1[[#This Row],[config]])</f>
        <v>85774155.045967013</v>
      </c>
      <c r="K1336" s="9">
        <v>1</v>
      </c>
      <c r="L1336" s="9">
        <v>18</v>
      </c>
      <c r="M1336" s="9" t="s">
        <v>150</v>
      </c>
      <c r="N1336" s="9" t="b">
        <v>1</v>
      </c>
      <c r="O1336" s="9" t="b">
        <v>0</v>
      </c>
      <c r="P1336" s="9" t="b">
        <v>0</v>
      </c>
      <c r="Q1336" s="9" t="b">
        <v>0</v>
      </c>
      <c r="R1336" s="9" t="b">
        <v>0</v>
      </c>
      <c r="S1336" s="9" t="b">
        <v>1</v>
      </c>
      <c r="T1336" s="9" t="b">
        <v>1</v>
      </c>
      <c r="U1336" s="9" t="b">
        <v>1</v>
      </c>
      <c r="V1336" s="9" t="b">
        <v>1</v>
      </c>
      <c r="W1336" s="9" t="b">
        <v>0</v>
      </c>
      <c r="X1336" s="9" t="b">
        <v>1</v>
      </c>
      <c r="Y1336" s="9" t="b">
        <v>0</v>
      </c>
      <c r="Z1336" s="9" t="b">
        <v>0</v>
      </c>
      <c r="AA1336" s="9" t="b">
        <v>1</v>
      </c>
      <c r="AB1336" s="9" t="b">
        <v>1</v>
      </c>
      <c r="AC1336" s="9" t="b">
        <v>1</v>
      </c>
      <c r="AD1336" s="9" t="b">
        <v>1</v>
      </c>
      <c r="AE1336" s="9" t="b">
        <v>0</v>
      </c>
      <c r="AF1336" s="9" t="b">
        <v>0</v>
      </c>
      <c r="AG1336" s="9" t="b">
        <v>0</v>
      </c>
    </row>
    <row r="1337" spans="1:33" x14ac:dyDescent="0.2">
      <c r="A1337" s="11">
        <v>2</v>
      </c>
      <c r="B1337" t="s">
        <v>160</v>
      </c>
      <c r="C1337" t="s">
        <v>56</v>
      </c>
      <c r="D1337">
        <v>0</v>
      </c>
      <c r="E1337">
        <v>372868.184224236</v>
      </c>
      <c r="F1337">
        <v>0</v>
      </c>
      <c r="G1337">
        <v>0</v>
      </c>
      <c r="H1337">
        <v>0</v>
      </c>
      <c r="I1337">
        <v>0</v>
      </c>
      <c r="J1337" s="10">
        <f>SUMIFS(Table1[time],Table1[repetition],Table1[[#This Row],[repetition]],Table1[config],Table1[[#This Row],[config]])</f>
        <v>81373247.522921696</v>
      </c>
      <c r="K1337" s="11">
        <v>80</v>
      </c>
      <c r="L1337" s="11">
        <v>4</v>
      </c>
      <c r="M1337" s="11" t="s">
        <v>151</v>
      </c>
      <c r="N1337" s="11" t="b">
        <v>0</v>
      </c>
      <c r="O1337" s="11" t="b">
        <v>1</v>
      </c>
      <c r="P1337" s="11" t="b">
        <v>0</v>
      </c>
      <c r="Q1337" s="11" t="b">
        <v>1</v>
      </c>
      <c r="R1337" s="11" t="b">
        <v>0</v>
      </c>
      <c r="S1337" s="11" t="b">
        <v>0</v>
      </c>
      <c r="T1337" s="11" t="b">
        <v>1</v>
      </c>
      <c r="U1337" s="11" t="b">
        <v>0</v>
      </c>
      <c r="V1337" s="11" t="b">
        <v>0</v>
      </c>
      <c r="W1337" s="11" t="b">
        <v>0</v>
      </c>
      <c r="X1337" s="11" t="b">
        <v>1</v>
      </c>
      <c r="Y1337" s="11" t="b">
        <v>0</v>
      </c>
      <c r="Z1337" s="11" t="b">
        <v>1</v>
      </c>
      <c r="AA1337" s="11" t="b">
        <v>1</v>
      </c>
      <c r="AB1337" s="11" t="b">
        <v>1</v>
      </c>
      <c r="AC1337" s="11" t="b">
        <v>0</v>
      </c>
      <c r="AD1337" s="11" t="b">
        <v>1</v>
      </c>
      <c r="AE1337" s="11" t="b">
        <v>0</v>
      </c>
      <c r="AF1337" s="11" t="b">
        <v>0</v>
      </c>
      <c r="AG1337" s="11" t="b">
        <v>0</v>
      </c>
    </row>
    <row r="1338" spans="1:33" x14ac:dyDescent="0.2">
      <c r="A1338" s="9">
        <v>3</v>
      </c>
      <c r="B1338" t="s">
        <v>160</v>
      </c>
      <c r="C1338" t="s">
        <v>56</v>
      </c>
      <c r="D1338">
        <v>0</v>
      </c>
      <c r="E1338">
        <v>647397.15220499702</v>
      </c>
      <c r="F1338">
        <v>0</v>
      </c>
      <c r="G1338">
        <v>0</v>
      </c>
      <c r="H1338">
        <v>0</v>
      </c>
      <c r="I1338">
        <v>0</v>
      </c>
      <c r="J1338" s="8">
        <f>SUMIFS(Table1[time],Table1[repetition],Table1[[#This Row],[repetition]],Table1[config],Table1[[#This Row],[config]])</f>
        <v>91212197.541388914</v>
      </c>
      <c r="K1338" s="9">
        <v>80</v>
      </c>
      <c r="L1338" s="9">
        <v>4</v>
      </c>
      <c r="M1338" s="9" t="s">
        <v>151</v>
      </c>
      <c r="N1338" s="9" t="b">
        <v>0</v>
      </c>
      <c r="O1338" s="9" t="b">
        <v>1</v>
      </c>
      <c r="P1338" s="9" t="b">
        <v>0</v>
      </c>
      <c r="Q1338" s="9" t="b">
        <v>1</v>
      </c>
      <c r="R1338" s="9" t="b">
        <v>0</v>
      </c>
      <c r="S1338" s="9" t="b">
        <v>0</v>
      </c>
      <c r="T1338" s="9" t="b">
        <v>1</v>
      </c>
      <c r="U1338" s="9" t="b">
        <v>0</v>
      </c>
      <c r="V1338" s="9" t="b">
        <v>0</v>
      </c>
      <c r="W1338" s="9" t="b">
        <v>0</v>
      </c>
      <c r="X1338" s="9" t="b">
        <v>1</v>
      </c>
      <c r="Y1338" s="9" t="b">
        <v>0</v>
      </c>
      <c r="Z1338" s="9" t="b">
        <v>1</v>
      </c>
      <c r="AA1338" s="9" t="b">
        <v>1</v>
      </c>
      <c r="AB1338" s="9" t="b">
        <v>1</v>
      </c>
      <c r="AC1338" s="9" t="b">
        <v>0</v>
      </c>
      <c r="AD1338" s="9" t="b">
        <v>1</v>
      </c>
      <c r="AE1338" s="9" t="b">
        <v>0</v>
      </c>
      <c r="AF1338" s="9" t="b">
        <v>0</v>
      </c>
      <c r="AG1338" s="9" t="b">
        <v>0</v>
      </c>
    </row>
    <row r="1339" spans="1:33" x14ac:dyDescent="0.2">
      <c r="A1339" s="9">
        <v>1</v>
      </c>
      <c r="B1339" t="s">
        <v>162</v>
      </c>
      <c r="C1339" t="s">
        <v>56</v>
      </c>
      <c r="D1339">
        <v>0</v>
      </c>
      <c r="E1339">
        <v>840447.91830604605</v>
      </c>
      <c r="F1339">
        <v>0</v>
      </c>
      <c r="G1339">
        <v>0</v>
      </c>
      <c r="H1339">
        <v>0</v>
      </c>
      <c r="I1339">
        <v>0</v>
      </c>
      <c r="J1339" s="8">
        <f>SUMIFS(Table1[time],Table1[repetition],Table1[[#This Row],[repetition]],Table1[config],Table1[[#This Row],[config]])</f>
        <v>85774155.045967013</v>
      </c>
      <c r="K1339" s="9">
        <v>50</v>
      </c>
      <c r="L1339" s="9">
        <v>2</v>
      </c>
      <c r="M1339" s="9" t="s">
        <v>149</v>
      </c>
      <c r="N1339" s="9" t="b">
        <v>1</v>
      </c>
      <c r="O1339" s="9" t="b">
        <v>0</v>
      </c>
      <c r="P1339" s="9" t="b">
        <v>0</v>
      </c>
      <c r="Q1339" s="9" t="b">
        <v>0</v>
      </c>
      <c r="R1339" s="9" t="b">
        <v>0</v>
      </c>
      <c r="S1339" s="9" t="b">
        <v>1</v>
      </c>
      <c r="T1339" s="9" t="b">
        <v>0</v>
      </c>
      <c r="U1339" s="9" t="b">
        <v>1</v>
      </c>
      <c r="V1339" s="9" t="b">
        <v>1</v>
      </c>
      <c r="W1339" s="9" t="b">
        <v>0</v>
      </c>
      <c r="X1339" s="9" t="b">
        <v>0</v>
      </c>
      <c r="Y1339" s="9" t="b">
        <v>0</v>
      </c>
      <c r="Z1339" s="9" t="b">
        <v>0</v>
      </c>
      <c r="AA1339" s="9" t="b">
        <v>1</v>
      </c>
      <c r="AB1339" s="9" t="b">
        <v>1</v>
      </c>
      <c r="AC1339" s="9" t="b">
        <v>1</v>
      </c>
      <c r="AD1339" s="9" t="b">
        <v>0</v>
      </c>
      <c r="AE1339" s="9" t="b">
        <v>0</v>
      </c>
      <c r="AF1339" s="9" t="b">
        <v>0</v>
      </c>
      <c r="AG1339" s="9" t="b">
        <v>0</v>
      </c>
    </row>
    <row r="1340" spans="1:33" x14ac:dyDescent="0.2">
      <c r="A1340" s="9">
        <v>2</v>
      </c>
      <c r="B1340" t="s">
        <v>162</v>
      </c>
      <c r="C1340" t="s">
        <v>56</v>
      </c>
      <c r="D1340">
        <v>0</v>
      </c>
      <c r="E1340">
        <v>699877.60326405906</v>
      </c>
      <c r="F1340">
        <v>0</v>
      </c>
      <c r="G1340">
        <v>0</v>
      </c>
      <c r="H1340">
        <v>0</v>
      </c>
      <c r="I1340">
        <v>0</v>
      </c>
      <c r="J1340" s="8">
        <f>SUMIFS(Table1[time],Table1[repetition],Table1[[#This Row],[repetition]],Table1[config],Table1[[#This Row],[config]])</f>
        <v>81373247.522921696</v>
      </c>
      <c r="K1340" s="9">
        <v>80</v>
      </c>
      <c r="L1340" s="9">
        <v>5</v>
      </c>
      <c r="M1340" s="9" t="s">
        <v>150</v>
      </c>
      <c r="N1340" s="9" t="b">
        <v>0</v>
      </c>
      <c r="O1340" s="9" t="b">
        <v>0</v>
      </c>
      <c r="P1340" s="9" t="b">
        <v>1</v>
      </c>
      <c r="Q1340" s="9" t="b">
        <v>1</v>
      </c>
      <c r="R1340" s="9" t="b">
        <v>1</v>
      </c>
      <c r="S1340" s="9" t="b">
        <v>1</v>
      </c>
      <c r="T1340" s="9" t="b">
        <v>0</v>
      </c>
      <c r="U1340" s="9" t="b">
        <v>1</v>
      </c>
      <c r="V1340" s="9" t="b">
        <v>0</v>
      </c>
      <c r="W1340" s="9" t="b">
        <v>0</v>
      </c>
      <c r="X1340" s="9" t="b">
        <v>0</v>
      </c>
      <c r="Y1340" s="9" t="b">
        <v>0</v>
      </c>
      <c r="Z1340" s="9" t="b">
        <v>0</v>
      </c>
      <c r="AA1340" s="9" t="b">
        <v>0</v>
      </c>
      <c r="AB1340" s="9" t="b">
        <v>1</v>
      </c>
      <c r="AC1340" s="9" t="b">
        <v>1</v>
      </c>
      <c r="AD1340" s="9" t="b">
        <v>1</v>
      </c>
      <c r="AE1340" s="9" t="b">
        <v>0</v>
      </c>
      <c r="AF1340" s="9" t="b">
        <v>1</v>
      </c>
      <c r="AG1340" s="9" t="b">
        <v>1</v>
      </c>
    </row>
    <row r="1341" spans="1:33" x14ac:dyDescent="0.2">
      <c r="A1341" s="9">
        <v>3</v>
      </c>
      <c r="B1341" t="s">
        <v>162</v>
      </c>
      <c r="C1341" t="s">
        <v>56</v>
      </c>
      <c r="D1341">
        <v>0</v>
      </c>
      <c r="E1341">
        <v>1657614.44893199</v>
      </c>
      <c r="F1341">
        <v>0</v>
      </c>
      <c r="G1341">
        <v>0</v>
      </c>
      <c r="H1341">
        <v>0</v>
      </c>
      <c r="I1341">
        <v>0</v>
      </c>
      <c r="J1341" s="8">
        <f>SUMIFS(Table1[time],Table1[repetition],Table1[[#This Row],[repetition]],Table1[config],Table1[[#This Row],[config]])</f>
        <v>91212197.541388914</v>
      </c>
      <c r="K1341" s="9">
        <v>80</v>
      </c>
      <c r="L1341" s="9">
        <v>5</v>
      </c>
      <c r="M1341" s="9" t="s">
        <v>150</v>
      </c>
      <c r="N1341" s="9" t="b">
        <v>0</v>
      </c>
      <c r="O1341" s="9" t="b">
        <v>0</v>
      </c>
      <c r="P1341" s="9" t="b">
        <v>1</v>
      </c>
      <c r="Q1341" s="9" t="b">
        <v>1</v>
      </c>
      <c r="R1341" s="9" t="b">
        <v>1</v>
      </c>
      <c r="S1341" s="9" t="b">
        <v>1</v>
      </c>
      <c r="T1341" s="9" t="b">
        <v>0</v>
      </c>
      <c r="U1341" s="9" t="b">
        <v>1</v>
      </c>
      <c r="V1341" s="9" t="b">
        <v>0</v>
      </c>
      <c r="W1341" s="9" t="b">
        <v>0</v>
      </c>
      <c r="X1341" s="9" t="b">
        <v>0</v>
      </c>
      <c r="Y1341" s="9" t="b">
        <v>0</v>
      </c>
      <c r="Z1341" s="9" t="b">
        <v>0</v>
      </c>
      <c r="AA1341" s="9" t="b">
        <v>0</v>
      </c>
      <c r="AB1341" s="9" t="b">
        <v>1</v>
      </c>
      <c r="AC1341" s="9" t="b">
        <v>1</v>
      </c>
      <c r="AD1341" s="9" t="b">
        <v>1</v>
      </c>
      <c r="AE1341" s="9" t="b">
        <v>0</v>
      </c>
      <c r="AF1341" s="9" t="b">
        <v>1</v>
      </c>
      <c r="AG1341" s="9" t="b">
        <v>1</v>
      </c>
    </row>
    <row r="1342" spans="1:33" x14ac:dyDescent="0.2">
      <c r="A1342" s="9">
        <v>1</v>
      </c>
      <c r="B1342" t="s">
        <v>163</v>
      </c>
      <c r="C1342" t="s">
        <v>56</v>
      </c>
      <c r="D1342">
        <v>0</v>
      </c>
      <c r="E1342">
        <v>552874.40727400803</v>
      </c>
      <c r="F1342">
        <v>0</v>
      </c>
      <c r="G1342">
        <v>0</v>
      </c>
      <c r="H1342">
        <v>0</v>
      </c>
      <c r="I1342">
        <v>0</v>
      </c>
      <c r="J1342" s="8">
        <f>SUMIFS(Table1[time],Table1[repetition],Table1[[#This Row],[repetition]],Table1[config],Table1[[#This Row],[config]])</f>
        <v>85774155.045967013</v>
      </c>
      <c r="K1342" s="9">
        <v>50</v>
      </c>
      <c r="L1342" s="9">
        <v>5</v>
      </c>
      <c r="M1342" s="9" t="s">
        <v>149</v>
      </c>
      <c r="N1342" s="9" t="b">
        <v>0</v>
      </c>
      <c r="O1342" s="9" t="b">
        <v>1</v>
      </c>
      <c r="P1342" s="9" t="b">
        <v>0</v>
      </c>
      <c r="Q1342" s="9" t="b">
        <v>0</v>
      </c>
      <c r="R1342" s="9" t="b">
        <v>1</v>
      </c>
      <c r="S1342" s="9" t="b">
        <v>1</v>
      </c>
      <c r="T1342" s="9" t="b">
        <v>0</v>
      </c>
      <c r="U1342" s="9" t="b">
        <v>1</v>
      </c>
      <c r="V1342" s="9" t="b">
        <v>0</v>
      </c>
      <c r="W1342" s="9" t="b">
        <v>1</v>
      </c>
      <c r="X1342" s="9" t="b">
        <v>1</v>
      </c>
      <c r="Y1342" s="9" t="b">
        <v>0</v>
      </c>
      <c r="Z1342" s="9" t="b">
        <v>0</v>
      </c>
      <c r="AA1342" s="9" t="b">
        <v>0</v>
      </c>
      <c r="AB1342" s="9" t="b">
        <v>0</v>
      </c>
      <c r="AC1342" s="9" t="b">
        <v>1</v>
      </c>
      <c r="AD1342" s="9" t="b">
        <v>0</v>
      </c>
      <c r="AE1342" s="9" t="b">
        <v>1</v>
      </c>
      <c r="AF1342" s="9" t="b">
        <v>0</v>
      </c>
      <c r="AG1342" s="9" t="b">
        <v>0</v>
      </c>
    </row>
    <row r="1343" spans="1:33" x14ac:dyDescent="0.2">
      <c r="A1343" s="11">
        <v>2</v>
      </c>
      <c r="B1343" t="s">
        <v>163</v>
      </c>
      <c r="C1343" t="s">
        <v>56</v>
      </c>
      <c r="D1343">
        <v>0</v>
      </c>
      <c r="E1343">
        <v>451159.76791176898</v>
      </c>
      <c r="F1343">
        <v>0</v>
      </c>
      <c r="G1343">
        <v>0</v>
      </c>
      <c r="H1343">
        <v>0</v>
      </c>
      <c r="I1343">
        <v>0</v>
      </c>
      <c r="J1343" s="10">
        <f>SUMIFS(Table1[time],Table1[repetition],Table1[[#This Row],[repetition]],Table1[config],Table1[[#This Row],[config]])</f>
        <v>81373247.522921696</v>
      </c>
      <c r="K1343" s="11">
        <v>80</v>
      </c>
      <c r="L1343" s="11">
        <v>5</v>
      </c>
      <c r="M1343" s="11" t="s">
        <v>150</v>
      </c>
      <c r="N1343" s="11" t="b">
        <v>0</v>
      </c>
      <c r="O1343" s="11" t="b">
        <v>0</v>
      </c>
      <c r="P1343" s="11" t="b">
        <v>1</v>
      </c>
      <c r="Q1343" s="11" t="b">
        <v>1</v>
      </c>
      <c r="R1343" s="11" t="b">
        <v>1</v>
      </c>
      <c r="S1343" s="11" t="b">
        <v>1</v>
      </c>
      <c r="T1343" s="11" t="b">
        <v>0</v>
      </c>
      <c r="U1343" s="11" t="b">
        <v>1</v>
      </c>
      <c r="V1343" s="11" t="b">
        <v>0</v>
      </c>
      <c r="W1343" s="11" t="b">
        <v>0</v>
      </c>
      <c r="X1343" s="11" t="b">
        <v>0</v>
      </c>
      <c r="Y1343" s="11" t="b">
        <v>0</v>
      </c>
      <c r="Z1343" s="11" t="b">
        <v>0</v>
      </c>
      <c r="AA1343" s="11" t="b">
        <v>0</v>
      </c>
      <c r="AB1343" s="11" t="b">
        <v>1</v>
      </c>
      <c r="AC1343" s="11" t="b">
        <v>1</v>
      </c>
      <c r="AD1343" s="11" t="b">
        <v>1</v>
      </c>
      <c r="AE1343" s="11" t="b">
        <v>0</v>
      </c>
      <c r="AF1343" s="11" t="b">
        <v>1</v>
      </c>
      <c r="AG1343" s="11" t="b">
        <v>1</v>
      </c>
    </row>
    <row r="1344" spans="1:33" x14ac:dyDescent="0.2">
      <c r="A1344" s="11">
        <v>3</v>
      </c>
      <c r="B1344" t="s">
        <v>163</v>
      </c>
      <c r="C1344" t="s">
        <v>56</v>
      </c>
      <c r="D1344">
        <v>0</v>
      </c>
      <c r="E1344">
        <v>774244.429861999</v>
      </c>
      <c r="F1344">
        <v>0</v>
      </c>
      <c r="G1344">
        <v>0</v>
      </c>
      <c r="H1344">
        <v>0</v>
      </c>
      <c r="I1344">
        <v>0</v>
      </c>
      <c r="J1344" s="10">
        <f>SUMIFS(Table1[time],Table1[repetition],Table1[[#This Row],[repetition]],Table1[config],Table1[[#This Row],[config]])</f>
        <v>91212197.541388914</v>
      </c>
      <c r="K1344" s="11">
        <v>80</v>
      </c>
      <c r="L1344" s="11">
        <v>4</v>
      </c>
      <c r="M1344" s="11" t="s">
        <v>151</v>
      </c>
      <c r="N1344" s="11" t="b">
        <v>0</v>
      </c>
      <c r="O1344" s="11" t="b">
        <v>1</v>
      </c>
      <c r="P1344" s="11" t="b">
        <v>0</v>
      </c>
      <c r="Q1344" s="11" t="b">
        <v>1</v>
      </c>
      <c r="R1344" s="11" t="b">
        <v>0</v>
      </c>
      <c r="S1344" s="11" t="b">
        <v>0</v>
      </c>
      <c r="T1344" s="11" t="b">
        <v>1</v>
      </c>
      <c r="U1344" s="11" t="b">
        <v>0</v>
      </c>
      <c r="V1344" s="11" t="b">
        <v>0</v>
      </c>
      <c r="W1344" s="11" t="b">
        <v>0</v>
      </c>
      <c r="X1344" s="11" t="b">
        <v>1</v>
      </c>
      <c r="Y1344" s="11" t="b">
        <v>0</v>
      </c>
      <c r="Z1344" s="11" t="b">
        <v>1</v>
      </c>
      <c r="AA1344" s="11" t="b">
        <v>1</v>
      </c>
      <c r="AB1344" s="11" t="b">
        <v>1</v>
      </c>
      <c r="AC1344" s="11" t="b">
        <v>0</v>
      </c>
      <c r="AD1344" s="11" t="b">
        <v>1</v>
      </c>
      <c r="AE1344" s="11" t="b">
        <v>0</v>
      </c>
      <c r="AF1344" s="11" t="b">
        <v>0</v>
      </c>
      <c r="AG1344" s="11" t="b">
        <v>0</v>
      </c>
    </row>
    <row r="1345" spans="1:33" x14ac:dyDescent="0.2">
      <c r="A1345" s="11">
        <v>1</v>
      </c>
      <c r="B1345" t="s">
        <v>164</v>
      </c>
      <c r="C1345" t="s">
        <v>56</v>
      </c>
      <c r="D1345">
        <v>0</v>
      </c>
      <c r="E1345">
        <v>7203062.5435620304</v>
      </c>
      <c r="F1345">
        <v>0</v>
      </c>
      <c r="G1345">
        <v>0</v>
      </c>
      <c r="H1345">
        <v>0</v>
      </c>
      <c r="I1345">
        <v>0</v>
      </c>
      <c r="J1345" s="10">
        <f>SUMIFS(Table1[time],Table1[repetition],Table1[[#This Row],[repetition]],Table1[config],Table1[[#This Row],[config]])</f>
        <v>85774155.045967013</v>
      </c>
      <c r="K1345" s="11">
        <v>0</v>
      </c>
      <c r="L1345" s="11">
        <v>3</v>
      </c>
      <c r="M1345" s="11" t="s">
        <v>151</v>
      </c>
      <c r="N1345" s="11" t="b">
        <v>0</v>
      </c>
      <c r="O1345" s="11" t="b">
        <v>1</v>
      </c>
      <c r="P1345" s="11" t="b">
        <v>0</v>
      </c>
      <c r="Q1345" s="11" t="b">
        <v>1</v>
      </c>
      <c r="R1345" s="11" t="b">
        <v>0</v>
      </c>
      <c r="S1345" s="11" t="b">
        <v>1</v>
      </c>
      <c r="T1345" s="11" t="b">
        <v>0</v>
      </c>
      <c r="U1345" s="11" t="b">
        <v>1</v>
      </c>
      <c r="V1345" s="11" t="b">
        <v>0</v>
      </c>
      <c r="W1345" s="11" t="b">
        <v>1</v>
      </c>
      <c r="X1345" s="11" t="b">
        <v>0</v>
      </c>
      <c r="Y1345" s="11" t="b">
        <v>1</v>
      </c>
      <c r="Z1345" s="11" t="b">
        <v>0</v>
      </c>
      <c r="AA1345" s="11" t="b">
        <v>1</v>
      </c>
      <c r="AB1345" s="11" t="b">
        <v>0</v>
      </c>
      <c r="AC1345" s="11" t="b">
        <v>1</v>
      </c>
      <c r="AD1345" s="11" t="b">
        <v>0</v>
      </c>
      <c r="AE1345" s="11" t="b">
        <v>1</v>
      </c>
      <c r="AF1345" s="11" t="b">
        <v>0</v>
      </c>
      <c r="AG1345" s="11" t="b">
        <v>1</v>
      </c>
    </row>
    <row r="1346" spans="1:33" x14ac:dyDescent="0.2">
      <c r="A1346" s="11">
        <v>2</v>
      </c>
      <c r="B1346" t="s">
        <v>164</v>
      </c>
      <c r="C1346" t="s">
        <v>56</v>
      </c>
      <c r="D1346">
        <v>0</v>
      </c>
      <c r="E1346">
        <v>7202652.0232241601</v>
      </c>
      <c r="F1346">
        <v>0</v>
      </c>
      <c r="G1346">
        <v>0</v>
      </c>
      <c r="H1346">
        <v>0</v>
      </c>
      <c r="I1346">
        <v>0</v>
      </c>
      <c r="J1346" s="10">
        <f>SUMIFS(Table1[time],Table1[repetition],Table1[[#This Row],[repetition]],Table1[config],Table1[[#This Row],[config]])</f>
        <v>81373247.522921696</v>
      </c>
      <c r="K1346" s="11">
        <v>80</v>
      </c>
      <c r="L1346" s="11">
        <v>6</v>
      </c>
      <c r="M1346" s="11" t="s">
        <v>151</v>
      </c>
      <c r="N1346" s="11" t="b">
        <v>1</v>
      </c>
      <c r="O1346" s="11" t="b">
        <v>1</v>
      </c>
      <c r="P1346" s="11" t="b">
        <v>1</v>
      </c>
      <c r="Q1346" s="11" t="b">
        <v>0</v>
      </c>
      <c r="R1346" s="11" t="b">
        <v>1</v>
      </c>
      <c r="S1346" s="11" t="b">
        <v>0</v>
      </c>
      <c r="T1346" s="11" t="b">
        <v>1</v>
      </c>
      <c r="U1346" s="11" t="b">
        <v>0</v>
      </c>
      <c r="V1346" s="11" t="b">
        <v>0</v>
      </c>
      <c r="W1346" s="11" t="b">
        <v>0</v>
      </c>
      <c r="X1346" s="11" t="b">
        <v>0</v>
      </c>
      <c r="Y1346" s="11" t="b">
        <v>1</v>
      </c>
      <c r="Z1346" s="11" t="b">
        <v>1</v>
      </c>
      <c r="AA1346" s="11" t="b">
        <v>1</v>
      </c>
      <c r="AB1346" s="11" t="b">
        <v>0</v>
      </c>
      <c r="AC1346" s="11" t="b">
        <v>0</v>
      </c>
      <c r="AD1346" s="11" t="b">
        <v>0</v>
      </c>
      <c r="AE1346" s="11" t="b">
        <v>1</v>
      </c>
      <c r="AF1346" s="11" t="b">
        <v>1</v>
      </c>
      <c r="AG1346" s="11" t="b">
        <v>1</v>
      </c>
    </row>
    <row r="1347" spans="1:33" x14ac:dyDescent="0.2">
      <c r="A1347" s="11">
        <v>3</v>
      </c>
      <c r="B1347" t="s">
        <v>164</v>
      </c>
      <c r="C1347" t="s">
        <v>56</v>
      </c>
      <c r="D1347">
        <v>0</v>
      </c>
      <c r="E1347">
        <v>7204259.5152569897</v>
      </c>
      <c r="F1347">
        <v>0</v>
      </c>
      <c r="G1347">
        <v>0</v>
      </c>
      <c r="H1347">
        <v>0</v>
      </c>
      <c r="I1347">
        <v>0</v>
      </c>
      <c r="J1347" s="10">
        <f>SUMIFS(Table1[time],Table1[repetition],Table1[[#This Row],[repetition]],Table1[config],Table1[[#This Row],[config]])</f>
        <v>91212197.541388914</v>
      </c>
      <c r="K1347" s="11">
        <v>80</v>
      </c>
      <c r="L1347" s="11">
        <v>18</v>
      </c>
      <c r="M1347" s="11" t="s">
        <v>149</v>
      </c>
      <c r="N1347" s="11" t="b">
        <v>1</v>
      </c>
      <c r="O1347" s="11" t="b">
        <v>0</v>
      </c>
      <c r="P1347" s="11" t="b">
        <v>1</v>
      </c>
      <c r="Q1347" s="11" t="b">
        <v>0</v>
      </c>
      <c r="R1347" s="11" t="b">
        <v>0</v>
      </c>
      <c r="S1347" s="11" t="b">
        <v>0</v>
      </c>
      <c r="T1347" s="11" t="b">
        <v>1</v>
      </c>
      <c r="U1347" s="11" t="b">
        <v>0</v>
      </c>
      <c r="V1347" s="11" t="b">
        <v>1</v>
      </c>
      <c r="W1347" s="11" t="b">
        <v>0</v>
      </c>
      <c r="X1347" s="11" t="b">
        <v>0</v>
      </c>
      <c r="Y1347" s="11" t="b">
        <v>1</v>
      </c>
      <c r="Z1347" s="11" t="b">
        <v>0</v>
      </c>
      <c r="AA1347" s="11" t="b">
        <v>1</v>
      </c>
      <c r="AB1347" s="11" t="b">
        <v>1</v>
      </c>
      <c r="AC1347" s="11" t="b">
        <v>0</v>
      </c>
      <c r="AD1347" s="11" t="b">
        <v>0</v>
      </c>
      <c r="AE1347" s="11" t="b">
        <v>0</v>
      </c>
      <c r="AF1347" s="11" t="b">
        <v>0</v>
      </c>
      <c r="AG1347" s="11" t="b">
        <v>0</v>
      </c>
    </row>
    <row r="1348" spans="1:33" x14ac:dyDescent="0.2">
      <c r="A1348" s="11">
        <v>1</v>
      </c>
      <c r="B1348" t="s">
        <v>165</v>
      </c>
      <c r="C1348" t="s">
        <v>56</v>
      </c>
      <c r="D1348">
        <v>0</v>
      </c>
      <c r="E1348">
        <v>7203486.4396569896</v>
      </c>
      <c r="F1348">
        <v>0</v>
      </c>
      <c r="G1348">
        <v>0</v>
      </c>
      <c r="H1348">
        <v>0</v>
      </c>
      <c r="I1348">
        <v>0</v>
      </c>
      <c r="J1348" s="10">
        <f>SUMIFS(Table1[time],Table1[repetition],Table1[[#This Row],[repetition]],Table1[config],Table1[[#This Row],[config]])</f>
        <v>85774155.045967013</v>
      </c>
      <c r="K1348" s="11">
        <v>80</v>
      </c>
      <c r="L1348" s="11">
        <v>2</v>
      </c>
      <c r="M1348" s="11" t="s">
        <v>150</v>
      </c>
      <c r="N1348" s="11" t="b">
        <v>1</v>
      </c>
      <c r="O1348" s="11" t="b">
        <v>0</v>
      </c>
      <c r="P1348" s="11" t="b">
        <v>0</v>
      </c>
      <c r="Q1348" s="11" t="b">
        <v>0</v>
      </c>
      <c r="R1348" s="11" t="b">
        <v>0</v>
      </c>
      <c r="S1348" s="11" t="b">
        <v>1</v>
      </c>
      <c r="T1348" s="11" t="b">
        <v>0</v>
      </c>
      <c r="U1348" s="11" t="b">
        <v>1</v>
      </c>
      <c r="V1348" s="11" t="b">
        <v>1</v>
      </c>
      <c r="W1348" s="11" t="b">
        <v>0</v>
      </c>
      <c r="X1348" s="11" t="b">
        <v>0</v>
      </c>
      <c r="Y1348" s="11" t="b">
        <v>0</v>
      </c>
      <c r="Z1348" s="11" t="b">
        <v>0</v>
      </c>
      <c r="AA1348" s="11" t="b">
        <v>1</v>
      </c>
      <c r="AB1348" s="11" t="b">
        <v>0</v>
      </c>
      <c r="AC1348" s="11" t="b">
        <v>0</v>
      </c>
      <c r="AD1348" s="11" t="b">
        <v>0</v>
      </c>
      <c r="AE1348" s="11" t="b">
        <v>0</v>
      </c>
      <c r="AF1348" s="11" t="b">
        <v>0</v>
      </c>
      <c r="AG1348" s="11" t="b">
        <v>1</v>
      </c>
    </row>
    <row r="1349" spans="1:33" x14ac:dyDescent="0.2">
      <c r="A1349" s="11">
        <v>2</v>
      </c>
      <c r="B1349" t="s">
        <v>165</v>
      </c>
      <c r="C1349" t="s">
        <v>56</v>
      </c>
      <c r="D1349">
        <v>0</v>
      </c>
      <c r="E1349">
        <v>7204610.4973796699</v>
      </c>
      <c r="F1349">
        <v>0</v>
      </c>
      <c r="G1349">
        <v>0</v>
      </c>
      <c r="H1349">
        <v>0</v>
      </c>
      <c r="I1349">
        <v>0</v>
      </c>
      <c r="J1349" s="10">
        <f>SUMIFS(Table1[time],Table1[repetition],Table1[[#This Row],[repetition]],Table1[config],Table1[[#This Row],[config]])</f>
        <v>81373247.522921696</v>
      </c>
      <c r="K1349" s="11">
        <v>80</v>
      </c>
      <c r="L1349" s="11">
        <v>6</v>
      </c>
      <c r="M1349" s="11" t="s">
        <v>151</v>
      </c>
      <c r="N1349" s="11" t="b">
        <v>1</v>
      </c>
      <c r="O1349" s="11" t="b">
        <v>1</v>
      </c>
      <c r="P1349" s="11" t="b">
        <v>1</v>
      </c>
      <c r="Q1349" s="11" t="b">
        <v>0</v>
      </c>
      <c r="R1349" s="11" t="b">
        <v>1</v>
      </c>
      <c r="S1349" s="11" t="b">
        <v>0</v>
      </c>
      <c r="T1349" s="11" t="b">
        <v>1</v>
      </c>
      <c r="U1349" s="11" t="b">
        <v>0</v>
      </c>
      <c r="V1349" s="11" t="b">
        <v>0</v>
      </c>
      <c r="W1349" s="11" t="b">
        <v>0</v>
      </c>
      <c r="X1349" s="11" t="b">
        <v>0</v>
      </c>
      <c r="Y1349" s="11" t="b">
        <v>1</v>
      </c>
      <c r="Z1349" s="11" t="b">
        <v>1</v>
      </c>
      <c r="AA1349" s="11" t="b">
        <v>1</v>
      </c>
      <c r="AB1349" s="11" t="b">
        <v>0</v>
      </c>
      <c r="AC1349" s="11" t="b">
        <v>0</v>
      </c>
      <c r="AD1349" s="11" t="b">
        <v>0</v>
      </c>
      <c r="AE1349" s="11" t="b">
        <v>1</v>
      </c>
      <c r="AF1349" s="11" t="b">
        <v>1</v>
      </c>
      <c r="AG1349" s="11" t="b">
        <v>1</v>
      </c>
    </row>
    <row r="1350" spans="1:33" x14ac:dyDescent="0.2">
      <c r="A1350" s="9">
        <v>3</v>
      </c>
      <c r="B1350" t="s">
        <v>165</v>
      </c>
      <c r="C1350" t="s">
        <v>56</v>
      </c>
      <c r="D1350">
        <v>0</v>
      </c>
      <c r="E1350">
        <v>7203143.7175169997</v>
      </c>
      <c r="F1350">
        <v>0</v>
      </c>
      <c r="G1350">
        <v>0</v>
      </c>
      <c r="H1350">
        <v>0</v>
      </c>
      <c r="I1350">
        <v>0</v>
      </c>
      <c r="J1350" s="8">
        <f>SUMIFS(Table1[time],Table1[repetition],Table1[[#This Row],[repetition]],Table1[config],Table1[[#This Row],[config]])</f>
        <v>91212197.541388914</v>
      </c>
      <c r="K1350" s="9">
        <v>600</v>
      </c>
      <c r="L1350" s="9">
        <v>6</v>
      </c>
      <c r="M1350" s="9" t="s">
        <v>151</v>
      </c>
      <c r="N1350" s="9" t="b">
        <v>1</v>
      </c>
      <c r="O1350" s="9" t="b">
        <v>1</v>
      </c>
      <c r="P1350" s="9" t="b">
        <v>1</v>
      </c>
      <c r="Q1350" s="9" t="b">
        <v>1</v>
      </c>
      <c r="R1350" s="9" t="b">
        <v>0</v>
      </c>
      <c r="S1350" s="9" t="b">
        <v>1</v>
      </c>
      <c r="T1350" s="9" t="b">
        <v>1</v>
      </c>
      <c r="U1350" s="9" t="b">
        <v>1</v>
      </c>
      <c r="V1350" s="9" t="b">
        <v>0</v>
      </c>
      <c r="W1350" s="9" t="b">
        <v>1</v>
      </c>
      <c r="X1350" s="9" t="b">
        <v>0</v>
      </c>
      <c r="Y1350" s="9" t="b">
        <v>1</v>
      </c>
      <c r="Z1350" s="9" t="b">
        <v>1</v>
      </c>
      <c r="AA1350" s="9" t="b">
        <v>0</v>
      </c>
      <c r="AB1350" s="9" t="b">
        <v>1</v>
      </c>
      <c r="AC1350" s="9" t="b">
        <v>1</v>
      </c>
      <c r="AD1350" s="9" t="b">
        <v>1</v>
      </c>
      <c r="AE1350" s="9" t="b">
        <v>0</v>
      </c>
      <c r="AF1350" s="9" t="b">
        <v>0</v>
      </c>
      <c r="AG1350" s="9" t="b">
        <v>0</v>
      </c>
    </row>
    <row r="1351" spans="1:33" x14ac:dyDescent="0.2">
      <c r="A1351" s="11">
        <v>1</v>
      </c>
      <c r="B1351" t="s">
        <v>166</v>
      </c>
      <c r="C1351" t="s">
        <v>56</v>
      </c>
      <c r="D1351">
        <v>0</v>
      </c>
      <c r="E1351">
        <v>506992.31666000502</v>
      </c>
      <c r="F1351">
        <v>0</v>
      </c>
      <c r="G1351">
        <v>0</v>
      </c>
      <c r="H1351">
        <v>0</v>
      </c>
      <c r="I1351">
        <v>0</v>
      </c>
      <c r="J1351" s="10">
        <f>SUMIFS(Table1[time],Table1[repetition],Table1[[#This Row],[repetition]],Table1[config],Table1[[#This Row],[config]])</f>
        <v>85774155.045967013</v>
      </c>
      <c r="K1351" s="11">
        <v>80</v>
      </c>
      <c r="L1351" s="11">
        <v>5</v>
      </c>
      <c r="M1351" s="11" t="s">
        <v>150</v>
      </c>
      <c r="N1351" s="11" t="b">
        <v>0</v>
      </c>
      <c r="O1351" s="11" t="b">
        <v>0</v>
      </c>
      <c r="P1351" s="11" t="b">
        <v>1</v>
      </c>
      <c r="Q1351" s="11" t="b">
        <v>1</v>
      </c>
      <c r="R1351" s="11" t="b">
        <v>1</v>
      </c>
      <c r="S1351" s="11" t="b">
        <v>1</v>
      </c>
      <c r="T1351" s="11" t="b">
        <v>0</v>
      </c>
      <c r="U1351" s="11" t="b">
        <v>1</v>
      </c>
      <c r="V1351" s="11" t="b">
        <v>0</v>
      </c>
      <c r="W1351" s="11" t="b">
        <v>0</v>
      </c>
      <c r="X1351" s="11" t="b">
        <v>0</v>
      </c>
      <c r="Y1351" s="11" t="b">
        <v>0</v>
      </c>
      <c r="Z1351" s="11" t="b">
        <v>0</v>
      </c>
      <c r="AA1351" s="11" t="b">
        <v>0</v>
      </c>
      <c r="AB1351" s="11" t="b">
        <v>1</v>
      </c>
      <c r="AC1351" s="11" t="b">
        <v>1</v>
      </c>
      <c r="AD1351" s="11" t="b">
        <v>1</v>
      </c>
      <c r="AE1351" s="11" t="b">
        <v>0</v>
      </c>
      <c r="AF1351" s="11" t="b">
        <v>1</v>
      </c>
      <c r="AG1351" s="11" t="b">
        <v>1</v>
      </c>
    </row>
    <row r="1352" spans="1:33" x14ac:dyDescent="0.2">
      <c r="A1352" s="11">
        <v>2</v>
      </c>
      <c r="B1352" t="s">
        <v>166</v>
      </c>
      <c r="C1352" t="s">
        <v>56</v>
      </c>
      <c r="D1352">
        <v>0</v>
      </c>
      <c r="E1352">
        <v>408642.871704883</v>
      </c>
      <c r="F1352">
        <v>0</v>
      </c>
      <c r="G1352">
        <v>0</v>
      </c>
      <c r="H1352">
        <v>0</v>
      </c>
      <c r="I1352">
        <v>0</v>
      </c>
      <c r="J1352" s="10">
        <f>SUMIFS(Table1[time],Table1[repetition],Table1[[#This Row],[repetition]],Table1[config],Table1[[#This Row],[config]])</f>
        <v>81373247.522921696</v>
      </c>
      <c r="K1352" s="11">
        <v>80</v>
      </c>
      <c r="L1352" s="11">
        <v>5</v>
      </c>
      <c r="M1352" s="11" t="s">
        <v>150</v>
      </c>
      <c r="N1352" s="11" t="b">
        <v>0</v>
      </c>
      <c r="O1352" s="11" t="b">
        <v>0</v>
      </c>
      <c r="P1352" s="11" t="b">
        <v>1</v>
      </c>
      <c r="Q1352" s="11" t="b">
        <v>1</v>
      </c>
      <c r="R1352" s="11" t="b">
        <v>1</v>
      </c>
      <c r="S1352" s="11" t="b">
        <v>1</v>
      </c>
      <c r="T1352" s="11" t="b">
        <v>0</v>
      </c>
      <c r="U1352" s="11" t="b">
        <v>1</v>
      </c>
      <c r="V1352" s="11" t="b">
        <v>0</v>
      </c>
      <c r="W1352" s="11" t="b">
        <v>0</v>
      </c>
      <c r="X1352" s="11" t="b">
        <v>0</v>
      </c>
      <c r="Y1352" s="11" t="b">
        <v>0</v>
      </c>
      <c r="Z1352" s="11" t="b">
        <v>0</v>
      </c>
      <c r="AA1352" s="11" t="b">
        <v>0</v>
      </c>
      <c r="AB1352" s="11" t="b">
        <v>1</v>
      </c>
      <c r="AC1352" s="11" t="b">
        <v>1</v>
      </c>
      <c r="AD1352" s="11" t="b">
        <v>1</v>
      </c>
      <c r="AE1352" s="11" t="b">
        <v>0</v>
      </c>
      <c r="AF1352" s="11" t="b">
        <v>1</v>
      </c>
      <c r="AG1352" s="11" t="b">
        <v>1</v>
      </c>
    </row>
    <row r="1353" spans="1:33" x14ac:dyDescent="0.2">
      <c r="A1353" s="9">
        <v>3</v>
      </c>
      <c r="B1353" t="s">
        <v>166</v>
      </c>
      <c r="C1353" t="s">
        <v>56</v>
      </c>
      <c r="D1353">
        <v>0</v>
      </c>
      <c r="E1353">
        <v>669277.69460999803</v>
      </c>
      <c r="F1353">
        <v>0</v>
      </c>
      <c r="G1353">
        <v>0</v>
      </c>
      <c r="H1353">
        <v>0</v>
      </c>
      <c r="I1353">
        <v>0</v>
      </c>
      <c r="J1353" s="8">
        <f>SUMIFS(Table1[time],Table1[repetition],Table1[[#This Row],[repetition]],Table1[config],Table1[[#This Row],[config]])</f>
        <v>91212197.541388914</v>
      </c>
      <c r="K1353" s="9">
        <v>80</v>
      </c>
      <c r="L1353" s="9">
        <v>4</v>
      </c>
      <c r="M1353" s="9" t="s">
        <v>151</v>
      </c>
      <c r="N1353" s="9" t="b">
        <v>0</v>
      </c>
      <c r="O1353" s="9" t="b">
        <v>1</v>
      </c>
      <c r="P1353" s="9" t="b">
        <v>0</v>
      </c>
      <c r="Q1353" s="9" t="b">
        <v>1</v>
      </c>
      <c r="R1353" s="9" t="b">
        <v>0</v>
      </c>
      <c r="S1353" s="9" t="b">
        <v>0</v>
      </c>
      <c r="T1353" s="9" t="b">
        <v>1</v>
      </c>
      <c r="U1353" s="9" t="b">
        <v>0</v>
      </c>
      <c r="V1353" s="9" t="b">
        <v>0</v>
      </c>
      <c r="W1353" s="9" t="b">
        <v>0</v>
      </c>
      <c r="X1353" s="9" t="b">
        <v>1</v>
      </c>
      <c r="Y1353" s="9" t="b">
        <v>0</v>
      </c>
      <c r="Z1353" s="9" t="b">
        <v>1</v>
      </c>
      <c r="AA1353" s="9" t="b">
        <v>1</v>
      </c>
      <c r="AB1353" s="9" t="b">
        <v>1</v>
      </c>
      <c r="AC1353" s="9" t="b">
        <v>0</v>
      </c>
      <c r="AD1353" s="9" t="b">
        <v>1</v>
      </c>
      <c r="AE1353" s="9" t="b">
        <v>0</v>
      </c>
      <c r="AF1353" s="9" t="b">
        <v>0</v>
      </c>
      <c r="AG1353" s="9" t="b">
        <v>0</v>
      </c>
    </row>
    <row r="1354" spans="1:33" x14ac:dyDescent="0.2">
      <c r="A1354" s="11">
        <v>1</v>
      </c>
      <c r="B1354" t="s">
        <v>167</v>
      </c>
      <c r="C1354" t="s">
        <v>56</v>
      </c>
      <c r="D1354">
        <v>0</v>
      </c>
      <c r="E1354">
        <v>7207929.15612802</v>
      </c>
      <c r="F1354">
        <v>0</v>
      </c>
      <c r="G1354">
        <v>0</v>
      </c>
      <c r="H1354">
        <v>0</v>
      </c>
      <c r="I1354">
        <v>0</v>
      </c>
      <c r="J1354" s="10">
        <f>SUMIFS(Table1[time],Table1[repetition],Table1[[#This Row],[repetition]],Table1[config],Table1[[#This Row],[config]])</f>
        <v>85774155.045967013</v>
      </c>
      <c r="K1354" s="11">
        <v>80</v>
      </c>
      <c r="L1354" s="11">
        <v>18</v>
      </c>
      <c r="M1354" s="11" t="s">
        <v>149</v>
      </c>
      <c r="N1354" s="11" t="b">
        <v>1</v>
      </c>
      <c r="O1354" s="11" t="b">
        <v>0</v>
      </c>
      <c r="P1354" s="11" t="b">
        <v>1</v>
      </c>
      <c r="Q1354" s="11" t="b">
        <v>0</v>
      </c>
      <c r="R1354" s="11" t="b">
        <v>0</v>
      </c>
      <c r="S1354" s="11" t="b">
        <v>0</v>
      </c>
      <c r="T1354" s="11" t="b">
        <v>1</v>
      </c>
      <c r="U1354" s="11" t="b">
        <v>0</v>
      </c>
      <c r="V1354" s="11" t="b">
        <v>1</v>
      </c>
      <c r="W1354" s="11" t="b">
        <v>0</v>
      </c>
      <c r="X1354" s="11" t="b">
        <v>0</v>
      </c>
      <c r="Y1354" s="11" t="b">
        <v>1</v>
      </c>
      <c r="Z1354" s="11" t="b">
        <v>0</v>
      </c>
      <c r="AA1354" s="11" t="b">
        <v>1</v>
      </c>
      <c r="AB1354" s="11" t="b">
        <v>1</v>
      </c>
      <c r="AC1354" s="11" t="b">
        <v>0</v>
      </c>
      <c r="AD1354" s="11" t="b">
        <v>0</v>
      </c>
      <c r="AE1354" s="11" t="b">
        <v>0</v>
      </c>
      <c r="AF1354" s="11" t="b">
        <v>0</v>
      </c>
      <c r="AG1354" s="11" t="b">
        <v>0</v>
      </c>
    </row>
    <row r="1355" spans="1:33" x14ac:dyDescent="0.2">
      <c r="A1355" s="11">
        <v>2</v>
      </c>
      <c r="B1355" t="s">
        <v>167</v>
      </c>
      <c r="C1355" t="s">
        <v>56</v>
      </c>
      <c r="D1355">
        <v>0</v>
      </c>
      <c r="E1355">
        <v>7204104.1116267396</v>
      </c>
      <c r="F1355">
        <v>0</v>
      </c>
      <c r="G1355">
        <v>0</v>
      </c>
      <c r="H1355">
        <v>0</v>
      </c>
      <c r="I1355">
        <v>0</v>
      </c>
      <c r="J1355" s="10">
        <f>SUMIFS(Table1[time],Table1[repetition],Table1[[#This Row],[repetition]],Table1[config],Table1[[#This Row],[config]])</f>
        <v>81373247.522921696</v>
      </c>
      <c r="K1355" s="11">
        <v>120</v>
      </c>
      <c r="L1355" s="11">
        <v>18</v>
      </c>
      <c r="M1355" s="11" t="s">
        <v>150</v>
      </c>
      <c r="N1355" s="11" t="b">
        <v>1</v>
      </c>
      <c r="O1355" s="11" t="b">
        <v>0</v>
      </c>
      <c r="P1355" s="11" t="b">
        <v>1</v>
      </c>
      <c r="Q1355" s="11" t="b">
        <v>1</v>
      </c>
      <c r="R1355" s="11" t="b">
        <v>1</v>
      </c>
      <c r="S1355" s="11" t="b">
        <v>1</v>
      </c>
      <c r="T1355" s="11" t="b">
        <v>1</v>
      </c>
      <c r="U1355" s="11" t="b">
        <v>0</v>
      </c>
      <c r="V1355" s="11" t="b">
        <v>1</v>
      </c>
      <c r="W1355" s="11" t="b">
        <v>1</v>
      </c>
      <c r="X1355" s="11" t="b">
        <v>1</v>
      </c>
      <c r="Y1355" s="11" t="b">
        <v>0</v>
      </c>
      <c r="Z1355" s="11" t="b">
        <v>1</v>
      </c>
      <c r="AA1355" s="11" t="b">
        <v>0</v>
      </c>
      <c r="AB1355" s="11" t="b">
        <v>1</v>
      </c>
      <c r="AC1355" s="11" t="b">
        <v>0</v>
      </c>
      <c r="AD1355" s="11" t="b">
        <v>0</v>
      </c>
      <c r="AE1355" s="11" t="b">
        <v>0</v>
      </c>
      <c r="AF1355" s="11" t="b">
        <v>0</v>
      </c>
      <c r="AG1355" s="11" t="b">
        <v>1</v>
      </c>
    </row>
    <row r="1356" spans="1:33" x14ac:dyDescent="0.2">
      <c r="A1356" s="9">
        <v>3</v>
      </c>
      <c r="B1356" t="s">
        <v>167</v>
      </c>
      <c r="C1356" t="s">
        <v>56</v>
      </c>
      <c r="D1356">
        <v>0</v>
      </c>
      <c r="E1356">
        <v>7209775.4231780004</v>
      </c>
      <c r="F1356">
        <v>0</v>
      </c>
      <c r="G1356">
        <v>0</v>
      </c>
      <c r="H1356">
        <v>0</v>
      </c>
      <c r="I1356">
        <v>0</v>
      </c>
      <c r="J1356" s="8">
        <f>SUMIFS(Table1[time],Table1[repetition],Table1[[#This Row],[repetition]],Table1[config],Table1[[#This Row],[config]])</f>
        <v>91212197.541388914</v>
      </c>
      <c r="K1356" s="9">
        <v>80</v>
      </c>
      <c r="L1356" s="9">
        <v>18</v>
      </c>
      <c r="M1356" s="9" t="s">
        <v>149</v>
      </c>
      <c r="N1356" s="9" t="b">
        <v>1</v>
      </c>
      <c r="O1356" s="9" t="b">
        <v>0</v>
      </c>
      <c r="P1356" s="9" t="b">
        <v>1</v>
      </c>
      <c r="Q1356" s="9" t="b">
        <v>0</v>
      </c>
      <c r="R1356" s="9" t="b">
        <v>0</v>
      </c>
      <c r="S1356" s="9" t="b">
        <v>0</v>
      </c>
      <c r="T1356" s="9" t="b">
        <v>1</v>
      </c>
      <c r="U1356" s="9" t="b">
        <v>0</v>
      </c>
      <c r="V1356" s="9" t="b">
        <v>1</v>
      </c>
      <c r="W1356" s="9" t="b">
        <v>0</v>
      </c>
      <c r="X1356" s="9" t="b">
        <v>0</v>
      </c>
      <c r="Y1356" s="9" t="b">
        <v>1</v>
      </c>
      <c r="Z1356" s="9" t="b">
        <v>0</v>
      </c>
      <c r="AA1356" s="9" t="b">
        <v>1</v>
      </c>
      <c r="AB1356" s="9" t="b">
        <v>1</v>
      </c>
      <c r="AC1356" s="9" t="b">
        <v>0</v>
      </c>
      <c r="AD1356" s="9" t="b">
        <v>0</v>
      </c>
      <c r="AE1356" s="9" t="b">
        <v>0</v>
      </c>
      <c r="AF1356" s="9" t="b">
        <v>0</v>
      </c>
      <c r="AG1356" s="9" t="b">
        <v>0</v>
      </c>
    </row>
    <row r="1357" spans="1:33" x14ac:dyDescent="0.2">
      <c r="A1357" s="9">
        <v>1</v>
      </c>
      <c r="B1357" t="s">
        <v>161</v>
      </c>
      <c r="C1357" t="s">
        <v>56</v>
      </c>
      <c r="D1357">
        <v>0</v>
      </c>
      <c r="E1357">
        <v>7202957.67628197</v>
      </c>
      <c r="F1357">
        <v>0</v>
      </c>
      <c r="G1357">
        <v>0</v>
      </c>
      <c r="H1357">
        <v>0</v>
      </c>
      <c r="I1357">
        <v>0</v>
      </c>
      <c r="J1357" s="8">
        <f>SUMIFS(Table1[time],Table1[repetition],Table1[[#This Row],[repetition]],Table1[config],Table1[[#This Row],[config]])</f>
        <v>85774155.045967013</v>
      </c>
      <c r="K1357" s="9">
        <v>0</v>
      </c>
      <c r="L1357" s="9">
        <v>4</v>
      </c>
      <c r="M1357" s="9" t="s">
        <v>149</v>
      </c>
      <c r="N1357" s="9" t="b">
        <v>1</v>
      </c>
      <c r="O1357" s="9" t="b">
        <v>0</v>
      </c>
      <c r="P1357" s="9" t="b">
        <v>1</v>
      </c>
      <c r="Q1357" s="9" t="b">
        <v>0</v>
      </c>
      <c r="R1357" s="9" t="b">
        <v>1</v>
      </c>
      <c r="S1357" s="9" t="b">
        <v>0</v>
      </c>
      <c r="T1357" s="9" t="b">
        <v>1</v>
      </c>
      <c r="U1357" s="9" t="b">
        <v>0</v>
      </c>
      <c r="V1357" s="9" t="b">
        <v>1</v>
      </c>
      <c r="W1357" s="9" t="b">
        <v>0</v>
      </c>
      <c r="X1357" s="9" t="b">
        <v>1</v>
      </c>
      <c r="Y1357" s="9" t="b">
        <v>0</v>
      </c>
      <c r="Z1357" s="9" t="b">
        <v>1</v>
      </c>
      <c r="AA1357" s="9" t="b">
        <v>0</v>
      </c>
      <c r="AB1357" s="9" t="b">
        <v>1</v>
      </c>
      <c r="AC1357" s="9" t="b">
        <v>0</v>
      </c>
      <c r="AD1357" s="9" t="b">
        <v>1</v>
      </c>
      <c r="AE1357" s="9" t="b">
        <v>0</v>
      </c>
      <c r="AF1357" s="9" t="b">
        <v>1</v>
      </c>
      <c r="AG1357" s="9" t="b">
        <v>0</v>
      </c>
    </row>
    <row r="1358" spans="1:33" x14ac:dyDescent="0.2">
      <c r="A1358" s="11">
        <v>2</v>
      </c>
      <c r="B1358" t="s">
        <v>161</v>
      </c>
      <c r="C1358" t="s">
        <v>56</v>
      </c>
      <c r="D1358">
        <v>0</v>
      </c>
      <c r="E1358">
        <v>7203867.9854767397</v>
      </c>
      <c r="F1358">
        <v>0</v>
      </c>
      <c r="G1358">
        <v>0</v>
      </c>
      <c r="H1358">
        <v>0</v>
      </c>
      <c r="I1358">
        <v>0</v>
      </c>
      <c r="J1358" s="10">
        <f>SUMIFS(Table1[time],Table1[repetition],Table1[[#This Row],[repetition]],Table1[config],Table1[[#This Row],[config]])</f>
        <v>81373247.522921696</v>
      </c>
      <c r="K1358" s="11">
        <v>80</v>
      </c>
      <c r="L1358" s="11">
        <v>18</v>
      </c>
      <c r="M1358" s="11" t="s">
        <v>149</v>
      </c>
      <c r="N1358" s="11" t="b">
        <v>1</v>
      </c>
      <c r="O1358" s="11" t="b">
        <v>0</v>
      </c>
      <c r="P1358" s="11" t="b">
        <v>1</v>
      </c>
      <c r="Q1358" s="11" t="b">
        <v>0</v>
      </c>
      <c r="R1358" s="11" t="b">
        <v>0</v>
      </c>
      <c r="S1358" s="11" t="b">
        <v>0</v>
      </c>
      <c r="T1358" s="11" t="b">
        <v>1</v>
      </c>
      <c r="U1358" s="11" t="b">
        <v>0</v>
      </c>
      <c r="V1358" s="11" t="b">
        <v>1</v>
      </c>
      <c r="W1358" s="11" t="b">
        <v>0</v>
      </c>
      <c r="X1358" s="11" t="b">
        <v>0</v>
      </c>
      <c r="Y1358" s="11" t="b">
        <v>1</v>
      </c>
      <c r="Z1358" s="11" t="b">
        <v>0</v>
      </c>
      <c r="AA1358" s="11" t="b">
        <v>1</v>
      </c>
      <c r="AB1358" s="11" t="b">
        <v>1</v>
      </c>
      <c r="AC1358" s="11" t="b">
        <v>0</v>
      </c>
      <c r="AD1358" s="11" t="b">
        <v>0</v>
      </c>
      <c r="AE1358" s="11" t="b">
        <v>0</v>
      </c>
      <c r="AF1358" s="11" t="b">
        <v>0</v>
      </c>
      <c r="AG1358" s="11" t="b">
        <v>0</v>
      </c>
    </row>
    <row r="1359" spans="1:33" x14ac:dyDescent="0.2">
      <c r="A1359" s="11">
        <v>3</v>
      </c>
      <c r="B1359" t="s">
        <v>161</v>
      </c>
      <c r="C1359" t="s">
        <v>56</v>
      </c>
      <c r="D1359">
        <v>0</v>
      </c>
      <c r="E1359">
        <v>7204228.3376289997</v>
      </c>
      <c r="F1359">
        <v>0</v>
      </c>
      <c r="G1359">
        <v>0</v>
      </c>
      <c r="H1359">
        <v>0</v>
      </c>
      <c r="I1359">
        <v>0</v>
      </c>
      <c r="J1359" s="10">
        <f>SUMIFS(Table1[time],Table1[repetition],Table1[[#This Row],[repetition]],Table1[config],Table1[[#This Row],[config]])</f>
        <v>91212197.541388914</v>
      </c>
      <c r="K1359" s="11">
        <v>80</v>
      </c>
      <c r="L1359" s="11">
        <v>18</v>
      </c>
      <c r="M1359" s="11" t="s">
        <v>149</v>
      </c>
      <c r="N1359" s="11" t="b">
        <v>1</v>
      </c>
      <c r="O1359" s="11" t="b">
        <v>0</v>
      </c>
      <c r="P1359" s="11" t="b">
        <v>1</v>
      </c>
      <c r="Q1359" s="11" t="b">
        <v>0</v>
      </c>
      <c r="R1359" s="11" t="b">
        <v>0</v>
      </c>
      <c r="S1359" s="11" t="b">
        <v>0</v>
      </c>
      <c r="T1359" s="11" t="b">
        <v>1</v>
      </c>
      <c r="U1359" s="11" t="b">
        <v>0</v>
      </c>
      <c r="V1359" s="11" t="b">
        <v>1</v>
      </c>
      <c r="W1359" s="11" t="b">
        <v>0</v>
      </c>
      <c r="X1359" s="11" t="b">
        <v>0</v>
      </c>
      <c r="Y1359" s="11" t="b">
        <v>1</v>
      </c>
      <c r="Z1359" s="11" t="b">
        <v>0</v>
      </c>
      <c r="AA1359" s="11" t="b">
        <v>1</v>
      </c>
      <c r="AB1359" s="11" t="b">
        <v>1</v>
      </c>
      <c r="AC1359" s="11" t="b">
        <v>0</v>
      </c>
      <c r="AD1359" s="11" t="b">
        <v>0</v>
      </c>
      <c r="AE1359" s="11" t="b">
        <v>0</v>
      </c>
      <c r="AF1359" s="11" t="b">
        <v>0</v>
      </c>
      <c r="AG1359" s="11" t="b">
        <v>0</v>
      </c>
    </row>
    <row r="1360" spans="1:33" x14ac:dyDescent="0.2">
      <c r="A1360" s="9">
        <v>1</v>
      </c>
      <c r="B1360" t="s">
        <v>168</v>
      </c>
      <c r="C1360" t="s">
        <v>56</v>
      </c>
      <c r="D1360">
        <v>0</v>
      </c>
      <c r="E1360">
        <v>781521.31240902201</v>
      </c>
      <c r="F1360">
        <v>0</v>
      </c>
      <c r="G1360">
        <v>0</v>
      </c>
      <c r="H1360">
        <v>0</v>
      </c>
      <c r="I1360">
        <v>0</v>
      </c>
      <c r="J1360" s="8">
        <f>SUMIFS(Table1[time],Table1[repetition],Table1[[#This Row],[repetition]],Table1[config],Table1[[#This Row],[config]])</f>
        <v>85774155.045967013</v>
      </c>
      <c r="K1360" s="9">
        <v>90</v>
      </c>
      <c r="L1360" s="9">
        <v>4</v>
      </c>
      <c r="M1360" s="9" t="s">
        <v>150</v>
      </c>
      <c r="N1360" s="9" t="b">
        <v>0</v>
      </c>
      <c r="O1360" s="9" t="b">
        <v>0</v>
      </c>
      <c r="P1360" s="9" t="b">
        <v>0</v>
      </c>
      <c r="Q1360" s="9" t="b">
        <v>0</v>
      </c>
      <c r="R1360" s="9" t="b">
        <v>0</v>
      </c>
      <c r="S1360" s="9" t="b">
        <v>0</v>
      </c>
      <c r="T1360" s="9" t="b">
        <v>1</v>
      </c>
      <c r="U1360" s="9" t="b">
        <v>1</v>
      </c>
      <c r="V1360" s="9" t="b">
        <v>0</v>
      </c>
      <c r="W1360" s="9" t="b">
        <v>1</v>
      </c>
      <c r="X1360" s="9" t="b">
        <v>1</v>
      </c>
      <c r="Y1360" s="9" t="b">
        <v>0</v>
      </c>
      <c r="Z1360" s="9" t="b">
        <v>1</v>
      </c>
      <c r="AA1360" s="9" t="b">
        <v>1</v>
      </c>
      <c r="AB1360" s="9" t="b">
        <v>0</v>
      </c>
      <c r="AC1360" s="9" t="b">
        <v>1</v>
      </c>
      <c r="AD1360" s="9" t="b">
        <v>0</v>
      </c>
      <c r="AE1360" s="9" t="b">
        <v>1</v>
      </c>
      <c r="AF1360" s="9" t="b">
        <v>1</v>
      </c>
      <c r="AG1360" s="9" t="b">
        <v>0</v>
      </c>
    </row>
    <row r="1361" spans="1:33" x14ac:dyDescent="0.2">
      <c r="A1361" s="11">
        <v>2</v>
      </c>
      <c r="B1361" t="s">
        <v>168</v>
      </c>
      <c r="C1361" t="s">
        <v>56</v>
      </c>
      <c r="D1361">
        <v>0</v>
      </c>
      <c r="E1361">
        <v>577593.15751958604</v>
      </c>
      <c r="F1361">
        <v>0</v>
      </c>
      <c r="G1361">
        <v>0</v>
      </c>
      <c r="H1361">
        <v>0</v>
      </c>
      <c r="I1361">
        <v>0</v>
      </c>
      <c r="J1361" s="10">
        <f>SUMIFS(Table1[time],Table1[repetition],Table1[[#This Row],[repetition]],Table1[config],Table1[[#This Row],[config]])</f>
        <v>81373247.522921696</v>
      </c>
      <c r="K1361" s="11">
        <v>80</v>
      </c>
      <c r="L1361" s="11">
        <v>5</v>
      </c>
      <c r="M1361" s="11" t="s">
        <v>150</v>
      </c>
      <c r="N1361" s="11" t="b">
        <v>0</v>
      </c>
      <c r="O1361" s="11" t="b">
        <v>0</v>
      </c>
      <c r="P1361" s="11" t="b">
        <v>1</v>
      </c>
      <c r="Q1361" s="11" t="b">
        <v>1</v>
      </c>
      <c r="R1361" s="11" t="b">
        <v>1</v>
      </c>
      <c r="S1361" s="11" t="b">
        <v>1</v>
      </c>
      <c r="T1361" s="11" t="b">
        <v>0</v>
      </c>
      <c r="U1361" s="11" t="b">
        <v>1</v>
      </c>
      <c r="V1361" s="11" t="b">
        <v>0</v>
      </c>
      <c r="W1361" s="11" t="b">
        <v>0</v>
      </c>
      <c r="X1361" s="11" t="b">
        <v>0</v>
      </c>
      <c r="Y1361" s="11" t="b">
        <v>0</v>
      </c>
      <c r="Z1361" s="11" t="b">
        <v>0</v>
      </c>
      <c r="AA1361" s="11" t="b">
        <v>0</v>
      </c>
      <c r="AB1361" s="11" t="b">
        <v>1</v>
      </c>
      <c r="AC1361" s="11" t="b">
        <v>1</v>
      </c>
      <c r="AD1361" s="11" t="b">
        <v>1</v>
      </c>
      <c r="AE1361" s="11" t="b">
        <v>0</v>
      </c>
      <c r="AF1361" s="11" t="b">
        <v>1</v>
      </c>
      <c r="AG1361" s="11" t="b">
        <v>1</v>
      </c>
    </row>
    <row r="1362" spans="1:33" x14ac:dyDescent="0.2">
      <c r="A1362" s="9">
        <v>3</v>
      </c>
      <c r="B1362" t="s">
        <v>168</v>
      </c>
      <c r="C1362" t="s">
        <v>56</v>
      </c>
      <c r="D1362">
        <v>0</v>
      </c>
      <c r="E1362">
        <v>1443947.48785599</v>
      </c>
      <c r="F1362">
        <v>0</v>
      </c>
      <c r="G1362">
        <v>0</v>
      </c>
      <c r="H1362">
        <v>0</v>
      </c>
      <c r="I1362">
        <v>0</v>
      </c>
      <c r="J1362" s="8">
        <f>SUMIFS(Table1[time],Table1[repetition],Table1[[#This Row],[repetition]],Table1[config],Table1[[#This Row],[config]])</f>
        <v>91212197.541388914</v>
      </c>
      <c r="K1362" s="9">
        <v>80</v>
      </c>
      <c r="L1362" s="9">
        <v>5</v>
      </c>
      <c r="M1362" s="9" t="s">
        <v>150</v>
      </c>
      <c r="N1362" s="9" t="b">
        <v>0</v>
      </c>
      <c r="O1362" s="9" t="b">
        <v>0</v>
      </c>
      <c r="P1362" s="9" t="b">
        <v>1</v>
      </c>
      <c r="Q1362" s="9" t="b">
        <v>1</v>
      </c>
      <c r="R1362" s="9" t="b">
        <v>1</v>
      </c>
      <c r="S1362" s="9" t="b">
        <v>1</v>
      </c>
      <c r="T1362" s="9" t="b">
        <v>0</v>
      </c>
      <c r="U1362" s="9" t="b">
        <v>1</v>
      </c>
      <c r="V1362" s="9" t="b">
        <v>0</v>
      </c>
      <c r="W1362" s="9" t="b">
        <v>0</v>
      </c>
      <c r="X1362" s="9" t="b">
        <v>0</v>
      </c>
      <c r="Y1362" s="9" t="b">
        <v>0</v>
      </c>
      <c r="Z1362" s="9" t="b">
        <v>0</v>
      </c>
      <c r="AA1362" s="9" t="b">
        <v>0</v>
      </c>
      <c r="AB1362" s="9" t="b">
        <v>1</v>
      </c>
      <c r="AC1362" s="9" t="b">
        <v>1</v>
      </c>
      <c r="AD1362" s="9" t="b">
        <v>1</v>
      </c>
      <c r="AE1362" s="9" t="b">
        <v>0</v>
      </c>
      <c r="AF1362" s="9" t="b">
        <v>1</v>
      </c>
      <c r="AG1362" s="9" t="b">
        <v>1</v>
      </c>
    </row>
    <row r="1363" spans="1:33" x14ac:dyDescent="0.2">
      <c r="A1363" s="9">
        <v>1</v>
      </c>
      <c r="B1363" t="s">
        <v>169</v>
      </c>
      <c r="C1363" t="s">
        <v>56</v>
      </c>
      <c r="D1363">
        <v>0</v>
      </c>
      <c r="E1363">
        <v>7204678.6707250196</v>
      </c>
      <c r="F1363">
        <v>0</v>
      </c>
      <c r="G1363">
        <v>0</v>
      </c>
      <c r="H1363">
        <v>0</v>
      </c>
      <c r="I1363">
        <v>0</v>
      </c>
      <c r="J1363" s="8">
        <f>SUMIFS(Table1[time],Table1[repetition],Table1[[#This Row],[repetition]],Table1[config],Table1[[#This Row],[config]])</f>
        <v>85774155.045967013</v>
      </c>
      <c r="K1363" s="9">
        <v>90</v>
      </c>
      <c r="L1363" s="9">
        <v>18</v>
      </c>
      <c r="M1363" s="9" t="s">
        <v>150</v>
      </c>
      <c r="N1363" s="9" t="b">
        <v>0</v>
      </c>
      <c r="O1363" s="9" t="b">
        <v>1</v>
      </c>
      <c r="P1363" s="9" t="b">
        <v>1</v>
      </c>
      <c r="Q1363" s="9" t="b">
        <v>1</v>
      </c>
      <c r="R1363" s="9" t="b">
        <v>1</v>
      </c>
      <c r="S1363" s="9" t="b">
        <v>0</v>
      </c>
      <c r="T1363" s="9" t="b">
        <v>0</v>
      </c>
      <c r="U1363" s="9" t="b">
        <v>1</v>
      </c>
      <c r="V1363" s="9" t="b">
        <v>0</v>
      </c>
      <c r="W1363" s="9" t="b">
        <v>0</v>
      </c>
      <c r="X1363" s="9" t="b">
        <v>1</v>
      </c>
      <c r="Y1363" s="9" t="b">
        <v>0</v>
      </c>
      <c r="Z1363" s="9" t="b">
        <v>0</v>
      </c>
      <c r="AA1363" s="9" t="b">
        <v>1</v>
      </c>
      <c r="AB1363" s="9" t="b">
        <v>1</v>
      </c>
      <c r="AC1363" s="9" t="b">
        <v>0</v>
      </c>
      <c r="AD1363" s="9" t="b">
        <v>1</v>
      </c>
      <c r="AE1363" s="9" t="b">
        <v>1</v>
      </c>
      <c r="AF1363" s="9" t="b">
        <v>0</v>
      </c>
      <c r="AG1363" s="9" t="b">
        <v>0</v>
      </c>
    </row>
    <row r="1364" spans="1:33" x14ac:dyDescent="0.2">
      <c r="A1364" s="9">
        <v>2</v>
      </c>
      <c r="B1364" t="s">
        <v>169</v>
      </c>
      <c r="C1364" t="s">
        <v>56</v>
      </c>
      <c r="D1364">
        <v>0</v>
      </c>
      <c r="E1364">
        <v>7204293.7189489603</v>
      </c>
      <c r="F1364">
        <v>0</v>
      </c>
      <c r="G1364">
        <v>0</v>
      </c>
      <c r="H1364">
        <v>0</v>
      </c>
      <c r="I1364">
        <v>0</v>
      </c>
      <c r="J1364" s="8">
        <f>SUMIFS(Table1[time],Table1[repetition],Table1[[#This Row],[repetition]],Table1[config],Table1[[#This Row],[config]])</f>
        <v>81373247.522921696</v>
      </c>
      <c r="K1364" s="9">
        <v>80</v>
      </c>
      <c r="L1364" s="9">
        <v>18</v>
      </c>
      <c r="M1364" s="9" t="s">
        <v>149</v>
      </c>
      <c r="N1364" s="9" t="b">
        <v>1</v>
      </c>
      <c r="O1364" s="9" t="b">
        <v>0</v>
      </c>
      <c r="P1364" s="9" t="b">
        <v>1</v>
      </c>
      <c r="Q1364" s="9" t="b">
        <v>0</v>
      </c>
      <c r="R1364" s="9" t="b">
        <v>0</v>
      </c>
      <c r="S1364" s="9" t="b">
        <v>0</v>
      </c>
      <c r="T1364" s="9" t="b">
        <v>1</v>
      </c>
      <c r="U1364" s="9" t="b">
        <v>0</v>
      </c>
      <c r="V1364" s="9" t="b">
        <v>1</v>
      </c>
      <c r="W1364" s="9" t="b">
        <v>0</v>
      </c>
      <c r="X1364" s="9" t="b">
        <v>0</v>
      </c>
      <c r="Y1364" s="9" t="b">
        <v>1</v>
      </c>
      <c r="Z1364" s="9" t="b">
        <v>0</v>
      </c>
      <c r="AA1364" s="9" t="b">
        <v>1</v>
      </c>
      <c r="AB1364" s="9" t="b">
        <v>1</v>
      </c>
      <c r="AC1364" s="9" t="b">
        <v>0</v>
      </c>
      <c r="AD1364" s="9" t="b">
        <v>0</v>
      </c>
      <c r="AE1364" s="9" t="b">
        <v>0</v>
      </c>
      <c r="AF1364" s="9" t="b">
        <v>0</v>
      </c>
      <c r="AG1364" s="9" t="b">
        <v>0</v>
      </c>
    </row>
    <row r="1365" spans="1:33" x14ac:dyDescent="0.2">
      <c r="A1365" s="9">
        <v>3</v>
      </c>
      <c r="B1365" t="s">
        <v>169</v>
      </c>
      <c r="C1365" t="s">
        <v>56</v>
      </c>
      <c r="D1365">
        <v>0</v>
      </c>
      <c r="E1365">
        <v>7202894.0864960002</v>
      </c>
      <c r="F1365">
        <v>0</v>
      </c>
      <c r="G1365">
        <v>0</v>
      </c>
      <c r="H1365">
        <v>0</v>
      </c>
      <c r="I1365">
        <v>0</v>
      </c>
      <c r="J1365" s="8">
        <f>SUMIFS(Table1[time],Table1[repetition],Table1[[#This Row],[repetition]],Table1[config],Table1[[#This Row],[config]])</f>
        <v>91212197.541388914</v>
      </c>
      <c r="K1365" s="9">
        <v>600</v>
      </c>
      <c r="L1365" s="9">
        <v>18</v>
      </c>
      <c r="M1365" s="9" t="s">
        <v>150</v>
      </c>
      <c r="N1365" s="9" t="b">
        <v>0</v>
      </c>
      <c r="O1365" s="9" t="b">
        <v>1</v>
      </c>
      <c r="P1365" s="9" t="b">
        <v>0</v>
      </c>
      <c r="Q1365" s="9" t="b">
        <v>0</v>
      </c>
      <c r="R1365" s="9" t="b">
        <v>1</v>
      </c>
      <c r="S1365" s="9" t="b">
        <v>1</v>
      </c>
      <c r="T1365" s="9" t="b">
        <v>1</v>
      </c>
      <c r="U1365" s="9" t="b">
        <v>0</v>
      </c>
      <c r="V1365" s="9" t="b">
        <v>1</v>
      </c>
      <c r="W1365" s="9" t="b">
        <v>0</v>
      </c>
      <c r="X1365" s="9" t="b">
        <v>0</v>
      </c>
      <c r="Y1365" s="9" t="b">
        <v>0</v>
      </c>
      <c r="Z1365" s="9" t="b">
        <v>1</v>
      </c>
      <c r="AA1365" s="9" t="b">
        <v>0</v>
      </c>
      <c r="AB1365" s="9" t="b">
        <v>0</v>
      </c>
      <c r="AC1365" s="9" t="b">
        <v>1</v>
      </c>
      <c r="AD1365" s="9" t="b">
        <v>1</v>
      </c>
      <c r="AE1365" s="9" t="b">
        <v>0</v>
      </c>
      <c r="AF1365" s="9" t="b">
        <v>1</v>
      </c>
      <c r="AG1365" s="9" t="b">
        <v>1</v>
      </c>
    </row>
    <row r="1366" spans="1:33" x14ac:dyDescent="0.2">
      <c r="A1366" s="9">
        <v>1</v>
      </c>
      <c r="B1366" t="s">
        <v>170</v>
      </c>
      <c r="C1366" t="s">
        <v>56</v>
      </c>
      <c r="D1366">
        <v>0</v>
      </c>
      <c r="E1366">
        <v>708063.58197599102</v>
      </c>
      <c r="F1366">
        <v>0</v>
      </c>
      <c r="G1366">
        <v>0</v>
      </c>
      <c r="H1366">
        <v>0</v>
      </c>
      <c r="I1366">
        <v>0</v>
      </c>
      <c r="J1366" s="8">
        <f>SUMIFS(Table1[time],Table1[repetition],Table1[[#This Row],[repetition]],Table1[config],Table1[[#This Row],[config]])</f>
        <v>85774155.045967013</v>
      </c>
      <c r="K1366" s="9">
        <v>100</v>
      </c>
      <c r="L1366" s="9">
        <v>2</v>
      </c>
      <c r="M1366" s="9" t="s">
        <v>150</v>
      </c>
      <c r="N1366" s="9" t="b">
        <v>1</v>
      </c>
      <c r="O1366" s="9" t="b">
        <v>0</v>
      </c>
      <c r="P1366" s="9" t="b">
        <v>0</v>
      </c>
      <c r="Q1366" s="9" t="b">
        <v>0</v>
      </c>
      <c r="R1366" s="9" t="b">
        <v>0</v>
      </c>
      <c r="S1366" s="9" t="b">
        <v>1</v>
      </c>
      <c r="T1366" s="9" t="b">
        <v>0</v>
      </c>
      <c r="U1366" s="9" t="b">
        <v>1</v>
      </c>
      <c r="V1366" s="9" t="b">
        <v>1</v>
      </c>
      <c r="W1366" s="9" t="b">
        <v>0</v>
      </c>
      <c r="X1366" s="9" t="b">
        <v>0</v>
      </c>
      <c r="Y1366" s="9" t="b">
        <v>0</v>
      </c>
      <c r="Z1366" s="9" t="b">
        <v>0</v>
      </c>
      <c r="AA1366" s="9" t="b">
        <v>1</v>
      </c>
      <c r="AB1366" s="9" t="b">
        <v>0</v>
      </c>
      <c r="AC1366" s="9" t="b">
        <v>0</v>
      </c>
      <c r="AD1366" s="9" t="b">
        <v>0</v>
      </c>
      <c r="AE1366" s="9" t="b">
        <v>0</v>
      </c>
      <c r="AF1366" s="9" t="b">
        <v>0</v>
      </c>
      <c r="AG1366" s="9" t="b">
        <v>1</v>
      </c>
    </row>
    <row r="1367" spans="1:33" x14ac:dyDescent="0.2">
      <c r="A1367" s="9">
        <v>2</v>
      </c>
      <c r="B1367" t="s">
        <v>170</v>
      </c>
      <c r="C1367" t="s">
        <v>56</v>
      </c>
      <c r="D1367">
        <v>0</v>
      </c>
      <c r="E1367">
        <v>379299.54796237801</v>
      </c>
      <c r="F1367">
        <v>0</v>
      </c>
      <c r="G1367">
        <v>0</v>
      </c>
      <c r="H1367">
        <v>0</v>
      </c>
      <c r="I1367">
        <v>0</v>
      </c>
      <c r="J1367" s="8">
        <f>SUMIFS(Table1[time],Table1[repetition],Table1[[#This Row],[repetition]],Table1[config],Table1[[#This Row],[config]])</f>
        <v>81373247.522921696</v>
      </c>
      <c r="K1367" s="9">
        <v>80</v>
      </c>
      <c r="L1367" s="9">
        <v>4</v>
      </c>
      <c r="M1367" s="9" t="s">
        <v>151</v>
      </c>
      <c r="N1367" s="9" t="b">
        <v>0</v>
      </c>
      <c r="O1367" s="9" t="b">
        <v>1</v>
      </c>
      <c r="P1367" s="9" t="b">
        <v>0</v>
      </c>
      <c r="Q1367" s="9" t="b">
        <v>1</v>
      </c>
      <c r="R1367" s="9" t="b">
        <v>0</v>
      </c>
      <c r="S1367" s="9" t="b">
        <v>0</v>
      </c>
      <c r="T1367" s="9" t="b">
        <v>1</v>
      </c>
      <c r="U1367" s="9" t="b">
        <v>0</v>
      </c>
      <c r="V1367" s="9" t="b">
        <v>0</v>
      </c>
      <c r="W1367" s="9" t="b">
        <v>0</v>
      </c>
      <c r="X1367" s="9" t="b">
        <v>1</v>
      </c>
      <c r="Y1367" s="9" t="b">
        <v>0</v>
      </c>
      <c r="Z1367" s="9" t="b">
        <v>1</v>
      </c>
      <c r="AA1367" s="9" t="b">
        <v>1</v>
      </c>
      <c r="AB1367" s="9" t="b">
        <v>1</v>
      </c>
      <c r="AC1367" s="9" t="b">
        <v>0</v>
      </c>
      <c r="AD1367" s="9" t="b">
        <v>1</v>
      </c>
      <c r="AE1367" s="9" t="b">
        <v>0</v>
      </c>
      <c r="AF1367" s="9" t="b">
        <v>0</v>
      </c>
      <c r="AG1367" s="9" t="b">
        <v>0</v>
      </c>
    </row>
    <row r="1368" spans="1:33" x14ac:dyDescent="0.2">
      <c r="A1368" s="11">
        <v>3</v>
      </c>
      <c r="B1368" t="s">
        <v>170</v>
      </c>
      <c r="C1368" t="s">
        <v>56</v>
      </c>
      <c r="D1368">
        <v>0</v>
      </c>
      <c r="E1368">
        <v>728843.90336599899</v>
      </c>
      <c r="F1368">
        <v>0</v>
      </c>
      <c r="G1368">
        <v>0</v>
      </c>
      <c r="H1368">
        <v>0</v>
      </c>
      <c r="I1368">
        <v>0</v>
      </c>
      <c r="J1368" s="10">
        <f>SUMIFS(Table1[time],Table1[repetition],Table1[[#This Row],[repetition]],Table1[config],Table1[[#This Row],[config]])</f>
        <v>91212197.541388914</v>
      </c>
      <c r="K1368" s="11">
        <v>80</v>
      </c>
      <c r="L1368" s="11">
        <v>3</v>
      </c>
      <c r="M1368" s="11" t="s">
        <v>151</v>
      </c>
      <c r="N1368" s="11" t="b">
        <v>0</v>
      </c>
      <c r="O1368" s="11" t="b">
        <v>1</v>
      </c>
      <c r="P1368" s="11" t="b">
        <v>1</v>
      </c>
      <c r="Q1368" s="11" t="b">
        <v>1</v>
      </c>
      <c r="R1368" s="11" t="b">
        <v>1</v>
      </c>
      <c r="S1368" s="11" t="b">
        <v>1</v>
      </c>
      <c r="T1368" s="11" t="b">
        <v>0</v>
      </c>
      <c r="U1368" s="11" t="b">
        <v>1</v>
      </c>
      <c r="V1368" s="11" t="b">
        <v>1</v>
      </c>
      <c r="W1368" s="11" t="b">
        <v>1</v>
      </c>
      <c r="X1368" s="11" t="b">
        <v>0</v>
      </c>
      <c r="Y1368" s="11" t="b">
        <v>1</v>
      </c>
      <c r="Z1368" s="11" t="b">
        <v>0</v>
      </c>
      <c r="AA1368" s="11" t="b">
        <v>0</v>
      </c>
      <c r="AB1368" s="11" t="b">
        <v>0</v>
      </c>
      <c r="AC1368" s="11" t="b">
        <v>0</v>
      </c>
      <c r="AD1368" s="11" t="b">
        <v>1</v>
      </c>
      <c r="AE1368" s="11" t="b">
        <v>1</v>
      </c>
      <c r="AF1368" s="11" t="b">
        <v>0</v>
      </c>
      <c r="AG1368" s="11" t="b">
        <v>1</v>
      </c>
    </row>
    <row r="1369" spans="1:33" x14ac:dyDescent="0.2">
      <c r="A1369" s="9">
        <v>1</v>
      </c>
      <c r="B1369" t="s">
        <v>172</v>
      </c>
      <c r="C1369" t="s">
        <v>56</v>
      </c>
      <c r="D1369">
        <v>0</v>
      </c>
      <c r="E1369">
        <v>654869.917136034</v>
      </c>
      <c r="F1369">
        <v>0</v>
      </c>
      <c r="G1369">
        <v>0</v>
      </c>
      <c r="H1369">
        <v>0</v>
      </c>
      <c r="I1369">
        <v>0</v>
      </c>
      <c r="J1369" s="8">
        <f>SUMIFS(Table1[time],Table1[repetition],Table1[[#This Row],[repetition]],Table1[config],Table1[[#This Row],[config]])</f>
        <v>85774155.045967013</v>
      </c>
      <c r="K1369" s="9">
        <v>100</v>
      </c>
      <c r="L1369" s="9">
        <v>5</v>
      </c>
      <c r="M1369" s="9" t="s">
        <v>150</v>
      </c>
      <c r="N1369" s="9" t="b">
        <v>0</v>
      </c>
      <c r="O1369" s="9" t="b">
        <v>0</v>
      </c>
      <c r="P1369" s="9" t="b">
        <v>1</v>
      </c>
      <c r="Q1369" s="9" t="b">
        <v>0</v>
      </c>
      <c r="R1369" s="9" t="b">
        <v>0</v>
      </c>
      <c r="S1369" s="9" t="b">
        <v>1</v>
      </c>
      <c r="T1369" s="9" t="b">
        <v>0</v>
      </c>
      <c r="U1369" s="9" t="b">
        <v>1</v>
      </c>
      <c r="V1369" s="9" t="b">
        <v>0</v>
      </c>
      <c r="W1369" s="9" t="b">
        <v>0</v>
      </c>
      <c r="X1369" s="9" t="b">
        <v>1</v>
      </c>
      <c r="Y1369" s="9" t="b">
        <v>1</v>
      </c>
      <c r="Z1369" s="9" t="b">
        <v>0</v>
      </c>
      <c r="AA1369" s="9" t="b">
        <v>1</v>
      </c>
      <c r="AB1369" s="9" t="b">
        <v>0</v>
      </c>
      <c r="AC1369" s="9" t="b">
        <v>0</v>
      </c>
      <c r="AD1369" s="9" t="b">
        <v>1</v>
      </c>
      <c r="AE1369" s="9" t="b">
        <v>1</v>
      </c>
      <c r="AF1369" s="9" t="b">
        <v>0</v>
      </c>
      <c r="AG1369" s="9" t="b">
        <v>1</v>
      </c>
    </row>
    <row r="1370" spans="1:33" x14ac:dyDescent="0.2">
      <c r="A1370" s="9">
        <v>2</v>
      </c>
      <c r="B1370" t="s">
        <v>172</v>
      </c>
      <c r="C1370" t="s">
        <v>56</v>
      </c>
      <c r="D1370">
        <v>0</v>
      </c>
      <c r="E1370">
        <v>542210.22382704495</v>
      </c>
      <c r="F1370">
        <v>0</v>
      </c>
      <c r="G1370">
        <v>0</v>
      </c>
      <c r="H1370">
        <v>0</v>
      </c>
      <c r="I1370">
        <v>0</v>
      </c>
      <c r="J1370" s="8">
        <f>SUMIFS(Table1[time],Table1[repetition],Table1[[#This Row],[repetition]],Table1[config],Table1[[#This Row],[config]])</f>
        <v>81373247.522921696</v>
      </c>
      <c r="K1370" s="9">
        <v>80</v>
      </c>
      <c r="L1370" s="9">
        <v>5</v>
      </c>
      <c r="M1370" s="9" t="s">
        <v>150</v>
      </c>
      <c r="N1370" s="9" t="b">
        <v>0</v>
      </c>
      <c r="O1370" s="9" t="b">
        <v>0</v>
      </c>
      <c r="P1370" s="9" t="b">
        <v>1</v>
      </c>
      <c r="Q1370" s="9" t="b">
        <v>1</v>
      </c>
      <c r="R1370" s="9" t="b">
        <v>1</v>
      </c>
      <c r="S1370" s="9" t="b">
        <v>1</v>
      </c>
      <c r="T1370" s="9" t="b">
        <v>0</v>
      </c>
      <c r="U1370" s="9" t="b">
        <v>1</v>
      </c>
      <c r="V1370" s="9" t="b">
        <v>0</v>
      </c>
      <c r="W1370" s="9" t="b">
        <v>0</v>
      </c>
      <c r="X1370" s="9" t="b">
        <v>0</v>
      </c>
      <c r="Y1370" s="9" t="b">
        <v>0</v>
      </c>
      <c r="Z1370" s="9" t="b">
        <v>0</v>
      </c>
      <c r="AA1370" s="9" t="b">
        <v>0</v>
      </c>
      <c r="AB1370" s="9" t="b">
        <v>1</v>
      </c>
      <c r="AC1370" s="9" t="b">
        <v>1</v>
      </c>
      <c r="AD1370" s="9" t="b">
        <v>1</v>
      </c>
      <c r="AE1370" s="9" t="b">
        <v>0</v>
      </c>
      <c r="AF1370" s="9" t="b">
        <v>1</v>
      </c>
      <c r="AG1370" s="9" t="b">
        <v>1</v>
      </c>
    </row>
    <row r="1371" spans="1:33" x14ac:dyDescent="0.2">
      <c r="A1371" s="11">
        <v>3</v>
      </c>
      <c r="B1371" t="s">
        <v>172</v>
      </c>
      <c r="C1371" t="s">
        <v>56</v>
      </c>
      <c r="D1371">
        <v>0</v>
      </c>
      <c r="E1371">
        <v>909926.29960899998</v>
      </c>
      <c r="F1371">
        <v>0</v>
      </c>
      <c r="G1371">
        <v>0</v>
      </c>
      <c r="H1371">
        <v>0</v>
      </c>
      <c r="I1371">
        <v>0</v>
      </c>
      <c r="J1371" s="10">
        <f>SUMIFS(Table1[time],Table1[repetition],Table1[[#This Row],[repetition]],Table1[config],Table1[[#This Row],[config]])</f>
        <v>91212197.541388914</v>
      </c>
      <c r="K1371" s="11">
        <v>80</v>
      </c>
      <c r="L1371" s="11">
        <v>5</v>
      </c>
      <c r="M1371" s="11" t="s">
        <v>150</v>
      </c>
      <c r="N1371" s="11" t="b">
        <v>0</v>
      </c>
      <c r="O1371" s="11" t="b">
        <v>0</v>
      </c>
      <c r="P1371" s="11" t="b">
        <v>1</v>
      </c>
      <c r="Q1371" s="11" t="b">
        <v>1</v>
      </c>
      <c r="R1371" s="11" t="b">
        <v>1</v>
      </c>
      <c r="S1371" s="11" t="b">
        <v>1</v>
      </c>
      <c r="T1371" s="11" t="b">
        <v>0</v>
      </c>
      <c r="U1371" s="11" t="b">
        <v>1</v>
      </c>
      <c r="V1371" s="11" t="b">
        <v>0</v>
      </c>
      <c r="W1371" s="11" t="b">
        <v>0</v>
      </c>
      <c r="X1371" s="11" t="b">
        <v>0</v>
      </c>
      <c r="Y1371" s="11" t="b">
        <v>0</v>
      </c>
      <c r="Z1371" s="11" t="b">
        <v>0</v>
      </c>
      <c r="AA1371" s="11" t="b">
        <v>0</v>
      </c>
      <c r="AB1371" s="11" t="b">
        <v>1</v>
      </c>
      <c r="AC1371" s="11" t="b">
        <v>1</v>
      </c>
      <c r="AD1371" s="11" t="b">
        <v>1</v>
      </c>
      <c r="AE1371" s="11" t="b">
        <v>0</v>
      </c>
      <c r="AF1371" s="11" t="b">
        <v>1</v>
      </c>
      <c r="AG1371" s="11" t="b">
        <v>1</v>
      </c>
    </row>
    <row r="1372" spans="1:33" x14ac:dyDescent="0.2">
      <c r="A1372" s="11">
        <v>1</v>
      </c>
      <c r="B1372" t="s">
        <v>173</v>
      </c>
      <c r="C1372" t="s">
        <v>56</v>
      </c>
      <c r="D1372">
        <v>0</v>
      </c>
      <c r="E1372">
        <v>7223188.5634300401</v>
      </c>
      <c r="F1372">
        <v>0</v>
      </c>
      <c r="G1372">
        <v>0</v>
      </c>
      <c r="H1372">
        <v>0</v>
      </c>
      <c r="I1372">
        <v>0</v>
      </c>
      <c r="J1372" s="10">
        <f>SUMIFS(Table1[time],Table1[repetition],Table1[[#This Row],[repetition]],Table1[config],Table1[[#This Row],[config]])</f>
        <v>85774155.045967013</v>
      </c>
      <c r="K1372" s="11">
        <v>100</v>
      </c>
      <c r="L1372" s="11">
        <v>6</v>
      </c>
      <c r="M1372" s="11" t="s">
        <v>151</v>
      </c>
      <c r="N1372" s="11" t="b">
        <v>0</v>
      </c>
      <c r="O1372" s="11" t="b">
        <v>1</v>
      </c>
      <c r="P1372" s="11" t="b">
        <v>0</v>
      </c>
      <c r="Q1372" s="11" t="b">
        <v>0</v>
      </c>
      <c r="R1372" s="11" t="b">
        <v>0</v>
      </c>
      <c r="S1372" s="11" t="b">
        <v>1</v>
      </c>
      <c r="T1372" s="11" t="b">
        <v>0</v>
      </c>
      <c r="U1372" s="11" t="b">
        <v>1</v>
      </c>
      <c r="V1372" s="11" t="b">
        <v>1</v>
      </c>
      <c r="W1372" s="11" t="b">
        <v>1</v>
      </c>
      <c r="X1372" s="11" t="b">
        <v>0</v>
      </c>
      <c r="Y1372" s="11" t="b">
        <v>1</v>
      </c>
      <c r="Z1372" s="11" t="b">
        <v>0</v>
      </c>
      <c r="AA1372" s="11" t="b">
        <v>0</v>
      </c>
      <c r="AB1372" s="11" t="b">
        <v>0</v>
      </c>
      <c r="AC1372" s="11" t="b">
        <v>0</v>
      </c>
      <c r="AD1372" s="11" t="b">
        <v>0</v>
      </c>
      <c r="AE1372" s="11" t="b">
        <v>1</v>
      </c>
      <c r="AF1372" s="11" t="b">
        <v>1</v>
      </c>
      <c r="AG1372" s="11" t="b">
        <v>0</v>
      </c>
    </row>
    <row r="1373" spans="1:33" x14ac:dyDescent="0.2">
      <c r="A1373" s="11">
        <v>2</v>
      </c>
      <c r="B1373" t="s">
        <v>173</v>
      </c>
      <c r="C1373" t="s">
        <v>56</v>
      </c>
      <c r="D1373">
        <v>0</v>
      </c>
      <c r="E1373">
        <v>7215963.41062197</v>
      </c>
      <c r="F1373">
        <v>0</v>
      </c>
      <c r="G1373">
        <v>0</v>
      </c>
      <c r="H1373">
        <v>0</v>
      </c>
      <c r="I1373">
        <v>0</v>
      </c>
      <c r="J1373" s="10">
        <f>SUMIFS(Table1[time],Table1[repetition],Table1[[#This Row],[repetition]],Table1[config],Table1[[#This Row],[config]])</f>
        <v>81373247.522921696</v>
      </c>
      <c r="K1373" s="11">
        <v>80</v>
      </c>
      <c r="L1373" s="11">
        <v>18</v>
      </c>
      <c r="M1373" s="11" t="s">
        <v>149</v>
      </c>
      <c r="N1373" s="11" t="b">
        <v>1</v>
      </c>
      <c r="O1373" s="11" t="b">
        <v>0</v>
      </c>
      <c r="P1373" s="11" t="b">
        <v>1</v>
      </c>
      <c r="Q1373" s="11" t="b">
        <v>0</v>
      </c>
      <c r="R1373" s="11" t="b">
        <v>0</v>
      </c>
      <c r="S1373" s="11" t="b">
        <v>0</v>
      </c>
      <c r="T1373" s="11" t="b">
        <v>1</v>
      </c>
      <c r="U1373" s="11" t="b">
        <v>0</v>
      </c>
      <c r="V1373" s="11" t="b">
        <v>1</v>
      </c>
      <c r="W1373" s="11" t="b">
        <v>0</v>
      </c>
      <c r="X1373" s="11" t="b">
        <v>0</v>
      </c>
      <c r="Y1373" s="11" t="b">
        <v>1</v>
      </c>
      <c r="Z1373" s="11" t="b">
        <v>0</v>
      </c>
      <c r="AA1373" s="11" t="b">
        <v>1</v>
      </c>
      <c r="AB1373" s="11" t="b">
        <v>1</v>
      </c>
      <c r="AC1373" s="11" t="b">
        <v>0</v>
      </c>
      <c r="AD1373" s="11" t="b">
        <v>0</v>
      </c>
      <c r="AE1373" s="11" t="b">
        <v>0</v>
      </c>
      <c r="AF1373" s="11" t="b">
        <v>0</v>
      </c>
      <c r="AG1373" s="11" t="b">
        <v>0</v>
      </c>
    </row>
    <row r="1374" spans="1:33" x14ac:dyDescent="0.2">
      <c r="A1374" s="9">
        <v>3</v>
      </c>
      <c r="B1374" t="s">
        <v>173</v>
      </c>
      <c r="C1374" t="s">
        <v>56</v>
      </c>
      <c r="D1374">
        <v>0</v>
      </c>
      <c r="E1374">
        <v>7237092.0735470001</v>
      </c>
      <c r="F1374">
        <v>0</v>
      </c>
      <c r="G1374">
        <v>0</v>
      </c>
      <c r="H1374">
        <v>0</v>
      </c>
      <c r="I1374">
        <v>0</v>
      </c>
      <c r="J1374" s="8">
        <f>SUMIFS(Table1[time],Table1[repetition],Table1[[#This Row],[repetition]],Table1[config],Table1[[#This Row],[config]])</f>
        <v>91212197.541388914</v>
      </c>
      <c r="K1374" s="9">
        <v>80</v>
      </c>
      <c r="L1374" s="9">
        <v>18</v>
      </c>
      <c r="M1374" s="9" t="s">
        <v>149</v>
      </c>
      <c r="N1374" s="9" t="b">
        <v>1</v>
      </c>
      <c r="O1374" s="9" t="b">
        <v>0</v>
      </c>
      <c r="P1374" s="9" t="b">
        <v>1</v>
      </c>
      <c r="Q1374" s="9" t="b">
        <v>0</v>
      </c>
      <c r="R1374" s="9" t="b">
        <v>0</v>
      </c>
      <c r="S1374" s="9" t="b">
        <v>0</v>
      </c>
      <c r="T1374" s="9" t="b">
        <v>1</v>
      </c>
      <c r="U1374" s="9" t="b">
        <v>0</v>
      </c>
      <c r="V1374" s="9" t="b">
        <v>1</v>
      </c>
      <c r="W1374" s="9" t="b">
        <v>0</v>
      </c>
      <c r="X1374" s="9" t="b">
        <v>0</v>
      </c>
      <c r="Y1374" s="9" t="b">
        <v>1</v>
      </c>
      <c r="Z1374" s="9" t="b">
        <v>0</v>
      </c>
      <c r="AA1374" s="9" t="b">
        <v>1</v>
      </c>
      <c r="AB1374" s="9" t="b">
        <v>1</v>
      </c>
      <c r="AC1374" s="9" t="b">
        <v>0</v>
      </c>
      <c r="AD1374" s="9" t="b">
        <v>0</v>
      </c>
      <c r="AE1374" s="9" t="b">
        <v>0</v>
      </c>
      <c r="AF1374" s="9" t="b">
        <v>0</v>
      </c>
      <c r="AG1374" s="9" t="b">
        <v>0</v>
      </c>
    </row>
    <row r="1375" spans="1:33" x14ac:dyDescent="0.2">
      <c r="A1375" s="9">
        <v>1</v>
      </c>
      <c r="B1375" t="s">
        <v>174</v>
      </c>
      <c r="C1375" t="s">
        <v>56</v>
      </c>
      <c r="D1375">
        <v>0</v>
      </c>
      <c r="E1375">
        <v>388409.06587196502</v>
      </c>
      <c r="F1375">
        <v>0</v>
      </c>
      <c r="G1375">
        <v>0</v>
      </c>
      <c r="H1375">
        <v>0</v>
      </c>
      <c r="I1375">
        <v>0</v>
      </c>
      <c r="J1375" s="8">
        <f>SUMIFS(Table1[time],Table1[repetition],Table1[[#This Row],[repetition]],Table1[config],Table1[[#This Row],[config]])</f>
        <v>85774155.045967013</v>
      </c>
      <c r="K1375" s="9">
        <v>110</v>
      </c>
      <c r="L1375" s="9">
        <v>2</v>
      </c>
      <c r="M1375" s="9" t="s">
        <v>150</v>
      </c>
      <c r="N1375" s="9" t="b">
        <v>1</v>
      </c>
      <c r="O1375" s="9" t="b">
        <v>0</v>
      </c>
      <c r="P1375" s="9" t="b">
        <v>0</v>
      </c>
      <c r="Q1375" s="9" t="b">
        <v>0</v>
      </c>
      <c r="R1375" s="9" t="b">
        <v>0</v>
      </c>
      <c r="S1375" s="9" t="b">
        <v>1</v>
      </c>
      <c r="T1375" s="9" t="b">
        <v>0</v>
      </c>
      <c r="U1375" s="9" t="b">
        <v>1</v>
      </c>
      <c r="V1375" s="9" t="b">
        <v>1</v>
      </c>
      <c r="W1375" s="9" t="b">
        <v>0</v>
      </c>
      <c r="X1375" s="9" t="b">
        <v>0</v>
      </c>
      <c r="Y1375" s="9" t="b">
        <v>0</v>
      </c>
      <c r="Z1375" s="9" t="b">
        <v>0</v>
      </c>
      <c r="AA1375" s="9" t="b">
        <v>1</v>
      </c>
      <c r="AB1375" s="9" t="b">
        <v>0</v>
      </c>
      <c r="AC1375" s="9" t="b">
        <v>0</v>
      </c>
      <c r="AD1375" s="9" t="b">
        <v>0</v>
      </c>
      <c r="AE1375" s="9" t="b">
        <v>0</v>
      </c>
      <c r="AF1375" s="9" t="b">
        <v>0</v>
      </c>
      <c r="AG1375" s="9" t="b">
        <v>1</v>
      </c>
    </row>
    <row r="1376" spans="1:33" x14ac:dyDescent="0.2">
      <c r="A1376" s="9">
        <v>2</v>
      </c>
      <c r="B1376" t="s">
        <v>174</v>
      </c>
      <c r="C1376" t="s">
        <v>56</v>
      </c>
      <c r="D1376">
        <v>0</v>
      </c>
      <c r="E1376">
        <v>262324.62865812698</v>
      </c>
      <c r="F1376">
        <v>0</v>
      </c>
      <c r="G1376">
        <v>0</v>
      </c>
      <c r="H1376">
        <v>0</v>
      </c>
      <c r="I1376">
        <v>0</v>
      </c>
      <c r="J1376" s="8">
        <f>SUMIFS(Table1[time],Table1[repetition],Table1[[#This Row],[repetition]],Table1[config],Table1[[#This Row],[config]])</f>
        <v>81373247.522921696</v>
      </c>
      <c r="K1376" s="9">
        <v>80</v>
      </c>
      <c r="L1376" s="9">
        <v>4</v>
      </c>
      <c r="M1376" s="9" t="s">
        <v>151</v>
      </c>
      <c r="N1376" s="9" t="b">
        <v>0</v>
      </c>
      <c r="O1376" s="9" t="b">
        <v>1</v>
      </c>
      <c r="P1376" s="9" t="b">
        <v>0</v>
      </c>
      <c r="Q1376" s="9" t="b">
        <v>1</v>
      </c>
      <c r="R1376" s="9" t="b">
        <v>0</v>
      </c>
      <c r="S1376" s="9" t="b">
        <v>0</v>
      </c>
      <c r="T1376" s="9" t="b">
        <v>1</v>
      </c>
      <c r="U1376" s="9" t="b">
        <v>0</v>
      </c>
      <c r="V1376" s="9" t="b">
        <v>0</v>
      </c>
      <c r="W1376" s="9" t="b">
        <v>0</v>
      </c>
      <c r="X1376" s="9" t="b">
        <v>1</v>
      </c>
      <c r="Y1376" s="9" t="b">
        <v>0</v>
      </c>
      <c r="Z1376" s="9" t="b">
        <v>1</v>
      </c>
      <c r="AA1376" s="9" t="b">
        <v>1</v>
      </c>
      <c r="AB1376" s="9" t="b">
        <v>1</v>
      </c>
      <c r="AC1376" s="9" t="b">
        <v>0</v>
      </c>
      <c r="AD1376" s="9" t="b">
        <v>1</v>
      </c>
      <c r="AE1376" s="9" t="b">
        <v>0</v>
      </c>
      <c r="AF1376" s="9" t="b">
        <v>0</v>
      </c>
      <c r="AG1376" s="9" t="b">
        <v>0</v>
      </c>
    </row>
    <row r="1377" spans="1:33" x14ac:dyDescent="0.2">
      <c r="A1377" s="9">
        <v>3</v>
      </c>
      <c r="B1377" t="s">
        <v>174</v>
      </c>
      <c r="C1377" t="s">
        <v>56</v>
      </c>
      <c r="D1377">
        <v>0</v>
      </c>
      <c r="E1377">
        <v>590868.604223</v>
      </c>
      <c r="F1377">
        <v>0</v>
      </c>
      <c r="G1377">
        <v>0</v>
      </c>
      <c r="H1377">
        <v>0</v>
      </c>
      <c r="I1377">
        <v>0</v>
      </c>
      <c r="J1377" s="8">
        <f>SUMIFS(Table1[time],Table1[repetition],Table1[[#This Row],[repetition]],Table1[config],Table1[[#This Row],[config]])</f>
        <v>91212197.541388914</v>
      </c>
      <c r="K1377" s="9">
        <v>80</v>
      </c>
      <c r="L1377" s="9">
        <v>3</v>
      </c>
      <c r="M1377" s="9" t="s">
        <v>151</v>
      </c>
      <c r="N1377" s="9" t="b">
        <v>0</v>
      </c>
      <c r="O1377" s="9" t="b">
        <v>1</v>
      </c>
      <c r="P1377" s="9" t="b">
        <v>1</v>
      </c>
      <c r="Q1377" s="9" t="b">
        <v>1</v>
      </c>
      <c r="R1377" s="9" t="b">
        <v>1</v>
      </c>
      <c r="S1377" s="9" t="b">
        <v>1</v>
      </c>
      <c r="T1377" s="9" t="b">
        <v>0</v>
      </c>
      <c r="U1377" s="9" t="b">
        <v>1</v>
      </c>
      <c r="V1377" s="9" t="b">
        <v>1</v>
      </c>
      <c r="W1377" s="9" t="b">
        <v>1</v>
      </c>
      <c r="X1377" s="9" t="b">
        <v>0</v>
      </c>
      <c r="Y1377" s="9" t="b">
        <v>1</v>
      </c>
      <c r="Z1377" s="9" t="b">
        <v>0</v>
      </c>
      <c r="AA1377" s="9" t="b">
        <v>0</v>
      </c>
      <c r="AB1377" s="9" t="b">
        <v>0</v>
      </c>
      <c r="AC1377" s="9" t="b">
        <v>0</v>
      </c>
      <c r="AD1377" s="9" t="b">
        <v>1</v>
      </c>
      <c r="AE1377" s="9" t="b">
        <v>1</v>
      </c>
      <c r="AF1377" s="9" t="b">
        <v>0</v>
      </c>
      <c r="AG1377" s="9" t="b">
        <v>1</v>
      </c>
    </row>
    <row r="1378" spans="1:33" x14ac:dyDescent="0.2">
      <c r="A1378" s="11">
        <v>1</v>
      </c>
      <c r="B1378" t="s">
        <v>175</v>
      </c>
      <c r="C1378" t="s">
        <v>56</v>
      </c>
      <c r="D1378">
        <v>0</v>
      </c>
      <c r="E1378">
        <v>670546.54828196997</v>
      </c>
      <c r="F1378">
        <v>0</v>
      </c>
      <c r="G1378">
        <v>0</v>
      </c>
      <c r="H1378">
        <v>0</v>
      </c>
      <c r="I1378">
        <v>0</v>
      </c>
      <c r="J1378" s="10">
        <f>SUMIFS(Table1[time],Table1[repetition],Table1[[#This Row],[repetition]],Table1[config],Table1[[#This Row],[config]])</f>
        <v>85774155.045967013</v>
      </c>
      <c r="K1378" s="11">
        <v>110</v>
      </c>
      <c r="L1378" s="11">
        <v>4</v>
      </c>
      <c r="M1378" s="11" t="s">
        <v>149</v>
      </c>
      <c r="N1378" s="11" t="b">
        <v>1</v>
      </c>
      <c r="O1378" s="11" t="b">
        <v>1</v>
      </c>
      <c r="P1378" s="11" t="b">
        <v>0</v>
      </c>
      <c r="Q1378" s="11" t="b">
        <v>1</v>
      </c>
      <c r="R1378" s="11" t="b">
        <v>1</v>
      </c>
      <c r="S1378" s="11" t="b">
        <v>1</v>
      </c>
      <c r="T1378" s="11" t="b">
        <v>1</v>
      </c>
      <c r="U1378" s="11" t="b">
        <v>0</v>
      </c>
      <c r="V1378" s="11" t="b">
        <v>0</v>
      </c>
      <c r="W1378" s="11" t="b">
        <v>0</v>
      </c>
      <c r="X1378" s="11" t="b">
        <v>1</v>
      </c>
      <c r="Y1378" s="11" t="b">
        <v>1</v>
      </c>
      <c r="Z1378" s="11" t="b">
        <v>1</v>
      </c>
      <c r="AA1378" s="11" t="b">
        <v>1</v>
      </c>
      <c r="AB1378" s="11" t="b">
        <v>1</v>
      </c>
      <c r="AC1378" s="11" t="b">
        <v>0</v>
      </c>
      <c r="AD1378" s="11" t="b">
        <v>1</v>
      </c>
      <c r="AE1378" s="11" t="b">
        <v>0</v>
      </c>
      <c r="AF1378" s="11" t="b">
        <v>0</v>
      </c>
      <c r="AG1378" s="11" t="b">
        <v>0</v>
      </c>
    </row>
    <row r="1379" spans="1:33" x14ac:dyDescent="0.2">
      <c r="A1379" s="9">
        <v>2</v>
      </c>
      <c r="B1379" t="s">
        <v>175</v>
      </c>
      <c r="C1379" t="s">
        <v>56</v>
      </c>
      <c r="D1379">
        <v>0</v>
      </c>
      <c r="E1379">
        <v>553530.68545879796</v>
      </c>
      <c r="F1379">
        <v>0</v>
      </c>
      <c r="G1379">
        <v>0</v>
      </c>
      <c r="H1379">
        <v>0</v>
      </c>
      <c r="I1379">
        <v>0</v>
      </c>
      <c r="J1379" s="8">
        <f>SUMIFS(Table1[time],Table1[repetition],Table1[[#This Row],[repetition]],Table1[config],Table1[[#This Row],[config]])</f>
        <v>81373247.522921696</v>
      </c>
      <c r="K1379" s="9">
        <v>80</v>
      </c>
      <c r="L1379" s="9">
        <v>5</v>
      </c>
      <c r="M1379" s="9" t="s">
        <v>150</v>
      </c>
      <c r="N1379" s="9" t="b">
        <v>0</v>
      </c>
      <c r="O1379" s="9" t="b">
        <v>0</v>
      </c>
      <c r="P1379" s="9" t="b">
        <v>1</v>
      </c>
      <c r="Q1379" s="9" t="b">
        <v>1</v>
      </c>
      <c r="R1379" s="9" t="b">
        <v>1</v>
      </c>
      <c r="S1379" s="9" t="b">
        <v>1</v>
      </c>
      <c r="T1379" s="9" t="b">
        <v>0</v>
      </c>
      <c r="U1379" s="9" t="b">
        <v>1</v>
      </c>
      <c r="V1379" s="9" t="b">
        <v>0</v>
      </c>
      <c r="W1379" s="9" t="b">
        <v>0</v>
      </c>
      <c r="X1379" s="9" t="b">
        <v>0</v>
      </c>
      <c r="Y1379" s="9" t="b">
        <v>0</v>
      </c>
      <c r="Z1379" s="9" t="b">
        <v>0</v>
      </c>
      <c r="AA1379" s="9" t="b">
        <v>0</v>
      </c>
      <c r="AB1379" s="9" t="b">
        <v>1</v>
      </c>
      <c r="AC1379" s="9" t="b">
        <v>1</v>
      </c>
      <c r="AD1379" s="9" t="b">
        <v>1</v>
      </c>
      <c r="AE1379" s="9" t="b">
        <v>0</v>
      </c>
      <c r="AF1379" s="9" t="b">
        <v>1</v>
      </c>
      <c r="AG1379" s="9" t="b">
        <v>1</v>
      </c>
    </row>
    <row r="1380" spans="1:33" x14ac:dyDescent="0.2">
      <c r="A1380" s="9">
        <v>3</v>
      </c>
      <c r="B1380" t="s">
        <v>175</v>
      </c>
      <c r="C1380" t="s">
        <v>56</v>
      </c>
      <c r="D1380">
        <v>0</v>
      </c>
      <c r="E1380">
        <v>905978.89629199903</v>
      </c>
      <c r="F1380">
        <v>0</v>
      </c>
      <c r="G1380">
        <v>0</v>
      </c>
      <c r="H1380">
        <v>0</v>
      </c>
      <c r="I1380">
        <v>0</v>
      </c>
      <c r="J1380" s="8">
        <f>SUMIFS(Table1[time],Table1[repetition],Table1[[#This Row],[repetition]],Table1[config],Table1[[#This Row],[config]])</f>
        <v>91212197.541388914</v>
      </c>
      <c r="K1380" s="9">
        <v>80</v>
      </c>
      <c r="L1380" s="9">
        <v>5</v>
      </c>
      <c r="M1380" s="9" t="s">
        <v>150</v>
      </c>
      <c r="N1380" s="9" t="b">
        <v>0</v>
      </c>
      <c r="O1380" s="9" t="b">
        <v>0</v>
      </c>
      <c r="P1380" s="9" t="b">
        <v>1</v>
      </c>
      <c r="Q1380" s="9" t="b">
        <v>1</v>
      </c>
      <c r="R1380" s="9" t="b">
        <v>1</v>
      </c>
      <c r="S1380" s="9" t="b">
        <v>1</v>
      </c>
      <c r="T1380" s="9" t="b">
        <v>0</v>
      </c>
      <c r="U1380" s="9" t="b">
        <v>1</v>
      </c>
      <c r="V1380" s="9" t="b">
        <v>0</v>
      </c>
      <c r="W1380" s="9" t="b">
        <v>0</v>
      </c>
      <c r="X1380" s="9" t="b">
        <v>0</v>
      </c>
      <c r="Y1380" s="9" t="b">
        <v>0</v>
      </c>
      <c r="Z1380" s="9" t="b">
        <v>0</v>
      </c>
      <c r="AA1380" s="9" t="b">
        <v>0</v>
      </c>
      <c r="AB1380" s="9" t="b">
        <v>1</v>
      </c>
      <c r="AC1380" s="9" t="b">
        <v>1</v>
      </c>
      <c r="AD1380" s="9" t="b">
        <v>1</v>
      </c>
      <c r="AE1380" s="9" t="b">
        <v>0</v>
      </c>
      <c r="AF1380" s="9" t="b">
        <v>1</v>
      </c>
      <c r="AG1380" s="9" t="b">
        <v>1</v>
      </c>
    </row>
    <row r="1381" spans="1:33" x14ac:dyDescent="0.2">
      <c r="A1381" s="11">
        <v>1</v>
      </c>
      <c r="B1381" t="s">
        <v>176</v>
      </c>
      <c r="C1381" t="s">
        <v>56</v>
      </c>
      <c r="D1381">
        <v>0</v>
      </c>
      <c r="E1381">
        <v>767393.21205596195</v>
      </c>
      <c r="F1381">
        <v>0</v>
      </c>
      <c r="G1381">
        <v>0</v>
      </c>
      <c r="H1381">
        <v>0</v>
      </c>
      <c r="I1381">
        <v>0</v>
      </c>
      <c r="J1381" s="10">
        <f>SUMIFS(Table1[time],Table1[repetition],Table1[[#This Row],[repetition]],Table1[config],Table1[[#This Row],[config]])</f>
        <v>85774155.045967013</v>
      </c>
      <c r="K1381" s="11">
        <v>110</v>
      </c>
      <c r="L1381" s="11">
        <v>18</v>
      </c>
      <c r="M1381" s="11" t="s">
        <v>151</v>
      </c>
      <c r="N1381" s="11" t="b">
        <v>0</v>
      </c>
      <c r="O1381" s="11" t="b">
        <v>1</v>
      </c>
      <c r="P1381" s="11" t="b">
        <v>1</v>
      </c>
      <c r="Q1381" s="11" t="b">
        <v>1</v>
      </c>
      <c r="R1381" s="11" t="b">
        <v>1</v>
      </c>
      <c r="S1381" s="11" t="b">
        <v>1</v>
      </c>
      <c r="T1381" s="11" t="b">
        <v>1</v>
      </c>
      <c r="U1381" s="11" t="b">
        <v>0</v>
      </c>
      <c r="V1381" s="11" t="b">
        <v>1</v>
      </c>
      <c r="W1381" s="11" t="b">
        <v>1</v>
      </c>
      <c r="X1381" s="11" t="b">
        <v>1</v>
      </c>
      <c r="Y1381" s="11" t="b">
        <v>0</v>
      </c>
      <c r="Z1381" s="11" t="b">
        <v>1</v>
      </c>
      <c r="AA1381" s="11" t="b">
        <v>1</v>
      </c>
      <c r="AB1381" s="11" t="b">
        <v>0</v>
      </c>
      <c r="AC1381" s="11" t="b">
        <v>1</v>
      </c>
      <c r="AD1381" s="11" t="b">
        <v>1</v>
      </c>
      <c r="AE1381" s="11" t="b">
        <v>1</v>
      </c>
      <c r="AF1381" s="11" t="b">
        <v>1</v>
      </c>
      <c r="AG1381" s="11" t="b">
        <v>0</v>
      </c>
    </row>
    <row r="1382" spans="1:33" x14ac:dyDescent="0.2">
      <c r="A1382" s="9">
        <v>2</v>
      </c>
      <c r="B1382" t="s">
        <v>176</v>
      </c>
      <c r="C1382" t="s">
        <v>56</v>
      </c>
      <c r="D1382">
        <v>0</v>
      </c>
      <c r="E1382">
        <v>479509.65053820901</v>
      </c>
      <c r="F1382">
        <v>0</v>
      </c>
      <c r="G1382">
        <v>0</v>
      </c>
      <c r="H1382">
        <v>0</v>
      </c>
      <c r="I1382">
        <v>0</v>
      </c>
      <c r="J1382" s="8">
        <f>SUMIFS(Table1[time],Table1[repetition],Table1[[#This Row],[repetition]],Table1[config],Table1[[#This Row],[config]])</f>
        <v>81373247.522921696</v>
      </c>
      <c r="K1382" s="9">
        <v>80</v>
      </c>
      <c r="L1382" s="9">
        <v>5</v>
      </c>
      <c r="M1382" s="9" t="s">
        <v>150</v>
      </c>
      <c r="N1382" s="9" t="b">
        <v>0</v>
      </c>
      <c r="O1382" s="9" t="b">
        <v>0</v>
      </c>
      <c r="P1382" s="9" t="b">
        <v>1</v>
      </c>
      <c r="Q1382" s="9" t="b">
        <v>1</v>
      </c>
      <c r="R1382" s="9" t="b">
        <v>1</v>
      </c>
      <c r="S1382" s="9" t="b">
        <v>1</v>
      </c>
      <c r="T1382" s="9" t="b">
        <v>0</v>
      </c>
      <c r="U1382" s="9" t="b">
        <v>1</v>
      </c>
      <c r="V1382" s="9" t="b">
        <v>0</v>
      </c>
      <c r="W1382" s="9" t="b">
        <v>0</v>
      </c>
      <c r="X1382" s="9" t="b">
        <v>0</v>
      </c>
      <c r="Y1382" s="9" t="b">
        <v>0</v>
      </c>
      <c r="Z1382" s="9" t="b">
        <v>0</v>
      </c>
      <c r="AA1382" s="9" t="b">
        <v>0</v>
      </c>
      <c r="AB1382" s="9" t="b">
        <v>1</v>
      </c>
      <c r="AC1382" s="9" t="b">
        <v>1</v>
      </c>
      <c r="AD1382" s="9" t="b">
        <v>1</v>
      </c>
      <c r="AE1382" s="9" t="b">
        <v>0</v>
      </c>
      <c r="AF1382" s="9" t="b">
        <v>1</v>
      </c>
      <c r="AG1382" s="9" t="b">
        <v>1</v>
      </c>
    </row>
    <row r="1383" spans="1:33" x14ac:dyDescent="0.2">
      <c r="A1383" s="11">
        <v>3</v>
      </c>
      <c r="B1383" t="s">
        <v>176</v>
      </c>
      <c r="C1383" t="s">
        <v>56</v>
      </c>
      <c r="D1383">
        <v>0</v>
      </c>
      <c r="E1383">
        <v>1084362.8081789999</v>
      </c>
      <c r="F1383">
        <v>0</v>
      </c>
      <c r="G1383">
        <v>0</v>
      </c>
      <c r="H1383">
        <v>0</v>
      </c>
      <c r="I1383">
        <v>0</v>
      </c>
      <c r="J1383" s="10">
        <f>SUMIFS(Table1[time],Table1[repetition],Table1[[#This Row],[repetition]],Table1[config],Table1[[#This Row],[config]])</f>
        <v>91212197.541388914</v>
      </c>
      <c r="K1383" s="11">
        <v>80</v>
      </c>
      <c r="L1383" s="11">
        <v>5</v>
      </c>
      <c r="M1383" s="11" t="s">
        <v>150</v>
      </c>
      <c r="N1383" s="11" t="b">
        <v>0</v>
      </c>
      <c r="O1383" s="11" t="b">
        <v>0</v>
      </c>
      <c r="P1383" s="11" t="b">
        <v>1</v>
      </c>
      <c r="Q1383" s="11" t="b">
        <v>1</v>
      </c>
      <c r="R1383" s="11" t="b">
        <v>1</v>
      </c>
      <c r="S1383" s="11" t="b">
        <v>1</v>
      </c>
      <c r="T1383" s="11" t="b">
        <v>0</v>
      </c>
      <c r="U1383" s="11" t="b">
        <v>1</v>
      </c>
      <c r="V1383" s="11" t="b">
        <v>0</v>
      </c>
      <c r="W1383" s="11" t="b">
        <v>0</v>
      </c>
      <c r="X1383" s="11" t="b">
        <v>0</v>
      </c>
      <c r="Y1383" s="11" t="b">
        <v>0</v>
      </c>
      <c r="Z1383" s="11" t="b">
        <v>0</v>
      </c>
      <c r="AA1383" s="11" t="b">
        <v>0</v>
      </c>
      <c r="AB1383" s="11" t="b">
        <v>1</v>
      </c>
      <c r="AC1383" s="11" t="b">
        <v>1</v>
      </c>
      <c r="AD1383" s="11" t="b">
        <v>1</v>
      </c>
      <c r="AE1383" s="11" t="b">
        <v>0</v>
      </c>
      <c r="AF1383" s="11" t="b">
        <v>1</v>
      </c>
      <c r="AG1383" s="11" t="b">
        <v>1</v>
      </c>
    </row>
    <row r="1384" spans="1:33" x14ac:dyDescent="0.2">
      <c r="A1384" s="11">
        <v>1</v>
      </c>
      <c r="B1384" t="s">
        <v>177</v>
      </c>
      <c r="C1384" t="s">
        <v>56</v>
      </c>
      <c r="D1384">
        <v>0</v>
      </c>
      <c r="E1384">
        <v>649517.61412899895</v>
      </c>
      <c r="F1384">
        <v>0</v>
      </c>
      <c r="G1384">
        <v>0</v>
      </c>
      <c r="H1384">
        <v>0</v>
      </c>
      <c r="I1384">
        <v>0</v>
      </c>
      <c r="J1384" s="10">
        <f>SUMIFS(Table1[time],Table1[repetition],Table1[[#This Row],[repetition]],Table1[config],Table1[[#This Row],[config]])</f>
        <v>85774155.045967013</v>
      </c>
      <c r="K1384" s="11">
        <v>120</v>
      </c>
      <c r="L1384" s="11">
        <v>2</v>
      </c>
      <c r="M1384" s="11" t="s">
        <v>150</v>
      </c>
      <c r="N1384" s="11" t="b">
        <v>1</v>
      </c>
      <c r="O1384" s="11" t="b">
        <v>0</v>
      </c>
      <c r="P1384" s="11" t="b">
        <v>0</v>
      </c>
      <c r="Q1384" s="11" t="b">
        <v>0</v>
      </c>
      <c r="R1384" s="11" t="b">
        <v>0</v>
      </c>
      <c r="S1384" s="11" t="b">
        <v>1</v>
      </c>
      <c r="T1384" s="11" t="b">
        <v>0</v>
      </c>
      <c r="U1384" s="11" t="b">
        <v>1</v>
      </c>
      <c r="V1384" s="11" t="b">
        <v>1</v>
      </c>
      <c r="W1384" s="11" t="b">
        <v>0</v>
      </c>
      <c r="X1384" s="11" t="b">
        <v>0</v>
      </c>
      <c r="Y1384" s="11" t="b">
        <v>0</v>
      </c>
      <c r="Z1384" s="11" t="b">
        <v>0</v>
      </c>
      <c r="AA1384" s="11" t="b">
        <v>1</v>
      </c>
      <c r="AB1384" s="11" t="b">
        <v>0</v>
      </c>
      <c r="AC1384" s="11" t="b">
        <v>0</v>
      </c>
      <c r="AD1384" s="11" t="b">
        <v>0</v>
      </c>
      <c r="AE1384" s="11" t="b">
        <v>0</v>
      </c>
      <c r="AF1384" s="11" t="b">
        <v>0</v>
      </c>
      <c r="AG1384" s="11" t="b">
        <v>1</v>
      </c>
    </row>
    <row r="1385" spans="1:33" x14ac:dyDescent="0.2">
      <c r="A1385" s="9">
        <v>2</v>
      </c>
      <c r="B1385" t="s">
        <v>177</v>
      </c>
      <c r="C1385" t="s">
        <v>56</v>
      </c>
      <c r="D1385">
        <v>0</v>
      </c>
      <c r="E1385">
        <v>482096.24462202098</v>
      </c>
      <c r="F1385">
        <v>0</v>
      </c>
      <c r="G1385">
        <v>0</v>
      </c>
      <c r="H1385">
        <v>0</v>
      </c>
      <c r="I1385">
        <v>0</v>
      </c>
      <c r="J1385" s="8">
        <f>SUMIFS(Table1[time],Table1[repetition],Table1[[#This Row],[repetition]],Table1[config],Table1[[#This Row],[config]])</f>
        <v>81373247.522921696</v>
      </c>
      <c r="K1385" s="9">
        <v>80</v>
      </c>
      <c r="L1385" s="9">
        <v>5</v>
      </c>
      <c r="M1385" s="9" t="s">
        <v>150</v>
      </c>
      <c r="N1385" s="9" t="b">
        <v>0</v>
      </c>
      <c r="O1385" s="9" t="b">
        <v>0</v>
      </c>
      <c r="P1385" s="9" t="b">
        <v>1</v>
      </c>
      <c r="Q1385" s="9" t="b">
        <v>1</v>
      </c>
      <c r="R1385" s="9" t="b">
        <v>1</v>
      </c>
      <c r="S1385" s="9" t="b">
        <v>1</v>
      </c>
      <c r="T1385" s="9" t="b">
        <v>0</v>
      </c>
      <c r="U1385" s="9" t="b">
        <v>1</v>
      </c>
      <c r="V1385" s="9" t="b">
        <v>0</v>
      </c>
      <c r="W1385" s="9" t="b">
        <v>0</v>
      </c>
      <c r="X1385" s="9" t="b">
        <v>0</v>
      </c>
      <c r="Y1385" s="9" t="b">
        <v>0</v>
      </c>
      <c r="Z1385" s="9" t="b">
        <v>0</v>
      </c>
      <c r="AA1385" s="9" t="b">
        <v>0</v>
      </c>
      <c r="AB1385" s="9" t="b">
        <v>1</v>
      </c>
      <c r="AC1385" s="9" t="b">
        <v>1</v>
      </c>
      <c r="AD1385" s="9" t="b">
        <v>1</v>
      </c>
      <c r="AE1385" s="9" t="b">
        <v>0</v>
      </c>
      <c r="AF1385" s="9" t="b">
        <v>1</v>
      </c>
      <c r="AG1385" s="9" t="b">
        <v>1</v>
      </c>
    </row>
    <row r="1386" spans="1:33" x14ac:dyDescent="0.2">
      <c r="A1386" s="11">
        <v>3</v>
      </c>
      <c r="B1386" t="s">
        <v>177</v>
      </c>
      <c r="C1386" t="s">
        <v>56</v>
      </c>
      <c r="D1386">
        <v>0</v>
      </c>
      <c r="E1386">
        <v>873755.37047600304</v>
      </c>
      <c r="F1386">
        <v>0</v>
      </c>
      <c r="G1386">
        <v>0</v>
      </c>
      <c r="H1386">
        <v>0</v>
      </c>
      <c r="I1386">
        <v>0</v>
      </c>
      <c r="J1386" s="10">
        <f>SUMIFS(Table1[time],Table1[repetition],Table1[[#This Row],[repetition]],Table1[config],Table1[[#This Row],[config]])</f>
        <v>91212197.541388914</v>
      </c>
      <c r="K1386" s="11">
        <v>80</v>
      </c>
      <c r="L1386" s="11">
        <v>4</v>
      </c>
      <c r="M1386" s="11" t="s">
        <v>151</v>
      </c>
      <c r="N1386" s="11" t="b">
        <v>0</v>
      </c>
      <c r="O1386" s="11" t="b">
        <v>1</v>
      </c>
      <c r="P1386" s="11" t="b">
        <v>0</v>
      </c>
      <c r="Q1386" s="11" t="b">
        <v>1</v>
      </c>
      <c r="R1386" s="11" t="b">
        <v>0</v>
      </c>
      <c r="S1386" s="11" t="b">
        <v>0</v>
      </c>
      <c r="T1386" s="11" t="b">
        <v>1</v>
      </c>
      <c r="U1386" s="11" t="b">
        <v>0</v>
      </c>
      <c r="V1386" s="11" t="b">
        <v>0</v>
      </c>
      <c r="W1386" s="11" t="b">
        <v>0</v>
      </c>
      <c r="X1386" s="11" t="b">
        <v>1</v>
      </c>
      <c r="Y1386" s="11" t="b">
        <v>0</v>
      </c>
      <c r="Z1386" s="11" t="b">
        <v>1</v>
      </c>
      <c r="AA1386" s="11" t="b">
        <v>1</v>
      </c>
      <c r="AB1386" s="11" t="b">
        <v>1</v>
      </c>
      <c r="AC1386" s="11" t="b">
        <v>0</v>
      </c>
      <c r="AD1386" s="11" t="b">
        <v>1</v>
      </c>
      <c r="AE1386" s="11" t="b">
        <v>0</v>
      </c>
      <c r="AF1386" s="11" t="b">
        <v>0</v>
      </c>
      <c r="AG1386" s="11" t="b">
        <v>0</v>
      </c>
    </row>
    <row r="1387" spans="1:33" x14ac:dyDescent="0.2">
      <c r="A1387" s="9">
        <v>1</v>
      </c>
      <c r="B1387" t="s">
        <v>178</v>
      </c>
      <c r="C1387" t="s">
        <v>56</v>
      </c>
      <c r="D1387">
        <v>0</v>
      </c>
      <c r="E1387">
        <v>1399818.58775403</v>
      </c>
      <c r="F1387">
        <v>0</v>
      </c>
      <c r="G1387">
        <v>0</v>
      </c>
      <c r="H1387">
        <v>0</v>
      </c>
      <c r="I1387">
        <v>0</v>
      </c>
      <c r="J1387" s="8">
        <f>SUMIFS(Table1[time],Table1[repetition],Table1[[#This Row],[repetition]],Table1[config],Table1[[#This Row],[config]])</f>
        <v>85774155.045967013</v>
      </c>
      <c r="K1387" s="9">
        <v>120</v>
      </c>
      <c r="L1387" s="9">
        <v>4</v>
      </c>
      <c r="M1387" s="9" t="s">
        <v>149</v>
      </c>
      <c r="N1387" s="9" t="b">
        <v>1</v>
      </c>
      <c r="O1387" s="9" t="b">
        <v>1</v>
      </c>
      <c r="P1387" s="9" t="b">
        <v>0</v>
      </c>
      <c r="Q1387" s="9" t="b">
        <v>0</v>
      </c>
      <c r="R1387" s="9" t="b">
        <v>0</v>
      </c>
      <c r="S1387" s="9" t="b">
        <v>1</v>
      </c>
      <c r="T1387" s="9" t="b">
        <v>1</v>
      </c>
      <c r="U1387" s="9" t="b">
        <v>1</v>
      </c>
      <c r="V1387" s="9" t="b">
        <v>0</v>
      </c>
      <c r="W1387" s="9" t="b">
        <v>0</v>
      </c>
      <c r="X1387" s="9" t="b">
        <v>0</v>
      </c>
      <c r="Y1387" s="9" t="b">
        <v>1</v>
      </c>
      <c r="Z1387" s="9" t="b">
        <v>0</v>
      </c>
      <c r="AA1387" s="9" t="b">
        <v>0</v>
      </c>
      <c r="AB1387" s="9" t="b">
        <v>0</v>
      </c>
      <c r="AC1387" s="9" t="b">
        <v>1</v>
      </c>
      <c r="AD1387" s="9" t="b">
        <v>1</v>
      </c>
      <c r="AE1387" s="9" t="b">
        <v>1</v>
      </c>
      <c r="AF1387" s="9" t="b">
        <v>1</v>
      </c>
      <c r="AG1387" s="9" t="b">
        <v>1</v>
      </c>
    </row>
    <row r="1388" spans="1:33" x14ac:dyDescent="0.2">
      <c r="A1388" s="11">
        <v>2</v>
      </c>
      <c r="B1388" t="s">
        <v>178</v>
      </c>
      <c r="C1388" t="s">
        <v>56</v>
      </c>
      <c r="D1388">
        <v>0</v>
      </c>
      <c r="E1388">
        <v>680060.96464628296</v>
      </c>
      <c r="F1388">
        <v>0</v>
      </c>
      <c r="G1388">
        <v>0</v>
      </c>
      <c r="H1388">
        <v>0</v>
      </c>
      <c r="I1388">
        <v>0</v>
      </c>
      <c r="J1388" s="10">
        <f>SUMIFS(Table1[time],Table1[repetition],Table1[[#This Row],[repetition]],Table1[config],Table1[[#This Row],[config]])</f>
        <v>81373247.522921696</v>
      </c>
      <c r="K1388" s="11">
        <v>80</v>
      </c>
      <c r="L1388" s="11">
        <v>5</v>
      </c>
      <c r="M1388" s="11" t="s">
        <v>150</v>
      </c>
      <c r="N1388" s="11" t="b">
        <v>0</v>
      </c>
      <c r="O1388" s="11" t="b">
        <v>0</v>
      </c>
      <c r="P1388" s="11" t="b">
        <v>1</v>
      </c>
      <c r="Q1388" s="11" t="b">
        <v>1</v>
      </c>
      <c r="R1388" s="11" t="b">
        <v>1</v>
      </c>
      <c r="S1388" s="11" t="b">
        <v>1</v>
      </c>
      <c r="T1388" s="11" t="b">
        <v>0</v>
      </c>
      <c r="U1388" s="11" t="b">
        <v>1</v>
      </c>
      <c r="V1388" s="11" t="b">
        <v>0</v>
      </c>
      <c r="W1388" s="11" t="b">
        <v>0</v>
      </c>
      <c r="X1388" s="11" t="b">
        <v>0</v>
      </c>
      <c r="Y1388" s="11" t="b">
        <v>0</v>
      </c>
      <c r="Z1388" s="11" t="b">
        <v>0</v>
      </c>
      <c r="AA1388" s="11" t="b">
        <v>0</v>
      </c>
      <c r="AB1388" s="11" t="b">
        <v>1</v>
      </c>
      <c r="AC1388" s="11" t="b">
        <v>1</v>
      </c>
      <c r="AD1388" s="11" t="b">
        <v>1</v>
      </c>
      <c r="AE1388" s="11" t="b">
        <v>0</v>
      </c>
      <c r="AF1388" s="11" t="b">
        <v>1</v>
      </c>
      <c r="AG1388" s="11" t="b">
        <v>1</v>
      </c>
    </row>
    <row r="1389" spans="1:33" x14ac:dyDescent="0.2">
      <c r="A1389" s="9">
        <v>3</v>
      </c>
      <c r="B1389" t="s">
        <v>178</v>
      </c>
      <c r="C1389" t="s">
        <v>56</v>
      </c>
      <c r="D1389">
        <v>0</v>
      </c>
      <c r="E1389">
        <v>1305767.2956989999</v>
      </c>
      <c r="F1389">
        <v>0</v>
      </c>
      <c r="G1389">
        <v>0</v>
      </c>
      <c r="H1389">
        <v>0</v>
      </c>
      <c r="I1389">
        <v>0</v>
      </c>
      <c r="J1389" s="8">
        <f>SUMIFS(Table1[time],Table1[repetition],Table1[[#This Row],[repetition]],Table1[config],Table1[[#This Row],[config]])</f>
        <v>91212197.541388914</v>
      </c>
      <c r="K1389" s="9">
        <v>80</v>
      </c>
      <c r="L1389" s="9">
        <v>5</v>
      </c>
      <c r="M1389" s="9" t="s">
        <v>150</v>
      </c>
      <c r="N1389" s="9" t="b">
        <v>0</v>
      </c>
      <c r="O1389" s="9" t="b">
        <v>0</v>
      </c>
      <c r="P1389" s="9" t="b">
        <v>1</v>
      </c>
      <c r="Q1389" s="9" t="b">
        <v>1</v>
      </c>
      <c r="R1389" s="9" t="b">
        <v>1</v>
      </c>
      <c r="S1389" s="9" t="b">
        <v>1</v>
      </c>
      <c r="T1389" s="9" t="b">
        <v>0</v>
      </c>
      <c r="U1389" s="9" t="b">
        <v>1</v>
      </c>
      <c r="V1389" s="9" t="b">
        <v>0</v>
      </c>
      <c r="W1389" s="9" t="b">
        <v>0</v>
      </c>
      <c r="X1389" s="9" t="b">
        <v>0</v>
      </c>
      <c r="Y1389" s="9" t="b">
        <v>0</v>
      </c>
      <c r="Z1389" s="9" t="b">
        <v>0</v>
      </c>
      <c r="AA1389" s="9" t="b">
        <v>0</v>
      </c>
      <c r="AB1389" s="9" t="b">
        <v>1</v>
      </c>
      <c r="AC1389" s="9" t="b">
        <v>1</v>
      </c>
      <c r="AD1389" s="9" t="b">
        <v>1</v>
      </c>
      <c r="AE1389" s="9" t="b">
        <v>0</v>
      </c>
      <c r="AF1389" s="9" t="b">
        <v>1</v>
      </c>
      <c r="AG1389" s="9" t="b">
        <v>1</v>
      </c>
    </row>
    <row r="1390" spans="1:33" x14ac:dyDescent="0.2">
      <c r="A1390" s="11">
        <v>1</v>
      </c>
      <c r="B1390" t="s">
        <v>179</v>
      </c>
      <c r="C1390" t="s">
        <v>56</v>
      </c>
      <c r="D1390">
        <v>0</v>
      </c>
      <c r="E1390">
        <v>680884.82126197696</v>
      </c>
      <c r="F1390">
        <v>0</v>
      </c>
      <c r="G1390">
        <v>0</v>
      </c>
      <c r="H1390">
        <v>0</v>
      </c>
      <c r="I1390">
        <v>0</v>
      </c>
      <c r="J1390" s="10">
        <f>SUMIFS(Table1[time],Table1[repetition],Table1[[#This Row],[repetition]],Table1[config],Table1[[#This Row],[config]])</f>
        <v>85774155.045967013</v>
      </c>
      <c r="K1390" s="11">
        <v>120</v>
      </c>
      <c r="L1390" s="11">
        <v>6</v>
      </c>
      <c r="M1390" s="11" t="s">
        <v>150</v>
      </c>
      <c r="N1390" s="11" t="b">
        <v>1</v>
      </c>
      <c r="O1390" s="11" t="b">
        <v>1</v>
      </c>
      <c r="P1390" s="11" t="b">
        <v>0</v>
      </c>
      <c r="Q1390" s="11" t="b">
        <v>1</v>
      </c>
      <c r="R1390" s="11" t="b">
        <v>0</v>
      </c>
      <c r="S1390" s="11" t="b">
        <v>0</v>
      </c>
      <c r="T1390" s="11" t="b">
        <v>1</v>
      </c>
      <c r="U1390" s="11" t="b">
        <v>1</v>
      </c>
      <c r="V1390" s="11" t="b">
        <v>1</v>
      </c>
      <c r="W1390" s="11" t="b">
        <v>0</v>
      </c>
      <c r="X1390" s="11" t="b">
        <v>1</v>
      </c>
      <c r="Y1390" s="11" t="b">
        <v>0</v>
      </c>
      <c r="Z1390" s="11" t="b">
        <v>0</v>
      </c>
      <c r="AA1390" s="11" t="b">
        <v>1</v>
      </c>
      <c r="AB1390" s="11" t="b">
        <v>0</v>
      </c>
      <c r="AC1390" s="11" t="b">
        <v>0</v>
      </c>
      <c r="AD1390" s="11" t="b">
        <v>1</v>
      </c>
      <c r="AE1390" s="11" t="b">
        <v>0</v>
      </c>
      <c r="AF1390" s="11" t="b">
        <v>0</v>
      </c>
      <c r="AG1390" s="11" t="b">
        <v>0</v>
      </c>
    </row>
    <row r="1391" spans="1:33" x14ac:dyDescent="0.2">
      <c r="A1391" s="9">
        <v>2</v>
      </c>
      <c r="B1391" t="s">
        <v>179</v>
      </c>
      <c r="C1391" t="s">
        <v>56</v>
      </c>
      <c r="D1391">
        <v>0</v>
      </c>
      <c r="E1391">
        <v>445467.45343226899</v>
      </c>
      <c r="F1391">
        <v>0</v>
      </c>
      <c r="G1391">
        <v>0</v>
      </c>
      <c r="H1391">
        <v>0</v>
      </c>
      <c r="I1391">
        <v>0</v>
      </c>
      <c r="J1391" s="8">
        <f>SUMIFS(Table1[time],Table1[repetition],Table1[[#This Row],[repetition]],Table1[config],Table1[[#This Row],[config]])</f>
        <v>81373247.522921696</v>
      </c>
      <c r="K1391" s="9">
        <v>80</v>
      </c>
      <c r="L1391" s="9">
        <v>5</v>
      </c>
      <c r="M1391" s="9" t="s">
        <v>150</v>
      </c>
      <c r="N1391" s="9" t="b">
        <v>0</v>
      </c>
      <c r="O1391" s="9" t="b">
        <v>0</v>
      </c>
      <c r="P1391" s="9" t="b">
        <v>1</v>
      </c>
      <c r="Q1391" s="9" t="b">
        <v>1</v>
      </c>
      <c r="R1391" s="9" t="b">
        <v>1</v>
      </c>
      <c r="S1391" s="9" t="b">
        <v>1</v>
      </c>
      <c r="T1391" s="9" t="b">
        <v>0</v>
      </c>
      <c r="U1391" s="9" t="b">
        <v>1</v>
      </c>
      <c r="V1391" s="9" t="b">
        <v>0</v>
      </c>
      <c r="W1391" s="9" t="b">
        <v>0</v>
      </c>
      <c r="X1391" s="9" t="b">
        <v>0</v>
      </c>
      <c r="Y1391" s="9" t="b">
        <v>0</v>
      </c>
      <c r="Z1391" s="9" t="b">
        <v>0</v>
      </c>
      <c r="AA1391" s="9" t="b">
        <v>0</v>
      </c>
      <c r="AB1391" s="9" t="b">
        <v>1</v>
      </c>
      <c r="AC1391" s="9" t="b">
        <v>1</v>
      </c>
      <c r="AD1391" s="9" t="b">
        <v>1</v>
      </c>
      <c r="AE1391" s="9" t="b">
        <v>0</v>
      </c>
      <c r="AF1391" s="9" t="b">
        <v>1</v>
      </c>
      <c r="AG1391" s="9" t="b">
        <v>1</v>
      </c>
    </row>
    <row r="1392" spans="1:33" x14ac:dyDescent="0.2">
      <c r="A1392" s="9">
        <v>3</v>
      </c>
      <c r="B1392" t="s">
        <v>179</v>
      </c>
      <c r="C1392" t="s">
        <v>56</v>
      </c>
      <c r="D1392">
        <v>0</v>
      </c>
      <c r="E1392">
        <v>1048228.9554119901</v>
      </c>
      <c r="F1392">
        <v>0</v>
      </c>
      <c r="G1392">
        <v>0</v>
      </c>
      <c r="H1392">
        <v>0</v>
      </c>
      <c r="I1392">
        <v>0</v>
      </c>
      <c r="J1392" s="8">
        <f>SUMIFS(Table1[time],Table1[repetition],Table1[[#This Row],[repetition]],Table1[config],Table1[[#This Row],[config]])</f>
        <v>91212197.541388914</v>
      </c>
      <c r="K1392" s="9">
        <v>80</v>
      </c>
      <c r="L1392" s="9">
        <v>4</v>
      </c>
      <c r="M1392" s="9" t="s">
        <v>151</v>
      </c>
      <c r="N1392" s="9" t="b">
        <v>0</v>
      </c>
      <c r="O1392" s="9" t="b">
        <v>1</v>
      </c>
      <c r="P1392" s="9" t="b">
        <v>0</v>
      </c>
      <c r="Q1392" s="9" t="b">
        <v>1</v>
      </c>
      <c r="R1392" s="9" t="b">
        <v>0</v>
      </c>
      <c r="S1392" s="9" t="b">
        <v>0</v>
      </c>
      <c r="T1392" s="9" t="b">
        <v>1</v>
      </c>
      <c r="U1392" s="9" t="b">
        <v>0</v>
      </c>
      <c r="V1392" s="9" t="b">
        <v>0</v>
      </c>
      <c r="W1392" s="9" t="b">
        <v>0</v>
      </c>
      <c r="X1392" s="9" t="b">
        <v>1</v>
      </c>
      <c r="Y1392" s="9" t="b">
        <v>0</v>
      </c>
      <c r="Z1392" s="9" t="b">
        <v>1</v>
      </c>
      <c r="AA1392" s="9" t="b">
        <v>1</v>
      </c>
      <c r="AB1392" s="9" t="b">
        <v>1</v>
      </c>
      <c r="AC1392" s="9" t="b">
        <v>0</v>
      </c>
      <c r="AD1392" s="9" t="b">
        <v>1</v>
      </c>
      <c r="AE1392" s="9" t="b">
        <v>0</v>
      </c>
      <c r="AF1392" s="9" t="b">
        <v>0</v>
      </c>
      <c r="AG1392" s="9" t="b">
        <v>0</v>
      </c>
    </row>
    <row r="1393" spans="1:33" x14ac:dyDescent="0.2">
      <c r="A1393" s="9">
        <v>1</v>
      </c>
      <c r="B1393" t="s">
        <v>171</v>
      </c>
      <c r="C1393" t="s">
        <v>56</v>
      </c>
      <c r="D1393">
        <v>0</v>
      </c>
      <c r="E1393">
        <v>274936.63352698699</v>
      </c>
      <c r="F1393">
        <v>0</v>
      </c>
      <c r="G1393">
        <v>0</v>
      </c>
      <c r="H1393">
        <v>0</v>
      </c>
      <c r="I1393">
        <v>0</v>
      </c>
      <c r="J1393" s="8">
        <f>SUMIFS(Table1[time],Table1[repetition],Table1[[#This Row],[repetition]],Table1[config],Table1[[#This Row],[config]])</f>
        <v>85774155.045967013</v>
      </c>
      <c r="K1393" s="9">
        <v>150</v>
      </c>
      <c r="L1393" s="9">
        <v>2</v>
      </c>
      <c r="M1393" s="9" t="s">
        <v>150</v>
      </c>
      <c r="N1393" s="9" t="b">
        <v>1</v>
      </c>
      <c r="O1393" s="9" t="b">
        <v>0</v>
      </c>
      <c r="P1393" s="9" t="b">
        <v>0</v>
      </c>
      <c r="Q1393" s="9" t="b">
        <v>0</v>
      </c>
      <c r="R1393" s="9" t="b">
        <v>0</v>
      </c>
      <c r="S1393" s="9" t="b">
        <v>1</v>
      </c>
      <c r="T1393" s="9" t="b">
        <v>0</v>
      </c>
      <c r="U1393" s="9" t="b">
        <v>1</v>
      </c>
      <c r="V1393" s="9" t="b">
        <v>1</v>
      </c>
      <c r="W1393" s="9" t="b">
        <v>0</v>
      </c>
      <c r="X1393" s="9" t="b">
        <v>0</v>
      </c>
      <c r="Y1393" s="9" t="b">
        <v>0</v>
      </c>
      <c r="Z1393" s="9" t="b">
        <v>0</v>
      </c>
      <c r="AA1393" s="9" t="b">
        <v>1</v>
      </c>
      <c r="AB1393" s="9" t="b">
        <v>0</v>
      </c>
      <c r="AC1393" s="9" t="b">
        <v>0</v>
      </c>
      <c r="AD1393" s="9" t="b">
        <v>0</v>
      </c>
      <c r="AE1393" s="9" t="b">
        <v>0</v>
      </c>
      <c r="AF1393" s="9" t="b">
        <v>0</v>
      </c>
      <c r="AG1393" s="9" t="b">
        <v>1</v>
      </c>
    </row>
    <row r="1394" spans="1:33" x14ac:dyDescent="0.2">
      <c r="A1394" s="11">
        <v>2</v>
      </c>
      <c r="B1394" t="s">
        <v>171</v>
      </c>
      <c r="C1394" t="s">
        <v>56</v>
      </c>
      <c r="D1394">
        <v>0</v>
      </c>
      <c r="E1394">
        <v>304484.756221994</v>
      </c>
      <c r="F1394">
        <v>0</v>
      </c>
      <c r="G1394">
        <v>0</v>
      </c>
      <c r="H1394">
        <v>0</v>
      </c>
      <c r="I1394">
        <v>0</v>
      </c>
      <c r="J1394" s="10">
        <f>SUMIFS(Table1[time],Table1[repetition],Table1[[#This Row],[repetition]],Table1[config],Table1[[#This Row],[config]])</f>
        <v>81373247.522921696</v>
      </c>
      <c r="K1394" s="11">
        <v>80</v>
      </c>
      <c r="L1394" s="11">
        <v>5</v>
      </c>
      <c r="M1394" s="11" t="s">
        <v>150</v>
      </c>
      <c r="N1394" s="11" t="b">
        <v>0</v>
      </c>
      <c r="O1394" s="11" t="b">
        <v>0</v>
      </c>
      <c r="P1394" s="11" t="b">
        <v>1</v>
      </c>
      <c r="Q1394" s="11" t="b">
        <v>1</v>
      </c>
      <c r="R1394" s="11" t="b">
        <v>1</v>
      </c>
      <c r="S1394" s="11" t="b">
        <v>1</v>
      </c>
      <c r="T1394" s="11" t="b">
        <v>0</v>
      </c>
      <c r="U1394" s="11" t="b">
        <v>1</v>
      </c>
      <c r="V1394" s="11" t="b">
        <v>0</v>
      </c>
      <c r="W1394" s="11" t="b">
        <v>0</v>
      </c>
      <c r="X1394" s="11" t="b">
        <v>0</v>
      </c>
      <c r="Y1394" s="11" t="b">
        <v>0</v>
      </c>
      <c r="Z1394" s="11" t="b">
        <v>0</v>
      </c>
      <c r="AA1394" s="11" t="b">
        <v>0</v>
      </c>
      <c r="AB1394" s="11" t="b">
        <v>1</v>
      </c>
      <c r="AC1394" s="11" t="b">
        <v>1</v>
      </c>
      <c r="AD1394" s="11" t="b">
        <v>1</v>
      </c>
      <c r="AE1394" s="11" t="b">
        <v>0</v>
      </c>
      <c r="AF1394" s="11" t="b">
        <v>1</v>
      </c>
      <c r="AG1394" s="11" t="b">
        <v>1</v>
      </c>
    </row>
    <row r="1395" spans="1:33" x14ac:dyDescent="0.2">
      <c r="A1395" s="11">
        <v>3</v>
      </c>
      <c r="B1395" t="s">
        <v>171</v>
      </c>
      <c r="C1395" t="s">
        <v>56</v>
      </c>
      <c r="D1395">
        <v>0</v>
      </c>
      <c r="E1395">
        <v>595255.21720399696</v>
      </c>
      <c r="F1395">
        <v>0</v>
      </c>
      <c r="G1395">
        <v>0</v>
      </c>
      <c r="H1395">
        <v>0</v>
      </c>
      <c r="I1395">
        <v>0</v>
      </c>
      <c r="J1395" s="10">
        <f>SUMIFS(Table1[time],Table1[repetition],Table1[[#This Row],[repetition]],Table1[config],Table1[[#This Row],[config]])</f>
        <v>91212197.541388914</v>
      </c>
      <c r="K1395" s="11">
        <v>80</v>
      </c>
      <c r="L1395" s="11">
        <v>4</v>
      </c>
      <c r="M1395" s="11" t="s">
        <v>151</v>
      </c>
      <c r="N1395" s="11" t="b">
        <v>0</v>
      </c>
      <c r="O1395" s="11" t="b">
        <v>1</v>
      </c>
      <c r="P1395" s="11" t="b">
        <v>0</v>
      </c>
      <c r="Q1395" s="11" t="b">
        <v>1</v>
      </c>
      <c r="R1395" s="11" t="b">
        <v>0</v>
      </c>
      <c r="S1395" s="11" t="b">
        <v>0</v>
      </c>
      <c r="T1395" s="11" t="b">
        <v>1</v>
      </c>
      <c r="U1395" s="11" t="b">
        <v>0</v>
      </c>
      <c r="V1395" s="11" t="b">
        <v>0</v>
      </c>
      <c r="W1395" s="11" t="b">
        <v>0</v>
      </c>
      <c r="X1395" s="11" t="b">
        <v>1</v>
      </c>
      <c r="Y1395" s="11" t="b">
        <v>0</v>
      </c>
      <c r="Z1395" s="11" t="b">
        <v>1</v>
      </c>
      <c r="AA1395" s="11" t="b">
        <v>1</v>
      </c>
      <c r="AB1395" s="11" t="b">
        <v>1</v>
      </c>
      <c r="AC1395" s="11" t="b">
        <v>0</v>
      </c>
      <c r="AD1395" s="11" t="b">
        <v>1</v>
      </c>
      <c r="AE1395" s="11" t="b">
        <v>0</v>
      </c>
      <c r="AF1395" s="11" t="b">
        <v>0</v>
      </c>
      <c r="AG1395" s="11" t="b">
        <v>0</v>
      </c>
    </row>
    <row r="1396" spans="1:33" x14ac:dyDescent="0.2">
      <c r="A1396" s="11">
        <v>1</v>
      </c>
      <c r="B1396" t="s">
        <v>180</v>
      </c>
      <c r="C1396" t="s">
        <v>56</v>
      </c>
      <c r="D1396">
        <v>0</v>
      </c>
      <c r="E1396">
        <v>293818.11998400302</v>
      </c>
      <c r="F1396">
        <v>0</v>
      </c>
      <c r="G1396">
        <v>0</v>
      </c>
      <c r="H1396">
        <v>0</v>
      </c>
      <c r="I1396">
        <v>0</v>
      </c>
      <c r="J1396" s="10">
        <f>SUMIFS(Table1[time],Table1[repetition],Table1[[#This Row],[repetition]],Table1[config],Table1[[#This Row],[config]])</f>
        <v>85774155.045967013</v>
      </c>
      <c r="K1396" s="11">
        <v>150</v>
      </c>
      <c r="L1396" s="11">
        <v>4</v>
      </c>
      <c r="M1396" s="11" t="s">
        <v>151</v>
      </c>
      <c r="N1396" s="11" t="b">
        <v>1</v>
      </c>
      <c r="O1396" s="11" t="b">
        <v>1</v>
      </c>
      <c r="P1396" s="11" t="b">
        <v>0</v>
      </c>
      <c r="Q1396" s="11" t="b">
        <v>0</v>
      </c>
      <c r="R1396" s="11" t="b">
        <v>0</v>
      </c>
      <c r="S1396" s="11" t="b">
        <v>1</v>
      </c>
      <c r="T1396" s="11" t="b">
        <v>0</v>
      </c>
      <c r="U1396" s="11" t="b">
        <v>0</v>
      </c>
      <c r="V1396" s="11" t="b">
        <v>1</v>
      </c>
      <c r="W1396" s="11" t="b">
        <v>0</v>
      </c>
      <c r="X1396" s="11" t="b">
        <v>0</v>
      </c>
      <c r="Y1396" s="11" t="b">
        <v>0</v>
      </c>
      <c r="Z1396" s="11" t="b">
        <v>1</v>
      </c>
      <c r="AA1396" s="11" t="b">
        <v>1</v>
      </c>
      <c r="AB1396" s="11" t="b">
        <v>1</v>
      </c>
      <c r="AC1396" s="11" t="b">
        <v>1</v>
      </c>
      <c r="AD1396" s="11" t="b">
        <v>0</v>
      </c>
      <c r="AE1396" s="11" t="b">
        <v>1</v>
      </c>
      <c r="AF1396" s="11" t="b">
        <v>1</v>
      </c>
      <c r="AG1396" s="11" t="b">
        <v>1</v>
      </c>
    </row>
    <row r="1397" spans="1:33" x14ac:dyDescent="0.2">
      <c r="A1397" s="9">
        <v>2</v>
      </c>
      <c r="B1397" t="s">
        <v>180</v>
      </c>
      <c r="C1397" t="s">
        <v>56</v>
      </c>
      <c r="D1397">
        <v>0</v>
      </c>
      <c r="E1397">
        <v>317992.41041811102</v>
      </c>
      <c r="F1397">
        <v>0</v>
      </c>
      <c r="G1397">
        <v>0</v>
      </c>
      <c r="H1397">
        <v>0</v>
      </c>
      <c r="I1397">
        <v>0</v>
      </c>
      <c r="J1397" s="8">
        <f>SUMIFS(Table1[time],Table1[repetition],Table1[[#This Row],[repetition]],Table1[config],Table1[[#This Row],[config]])</f>
        <v>81373247.522921696</v>
      </c>
      <c r="K1397" s="9">
        <v>80</v>
      </c>
      <c r="L1397" s="9">
        <v>5</v>
      </c>
      <c r="M1397" s="9" t="s">
        <v>150</v>
      </c>
      <c r="N1397" s="9" t="b">
        <v>0</v>
      </c>
      <c r="O1397" s="9" t="b">
        <v>0</v>
      </c>
      <c r="P1397" s="9" t="b">
        <v>1</v>
      </c>
      <c r="Q1397" s="9" t="b">
        <v>1</v>
      </c>
      <c r="R1397" s="9" t="b">
        <v>1</v>
      </c>
      <c r="S1397" s="9" t="b">
        <v>1</v>
      </c>
      <c r="T1397" s="9" t="b">
        <v>0</v>
      </c>
      <c r="U1397" s="9" t="b">
        <v>1</v>
      </c>
      <c r="V1397" s="9" t="b">
        <v>0</v>
      </c>
      <c r="W1397" s="9" t="b">
        <v>0</v>
      </c>
      <c r="X1397" s="9" t="b">
        <v>0</v>
      </c>
      <c r="Y1397" s="9" t="b">
        <v>0</v>
      </c>
      <c r="Z1397" s="9" t="b">
        <v>0</v>
      </c>
      <c r="AA1397" s="9" t="b">
        <v>0</v>
      </c>
      <c r="AB1397" s="9" t="b">
        <v>1</v>
      </c>
      <c r="AC1397" s="9" t="b">
        <v>1</v>
      </c>
      <c r="AD1397" s="9" t="b">
        <v>1</v>
      </c>
      <c r="AE1397" s="9" t="b">
        <v>0</v>
      </c>
      <c r="AF1397" s="9" t="b">
        <v>1</v>
      </c>
      <c r="AG1397" s="9" t="b">
        <v>1</v>
      </c>
    </row>
    <row r="1398" spans="1:33" x14ac:dyDescent="0.2">
      <c r="A1398" s="11">
        <v>3</v>
      </c>
      <c r="B1398" t="s">
        <v>180</v>
      </c>
      <c r="C1398" t="s">
        <v>56</v>
      </c>
      <c r="D1398">
        <v>0</v>
      </c>
      <c r="E1398">
        <v>1147487.92135999</v>
      </c>
      <c r="F1398">
        <v>0</v>
      </c>
      <c r="G1398">
        <v>0</v>
      </c>
      <c r="H1398">
        <v>0</v>
      </c>
      <c r="I1398">
        <v>0</v>
      </c>
      <c r="J1398" s="10">
        <f>SUMIFS(Table1[time],Table1[repetition],Table1[[#This Row],[repetition]],Table1[config],Table1[[#This Row],[config]])</f>
        <v>91212197.541388914</v>
      </c>
      <c r="K1398" s="11">
        <v>80</v>
      </c>
      <c r="L1398" s="11">
        <v>4</v>
      </c>
      <c r="M1398" s="11" t="s">
        <v>151</v>
      </c>
      <c r="N1398" s="11" t="b">
        <v>0</v>
      </c>
      <c r="O1398" s="11" t="b">
        <v>1</v>
      </c>
      <c r="P1398" s="11" t="b">
        <v>0</v>
      </c>
      <c r="Q1398" s="11" t="b">
        <v>1</v>
      </c>
      <c r="R1398" s="11" t="b">
        <v>0</v>
      </c>
      <c r="S1398" s="11" t="b">
        <v>0</v>
      </c>
      <c r="T1398" s="11" t="b">
        <v>1</v>
      </c>
      <c r="U1398" s="11" t="b">
        <v>0</v>
      </c>
      <c r="V1398" s="11" t="b">
        <v>0</v>
      </c>
      <c r="W1398" s="11" t="b">
        <v>0</v>
      </c>
      <c r="X1398" s="11" t="b">
        <v>1</v>
      </c>
      <c r="Y1398" s="11" t="b">
        <v>0</v>
      </c>
      <c r="Z1398" s="11" t="b">
        <v>1</v>
      </c>
      <c r="AA1398" s="11" t="b">
        <v>1</v>
      </c>
      <c r="AB1398" s="11" t="b">
        <v>1</v>
      </c>
      <c r="AC1398" s="11" t="b">
        <v>0</v>
      </c>
      <c r="AD1398" s="11" t="b">
        <v>1</v>
      </c>
      <c r="AE1398" s="11" t="b">
        <v>0</v>
      </c>
      <c r="AF1398" s="11" t="b">
        <v>0</v>
      </c>
      <c r="AG1398" s="11" t="b">
        <v>0</v>
      </c>
    </row>
    <row r="1399" spans="1:33" x14ac:dyDescent="0.2">
      <c r="A1399" s="9">
        <v>1</v>
      </c>
      <c r="B1399" t="s">
        <v>181</v>
      </c>
      <c r="C1399" t="s">
        <v>56</v>
      </c>
      <c r="D1399">
        <v>0</v>
      </c>
      <c r="E1399">
        <v>689305.29535299796</v>
      </c>
      <c r="F1399">
        <v>0</v>
      </c>
      <c r="G1399">
        <v>0</v>
      </c>
      <c r="H1399">
        <v>0</v>
      </c>
      <c r="I1399">
        <v>0</v>
      </c>
      <c r="J1399" s="8">
        <f>SUMIFS(Table1[time],Table1[repetition],Table1[[#This Row],[repetition]],Table1[config],Table1[[#This Row],[config]])</f>
        <v>85774155.045967013</v>
      </c>
      <c r="K1399" s="9">
        <v>150</v>
      </c>
      <c r="L1399" s="9">
        <v>6</v>
      </c>
      <c r="M1399" s="9" t="s">
        <v>151</v>
      </c>
      <c r="N1399" s="9" t="b">
        <v>0</v>
      </c>
      <c r="O1399" s="9" t="b">
        <v>1</v>
      </c>
      <c r="P1399" s="9" t="b">
        <v>0</v>
      </c>
      <c r="Q1399" s="9" t="b">
        <v>1</v>
      </c>
      <c r="R1399" s="9" t="b">
        <v>1</v>
      </c>
      <c r="S1399" s="9" t="b">
        <v>1</v>
      </c>
      <c r="T1399" s="9" t="b">
        <v>0</v>
      </c>
      <c r="U1399" s="9" t="b">
        <v>1</v>
      </c>
      <c r="V1399" s="9" t="b">
        <v>1</v>
      </c>
      <c r="W1399" s="9" t="b">
        <v>0</v>
      </c>
      <c r="X1399" s="9" t="b">
        <v>0</v>
      </c>
      <c r="Y1399" s="9" t="b">
        <v>0</v>
      </c>
      <c r="Z1399" s="9" t="b">
        <v>1</v>
      </c>
      <c r="AA1399" s="9" t="b">
        <v>1</v>
      </c>
      <c r="AB1399" s="9" t="b">
        <v>1</v>
      </c>
      <c r="AC1399" s="9" t="b">
        <v>1</v>
      </c>
      <c r="AD1399" s="9" t="b">
        <v>0</v>
      </c>
      <c r="AE1399" s="9" t="b">
        <v>0</v>
      </c>
      <c r="AF1399" s="9" t="b">
        <v>1</v>
      </c>
      <c r="AG1399" s="9" t="b">
        <v>1</v>
      </c>
    </row>
    <row r="1400" spans="1:33" x14ac:dyDescent="0.2">
      <c r="A1400" s="9">
        <v>2</v>
      </c>
      <c r="B1400" t="s">
        <v>181</v>
      </c>
      <c r="C1400" t="s">
        <v>56</v>
      </c>
      <c r="D1400">
        <v>0</v>
      </c>
      <c r="E1400">
        <v>369517.34221260902</v>
      </c>
      <c r="F1400">
        <v>0</v>
      </c>
      <c r="G1400">
        <v>0</v>
      </c>
      <c r="H1400">
        <v>0</v>
      </c>
      <c r="I1400">
        <v>0</v>
      </c>
      <c r="J1400" s="8">
        <f>SUMIFS(Table1[time],Table1[repetition],Table1[[#This Row],[repetition]],Table1[config],Table1[[#This Row],[config]])</f>
        <v>81373247.522921696</v>
      </c>
      <c r="K1400" s="9">
        <v>80</v>
      </c>
      <c r="L1400" s="9">
        <v>5</v>
      </c>
      <c r="M1400" s="9" t="s">
        <v>150</v>
      </c>
      <c r="N1400" s="9" t="b">
        <v>0</v>
      </c>
      <c r="O1400" s="9" t="b">
        <v>0</v>
      </c>
      <c r="P1400" s="9" t="b">
        <v>1</v>
      </c>
      <c r="Q1400" s="9" t="b">
        <v>1</v>
      </c>
      <c r="R1400" s="9" t="b">
        <v>1</v>
      </c>
      <c r="S1400" s="9" t="b">
        <v>1</v>
      </c>
      <c r="T1400" s="9" t="b">
        <v>0</v>
      </c>
      <c r="U1400" s="9" t="b">
        <v>1</v>
      </c>
      <c r="V1400" s="9" t="b">
        <v>0</v>
      </c>
      <c r="W1400" s="9" t="b">
        <v>0</v>
      </c>
      <c r="X1400" s="9" t="b">
        <v>0</v>
      </c>
      <c r="Y1400" s="9" t="b">
        <v>0</v>
      </c>
      <c r="Z1400" s="9" t="b">
        <v>0</v>
      </c>
      <c r="AA1400" s="9" t="b">
        <v>0</v>
      </c>
      <c r="AB1400" s="9" t="b">
        <v>1</v>
      </c>
      <c r="AC1400" s="9" t="b">
        <v>1</v>
      </c>
      <c r="AD1400" s="9" t="b">
        <v>1</v>
      </c>
      <c r="AE1400" s="9" t="b">
        <v>0</v>
      </c>
      <c r="AF1400" s="9" t="b">
        <v>1</v>
      </c>
      <c r="AG1400" s="9" t="b">
        <v>1</v>
      </c>
    </row>
    <row r="1401" spans="1:33" x14ac:dyDescent="0.2">
      <c r="A1401" s="11">
        <v>3</v>
      </c>
      <c r="B1401" t="s">
        <v>181</v>
      </c>
      <c r="C1401" t="s">
        <v>56</v>
      </c>
      <c r="D1401">
        <v>0</v>
      </c>
      <c r="E1401">
        <v>730576.15128500003</v>
      </c>
      <c r="F1401">
        <v>0</v>
      </c>
      <c r="G1401">
        <v>0</v>
      </c>
      <c r="H1401">
        <v>0</v>
      </c>
      <c r="I1401">
        <v>0</v>
      </c>
      <c r="J1401" s="10">
        <f>SUMIFS(Table1[time],Table1[repetition],Table1[[#This Row],[repetition]],Table1[config],Table1[[#This Row],[config]])</f>
        <v>91212197.541388914</v>
      </c>
      <c r="K1401" s="11">
        <v>80</v>
      </c>
      <c r="L1401" s="11">
        <v>3</v>
      </c>
      <c r="M1401" s="11" t="s">
        <v>151</v>
      </c>
      <c r="N1401" s="11" t="b">
        <v>0</v>
      </c>
      <c r="O1401" s="11" t="b">
        <v>1</v>
      </c>
      <c r="P1401" s="11" t="b">
        <v>1</v>
      </c>
      <c r="Q1401" s="11" t="b">
        <v>1</v>
      </c>
      <c r="R1401" s="11" t="b">
        <v>1</v>
      </c>
      <c r="S1401" s="11" t="b">
        <v>1</v>
      </c>
      <c r="T1401" s="11" t="b">
        <v>0</v>
      </c>
      <c r="U1401" s="11" t="b">
        <v>1</v>
      </c>
      <c r="V1401" s="11" t="b">
        <v>1</v>
      </c>
      <c r="W1401" s="11" t="b">
        <v>1</v>
      </c>
      <c r="X1401" s="11" t="b">
        <v>0</v>
      </c>
      <c r="Y1401" s="11" t="b">
        <v>1</v>
      </c>
      <c r="Z1401" s="11" t="b">
        <v>0</v>
      </c>
      <c r="AA1401" s="11" t="b">
        <v>0</v>
      </c>
      <c r="AB1401" s="11" t="b">
        <v>0</v>
      </c>
      <c r="AC1401" s="11" t="b">
        <v>0</v>
      </c>
      <c r="AD1401" s="11" t="b">
        <v>1</v>
      </c>
      <c r="AE1401" s="11" t="b">
        <v>1</v>
      </c>
      <c r="AF1401" s="11" t="b">
        <v>0</v>
      </c>
      <c r="AG1401" s="11" t="b">
        <v>1</v>
      </c>
    </row>
    <row r="1402" spans="1:33" x14ac:dyDescent="0.2">
      <c r="A1402" s="9">
        <v>1</v>
      </c>
      <c r="B1402" t="s">
        <v>182</v>
      </c>
      <c r="C1402" t="s">
        <v>56</v>
      </c>
      <c r="D1402">
        <v>0</v>
      </c>
      <c r="E1402">
        <v>7203102.7050769702</v>
      </c>
      <c r="F1402">
        <v>0</v>
      </c>
      <c r="G1402">
        <v>0</v>
      </c>
      <c r="H1402">
        <v>0</v>
      </c>
      <c r="I1402">
        <v>0</v>
      </c>
      <c r="J1402" s="8">
        <f>SUMIFS(Table1[time],Table1[repetition],Table1[[#This Row],[repetition]],Table1[config],Table1[[#This Row],[config]])</f>
        <v>85774155.045967013</v>
      </c>
      <c r="K1402" s="9">
        <v>200</v>
      </c>
      <c r="L1402" s="9">
        <v>1</v>
      </c>
      <c r="M1402" s="9" t="s">
        <v>149</v>
      </c>
      <c r="N1402" s="9" t="b">
        <v>0</v>
      </c>
      <c r="O1402" s="9" t="b">
        <v>1</v>
      </c>
      <c r="P1402" s="9" t="b">
        <v>1</v>
      </c>
      <c r="Q1402" s="9" t="b">
        <v>1</v>
      </c>
      <c r="R1402" s="9" t="b">
        <v>1</v>
      </c>
      <c r="S1402" s="9" t="b">
        <v>0</v>
      </c>
      <c r="T1402" s="9" t="b">
        <v>1</v>
      </c>
      <c r="U1402" s="9" t="b">
        <v>0</v>
      </c>
      <c r="V1402" s="9" t="b">
        <v>0</v>
      </c>
      <c r="W1402" s="9" t="b">
        <v>1</v>
      </c>
      <c r="X1402" s="9" t="b">
        <v>1</v>
      </c>
      <c r="Y1402" s="9" t="b">
        <v>1</v>
      </c>
      <c r="Z1402" s="9" t="b">
        <v>1</v>
      </c>
      <c r="AA1402" s="9" t="b">
        <v>0</v>
      </c>
      <c r="AB1402" s="9" t="b">
        <v>1</v>
      </c>
      <c r="AC1402" s="9" t="b">
        <v>1</v>
      </c>
      <c r="AD1402" s="9" t="b">
        <v>1</v>
      </c>
      <c r="AE1402" s="9" t="b">
        <v>1</v>
      </c>
      <c r="AF1402" s="9" t="b">
        <v>1</v>
      </c>
      <c r="AG1402" s="9" t="b">
        <v>0</v>
      </c>
    </row>
    <row r="1403" spans="1:33" x14ac:dyDescent="0.2">
      <c r="A1403" s="11">
        <v>2</v>
      </c>
      <c r="B1403" t="s">
        <v>182</v>
      </c>
      <c r="C1403" t="s">
        <v>56</v>
      </c>
      <c r="D1403">
        <v>0</v>
      </c>
      <c r="E1403">
        <v>7204021.9392878897</v>
      </c>
      <c r="F1403">
        <v>0</v>
      </c>
      <c r="G1403">
        <v>0</v>
      </c>
      <c r="H1403">
        <v>0</v>
      </c>
      <c r="I1403">
        <v>0</v>
      </c>
      <c r="J1403" s="10">
        <f>SUMIFS(Table1[time],Table1[repetition],Table1[[#This Row],[repetition]],Table1[config],Table1[[#This Row],[config]])</f>
        <v>81373247.522921696</v>
      </c>
      <c r="K1403" s="11">
        <v>80</v>
      </c>
      <c r="L1403" s="11">
        <v>18</v>
      </c>
      <c r="M1403" s="11" t="s">
        <v>149</v>
      </c>
      <c r="N1403" s="11" t="b">
        <v>1</v>
      </c>
      <c r="O1403" s="11" t="b">
        <v>0</v>
      </c>
      <c r="P1403" s="11" t="b">
        <v>1</v>
      </c>
      <c r="Q1403" s="11" t="b">
        <v>0</v>
      </c>
      <c r="R1403" s="11" t="b">
        <v>0</v>
      </c>
      <c r="S1403" s="11" t="b">
        <v>0</v>
      </c>
      <c r="T1403" s="11" t="b">
        <v>1</v>
      </c>
      <c r="U1403" s="11" t="b">
        <v>0</v>
      </c>
      <c r="V1403" s="11" t="b">
        <v>1</v>
      </c>
      <c r="W1403" s="11" t="b">
        <v>0</v>
      </c>
      <c r="X1403" s="11" t="b">
        <v>0</v>
      </c>
      <c r="Y1403" s="11" t="b">
        <v>1</v>
      </c>
      <c r="Z1403" s="11" t="b">
        <v>0</v>
      </c>
      <c r="AA1403" s="11" t="b">
        <v>1</v>
      </c>
      <c r="AB1403" s="11" t="b">
        <v>1</v>
      </c>
      <c r="AC1403" s="11" t="b">
        <v>0</v>
      </c>
      <c r="AD1403" s="11" t="b">
        <v>0</v>
      </c>
      <c r="AE1403" s="11" t="b">
        <v>0</v>
      </c>
      <c r="AF1403" s="11" t="b">
        <v>0</v>
      </c>
      <c r="AG1403" s="11" t="b">
        <v>0</v>
      </c>
    </row>
    <row r="1404" spans="1:33" x14ac:dyDescent="0.2">
      <c r="A1404" s="11">
        <v>3</v>
      </c>
      <c r="B1404" t="s">
        <v>182</v>
      </c>
      <c r="C1404" t="s">
        <v>56</v>
      </c>
      <c r="D1404">
        <v>0</v>
      </c>
      <c r="E1404">
        <v>7206766.6804779898</v>
      </c>
      <c r="F1404">
        <v>0</v>
      </c>
      <c r="G1404">
        <v>0</v>
      </c>
      <c r="H1404">
        <v>0</v>
      </c>
      <c r="I1404">
        <v>0</v>
      </c>
      <c r="J1404" s="10">
        <f>SUMIFS(Table1[time],Table1[repetition],Table1[[#This Row],[repetition]],Table1[config],Table1[[#This Row],[config]])</f>
        <v>91212197.541388914</v>
      </c>
      <c r="K1404" s="11">
        <v>80</v>
      </c>
      <c r="L1404" s="11">
        <v>18</v>
      </c>
      <c r="M1404" s="11" t="s">
        <v>149</v>
      </c>
      <c r="N1404" s="11" t="b">
        <v>1</v>
      </c>
      <c r="O1404" s="11" t="b">
        <v>0</v>
      </c>
      <c r="P1404" s="11" t="b">
        <v>1</v>
      </c>
      <c r="Q1404" s="11" t="b">
        <v>0</v>
      </c>
      <c r="R1404" s="11" t="b">
        <v>0</v>
      </c>
      <c r="S1404" s="11" t="b">
        <v>0</v>
      </c>
      <c r="T1404" s="11" t="b">
        <v>1</v>
      </c>
      <c r="U1404" s="11" t="b">
        <v>0</v>
      </c>
      <c r="V1404" s="11" t="b">
        <v>1</v>
      </c>
      <c r="W1404" s="11" t="b">
        <v>0</v>
      </c>
      <c r="X1404" s="11" t="b">
        <v>0</v>
      </c>
      <c r="Y1404" s="11" t="b">
        <v>1</v>
      </c>
      <c r="Z1404" s="11" t="b">
        <v>0</v>
      </c>
      <c r="AA1404" s="11" t="b">
        <v>1</v>
      </c>
      <c r="AB1404" s="11" t="b">
        <v>1</v>
      </c>
      <c r="AC1404" s="11" t="b">
        <v>0</v>
      </c>
      <c r="AD1404" s="11" t="b">
        <v>0</v>
      </c>
      <c r="AE1404" s="11" t="b">
        <v>0</v>
      </c>
      <c r="AF1404" s="11" t="b">
        <v>0</v>
      </c>
      <c r="AG1404" s="11" t="b">
        <v>0</v>
      </c>
    </row>
    <row r="1405" spans="1:33" x14ac:dyDescent="0.2">
      <c r="A1405" s="11">
        <v>1</v>
      </c>
      <c r="B1405" t="s">
        <v>184</v>
      </c>
      <c r="C1405" t="s">
        <v>56</v>
      </c>
      <c r="D1405">
        <v>0</v>
      </c>
      <c r="E1405">
        <v>7204874.2887380002</v>
      </c>
      <c r="F1405">
        <v>0</v>
      </c>
      <c r="G1405">
        <v>0</v>
      </c>
      <c r="H1405">
        <v>0</v>
      </c>
      <c r="I1405">
        <v>0</v>
      </c>
      <c r="J1405" s="10">
        <f>SUMIFS(Table1[time],Table1[repetition],Table1[[#This Row],[repetition]],Table1[config],Table1[[#This Row],[config]])</f>
        <v>85774155.045967013</v>
      </c>
      <c r="K1405" s="11">
        <v>200</v>
      </c>
      <c r="L1405" s="11">
        <v>4</v>
      </c>
      <c r="M1405" s="11" t="s">
        <v>151</v>
      </c>
      <c r="N1405" s="11" t="b">
        <v>1</v>
      </c>
      <c r="O1405" s="11" t="b">
        <v>1</v>
      </c>
      <c r="P1405" s="11" t="b">
        <v>1</v>
      </c>
      <c r="Q1405" s="11" t="b">
        <v>1</v>
      </c>
      <c r="R1405" s="11" t="b">
        <v>1</v>
      </c>
      <c r="S1405" s="11" t="b">
        <v>1</v>
      </c>
      <c r="T1405" s="11" t="b">
        <v>1</v>
      </c>
      <c r="U1405" s="11" t="b">
        <v>1</v>
      </c>
      <c r="V1405" s="11" t="b">
        <v>1</v>
      </c>
      <c r="W1405" s="11" t="b">
        <v>0</v>
      </c>
      <c r="X1405" s="11" t="b">
        <v>0</v>
      </c>
      <c r="Y1405" s="11" t="b">
        <v>0</v>
      </c>
      <c r="Z1405" s="11" t="b">
        <v>0</v>
      </c>
      <c r="AA1405" s="11" t="b">
        <v>0</v>
      </c>
      <c r="AB1405" s="11" t="b">
        <v>1</v>
      </c>
      <c r="AC1405" s="11" t="b">
        <v>0</v>
      </c>
      <c r="AD1405" s="11" t="b">
        <v>1</v>
      </c>
      <c r="AE1405" s="11" t="b">
        <v>0</v>
      </c>
      <c r="AF1405" s="11" t="b">
        <v>1</v>
      </c>
      <c r="AG1405" s="11" t="b">
        <v>0</v>
      </c>
    </row>
    <row r="1406" spans="1:33" x14ac:dyDescent="0.2">
      <c r="A1406" s="9">
        <v>2</v>
      </c>
      <c r="B1406" t="s">
        <v>184</v>
      </c>
      <c r="C1406" t="s">
        <v>56</v>
      </c>
      <c r="D1406">
        <v>0</v>
      </c>
      <c r="E1406">
        <v>7203694.4090188397</v>
      </c>
      <c r="F1406">
        <v>0</v>
      </c>
      <c r="G1406">
        <v>0</v>
      </c>
      <c r="H1406">
        <v>0</v>
      </c>
      <c r="I1406">
        <v>0</v>
      </c>
      <c r="J1406" s="8">
        <f>SUMIFS(Table1[time],Table1[repetition],Table1[[#This Row],[repetition]],Table1[config],Table1[[#This Row],[config]])</f>
        <v>81373247.522921696</v>
      </c>
      <c r="K1406" s="9">
        <v>80</v>
      </c>
      <c r="L1406" s="9">
        <v>18</v>
      </c>
      <c r="M1406" s="9" t="s">
        <v>149</v>
      </c>
      <c r="N1406" s="9" t="b">
        <v>1</v>
      </c>
      <c r="O1406" s="9" t="b">
        <v>0</v>
      </c>
      <c r="P1406" s="9" t="b">
        <v>1</v>
      </c>
      <c r="Q1406" s="9" t="b">
        <v>0</v>
      </c>
      <c r="R1406" s="9" t="b">
        <v>0</v>
      </c>
      <c r="S1406" s="9" t="b">
        <v>0</v>
      </c>
      <c r="T1406" s="9" t="b">
        <v>1</v>
      </c>
      <c r="U1406" s="9" t="b">
        <v>0</v>
      </c>
      <c r="V1406" s="9" t="b">
        <v>1</v>
      </c>
      <c r="W1406" s="9" t="b">
        <v>0</v>
      </c>
      <c r="X1406" s="9" t="b">
        <v>0</v>
      </c>
      <c r="Y1406" s="9" t="b">
        <v>1</v>
      </c>
      <c r="Z1406" s="9" t="b">
        <v>0</v>
      </c>
      <c r="AA1406" s="9" t="b">
        <v>1</v>
      </c>
      <c r="AB1406" s="9" t="b">
        <v>1</v>
      </c>
      <c r="AC1406" s="9" t="b">
        <v>0</v>
      </c>
      <c r="AD1406" s="9" t="b">
        <v>0</v>
      </c>
      <c r="AE1406" s="9" t="b">
        <v>0</v>
      </c>
      <c r="AF1406" s="9" t="b">
        <v>0</v>
      </c>
      <c r="AG1406" s="9" t="b">
        <v>0</v>
      </c>
    </row>
    <row r="1407" spans="1:33" x14ac:dyDescent="0.2">
      <c r="A1407" s="11">
        <v>3</v>
      </c>
      <c r="B1407" t="s">
        <v>184</v>
      </c>
      <c r="C1407" t="s">
        <v>56</v>
      </c>
      <c r="D1407">
        <v>0</v>
      </c>
      <c r="E1407">
        <v>7206324.912854</v>
      </c>
      <c r="F1407">
        <v>0</v>
      </c>
      <c r="G1407">
        <v>0</v>
      </c>
      <c r="H1407">
        <v>0</v>
      </c>
      <c r="I1407">
        <v>0</v>
      </c>
      <c r="J1407" s="10">
        <f>SUMIFS(Table1[time],Table1[repetition],Table1[[#This Row],[repetition]],Table1[config],Table1[[#This Row],[config]])</f>
        <v>91212197.541388914</v>
      </c>
      <c r="K1407" s="11">
        <v>80</v>
      </c>
      <c r="L1407" s="11">
        <v>5</v>
      </c>
      <c r="M1407" s="11" t="s">
        <v>150</v>
      </c>
      <c r="N1407" s="11" t="b">
        <v>0</v>
      </c>
      <c r="O1407" s="11" t="b">
        <v>0</v>
      </c>
      <c r="P1407" s="11" t="b">
        <v>1</v>
      </c>
      <c r="Q1407" s="11" t="b">
        <v>1</v>
      </c>
      <c r="R1407" s="11" t="b">
        <v>1</v>
      </c>
      <c r="S1407" s="11" t="b">
        <v>1</v>
      </c>
      <c r="T1407" s="11" t="b">
        <v>0</v>
      </c>
      <c r="U1407" s="11" t="b">
        <v>1</v>
      </c>
      <c r="V1407" s="11" t="b">
        <v>0</v>
      </c>
      <c r="W1407" s="11" t="b">
        <v>0</v>
      </c>
      <c r="X1407" s="11" t="b">
        <v>0</v>
      </c>
      <c r="Y1407" s="11" t="b">
        <v>0</v>
      </c>
      <c r="Z1407" s="11" t="b">
        <v>0</v>
      </c>
      <c r="AA1407" s="11" t="b">
        <v>0</v>
      </c>
      <c r="AB1407" s="11" t="b">
        <v>1</v>
      </c>
      <c r="AC1407" s="11" t="b">
        <v>1</v>
      </c>
      <c r="AD1407" s="11" t="b">
        <v>1</v>
      </c>
      <c r="AE1407" s="11" t="b">
        <v>0</v>
      </c>
      <c r="AF1407" s="11" t="b">
        <v>1</v>
      </c>
      <c r="AG1407" s="11" t="b">
        <v>1</v>
      </c>
    </row>
    <row r="1408" spans="1:33" x14ac:dyDescent="0.2">
      <c r="A1408" s="11">
        <v>1</v>
      </c>
      <c r="B1408" t="s">
        <v>183</v>
      </c>
      <c r="C1408" t="s">
        <v>56</v>
      </c>
      <c r="D1408">
        <v>0</v>
      </c>
      <c r="E1408">
        <v>655570.52141497796</v>
      </c>
      <c r="F1408">
        <v>0</v>
      </c>
      <c r="G1408">
        <v>0</v>
      </c>
      <c r="H1408">
        <v>0</v>
      </c>
      <c r="I1408">
        <v>0</v>
      </c>
      <c r="J1408" s="10">
        <f>SUMIFS(Table1[time],Table1[repetition],Table1[[#This Row],[repetition]],Table1[config],Table1[[#This Row],[config]])</f>
        <v>85774155.045967013</v>
      </c>
      <c r="K1408" s="11">
        <v>200</v>
      </c>
      <c r="L1408" s="11">
        <v>18</v>
      </c>
      <c r="M1408" s="11" t="s">
        <v>151</v>
      </c>
      <c r="N1408" s="11" t="b">
        <v>1</v>
      </c>
      <c r="O1408" s="11" t="b">
        <v>0</v>
      </c>
      <c r="P1408" s="11" t="b">
        <v>0</v>
      </c>
      <c r="Q1408" s="11" t="b">
        <v>0</v>
      </c>
      <c r="R1408" s="11" t="b">
        <v>1</v>
      </c>
      <c r="S1408" s="11" t="b">
        <v>0</v>
      </c>
      <c r="T1408" s="11" t="b">
        <v>0</v>
      </c>
      <c r="U1408" s="11" t="b">
        <v>0</v>
      </c>
      <c r="V1408" s="11" t="b">
        <v>0</v>
      </c>
      <c r="W1408" s="11" t="b">
        <v>0</v>
      </c>
      <c r="X1408" s="11" t="b">
        <v>0</v>
      </c>
      <c r="Y1408" s="11" t="b">
        <v>1</v>
      </c>
      <c r="Z1408" s="11" t="b">
        <v>0</v>
      </c>
      <c r="AA1408" s="11" t="b">
        <v>1</v>
      </c>
      <c r="AB1408" s="11" t="b">
        <v>1</v>
      </c>
      <c r="AC1408" s="11" t="b">
        <v>1</v>
      </c>
      <c r="AD1408" s="11" t="b">
        <v>0</v>
      </c>
      <c r="AE1408" s="11" t="b">
        <v>0</v>
      </c>
      <c r="AF1408" s="11" t="b">
        <v>1</v>
      </c>
      <c r="AG1408" s="11" t="b">
        <v>1</v>
      </c>
    </row>
    <row r="1409" spans="1:33" x14ac:dyDescent="0.2">
      <c r="A1409" s="11">
        <v>2</v>
      </c>
      <c r="B1409" t="s">
        <v>183</v>
      </c>
      <c r="C1409" t="s">
        <v>56</v>
      </c>
      <c r="D1409">
        <v>0</v>
      </c>
      <c r="E1409">
        <v>433521.92882401799</v>
      </c>
      <c r="F1409">
        <v>0</v>
      </c>
      <c r="G1409">
        <v>0</v>
      </c>
      <c r="H1409">
        <v>0</v>
      </c>
      <c r="I1409">
        <v>0</v>
      </c>
      <c r="J1409" s="10">
        <f>SUMIFS(Table1[time],Table1[repetition],Table1[[#This Row],[repetition]],Table1[config],Table1[[#This Row],[config]])</f>
        <v>81373247.522921696</v>
      </c>
      <c r="K1409" s="11">
        <v>80</v>
      </c>
      <c r="L1409" s="11">
        <v>5</v>
      </c>
      <c r="M1409" s="11" t="s">
        <v>150</v>
      </c>
      <c r="N1409" s="11" t="b">
        <v>0</v>
      </c>
      <c r="O1409" s="11" t="b">
        <v>0</v>
      </c>
      <c r="P1409" s="11" t="b">
        <v>1</v>
      </c>
      <c r="Q1409" s="11" t="b">
        <v>1</v>
      </c>
      <c r="R1409" s="11" t="b">
        <v>1</v>
      </c>
      <c r="S1409" s="11" t="b">
        <v>1</v>
      </c>
      <c r="T1409" s="11" t="b">
        <v>0</v>
      </c>
      <c r="U1409" s="11" t="b">
        <v>1</v>
      </c>
      <c r="V1409" s="11" t="b">
        <v>0</v>
      </c>
      <c r="W1409" s="11" t="b">
        <v>0</v>
      </c>
      <c r="X1409" s="11" t="b">
        <v>0</v>
      </c>
      <c r="Y1409" s="11" t="b">
        <v>0</v>
      </c>
      <c r="Z1409" s="11" t="b">
        <v>0</v>
      </c>
      <c r="AA1409" s="11" t="b">
        <v>0</v>
      </c>
      <c r="AB1409" s="11" t="b">
        <v>1</v>
      </c>
      <c r="AC1409" s="11" t="b">
        <v>1</v>
      </c>
      <c r="AD1409" s="11" t="b">
        <v>1</v>
      </c>
      <c r="AE1409" s="11" t="b">
        <v>0</v>
      </c>
      <c r="AF1409" s="11" t="b">
        <v>1</v>
      </c>
      <c r="AG1409" s="11" t="b">
        <v>1</v>
      </c>
    </row>
    <row r="1410" spans="1:33" x14ac:dyDescent="0.2">
      <c r="A1410" s="11">
        <v>3</v>
      </c>
      <c r="B1410" t="s">
        <v>183</v>
      </c>
      <c r="C1410" t="s">
        <v>56</v>
      </c>
      <c r="D1410">
        <v>0</v>
      </c>
      <c r="E1410">
        <v>976194.92163500004</v>
      </c>
      <c r="F1410">
        <v>0</v>
      </c>
      <c r="G1410">
        <v>0</v>
      </c>
      <c r="H1410">
        <v>0</v>
      </c>
      <c r="I1410">
        <v>0</v>
      </c>
      <c r="J1410" s="10">
        <f>SUMIFS(Table1[time],Table1[repetition],Table1[[#This Row],[repetition]],Table1[config],Table1[[#This Row],[config]])</f>
        <v>91212197.541388914</v>
      </c>
      <c r="K1410" s="11">
        <v>80</v>
      </c>
      <c r="L1410" s="11">
        <v>5</v>
      </c>
      <c r="M1410" s="11" t="s">
        <v>150</v>
      </c>
      <c r="N1410" s="11" t="b">
        <v>0</v>
      </c>
      <c r="O1410" s="11" t="b">
        <v>0</v>
      </c>
      <c r="P1410" s="11" t="b">
        <v>1</v>
      </c>
      <c r="Q1410" s="11" t="b">
        <v>1</v>
      </c>
      <c r="R1410" s="11" t="b">
        <v>1</v>
      </c>
      <c r="S1410" s="11" t="b">
        <v>1</v>
      </c>
      <c r="T1410" s="11" t="b">
        <v>0</v>
      </c>
      <c r="U1410" s="11" t="b">
        <v>1</v>
      </c>
      <c r="V1410" s="11" t="b">
        <v>0</v>
      </c>
      <c r="W1410" s="11" t="b">
        <v>0</v>
      </c>
      <c r="X1410" s="11" t="b">
        <v>0</v>
      </c>
      <c r="Y1410" s="11" t="b">
        <v>0</v>
      </c>
      <c r="Z1410" s="11" t="b">
        <v>0</v>
      </c>
      <c r="AA1410" s="11" t="b">
        <v>0</v>
      </c>
      <c r="AB1410" s="11" t="b">
        <v>1</v>
      </c>
      <c r="AC1410" s="11" t="b">
        <v>1</v>
      </c>
      <c r="AD1410" s="11" t="b">
        <v>1</v>
      </c>
      <c r="AE1410" s="11" t="b">
        <v>0</v>
      </c>
      <c r="AF1410" s="11" t="b">
        <v>1</v>
      </c>
      <c r="AG1410" s="11" t="b">
        <v>1</v>
      </c>
    </row>
    <row r="1411" spans="1:33" x14ac:dyDescent="0.2">
      <c r="A1411" s="11">
        <v>1</v>
      </c>
      <c r="B1411" t="s">
        <v>185</v>
      </c>
      <c r="C1411" t="s">
        <v>56</v>
      </c>
      <c r="D1411">
        <v>0</v>
      </c>
      <c r="E1411">
        <v>693509.00686898897</v>
      </c>
      <c r="F1411">
        <v>0</v>
      </c>
      <c r="G1411">
        <v>0</v>
      </c>
      <c r="H1411">
        <v>0</v>
      </c>
      <c r="I1411">
        <v>0</v>
      </c>
      <c r="J1411" s="10">
        <f>SUMIFS(Table1[time],Table1[repetition],Table1[[#This Row],[repetition]],Table1[config],Table1[[#This Row],[config]])</f>
        <v>85774155.045967013</v>
      </c>
      <c r="K1411" s="11">
        <v>600</v>
      </c>
      <c r="L1411" s="11">
        <v>1</v>
      </c>
      <c r="M1411" s="11" t="s">
        <v>149</v>
      </c>
      <c r="N1411" s="11" t="b">
        <v>0</v>
      </c>
      <c r="O1411" s="11" t="b">
        <v>1</v>
      </c>
      <c r="P1411" s="11" t="b">
        <v>1</v>
      </c>
      <c r="Q1411" s="11" t="b">
        <v>1</v>
      </c>
      <c r="R1411" s="11" t="b">
        <v>1</v>
      </c>
      <c r="S1411" s="11" t="b">
        <v>0</v>
      </c>
      <c r="T1411" s="11" t="b">
        <v>1</v>
      </c>
      <c r="U1411" s="11" t="b">
        <v>0</v>
      </c>
      <c r="V1411" s="11" t="b">
        <v>0</v>
      </c>
      <c r="W1411" s="11" t="b">
        <v>1</v>
      </c>
      <c r="X1411" s="11" t="b">
        <v>1</v>
      </c>
      <c r="Y1411" s="11" t="b">
        <v>1</v>
      </c>
      <c r="Z1411" s="11" t="b">
        <v>1</v>
      </c>
      <c r="AA1411" s="11" t="b">
        <v>0</v>
      </c>
      <c r="AB1411" s="11" t="b">
        <v>1</v>
      </c>
      <c r="AC1411" s="11" t="b">
        <v>1</v>
      </c>
      <c r="AD1411" s="11" t="b">
        <v>1</v>
      </c>
      <c r="AE1411" s="11" t="b">
        <v>1</v>
      </c>
      <c r="AF1411" s="11" t="b">
        <v>1</v>
      </c>
      <c r="AG1411" s="11" t="b">
        <v>0</v>
      </c>
    </row>
    <row r="1412" spans="1:33" x14ac:dyDescent="0.2">
      <c r="A1412" s="9">
        <v>2</v>
      </c>
      <c r="B1412" t="s">
        <v>185</v>
      </c>
      <c r="C1412" t="s">
        <v>56</v>
      </c>
      <c r="D1412">
        <v>0</v>
      </c>
      <c r="E1412">
        <v>492793.59347606002</v>
      </c>
      <c r="F1412">
        <v>0</v>
      </c>
      <c r="G1412">
        <v>0</v>
      </c>
      <c r="H1412">
        <v>0</v>
      </c>
      <c r="I1412">
        <v>0</v>
      </c>
      <c r="J1412" s="8">
        <f>SUMIFS(Table1[time],Table1[repetition],Table1[[#This Row],[repetition]],Table1[config],Table1[[#This Row],[config]])</f>
        <v>81373247.522921696</v>
      </c>
      <c r="K1412" s="9">
        <v>80</v>
      </c>
      <c r="L1412" s="9">
        <v>5</v>
      </c>
      <c r="M1412" s="9" t="s">
        <v>150</v>
      </c>
      <c r="N1412" s="9" t="b">
        <v>0</v>
      </c>
      <c r="O1412" s="9" t="b">
        <v>0</v>
      </c>
      <c r="P1412" s="9" t="b">
        <v>1</v>
      </c>
      <c r="Q1412" s="9" t="b">
        <v>1</v>
      </c>
      <c r="R1412" s="9" t="b">
        <v>1</v>
      </c>
      <c r="S1412" s="9" t="b">
        <v>1</v>
      </c>
      <c r="T1412" s="9" t="b">
        <v>0</v>
      </c>
      <c r="U1412" s="9" t="b">
        <v>1</v>
      </c>
      <c r="V1412" s="9" t="b">
        <v>0</v>
      </c>
      <c r="W1412" s="9" t="b">
        <v>0</v>
      </c>
      <c r="X1412" s="9" t="b">
        <v>0</v>
      </c>
      <c r="Y1412" s="9" t="b">
        <v>0</v>
      </c>
      <c r="Z1412" s="9" t="b">
        <v>0</v>
      </c>
      <c r="AA1412" s="9" t="b">
        <v>0</v>
      </c>
      <c r="AB1412" s="9" t="b">
        <v>1</v>
      </c>
      <c r="AC1412" s="9" t="b">
        <v>1</v>
      </c>
      <c r="AD1412" s="9" t="b">
        <v>1</v>
      </c>
      <c r="AE1412" s="9" t="b">
        <v>0</v>
      </c>
      <c r="AF1412" s="9" t="b">
        <v>1</v>
      </c>
      <c r="AG1412" s="9" t="b">
        <v>1</v>
      </c>
    </row>
    <row r="1413" spans="1:33" x14ac:dyDescent="0.2">
      <c r="A1413" s="9">
        <v>3</v>
      </c>
      <c r="B1413" t="s">
        <v>185</v>
      </c>
      <c r="C1413" t="s">
        <v>56</v>
      </c>
      <c r="D1413">
        <v>0</v>
      </c>
      <c r="E1413">
        <v>845313.414606996</v>
      </c>
      <c r="F1413">
        <v>0</v>
      </c>
      <c r="G1413">
        <v>0</v>
      </c>
      <c r="H1413">
        <v>0</v>
      </c>
      <c r="I1413">
        <v>0</v>
      </c>
      <c r="J1413" s="8">
        <f>SUMIFS(Table1[time],Table1[repetition],Table1[[#This Row],[repetition]],Table1[config],Table1[[#This Row],[config]])</f>
        <v>91212197.541388914</v>
      </c>
      <c r="K1413" s="9">
        <v>80</v>
      </c>
      <c r="L1413" s="9">
        <v>2</v>
      </c>
      <c r="M1413" s="9" t="s">
        <v>150</v>
      </c>
      <c r="N1413" s="9" t="b">
        <v>1</v>
      </c>
      <c r="O1413" s="9" t="b">
        <v>0</v>
      </c>
      <c r="P1413" s="9" t="b">
        <v>0</v>
      </c>
      <c r="Q1413" s="9" t="b">
        <v>0</v>
      </c>
      <c r="R1413" s="9" t="b">
        <v>0</v>
      </c>
      <c r="S1413" s="9" t="b">
        <v>1</v>
      </c>
      <c r="T1413" s="9" t="b">
        <v>0</v>
      </c>
      <c r="U1413" s="9" t="b">
        <v>1</v>
      </c>
      <c r="V1413" s="9" t="b">
        <v>1</v>
      </c>
      <c r="W1413" s="9" t="b">
        <v>0</v>
      </c>
      <c r="X1413" s="9" t="b">
        <v>0</v>
      </c>
      <c r="Y1413" s="9" t="b">
        <v>0</v>
      </c>
      <c r="Z1413" s="9" t="b">
        <v>0</v>
      </c>
      <c r="AA1413" s="9" t="b">
        <v>1</v>
      </c>
      <c r="AB1413" s="9" t="b">
        <v>0</v>
      </c>
      <c r="AC1413" s="9" t="b">
        <v>0</v>
      </c>
      <c r="AD1413" s="9" t="b">
        <v>0</v>
      </c>
      <c r="AE1413" s="9" t="b">
        <v>0</v>
      </c>
      <c r="AF1413" s="9" t="b">
        <v>0</v>
      </c>
      <c r="AG1413" s="9" t="b">
        <v>1</v>
      </c>
    </row>
    <row r="1414" spans="1:33" x14ac:dyDescent="0.2">
      <c r="A1414" s="11">
        <v>1</v>
      </c>
      <c r="B1414" t="s">
        <v>186</v>
      </c>
      <c r="C1414" t="s">
        <v>56</v>
      </c>
      <c r="D1414">
        <v>0</v>
      </c>
      <c r="E1414">
        <v>7202716.6600039899</v>
      </c>
      <c r="F1414">
        <v>0</v>
      </c>
      <c r="G1414">
        <v>0</v>
      </c>
      <c r="H1414">
        <v>0</v>
      </c>
      <c r="I1414">
        <v>0</v>
      </c>
      <c r="J1414" s="10">
        <f>SUMIFS(Table1[time],Table1[repetition],Table1[[#This Row],[repetition]],Table1[config],Table1[[#This Row],[config]])</f>
        <v>85774155.045967013</v>
      </c>
      <c r="K1414" s="11">
        <v>600</v>
      </c>
      <c r="L1414" s="11">
        <v>4</v>
      </c>
      <c r="M1414" s="11" t="s">
        <v>151</v>
      </c>
      <c r="N1414" s="11" t="b">
        <v>0</v>
      </c>
      <c r="O1414" s="11" t="b">
        <v>0</v>
      </c>
      <c r="P1414" s="11" t="b">
        <v>1</v>
      </c>
      <c r="Q1414" s="11" t="b">
        <v>0</v>
      </c>
      <c r="R1414" s="11" t="b">
        <v>0</v>
      </c>
      <c r="S1414" s="11" t="b">
        <v>1</v>
      </c>
      <c r="T1414" s="11" t="b">
        <v>1</v>
      </c>
      <c r="U1414" s="11" t="b">
        <v>0</v>
      </c>
      <c r="V1414" s="11" t="b">
        <v>0</v>
      </c>
      <c r="W1414" s="11" t="b">
        <v>1</v>
      </c>
      <c r="X1414" s="11" t="b">
        <v>0</v>
      </c>
      <c r="Y1414" s="11" t="b">
        <v>0</v>
      </c>
      <c r="Z1414" s="11" t="b">
        <v>1</v>
      </c>
      <c r="AA1414" s="11" t="b">
        <v>1</v>
      </c>
      <c r="AB1414" s="11" t="b">
        <v>1</v>
      </c>
      <c r="AC1414" s="11" t="b">
        <v>1</v>
      </c>
      <c r="AD1414" s="11" t="b">
        <v>0</v>
      </c>
      <c r="AE1414" s="11" t="b">
        <v>0</v>
      </c>
      <c r="AF1414" s="11" t="b">
        <v>1</v>
      </c>
      <c r="AG1414" s="11" t="b">
        <v>0</v>
      </c>
    </row>
    <row r="1415" spans="1:33" x14ac:dyDescent="0.2">
      <c r="A1415" s="9">
        <v>2</v>
      </c>
      <c r="B1415" t="s">
        <v>186</v>
      </c>
      <c r="C1415" t="s">
        <v>56</v>
      </c>
      <c r="D1415">
        <v>0</v>
      </c>
      <c r="E1415">
        <v>7202542.9302677503</v>
      </c>
      <c r="F1415">
        <v>0</v>
      </c>
      <c r="G1415">
        <v>0</v>
      </c>
      <c r="H1415">
        <v>0</v>
      </c>
      <c r="I1415">
        <v>0</v>
      </c>
      <c r="J1415" s="8">
        <f>SUMIFS(Table1[time],Table1[repetition],Table1[[#This Row],[repetition]],Table1[config],Table1[[#This Row],[config]])</f>
        <v>81373247.522921696</v>
      </c>
      <c r="K1415" s="9">
        <v>80</v>
      </c>
      <c r="L1415" s="9">
        <v>6</v>
      </c>
      <c r="M1415" s="9" t="s">
        <v>151</v>
      </c>
      <c r="N1415" s="9" t="b">
        <v>1</v>
      </c>
      <c r="O1415" s="9" t="b">
        <v>1</v>
      </c>
      <c r="P1415" s="9" t="b">
        <v>1</v>
      </c>
      <c r="Q1415" s="9" t="b">
        <v>0</v>
      </c>
      <c r="R1415" s="9" t="b">
        <v>1</v>
      </c>
      <c r="S1415" s="9" t="b">
        <v>0</v>
      </c>
      <c r="T1415" s="9" t="b">
        <v>1</v>
      </c>
      <c r="U1415" s="9" t="b">
        <v>0</v>
      </c>
      <c r="V1415" s="9" t="b">
        <v>0</v>
      </c>
      <c r="W1415" s="9" t="b">
        <v>0</v>
      </c>
      <c r="X1415" s="9" t="b">
        <v>0</v>
      </c>
      <c r="Y1415" s="9" t="b">
        <v>1</v>
      </c>
      <c r="Z1415" s="9" t="b">
        <v>1</v>
      </c>
      <c r="AA1415" s="9" t="b">
        <v>1</v>
      </c>
      <c r="AB1415" s="9" t="b">
        <v>0</v>
      </c>
      <c r="AC1415" s="9" t="b">
        <v>0</v>
      </c>
      <c r="AD1415" s="9" t="b">
        <v>0</v>
      </c>
      <c r="AE1415" s="9" t="b">
        <v>1</v>
      </c>
      <c r="AF1415" s="9" t="b">
        <v>1</v>
      </c>
      <c r="AG1415" s="9" t="b">
        <v>1</v>
      </c>
    </row>
    <row r="1416" spans="1:33" x14ac:dyDescent="0.2">
      <c r="A1416" s="11">
        <v>3</v>
      </c>
      <c r="B1416" t="s">
        <v>186</v>
      </c>
      <c r="C1416" t="s">
        <v>56</v>
      </c>
      <c r="D1416">
        <v>0</v>
      </c>
      <c r="E1416">
        <v>7203810.1173369903</v>
      </c>
      <c r="F1416">
        <v>0</v>
      </c>
      <c r="G1416">
        <v>0</v>
      </c>
      <c r="H1416">
        <v>0</v>
      </c>
      <c r="I1416">
        <v>0</v>
      </c>
      <c r="J1416" s="10">
        <f>SUMIFS(Table1[time],Table1[repetition],Table1[[#This Row],[repetition]],Table1[config],Table1[[#This Row],[config]])</f>
        <v>91212197.541388914</v>
      </c>
      <c r="K1416" s="11">
        <v>80</v>
      </c>
      <c r="L1416" s="11">
        <v>18</v>
      </c>
      <c r="M1416" s="11" t="s">
        <v>149</v>
      </c>
      <c r="N1416" s="11" t="b">
        <v>1</v>
      </c>
      <c r="O1416" s="11" t="b">
        <v>0</v>
      </c>
      <c r="P1416" s="11" t="b">
        <v>1</v>
      </c>
      <c r="Q1416" s="11" t="b">
        <v>0</v>
      </c>
      <c r="R1416" s="11" t="b">
        <v>0</v>
      </c>
      <c r="S1416" s="11" t="b">
        <v>0</v>
      </c>
      <c r="T1416" s="11" t="b">
        <v>1</v>
      </c>
      <c r="U1416" s="11" t="b">
        <v>0</v>
      </c>
      <c r="V1416" s="11" t="b">
        <v>1</v>
      </c>
      <c r="W1416" s="11" t="b">
        <v>0</v>
      </c>
      <c r="X1416" s="11" t="b">
        <v>0</v>
      </c>
      <c r="Y1416" s="11" t="b">
        <v>1</v>
      </c>
      <c r="Z1416" s="11" t="b">
        <v>0</v>
      </c>
      <c r="AA1416" s="11" t="b">
        <v>1</v>
      </c>
      <c r="AB1416" s="11" t="b">
        <v>1</v>
      </c>
      <c r="AC1416" s="11" t="b">
        <v>0</v>
      </c>
      <c r="AD1416" s="11" t="b">
        <v>0</v>
      </c>
      <c r="AE1416" s="11" t="b">
        <v>0</v>
      </c>
      <c r="AF1416" s="11" t="b">
        <v>0</v>
      </c>
      <c r="AG1416" s="11" t="b">
        <v>0</v>
      </c>
    </row>
    <row r="1417" spans="1:33" x14ac:dyDescent="0.2">
      <c r="A1417" s="9">
        <v>1</v>
      </c>
      <c r="B1417" t="s">
        <v>187</v>
      </c>
      <c r="C1417" t="s">
        <v>56</v>
      </c>
      <c r="D1417">
        <v>0</v>
      </c>
      <c r="E1417">
        <v>7202908.5981469797</v>
      </c>
      <c r="F1417">
        <v>0</v>
      </c>
      <c r="G1417">
        <v>0</v>
      </c>
      <c r="H1417">
        <v>0</v>
      </c>
      <c r="I1417">
        <v>0</v>
      </c>
      <c r="J1417" s="8">
        <f>SUMIFS(Table1[time],Table1[repetition],Table1[[#This Row],[repetition]],Table1[config],Table1[[#This Row],[config]])</f>
        <v>85774155.045967013</v>
      </c>
      <c r="K1417" s="9">
        <v>600</v>
      </c>
      <c r="L1417" s="9">
        <v>6</v>
      </c>
      <c r="M1417" s="9" t="s">
        <v>151</v>
      </c>
      <c r="N1417" s="9" t="b">
        <v>1</v>
      </c>
      <c r="O1417" s="9" t="b">
        <v>1</v>
      </c>
      <c r="P1417" s="9" t="b">
        <v>1</v>
      </c>
      <c r="Q1417" s="9" t="b">
        <v>1</v>
      </c>
      <c r="R1417" s="9" t="b">
        <v>0</v>
      </c>
      <c r="S1417" s="9" t="b">
        <v>1</v>
      </c>
      <c r="T1417" s="9" t="b">
        <v>1</v>
      </c>
      <c r="U1417" s="9" t="b">
        <v>1</v>
      </c>
      <c r="V1417" s="9" t="b">
        <v>0</v>
      </c>
      <c r="W1417" s="9" t="b">
        <v>1</v>
      </c>
      <c r="X1417" s="9" t="b">
        <v>0</v>
      </c>
      <c r="Y1417" s="9" t="b">
        <v>1</v>
      </c>
      <c r="Z1417" s="9" t="b">
        <v>1</v>
      </c>
      <c r="AA1417" s="9" t="b">
        <v>0</v>
      </c>
      <c r="AB1417" s="9" t="b">
        <v>1</v>
      </c>
      <c r="AC1417" s="9" t="b">
        <v>1</v>
      </c>
      <c r="AD1417" s="9" t="b">
        <v>1</v>
      </c>
      <c r="AE1417" s="9" t="b">
        <v>0</v>
      </c>
      <c r="AF1417" s="9" t="b">
        <v>0</v>
      </c>
      <c r="AG1417" s="9" t="b">
        <v>0</v>
      </c>
    </row>
    <row r="1418" spans="1:33" x14ac:dyDescent="0.2">
      <c r="A1418" s="11">
        <v>2</v>
      </c>
      <c r="B1418" t="s">
        <v>187</v>
      </c>
      <c r="C1418" t="s">
        <v>56</v>
      </c>
      <c r="D1418">
        <v>0</v>
      </c>
      <c r="E1418">
        <v>7203610.3351977598</v>
      </c>
      <c r="F1418">
        <v>0</v>
      </c>
      <c r="G1418">
        <v>0</v>
      </c>
      <c r="H1418">
        <v>0</v>
      </c>
      <c r="I1418">
        <v>0</v>
      </c>
      <c r="J1418" s="10">
        <f>SUMIFS(Table1[time],Table1[repetition],Table1[[#This Row],[repetition]],Table1[config],Table1[[#This Row],[config]])</f>
        <v>81373247.522921696</v>
      </c>
      <c r="K1418" s="11">
        <v>80</v>
      </c>
      <c r="L1418" s="11">
        <v>6</v>
      </c>
      <c r="M1418" s="11" t="s">
        <v>151</v>
      </c>
      <c r="N1418" s="11" t="b">
        <v>1</v>
      </c>
      <c r="O1418" s="11" t="b">
        <v>1</v>
      </c>
      <c r="P1418" s="11" t="b">
        <v>1</v>
      </c>
      <c r="Q1418" s="11" t="b">
        <v>0</v>
      </c>
      <c r="R1418" s="11" t="b">
        <v>1</v>
      </c>
      <c r="S1418" s="11" t="b">
        <v>0</v>
      </c>
      <c r="T1418" s="11" t="b">
        <v>1</v>
      </c>
      <c r="U1418" s="11" t="b">
        <v>0</v>
      </c>
      <c r="V1418" s="11" t="b">
        <v>0</v>
      </c>
      <c r="W1418" s="11" t="b">
        <v>0</v>
      </c>
      <c r="X1418" s="11" t="b">
        <v>0</v>
      </c>
      <c r="Y1418" s="11" t="b">
        <v>1</v>
      </c>
      <c r="Z1418" s="11" t="b">
        <v>1</v>
      </c>
      <c r="AA1418" s="11" t="b">
        <v>1</v>
      </c>
      <c r="AB1418" s="11" t="b">
        <v>0</v>
      </c>
      <c r="AC1418" s="11" t="b">
        <v>0</v>
      </c>
      <c r="AD1418" s="11" t="b">
        <v>0</v>
      </c>
      <c r="AE1418" s="11" t="b">
        <v>1</v>
      </c>
      <c r="AF1418" s="11" t="b">
        <v>1</v>
      </c>
      <c r="AG1418" s="11" t="b">
        <v>1</v>
      </c>
    </row>
    <row r="1419" spans="1:33" x14ac:dyDescent="0.2">
      <c r="A1419" s="11">
        <v>3</v>
      </c>
      <c r="B1419" t="s">
        <v>187</v>
      </c>
      <c r="C1419" t="s">
        <v>56</v>
      </c>
      <c r="D1419">
        <v>0</v>
      </c>
      <c r="E1419">
        <v>7204221.6638049996</v>
      </c>
      <c r="F1419">
        <v>0</v>
      </c>
      <c r="G1419">
        <v>0</v>
      </c>
      <c r="H1419">
        <v>0</v>
      </c>
      <c r="I1419">
        <v>0</v>
      </c>
      <c r="J1419" s="10">
        <f>SUMIFS(Table1[time],Table1[repetition],Table1[[#This Row],[repetition]],Table1[config],Table1[[#This Row],[config]])</f>
        <v>91212197.541388914</v>
      </c>
      <c r="K1419" s="11">
        <v>90</v>
      </c>
      <c r="L1419" s="11">
        <v>1</v>
      </c>
      <c r="M1419" s="11" t="s">
        <v>149</v>
      </c>
      <c r="N1419" s="11" t="b">
        <v>0</v>
      </c>
      <c r="O1419" s="11" t="b">
        <v>1</v>
      </c>
      <c r="P1419" s="11" t="b">
        <v>1</v>
      </c>
      <c r="Q1419" s="11" t="b">
        <v>1</v>
      </c>
      <c r="R1419" s="11" t="b">
        <v>1</v>
      </c>
      <c r="S1419" s="11" t="b">
        <v>0</v>
      </c>
      <c r="T1419" s="11" t="b">
        <v>1</v>
      </c>
      <c r="U1419" s="11" t="b">
        <v>0</v>
      </c>
      <c r="V1419" s="11" t="b">
        <v>0</v>
      </c>
      <c r="W1419" s="11" t="b">
        <v>1</v>
      </c>
      <c r="X1419" s="11" t="b">
        <v>1</v>
      </c>
      <c r="Y1419" s="11" t="b">
        <v>1</v>
      </c>
      <c r="Z1419" s="11" t="b">
        <v>1</v>
      </c>
      <c r="AA1419" s="11" t="b">
        <v>0</v>
      </c>
      <c r="AB1419" s="11" t="b">
        <v>1</v>
      </c>
      <c r="AC1419" s="11" t="b">
        <v>1</v>
      </c>
      <c r="AD1419" s="11" t="b">
        <v>1</v>
      </c>
      <c r="AE1419" s="11" t="b">
        <v>1</v>
      </c>
      <c r="AF1419" s="11" t="b">
        <v>1</v>
      </c>
      <c r="AG1419" s="11" t="b">
        <v>0</v>
      </c>
    </row>
    <row r="1420" spans="1:33" x14ac:dyDescent="0.2">
      <c r="A1420" s="9">
        <v>1</v>
      </c>
      <c r="B1420" t="s">
        <v>158</v>
      </c>
      <c r="C1420" t="s">
        <v>25</v>
      </c>
      <c r="D1420">
        <v>0</v>
      </c>
      <c r="E1420">
        <v>453452.35966201202</v>
      </c>
      <c r="F1420">
        <v>0</v>
      </c>
      <c r="G1420">
        <v>0</v>
      </c>
      <c r="H1420">
        <v>0</v>
      </c>
      <c r="I1420">
        <v>0</v>
      </c>
      <c r="J1420" s="8">
        <f>SUMIFS(Table1[time],Table1[repetition],Table1[[#This Row],[repetition]],Table1[config],Table1[[#This Row],[config]])</f>
        <v>106680890.1538839</v>
      </c>
      <c r="K1420" s="9">
        <v>0</v>
      </c>
      <c r="L1420" s="9">
        <v>1</v>
      </c>
      <c r="M1420" s="9" t="s">
        <v>149</v>
      </c>
      <c r="N1420" s="9" t="b">
        <v>0</v>
      </c>
      <c r="O1420" s="9" t="b">
        <v>0</v>
      </c>
      <c r="P1420" s="9" t="b">
        <v>0</v>
      </c>
      <c r="Q1420" s="9" t="b">
        <v>0</v>
      </c>
      <c r="R1420" s="9" t="b">
        <v>0</v>
      </c>
      <c r="S1420" s="9" t="b">
        <v>0</v>
      </c>
      <c r="T1420" s="9" t="b">
        <v>0</v>
      </c>
      <c r="U1420" s="9" t="b">
        <v>0</v>
      </c>
      <c r="V1420" s="9" t="b">
        <v>0</v>
      </c>
      <c r="W1420" s="9" t="b">
        <v>0</v>
      </c>
      <c r="X1420" s="9" t="b">
        <v>0</v>
      </c>
      <c r="Y1420" s="9" t="b">
        <v>0</v>
      </c>
      <c r="Z1420" s="9" t="b">
        <v>0</v>
      </c>
      <c r="AA1420" s="9" t="b">
        <v>0</v>
      </c>
      <c r="AB1420" s="9" t="b">
        <v>0</v>
      </c>
      <c r="AC1420" s="9" t="b">
        <v>0</v>
      </c>
      <c r="AD1420" s="9" t="b">
        <v>0</v>
      </c>
      <c r="AE1420" s="9" t="b">
        <v>0</v>
      </c>
      <c r="AF1420" s="9" t="b">
        <v>0</v>
      </c>
      <c r="AG1420" s="9" t="b">
        <v>0</v>
      </c>
    </row>
    <row r="1421" spans="1:33" x14ac:dyDescent="0.2">
      <c r="A1421" s="11">
        <v>2</v>
      </c>
      <c r="B1421" t="s">
        <v>158</v>
      </c>
      <c r="C1421" t="s">
        <v>25</v>
      </c>
      <c r="D1421">
        <v>0</v>
      </c>
      <c r="E1421">
        <v>165530.50914919001</v>
      </c>
      <c r="F1421">
        <v>0</v>
      </c>
      <c r="G1421">
        <v>0</v>
      </c>
      <c r="H1421">
        <v>0</v>
      </c>
      <c r="I1421">
        <v>0</v>
      </c>
      <c r="J1421" s="10">
        <f>SUMIFS(Table1[time],Table1[repetition],Table1[[#This Row],[repetition]],Table1[config],Table1[[#This Row],[config]])</f>
        <v>94614572.182655692</v>
      </c>
      <c r="K1421" s="11">
        <v>0</v>
      </c>
      <c r="L1421" s="11">
        <v>2</v>
      </c>
      <c r="M1421" s="11" t="s">
        <v>150</v>
      </c>
      <c r="N1421" s="11" t="b">
        <v>1</v>
      </c>
      <c r="O1421" s="11" t="b">
        <v>1</v>
      </c>
      <c r="P1421" s="11" t="b">
        <v>1</v>
      </c>
      <c r="Q1421" s="11" t="b">
        <v>1</v>
      </c>
      <c r="R1421" s="11" t="b">
        <v>1</v>
      </c>
      <c r="S1421" s="11" t="b">
        <v>1</v>
      </c>
      <c r="T1421" s="11" t="b">
        <v>1</v>
      </c>
      <c r="U1421" s="11" t="b">
        <v>1</v>
      </c>
      <c r="V1421" s="11" t="b">
        <v>1</v>
      </c>
      <c r="W1421" s="11" t="b">
        <v>1</v>
      </c>
      <c r="X1421" s="11" t="b">
        <v>1</v>
      </c>
      <c r="Y1421" s="11" t="b">
        <v>1</v>
      </c>
      <c r="Z1421" s="11" t="b">
        <v>1</v>
      </c>
      <c r="AA1421" s="11" t="b">
        <v>1</v>
      </c>
      <c r="AB1421" s="11" t="b">
        <v>1</v>
      </c>
      <c r="AC1421" s="11" t="b">
        <v>1</v>
      </c>
      <c r="AD1421" s="11" t="b">
        <v>1</v>
      </c>
      <c r="AE1421" s="11" t="b">
        <v>1</v>
      </c>
      <c r="AF1421" s="11" t="b">
        <v>1</v>
      </c>
      <c r="AG1421" s="11" t="b">
        <v>1</v>
      </c>
    </row>
    <row r="1422" spans="1:33" x14ac:dyDescent="0.2">
      <c r="A1422" s="9">
        <v>3</v>
      </c>
      <c r="B1422" t="s">
        <v>158</v>
      </c>
      <c r="C1422" t="s">
        <v>25</v>
      </c>
      <c r="D1422">
        <v>0</v>
      </c>
      <c r="E1422">
        <v>644983.47172999999</v>
      </c>
      <c r="F1422">
        <v>0</v>
      </c>
      <c r="G1422">
        <v>0</v>
      </c>
      <c r="H1422">
        <v>0</v>
      </c>
      <c r="I1422">
        <v>0</v>
      </c>
      <c r="J1422" s="8">
        <f>SUMIFS(Table1[time],Table1[repetition],Table1[[#This Row],[repetition]],Table1[config],Table1[[#This Row],[config]])</f>
        <v>111105413.34927095</v>
      </c>
      <c r="K1422" s="9">
        <v>0</v>
      </c>
      <c r="L1422" s="9">
        <v>2</v>
      </c>
      <c r="M1422" s="9" t="s">
        <v>150</v>
      </c>
      <c r="N1422" s="9" t="b">
        <v>1</v>
      </c>
      <c r="O1422" s="9" t="b">
        <v>1</v>
      </c>
      <c r="P1422" s="9" t="b">
        <v>1</v>
      </c>
      <c r="Q1422" s="9" t="b">
        <v>1</v>
      </c>
      <c r="R1422" s="9" t="b">
        <v>1</v>
      </c>
      <c r="S1422" s="9" t="b">
        <v>1</v>
      </c>
      <c r="T1422" s="9" t="b">
        <v>1</v>
      </c>
      <c r="U1422" s="9" t="b">
        <v>1</v>
      </c>
      <c r="V1422" s="9" t="b">
        <v>1</v>
      </c>
      <c r="W1422" s="9" t="b">
        <v>1</v>
      </c>
      <c r="X1422" s="9" t="b">
        <v>1</v>
      </c>
      <c r="Y1422" s="9" t="b">
        <v>1</v>
      </c>
      <c r="Z1422" s="9" t="b">
        <v>1</v>
      </c>
      <c r="AA1422" s="9" t="b">
        <v>1</v>
      </c>
      <c r="AB1422" s="9" t="b">
        <v>1</v>
      </c>
      <c r="AC1422" s="9" t="b">
        <v>1</v>
      </c>
      <c r="AD1422" s="9" t="b">
        <v>1</v>
      </c>
      <c r="AE1422" s="9" t="b">
        <v>1</v>
      </c>
      <c r="AF1422" s="9" t="b">
        <v>1</v>
      </c>
      <c r="AG1422" s="9" t="b">
        <v>1</v>
      </c>
    </row>
    <row r="1423" spans="1:33" x14ac:dyDescent="0.2">
      <c r="A1423" s="11">
        <v>1</v>
      </c>
      <c r="B1423" t="s">
        <v>159</v>
      </c>
      <c r="C1423" t="s">
        <v>25</v>
      </c>
      <c r="D1423">
        <v>0</v>
      </c>
      <c r="E1423">
        <v>1288810.62072797</v>
      </c>
      <c r="F1423">
        <v>0</v>
      </c>
      <c r="G1423">
        <v>0</v>
      </c>
      <c r="H1423">
        <v>0</v>
      </c>
      <c r="I1423">
        <v>0</v>
      </c>
      <c r="J1423" s="10">
        <f>SUMIFS(Table1[time],Table1[repetition],Table1[[#This Row],[repetition]],Table1[config],Table1[[#This Row],[config]])</f>
        <v>106680890.1538839</v>
      </c>
      <c r="K1423" s="11">
        <v>1</v>
      </c>
      <c r="L1423" s="11">
        <v>5</v>
      </c>
      <c r="M1423" s="11" t="s">
        <v>151</v>
      </c>
      <c r="N1423" s="11" t="b">
        <v>1</v>
      </c>
      <c r="O1423" s="11" t="b">
        <v>1</v>
      </c>
      <c r="P1423" s="11" t="b">
        <v>1</v>
      </c>
      <c r="Q1423" s="11" t="b">
        <v>0</v>
      </c>
      <c r="R1423" s="11" t="b">
        <v>0</v>
      </c>
      <c r="S1423" s="11" t="b">
        <v>1</v>
      </c>
      <c r="T1423" s="11" t="b">
        <v>1</v>
      </c>
      <c r="U1423" s="11" t="b">
        <v>0</v>
      </c>
      <c r="V1423" s="11" t="b">
        <v>1</v>
      </c>
      <c r="W1423" s="11" t="b">
        <v>1</v>
      </c>
      <c r="X1423" s="11" t="b">
        <v>1</v>
      </c>
      <c r="Y1423" s="11" t="b">
        <v>0</v>
      </c>
      <c r="Z1423" s="11" t="b">
        <v>0</v>
      </c>
      <c r="AA1423" s="11" t="b">
        <v>1</v>
      </c>
      <c r="AB1423" s="11" t="b">
        <v>1</v>
      </c>
      <c r="AC1423" s="11" t="b">
        <v>0</v>
      </c>
      <c r="AD1423" s="11" t="b">
        <v>0</v>
      </c>
      <c r="AE1423" s="11" t="b">
        <v>0</v>
      </c>
      <c r="AF1423" s="11" t="b">
        <v>1</v>
      </c>
      <c r="AG1423" s="11" t="b">
        <v>0</v>
      </c>
    </row>
    <row r="1424" spans="1:33" x14ac:dyDescent="0.2">
      <c r="A1424" s="11">
        <v>2</v>
      </c>
      <c r="B1424" t="s">
        <v>159</v>
      </c>
      <c r="C1424" t="s">
        <v>25</v>
      </c>
      <c r="D1424">
        <v>0</v>
      </c>
      <c r="E1424">
        <v>590139.42781463196</v>
      </c>
      <c r="F1424">
        <v>0</v>
      </c>
      <c r="G1424">
        <v>0</v>
      </c>
      <c r="H1424">
        <v>0</v>
      </c>
      <c r="I1424">
        <v>0</v>
      </c>
      <c r="J1424" s="10">
        <f>SUMIFS(Table1[time],Table1[repetition],Table1[[#This Row],[repetition]],Table1[config],Table1[[#This Row],[config]])</f>
        <v>94614572.182655692</v>
      </c>
      <c r="K1424" s="11">
        <v>0</v>
      </c>
      <c r="L1424" s="11">
        <v>2</v>
      </c>
      <c r="M1424" s="11" t="s">
        <v>150</v>
      </c>
      <c r="N1424" s="11" t="b">
        <v>1</v>
      </c>
      <c r="O1424" s="11" t="b">
        <v>1</v>
      </c>
      <c r="P1424" s="11" t="b">
        <v>1</v>
      </c>
      <c r="Q1424" s="11" t="b">
        <v>1</v>
      </c>
      <c r="R1424" s="11" t="b">
        <v>1</v>
      </c>
      <c r="S1424" s="11" t="b">
        <v>1</v>
      </c>
      <c r="T1424" s="11" t="b">
        <v>1</v>
      </c>
      <c r="U1424" s="11" t="b">
        <v>1</v>
      </c>
      <c r="V1424" s="11" t="b">
        <v>1</v>
      </c>
      <c r="W1424" s="11" t="b">
        <v>1</v>
      </c>
      <c r="X1424" s="11" t="b">
        <v>1</v>
      </c>
      <c r="Y1424" s="11" t="b">
        <v>1</v>
      </c>
      <c r="Z1424" s="11" t="b">
        <v>1</v>
      </c>
      <c r="AA1424" s="11" t="b">
        <v>1</v>
      </c>
      <c r="AB1424" s="11" t="b">
        <v>1</v>
      </c>
      <c r="AC1424" s="11" t="b">
        <v>1</v>
      </c>
      <c r="AD1424" s="11" t="b">
        <v>1</v>
      </c>
      <c r="AE1424" s="11" t="b">
        <v>1</v>
      </c>
      <c r="AF1424" s="11" t="b">
        <v>1</v>
      </c>
      <c r="AG1424" s="11" t="b">
        <v>1</v>
      </c>
    </row>
    <row r="1425" spans="1:33" x14ac:dyDescent="0.2">
      <c r="A1425" s="9">
        <v>3</v>
      </c>
      <c r="B1425" t="s">
        <v>159</v>
      </c>
      <c r="C1425" t="s">
        <v>25</v>
      </c>
      <c r="D1425">
        <v>0</v>
      </c>
      <c r="E1425">
        <v>1867498.14105799</v>
      </c>
      <c r="F1425">
        <v>0</v>
      </c>
      <c r="G1425">
        <v>0</v>
      </c>
      <c r="H1425">
        <v>0</v>
      </c>
      <c r="I1425">
        <v>0</v>
      </c>
      <c r="J1425" s="8">
        <f>SUMIFS(Table1[time],Table1[repetition],Table1[[#This Row],[repetition]],Table1[config],Table1[[#This Row],[config]])</f>
        <v>111105413.34927095</v>
      </c>
      <c r="K1425" s="9">
        <v>1</v>
      </c>
      <c r="L1425" s="9">
        <v>5</v>
      </c>
      <c r="M1425" s="9" t="s">
        <v>151</v>
      </c>
      <c r="N1425" s="9" t="b">
        <v>1</v>
      </c>
      <c r="O1425" s="9" t="b">
        <v>1</v>
      </c>
      <c r="P1425" s="9" t="b">
        <v>1</v>
      </c>
      <c r="Q1425" s="9" t="b">
        <v>0</v>
      </c>
      <c r="R1425" s="9" t="b">
        <v>0</v>
      </c>
      <c r="S1425" s="9" t="b">
        <v>1</v>
      </c>
      <c r="T1425" s="9" t="b">
        <v>1</v>
      </c>
      <c r="U1425" s="9" t="b">
        <v>0</v>
      </c>
      <c r="V1425" s="9" t="b">
        <v>1</v>
      </c>
      <c r="W1425" s="9" t="b">
        <v>1</v>
      </c>
      <c r="X1425" s="9" t="b">
        <v>1</v>
      </c>
      <c r="Y1425" s="9" t="b">
        <v>0</v>
      </c>
      <c r="Z1425" s="9" t="b">
        <v>0</v>
      </c>
      <c r="AA1425" s="9" t="b">
        <v>1</v>
      </c>
      <c r="AB1425" s="9" t="b">
        <v>1</v>
      </c>
      <c r="AC1425" s="9" t="b">
        <v>0</v>
      </c>
      <c r="AD1425" s="9" t="b">
        <v>0</v>
      </c>
      <c r="AE1425" s="9" t="b">
        <v>0</v>
      </c>
      <c r="AF1425" s="9" t="b">
        <v>1</v>
      </c>
      <c r="AG1425" s="9" t="b">
        <v>0</v>
      </c>
    </row>
    <row r="1426" spans="1:33" x14ac:dyDescent="0.2">
      <c r="A1426" s="9">
        <v>1</v>
      </c>
      <c r="B1426" t="s">
        <v>160</v>
      </c>
      <c r="C1426" t="s">
        <v>25</v>
      </c>
      <c r="D1426">
        <v>0</v>
      </c>
      <c r="E1426">
        <v>651087.28562601004</v>
      </c>
      <c r="F1426">
        <v>0</v>
      </c>
      <c r="G1426">
        <v>0</v>
      </c>
      <c r="H1426">
        <v>0</v>
      </c>
      <c r="I1426">
        <v>0</v>
      </c>
      <c r="J1426" s="8">
        <f>SUMIFS(Table1[time],Table1[repetition],Table1[[#This Row],[repetition]],Table1[config],Table1[[#This Row],[config]])</f>
        <v>106680890.1538839</v>
      </c>
      <c r="K1426" s="9">
        <v>1</v>
      </c>
      <c r="L1426" s="9">
        <v>18</v>
      </c>
      <c r="M1426" s="9" t="s">
        <v>150</v>
      </c>
      <c r="N1426" s="9" t="b">
        <v>1</v>
      </c>
      <c r="O1426" s="9" t="b">
        <v>0</v>
      </c>
      <c r="P1426" s="9" t="b">
        <v>0</v>
      </c>
      <c r="Q1426" s="9" t="b">
        <v>0</v>
      </c>
      <c r="R1426" s="9" t="b">
        <v>0</v>
      </c>
      <c r="S1426" s="9" t="b">
        <v>1</v>
      </c>
      <c r="T1426" s="9" t="b">
        <v>1</v>
      </c>
      <c r="U1426" s="9" t="b">
        <v>1</v>
      </c>
      <c r="V1426" s="9" t="b">
        <v>1</v>
      </c>
      <c r="W1426" s="9" t="b">
        <v>0</v>
      </c>
      <c r="X1426" s="9" t="b">
        <v>1</v>
      </c>
      <c r="Y1426" s="9" t="b">
        <v>0</v>
      </c>
      <c r="Z1426" s="9" t="b">
        <v>0</v>
      </c>
      <c r="AA1426" s="9" t="b">
        <v>1</v>
      </c>
      <c r="AB1426" s="9" t="b">
        <v>1</v>
      </c>
      <c r="AC1426" s="9" t="b">
        <v>1</v>
      </c>
      <c r="AD1426" s="9" t="b">
        <v>1</v>
      </c>
      <c r="AE1426" s="9" t="b">
        <v>0</v>
      </c>
      <c r="AF1426" s="9" t="b">
        <v>0</v>
      </c>
      <c r="AG1426" s="9" t="b">
        <v>0</v>
      </c>
    </row>
    <row r="1427" spans="1:33" x14ac:dyDescent="0.2">
      <c r="A1427" s="11">
        <v>2</v>
      </c>
      <c r="B1427" t="s">
        <v>160</v>
      </c>
      <c r="C1427" t="s">
        <v>25</v>
      </c>
      <c r="D1427">
        <v>0</v>
      </c>
      <c r="E1427">
        <v>288005.09688211599</v>
      </c>
      <c r="F1427">
        <v>0</v>
      </c>
      <c r="G1427">
        <v>0</v>
      </c>
      <c r="H1427">
        <v>0</v>
      </c>
      <c r="I1427">
        <v>0</v>
      </c>
      <c r="J1427" s="10">
        <f>SUMIFS(Table1[time],Table1[repetition],Table1[[#This Row],[repetition]],Table1[config],Table1[[#This Row],[config]])</f>
        <v>94614572.182655692</v>
      </c>
      <c r="K1427" s="11">
        <v>0</v>
      </c>
      <c r="L1427" s="11">
        <v>2</v>
      </c>
      <c r="M1427" s="11" t="s">
        <v>150</v>
      </c>
      <c r="N1427" s="11" t="b">
        <v>1</v>
      </c>
      <c r="O1427" s="11" t="b">
        <v>1</v>
      </c>
      <c r="P1427" s="11" t="b">
        <v>1</v>
      </c>
      <c r="Q1427" s="11" t="b">
        <v>1</v>
      </c>
      <c r="R1427" s="11" t="b">
        <v>1</v>
      </c>
      <c r="S1427" s="11" t="b">
        <v>1</v>
      </c>
      <c r="T1427" s="11" t="b">
        <v>1</v>
      </c>
      <c r="U1427" s="11" t="b">
        <v>1</v>
      </c>
      <c r="V1427" s="11" t="b">
        <v>1</v>
      </c>
      <c r="W1427" s="11" t="b">
        <v>1</v>
      </c>
      <c r="X1427" s="11" t="b">
        <v>1</v>
      </c>
      <c r="Y1427" s="11" t="b">
        <v>1</v>
      </c>
      <c r="Z1427" s="11" t="b">
        <v>1</v>
      </c>
      <c r="AA1427" s="11" t="b">
        <v>1</v>
      </c>
      <c r="AB1427" s="11" t="b">
        <v>1</v>
      </c>
      <c r="AC1427" s="11" t="b">
        <v>1</v>
      </c>
      <c r="AD1427" s="11" t="b">
        <v>1</v>
      </c>
      <c r="AE1427" s="11" t="b">
        <v>1</v>
      </c>
      <c r="AF1427" s="11" t="b">
        <v>1</v>
      </c>
      <c r="AG1427" s="11" t="b">
        <v>1</v>
      </c>
    </row>
    <row r="1428" spans="1:33" x14ac:dyDescent="0.2">
      <c r="A1428" s="11">
        <v>3</v>
      </c>
      <c r="B1428" t="s">
        <v>160</v>
      </c>
      <c r="C1428" t="s">
        <v>25</v>
      </c>
      <c r="D1428">
        <v>0</v>
      </c>
      <c r="E1428">
        <v>713278.51120799896</v>
      </c>
      <c r="F1428">
        <v>0</v>
      </c>
      <c r="G1428">
        <v>0</v>
      </c>
      <c r="H1428">
        <v>0</v>
      </c>
      <c r="I1428">
        <v>0</v>
      </c>
      <c r="J1428" s="10">
        <f>SUMIFS(Table1[time],Table1[repetition],Table1[[#This Row],[repetition]],Table1[config],Table1[[#This Row],[config]])</f>
        <v>111105413.34927095</v>
      </c>
      <c r="K1428" s="11">
        <v>0</v>
      </c>
      <c r="L1428" s="11">
        <v>2</v>
      </c>
      <c r="M1428" s="11" t="s">
        <v>150</v>
      </c>
      <c r="N1428" s="11" t="b">
        <v>1</v>
      </c>
      <c r="O1428" s="11" t="b">
        <v>1</v>
      </c>
      <c r="P1428" s="11" t="b">
        <v>1</v>
      </c>
      <c r="Q1428" s="11" t="b">
        <v>1</v>
      </c>
      <c r="R1428" s="11" t="b">
        <v>1</v>
      </c>
      <c r="S1428" s="11" t="b">
        <v>1</v>
      </c>
      <c r="T1428" s="11" t="b">
        <v>1</v>
      </c>
      <c r="U1428" s="11" t="b">
        <v>1</v>
      </c>
      <c r="V1428" s="11" t="b">
        <v>1</v>
      </c>
      <c r="W1428" s="11" t="b">
        <v>1</v>
      </c>
      <c r="X1428" s="11" t="b">
        <v>1</v>
      </c>
      <c r="Y1428" s="11" t="b">
        <v>1</v>
      </c>
      <c r="Z1428" s="11" t="b">
        <v>1</v>
      </c>
      <c r="AA1428" s="11" t="b">
        <v>1</v>
      </c>
      <c r="AB1428" s="11" t="b">
        <v>1</v>
      </c>
      <c r="AC1428" s="11" t="b">
        <v>1</v>
      </c>
      <c r="AD1428" s="11" t="b">
        <v>1</v>
      </c>
      <c r="AE1428" s="11" t="b">
        <v>1</v>
      </c>
      <c r="AF1428" s="11" t="b">
        <v>1</v>
      </c>
      <c r="AG1428" s="11" t="b">
        <v>1</v>
      </c>
    </row>
    <row r="1429" spans="1:33" x14ac:dyDescent="0.2">
      <c r="A1429" s="11">
        <v>1</v>
      </c>
      <c r="B1429" t="s">
        <v>162</v>
      </c>
      <c r="C1429" t="s">
        <v>25</v>
      </c>
      <c r="D1429">
        <v>0</v>
      </c>
      <c r="E1429">
        <v>7206043.4247949999</v>
      </c>
      <c r="F1429">
        <v>0</v>
      </c>
      <c r="G1429">
        <v>0</v>
      </c>
      <c r="H1429">
        <v>0</v>
      </c>
      <c r="I1429">
        <v>0</v>
      </c>
      <c r="J1429" s="10">
        <f>SUMIFS(Table1[time],Table1[repetition],Table1[[#This Row],[repetition]],Table1[config],Table1[[#This Row],[config]])</f>
        <v>106680890.1538839</v>
      </c>
      <c r="K1429" s="11">
        <v>50</v>
      </c>
      <c r="L1429" s="11">
        <v>2</v>
      </c>
      <c r="M1429" s="11" t="s">
        <v>149</v>
      </c>
      <c r="N1429" s="11" t="b">
        <v>1</v>
      </c>
      <c r="O1429" s="11" t="b">
        <v>0</v>
      </c>
      <c r="P1429" s="11" t="b">
        <v>0</v>
      </c>
      <c r="Q1429" s="11" t="b">
        <v>0</v>
      </c>
      <c r="R1429" s="11" t="b">
        <v>0</v>
      </c>
      <c r="S1429" s="11" t="b">
        <v>1</v>
      </c>
      <c r="T1429" s="11" t="b">
        <v>0</v>
      </c>
      <c r="U1429" s="11" t="b">
        <v>1</v>
      </c>
      <c r="V1429" s="11" t="b">
        <v>1</v>
      </c>
      <c r="W1429" s="11" t="b">
        <v>0</v>
      </c>
      <c r="X1429" s="11" t="b">
        <v>0</v>
      </c>
      <c r="Y1429" s="11" t="b">
        <v>0</v>
      </c>
      <c r="Z1429" s="11" t="b">
        <v>0</v>
      </c>
      <c r="AA1429" s="11" t="b">
        <v>1</v>
      </c>
      <c r="AB1429" s="11" t="b">
        <v>1</v>
      </c>
      <c r="AC1429" s="11" t="b">
        <v>1</v>
      </c>
      <c r="AD1429" s="11" t="b">
        <v>0</v>
      </c>
      <c r="AE1429" s="11" t="b">
        <v>0</v>
      </c>
      <c r="AF1429" s="11" t="b">
        <v>0</v>
      </c>
      <c r="AG1429" s="11" t="b">
        <v>0</v>
      </c>
    </row>
    <row r="1430" spans="1:33" x14ac:dyDescent="0.2">
      <c r="A1430" s="9">
        <v>2</v>
      </c>
      <c r="B1430" t="s">
        <v>162</v>
      </c>
      <c r="C1430" t="s">
        <v>25</v>
      </c>
      <c r="D1430">
        <v>0</v>
      </c>
      <c r="E1430">
        <v>7202950.3812016901</v>
      </c>
      <c r="F1430">
        <v>0</v>
      </c>
      <c r="G1430">
        <v>0</v>
      </c>
      <c r="H1430">
        <v>0</v>
      </c>
      <c r="I1430">
        <v>0</v>
      </c>
      <c r="J1430" s="8">
        <f>SUMIFS(Table1[time],Table1[repetition],Table1[[#This Row],[repetition]],Table1[config],Table1[[#This Row],[config]])</f>
        <v>94614572.182655692</v>
      </c>
      <c r="K1430" s="9">
        <v>1</v>
      </c>
      <c r="L1430" s="9">
        <v>5</v>
      </c>
      <c r="M1430" s="9" t="s">
        <v>151</v>
      </c>
      <c r="N1430" s="9" t="b">
        <v>1</v>
      </c>
      <c r="O1430" s="9" t="b">
        <v>1</v>
      </c>
      <c r="P1430" s="9" t="b">
        <v>1</v>
      </c>
      <c r="Q1430" s="9" t="b">
        <v>0</v>
      </c>
      <c r="R1430" s="9" t="b">
        <v>0</v>
      </c>
      <c r="S1430" s="9" t="b">
        <v>1</v>
      </c>
      <c r="T1430" s="9" t="b">
        <v>1</v>
      </c>
      <c r="U1430" s="9" t="b">
        <v>0</v>
      </c>
      <c r="V1430" s="9" t="b">
        <v>1</v>
      </c>
      <c r="W1430" s="9" t="b">
        <v>1</v>
      </c>
      <c r="X1430" s="9" t="b">
        <v>1</v>
      </c>
      <c r="Y1430" s="9" t="b">
        <v>0</v>
      </c>
      <c r="Z1430" s="9" t="b">
        <v>0</v>
      </c>
      <c r="AA1430" s="9" t="b">
        <v>1</v>
      </c>
      <c r="AB1430" s="9" t="b">
        <v>1</v>
      </c>
      <c r="AC1430" s="9" t="b">
        <v>0</v>
      </c>
      <c r="AD1430" s="9" t="b">
        <v>0</v>
      </c>
      <c r="AE1430" s="9" t="b">
        <v>0</v>
      </c>
      <c r="AF1430" s="9" t="b">
        <v>1</v>
      </c>
      <c r="AG1430" s="9" t="b">
        <v>0</v>
      </c>
    </row>
    <row r="1431" spans="1:33" x14ac:dyDescent="0.2">
      <c r="A1431" s="9">
        <v>3</v>
      </c>
      <c r="B1431" t="s">
        <v>162</v>
      </c>
      <c r="C1431" t="s">
        <v>25</v>
      </c>
      <c r="D1431">
        <v>0</v>
      </c>
      <c r="E1431">
        <v>7213511.5784729999</v>
      </c>
      <c r="F1431">
        <v>0</v>
      </c>
      <c r="G1431">
        <v>0</v>
      </c>
      <c r="H1431">
        <v>0</v>
      </c>
      <c r="I1431">
        <v>0</v>
      </c>
      <c r="J1431" s="8">
        <f>SUMIFS(Table1[time],Table1[repetition],Table1[[#This Row],[repetition]],Table1[config],Table1[[#This Row],[config]])</f>
        <v>111105413.34927095</v>
      </c>
      <c r="K1431" s="9">
        <v>50</v>
      </c>
      <c r="L1431" s="9">
        <v>1</v>
      </c>
      <c r="M1431" s="9" t="s">
        <v>151</v>
      </c>
      <c r="N1431" s="9" t="b">
        <v>0</v>
      </c>
      <c r="O1431" s="9" t="b">
        <v>1</v>
      </c>
      <c r="P1431" s="9" t="b">
        <v>1</v>
      </c>
      <c r="Q1431" s="9" t="b">
        <v>1</v>
      </c>
      <c r="R1431" s="9" t="b">
        <v>1</v>
      </c>
      <c r="S1431" s="9" t="b">
        <v>0</v>
      </c>
      <c r="T1431" s="9" t="b">
        <v>1</v>
      </c>
      <c r="U1431" s="9" t="b">
        <v>0</v>
      </c>
      <c r="V1431" s="9" t="b">
        <v>0</v>
      </c>
      <c r="W1431" s="9" t="b">
        <v>1</v>
      </c>
      <c r="X1431" s="9" t="b">
        <v>1</v>
      </c>
      <c r="Y1431" s="9" t="b">
        <v>1</v>
      </c>
      <c r="Z1431" s="9" t="b">
        <v>1</v>
      </c>
      <c r="AA1431" s="9" t="b">
        <v>0</v>
      </c>
      <c r="AB1431" s="9" t="b">
        <v>0</v>
      </c>
      <c r="AC1431" s="9" t="b">
        <v>0</v>
      </c>
      <c r="AD1431" s="9" t="b">
        <v>1</v>
      </c>
      <c r="AE1431" s="9" t="b">
        <v>1</v>
      </c>
      <c r="AF1431" s="9" t="b">
        <v>1</v>
      </c>
      <c r="AG1431" s="9" t="b">
        <v>1</v>
      </c>
    </row>
    <row r="1432" spans="1:33" x14ac:dyDescent="0.2">
      <c r="A1432" s="11">
        <v>1</v>
      </c>
      <c r="B1432" t="s">
        <v>163</v>
      </c>
      <c r="C1432" t="s">
        <v>25</v>
      </c>
      <c r="D1432">
        <v>0</v>
      </c>
      <c r="E1432">
        <v>445587.358921009</v>
      </c>
      <c r="F1432">
        <v>0</v>
      </c>
      <c r="G1432">
        <v>0</v>
      </c>
      <c r="H1432">
        <v>0</v>
      </c>
      <c r="I1432">
        <v>0</v>
      </c>
      <c r="J1432" s="10">
        <f>SUMIFS(Table1[time],Table1[repetition],Table1[[#This Row],[repetition]],Table1[config],Table1[[#This Row],[config]])</f>
        <v>106680890.1538839</v>
      </c>
      <c r="K1432" s="11">
        <v>50</v>
      </c>
      <c r="L1432" s="11">
        <v>5</v>
      </c>
      <c r="M1432" s="11" t="s">
        <v>149</v>
      </c>
      <c r="N1432" s="11" t="b">
        <v>0</v>
      </c>
      <c r="O1432" s="11" t="b">
        <v>1</v>
      </c>
      <c r="P1432" s="11" t="b">
        <v>0</v>
      </c>
      <c r="Q1432" s="11" t="b">
        <v>0</v>
      </c>
      <c r="R1432" s="11" t="b">
        <v>1</v>
      </c>
      <c r="S1432" s="11" t="b">
        <v>1</v>
      </c>
      <c r="T1432" s="11" t="b">
        <v>0</v>
      </c>
      <c r="U1432" s="11" t="b">
        <v>1</v>
      </c>
      <c r="V1432" s="11" t="b">
        <v>0</v>
      </c>
      <c r="W1432" s="11" t="b">
        <v>1</v>
      </c>
      <c r="X1432" s="11" t="b">
        <v>1</v>
      </c>
      <c r="Y1432" s="11" t="b">
        <v>0</v>
      </c>
      <c r="Z1432" s="11" t="b">
        <v>0</v>
      </c>
      <c r="AA1432" s="11" t="b">
        <v>0</v>
      </c>
      <c r="AB1432" s="11" t="b">
        <v>0</v>
      </c>
      <c r="AC1432" s="11" t="b">
        <v>1</v>
      </c>
      <c r="AD1432" s="11" t="b">
        <v>0</v>
      </c>
      <c r="AE1432" s="11" t="b">
        <v>1</v>
      </c>
      <c r="AF1432" s="11" t="b">
        <v>0</v>
      </c>
      <c r="AG1432" s="11" t="b">
        <v>0</v>
      </c>
    </row>
    <row r="1433" spans="1:33" x14ac:dyDescent="0.2">
      <c r="A1433" s="11">
        <v>2</v>
      </c>
      <c r="B1433" t="s">
        <v>163</v>
      </c>
      <c r="C1433" t="s">
        <v>25</v>
      </c>
      <c r="D1433">
        <v>0</v>
      </c>
      <c r="E1433">
        <v>137553.29717090301</v>
      </c>
      <c r="F1433">
        <v>0</v>
      </c>
      <c r="G1433">
        <v>0</v>
      </c>
      <c r="H1433">
        <v>0</v>
      </c>
      <c r="I1433">
        <v>0</v>
      </c>
      <c r="J1433" s="10">
        <f>SUMIFS(Table1[time],Table1[repetition],Table1[[#This Row],[repetition]],Table1[config],Table1[[#This Row],[config]])</f>
        <v>94614572.182655692</v>
      </c>
      <c r="K1433" s="11">
        <v>0</v>
      </c>
      <c r="L1433" s="11">
        <v>2</v>
      </c>
      <c r="M1433" s="11" t="s">
        <v>150</v>
      </c>
      <c r="N1433" s="11" t="b">
        <v>1</v>
      </c>
      <c r="O1433" s="11" t="b">
        <v>1</v>
      </c>
      <c r="P1433" s="11" t="b">
        <v>1</v>
      </c>
      <c r="Q1433" s="11" t="b">
        <v>1</v>
      </c>
      <c r="R1433" s="11" t="b">
        <v>1</v>
      </c>
      <c r="S1433" s="11" t="b">
        <v>1</v>
      </c>
      <c r="T1433" s="11" t="b">
        <v>1</v>
      </c>
      <c r="U1433" s="11" t="b">
        <v>1</v>
      </c>
      <c r="V1433" s="11" t="b">
        <v>1</v>
      </c>
      <c r="W1433" s="11" t="b">
        <v>1</v>
      </c>
      <c r="X1433" s="11" t="b">
        <v>1</v>
      </c>
      <c r="Y1433" s="11" t="b">
        <v>1</v>
      </c>
      <c r="Z1433" s="11" t="b">
        <v>1</v>
      </c>
      <c r="AA1433" s="11" t="b">
        <v>1</v>
      </c>
      <c r="AB1433" s="11" t="b">
        <v>1</v>
      </c>
      <c r="AC1433" s="11" t="b">
        <v>1</v>
      </c>
      <c r="AD1433" s="11" t="b">
        <v>1</v>
      </c>
      <c r="AE1433" s="11" t="b">
        <v>1</v>
      </c>
      <c r="AF1433" s="11" t="b">
        <v>1</v>
      </c>
      <c r="AG1433" s="11" t="b">
        <v>1</v>
      </c>
    </row>
    <row r="1434" spans="1:33" x14ac:dyDescent="0.2">
      <c r="A1434" s="11">
        <v>3</v>
      </c>
      <c r="B1434" t="s">
        <v>163</v>
      </c>
      <c r="C1434" t="s">
        <v>25</v>
      </c>
      <c r="D1434">
        <v>0</v>
      </c>
      <c r="E1434">
        <v>583253.90224899899</v>
      </c>
      <c r="F1434">
        <v>0</v>
      </c>
      <c r="G1434">
        <v>0</v>
      </c>
      <c r="H1434">
        <v>0</v>
      </c>
      <c r="I1434">
        <v>0</v>
      </c>
      <c r="J1434" s="10">
        <f>SUMIFS(Table1[time],Table1[repetition],Table1[[#This Row],[repetition]],Table1[config],Table1[[#This Row],[config]])</f>
        <v>111105413.34927095</v>
      </c>
      <c r="K1434" s="11">
        <v>0</v>
      </c>
      <c r="L1434" s="11">
        <v>2</v>
      </c>
      <c r="M1434" s="11" t="s">
        <v>150</v>
      </c>
      <c r="N1434" s="11" t="b">
        <v>1</v>
      </c>
      <c r="O1434" s="11" t="b">
        <v>1</v>
      </c>
      <c r="P1434" s="11" t="b">
        <v>1</v>
      </c>
      <c r="Q1434" s="11" t="b">
        <v>1</v>
      </c>
      <c r="R1434" s="11" t="b">
        <v>1</v>
      </c>
      <c r="S1434" s="11" t="b">
        <v>1</v>
      </c>
      <c r="T1434" s="11" t="b">
        <v>1</v>
      </c>
      <c r="U1434" s="11" t="b">
        <v>1</v>
      </c>
      <c r="V1434" s="11" t="b">
        <v>1</v>
      </c>
      <c r="W1434" s="11" t="b">
        <v>1</v>
      </c>
      <c r="X1434" s="11" t="b">
        <v>1</v>
      </c>
      <c r="Y1434" s="11" t="b">
        <v>1</v>
      </c>
      <c r="Z1434" s="11" t="b">
        <v>1</v>
      </c>
      <c r="AA1434" s="11" t="b">
        <v>1</v>
      </c>
      <c r="AB1434" s="11" t="b">
        <v>1</v>
      </c>
      <c r="AC1434" s="11" t="b">
        <v>1</v>
      </c>
      <c r="AD1434" s="11" t="b">
        <v>1</v>
      </c>
      <c r="AE1434" s="11" t="b">
        <v>1</v>
      </c>
      <c r="AF1434" s="11" t="b">
        <v>1</v>
      </c>
      <c r="AG1434" s="11" t="b">
        <v>1</v>
      </c>
    </row>
    <row r="1435" spans="1:33" x14ac:dyDescent="0.2">
      <c r="A1435" s="9">
        <v>1</v>
      </c>
      <c r="B1435" t="s">
        <v>164</v>
      </c>
      <c r="C1435" t="s">
        <v>25</v>
      </c>
      <c r="D1435">
        <v>0</v>
      </c>
      <c r="E1435">
        <v>7207580.6967579899</v>
      </c>
      <c r="F1435">
        <v>0</v>
      </c>
      <c r="G1435">
        <v>0</v>
      </c>
      <c r="H1435">
        <v>0</v>
      </c>
      <c r="I1435">
        <v>0</v>
      </c>
      <c r="J1435" s="8">
        <f>SUMIFS(Table1[time],Table1[repetition],Table1[[#This Row],[repetition]],Table1[config],Table1[[#This Row],[config]])</f>
        <v>106680890.1538839</v>
      </c>
      <c r="K1435" s="9">
        <v>50</v>
      </c>
      <c r="L1435" s="9">
        <v>18</v>
      </c>
      <c r="M1435" s="9" t="s">
        <v>151</v>
      </c>
      <c r="N1435" s="9" t="b">
        <v>1</v>
      </c>
      <c r="O1435" s="9" t="b">
        <v>1</v>
      </c>
      <c r="P1435" s="9" t="b">
        <v>1</v>
      </c>
      <c r="Q1435" s="9" t="b">
        <v>1</v>
      </c>
      <c r="R1435" s="9" t="b">
        <v>1</v>
      </c>
      <c r="S1435" s="9" t="b">
        <v>1</v>
      </c>
      <c r="T1435" s="9" t="b">
        <v>0</v>
      </c>
      <c r="U1435" s="9" t="b">
        <v>1</v>
      </c>
      <c r="V1435" s="9" t="b">
        <v>0</v>
      </c>
      <c r="W1435" s="9" t="b">
        <v>1</v>
      </c>
      <c r="X1435" s="9" t="b">
        <v>0</v>
      </c>
      <c r="Y1435" s="9" t="b">
        <v>0</v>
      </c>
      <c r="Z1435" s="9" t="b">
        <v>1</v>
      </c>
      <c r="AA1435" s="9" t="b">
        <v>0</v>
      </c>
      <c r="AB1435" s="9" t="b">
        <v>0</v>
      </c>
      <c r="AC1435" s="9" t="b">
        <v>0</v>
      </c>
      <c r="AD1435" s="9" t="b">
        <v>0</v>
      </c>
      <c r="AE1435" s="9" t="b">
        <v>0</v>
      </c>
      <c r="AF1435" s="9" t="b">
        <v>0</v>
      </c>
      <c r="AG1435" s="9" t="b">
        <v>0</v>
      </c>
    </row>
    <row r="1436" spans="1:33" x14ac:dyDescent="0.2">
      <c r="A1436" s="11">
        <v>2</v>
      </c>
      <c r="B1436" t="s">
        <v>164</v>
      </c>
      <c r="C1436" t="s">
        <v>25</v>
      </c>
      <c r="D1436">
        <v>0</v>
      </c>
      <c r="E1436">
        <v>7202664.4542929698</v>
      </c>
      <c r="F1436">
        <v>0</v>
      </c>
      <c r="G1436">
        <v>0</v>
      </c>
      <c r="H1436">
        <v>0</v>
      </c>
      <c r="I1436">
        <v>0</v>
      </c>
      <c r="J1436" s="10">
        <f>SUMIFS(Table1[time],Table1[repetition],Table1[[#This Row],[repetition]],Table1[config],Table1[[#This Row],[config]])</f>
        <v>94614572.182655692</v>
      </c>
      <c r="K1436" s="11">
        <v>1</v>
      </c>
      <c r="L1436" s="11">
        <v>5</v>
      </c>
      <c r="M1436" s="11" t="s">
        <v>151</v>
      </c>
      <c r="N1436" s="11" t="b">
        <v>1</v>
      </c>
      <c r="O1436" s="11" t="b">
        <v>1</v>
      </c>
      <c r="P1436" s="11" t="b">
        <v>1</v>
      </c>
      <c r="Q1436" s="11" t="b">
        <v>0</v>
      </c>
      <c r="R1436" s="11" t="b">
        <v>0</v>
      </c>
      <c r="S1436" s="11" t="b">
        <v>1</v>
      </c>
      <c r="T1436" s="11" t="b">
        <v>1</v>
      </c>
      <c r="U1436" s="11" t="b">
        <v>0</v>
      </c>
      <c r="V1436" s="11" t="b">
        <v>1</v>
      </c>
      <c r="W1436" s="11" t="b">
        <v>1</v>
      </c>
      <c r="X1436" s="11" t="b">
        <v>1</v>
      </c>
      <c r="Y1436" s="11" t="b">
        <v>0</v>
      </c>
      <c r="Z1436" s="11" t="b">
        <v>0</v>
      </c>
      <c r="AA1436" s="11" t="b">
        <v>1</v>
      </c>
      <c r="AB1436" s="11" t="b">
        <v>1</v>
      </c>
      <c r="AC1436" s="11" t="b">
        <v>0</v>
      </c>
      <c r="AD1436" s="11" t="b">
        <v>0</v>
      </c>
      <c r="AE1436" s="11" t="b">
        <v>0</v>
      </c>
      <c r="AF1436" s="11" t="b">
        <v>1</v>
      </c>
      <c r="AG1436" s="11" t="b">
        <v>0</v>
      </c>
    </row>
    <row r="1437" spans="1:33" x14ac:dyDescent="0.2">
      <c r="A1437" s="9">
        <v>3</v>
      </c>
      <c r="B1437" t="s">
        <v>164</v>
      </c>
      <c r="C1437" t="s">
        <v>25</v>
      </c>
      <c r="D1437">
        <v>0</v>
      </c>
      <c r="E1437">
        <v>7209882.1912869997</v>
      </c>
      <c r="F1437">
        <v>0</v>
      </c>
      <c r="G1437">
        <v>0</v>
      </c>
      <c r="H1437">
        <v>0</v>
      </c>
      <c r="I1437">
        <v>0</v>
      </c>
      <c r="J1437" s="8">
        <f>SUMIFS(Table1[time],Table1[repetition],Table1[[#This Row],[repetition]],Table1[config],Table1[[#This Row],[config]])</f>
        <v>111105413.34927095</v>
      </c>
      <c r="K1437" s="9">
        <v>50</v>
      </c>
      <c r="L1437" s="9">
        <v>1</v>
      </c>
      <c r="M1437" s="9" t="s">
        <v>151</v>
      </c>
      <c r="N1437" s="9" t="b">
        <v>0</v>
      </c>
      <c r="O1437" s="9" t="b">
        <v>1</v>
      </c>
      <c r="P1437" s="9" t="b">
        <v>1</v>
      </c>
      <c r="Q1437" s="9" t="b">
        <v>1</v>
      </c>
      <c r="R1437" s="9" t="b">
        <v>1</v>
      </c>
      <c r="S1437" s="9" t="b">
        <v>0</v>
      </c>
      <c r="T1437" s="9" t="b">
        <v>1</v>
      </c>
      <c r="U1437" s="9" t="b">
        <v>0</v>
      </c>
      <c r="V1437" s="9" t="b">
        <v>0</v>
      </c>
      <c r="W1437" s="9" t="b">
        <v>1</v>
      </c>
      <c r="X1437" s="9" t="b">
        <v>1</v>
      </c>
      <c r="Y1437" s="9" t="b">
        <v>1</v>
      </c>
      <c r="Z1437" s="9" t="b">
        <v>1</v>
      </c>
      <c r="AA1437" s="9" t="b">
        <v>0</v>
      </c>
      <c r="AB1437" s="9" t="b">
        <v>0</v>
      </c>
      <c r="AC1437" s="9" t="b">
        <v>0</v>
      </c>
      <c r="AD1437" s="9" t="b">
        <v>1</v>
      </c>
      <c r="AE1437" s="9" t="b">
        <v>1</v>
      </c>
      <c r="AF1437" s="9" t="b">
        <v>1</v>
      </c>
      <c r="AG1437" s="9" t="b">
        <v>1</v>
      </c>
    </row>
    <row r="1438" spans="1:33" x14ac:dyDescent="0.2">
      <c r="A1438" s="11">
        <v>1</v>
      </c>
      <c r="B1438" t="s">
        <v>165</v>
      </c>
      <c r="C1438" t="s">
        <v>25</v>
      </c>
      <c r="D1438">
        <v>0</v>
      </c>
      <c r="E1438">
        <v>7208530.9896089798</v>
      </c>
      <c r="F1438">
        <v>0</v>
      </c>
      <c r="G1438">
        <v>0</v>
      </c>
      <c r="H1438">
        <v>0</v>
      </c>
      <c r="I1438">
        <v>0</v>
      </c>
      <c r="J1438" s="10">
        <f>SUMIFS(Table1[time],Table1[repetition],Table1[[#This Row],[repetition]],Table1[config],Table1[[#This Row],[config]])</f>
        <v>106680890.1538839</v>
      </c>
      <c r="K1438" s="11">
        <v>80</v>
      </c>
      <c r="L1438" s="11">
        <v>2</v>
      </c>
      <c r="M1438" s="11" t="s">
        <v>150</v>
      </c>
      <c r="N1438" s="11" t="b">
        <v>1</v>
      </c>
      <c r="O1438" s="11" t="b">
        <v>0</v>
      </c>
      <c r="P1438" s="11" t="b">
        <v>0</v>
      </c>
      <c r="Q1438" s="11" t="b">
        <v>0</v>
      </c>
      <c r="R1438" s="11" t="b">
        <v>0</v>
      </c>
      <c r="S1438" s="11" t="b">
        <v>1</v>
      </c>
      <c r="T1438" s="11" t="b">
        <v>0</v>
      </c>
      <c r="U1438" s="11" t="b">
        <v>1</v>
      </c>
      <c r="V1438" s="11" t="b">
        <v>1</v>
      </c>
      <c r="W1438" s="11" t="b">
        <v>0</v>
      </c>
      <c r="X1438" s="11" t="b">
        <v>0</v>
      </c>
      <c r="Y1438" s="11" t="b">
        <v>0</v>
      </c>
      <c r="Z1438" s="11" t="b">
        <v>0</v>
      </c>
      <c r="AA1438" s="11" t="b">
        <v>1</v>
      </c>
      <c r="AB1438" s="11" t="b">
        <v>0</v>
      </c>
      <c r="AC1438" s="11" t="b">
        <v>0</v>
      </c>
      <c r="AD1438" s="11" t="b">
        <v>0</v>
      </c>
      <c r="AE1438" s="11" t="b">
        <v>0</v>
      </c>
      <c r="AF1438" s="11" t="b">
        <v>0</v>
      </c>
      <c r="AG1438" s="11" t="b">
        <v>1</v>
      </c>
    </row>
    <row r="1439" spans="1:33" x14ac:dyDescent="0.2">
      <c r="A1439" s="11">
        <v>2</v>
      </c>
      <c r="B1439" t="s">
        <v>165</v>
      </c>
      <c r="C1439" t="s">
        <v>25</v>
      </c>
      <c r="D1439">
        <v>0</v>
      </c>
      <c r="E1439">
        <v>7204075.3957880596</v>
      </c>
      <c r="F1439">
        <v>0</v>
      </c>
      <c r="G1439">
        <v>0</v>
      </c>
      <c r="H1439">
        <v>0</v>
      </c>
      <c r="I1439">
        <v>0</v>
      </c>
      <c r="J1439" s="10">
        <f>SUMIFS(Table1[time],Table1[repetition],Table1[[#This Row],[repetition]],Table1[config],Table1[[#This Row],[config]])</f>
        <v>94614572.182655692</v>
      </c>
      <c r="K1439" s="11">
        <v>1</v>
      </c>
      <c r="L1439" s="11">
        <v>5</v>
      </c>
      <c r="M1439" s="11" t="s">
        <v>151</v>
      </c>
      <c r="N1439" s="11" t="b">
        <v>1</v>
      </c>
      <c r="O1439" s="11" t="b">
        <v>1</v>
      </c>
      <c r="P1439" s="11" t="b">
        <v>1</v>
      </c>
      <c r="Q1439" s="11" t="b">
        <v>0</v>
      </c>
      <c r="R1439" s="11" t="b">
        <v>0</v>
      </c>
      <c r="S1439" s="11" t="b">
        <v>1</v>
      </c>
      <c r="T1439" s="11" t="b">
        <v>1</v>
      </c>
      <c r="U1439" s="11" t="b">
        <v>0</v>
      </c>
      <c r="V1439" s="11" t="b">
        <v>1</v>
      </c>
      <c r="W1439" s="11" t="b">
        <v>1</v>
      </c>
      <c r="X1439" s="11" t="b">
        <v>1</v>
      </c>
      <c r="Y1439" s="11" t="b">
        <v>0</v>
      </c>
      <c r="Z1439" s="11" t="b">
        <v>0</v>
      </c>
      <c r="AA1439" s="11" t="b">
        <v>1</v>
      </c>
      <c r="AB1439" s="11" t="b">
        <v>1</v>
      </c>
      <c r="AC1439" s="11" t="b">
        <v>0</v>
      </c>
      <c r="AD1439" s="11" t="b">
        <v>0</v>
      </c>
      <c r="AE1439" s="11" t="b">
        <v>0</v>
      </c>
      <c r="AF1439" s="11" t="b">
        <v>1</v>
      </c>
      <c r="AG1439" s="11" t="b">
        <v>0</v>
      </c>
    </row>
    <row r="1440" spans="1:33" x14ac:dyDescent="0.2">
      <c r="A1440" s="11">
        <v>3</v>
      </c>
      <c r="B1440" t="s">
        <v>165</v>
      </c>
      <c r="C1440" t="s">
        <v>25</v>
      </c>
      <c r="D1440">
        <v>0</v>
      </c>
      <c r="E1440">
        <v>7214958.6236690003</v>
      </c>
      <c r="F1440">
        <v>0</v>
      </c>
      <c r="G1440">
        <v>0</v>
      </c>
      <c r="H1440">
        <v>0</v>
      </c>
      <c r="I1440">
        <v>0</v>
      </c>
      <c r="J1440" s="10">
        <f>SUMIFS(Table1[time],Table1[repetition],Table1[[#This Row],[repetition]],Table1[config],Table1[[#This Row],[config]])</f>
        <v>111105413.34927095</v>
      </c>
      <c r="K1440" s="11">
        <v>1</v>
      </c>
      <c r="L1440" s="11">
        <v>18</v>
      </c>
      <c r="M1440" s="11" t="s">
        <v>150</v>
      </c>
      <c r="N1440" s="11" t="b">
        <v>1</v>
      </c>
      <c r="O1440" s="11" t="b">
        <v>0</v>
      </c>
      <c r="P1440" s="11" t="b">
        <v>0</v>
      </c>
      <c r="Q1440" s="11" t="b">
        <v>0</v>
      </c>
      <c r="R1440" s="11" t="b">
        <v>0</v>
      </c>
      <c r="S1440" s="11" t="b">
        <v>1</v>
      </c>
      <c r="T1440" s="11" t="b">
        <v>1</v>
      </c>
      <c r="U1440" s="11" t="b">
        <v>1</v>
      </c>
      <c r="V1440" s="11" t="b">
        <v>1</v>
      </c>
      <c r="W1440" s="11" t="b">
        <v>0</v>
      </c>
      <c r="X1440" s="11" t="b">
        <v>1</v>
      </c>
      <c r="Y1440" s="11" t="b">
        <v>0</v>
      </c>
      <c r="Z1440" s="11" t="b">
        <v>0</v>
      </c>
      <c r="AA1440" s="11" t="b">
        <v>1</v>
      </c>
      <c r="AB1440" s="11" t="b">
        <v>1</v>
      </c>
      <c r="AC1440" s="11" t="b">
        <v>1</v>
      </c>
      <c r="AD1440" s="11" t="b">
        <v>1</v>
      </c>
      <c r="AE1440" s="11" t="b">
        <v>0</v>
      </c>
      <c r="AF1440" s="11" t="b">
        <v>0</v>
      </c>
      <c r="AG1440" s="11" t="b">
        <v>0</v>
      </c>
    </row>
    <row r="1441" spans="1:33" x14ac:dyDescent="0.2">
      <c r="A1441" s="11">
        <v>1</v>
      </c>
      <c r="B1441" t="s">
        <v>166</v>
      </c>
      <c r="C1441" t="s">
        <v>25</v>
      </c>
      <c r="D1441">
        <v>0</v>
      </c>
      <c r="E1441">
        <v>412897.65495099698</v>
      </c>
      <c r="F1441">
        <v>0</v>
      </c>
      <c r="G1441">
        <v>0</v>
      </c>
      <c r="H1441">
        <v>0</v>
      </c>
      <c r="I1441">
        <v>0</v>
      </c>
      <c r="J1441" s="10">
        <f>SUMIFS(Table1[time],Table1[repetition],Table1[[#This Row],[repetition]],Table1[config],Table1[[#This Row],[config]])</f>
        <v>106680890.1538839</v>
      </c>
      <c r="K1441" s="11">
        <v>80</v>
      </c>
      <c r="L1441" s="11">
        <v>5</v>
      </c>
      <c r="M1441" s="11" t="s">
        <v>150</v>
      </c>
      <c r="N1441" s="11" t="b">
        <v>0</v>
      </c>
      <c r="O1441" s="11" t="b">
        <v>0</v>
      </c>
      <c r="P1441" s="11" t="b">
        <v>1</v>
      </c>
      <c r="Q1441" s="11" t="b">
        <v>1</v>
      </c>
      <c r="R1441" s="11" t="b">
        <v>1</v>
      </c>
      <c r="S1441" s="11" t="b">
        <v>1</v>
      </c>
      <c r="T1441" s="11" t="b">
        <v>0</v>
      </c>
      <c r="U1441" s="11" t="b">
        <v>1</v>
      </c>
      <c r="V1441" s="11" t="b">
        <v>0</v>
      </c>
      <c r="W1441" s="11" t="b">
        <v>0</v>
      </c>
      <c r="X1441" s="11" t="b">
        <v>0</v>
      </c>
      <c r="Y1441" s="11" t="b">
        <v>0</v>
      </c>
      <c r="Z1441" s="11" t="b">
        <v>0</v>
      </c>
      <c r="AA1441" s="11" t="b">
        <v>0</v>
      </c>
      <c r="AB1441" s="11" t="b">
        <v>1</v>
      </c>
      <c r="AC1441" s="11" t="b">
        <v>1</v>
      </c>
      <c r="AD1441" s="11" t="b">
        <v>1</v>
      </c>
      <c r="AE1441" s="11" t="b">
        <v>0</v>
      </c>
      <c r="AF1441" s="11" t="b">
        <v>1</v>
      </c>
      <c r="AG1441" s="11" t="b">
        <v>1</v>
      </c>
    </row>
    <row r="1442" spans="1:33" x14ac:dyDescent="0.2">
      <c r="A1442" s="11">
        <v>2</v>
      </c>
      <c r="B1442" t="s">
        <v>166</v>
      </c>
      <c r="C1442" t="s">
        <v>25</v>
      </c>
      <c r="D1442">
        <v>0</v>
      </c>
      <c r="E1442">
        <v>110423.532997723</v>
      </c>
      <c r="F1442">
        <v>0</v>
      </c>
      <c r="G1442">
        <v>0</v>
      </c>
      <c r="H1442">
        <v>0</v>
      </c>
      <c r="I1442">
        <v>0</v>
      </c>
      <c r="J1442" s="10">
        <f>SUMIFS(Table1[time],Table1[repetition],Table1[[#This Row],[repetition]],Table1[config],Table1[[#This Row],[config]])</f>
        <v>94614572.182655692</v>
      </c>
      <c r="K1442" s="11">
        <v>0</v>
      </c>
      <c r="L1442" s="11">
        <v>2</v>
      </c>
      <c r="M1442" s="11" t="s">
        <v>150</v>
      </c>
      <c r="N1442" s="11" t="b">
        <v>1</v>
      </c>
      <c r="O1442" s="11" t="b">
        <v>1</v>
      </c>
      <c r="P1442" s="11" t="b">
        <v>1</v>
      </c>
      <c r="Q1442" s="11" t="b">
        <v>1</v>
      </c>
      <c r="R1442" s="11" t="b">
        <v>1</v>
      </c>
      <c r="S1442" s="11" t="b">
        <v>1</v>
      </c>
      <c r="T1442" s="11" t="b">
        <v>1</v>
      </c>
      <c r="U1442" s="11" t="b">
        <v>1</v>
      </c>
      <c r="V1442" s="11" t="b">
        <v>1</v>
      </c>
      <c r="W1442" s="11" t="b">
        <v>1</v>
      </c>
      <c r="X1442" s="11" t="b">
        <v>1</v>
      </c>
      <c r="Y1442" s="11" t="b">
        <v>1</v>
      </c>
      <c r="Z1442" s="11" t="b">
        <v>1</v>
      </c>
      <c r="AA1442" s="11" t="b">
        <v>1</v>
      </c>
      <c r="AB1442" s="11" t="b">
        <v>1</v>
      </c>
      <c r="AC1442" s="11" t="b">
        <v>1</v>
      </c>
      <c r="AD1442" s="11" t="b">
        <v>1</v>
      </c>
      <c r="AE1442" s="11" t="b">
        <v>1</v>
      </c>
      <c r="AF1442" s="11" t="b">
        <v>1</v>
      </c>
      <c r="AG1442" s="11" t="b">
        <v>1</v>
      </c>
    </row>
    <row r="1443" spans="1:33" x14ac:dyDescent="0.2">
      <c r="A1443" s="11">
        <v>3</v>
      </c>
      <c r="B1443" t="s">
        <v>166</v>
      </c>
      <c r="C1443" t="s">
        <v>25</v>
      </c>
      <c r="D1443">
        <v>0</v>
      </c>
      <c r="E1443">
        <v>502119.18551799998</v>
      </c>
      <c r="F1443">
        <v>0</v>
      </c>
      <c r="G1443">
        <v>0</v>
      </c>
      <c r="H1443">
        <v>0</v>
      </c>
      <c r="I1443">
        <v>0</v>
      </c>
      <c r="J1443" s="10">
        <f>SUMIFS(Table1[time],Table1[repetition],Table1[[#This Row],[repetition]],Table1[config],Table1[[#This Row],[config]])</f>
        <v>111105413.34927095</v>
      </c>
      <c r="K1443" s="11">
        <v>0</v>
      </c>
      <c r="L1443" s="11">
        <v>2</v>
      </c>
      <c r="M1443" s="11" t="s">
        <v>150</v>
      </c>
      <c r="N1443" s="11" t="b">
        <v>1</v>
      </c>
      <c r="O1443" s="11" t="b">
        <v>1</v>
      </c>
      <c r="P1443" s="11" t="b">
        <v>1</v>
      </c>
      <c r="Q1443" s="11" t="b">
        <v>1</v>
      </c>
      <c r="R1443" s="11" t="b">
        <v>1</v>
      </c>
      <c r="S1443" s="11" t="b">
        <v>1</v>
      </c>
      <c r="T1443" s="11" t="b">
        <v>1</v>
      </c>
      <c r="U1443" s="11" t="b">
        <v>1</v>
      </c>
      <c r="V1443" s="11" t="b">
        <v>1</v>
      </c>
      <c r="W1443" s="11" t="b">
        <v>1</v>
      </c>
      <c r="X1443" s="11" t="b">
        <v>1</v>
      </c>
      <c r="Y1443" s="11" t="b">
        <v>1</v>
      </c>
      <c r="Z1443" s="11" t="b">
        <v>1</v>
      </c>
      <c r="AA1443" s="11" t="b">
        <v>1</v>
      </c>
      <c r="AB1443" s="11" t="b">
        <v>1</v>
      </c>
      <c r="AC1443" s="11" t="b">
        <v>1</v>
      </c>
      <c r="AD1443" s="11" t="b">
        <v>1</v>
      </c>
      <c r="AE1443" s="11" t="b">
        <v>1</v>
      </c>
      <c r="AF1443" s="11" t="b">
        <v>1</v>
      </c>
      <c r="AG1443" s="11" t="b">
        <v>1</v>
      </c>
    </row>
    <row r="1444" spans="1:33" x14ac:dyDescent="0.2">
      <c r="A1444" s="9">
        <v>1</v>
      </c>
      <c r="B1444" t="s">
        <v>167</v>
      </c>
      <c r="C1444" t="s">
        <v>25</v>
      </c>
      <c r="D1444">
        <v>0</v>
      </c>
      <c r="E1444">
        <v>7211023.4215160003</v>
      </c>
      <c r="F1444">
        <v>0</v>
      </c>
      <c r="G1444">
        <v>0</v>
      </c>
      <c r="H1444">
        <v>0</v>
      </c>
      <c r="I1444">
        <v>0</v>
      </c>
      <c r="J1444" s="8">
        <f>SUMIFS(Table1[time],Table1[repetition],Table1[[#This Row],[repetition]],Table1[config],Table1[[#This Row],[config]])</f>
        <v>106680890.1538839</v>
      </c>
      <c r="K1444" s="9">
        <v>90</v>
      </c>
      <c r="L1444" s="9">
        <v>1</v>
      </c>
      <c r="M1444" s="9" t="s">
        <v>149</v>
      </c>
      <c r="N1444" s="9" t="b">
        <v>0</v>
      </c>
      <c r="O1444" s="9" t="b">
        <v>1</v>
      </c>
      <c r="P1444" s="9" t="b">
        <v>1</v>
      </c>
      <c r="Q1444" s="9" t="b">
        <v>1</v>
      </c>
      <c r="R1444" s="9" t="b">
        <v>1</v>
      </c>
      <c r="S1444" s="9" t="b">
        <v>0</v>
      </c>
      <c r="T1444" s="9" t="b">
        <v>1</v>
      </c>
      <c r="U1444" s="9" t="b">
        <v>0</v>
      </c>
      <c r="V1444" s="9" t="b">
        <v>0</v>
      </c>
      <c r="W1444" s="9" t="b">
        <v>1</v>
      </c>
      <c r="X1444" s="9" t="b">
        <v>1</v>
      </c>
      <c r="Y1444" s="9" t="b">
        <v>1</v>
      </c>
      <c r="Z1444" s="9" t="b">
        <v>1</v>
      </c>
      <c r="AA1444" s="9" t="b">
        <v>0</v>
      </c>
      <c r="AB1444" s="9" t="b">
        <v>1</v>
      </c>
      <c r="AC1444" s="9" t="b">
        <v>1</v>
      </c>
      <c r="AD1444" s="9" t="b">
        <v>1</v>
      </c>
      <c r="AE1444" s="9" t="b">
        <v>1</v>
      </c>
      <c r="AF1444" s="9" t="b">
        <v>1</v>
      </c>
      <c r="AG1444" s="9" t="b">
        <v>0</v>
      </c>
    </row>
    <row r="1445" spans="1:33" x14ac:dyDescent="0.2">
      <c r="A1445" s="9">
        <v>2</v>
      </c>
      <c r="B1445" t="s">
        <v>167</v>
      </c>
      <c r="C1445" t="s">
        <v>25</v>
      </c>
      <c r="D1445">
        <v>0</v>
      </c>
      <c r="E1445">
        <v>7203599.8958889302</v>
      </c>
      <c r="F1445">
        <v>0</v>
      </c>
      <c r="G1445">
        <v>0</v>
      </c>
      <c r="H1445">
        <v>0</v>
      </c>
      <c r="I1445">
        <v>0</v>
      </c>
      <c r="J1445" s="8">
        <f>SUMIFS(Table1[time],Table1[repetition],Table1[[#This Row],[repetition]],Table1[config],Table1[[#This Row],[config]])</f>
        <v>94614572.182655692</v>
      </c>
      <c r="K1445" s="9">
        <v>1</v>
      </c>
      <c r="L1445" s="9">
        <v>5</v>
      </c>
      <c r="M1445" s="9" t="s">
        <v>151</v>
      </c>
      <c r="N1445" s="9" t="b">
        <v>1</v>
      </c>
      <c r="O1445" s="9" t="b">
        <v>1</v>
      </c>
      <c r="P1445" s="9" t="b">
        <v>1</v>
      </c>
      <c r="Q1445" s="9" t="b">
        <v>0</v>
      </c>
      <c r="R1445" s="9" t="b">
        <v>0</v>
      </c>
      <c r="S1445" s="9" t="b">
        <v>1</v>
      </c>
      <c r="T1445" s="9" t="b">
        <v>1</v>
      </c>
      <c r="U1445" s="9" t="b">
        <v>0</v>
      </c>
      <c r="V1445" s="9" t="b">
        <v>1</v>
      </c>
      <c r="W1445" s="9" t="b">
        <v>1</v>
      </c>
      <c r="X1445" s="9" t="b">
        <v>1</v>
      </c>
      <c r="Y1445" s="9" t="b">
        <v>0</v>
      </c>
      <c r="Z1445" s="9" t="b">
        <v>0</v>
      </c>
      <c r="AA1445" s="9" t="b">
        <v>1</v>
      </c>
      <c r="AB1445" s="9" t="b">
        <v>1</v>
      </c>
      <c r="AC1445" s="9" t="b">
        <v>0</v>
      </c>
      <c r="AD1445" s="9" t="b">
        <v>0</v>
      </c>
      <c r="AE1445" s="9" t="b">
        <v>0</v>
      </c>
      <c r="AF1445" s="9" t="b">
        <v>1</v>
      </c>
      <c r="AG1445" s="9" t="b">
        <v>0</v>
      </c>
    </row>
    <row r="1446" spans="1:33" x14ac:dyDescent="0.2">
      <c r="A1446" s="9">
        <v>3</v>
      </c>
      <c r="B1446" t="s">
        <v>167</v>
      </c>
      <c r="C1446" t="s">
        <v>25</v>
      </c>
      <c r="D1446">
        <v>0</v>
      </c>
      <c r="E1446">
        <v>7214485.5675379997</v>
      </c>
      <c r="F1446">
        <v>0</v>
      </c>
      <c r="G1446">
        <v>0</v>
      </c>
      <c r="H1446">
        <v>0</v>
      </c>
      <c r="I1446">
        <v>0</v>
      </c>
      <c r="J1446" s="8">
        <f>SUMIFS(Table1[time],Table1[repetition],Table1[[#This Row],[repetition]],Table1[config],Table1[[#This Row],[config]])</f>
        <v>111105413.34927095</v>
      </c>
      <c r="K1446" s="9">
        <v>50</v>
      </c>
      <c r="L1446" s="9">
        <v>1</v>
      </c>
      <c r="M1446" s="9" t="s">
        <v>151</v>
      </c>
      <c r="N1446" s="9" t="b">
        <v>0</v>
      </c>
      <c r="O1446" s="9" t="b">
        <v>1</v>
      </c>
      <c r="P1446" s="9" t="b">
        <v>1</v>
      </c>
      <c r="Q1446" s="9" t="b">
        <v>1</v>
      </c>
      <c r="R1446" s="9" t="b">
        <v>1</v>
      </c>
      <c r="S1446" s="9" t="b">
        <v>0</v>
      </c>
      <c r="T1446" s="9" t="b">
        <v>1</v>
      </c>
      <c r="U1446" s="9" t="b">
        <v>0</v>
      </c>
      <c r="V1446" s="9" t="b">
        <v>0</v>
      </c>
      <c r="W1446" s="9" t="b">
        <v>1</v>
      </c>
      <c r="X1446" s="9" t="b">
        <v>1</v>
      </c>
      <c r="Y1446" s="9" t="b">
        <v>1</v>
      </c>
      <c r="Z1446" s="9" t="b">
        <v>1</v>
      </c>
      <c r="AA1446" s="9" t="b">
        <v>0</v>
      </c>
      <c r="AB1446" s="9" t="b">
        <v>0</v>
      </c>
      <c r="AC1446" s="9" t="b">
        <v>0</v>
      </c>
      <c r="AD1446" s="9" t="b">
        <v>1</v>
      </c>
      <c r="AE1446" s="9" t="b">
        <v>1</v>
      </c>
      <c r="AF1446" s="9" t="b">
        <v>1</v>
      </c>
      <c r="AG1446" s="9" t="b">
        <v>1</v>
      </c>
    </row>
    <row r="1447" spans="1:33" x14ac:dyDescent="0.2">
      <c r="A1447" s="9">
        <v>1</v>
      </c>
      <c r="B1447" t="s">
        <v>161</v>
      </c>
      <c r="C1447" t="s">
        <v>25</v>
      </c>
      <c r="D1447">
        <v>0</v>
      </c>
      <c r="E1447">
        <v>7206592.2489259904</v>
      </c>
      <c r="F1447">
        <v>0</v>
      </c>
      <c r="G1447">
        <v>0</v>
      </c>
      <c r="H1447">
        <v>0</v>
      </c>
      <c r="I1447">
        <v>0</v>
      </c>
      <c r="J1447" s="8">
        <f>SUMIFS(Table1[time],Table1[repetition],Table1[[#This Row],[repetition]],Table1[config],Table1[[#This Row],[config]])</f>
        <v>106680890.1538839</v>
      </c>
      <c r="K1447" s="9">
        <v>0</v>
      </c>
      <c r="L1447" s="9">
        <v>4</v>
      </c>
      <c r="M1447" s="9" t="s">
        <v>149</v>
      </c>
      <c r="N1447" s="9" t="b">
        <v>1</v>
      </c>
      <c r="O1447" s="9" t="b">
        <v>0</v>
      </c>
      <c r="P1447" s="9" t="b">
        <v>1</v>
      </c>
      <c r="Q1447" s="9" t="b">
        <v>0</v>
      </c>
      <c r="R1447" s="9" t="b">
        <v>1</v>
      </c>
      <c r="S1447" s="9" t="b">
        <v>0</v>
      </c>
      <c r="T1447" s="9" t="b">
        <v>1</v>
      </c>
      <c r="U1447" s="9" t="b">
        <v>0</v>
      </c>
      <c r="V1447" s="9" t="b">
        <v>1</v>
      </c>
      <c r="W1447" s="9" t="b">
        <v>0</v>
      </c>
      <c r="X1447" s="9" t="b">
        <v>1</v>
      </c>
      <c r="Y1447" s="9" t="b">
        <v>0</v>
      </c>
      <c r="Z1447" s="9" t="b">
        <v>1</v>
      </c>
      <c r="AA1447" s="9" t="b">
        <v>0</v>
      </c>
      <c r="AB1447" s="9" t="b">
        <v>1</v>
      </c>
      <c r="AC1447" s="9" t="b">
        <v>0</v>
      </c>
      <c r="AD1447" s="9" t="b">
        <v>1</v>
      </c>
      <c r="AE1447" s="9" t="b">
        <v>0</v>
      </c>
      <c r="AF1447" s="9" t="b">
        <v>1</v>
      </c>
      <c r="AG1447" s="9" t="b">
        <v>0</v>
      </c>
    </row>
    <row r="1448" spans="1:33" x14ac:dyDescent="0.2">
      <c r="A1448" s="11">
        <v>2</v>
      </c>
      <c r="B1448" t="s">
        <v>161</v>
      </c>
      <c r="C1448" t="s">
        <v>25</v>
      </c>
      <c r="D1448">
        <v>0</v>
      </c>
      <c r="E1448">
        <v>7202462.4954527197</v>
      </c>
      <c r="F1448">
        <v>0</v>
      </c>
      <c r="G1448">
        <v>0</v>
      </c>
      <c r="H1448">
        <v>0</v>
      </c>
      <c r="I1448">
        <v>0</v>
      </c>
      <c r="J1448" s="10">
        <f>SUMIFS(Table1[time],Table1[repetition],Table1[[#This Row],[repetition]],Table1[config],Table1[[#This Row],[config]])</f>
        <v>94614572.182655692</v>
      </c>
      <c r="K1448" s="11">
        <v>1</v>
      </c>
      <c r="L1448" s="11">
        <v>5</v>
      </c>
      <c r="M1448" s="11" t="s">
        <v>151</v>
      </c>
      <c r="N1448" s="11" t="b">
        <v>1</v>
      </c>
      <c r="O1448" s="11" t="b">
        <v>1</v>
      </c>
      <c r="P1448" s="11" t="b">
        <v>1</v>
      </c>
      <c r="Q1448" s="11" t="b">
        <v>0</v>
      </c>
      <c r="R1448" s="11" t="b">
        <v>0</v>
      </c>
      <c r="S1448" s="11" t="b">
        <v>1</v>
      </c>
      <c r="T1448" s="11" t="b">
        <v>1</v>
      </c>
      <c r="U1448" s="11" t="b">
        <v>0</v>
      </c>
      <c r="V1448" s="11" t="b">
        <v>1</v>
      </c>
      <c r="W1448" s="11" t="b">
        <v>1</v>
      </c>
      <c r="X1448" s="11" t="b">
        <v>1</v>
      </c>
      <c r="Y1448" s="11" t="b">
        <v>0</v>
      </c>
      <c r="Z1448" s="11" t="b">
        <v>0</v>
      </c>
      <c r="AA1448" s="11" t="b">
        <v>1</v>
      </c>
      <c r="AB1448" s="11" t="b">
        <v>1</v>
      </c>
      <c r="AC1448" s="11" t="b">
        <v>0</v>
      </c>
      <c r="AD1448" s="11" t="b">
        <v>0</v>
      </c>
      <c r="AE1448" s="11" t="b">
        <v>0</v>
      </c>
      <c r="AF1448" s="11" t="b">
        <v>1</v>
      </c>
      <c r="AG1448" s="11" t="b">
        <v>0</v>
      </c>
    </row>
    <row r="1449" spans="1:33" x14ac:dyDescent="0.2">
      <c r="A1449" s="11">
        <v>3</v>
      </c>
      <c r="B1449" t="s">
        <v>161</v>
      </c>
      <c r="C1449" t="s">
        <v>25</v>
      </c>
      <c r="D1449">
        <v>0</v>
      </c>
      <c r="E1449">
        <v>7210328.8849330004</v>
      </c>
      <c r="F1449">
        <v>0</v>
      </c>
      <c r="G1449">
        <v>0</v>
      </c>
      <c r="H1449">
        <v>0</v>
      </c>
      <c r="I1449">
        <v>0</v>
      </c>
      <c r="J1449" s="10">
        <f>SUMIFS(Table1[time],Table1[repetition],Table1[[#This Row],[repetition]],Table1[config],Table1[[#This Row],[config]])</f>
        <v>111105413.34927095</v>
      </c>
      <c r="K1449" s="11">
        <v>50</v>
      </c>
      <c r="L1449" s="11">
        <v>1</v>
      </c>
      <c r="M1449" s="11" t="s">
        <v>151</v>
      </c>
      <c r="N1449" s="11" t="b">
        <v>0</v>
      </c>
      <c r="O1449" s="11" t="b">
        <v>1</v>
      </c>
      <c r="P1449" s="11" t="b">
        <v>1</v>
      </c>
      <c r="Q1449" s="11" t="b">
        <v>1</v>
      </c>
      <c r="R1449" s="11" t="b">
        <v>1</v>
      </c>
      <c r="S1449" s="11" t="b">
        <v>0</v>
      </c>
      <c r="T1449" s="11" t="b">
        <v>1</v>
      </c>
      <c r="U1449" s="11" t="b">
        <v>0</v>
      </c>
      <c r="V1449" s="11" t="b">
        <v>0</v>
      </c>
      <c r="W1449" s="11" t="b">
        <v>1</v>
      </c>
      <c r="X1449" s="11" t="b">
        <v>1</v>
      </c>
      <c r="Y1449" s="11" t="b">
        <v>1</v>
      </c>
      <c r="Z1449" s="11" t="b">
        <v>1</v>
      </c>
      <c r="AA1449" s="11" t="b">
        <v>0</v>
      </c>
      <c r="AB1449" s="11" t="b">
        <v>0</v>
      </c>
      <c r="AC1449" s="11" t="b">
        <v>0</v>
      </c>
      <c r="AD1449" s="11" t="b">
        <v>1</v>
      </c>
      <c r="AE1449" s="11" t="b">
        <v>1</v>
      </c>
      <c r="AF1449" s="11" t="b">
        <v>1</v>
      </c>
      <c r="AG1449" s="11" t="b">
        <v>1</v>
      </c>
    </row>
    <row r="1450" spans="1:33" x14ac:dyDescent="0.2">
      <c r="A1450" s="9">
        <v>1</v>
      </c>
      <c r="B1450" t="s">
        <v>168</v>
      </c>
      <c r="C1450" t="s">
        <v>25</v>
      </c>
      <c r="D1450">
        <v>0</v>
      </c>
      <c r="E1450">
        <v>1313906.9050809999</v>
      </c>
      <c r="F1450">
        <v>0</v>
      </c>
      <c r="G1450">
        <v>0</v>
      </c>
      <c r="H1450">
        <v>0</v>
      </c>
      <c r="I1450">
        <v>0</v>
      </c>
      <c r="J1450" s="8">
        <f>SUMIFS(Table1[time],Table1[repetition],Table1[[#This Row],[repetition]],Table1[config],Table1[[#This Row],[config]])</f>
        <v>106680890.1538839</v>
      </c>
      <c r="K1450" s="9">
        <v>90</v>
      </c>
      <c r="L1450" s="9">
        <v>5</v>
      </c>
      <c r="M1450" s="9" t="s">
        <v>150</v>
      </c>
      <c r="N1450" s="9" t="b">
        <v>1</v>
      </c>
      <c r="O1450" s="9" t="b">
        <v>1</v>
      </c>
      <c r="P1450" s="9" t="b">
        <v>1</v>
      </c>
      <c r="Q1450" s="9" t="b">
        <v>1</v>
      </c>
      <c r="R1450" s="9" t="b">
        <v>0</v>
      </c>
      <c r="S1450" s="9" t="b">
        <v>1</v>
      </c>
      <c r="T1450" s="9" t="b">
        <v>1</v>
      </c>
      <c r="U1450" s="9" t="b">
        <v>0</v>
      </c>
      <c r="V1450" s="9" t="b">
        <v>1</v>
      </c>
      <c r="W1450" s="9" t="b">
        <v>1</v>
      </c>
      <c r="X1450" s="9" t="b">
        <v>0</v>
      </c>
      <c r="Y1450" s="9" t="b">
        <v>1</v>
      </c>
      <c r="Z1450" s="9" t="b">
        <v>0</v>
      </c>
      <c r="AA1450" s="9" t="b">
        <v>0</v>
      </c>
      <c r="AB1450" s="9" t="b">
        <v>0</v>
      </c>
      <c r="AC1450" s="9" t="b">
        <v>0</v>
      </c>
      <c r="AD1450" s="9" t="b">
        <v>0</v>
      </c>
      <c r="AE1450" s="9" t="b">
        <v>1</v>
      </c>
      <c r="AF1450" s="9" t="b">
        <v>0</v>
      </c>
      <c r="AG1450" s="9" t="b">
        <v>1</v>
      </c>
    </row>
    <row r="1451" spans="1:33" x14ac:dyDescent="0.2">
      <c r="A1451" s="9">
        <v>2</v>
      </c>
      <c r="B1451" t="s">
        <v>168</v>
      </c>
      <c r="C1451" t="s">
        <v>25</v>
      </c>
      <c r="D1451">
        <v>0</v>
      </c>
      <c r="E1451">
        <v>490397.05680915999</v>
      </c>
      <c r="F1451">
        <v>0</v>
      </c>
      <c r="G1451">
        <v>0</v>
      </c>
      <c r="H1451">
        <v>0</v>
      </c>
      <c r="I1451">
        <v>0</v>
      </c>
      <c r="J1451" s="8">
        <f>SUMIFS(Table1[time],Table1[repetition],Table1[[#This Row],[repetition]],Table1[config],Table1[[#This Row],[config]])</f>
        <v>94614572.182655692</v>
      </c>
      <c r="K1451" s="9">
        <v>0</v>
      </c>
      <c r="L1451" s="9">
        <v>2</v>
      </c>
      <c r="M1451" s="9" t="s">
        <v>150</v>
      </c>
      <c r="N1451" s="9" t="b">
        <v>1</v>
      </c>
      <c r="O1451" s="9" t="b">
        <v>1</v>
      </c>
      <c r="P1451" s="9" t="b">
        <v>1</v>
      </c>
      <c r="Q1451" s="9" t="b">
        <v>1</v>
      </c>
      <c r="R1451" s="9" t="b">
        <v>1</v>
      </c>
      <c r="S1451" s="9" t="b">
        <v>1</v>
      </c>
      <c r="T1451" s="9" t="b">
        <v>1</v>
      </c>
      <c r="U1451" s="9" t="b">
        <v>1</v>
      </c>
      <c r="V1451" s="9" t="b">
        <v>1</v>
      </c>
      <c r="W1451" s="9" t="b">
        <v>1</v>
      </c>
      <c r="X1451" s="9" t="b">
        <v>1</v>
      </c>
      <c r="Y1451" s="9" t="b">
        <v>1</v>
      </c>
      <c r="Z1451" s="9" t="b">
        <v>1</v>
      </c>
      <c r="AA1451" s="9" t="b">
        <v>1</v>
      </c>
      <c r="AB1451" s="9" t="b">
        <v>1</v>
      </c>
      <c r="AC1451" s="9" t="b">
        <v>1</v>
      </c>
      <c r="AD1451" s="9" t="b">
        <v>1</v>
      </c>
      <c r="AE1451" s="9" t="b">
        <v>1</v>
      </c>
      <c r="AF1451" s="9" t="b">
        <v>1</v>
      </c>
      <c r="AG1451" s="9" t="b">
        <v>1</v>
      </c>
    </row>
    <row r="1452" spans="1:33" x14ac:dyDescent="0.2">
      <c r="A1452" s="11">
        <v>3</v>
      </c>
      <c r="B1452" t="s">
        <v>168</v>
      </c>
      <c r="C1452" t="s">
        <v>25</v>
      </c>
      <c r="D1452">
        <v>0</v>
      </c>
      <c r="E1452">
        <v>1829993.8314970001</v>
      </c>
      <c r="F1452">
        <v>0</v>
      </c>
      <c r="G1452">
        <v>0</v>
      </c>
      <c r="H1452">
        <v>0</v>
      </c>
      <c r="I1452">
        <v>0</v>
      </c>
      <c r="J1452" s="10">
        <f>SUMIFS(Table1[time],Table1[repetition],Table1[[#This Row],[repetition]],Table1[config],Table1[[#This Row],[config]])</f>
        <v>111105413.34927095</v>
      </c>
      <c r="K1452" s="11">
        <v>1</v>
      </c>
      <c r="L1452" s="11">
        <v>5</v>
      </c>
      <c r="M1452" s="11" t="s">
        <v>151</v>
      </c>
      <c r="N1452" s="11" t="b">
        <v>1</v>
      </c>
      <c r="O1452" s="11" t="b">
        <v>1</v>
      </c>
      <c r="P1452" s="11" t="b">
        <v>1</v>
      </c>
      <c r="Q1452" s="11" t="b">
        <v>0</v>
      </c>
      <c r="R1452" s="11" t="b">
        <v>0</v>
      </c>
      <c r="S1452" s="11" t="b">
        <v>1</v>
      </c>
      <c r="T1452" s="11" t="b">
        <v>1</v>
      </c>
      <c r="U1452" s="11" t="b">
        <v>0</v>
      </c>
      <c r="V1452" s="11" t="b">
        <v>1</v>
      </c>
      <c r="W1452" s="11" t="b">
        <v>1</v>
      </c>
      <c r="X1452" s="11" t="b">
        <v>1</v>
      </c>
      <c r="Y1452" s="11" t="b">
        <v>0</v>
      </c>
      <c r="Z1452" s="11" t="b">
        <v>0</v>
      </c>
      <c r="AA1452" s="11" t="b">
        <v>1</v>
      </c>
      <c r="AB1452" s="11" t="b">
        <v>1</v>
      </c>
      <c r="AC1452" s="11" t="b">
        <v>0</v>
      </c>
      <c r="AD1452" s="11" t="b">
        <v>0</v>
      </c>
      <c r="AE1452" s="11" t="b">
        <v>0</v>
      </c>
      <c r="AF1452" s="11" t="b">
        <v>1</v>
      </c>
      <c r="AG1452" s="11" t="b">
        <v>0</v>
      </c>
    </row>
    <row r="1453" spans="1:33" x14ac:dyDescent="0.2">
      <c r="A1453" s="9">
        <v>1</v>
      </c>
      <c r="B1453" t="s">
        <v>169</v>
      </c>
      <c r="C1453" t="s">
        <v>25</v>
      </c>
      <c r="D1453">
        <v>0</v>
      </c>
      <c r="E1453">
        <v>7204238.633742</v>
      </c>
      <c r="F1453">
        <v>0</v>
      </c>
      <c r="G1453">
        <v>0</v>
      </c>
      <c r="H1453">
        <v>0</v>
      </c>
      <c r="I1453">
        <v>0</v>
      </c>
      <c r="J1453" s="8">
        <f>SUMIFS(Table1[time],Table1[repetition],Table1[[#This Row],[repetition]],Table1[config],Table1[[#This Row],[config]])</f>
        <v>106680890.1538839</v>
      </c>
      <c r="K1453" s="9">
        <v>90</v>
      </c>
      <c r="L1453" s="9">
        <v>18</v>
      </c>
      <c r="M1453" s="9" t="s">
        <v>150</v>
      </c>
      <c r="N1453" s="9" t="b">
        <v>0</v>
      </c>
      <c r="O1453" s="9" t="b">
        <v>1</v>
      </c>
      <c r="P1453" s="9" t="b">
        <v>1</v>
      </c>
      <c r="Q1453" s="9" t="b">
        <v>1</v>
      </c>
      <c r="R1453" s="9" t="b">
        <v>1</v>
      </c>
      <c r="S1453" s="9" t="b">
        <v>0</v>
      </c>
      <c r="T1453" s="9" t="b">
        <v>0</v>
      </c>
      <c r="U1453" s="9" t="b">
        <v>1</v>
      </c>
      <c r="V1453" s="9" t="b">
        <v>0</v>
      </c>
      <c r="W1453" s="9" t="b">
        <v>0</v>
      </c>
      <c r="X1453" s="9" t="b">
        <v>1</v>
      </c>
      <c r="Y1453" s="9" t="b">
        <v>0</v>
      </c>
      <c r="Z1453" s="9" t="b">
        <v>0</v>
      </c>
      <c r="AA1453" s="9" t="b">
        <v>1</v>
      </c>
      <c r="AB1453" s="9" t="b">
        <v>1</v>
      </c>
      <c r="AC1453" s="9" t="b">
        <v>0</v>
      </c>
      <c r="AD1453" s="9" t="b">
        <v>1</v>
      </c>
      <c r="AE1453" s="9" t="b">
        <v>1</v>
      </c>
      <c r="AF1453" s="9" t="b">
        <v>0</v>
      </c>
      <c r="AG1453" s="9" t="b">
        <v>0</v>
      </c>
    </row>
    <row r="1454" spans="1:33" x14ac:dyDescent="0.2">
      <c r="A1454" s="11">
        <v>2</v>
      </c>
      <c r="B1454" t="s">
        <v>169</v>
      </c>
      <c r="C1454" t="s">
        <v>25</v>
      </c>
      <c r="D1454">
        <v>0</v>
      </c>
      <c r="E1454">
        <v>7202935.6539701102</v>
      </c>
      <c r="F1454">
        <v>0</v>
      </c>
      <c r="G1454">
        <v>0</v>
      </c>
      <c r="H1454">
        <v>0</v>
      </c>
      <c r="I1454">
        <v>0</v>
      </c>
      <c r="J1454" s="10">
        <f>SUMIFS(Table1[time],Table1[repetition],Table1[[#This Row],[repetition]],Table1[config],Table1[[#This Row],[config]])</f>
        <v>94614572.182655692</v>
      </c>
      <c r="K1454" s="11">
        <v>1</v>
      </c>
      <c r="L1454" s="11">
        <v>5</v>
      </c>
      <c r="M1454" s="11" t="s">
        <v>151</v>
      </c>
      <c r="N1454" s="11" t="b">
        <v>1</v>
      </c>
      <c r="O1454" s="11" t="b">
        <v>1</v>
      </c>
      <c r="P1454" s="11" t="b">
        <v>1</v>
      </c>
      <c r="Q1454" s="11" t="b">
        <v>0</v>
      </c>
      <c r="R1454" s="11" t="b">
        <v>0</v>
      </c>
      <c r="S1454" s="11" t="b">
        <v>1</v>
      </c>
      <c r="T1454" s="11" t="b">
        <v>1</v>
      </c>
      <c r="U1454" s="11" t="b">
        <v>0</v>
      </c>
      <c r="V1454" s="11" t="b">
        <v>1</v>
      </c>
      <c r="W1454" s="11" t="b">
        <v>1</v>
      </c>
      <c r="X1454" s="11" t="b">
        <v>1</v>
      </c>
      <c r="Y1454" s="11" t="b">
        <v>0</v>
      </c>
      <c r="Z1454" s="11" t="b">
        <v>0</v>
      </c>
      <c r="AA1454" s="11" t="b">
        <v>1</v>
      </c>
      <c r="AB1454" s="11" t="b">
        <v>1</v>
      </c>
      <c r="AC1454" s="11" t="b">
        <v>0</v>
      </c>
      <c r="AD1454" s="11" t="b">
        <v>0</v>
      </c>
      <c r="AE1454" s="11" t="b">
        <v>0</v>
      </c>
      <c r="AF1454" s="11" t="b">
        <v>1</v>
      </c>
      <c r="AG1454" s="11" t="b">
        <v>0</v>
      </c>
    </row>
    <row r="1455" spans="1:33" x14ac:dyDescent="0.2">
      <c r="A1455" s="11">
        <v>3</v>
      </c>
      <c r="B1455" t="s">
        <v>169</v>
      </c>
      <c r="C1455" t="s">
        <v>25</v>
      </c>
      <c r="D1455">
        <v>0</v>
      </c>
      <c r="E1455">
        <v>7209763.3249009997</v>
      </c>
      <c r="F1455">
        <v>0</v>
      </c>
      <c r="G1455">
        <v>0</v>
      </c>
      <c r="H1455">
        <v>0</v>
      </c>
      <c r="I1455">
        <v>0</v>
      </c>
      <c r="J1455" s="10">
        <f>SUMIFS(Table1[time],Table1[repetition],Table1[[#This Row],[repetition]],Table1[config],Table1[[#This Row],[config]])</f>
        <v>111105413.34927095</v>
      </c>
      <c r="K1455" s="11">
        <v>1</v>
      </c>
      <c r="L1455" s="11">
        <v>18</v>
      </c>
      <c r="M1455" s="11" t="s">
        <v>150</v>
      </c>
      <c r="N1455" s="11" t="b">
        <v>1</v>
      </c>
      <c r="O1455" s="11" t="b">
        <v>0</v>
      </c>
      <c r="P1455" s="11" t="b">
        <v>0</v>
      </c>
      <c r="Q1455" s="11" t="b">
        <v>0</v>
      </c>
      <c r="R1455" s="11" t="b">
        <v>0</v>
      </c>
      <c r="S1455" s="11" t="b">
        <v>1</v>
      </c>
      <c r="T1455" s="11" t="b">
        <v>1</v>
      </c>
      <c r="U1455" s="11" t="b">
        <v>1</v>
      </c>
      <c r="V1455" s="11" t="b">
        <v>1</v>
      </c>
      <c r="W1455" s="11" t="b">
        <v>0</v>
      </c>
      <c r="X1455" s="11" t="b">
        <v>1</v>
      </c>
      <c r="Y1455" s="11" t="b">
        <v>0</v>
      </c>
      <c r="Z1455" s="11" t="b">
        <v>0</v>
      </c>
      <c r="AA1455" s="11" t="b">
        <v>1</v>
      </c>
      <c r="AB1455" s="11" t="b">
        <v>1</v>
      </c>
      <c r="AC1455" s="11" t="b">
        <v>1</v>
      </c>
      <c r="AD1455" s="11" t="b">
        <v>1</v>
      </c>
      <c r="AE1455" s="11" t="b">
        <v>0</v>
      </c>
      <c r="AF1455" s="11" t="b">
        <v>0</v>
      </c>
      <c r="AG1455" s="11" t="b">
        <v>0</v>
      </c>
    </row>
    <row r="1456" spans="1:33" x14ac:dyDescent="0.2">
      <c r="A1456" s="9">
        <v>1</v>
      </c>
      <c r="B1456" t="s">
        <v>170</v>
      </c>
      <c r="C1456" t="s">
        <v>25</v>
      </c>
      <c r="D1456">
        <v>0</v>
      </c>
      <c r="E1456">
        <v>1909900.5237999901</v>
      </c>
      <c r="F1456">
        <v>0</v>
      </c>
      <c r="G1456">
        <v>0</v>
      </c>
      <c r="H1456">
        <v>0</v>
      </c>
      <c r="I1456">
        <v>0</v>
      </c>
      <c r="J1456" s="8">
        <f>SUMIFS(Table1[time],Table1[repetition],Table1[[#This Row],[repetition]],Table1[config],Table1[[#This Row],[config]])</f>
        <v>106680890.1538839</v>
      </c>
      <c r="K1456" s="9">
        <v>100</v>
      </c>
      <c r="L1456" s="9">
        <v>3</v>
      </c>
      <c r="M1456" s="9" t="s">
        <v>151</v>
      </c>
      <c r="N1456" s="9" t="b">
        <v>1</v>
      </c>
      <c r="O1456" s="9" t="b">
        <v>0</v>
      </c>
      <c r="P1456" s="9" t="b">
        <v>0</v>
      </c>
      <c r="Q1456" s="9" t="b">
        <v>1</v>
      </c>
      <c r="R1456" s="9" t="b">
        <v>0</v>
      </c>
      <c r="S1456" s="9" t="b">
        <v>1</v>
      </c>
      <c r="T1456" s="9" t="b">
        <v>0</v>
      </c>
      <c r="U1456" s="9" t="b">
        <v>1</v>
      </c>
      <c r="V1456" s="9" t="b">
        <v>1</v>
      </c>
      <c r="W1456" s="9" t="b">
        <v>0</v>
      </c>
      <c r="X1456" s="9" t="b">
        <v>1</v>
      </c>
      <c r="Y1456" s="9" t="b">
        <v>0</v>
      </c>
      <c r="Z1456" s="9" t="b">
        <v>1</v>
      </c>
      <c r="AA1456" s="9" t="b">
        <v>1</v>
      </c>
      <c r="AB1456" s="9" t="b">
        <v>0</v>
      </c>
      <c r="AC1456" s="9" t="b">
        <v>1</v>
      </c>
      <c r="AD1456" s="9" t="b">
        <v>1</v>
      </c>
      <c r="AE1456" s="9" t="b">
        <v>1</v>
      </c>
      <c r="AF1456" s="9" t="b">
        <v>1</v>
      </c>
      <c r="AG1456" s="9" t="b">
        <v>1</v>
      </c>
    </row>
    <row r="1457" spans="1:33" x14ac:dyDescent="0.2">
      <c r="A1457" s="9">
        <v>2</v>
      </c>
      <c r="B1457" t="s">
        <v>170</v>
      </c>
      <c r="C1457" t="s">
        <v>25</v>
      </c>
      <c r="D1457">
        <v>0</v>
      </c>
      <c r="E1457">
        <v>917767.18259416497</v>
      </c>
      <c r="F1457">
        <v>0</v>
      </c>
      <c r="G1457">
        <v>0</v>
      </c>
      <c r="H1457">
        <v>0</v>
      </c>
      <c r="I1457">
        <v>0</v>
      </c>
      <c r="J1457" s="8">
        <f>SUMIFS(Table1[time],Table1[repetition],Table1[[#This Row],[repetition]],Table1[config],Table1[[#This Row],[config]])</f>
        <v>94614572.182655692</v>
      </c>
      <c r="K1457" s="9">
        <v>0</v>
      </c>
      <c r="L1457" s="9">
        <v>2</v>
      </c>
      <c r="M1457" s="9" t="s">
        <v>150</v>
      </c>
      <c r="N1457" s="9" t="b">
        <v>1</v>
      </c>
      <c r="O1457" s="9" t="b">
        <v>1</v>
      </c>
      <c r="P1457" s="9" t="b">
        <v>1</v>
      </c>
      <c r="Q1457" s="9" t="b">
        <v>1</v>
      </c>
      <c r="R1457" s="9" t="b">
        <v>1</v>
      </c>
      <c r="S1457" s="9" t="b">
        <v>1</v>
      </c>
      <c r="T1457" s="9" t="b">
        <v>1</v>
      </c>
      <c r="U1457" s="9" t="b">
        <v>1</v>
      </c>
      <c r="V1457" s="9" t="b">
        <v>1</v>
      </c>
      <c r="W1457" s="9" t="b">
        <v>1</v>
      </c>
      <c r="X1457" s="9" t="b">
        <v>1</v>
      </c>
      <c r="Y1457" s="9" t="b">
        <v>1</v>
      </c>
      <c r="Z1457" s="9" t="b">
        <v>1</v>
      </c>
      <c r="AA1457" s="9" t="b">
        <v>1</v>
      </c>
      <c r="AB1457" s="9" t="b">
        <v>1</v>
      </c>
      <c r="AC1457" s="9" t="b">
        <v>1</v>
      </c>
      <c r="AD1457" s="9" t="b">
        <v>1</v>
      </c>
      <c r="AE1457" s="9" t="b">
        <v>1</v>
      </c>
      <c r="AF1457" s="9" t="b">
        <v>1</v>
      </c>
      <c r="AG1457" s="9" t="b">
        <v>1</v>
      </c>
    </row>
    <row r="1458" spans="1:33" x14ac:dyDescent="0.2">
      <c r="A1458" s="9">
        <v>3</v>
      </c>
      <c r="B1458" t="s">
        <v>170</v>
      </c>
      <c r="C1458" t="s">
        <v>25</v>
      </c>
      <c r="D1458">
        <v>0</v>
      </c>
      <c r="E1458">
        <v>2287338.2008779999</v>
      </c>
      <c r="F1458">
        <v>0</v>
      </c>
      <c r="G1458">
        <v>0</v>
      </c>
      <c r="H1458">
        <v>0</v>
      </c>
      <c r="I1458">
        <v>0</v>
      </c>
      <c r="J1458" s="8">
        <f>SUMIFS(Table1[time],Table1[repetition],Table1[[#This Row],[repetition]],Table1[config],Table1[[#This Row],[config]])</f>
        <v>111105413.34927095</v>
      </c>
      <c r="K1458" s="9">
        <v>1</v>
      </c>
      <c r="L1458" s="9">
        <v>6</v>
      </c>
      <c r="M1458" s="9" t="s">
        <v>149</v>
      </c>
      <c r="N1458" s="9" t="b">
        <v>0</v>
      </c>
      <c r="O1458" s="9" t="b">
        <v>1</v>
      </c>
      <c r="P1458" s="9" t="b">
        <v>0</v>
      </c>
      <c r="Q1458" s="9" t="b">
        <v>1</v>
      </c>
      <c r="R1458" s="9" t="b">
        <v>1</v>
      </c>
      <c r="S1458" s="9" t="b">
        <v>0</v>
      </c>
      <c r="T1458" s="9" t="b">
        <v>0</v>
      </c>
      <c r="U1458" s="9" t="b">
        <v>1</v>
      </c>
      <c r="V1458" s="9" t="b">
        <v>1</v>
      </c>
      <c r="W1458" s="9" t="b">
        <v>0</v>
      </c>
      <c r="X1458" s="9" t="b">
        <v>0</v>
      </c>
      <c r="Y1458" s="9" t="b">
        <v>1</v>
      </c>
      <c r="Z1458" s="9" t="b">
        <v>1</v>
      </c>
      <c r="AA1458" s="9" t="b">
        <v>1</v>
      </c>
      <c r="AB1458" s="9" t="b">
        <v>0</v>
      </c>
      <c r="AC1458" s="9" t="b">
        <v>1</v>
      </c>
      <c r="AD1458" s="9" t="b">
        <v>1</v>
      </c>
      <c r="AE1458" s="9" t="b">
        <v>0</v>
      </c>
      <c r="AF1458" s="9" t="b">
        <v>0</v>
      </c>
      <c r="AG1458" s="9" t="b">
        <v>1</v>
      </c>
    </row>
    <row r="1459" spans="1:33" x14ac:dyDescent="0.2">
      <c r="A1459" s="9">
        <v>1</v>
      </c>
      <c r="B1459" t="s">
        <v>172</v>
      </c>
      <c r="C1459" t="s">
        <v>25</v>
      </c>
      <c r="D1459">
        <v>0</v>
      </c>
      <c r="E1459">
        <v>2472609.4975299998</v>
      </c>
      <c r="F1459">
        <v>0</v>
      </c>
      <c r="G1459">
        <v>0</v>
      </c>
      <c r="H1459">
        <v>0</v>
      </c>
      <c r="I1459">
        <v>0</v>
      </c>
      <c r="J1459" s="8">
        <f>SUMIFS(Table1[time],Table1[repetition],Table1[[#This Row],[repetition]],Table1[config],Table1[[#This Row],[config]])</f>
        <v>106680890.1538839</v>
      </c>
      <c r="K1459" s="9">
        <v>100</v>
      </c>
      <c r="L1459" s="9">
        <v>5</v>
      </c>
      <c r="M1459" s="9" t="s">
        <v>150</v>
      </c>
      <c r="N1459" s="9" t="b">
        <v>0</v>
      </c>
      <c r="O1459" s="9" t="b">
        <v>0</v>
      </c>
      <c r="P1459" s="9" t="b">
        <v>1</v>
      </c>
      <c r="Q1459" s="9" t="b">
        <v>0</v>
      </c>
      <c r="R1459" s="9" t="b">
        <v>0</v>
      </c>
      <c r="S1459" s="9" t="b">
        <v>1</v>
      </c>
      <c r="T1459" s="9" t="b">
        <v>0</v>
      </c>
      <c r="U1459" s="9" t="b">
        <v>1</v>
      </c>
      <c r="V1459" s="9" t="b">
        <v>0</v>
      </c>
      <c r="W1459" s="9" t="b">
        <v>0</v>
      </c>
      <c r="X1459" s="9" t="b">
        <v>1</v>
      </c>
      <c r="Y1459" s="9" t="b">
        <v>1</v>
      </c>
      <c r="Z1459" s="9" t="b">
        <v>0</v>
      </c>
      <c r="AA1459" s="9" t="b">
        <v>1</v>
      </c>
      <c r="AB1459" s="9" t="b">
        <v>0</v>
      </c>
      <c r="AC1459" s="9" t="b">
        <v>0</v>
      </c>
      <c r="AD1459" s="9" t="b">
        <v>1</v>
      </c>
      <c r="AE1459" s="9" t="b">
        <v>1</v>
      </c>
      <c r="AF1459" s="9" t="b">
        <v>0</v>
      </c>
      <c r="AG1459" s="9" t="b">
        <v>1</v>
      </c>
    </row>
    <row r="1460" spans="1:33" x14ac:dyDescent="0.2">
      <c r="A1460" s="11">
        <v>2</v>
      </c>
      <c r="B1460" t="s">
        <v>172</v>
      </c>
      <c r="C1460" t="s">
        <v>25</v>
      </c>
      <c r="D1460">
        <v>0</v>
      </c>
      <c r="E1460">
        <v>935026.48694673495</v>
      </c>
      <c r="F1460">
        <v>0</v>
      </c>
      <c r="G1460">
        <v>0</v>
      </c>
      <c r="H1460">
        <v>0</v>
      </c>
      <c r="I1460">
        <v>0</v>
      </c>
      <c r="J1460" s="10">
        <f>SUMIFS(Table1[time],Table1[repetition],Table1[[#This Row],[repetition]],Table1[config],Table1[[#This Row],[config]])</f>
        <v>94614572.182655692</v>
      </c>
      <c r="K1460" s="11">
        <v>1</v>
      </c>
      <c r="L1460" s="11">
        <v>4</v>
      </c>
      <c r="M1460" s="11" t="s">
        <v>150</v>
      </c>
      <c r="N1460" s="11" t="b">
        <v>0</v>
      </c>
      <c r="O1460" s="11" t="b">
        <v>1</v>
      </c>
      <c r="P1460" s="11" t="b">
        <v>0</v>
      </c>
      <c r="Q1460" s="11" t="b">
        <v>1</v>
      </c>
      <c r="R1460" s="11" t="b">
        <v>0</v>
      </c>
      <c r="S1460" s="11" t="b">
        <v>1</v>
      </c>
      <c r="T1460" s="11" t="b">
        <v>0</v>
      </c>
      <c r="U1460" s="11" t="b">
        <v>0</v>
      </c>
      <c r="V1460" s="11" t="b">
        <v>0</v>
      </c>
      <c r="W1460" s="11" t="b">
        <v>1</v>
      </c>
      <c r="X1460" s="11" t="b">
        <v>0</v>
      </c>
      <c r="Y1460" s="11" t="b">
        <v>1</v>
      </c>
      <c r="Z1460" s="11" t="b">
        <v>1</v>
      </c>
      <c r="AA1460" s="11" t="b">
        <v>1</v>
      </c>
      <c r="AB1460" s="11" t="b">
        <v>1</v>
      </c>
      <c r="AC1460" s="11" t="b">
        <v>1</v>
      </c>
      <c r="AD1460" s="11" t="b">
        <v>0</v>
      </c>
      <c r="AE1460" s="11" t="b">
        <v>1</v>
      </c>
      <c r="AF1460" s="11" t="b">
        <v>1</v>
      </c>
      <c r="AG1460" s="11" t="b">
        <v>1</v>
      </c>
    </row>
    <row r="1461" spans="1:33" x14ac:dyDescent="0.2">
      <c r="A1461" s="11">
        <v>3</v>
      </c>
      <c r="B1461" t="s">
        <v>172</v>
      </c>
      <c r="C1461" t="s">
        <v>25</v>
      </c>
      <c r="D1461">
        <v>0</v>
      </c>
      <c r="E1461">
        <v>2670429.6338109998</v>
      </c>
      <c r="F1461">
        <v>0</v>
      </c>
      <c r="G1461">
        <v>0</v>
      </c>
      <c r="H1461">
        <v>0</v>
      </c>
      <c r="I1461">
        <v>0</v>
      </c>
      <c r="J1461" s="10">
        <f>SUMIFS(Table1[time],Table1[repetition],Table1[[#This Row],[repetition]],Table1[config],Table1[[#This Row],[config]])</f>
        <v>111105413.34927095</v>
      </c>
      <c r="K1461" s="11">
        <v>1</v>
      </c>
      <c r="L1461" s="11">
        <v>5</v>
      </c>
      <c r="M1461" s="11" t="s">
        <v>151</v>
      </c>
      <c r="N1461" s="11" t="b">
        <v>1</v>
      </c>
      <c r="O1461" s="11" t="b">
        <v>1</v>
      </c>
      <c r="P1461" s="11" t="b">
        <v>1</v>
      </c>
      <c r="Q1461" s="11" t="b">
        <v>0</v>
      </c>
      <c r="R1461" s="11" t="b">
        <v>0</v>
      </c>
      <c r="S1461" s="11" t="b">
        <v>1</v>
      </c>
      <c r="T1461" s="11" t="b">
        <v>1</v>
      </c>
      <c r="U1461" s="11" t="b">
        <v>0</v>
      </c>
      <c r="V1461" s="11" t="b">
        <v>1</v>
      </c>
      <c r="W1461" s="11" t="b">
        <v>1</v>
      </c>
      <c r="X1461" s="11" t="b">
        <v>1</v>
      </c>
      <c r="Y1461" s="11" t="b">
        <v>0</v>
      </c>
      <c r="Z1461" s="11" t="b">
        <v>0</v>
      </c>
      <c r="AA1461" s="11" t="b">
        <v>1</v>
      </c>
      <c r="AB1461" s="11" t="b">
        <v>1</v>
      </c>
      <c r="AC1461" s="11" t="b">
        <v>0</v>
      </c>
      <c r="AD1461" s="11" t="b">
        <v>0</v>
      </c>
      <c r="AE1461" s="11" t="b">
        <v>0</v>
      </c>
      <c r="AF1461" s="11" t="b">
        <v>1</v>
      </c>
      <c r="AG1461" s="11" t="b">
        <v>0</v>
      </c>
    </row>
    <row r="1462" spans="1:33" x14ac:dyDescent="0.2">
      <c r="A1462" s="9">
        <v>1</v>
      </c>
      <c r="B1462" t="s">
        <v>173</v>
      </c>
      <c r="C1462" t="s">
        <v>25</v>
      </c>
      <c r="D1462">
        <v>0</v>
      </c>
      <c r="E1462">
        <v>7221290.4082490103</v>
      </c>
      <c r="F1462">
        <v>0</v>
      </c>
      <c r="G1462">
        <v>0</v>
      </c>
      <c r="H1462">
        <v>0</v>
      </c>
      <c r="I1462">
        <v>0</v>
      </c>
      <c r="J1462" s="8">
        <f>SUMIFS(Table1[time],Table1[repetition],Table1[[#This Row],[repetition]],Table1[config],Table1[[#This Row],[config]])</f>
        <v>106680890.1538839</v>
      </c>
      <c r="K1462" s="9">
        <v>100</v>
      </c>
      <c r="L1462" s="9">
        <v>18</v>
      </c>
      <c r="M1462" s="9" t="s">
        <v>151</v>
      </c>
      <c r="N1462" s="9" t="b">
        <v>1</v>
      </c>
      <c r="O1462" s="9" t="b">
        <v>1</v>
      </c>
      <c r="P1462" s="9" t="b">
        <v>1</v>
      </c>
      <c r="Q1462" s="9" t="b">
        <v>1</v>
      </c>
      <c r="R1462" s="9" t="b">
        <v>1</v>
      </c>
      <c r="S1462" s="9" t="b">
        <v>1</v>
      </c>
      <c r="T1462" s="9" t="b">
        <v>0</v>
      </c>
      <c r="U1462" s="9" t="b">
        <v>0</v>
      </c>
      <c r="V1462" s="9" t="b">
        <v>1</v>
      </c>
      <c r="W1462" s="9" t="b">
        <v>1</v>
      </c>
      <c r="X1462" s="9" t="b">
        <v>0</v>
      </c>
      <c r="Y1462" s="9" t="b">
        <v>0</v>
      </c>
      <c r="Z1462" s="9" t="b">
        <v>0</v>
      </c>
      <c r="AA1462" s="9" t="b">
        <v>0</v>
      </c>
      <c r="AB1462" s="9" t="b">
        <v>0</v>
      </c>
      <c r="AC1462" s="9" t="b">
        <v>1</v>
      </c>
      <c r="AD1462" s="9" t="b">
        <v>1</v>
      </c>
      <c r="AE1462" s="9" t="b">
        <v>1</v>
      </c>
      <c r="AF1462" s="9" t="b">
        <v>1</v>
      </c>
      <c r="AG1462" s="9" t="b">
        <v>0</v>
      </c>
    </row>
    <row r="1463" spans="1:33" x14ac:dyDescent="0.2">
      <c r="A1463" s="9">
        <v>2</v>
      </c>
      <c r="B1463" t="s">
        <v>173</v>
      </c>
      <c r="C1463" t="s">
        <v>25</v>
      </c>
      <c r="D1463">
        <v>0</v>
      </c>
      <c r="E1463">
        <v>7213050.8172549298</v>
      </c>
      <c r="F1463">
        <v>0</v>
      </c>
      <c r="G1463">
        <v>0</v>
      </c>
      <c r="H1463">
        <v>0</v>
      </c>
      <c r="I1463">
        <v>0</v>
      </c>
      <c r="J1463" s="8">
        <f>SUMIFS(Table1[time],Table1[repetition],Table1[[#This Row],[repetition]],Table1[config],Table1[[#This Row],[config]])</f>
        <v>94614572.182655692</v>
      </c>
      <c r="K1463" s="9">
        <v>1</v>
      </c>
      <c r="L1463" s="9">
        <v>5</v>
      </c>
      <c r="M1463" s="9" t="s">
        <v>151</v>
      </c>
      <c r="N1463" s="9" t="b">
        <v>1</v>
      </c>
      <c r="O1463" s="9" t="b">
        <v>1</v>
      </c>
      <c r="P1463" s="9" t="b">
        <v>1</v>
      </c>
      <c r="Q1463" s="9" t="b">
        <v>0</v>
      </c>
      <c r="R1463" s="9" t="b">
        <v>0</v>
      </c>
      <c r="S1463" s="9" t="b">
        <v>1</v>
      </c>
      <c r="T1463" s="9" t="b">
        <v>1</v>
      </c>
      <c r="U1463" s="9" t="b">
        <v>0</v>
      </c>
      <c r="V1463" s="9" t="b">
        <v>1</v>
      </c>
      <c r="W1463" s="9" t="b">
        <v>1</v>
      </c>
      <c r="X1463" s="9" t="b">
        <v>1</v>
      </c>
      <c r="Y1463" s="9" t="b">
        <v>0</v>
      </c>
      <c r="Z1463" s="9" t="b">
        <v>0</v>
      </c>
      <c r="AA1463" s="9" t="b">
        <v>1</v>
      </c>
      <c r="AB1463" s="9" t="b">
        <v>1</v>
      </c>
      <c r="AC1463" s="9" t="b">
        <v>0</v>
      </c>
      <c r="AD1463" s="9" t="b">
        <v>0</v>
      </c>
      <c r="AE1463" s="9" t="b">
        <v>0</v>
      </c>
      <c r="AF1463" s="9" t="b">
        <v>1</v>
      </c>
      <c r="AG1463" s="9" t="b">
        <v>0</v>
      </c>
    </row>
    <row r="1464" spans="1:33" x14ac:dyDescent="0.2">
      <c r="A1464" s="11">
        <v>3</v>
      </c>
      <c r="B1464" t="s">
        <v>173</v>
      </c>
      <c r="C1464" t="s">
        <v>25</v>
      </c>
      <c r="D1464">
        <v>0</v>
      </c>
      <c r="E1464">
        <v>7233396.4398309896</v>
      </c>
      <c r="F1464">
        <v>0</v>
      </c>
      <c r="G1464">
        <v>0</v>
      </c>
      <c r="H1464">
        <v>0</v>
      </c>
      <c r="I1464">
        <v>0</v>
      </c>
      <c r="J1464" s="10">
        <f>SUMIFS(Table1[time],Table1[repetition],Table1[[#This Row],[repetition]],Table1[config],Table1[[#This Row],[config]])</f>
        <v>111105413.34927095</v>
      </c>
      <c r="K1464" s="11">
        <v>50</v>
      </c>
      <c r="L1464" s="11">
        <v>1</v>
      </c>
      <c r="M1464" s="11" t="s">
        <v>151</v>
      </c>
      <c r="N1464" s="11" t="b">
        <v>0</v>
      </c>
      <c r="O1464" s="11" t="b">
        <v>1</v>
      </c>
      <c r="P1464" s="11" t="b">
        <v>1</v>
      </c>
      <c r="Q1464" s="11" t="b">
        <v>1</v>
      </c>
      <c r="R1464" s="11" t="b">
        <v>1</v>
      </c>
      <c r="S1464" s="11" t="b">
        <v>0</v>
      </c>
      <c r="T1464" s="11" t="b">
        <v>1</v>
      </c>
      <c r="U1464" s="11" t="b">
        <v>0</v>
      </c>
      <c r="V1464" s="11" t="b">
        <v>0</v>
      </c>
      <c r="W1464" s="11" t="b">
        <v>1</v>
      </c>
      <c r="X1464" s="11" t="b">
        <v>1</v>
      </c>
      <c r="Y1464" s="11" t="b">
        <v>1</v>
      </c>
      <c r="Z1464" s="11" t="b">
        <v>1</v>
      </c>
      <c r="AA1464" s="11" t="b">
        <v>0</v>
      </c>
      <c r="AB1464" s="11" t="b">
        <v>0</v>
      </c>
      <c r="AC1464" s="11" t="b">
        <v>0</v>
      </c>
      <c r="AD1464" s="11" t="b">
        <v>1</v>
      </c>
      <c r="AE1464" s="11" t="b">
        <v>1</v>
      </c>
      <c r="AF1464" s="11" t="b">
        <v>1</v>
      </c>
      <c r="AG1464" s="11" t="b">
        <v>1</v>
      </c>
    </row>
    <row r="1465" spans="1:33" x14ac:dyDescent="0.2">
      <c r="A1465" s="9">
        <v>1</v>
      </c>
      <c r="B1465" t="s">
        <v>174</v>
      </c>
      <c r="C1465" t="s">
        <v>25</v>
      </c>
      <c r="D1465">
        <v>0</v>
      </c>
      <c r="E1465">
        <v>629901.50796100998</v>
      </c>
      <c r="F1465">
        <v>0</v>
      </c>
      <c r="G1465">
        <v>0</v>
      </c>
      <c r="H1465">
        <v>0</v>
      </c>
      <c r="I1465">
        <v>0</v>
      </c>
      <c r="J1465" s="8">
        <f>SUMIFS(Table1[time],Table1[repetition],Table1[[#This Row],[repetition]],Table1[config],Table1[[#This Row],[config]])</f>
        <v>106680890.1538839</v>
      </c>
      <c r="K1465" s="9">
        <v>110</v>
      </c>
      <c r="L1465" s="9">
        <v>2</v>
      </c>
      <c r="M1465" s="9" t="s">
        <v>150</v>
      </c>
      <c r="N1465" s="9" t="b">
        <v>1</v>
      </c>
      <c r="O1465" s="9" t="b">
        <v>0</v>
      </c>
      <c r="P1465" s="9" t="b">
        <v>0</v>
      </c>
      <c r="Q1465" s="9" t="b">
        <v>0</v>
      </c>
      <c r="R1465" s="9" t="b">
        <v>0</v>
      </c>
      <c r="S1465" s="9" t="b">
        <v>1</v>
      </c>
      <c r="T1465" s="9" t="b">
        <v>0</v>
      </c>
      <c r="U1465" s="9" t="b">
        <v>1</v>
      </c>
      <c r="V1465" s="9" t="b">
        <v>1</v>
      </c>
      <c r="W1465" s="9" t="b">
        <v>0</v>
      </c>
      <c r="X1465" s="9" t="b">
        <v>0</v>
      </c>
      <c r="Y1465" s="9" t="b">
        <v>0</v>
      </c>
      <c r="Z1465" s="9" t="b">
        <v>0</v>
      </c>
      <c r="AA1465" s="9" t="b">
        <v>1</v>
      </c>
      <c r="AB1465" s="9" t="b">
        <v>0</v>
      </c>
      <c r="AC1465" s="9" t="b">
        <v>0</v>
      </c>
      <c r="AD1465" s="9" t="b">
        <v>0</v>
      </c>
      <c r="AE1465" s="9" t="b">
        <v>0</v>
      </c>
      <c r="AF1465" s="9" t="b">
        <v>0</v>
      </c>
      <c r="AG1465" s="9" t="b">
        <v>1</v>
      </c>
    </row>
    <row r="1466" spans="1:33" x14ac:dyDescent="0.2">
      <c r="A1466" s="11">
        <v>2</v>
      </c>
      <c r="B1466" t="s">
        <v>174</v>
      </c>
      <c r="C1466" t="s">
        <v>25</v>
      </c>
      <c r="D1466">
        <v>0</v>
      </c>
      <c r="E1466">
        <v>284459.49125895201</v>
      </c>
      <c r="F1466">
        <v>0</v>
      </c>
      <c r="G1466">
        <v>0</v>
      </c>
      <c r="H1466">
        <v>0</v>
      </c>
      <c r="I1466">
        <v>0</v>
      </c>
      <c r="J1466" s="10">
        <f>SUMIFS(Table1[time],Table1[repetition],Table1[[#This Row],[repetition]],Table1[config],Table1[[#This Row],[config]])</f>
        <v>94614572.182655692</v>
      </c>
      <c r="K1466" s="11">
        <v>0</v>
      </c>
      <c r="L1466" s="11">
        <v>2</v>
      </c>
      <c r="M1466" s="11" t="s">
        <v>150</v>
      </c>
      <c r="N1466" s="11" t="b">
        <v>1</v>
      </c>
      <c r="O1466" s="11" t="b">
        <v>1</v>
      </c>
      <c r="P1466" s="11" t="b">
        <v>1</v>
      </c>
      <c r="Q1466" s="11" t="b">
        <v>1</v>
      </c>
      <c r="R1466" s="11" t="b">
        <v>1</v>
      </c>
      <c r="S1466" s="11" t="b">
        <v>1</v>
      </c>
      <c r="T1466" s="11" t="b">
        <v>1</v>
      </c>
      <c r="U1466" s="11" t="b">
        <v>1</v>
      </c>
      <c r="V1466" s="11" t="b">
        <v>1</v>
      </c>
      <c r="W1466" s="11" t="b">
        <v>1</v>
      </c>
      <c r="X1466" s="11" t="b">
        <v>1</v>
      </c>
      <c r="Y1466" s="11" t="b">
        <v>1</v>
      </c>
      <c r="Z1466" s="11" t="b">
        <v>1</v>
      </c>
      <c r="AA1466" s="11" t="b">
        <v>1</v>
      </c>
      <c r="AB1466" s="11" t="b">
        <v>1</v>
      </c>
      <c r="AC1466" s="11" t="b">
        <v>1</v>
      </c>
      <c r="AD1466" s="11" t="b">
        <v>1</v>
      </c>
      <c r="AE1466" s="11" t="b">
        <v>1</v>
      </c>
      <c r="AF1466" s="11" t="b">
        <v>1</v>
      </c>
      <c r="AG1466" s="11" t="b">
        <v>1</v>
      </c>
    </row>
    <row r="1467" spans="1:33" x14ac:dyDescent="0.2">
      <c r="A1467" s="9">
        <v>3</v>
      </c>
      <c r="B1467" t="s">
        <v>174</v>
      </c>
      <c r="C1467" t="s">
        <v>25</v>
      </c>
      <c r="D1467">
        <v>0</v>
      </c>
      <c r="E1467">
        <v>670406.99988400005</v>
      </c>
      <c r="F1467">
        <v>0</v>
      </c>
      <c r="G1467">
        <v>0</v>
      </c>
      <c r="H1467">
        <v>0</v>
      </c>
      <c r="I1467">
        <v>0</v>
      </c>
      <c r="J1467" s="8">
        <f>SUMIFS(Table1[time],Table1[repetition],Table1[[#This Row],[repetition]],Table1[config],Table1[[#This Row],[config]])</f>
        <v>111105413.34927095</v>
      </c>
      <c r="K1467" s="9">
        <v>1</v>
      </c>
      <c r="L1467" s="9">
        <v>4</v>
      </c>
      <c r="M1467" s="9" t="s">
        <v>150</v>
      </c>
      <c r="N1467" s="9" t="b">
        <v>0</v>
      </c>
      <c r="O1467" s="9" t="b">
        <v>1</v>
      </c>
      <c r="P1467" s="9" t="b">
        <v>0</v>
      </c>
      <c r="Q1467" s="9" t="b">
        <v>1</v>
      </c>
      <c r="R1467" s="9" t="b">
        <v>0</v>
      </c>
      <c r="S1467" s="9" t="b">
        <v>1</v>
      </c>
      <c r="T1467" s="9" t="b">
        <v>0</v>
      </c>
      <c r="U1467" s="9" t="b">
        <v>0</v>
      </c>
      <c r="V1467" s="9" t="b">
        <v>0</v>
      </c>
      <c r="W1467" s="9" t="b">
        <v>1</v>
      </c>
      <c r="X1467" s="9" t="b">
        <v>0</v>
      </c>
      <c r="Y1467" s="9" t="b">
        <v>1</v>
      </c>
      <c r="Z1467" s="9" t="b">
        <v>1</v>
      </c>
      <c r="AA1467" s="9" t="b">
        <v>1</v>
      </c>
      <c r="AB1467" s="9" t="b">
        <v>1</v>
      </c>
      <c r="AC1467" s="9" t="b">
        <v>1</v>
      </c>
      <c r="AD1467" s="9" t="b">
        <v>0</v>
      </c>
      <c r="AE1467" s="9" t="b">
        <v>1</v>
      </c>
      <c r="AF1467" s="9" t="b">
        <v>1</v>
      </c>
      <c r="AG1467" s="9" t="b">
        <v>1</v>
      </c>
    </row>
    <row r="1468" spans="1:33" x14ac:dyDescent="0.2">
      <c r="A1468" s="11">
        <v>1</v>
      </c>
      <c r="B1468" t="s">
        <v>175</v>
      </c>
      <c r="C1468" t="s">
        <v>25</v>
      </c>
      <c r="D1468">
        <v>0</v>
      </c>
      <c r="E1468">
        <v>1030481.0132789999</v>
      </c>
      <c r="F1468">
        <v>0</v>
      </c>
      <c r="G1468">
        <v>0</v>
      </c>
      <c r="H1468">
        <v>0</v>
      </c>
      <c r="I1468">
        <v>0</v>
      </c>
      <c r="J1468" s="10">
        <f>SUMIFS(Table1[time],Table1[repetition],Table1[[#This Row],[repetition]],Table1[config],Table1[[#This Row],[config]])</f>
        <v>106680890.1538839</v>
      </c>
      <c r="K1468" s="11">
        <v>110</v>
      </c>
      <c r="L1468" s="11">
        <v>4</v>
      </c>
      <c r="M1468" s="11" t="s">
        <v>149</v>
      </c>
      <c r="N1468" s="11" t="b">
        <v>1</v>
      </c>
      <c r="O1468" s="11" t="b">
        <v>1</v>
      </c>
      <c r="P1468" s="11" t="b">
        <v>0</v>
      </c>
      <c r="Q1468" s="11" t="b">
        <v>1</v>
      </c>
      <c r="R1468" s="11" t="b">
        <v>1</v>
      </c>
      <c r="S1468" s="11" t="b">
        <v>1</v>
      </c>
      <c r="T1468" s="11" t="b">
        <v>1</v>
      </c>
      <c r="U1468" s="11" t="b">
        <v>0</v>
      </c>
      <c r="V1468" s="11" t="b">
        <v>0</v>
      </c>
      <c r="W1468" s="11" t="b">
        <v>0</v>
      </c>
      <c r="X1468" s="11" t="b">
        <v>1</v>
      </c>
      <c r="Y1468" s="11" t="b">
        <v>1</v>
      </c>
      <c r="Z1468" s="11" t="b">
        <v>1</v>
      </c>
      <c r="AA1468" s="11" t="b">
        <v>1</v>
      </c>
      <c r="AB1468" s="11" t="b">
        <v>1</v>
      </c>
      <c r="AC1468" s="11" t="b">
        <v>0</v>
      </c>
      <c r="AD1468" s="11" t="b">
        <v>1</v>
      </c>
      <c r="AE1468" s="11" t="b">
        <v>0</v>
      </c>
      <c r="AF1468" s="11" t="b">
        <v>0</v>
      </c>
      <c r="AG1468" s="11" t="b">
        <v>0</v>
      </c>
    </row>
    <row r="1469" spans="1:33" x14ac:dyDescent="0.2">
      <c r="A1469" s="9">
        <v>2</v>
      </c>
      <c r="B1469" t="s">
        <v>175</v>
      </c>
      <c r="C1469" t="s">
        <v>25</v>
      </c>
      <c r="D1469">
        <v>0</v>
      </c>
      <c r="E1469">
        <v>483221.85821225803</v>
      </c>
      <c r="F1469">
        <v>0</v>
      </c>
      <c r="G1469">
        <v>0</v>
      </c>
      <c r="H1469">
        <v>0</v>
      </c>
      <c r="I1469">
        <v>0</v>
      </c>
      <c r="J1469" s="8">
        <f>SUMIFS(Table1[time],Table1[repetition],Table1[[#This Row],[repetition]],Table1[config],Table1[[#This Row],[config]])</f>
        <v>94614572.182655692</v>
      </c>
      <c r="K1469" s="9">
        <v>0</v>
      </c>
      <c r="L1469" s="9">
        <v>2</v>
      </c>
      <c r="M1469" s="9" t="s">
        <v>150</v>
      </c>
      <c r="N1469" s="9" t="b">
        <v>1</v>
      </c>
      <c r="O1469" s="9" t="b">
        <v>1</v>
      </c>
      <c r="P1469" s="9" t="b">
        <v>1</v>
      </c>
      <c r="Q1469" s="9" t="b">
        <v>1</v>
      </c>
      <c r="R1469" s="9" t="b">
        <v>1</v>
      </c>
      <c r="S1469" s="9" t="b">
        <v>1</v>
      </c>
      <c r="T1469" s="9" t="b">
        <v>1</v>
      </c>
      <c r="U1469" s="9" t="b">
        <v>1</v>
      </c>
      <c r="V1469" s="9" t="b">
        <v>1</v>
      </c>
      <c r="W1469" s="9" t="b">
        <v>1</v>
      </c>
      <c r="X1469" s="9" t="b">
        <v>1</v>
      </c>
      <c r="Y1469" s="9" t="b">
        <v>1</v>
      </c>
      <c r="Z1469" s="9" t="b">
        <v>1</v>
      </c>
      <c r="AA1469" s="9" t="b">
        <v>1</v>
      </c>
      <c r="AB1469" s="9" t="b">
        <v>1</v>
      </c>
      <c r="AC1469" s="9" t="b">
        <v>1</v>
      </c>
      <c r="AD1469" s="9" t="b">
        <v>1</v>
      </c>
      <c r="AE1469" s="9" t="b">
        <v>1</v>
      </c>
      <c r="AF1469" s="9" t="b">
        <v>1</v>
      </c>
      <c r="AG1469" s="9" t="b">
        <v>1</v>
      </c>
    </row>
    <row r="1470" spans="1:33" x14ac:dyDescent="0.2">
      <c r="A1470" s="9">
        <v>3</v>
      </c>
      <c r="B1470" t="s">
        <v>175</v>
      </c>
      <c r="C1470" t="s">
        <v>25</v>
      </c>
      <c r="D1470">
        <v>0</v>
      </c>
      <c r="E1470">
        <v>1810203.3171419899</v>
      </c>
      <c r="F1470">
        <v>0</v>
      </c>
      <c r="G1470">
        <v>0</v>
      </c>
      <c r="H1470">
        <v>0</v>
      </c>
      <c r="I1470">
        <v>0</v>
      </c>
      <c r="J1470" s="8">
        <f>SUMIFS(Table1[time],Table1[repetition],Table1[[#This Row],[repetition]],Table1[config],Table1[[#This Row],[config]])</f>
        <v>111105413.34927095</v>
      </c>
      <c r="K1470" s="9">
        <v>1</v>
      </c>
      <c r="L1470" s="9">
        <v>5</v>
      </c>
      <c r="M1470" s="9" t="s">
        <v>151</v>
      </c>
      <c r="N1470" s="9" t="b">
        <v>1</v>
      </c>
      <c r="O1470" s="9" t="b">
        <v>1</v>
      </c>
      <c r="P1470" s="9" t="b">
        <v>1</v>
      </c>
      <c r="Q1470" s="9" t="b">
        <v>0</v>
      </c>
      <c r="R1470" s="9" t="b">
        <v>0</v>
      </c>
      <c r="S1470" s="9" t="b">
        <v>1</v>
      </c>
      <c r="T1470" s="9" t="b">
        <v>1</v>
      </c>
      <c r="U1470" s="9" t="b">
        <v>0</v>
      </c>
      <c r="V1470" s="9" t="b">
        <v>1</v>
      </c>
      <c r="W1470" s="9" t="b">
        <v>1</v>
      </c>
      <c r="X1470" s="9" t="b">
        <v>1</v>
      </c>
      <c r="Y1470" s="9" t="b">
        <v>0</v>
      </c>
      <c r="Z1470" s="9" t="b">
        <v>0</v>
      </c>
      <c r="AA1470" s="9" t="b">
        <v>1</v>
      </c>
      <c r="AB1470" s="9" t="b">
        <v>1</v>
      </c>
      <c r="AC1470" s="9" t="b">
        <v>0</v>
      </c>
      <c r="AD1470" s="9" t="b">
        <v>0</v>
      </c>
      <c r="AE1470" s="9" t="b">
        <v>0</v>
      </c>
      <c r="AF1470" s="9" t="b">
        <v>1</v>
      </c>
      <c r="AG1470" s="9" t="b">
        <v>0</v>
      </c>
    </row>
    <row r="1471" spans="1:33" x14ac:dyDescent="0.2">
      <c r="A1471" s="9">
        <v>1</v>
      </c>
      <c r="B1471" t="s">
        <v>176</v>
      </c>
      <c r="C1471" t="s">
        <v>25</v>
      </c>
      <c r="D1471">
        <v>0</v>
      </c>
      <c r="E1471">
        <v>7204834.8556699902</v>
      </c>
      <c r="F1471">
        <v>0</v>
      </c>
      <c r="G1471">
        <v>0</v>
      </c>
      <c r="H1471">
        <v>0</v>
      </c>
      <c r="I1471">
        <v>0</v>
      </c>
      <c r="J1471" s="8">
        <f>SUMIFS(Table1[time],Table1[repetition],Table1[[#This Row],[repetition]],Table1[config],Table1[[#This Row],[config]])</f>
        <v>106680890.1538839</v>
      </c>
      <c r="K1471" s="9">
        <v>110</v>
      </c>
      <c r="L1471" s="9">
        <v>18</v>
      </c>
      <c r="M1471" s="9" t="s">
        <v>151</v>
      </c>
      <c r="N1471" s="9" t="b">
        <v>0</v>
      </c>
      <c r="O1471" s="9" t="b">
        <v>1</v>
      </c>
      <c r="P1471" s="9" t="b">
        <v>1</v>
      </c>
      <c r="Q1471" s="9" t="b">
        <v>1</v>
      </c>
      <c r="R1471" s="9" t="b">
        <v>1</v>
      </c>
      <c r="S1471" s="9" t="b">
        <v>1</v>
      </c>
      <c r="T1471" s="9" t="b">
        <v>1</v>
      </c>
      <c r="U1471" s="9" t="b">
        <v>0</v>
      </c>
      <c r="V1471" s="9" t="b">
        <v>1</v>
      </c>
      <c r="W1471" s="9" t="b">
        <v>1</v>
      </c>
      <c r="X1471" s="9" t="b">
        <v>1</v>
      </c>
      <c r="Y1471" s="9" t="b">
        <v>0</v>
      </c>
      <c r="Z1471" s="9" t="b">
        <v>1</v>
      </c>
      <c r="AA1471" s="9" t="b">
        <v>1</v>
      </c>
      <c r="AB1471" s="9" t="b">
        <v>0</v>
      </c>
      <c r="AC1471" s="9" t="b">
        <v>1</v>
      </c>
      <c r="AD1471" s="9" t="b">
        <v>1</v>
      </c>
      <c r="AE1471" s="9" t="b">
        <v>1</v>
      </c>
      <c r="AF1471" s="9" t="b">
        <v>1</v>
      </c>
      <c r="AG1471" s="9" t="b">
        <v>0</v>
      </c>
    </row>
    <row r="1472" spans="1:33" x14ac:dyDescent="0.2">
      <c r="A1472" s="9">
        <v>2</v>
      </c>
      <c r="B1472" t="s">
        <v>176</v>
      </c>
      <c r="C1472" t="s">
        <v>25</v>
      </c>
      <c r="D1472">
        <v>0</v>
      </c>
      <c r="E1472">
        <v>7204198.2720307996</v>
      </c>
      <c r="F1472">
        <v>0</v>
      </c>
      <c r="G1472">
        <v>0</v>
      </c>
      <c r="H1472">
        <v>0</v>
      </c>
      <c r="I1472">
        <v>0</v>
      </c>
      <c r="J1472" s="8">
        <f>SUMIFS(Table1[time],Table1[repetition],Table1[[#This Row],[repetition]],Table1[config],Table1[[#This Row],[config]])</f>
        <v>94614572.182655692</v>
      </c>
      <c r="K1472" s="9">
        <v>1</v>
      </c>
      <c r="L1472" s="9">
        <v>5</v>
      </c>
      <c r="M1472" s="9" t="s">
        <v>151</v>
      </c>
      <c r="N1472" s="9" t="b">
        <v>1</v>
      </c>
      <c r="O1472" s="9" t="b">
        <v>1</v>
      </c>
      <c r="P1472" s="9" t="b">
        <v>1</v>
      </c>
      <c r="Q1472" s="9" t="b">
        <v>0</v>
      </c>
      <c r="R1472" s="9" t="b">
        <v>0</v>
      </c>
      <c r="S1472" s="9" t="b">
        <v>1</v>
      </c>
      <c r="T1472" s="9" t="b">
        <v>1</v>
      </c>
      <c r="U1472" s="9" t="b">
        <v>0</v>
      </c>
      <c r="V1472" s="9" t="b">
        <v>1</v>
      </c>
      <c r="W1472" s="9" t="b">
        <v>1</v>
      </c>
      <c r="X1472" s="9" t="b">
        <v>1</v>
      </c>
      <c r="Y1472" s="9" t="b">
        <v>0</v>
      </c>
      <c r="Z1472" s="9" t="b">
        <v>0</v>
      </c>
      <c r="AA1472" s="9" t="b">
        <v>1</v>
      </c>
      <c r="AB1472" s="9" t="b">
        <v>1</v>
      </c>
      <c r="AC1472" s="9" t="b">
        <v>0</v>
      </c>
      <c r="AD1472" s="9" t="b">
        <v>0</v>
      </c>
      <c r="AE1472" s="9" t="b">
        <v>0</v>
      </c>
      <c r="AF1472" s="9" t="b">
        <v>1</v>
      </c>
      <c r="AG1472" s="9" t="b">
        <v>0</v>
      </c>
    </row>
    <row r="1473" spans="1:33" x14ac:dyDescent="0.2">
      <c r="A1473" s="9">
        <v>3</v>
      </c>
      <c r="B1473" t="s">
        <v>176</v>
      </c>
      <c r="C1473" t="s">
        <v>25</v>
      </c>
      <c r="D1473">
        <v>0</v>
      </c>
      <c r="E1473">
        <v>7211268.7249499997</v>
      </c>
      <c r="F1473">
        <v>0</v>
      </c>
      <c r="G1473">
        <v>0</v>
      </c>
      <c r="H1473">
        <v>0</v>
      </c>
      <c r="I1473">
        <v>0</v>
      </c>
      <c r="J1473" s="8">
        <f>SUMIFS(Table1[time],Table1[repetition],Table1[[#This Row],[repetition]],Table1[config],Table1[[#This Row],[config]])</f>
        <v>111105413.34927095</v>
      </c>
      <c r="K1473" s="9">
        <v>1</v>
      </c>
      <c r="L1473" s="9">
        <v>6</v>
      </c>
      <c r="M1473" s="9" t="s">
        <v>149</v>
      </c>
      <c r="N1473" s="9" t="b">
        <v>0</v>
      </c>
      <c r="O1473" s="9" t="b">
        <v>1</v>
      </c>
      <c r="P1473" s="9" t="b">
        <v>0</v>
      </c>
      <c r="Q1473" s="9" t="b">
        <v>1</v>
      </c>
      <c r="R1473" s="9" t="b">
        <v>1</v>
      </c>
      <c r="S1473" s="9" t="b">
        <v>0</v>
      </c>
      <c r="T1473" s="9" t="b">
        <v>0</v>
      </c>
      <c r="U1473" s="9" t="b">
        <v>1</v>
      </c>
      <c r="V1473" s="9" t="b">
        <v>1</v>
      </c>
      <c r="W1473" s="9" t="b">
        <v>0</v>
      </c>
      <c r="X1473" s="9" t="b">
        <v>0</v>
      </c>
      <c r="Y1473" s="9" t="b">
        <v>1</v>
      </c>
      <c r="Z1473" s="9" t="b">
        <v>1</v>
      </c>
      <c r="AA1473" s="9" t="b">
        <v>1</v>
      </c>
      <c r="AB1473" s="9" t="b">
        <v>0</v>
      </c>
      <c r="AC1473" s="9" t="b">
        <v>1</v>
      </c>
      <c r="AD1473" s="9" t="b">
        <v>1</v>
      </c>
      <c r="AE1473" s="9" t="b">
        <v>0</v>
      </c>
      <c r="AF1473" s="9" t="b">
        <v>0</v>
      </c>
      <c r="AG1473" s="9" t="b">
        <v>1</v>
      </c>
    </row>
    <row r="1474" spans="1:33" x14ac:dyDescent="0.2">
      <c r="A1474" s="9">
        <v>1</v>
      </c>
      <c r="B1474" t="s">
        <v>177</v>
      </c>
      <c r="C1474" t="s">
        <v>25</v>
      </c>
      <c r="D1474">
        <v>0</v>
      </c>
      <c r="E1474">
        <v>452235.71763999597</v>
      </c>
      <c r="F1474">
        <v>0</v>
      </c>
      <c r="G1474">
        <v>0</v>
      </c>
      <c r="H1474">
        <v>0</v>
      </c>
      <c r="I1474">
        <v>0</v>
      </c>
      <c r="J1474" s="8">
        <f>SUMIFS(Table1[time],Table1[repetition],Table1[[#This Row],[repetition]],Table1[config],Table1[[#This Row],[config]])</f>
        <v>106680890.1538839</v>
      </c>
      <c r="K1474" s="9">
        <v>120</v>
      </c>
      <c r="L1474" s="9">
        <v>2</v>
      </c>
      <c r="M1474" s="9" t="s">
        <v>150</v>
      </c>
      <c r="N1474" s="9" t="b">
        <v>1</v>
      </c>
      <c r="O1474" s="9" t="b">
        <v>0</v>
      </c>
      <c r="P1474" s="9" t="b">
        <v>0</v>
      </c>
      <c r="Q1474" s="9" t="b">
        <v>0</v>
      </c>
      <c r="R1474" s="9" t="b">
        <v>0</v>
      </c>
      <c r="S1474" s="9" t="b">
        <v>1</v>
      </c>
      <c r="T1474" s="9" t="b">
        <v>0</v>
      </c>
      <c r="U1474" s="9" t="b">
        <v>1</v>
      </c>
      <c r="V1474" s="9" t="b">
        <v>1</v>
      </c>
      <c r="W1474" s="9" t="b">
        <v>0</v>
      </c>
      <c r="X1474" s="9" t="b">
        <v>0</v>
      </c>
      <c r="Y1474" s="9" t="b">
        <v>0</v>
      </c>
      <c r="Z1474" s="9" t="b">
        <v>0</v>
      </c>
      <c r="AA1474" s="9" t="b">
        <v>1</v>
      </c>
      <c r="AB1474" s="9" t="b">
        <v>0</v>
      </c>
      <c r="AC1474" s="9" t="b">
        <v>0</v>
      </c>
      <c r="AD1474" s="9" t="b">
        <v>0</v>
      </c>
      <c r="AE1474" s="9" t="b">
        <v>0</v>
      </c>
      <c r="AF1474" s="9" t="b">
        <v>0</v>
      </c>
      <c r="AG1474" s="9" t="b">
        <v>1</v>
      </c>
    </row>
    <row r="1475" spans="1:33" x14ac:dyDescent="0.2">
      <c r="A1475" s="11">
        <v>2</v>
      </c>
      <c r="B1475" t="s">
        <v>177</v>
      </c>
      <c r="C1475" t="s">
        <v>25</v>
      </c>
      <c r="D1475">
        <v>0</v>
      </c>
      <c r="E1475">
        <v>167309.997026342</v>
      </c>
      <c r="F1475">
        <v>0</v>
      </c>
      <c r="G1475">
        <v>0</v>
      </c>
      <c r="H1475">
        <v>0</v>
      </c>
      <c r="I1475">
        <v>0</v>
      </c>
      <c r="J1475" s="10">
        <f>SUMIFS(Table1[time],Table1[repetition],Table1[[#This Row],[repetition]],Table1[config],Table1[[#This Row],[config]])</f>
        <v>94614572.182655692</v>
      </c>
      <c r="K1475" s="11">
        <v>0</v>
      </c>
      <c r="L1475" s="11">
        <v>2</v>
      </c>
      <c r="M1475" s="11" t="s">
        <v>150</v>
      </c>
      <c r="N1475" s="11" t="b">
        <v>1</v>
      </c>
      <c r="O1475" s="11" t="b">
        <v>1</v>
      </c>
      <c r="P1475" s="11" t="b">
        <v>1</v>
      </c>
      <c r="Q1475" s="11" t="b">
        <v>1</v>
      </c>
      <c r="R1475" s="11" t="b">
        <v>1</v>
      </c>
      <c r="S1475" s="11" t="b">
        <v>1</v>
      </c>
      <c r="T1475" s="11" t="b">
        <v>1</v>
      </c>
      <c r="U1475" s="11" t="b">
        <v>1</v>
      </c>
      <c r="V1475" s="11" t="b">
        <v>1</v>
      </c>
      <c r="W1475" s="11" t="b">
        <v>1</v>
      </c>
      <c r="X1475" s="11" t="b">
        <v>1</v>
      </c>
      <c r="Y1475" s="11" t="b">
        <v>1</v>
      </c>
      <c r="Z1475" s="11" t="b">
        <v>1</v>
      </c>
      <c r="AA1475" s="11" t="b">
        <v>1</v>
      </c>
      <c r="AB1475" s="11" t="b">
        <v>1</v>
      </c>
      <c r="AC1475" s="11" t="b">
        <v>1</v>
      </c>
      <c r="AD1475" s="11" t="b">
        <v>1</v>
      </c>
      <c r="AE1475" s="11" t="b">
        <v>1</v>
      </c>
      <c r="AF1475" s="11" t="b">
        <v>1</v>
      </c>
      <c r="AG1475" s="11" t="b">
        <v>1</v>
      </c>
    </row>
    <row r="1476" spans="1:33" x14ac:dyDescent="0.2">
      <c r="A1476" s="9">
        <v>3</v>
      </c>
      <c r="B1476" t="s">
        <v>177</v>
      </c>
      <c r="C1476" t="s">
        <v>25</v>
      </c>
      <c r="D1476">
        <v>0</v>
      </c>
      <c r="E1476">
        <v>662514.05794199998</v>
      </c>
      <c r="F1476">
        <v>0</v>
      </c>
      <c r="G1476">
        <v>0</v>
      </c>
      <c r="H1476">
        <v>0</v>
      </c>
      <c r="I1476">
        <v>0</v>
      </c>
      <c r="J1476" s="8">
        <f>SUMIFS(Table1[time],Table1[repetition],Table1[[#This Row],[repetition]],Table1[config],Table1[[#This Row],[config]])</f>
        <v>111105413.34927095</v>
      </c>
      <c r="K1476" s="9">
        <v>0</v>
      </c>
      <c r="L1476" s="9">
        <v>2</v>
      </c>
      <c r="M1476" s="9" t="s">
        <v>150</v>
      </c>
      <c r="N1476" s="9" t="b">
        <v>1</v>
      </c>
      <c r="O1476" s="9" t="b">
        <v>1</v>
      </c>
      <c r="P1476" s="9" t="b">
        <v>1</v>
      </c>
      <c r="Q1476" s="9" t="b">
        <v>1</v>
      </c>
      <c r="R1476" s="9" t="b">
        <v>1</v>
      </c>
      <c r="S1476" s="9" t="b">
        <v>1</v>
      </c>
      <c r="T1476" s="9" t="b">
        <v>1</v>
      </c>
      <c r="U1476" s="9" t="b">
        <v>1</v>
      </c>
      <c r="V1476" s="9" t="b">
        <v>1</v>
      </c>
      <c r="W1476" s="9" t="b">
        <v>1</v>
      </c>
      <c r="X1476" s="9" t="b">
        <v>1</v>
      </c>
      <c r="Y1476" s="9" t="b">
        <v>1</v>
      </c>
      <c r="Z1476" s="9" t="b">
        <v>1</v>
      </c>
      <c r="AA1476" s="9" t="b">
        <v>1</v>
      </c>
      <c r="AB1476" s="9" t="b">
        <v>1</v>
      </c>
      <c r="AC1476" s="9" t="b">
        <v>1</v>
      </c>
      <c r="AD1476" s="9" t="b">
        <v>1</v>
      </c>
      <c r="AE1476" s="9" t="b">
        <v>1</v>
      </c>
      <c r="AF1476" s="9" t="b">
        <v>1</v>
      </c>
      <c r="AG1476" s="9" t="b">
        <v>1</v>
      </c>
    </row>
    <row r="1477" spans="1:33" x14ac:dyDescent="0.2">
      <c r="A1477" s="11">
        <v>1</v>
      </c>
      <c r="B1477" t="s">
        <v>178</v>
      </c>
      <c r="C1477" t="s">
        <v>25</v>
      </c>
      <c r="D1477">
        <v>0</v>
      </c>
      <c r="E1477">
        <v>464898.43223599001</v>
      </c>
      <c r="F1477">
        <v>0</v>
      </c>
      <c r="G1477">
        <v>0</v>
      </c>
      <c r="H1477">
        <v>0</v>
      </c>
      <c r="I1477">
        <v>0</v>
      </c>
      <c r="J1477" s="10">
        <f>SUMIFS(Table1[time],Table1[repetition],Table1[[#This Row],[repetition]],Table1[config],Table1[[#This Row],[config]])</f>
        <v>106680890.1538839</v>
      </c>
      <c r="K1477" s="11">
        <v>120</v>
      </c>
      <c r="L1477" s="11">
        <v>4</v>
      </c>
      <c r="M1477" s="11" t="s">
        <v>149</v>
      </c>
      <c r="N1477" s="11" t="b">
        <v>1</v>
      </c>
      <c r="O1477" s="11" t="b">
        <v>1</v>
      </c>
      <c r="P1477" s="11" t="b">
        <v>0</v>
      </c>
      <c r="Q1477" s="11" t="b">
        <v>0</v>
      </c>
      <c r="R1477" s="11" t="b">
        <v>0</v>
      </c>
      <c r="S1477" s="11" t="b">
        <v>1</v>
      </c>
      <c r="T1477" s="11" t="b">
        <v>1</v>
      </c>
      <c r="U1477" s="11" t="b">
        <v>1</v>
      </c>
      <c r="V1477" s="11" t="b">
        <v>0</v>
      </c>
      <c r="W1477" s="11" t="b">
        <v>0</v>
      </c>
      <c r="X1477" s="11" t="b">
        <v>0</v>
      </c>
      <c r="Y1477" s="11" t="b">
        <v>1</v>
      </c>
      <c r="Z1477" s="11" t="b">
        <v>0</v>
      </c>
      <c r="AA1477" s="11" t="b">
        <v>0</v>
      </c>
      <c r="AB1477" s="11" t="b">
        <v>0</v>
      </c>
      <c r="AC1477" s="11" t="b">
        <v>1</v>
      </c>
      <c r="AD1477" s="11" t="b">
        <v>1</v>
      </c>
      <c r="AE1477" s="11" t="b">
        <v>1</v>
      </c>
      <c r="AF1477" s="11" t="b">
        <v>1</v>
      </c>
      <c r="AG1477" s="11" t="b">
        <v>1</v>
      </c>
    </row>
    <row r="1478" spans="1:33" x14ac:dyDescent="0.2">
      <c r="A1478" s="9">
        <v>2</v>
      </c>
      <c r="B1478" t="s">
        <v>178</v>
      </c>
      <c r="C1478" t="s">
        <v>25</v>
      </c>
      <c r="D1478">
        <v>0</v>
      </c>
      <c r="E1478">
        <v>160619.279349688</v>
      </c>
      <c r="F1478">
        <v>0</v>
      </c>
      <c r="G1478">
        <v>0</v>
      </c>
      <c r="H1478">
        <v>0</v>
      </c>
      <c r="I1478">
        <v>0</v>
      </c>
      <c r="J1478" s="8">
        <f>SUMIFS(Table1[time],Table1[repetition],Table1[[#This Row],[repetition]],Table1[config],Table1[[#This Row],[config]])</f>
        <v>94614572.182655692</v>
      </c>
      <c r="K1478" s="9">
        <v>0</v>
      </c>
      <c r="L1478" s="9">
        <v>2</v>
      </c>
      <c r="M1478" s="9" t="s">
        <v>150</v>
      </c>
      <c r="N1478" s="9" t="b">
        <v>1</v>
      </c>
      <c r="O1478" s="9" t="b">
        <v>1</v>
      </c>
      <c r="P1478" s="9" t="b">
        <v>1</v>
      </c>
      <c r="Q1478" s="9" t="b">
        <v>1</v>
      </c>
      <c r="R1478" s="9" t="b">
        <v>1</v>
      </c>
      <c r="S1478" s="9" t="b">
        <v>1</v>
      </c>
      <c r="T1478" s="9" t="b">
        <v>1</v>
      </c>
      <c r="U1478" s="9" t="b">
        <v>1</v>
      </c>
      <c r="V1478" s="9" t="b">
        <v>1</v>
      </c>
      <c r="W1478" s="9" t="b">
        <v>1</v>
      </c>
      <c r="X1478" s="9" t="b">
        <v>1</v>
      </c>
      <c r="Y1478" s="9" t="b">
        <v>1</v>
      </c>
      <c r="Z1478" s="9" t="b">
        <v>1</v>
      </c>
      <c r="AA1478" s="9" t="b">
        <v>1</v>
      </c>
      <c r="AB1478" s="9" t="b">
        <v>1</v>
      </c>
      <c r="AC1478" s="9" t="b">
        <v>1</v>
      </c>
      <c r="AD1478" s="9" t="b">
        <v>1</v>
      </c>
      <c r="AE1478" s="9" t="b">
        <v>1</v>
      </c>
      <c r="AF1478" s="9" t="b">
        <v>1</v>
      </c>
      <c r="AG1478" s="9" t="b">
        <v>1</v>
      </c>
    </row>
    <row r="1479" spans="1:33" x14ac:dyDescent="0.2">
      <c r="A1479" s="11">
        <v>3</v>
      </c>
      <c r="B1479" t="s">
        <v>178</v>
      </c>
      <c r="C1479" t="s">
        <v>25</v>
      </c>
      <c r="D1479">
        <v>0</v>
      </c>
      <c r="E1479">
        <v>615492.42020699999</v>
      </c>
      <c r="F1479">
        <v>0</v>
      </c>
      <c r="G1479">
        <v>0</v>
      </c>
      <c r="H1479">
        <v>0</v>
      </c>
      <c r="I1479">
        <v>0</v>
      </c>
      <c r="J1479" s="10">
        <f>SUMIFS(Table1[time],Table1[repetition],Table1[[#This Row],[repetition]],Table1[config],Table1[[#This Row],[config]])</f>
        <v>111105413.34927095</v>
      </c>
      <c r="K1479" s="11">
        <v>0</v>
      </c>
      <c r="L1479" s="11">
        <v>2</v>
      </c>
      <c r="M1479" s="11" t="s">
        <v>150</v>
      </c>
      <c r="N1479" s="11" t="b">
        <v>1</v>
      </c>
      <c r="O1479" s="11" t="b">
        <v>1</v>
      </c>
      <c r="P1479" s="11" t="b">
        <v>1</v>
      </c>
      <c r="Q1479" s="11" t="b">
        <v>1</v>
      </c>
      <c r="R1479" s="11" t="b">
        <v>1</v>
      </c>
      <c r="S1479" s="11" t="b">
        <v>1</v>
      </c>
      <c r="T1479" s="11" t="b">
        <v>1</v>
      </c>
      <c r="U1479" s="11" t="b">
        <v>1</v>
      </c>
      <c r="V1479" s="11" t="b">
        <v>1</v>
      </c>
      <c r="W1479" s="11" t="b">
        <v>1</v>
      </c>
      <c r="X1479" s="11" t="b">
        <v>1</v>
      </c>
      <c r="Y1479" s="11" t="b">
        <v>1</v>
      </c>
      <c r="Z1479" s="11" t="b">
        <v>1</v>
      </c>
      <c r="AA1479" s="11" t="b">
        <v>1</v>
      </c>
      <c r="AB1479" s="11" t="b">
        <v>1</v>
      </c>
      <c r="AC1479" s="11" t="b">
        <v>1</v>
      </c>
      <c r="AD1479" s="11" t="b">
        <v>1</v>
      </c>
      <c r="AE1479" s="11" t="b">
        <v>1</v>
      </c>
      <c r="AF1479" s="11" t="b">
        <v>1</v>
      </c>
      <c r="AG1479" s="11" t="b">
        <v>1</v>
      </c>
    </row>
    <row r="1480" spans="1:33" x14ac:dyDescent="0.2">
      <c r="A1480" s="11">
        <v>1</v>
      </c>
      <c r="B1480" t="s">
        <v>171</v>
      </c>
      <c r="C1480" t="s">
        <v>25</v>
      </c>
      <c r="D1480">
        <v>0</v>
      </c>
      <c r="E1480">
        <v>784327.32938299805</v>
      </c>
      <c r="F1480">
        <v>0</v>
      </c>
      <c r="G1480">
        <v>0</v>
      </c>
      <c r="H1480">
        <v>0</v>
      </c>
      <c r="I1480">
        <v>0</v>
      </c>
      <c r="J1480" s="10">
        <f>SUMIFS(Table1[time],Table1[repetition],Table1[[#This Row],[repetition]],Table1[config],Table1[[#This Row],[config]])</f>
        <v>106680890.1538839</v>
      </c>
      <c r="K1480" s="11">
        <v>150</v>
      </c>
      <c r="L1480" s="11">
        <v>2</v>
      </c>
      <c r="M1480" s="11" t="s">
        <v>150</v>
      </c>
      <c r="N1480" s="11" t="b">
        <v>1</v>
      </c>
      <c r="O1480" s="11" t="b">
        <v>0</v>
      </c>
      <c r="P1480" s="11" t="b">
        <v>0</v>
      </c>
      <c r="Q1480" s="11" t="b">
        <v>0</v>
      </c>
      <c r="R1480" s="11" t="b">
        <v>0</v>
      </c>
      <c r="S1480" s="11" t="b">
        <v>1</v>
      </c>
      <c r="T1480" s="11" t="b">
        <v>0</v>
      </c>
      <c r="U1480" s="11" t="b">
        <v>1</v>
      </c>
      <c r="V1480" s="11" t="b">
        <v>1</v>
      </c>
      <c r="W1480" s="11" t="b">
        <v>0</v>
      </c>
      <c r="X1480" s="11" t="b">
        <v>0</v>
      </c>
      <c r="Y1480" s="11" t="b">
        <v>0</v>
      </c>
      <c r="Z1480" s="11" t="b">
        <v>0</v>
      </c>
      <c r="AA1480" s="11" t="b">
        <v>1</v>
      </c>
      <c r="AB1480" s="11" t="b">
        <v>0</v>
      </c>
      <c r="AC1480" s="11" t="b">
        <v>0</v>
      </c>
      <c r="AD1480" s="11" t="b">
        <v>0</v>
      </c>
      <c r="AE1480" s="11" t="b">
        <v>0</v>
      </c>
      <c r="AF1480" s="11" t="b">
        <v>0</v>
      </c>
      <c r="AG1480" s="11" t="b">
        <v>1</v>
      </c>
    </row>
    <row r="1481" spans="1:33" x14ac:dyDescent="0.2">
      <c r="A1481" s="9">
        <v>2</v>
      </c>
      <c r="B1481" t="s">
        <v>171</v>
      </c>
      <c r="C1481" t="s">
        <v>25</v>
      </c>
      <c r="D1481">
        <v>0</v>
      </c>
      <c r="E1481">
        <v>401147.70583808399</v>
      </c>
      <c r="F1481">
        <v>0</v>
      </c>
      <c r="G1481">
        <v>0</v>
      </c>
      <c r="H1481">
        <v>0</v>
      </c>
      <c r="I1481">
        <v>0</v>
      </c>
      <c r="J1481" s="8">
        <f>SUMIFS(Table1[time],Table1[repetition],Table1[[#This Row],[repetition]],Table1[config],Table1[[#This Row],[config]])</f>
        <v>94614572.182655692</v>
      </c>
      <c r="K1481" s="9">
        <v>0</v>
      </c>
      <c r="L1481" s="9">
        <v>2</v>
      </c>
      <c r="M1481" s="9" t="s">
        <v>150</v>
      </c>
      <c r="N1481" s="9" t="b">
        <v>1</v>
      </c>
      <c r="O1481" s="9" t="b">
        <v>1</v>
      </c>
      <c r="P1481" s="9" t="b">
        <v>1</v>
      </c>
      <c r="Q1481" s="9" t="b">
        <v>1</v>
      </c>
      <c r="R1481" s="9" t="b">
        <v>1</v>
      </c>
      <c r="S1481" s="9" t="b">
        <v>1</v>
      </c>
      <c r="T1481" s="9" t="b">
        <v>1</v>
      </c>
      <c r="U1481" s="9" t="b">
        <v>1</v>
      </c>
      <c r="V1481" s="9" t="b">
        <v>1</v>
      </c>
      <c r="W1481" s="9" t="b">
        <v>1</v>
      </c>
      <c r="X1481" s="9" t="b">
        <v>1</v>
      </c>
      <c r="Y1481" s="9" t="b">
        <v>1</v>
      </c>
      <c r="Z1481" s="9" t="b">
        <v>1</v>
      </c>
      <c r="AA1481" s="9" t="b">
        <v>1</v>
      </c>
      <c r="AB1481" s="9" t="b">
        <v>1</v>
      </c>
      <c r="AC1481" s="9" t="b">
        <v>1</v>
      </c>
      <c r="AD1481" s="9" t="b">
        <v>1</v>
      </c>
      <c r="AE1481" s="9" t="b">
        <v>1</v>
      </c>
      <c r="AF1481" s="9" t="b">
        <v>1</v>
      </c>
      <c r="AG1481" s="9" t="b">
        <v>1</v>
      </c>
    </row>
    <row r="1482" spans="1:33" x14ac:dyDescent="0.2">
      <c r="A1482" s="9">
        <v>3</v>
      </c>
      <c r="B1482" t="s">
        <v>171</v>
      </c>
      <c r="C1482" t="s">
        <v>25</v>
      </c>
      <c r="D1482">
        <v>0</v>
      </c>
      <c r="E1482">
        <v>857007.22785599995</v>
      </c>
      <c r="F1482">
        <v>0</v>
      </c>
      <c r="G1482">
        <v>0</v>
      </c>
      <c r="H1482">
        <v>0</v>
      </c>
      <c r="I1482">
        <v>0</v>
      </c>
      <c r="J1482" s="8">
        <f>SUMIFS(Table1[time],Table1[repetition],Table1[[#This Row],[repetition]],Table1[config],Table1[[#This Row],[config]])</f>
        <v>111105413.34927095</v>
      </c>
      <c r="K1482" s="9">
        <v>1</v>
      </c>
      <c r="L1482" s="9">
        <v>4</v>
      </c>
      <c r="M1482" s="9" t="s">
        <v>150</v>
      </c>
      <c r="N1482" s="9" t="b">
        <v>0</v>
      </c>
      <c r="O1482" s="9" t="b">
        <v>1</v>
      </c>
      <c r="P1482" s="9" t="b">
        <v>0</v>
      </c>
      <c r="Q1482" s="9" t="b">
        <v>1</v>
      </c>
      <c r="R1482" s="9" t="b">
        <v>0</v>
      </c>
      <c r="S1482" s="9" t="b">
        <v>1</v>
      </c>
      <c r="T1482" s="9" t="b">
        <v>0</v>
      </c>
      <c r="U1482" s="9" t="b">
        <v>0</v>
      </c>
      <c r="V1482" s="9" t="b">
        <v>0</v>
      </c>
      <c r="W1482" s="9" t="b">
        <v>1</v>
      </c>
      <c r="X1482" s="9" t="b">
        <v>0</v>
      </c>
      <c r="Y1482" s="9" t="b">
        <v>1</v>
      </c>
      <c r="Z1482" s="9" t="b">
        <v>1</v>
      </c>
      <c r="AA1482" s="9" t="b">
        <v>1</v>
      </c>
      <c r="AB1482" s="9" t="b">
        <v>1</v>
      </c>
      <c r="AC1482" s="9" t="b">
        <v>1</v>
      </c>
      <c r="AD1482" s="9" t="b">
        <v>0</v>
      </c>
      <c r="AE1482" s="9" t="b">
        <v>1</v>
      </c>
      <c r="AF1482" s="9" t="b">
        <v>1</v>
      </c>
      <c r="AG1482" s="9" t="b">
        <v>1</v>
      </c>
    </row>
    <row r="1483" spans="1:33" x14ac:dyDescent="0.2">
      <c r="A1483" s="9">
        <v>1</v>
      </c>
      <c r="B1483" t="s">
        <v>180</v>
      </c>
      <c r="C1483" t="s">
        <v>25</v>
      </c>
      <c r="D1483">
        <v>0</v>
      </c>
      <c r="E1483">
        <v>570991.38735799305</v>
      </c>
      <c r="F1483">
        <v>0</v>
      </c>
      <c r="G1483">
        <v>0</v>
      </c>
      <c r="H1483">
        <v>0</v>
      </c>
      <c r="I1483">
        <v>0</v>
      </c>
      <c r="J1483" s="8">
        <f>SUMIFS(Table1[time],Table1[repetition],Table1[[#This Row],[repetition]],Table1[config],Table1[[#This Row],[config]])</f>
        <v>106680890.1538839</v>
      </c>
      <c r="K1483" s="9">
        <v>150</v>
      </c>
      <c r="L1483" s="9">
        <v>4</v>
      </c>
      <c r="M1483" s="9" t="s">
        <v>151</v>
      </c>
      <c r="N1483" s="9" t="b">
        <v>1</v>
      </c>
      <c r="O1483" s="9" t="b">
        <v>1</v>
      </c>
      <c r="P1483" s="9" t="b">
        <v>0</v>
      </c>
      <c r="Q1483" s="9" t="b">
        <v>0</v>
      </c>
      <c r="R1483" s="9" t="b">
        <v>0</v>
      </c>
      <c r="S1483" s="9" t="b">
        <v>1</v>
      </c>
      <c r="T1483" s="9" t="b">
        <v>0</v>
      </c>
      <c r="U1483" s="9" t="b">
        <v>0</v>
      </c>
      <c r="V1483" s="9" t="b">
        <v>1</v>
      </c>
      <c r="W1483" s="9" t="b">
        <v>0</v>
      </c>
      <c r="X1483" s="9" t="b">
        <v>0</v>
      </c>
      <c r="Y1483" s="9" t="b">
        <v>0</v>
      </c>
      <c r="Z1483" s="9" t="b">
        <v>1</v>
      </c>
      <c r="AA1483" s="9" t="b">
        <v>1</v>
      </c>
      <c r="AB1483" s="9" t="b">
        <v>1</v>
      </c>
      <c r="AC1483" s="9" t="b">
        <v>1</v>
      </c>
      <c r="AD1483" s="9" t="b">
        <v>0</v>
      </c>
      <c r="AE1483" s="9" t="b">
        <v>1</v>
      </c>
      <c r="AF1483" s="9" t="b">
        <v>1</v>
      </c>
      <c r="AG1483" s="9" t="b">
        <v>1</v>
      </c>
    </row>
    <row r="1484" spans="1:33" x14ac:dyDescent="0.2">
      <c r="A1484" s="9">
        <v>2</v>
      </c>
      <c r="B1484" t="s">
        <v>180</v>
      </c>
      <c r="C1484" t="s">
        <v>25</v>
      </c>
      <c r="D1484">
        <v>0</v>
      </c>
      <c r="E1484">
        <v>288776.69823402498</v>
      </c>
      <c r="F1484">
        <v>0</v>
      </c>
      <c r="G1484">
        <v>0</v>
      </c>
      <c r="H1484">
        <v>0</v>
      </c>
      <c r="I1484">
        <v>0</v>
      </c>
      <c r="J1484" s="8">
        <f>SUMIFS(Table1[time],Table1[repetition],Table1[[#This Row],[repetition]],Table1[config],Table1[[#This Row],[config]])</f>
        <v>94614572.182655692</v>
      </c>
      <c r="K1484" s="9">
        <v>0</v>
      </c>
      <c r="L1484" s="9">
        <v>2</v>
      </c>
      <c r="M1484" s="9" t="s">
        <v>150</v>
      </c>
      <c r="N1484" s="9" t="b">
        <v>1</v>
      </c>
      <c r="O1484" s="9" t="b">
        <v>1</v>
      </c>
      <c r="P1484" s="9" t="b">
        <v>1</v>
      </c>
      <c r="Q1484" s="9" t="b">
        <v>1</v>
      </c>
      <c r="R1484" s="9" t="b">
        <v>1</v>
      </c>
      <c r="S1484" s="9" t="b">
        <v>1</v>
      </c>
      <c r="T1484" s="9" t="b">
        <v>1</v>
      </c>
      <c r="U1484" s="9" t="b">
        <v>1</v>
      </c>
      <c r="V1484" s="9" t="b">
        <v>1</v>
      </c>
      <c r="W1484" s="9" t="b">
        <v>1</v>
      </c>
      <c r="X1484" s="9" t="b">
        <v>1</v>
      </c>
      <c r="Y1484" s="9" t="b">
        <v>1</v>
      </c>
      <c r="Z1484" s="9" t="b">
        <v>1</v>
      </c>
      <c r="AA1484" s="9" t="b">
        <v>1</v>
      </c>
      <c r="AB1484" s="9" t="b">
        <v>1</v>
      </c>
      <c r="AC1484" s="9" t="b">
        <v>1</v>
      </c>
      <c r="AD1484" s="9" t="b">
        <v>1</v>
      </c>
      <c r="AE1484" s="9" t="b">
        <v>1</v>
      </c>
      <c r="AF1484" s="9" t="b">
        <v>1</v>
      </c>
      <c r="AG1484" s="9" t="b">
        <v>1</v>
      </c>
    </row>
    <row r="1485" spans="1:33" x14ac:dyDescent="0.2">
      <c r="A1485" s="9">
        <v>3</v>
      </c>
      <c r="B1485" t="s">
        <v>180</v>
      </c>
      <c r="C1485" t="s">
        <v>25</v>
      </c>
      <c r="D1485">
        <v>0</v>
      </c>
      <c r="E1485">
        <v>631678.29902100004</v>
      </c>
      <c r="F1485">
        <v>0</v>
      </c>
      <c r="G1485">
        <v>0</v>
      </c>
      <c r="H1485">
        <v>0</v>
      </c>
      <c r="I1485">
        <v>0</v>
      </c>
      <c r="J1485" s="8">
        <f>SUMIFS(Table1[time],Table1[repetition],Table1[[#This Row],[repetition]],Table1[config],Table1[[#This Row],[config]])</f>
        <v>111105413.34927095</v>
      </c>
      <c r="K1485" s="9">
        <v>0</v>
      </c>
      <c r="L1485" s="9">
        <v>2</v>
      </c>
      <c r="M1485" s="9" t="s">
        <v>150</v>
      </c>
      <c r="N1485" s="9" t="b">
        <v>1</v>
      </c>
      <c r="O1485" s="9" t="b">
        <v>1</v>
      </c>
      <c r="P1485" s="9" t="b">
        <v>1</v>
      </c>
      <c r="Q1485" s="9" t="b">
        <v>1</v>
      </c>
      <c r="R1485" s="9" t="b">
        <v>1</v>
      </c>
      <c r="S1485" s="9" t="b">
        <v>1</v>
      </c>
      <c r="T1485" s="9" t="b">
        <v>1</v>
      </c>
      <c r="U1485" s="9" t="b">
        <v>1</v>
      </c>
      <c r="V1485" s="9" t="b">
        <v>1</v>
      </c>
      <c r="W1485" s="9" t="b">
        <v>1</v>
      </c>
      <c r="X1485" s="9" t="b">
        <v>1</v>
      </c>
      <c r="Y1485" s="9" t="b">
        <v>1</v>
      </c>
      <c r="Z1485" s="9" t="b">
        <v>1</v>
      </c>
      <c r="AA1485" s="9" t="b">
        <v>1</v>
      </c>
      <c r="AB1485" s="9" t="b">
        <v>1</v>
      </c>
      <c r="AC1485" s="9" t="b">
        <v>1</v>
      </c>
      <c r="AD1485" s="9" t="b">
        <v>1</v>
      </c>
      <c r="AE1485" s="9" t="b">
        <v>1</v>
      </c>
      <c r="AF1485" s="9" t="b">
        <v>1</v>
      </c>
      <c r="AG1485" s="9" t="b">
        <v>1</v>
      </c>
    </row>
    <row r="1486" spans="1:33" x14ac:dyDescent="0.2">
      <c r="A1486" s="11">
        <v>1</v>
      </c>
      <c r="B1486" t="s">
        <v>181</v>
      </c>
      <c r="C1486" t="s">
        <v>25</v>
      </c>
      <c r="D1486">
        <v>0</v>
      </c>
      <c r="E1486">
        <v>1328611.518221</v>
      </c>
      <c r="F1486">
        <v>0</v>
      </c>
      <c r="G1486">
        <v>0</v>
      </c>
      <c r="H1486">
        <v>0</v>
      </c>
      <c r="I1486">
        <v>0</v>
      </c>
      <c r="J1486" s="10">
        <f>SUMIFS(Table1[time],Table1[repetition],Table1[[#This Row],[repetition]],Table1[config],Table1[[#This Row],[config]])</f>
        <v>106680890.1538839</v>
      </c>
      <c r="K1486" s="11">
        <v>150</v>
      </c>
      <c r="L1486" s="11">
        <v>6</v>
      </c>
      <c r="M1486" s="11" t="s">
        <v>151</v>
      </c>
      <c r="N1486" s="11" t="b">
        <v>0</v>
      </c>
      <c r="O1486" s="11" t="b">
        <v>1</v>
      </c>
      <c r="P1486" s="11" t="b">
        <v>0</v>
      </c>
      <c r="Q1486" s="11" t="b">
        <v>1</v>
      </c>
      <c r="R1486" s="11" t="b">
        <v>1</v>
      </c>
      <c r="S1486" s="11" t="b">
        <v>1</v>
      </c>
      <c r="T1486" s="11" t="b">
        <v>0</v>
      </c>
      <c r="U1486" s="11" t="b">
        <v>1</v>
      </c>
      <c r="V1486" s="11" t="b">
        <v>1</v>
      </c>
      <c r="W1486" s="11" t="b">
        <v>0</v>
      </c>
      <c r="X1486" s="11" t="b">
        <v>0</v>
      </c>
      <c r="Y1486" s="11" t="b">
        <v>0</v>
      </c>
      <c r="Z1486" s="11" t="b">
        <v>1</v>
      </c>
      <c r="AA1486" s="11" t="b">
        <v>1</v>
      </c>
      <c r="AB1486" s="11" t="b">
        <v>1</v>
      </c>
      <c r="AC1486" s="11" t="b">
        <v>1</v>
      </c>
      <c r="AD1486" s="11" t="b">
        <v>0</v>
      </c>
      <c r="AE1486" s="11" t="b">
        <v>0</v>
      </c>
      <c r="AF1486" s="11" t="b">
        <v>1</v>
      </c>
      <c r="AG1486" s="11" t="b">
        <v>1</v>
      </c>
    </row>
    <row r="1487" spans="1:33" x14ac:dyDescent="0.2">
      <c r="A1487" s="11">
        <v>2</v>
      </c>
      <c r="B1487" t="s">
        <v>181</v>
      </c>
      <c r="C1487" t="s">
        <v>25</v>
      </c>
      <c r="D1487">
        <v>0</v>
      </c>
      <c r="E1487">
        <v>714907.28174708702</v>
      </c>
      <c r="F1487">
        <v>0</v>
      </c>
      <c r="G1487">
        <v>0</v>
      </c>
      <c r="H1487">
        <v>0</v>
      </c>
      <c r="I1487">
        <v>0</v>
      </c>
      <c r="J1487" s="10">
        <f>SUMIFS(Table1[time],Table1[repetition],Table1[[#This Row],[repetition]],Table1[config],Table1[[#This Row],[config]])</f>
        <v>94614572.182655692</v>
      </c>
      <c r="K1487" s="11">
        <v>0</v>
      </c>
      <c r="L1487" s="11">
        <v>2</v>
      </c>
      <c r="M1487" s="11" t="s">
        <v>150</v>
      </c>
      <c r="N1487" s="11" t="b">
        <v>1</v>
      </c>
      <c r="O1487" s="11" t="b">
        <v>1</v>
      </c>
      <c r="P1487" s="11" t="b">
        <v>1</v>
      </c>
      <c r="Q1487" s="11" t="b">
        <v>1</v>
      </c>
      <c r="R1487" s="11" t="b">
        <v>1</v>
      </c>
      <c r="S1487" s="11" t="b">
        <v>1</v>
      </c>
      <c r="T1487" s="11" t="b">
        <v>1</v>
      </c>
      <c r="U1487" s="11" t="b">
        <v>1</v>
      </c>
      <c r="V1487" s="11" t="b">
        <v>1</v>
      </c>
      <c r="W1487" s="11" t="b">
        <v>1</v>
      </c>
      <c r="X1487" s="11" t="b">
        <v>1</v>
      </c>
      <c r="Y1487" s="11" t="b">
        <v>1</v>
      </c>
      <c r="Z1487" s="11" t="b">
        <v>1</v>
      </c>
      <c r="AA1487" s="11" t="b">
        <v>1</v>
      </c>
      <c r="AB1487" s="11" t="b">
        <v>1</v>
      </c>
      <c r="AC1487" s="11" t="b">
        <v>1</v>
      </c>
      <c r="AD1487" s="11" t="b">
        <v>1</v>
      </c>
      <c r="AE1487" s="11" t="b">
        <v>1</v>
      </c>
      <c r="AF1487" s="11" t="b">
        <v>1</v>
      </c>
      <c r="AG1487" s="11" t="b">
        <v>1</v>
      </c>
    </row>
    <row r="1488" spans="1:33" x14ac:dyDescent="0.2">
      <c r="A1488" s="9">
        <v>3</v>
      </c>
      <c r="B1488" t="s">
        <v>181</v>
      </c>
      <c r="C1488" t="s">
        <v>25</v>
      </c>
      <c r="D1488">
        <v>0</v>
      </c>
      <c r="E1488">
        <v>1954610.13986499</v>
      </c>
      <c r="F1488">
        <v>0</v>
      </c>
      <c r="G1488">
        <v>0</v>
      </c>
      <c r="H1488">
        <v>0</v>
      </c>
      <c r="I1488">
        <v>0</v>
      </c>
      <c r="J1488" s="8">
        <f>SUMIFS(Table1[time],Table1[repetition],Table1[[#This Row],[repetition]],Table1[config],Table1[[#This Row],[config]])</f>
        <v>111105413.34927095</v>
      </c>
      <c r="K1488" s="9">
        <v>1</v>
      </c>
      <c r="L1488" s="9">
        <v>4</v>
      </c>
      <c r="M1488" s="9" t="s">
        <v>150</v>
      </c>
      <c r="N1488" s="9" t="b">
        <v>0</v>
      </c>
      <c r="O1488" s="9" t="b">
        <v>1</v>
      </c>
      <c r="P1488" s="9" t="b">
        <v>0</v>
      </c>
      <c r="Q1488" s="9" t="b">
        <v>1</v>
      </c>
      <c r="R1488" s="9" t="b">
        <v>0</v>
      </c>
      <c r="S1488" s="9" t="b">
        <v>1</v>
      </c>
      <c r="T1488" s="9" t="b">
        <v>0</v>
      </c>
      <c r="U1488" s="9" t="b">
        <v>0</v>
      </c>
      <c r="V1488" s="9" t="b">
        <v>0</v>
      </c>
      <c r="W1488" s="9" t="b">
        <v>1</v>
      </c>
      <c r="X1488" s="9" t="b">
        <v>0</v>
      </c>
      <c r="Y1488" s="9" t="b">
        <v>1</v>
      </c>
      <c r="Z1488" s="9" t="b">
        <v>1</v>
      </c>
      <c r="AA1488" s="9" t="b">
        <v>1</v>
      </c>
      <c r="AB1488" s="9" t="b">
        <v>1</v>
      </c>
      <c r="AC1488" s="9" t="b">
        <v>1</v>
      </c>
      <c r="AD1488" s="9" t="b">
        <v>0</v>
      </c>
      <c r="AE1488" s="9" t="b">
        <v>1</v>
      </c>
      <c r="AF1488" s="9" t="b">
        <v>1</v>
      </c>
      <c r="AG1488" s="9" t="b">
        <v>1</v>
      </c>
    </row>
    <row r="1489" spans="1:33" x14ac:dyDescent="0.2">
      <c r="A1489" s="9">
        <v>1</v>
      </c>
      <c r="B1489" t="s">
        <v>182</v>
      </c>
      <c r="C1489" t="s">
        <v>25</v>
      </c>
      <c r="D1489">
        <v>0</v>
      </c>
      <c r="E1489">
        <v>7205840.7345710099</v>
      </c>
      <c r="F1489">
        <v>0</v>
      </c>
      <c r="G1489">
        <v>0</v>
      </c>
      <c r="H1489">
        <v>0</v>
      </c>
      <c r="I1489">
        <v>0</v>
      </c>
      <c r="J1489" s="8">
        <f>SUMIFS(Table1[time],Table1[repetition],Table1[[#This Row],[repetition]],Table1[config],Table1[[#This Row],[config]])</f>
        <v>106680890.1538839</v>
      </c>
      <c r="K1489" s="9">
        <v>200</v>
      </c>
      <c r="L1489" s="9">
        <v>2</v>
      </c>
      <c r="M1489" s="9" t="s">
        <v>150</v>
      </c>
      <c r="N1489" s="9" t="b">
        <v>1</v>
      </c>
      <c r="O1489" s="9" t="b">
        <v>0</v>
      </c>
      <c r="P1489" s="9" t="b">
        <v>0</v>
      </c>
      <c r="Q1489" s="9" t="b">
        <v>0</v>
      </c>
      <c r="R1489" s="9" t="b">
        <v>0</v>
      </c>
      <c r="S1489" s="9" t="b">
        <v>1</v>
      </c>
      <c r="T1489" s="9" t="b">
        <v>0</v>
      </c>
      <c r="U1489" s="9" t="b">
        <v>1</v>
      </c>
      <c r="V1489" s="9" t="b">
        <v>1</v>
      </c>
      <c r="W1489" s="9" t="b">
        <v>0</v>
      </c>
      <c r="X1489" s="9" t="b">
        <v>0</v>
      </c>
      <c r="Y1489" s="9" t="b">
        <v>0</v>
      </c>
      <c r="Z1489" s="9" t="b">
        <v>0</v>
      </c>
      <c r="AA1489" s="9" t="b">
        <v>1</v>
      </c>
      <c r="AB1489" s="9" t="b">
        <v>0</v>
      </c>
      <c r="AC1489" s="9" t="b">
        <v>0</v>
      </c>
      <c r="AD1489" s="9" t="b">
        <v>0</v>
      </c>
      <c r="AE1489" s="9" t="b">
        <v>0</v>
      </c>
      <c r="AF1489" s="9" t="b">
        <v>0</v>
      </c>
      <c r="AG1489" s="9" t="b">
        <v>1</v>
      </c>
    </row>
    <row r="1490" spans="1:33" x14ac:dyDescent="0.2">
      <c r="A1490" s="9">
        <v>2</v>
      </c>
      <c r="B1490" t="s">
        <v>182</v>
      </c>
      <c r="C1490" t="s">
        <v>25</v>
      </c>
      <c r="D1490">
        <v>0</v>
      </c>
      <c r="E1490">
        <v>7203269.6896810001</v>
      </c>
      <c r="F1490">
        <v>0</v>
      </c>
      <c r="G1490">
        <v>0</v>
      </c>
      <c r="H1490">
        <v>0</v>
      </c>
      <c r="I1490">
        <v>0</v>
      </c>
      <c r="J1490" s="8">
        <f>SUMIFS(Table1[time],Table1[repetition],Table1[[#This Row],[repetition]],Table1[config],Table1[[#This Row],[config]])</f>
        <v>94614572.182655692</v>
      </c>
      <c r="K1490" s="9">
        <v>1</v>
      </c>
      <c r="L1490" s="9">
        <v>6</v>
      </c>
      <c r="M1490" s="9" t="s">
        <v>149</v>
      </c>
      <c r="N1490" s="9" t="b">
        <v>0</v>
      </c>
      <c r="O1490" s="9" t="b">
        <v>1</v>
      </c>
      <c r="P1490" s="9" t="b">
        <v>0</v>
      </c>
      <c r="Q1490" s="9" t="b">
        <v>1</v>
      </c>
      <c r="R1490" s="9" t="b">
        <v>1</v>
      </c>
      <c r="S1490" s="9" t="b">
        <v>0</v>
      </c>
      <c r="T1490" s="9" t="b">
        <v>0</v>
      </c>
      <c r="U1490" s="9" t="b">
        <v>1</v>
      </c>
      <c r="V1490" s="9" t="b">
        <v>1</v>
      </c>
      <c r="W1490" s="9" t="b">
        <v>0</v>
      </c>
      <c r="X1490" s="9" t="b">
        <v>0</v>
      </c>
      <c r="Y1490" s="9" t="b">
        <v>1</v>
      </c>
      <c r="Z1490" s="9" t="b">
        <v>1</v>
      </c>
      <c r="AA1490" s="9" t="b">
        <v>1</v>
      </c>
      <c r="AB1490" s="9" t="b">
        <v>0</v>
      </c>
      <c r="AC1490" s="9" t="b">
        <v>1</v>
      </c>
      <c r="AD1490" s="9" t="b">
        <v>1</v>
      </c>
      <c r="AE1490" s="9" t="b">
        <v>0</v>
      </c>
      <c r="AF1490" s="9" t="b">
        <v>0</v>
      </c>
      <c r="AG1490" s="9" t="b">
        <v>1</v>
      </c>
    </row>
    <row r="1491" spans="1:33" x14ac:dyDescent="0.2">
      <c r="A1491" s="9">
        <v>3</v>
      </c>
      <c r="B1491" t="s">
        <v>182</v>
      </c>
      <c r="C1491" t="s">
        <v>25</v>
      </c>
      <c r="D1491">
        <v>0</v>
      </c>
      <c r="E1491">
        <v>7203492.4517750004</v>
      </c>
      <c r="F1491">
        <v>0</v>
      </c>
      <c r="G1491">
        <v>0</v>
      </c>
      <c r="H1491">
        <v>0</v>
      </c>
      <c r="I1491">
        <v>0</v>
      </c>
      <c r="J1491" s="8">
        <f>SUMIFS(Table1[time],Table1[repetition],Table1[[#This Row],[repetition]],Table1[config],Table1[[#This Row],[config]])</f>
        <v>111105413.34927095</v>
      </c>
      <c r="K1491" s="9">
        <v>600</v>
      </c>
      <c r="L1491" s="9">
        <v>6</v>
      </c>
      <c r="M1491" s="9" t="s">
        <v>151</v>
      </c>
      <c r="N1491" s="9" t="b">
        <v>1</v>
      </c>
      <c r="O1491" s="9" t="b">
        <v>1</v>
      </c>
      <c r="P1491" s="9" t="b">
        <v>1</v>
      </c>
      <c r="Q1491" s="9" t="b">
        <v>1</v>
      </c>
      <c r="R1491" s="9" t="b">
        <v>0</v>
      </c>
      <c r="S1491" s="9" t="b">
        <v>1</v>
      </c>
      <c r="T1491" s="9" t="b">
        <v>1</v>
      </c>
      <c r="U1491" s="9" t="b">
        <v>1</v>
      </c>
      <c r="V1491" s="9" t="b">
        <v>0</v>
      </c>
      <c r="W1491" s="9" t="b">
        <v>1</v>
      </c>
      <c r="X1491" s="9" t="b">
        <v>0</v>
      </c>
      <c r="Y1491" s="9" t="b">
        <v>1</v>
      </c>
      <c r="Z1491" s="9" t="b">
        <v>1</v>
      </c>
      <c r="AA1491" s="9" t="b">
        <v>0</v>
      </c>
      <c r="AB1491" s="9" t="b">
        <v>1</v>
      </c>
      <c r="AC1491" s="9" t="b">
        <v>1</v>
      </c>
      <c r="AD1491" s="9" t="b">
        <v>1</v>
      </c>
      <c r="AE1491" s="9" t="b">
        <v>0</v>
      </c>
      <c r="AF1491" s="9" t="b">
        <v>0</v>
      </c>
      <c r="AG1491" s="9" t="b">
        <v>0</v>
      </c>
    </row>
    <row r="1492" spans="1:33" x14ac:dyDescent="0.2">
      <c r="A1492" s="11">
        <v>1</v>
      </c>
      <c r="B1492" t="s">
        <v>184</v>
      </c>
      <c r="C1492" t="s">
        <v>25</v>
      </c>
      <c r="D1492">
        <v>0</v>
      </c>
      <c r="E1492">
        <v>7205465.5619499898</v>
      </c>
      <c r="F1492">
        <v>0</v>
      </c>
      <c r="G1492">
        <v>0</v>
      </c>
      <c r="H1492">
        <v>0</v>
      </c>
      <c r="I1492">
        <v>0</v>
      </c>
      <c r="J1492" s="10">
        <f>SUMIFS(Table1[time],Table1[repetition],Table1[[#This Row],[repetition]],Table1[config],Table1[[#This Row],[config]])</f>
        <v>106680890.1538839</v>
      </c>
      <c r="K1492" s="11">
        <v>200</v>
      </c>
      <c r="L1492" s="11">
        <v>4</v>
      </c>
      <c r="M1492" s="11" t="s">
        <v>151</v>
      </c>
      <c r="N1492" s="11" t="b">
        <v>1</v>
      </c>
      <c r="O1492" s="11" t="b">
        <v>1</v>
      </c>
      <c r="P1492" s="11" t="b">
        <v>1</v>
      </c>
      <c r="Q1492" s="11" t="b">
        <v>1</v>
      </c>
      <c r="R1492" s="11" t="b">
        <v>1</v>
      </c>
      <c r="S1492" s="11" t="b">
        <v>1</v>
      </c>
      <c r="T1492" s="11" t="b">
        <v>1</v>
      </c>
      <c r="U1492" s="11" t="b">
        <v>1</v>
      </c>
      <c r="V1492" s="11" t="b">
        <v>1</v>
      </c>
      <c r="W1492" s="11" t="b">
        <v>0</v>
      </c>
      <c r="X1492" s="11" t="b">
        <v>0</v>
      </c>
      <c r="Y1492" s="11" t="b">
        <v>0</v>
      </c>
      <c r="Z1492" s="11" t="b">
        <v>0</v>
      </c>
      <c r="AA1492" s="11" t="b">
        <v>0</v>
      </c>
      <c r="AB1492" s="11" t="b">
        <v>1</v>
      </c>
      <c r="AC1492" s="11" t="b">
        <v>0</v>
      </c>
      <c r="AD1492" s="11" t="b">
        <v>1</v>
      </c>
      <c r="AE1492" s="11" t="b">
        <v>0</v>
      </c>
      <c r="AF1492" s="11" t="b">
        <v>1</v>
      </c>
      <c r="AG1492" s="11" t="b">
        <v>0</v>
      </c>
    </row>
    <row r="1493" spans="1:33" x14ac:dyDescent="0.2">
      <c r="A1493" s="11">
        <v>2</v>
      </c>
      <c r="B1493" t="s">
        <v>184</v>
      </c>
      <c r="C1493" t="s">
        <v>25</v>
      </c>
      <c r="D1493">
        <v>0</v>
      </c>
      <c r="E1493">
        <v>7203183.1771433298</v>
      </c>
      <c r="F1493">
        <v>0</v>
      </c>
      <c r="G1493">
        <v>0</v>
      </c>
      <c r="H1493">
        <v>0</v>
      </c>
      <c r="I1493">
        <v>0</v>
      </c>
      <c r="J1493" s="10">
        <f>SUMIFS(Table1[time],Table1[repetition],Table1[[#This Row],[repetition]],Table1[config],Table1[[#This Row],[config]])</f>
        <v>94614572.182655692</v>
      </c>
      <c r="K1493" s="11">
        <v>120</v>
      </c>
      <c r="L1493" s="11">
        <v>6</v>
      </c>
      <c r="M1493" s="11" t="s">
        <v>150</v>
      </c>
      <c r="N1493" s="11" t="b">
        <v>1</v>
      </c>
      <c r="O1493" s="11" t="b">
        <v>1</v>
      </c>
      <c r="P1493" s="11" t="b">
        <v>0</v>
      </c>
      <c r="Q1493" s="11" t="b">
        <v>1</v>
      </c>
      <c r="R1493" s="11" t="b">
        <v>0</v>
      </c>
      <c r="S1493" s="11" t="b">
        <v>0</v>
      </c>
      <c r="T1493" s="11" t="b">
        <v>1</v>
      </c>
      <c r="U1493" s="11" t="b">
        <v>1</v>
      </c>
      <c r="V1493" s="11" t="b">
        <v>1</v>
      </c>
      <c r="W1493" s="11" t="b">
        <v>0</v>
      </c>
      <c r="X1493" s="11" t="b">
        <v>1</v>
      </c>
      <c r="Y1493" s="11" t="b">
        <v>0</v>
      </c>
      <c r="Z1493" s="11" t="b">
        <v>0</v>
      </c>
      <c r="AA1493" s="11" t="b">
        <v>1</v>
      </c>
      <c r="AB1493" s="11" t="b">
        <v>0</v>
      </c>
      <c r="AC1493" s="11" t="b">
        <v>0</v>
      </c>
      <c r="AD1493" s="11" t="b">
        <v>1</v>
      </c>
      <c r="AE1493" s="11" t="b">
        <v>0</v>
      </c>
      <c r="AF1493" s="11" t="b">
        <v>0</v>
      </c>
      <c r="AG1493" s="11" t="b">
        <v>0</v>
      </c>
    </row>
    <row r="1494" spans="1:33" x14ac:dyDescent="0.2">
      <c r="A1494" s="11">
        <v>3</v>
      </c>
      <c r="B1494" t="s">
        <v>184</v>
      </c>
      <c r="C1494" t="s">
        <v>25</v>
      </c>
      <c r="D1494">
        <v>0</v>
      </c>
      <c r="E1494">
        <v>7208668.6081659999</v>
      </c>
      <c r="F1494">
        <v>0</v>
      </c>
      <c r="G1494">
        <v>0</v>
      </c>
      <c r="H1494">
        <v>0</v>
      </c>
      <c r="I1494">
        <v>0</v>
      </c>
      <c r="J1494" s="10">
        <f>SUMIFS(Table1[time],Table1[repetition],Table1[[#This Row],[repetition]],Table1[config],Table1[[#This Row],[config]])</f>
        <v>111105413.34927095</v>
      </c>
      <c r="K1494" s="11">
        <v>50</v>
      </c>
      <c r="L1494" s="11">
        <v>1</v>
      </c>
      <c r="M1494" s="11" t="s">
        <v>151</v>
      </c>
      <c r="N1494" s="11" t="b">
        <v>0</v>
      </c>
      <c r="O1494" s="11" t="b">
        <v>1</v>
      </c>
      <c r="P1494" s="11" t="b">
        <v>1</v>
      </c>
      <c r="Q1494" s="11" t="b">
        <v>1</v>
      </c>
      <c r="R1494" s="11" t="b">
        <v>1</v>
      </c>
      <c r="S1494" s="11" t="b">
        <v>0</v>
      </c>
      <c r="T1494" s="11" t="b">
        <v>1</v>
      </c>
      <c r="U1494" s="11" t="b">
        <v>0</v>
      </c>
      <c r="V1494" s="11" t="b">
        <v>0</v>
      </c>
      <c r="W1494" s="11" t="b">
        <v>1</v>
      </c>
      <c r="X1494" s="11" t="b">
        <v>1</v>
      </c>
      <c r="Y1494" s="11" t="b">
        <v>1</v>
      </c>
      <c r="Z1494" s="11" t="b">
        <v>1</v>
      </c>
      <c r="AA1494" s="11" t="b">
        <v>0</v>
      </c>
      <c r="AB1494" s="11" t="b">
        <v>0</v>
      </c>
      <c r="AC1494" s="11" t="b">
        <v>0</v>
      </c>
      <c r="AD1494" s="11" t="b">
        <v>1</v>
      </c>
      <c r="AE1494" s="11" t="b">
        <v>1</v>
      </c>
      <c r="AF1494" s="11" t="b">
        <v>1</v>
      </c>
      <c r="AG1494" s="11" t="b">
        <v>1</v>
      </c>
    </row>
    <row r="1495" spans="1:33" x14ac:dyDescent="0.2">
      <c r="A1495" s="11">
        <v>1</v>
      </c>
      <c r="B1495" t="s">
        <v>183</v>
      </c>
      <c r="C1495" t="s">
        <v>25</v>
      </c>
      <c r="D1495">
        <v>0</v>
      </c>
      <c r="E1495">
        <v>458489.02488997497</v>
      </c>
      <c r="F1495">
        <v>0</v>
      </c>
      <c r="G1495">
        <v>0</v>
      </c>
      <c r="H1495">
        <v>0</v>
      </c>
      <c r="I1495">
        <v>0</v>
      </c>
      <c r="J1495" s="10">
        <f>SUMIFS(Table1[time],Table1[repetition],Table1[[#This Row],[repetition]],Table1[config],Table1[[#This Row],[config]])</f>
        <v>106680890.1538839</v>
      </c>
      <c r="K1495" s="11">
        <v>200</v>
      </c>
      <c r="L1495" s="11">
        <v>18</v>
      </c>
      <c r="M1495" s="11" t="s">
        <v>151</v>
      </c>
      <c r="N1495" s="11" t="b">
        <v>1</v>
      </c>
      <c r="O1495" s="11" t="b">
        <v>0</v>
      </c>
      <c r="P1495" s="11" t="b">
        <v>0</v>
      </c>
      <c r="Q1495" s="11" t="b">
        <v>0</v>
      </c>
      <c r="R1495" s="11" t="b">
        <v>1</v>
      </c>
      <c r="S1495" s="11" t="b">
        <v>0</v>
      </c>
      <c r="T1495" s="11" t="b">
        <v>0</v>
      </c>
      <c r="U1495" s="11" t="b">
        <v>0</v>
      </c>
      <c r="V1495" s="11" t="b">
        <v>0</v>
      </c>
      <c r="W1495" s="11" t="b">
        <v>0</v>
      </c>
      <c r="X1495" s="11" t="b">
        <v>0</v>
      </c>
      <c r="Y1495" s="11" t="b">
        <v>1</v>
      </c>
      <c r="Z1495" s="11" t="b">
        <v>0</v>
      </c>
      <c r="AA1495" s="11" t="b">
        <v>1</v>
      </c>
      <c r="AB1495" s="11" t="b">
        <v>1</v>
      </c>
      <c r="AC1495" s="11" t="b">
        <v>1</v>
      </c>
      <c r="AD1495" s="11" t="b">
        <v>0</v>
      </c>
      <c r="AE1495" s="11" t="b">
        <v>0</v>
      </c>
      <c r="AF1495" s="11" t="b">
        <v>1</v>
      </c>
      <c r="AG1495" s="11" t="b">
        <v>1</v>
      </c>
    </row>
    <row r="1496" spans="1:33" x14ac:dyDescent="0.2">
      <c r="A1496" s="9">
        <v>2</v>
      </c>
      <c r="B1496" t="s">
        <v>183</v>
      </c>
      <c r="C1496" t="s">
        <v>25</v>
      </c>
      <c r="D1496">
        <v>0</v>
      </c>
      <c r="E1496">
        <v>110009.161127265</v>
      </c>
      <c r="F1496">
        <v>0</v>
      </c>
      <c r="G1496">
        <v>0</v>
      </c>
      <c r="H1496">
        <v>0</v>
      </c>
      <c r="I1496">
        <v>0</v>
      </c>
      <c r="J1496" s="8">
        <f>SUMIFS(Table1[time],Table1[repetition],Table1[[#This Row],[repetition]],Table1[config],Table1[[#This Row],[config]])</f>
        <v>94614572.182655692</v>
      </c>
      <c r="K1496" s="9">
        <v>1</v>
      </c>
      <c r="L1496" s="9">
        <v>4</v>
      </c>
      <c r="M1496" s="9" t="s">
        <v>150</v>
      </c>
      <c r="N1496" s="9" t="b">
        <v>0</v>
      </c>
      <c r="O1496" s="9" t="b">
        <v>1</v>
      </c>
      <c r="P1496" s="9" t="b">
        <v>0</v>
      </c>
      <c r="Q1496" s="9" t="b">
        <v>1</v>
      </c>
      <c r="R1496" s="9" t="b">
        <v>0</v>
      </c>
      <c r="S1496" s="9" t="b">
        <v>1</v>
      </c>
      <c r="T1496" s="9" t="b">
        <v>0</v>
      </c>
      <c r="U1496" s="9" t="b">
        <v>0</v>
      </c>
      <c r="V1496" s="9" t="b">
        <v>0</v>
      </c>
      <c r="W1496" s="9" t="b">
        <v>1</v>
      </c>
      <c r="X1496" s="9" t="b">
        <v>0</v>
      </c>
      <c r="Y1496" s="9" t="b">
        <v>1</v>
      </c>
      <c r="Z1496" s="9" t="b">
        <v>1</v>
      </c>
      <c r="AA1496" s="9" t="b">
        <v>1</v>
      </c>
      <c r="AB1496" s="9" t="b">
        <v>1</v>
      </c>
      <c r="AC1496" s="9" t="b">
        <v>1</v>
      </c>
      <c r="AD1496" s="9" t="b">
        <v>0</v>
      </c>
      <c r="AE1496" s="9" t="b">
        <v>1</v>
      </c>
      <c r="AF1496" s="9" t="b">
        <v>1</v>
      </c>
      <c r="AG1496" s="9" t="b">
        <v>1</v>
      </c>
    </row>
    <row r="1497" spans="1:33" x14ac:dyDescent="0.2">
      <c r="A1497" s="11">
        <v>3</v>
      </c>
      <c r="B1497" t="s">
        <v>183</v>
      </c>
      <c r="C1497" t="s">
        <v>25</v>
      </c>
      <c r="D1497">
        <v>0</v>
      </c>
      <c r="E1497">
        <v>459110.027479999</v>
      </c>
      <c r="F1497">
        <v>0</v>
      </c>
      <c r="G1497">
        <v>0</v>
      </c>
      <c r="H1497">
        <v>0</v>
      </c>
      <c r="I1497">
        <v>0</v>
      </c>
      <c r="J1497" s="10">
        <f>SUMIFS(Table1[time],Table1[repetition],Table1[[#This Row],[repetition]],Table1[config],Table1[[#This Row],[config]])</f>
        <v>111105413.34927095</v>
      </c>
      <c r="K1497" s="11">
        <v>0</v>
      </c>
      <c r="L1497" s="11">
        <v>1</v>
      </c>
      <c r="M1497" s="11" t="s">
        <v>149</v>
      </c>
      <c r="N1497" s="11" t="b">
        <v>0</v>
      </c>
      <c r="O1497" s="11" t="b">
        <v>0</v>
      </c>
      <c r="P1497" s="11" t="b">
        <v>0</v>
      </c>
      <c r="Q1497" s="11" t="b">
        <v>0</v>
      </c>
      <c r="R1497" s="11" t="b">
        <v>0</v>
      </c>
      <c r="S1497" s="11" t="b">
        <v>0</v>
      </c>
      <c r="T1497" s="11" t="b">
        <v>0</v>
      </c>
      <c r="U1497" s="11" t="b">
        <v>0</v>
      </c>
      <c r="V1497" s="11" t="b">
        <v>0</v>
      </c>
      <c r="W1497" s="11" t="b">
        <v>0</v>
      </c>
      <c r="X1497" s="11" t="b">
        <v>0</v>
      </c>
      <c r="Y1497" s="11" t="b">
        <v>0</v>
      </c>
      <c r="Z1497" s="11" t="b">
        <v>0</v>
      </c>
      <c r="AA1497" s="11" t="b">
        <v>0</v>
      </c>
      <c r="AB1497" s="11" t="b">
        <v>0</v>
      </c>
      <c r="AC1497" s="11" t="b">
        <v>0</v>
      </c>
      <c r="AD1497" s="11" t="b">
        <v>0</v>
      </c>
      <c r="AE1497" s="11" t="b">
        <v>0</v>
      </c>
      <c r="AF1497" s="11" t="b">
        <v>0</v>
      </c>
      <c r="AG1497" s="11" t="b">
        <v>0</v>
      </c>
    </row>
    <row r="1498" spans="1:33" x14ac:dyDescent="0.2">
      <c r="A1498" s="9">
        <v>1</v>
      </c>
      <c r="B1498" t="s">
        <v>185</v>
      </c>
      <c r="C1498" t="s">
        <v>25</v>
      </c>
      <c r="D1498">
        <v>0</v>
      </c>
      <c r="E1498">
        <v>580128.23784601595</v>
      </c>
      <c r="F1498">
        <v>0</v>
      </c>
      <c r="G1498">
        <v>0</v>
      </c>
      <c r="H1498">
        <v>0</v>
      </c>
      <c r="I1498">
        <v>0</v>
      </c>
      <c r="J1498" s="8">
        <f>SUMIFS(Table1[time],Table1[repetition],Table1[[#This Row],[repetition]],Table1[config],Table1[[#This Row],[config]])</f>
        <v>106680890.1538839</v>
      </c>
      <c r="K1498" s="9">
        <v>600</v>
      </c>
      <c r="L1498" s="9">
        <v>2</v>
      </c>
      <c r="M1498" s="9" t="s">
        <v>150</v>
      </c>
      <c r="N1498" s="9" t="b">
        <v>1</v>
      </c>
      <c r="O1498" s="9" t="b">
        <v>0</v>
      </c>
      <c r="P1498" s="9" t="b">
        <v>0</v>
      </c>
      <c r="Q1498" s="9" t="b">
        <v>0</v>
      </c>
      <c r="R1498" s="9" t="b">
        <v>0</v>
      </c>
      <c r="S1498" s="9" t="b">
        <v>1</v>
      </c>
      <c r="T1498" s="9" t="b">
        <v>0</v>
      </c>
      <c r="U1498" s="9" t="b">
        <v>1</v>
      </c>
      <c r="V1498" s="9" t="b">
        <v>1</v>
      </c>
      <c r="W1498" s="9" t="b">
        <v>0</v>
      </c>
      <c r="X1498" s="9" t="b">
        <v>0</v>
      </c>
      <c r="Y1498" s="9" t="b">
        <v>0</v>
      </c>
      <c r="Z1498" s="9" t="b">
        <v>0</v>
      </c>
      <c r="AA1498" s="9" t="b">
        <v>1</v>
      </c>
      <c r="AB1498" s="9" t="b">
        <v>0</v>
      </c>
      <c r="AC1498" s="9" t="b">
        <v>0</v>
      </c>
      <c r="AD1498" s="9" t="b">
        <v>0</v>
      </c>
      <c r="AE1498" s="9" t="b">
        <v>0</v>
      </c>
      <c r="AF1498" s="9" t="b">
        <v>0</v>
      </c>
      <c r="AG1498" s="9" t="b">
        <v>1</v>
      </c>
    </row>
    <row r="1499" spans="1:33" x14ac:dyDescent="0.2">
      <c r="A1499" s="9">
        <v>2</v>
      </c>
      <c r="B1499" t="s">
        <v>185</v>
      </c>
      <c r="C1499" t="s">
        <v>25</v>
      </c>
      <c r="D1499">
        <v>0</v>
      </c>
      <c r="E1499">
        <v>194958.67331698499</v>
      </c>
      <c r="F1499">
        <v>0</v>
      </c>
      <c r="G1499">
        <v>0</v>
      </c>
      <c r="H1499">
        <v>0</v>
      </c>
      <c r="I1499">
        <v>0</v>
      </c>
      <c r="J1499" s="8">
        <f>SUMIFS(Table1[time],Table1[repetition],Table1[[#This Row],[repetition]],Table1[config],Table1[[#This Row],[config]])</f>
        <v>94614572.182655692</v>
      </c>
      <c r="K1499" s="9">
        <v>0</v>
      </c>
      <c r="L1499" s="9">
        <v>2</v>
      </c>
      <c r="M1499" s="9" t="s">
        <v>150</v>
      </c>
      <c r="N1499" s="9" t="b">
        <v>1</v>
      </c>
      <c r="O1499" s="9" t="b">
        <v>1</v>
      </c>
      <c r="P1499" s="9" t="b">
        <v>1</v>
      </c>
      <c r="Q1499" s="9" t="b">
        <v>1</v>
      </c>
      <c r="R1499" s="9" t="b">
        <v>1</v>
      </c>
      <c r="S1499" s="9" t="b">
        <v>1</v>
      </c>
      <c r="T1499" s="9" t="b">
        <v>1</v>
      </c>
      <c r="U1499" s="9" t="b">
        <v>1</v>
      </c>
      <c r="V1499" s="9" t="b">
        <v>1</v>
      </c>
      <c r="W1499" s="9" t="b">
        <v>1</v>
      </c>
      <c r="X1499" s="9" t="b">
        <v>1</v>
      </c>
      <c r="Y1499" s="9" t="b">
        <v>1</v>
      </c>
      <c r="Z1499" s="9" t="b">
        <v>1</v>
      </c>
      <c r="AA1499" s="9" t="b">
        <v>1</v>
      </c>
      <c r="AB1499" s="9" t="b">
        <v>1</v>
      </c>
      <c r="AC1499" s="9" t="b">
        <v>1</v>
      </c>
      <c r="AD1499" s="9" t="b">
        <v>1</v>
      </c>
      <c r="AE1499" s="9" t="b">
        <v>1</v>
      </c>
      <c r="AF1499" s="9" t="b">
        <v>1</v>
      </c>
      <c r="AG1499" s="9" t="b">
        <v>1</v>
      </c>
    </row>
    <row r="1500" spans="1:33" x14ac:dyDescent="0.2">
      <c r="A1500" s="9">
        <v>3</v>
      </c>
      <c r="B1500" t="s">
        <v>185</v>
      </c>
      <c r="C1500" t="s">
        <v>25</v>
      </c>
      <c r="D1500">
        <v>0</v>
      </c>
      <c r="E1500">
        <v>703538.67539299896</v>
      </c>
      <c r="F1500">
        <v>0</v>
      </c>
      <c r="G1500">
        <v>0</v>
      </c>
      <c r="H1500">
        <v>0</v>
      </c>
      <c r="I1500">
        <v>0</v>
      </c>
      <c r="J1500" s="8">
        <f>SUMIFS(Table1[time],Table1[repetition],Table1[[#This Row],[repetition]],Table1[config],Table1[[#This Row],[config]])</f>
        <v>111105413.34927095</v>
      </c>
      <c r="K1500" s="9">
        <v>0</v>
      </c>
      <c r="L1500" s="9">
        <v>1</v>
      </c>
      <c r="M1500" s="9" t="s">
        <v>149</v>
      </c>
      <c r="N1500" s="9" t="b">
        <v>0</v>
      </c>
      <c r="O1500" s="9" t="b">
        <v>0</v>
      </c>
      <c r="P1500" s="9" t="b">
        <v>0</v>
      </c>
      <c r="Q1500" s="9" t="b">
        <v>0</v>
      </c>
      <c r="R1500" s="9" t="b">
        <v>0</v>
      </c>
      <c r="S1500" s="9" t="b">
        <v>0</v>
      </c>
      <c r="T1500" s="9" t="b">
        <v>0</v>
      </c>
      <c r="U1500" s="9" t="b">
        <v>0</v>
      </c>
      <c r="V1500" s="9" t="b">
        <v>0</v>
      </c>
      <c r="W1500" s="9" t="b">
        <v>0</v>
      </c>
      <c r="X1500" s="9" t="b">
        <v>0</v>
      </c>
      <c r="Y1500" s="9" t="b">
        <v>0</v>
      </c>
      <c r="Z1500" s="9" t="b">
        <v>0</v>
      </c>
      <c r="AA1500" s="9" t="b">
        <v>0</v>
      </c>
      <c r="AB1500" s="9" t="b">
        <v>0</v>
      </c>
      <c r="AC1500" s="9" t="b">
        <v>0</v>
      </c>
      <c r="AD1500" s="9" t="b">
        <v>0</v>
      </c>
      <c r="AE1500" s="9" t="b">
        <v>0</v>
      </c>
      <c r="AF1500" s="9" t="b">
        <v>0</v>
      </c>
      <c r="AG1500" s="9" t="b">
        <v>0</v>
      </c>
    </row>
    <row r="1501" spans="1:33" x14ac:dyDescent="0.2">
      <c r="A1501" s="9">
        <v>1</v>
      </c>
      <c r="B1501" t="s">
        <v>186</v>
      </c>
      <c r="C1501" t="s">
        <v>25</v>
      </c>
      <c r="D1501">
        <v>0</v>
      </c>
      <c r="E1501">
        <v>6088082.0488749798</v>
      </c>
      <c r="F1501">
        <v>0</v>
      </c>
      <c r="G1501">
        <v>0</v>
      </c>
      <c r="H1501">
        <v>0</v>
      </c>
      <c r="I1501">
        <v>0</v>
      </c>
      <c r="J1501" s="8">
        <f>SUMIFS(Table1[time],Table1[repetition],Table1[[#This Row],[repetition]],Table1[config],Table1[[#This Row],[config]])</f>
        <v>106680890.1538839</v>
      </c>
      <c r="K1501" s="9">
        <v>600</v>
      </c>
      <c r="L1501" s="9">
        <v>4</v>
      </c>
      <c r="M1501" s="9" t="s">
        <v>151</v>
      </c>
      <c r="N1501" s="9" t="b">
        <v>0</v>
      </c>
      <c r="O1501" s="9" t="b">
        <v>0</v>
      </c>
      <c r="P1501" s="9" t="b">
        <v>1</v>
      </c>
      <c r="Q1501" s="9" t="b">
        <v>0</v>
      </c>
      <c r="R1501" s="9" t="b">
        <v>0</v>
      </c>
      <c r="S1501" s="9" t="b">
        <v>1</v>
      </c>
      <c r="T1501" s="9" t="b">
        <v>1</v>
      </c>
      <c r="U1501" s="9" t="b">
        <v>0</v>
      </c>
      <c r="V1501" s="9" t="b">
        <v>0</v>
      </c>
      <c r="W1501" s="9" t="b">
        <v>1</v>
      </c>
      <c r="X1501" s="9" t="b">
        <v>0</v>
      </c>
      <c r="Y1501" s="9" t="b">
        <v>0</v>
      </c>
      <c r="Z1501" s="9" t="b">
        <v>1</v>
      </c>
      <c r="AA1501" s="9" t="b">
        <v>1</v>
      </c>
      <c r="AB1501" s="9" t="b">
        <v>1</v>
      </c>
      <c r="AC1501" s="9" t="b">
        <v>1</v>
      </c>
      <c r="AD1501" s="9" t="b">
        <v>0</v>
      </c>
      <c r="AE1501" s="9" t="b">
        <v>0</v>
      </c>
      <c r="AF1501" s="9" t="b">
        <v>1</v>
      </c>
      <c r="AG1501" s="9" t="b">
        <v>0</v>
      </c>
    </row>
    <row r="1502" spans="1:33" x14ac:dyDescent="0.2">
      <c r="A1502" s="11">
        <v>2</v>
      </c>
      <c r="B1502" t="s">
        <v>186</v>
      </c>
      <c r="C1502" t="s">
        <v>25</v>
      </c>
      <c r="D1502">
        <v>0</v>
      </c>
      <c r="E1502">
        <v>4437783.1903169798</v>
      </c>
      <c r="F1502">
        <v>0</v>
      </c>
      <c r="G1502">
        <v>0</v>
      </c>
      <c r="H1502">
        <v>0</v>
      </c>
      <c r="I1502">
        <v>0</v>
      </c>
      <c r="J1502" s="10">
        <f>SUMIFS(Table1[time],Table1[repetition],Table1[[#This Row],[repetition]],Table1[config],Table1[[#This Row],[config]])</f>
        <v>94614572.182655692</v>
      </c>
      <c r="K1502" s="11">
        <v>1</v>
      </c>
      <c r="L1502" s="11">
        <v>4</v>
      </c>
      <c r="M1502" s="11" t="s">
        <v>150</v>
      </c>
      <c r="N1502" s="11" t="b">
        <v>0</v>
      </c>
      <c r="O1502" s="11" t="b">
        <v>1</v>
      </c>
      <c r="P1502" s="11" t="b">
        <v>0</v>
      </c>
      <c r="Q1502" s="11" t="b">
        <v>1</v>
      </c>
      <c r="R1502" s="11" t="b">
        <v>0</v>
      </c>
      <c r="S1502" s="11" t="b">
        <v>1</v>
      </c>
      <c r="T1502" s="11" t="b">
        <v>0</v>
      </c>
      <c r="U1502" s="11" t="b">
        <v>0</v>
      </c>
      <c r="V1502" s="11" t="b">
        <v>0</v>
      </c>
      <c r="W1502" s="11" t="b">
        <v>1</v>
      </c>
      <c r="X1502" s="11" t="b">
        <v>0</v>
      </c>
      <c r="Y1502" s="11" t="b">
        <v>1</v>
      </c>
      <c r="Z1502" s="11" t="b">
        <v>1</v>
      </c>
      <c r="AA1502" s="11" t="b">
        <v>1</v>
      </c>
      <c r="AB1502" s="11" t="b">
        <v>1</v>
      </c>
      <c r="AC1502" s="11" t="b">
        <v>1</v>
      </c>
      <c r="AD1502" s="11" t="b">
        <v>0</v>
      </c>
      <c r="AE1502" s="11" t="b">
        <v>1</v>
      </c>
      <c r="AF1502" s="11" t="b">
        <v>1</v>
      </c>
      <c r="AG1502" s="11" t="b">
        <v>1</v>
      </c>
    </row>
    <row r="1503" spans="1:33" x14ac:dyDescent="0.2">
      <c r="A1503" s="9">
        <v>3</v>
      </c>
      <c r="B1503" t="s">
        <v>186</v>
      </c>
      <c r="C1503" t="s">
        <v>25</v>
      </c>
      <c r="D1503">
        <v>0</v>
      </c>
      <c r="E1503">
        <v>6224430.4781470001</v>
      </c>
      <c r="F1503">
        <v>0</v>
      </c>
      <c r="G1503">
        <v>0</v>
      </c>
      <c r="H1503">
        <v>0</v>
      </c>
      <c r="I1503">
        <v>0</v>
      </c>
      <c r="J1503" s="8">
        <f>SUMIFS(Table1[time],Table1[repetition],Table1[[#This Row],[repetition]],Table1[config],Table1[[#This Row],[config]])</f>
        <v>111105413.34927095</v>
      </c>
      <c r="K1503" s="9">
        <v>1</v>
      </c>
      <c r="L1503" s="9">
        <v>5</v>
      </c>
      <c r="M1503" s="9" t="s">
        <v>151</v>
      </c>
      <c r="N1503" s="9" t="b">
        <v>1</v>
      </c>
      <c r="O1503" s="9" t="b">
        <v>1</v>
      </c>
      <c r="P1503" s="9" t="b">
        <v>1</v>
      </c>
      <c r="Q1503" s="9" t="b">
        <v>0</v>
      </c>
      <c r="R1503" s="9" t="b">
        <v>0</v>
      </c>
      <c r="S1503" s="9" t="b">
        <v>1</v>
      </c>
      <c r="T1503" s="9" t="b">
        <v>1</v>
      </c>
      <c r="U1503" s="9" t="b">
        <v>0</v>
      </c>
      <c r="V1503" s="9" t="b">
        <v>1</v>
      </c>
      <c r="W1503" s="9" t="b">
        <v>1</v>
      </c>
      <c r="X1503" s="9" t="b">
        <v>1</v>
      </c>
      <c r="Y1503" s="9" t="b">
        <v>0</v>
      </c>
      <c r="Z1503" s="9" t="b">
        <v>0</v>
      </c>
      <c r="AA1503" s="9" t="b">
        <v>1</v>
      </c>
      <c r="AB1503" s="9" t="b">
        <v>1</v>
      </c>
      <c r="AC1503" s="9" t="b">
        <v>0</v>
      </c>
      <c r="AD1503" s="9" t="b">
        <v>0</v>
      </c>
      <c r="AE1503" s="9" t="b">
        <v>0</v>
      </c>
      <c r="AF1503" s="9" t="b">
        <v>1</v>
      </c>
      <c r="AG1503" s="9" t="b">
        <v>0</v>
      </c>
    </row>
    <row r="1504" spans="1:33" x14ac:dyDescent="0.2">
      <c r="A1504" s="9">
        <v>1</v>
      </c>
      <c r="B1504" t="s">
        <v>187</v>
      </c>
      <c r="C1504" t="s">
        <v>25</v>
      </c>
      <c r="D1504">
        <v>0</v>
      </c>
      <c r="E1504">
        <v>7207010.4380889898</v>
      </c>
      <c r="F1504">
        <v>0</v>
      </c>
      <c r="G1504">
        <v>0</v>
      </c>
      <c r="H1504">
        <v>0</v>
      </c>
      <c r="I1504">
        <v>0</v>
      </c>
      <c r="J1504" s="8">
        <f>SUMIFS(Table1[time],Table1[repetition],Table1[[#This Row],[repetition]],Table1[config],Table1[[#This Row],[config]])</f>
        <v>106680890.1538839</v>
      </c>
      <c r="K1504" s="9">
        <v>600</v>
      </c>
      <c r="L1504" s="9">
        <v>18</v>
      </c>
      <c r="M1504" s="9" t="s">
        <v>150</v>
      </c>
      <c r="N1504" s="9" t="b">
        <v>0</v>
      </c>
      <c r="O1504" s="9" t="b">
        <v>1</v>
      </c>
      <c r="P1504" s="9" t="b">
        <v>0</v>
      </c>
      <c r="Q1504" s="9" t="b">
        <v>0</v>
      </c>
      <c r="R1504" s="9" t="b">
        <v>1</v>
      </c>
      <c r="S1504" s="9" t="b">
        <v>1</v>
      </c>
      <c r="T1504" s="9" t="b">
        <v>1</v>
      </c>
      <c r="U1504" s="9" t="b">
        <v>0</v>
      </c>
      <c r="V1504" s="9" t="b">
        <v>1</v>
      </c>
      <c r="W1504" s="9" t="b">
        <v>0</v>
      </c>
      <c r="X1504" s="9" t="b">
        <v>0</v>
      </c>
      <c r="Y1504" s="9" t="b">
        <v>0</v>
      </c>
      <c r="Z1504" s="9" t="b">
        <v>1</v>
      </c>
      <c r="AA1504" s="9" t="b">
        <v>0</v>
      </c>
      <c r="AB1504" s="9" t="b">
        <v>0</v>
      </c>
      <c r="AC1504" s="9" t="b">
        <v>1</v>
      </c>
      <c r="AD1504" s="9" t="b">
        <v>1</v>
      </c>
      <c r="AE1504" s="9" t="b">
        <v>0</v>
      </c>
      <c r="AF1504" s="9" t="b">
        <v>1</v>
      </c>
      <c r="AG1504" s="9" t="b">
        <v>1</v>
      </c>
    </row>
    <row r="1505" spans="1:33" x14ac:dyDescent="0.2">
      <c r="A1505" s="9">
        <v>2</v>
      </c>
      <c r="B1505" t="s">
        <v>187</v>
      </c>
      <c r="C1505" t="s">
        <v>25</v>
      </c>
      <c r="D1505">
        <v>0</v>
      </c>
      <c r="E1505">
        <v>7204667.9742680797</v>
      </c>
      <c r="F1505">
        <v>0</v>
      </c>
      <c r="G1505">
        <v>0</v>
      </c>
      <c r="H1505">
        <v>0</v>
      </c>
      <c r="I1505">
        <v>0</v>
      </c>
      <c r="J1505" s="8">
        <f>SUMIFS(Table1[time],Table1[repetition],Table1[[#This Row],[repetition]],Table1[config],Table1[[#This Row],[config]])</f>
        <v>94614572.182655692</v>
      </c>
      <c r="K1505" s="9">
        <v>1</v>
      </c>
      <c r="L1505" s="9">
        <v>5</v>
      </c>
      <c r="M1505" s="9" t="s">
        <v>151</v>
      </c>
      <c r="N1505" s="9" t="b">
        <v>1</v>
      </c>
      <c r="O1505" s="9" t="b">
        <v>1</v>
      </c>
      <c r="P1505" s="9" t="b">
        <v>1</v>
      </c>
      <c r="Q1505" s="9" t="b">
        <v>0</v>
      </c>
      <c r="R1505" s="9" t="b">
        <v>0</v>
      </c>
      <c r="S1505" s="9" t="b">
        <v>1</v>
      </c>
      <c r="T1505" s="9" t="b">
        <v>1</v>
      </c>
      <c r="U1505" s="9" t="b">
        <v>0</v>
      </c>
      <c r="V1505" s="9" t="b">
        <v>1</v>
      </c>
      <c r="W1505" s="9" t="b">
        <v>1</v>
      </c>
      <c r="X1505" s="9" t="b">
        <v>1</v>
      </c>
      <c r="Y1505" s="9" t="b">
        <v>0</v>
      </c>
      <c r="Z1505" s="9" t="b">
        <v>0</v>
      </c>
      <c r="AA1505" s="9" t="b">
        <v>1</v>
      </c>
      <c r="AB1505" s="9" t="b">
        <v>1</v>
      </c>
      <c r="AC1505" s="9" t="b">
        <v>0</v>
      </c>
      <c r="AD1505" s="9" t="b">
        <v>0</v>
      </c>
      <c r="AE1505" s="9" t="b">
        <v>0</v>
      </c>
      <c r="AF1505" s="9" t="b">
        <v>1</v>
      </c>
      <c r="AG1505" s="9" t="b">
        <v>0</v>
      </c>
    </row>
    <row r="1506" spans="1:33" x14ac:dyDescent="0.2">
      <c r="A1506" s="9">
        <v>3</v>
      </c>
      <c r="B1506" t="s">
        <v>187</v>
      </c>
      <c r="C1506" t="s">
        <v>25</v>
      </c>
      <c r="D1506">
        <v>0</v>
      </c>
      <c r="E1506">
        <v>7208157.523914</v>
      </c>
      <c r="F1506">
        <v>0</v>
      </c>
      <c r="G1506">
        <v>0</v>
      </c>
      <c r="H1506">
        <v>0</v>
      </c>
      <c r="I1506">
        <v>0</v>
      </c>
      <c r="J1506" s="8">
        <f>SUMIFS(Table1[time],Table1[repetition],Table1[[#This Row],[repetition]],Table1[config],Table1[[#This Row],[config]])</f>
        <v>111105413.34927095</v>
      </c>
      <c r="K1506" s="9">
        <v>1</v>
      </c>
      <c r="L1506" s="9">
        <v>18</v>
      </c>
      <c r="M1506" s="9" t="s">
        <v>150</v>
      </c>
      <c r="N1506" s="9" t="b">
        <v>1</v>
      </c>
      <c r="O1506" s="9" t="b">
        <v>0</v>
      </c>
      <c r="P1506" s="9" t="b">
        <v>0</v>
      </c>
      <c r="Q1506" s="9" t="b">
        <v>0</v>
      </c>
      <c r="R1506" s="9" t="b">
        <v>0</v>
      </c>
      <c r="S1506" s="9" t="b">
        <v>1</v>
      </c>
      <c r="T1506" s="9" t="b">
        <v>1</v>
      </c>
      <c r="U1506" s="9" t="b">
        <v>1</v>
      </c>
      <c r="V1506" s="9" t="b">
        <v>1</v>
      </c>
      <c r="W1506" s="9" t="b">
        <v>0</v>
      </c>
      <c r="X1506" s="9" t="b">
        <v>1</v>
      </c>
      <c r="Y1506" s="9" t="b">
        <v>0</v>
      </c>
      <c r="Z1506" s="9" t="b">
        <v>0</v>
      </c>
      <c r="AA1506" s="9" t="b">
        <v>1</v>
      </c>
      <c r="AB1506" s="9" t="b">
        <v>1</v>
      </c>
      <c r="AC1506" s="9" t="b">
        <v>1</v>
      </c>
      <c r="AD1506" s="9" t="b">
        <v>1</v>
      </c>
      <c r="AE1506" s="9" t="b">
        <v>0</v>
      </c>
      <c r="AF1506" s="9" t="b">
        <v>0</v>
      </c>
      <c r="AG1506" s="9" t="b">
        <v>0</v>
      </c>
    </row>
    <row r="1507" spans="1:33" x14ac:dyDescent="0.2">
      <c r="A1507" s="9">
        <v>1</v>
      </c>
      <c r="B1507" t="s">
        <v>158</v>
      </c>
      <c r="C1507" t="s">
        <v>71</v>
      </c>
      <c r="D1507">
        <v>0</v>
      </c>
      <c r="E1507">
        <v>2593431.2723720199</v>
      </c>
      <c r="F1507">
        <v>0</v>
      </c>
      <c r="G1507">
        <v>0</v>
      </c>
      <c r="H1507">
        <v>0</v>
      </c>
      <c r="I1507">
        <v>0</v>
      </c>
      <c r="J1507" s="8">
        <f>SUMIFS(Table1[time],Table1[repetition],Table1[[#This Row],[repetition]],Table1[config],Table1[[#This Row],[config]])</f>
        <v>125272617.29862706</v>
      </c>
      <c r="K1507" s="9">
        <v>0</v>
      </c>
      <c r="L1507" s="9">
        <v>1</v>
      </c>
      <c r="M1507" s="9" t="s">
        <v>149</v>
      </c>
      <c r="N1507" s="9" t="b">
        <v>0</v>
      </c>
      <c r="O1507" s="9" t="b">
        <v>0</v>
      </c>
      <c r="P1507" s="9" t="b">
        <v>0</v>
      </c>
      <c r="Q1507" s="9" t="b">
        <v>0</v>
      </c>
      <c r="R1507" s="9" t="b">
        <v>0</v>
      </c>
      <c r="S1507" s="9" t="b">
        <v>0</v>
      </c>
      <c r="T1507" s="9" t="b">
        <v>0</v>
      </c>
      <c r="U1507" s="9" t="b">
        <v>0</v>
      </c>
      <c r="V1507" s="9" t="b">
        <v>0</v>
      </c>
      <c r="W1507" s="9" t="b">
        <v>0</v>
      </c>
      <c r="X1507" s="9" t="b">
        <v>0</v>
      </c>
      <c r="Y1507" s="9" t="b">
        <v>0</v>
      </c>
      <c r="Z1507" s="9" t="b">
        <v>0</v>
      </c>
      <c r="AA1507" s="9" t="b">
        <v>0</v>
      </c>
      <c r="AB1507" s="9" t="b">
        <v>0</v>
      </c>
      <c r="AC1507" s="9" t="b">
        <v>0</v>
      </c>
      <c r="AD1507" s="9" t="b">
        <v>0</v>
      </c>
      <c r="AE1507" s="9" t="b">
        <v>0</v>
      </c>
      <c r="AF1507" s="9" t="b">
        <v>0</v>
      </c>
      <c r="AG1507" s="9" t="b">
        <v>0</v>
      </c>
    </row>
    <row r="1508" spans="1:33" x14ac:dyDescent="0.2">
      <c r="A1508" s="9">
        <v>2</v>
      </c>
      <c r="B1508" t="s">
        <v>158</v>
      </c>
      <c r="C1508" t="s">
        <v>71</v>
      </c>
      <c r="D1508">
        <v>0</v>
      </c>
      <c r="E1508">
        <v>1419131.2376139599</v>
      </c>
      <c r="F1508">
        <v>0</v>
      </c>
      <c r="G1508">
        <v>0</v>
      </c>
      <c r="H1508">
        <v>0</v>
      </c>
      <c r="I1508">
        <v>0</v>
      </c>
      <c r="J1508" s="8">
        <f>SUMIFS(Table1[time],Table1[repetition],Table1[[#This Row],[repetition]],Table1[config],Table1[[#This Row],[config]])</f>
        <v>108536835.86306389</v>
      </c>
      <c r="K1508" s="9">
        <v>80</v>
      </c>
      <c r="L1508" s="9">
        <v>6</v>
      </c>
      <c r="M1508" s="9" t="s">
        <v>151</v>
      </c>
      <c r="N1508" s="9" t="b">
        <v>1</v>
      </c>
      <c r="O1508" s="9" t="b">
        <v>1</v>
      </c>
      <c r="P1508" s="9" t="b">
        <v>1</v>
      </c>
      <c r="Q1508" s="9" t="b">
        <v>0</v>
      </c>
      <c r="R1508" s="9" t="b">
        <v>1</v>
      </c>
      <c r="S1508" s="9" t="b">
        <v>0</v>
      </c>
      <c r="T1508" s="9" t="b">
        <v>1</v>
      </c>
      <c r="U1508" s="9" t="b">
        <v>0</v>
      </c>
      <c r="V1508" s="9" t="b">
        <v>0</v>
      </c>
      <c r="W1508" s="9" t="b">
        <v>0</v>
      </c>
      <c r="X1508" s="9" t="b">
        <v>0</v>
      </c>
      <c r="Y1508" s="9" t="b">
        <v>1</v>
      </c>
      <c r="Z1508" s="9" t="b">
        <v>1</v>
      </c>
      <c r="AA1508" s="9" t="b">
        <v>1</v>
      </c>
      <c r="AB1508" s="9" t="b">
        <v>0</v>
      </c>
      <c r="AC1508" s="9" t="b">
        <v>0</v>
      </c>
      <c r="AD1508" s="9" t="b">
        <v>0</v>
      </c>
      <c r="AE1508" s="9" t="b">
        <v>1</v>
      </c>
      <c r="AF1508" s="9" t="b">
        <v>1</v>
      </c>
      <c r="AG1508" s="9" t="b">
        <v>1</v>
      </c>
    </row>
    <row r="1509" spans="1:33" x14ac:dyDescent="0.2">
      <c r="A1509" s="11">
        <v>3</v>
      </c>
      <c r="B1509" t="s">
        <v>158</v>
      </c>
      <c r="C1509" t="s">
        <v>71</v>
      </c>
      <c r="D1509">
        <v>0</v>
      </c>
      <c r="E1509">
        <v>3263781.0312479902</v>
      </c>
      <c r="F1509">
        <v>0</v>
      </c>
      <c r="G1509">
        <v>0</v>
      </c>
      <c r="H1509">
        <v>0</v>
      </c>
      <c r="I1509">
        <v>0</v>
      </c>
      <c r="J1509" s="10">
        <f>SUMIFS(Table1[time],Table1[repetition],Table1[[#This Row],[repetition]],Table1[config],Table1[[#This Row],[config]])</f>
        <v>161058570.25314987</v>
      </c>
      <c r="K1509" s="11">
        <v>80</v>
      </c>
      <c r="L1509" s="11">
        <v>5</v>
      </c>
      <c r="M1509" s="11" t="s">
        <v>150</v>
      </c>
      <c r="N1509" s="11" t="b">
        <v>0</v>
      </c>
      <c r="O1509" s="11" t="b">
        <v>0</v>
      </c>
      <c r="P1509" s="11" t="b">
        <v>1</v>
      </c>
      <c r="Q1509" s="11" t="b">
        <v>1</v>
      </c>
      <c r="R1509" s="11" t="b">
        <v>1</v>
      </c>
      <c r="S1509" s="11" t="b">
        <v>1</v>
      </c>
      <c r="T1509" s="11" t="b">
        <v>0</v>
      </c>
      <c r="U1509" s="11" t="b">
        <v>1</v>
      </c>
      <c r="V1509" s="11" t="b">
        <v>0</v>
      </c>
      <c r="W1509" s="11" t="b">
        <v>0</v>
      </c>
      <c r="X1509" s="11" t="b">
        <v>0</v>
      </c>
      <c r="Y1509" s="11" t="b">
        <v>0</v>
      </c>
      <c r="Z1509" s="11" t="b">
        <v>0</v>
      </c>
      <c r="AA1509" s="11" t="b">
        <v>0</v>
      </c>
      <c r="AB1509" s="11" t="b">
        <v>1</v>
      </c>
      <c r="AC1509" s="11" t="b">
        <v>1</v>
      </c>
      <c r="AD1509" s="11" t="b">
        <v>1</v>
      </c>
      <c r="AE1509" s="11" t="b">
        <v>0</v>
      </c>
      <c r="AF1509" s="11" t="b">
        <v>1</v>
      </c>
      <c r="AG1509" s="11" t="b">
        <v>1</v>
      </c>
    </row>
    <row r="1510" spans="1:33" x14ac:dyDescent="0.2">
      <c r="A1510" s="9">
        <v>1</v>
      </c>
      <c r="B1510" t="s">
        <v>159</v>
      </c>
      <c r="C1510" t="s">
        <v>71</v>
      </c>
      <c r="D1510">
        <v>0</v>
      </c>
      <c r="E1510">
        <v>2650016.8731079898</v>
      </c>
      <c r="F1510">
        <v>0</v>
      </c>
      <c r="G1510">
        <v>0</v>
      </c>
      <c r="H1510">
        <v>0</v>
      </c>
      <c r="I1510">
        <v>0</v>
      </c>
      <c r="J1510" s="8">
        <f>SUMIFS(Table1[time],Table1[repetition],Table1[[#This Row],[repetition]],Table1[config],Table1[[#This Row],[config]])</f>
        <v>125272617.29862706</v>
      </c>
      <c r="K1510" s="9">
        <v>1</v>
      </c>
      <c r="L1510" s="9">
        <v>4</v>
      </c>
      <c r="M1510" s="9" t="s">
        <v>150</v>
      </c>
      <c r="N1510" s="9" t="b">
        <v>0</v>
      </c>
      <c r="O1510" s="9" t="b">
        <v>1</v>
      </c>
      <c r="P1510" s="9" t="b">
        <v>0</v>
      </c>
      <c r="Q1510" s="9" t="b">
        <v>1</v>
      </c>
      <c r="R1510" s="9" t="b">
        <v>0</v>
      </c>
      <c r="S1510" s="9" t="b">
        <v>1</v>
      </c>
      <c r="T1510" s="9" t="b">
        <v>0</v>
      </c>
      <c r="U1510" s="9" t="b">
        <v>0</v>
      </c>
      <c r="V1510" s="9" t="b">
        <v>0</v>
      </c>
      <c r="W1510" s="9" t="b">
        <v>1</v>
      </c>
      <c r="X1510" s="9" t="b">
        <v>0</v>
      </c>
      <c r="Y1510" s="9" t="b">
        <v>1</v>
      </c>
      <c r="Z1510" s="9" t="b">
        <v>1</v>
      </c>
      <c r="AA1510" s="9" t="b">
        <v>1</v>
      </c>
      <c r="AB1510" s="9" t="b">
        <v>1</v>
      </c>
      <c r="AC1510" s="9" t="b">
        <v>1</v>
      </c>
      <c r="AD1510" s="9" t="b">
        <v>0</v>
      </c>
      <c r="AE1510" s="9" t="b">
        <v>1</v>
      </c>
      <c r="AF1510" s="9" t="b">
        <v>1</v>
      </c>
      <c r="AG1510" s="9" t="b">
        <v>1</v>
      </c>
    </row>
    <row r="1511" spans="1:33" x14ac:dyDescent="0.2">
      <c r="A1511" s="11">
        <v>2</v>
      </c>
      <c r="B1511" t="s">
        <v>159</v>
      </c>
      <c r="C1511" t="s">
        <v>71</v>
      </c>
      <c r="D1511">
        <v>0</v>
      </c>
      <c r="E1511">
        <v>7203230.6477748696</v>
      </c>
      <c r="F1511">
        <v>0</v>
      </c>
      <c r="G1511">
        <v>0</v>
      </c>
      <c r="H1511">
        <v>0</v>
      </c>
      <c r="I1511">
        <v>0</v>
      </c>
      <c r="J1511" s="10">
        <f>SUMIFS(Table1[time],Table1[repetition],Table1[[#This Row],[repetition]],Table1[config],Table1[[#This Row],[config]])</f>
        <v>108536835.86306389</v>
      </c>
      <c r="K1511" s="11">
        <v>90</v>
      </c>
      <c r="L1511" s="11">
        <v>1</v>
      </c>
      <c r="M1511" s="11" t="s">
        <v>149</v>
      </c>
      <c r="N1511" s="11" t="b">
        <v>0</v>
      </c>
      <c r="O1511" s="11" t="b">
        <v>1</v>
      </c>
      <c r="P1511" s="11" t="b">
        <v>1</v>
      </c>
      <c r="Q1511" s="11" t="b">
        <v>1</v>
      </c>
      <c r="R1511" s="11" t="b">
        <v>1</v>
      </c>
      <c r="S1511" s="11" t="b">
        <v>0</v>
      </c>
      <c r="T1511" s="11" t="b">
        <v>1</v>
      </c>
      <c r="U1511" s="11" t="b">
        <v>0</v>
      </c>
      <c r="V1511" s="11" t="b">
        <v>0</v>
      </c>
      <c r="W1511" s="11" t="b">
        <v>1</v>
      </c>
      <c r="X1511" s="11" t="b">
        <v>1</v>
      </c>
      <c r="Y1511" s="11" t="b">
        <v>1</v>
      </c>
      <c r="Z1511" s="11" t="b">
        <v>1</v>
      </c>
      <c r="AA1511" s="11" t="b">
        <v>0</v>
      </c>
      <c r="AB1511" s="11" t="b">
        <v>1</v>
      </c>
      <c r="AC1511" s="11" t="b">
        <v>1</v>
      </c>
      <c r="AD1511" s="11" t="b">
        <v>1</v>
      </c>
      <c r="AE1511" s="11" t="b">
        <v>1</v>
      </c>
      <c r="AF1511" s="11" t="b">
        <v>1</v>
      </c>
      <c r="AG1511" s="11" t="b">
        <v>0</v>
      </c>
    </row>
    <row r="1512" spans="1:33" x14ac:dyDescent="0.2">
      <c r="A1512" s="11">
        <v>3</v>
      </c>
      <c r="B1512" t="s">
        <v>159</v>
      </c>
      <c r="C1512" t="s">
        <v>71</v>
      </c>
      <c r="D1512">
        <v>0</v>
      </c>
      <c r="E1512">
        <v>4897006.2250119997</v>
      </c>
      <c r="F1512">
        <v>0</v>
      </c>
      <c r="G1512">
        <v>0</v>
      </c>
      <c r="H1512">
        <v>0</v>
      </c>
      <c r="I1512">
        <v>0</v>
      </c>
      <c r="J1512" s="10">
        <f>SUMIFS(Table1[time],Table1[repetition],Table1[[#This Row],[repetition]],Table1[config],Table1[[#This Row],[config]])</f>
        <v>161058570.25314987</v>
      </c>
      <c r="K1512" s="11">
        <v>80</v>
      </c>
      <c r="L1512" s="11">
        <v>6</v>
      </c>
      <c r="M1512" s="11" t="s">
        <v>151</v>
      </c>
      <c r="N1512" s="11" t="b">
        <v>1</v>
      </c>
      <c r="O1512" s="11" t="b">
        <v>1</v>
      </c>
      <c r="P1512" s="11" t="b">
        <v>1</v>
      </c>
      <c r="Q1512" s="11" t="b">
        <v>0</v>
      </c>
      <c r="R1512" s="11" t="b">
        <v>1</v>
      </c>
      <c r="S1512" s="11" t="b">
        <v>0</v>
      </c>
      <c r="T1512" s="11" t="b">
        <v>1</v>
      </c>
      <c r="U1512" s="11" t="b">
        <v>0</v>
      </c>
      <c r="V1512" s="11" t="b">
        <v>0</v>
      </c>
      <c r="W1512" s="11" t="b">
        <v>0</v>
      </c>
      <c r="X1512" s="11" t="b">
        <v>0</v>
      </c>
      <c r="Y1512" s="11" t="b">
        <v>1</v>
      </c>
      <c r="Z1512" s="11" t="b">
        <v>1</v>
      </c>
      <c r="AA1512" s="11" t="b">
        <v>1</v>
      </c>
      <c r="AB1512" s="11" t="b">
        <v>0</v>
      </c>
      <c r="AC1512" s="11" t="b">
        <v>0</v>
      </c>
      <c r="AD1512" s="11" t="b">
        <v>0</v>
      </c>
      <c r="AE1512" s="11" t="b">
        <v>1</v>
      </c>
      <c r="AF1512" s="11" t="b">
        <v>1</v>
      </c>
      <c r="AG1512" s="11" t="b">
        <v>1</v>
      </c>
    </row>
    <row r="1513" spans="1:33" x14ac:dyDescent="0.2">
      <c r="A1513" s="9">
        <v>1</v>
      </c>
      <c r="B1513" t="s">
        <v>160</v>
      </c>
      <c r="C1513" t="s">
        <v>71</v>
      </c>
      <c r="D1513">
        <v>9148</v>
      </c>
      <c r="E1513">
        <v>2303288.9898330299</v>
      </c>
      <c r="F1513">
        <v>0</v>
      </c>
      <c r="G1513">
        <v>0</v>
      </c>
      <c r="H1513">
        <v>12</v>
      </c>
      <c r="I1513">
        <v>12</v>
      </c>
      <c r="J1513" s="8">
        <f>SUMIFS(Table1[time],Table1[repetition],Table1[[#This Row],[repetition]],Table1[config],Table1[[#This Row],[config]])</f>
        <v>125272617.29862706</v>
      </c>
      <c r="K1513" s="9">
        <v>50</v>
      </c>
      <c r="L1513" s="9">
        <v>18</v>
      </c>
      <c r="M1513" s="9" t="s">
        <v>151</v>
      </c>
      <c r="N1513" s="9" t="b">
        <v>1</v>
      </c>
      <c r="O1513" s="9" t="b">
        <v>1</v>
      </c>
      <c r="P1513" s="9" t="b">
        <v>1</v>
      </c>
      <c r="Q1513" s="9" t="b">
        <v>1</v>
      </c>
      <c r="R1513" s="9" t="b">
        <v>1</v>
      </c>
      <c r="S1513" s="9" t="b">
        <v>1</v>
      </c>
      <c r="T1513" s="9" t="b">
        <v>0</v>
      </c>
      <c r="U1513" s="9" t="b">
        <v>1</v>
      </c>
      <c r="V1513" s="9" t="b">
        <v>0</v>
      </c>
      <c r="W1513" s="9" t="b">
        <v>1</v>
      </c>
      <c r="X1513" s="9" t="b">
        <v>0</v>
      </c>
      <c r="Y1513" s="9" t="b">
        <v>0</v>
      </c>
      <c r="Z1513" s="9" t="b">
        <v>1</v>
      </c>
      <c r="AA1513" s="9" t="b">
        <v>0</v>
      </c>
      <c r="AB1513" s="9" t="b">
        <v>0</v>
      </c>
      <c r="AC1513" s="9" t="b">
        <v>0</v>
      </c>
      <c r="AD1513" s="9" t="b">
        <v>0</v>
      </c>
      <c r="AE1513" s="9" t="b">
        <v>0</v>
      </c>
      <c r="AF1513" s="9" t="b">
        <v>0</v>
      </c>
      <c r="AG1513" s="9" t="b">
        <v>0</v>
      </c>
    </row>
    <row r="1514" spans="1:33" x14ac:dyDescent="0.2">
      <c r="A1514" s="9">
        <v>2</v>
      </c>
      <c r="B1514" t="s">
        <v>160</v>
      </c>
      <c r="C1514" t="s">
        <v>71</v>
      </c>
      <c r="D1514">
        <v>9148</v>
      </c>
      <c r="E1514">
        <v>1083163.50811393</v>
      </c>
      <c r="F1514">
        <v>0</v>
      </c>
      <c r="G1514">
        <v>0</v>
      </c>
      <c r="H1514">
        <v>12</v>
      </c>
      <c r="I1514">
        <v>12</v>
      </c>
      <c r="J1514" s="8">
        <f>SUMIFS(Table1[time],Table1[repetition],Table1[[#This Row],[repetition]],Table1[config],Table1[[#This Row],[config]])</f>
        <v>108536835.86306389</v>
      </c>
      <c r="K1514" s="9">
        <v>100</v>
      </c>
      <c r="L1514" s="9">
        <v>1</v>
      </c>
      <c r="M1514" s="9" t="s">
        <v>149</v>
      </c>
      <c r="N1514" s="9" t="b">
        <v>0</v>
      </c>
      <c r="O1514" s="9" t="b">
        <v>1</v>
      </c>
      <c r="P1514" s="9" t="b">
        <v>1</v>
      </c>
      <c r="Q1514" s="9" t="b">
        <v>1</v>
      </c>
      <c r="R1514" s="9" t="b">
        <v>1</v>
      </c>
      <c r="S1514" s="9" t="b">
        <v>0</v>
      </c>
      <c r="T1514" s="9" t="b">
        <v>1</v>
      </c>
      <c r="U1514" s="9" t="b">
        <v>0</v>
      </c>
      <c r="V1514" s="9" t="b">
        <v>0</v>
      </c>
      <c r="W1514" s="9" t="b">
        <v>1</v>
      </c>
      <c r="X1514" s="9" t="b">
        <v>1</v>
      </c>
      <c r="Y1514" s="9" t="b">
        <v>1</v>
      </c>
      <c r="Z1514" s="9" t="b">
        <v>1</v>
      </c>
      <c r="AA1514" s="9" t="b">
        <v>0</v>
      </c>
      <c r="AB1514" s="9" t="b">
        <v>1</v>
      </c>
      <c r="AC1514" s="9" t="b">
        <v>1</v>
      </c>
      <c r="AD1514" s="9" t="b">
        <v>1</v>
      </c>
      <c r="AE1514" s="9" t="b">
        <v>1</v>
      </c>
      <c r="AF1514" s="9" t="b">
        <v>1</v>
      </c>
      <c r="AG1514" s="9" t="b">
        <v>0</v>
      </c>
    </row>
    <row r="1515" spans="1:33" x14ac:dyDescent="0.2">
      <c r="A1515" s="9">
        <v>3</v>
      </c>
      <c r="B1515" t="s">
        <v>160</v>
      </c>
      <c r="C1515" t="s">
        <v>71</v>
      </c>
      <c r="D1515">
        <v>9148</v>
      </c>
      <c r="E1515">
        <v>3230114.02480399</v>
      </c>
      <c r="F1515">
        <v>0</v>
      </c>
      <c r="G1515">
        <v>0</v>
      </c>
      <c r="H1515">
        <v>12</v>
      </c>
      <c r="I1515">
        <v>12</v>
      </c>
      <c r="J1515" s="8">
        <f>SUMIFS(Table1[time],Table1[repetition],Table1[[#This Row],[repetition]],Table1[config],Table1[[#This Row],[config]])</f>
        <v>161058570.25314987</v>
      </c>
      <c r="K1515" s="9">
        <v>100</v>
      </c>
      <c r="L1515" s="9">
        <v>1</v>
      </c>
      <c r="M1515" s="9" t="s">
        <v>149</v>
      </c>
      <c r="N1515" s="9" t="b">
        <v>0</v>
      </c>
      <c r="O1515" s="9" t="b">
        <v>1</v>
      </c>
      <c r="P1515" s="9" t="b">
        <v>1</v>
      </c>
      <c r="Q1515" s="9" t="b">
        <v>1</v>
      </c>
      <c r="R1515" s="9" t="b">
        <v>1</v>
      </c>
      <c r="S1515" s="9" t="b">
        <v>0</v>
      </c>
      <c r="T1515" s="9" t="b">
        <v>1</v>
      </c>
      <c r="U1515" s="9" t="b">
        <v>0</v>
      </c>
      <c r="V1515" s="9" t="b">
        <v>0</v>
      </c>
      <c r="W1515" s="9" t="b">
        <v>1</v>
      </c>
      <c r="X1515" s="9" t="b">
        <v>1</v>
      </c>
      <c r="Y1515" s="9" t="b">
        <v>1</v>
      </c>
      <c r="Z1515" s="9" t="b">
        <v>1</v>
      </c>
      <c r="AA1515" s="9" t="b">
        <v>0</v>
      </c>
      <c r="AB1515" s="9" t="b">
        <v>1</v>
      </c>
      <c r="AC1515" s="9" t="b">
        <v>1</v>
      </c>
      <c r="AD1515" s="9" t="b">
        <v>1</v>
      </c>
      <c r="AE1515" s="9" t="b">
        <v>1</v>
      </c>
      <c r="AF1515" s="9" t="b">
        <v>1</v>
      </c>
      <c r="AG1515" s="9" t="b">
        <v>0</v>
      </c>
    </row>
    <row r="1516" spans="1:33" x14ac:dyDescent="0.2">
      <c r="A1516" s="11">
        <v>1</v>
      </c>
      <c r="B1516" t="s">
        <v>162</v>
      </c>
      <c r="C1516" t="s">
        <v>71</v>
      </c>
      <c r="D1516">
        <v>0</v>
      </c>
      <c r="E1516">
        <v>1594158.52516499</v>
      </c>
      <c r="F1516">
        <v>0</v>
      </c>
      <c r="G1516">
        <v>0</v>
      </c>
      <c r="H1516">
        <v>0</v>
      </c>
      <c r="I1516">
        <v>0</v>
      </c>
      <c r="J1516" s="10">
        <f>SUMIFS(Table1[time],Table1[repetition],Table1[[#This Row],[repetition]],Table1[config],Table1[[#This Row],[config]])</f>
        <v>125272617.29862706</v>
      </c>
      <c r="K1516" s="11">
        <v>50</v>
      </c>
      <c r="L1516" s="11">
        <v>2</v>
      </c>
      <c r="M1516" s="11" t="s">
        <v>149</v>
      </c>
      <c r="N1516" s="11" t="b">
        <v>1</v>
      </c>
      <c r="O1516" s="11" t="b">
        <v>0</v>
      </c>
      <c r="P1516" s="11" t="b">
        <v>0</v>
      </c>
      <c r="Q1516" s="11" t="b">
        <v>0</v>
      </c>
      <c r="R1516" s="11" t="b">
        <v>0</v>
      </c>
      <c r="S1516" s="11" t="b">
        <v>1</v>
      </c>
      <c r="T1516" s="11" t="b">
        <v>0</v>
      </c>
      <c r="U1516" s="11" t="b">
        <v>1</v>
      </c>
      <c r="V1516" s="11" t="b">
        <v>1</v>
      </c>
      <c r="W1516" s="11" t="b">
        <v>0</v>
      </c>
      <c r="X1516" s="11" t="b">
        <v>0</v>
      </c>
      <c r="Y1516" s="11" t="b">
        <v>0</v>
      </c>
      <c r="Z1516" s="11" t="b">
        <v>0</v>
      </c>
      <c r="AA1516" s="11" t="b">
        <v>1</v>
      </c>
      <c r="AB1516" s="11" t="b">
        <v>1</v>
      </c>
      <c r="AC1516" s="11" t="b">
        <v>1</v>
      </c>
      <c r="AD1516" s="11" t="b">
        <v>0</v>
      </c>
      <c r="AE1516" s="11" t="b">
        <v>0</v>
      </c>
      <c r="AF1516" s="11" t="b">
        <v>0</v>
      </c>
      <c r="AG1516" s="11" t="b">
        <v>0</v>
      </c>
    </row>
    <row r="1517" spans="1:33" x14ac:dyDescent="0.2">
      <c r="A1517" s="9">
        <v>2</v>
      </c>
      <c r="B1517" t="s">
        <v>162</v>
      </c>
      <c r="C1517" t="s">
        <v>71</v>
      </c>
      <c r="D1517">
        <v>0</v>
      </c>
      <c r="E1517">
        <v>1497605.6111631901</v>
      </c>
      <c r="F1517">
        <v>0</v>
      </c>
      <c r="G1517">
        <v>0</v>
      </c>
      <c r="H1517">
        <v>0</v>
      </c>
      <c r="I1517">
        <v>0</v>
      </c>
      <c r="J1517" s="8">
        <f>SUMIFS(Table1[time],Table1[repetition],Table1[[#This Row],[repetition]],Table1[config],Table1[[#This Row],[config]])</f>
        <v>108536835.86306389</v>
      </c>
      <c r="K1517" s="9">
        <v>80</v>
      </c>
      <c r="L1517" s="9">
        <v>6</v>
      </c>
      <c r="M1517" s="9" t="s">
        <v>151</v>
      </c>
      <c r="N1517" s="9" t="b">
        <v>1</v>
      </c>
      <c r="O1517" s="9" t="b">
        <v>1</v>
      </c>
      <c r="P1517" s="9" t="b">
        <v>1</v>
      </c>
      <c r="Q1517" s="9" t="b">
        <v>0</v>
      </c>
      <c r="R1517" s="9" t="b">
        <v>1</v>
      </c>
      <c r="S1517" s="9" t="b">
        <v>0</v>
      </c>
      <c r="T1517" s="9" t="b">
        <v>1</v>
      </c>
      <c r="U1517" s="9" t="b">
        <v>0</v>
      </c>
      <c r="V1517" s="9" t="b">
        <v>0</v>
      </c>
      <c r="W1517" s="9" t="b">
        <v>0</v>
      </c>
      <c r="X1517" s="9" t="b">
        <v>0</v>
      </c>
      <c r="Y1517" s="9" t="b">
        <v>1</v>
      </c>
      <c r="Z1517" s="9" t="b">
        <v>1</v>
      </c>
      <c r="AA1517" s="9" t="b">
        <v>1</v>
      </c>
      <c r="AB1517" s="9" t="b">
        <v>0</v>
      </c>
      <c r="AC1517" s="9" t="b">
        <v>0</v>
      </c>
      <c r="AD1517" s="9" t="b">
        <v>0</v>
      </c>
      <c r="AE1517" s="9" t="b">
        <v>1</v>
      </c>
      <c r="AF1517" s="9" t="b">
        <v>1</v>
      </c>
      <c r="AG1517" s="9" t="b">
        <v>1</v>
      </c>
    </row>
    <row r="1518" spans="1:33" x14ac:dyDescent="0.2">
      <c r="A1518" s="11">
        <v>3</v>
      </c>
      <c r="B1518" t="s">
        <v>162</v>
      </c>
      <c r="C1518" t="s">
        <v>71</v>
      </c>
      <c r="D1518">
        <v>0</v>
      </c>
      <c r="E1518">
        <v>4260752.0010789996</v>
      </c>
      <c r="F1518">
        <v>0</v>
      </c>
      <c r="G1518">
        <v>0</v>
      </c>
      <c r="H1518">
        <v>0</v>
      </c>
      <c r="I1518">
        <v>0</v>
      </c>
      <c r="J1518" s="10">
        <f>SUMIFS(Table1[time],Table1[repetition],Table1[[#This Row],[repetition]],Table1[config],Table1[[#This Row],[config]])</f>
        <v>161058570.25314987</v>
      </c>
      <c r="K1518" s="11">
        <v>80</v>
      </c>
      <c r="L1518" s="11">
        <v>18</v>
      </c>
      <c r="M1518" s="11" t="s">
        <v>149</v>
      </c>
      <c r="N1518" s="11" t="b">
        <v>1</v>
      </c>
      <c r="O1518" s="11" t="b">
        <v>0</v>
      </c>
      <c r="P1518" s="11" t="b">
        <v>1</v>
      </c>
      <c r="Q1518" s="11" t="b">
        <v>0</v>
      </c>
      <c r="R1518" s="11" t="b">
        <v>0</v>
      </c>
      <c r="S1518" s="11" t="b">
        <v>0</v>
      </c>
      <c r="T1518" s="11" t="b">
        <v>1</v>
      </c>
      <c r="U1518" s="11" t="b">
        <v>0</v>
      </c>
      <c r="V1518" s="11" t="b">
        <v>1</v>
      </c>
      <c r="W1518" s="11" t="b">
        <v>0</v>
      </c>
      <c r="X1518" s="11" t="b">
        <v>0</v>
      </c>
      <c r="Y1518" s="11" t="b">
        <v>1</v>
      </c>
      <c r="Z1518" s="11" t="b">
        <v>0</v>
      </c>
      <c r="AA1518" s="11" t="b">
        <v>1</v>
      </c>
      <c r="AB1518" s="11" t="b">
        <v>1</v>
      </c>
      <c r="AC1518" s="11" t="b">
        <v>0</v>
      </c>
      <c r="AD1518" s="11" t="b">
        <v>0</v>
      </c>
      <c r="AE1518" s="11" t="b">
        <v>0</v>
      </c>
      <c r="AF1518" s="11" t="b">
        <v>0</v>
      </c>
      <c r="AG1518" s="11" t="b">
        <v>0</v>
      </c>
    </row>
    <row r="1519" spans="1:33" x14ac:dyDescent="0.2">
      <c r="A1519" s="9">
        <v>1</v>
      </c>
      <c r="B1519" t="s">
        <v>163</v>
      </c>
      <c r="C1519" t="s">
        <v>71</v>
      </c>
      <c r="D1519">
        <v>0</v>
      </c>
      <c r="E1519">
        <v>2810466.9618909801</v>
      </c>
      <c r="F1519">
        <v>0</v>
      </c>
      <c r="G1519">
        <v>0</v>
      </c>
      <c r="H1519">
        <v>0</v>
      </c>
      <c r="I1519">
        <v>0</v>
      </c>
      <c r="J1519" s="8">
        <f>SUMIFS(Table1[time],Table1[repetition],Table1[[#This Row],[repetition]],Table1[config],Table1[[#This Row],[config]])</f>
        <v>125272617.29862706</v>
      </c>
      <c r="K1519" s="9">
        <v>50</v>
      </c>
      <c r="L1519" s="9">
        <v>5</v>
      </c>
      <c r="M1519" s="9" t="s">
        <v>149</v>
      </c>
      <c r="N1519" s="9" t="b">
        <v>0</v>
      </c>
      <c r="O1519" s="9" t="b">
        <v>1</v>
      </c>
      <c r="P1519" s="9" t="b">
        <v>0</v>
      </c>
      <c r="Q1519" s="9" t="b">
        <v>0</v>
      </c>
      <c r="R1519" s="9" t="b">
        <v>1</v>
      </c>
      <c r="S1519" s="9" t="b">
        <v>1</v>
      </c>
      <c r="T1519" s="9" t="b">
        <v>0</v>
      </c>
      <c r="U1519" s="9" t="b">
        <v>1</v>
      </c>
      <c r="V1519" s="9" t="b">
        <v>0</v>
      </c>
      <c r="W1519" s="9" t="b">
        <v>1</v>
      </c>
      <c r="X1519" s="9" t="b">
        <v>1</v>
      </c>
      <c r="Y1519" s="9" t="b">
        <v>0</v>
      </c>
      <c r="Z1519" s="9" t="b">
        <v>0</v>
      </c>
      <c r="AA1519" s="9" t="b">
        <v>0</v>
      </c>
      <c r="AB1519" s="9" t="b">
        <v>0</v>
      </c>
      <c r="AC1519" s="9" t="b">
        <v>1</v>
      </c>
      <c r="AD1519" s="9" t="b">
        <v>0</v>
      </c>
      <c r="AE1519" s="9" t="b">
        <v>1</v>
      </c>
      <c r="AF1519" s="9" t="b">
        <v>0</v>
      </c>
      <c r="AG1519" s="9" t="b">
        <v>0</v>
      </c>
    </row>
    <row r="1520" spans="1:33" x14ac:dyDescent="0.2">
      <c r="A1520" s="9">
        <v>2</v>
      </c>
      <c r="B1520" t="s">
        <v>163</v>
      </c>
      <c r="C1520" t="s">
        <v>71</v>
      </c>
      <c r="D1520">
        <v>0</v>
      </c>
      <c r="E1520">
        <v>2265377.2092750198</v>
      </c>
      <c r="F1520">
        <v>0</v>
      </c>
      <c r="G1520">
        <v>0</v>
      </c>
      <c r="H1520">
        <v>0</v>
      </c>
      <c r="I1520">
        <v>0</v>
      </c>
      <c r="J1520" s="8">
        <f>SUMIFS(Table1[time],Table1[repetition],Table1[[#This Row],[repetition]],Table1[config],Table1[[#This Row],[config]])</f>
        <v>108536835.86306389</v>
      </c>
      <c r="K1520" s="9">
        <v>80</v>
      </c>
      <c r="L1520" s="9">
        <v>18</v>
      </c>
      <c r="M1520" s="9" t="s">
        <v>149</v>
      </c>
      <c r="N1520" s="9" t="b">
        <v>1</v>
      </c>
      <c r="O1520" s="9" t="b">
        <v>0</v>
      </c>
      <c r="P1520" s="9" t="b">
        <v>1</v>
      </c>
      <c r="Q1520" s="9" t="b">
        <v>0</v>
      </c>
      <c r="R1520" s="9" t="b">
        <v>0</v>
      </c>
      <c r="S1520" s="9" t="b">
        <v>0</v>
      </c>
      <c r="T1520" s="9" t="b">
        <v>1</v>
      </c>
      <c r="U1520" s="9" t="b">
        <v>0</v>
      </c>
      <c r="V1520" s="9" t="b">
        <v>1</v>
      </c>
      <c r="W1520" s="9" t="b">
        <v>0</v>
      </c>
      <c r="X1520" s="9" t="b">
        <v>0</v>
      </c>
      <c r="Y1520" s="9" t="b">
        <v>1</v>
      </c>
      <c r="Z1520" s="9" t="b">
        <v>0</v>
      </c>
      <c r="AA1520" s="9" t="b">
        <v>1</v>
      </c>
      <c r="AB1520" s="9" t="b">
        <v>1</v>
      </c>
      <c r="AC1520" s="9" t="b">
        <v>0</v>
      </c>
      <c r="AD1520" s="9" t="b">
        <v>0</v>
      </c>
      <c r="AE1520" s="9" t="b">
        <v>0</v>
      </c>
      <c r="AF1520" s="9" t="b">
        <v>0</v>
      </c>
      <c r="AG1520" s="9" t="b">
        <v>0</v>
      </c>
    </row>
    <row r="1521" spans="1:33" x14ac:dyDescent="0.2">
      <c r="A1521" s="11">
        <v>3</v>
      </c>
      <c r="B1521" t="s">
        <v>163</v>
      </c>
      <c r="C1521" t="s">
        <v>71</v>
      </c>
      <c r="D1521">
        <v>0</v>
      </c>
      <c r="E1521">
        <v>6825339.4285089998</v>
      </c>
      <c r="F1521">
        <v>0</v>
      </c>
      <c r="G1521">
        <v>0</v>
      </c>
      <c r="H1521">
        <v>0</v>
      </c>
      <c r="I1521">
        <v>0</v>
      </c>
      <c r="J1521" s="10">
        <f>SUMIFS(Table1[time],Table1[repetition],Table1[[#This Row],[repetition]],Table1[config],Table1[[#This Row],[config]])</f>
        <v>161058570.25314987</v>
      </c>
      <c r="K1521" s="11">
        <v>80</v>
      </c>
      <c r="L1521" s="11">
        <v>18</v>
      </c>
      <c r="M1521" s="11" t="s">
        <v>149</v>
      </c>
      <c r="N1521" s="11" t="b">
        <v>1</v>
      </c>
      <c r="O1521" s="11" t="b">
        <v>0</v>
      </c>
      <c r="P1521" s="11" t="b">
        <v>1</v>
      </c>
      <c r="Q1521" s="11" t="b">
        <v>0</v>
      </c>
      <c r="R1521" s="11" t="b">
        <v>0</v>
      </c>
      <c r="S1521" s="11" t="b">
        <v>0</v>
      </c>
      <c r="T1521" s="11" t="b">
        <v>1</v>
      </c>
      <c r="U1521" s="11" t="b">
        <v>0</v>
      </c>
      <c r="V1521" s="11" t="b">
        <v>1</v>
      </c>
      <c r="W1521" s="11" t="b">
        <v>0</v>
      </c>
      <c r="X1521" s="11" t="b">
        <v>0</v>
      </c>
      <c r="Y1521" s="11" t="b">
        <v>1</v>
      </c>
      <c r="Z1521" s="11" t="b">
        <v>0</v>
      </c>
      <c r="AA1521" s="11" t="b">
        <v>1</v>
      </c>
      <c r="AB1521" s="11" t="b">
        <v>1</v>
      </c>
      <c r="AC1521" s="11" t="b">
        <v>0</v>
      </c>
      <c r="AD1521" s="11" t="b">
        <v>0</v>
      </c>
      <c r="AE1521" s="11" t="b">
        <v>0</v>
      </c>
      <c r="AF1521" s="11" t="b">
        <v>0</v>
      </c>
      <c r="AG1521" s="11" t="b">
        <v>0</v>
      </c>
    </row>
    <row r="1522" spans="1:33" x14ac:dyDescent="0.2">
      <c r="A1522" s="9">
        <v>1</v>
      </c>
      <c r="B1522" t="s">
        <v>164</v>
      </c>
      <c r="C1522" t="s">
        <v>71</v>
      </c>
      <c r="D1522">
        <v>0</v>
      </c>
      <c r="E1522">
        <v>7204725.0566139696</v>
      </c>
      <c r="F1522">
        <v>0</v>
      </c>
      <c r="G1522">
        <v>0</v>
      </c>
      <c r="H1522">
        <v>0</v>
      </c>
      <c r="I1522">
        <v>0</v>
      </c>
      <c r="J1522" s="8">
        <f>SUMIFS(Table1[time],Table1[repetition],Table1[[#This Row],[repetition]],Table1[config],Table1[[#This Row],[config]])</f>
        <v>125272617.29862706</v>
      </c>
      <c r="K1522" s="9">
        <v>0</v>
      </c>
      <c r="L1522" s="9">
        <v>3</v>
      </c>
      <c r="M1522" s="9" t="s">
        <v>151</v>
      </c>
      <c r="N1522" s="9" t="b">
        <v>0</v>
      </c>
      <c r="O1522" s="9" t="b">
        <v>1</v>
      </c>
      <c r="P1522" s="9" t="b">
        <v>0</v>
      </c>
      <c r="Q1522" s="9" t="b">
        <v>1</v>
      </c>
      <c r="R1522" s="9" t="b">
        <v>0</v>
      </c>
      <c r="S1522" s="9" t="b">
        <v>1</v>
      </c>
      <c r="T1522" s="9" t="b">
        <v>0</v>
      </c>
      <c r="U1522" s="9" t="b">
        <v>1</v>
      </c>
      <c r="V1522" s="9" t="b">
        <v>0</v>
      </c>
      <c r="W1522" s="9" t="b">
        <v>1</v>
      </c>
      <c r="X1522" s="9" t="b">
        <v>0</v>
      </c>
      <c r="Y1522" s="9" t="b">
        <v>1</v>
      </c>
      <c r="Z1522" s="9" t="b">
        <v>0</v>
      </c>
      <c r="AA1522" s="9" t="b">
        <v>1</v>
      </c>
      <c r="AB1522" s="9" t="b">
        <v>0</v>
      </c>
      <c r="AC1522" s="9" t="b">
        <v>1</v>
      </c>
      <c r="AD1522" s="9" t="b">
        <v>0</v>
      </c>
      <c r="AE1522" s="9" t="b">
        <v>1</v>
      </c>
      <c r="AF1522" s="9" t="b">
        <v>0</v>
      </c>
      <c r="AG1522" s="9" t="b">
        <v>1</v>
      </c>
    </row>
    <row r="1523" spans="1:33" x14ac:dyDescent="0.2">
      <c r="A1523" s="9">
        <v>2</v>
      </c>
      <c r="B1523" t="s">
        <v>164</v>
      </c>
      <c r="C1523" t="s">
        <v>71</v>
      </c>
      <c r="D1523">
        <v>0</v>
      </c>
      <c r="E1523">
        <v>7202464.0379659804</v>
      </c>
      <c r="F1523">
        <v>0</v>
      </c>
      <c r="G1523">
        <v>0</v>
      </c>
      <c r="H1523">
        <v>0</v>
      </c>
      <c r="I1523">
        <v>0</v>
      </c>
      <c r="J1523" s="8">
        <f>SUMIFS(Table1[time],Table1[repetition],Table1[[#This Row],[repetition]],Table1[config],Table1[[#This Row],[config]])</f>
        <v>108536835.86306389</v>
      </c>
      <c r="K1523" s="9">
        <v>80</v>
      </c>
      <c r="L1523" s="9">
        <v>18</v>
      </c>
      <c r="M1523" s="9" t="s">
        <v>149</v>
      </c>
      <c r="N1523" s="9" t="b">
        <v>1</v>
      </c>
      <c r="O1523" s="9" t="b">
        <v>0</v>
      </c>
      <c r="P1523" s="9" t="b">
        <v>1</v>
      </c>
      <c r="Q1523" s="9" t="b">
        <v>0</v>
      </c>
      <c r="R1523" s="9" t="b">
        <v>0</v>
      </c>
      <c r="S1523" s="9" t="b">
        <v>0</v>
      </c>
      <c r="T1523" s="9" t="b">
        <v>1</v>
      </c>
      <c r="U1523" s="9" t="b">
        <v>0</v>
      </c>
      <c r="V1523" s="9" t="b">
        <v>1</v>
      </c>
      <c r="W1523" s="9" t="b">
        <v>0</v>
      </c>
      <c r="X1523" s="9" t="b">
        <v>0</v>
      </c>
      <c r="Y1523" s="9" t="b">
        <v>1</v>
      </c>
      <c r="Z1523" s="9" t="b">
        <v>0</v>
      </c>
      <c r="AA1523" s="9" t="b">
        <v>1</v>
      </c>
      <c r="AB1523" s="9" t="b">
        <v>1</v>
      </c>
      <c r="AC1523" s="9" t="b">
        <v>0</v>
      </c>
      <c r="AD1523" s="9" t="b">
        <v>0</v>
      </c>
      <c r="AE1523" s="9" t="b">
        <v>0</v>
      </c>
      <c r="AF1523" s="9" t="b">
        <v>0</v>
      </c>
      <c r="AG1523" s="9" t="b">
        <v>0</v>
      </c>
    </row>
    <row r="1524" spans="1:33" x14ac:dyDescent="0.2">
      <c r="A1524" s="9">
        <v>3</v>
      </c>
      <c r="B1524" t="s">
        <v>164</v>
      </c>
      <c r="C1524" t="s">
        <v>71</v>
      </c>
      <c r="D1524">
        <v>0</v>
      </c>
      <c r="E1524">
        <v>7206417.6068040002</v>
      </c>
      <c r="F1524">
        <v>0</v>
      </c>
      <c r="G1524">
        <v>0</v>
      </c>
      <c r="H1524">
        <v>0</v>
      </c>
      <c r="I1524">
        <v>0</v>
      </c>
      <c r="J1524" s="8">
        <f>SUMIFS(Table1[time],Table1[repetition],Table1[[#This Row],[repetition]],Table1[config],Table1[[#This Row],[config]])</f>
        <v>161058570.25314987</v>
      </c>
      <c r="K1524" s="9">
        <v>90</v>
      </c>
      <c r="L1524" s="9">
        <v>1</v>
      </c>
      <c r="M1524" s="9" t="s">
        <v>149</v>
      </c>
      <c r="N1524" s="9" t="b">
        <v>0</v>
      </c>
      <c r="O1524" s="9" t="b">
        <v>1</v>
      </c>
      <c r="P1524" s="9" t="b">
        <v>1</v>
      </c>
      <c r="Q1524" s="9" t="b">
        <v>1</v>
      </c>
      <c r="R1524" s="9" t="b">
        <v>1</v>
      </c>
      <c r="S1524" s="9" t="b">
        <v>0</v>
      </c>
      <c r="T1524" s="9" t="b">
        <v>1</v>
      </c>
      <c r="U1524" s="9" t="b">
        <v>0</v>
      </c>
      <c r="V1524" s="9" t="b">
        <v>0</v>
      </c>
      <c r="W1524" s="9" t="b">
        <v>1</v>
      </c>
      <c r="X1524" s="9" t="b">
        <v>1</v>
      </c>
      <c r="Y1524" s="9" t="b">
        <v>1</v>
      </c>
      <c r="Z1524" s="9" t="b">
        <v>1</v>
      </c>
      <c r="AA1524" s="9" t="b">
        <v>0</v>
      </c>
      <c r="AB1524" s="9" t="b">
        <v>1</v>
      </c>
      <c r="AC1524" s="9" t="b">
        <v>1</v>
      </c>
      <c r="AD1524" s="9" t="b">
        <v>1</v>
      </c>
      <c r="AE1524" s="9" t="b">
        <v>1</v>
      </c>
      <c r="AF1524" s="9" t="b">
        <v>1</v>
      </c>
      <c r="AG1524" s="9" t="b">
        <v>0</v>
      </c>
    </row>
    <row r="1525" spans="1:33" x14ac:dyDescent="0.2">
      <c r="A1525" s="9">
        <v>1</v>
      </c>
      <c r="B1525" t="s">
        <v>165</v>
      </c>
      <c r="C1525" t="s">
        <v>71</v>
      </c>
      <c r="D1525">
        <v>0</v>
      </c>
      <c r="E1525">
        <v>7206028.6646729801</v>
      </c>
      <c r="F1525">
        <v>0</v>
      </c>
      <c r="G1525">
        <v>0</v>
      </c>
      <c r="H1525">
        <v>0</v>
      </c>
      <c r="I1525">
        <v>0</v>
      </c>
      <c r="J1525" s="8">
        <f>SUMIFS(Table1[time],Table1[repetition],Table1[[#This Row],[repetition]],Table1[config],Table1[[#This Row],[config]])</f>
        <v>125272617.29862706</v>
      </c>
      <c r="K1525" s="9">
        <v>80</v>
      </c>
      <c r="L1525" s="9">
        <v>2</v>
      </c>
      <c r="M1525" s="9" t="s">
        <v>150</v>
      </c>
      <c r="N1525" s="9" t="b">
        <v>1</v>
      </c>
      <c r="O1525" s="9" t="b">
        <v>0</v>
      </c>
      <c r="P1525" s="9" t="b">
        <v>0</v>
      </c>
      <c r="Q1525" s="9" t="b">
        <v>0</v>
      </c>
      <c r="R1525" s="9" t="b">
        <v>0</v>
      </c>
      <c r="S1525" s="9" t="b">
        <v>1</v>
      </c>
      <c r="T1525" s="9" t="b">
        <v>0</v>
      </c>
      <c r="U1525" s="9" t="b">
        <v>1</v>
      </c>
      <c r="V1525" s="9" t="b">
        <v>1</v>
      </c>
      <c r="W1525" s="9" t="b">
        <v>0</v>
      </c>
      <c r="X1525" s="9" t="b">
        <v>0</v>
      </c>
      <c r="Y1525" s="9" t="b">
        <v>0</v>
      </c>
      <c r="Z1525" s="9" t="b">
        <v>0</v>
      </c>
      <c r="AA1525" s="9" t="b">
        <v>1</v>
      </c>
      <c r="AB1525" s="9" t="b">
        <v>0</v>
      </c>
      <c r="AC1525" s="9" t="b">
        <v>0</v>
      </c>
      <c r="AD1525" s="9" t="b">
        <v>0</v>
      </c>
      <c r="AE1525" s="9" t="b">
        <v>0</v>
      </c>
      <c r="AF1525" s="9" t="b">
        <v>0</v>
      </c>
      <c r="AG1525" s="9" t="b">
        <v>1</v>
      </c>
    </row>
    <row r="1526" spans="1:33" x14ac:dyDescent="0.2">
      <c r="A1526" s="11">
        <v>2</v>
      </c>
      <c r="B1526" t="s">
        <v>165</v>
      </c>
      <c r="C1526" t="s">
        <v>71</v>
      </c>
      <c r="D1526">
        <v>0</v>
      </c>
      <c r="E1526">
        <v>7202884.9852415696</v>
      </c>
      <c r="F1526">
        <v>0</v>
      </c>
      <c r="G1526">
        <v>0</v>
      </c>
      <c r="H1526">
        <v>0</v>
      </c>
      <c r="I1526">
        <v>0</v>
      </c>
      <c r="J1526" s="10">
        <f>SUMIFS(Table1[time],Table1[repetition],Table1[[#This Row],[repetition]],Table1[config],Table1[[#This Row],[config]])</f>
        <v>108536835.86306389</v>
      </c>
      <c r="K1526" s="11">
        <v>80</v>
      </c>
      <c r="L1526" s="11">
        <v>18</v>
      </c>
      <c r="M1526" s="11" t="s">
        <v>149</v>
      </c>
      <c r="N1526" s="11" t="b">
        <v>1</v>
      </c>
      <c r="O1526" s="11" t="b">
        <v>0</v>
      </c>
      <c r="P1526" s="11" t="b">
        <v>1</v>
      </c>
      <c r="Q1526" s="11" t="b">
        <v>0</v>
      </c>
      <c r="R1526" s="11" t="b">
        <v>0</v>
      </c>
      <c r="S1526" s="11" t="b">
        <v>0</v>
      </c>
      <c r="T1526" s="11" t="b">
        <v>1</v>
      </c>
      <c r="U1526" s="11" t="b">
        <v>0</v>
      </c>
      <c r="V1526" s="11" t="b">
        <v>1</v>
      </c>
      <c r="W1526" s="11" t="b">
        <v>0</v>
      </c>
      <c r="X1526" s="11" t="b">
        <v>0</v>
      </c>
      <c r="Y1526" s="11" t="b">
        <v>1</v>
      </c>
      <c r="Z1526" s="11" t="b">
        <v>0</v>
      </c>
      <c r="AA1526" s="11" t="b">
        <v>1</v>
      </c>
      <c r="AB1526" s="11" t="b">
        <v>1</v>
      </c>
      <c r="AC1526" s="11" t="b">
        <v>0</v>
      </c>
      <c r="AD1526" s="11" t="b">
        <v>0</v>
      </c>
      <c r="AE1526" s="11" t="b">
        <v>0</v>
      </c>
      <c r="AF1526" s="11" t="b">
        <v>0</v>
      </c>
      <c r="AG1526" s="11" t="b">
        <v>0</v>
      </c>
    </row>
    <row r="1527" spans="1:33" x14ac:dyDescent="0.2">
      <c r="A1527" s="11">
        <v>3</v>
      </c>
      <c r="B1527" t="s">
        <v>165</v>
      </c>
      <c r="C1527" t="s">
        <v>71</v>
      </c>
      <c r="D1527">
        <v>0</v>
      </c>
      <c r="E1527">
        <v>7207417.7204499999</v>
      </c>
      <c r="F1527">
        <v>0</v>
      </c>
      <c r="G1527">
        <v>0</v>
      </c>
      <c r="H1527">
        <v>0</v>
      </c>
      <c r="I1527">
        <v>0</v>
      </c>
      <c r="J1527" s="10">
        <f>SUMIFS(Table1[time],Table1[repetition],Table1[[#This Row],[repetition]],Table1[config],Table1[[#This Row],[config]])</f>
        <v>161058570.25314987</v>
      </c>
      <c r="K1527" s="11">
        <v>80</v>
      </c>
      <c r="L1527" s="11">
        <v>18</v>
      </c>
      <c r="M1527" s="11" t="s">
        <v>149</v>
      </c>
      <c r="N1527" s="11" t="b">
        <v>1</v>
      </c>
      <c r="O1527" s="11" t="b">
        <v>0</v>
      </c>
      <c r="P1527" s="11" t="b">
        <v>1</v>
      </c>
      <c r="Q1527" s="11" t="b">
        <v>0</v>
      </c>
      <c r="R1527" s="11" t="b">
        <v>0</v>
      </c>
      <c r="S1527" s="11" t="b">
        <v>0</v>
      </c>
      <c r="T1527" s="11" t="b">
        <v>1</v>
      </c>
      <c r="U1527" s="11" t="b">
        <v>0</v>
      </c>
      <c r="V1527" s="11" t="b">
        <v>1</v>
      </c>
      <c r="W1527" s="11" t="b">
        <v>0</v>
      </c>
      <c r="X1527" s="11" t="b">
        <v>0</v>
      </c>
      <c r="Y1527" s="11" t="b">
        <v>1</v>
      </c>
      <c r="Z1527" s="11" t="b">
        <v>0</v>
      </c>
      <c r="AA1527" s="11" t="b">
        <v>1</v>
      </c>
      <c r="AB1527" s="11" t="b">
        <v>1</v>
      </c>
      <c r="AC1527" s="11" t="b">
        <v>0</v>
      </c>
      <c r="AD1527" s="11" t="b">
        <v>0</v>
      </c>
      <c r="AE1527" s="11" t="b">
        <v>0</v>
      </c>
      <c r="AF1527" s="11" t="b">
        <v>0</v>
      </c>
      <c r="AG1527" s="11" t="b">
        <v>0</v>
      </c>
    </row>
    <row r="1528" spans="1:33" x14ac:dyDescent="0.2">
      <c r="A1528" s="9">
        <v>1</v>
      </c>
      <c r="B1528" t="s">
        <v>166</v>
      </c>
      <c r="C1528" t="s">
        <v>71</v>
      </c>
      <c r="D1528">
        <v>0</v>
      </c>
      <c r="E1528">
        <v>5099147.48657599</v>
      </c>
      <c r="F1528">
        <v>0</v>
      </c>
      <c r="G1528">
        <v>0</v>
      </c>
      <c r="H1528">
        <v>0</v>
      </c>
      <c r="I1528">
        <v>0</v>
      </c>
      <c r="J1528" s="8">
        <f>SUMIFS(Table1[time],Table1[repetition],Table1[[#This Row],[repetition]],Table1[config],Table1[[#This Row],[config]])</f>
        <v>125272617.29862706</v>
      </c>
      <c r="K1528" s="9">
        <v>80</v>
      </c>
      <c r="L1528" s="9">
        <v>5</v>
      </c>
      <c r="M1528" s="9" t="s">
        <v>150</v>
      </c>
      <c r="N1528" s="9" t="b">
        <v>0</v>
      </c>
      <c r="O1528" s="9" t="b">
        <v>0</v>
      </c>
      <c r="P1528" s="9" t="b">
        <v>1</v>
      </c>
      <c r="Q1528" s="9" t="b">
        <v>1</v>
      </c>
      <c r="R1528" s="9" t="b">
        <v>1</v>
      </c>
      <c r="S1528" s="9" t="b">
        <v>1</v>
      </c>
      <c r="T1528" s="9" t="b">
        <v>0</v>
      </c>
      <c r="U1528" s="9" t="b">
        <v>1</v>
      </c>
      <c r="V1528" s="9" t="b">
        <v>0</v>
      </c>
      <c r="W1528" s="9" t="b">
        <v>0</v>
      </c>
      <c r="X1528" s="9" t="b">
        <v>0</v>
      </c>
      <c r="Y1528" s="9" t="b">
        <v>0</v>
      </c>
      <c r="Z1528" s="9" t="b">
        <v>0</v>
      </c>
      <c r="AA1528" s="9" t="b">
        <v>0</v>
      </c>
      <c r="AB1528" s="9" t="b">
        <v>1</v>
      </c>
      <c r="AC1528" s="9" t="b">
        <v>1</v>
      </c>
      <c r="AD1528" s="9" t="b">
        <v>1</v>
      </c>
      <c r="AE1528" s="9" t="b">
        <v>0</v>
      </c>
      <c r="AF1528" s="9" t="b">
        <v>1</v>
      </c>
      <c r="AG1528" s="9" t="b">
        <v>1</v>
      </c>
    </row>
    <row r="1529" spans="1:33" x14ac:dyDescent="0.2">
      <c r="A1529" s="11">
        <v>2</v>
      </c>
      <c r="B1529" t="s">
        <v>166</v>
      </c>
      <c r="C1529" t="s">
        <v>71</v>
      </c>
      <c r="D1529">
        <v>0</v>
      </c>
      <c r="E1529">
        <v>2980689.2161848899</v>
      </c>
      <c r="F1529">
        <v>0</v>
      </c>
      <c r="G1529">
        <v>0</v>
      </c>
      <c r="H1529">
        <v>0</v>
      </c>
      <c r="I1529">
        <v>0</v>
      </c>
      <c r="J1529" s="10">
        <f>SUMIFS(Table1[time],Table1[repetition],Table1[[#This Row],[repetition]],Table1[config],Table1[[#This Row],[config]])</f>
        <v>108536835.86306389</v>
      </c>
      <c r="K1529" s="11">
        <v>80</v>
      </c>
      <c r="L1529" s="11">
        <v>18</v>
      </c>
      <c r="M1529" s="11" t="s">
        <v>149</v>
      </c>
      <c r="N1529" s="11" t="b">
        <v>1</v>
      </c>
      <c r="O1529" s="11" t="b">
        <v>0</v>
      </c>
      <c r="P1529" s="11" t="b">
        <v>1</v>
      </c>
      <c r="Q1529" s="11" t="b">
        <v>0</v>
      </c>
      <c r="R1529" s="11" t="b">
        <v>0</v>
      </c>
      <c r="S1529" s="11" t="b">
        <v>0</v>
      </c>
      <c r="T1529" s="11" t="b">
        <v>1</v>
      </c>
      <c r="U1529" s="11" t="b">
        <v>0</v>
      </c>
      <c r="V1529" s="11" t="b">
        <v>1</v>
      </c>
      <c r="W1529" s="11" t="b">
        <v>0</v>
      </c>
      <c r="X1529" s="11" t="b">
        <v>0</v>
      </c>
      <c r="Y1529" s="11" t="b">
        <v>1</v>
      </c>
      <c r="Z1529" s="11" t="b">
        <v>0</v>
      </c>
      <c r="AA1529" s="11" t="b">
        <v>1</v>
      </c>
      <c r="AB1529" s="11" t="b">
        <v>1</v>
      </c>
      <c r="AC1529" s="11" t="b">
        <v>0</v>
      </c>
      <c r="AD1529" s="11" t="b">
        <v>0</v>
      </c>
      <c r="AE1529" s="11" t="b">
        <v>0</v>
      </c>
      <c r="AF1529" s="11" t="b">
        <v>0</v>
      </c>
      <c r="AG1529" s="11" t="b">
        <v>0</v>
      </c>
    </row>
    <row r="1530" spans="1:33" x14ac:dyDescent="0.2">
      <c r="A1530" s="9">
        <v>3</v>
      </c>
      <c r="B1530" t="s">
        <v>166</v>
      </c>
      <c r="C1530" t="s">
        <v>71</v>
      </c>
      <c r="D1530">
        <v>0</v>
      </c>
      <c r="E1530">
        <v>4903264.3947630003</v>
      </c>
      <c r="F1530">
        <v>0</v>
      </c>
      <c r="G1530">
        <v>0</v>
      </c>
      <c r="H1530">
        <v>0</v>
      </c>
      <c r="I1530">
        <v>0</v>
      </c>
      <c r="J1530" s="8">
        <f>SUMIFS(Table1[time],Table1[repetition],Table1[[#This Row],[repetition]],Table1[config],Table1[[#This Row],[config]])</f>
        <v>161058570.25314987</v>
      </c>
      <c r="K1530" s="9">
        <v>80</v>
      </c>
      <c r="L1530" s="9">
        <v>18</v>
      </c>
      <c r="M1530" s="9" t="s">
        <v>149</v>
      </c>
      <c r="N1530" s="9" t="b">
        <v>1</v>
      </c>
      <c r="O1530" s="9" t="b">
        <v>0</v>
      </c>
      <c r="P1530" s="9" t="b">
        <v>1</v>
      </c>
      <c r="Q1530" s="9" t="b">
        <v>0</v>
      </c>
      <c r="R1530" s="9" t="b">
        <v>0</v>
      </c>
      <c r="S1530" s="9" t="b">
        <v>0</v>
      </c>
      <c r="T1530" s="9" t="b">
        <v>1</v>
      </c>
      <c r="U1530" s="9" t="b">
        <v>0</v>
      </c>
      <c r="V1530" s="9" t="b">
        <v>1</v>
      </c>
      <c r="W1530" s="9" t="b">
        <v>0</v>
      </c>
      <c r="X1530" s="9" t="b">
        <v>0</v>
      </c>
      <c r="Y1530" s="9" t="b">
        <v>1</v>
      </c>
      <c r="Z1530" s="9" t="b">
        <v>0</v>
      </c>
      <c r="AA1530" s="9" t="b">
        <v>1</v>
      </c>
      <c r="AB1530" s="9" t="b">
        <v>1</v>
      </c>
      <c r="AC1530" s="9" t="b">
        <v>0</v>
      </c>
      <c r="AD1530" s="9" t="b">
        <v>0</v>
      </c>
      <c r="AE1530" s="9" t="b">
        <v>0</v>
      </c>
      <c r="AF1530" s="9" t="b">
        <v>0</v>
      </c>
      <c r="AG1530" s="9" t="b">
        <v>0</v>
      </c>
    </row>
    <row r="1531" spans="1:33" x14ac:dyDescent="0.2">
      <c r="A1531" s="11">
        <v>1</v>
      </c>
      <c r="B1531" t="s">
        <v>167</v>
      </c>
      <c r="C1531" t="s">
        <v>71</v>
      </c>
      <c r="D1531">
        <v>0</v>
      </c>
      <c r="E1531">
        <v>7204052.8707810398</v>
      </c>
      <c r="F1531">
        <v>0</v>
      </c>
      <c r="G1531">
        <v>0</v>
      </c>
      <c r="H1531">
        <v>0</v>
      </c>
      <c r="I1531">
        <v>0</v>
      </c>
      <c r="J1531" s="10">
        <f>SUMIFS(Table1[time],Table1[repetition],Table1[[#This Row],[repetition]],Table1[config],Table1[[#This Row],[config]])</f>
        <v>125272617.29862706</v>
      </c>
      <c r="K1531" s="11">
        <v>80</v>
      </c>
      <c r="L1531" s="11">
        <v>18</v>
      </c>
      <c r="M1531" s="11" t="s">
        <v>149</v>
      </c>
      <c r="N1531" s="11" t="b">
        <v>1</v>
      </c>
      <c r="O1531" s="11" t="b">
        <v>0</v>
      </c>
      <c r="P1531" s="11" t="b">
        <v>1</v>
      </c>
      <c r="Q1531" s="11" t="b">
        <v>0</v>
      </c>
      <c r="R1531" s="11" t="b">
        <v>0</v>
      </c>
      <c r="S1531" s="11" t="b">
        <v>0</v>
      </c>
      <c r="T1531" s="11" t="b">
        <v>1</v>
      </c>
      <c r="U1531" s="11" t="b">
        <v>0</v>
      </c>
      <c r="V1531" s="11" t="b">
        <v>1</v>
      </c>
      <c r="W1531" s="11" t="b">
        <v>0</v>
      </c>
      <c r="X1531" s="11" t="b">
        <v>0</v>
      </c>
      <c r="Y1531" s="11" t="b">
        <v>1</v>
      </c>
      <c r="Z1531" s="11" t="b">
        <v>0</v>
      </c>
      <c r="AA1531" s="11" t="b">
        <v>1</v>
      </c>
      <c r="AB1531" s="11" t="b">
        <v>1</v>
      </c>
      <c r="AC1531" s="11" t="b">
        <v>0</v>
      </c>
      <c r="AD1531" s="11" t="b">
        <v>0</v>
      </c>
      <c r="AE1531" s="11" t="b">
        <v>0</v>
      </c>
      <c r="AF1531" s="11" t="b">
        <v>0</v>
      </c>
      <c r="AG1531" s="11" t="b">
        <v>0</v>
      </c>
    </row>
    <row r="1532" spans="1:33" x14ac:dyDescent="0.2">
      <c r="A1532" s="11">
        <v>2</v>
      </c>
      <c r="B1532" t="s">
        <v>167</v>
      </c>
      <c r="C1532" t="s">
        <v>71</v>
      </c>
      <c r="D1532">
        <v>0</v>
      </c>
      <c r="E1532">
        <v>7203697.6847448302</v>
      </c>
      <c r="F1532">
        <v>0</v>
      </c>
      <c r="G1532">
        <v>0</v>
      </c>
      <c r="H1532">
        <v>0</v>
      </c>
      <c r="I1532">
        <v>0</v>
      </c>
      <c r="J1532" s="10">
        <f>SUMIFS(Table1[time],Table1[repetition],Table1[[#This Row],[repetition]],Table1[config],Table1[[#This Row],[config]])</f>
        <v>108536835.86306389</v>
      </c>
      <c r="K1532" s="11">
        <v>90</v>
      </c>
      <c r="L1532" s="11">
        <v>1</v>
      </c>
      <c r="M1532" s="11" t="s">
        <v>149</v>
      </c>
      <c r="N1532" s="11" t="b">
        <v>0</v>
      </c>
      <c r="O1532" s="11" t="b">
        <v>1</v>
      </c>
      <c r="P1532" s="11" t="b">
        <v>1</v>
      </c>
      <c r="Q1532" s="11" t="b">
        <v>1</v>
      </c>
      <c r="R1532" s="11" t="b">
        <v>1</v>
      </c>
      <c r="S1532" s="11" t="b">
        <v>0</v>
      </c>
      <c r="T1532" s="11" t="b">
        <v>1</v>
      </c>
      <c r="U1532" s="11" t="b">
        <v>0</v>
      </c>
      <c r="V1532" s="11" t="b">
        <v>0</v>
      </c>
      <c r="W1532" s="11" t="b">
        <v>1</v>
      </c>
      <c r="X1532" s="11" t="b">
        <v>1</v>
      </c>
      <c r="Y1532" s="11" t="b">
        <v>1</v>
      </c>
      <c r="Z1532" s="11" t="b">
        <v>1</v>
      </c>
      <c r="AA1532" s="11" t="b">
        <v>0</v>
      </c>
      <c r="AB1532" s="11" t="b">
        <v>1</v>
      </c>
      <c r="AC1532" s="11" t="b">
        <v>1</v>
      </c>
      <c r="AD1532" s="11" t="b">
        <v>1</v>
      </c>
      <c r="AE1532" s="11" t="b">
        <v>1</v>
      </c>
      <c r="AF1532" s="11" t="b">
        <v>1</v>
      </c>
      <c r="AG1532" s="11" t="b">
        <v>0</v>
      </c>
    </row>
    <row r="1533" spans="1:33" x14ac:dyDescent="0.2">
      <c r="A1533" s="11">
        <v>3</v>
      </c>
      <c r="B1533" t="s">
        <v>167</v>
      </c>
      <c r="C1533" t="s">
        <v>71</v>
      </c>
      <c r="D1533">
        <v>0</v>
      </c>
      <c r="E1533">
        <v>7204029.11919099</v>
      </c>
      <c r="F1533">
        <v>0</v>
      </c>
      <c r="G1533">
        <v>0</v>
      </c>
      <c r="H1533">
        <v>0</v>
      </c>
      <c r="I1533">
        <v>0</v>
      </c>
      <c r="J1533" s="10">
        <f>SUMIFS(Table1[time],Table1[repetition],Table1[[#This Row],[repetition]],Table1[config],Table1[[#This Row],[config]])</f>
        <v>161058570.25314987</v>
      </c>
      <c r="K1533" s="11">
        <v>90</v>
      </c>
      <c r="L1533" s="11">
        <v>1</v>
      </c>
      <c r="M1533" s="11" t="s">
        <v>149</v>
      </c>
      <c r="N1533" s="11" t="b">
        <v>0</v>
      </c>
      <c r="O1533" s="11" t="b">
        <v>1</v>
      </c>
      <c r="P1533" s="11" t="b">
        <v>1</v>
      </c>
      <c r="Q1533" s="11" t="b">
        <v>1</v>
      </c>
      <c r="R1533" s="11" t="b">
        <v>1</v>
      </c>
      <c r="S1533" s="11" t="b">
        <v>0</v>
      </c>
      <c r="T1533" s="11" t="b">
        <v>1</v>
      </c>
      <c r="U1533" s="11" t="b">
        <v>0</v>
      </c>
      <c r="V1533" s="11" t="b">
        <v>0</v>
      </c>
      <c r="W1533" s="11" t="b">
        <v>1</v>
      </c>
      <c r="X1533" s="11" t="b">
        <v>1</v>
      </c>
      <c r="Y1533" s="11" t="b">
        <v>1</v>
      </c>
      <c r="Z1533" s="11" t="b">
        <v>1</v>
      </c>
      <c r="AA1533" s="11" t="b">
        <v>0</v>
      </c>
      <c r="AB1533" s="11" t="b">
        <v>1</v>
      </c>
      <c r="AC1533" s="11" t="b">
        <v>1</v>
      </c>
      <c r="AD1533" s="11" t="b">
        <v>1</v>
      </c>
      <c r="AE1533" s="11" t="b">
        <v>1</v>
      </c>
      <c r="AF1533" s="11" t="b">
        <v>1</v>
      </c>
      <c r="AG1533" s="11" t="b">
        <v>0</v>
      </c>
    </row>
    <row r="1534" spans="1:33" x14ac:dyDescent="0.2">
      <c r="A1534" s="11">
        <v>1</v>
      </c>
      <c r="B1534" t="s">
        <v>161</v>
      </c>
      <c r="C1534" t="s">
        <v>71</v>
      </c>
      <c r="D1534">
        <v>0</v>
      </c>
      <c r="E1534">
        <v>7204667.0327599803</v>
      </c>
      <c r="F1534">
        <v>0</v>
      </c>
      <c r="G1534">
        <v>0</v>
      </c>
      <c r="H1534">
        <v>0</v>
      </c>
      <c r="I1534">
        <v>0</v>
      </c>
      <c r="J1534" s="10">
        <f>SUMIFS(Table1[time],Table1[repetition],Table1[[#This Row],[repetition]],Table1[config],Table1[[#This Row],[config]])</f>
        <v>125272617.29862706</v>
      </c>
      <c r="K1534" s="11">
        <v>0</v>
      </c>
      <c r="L1534" s="11">
        <v>4</v>
      </c>
      <c r="M1534" s="11" t="s">
        <v>149</v>
      </c>
      <c r="N1534" s="11" t="b">
        <v>1</v>
      </c>
      <c r="O1534" s="11" t="b">
        <v>0</v>
      </c>
      <c r="P1534" s="11" t="b">
        <v>1</v>
      </c>
      <c r="Q1534" s="11" t="b">
        <v>0</v>
      </c>
      <c r="R1534" s="11" t="b">
        <v>1</v>
      </c>
      <c r="S1534" s="11" t="b">
        <v>0</v>
      </c>
      <c r="T1534" s="11" t="b">
        <v>1</v>
      </c>
      <c r="U1534" s="11" t="b">
        <v>0</v>
      </c>
      <c r="V1534" s="11" t="b">
        <v>1</v>
      </c>
      <c r="W1534" s="11" t="b">
        <v>0</v>
      </c>
      <c r="X1534" s="11" t="b">
        <v>1</v>
      </c>
      <c r="Y1534" s="11" t="b">
        <v>0</v>
      </c>
      <c r="Z1534" s="11" t="b">
        <v>1</v>
      </c>
      <c r="AA1534" s="11" t="b">
        <v>0</v>
      </c>
      <c r="AB1534" s="11" t="b">
        <v>1</v>
      </c>
      <c r="AC1534" s="11" t="b">
        <v>0</v>
      </c>
      <c r="AD1534" s="11" t="b">
        <v>1</v>
      </c>
      <c r="AE1534" s="11" t="b">
        <v>0</v>
      </c>
      <c r="AF1534" s="11" t="b">
        <v>1</v>
      </c>
      <c r="AG1534" s="11" t="b">
        <v>0</v>
      </c>
    </row>
    <row r="1535" spans="1:33" x14ac:dyDescent="0.2">
      <c r="A1535" s="9">
        <v>2</v>
      </c>
      <c r="B1535" t="s">
        <v>161</v>
      </c>
      <c r="C1535" t="s">
        <v>71</v>
      </c>
      <c r="D1535">
        <v>0</v>
      </c>
      <c r="E1535">
        <v>7202342.9772290401</v>
      </c>
      <c r="F1535">
        <v>0</v>
      </c>
      <c r="G1535">
        <v>0</v>
      </c>
      <c r="H1535">
        <v>0</v>
      </c>
      <c r="I1535">
        <v>0</v>
      </c>
      <c r="J1535" s="8">
        <f>SUMIFS(Table1[time],Table1[repetition],Table1[[#This Row],[repetition]],Table1[config],Table1[[#This Row],[config]])</f>
        <v>108536835.86306389</v>
      </c>
      <c r="K1535" s="9">
        <v>90</v>
      </c>
      <c r="L1535" s="9">
        <v>1</v>
      </c>
      <c r="M1535" s="9" t="s">
        <v>149</v>
      </c>
      <c r="N1535" s="9" t="b">
        <v>0</v>
      </c>
      <c r="O1535" s="9" t="b">
        <v>1</v>
      </c>
      <c r="P1535" s="9" t="b">
        <v>1</v>
      </c>
      <c r="Q1535" s="9" t="b">
        <v>1</v>
      </c>
      <c r="R1535" s="9" t="b">
        <v>1</v>
      </c>
      <c r="S1535" s="9" t="b">
        <v>0</v>
      </c>
      <c r="T1535" s="9" t="b">
        <v>1</v>
      </c>
      <c r="U1535" s="9" t="b">
        <v>0</v>
      </c>
      <c r="V1535" s="9" t="b">
        <v>0</v>
      </c>
      <c r="W1535" s="9" t="b">
        <v>1</v>
      </c>
      <c r="X1535" s="9" t="b">
        <v>1</v>
      </c>
      <c r="Y1535" s="9" t="b">
        <v>1</v>
      </c>
      <c r="Z1535" s="9" t="b">
        <v>1</v>
      </c>
      <c r="AA1535" s="9" t="b">
        <v>0</v>
      </c>
      <c r="AB1535" s="9" t="b">
        <v>1</v>
      </c>
      <c r="AC1535" s="9" t="b">
        <v>1</v>
      </c>
      <c r="AD1535" s="9" t="b">
        <v>1</v>
      </c>
      <c r="AE1535" s="9" t="b">
        <v>1</v>
      </c>
      <c r="AF1535" s="9" t="b">
        <v>1</v>
      </c>
      <c r="AG1535" s="9" t="b">
        <v>0</v>
      </c>
    </row>
    <row r="1536" spans="1:33" x14ac:dyDescent="0.2">
      <c r="A1536" s="9">
        <v>3</v>
      </c>
      <c r="B1536" t="s">
        <v>161</v>
      </c>
      <c r="C1536" t="s">
        <v>71</v>
      </c>
      <c r="D1536">
        <v>0</v>
      </c>
      <c r="E1536">
        <v>7205497.4826530004</v>
      </c>
      <c r="F1536">
        <v>0</v>
      </c>
      <c r="G1536">
        <v>0</v>
      </c>
      <c r="H1536">
        <v>0</v>
      </c>
      <c r="I1536">
        <v>0</v>
      </c>
      <c r="J1536" s="8">
        <f>SUMIFS(Table1[time],Table1[repetition],Table1[[#This Row],[repetition]],Table1[config],Table1[[#This Row],[config]])</f>
        <v>161058570.25314987</v>
      </c>
      <c r="K1536" s="9">
        <v>80</v>
      </c>
      <c r="L1536" s="9">
        <v>18</v>
      </c>
      <c r="M1536" s="9" t="s">
        <v>149</v>
      </c>
      <c r="N1536" s="9" t="b">
        <v>1</v>
      </c>
      <c r="O1536" s="9" t="b">
        <v>0</v>
      </c>
      <c r="P1536" s="9" t="b">
        <v>1</v>
      </c>
      <c r="Q1536" s="9" t="b">
        <v>0</v>
      </c>
      <c r="R1536" s="9" t="b">
        <v>0</v>
      </c>
      <c r="S1536" s="9" t="b">
        <v>0</v>
      </c>
      <c r="T1536" s="9" t="b">
        <v>1</v>
      </c>
      <c r="U1536" s="9" t="b">
        <v>0</v>
      </c>
      <c r="V1536" s="9" t="b">
        <v>1</v>
      </c>
      <c r="W1536" s="9" t="b">
        <v>0</v>
      </c>
      <c r="X1536" s="9" t="b">
        <v>0</v>
      </c>
      <c r="Y1536" s="9" t="b">
        <v>1</v>
      </c>
      <c r="Z1536" s="9" t="b">
        <v>0</v>
      </c>
      <c r="AA1536" s="9" t="b">
        <v>1</v>
      </c>
      <c r="AB1536" s="9" t="b">
        <v>1</v>
      </c>
      <c r="AC1536" s="9" t="b">
        <v>0</v>
      </c>
      <c r="AD1536" s="9" t="b">
        <v>0</v>
      </c>
      <c r="AE1536" s="9" t="b">
        <v>0</v>
      </c>
      <c r="AF1536" s="9" t="b">
        <v>0</v>
      </c>
      <c r="AG1536" s="9" t="b">
        <v>0</v>
      </c>
    </row>
    <row r="1537" spans="1:33" x14ac:dyDescent="0.2">
      <c r="A1537" s="11">
        <v>1</v>
      </c>
      <c r="B1537" t="s">
        <v>168</v>
      </c>
      <c r="C1537" t="s">
        <v>71</v>
      </c>
      <c r="D1537">
        <v>0</v>
      </c>
      <c r="E1537">
        <v>1844864.15022</v>
      </c>
      <c r="F1537">
        <v>0</v>
      </c>
      <c r="G1537">
        <v>0</v>
      </c>
      <c r="H1537">
        <v>0</v>
      </c>
      <c r="I1537">
        <v>0</v>
      </c>
      <c r="J1537" s="10">
        <f>SUMIFS(Table1[time],Table1[repetition],Table1[[#This Row],[repetition]],Table1[config],Table1[[#This Row],[config]])</f>
        <v>125272617.29862706</v>
      </c>
      <c r="K1537" s="11">
        <v>90</v>
      </c>
      <c r="L1537" s="11">
        <v>4</v>
      </c>
      <c r="M1537" s="11" t="s">
        <v>150</v>
      </c>
      <c r="N1537" s="11" t="b">
        <v>0</v>
      </c>
      <c r="O1537" s="11" t="b">
        <v>0</v>
      </c>
      <c r="P1537" s="11" t="b">
        <v>0</v>
      </c>
      <c r="Q1537" s="11" t="b">
        <v>0</v>
      </c>
      <c r="R1537" s="11" t="b">
        <v>0</v>
      </c>
      <c r="S1537" s="11" t="b">
        <v>0</v>
      </c>
      <c r="T1537" s="11" t="b">
        <v>1</v>
      </c>
      <c r="U1537" s="11" t="b">
        <v>1</v>
      </c>
      <c r="V1537" s="11" t="b">
        <v>0</v>
      </c>
      <c r="W1537" s="11" t="b">
        <v>1</v>
      </c>
      <c r="X1537" s="11" t="b">
        <v>1</v>
      </c>
      <c r="Y1537" s="11" t="b">
        <v>0</v>
      </c>
      <c r="Z1537" s="11" t="b">
        <v>1</v>
      </c>
      <c r="AA1537" s="11" t="b">
        <v>1</v>
      </c>
      <c r="AB1537" s="11" t="b">
        <v>0</v>
      </c>
      <c r="AC1537" s="11" t="b">
        <v>1</v>
      </c>
      <c r="AD1537" s="11" t="b">
        <v>0</v>
      </c>
      <c r="AE1537" s="11" t="b">
        <v>1</v>
      </c>
      <c r="AF1537" s="11" t="b">
        <v>1</v>
      </c>
      <c r="AG1537" s="11" t="b">
        <v>0</v>
      </c>
    </row>
    <row r="1538" spans="1:33" x14ac:dyDescent="0.2">
      <c r="A1538" s="9">
        <v>2</v>
      </c>
      <c r="B1538" t="s">
        <v>168</v>
      </c>
      <c r="C1538" t="s">
        <v>71</v>
      </c>
      <c r="D1538">
        <v>0</v>
      </c>
      <c r="E1538">
        <v>1846154.5522660001</v>
      </c>
      <c r="F1538">
        <v>0</v>
      </c>
      <c r="G1538">
        <v>0</v>
      </c>
      <c r="H1538">
        <v>0</v>
      </c>
      <c r="I1538">
        <v>0</v>
      </c>
      <c r="J1538" s="8">
        <f>SUMIFS(Table1[time],Table1[repetition],Table1[[#This Row],[repetition]],Table1[config],Table1[[#This Row],[config]])</f>
        <v>108536835.86306389</v>
      </c>
      <c r="K1538" s="9">
        <v>80</v>
      </c>
      <c r="L1538" s="9">
        <v>18</v>
      </c>
      <c r="M1538" s="9" t="s">
        <v>149</v>
      </c>
      <c r="N1538" s="9" t="b">
        <v>1</v>
      </c>
      <c r="O1538" s="9" t="b">
        <v>0</v>
      </c>
      <c r="P1538" s="9" t="b">
        <v>1</v>
      </c>
      <c r="Q1538" s="9" t="b">
        <v>0</v>
      </c>
      <c r="R1538" s="9" t="b">
        <v>0</v>
      </c>
      <c r="S1538" s="9" t="b">
        <v>0</v>
      </c>
      <c r="T1538" s="9" t="b">
        <v>1</v>
      </c>
      <c r="U1538" s="9" t="b">
        <v>0</v>
      </c>
      <c r="V1538" s="9" t="b">
        <v>1</v>
      </c>
      <c r="W1538" s="9" t="b">
        <v>0</v>
      </c>
      <c r="X1538" s="9" t="b">
        <v>0</v>
      </c>
      <c r="Y1538" s="9" t="b">
        <v>1</v>
      </c>
      <c r="Z1538" s="9" t="b">
        <v>0</v>
      </c>
      <c r="AA1538" s="9" t="b">
        <v>1</v>
      </c>
      <c r="AB1538" s="9" t="b">
        <v>1</v>
      </c>
      <c r="AC1538" s="9" t="b">
        <v>0</v>
      </c>
      <c r="AD1538" s="9" t="b">
        <v>0</v>
      </c>
      <c r="AE1538" s="9" t="b">
        <v>0</v>
      </c>
      <c r="AF1538" s="9" t="b">
        <v>0</v>
      </c>
      <c r="AG1538" s="9" t="b">
        <v>0</v>
      </c>
    </row>
    <row r="1539" spans="1:33" x14ac:dyDescent="0.2">
      <c r="A1539" s="9">
        <v>3</v>
      </c>
      <c r="B1539" t="s">
        <v>168</v>
      </c>
      <c r="C1539" t="s">
        <v>71</v>
      </c>
      <c r="D1539">
        <v>0</v>
      </c>
      <c r="E1539">
        <v>4566409.8750929898</v>
      </c>
      <c r="F1539">
        <v>0</v>
      </c>
      <c r="G1539">
        <v>0</v>
      </c>
      <c r="H1539">
        <v>0</v>
      </c>
      <c r="I1539">
        <v>0</v>
      </c>
      <c r="J1539" s="8">
        <f>SUMIFS(Table1[time],Table1[repetition],Table1[[#This Row],[repetition]],Table1[config],Table1[[#This Row],[config]])</f>
        <v>161058570.25314987</v>
      </c>
      <c r="K1539" s="9">
        <v>80</v>
      </c>
      <c r="L1539" s="9">
        <v>18</v>
      </c>
      <c r="M1539" s="9" t="s">
        <v>149</v>
      </c>
      <c r="N1539" s="9" t="b">
        <v>1</v>
      </c>
      <c r="O1539" s="9" t="b">
        <v>0</v>
      </c>
      <c r="P1539" s="9" t="b">
        <v>1</v>
      </c>
      <c r="Q1539" s="9" t="b">
        <v>0</v>
      </c>
      <c r="R1539" s="9" t="b">
        <v>0</v>
      </c>
      <c r="S1539" s="9" t="b">
        <v>0</v>
      </c>
      <c r="T1539" s="9" t="b">
        <v>1</v>
      </c>
      <c r="U1539" s="9" t="b">
        <v>0</v>
      </c>
      <c r="V1539" s="9" t="b">
        <v>1</v>
      </c>
      <c r="W1539" s="9" t="b">
        <v>0</v>
      </c>
      <c r="X1539" s="9" t="b">
        <v>0</v>
      </c>
      <c r="Y1539" s="9" t="b">
        <v>1</v>
      </c>
      <c r="Z1539" s="9" t="b">
        <v>0</v>
      </c>
      <c r="AA1539" s="9" t="b">
        <v>1</v>
      </c>
      <c r="AB1539" s="9" t="b">
        <v>1</v>
      </c>
      <c r="AC1539" s="9" t="b">
        <v>0</v>
      </c>
      <c r="AD1539" s="9" t="b">
        <v>0</v>
      </c>
      <c r="AE1539" s="9" t="b">
        <v>0</v>
      </c>
      <c r="AF1539" s="9" t="b">
        <v>0</v>
      </c>
      <c r="AG1539" s="9" t="b">
        <v>0</v>
      </c>
    </row>
    <row r="1540" spans="1:33" x14ac:dyDescent="0.2">
      <c r="A1540" s="11">
        <v>1</v>
      </c>
      <c r="B1540" t="s">
        <v>169</v>
      </c>
      <c r="C1540" t="s">
        <v>71</v>
      </c>
      <c r="D1540">
        <v>0</v>
      </c>
      <c r="E1540">
        <v>1876741.9602119999</v>
      </c>
      <c r="F1540">
        <v>0</v>
      </c>
      <c r="G1540">
        <v>0</v>
      </c>
      <c r="H1540">
        <v>0</v>
      </c>
      <c r="I1540">
        <v>0</v>
      </c>
      <c r="J1540" s="10">
        <f>SUMIFS(Table1[time],Table1[repetition],Table1[[#This Row],[repetition]],Table1[config],Table1[[#This Row],[config]])</f>
        <v>125272617.29862706</v>
      </c>
      <c r="K1540" s="11">
        <v>90</v>
      </c>
      <c r="L1540" s="11">
        <v>6</v>
      </c>
      <c r="M1540" s="11" t="s">
        <v>149</v>
      </c>
      <c r="N1540" s="11" t="b">
        <v>0</v>
      </c>
      <c r="O1540" s="11" t="b">
        <v>0</v>
      </c>
      <c r="P1540" s="11" t="b">
        <v>0</v>
      </c>
      <c r="Q1540" s="11" t="b">
        <v>0</v>
      </c>
      <c r="R1540" s="11" t="b">
        <v>1</v>
      </c>
      <c r="S1540" s="11" t="b">
        <v>0</v>
      </c>
      <c r="T1540" s="11" t="b">
        <v>1</v>
      </c>
      <c r="U1540" s="11" t="b">
        <v>1</v>
      </c>
      <c r="V1540" s="11" t="b">
        <v>0</v>
      </c>
      <c r="W1540" s="11" t="b">
        <v>0</v>
      </c>
      <c r="X1540" s="11" t="b">
        <v>0</v>
      </c>
      <c r="Y1540" s="11" t="b">
        <v>0</v>
      </c>
      <c r="Z1540" s="11" t="b">
        <v>1</v>
      </c>
      <c r="AA1540" s="11" t="b">
        <v>0</v>
      </c>
      <c r="AB1540" s="11" t="b">
        <v>0</v>
      </c>
      <c r="AC1540" s="11" t="b">
        <v>0</v>
      </c>
      <c r="AD1540" s="11" t="b">
        <v>1</v>
      </c>
      <c r="AE1540" s="11" t="b">
        <v>0</v>
      </c>
      <c r="AF1540" s="11" t="b">
        <v>1</v>
      </c>
      <c r="AG1540" s="11" t="b">
        <v>1</v>
      </c>
    </row>
    <row r="1541" spans="1:33" x14ac:dyDescent="0.2">
      <c r="A1541" s="11">
        <v>2</v>
      </c>
      <c r="B1541" t="s">
        <v>169</v>
      </c>
      <c r="C1541" t="s">
        <v>71</v>
      </c>
      <c r="D1541">
        <v>0</v>
      </c>
      <c r="E1541">
        <v>1820107.8619211901</v>
      </c>
      <c r="F1541">
        <v>0</v>
      </c>
      <c r="G1541">
        <v>0</v>
      </c>
      <c r="H1541">
        <v>0</v>
      </c>
      <c r="I1541">
        <v>0</v>
      </c>
      <c r="J1541" s="10">
        <f>SUMIFS(Table1[time],Table1[repetition],Table1[[#This Row],[repetition]],Table1[config],Table1[[#This Row],[config]])</f>
        <v>108536835.86306389</v>
      </c>
      <c r="K1541" s="11">
        <v>80</v>
      </c>
      <c r="L1541" s="11">
        <v>6</v>
      </c>
      <c r="M1541" s="11" t="s">
        <v>151</v>
      </c>
      <c r="N1541" s="11" t="b">
        <v>1</v>
      </c>
      <c r="O1541" s="11" t="b">
        <v>1</v>
      </c>
      <c r="P1541" s="11" t="b">
        <v>1</v>
      </c>
      <c r="Q1541" s="11" t="b">
        <v>0</v>
      </c>
      <c r="R1541" s="11" t="b">
        <v>1</v>
      </c>
      <c r="S1541" s="11" t="b">
        <v>0</v>
      </c>
      <c r="T1541" s="11" t="b">
        <v>1</v>
      </c>
      <c r="U1541" s="11" t="b">
        <v>0</v>
      </c>
      <c r="V1541" s="11" t="b">
        <v>0</v>
      </c>
      <c r="W1541" s="11" t="b">
        <v>0</v>
      </c>
      <c r="X1541" s="11" t="b">
        <v>0</v>
      </c>
      <c r="Y1541" s="11" t="b">
        <v>1</v>
      </c>
      <c r="Z1541" s="11" t="b">
        <v>1</v>
      </c>
      <c r="AA1541" s="11" t="b">
        <v>1</v>
      </c>
      <c r="AB1541" s="11" t="b">
        <v>0</v>
      </c>
      <c r="AC1541" s="11" t="b">
        <v>0</v>
      </c>
      <c r="AD1541" s="11" t="b">
        <v>0</v>
      </c>
      <c r="AE1541" s="11" t="b">
        <v>1</v>
      </c>
      <c r="AF1541" s="11" t="b">
        <v>1</v>
      </c>
      <c r="AG1541" s="11" t="b">
        <v>1</v>
      </c>
    </row>
    <row r="1542" spans="1:33" x14ac:dyDescent="0.2">
      <c r="A1542" s="11">
        <v>3</v>
      </c>
      <c r="B1542" t="s">
        <v>169</v>
      </c>
      <c r="C1542" t="s">
        <v>71</v>
      </c>
      <c r="D1542">
        <v>0</v>
      </c>
      <c r="E1542">
        <v>3599890.8164839898</v>
      </c>
      <c r="F1542">
        <v>0</v>
      </c>
      <c r="G1542">
        <v>0</v>
      </c>
      <c r="H1542">
        <v>0</v>
      </c>
      <c r="I1542">
        <v>0</v>
      </c>
      <c r="J1542" s="10">
        <f>SUMIFS(Table1[time],Table1[repetition],Table1[[#This Row],[repetition]],Table1[config],Table1[[#This Row],[config]])</f>
        <v>161058570.25314987</v>
      </c>
      <c r="K1542" s="11">
        <v>80</v>
      </c>
      <c r="L1542" s="11">
        <v>6</v>
      </c>
      <c r="M1542" s="11" t="s">
        <v>151</v>
      </c>
      <c r="N1542" s="11" t="b">
        <v>1</v>
      </c>
      <c r="O1542" s="11" t="b">
        <v>1</v>
      </c>
      <c r="P1542" s="11" t="b">
        <v>1</v>
      </c>
      <c r="Q1542" s="11" t="b">
        <v>0</v>
      </c>
      <c r="R1542" s="11" t="b">
        <v>1</v>
      </c>
      <c r="S1542" s="11" t="b">
        <v>0</v>
      </c>
      <c r="T1542" s="11" t="b">
        <v>1</v>
      </c>
      <c r="U1542" s="11" t="b">
        <v>0</v>
      </c>
      <c r="V1542" s="11" t="b">
        <v>0</v>
      </c>
      <c r="W1542" s="11" t="b">
        <v>0</v>
      </c>
      <c r="X1542" s="11" t="b">
        <v>0</v>
      </c>
      <c r="Y1542" s="11" t="b">
        <v>1</v>
      </c>
      <c r="Z1542" s="11" t="b">
        <v>1</v>
      </c>
      <c r="AA1542" s="11" t="b">
        <v>1</v>
      </c>
      <c r="AB1542" s="11" t="b">
        <v>0</v>
      </c>
      <c r="AC1542" s="11" t="b">
        <v>0</v>
      </c>
      <c r="AD1542" s="11" t="b">
        <v>0</v>
      </c>
      <c r="AE1542" s="11" t="b">
        <v>1</v>
      </c>
      <c r="AF1542" s="11" t="b">
        <v>1</v>
      </c>
      <c r="AG1542" s="11" t="b">
        <v>1</v>
      </c>
    </row>
    <row r="1543" spans="1:33" x14ac:dyDescent="0.2">
      <c r="A1543" s="11">
        <v>1</v>
      </c>
      <c r="B1543" t="s">
        <v>170</v>
      </c>
      <c r="C1543" t="s">
        <v>71</v>
      </c>
      <c r="D1543">
        <v>0</v>
      </c>
      <c r="E1543">
        <v>3298806.7242110199</v>
      </c>
      <c r="F1543">
        <v>0</v>
      </c>
      <c r="G1543">
        <v>0</v>
      </c>
      <c r="H1543">
        <v>0</v>
      </c>
      <c r="I1543">
        <v>0</v>
      </c>
      <c r="J1543" s="10">
        <f>SUMIFS(Table1[time],Table1[repetition],Table1[[#This Row],[repetition]],Table1[config],Table1[[#This Row],[config]])</f>
        <v>125272617.29862706</v>
      </c>
      <c r="K1543" s="11">
        <v>100</v>
      </c>
      <c r="L1543" s="11">
        <v>2</v>
      </c>
      <c r="M1543" s="11" t="s">
        <v>150</v>
      </c>
      <c r="N1543" s="11" t="b">
        <v>1</v>
      </c>
      <c r="O1543" s="11" t="b">
        <v>0</v>
      </c>
      <c r="P1543" s="11" t="b">
        <v>0</v>
      </c>
      <c r="Q1543" s="11" t="b">
        <v>0</v>
      </c>
      <c r="R1543" s="11" t="b">
        <v>0</v>
      </c>
      <c r="S1543" s="11" t="b">
        <v>1</v>
      </c>
      <c r="T1543" s="11" t="b">
        <v>0</v>
      </c>
      <c r="U1543" s="11" t="b">
        <v>1</v>
      </c>
      <c r="V1543" s="11" t="b">
        <v>1</v>
      </c>
      <c r="W1543" s="11" t="b">
        <v>0</v>
      </c>
      <c r="X1543" s="11" t="b">
        <v>0</v>
      </c>
      <c r="Y1543" s="11" t="b">
        <v>0</v>
      </c>
      <c r="Z1543" s="11" t="b">
        <v>0</v>
      </c>
      <c r="AA1543" s="11" t="b">
        <v>1</v>
      </c>
      <c r="AB1543" s="11" t="b">
        <v>0</v>
      </c>
      <c r="AC1543" s="11" t="b">
        <v>0</v>
      </c>
      <c r="AD1543" s="11" t="b">
        <v>0</v>
      </c>
      <c r="AE1543" s="11" t="b">
        <v>0</v>
      </c>
      <c r="AF1543" s="11" t="b">
        <v>0</v>
      </c>
      <c r="AG1543" s="11" t="b">
        <v>1</v>
      </c>
    </row>
    <row r="1544" spans="1:33" x14ac:dyDescent="0.2">
      <c r="A1544" s="9">
        <v>2</v>
      </c>
      <c r="B1544" t="s">
        <v>170</v>
      </c>
      <c r="C1544" t="s">
        <v>71</v>
      </c>
      <c r="D1544">
        <v>0</v>
      </c>
      <c r="E1544">
        <v>795527.99719385803</v>
      </c>
      <c r="F1544">
        <v>0</v>
      </c>
      <c r="G1544">
        <v>0</v>
      </c>
      <c r="H1544">
        <v>0</v>
      </c>
      <c r="I1544">
        <v>0</v>
      </c>
      <c r="J1544" s="8">
        <f>SUMIFS(Table1[time],Table1[repetition],Table1[[#This Row],[repetition]],Table1[config],Table1[[#This Row],[config]])</f>
        <v>108536835.86306389</v>
      </c>
      <c r="K1544" s="9">
        <v>80</v>
      </c>
      <c r="L1544" s="9">
        <v>6</v>
      </c>
      <c r="M1544" s="9" t="s">
        <v>151</v>
      </c>
      <c r="N1544" s="9" t="b">
        <v>1</v>
      </c>
      <c r="O1544" s="9" t="b">
        <v>1</v>
      </c>
      <c r="P1544" s="9" t="b">
        <v>1</v>
      </c>
      <c r="Q1544" s="9" t="b">
        <v>0</v>
      </c>
      <c r="R1544" s="9" t="b">
        <v>1</v>
      </c>
      <c r="S1544" s="9" t="b">
        <v>0</v>
      </c>
      <c r="T1544" s="9" t="b">
        <v>1</v>
      </c>
      <c r="U1544" s="9" t="b">
        <v>0</v>
      </c>
      <c r="V1544" s="9" t="b">
        <v>0</v>
      </c>
      <c r="W1544" s="9" t="b">
        <v>0</v>
      </c>
      <c r="X1544" s="9" t="b">
        <v>0</v>
      </c>
      <c r="Y1544" s="9" t="b">
        <v>1</v>
      </c>
      <c r="Z1544" s="9" t="b">
        <v>1</v>
      </c>
      <c r="AA1544" s="9" t="b">
        <v>1</v>
      </c>
      <c r="AB1544" s="9" t="b">
        <v>0</v>
      </c>
      <c r="AC1544" s="9" t="b">
        <v>0</v>
      </c>
      <c r="AD1544" s="9" t="b">
        <v>0</v>
      </c>
      <c r="AE1544" s="9" t="b">
        <v>1</v>
      </c>
      <c r="AF1544" s="9" t="b">
        <v>1</v>
      </c>
      <c r="AG1544" s="9" t="b">
        <v>1</v>
      </c>
    </row>
    <row r="1545" spans="1:33" x14ac:dyDescent="0.2">
      <c r="A1545" s="9">
        <v>3</v>
      </c>
      <c r="B1545" t="s">
        <v>170</v>
      </c>
      <c r="C1545" t="s">
        <v>71</v>
      </c>
      <c r="D1545">
        <v>0</v>
      </c>
      <c r="E1545">
        <v>4684091.5828859899</v>
      </c>
      <c r="F1545">
        <v>0</v>
      </c>
      <c r="G1545">
        <v>0</v>
      </c>
      <c r="H1545">
        <v>0</v>
      </c>
      <c r="I1545">
        <v>0</v>
      </c>
      <c r="J1545" s="8">
        <f>SUMIFS(Table1[time],Table1[repetition],Table1[[#This Row],[repetition]],Table1[config],Table1[[#This Row],[config]])</f>
        <v>161058570.25314987</v>
      </c>
      <c r="K1545" s="9">
        <v>80</v>
      </c>
      <c r="L1545" s="9">
        <v>18</v>
      </c>
      <c r="M1545" s="9" t="s">
        <v>149</v>
      </c>
      <c r="N1545" s="9" t="b">
        <v>1</v>
      </c>
      <c r="O1545" s="9" t="b">
        <v>0</v>
      </c>
      <c r="P1545" s="9" t="b">
        <v>1</v>
      </c>
      <c r="Q1545" s="9" t="b">
        <v>0</v>
      </c>
      <c r="R1545" s="9" t="b">
        <v>0</v>
      </c>
      <c r="S1545" s="9" t="b">
        <v>0</v>
      </c>
      <c r="T1545" s="9" t="b">
        <v>1</v>
      </c>
      <c r="U1545" s="9" t="b">
        <v>0</v>
      </c>
      <c r="V1545" s="9" t="b">
        <v>1</v>
      </c>
      <c r="W1545" s="9" t="b">
        <v>0</v>
      </c>
      <c r="X1545" s="9" t="b">
        <v>0</v>
      </c>
      <c r="Y1545" s="9" t="b">
        <v>1</v>
      </c>
      <c r="Z1545" s="9" t="b">
        <v>0</v>
      </c>
      <c r="AA1545" s="9" t="b">
        <v>1</v>
      </c>
      <c r="AB1545" s="9" t="b">
        <v>1</v>
      </c>
      <c r="AC1545" s="9" t="b">
        <v>0</v>
      </c>
      <c r="AD1545" s="9" t="b">
        <v>0</v>
      </c>
      <c r="AE1545" s="9" t="b">
        <v>0</v>
      </c>
      <c r="AF1545" s="9" t="b">
        <v>0</v>
      </c>
      <c r="AG1545" s="9" t="b">
        <v>0</v>
      </c>
    </row>
    <row r="1546" spans="1:33" x14ac:dyDescent="0.2">
      <c r="A1546" s="11">
        <v>1</v>
      </c>
      <c r="B1546" t="s">
        <v>172</v>
      </c>
      <c r="C1546" t="s">
        <v>71</v>
      </c>
      <c r="D1546">
        <v>0</v>
      </c>
      <c r="E1546">
        <v>2771583.4139899798</v>
      </c>
      <c r="F1546">
        <v>0</v>
      </c>
      <c r="G1546">
        <v>0</v>
      </c>
      <c r="H1546">
        <v>0</v>
      </c>
      <c r="I1546">
        <v>0</v>
      </c>
      <c r="J1546" s="10">
        <f>SUMIFS(Table1[time],Table1[repetition],Table1[[#This Row],[repetition]],Table1[config],Table1[[#This Row],[config]])</f>
        <v>125272617.29862706</v>
      </c>
      <c r="K1546" s="11">
        <v>100</v>
      </c>
      <c r="L1546" s="11">
        <v>5</v>
      </c>
      <c r="M1546" s="11" t="s">
        <v>150</v>
      </c>
      <c r="N1546" s="11" t="b">
        <v>0</v>
      </c>
      <c r="O1546" s="11" t="b">
        <v>0</v>
      </c>
      <c r="P1546" s="11" t="b">
        <v>1</v>
      </c>
      <c r="Q1546" s="11" t="b">
        <v>0</v>
      </c>
      <c r="R1546" s="11" t="b">
        <v>0</v>
      </c>
      <c r="S1546" s="11" t="b">
        <v>1</v>
      </c>
      <c r="T1546" s="11" t="b">
        <v>0</v>
      </c>
      <c r="U1546" s="11" t="b">
        <v>1</v>
      </c>
      <c r="V1546" s="11" t="b">
        <v>0</v>
      </c>
      <c r="W1546" s="11" t="b">
        <v>0</v>
      </c>
      <c r="X1546" s="11" t="b">
        <v>1</v>
      </c>
      <c r="Y1546" s="11" t="b">
        <v>1</v>
      </c>
      <c r="Z1546" s="11" t="b">
        <v>0</v>
      </c>
      <c r="AA1546" s="11" t="b">
        <v>1</v>
      </c>
      <c r="AB1546" s="11" t="b">
        <v>0</v>
      </c>
      <c r="AC1546" s="11" t="b">
        <v>0</v>
      </c>
      <c r="AD1546" s="11" t="b">
        <v>1</v>
      </c>
      <c r="AE1546" s="11" t="b">
        <v>1</v>
      </c>
      <c r="AF1546" s="11" t="b">
        <v>0</v>
      </c>
      <c r="AG1546" s="11" t="b">
        <v>1</v>
      </c>
    </row>
    <row r="1547" spans="1:33" x14ac:dyDescent="0.2">
      <c r="A1547" s="9">
        <v>2</v>
      </c>
      <c r="B1547" t="s">
        <v>172</v>
      </c>
      <c r="C1547" t="s">
        <v>71</v>
      </c>
      <c r="D1547">
        <v>0</v>
      </c>
      <c r="E1547">
        <v>2528603.73869398</v>
      </c>
      <c r="F1547">
        <v>0</v>
      </c>
      <c r="G1547">
        <v>0</v>
      </c>
      <c r="H1547">
        <v>0</v>
      </c>
      <c r="I1547">
        <v>0</v>
      </c>
      <c r="J1547" s="8">
        <f>SUMIFS(Table1[time],Table1[repetition],Table1[[#This Row],[repetition]],Table1[config],Table1[[#This Row],[config]])</f>
        <v>108536835.86306389</v>
      </c>
      <c r="K1547" s="9">
        <v>80</v>
      </c>
      <c r="L1547" s="9">
        <v>18</v>
      </c>
      <c r="M1547" s="9" t="s">
        <v>149</v>
      </c>
      <c r="N1547" s="9" t="b">
        <v>1</v>
      </c>
      <c r="O1547" s="9" t="b">
        <v>0</v>
      </c>
      <c r="P1547" s="9" t="b">
        <v>1</v>
      </c>
      <c r="Q1547" s="9" t="b">
        <v>0</v>
      </c>
      <c r="R1547" s="9" t="b">
        <v>0</v>
      </c>
      <c r="S1547" s="9" t="b">
        <v>0</v>
      </c>
      <c r="T1547" s="9" t="b">
        <v>1</v>
      </c>
      <c r="U1547" s="9" t="b">
        <v>0</v>
      </c>
      <c r="V1547" s="9" t="b">
        <v>1</v>
      </c>
      <c r="W1547" s="9" t="b">
        <v>0</v>
      </c>
      <c r="X1547" s="9" t="b">
        <v>0</v>
      </c>
      <c r="Y1547" s="9" t="b">
        <v>1</v>
      </c>
      <c r="Z1547" s="9" t="b">
        <v>0</v>
      </c>
      <c r="AA1547" s="9" t="b">
        <v>1</v>
      </c>
      <c r="AB1547" s="9" t="b">
        <v>1</v>
      </c>
      <c r="AC1547" s="9" t="b">
        <v>0</v>
      </c>
      <c r="AD1547" s="9" t="b">
        <v>0</v>
      </c>
      <c r="AE1547" s="9" t="b">
        <v>0</v>
      </c>
      <c r="AF1547" s="9" t="b">
        <v>0</v>
      </c>
      <c r="AG1547" s="9" t="b">
        <v>0</v>
      </c>
    </row>
    <row r="1548" spans="1:33" x14ac:dyDescent="0.2">
      <c r="A1548" s="9">
        <v>3</v>
      </c>
      <c r="B1548" t="s">
        <v>172</v>
      </c>
      <c r="C1548" t="s">
        <v>71</v>
      </c>
      <c r="D1548">
        <v>0</v>
      </c>
      <c r="E1548">
        <v>3010733.82393</v>
      </c>
      <c r="F1548">
        <v>0</v>
      </c>
      <c r="G1548">
        <v>0</v>
      </c>
      <c r="H1548">
        <v>0</v>
      </c>
      <c r="I1548">
        <v>0</v>
      </c>
      <c r="J1548" s="8">
        <f>SUMIFS(Table1[time],Table1[repetition],Table1[[#This Row],[repetition]],Table1[config],Table1[[#This Row],[config]])</f>
        <v>161058570.25314987</v>
      </c>
      <c r="K1548" s="9">
        <v>80</v>
      </c>
      <c r="L1548" s="9">
        <v>6</v>
      </c>
      <c r="M1548" s="9" t="s">
        <v>151</v>
      </c>
      <c r="N1548" s="9" t="b">
        <v>1</v>
      </c>
      <c r="O1548" s="9" t="b">
        <v>1</v>
      </c>
      <c r="P1548" s="9" t="b">
        <v>1</v>
      </c>
      <c r="Q1548" s="9" t="b">
        <v>0</v>
      </c>
      <c r="R1548" s="9" t="b">
        <v>1</v>
      </c>
      <c r="S1548" s="9" t="b">
        <v>0</v>
      </c>
      <c r="T1548" s="9" t="b">
        <v>1</v>
      </c>
      <c r="U1548" s="9" t="b">
        <v>0</v>
      </c>
      <c r="V1548" s="9" t="b">
        <v>0</v>
      </c>
      <c r="W1548" s="9" t="b">
        <v>0</v>
      </c>
      <c r="X1548" s="9" t="b">
        <v>0</v>
      </c>
      <c r="Y1548" s="9" t="b">
        <v>1</v>
      </c>
      <c r="Z1548" s="9" t="b">
        <v>1</v>
      </c>
      <c r="AA1548" s="9" t="b">
        <v>1</v>
      </c>
      <c r="AB1548" s="9" t="b">
        <v>0</v>
      </c>
      <c r="AC1548" s="9" t="b">
        <v>0</v>
      </c>
      <c r="AD1548" s="9" t="b">
        <v>0</v>
      </c>
      <c r="AE1548" s="9" t="b">
        <v>1</v>
      </c>
      <c r="AF1548" s="9" t="b">
        <v>1</v>
      </c>
      <c r="AG1548" s="9" t="b">
        <v>1</v>
      </c>
    </row>
    <row r="1549" spans="1:33" x14ac:dyDescent="0.2">
      <c r="A1549" s="11">
        <v>1</v>
      </c>
      <c r="B1549" t="s">
        <v>173</v>
      </c>
      <c r="C1549" t="s">
        <v>71</v>
      </c>
      <c r="D1549">
        <v>0</v>
      </c>
      <c r="E1549">
        <v>7220067.6884959601</v>
      </c>
      <c r="F1549">
        <v>0</v>
      </c>
      <c r="G1549">
        <v>0</v>
      </c>
      <c r="H1549">
        <v>0</v>
      </c>
      <c r="I1549">
        <v>0</v>
      </c>
      <c r="J1549" s="10">
        <f>SUMIFS(Table1[time],Table1[repetition],Table1[[#This Row],[repetition]],Table1[config],Table1[[#This Row],[config]])</f>
        <v>125272617.29862706</v>
      </c>
      <c r="K1549" s="11">
        <v>100</v>
      </c>
      <c r="L1549" s="11">
        <v>6</v>
      </c>
      <c r="M1549" s="11" t="s">
        <v>151</v>
      </c>
      <c r="N1549" s="11" t="b">
        <v>0</v>
      </c>
      <c r="O1549" s="11" t="b">
        <v>1</v>
      </c>
      <c r="P1549" s="11" t="b">
        <v>0</v>
      </c>
      <c r="Q1549" s="11" t="b">
        <v>0</v>
      </c>
      <c r="R1549" s="11" t="b">
        <v>0</v>
      </c>
      <c r="S1549" s="11" t="b">
        <v>1</v>
      </c>
      <c r="T1549" s="11" t="b">
        <v>0</v>
      </c>
      <c r="U1549" s="11" t="b">
        <v>1</v>
      </c>
      <c r="V1549" s="11" t="b">
        <v>1</v>
      </c>
      <c r="W1549" s="11" t="b">
        <v>1</v>
      </c>
      <c r="X1549" s="11" t="b">
        <v>0</v>
      </c>
      <c r="Y1549" s="11" t="b">
        <v>1</v>
      </c>
      <c r="Z1549" s="11" t="b">
        <v>0</v>
      </c>
      <c r="AA1549" s="11" t="b">
        <v>0</v>
      </c>
      <c r="AB1549" s="11" t="b">
        <v>0</v>
      </c>
      <c r="AC1549" s="11" t="b">
        <v>0</v>
      </c>
      <c r="AD1549" s="11" t="b">
        <v>0</v>
      </c>
      <c r="AE1549" s="11" t="b">
        <v>1</v>
      </c>
      <c r="AF1549" s="11" t="b">
        <v>1</v>
      </c>
      <c r="AG1549" s="11" t="b">
        <v>0</v>
      </c>
    </row>
    <row r="1550" spans="1:33" x14ac:dyDescent="0.2">
      <c r="A1550" s="9">
        <v>2</v>
      </c>
      <c r="B1550" t="s">
        <v>173</v>
      </c>
      <c r="C1550" t="s">
        <v>71</v>
      </c>
      <c r="D1550">
        <v>0</v>
      </c>
      <c r="E1550">
        <v>7214845.1005062005</v>
      </c>
      <c r="F1550">
        <v>0</v>
      </c>
      <c r="G1550">
        <v>0</v>
      </c>
      <c r="H1550">
        <v>0</v>
      </c>
      <c r="I1550">
        <v>0</v>
      </c>
      <c r="J1550" s="8">
        <f>SUMIFS(Table1[time],Table1[repetition],Table1[[#This Row],[repetition]],Table1[config],Table1[[#This Row],[config]])</f>
        <v>108536835.86306389</v>
      </c>
      <c r="K1550" s="9">
        <v>90</v>
      </c>
      <c r="L1550" s="9">
        <v>2</v>
      </c>
      <c r="M1550" s="9" t="s">
        <v>150</v>
      </c>
      <c r="N1550" s="9" t="b">
        <v>1</v>
      </c>
      <c r="O1550" s="9" t="b">
        <v>0</v>
      </c>
      <c r="P1550" s="9" t="b">
        <v>0</v>
      </c>
      <c r="Q1550" s="9" t="b">
        <v>0</v>
      </c>
      <c r="R1550" s="9" t="b">
        <v>0</v>
      </c>
      <c r="S1550" s="9" t="b">
        <v>1</v>
      </c>
      <c r="T1550" s="9" t="b">
        <v>0</v>
      </c>
      <c r="U1550" s="9" t="b">
        <v>1</v>
      </c>
      <c r="V1550" s="9" t="b">
        <v>1</v>
      </c>
      <c r="W1550" s="9" t="b">
        <v>0</v>
      </c>
      <c r="X1550" s="9" t="b">
        <v>0</v>
      </c>
      <c r="Y1550" s="9" t="b">
        <v>0</v>
      </c>
      <c r="Z1550" s="9" t="b">
        <v>0</v>
      </c>
      <c r="AA1550" s="9" t="b">
        <v>1</v>
      </c>
      <c r="AB1550" s="9" t="b">
        <v>0</v>
      </c>
      <c r="AC1550" s="9" t="b">
        <v>0</v>
      </c>
      <c r="AD1550" s="9" t="b">
        <v>0</v>
      </c>
      <c r="AE1550" s="9" t="b">
        <v>0</v>
      </c>
      <c r="AF1550" s="9" t="b">
        <v>0</v>
      </c>
      <c r="AG1550" s="9" t="b">
        <v>1</v>
      </c>
    </row>
    <row r="1551" spans="1:33" x14ac:dyDescent="0.2">
      <c r="A1551" s="11">
        <v>3</v>
      </c>
      <c r="B1551" t="s">
        <v>173</v>
      </c>
      <c r="C1551" t="s">
        <v>71</v>
      </c>
      <c r="D1551">
        <v>0</v>
      </c>
      <c r="E1551">
        <v>7217385.1261849999</v>
      </c>
      <c r="F1551">
        <v>0</v>
      </c>
      <c r="G1551">
        <v>0</v>
      </c>
      <c r="H1551">
        <v>0</v>
      </c>
      <c r="I1551">
        <v>0</v>
      </c>
      <c r="J1551" s="10">
        <f>SUMIFS(Table1[time],Table1[repetition],Table1[[#This Row],[repetition]],Table1[config],Table1[[#This Row],[config]])</f>
        <v>161058570.25314987</v>
      </c>
      <c r="K1551" s="11">
        <v>90</v>
      </c>
      <c r="L1551" s="11">
        <v>1</v>
      </c>
      <c r="M1551" s="11" t="s">
        <v>149</v>
      </c>
      <c r="N1551" s="11" t="b">
        <v>0</v>
      </c>
      <c r="O1551" s="11" t="b">
        <v>1</v>
      </c>
      <c r="P1551" s="11" t="b">
        <v>1</v>
      </c>
      <c r="Q1551" s="11" t="b">
        <v>1</v>
      </c>
      <c r="R1551" s="11" t="b">
        <v>1</v>
      </c>
      <c r="S1551" s="11" t="b">
        <v>0</v>
      </c>
      <c r="T1551" s="11" t="b">
        <v>1</v>
      </c>
      <c r="U1551" s="11" t="b">
        <v>0</v>
      </c>
      <c r="V1551" s="11" t="b">
        <v>0</v>
      </c>
      <c r="W1551" s="11" t="b">
        <v>1</v>
      </c>
      <c r="X1551" s="11" t="b">
        <v>1</v>
      </c>
      <c r="Y1551" s="11" t="b">
        <v>1</v>
      </c>
      <c r="Z1551" s="11" t="b">
        <v>1</v>
      </c>
      <c r="AA1551" s="11" t="b">
        <v>0</v>
      </c>
      <c r="AB1551" s="11" t="b">
        <v>1</v>
      </c>
      <c r="AC1551" s="11" t="b">
        <v>1</v>
      </c>
      <c r="AD1551" s="11" t="b">
        <v>1</v>
      </c>
      <c r="AE1551" s="11" t="b">
        <v>1</v>
      </c>
      <c r="AF1551" s="11" t="b">
        <v>1</v>
      </c>
      <c r="AG1551" s="11" t="b">
        <v>0</v>
      </c>
    </row>
    <row r="1552" spans="1:33" x14ac:dyDescent="0.2">
      <c r="A1552" s="9">
        <v>1</v>
      </c>
      <c r="B1552" t="s">
        <v>174</v>
      </c>
      <c r="C1552" t="s">
        <v>71</v>
      </c>
      <c r="D1552">
        <v>0</v>
      </c>
      <c r="E1552">
        <v>2616457.7286110101</v>
      </c>
      <c r="F1552">
        <v>0</v>
      </c>
      <c r="G1552">
        <v>0</v>
      </c>
      <c r="H1552">
        <v>0</v>
      </c>
      <c r="I1552">
        <v>0</v>
      </c>
      <c r="J1552" s="8">
        <f>SUMIFS(Table1[time],Table1[repetition],Table1[[#This Row],[repetition]],Table1[config],Table1[[#This Row],[config]])</f>
        <v>125272617.29862706</v>
      </c>
      <c r="K1552" s="9">
        <v>110</v>
      </c>
      <c r="L1552" s="9">
        <v>2</v>
      </c>
      <c r="M1552" s="9" t="s">
        <v>150</v>
      </c>
      <c r="N1552" s="9" t="b">
        <v>1</v>
      </c>
      <c r="O1552" s="9" t="b">
        <v>0</v>
      </c>
      <c r="P1552" s="9" t="b">
        <v>0</v>
      </c>
      <c r="Q1552" s="9" t="b">
        <v>0</v>
      </c>
      <c r="R1552" s="9" t="b">
        <v>0</v>
      </c>
      <c r="S1552" s="9" t="b">
        <v>1</v>
      </c>
      <c r="T1552" s="9" t="b">
        <v>0</v>
      </c>
      <c r="U1552" s="9" t="b">
        <v>1</v>
      </c>
      <c r="V1552" s="9" t="b">
        <v>1</v>
      </c>
      <c r="W1552" s="9" t="b">
        <v>0</v>
      </c>
      <c r="X1552" s="9" t="b">
        <v>0</v>
      </c>
      <c r="Y1552" s="9" t="b">
        <v>0</v>
      </c>
      <c r="Z1552" s="9" t="b">
        <v>0</v>
      </c>
      <c r="AA1552" s="9" t="b">
        <v>1</v>
      </c>
      <c r="AB1552" s="9" t="b">
        <v>0</v>
      </c>
      <c r="AC1552" s="9" t="b">
        <v>0</v>
      </c>
      <c r="AD1552" s="9" t="b">
        <v>0</v>
      </c>
      <c r="AE1552" s="9" t="b">
        <v>0</v>
      </c>
      <c r="AF1552" s="9" t="b">
        <v>0</v>
      </c>
      <c r="AG1552" s="9" t="b">
        <v>1</v>
      </c>
    </row>
    <row r="1553" spans="1:33" x14ac:dyDescent="0.2">
      <c r="A1553" s="9">
        <v>2</v>
      </c>
      <c r="B1553" t="s">
        <v>174</v>
      </c>
      <c r="C1553" t="s">
        <v>71</v>
      </c>
      <c r="D1553">
        <v>0</v>
      </c>
      <c r="E1553">
        <v>2496297.7839270602</v>
      </c>
      <c r="F1553">
        <v>0</v>
      </c>
      <c r="G1553">
        <v>0</v>
      </c>
      <c r="H1553">
        <v>0</v>
      </c>
      <c r="I1553">
        <v>0</v>
      </c>
      <c r="J1553" s="8">
        <f>SUMIFS(Table1[time],Table1[repetition],Table1[[#This Row],[repetition]],Table1[config],Table1[[#This Row],[config]])</f>
        <v>108536835.86306389</v>
      </c>
      <c r="K1553" s="9">
        <v>80</v>
      </c>
      <c r="L1553" s="9">
        <v>6</v>
      </c>
      <c r="M1553" s="9" t="s">
        <v>151</v>
      </c>
      <c r="N1553" s="9" t="b">
        <v>1</v>
      </c>
      <c r="O1553" s="9" t="b">
        <v>1</v>
      </c>
      <c r="P1553" s="9" t="b">
        <v>1</v>
      </c>
      <c r="Q1553" s="9" t="b">
        <v>0</v>
      </c>
      <c r="R1553" s="9" t="b">
        <v>1</v>
      </c>
      <c r="S1553" s="9" t="b">
        <v>0</v>
      </c>
      <c r="T1553" s="9" t="b">
        <v>1</v>
      </c>
      <c r="U1553" s="9" t="b">
        <v>0</v>
      </c>
      <c r="V1553" s="9" t="b">
        <v>0</v>
      </c>
      <c r="W1553" s="9" t="b">
        <v>0</v>
      </c>
      <c r="X1553" s="9" t="b">
        <v>0</v>
      </c>
      <c r="Y1553" s="9" t="b">
        <v>1</v>
      </c>
      <c r="Z1553" s="9" t="b">
        <v>1</v>
      </c>
      <c r="AA1553" s="9" t="b">
        <v>1</v>
      </c>
      <c r="AB1553" s="9" t="b">
        <v>0</v>
      </c>
      <c r="AC1553" s="9" t="b">
        <v>0</v>
      </c>
      <c r="AD1553" s="9" t="b">
        <v>0</v>
      </c>
      <c r="AE1553" s="9" t="b">
        <v>1</v>
      </c>
      <c r="AF1553" s="9" t="b">
        <v>1</v>
      </c>
      <c r="AG1553" s="9" t="b">
        <v>1</v>
      </c>
    </row>
    <row r="1554" spans="1:33" x14ac:dyDescent="0.2">
      <c r="A1554" s="9">
        <v>3</v>
      </c>
      <c r="B1554" t="s">
        <v>174</v>
      </c>
      <c r="C1554" t="s">
        <v>71</v>
      </c>
      <c r="D1554">
        <v>0</v>
      </c>
      <c r="E1554">
        <v>4867864.4053469999</v>
      </c>
      <c r="F1554">
        <v>0</v>
      </c>
      <c r="G1554">
        <v>0</v>
      </c>
      <c r="H1554">
        <v>0</v>
      </c>
      <c r="I1554">
        <v>0</v>
      </c>
      <c r="J1554" s="8">
        <f>SUMIFS(Table1[time],Table1[repetition],Table1[[#This Row],[repetition]],Table1[config],Table1[[#This Row],[config]])</f>
        <v>161058570.25314987</v>
      </c>
      <c r="K1554" s="9">
        <v>80</v>
      </c>
      <c r="L1554" s="9">
        <v>6</v>
      </c>
      <c r="M1554" s="9" t="s">
        <v>151</v>
      </c>
      <c r="N1554" s="9" t="b">
        <v>1</v>
      </c>
      <c r="O1554" s="9" t="b">
        <v>1</v>
      </c>
      <c r="P1554" s="9" t="b">
        <v>1</v>
      </c>
      <c r="Q1554" s="9" t="b">
        <v>0</v>
      </c>
      <c r="R1554" s="9" t="b">
        <v>1</v>
      </c>
      <c r="S1554" s="9" t="b">
        <v>0</v>
      </c>
      <c r="T1554" s="9" t="b">
        <v>1</v>
      </c>
      <c r="U1554" s="9" t="b">
        <v>0</v>
      </c>
      <c r="V1554" s="9" t="b">
        <v>0</v>
      </c>
      <c r="W1554" s="9" t="b">
        <v>0</v>
      </c>
      <c r="X1554" s="9" t="b">
        <v>0</v>
      </c>
      <c r="Y1554" s="9" t="b">
        <v>1</v>
      </c>
      <c r="Z1554" s="9" t="b">
        <v>1</v>
      </c>
      <c r="AA1554" s="9" t="b">
        <v>1</v>
      </c>
      <c r="AB1554" s="9" t="b">
        <v>0</v>
      </c>
      <c r="AC1554" s="9" t="b">
        <v>0</v>
      </c>
      <c r="AD1554" s="9" t="b">
        <v>0</v>
      </c>
      <c r="AE1554" s="9" t="b">
        <v>1</v>
      </c>
      <c r="AF1554" s="9" t="b">
        <v>1</v>
      </c>
      <c r="AG1554" s="9" t="b">
        <v>1</v>
      </c>
    </row>
    <row r="1555" spans="1:33" x14ac:dyDescent="0.2">
      <c r="A1555" s="9">
        <v>1</v>
      </c>
      <c r="B1555" t="s">
        <v>175</v>
      </c>
      <c r="C1555" t="s">
        <v>71</v>
      </c>
      <c r="D1555">
        <v>0</v>
      </c>
      <c r="E1555">
        <v>3180935.1898320001</v>
      </c>
      <c r="F1555">
        <v>0</v>
      </c>
      <c r="G1555">
        <v>0</v>
      </c>
      <c r="H1555">
        <v>0</v>
      </c>
      <c r="I1555">
        <v>0</v>
      </c>
      <c r="J1555" s="8">
        <f>SUMIFS(Table1[time],Table1[repetition],Table1[[#This Row],[repetition]],Table1[config],Table1[[#This Row],[config]])</f>
        <v>125272617.29862706</v>
      </c>
      <c r="K1555" s="9">
        <v>110</v>
      </c>
      <c r="L1555" s="9">
        <v>4</v>
      </c>
      <c r="M1555" s="9" t="s">
        <v>149</v>
      </c>
      <c r="N1555" s="9" t="b">
        <v>1</v>
      </c>
      <c r="O1555" s="9" t="b">
        <v>1</v>
      </c>
      <c r="P1555" s="9" t="b">
        <v>0</v>
      </c>
      <c r="Q1555" s="9" t="b">
        <v>1</v>
      </c>
      <c r="R1555" s="9" t="b">
        <v>1</v>
      </c>
      <c r="S1555" s="9" t="b">
        <v>1</v>
      </c>
      <c r="T1555" s="9" t="b">
        <v>1</v>
      </c>
      <c r="U1555" s="9" t="b">
        <v>0</v>
      </c>
      <c r="V1555" s="9" t="b">
        <v>0</v>
      </c>
      <c r="W1555" s="9" t="b">
        <v>0</v>
      </c>
      <c r="X1555" s="9" t="b">
        <v>1</v>
      </c>
      <c r="Y1555" s="9" t="b">
        <v>1</v>
      </c>
      <c r="Z1555" s="9" t="b">
        <v>1</v>
      </c>
      <c r="AA1555" s="9" t="b">
        <v>1</v>
      </c>
      <c r="AB1555" s="9" t="b">
        <v>1</v>
      </c>
      <c r="AC1555" s="9" t="b">
        <v>0</v>
      </c>
      <c r="AD1555" s="9" t="b">
        <v>1</v>
      </c>
      <c r="AE1555" s="9" t="b">
        <v>0</v>
      </c>
      <c r="AF1555" s="9" t="b">
        <v>0</v>
      </c>
      <c r="AG1555" s="9" t="b">
        <v>0</v>
      </c>
    </row>
    <row r="1556" spans="1:33" x14ac:dyDescent="0.2">
      <c r="A1556" s="9">
        <v>2</v>
      </c>
      <c r="B1556" t="s">
        <v>175</v>
      </c>
      <c r="C1556" t="s">
        <v>71</v>
      </c>
      <c r="D1556">
        <v>0</v>
      </c>
      <c r="E1556">
        <v>1584265.5466259399</v>
      </c>
      <c r="F1556">
        <v>0</v>
      </c>
      <c r="G1556">
        <v>0</v>
      </c>
      <c r="H1556">
        <v>0</v>
      </c>
      <c r="I1556">
        <v>0</v>
      </c>
      <c r="J1556" s="8">
        <f>SUMIFS(Table1[time],Table1[repetition],Table1[[#This Row],[repetition]],Table1[config],Table1[[#This Row],[config]])</f>
        <v>108536835.86306389</v>
      </c>
      <c r="K1556" s="9">
        <v>80</v>
      </c>
      <c r="L1556" s="9">
        <v>6</v>
      </c>
      <c r="M1556" s="9" t="s">
        <v>151</v>
      </c>
      <c r="N1556" s="9" t="b">
        <v>1</v>
      </c>
      <c r="O1556" s="9" t="b">
        <v>1</v>
      </c>
      <c r="P1556" s="9" t="b">
        <v>1</v>
      </c>
      <c r="Q1556" s="9" t="b">
        <v>0</v>
      </c>
      <c r="R1556" s="9" t="b">
        <v>1</v>
      </c>
      <c r="S1556" s="9" t="b">
        <v>0</v>
      </c>
      <c r="T1556" s="9" t="b">
        <v>1</v>
      </c>
      <c r="U1556" s="9" t="b">
        <v>0</v>
      </c>
      <c r="V1556" s="9" t="b">
        <v>0</v>
      </c>
      <c r="W1556" s="9" t="b">
        <v>0</v>
      </c>
      <c r="X1556" s="9" t="b">
        <v>0</v>
      </c>
      <c r="Y1556" s="9" t="b">
        <v>1</v>
      </c>
      <c r="Z1556" s="9" t="b">
        <v>1</v>
      </c>
      <c r="AA1556" s="9" t="b">
        <v>1</v>
      </c>
      <c r="AB1556" s="9" t="b">
        <v>0</v>
      </c>
      <c r="AC1556" s="9" t="b">
        <v>0</v>
      </c>
      <c r="AD1556" s="9" t="b">
        <v>0</v>
      </c>
      <c r="AE1556" s="9" t="b">
        <v>1</v>
      </c>
      <c r="AF1556" s="9" t="b">
        <v>1</v>
      </c>
      <c r="AG1556" s="9" t="b">
        <v>1</v>
      </c>
    </row>
    <row r="1557" spans="1:33" x14ac:dyDescent="0.2">
      <c r="A1557" s="11">
        <v>3</v>
      </c>
      <c r="B1557" t="s">
        <v>175</v>
      </c>
      <c r="C1557" t="s">
        <v>71</v>
      </c>
      <c r="D1557">
        <v>0</v>
      </c>
      <c r="E1557">
        <v>4440695.45912199</v>
      </c>
      <c r="F1557">
        <v>0</v>
      </c>
      <c r="G1557">
        <v>0</v>
      </c>
      <c r="H1557">
        <v>0</v>
      </c>
      <c r="I1557">
        <v>0</v>
      </c>
      <c r="J1557" s="10">
        <f>SUMIFS(Table1[time],Table1[repetition],Table1[[#This Row],[repetition]],Table1[config],Table1[[#This Row],[config]])</f>
        <v>161058570.25314987</v>
      </c>
      <c r="K1557" s="11">
        <v>80</v>
      </c>
      <c r="L1557" s="11">
        <v>18</v>
      </c>
      <c r="M1557" s="11" t="s">
        <v>149</v>
      </c>
      <c r="N1557" s="11" t="b">
        <v>1</v>
      </c>
      <c r="O1557" s="11" t="b">
        <v>0</v>
      </c>
      <c r="P1557" s="11" t="b">
        <v>1</v>
      </c>
      <c r="Q1557" s="11" t="b">
        <v>0</v>
      </c>
      <c r="R1557" s="11" t="b">
        <v>0</v>
      </c>
      <c r="S1557" s="11" t="b">
        <v>0</v>
      </c>
      <c r="T1557" s="11" t="b">
        <v>1</v>
      </c>
      <c r="U1557" s="11" t="b">
        <v>0</v>
      </c>
      <c r="V1557" s="11" t="b">
        <v>1</v>
      </c>
      <c r="W1557" s="11" t="b">
        <v>0</v>
      </c>
      <c r="X1557" s="11" t="b">
        <v>0</v>
      </c>
      <c r="Y1557" s="11" t="b">
        <v>1</v>
      </c>
      <c r="Z1557" s="11" t="b">
        <v>0</v>
      </c>
      <c r="AA1557" s="11" t="b">
        <v>1</v>
      </c>
      <c r="AB1557" s="11" t="b">
        <v>1</v>
      </c>
      <c r="AC1557" s="11" t="b">
        <v>0</v>
      </c>
      <c r="AD1557" s="11" t="b">
        <v>0</v>
      </c>
      <c r="AE1557" s="11" t="b">
        <v>0</v>
      </c>
      <c r="AF1557" s="11" t="b">
        <v>0</v>
      </c>
      <c r="AG1557" s="11" t="b">
        <v>0</v>
      </c>
    </row>
    <row r="1558" spans="1:33" x14ac:dyDescent="0.2">
      <c r="A1558" s="9">
        <v>1</v>
      </c>
      <c r="B1558" t="s">
        <v>176</v>
      </c>
      <c r="C1558" t="s">
        <v>71</v>
      </c>
      <c r="D1558">
        <v>0</v>
      </c>
      <c r="E1558">
        <v>7203039.22972601</v>
      </c>
      <c r="F1558">
        <v>0</v>
      </c>
      <c r="G1558">
        <v>0</v>
      </c>
      <c r="H1558">
        <v>0</v>
      </c>
      <c r="I1558">
        <v>0</v>
      </c>
      <c r="J1558" s="8">
        <f>SUMIFS(Table1[time],Table1[repetition],Table1[[#This Row],[repetition]],Table1[config],Table1[[#This Row],[config]])</f>
        <v>125272617.29862706</v>
      </c>
      <c r="K1558" s="9">
        <v>110</v>
      </c>
      <c r="L1558" s="9">
        <v>18</v>
      </c>
      <c r="M1558" s="9" t="s">
        <v>151</v>
      </c>
      <c r="N1558" s="9" t="b">
        <v>0</v>
      </c>
      <c r="O1558" s="9" t="b">
        <v>1</v>
      </c>
      <c r="P1558" s="9" t="b">
        <v>1</v>
      </c>
      <c r="Q1558" s="9" t="b">
        <v>1</v>
      </c>
      <c r="R1558" s="9" t="b">
        <v>1</v>
      </c>
      <c r="S1558" s="9" t="b">
        <v>1</v>
      </c>
      <c r="T1558" s="9" t="b">
        <v>1</v>
      </c>
      <c r="U1558" s="9" t="b">
        <v>0</v>
      </c>
      <c r="V1558" s="9" t="b">
        <v>1</v>
      </c>
      <c r="W1558" s="9" t="b">
        <v>1</v>
      </c>
      <c r="X1558" s="9" t="b">
        <v>1</v>
      </c>
      <c r="Y1558" s="9" t="b">
        <v>0</v>
      </c>
      <c r="Z1558" s="9" t="b">
        <v>1</v>
      </c>
      <c r="AA1558" s="9" t="b">
        <v>1</v>
      </c>
      <c r="AB1558" s="9" t="b">
        <v>0</v>
      </c>
      <c r="AC1558" s="9" t="b">
        <v>1</v>
      </c>
      <c r="AD1558" s="9" t="b">
        <v>1</v>
      </c>
      <c r="AE1558" s="9" t="b">
        <v>1</v>
      </c>
      <c r="AF1558" s="9" t="b">
        <v>1</v>
      </c>
      <c r="AG1558" s="9" t="b">
        <v>0</v>
      </c>
    </row>
    <row r="1559" spans="1:33" x14ac:dyDescent="0.2">
      <c r="A1559" s="11">
        <v>2</v>
      </c>
      <c r="B1559" t="s">
        <v>176</v>
      </c>
      <c r="C1559" t="s">
        <v>71</v>
      </c>
      <c r="D1559">
        <v>0</v>
      </c>
      <c r="E1559">
        <v>7203966.4801731696</v>
      </c>
      <c r="F1559">
        <v>0</v>
      </c>
      <c r="G1559">
        <v>0</v>
      </c>
      <c r="H1559">
        <v>0</v>
      </c>
      <c r="I1559">
        <v>0</v>
      </c>
      <c r="J1559" s="10">
        <f>SUMIFS(Table1[time],Table1[repetition],Table1[[#This Row],[repetition]],Table1[config],Table1[[#This Row],[config]])</f>
        <v>108536835.86306389</v>
      </c>
      <c r="K1559" s="11">
        <v>90</v>
      </c>
      <c r="L1559" s="11">
        <v>1</v>
      </c>
      <c r="M1559" s="11" t="s">
        <v>149</v>
      </c>
      <c r="N1559" s="11" t="b">
        <v>0</v>
      </c>
      <c r="O1559" s="11" t="b">
        <v>1</v>
      </c>
      <c r="P1559" s="11" t="b">
        <v>1</v>
      </c>
      <c r="Q1559" s="11" t="b">
        <v>1</v>
      </c>
      <c r="R1559" s="11" t="b">
        <v>1</v>
      </c>
      <c r="S1559" s="11" t="b">
        <v>0</v>
      </c>
      <c r="T1559" s="11" t="b">
        <v>1</v>
      </c>
      <c r="U1559" s="11" t="b">
        <v>0</v>
      </c>
      <c r="V1559" s="11" t="b">
        <v>0</v>
      </c>
      <c r="W1559" s="11" t="b">
        <v>1</v>
      </c>
      <c r="X1559" s="11" t="b">
        <v>1</v>
      </c>
      <c r="Y1559" s="11" t="b">
        <v>1</v>
      </c>
      <c r="Z1559" s="11" t="b">
        <v>1</v>
      </c>
      <c r="AA1559" s="11" t="b">
        <v>0</v>
      </c>
      <c r="AB1559" s="11" t="b">
        <v>1</v>
      </c>
      <c r="AC1559" s="11" t="b">
        <v>1</v>
      </c>
      <c r="AD1559" s="11" t="b">
        <v>1</v>
      </c>
      <c r="AE1559" s="11" t="b">
        <v>1</v>
      </c>
      <c r="AF1559" s="11" t="b">
        <v>1</v>
      </c>
      <c r="AG1559" s="11" t="b">
        <v>0</v>
      </c>
    </row>
    <row r="1560" spans="1:33" x14ac:dyDescent="0.2">
      <c r="A1560" s="9">
        <v>3</v>
      </c>
      <c r="B1560" t="s">
        <v>176</v>
      </c>
      <c r="C1560" t="s">
        <v>71</v>
      </c>
      <c r="D1560">
        <v>0</v>
      </c>
      <c r="E1560">
        <v>7205139.2925789896</v>
      </c>
      <c r="F1560">
        <v>0</v>
      </c>
      <c r="G1560">
        <v>0</v>
      </c>
      <c r="H1560">
        <v>0</v>
      </c>
      <c r="I1560">
        <v>0</v>
      </c>
      <c r="J1560" s="8">
        <f>SUMIFS(Table1[time],Table1[repetition],Table1[[#This Row],[repetition]],Table1[config],Table1[[#This Row],[config]])</f>
        <v>161058570.25314987</v>
      </c>
      <c r="K1560" s="9">
        <v>90</v>
      </c>
      <c r="L1560" s="9">
        <v>1</v>
      </c>
      <c r="M1560" s="9" t="s">
        <v>149</v>
      </c>
      <c r="N1560" s="9" t="b">
        <v>0</v>
      </c>
      <c r="O1560" s="9" t="b">
        <v>1</v>
      </c>
      <c r="P1560" s="9" t="b">
        <v>1</v>
      </c>
      <c r="Q1560" s="9" t="b">
        <v>1</v>
      </c>
      <c r="R1560" s="9" t="b">
        <v>1</v>
      </c>
      <c r="S1560" s="9" t="b">
        <v>0</v>
      </c>
      <c r="T1560" s="9" t="b">
        <v>1</v>
      </c>
      <c r="U1560" s="9" t="b">
        <v>0</v>
      </c>
      <c r="V1560" s="9" t="b">
        <v>0</v>
      </c>
      <c r="W1560" s="9" t="b">
        <v>1</v>
      </c>
      <c r="X1560" s="9" t="b">
        <v>1</v>
      </c>
      <c r="Y1560" s="9" t="b">
        <v>1</v>
      </c>
      <c r="Z1560" s="9" t="b">
        <v>1</v>
      </c>
      <c r="AA1560" s="9" t="b">
        <v>0</v>
      </c>
      <c r="AB1560" s="9" t="b">
        <v>1</v>
      </c>
      <c r="AC1560" s="9" t="b">
        <v>1</v>
      </c>
      <c r="AD1560" s="9" t="b">
        <v>1</v>
      </c>
      <c r="AE1560" s="9" t="b">
        <v>1</v>
      </c>
      <c r="AF1560" s="9" t="b">
        <v>1</v>
      </c>
      <c r="AG1560" s="9" t="b">
        <v>0</v>
      </c>
    </row>
    <row r="1561" spans="1:33" x14ac:dyDescent="0.2">
      <c r="A1561" s="9">
        <v>1</v>
      </c>
      <c r="B1561" t="s">
        <v>177</v>
      </c>
      <c r="C1561" t="s">
        <v>71</v>
      </c>
      <c r="D1561">
        <v>0</v>
      </c>
      <c r="E1561">
        <v>4136772.3502870002</v>
      </c>
      <c r="F1561">
        <v>0</v>
      </c>
      <c r="G1561">
        <v>0</v>
      </c>
      <c r="H1561">
        <v>0</v>
      </c>
      <c r="I1561">
        <v>0</v>
      </c>
      <c r="J1561" s="8">
        <f>SUMIFS(Table1[time],Table1[repetition],Table1[[#This Row],[repetition]],Table1[config],Table1[[#This Row],[config]])</f>
        <v>125272617.29862706</v>
      </c>
      <c r="K1561" s="9">
        <v>120</v>
      </c>
      <c r="L1561" s="9">
        <v>2</v>
      </c>
      <c r="M1561" s="9" t="s">
        <v>150</v>
      </c>
      <c r="N1561" s="9" t="b">
        <v>1</v>
      </c>
      <c r="O1561" s="9" t="b">
        <v>0</v>
      </c>
      <c r="P1561" s="9" t="b">
        <v>0</v>
      </c>
      <c r="Q1561" s="9" t="b">
        <v>0</v>
      </c>
      <c r="R1561" s="9" t="b">
        <v>0</v>
      </c>
      <c r="S1561" s="9" t="b">
        <v>1</v>
      </c>
      <c r="T1561" s="9" t="b">
        <v>0</v>
      </c>
      <c r="U1561" s="9" t="b">
        <v>1</v>
      </c>
      <c r="V1561" s="9" t="b">
        <v>1</v>
      </c>
      <c r="W1561" s="9" t="b">
        <v>0</v>
      </c>
      <c r="X1561" s="9" t="b">
        <v>0</v>
      </c>
      <c r="Y1561" s="9" t="b">
        <v>0</v>
      </c>
      <c r="Z1561" s="9" t="b">
        <v>0</v>
      </c>
      <c r="AA1561" s="9" t="b">
        <v>1</v>
      </c>
      <c r="AB1561" s="9" t="b">
        <v>0</v>
      </c>
      <c r="AC1561" s="9" t="b">
        <v>0</v>
      </c>
      <c r="AD1561" s="9" t="b">
        <v>0</v>
      </c>
      <c r="AE1561" s="9" t="b">
        <v>0</v>
      </c>
      <c r="AF1561" s="9" t="b">
        <v>0</v>
      </c>
      <c r="AG1561" s="9" t="b">
        <v>1</v>
      </c>
    </row>
    <row r="1562" spans="1:33" x14ac:dyDescent="0.2">
      <c r="A1562" s="11">
        <v>2</v>
      </c>
      <c r="B1562" t="s">
        <v>177</v>
      </c>
      <c r="C1562" t="s">
        <v>71</v>
      </c>
      <c r="D1562">
        <v>0</v>
      </c>
      <c r="E1562">
        <v>1393529.8163508901</v>
      </c>
      <c r="F1562">
        <v>0</v>
      </c>
      <c r="G1562">
        <v>0</v>
      </c>
      <c r="H1562">
        <v>0</v>
      </c>
      <c r="I1562">
        <v>0</v>
      </c>
      <c r="J1562" s="10">
        <f>SUMIFS(Table1[time],Table1[repetition],Table1[[#This Row],[repetition]],Table1[config],Table1[[#This Row],[config]])</f>
        <v>108536835.86306389</v>
      </c>
      <c r="K1562" s="11">
        <v>80</v>
      </c>
      <c r="L1562" s="11">
        <v>6</v>
      </c>
      <c r="M1562" s="11" t="s">
        <v>151</v>
      </c>
      <c r="N1562" s="11" t="b">
        <v>1</v>
      </c>
      <c r="O1562" s="11" t="b">
        <v>1</v>
      </c>
      <c r="P1562" s="11" t="b">
        <v>1</v>
      </c>
      <c r="Q1562" s="11" t="b">
        <v>0</v>
      </c>
      <c r="R1562" s="11" t="b">
        <v>1</v>
      </c>
      <c r="S1562" s="11" t="b">
        <v>0</v>
      </c>
      <c r="T1562" s="11" t="b">
        <v>1</v>
      </c>
      <c r="U1562" s="11" t="b">
        <v>0</v>
      </c>
      <c r="V1562" s="11" t="b">
        <v>0</v>
      </c>
      <c r="W1562" s="11" t="b">
        <v>0</v>
      </c>
      <c r="X1562" s="11" t="b">
        <v>0</v>
      </c>
      <c r="Y1562" s="11" t="b">
        <v>1</v>
      </c>
      <c r="Z1562" s="11" t="b">
        <v>1</v>
      </c>
      <c r="AA1562" s="11" t="b">
        <v>1</v>
      </c>
      <c r="AB1562" s="11" t="b">
        <v>0</v>
      </c>
      <c r="AC1562" s="11" t="b">
        <v>0</v>
      </c>
      <c r="AD1562" s="11" t="b">
        <v>0</v>
      </c>
      <c r="AE1562" s="11" t="b">
        <v>1</v>
      </c>
      <c r="AF1562" s="11" t="b">
        <v>1</v>
      </c>
      <c r="AG1562" s="11" t="b">
        <v>1</v>
      </c>
    </row>
    <row r="1563" spans="1:33" x14ac:dyDescent="0.2">
      <c r="A1563" s="9">
        <v>3</v>
      </c>
      <c r="B1563" t="s">
        <v>177</v>
      </c>
      <c r="C1563" t="s">
        <v>71</v>
      </c>
      <c r="D1563">
        <v>0</v>
      </c>
      <c r="E1563">
        <v>4916881.1438699998</v>
      </c>
      <c r="F1563">
        <v>0</v>
      </c>
      <c r="G1563">
        <v>0</v>
      </c>
      <c r="H1563">
        <v>0</v>
      </c>
      <c r="I1563">
        <v>0</v>
      </c>
      <c r="J1563" s="8">
        <f>SUMIFS(Table1[time],Table1[repetition],Table1[[#This Row],[repetition]],Table1[config],Table1[[#This Row],[config]])</f>
        <v>161058570.25314987</v>
      </c>
      <c r="K1563" s="9">
        <v>80</v>
      </c>
      <c r="L1563" s="9">
        <v>6</v>
      </c>
      <c r="M1563" s="9" t="s">
        <v>151</v>
      </c>
      <c r="N1563" s="9" t="b">
        <v>1</v>
      </c>
      <c r="O1563" s="9" t="b">
        <v>1</v>
      </c>
      <c r="P1563" s="9" t="b">
        <v>1</v>
      </c>
      <c r="Q1563" s="9" t="b">
        <v>0</v>
      </c>
      <c r="R1563" s="9" t="b">
        <v>1</v>
      </c>
      <c r="S1563" s="9" t="b">
        <v>0</v>
      </c>
      <c r="T1563" s="9" t="b">
        <v>1</v>
      </c>
      <c r="U1563" s="9" t="b">
        <v>0</v>
      </c>
      <c r="V1563" s="9" t="b">
        <v>0</v>
      </c>
      <c r="W1563" s="9" t="b">
        <v>0</v>
      </c>
      <c r="X1563" s="9" t="b">
        <v>0</v>
      </c>
      <c r="Y1563" s="9" t="b">
        <v>1</v>
      </c>
      <c r="Z1563" s="9" t="b">
        <v>1</v>
      </c>
      <c r="AA1563" s="9" t="b">
        <v>1</v>
      </c>
      <c r="AB1563" s="9" t="b">
        <v>0</v>
      </c>
      <c r="AC1563" s="9" t="b">
        <v>0</v>
      </c>
      <c r="AD1563" s="9" t="b">
        <v>0</v>
      </c>
      <c r="AE1563" s="9" t="b">
        <v>1</v>
      </c>
      <c r="AF1563" s="9" t="b">
        <v>1</v>
      </c>
      <c r="AG1563" s="9" t="b">
        <v>1</v>
      </c>
    </row>
    <row r="1564" spans="1:33" x14ac:dyDescent="0.2">
      <c r="A1564" s="11">
        <v>1</v>
      </c>
      <c r="B1564" t="s">
        <v>178</v>
      </c>
      <c r="C1564" t="s">
        <v>71</v>
      </c>
      <c r="D1564">
        <v>0</v>
      </c>
      <c r="E1564">
        <v>1850600.94187402</v>
      </c>
      <c r="F1564">
        <v>0</v>
      </c>
      <c r="G1564">
        <v>0</v>
      </c>
      <c r="H1564">
        <v>0</v>
      </c>
      <c r="I1564">
        <v>0</v>
      </c>
      <c r="J1564" s="10">
        <f>SUMIFS(Table1[time],Table1[repetition],Table1[[#This Row],[repetition]],Table1[config],Table1[[#This Row],[config]])</f>
        <v>125272617.29862706</v>
      </c>
      <c r="K1564" s="11">
        <v>120</v>
      </c>
      <c r="L1564" s="11">
        <v>4</v>
      </c>
      <c r="M1564" s="11" t="s">
        <v>149</v>
      </c>
      <c r="N1564" s="11" t="b">
        <v>1</v>
      </c>
      <c r="O1564" s="11" t="b">
        <v>1</v>
      </c>
      <c r="P1564" s="11" t="b">
        <v>0</v>
      </c>
      <c r="Q1564" s="11" t="b">
        <v>0</v>
      </c>
      <c r="R1564" s="11" t="b">
        <v>0</v>
      </c>
      <c r="S1564" s="11" t="b">
        <v>1</v>
      </c>
      <c r="T1564" s="11" t="b">
        <v>1</v>
      </c>
      <c r="U1564" s="11" t="b">
        <v>1</v>
      </c>
      <c r="V1564" s="11" t="b">
        <v>0</v>
      </c>
      <c r="W1564" s="11" t="b">
        <v>0</v>
      </c>
      <c r="X1564" s="11" t="b">
        <v>0</v>
      </c>
      <c r="Y1564" s="11" t="b">
        <v>1</v>
      </c>
      <c r="Z1564" s="11" t="b">
        <v>0</v>
      </c>
      <c r="AA1564" s="11" t="b">
        <v>0</v>
      </c>
      <c r="AB1564" s="11" t="b">
        <v>0</v>
      </c>
      <c r="AC1564" s="11" t="b">
        <v>1</v>
      </c>
      <c r="AD1564" s="11" t="b">
        <v>1</v>
      </c>
      <c r="AE1564" s="11" t="b">
        <v>1</v>
      </c>
      <c r="AF1564" s="11" t="b">
        <v>1</v>
      </c>
      <c r="AG1564" s="11" t="b">
        <v>1</v>
      </c>
    </row>
    <row r="1565" spans="1:33" x14ac:dyDescent="0.2">
      <c r="A1565" s="9">
        <v>2</v>
      </c>
      <c r="B1565" t="s">
        <v>178</v>
      </c>
      <c r="C1565" t="s">
        <v>71</v>
      </c>
      <c r="D1565">
        <v>0</v>
      </c>
      <c r="E1565">
        <v>4732309.6591257397</v>
      </c>
      <c r="F1565">
        <v>0</v>
      </c>
      <c r="G1565">
        <v>0</v>
      </c>
      <c r="H1565">
        <v>0</v>
      </c>
      <c r="I1565">
        <v>0</v>
      </c>
      <c r="J1565" s="8">
        <f>SUMIFS(Table1[time],Table1[repetition],Table1[[#This Row],[repetition]],Table1[config],Table1[[#This Row],[config]])</f>
        <v>108536835.86306389</v>
      </c>
      <c r="K1565" s="9">
        <v>90</v>
      </c>
      <c r="L1565" s="9">
        <v>1</v>
      </c>
      <c r="M1565" s="9" t="s">
        <v>149</v>
      </c>
      <c r="N1565" s="9" t="b">
        <v>0</v>
      </c>
      <c r="O1565" s="9" t="b">
        <v>1</v>
      </c>
      <c r="P1565" s="9" t="b">
        <v>1</v>
      </c>
      <c r="Q1565" s="9" t="b">
        <v>1</v>
      </c>
      <c r="R1565" s="9" t="b">
        <v>1</v>
      </c>
      <c r="S1565" s="9" t="b">
        <v>0</v>
      </c>
      <c r="T1565" s="9" t="b">
        <v>1</v>
      </c>
      <c r="U1565" s="9" t="b">
        <v>0</v>
      </c>
      <c r="V1565" s="9" t="b">
        <v>0</v>
      </c>
      <c r="W1565" s="9" t="b">
        <v>1</v>
      </c>
      <c r="X1565" s="9" t="b">
        <v>1</v>
      </c>
      <c r="Y1565" s="9" t="b">
        <v>1</v>
      </c>
      <c r="Z1565" s="9" t="b">
        <v>1</v>
      </c>
      <c r="AA1565" s="9" t="b">
        <v>0</v>
      </c>
      <c r="AB1565" s="9" t="b">
        <v>1</v>
      </c>
      <c r="AC1565" s="9" t="b">
        <v>1</v>
      </c>
      <c r="AD1565" s="9" t="b">
        <v>1</v>
      </c>
      <c r="AE1565" s="9" t="b">
        <v>1</v>
      </c>
      <c r="AF1565" s="9" t="b">
        <v>1</v>
      </c>
      <c r="AG1565" s="9" t="b">
        <v>0</v>
      </c>
    </row>
    <row r="1566" spans="1:33" x14ac:dyDescent="0.2">
      <c r="A1566" s="9">
        <v>3</v>
      </c>
      <c r="B1566" t="s">
        <v>178</v>
      </c>
      <c r="C1566" t="s">
        <v>71</v>
      </c>
      <c r="D1566">
        <v>0</v>
      </c>
      <c r="E1566">
        <v>2535268.2555720001</v>
      </c>
      <c r="F1566">
        <v>0</v>
      </c>
      <c r="G1566">
        <v>0</v>
      </c>
      <c r="H1566">
        <v>0</v>
      </c>
      <c r="I1566">
        <v>0</v>
      </c>
      <c r="J1566" s="8">
        <f>SUMIFS(Table1[time],Table1[repetition],Table1[[#This Row],[repetition]],Table1[config],Table1[[#This Row],[config]])</f>
        <v>161058570.25314987</v>
      </c>
      <c r="K1566" s="9">
        <v>80</v>
      </c>
      <c r="L1566" s="9">
        <v>5</v>
      </c>
      <c r="M1566" s="9" t="s">
        <v>150</v>
      </c>
      <c r="N1566" s="9" t="b">
        <v>0</v>
      </c>
      <c r="O1566" s="9" t="b">
        <v>0</v>
      </c>
      <c r="P1566" s="9" t="b">
        <v>1</v>
      </c>
      <c r="Q1566" s="9" t="b">
        <v>1</v>
      </c>
      <c r="R1566" s="9" t="b">
        <v>1</v>
      </c>
      <c r="S1566" s="9" t="b">
        <v>1</v>
      </c>
      <c r="T1566" s="9" t="b">
        <v>0</v>
      </c>
      <c r="U1566" s="9" t="b">
        <v>1</v>
      </c>
      <c r="V1566" s="9" t="b">
        <v>0</v>
      </c>
      <c r="W1566" s="9" t="b">
        <v>0</v>
      </c>
      <c r="X1566" s="9" t="b">
        <v>0</v>
      </c>
      <c r="Y1566" s="9" t="b">
        <v>0</v>
      </c>
      <c r="Z1566" s="9" t="b">
        <v>0</v>
      </c>
      <c r="AA1566" s="9" t="b">
        <v>0</v>
      </c>
      <c r="AB1566" s="9" t="b">
        <v>1</v>
      </c>
      <c r="AC1566" s="9" t="b">
        <v>1</v>
      </c>
      <c r="AD1566" s="9" t="b">
        <v>1</v>
      </c>
      <c r="AE1566" s="9" t="b">
        <v>0</v>
      </c>
      <c r="AF1566" s="9" t="b">
        <v>1</v>
      </c>
      <c r="AG1566" s="9" t="b">
        <v>1</v>
      </c>
    </row>
    <row r="1567" spans="1:33" x14ac:dyDescent="0.2">
      <c r="A1567" s="11">
        <v>1</v>
      </c>
      <c r="B1567" t="s">
        <v>179</v>
      </c>
      <c r="C1567" t="s">
        <v>71</v>
      </c>
      <c r="D1567">
        <v>0</v>
      </c>
      <c r="E1567">
        <v>3209352.65762603</v>
      </c>
      <c r="F1567">
        <v>0</v>
      </c>
      <c r="G1567">
        <v>0</v>
      </c>
      <c r="H1567">
        <v>0</v>
      </c>
      <c r="I1567">
        <v>0</v>
      </c>
      <c r="J1567" s="10">
        <f>SUMIFS(Table1[time],Table1[repetition],Table1[[#This Row],[repetition]],Table1[config],Table1[[#This Row],[config]])</f>
        <v>125272617.29862706</v>
      </c>
      <c r="K1567" s="11">
        <v>120</v>
      </c>
      <c r="L1567" s="11">
        <v>6</v>
      </c>
      <c r="M1567" s="11" t="s">
        <v>150</v>
      </c>
      <c r="N1567" s="11" t="b">
        <v>1</v>
      </c>
      <c r="O1567" s="11" t="b">
        <v>1</v>
      </c>
      <c r="P1567" s="11" t="b">
        <v>0</v>
      </c>
      <c r="Q1567" s="11" t="b">
        <v>1</v>
      </c>
      <c r="R1567" s="11" t="b">
        <v>0</v>
      </c>
      <c r="S1567" s="11" t="b">
        <v>0</v>
      </c>
      <c r="T1567" s="11" t="b">
        <v>1</v>
      </c>
      <c r="U1567" s="11" t="b">
        <v>1</v>
      </c>
      <c r="V1567" s="11" t="b">
        <v>1</v>
      </c>
      <c r="W1567" s="11" t="b">
        <v>0</v>
      </c>
      <c r="X1567" s="11" t="b">
        <v>1</v>
      </c>
      <c r="Y1567" s="11" t="b">
        <v>0</v>
      </c>
      <c r="Z1567" s="11" t="b">
        <v>0</v>
      </c>
      <c r="AA1567" s="11" t="b">
        <v>1</v>
      </c>
      <c r="AB1567" s="11" t="b">
        <v>0</v>
      </c>
      <c r="AC1567" s="11" t="b">
        <v>0</v>
      </c>
      <c r="AD1567" s="11" t="b">
        <v>1</v>
      </c>
      <c r="AE1567" s="11" t="b">
        <v>0</v>
      </c>
      <c r="AF1567" s="11" t="b">
        <v>0</v>
      </c>
      <c r="AG1567" s="11" t="b">
        <v>0</v>
      </c>
    </row>
    <row r="1568" spans="1:33" x14ac:dyDescent="0.2">
      <c r="A1568" s="9">
        <v>2</v>
      </c>
      <c r="B1568" t="s">
        <v>179</v>
      </c>
      <c r="C1568" t="s">
        <v>71</v>
      </c>
      <c r="D1568">
        <v>0</v>
      </c>
      <c r="E1568">
        <v>2365727.1824451098</v>
      </c>
      <c r="F1568">
        <v>0</v>
      </c>
      <c r="G1568">
        <v>0</v>
      </c>
      <c r="H1568">
        <v>0</v>
      </c>
      <c r="I1568">
        <v>0</v>
      </c>
      <c r="J1568" s="8">
        <f>SUMIFS(Table1[time],Table1[repetition],Table1[[#This Row],[repetition]],Table1[config],Table1[[#This Row],[config]])</f>
        <v>108536835.86306389</v>
      </c>
      <c r="K1568" s="9">
        <v>80</v>
      </c>
      <c r="L1568" s="9">
        <v>18</v>
      </c>
      <c r="M1568" s="9" t="s">
        <v>149</v>
      </c>
      <c r="N1568" s="9" t="b">
        <v>1</v>
      </c>
      <c r="O1568" s="9" t="b">
        <v>0</v>
      </c>
      <c r="P1568" s="9" t="b">
        <v>1</v>
      </c>
      <c r="Q1568" s="9" t="b">
        <v>0</v>
      </c>
      <c r="R1568" s="9" t="b">
        <v>0</v>
      </c>
      <c r="S1568" s="9" t="b">
        <v>0</v>
      </c>
      <c r="T1568" s="9" t="b">
        <v>1</v>
      </c>
      <c r="U1568" s="9" t="b">
        <v>0</v>
      </c>
      <c r="V1568" s="9" t="b">
        <v>1</v>
      </c>
      <c r="W1568" s="9" t="b">
        <v>0</v>
      </c>
      <c r="X1568" s="9" t="b">
        <v>0</v>
      </c>
      <c r="Y1568" s="9" t="b">
        <v>1</v>
      </c>
      <c r="Z1568" s="9" t="b">
        <v>0</v>
      </c>
      <c r="AA1568" s="9" t="b">
        <v>1</v>
      </c>
      <c r="AB1568" s="9" t="b">
        <v>1</v>
      </c>
      <c r="AC1568" s="9" t="b">
        <v>0</v>
      </c>
      <c r="AD1568" s="9" t="b">
        <v>0</v>
      </c>
      <c r="AE1568" s="9" t="b">
        <v>0</v>
      </c>
      <c r="AF1568" s="9" t="b">
        <v>0</v>
      </c>
      <c r="AG1568" s="9" t="b">
        <v>0</v>
      </c>
    </row>
    <row r="1569" spans="1:33" x14ac:dyDescent="0.2">
      <c r="A1569" s="9">
        <v>3</v>
      </c>
      <c r="B1569" t="s">
        <v>179</v>
      </c>
      <c r="C1569" t="s">
        <v>71</v>
      </c>
      <c r="D1569">
        <v>0</v>
      </c>
      <c r="E1569">
        <v>5380083.5430849902</v>
      </c>
      <c r="F1569">
        <v>0</v>
      </c>
      <c r="G1569">
        <v>0</v>
      </c>
      <c r="H1569">
        <v>0</v>
      </c>
      <c r="I1569">
        <v>0</v>
      </c>
      <c r="J1569" s="8">
        <f>SUMIFS(Table1[time],Table1[repetition],Table1[[#This Row],[repetition]],Table1[config],Table1[[#This Row],[config]])</f>
        <v>161058570.25314987</v>
      </c>
      <c r="K1569" s="9">
        <v>80</v>
      </c>
      <c r="L1569" s="9">
        <v>18</v>
      </c>
      <c r="M1569" s="9" t="s">
        <v>149</v>
      </c>
      <c r="N1569" s="9" t="b">
        <v>1</v>
      </c>
      <c r="O1569" s="9" t="b">
        <v>0</v>
      </c>
      <c r="P1569" s="9" t="b">
        <v>1</v>
      </c>
      <c r="Q1569" s="9" t="b">
        <v>0</v>
      </c>
      <c r="R1569" s="9" t="b">
        <v>0</v>
      </c>
      <c r="S1569" s="9" t="b">
        <v>0</v>
      </c>
      <c r="T1569" s="9" t="b">
        <v>1</v>
      </c>
      <c r="U1569" s="9" t="b">
        <v>0</v>
      </c>
      <c r="V1569" s="9" t="b">
        <v>1</v>
      </c>
      <c r="W1569" s="9" t="b">
        <v>0</v>
      </c>
      <c r="X1569" s="9" t="b">
        <v>0</v>
      </c>
      <c r="Y1569" s="9" t="b">
        <v>1</v>
      </c>
      <c r="Z1569" s="9" t="b">
        <v>0</v>
      </c>
      <c r="AA1569" s="9" t="b">
        <v>1</v>
      </c>
      <c r="AB1569" s="9" t="b">
        <v>1</v>
      </c>
      <c r="AC1569" s="9" t="b">
        <v>0</v>
      </c>
      <c r="AD1569" s="9" t="b">
        <v>0</v>
      </c>
      <c r="AE1569" s="9" t="b">
        <v>0</v>
      </c>
      <c r="AF1569" s="9" t="b">
        <v>0</v>
      </c>
      <c r="AG1569" s="9" t="b">
        <v>0</v>
      </c>
    </row>
    <row r="1570" spans="1:33" x14ac:dyDescent="0.2">
      <c r="A1570" s="11">
        <v>1</v>
      </c>
      <c r="B1570" t="s">
        <v>171</v>
      </c>
      <c r="C1570" t="s">
        <v>71</v>
      </c>
      <c r="D1570">
        <v>0</v>
      </c>
      <c r="E1570">
        <v>2940867.2124700299</v>
      </c>
      <c r="F1570">
        <v>0</v>
      </c>
      <c r="G1570">
        <v>0</v>
      </c>
      <c r="H1570">
        <v>0</v>
      </c>
      <c r="I1570">
        <v>0</v>
      </c>
      <c r="J1570" s="10">
        <f>SUMIFS(Table1[time],Table1[repetition],Table1[[#This Row],[repetition]],Table1[config],Table1[[#This Row],[config]])</f>
        <v>125272617.29862706</v>
      </c>
      <c r="K1570" s="11">
        <v>150</v>
      </c>
      <c r="L1570" s="11">
        <v>2</v>
      </c>
      <c r="M1570" s="11" t="s">
        <v>150</v>
      </c>
      <c r="N1570" s="11" t="b">
        <v>1</v>
      </c>
      <c r="O1570" s="11" t="b">
        <v>0</v>
      </c>
      <c r="P1570" s="11" t="b">
        <v>0</v>
      </c>
      <c r="Q1570" s="11" t="b">
        <v>0</v>
      </c>
      <c r="R1570" s="11" t="b">
        <v>0</v>
      </c>
      <c r="S1570" s="11" t="b">
        <v>1</v>
      </c>
      <c r="T1570" s="11" t="b">
        <v>0</v>
      </c>
      <c r="U1570" s="11" t="b">
        <v>1</v>
      </c>
      <c r="V1570" s="11" t="b">
        <v>1</v>
      </c>
      <c r="W1570" s="11" t="b">
        <v>0</v>
      </c>
      <c r="X1570" s="11" t="b">
        <v>0</v>
      </c>
      <c r="Y1570" s="11" t="b">
        <v>0</v>
      </c>
      <c r="Z1570" s="11" t="b">
        <v>0</v>
      </c>
      <c r="AA1570" s="11" t="b">
        <v>1</v>
      </c>
      <c r="AB1570" s="11" t="b">
        <v>0</v>
      </c>
      <c r="AC1570" s="11" t="b">
        <v>0</v>
      </c>
      <c r="AD1570" s="11" t="b">
        <v>0</v>
      </c>
      <c r="AE1570" s="11" t="b">
        <v>0</v>
      </c>
      <c r="AF1570" s="11" t="b">
        <v>0</v>
      </c>
      <c r="AG1570" s="11" t="b">
        <v>1</v>
      </c>
    </row>
    <row r="1571" spans="1:33" x14ac:dyDescent="0.2">
      <c r="A1571" s="11">
        <v>2</v>
      </c>
      <c r="B1571" t="s">
        <v>171</v>
      </c>
      <c r="C1571" t="s">
        <v>71</v>
      </c>
      <c r="D1571">
        <v>0</v>
      </c>
      <c r="E1571">
        <v>962179.07130485401</v>
      </c>
      <c r="F1571">
        <v>0</v>
      </c>
      <c r="G1571">
        <v>0</v>
      </c>
      <c r="H1571">
        <v>0</v>
      </c>
      <c r="I1571">
        <v>0</v>
      </c>
      <c r="J1571" s="10">
        <f>SUMIFS(Table1[time],Table1[repetition],Table1[[#This Row],[repetition]],Table1[config],Table1[[#This Row],[config]])</f>
        <v>108536835.86306389</v>
      </c>
      <c r="K1571" s="11">
        <v>80</v>
      </c>
      <c r="L1571" s="11">
        <v>5</v>
      </c>
      <c r="M1571" s="11" t="s">
        <v>150</v>
      </c>
      <c r="N1571" s="11" t="b">
        <v>0</v>
      </c>
      <c r="O1571" s="11" t="b">
        <v>0</v>
      </c>
      <c r="P1571" s="11" t="b">
        <v>1</v>
      </c>
      <c r="Q1571" s="11" t="b">
        <v>1</v>
      </c>
      <c r="R1571" s="11" t="b">
        <v>1</v>
      </c>
      <c r="S1571" s="11" t="b">
        <v>1</v>
      </c>
      <c r="T1571" s="11" t="b">
        <v>0</v>
      </c>
      <c r="U1571" s="11" t="b">
        <v>1</v>
      </c>
      <c r="V1571" s="11" t="b">
        <v>0</v>
      </c>
      <c r="W1571" s="11" t="b">
        <v>0</v>
      </c>
      <c r="X1571" s="11" t="b">
        <v>0</v>
      </c>
      <c r="Y1571" s="11" t="b">
        <v>0</v>
      </c>
      <c r="Z1571" s="11" t="b">
        <v>0</v>
      </c>
      <c r="AA1571" s="11" t="b">
        <v>0</v>
      </c>
      <c r="AB1571" s="11" t="b">
        <v>1</v>
      </c>
      <c r="AC1571" s="11" t="b">
        <v>1</v>
      </c>
      <c r="AD1571" s="11" t="b">
        <v>1</v>
      </c>
      <c r="AE1571" s="11" t="b">
        <v>0</v>
      </c>
      <c r="AF1571" s="11" t="b">
        <v>1</v>
      </c>
      <c r="AG1571" s="11" t="b">
        <v>1</v>
      </c>
    </row>
    <row r="1572" spans="1:33" x14ac:dyDescent="0.2">
      <c r="A1572" s="11">
        <v>3</v>
      </c>
      <c r="B1572" t="s">
        <v>171</v>
      </c>
      <c r="C1572" t="s">
        <v>71</v>
      </c>
      <c r="D1572">
        <v>0</v>
      </c>
      <c r="E1572">
        <v>5640346.6349480003</v>
      </c>
      <c r="F1572">
        <v>0</v>
      </c>
      <c r="G1572">
        <v>0</v>
      </c>
      <c r="H1572">
        <v>0</v>
      </c>
      <c r="I1572">
        <v>0</v>
      </c>
      <c r="J1572" s="10">
        <f>SUMIFS(Table1[time],Table1[repetition],Table1[[#This Row],[repetition]],Table1[config],Table1[[#This Row],[config]])</f>
        <v>161058570.25314987</v>
      </c>
      <c r="K1572" s="11">
        <v>80</v>
      </c>
      <c r="L1572" s="11">
        <v>18</v>
      </c>
      <c r="M1572" s="11" t="s">
        <v>149</v>
      </c>
      <c r="N1572" s="11" t="b">
        <v>1</v>
      </c>
      <c r="O1572" s="11" t="b">
        <v>0</v>
      </c>
      <c r="P1572" s="11" t="b">
        <v>1</v>
      </c>
      <c r="Q1572" s="11" t="b">
        <v>0</v>
      </c>
      <c r="R1572" s="11" t="b">
        <v>0</v>
      </c>
      <c r="S1572" s="11" t="b">
        <v>0</v>
      </c>
      <c r="T1572" s="11" t="b">
        <v>1</v>
      </c>
      <c r="U1572" s="11" t="b">
        <v>0</v>
      </c>
      <c r="V1572" s="11" t="b">
        <v>1</v>
      </c>
      <c r="W1572" s="11" t="b">
        <v>0</v>
      </c>
      <c r="X1572" s="11" t="b">
        <v>0</v>
      </c>
      <c r="Y1572" s="11" t="b">
        <v>1</v>
      </c>
      <c r="Z1572" s="11" t="b">
        <v>0</v>
      </c>
      <c r="AA1572" s="11" t="b">
        <v>1</v>
      </c>
      <c r="AB1572" s="11" t="b">
        <v>1</v>
      </c>
      <c r="AC1572" s="11" t="b">
        <v>0</v>
      </c>
      <c r="AD1572" s="11" t="b">
        <v>0</v>
      </c>
      <c r="AE1572" s="11" t="b">
        <v>0</v>
      </c>
      <c r="AF1572" s="11" t="b">
        <v>0</v>
      </c>
      <c r="AG1572" s="11" t="b">
        <v>0</v>
      </c>
    </row>
    <row r="1573" spans="1:33" x14ac:dyDescent="0.2">
      <c r="A1573" s="11">
        <v>1</v>
      </c>
      <c r="B1573" t="s">
        <v>180</v>
      </c>
      <c r="C1573" t="s">
        <v>71</v>
      </c>
      <c r="D1573">
        <v>0</v>
      </c>
      <c r="E1573">
        <v>2599200.8681949801</v>
      </c>
      <c r="F1573">
        <v>0</v>
      </c>
      <c r="G1573">
        <v>0</v>
      </c>
      <c r="H1573">
        <v>0</v>
      </c>
      <c r="I1573">
        <v>0</v>
      </c>
      <c r="J1573" s="10">
        <f>SUMIFS(Table1[time],Table1[repetition],Table1[[#This Row],[repetition]],Table1[config],Table1[[#This Row],[config]])</f>
        <v>125272617.29862706</v>
      </c>
      <c r="K1573" s="11">
        <v>150</v>
      </c>
      <c r="L1573" s="11">
        <v>4</v>
      </c>
      <c r="M1573" s="11" t="s">
        <v>151</v>
      </c>
      <c r="N1573" s="11" t="b">
        <v>1</v>
      </c>
      <c r="O1573" s="11" t="b">
        <v>1</v>
      </c>
      <c r="P1573" s="11" t="b">
        <v>0</v>
      </c>
      <c r="Q1573" s="11" t="b">
        <v>0</v>
      </c>
      <c r="R1573" s="11" t="b">
        <v>0</v>
      </c>
      <c r="S1573" s="11" t="b">
        <v>1</v>
      </c>
      <c r="T1573" s="11" t="b">
        <v>0</v>
      </c>
      <c r="U1573" s="11" t="b">
        <v>0</v>
      </c>
      <c r="V1573" s="11" t="b">
        <v>1</v>
      </c>
      <c r="W1573" s="11" t="b">
        <v>0</v>
      </c>
      <c r="X1573" s="11" t="b">
        <v>0</v>
      </c>
      <c r="Y1573" s="11" t="b">
        <v>0</v>
      </c>
      <c r="Z1573" s="11" t="b">
        <v>1</v>
      </c>
      <c r="AA1573" s="11" t="b">
        <v>1</v>
      </c>
      <c r="AB1573" s="11" t="b">
        <v>1</v>
      </c>
      <c r="AC1573" s="11" t="b">
        <v>1</v>
      </c>
      <c r="AD1573" s="11" t="b">
        <v>0</v>
      </c>
      <c r="AE1573" s="11" t="b">
        <v>1</v>
      </c>
      <c r="AF1573" s="11" t="b">
        <v>1</v>
      </c>
      <c r="AG1573" s="11" t="b">
        <v>1</v>
      </c>
    </row>
    <row r="1574" spans="1:33" x14ac:dyDescent="0.2">
      <c r="A1574" s="9">
        <v>2</v>
      </c>
      <c r="B1574" t="s">
        <v>180</v>
      </c>
      <c r="C1574" t="s">
        <v>71</v>
      </c>
      <c r="D1574">
        <v>0</v>
      </c>
      <c r="E1574">
        <v>1125671.74422321</v>
      </c>
      <c r="F1574">
        <v>0</v>
      </c>
      <c r="G1574">
        <v>0</v>
      </c>
      <c r="H1574">
        <v>0</v>
      </c>
      <c r="I1574">
        <v>0</v>
      </c>
      <c r="J1574" s="8">
        <f>SUMIFS(Table1[time],Table1[repetition],Table1[[#This Row],[repetition]],Table1[config],Table1[[#This Row],[config]])</f>
        <v>108536835.86306389</v>
      </c>
      <c r="K1574" s="9">
        <v>80</v>
      </c>
      <c r="L1574" s="9">
        <v>5</v>
      </c>
      <c r="M1574" s="9" t="s">
        <v>150</v>
      </c>
      <c r="N1574" s="9" t="b">
        <v>0</v>
      </c>
      <c r="O1574" s="9" t="b">
        <v>0</v>
      </c>
      <c r="P1574" s="9" t="b">
        <v>1</v>
      </c>
      <c r="Q1574" s="9" t="b">
        <v>1</v>
      </c>
      <c r="R1574" s="9" t="b">
        <v>1</v>
      </c>
      <c r="S1574" s="9" t="b">
        <v>1</v>
      </c>
      <c r="T1574" s="9" t="b">
        <v>0</v>
      </c>
      <c r="U1574" s="9" t="b">
        <v>1</v>
      </c>
      <c r="V1574" s="9" t="b">
        <v>0</v>
      </c>
      <c r="W1574" s="9" t="b">
        <v>0</v>
      </c>
      <c r="X1574" s="9" t="b">
        <v>0</v>
      </c>
      <c r="Y1574" s="9" t="b">
        <v>0</v>
      </c>
      <c r="Z1574" s="9" t="b">
        <v>0</v>
      </c>
      <c r="AA1574" s="9" t="b">
        <v>0</v>
      </c>
      <c r="AB1574" s="9" t="b">
        <v>1</v>
      </c>
      <c r="AC1574" s="9" t="b">
        <v>1</v>
      </c>
      <c r="AD1574" s="9" t="b">
        <v>1</v>
      </c>
      <c r="AE1574" s="9" t="b">
        <v>0</v>
      </c>
      <c r="AF1574" s="9" t="b">
        <v>1</v>
      </c>
      <c r="AG1574" s="9" t="b">
        <v>1</v>
      </c>
    </row>
    <row r="1575" spans="1:33" x14ac:dyDescent="0.2">
      <c r="A1575" s="9">
        <v>3</v>
      </c>
      <c r="B1575" t="s">
        <v>180</v>
      </c>
      <c r="C1575" t="s">
        <v>71</v>
      </c>
      <c r="D1575">
        <v>0</v>
      </c>
      <c r="E1575">
        <v>4807312.9662849996</v>
      </c>
      <c r="F1575">
        <v>0</v>
      </c>
      <c r="G1575">
        <v>0</v>
      </c>
      <c r="H1575">
        <v>0</v>
      </c>
      <c r="I1575">
        <v>0</v>
      </c>
      <c r="J1575" s="8">
        <f>SUMIFS(Table1[time],Table1[repetition],Table1[[#This Row],[repetition]],Table1[config],Table1[[#This Row],[config]])</f>
        <v>161058570.25314987</v>
      </c>
      <c r="K1575" s="9">
        <v>80</v>
      </c>
      <c r="L1575" s="9">
        <v>18</v>
      </c>
      <c r="M1575" s="9" t="s">
        <v>149</v>
      </c>
      <c r="N1575" s="9" t="b">
        <v>1</v>
      </c>
      <c r="O1575" s="9" t="b">
        <v>0</v>
      </c>
      <c r="P1575" s="9" t="b">
        <v>1</v>
      </c>
      <c r="Q1575" s="9" t="b">
        <v>0</v>
      </c>
      <c r="R1575" s="9" t="b">
        <v>0</v>
      </c>
      <c r="S1575" s="9" t="b">
        <v>0</v>
      </c>
      <c r="T1575" s="9" t="b">
        <v>1</v>
      </c>
      <c r="U1575" s="9" t="b">
        <v>0</v>
      </c>
      <c r="V1575" s="9" t="b">
        <v>1</v>
      </c>
      <c r="W1575" s="9" t="b">
        <v>0</v>
      </c>
      <c r="X1575" s="9" t="b">
        <v>0</v>
      </c>
      <c r="Y1575" s="9" t="b">
        <v>1</v>
      </c>
      <c r="Z1575" s="9" t="b">
        <v>0</v>
      </c>
      <c r="AA1575" s="9" t="b">
        <v>1</v>
      </c>
      <c r="AB1575" s="9" t="b">
        <v>1</v>
      </c>
      <c r="AC1575" s="9" t="b">
        <v>0</v>
      </c>
      <c r="AD1575" s="9" t="b">
        <v>0</v>
      </c>
      <c r="AE1575" s="9" t="b">
        <v>0</v>
      </c>
      <c r="AF1575" s="9" t="b">
        <v>0</v>
      </c>
      <c r="AG1575" s="9" t="b">
        <v>0</v>
      </c>
    </row>
    <row r="1576" spans="1:33" x14ac:dyDescent="0.2">
      <c r="A1576" s="11">
        <v>1</v>
      </c>
      <c r="B1576" t="s">
        <v>181</v>
      </c>
      <c r="C1576" t="s">
        <v>71</v>
      </c>
      <c r="D1576">
        <v>0</v>
      </c>
      <c r="E1576">
        <v>3464119.4139450002</v>
      </c>
      <c r="F1576">
        <v>0</v>
      </c>
      <c r="G1576">
        <v>0</v>
      </c>
      <c r="H1576">
        <v>0</v>
      </c>
      <c r="I1576">
        <v>0</v>
      </c>
      <c r="J1576" s="10">
        <f>SUMIFS(Table1[time],Table1[repetition],Table1[[#This Row],[repetition]],Table1[config],Table1[[#This Row],[config]])</f>
        <v>125272617.29862706</v>
      </c>
      <c r="K1576" s="11">
        <v>150</v>
      </c>
      <c r="L1576" s="11">
        <v>6</v>
      </c>
      <c r="M1576" s="11" t="s">
        <v>151</v>
      </c>
      <c r="N1576" s="11" t="b">
        <v>0</v>
      </c>
      <c r="O1576" s="11" t="b">
        <v>1</v>
      </c>
      <c r="P1576" s="11" t="b">
        <v>0</v>
      </c>
      <c r="Q1576" s="11" t="b">
        <v>1</v>
      </c>
      <c r="R1576" s="11" t="b">
        <v>1</v>
      </c>
      <c r="S1576" s="11" t="b">
        <v>1</v>
      </c>
      <c r="T1576" s="11" t="b">
        <v>0</v>
      </c>
      <c r="U1576" s="11" t="b">
        <v>1</v>
      </c>
      <c r="V1576" s="11" t="b">
        <v>1</v>
      </c>
      <c r="W1576" s="11" t="b">
        <v>0</v>
      </c>
      <c r="X1576" s="11" t="b">
        <v>0</v>
      </c>
      <c r="Y1576" s="11" t="b">
        <v>0</v>
      </c>
      <c r="Z1576" s="11" t="b">
        <v>1</v>
      </c>
      <c r="AA1576" s="11" t="b">
        <v>1</v>
      </c>
      <c r="AB1576" s="11" t="b">
        <v>1</v>
      </c>
      <c r="AC1576" s="11" t="b">
        <v>1</v>
      </c>
      <c r="AD1576" s="11" t="b">
        <v>0</v>
      </c>
      <c r="AE1576" s="11" t="b">
        <v>0</v>
      </c>
      <c r="AF1576" s="11" t="b">
        <v>1</v>
      </c>
      <c r="AG1576" s="11" t="b">
        <v>1</v>
      </c>
    </row>
    <row r="1577" spans="1:33" x14ac:dyDescent="0.2">
      <c r="A1577" s="11">
        <v>2</v>
      </c>
      <c r="B1577" t="s">
        <v>181</v>
      </c>
      <c r="C1577" t="s">
        <v>71</v>
      </c>
      <c r="D1577">
        <v>0</v>
      </c>
      <c r="E1577">
        <v>1106854.94485823</v>
      </c>
      <c r="F1577">
        <v>0</v>
      </c>
      <c r="G1577">
        <v>0</v>
      </c>
      <c r="H1577">
        <v>0</v>
      </c>
      <c r="I1577">
        <v>0</v>
      </c>
      <c r="J1577" s="10">
        <f>SUMIFS(Table1[time],Table1[repetition],Table1[[#This Row],[repetition]],Table1[config],Table1[[#This Row],[config]])</f>
        <v>108536835.86306389</v>
      </c>
      <c r="K1577" s="11">
        <v>80</v>
      </c>
      <c r="L1577" s="11">
        <v>5</v>
      </c>
      <c r="M1577" s="11" t="s">
        <v>150</v>
      </c>
      <c r="N1577" s="11" t="b">
        <v>0</v>
      </c>
      <c r="O1577" s="11" t="b">
        <v>0</v>
      </c>
      <c r="P1577" s="11" t="b">
        <v>1</v>
      </c>
      <c r="Q1577" s="11" t="b">
        <v>1</v>
      </c>
      <c r="R1577" s="11" t="b">
        <v>1</v>
      </c>
      <c r="S1577" s="11" t="b">
        <v>1</v>
      </c>
      <c r="T1577" s="11" t="b">
        <v>0</v>
      </c>
      <c r="U1577" s="11" t="b">
        <v>1</v>
      </c>
      <c r="V1577" s="11" t="b">
        <v>0</v>
      </c>
      <c r="W1577" s="11" t="b">
        <v>0</v>
      </c>
      <c r="X1577" s="11" t="b">
        <v>0</v>
      </c>
      <c r="Y1577" s="11" t="b">
        <v>0</v>
      </c>
      <c r="Z1577" s="11" t="b">
        <v>0</v>
      </c>
      <c r="AA1577" s="11" t="b">
        <v>0</v>
      </c>
      <c r="AB1577" s="11" t="b">
        <v>1</v>
      </c>
      <c r="AC1577" s="11" t="b">
        <v>1</v>
      </c>
      <c r="AD1577" s="11" t="b">
        <v>1</v>
      </c>
      <c r="AE1577" s="11" t="b">
        <v>0</v>
      </c>
      <c r="AF1577" s="11" t="b">
        <v>1</v>
      </c>
      <c r="AG1577" s="11" t="b">
        <v>1</v>
      </c>
    </row>
    <row r="1578" spans="1:33" x14ac:dyDescent="0.2">
      <c r="A1578" s="9">
        <v>3</v>
      </c>
      <c r="B1578" t="s">
        <v>181</v>
      </c>
      <c r="C1578" t="s">
        <v>71</v>
      </c>
      <c r="D1578">
        <v>0</v>
      </c>
      <c r="E1578">
        <v>3775875.383688</v>
      </c>
      <c r="F1578">
        <v>0</v>
      </c>
      <c r="G1578">
        <v>0</v>
      </c>
      <c r="H1578">
        <v>0</v>
      </c>
      <c r="I1578">
        <v>0</v>
      </c>
      <c r="J1578" s="8">
        <f>SUMIFS(Table1[time],Table1[repetition],Table1[[#This Row],[repetition]],Table1[config],Table1[[#This Row],[config]])</f>
        <v>161058570.25314987</v>
      </c>
      <c r="K1578" s="9">
        <v>80</v>
      </c>
      <c r="L1578" s="9">
        <v>6</v>
      </c>
      <c r="M1578" s="9" t="s">
        <v>151</v>
      </c>
      <c r="N1578" s="9" t="b">
        <v>1</v>
      </c>
      <c r="O1578" s="9" t="b">
        <v>1</v>
      </c>
      <c r="P1578" s="9" t="b">
        <v>1</v>
      </c>
      <c r="Q1578" s="9" t="b">
        <v>0</v>
      </c>
      <c r="R1578" s="9" t="b">
        <v>1</v>
      </c>
      <c r="S1578" s="9" t="b">
        <v>0</v>
      </c>
      <c r="T1578" s="9" t="b">
        <v>1</v>
      </c>
      <c r="U1578" s="9" t="b">
        <v>0</v>
      </c>
      <c r="V1578" s="9" t="b">
        <v>0</v>
      </c>
      <c r="W1578" s="9" t="b">
        <v>0</v>
      </c>
      <c r="X1578" s="9" t="b">
        <v>0</v>
      </c>
      <c r="Y1578" s="9" t="b">
        <v>1</v>
      </c>
      <c r="Z1578" s="9" t="b">
        <v>1</v>
      </c>
      <c r="AA1578" s="9" t="b">
        <v>1</v>
      </c>
      <c r="AB1578" s="9" t="b">
        <v>0</v>
      </c>
      <c r="AC1578" s="9" t="b">
        <v>0</v>
      </c>
      <c r="AD1578" s="9" t="b">
        <v>0</v>
      </c>
      <c r="AE1578" s="9" t="b">
        <v>1</v>
      </c>
      <c r="AF1578" s="9" t="b">
        <v>1</v>
      </c>
      <c r="AG1578" s="9" t="b">
        <v>1</v>
      </c>
    </row>
    <row r="1579" spans="1:33" x14ac:dyDescent="0.2">
      <c r="A1579" s="11">
        <v>1</v>
      </c>
      <c r="B1579" t="s">
        <v>182</v>
      </c>
      <c r="C1579" t="s">
        <v>71</v>
      </c>
      <c r="D1579">
        <v>0</v>
      </c>
      <c r="E1579">
        <v>7203021.2938869903</v>
      </c>
      <c r="F1579">
        <v>0</v>
      </c>
      <c r="G1579">
        <v>0</v>
      </c>
      <c r="H1579">
        <v>0</v>
      </c>
      <c r="I1579">
        <v>0</v>
      </c>
      <c r="J1579" s="10">
        <f>SUMIFS(Table1[time],Table1[repetition],Table1[[#This Row],[repetition]],Table1[config],Table1[[#This Row],[config]])</f>
        <v>125272617.29862706</v>
      </c>
      <c r="K1579" s="11">
        <v>200</v>
      </c>
      <c r="L1579" s="11">
        <v>1</v>
      </c>
      <c r="M1579" s="11" t="s">
        <v>149</v>
      </c>
      <c r="N1579" s="11" t="b">
        <v>0</v>
      </c>
      <c r="O1579" s="11" t="b">
        <v>1</v>
      </c>
      <c r="P1579" s="11" t="b">
        <v>1</v>
      </c>
      <c r="Q1579" s="11" t="b">
        <v>1</v>
      </c>
      <c r="R1579" s="11" t="b">
        <v>1</v>
      </c>
      <c r="S1579" s="11" t="b">
        <v>0</v>
      </c>
      <c r="T1579" s="11" t="b">
        <v>1</v>
      </c>
      <c r="U1579" s="11" t="b">
        <v>0</v>
      </c>
      <c r="V1579" s="11" t="b">
        <v>0</v>
      </c>
      <c r="W1579" s="11" t="b">
        <v>1</v>
      </c>
      <c r="X1579" s="11" t="b">
        <v>1</v>
      </c>
      <c r="Y1579" s="11" t="b">
        <v>1</v>
      </c>
      <c r="Z1579" s="11" t="b">
        <v>1</v>
      </c>
      <c r="AA1579" s="11" t="b">
        <v>0</v>
      </c>
      <c r="AB1579" s="11" t="b">
        <v>1</v>
      </c>
      <c r="AC1579" s="11" t="b">
        <v>1</v>
      </c>
      <c r="AD1579" s="11" t="b">
        <v>1</v>
      </c>
      <c r="AE1579" s="11" t="b">
        <v>1</v>
      </c>
      <c r="AF1579" s="11" t="b">
        <v>1</v>
      </c>
      <c r="AG1579" s="11" t="b">
        <v>0</v>
      </c>
    </row>
    <row r="1580" spans="1:33" x14ac:dyDescent="0.2">
      <c r="A1580" s="9">
        <v>2</v>
      </c>
      <c r="B1580" t="s">
        <v>182</v>
      </c>
      <c r="C1580" t="s">
        <v>71</v>
      </c>
      <c r="D1580">
        <v>0</v>
      </c>
      <c r="E1580">
        <v>7203558.1486127302</v>
      </c>
      <c r="F1580">
        <v>0</v>
      </c>
      <c r="G1580">
        <v>0</v>
      </c>
      <c r="H1580">
        <v>0</v>
      </c>
      <c r="I1580">
        <v>0</v>
      </c>
      <c r="J1580" s="8">
        <f>SUMIFS(Table1[time],Table1[repetition],Table1[[#This Row],[repetition]],Table1[config],Table1[[#This Row],[config]])</f>
        <v>108536835.86306389</v>
      </c>
      <c r="K1580" s="9">
        <v>90</v>
      </c>
      <c r="L1580" s="9">
        <v>1</v>
      </c>
      <c r="M1580" s="9" t="s">
        <v>149</v>
      </c>
      <c r="N1580" s="9" t="b">
        <v>0</v>
      </c>
      <c r="O1580" s="9" t="b">
        <v>1</v>
      </c>
      <c r="P1580" s="9" t="b">
        <v>1</v>
      </c>
      <c r="Q1580" s="9" t="b">
        <v>1</v>
      </c>
      <c r="R1580" s="9" t="b">
        <v>1</v>
      </c>
      <c r="S1580" s="9" t="b">
        <v>0</v>
      </c>
      <c r="T1580" s="9" t="b">
        <v>1</v>
      </c>
      <c r="U1580" s="9" t="b">
        <v>0</v>
      </c>
      <c r="V1580" s="9" t="b">
        <v>0</v>
      </c>
      <c r="W1580" s="9" t="b">
        <v>1</v>
      </c>
      <c r="X1580" s="9" t="b">
        <v>1</v>
      </c>
      <c r="Y1580" s="9" t="b">
        <v>1</v>
      </c>
      <c r="Z1580" s="9" t="b">
        <v>1</v>
      </c>
      <c r="AA1580" s="9" t="b">
        <v>0</v>
      </c>
      <c r="AB1580" s="9" t="b">
        <v>1</v>
      </c>
      <c r="AC1580" s="9" t="b">
        <v>1</v>
      </c>
      <c r="AD1580" s="9" t="b">
        <v>1</v>
      </c>
      <c r="AE1580" s="9" t="b">
        <v>1</v>
      </c>
      <c r="AF1580" s="9" t="b">
        <v>1</v>
      </c>
      <c r="AG1580" s="9" t="b">
        <v>0</v>
      </c>
    </row>
    <row r="1581" spans="1:33" x14ac:dyDescent="0.2">
      <c r="A1581" s="9">
        <v>3</v>
      </c>
      <c r="B1581" t="s">
        <v>182</v>
      </c>
      <c r="C1581" t="s">
        <v>71</v>
      </c>
      <c r="D1581">
        <v>0</v>
      </c>
      <c r="E1581">
        <v>7204652.30818999</v>
      </c>
      <c r="F1581">
        <v>0</v>
      </c>
      <c r="G1581">
        <v>0</v>
      </c>
      <c r="H1581">
        <v>0</v>
      </c>
      <c r="I1581">
        <v>0</v>
      </c>
      <c r="J1581" s="8">
        <f>SUMIFS(Table1[time],Table1[repetition],Table1[[#This Row],[repetition]],Table1[config],Table1[[#This Row],[config]])</f>
        <v>161058570.25314987</v>
      </c>
      <c r="K1581" s="9">
        <v>90</v>
      </c>
      <c r="L1581" s="9">
        <v>1</v>
      </c>
      <c r="M1581" s="9" t="s">
        <v>149</v>
      </c>
      <c r="N1581" s="9" t="b">
        <v>0</v>
      </c>
      <c r="O1581" s="9" t="b">
        <v>1</v>
      </c>
      <c r="P1581" s="9" t="b">
        <v>1</v>
      </c>
      <c r="Q1581" s="9" t="b">
        <v>1</v>
      </c>
      <c r="R1581" s="9" t="b">
        <v>1</v>
      </c>
      <c r="S1581" s="9" t="b">
        <v>0</v>
      </c>
      <c r="T1581" s="9" t="b">
        <v>1</v>
      </c>
      <c r="U1581" s="9" t="b">
        <v>0</v>
      </c>
      <c r="V1581" s="9" t="b">
        <v>0</v>
      </c>
      <c r="W1581" s="9" t="b">
        <v>1</v>
      </c>
      <c r="X1581" s="9" t="b">
        <v>1</v>
      </c>
      <c r="Y1581" s="9" t="b">
        <v>1</v>
      </c>
      <c r="Z1581" s="9" t="b">
        <v>1</v>
      </c>
      <c r="AA1581" s="9" t="b">
        <v>0</v>
      </c>
      <c r="AB1581" s="9" t="b">
        <v>1</v>
      </c>
      <c r="AC1581" s="9" t="b">
        <v>1</v>
      </c>
      <c r="AD1581" s="9" t="b">
        <v>1</v>
      </c>
      <c r="AE1581" s="9" t="b">
        <v>1</v>
      </c>
      <c r="AF1581" s="9" t="b">
        <v>1</v>
      </c>
      <c r="AG1581" s="9" t="b">
        <v>0</v>
      </c>
    </row>
    <row r="1582" spans="1:33" x14ac:dyDescent="0.2">
      <c r="A1582" s="9">
        <v>1</v>
      </c>
      <c r="B1582" t="s">
        <v>184</v>
      </c>
      <c r="C1582" t="s">
        <v>71</v>
      </c>
      <c r="D1582">
        <v>0</v>
      </c>
      <c r="E1582">
        <v>7204825.13494498</v>
      </c>
      <c r="F1582">
        <v>0</v>
      </c>
      <c r="G1582">
        <v>0</v>
      </c>
      <c r="H1582">
        <v>0</v>
      </c>
      <c r="I1582">
        <v>0</v>
      </c>
      <c r="J1582" s="8">
        <f>SUMIFS(Table1[time],Table1[repetition],Table1[[#This Row],[repetition]],Table1[config],Table1[[#This Row],[config]])</f>
        <v>125272617.29862706</v>
      </c>
      <c r="K1582" s="9">
        <v>200</v>
      </c>
      <c r="L1582" s="9">
        <v>4</v>
      </c>
      <c r="M1582" s="9" t="s">
        <v>151</v>
      </c>
      <c r="N1582" s="9" t="b">
        <v>1</v>
      </c>
      <c r="O1582" s="9" t="b">
        <v>1</v>
      </c>
      <c r="P1582" s="9" t="b">
        <v>1</v>
      </c>
      <c r="Q1582" s="9" t="b">
        <v>1</v>
      </c>
      <c r="R1582" s="9" t="b">
        <v>1</v>
      </c>
      <c r="S1582" s="9" t="b">
        <v>1</v>
      </c>
      <c r="T1582" s="9" t="b">
        <v>1</v>
      </c>
      <c r="U1582" s="9" t="b">
        <v>1</v>
      </c>
      <c r="V1582" s="9" t="b">
        <v>1</v>
      </c>
      <c r="W1582" s="9" t="b">
        <v>0</v>
      </c>
      <c r="X1582" s="9" t="b">
        <v>0</v>
      </c>
      <c r="Y1582" s="9" t="b">
        <v>0</v>
      </c>
      <c r="Z1582" s="9" t="b">
        <v>0</v>
      </c>
      <c r="AA1582" s="9" t="b">
        <v>0</v>
      </c>
      <c r="AB1582" s="9" t="b">
        <v>1</v>
      </c>
      <c r="AC1582" s="9" t="b">
        <v>0</v>
      </c>
      <c r="AD1582" s="9" t="b">
        <v>1</v>
      </c>
      <c r="AE1582" s="9" t="b">
        <v>0</v>
      </c>
      <c r="AF1582" s="9" t="b">
        <v>1</v>
      </c>
      <c r="AG1582" s="9" t="b">
        <v>0</v>
      </c>
    </row>
    <row r="1583" spans="1:33" x14ac:dyDescent="0.2">
      <c r="A1583" s="9">
        <v>2</v>
      </c>
      <c r="B1583" t="s">
        <v>184</v>
      </c>
      <c r="C1583" t="s">
        <v>71</v>
      </c>
      <c r="D1583">
        <v>0</v>
      </c>
      <c r="E1583">
        <v>7204008.2079907795</v>
      </c>
      <c r="F1583">
        <v>0</v>
      </c>
      <c r="G1583">
        <v>0</v>
      </c>
      <c r="H1583">
        <v>0</v>
      </c>
      <c r="I1583">
        <v>0</v>
      </c>
      <c r="J1583" s="8">
        <f>SUMIFS(Table1[time],Table1[repetition],Table1[[#This Row],[repetition]],Table1[config],Table1[[#This Row],[config]])</f>
        <v>108536835.86306389</v>
      </c>
      <c r="K1583" s="9">
        <v>90</v>
      </c>
      <c r="L1583" s="9">
        <v>1</v>
      </c>
      <c r="M1583" s="9" t="s">
        <v>149</v>
      </c>
      <c r="N1583" s="9" t="b">
        <v>0</v>
      </c>
      <c r="O1583" s="9" t="b">
        <v>1</v>
      </c>
      <c r="P1583" s="9" t="b">
        <v>1</v>
      </c>
      <c r="Q1583" s="9" t="b">
        <v>1</v>
      </c>
      <c r="R1583" s="9" t="b">
        <v>1</v>
      </c>
      <c r="S1583" s="9" t="b">
        <v>0</v>
      </c>
      <c r="T1583" s="9" t="b">
        <v>1</v>
      </c>
      <c r="U1583" s="9" t="b">
        <v>0</v>
      </c>
      <c r="V1583" s="9" t="b">
        <v>0</v>
      </c>
      <c r="W1583" s="9" t="b">
        <v>1</v>
      </c>
      <c r="X1583" s="9" t="b">
        <v>1</v>
      </c>
      <c r="Y1583" s="9" t="b">
        <v>1</v>
      </c>
      <c r="Z1583" s="9" t="b">
        <v>1</v>
      </c>
      <c r="AA1583" s="9" t="b">
        <v>0</v>
      </c>
      <c r="AB1583" s="9" t="b">
        <v>1</v>
      </c>
      <c r="AC1583" s="9" t="b">
        <v>1</v>
      </c>
      <c r="AD1583" s="9" t="b">
        <v>1</v>
      </c>
      <c r="AE1583" s="9" t="b">
        <v>1</v>
      </c>
      <c r="AF1583" s="9" t="b">
        <v>1</v>
      </c>
      <c r="AG1583" s="9" t="b">
        <v>0</v>
      </c>
    </row>
    <row r="1584" spans="1:33" x14ac:dyDescent="0.2">
      <c r="A1584" s="9">
        <v>3</v>
      </c>
      <c r="B1584" t="s">
        <v>184</v>
      </c>
      <c r="C1584" t="s">
        <v>71</v>
      </c>
      <c r="D1584">
        <v>0</v>
      </c>
      <c r="E1584">
        <v>7203584.9205790004</v>
      </c>
      <c r="F1584">
        <v>0</v>
      </c>
      <c r="G1584">
        <v>0</v>
      </c>
      <c r="H1584">
        <v>0</v>
      </c>
      <c r="I1584">
        <v>0</v>
      </c>
      <c r="J1584" s="8">
        <f>SUMIFS(Table1[time],Table1[repetition],Table1[[#This Row],[repetition]],Table1[config],Table1[[#This Row],[config]])</f>
        <v>161058570.25314987</v>
      </c>
      <c r="K1584" s="9">
        <v>90</v>
      </c>
      <c r="L1584" s="9">
        <v>2</v>
      </c>
      <c r="M1584" s="9" t="s">
        <v>150</v>
      </c>
      <c r="N1584" s="9" t="b">
        <v>1</v>
      </c>
      <c r="O1584" s="9" t="b">
        <v>0</v>
      </c>
      <c r="P1584" s="9" t="b">
        <v>0</v>
      </c>
      <c r="Q1584" s="9" t="b">
        <v>0</v>
      </c>
      <c r="R1584" s="9" t="b">
        <v>0</v>
      </c>
      <c r="S1584" s="9" t="b">
        <v>1</v>
      </c>
      <c r="T1584" s="9" t="b">
        <v>0</v>
      </c>
      <c r="U1584" s="9" t="b">
        <v>1</v>
      </c>
      <c r="V1584" s="9" t="b">
        <v>1</v>
      </c>
      <c r="W1584" s="9" t="b">
        <v>0</v>
      </c>
      <c r="X1584" s="9" t="b">
        <v>0</v>
      </c>
      <c r="Y1584" s="9" t="b">
        <v>0</v>
      </c>
      <c r="Z1584" s="9" t="b">
        <v>0</v>
      </c>
      <c r="AA1584" s="9" t="b">
        <v>1</v>
      </c>
      <c r="AB1584" s="9" t="b">
        <v>0</v>
      </c>
      <c r="AC1584" s="9" t="b">
        <v>0</v>
      </c>
      <c r="AD1584" s="9" t="b">
        <v>0</v>
      </c>
      <c r="AE1584" s="9" t="b">
        <v>0</v>
      </c>
      <c r="AF1584" s="9" t="b">
        <v>0</v>
      </c>
      <c r="AG1584" s="9" t="b">
        <v>1</v>
      </c>
    </row>
    <row r="1585" spans="1:33" x14ac:dyDescent="0.2">
      <c r="A1585" s="11">
        <v>1</v>
      </c>
      <c r="B1585" t="s">
        <v>183</v>
      </c>
      <c r="C1585" t="s">
        <v>71</v>
      </c>
      <c r="D1585">
        <v>0</v>
      </c>
      <c r="E1585">
        <v>3001951.41420501</v>
      </c>
      <c r="F1585">
        <v>0</v>
      </c>
      <c r="G1585">
        <v>0</v>
      </c>
      <c r="H1585">
        <v>0</v>
      </c>
      <c r="I1585">
        <v>0</v>
      </c>
      <c r="J1585" s="10">
        <f>SUMIFS(Table1[time],Table1[repetition],Table1[[#This Row],[repetition]],Table1[config],Table1[[#This Row],[config]])</f>
        <v>125272617.29862706</v>
      </c>
      <c r="K1585" s="11">
        <v>200</v>
      </c>
      <c r="L1585" s="11">
        <v>18</v>
      </c>
      <c r="M1585" s="11" t="s">
        <v>151</v>
      </c>
      <c r="N1585" s="11" t="b">
        <v>1</v>
      </c>
      <c r="O1585" s="11" t="b">
        <v>0</v>
      </c>
      <c r="P1585" s="11" t="b">
        <v>0</v>
      </c>
      <c r="Q1585" s="11" t="b">
        <v>0</v>
      </c>
      <c r="R1585" s="11" t="b">
        <v>1</v>
      </c>
      <c r="S1585" s="11" t="b">
        <v>0</v>
      </c>
      <c r="T1585" s="11" t="b">
        <v>0</v>
      </c>
      <c r="U1585" s="11" t="b">
        <v>0</v>
      </c>
      <c r="V1585" s="11" t="b">
        <v>0</v>
      </c>
      <c r="W1585" s="11" t="b">
        <v>0</v>
      </c>
      <c r="X1585" s="11" t="b">
        <v>0</v>
      </c>
      <c r="Y1585" s="11" t="b">
        <v>1</v>
      </c>
      <c r="Z1585" s="11" t="b">
        <v>0</v>
      </c>
      <c r="AA1585" s="11" t="b">
        <v>1</v>
      </c>
      <c r="AB1585" s="11" t="b">
        <v>1</v>
      </c>
      <c r="AC1585" s="11" t="b">
        <v>1</v>
      </c>
      <c r="AD1585" s="11" t="b">
        <v>0</v>
      </c>
      <c r="AE1585" s="11" t="b">
        <v>0</v>
      </c>
      <c r="AF1585" s="11" t="b">
        <v>1</v>
      </c>
      <c r="AG1585" s="11" t="b">
        <v>1</v>
      </c>
    </row>
    <row r="1586" spans="1:33" x14ac:dyDescent="0.2">
      <c r="A1586" s="11">
        <v>2</v>
      </c>
      <c r="B1586" t="s">
        <v>183</v>
      </c>
      <c r="C1586" t="s">
        <v>71</v>
      </c>
      <c r="D1586">
        <v>0</v>
      </c>
      <c r="E1586">
        <v>2357576.6357840002</v>
      </c>
      <c r="F1586">
        <v>0</v>
      </c>
      <c r="G1586">
        <v>0</v>
      </c>
      <c r="H1586">
        <v>0</v>
      </c>
      <c r="I1586">
        <v>0</v>
      </c>
      <c r="J1586" s="10">
        <f>SUMIFS(Table1[time],Table1[repetition],Table1[[#This Row],[repetition]],Table1[config],Table1[[#This Row],[config]])</f>
        <v>108536835.86306389</v>
      </c>
      <c r="K1586" s="11">
        <v>80</v>
      </c>
      <c r="L1586" s="11">
        <v>18</v>
      </c>
      <c r="M1586" s="11" t="s">
        <v>149</v>
      </c>
      <c r="N1586" s="11" t="b">
        <v>1</v>
      </c>
      <c r="O1586" s="11" t="b">
        <v>0</v>
      </c>
      <c r="P1586" s="11" t="b">
        <v>1</v>
      </c>
      <c r="Q1586" s="11" t="b">
        <v>0</v>
      </c>
      <c r="R1586" s="11" t="b">
        <v>0</v>
      </c>
      <c r="S1586" s="11" t="b">
        <v>0</v>
      </c>
      <c r="T1586" s="11" t="b">
        <v>1</v>
      </c>
      <c r="U1586" s="11" t="b">
        <v>0</v>
      </c>
      <c r="V1586" s="11" t="b">
        <v>1</v>
      </c>
      <c r="W1586" s="11" t="b">
        <v>0</v>
      </c>
      <c r="X1586" s="11" t="b">
        <v>0</v>
      </c>
      <c r="Y1586" s="11" t="b">
        <v>1</v>
      </c>
      <c r="Z1586" s="11" t="b">
        <v>0</v>
      </c>
      <c r="AA1586" s="11" t="b">
        <v>1</v>
      </c>
      <c r="AB1586" s="11" t="b">
        <v>1</v>
      </c>
      <c r="AC1586" s="11" t="b">
        <v>0</v>
      </c>
      <c r="AD1586" s="11" t="b">
        <v>0</v>
      </c>
      <c r="AE1586" s="11" t="b">
        <v>0</v>
      </c>
      <c r="AF1586" s="11" t="b">
        <v>0</v>
      </c>
      <c r="AG1586" s="11" t="b">
        <v>0</v>
      </c>
    </row>
    <row r="1587" spans="1:33" x14ac:dyDescent="0.2">
      <c r="A1587" s="11">
        <v>3</v>
      </c>
      <c r="B1587" t="s">
        <v>183</v>
      </c>
      <c r="C1587" t="s">
        <v>71</v>
      </c>
      <c r="D1587">
        <v>0</v>
      </c>
      <c r="E1587">
        <v>5866911.3466840005</v>
      </c>
      <c r="F1587">
        <v>0</v>
      </c>
      <c r="G1587">
        <v>0</v>
      </c>
      <c r="H1587">
        <v>0</v>
      </c>
      <c r="I1587">
        <v>0</v>
      </c>
      <c r="J1587" s="10">
        <f>SUMIFS(Table1[time],Table1[repetition],Table1[[#This Row],[repetition]],Table1[config],Table1[[#This Row],[config]])</f>
        <v>161058570.25314987</v>
      </c>
      <c r="K1587" s="11">
        <v>80</v>
      </c>
      <c r="L1587" s="11">
        <v>18</v>
      </c>
      <c r="M1587" s="11" t="s">
        <v>149</v>
      </c>
      <c r="N1587" s="11" t="b">
        <v>1</v>
      </c>
      <c r="O1587" s="11" t="b">
        <v>0</v>
      </c>
      <c r="P1587" s="11" t="b">
        <v>1</v>
      </c>
      <c r="Q1587" s="11" t="b">
        <v>0</v>
      </c>
      <c r="R1587" s="11" t="b">
        <v>0</v>
      </c>
      <c r="S1587" s="11" t="b">
        <v>0</v>
      </c>
      <c r="T1587" s="11" t="b">
        <v>1</v>
      </c>
      <c r="U1587" s="11" t="b">
        <v>0</v>
      </c>
      <c r="V1587" s="11" t="b">
        <v>1</v>
      </c>
      <c r="W1587" s="11" t="b">
        <v>0</v>
      </c>
      <c r="X1587" s="11" t="b">
        <v>0</v>
      </c>
      <c r="Y1587" s="11" t="b">
        <v>1</v>
      </c>
      <c r="Z1587" s="11" t="b">
        <v>0</v>
      </c>
      <c r="AA1587" s="11" t="b">
        <v>1</v>
      </c>
      <c r="AB1587" s="11" t="b">
        <v>1</v>
      </c>
      <c r="AC1587" s="11" t="b">
        <v>0</v>
      </c>
      <c r="AD1587" s="11" t="b">
        <v>0</v>
      </c>
      <c r="AE1587" s="11" t="b">
        <v>0</v>
      </c>
      <c r="AF1587" s="11" t="b">
        <v>0</v>
      </c>
      <c r="AG1587" s="11" t="b">
        <v>0</v>
      </c>
    </row>
    <row r="1588" spans="1:33" x14ac:dyDescent="0.2">
      <c r="A1588" s="11">
        <v>1</v>
      </c>
      <c r="B1588" t="s">
        <v>185</v>
      </c>
      <c r="C1588" t="s">
        <v>71</v>
      </c>
      <c r="D1588">
        <v>0</v>
      </c>
      <c r="E1588">
        <v>3664345.9337230301</v>
      </c>
      <c r="F1588">
        <v>0</v>
      </c>
      <c r="G1588">
        <v>0</v>
      </c>
      <c r="H1588">
        <v>0</v>
      </c>
      <c r="I1588">
        <v>0</v>
      </c>
      <c r="J1588" s="10">
        <f>SUMIFS(Table1[time],Table1[repetition],Table1[[#This Row],[repetition]],Table1[config],Table1[[#This Row],[config]])</f>
        <v>125272617.29862706</v>
      </c>
      <c r="K1588" s="11">
        <v>600</v>
      </c>
      <c r="L1588" s="11">
        <v>1</v>
      </c>
      <c r="M1588" s="11" t="s">
        <v>149</v>
      </c>
      <c r="N1588" s="11" t="b">
        <v>0</v>
      </c>
      <c r="O1588" s="11" t="b">
        <v>1</v>
      </c>
      <c r="P1588" s="11" t="b">
        <v>1</v>
      </c>
      <c r="Q1588" s="11" t="b">
        <v>1</v>
      </c>
      <c r="R1588" s="11" t="b">
        <v>1</v>
      </c>
      <c r="S1588" s="11" t="b">
        <v>0</v>
      </c>
      <c r="T1588" s="11" t="b">
        <v>1</v>
      </c>
      <c r="U1588" s="11" t="b">
        <v>0</v>
      </c>
      <c r="V1588" s="11" t="b">
        <v>0</v>
      </c>
      <c r="W1588" s="11" t="b">
        <v>1</v>
      </c>
      <c r="X1588" s="11" t="b">
        <v>1</v>
      </c>
      <c r="Y1588" s="11" t="b">
        <v>1</v>
      </c>
      <c r="Z1588" s="11" t="b">
        <v>1</v>
      </c>
      <c r="AA1588" s="11" t="b">
        <v>0</v>
      </c>
      <c r="AB1588" s="11" t="b">
        <v>1</v>
      </c>
      <c r="AC1588" s="11" t="b">
        <v>1</v>
      </c>
      <c r="AD1588" s="11" t="b">
        <v>1</v>
      </c>
      <c r="AE1588" s="11" t="b">
        <v>1</v>
      </c>
      <c r="AF1588" s="11" t="b">
        <v>1</v>
      </c>
      <c r="AG1588" s="11" t="b">
        <v>0</v>
      </c>
    </row>
    <row r="1589" spans="1:33" x14ac:dyDescent="0.2">
      <c r="A1589" s="9">
        <v>2</v>
      </c>
      <c r="B1589" t="s">
        <v>185</v>
      </c>
      <c r="C1589" t="s">
        <v>71</v>
      </c>
      <c r="D1589">
        <v>0</v>
      </c>
      <c r="E1589">
        <v>1109005.1539139799</v>
      </c>
      <c r="F1589">
        <v>0</v>
      </c>
      <c r="G1589">
        <v>0</v>
      </c>
      <c r="H1589">
        <v>0</v>
      </c>
      <c r="I1589">
        <v>0</v>
      </c>
      <c r="J1589" s="8">
        <f>SUMIFS(Table1[time],Table1[repetition],Table1[[#This Row],[repetition]],Table1[config],Table1[[#This Row],[config]])</f>
        <v>108536835.86306389</v>
      </c>
      <c r="K1589" s="9">
        <v>80</v>
      </c>
      <c r="L1589" s="9">
        <v>5</v>
      </c>
      <c r="M1589" s="9" t="s">
        <v>150</v>
      </c>
      <c r="N1589" s="9" t="b">
        <v>0</v>
      </c>
      <c r="O1589" s="9" t="b">
        <v>0</v>
      </c>
      <c r="P1589" s="9" t="b">
        <v>1</v>
      </c>
      <c r="Q1589" s="9" t="b">
        <v>1</v>
      </c>
      <c r="R1589" s="9" t="b">
        <v>1</v>
      </c>
      <c r="S1589" s="9" t="b">
        <v>1</v>
      </c>
      <c r="T1589" s="9" t="b">
        <v>0</v>
      </c>
      <c r="U1589" s="9" t="b">
        <v>1</v>
      </c>
      <c r="V1589" s="9" t="b">
        <v>0</v>
      </c>
      <c r="W1589" s="9" t="b">
        <v>0</v>
      </c>
      <c r="X1589" s="9" t="b">
        <v>0</v>
      </c>
      <c r="Y1589" s="9" t="b">
        <v>0</v>
      </c>
      <c r="Z1589" s="9" t="b">
        <v>0</v>
      </c>
      <c r="AA1589" s="9" t="b">
        <v>0</v>
      </c>
      <c r="AB1589" s="9" t="b">
        <v>1</v>
      </c>
      <c r="AC1589" s="9" t="b">
        <v>1</v>
      </c>
      <c r="AD1589" s="9" t="b">
        <v>1</v>
      </c>
      <c r="AE1589" s="9" t="b">
        <v>0</v>
      </c>
      <c r="AF1589" s="9" t="b">
        <v>1</v>
      </c>
      <c r="AG1589" s="9" t="b">
        <v>1</v>
      </c>
    </row>
    <row r="1590" spans="1:33" x14ac:dyDescent="0.2">
      <c r="A1590" s="11">
        <v>3</v>
      </c>
      <c r="B1590" t="s">
        <v>185</v>
      </c>
      <c r="C1590" t="s">
        <v>71</v>
      </c>
      <c r="D1590">
        <v>0</v>
      </c>
      <c r="E1590">
        <v>6291236.5668749902</v>
      </c>
      <c r="F1590">
        <v>0</v>
      </c>
      <c r="G1590">
        <v>0</v>
      </c>
      <c r="H1590">
        <v>0</v>
      </c>
      <c r="I1590">
        <v>0</v>
      </c>
      <c r="J1590" s="10">
        <f>SUMIFS(Table1[time],Table1[repetition],Table1[[#This Row],[repetition]],Table1[config],Table1[[#This Row],[config]])</f>
        <v>161058570.25314987</v>
      </c>
      <c r="K1590" s="11">
        <v>80</v>
      </c>
      <c r="L1590" s="11">
        <v>18</v>
      </c>
      <c r="M1590" s="11" t="s">
        <v>149</v>
      </c>
      <c r="N1590" s="11" t="b">
        <v>1</v>
      </c>
      <c r="O1590" s="11" t="b">
        <v>0</v>
      </c>
      <c r="P1590" s="11" t="b">
        <v>1</v>
      </c>
      <c r="Q1590" s="11" t="b">
        <v>0</v>
      </c>
      <c r="R1590" s="11" t="b">
        <v>0</v>
      </c>
      <c r="S1590" s="11" t="b">
        <v>0</v>
      </c>
      <c r="T1590" s="11" t="b">
        <v>1</v>
      </c>
      <c r="U1590" s="11" t="b">
        <v>0</v>
      </c>
      <c r="V1590" s="11" t="b">
        <v>1</v>
      </c>
      <c r="W1590" s="11" t="b">
        <v>0</v>
      </c>
      <c r="X1590" s="11" t="b">
        <v>0</v>
      </c>
      <c r="Y1590" s="11" t="b">
        <v>1</v>
      </c>
      <c r="Z1590" s="11" t="b">
        <v>0</v>
      </c>
      <c r="AA1590" s="11" t="b">
        <v>1</v>
      </c>
      <c r="AB1590" s="11" t="b">
        <v>1</v>
      </c>
      <c r="AC1590" s="11" t="b">
        <v>0</v>
      </c>
      <c r="AD1590" s="11" t="b">
        <v>0</v>
      </c>
      <c r="AE1590" s="11" t="b">
        <v>0</v>
      </c>
      <c r="AF1590" s="11" t="b">
        <v>0</v>
      </c>
      <c r="AG1590" s="11" t="b">
        <v>0</v>
      </c>
    </row>
    <row r="1591" spans="1:33" x14ac:dyDescent="0.2">
      <c r="A1591" s="9">
        <v>1</v>
      </c>
      <c r="B1591" t="s">
        <v>186</v>
      </c>
      <c r="C1591" t="s">
        <v>71</v>
      </c>
      <c r="D1591">
        <v>0</v>
      </c>
      <c r="E1591">
        <v>2909830.94823197</v>
      </c>
      <c r="F1591">
        <v>0</v>
      </c>
      <c r="G1591">
        <v>0</v>
      </c>
      <c r="H1591">
        <v>0</v>
      </c>
      <c r="I1591">
        <v>0</v>
      </c>
      <c r="J1591" s="8">
        <f>SUMIFS(Table1[time],Table1[repetition],Table1[[#This Row],[repetition]],Table1[config],Table1[[#This Row],[config]])</f>
        <v>125272617.29862706</v>
      </c>
      <c r="K1591" s="9">
        <v>600</v>
      </c>
      <c r="L1591" s="9">
        <v>4</v>
      </c>
      <c r="M1591" s="9" t="s">
        <v>151</v>
      </c>
      <c r="N1591" s="9" t="b">
        <v>0</v>
      </c>
      <c r="O1591" s="9" t="b">
        <v>0</v>
      </c>
      <c r="P1591" s="9" t="b">
        <v>1</v>
      </c>
      <c r="Q1591" s="9" t="b">
        <v>0</v>
      </c>
      <c r="R1591" s="9" t="b">
        <v>0</v>
      </c>
      <c r="S1591" s="9" t="b">
        <v>1</v>
      </c>
      <c r="T1591" s="9" t="b">
        <v>1</v>
      </c>
      <c r="U1591" s="9" t="b">
        <v>0</v>
      </c>
      <c r="V1591" s="9" t="b">
        <v>0</v>
      </c>
      <c r="W1591" s="9" t="b">
        <v>1</v>
      </c>
      <c r="X1591" s="9" t="b">
        <v>0</v>
      </c>
      <c r="Y1591" s="9" t="b">
        <v>0</v>
      </c>
      <c r="Z1591" s="9" t="b">
        <v>1</v>
      </c>
      <c r="AA1591" s="9" t="b">
        <v>1</v>
      </c>
      <c r="AB1591" s="9" t="b">
        <v>1</v>
      </c>
      <c r="AC1591" s="9" t="b">
        <v>1</v>
      </c>
      <c r="AD1591" s="9" t="b">
        <v>0</v>
      </c>
      <c r="AE1591" s="9" t="b">
        <v>0</v>
      </c>
      <c r="AF1591" s="9" t="b">
        <v>1</v>
      </c>
      <c r="AG1591" s="9" t="b">
        <v>0</v>
      </c>
    </row>
    <row r="1592" spans="1:33" x14ac:dyDescent="0.2">
      <c r="A1592" s="11">
        <v>2</v>
      </c>
      <c r="B1592" t="s">
        <v>186</v>
      </c>
      <c r="C1592" t="s">
        <v>71</v>
      </c>
      <c r="D1592">
        <v>0</v>
      </c>
      <c r="E1592">
        <v>1023929.42535365</v>
      </c>
      <c r="F1592">
        <v>0</v>
      </c>
      <c r="G1592">
        <v>0</v>
      </c>
      <c r="H1592">
        <v>0</v>
      </c>
      <c r="I1592">
        <v>0</v>
      </c>
      <c r="J1592" s="10">
        <f>SUMIFS(Table1[time],Table1[repetition],Table1[[#This Row],[repetition]],Table1[config],Table1[[#This Row],[config]])</f>
        <v>108536835.86306389</v>
      </c>
      <c r="K1592" s="11">
        <v>80</v>
      </c>
      <c r="L1592" s="11">
        <v>5</v>
      </c>
      <c r="M1592" s="11" t="s">
        <v>150</v>
      </c>
      <c r="N1592" s="11" t="b">
        <v>0</v>
      </c>
      <c r="O1592" s="11" t="b">
        <v>0</v>
      </c>
      <c r="P1592" s="11" t="b">
        <v>1</v>
      </c>
      <c r="Q1592" s="11" t="b">
        <v>1</v>
      </c>
      <c r="R1592" s="11" t="b">
        <v>1</v>
      </c>
      <c r="S1592" s="11" t="b">
        <v>1</v>
      </c>
      <c r="T1592" s="11" t="b">
        <v>0</v>
      </c>
      <c r="U1592" s="11" t="b">
        <v>1</v>
      </c>
      <c r="V1592" s="11" t="b">
        <v>0</v>
      </c>
      <c r="W1592" s="11" t="b">
        <v>0</v>
      </c>
      <c r="X1592" s="11" t="b">
        <v>0</v>
      </c>
      <c r="Y1592" s="11" t="b">
        <v>0</v>
      </c>
      <c r="Z1592" s="11" t="b">
        <v>0</v>
      </c>
      <c r="AA1592" s="11" t="b">
        <v>0</v>
      </c>
      <c r="AB1592" s="11" t="b">
        <v>1</v>
      </c>
      <c r="AC1592" s="11" t="b">
        <v>1</v>
      </c>
      <c r="AD1592" s="11" t="b">
        <v>1</v>
      </c>
      <c r="AE1592" s="11" t="b">
        <v>0</v>
      </c>
      <c r="AF1592" s="11" t="b">
        <v>1</v>
      </c>
      <c r="AG1592" s="11" t="b">
        <v>1</v>
      </c>
    </row>
    <row r="1593" spans="1:33" x14ac:dyDescent="0.2">
      <c r="A1593" s="11">
        <v>3</v>
      </c>
      <c r="B1593" t="s">
        <v>186</v>
      </c>
      <c r="C1593" t="s">
        <v>71</v>
      </c>
      <c r="D1593">
        <v>0</v>
      </c>
      <c r="E1593">
        <v>4435753.3429049896</v>
      </c>
      <c r="F1593">
        <v>0</v>
      </c>
      <c r="G1593">
        <v>0</v>
      </c>
      <c r="H1593">
        <v>0</v>
      </c>
      <c r="I1593">
        <v>0</v>
      </c>
      <c r="J1593" s="10">
        <f>SUMIFS(Table1[time],Table1[repetition],Table1[[#This Row],[repetition]],Table1[config],Table1[[#This Row],[config]])</f>
        <v>161058570.25314987</v>
      </c>
      <c r="K1593" s="11">
        <v>80</v>
      </c>
      <c r="L1593" s="11">
        <v>6</v>
      </c>
      <c r="M1593" s="11" t="s">
        <v>151</v>
      </c>
      <c r="N1593" s="11" t="b">
        <v>1</v>
      </c>
      <c r="O1593" s="11" t="b">
        <v>1</v>
      </c>
      <c r="P1593" s="11" t="b">
        <v>1</v>
      </c>
      <c r="Q1593" s="11" t="b">
        <v>0</v>
      </c>
      <c r="R1593" s="11" t="b">
        <v>1</v>
      </c>
      <c r="S1593" s="11" t="b">
        <v>0</v>
      </c>
      <c r="T1593" s="11" t="b">
        <v>1</v>
      </c>
      <c r="U1593" s="11" t="b">
        <v>0</v>
      </c>
      <c r="V1593" s="11" t="b">
        <v>0</v>
      </c>
      <c r="W1593" s="11" t="b">
        <v>0</v>
      </c>
      <c r="X1593" s="11" t="b">
        <v>0</v>
      </c>
      <c r="Y1593" s="11" t="b">
        <v>1</v>
      </c>
      <c r="Z1593" s="11" t="b">
        <v>1</v>
      </c>
      <c r="AA1593" s="11" t="b">
        <v>1</v>
      </c>
      <c r="AB1593" s="11" t="b">
        <v>0</v>
      </c>
      <c r="AC1593" s="11" t="b">
        <v>0</v>
      </c>
      <c r="AD1593" s="11" t="b">
        <v>0</v>
      </c>
      <c r="AE1593" s="11" t="b">
        <v>1</v>
      </c>
      <c r="AF1593" s="11" t="b">
        <v>1</v>
      </c>
      <c r="AG1593" s="11" t="b">
        <v>1</v>
      </c>
    </row>
    <row r="1594" spans="1:33" x14ac:dyDescent="0.2">
      <c r="A1594" s="11">
        <v>1</v>
      </c>
      <c r="B1594" t="s">
        <v>187</v>
      </c>
      <c r="C1594" t="s">
        <v>71</v>
      </c>
      <c r="D1594">
        <v>0</v>
      </c>
      <c r="E1594">
        <v>7205249.3101670397</v>
      </c>
      <c r="F1594">
        <v>0</v>
      </c>
      <c r="G1594">
        <v>0</v>
      </c>
      <c r="H1594">
        <v>0</v>
      </c>
      <c r="I1594">
        <v>0</v>
      </c>
      <c r="J1594" s="10">
        <f>SUMIFS(Table1[time],Table1[repetition],Table1[[#This Row],[repetition]],Table1[config],Table1[[#This Row],[config]])</f>
        <v>125272617.29862706</v>
      </c>
      <c r="K1594" s="11">
        <v>600</v>
      </c>
      <c r="L1594" s="11">
        <v>18</v>
      </c>
      <c r="M1594" s="11" t="s">
        <v>150</v>
      </c>
      <c r="N1594" s="11" t="b">
        <v>0</v>
      </c>
      <c r="O1594" s="11" t="b">
        <v>1</v>
      </c>
      <c r="P1594" s="11" t="b">
        <v>0</v>
      </c>
      <c r="Q1594" s="11" t="b">
        <v>0</v>
      </c>
      <c r="R1594" s="11" t="b">
        <v>1</v>
      </c>
      <c r="S1594" s="11" t="b">
        <v>1</v>
      </c>
      <c r="T1594" s="11" t="b">
        <v>1</v>
      </c>
      <c r="U1594" s="11" t="b">
        <v>0</v>
      </c>
      <c r="V1594" s="11" t="b">
        <v>1</v>
      </c>
      <c r="W1594" s="11" t="b">
        <v>0</v>
      </c>
      <c r="X1594" s="11" t="b">
        <v>0</v>
      </c>
      <c r="Y1594" s="11" t="b">
        <v>0</v>
      </c>
      <c r="Z1594" s="11" t="b">
        <v>1</v>
      </c>
      <c r="AA1594" s="11" t="b">
        <v>0</v>
      </c>
      <c r="AB1594" s="11" t="b">
        <v>0</v>
      </c>
      <c r="AC1594" s="11" t="b">
        <v>1</v>
      </c>
      <c r="AD1594" s="11" t="b">
        <v>1</v>
      </c>
      <c r="AE1594" s="11" t="b">
        <v>0</v>
      </c>
      <c r="AF1594" s="11" t="b">
        <v>1</v>
      </c>
      <c r="AG1594" s="11" t="b">
        <v>1</v>
      </c>
    </row>
    <row r="1595" spans="1:33" x14ac:dyDescent="0.2">
      <c r="A1595" s="9">
        <v>2</v>
      </c>
      <c r="B1595" t="s">
        <v>187</v>
      </c>
      <c r="C1595" t="s">
        <v>71</v>
      </c>
      <c r="D1595">
        <v>0</v>
      </c>
      <c r="E1595">
        <v>7202129.6964860503</v>
      </c>
      <c r="F1595">
        <v>0</v>
      </c>
      <c r="G1595">
        <v>0</v>
      </c>
      <c r="H1595">
        <v>0</v>
      </c>
      <c r="I1595">
        <v>0</v>
      </c>
      <c r="J1595" s="8">
        <f>SUMIFS(Table1[time],Table1[repetition],Table1[[#This Row],[repetition]],Table1[config],Table1[[#This Row],[config]])</f>
        <v>108536835.86306389</v>
      </c>
      <c r="K1595" s="9">
        <v>90</v>
      </c>
      <c r="L1595" s="9">
        <v>1</v>
      </c>
      <c r="M1595" s="9" t="s">
        <v>149</v>
      </c>
      <c r="N1595" s="9" t="b">
        <v>0</v>
      </c>
      <c r="O1595" s="9" t="b">
        <v>1</v>
      </c>
      <c r="P1595" s="9" t="b">
        <v>1</v>
      </c>
      <c r="Q1595" s="9" t="b">
        <v>1</v>
      </c>
      <c r="R1595" s="9" t="b">
        <v>1</v>
      </c>
      <c r="S1595" s="9" t="b">
        <v>0</v>
      </c>
      <c r="T1595" s="9" t="b">
        <v>1</v>
      </c>
      <c r="U1595" s="9" t="b">
        <v>0</v>
      </c>
      <c r="V1595" s="9" t="b">
        <v>0</v>
      </c>
      <c r="W1595" s="9" t="b">
        <v>1</v>
      </c>
      <c r="X1595" s="9" t="b">
        <v>1</v>
      </c>
      <c r="Y1595" s="9" t="b">
        <v>1</v>
      </c>
      <c r="Z1595" s="9" t="b">
        <v>1</v>
      </c>
      <c r="AA1595" s="9" t="b">
        <v>0</v>
      </c>
      <c r="AB1595" s="9" t="b">
        <v>1</v>
      </c>
      <c r="AC1595" s="9" t="b">
        <v>1</v>
      </c>
      <c r="AD1595" s="9" t="b">
        <v>1</v>
      </c>
      <c r="AE1595" s="9" t="b">
        <v>1</v>
      </c>
      <c r="AF1595" s="9" t="b">
        <v>1</v>
      </c>
      <c r="AG1595" s="9" t="b">
        <v>0</v>
      </c>
    </row>
    <row r="1596" spans="1:33" x14ac:dyDescent="0.2">
      <c r="A1596" s="11">
        <v>3</v>
      </c>
      <c r="B1596" t="s">
        <v>187</v>
      </c>
      <c r="C1596" t="s">
        <v>71</v>
      </c>
      <c r="D1596">
        <v>0</v>
      </c>
      <c r="E1596">
        <v>7204834.4243299998</v>
      </c>
      <c r="F1596">
        <v>0</v>
      </c>
      <c r="G1596">
        <v>0</v>
      </c>
      <c r="H1596">
        <v>0</v>
      </c>
      <c r="I1596">
        <v>0</v>
      </c>
      <c r="J1596" s="10">
        <f>SUMIFS(Table1[time],Table1[repetition],Table1[[#This Row],[repetition]],Table1[config],Table1[[#This Row],[config]])</f>
        <v>161058570.25314987</v>
      </c>
      <c r="K1596" s="11">
        <v>80</v>
      </c>
      <c r="L1596" s="11">
        <v>18</v>
      </c>
      <c r="M1596" s="11" t="s">
        <v>149</v>
      </c>
      <c r="N1596" s="11" t="b">
        <v>1</v>
      </c>
      <c r="O1596" s="11" t="b">
        <v>0</v>
      </c>
      <c r="P1596" s="11" t="b">
        <v>1</v>
      </c>
      <c r="Q1596" s="11" t="b">
        <v>0</v>
      </c>
      <c r="R1596" s="11" t="b">
        <v>0</v>
      </c>
      <c r="S1596" s="11" t="b">
        <v>0</v>
      </c>
      <c r="T1596" s="11" t="b">
        <v>1</v>
      </c>
      <c r="U1596" s="11" t="b">
        <v>0</v>
      </c>
      <c r="V1596" s="11" t="b">
        <v>1</v>
      </c>
      <c r="W1596" s="11" t="b">
        <v>0</v>
      </c>
      <c r="X1596" s="11" t="b">
        <v>0</v>
      </c>
      <c r="Y1596" s="11" t="b">
        <v>1</v>
      </c>
      <c r="Z1596" s="11" t="b">
        <v>0</v>
      </c>
      <c r="AA1596" s="11" t="b">
        <v>1</v>
      </c>
      <c r="AB1596" s="11" t="b">
        <v>1</v>
      </c>
      <c r="AC1596" s="11" t="b">
        <v>0</v>
      </c>
      <c r="AD1596" s="11" t="b">
        <v>0</v>
      </c>
      <c r="AE1596" s="11" t="b">
        <v>0</v>
      </c>
      <c r="AF1596" s="11" t="b">
        <v>0</v>
      </c>
      <c r="AG1596" s="11" t="b">
        <v>0</v>
      </c>
    </row>
    <row r="1597" spans="1:33" x14ac:dyDescent="0.2">
      <c r="A1597" s="11">
        <v>1</v>
      </c>
      <c r="B1597" t="s">
        <v>158</v>
      </c>
      <c r="C1597" t="s">
        <v>14</v>
      </c>
      <c r="D1597">
        <v>0</v>
      </c>
      <c r="E1597">
        <v>162407.10444597001</v>
      </c>
      <c r="F1597">
        <v>0</v>
      </c>
      <c r="G1597">
        <v>0</v>
      </c>
      <c r="H1597">
        <v>0</v>
      </c>
      <c r="I1597">
        <v>0</v>
      </c>
      <c r="J1597" s="10">
        <f>SUMIFS(Table1[time],Table1[repetition],Table1[[#This Row],[repetition]],Table1[config],Table1[[#This Row],[config]])</f>
        <v>47264793.829784699</v>
      </c>
      <c r="K1597" s="11">
        <v>0</v>
      </c>
      <c r="L1597" s="11">
        <v>1</v>
      </c>
      <c r="M1597" s="11" t="s">
        <v>149</v>
      </c>
      <c r="N1597" s="11" t="b">
        <v>0</v>
      </c>
      <c r="O1597" s="11" t="b">
        <v>0</v>
      </c>
      <c r="P1597" s="11" t="b">
        <v>0</v>
      </c>
      <c r="Q1597" s="11" t="b">
        <v>0</v>
      </c>
      <c r="R1597" s="11" t="b">
        <v>0</v>
      </c>
      <c r="S1597" s="11" t="b">
        <v>0</v>
      </c>
      <c r="T1597" s="11" t="b">
        <v>0</v>
      </c>
      <c r="U1597" s="11" t="b">
        <v>0</v>
      </c>
      <c r="V1597" s="11" t="b">
        <v>0</v>
      </c>
      <c r="W1597" s="11" t="b">
        <v>0</v>
      </c>
      <c r="X1597" s="11" t="b">
        <v>0</v>
      </c>
      <c r="Y1597" s="11" t="b">
        <v>0</v>
      </c>
      <c r="Z1597" s="11" t="b">
        <v>0</v>
      </c>
      <c r="AA1597" s="11" t="b">
        <v>0</v>
      </c>
      <c r="AB1597" s="11" t="b">
        <v>0</v>
      </c>
      <c r="AC1597" s="11" t="b">
        <v>0</v>
      </c>
      <c r="AD1597" s="11" t="b">
        <v>0</v>
      </c>
      <c r="AE1597" s="11" t="b">
        <v>0</v>
      </c>
      <c r="AF1597" s="11" t="b">
        <v>0</v>
      </c>
      <c r="AG1597" s="11" t="b">
        <v>0</v>
      </c>
    </row>
    <row r="1598" spans="1:33" x14ac:dyDescent="0.2">
      <c r="A1598" s="11">
        <v>2</v>
      </c>
      <c r="B1598" t="s">
        <v>158</v>
      </c>
      <c r="C1598" t="s">
        <v>14</v>
      </c>
      <c r="D1598">
        <v>0</v>
      </c>
      <c r="E1598">
        <v>147299.02462521501</v>
      </c>
      <c r="F1598">
        <v>0</v>
      </c>
      <c r="G1598">
        <v>0</v>
      </c>
      <c r="H1598">
        <v>0</v>
      </c>
      <c r="I1598">
        <v>0</v>
      </c>
      <c r="J1598" s="10">
        <f>SUMIFS(Table1[time],Table1[repetition],Table1[[#This Row],[repetition]],Table1[config],Table1[[#This Row],[config]])</f>
        <v>47158051.430650026</v>
      </c>
      <c r="K1598" s="11">
        <v>80</v>
      </c>
      <c r="L1598" s="11">
        <v>18</v>
      </c>
      <c r="M1598" s="11" t="s">
        <v>149</v>
      </c>
      <c r="N1598" s="11" t="b">
        <v>1</v>
      </c>
      <c r="O1598" s="11" t="b">
        <v>0</v>
      </c>
      <c r="P1598" s="11" t="b">
        <v>1</v>
      </c>
      <c r="Q1598" s="11" t="b">
        <v>0</v>
      </c>
      <c r="R1598" s="11" t="b">
        <v>0</v>
      </c>
      <c r="S1598" s="11" t="b">
        <v>0</v>
      </c>
      <c r="T1598" s="11" t="b">
        <v>1</v>
      </c>
      <c r="U1598" s="11" t="b">
        <v>0</v>
      </c>
      <c r="V1598" s="11" t="b">
        <v>1</v>
      </c>
      <c r="W1598" s="11" t="b">
        <v>0</v>
      </c>
      <c r="X1598" s="11" t="b">
        <v>0</v>
      </c>
      <c r="Y1598" s="11" t="b">
        <v>1</v>
      </c>
      <c r="Z1598" s="11" t="b">
        <v>0</v>
      </c>
      <c r="AA1598" s="11" t="b">
        <v>1</v>
      </c>
      <c r="AB1598" s="11" t="b">
        <v>1</v>
      </c>
      <c r="AC1598" s="11" t="b">
        <v>0</v>
      </c>
      <c r="AD1598" s="11" t="b">
        <v>0</v>
      </c>
      <c r="AE1598" s="11" t="b">
        <v>0</v>
      </c>
      <c r="AF1598" s="11" t="b">
        <v>0</v>
      </c>
      <c r="AG1598" s="11" t="b">
        <v>0</v>
      </c>
    </row>
    <row r="1599" spans="1:33" x14ac:dyDescent="0.2">
      <c r="A1599" s="11">
        <v>3</v>
      </c>
      <c r="B1599" t="s">
        <v>158</v>
      </c>
      <c r="C1599" t="s">
        <v>14</v>
      </c>
      <c r="D1599">
        <v>0</v>
      </c>
      <c r="E1599">
        <v>185649.77188699701</v>
      </c>
      <c r="F1599">
        <v>0</v>
      </c>
      <c r="G1599">
        <v>0</v>
      </c>
      <c r="H1599">
        <v>0</v>
      </c>
      <c r="I1599">
        <v>0</v>
      </c>
      <c r="J1599" s="10">
        <f>SUMIFS(Table1[time],Table1[repetition],Table1[[#This Row],[repetition]],Table1[config],Table1[[#This Row],[config]])</f>
        <v>48649809.122940935</v>
      </c>
      <c r="K1599" s="11">
        <v>80</v>
      </c>
      <c r="L1599" s="11">
        <v>5</v>
      </c>
      <c r="M1599" s="11" t="s">
        <v>150</v>
      </c>
      <c r="N1599" s="11" t="b">
        <v>0</v>
      </c>
      <c r="O1599" s="11" t="b">
        <v>0</v>
      </c>
      <c r="P1599" s="11" t="b">
        <v>1</v>
      </c>
      <c r="Q1599" s="11" t="b">
        <v>1</v>
      </c>
      <c r="R1599" s="11" t="b">
        <v>1</v>
      </c>
      <c r="S1599" s="11" t="b">
        <v>1</v>
      </c>
      <c r="T1599" s="11" t="b">
        <v>0</v>
      </c>
      <c r="U1599" s="11" t="b">
        <v>1</v>
      </c>
      <c r="V1599" s="11" t="b">
        <v>0</v>
      </c>
      <c r="W1599" s="11" t="b">
        <v>0</v>
      </c>
      <c r="X1599" s="11" t="b">
        <v>0</v>
      </c>
      <c r="Y1599" s="11" t="b">
        <v>0</v>
      </c>
      <c r="Z1599" s="11" t="b">
        <v>0</v>
      </c>
      <c r="AA1599" s="11" t="b">
        <v>0</v>
      </c>
      <c r="AB1599" s="11" t="b">
        <v>1</v>
      </c>
      <c r="AC1599" s="11" t="b">
        <v>1</v>
      </c>
      <c r="AD1599" s="11" t="b">
        <v>1</v>
      </c>
      <c r="AE1599" s="11" t="b">
        <v>0</v>
      </c>
      <c r="AF1599" s="11" t="b">
        <v>1</v>
      </c>
      <c r="AG1599" s="11" t="b">
        <v>1</v>
      </c>
    </row>
    <row r="1600" spans="1:33" x14ac:dyDescent="0.2">
      <c r="A1600" s="11">
        <v>1</v>
      </c>
      <c r="B1600" t="s">
        <v>159</v>
      </c>
      <c r="C1600" t="s">
        <v>14</v>
      </c>
      <c r="D1600">
        <v>0</v>
      </c>
      <c r="E1600">
        <v>152611.016123963</v>
      </c>
      <c r="F1600">
        <v>0</v>
      </c>
      <c r="G1600">
        <v>0</v>
      </c>
      <c r="H1600">
        <v>0</v>
      </c>
      <c r="I1600">
        <v>0</v>
      </c>
      <c r="J1600" s="10">
        <f>SUMIFS(Table1[time],Table1[repetition],Table1[[#This Row],[repetition]],Table1[config],Table1[[#This Row],[config]])</f>
        <v>47264793.829784699</v>
      </c>
      <c r="K1600" s="11">
        <v>1</v>
      </c>
      <c r="L1600" s="11">
        <v>4</v>
      </c>
      <c r="M1600" s="11" t="s">
        <v>150</v>
      </c>
      <c r="N1600" s="11" t="b">
        <v>0</v>
      </c>
      <c r="O1600" s="11" t="b">
        <v>1</v>
      </c>
      <c r="P1600" s="11" t="b">
        <v>0</v>
      </c>
      <c r="Q1600" s="11" t="b">
        <v>1</v>
      </c>
      <c r="R1600" s="11" t="b">
        <v>0</v>
      </c>
      <c r="S1600" s="11" t="b">
        <v>1</v>
      </c>
      <c r="T1600" s="11" t="b">
        <v>0</v>
      </c>
      <c r="U1600" s="11" t="b">
        <v>0</v>
      </c>
      <c r="V1600" s="11" t="b">
        <v>0</v>
      </c>
      <c r="W1600" s="11" t="b">
        <v>1</v>
      </c>
      <c r="X1600" s="11" t="b">
        <v>0</v>
      </c>
      <c r="Y1600" s="11" t="b">
        <v>1</v>
      </c>
      <c r="Z1600" s="11" t="b">
        <v>1</v>
      </c>
      <c r="AA1600" s="11" t="b">
        <v>1</v>
      </c>
      <c r="AB1600" s="11" t="b">
        <v>1</v>
      </c>
      <c r="AC1600" s="11" t="b">
        <v>1</v>
      </c>
      <c r="AD1600" s="11" t="b">
        <v>0</v>
      </c>
      <c r="AE1600" s="11" t="b">
        <v>1</v>
      </c>
      <c r="AF1600" s="11" t="b">
        <v>1</v>
      </c>
      <c r="AG1600" s="11" t="b">
        <v>1</v>
      </c>
    </row>
    <row r="1601" spans="1:33" x14ac:dyDescent="0.2">
      <c r="A1601" s="11">
        <v>2</v>
      </c>
      <c r="B1601" t="s">
        <v>159</v>
      </c>
      <c r="C1601" t="s">
        <v>14</v>
      </c>
      <c r="D1601">
        <v>0</v>
      </c>
      <c r="E1601">
        <v>158757.469962351</v>
      </c>
      <c r="F1601">
        <v>0</v>
      </c>
      <c r="G1601">
        <v>0</v>
      </c>
      <c r="H1601">
        <v>0</v>
      </c>
      <c r="I1601">
        <v>0</v>
      </c>
      <c r="J1601" s="10">
        <f>SUMIFS(Table1[time],Table1[repetition],Table1[[#This Row],[repetition]],Table1[config],Table1[[#This Row],[config]])</f>
        <v>47158051.430650026</v>
      </c>
      <c r="K1601" s="11">
        <v>80</v>
      </c>
      <c r="L1601" s="11">
        <v>18</v>
      </c>
      <c r="M1601" s="11" t="s">
        <v>149</v>
      </c>
      <c r="N1601" s="11" t="b">
        <v>1</v>
      </c>
      <c r="O1601" s="11" t="b">
        <v>0</v>
      </c>
      <c r="P1601" s="11" t="b">
        <v>1</v>
      </c>
      <c r="Q1601" s="11" t="b">
        <v>0</v>
      </c>
      <c r="R1601" s="11" t="b">
        <v>0</v>
      </c>
      <c r="S1601" s="11" t="b">
        <v>0</v>
      </c>
      <c r="T1601" s="11" t="b">
        <v>1</v>
      </c>
      <c r="U1601" s="11" t="b">
        <v>0</v>
      </c>
      <c r="V1601" s="11" t="b">
        <v>1</v>
      </c>
      <c r="W1601" s="11" t="b">
        <v>0</v>
      </c>
      <c r="X1601" s="11" t="b">
        <v>0</v>
      </c>
      <c r="Y1601" s="11" t="b">
        <v>1</v>
      </c>
      <c r="Z1601" s="11" t="b">
        <v>0</v>
      </c>
      <c r="AA1601" s="11" t="b">
        <v>1</v>
      </c>
      <c r="AB1601" s="11" t="b">
        <v>1</v>
      </c>
      <c r="AC1601" s="11" t="b">
        <v>0</v>
      </c>
      <c r="AD1601" s="11" t="b">
        <v>0</v>
      </c>
      <c r="AE1601" s="11" t="b">
        <v>0</v>
      </c>
      <c r="AF1601" s="11" t="b">
        <v>0</v>
      </c>
      <c r="AG1601" s="11" t="b">
        <v>0</v>
      </c>
    </row>
    <row r="1602" spans="1:33" x14ac:dyDescent="0.2">
      <c r="A1602" s="11">
        <v>3</v>
      </c>
      <c r="B1602" t="s">
        <v>159</v>
      </c>
      <c r="C1602" t="s">
        <v>14</v>
      </c>
      <c r="D1602">
        <v>0</v>
      </c>
      <c r="E1602">
        <v>192448.820051002</v>
      </c>
      <c r="F1602">
        <v>0</v>
      </c>
      <c r="G1602">
        <v>0</v>
      </c>
      <c r="H1602">
        <v>0</v>
      </c>
      <c r="I1602">
        <v>0</v>
      </c>
      <c r="J1602" s="10">
        <f>SUMIFS(Table1[time],Table1[repetition],Table1[[#This Row],[repetition]],Table1[config],Table1[[#This Row],[config]])</f>
        <v>48649809.122940935</v>
      </c>
      <c r="K1602" s="11">
        <v>80</v>
      </c>
      <c r="L1602" s="11">
        <v>6</v>
      </c>
      <c r="M1602" s="11" t="s">
        <v>151</v>
      </c>
      <c r="N1602" s="11" t="b">
        <v>1</v>
      </c>
      <c r="O1602" s="11" t="b">
        <v>1</v>
      </c>
      <c r="P1602" s="11" t="b">
        <v>1</v>
      </c>
      <c r="Q1602" s="11" t="b">
        <v>0</v>
      </c>
      <c r="R1602" s="11" t="b">
        <v>1</v>
      </c>
      <c r="S1602" s="11" t="b">
        <v>0</v>
      </c>
      <c r="T1602" s="11" t="b">
        <v>1</v>
      </c>
      <c r="U1602" s="11" t="b">
        <v>0</v>
      </c>
      <c r="V1602" s="11" t="b">
        <v>0</v>
      </c>
      <c r="W1602" s="11" t="b">
        <v>0</v>
      </c>
      <c r="X1602" s="11" t="b">
        <v>0</v>
      </c>
      <c r="Y1602" s="11" t="b">
        <v>1</v>
      </c>
      <c r="Z1602" s="11" t="b">
        <v>1</v>
      </c>
      <c r="AA1602" s="11" t="b">
        <v>1</v>
      </c>
      <c r="AB1602" s="11" t="b">
        <v>0</v>
      </c>
      <c r="AC1602" s="11" t="b">
        <v>0</v>
      </c>
      <c r="AD1602" s="11" t="b">
        <v>0</v>
      </c>
      <c r="AE1602" s="11" t="b">
        <v>1</v>
      </c>
      <c r="AF1602" s="11" t="b">
        <v>1</v>
      </c>
      <c r="AG1602" s="11" t="b">
        <v>1</v>
      </c>
    </row>
    <row r="1603" spans="1:33" x14ac:dyDescent="0.2">
      <c r="A1603" s="11">
        <v>1</v>
      </c>
      <c r="B1603" t="s">
        <v>160</v>
      </c>
      <c r="C1603" t="s">
        <v>14</v>
      </c>
      <c r="D1603">
        <v>0</v>
      </c>
      <c r="E1603">
        <v>213898.84802600101</v>
      </c>
      <c r="F1603">
        <v>0</v>
      </c>
      <c r="G1603">
        <v>0</v>
      </c>
      <c r="H1603">
        <v>0</v>
      </c>
      <c r="I1603">
        <v>0</v>
      </c>
      <c r="J1603" s="10">
        <f>SUMIFS(Table1[time],Table1[repetition],Table1[[#This Row],[repetition]],Table1[config],Table1[[#This Row],[config]])</f>
        <v>47264793.829784699</v>
      </c>
      <c r="K1603" s="11">
        <v>1</v>
      </c>
      <c r="L1603" s="11">
        <v>18</v>
      </c>
      <c r="M1603" s="11" t="s">
        <v>150</v>
      </c>
      <c r="N1603" s="11" t="b">
        <v>1</v>
      </c>
      <c r="O1603" s="11" t="b">
        <v>0</v>
      </c>
      <c r="P1603" s="11" t="b">
        <v>0</v>
      </c>
      <c r="Q1603" s="11" t="b">
        <v>0</v>
      </c>
      <c r="R1603" s="11" t="b">
        <v>0</v>
      </c>
      <c r="S1603" s="11" t="b">
        <v>1</v>
      </c>
      <c r="T1603" s="11" t="b">
        <v>1</v>
      </c>
      <c r="U1603" s="11" t="b">
        <v>1</v>
      </c>
      <c r="V1603" s="11" t="b">
        <v>1</v>
      </c>
      <c r="W1603" s="11" t="b">
        <v>0</v>
      </c>
      <c r="X1603" s="11" t="b">
        <v>1</v>
      </c>
      <c r="Y1603" s="11" t="b">
        <v>0</v>
      </c>
      <c r="Z1603" s="11" t="b">
        <v>0</v>
      </c>
      <c r="AA1603" s="11" t="b">
        <v>1</v>
      </c>
      <c r="AB1603" s="11" t="b">
        <v>1</v>
      </c>
      <c r="AC1603" s="11" t="b">
        <v>1</v>
      </c>
      <c r="AD1603" s="11" t="b">
        <v>1</v>
      </c>
      <c r="AE1603" s="11" t="b">
        <v>0</v>
      </c>
      <c r="AF1603" s="11" t="b">
        <v>0</v>
      </c>
      <c r="AG1603" s="11" t="b">
        <v>0</v>
      </c>
    </row>
    <row r="1604" spans="1:33" x14ac:dyDescent="0.2">
      <c r="A1604" s="11">
        <v>2</v>
      </c>
      <c r="B1604" t="s">
        <v>160</v>
      </c>
      <c r="C1604" t="s">
        <v>14</v>
      </c>
      <c r="D1604">
        <v>0</v>
      </c>
      <c r="E1604">
        <v>178750.19700499199</v>
      </c>
      <c r="F1604">
        <v>0</v>
      </c>
      <c r="G1604">
        <v>0</v>
      </c>
      <c r="H1604">
        <v>0</v>
      </c>
      <c r="I1604">
        <v>0</v>
      </c>
      <c r="J1604" s="10">
        <f>SUMIFS(Table1[time],Table1[repetition],Table1[[#This Row],[repetition]],Table1[config],Table1[[#This Row],[config]])</f>
        <v>47158051.430650026</v>
      </c>
      <c r="K1604" s="11">
        <v>80</v>
      </c>
      <c r="L1604" s="11">
        <v>6</v>
      </c>
      <c r="M1604" s="11" t="s">
        <v>151</v>
      </c>
      <c r="N1604" s="11" t="b">
        <v>1</v>
      </c>
      <c r="O1604" s="11" t="b">
        <v>1</v>
      </c>
      <c r="P1604" s="11" t="b">
        <v>1</v>
      </c>
      <c r="Q1604" s="11" t="b">
        <v>0</v>
      </c>
      <c r="R1604" s="11" t="b">
        <v>1</v>
      </c>
      <c r="S1604" s="11" t="b">
        <v>0</v>
      </c>
      <c r="T1604" s="11" t="b">
        <v>1</v>
      </c>
      <c r="U1604" s="11" t="b">
        <v>0</v>
      </c>
      <c r="V1604" s="11" t="b">
        <v>0</v>
      </c>
      <c r="W1604" s="11" t="b">
        <v>0</v>
      </c>
      <c r="X1604" s="11" t="b">
        <v>0</v>
      </c>
      <c r="Y1604" s="11" t="b">
        <v>1</v>
      </c>
      <c r="Z1604" s="11" t="b">
        <v>1</v>
      </c>
      <c r="AA1604" s="11" t="b">
        <v>1</v>
      </c>
      <c r="AB1604" s="11" t="b">
        <v>0</v>
      </c>
      <c r="AC1604" s="11" t="b">
        <v>0</v>
      </c>
      <c r="AD1604" s="11" t="b">
        <v>0</v>
      </c>
      <c r="AE1604" s="11" t="b">
        <v>1</v>
      </c>
      <c r="AF1604" s="11" t="b">
        <v>1</v>
      </c>
      <c r="AG1604" s="11" t="b">
        <v>1</v>
      </c>
    </row>
    <row r="1605" spans="1:33" x14ac:dyDescent="0.2">
      <c r="A1605" s="9">
        <v>3</v>
      </c>
      <c r="B1605" t="s">
        <v>160</v>
      </c>
      <c r="C1605" t="s">
        <v>14</v>
      </c>
      <c r="D1605">
        <v>0</v>
      </c>
      <c r="E1605">
        <v>194975.37106899801</v>
      </c>
      <c r="F1605">
        <v>0</v>
      </c>
      <c r="G1605">
        <v>0</v>
      </c>
      <c r="H1605">
        <v>0</v>
      </c>
      <c r="I1605">
        <v>0</v>
      </c>
      <c r="J1605" s="8">
        <f>SUMIFS(Table1[time],Table1[repetition],Table1[[#This Row],[repetition]],Table1[config],Table1[[#This Row],[config]])</f>
        <v>48649809.122940935</v>
      </c>
      <c r="K1605" s="9">
        <v>80</v>
      </c>
      <c r="L1605" s="9">
        <v>4</v>
      </c>
      <c r="M1605" s="9" t="s">
        <v>151</v>
      </c>
      <c r="N1605" s="9" t="b">
        <v>0</v>
      </c>
      <c r="O1605" s="9" t="b">
        <v>1</v>
      </c>
      <c r="P1605" s="9" t="b">
        <v>0</v>
      </c>
      <c r="Q1605" s="9" t="b">
        <v>1</v>
      </c>
      <c r="R1605" s="9" t="b">
        <v>0</v>
      </c>
      <c r="S1605" s="9" t="b">
        <v>0</v>
      </c>
      <c r="T1605" s="9" t="b">
        <v>1</v>
      </c>
      <c r="U1605" s="9" t="b">
        <v>0</v>
      </c>
      <c r="V1605" s="9" t="b">
        <v>0</v>
      </c>
      <c r="W1605" s="9" t="b">
        <v>0</v>
      </c>
      <c r="X1605" s="9" t="b">
        <v>1</v>
      </c>
      <c r="Y1605" s="9" t="b">
        <v>0</v>
      </c>
      <c r="Z1605" s="9" t="b">
        <v>1</v>
      </c>
      <c r="AA1605" s="9" t="b">
        <v>1</v>
      </c>
      <c r="AB1605" s="9" t="b">
        <v>1</v>
      </c>
      <c r="AC1605" s="9" t="b">
        <v>0</v>
      </c>
      <c r="AD1605" s="9" t="b">
        <v>1</v>
      </c>
      <c r="AE1605" s="9" t="b">
        <v>0</v>
      </c>
      <c r="AF1605" s="9" t="b">
        <v>0</v>
      </c>
      <c r="AG1605" s="9" t="b">
        <v>0</v>
      </c>
    </row>
    <row r="1606" spans="1:33" x14ac:dyDescent="0.2">
      <c r="A1606" s="11">
        <v>1</v>
      </c>
      <c r="B1606" t="s">
        <v>162</v>
      </c>
      <c r="C1606" t="s">
        <v>14</v>
      </c>
      <c r="D1606">
        <v>0</v>
      </c>
      <c r="E1606">
        <v>169296.96971498101</v>
      </c>
      <c r="F1606">
        <v>0</v>
      </c>
      <c r="G1606">
        <v>0</v>
      </c>
      <c r="H1606">
        <v>0</v>
      </c>
      <c r="I1606">
        <v>0</v>
      </c>
      <c r="J1606" s="10">
        <f>SUMIFS(Table1[time],Table1[repetition],Table1[[#This Row],[repetition]],Table1[config],Table1[[#This Row],[config]])</f>
        <v>47264793.829784699</v>
      </c>
      <c r="K1606" s="11">
        <v>50</v>
      </c>
      <c r="L1606" s="11">
        <v>2</v>
      </c>
      <c r="M1606" s="11" t="s">
        <v>149</v>
      </c>
      <c r="N1606" s="11" t="b">
        <v>1</v>
      </c>
      <c r="O1606" s="11" t="b">
        <v>0</v>
      </c>
      <c r="P1606" s="11" t="b">
        <v>0</v>
      </c>
      <c r="Q1606" s="11" t="b">
        <v>0</v>
      </c>
      <c r="R1606" s="11" t="b">
        <v>0</v>
      </c>
      <c r="S1606" s="11" t="b">
        <v>1</v>
      </c>
      <c r="T1606" s="11" t="b">
        <v>0</v>
      </c>
      <c r="U1606" s="11" t="b">
        <v>1</v>
      </c>
      <c r="V1606" s="11" t="b">
        <v>1</v>
      </c>
      <c r="W1606" s="11" t="b">
        <v>0</v>
      </c>
      <c r="X1606" s="11" t="b">
        <v>0</v>
      </c>
      <c r="Y1606" s="11" t="b">
        <v>0</v>
      </c>
      <c r="Z1606" s="11" t="b">
        <v>0</v>
      </c>
      <c r="AA1606" s="11" t="b">
        <v>1</v>
      </c>
      <c r="AB1606" s="11" t="b">
        <v>1</v>
      </c>
      <c r="AC1606" s="11" t="b">
        <v>1</v>
      </c>
      <c r="AD1606" s="11" t="b">
        <v>0</v>
      </c>
      <c r="AE1606" s="11" t="b">
        <v>0</v>
      </c>
      <c r="AF1606" s="11" t="b">
        <v>0</v>
      </c>
      <c r="AG1606" s="11" t="b">
        <v>0</v>
      </c>
    </row>
    <row r="1607" spans="1:33" x14ac:dyDescent="0.2">
      <c r="A1607" s="11">
        <v>2</v>
      </c>
      <c r="B1607" t="s">
        <v>162</v>
      </c>
      <c r="C1607" t="s">
        <v>14</v>
      </c>
      <c r="D1607">
        <v>0</v>
      </c>
      <c r="E1607">
        <v>164814.65425481999</v>
      </c>
      <c r="F1607">
        <v>0</v>
      </c>
      <c r="G1607">
        <v>0</v>
      </c>
      <c r="H1607">
        <v>0</v>
      </c>
      <c r="I1607">
        <v>0</v>
      </c>
      <c r="J1607" s="10">
        <f>SUMIFS(Table1[time],Table1[repetition],Table1[[#This Row],[repetition]],Table1[config],Table1[[#This Row],[config]])</f>
        <v>47158051.430650026</v>
      </c>
      <c r="K1607" s="11">
        <v>80</v>
      </c>
      <c r="L1607" s="11">
        <v>18</v>
      </c>
      <c r="M1607" s="11" t="s">
        <v>149</v>
      </c>
      <c r="N1607" s="11" t="b">
        <v>1</v>
      </c>
      <c r="O1607" s="11" t="b">
        <v>0</v>
      </c>
      <c r="P1607" s="11" t="b">
        <v>1</v>
      </c>
      <c r="Q1607" s="11" t="b">
        <v>0</v>
      </c>
      <c r="R1607" s="11" t="b">
        <v>0</v>
      </c>
      <c r="S1607" s="11" t="b">
        <v>0</v>
      </c>
      <c r="T1607" s="11" t="b">
        <v>1</v>
      </c>
      <c r="U1607" s="11" t="b">
        <v>0</v>
      </c>
      <c r="V1607" s="11" t="b">
        <v>1</v>
      </c>
      <c r="W1607" s="11" t="b">
        <v>0</v>
      </c>
      <c r="X1607" s="11" t="b">
        <v>0</v>
      </c>
      <c r="Y1607" s="11" t="b">
        <v>1</v>
      </c>
      <c r="Z1607" s="11" t="b">
        <v>0</v>
      </c>
      <c r="AA1607" s="11" t="b">
        <v>1</v>
      </c>
      <c r="AB1607" s="11" t="b">
        <v>1</v>
      </c>
      <c r="AC1607" s="11" t="b">
        <v>0</v>
      </c>
      <c r="AD1607" s="11" t="b">
        <v>0</v>
      </c>
      <c r="AE1607" s="11" t="b">
        <v>0</v>
      </c>
      <c r="AF1607" s="11" t="b">
        <v>0</v>
      </c>
      <c r="AG1607" s="11" t="b">
        <v>0</v>
      </c>
    </row>
    <row r="1608" spans="1:33" x14ac:dyDescent="0.2">
      <c r="A1608" s="9">
        <v>3</v>
      </c>
      <c r="B1608" t="s">
        <v>162</v>
      </c>
      <c r="C1608" t="s">
        <v>14</v>
      </c>
      <c r="D1608">
        <v>0</v>
      </c>
      <c r="E1608">
        <v>297445.57552699902</v>
      </c>
      <c r="F1608">
        <v>0</v>
      </c>
      <c r="G1608">
        <v>0</v>
      </c>
      <c r="H1608">
        <v>0</v>
      </c>
      <c r="I1608">
        <v>0</v>
      </c>
      <c r="J1608" s="8">
        <f>SUMIFS(Table1[time],Table1[repetition],Table1[[#This Row],[repetition]],Table1[config],Table1[[#This Row],[config]])</f>
        <v>48649809.122940935</v>
      </c>
      <c r="K1608" s="9">
        <v>80</v>
      </c>
      <c r="L1608" s="9">
        <v>6</v>
      </c>
      <c r="M1608" s="9" t="s">
        <v>151</v>
      </c>
      <c r="N1608" s="9" t="b">
        <v>1</v>
      </c>
      <c r="O1608" s="9" t="b">
        <v>1</v>
      </c>
      <c r="P1608" s="9" t="b">
        <v>1</v>
      </c>
      <c r="Q1608" s="9" t="b">
        <v>0</v>
      </c>
      <c r="R1608" s="9" t="b">
        <v>1</v>
      </c>
      <c r="S1608" s="9" t="b">
        <v>0</v>
      </c>
      <c r="T1608" s="9" t="b">
        <v>1</v>
      </c>
      <c r="U1608" s="9" t="b">
        <v>0</v>
      </c>
      <c r="V1608" s="9" t="b">
        <v>0</v>
      </c>
      <c r="W1608" s="9" t="b">
        <v>0</v>
      </c>
      <c r="X1608" s="9" t="b">
        <v>0</v>
      </c>
      <c r="Y1608" s="9" t="b">
        <v>1</v>
      </c>
      <c r="Z1608" s="9" t="b">
        <v>1</v>
      </c>
      <c r="AA1608" s="9" t="b">
        <v>1</v>
      </c>
      <c r="AB1608" s="9" t="b">
        <v>0</v>
      </c>
      <c r="AC1608" s="9" t="b">
        <v>0</v>
      </c>
      <c r="AD1608" s="9" t="b">
        <v>0</v>
      </c>
      <c r="AE1608" s="9" t="b">
        <v>1</v>
      </c>
      <c r="AF1608" s="9" t="b">
        <v>1</v>
      </c>
      <c r="AG1608" s="9" t="b">
        <v>1</v>
      </c>
    </row>
    <row r="1609" spans="1:33" x14ac:dyDescent="0.2">
      <c r="A1609" s="11">
        <v>1</v>
      </c>
      <c r="B1609" t="s">
        <v>163</v>
      </c>
      <c r="C1609" t="s">
        <v>14</v>
      </c>
      <c r="D1609">
        <v>0</v>
      </c>
      <c r="E1609">
        <v>146928.31752297899</v>
      </c>
      <c r="F1609">
        <v>0</v>
      </c>
      <c r="G1609">
        <v>0</v>
      </c>
      <c r="H1609">
        <v>0</v>
      </c>
      <c r="I1609">
        <v>0</v>
      </c>
      <c r="J1609" s="10">
        <f>SUMIFS(Table1[time],Table1[repetition],Table1[[#This Row],[repetition]],Table1[config],Table1[[#This Row],[config]])</f>
        <v>47264793.829784699</v>
      </c>
      <c r="K1609" s="11">
        <v>50</v>
      </c>
      <c r="L1609" s="11">
        <v>5</v>
      </c>
      <c r="M1609" s="11" t="s">
        <v>149</v>
      </c>
      <c r="N1609" s="11" t="b">
        <v>0</v>
      </c>
      <c r="O1609" s="11" t="b">
        <v>1</v>
      </c>
      <c r="P1609" s="11" t="b">
        <v>0</v>
      </c>
      <c r="Q1609" s="11" t="b">
        <v>0</v>
      </c>
      <c r="R1609" s="11" t="b">
        <v>1</v>
      </c>
      <c r="S1609" s="11" t="b">
        <v>1</v>
      </c>
      <c r="T1609" s="11" t="b">
        <v>0</v>
      </c>
      <c r="U1609" s="11" t="b">
        <v>1</v>
      </c>
      <c r="V1609" s="11" t="b">
        <v>0</v>
      </c>
      <c r="W1609" s="11" t="b">
        <v>1</v>
      </c>
      <c r="X1609" s="11" t="b">
        <v>1</v>
      </c>
      <c r="Y1609" s="11" t="b">
        <v>0</v>
      </c>
      <c r="Z1609" s="11" t="b">
        <v>0</v>
      </c>
      <c r="AA1609" s="11" t="b">
        <v>0</v>
      </c>
      <c r="AB1609" s="11" t="b">
        <v>0</v>
      </c>
      <c r="AC1609" s="11" t="b">
        <v>1</v>
      </c>
      <c r="AD1609" s="11" t="b">
        <v>0</v>
      </c>
      <c r="AE1609" s="11" t="b">
        <v>1</v>
      </c>
      <c r="AF1609" s="11" t="b">
        <v>0</v>
      </c>
      <c r="AG1609" s="11" t="b">
        <v>0</v>
      </c>
    </row>
    <row r="1610" spans="1:33" x14ac:dyDescent="0.2">
      <c r="A1610" s="9">
        <v>2</v>
      </c>
      <c r="B1610" t="s">
        <v>163</v>
      </c>
      <c r="C1610" t="s">
        <v>14</v>
      </c>
      <c r="D1610">
        <v>0</v>
      </c>
      <c r="E1610">
        <v>143862.21074732</v>
      </c>
      <c r="F1610">
        <v>0</v>
      </c>
      <c r="G1610">
        <v>0</v>
      </c>
      <c r="H1610">
        <v>0</v>
      </c>
      <c r="I1610">
        <v>0</v>
      </c>
      <c r="J1610" s="8">
        <f>SUMIFS(Table1[time],Table1[repetition],Table1[[#This Row],[repetition]],Table1[config],Table1[[#This Row],[config]])</f>
        <v>47158051.430650026</v>
      </c>
      <c r="K1610" s="9">
        <v>80</v>
      </c>
      <c r="L1610" s="9">
        <v>18</v>
      </c>
      <c r="M1610" s="9" t="s">
        <v>149</v>
      </c>
      <c r="N1610" s="9" t="b">
        <v>1</v>
      </c>
      <c r="O1610" s="9" t="b">
        <v>0</v>
      </c>
      <c r="P1610" s="9" t="b">
        <v>1</v>
      </c>
      <c r="Q1610" s="9" t="b">
        <v>0</v>
      </c>
      <c r="R1610" s="9" t="b">
        <v>0</v>
      </c>
      <c r="S1610" s="9" t="b">
        <v>0</v>
      </c>
      <c r="T1610" s="9" t="b">
        <v>1</v>
      </c>
      <c r="U1610" s="9" t="b">
        <v>0</v>
      </c>
      <c r="V1610" s="9" t="b">
        <v>1</v>
      </c>
      <c r="W1610" s="9" t="b">
        <v>0</v>
      </c>
      <c r="X1610" s="9" t="b">
        <v>0</v>
      </c>
      <c r="Y1610" s="9" t="b">
        <v>1</v>
      </c>
      <c r="Z1610" s="9" t="b">
        <v>0</v>
      </c>
      <c r="AA1610" s="9" t="b">
        <v>1</v>
      </c>
      <c r="AB1610" s="9" t="b">
        <v>1</v>
      </c>
      <c r="AC1610" s="9" t="b">
        <v>0</v>
      </c>
      <c r="AD1610" s="9" t="b">
        <v>0</v>
      </c>
      <c r="AE1610" s="9" t="b">
        <v>0</v>
      </c>
      <c r="AF1610" s="9" t="b">
        <v>0</v>
      </c>
      <c r="AG1610" s="9" t="b">
        <v>0</v>
      </c>
    </row>
    <row r="1611" spans="1:33" x14ac:dyDescent="0.2">
      <c r="A1611" s="9">
        <v>3</v>
      </c>
      <c r="B1611" t="s">
        <v>163</v>
      </c>
      <c r="C1611" t="s">
        <v>14</v>
      </c>
      <c r="D1611">
        <v>0</v>
      </c>
      <c r="E1611">
        <v>190015.862216001</v>
      </c>
      <c r="F1611">
        <v>0</v>
      </c>
      <c r="G1611">
        <v>0</v>
      </c>
      <c r="H1611">
        <v>0</v>
      </c>
      <c r="I1611">
        <v>0</v>
      </c>
      <c r="J1611" s="8">
        <f>SUMIFS(Table1[time],Table1[repetition],Table1[[#This Row],[repetition]],Table1[config],Table1[[#This Row],[config]])</f>
        <v>48649809.122940935</v>
      </c>
      <c r="K1611" s="9">
        <v>80</v>
      </c>
      <c r="L1611" s="9">
        <v>6</v>
      </c>
      <c r="M1611" s="9" t="s">
        <v>151</v>
      </c>
      <c r="N1611" s="9" t="b">
        <v>1</v>
      </c>
      <c r="O1611" s="9" t="b">
        <v>1</v>
      </c>
      <c r="P1611" s="9" t="b">
        <v>1</v>
      </c>
      <c r="Q1611" s="9" t="b">
        <v>0</v>
      </c>
      <c r="R1611" s="9" t="b">
        <v>1</v>
      </c>
      <c r="S1611" s="9" t="b">
        <v>0</v>
      </c>
      <c r="T1611" s="9" t="b">
        <v>1</v>
      </c>
      <c r="U1611" s="9" t="b">
        <v>0</v>
      </c>
      <c r="V1611" s="9" t="b">
        <v>0</v>
      </c>
      <c r="W1611" s="9" t="b">
        <v>0</v>
      </c>
      <c r="X1611" s="9" t="b">
        <v>0</v>
      </c>
      <c r="Y1611" s="9" t="b">
        <v>1</v>
      </c>
      <c r="Z1611" s="9" t="b">
        <v>1</v>
      </c>
      <c r="AA1611" s="9" t="b">
        <v>1</v>
      </c>
      <c r="AB1611" s="9" t="b">
        <v>0</v>
      </c>
      <c r="AC1611" s="9" t="b">
        <v>0</v>
      </c>
      <c r="AD1611" s="9" t="b">
        <v>0</v>
      </c>
      <c r="AE1611" s="9" t="b">
        <v>1</v>
      </c>
      <c r="AF1611" s="9" t="b">
        <v>1</v>
      </c>
      <c r="AG1611" s="9" t="b">
        <v>1</v>
      </c>
    </row>
    <row r="1612" spans="1:33" x14ac:dyDescent="0.2">
      <c r="A1612" s="11">
        <v>1</v>
      </c>
      <c r="B1612" t="s">
        <v>164</v>
      </c>
      <c r="C1612" t="s">
        <v>14</v>
      </c>
      <c r="D1612">
        <v>0</v>
      </c>
      <c r="E1612">
        <v>125007.832390023</v>
      </c>
      <c r="F1612">
        <v>0</v>
      </c>
      <c r="G1612">
        <v>0</v>
      </c>
      <c r="H1612">
        <v>0</v>
      </c>
      <c r="I1612">
        <v>0</v>
      </c>
      <c r="J1612" s="10">
        <f>SUMIFS(Table1[time],Table1[repetition],Table1[[#This Row],[repetition]],Table1[config],Table1[[#This Row],[config]])</f>
        <v>47264793.829784699</v>
      </c>
      <c r="K1612" s="11">
        <v>50</v>
      </c>
      <c r="L1612" s="11">
        <v>18</v>
      </c>
      <c r="M1612" s="11" t="s">
        <v>151</v>
      </c>
      <c r="N1612" s="11" t="b">
        <v>1</v>
      </c>
      <c r="O1612" s="11" t="b">
        <v>1</v>
      </c>
      <c r="P1612" s="11" t="b">
        <v>1</v>
      </c>
      <c r="Q1612" s="11" t="b">
        <v>1</v>
      </c>
      <c r="R1612" s="11" t="b">
        <v>1</v>
      </c>
      <c r="S1612" s="11" t="b">
        <v>1</v>
      </c>
      <c r="T1612" s="11" t="b">
        <v>0</v>
      </c>
      <c r="U1612" s="11" t="b">
        <v>1</v>
      </c>
      <c r="V1612" s="11" t="b">
        <v>0</v>
      </c>
      <c r="W1612" s="11" t="b">
        <v>1</v>
      </c>
      <c r="X1612" s="11" t="b">
        <v>0</v>
      </c>
      <c r="Y1612" s="11" t="b">
        <v>0</v>
      </c>
      <c r="Z1612" s="11" t="b">
        <v>1</v>
      </c>
      <c r="AA1612" s="11" t="b">
        <v>0</v>
      </c>
      <c r="AB1612" s="11" t="b">
        <v>0</v>
      </c>
      <c r="AC1612" s="11" t="b">
        <v>0</v>
      </c>
      <c r="AD1612" s="11" t="b">
        <v>0</v>
      </c>
      <c r="AE1612" s="11" t="b">
        <v>0</v>
      </c>
      <c r="AF1612" s="11" t="b">
        <v>0</v>
      </c>
      <c r="AG1612" s="11" t="b">
        <v>0</v>
      </c>
    </row>
    <row r="1613" spans="1:33" x14ac:dyDescent="0.2">
      <c r="A1613" s="9">
        <v>2</v>
      </c>
      <c r="B1613" t="s">
        <v>164</v>
      </c>
      <c r="C1613" t="s">
        <v>14</v>
      </c>
      <c r="D1613">
        <v>0</v>
      </c>
      <c r="E1613">
        <v>148711.869251914</v>
      </c>
      <c r="F1613">
        <v>0</v>
      </c>
      <c r="G1613">
        <v>0</v>
      </c>
      <c r="H1613">
        <v>0</v>
      </c>
      <c r="I1613">
        <v>0</v>
      </c>
      <c r="J1613" s="8">
        <f>SUMIFS(Table1[time],Table1[repetition],Table1[[#This Row],[repetition]],Table1[config],Table1[[#This Row],[config]])</f>
        <v>47158051.430650026</v>
      </c>
      <c r="K1613" s="9">
        <v>80</v>
      </c>
      <c r="L1613" s="9">
        <v>18</v>
      </c>
      <c r="M1613" s="9" t="s">
        <v>149</v>
      </c>
      <c r="N1613" s="9" t="b">
        <v>1</v>
      </c>
      <c r="O1613" s="9" t="b">
        <v>0</v>
      </c>
      <c r="P1613" s="9" t="b">
        <v>1</v>
      </c>
      <c r="Q1613" s="9" t="b">
        <v>0</v>
      </c>
      <c r="R1613" s="9" t="b">
        <v>0</v>
      </c>
      <c r="S1613" s="9" t="b">
        <v>0</v>
      </c>
      <c r="T1613" s="9" t="b">
        <v>1</v>
      </c>
      <c r="U1613" s="9" t="b">
        <v>0</v>
      </c>
      <c r="V1613" s="9" t="b">
        <v>1</v>
      </c>
      <c r="W1613" s="9" t="b">
        <v>0</v>
      </c>
      <c r="X1613" s="9" t="b">
        <v>0</v>
      </c>
      <c r="Y1613" s="9" t="b">
        <v>1</v>
      </c>
      <c r="Z1613" s="9" t="b">
        <v>0</v>
      </c>
      <c r="AA1613" s="9" t="b">
        <v>1</v>
      </c>
      <c r="AB1613" s="9" t="b">
        <v>1</v>
      </c>
      <c r="AC1613" s="9" t="b">
        <v>0</v>
      </c>
      <c r="AD1613" s="9" t="b">
        <v>0</v>
      </c>
      <c r="AE1613" s="9" t="b">
        <v>0</v>
      </c>
      <c r="AF1613" s="9" t="b">
        <v>0</v>
      </c>
      <c r="AG1613" s="9" t="b">
        <v>0</v>
      </c>
    </row>
    <row r="1614" spans="1:33" x14ac:dyDescent="0.2">
      <c r="A1614" s="11">
        <v>3</v>
      </c>
      <c r="B1614" t="s">
        <v>164</v>
      </c>
      <c r="C1614" t="s">
        <v>14</v>
      </c>
      <c r="D1614">
        <v>0</v>
      </c>
      <c r="E1614">
        <v>172366.85507099901</v>
      </c>
      <c r="F1614">
        <v>0</v>
      </c>
      <c r="G1614">
        <v>0</v>
      </c>
      <c r="H1614">
        <v>0</v>
      </c>
      <c r="I1614">
        <v>0</v>
      </c>
      <c r="J1614" s="10">
        <f>SUMIFS(Table1[time],Table1[repetition],Table1[[#This Row],[repetition]],Table1[config],Table1[[#This Row],[config]])</f>
        <v>48649809.122940935</v>
      </c>
      <c r="K1614" s="11">
        <v>80</v>
      </c>
      <c r="L1614" s="11">
        <v>4</v>
      </c>
      <c r="M1614" s="11" t="s">
        <v>151</v>
      </c>
      <c r="N1614" s="11" t="b">
        <v>0</v>
      </c>
      <c r="O1614" s="11" t="b">
        <v>1</v>
      </c>
      <c r="P1614" s="11" t="b">
        <v>0</v>
      </c>
      <c r="Q1614" s="11" t="b">
        <v>1</v>
      </c>
      <c r="R1614" s="11" t="b">
        <v>0</v>
      </c>
      <c r="S1614" s="11" t="b">
        <v>0</v>
      </c>
      <c r="T1614" s="11" t="b">
        <v>1</v>
      </c>
      <c r="U1614" s="11" t="b">
        <v>0</v>
      </c>
      <c r="V1614" s="11" t="b">
        <v>0</v>
      </c>
      <c r="W1614" s="11" t="b">
        <v>0</v>
      </c>
      <c r="X1614" s="11" t="b">
        <v>1</v>
      </c>
      <c r="Y1614" s="11" t="b">
        <v>0</v>
      </c>
      <c r="Z1614" s="11" t="b">
        <v>1</v>
      </c>
      <c r="AA1614" s="11" t="b">
        <v>1</v>
      </c>
      <c r="AB1614" s="11" t="b">
        <v>1</v>
      </c>
      <c r="AC1614" s="11" t="b">
        <v>0</v>
      </c>
      <c r="AD1614" s="11" t="b">
        <v>1</v>
      </c>
      <c r="AE1614" s="11" t="b">
        <v>0</v>
      </c>
      <c r="AF1614" s="11" t="b">
        <v>0</v>
      </c>
      <c r="AG1614" s="11" t="b">
        <v>0</v>
      </c>
    </row>
    <row r="1615" spans="1:33" x14ac:dyDescent="0.2">
      <c r="A1615" s="11">
        <v>1</v>
      </c>
      <c r="B1615" t="s">
        <v>165</v>
      </c>
      <c r="C1615" t="s">
        <v>14</v>
      </c>
      <c r="D1615">
        <v>0</v>
      </c>
      <c r="E1615">
        <v>7205550.6772229504</v>
      </c>
      <c r="F1615">
        <v>0</v>
      </c>
      <c r="G1615">
        <v>0</v>
      </c>
      <c r="H1615">
        <v>0</v>
      </c>
      <c r="I1615">
        <v>0</v>
      </c>
      <c r="J1615" s="10">
        <f>SUMIFS(Table1[time],Table1[repetition],Table1[[#This Row],[repetition]],Table1[config],Table1[[#This Row],[config]])</f>
        <v>47264793.829784699</v>
      </c>
      <c r="K1615" s="11">
        <v>80</v>
      </c>
      <c r="L1615" s="11">
        <v>2</v>
      </c>
      <c r="M1615" s="11" t="s">
        <v>150</v>
      </c>
      <c r="N1615" s="11" t="b">
        <v>1</v>
      </c>
      <c r="O1615" s="11" t="b">
        <v>0</v>
      </c>
      <c r="P1615" s="11" t="b">
        <v>0</v>
      </c>
      <c r="Q1615" s="11" t="b">
        <v>0</v>
      </c>
      <c r="R1615" s="11" t="b">
        <v>0</v>
      </c>
      <c r="S1615" s="11" t="b">
        <v>1</v>
      </c>
      <c r="T1615" s="11" t="b">
        <v>0</v>
      </c>
      <c r="U1615" s="11" t="b">
        <v>1</v>
      </c>
      <c r="V1615" s="11" t="b">
        <v>1</v>
      </c>
      <c r="W1615" s="11" t="b">
        <v>0</v>
      </c>
      <c r="X1615" s="11" t="b">
        <v>0</v>
      </c>
      <c r="Y1615" s="11" t="b">
        <v>0</v>
      </c>
      <c r="Z1615" s="11" t="b">
        <v>0</v>
      </c>
      <c r="AA1615" s="11" t="b">
        <v>1</v>
      </c>
      <c r="AB1615" s="11" t="b">
        <v>0</v>
      </c>
      <c r="AC1615" s="11" t="b">
        <v>0</v>
      </c>
      <c r="AD1615" s="11" t="b">
        <v>0</v>
      </c>
      <c r="AE1615" s="11" t="b">
        <v>0</v>
      </c>
      <c r="AF1615" s="11" t="b">
        <v>0</v>
      </c>
      <c r="AG1615" s="11" t="b">
        <v>1</v>
      </c>
    </row>
    <row r="1616" spans="1:33" x14ac:dyDescent="0.2">
      <c r="A1616" s="9">
        <v>2</v>
      </c>
      <c r="B1616" t="s">
        <v>165</v>
      </c>
      <c r="C1616" t="s">
        <v>14</v>
      </c>
      <c r="D1616">
        <v>0</v>
      </c>
      <c r="E1616">
        <v>7203680.0291012004</v>
      </c>
      <c r="F1616">
        <v>0</v>
      </c>
      <c r="G1616">
        <v>0</v>
      </c>
      <c r="H1616">
        <v>0</v>
      </c>
      <c r="I1616">
        <v>0</v>
      </c>
      <c r="J1616" s="8">
        <f>SUMIFS(Table1[time],Table1[repetition],Table1[[#This Row],[repetition]],Table1[config],Table1[[#This Row],[config]])</f>
        <v>47158051.430650026</v>
      </c>
      <c r="K1616" s="9">
        <v>120</v>
      </c>
      <c r="L1616" s="9">
        <v>18</v>
      </c>
      <c r="M1616" s="9" t="s">
        <v>150</v>
      </c>
      <c r="N1616" s="9" t="b">
        <v>1</v>
      </c>
      <c r="O1616" s="9" t="b">
        <v>0</v>
      </c>
      <c r="P1616" s="9" t="b">
        <v>1</v>
      </c>
      <c r="Q1616" s="9" t="b">
        <v>1</v>
      </c>
      <c r="R1616" s="9" t="b">
        <v>1</v>
      </c>
      <c r="S1616" s="9" t="b">
        <v>1</v>
      </c>
      <c r="T1616" s="9" t="b">
        <v>1</v>
      </c>
      <c r="U1616" s="9" t="b">
        <v>0</v>
      </c>
      <c r="V1616" s="9" t="b">
        <v>1</v>
      </c>
      <c r="W1616" s="9" t="b">
        <v>1</v>
      </c>
      <c r="X1616" s="9" t="b">
        <v>1</v>
      </c>
      <c r="Y1616" s="9" t="b">
        <v>0</v>
      </c>
      <c r="Z1616" s="9" t="b">
        <v>1</v>
      </c>
      <c r="AA1616" s="9" t="b">
        <v>0</v>
      </c>
      <c r="AB1616" s="9" t="b">
        <v>1</v>
      </c>
      <c r="AC1616" s="9" t="b">
        <v>0</v>
      </c>
      <c r="AD1616" s="9" t="b">
        <v>0</v>
      </c>
      <c r="AE1616" s="9" t="b">
        <v>0</v>
      </c>
      <c r="AF1616" s="9" t="b">
        <v>0</v>
      </c>
      <c r="AG1616" s="9" t="b">
        <v>1</v>
      </c>
    </row>
    <row r="1617" spans="1:33" x14ac:dyDescent="0.2">
      <c r="A1617" s="9">
        <v>3</v>
      </c>
      <c r="B1617" t="s">
        <v>165</v>
      </c>
      <c r="C1617" t="s">
        <v>14</v>
      </c>
      <c r="D1617">
        <v>0</v>
      </c>
      <c r="E1617">
        <v>7202839.6328749899</v>
      </c>
      <c r="F1617">
        <v>0</v>
      </c>
      <c r="G1617">
        <v>0</v>
      </c>
      <c r="H1617">
        <v>0</v>
      </c>
      <c r="I1617">
        <v>0</v>
      </c>
      <c r="J1617" s="8">
        <f>SUMIFS(Table1[time],Table1[repetition],Table1[[#This Row],[repetition]],Table1[config],Table1[[#This Row],[config]])</f>
        <v>48649809.122940935</v>
      </c>
      <c r="K1617" s="9">
        <v>600</v>
      </c>
      <c r="L1617" s="9">
        <v>6</v>
      </c>
      <c r="M1617" s="9" t="s">
        <v>151</v>
      </c>
      <c r="N1617" s="9" t="b">
        <v>1</v>
      </c>
      <c r="O1617" s="9" t="b">
        <v>1</v>
      </c>
      <c r="P1617" s="9" t="b">
        <v>1</v>
      </c>
      <c r="Q1617" s="9" t="b">
        <v>1</v>
      </c>
      <c r="R1617" s="9" t="b">
        <v>0</v>
      </c>
      <c r="S1617" s="9" t="b">
        <v>1</v>
      </c>
      <c r="T1617" s="9" t="b">
        <v>1</v>
      </c>
      <c r="U1617" s="9" t="b">
        <v>1</v>
      </c>
      <c r="V1617" s="9" t="b">
        <v>0</v>
      </c>
      <c r="W1617" s="9" t="b">
        <v>1</v>
      </c>
      <c r="X1617" s="9" t="b">
        <v>0</v>
      </c>
      <c r="Y1617" s="9" t="b">
        <v>1</v>
      </c>
      <c r="Z1617" s="9" t="b">
        <v>1</v>
      </c>
      <c r="AA1617" s="9" t="b">
        <v>0</v>
      </c>
      <c r="AB1617" s="9" t="b">
        <v>1</v>
      </c>
      <c r="AC1617" s="9" t="b">
        <v>1</v>
      </c>
      <c r="AD1617" s="9" t="b">
        <v>1</v>
      </c>
      <c r="AE1617" s="9" t="b">
        <v>0</v>
      </c>
      <c r="AF1617" s="9" t="b">
        <v>0</v>
      </c>
      <c r="AG1617" s="9" t="b">
        <v>0</v>
      </c>
    </row>
    <row r="1618" spans="1:33" x14ac:dyDescent="0.2">
      <c r="A1618" s="9">
        <v>1</v>
      </c>
      <c r="B1618" t="s">
        <v>166</v>
      </c>
      <c r="C1618" t="s">
        <v>14</v>
      </c>
      <c r="D1618">
        <v>0</v>
      </c>
      <c r="E1618">
        <v>133693.57589399401</v>
      </c>
      <c r="F1618">
        <v>0</v>
      </c>
      <c r="G1618">
        <v>0</v>
      </c>
      <c r="H1618">
        <v>0</v>
      </c>
      <c r="I1618">
        <v>0</v>
      </c>
      <c r="J1618" s="8">
        <f>SUMIFS(Table1[time],Table1[repetition],Table1[[#This Row],[repetition]],Table1[config],Table1[[#This Row],[config]])</f>
        <v>47264793.829784699</v>
      </c>
      <c r="K1618" s="9">
        <v>80</v>
      </c>
      <c r="L1618" s="9">
        <v>5</v>
      </c>
      <c r="M1618" s="9" t="s">
        <v>150</v>
      </c>
      <c r="N1618" s="9" t="b">
        <v>0</v>
      </c>
      <c r="O1618" s="9" t="b">
        <v>0</v>
      </c>
      <c r="P1618" s="9" t="b">
        <v>1</v>
      </c>
      <c r="Q1618" s="9" t="b">
        <v>1</v>
      </c>
      <c r="R1618" s="9" t="b">
        <v>1</v>
      </c>
      <c r="S1618" s="9" t="b">
        <v>1</v>
      </c>
      <c r="T1618" s="9" t="b">
        <v>0</v>
      </c>
      <c r="U1618" s="9" t="b">
        <v>1</v>
      </c>
      <c r="V1618" s="9" t="b">
        <v>0</v>
      </c>
      <c r="W1618" s="9" t="b">
        <v>0</v>
      </c>
      <c r="X1618" s="9" t="b">
        <v>0</v>
      </c>
      <c r="Y1618" s="9" t="b">
        <v>0</v>
      </c>
      <c r="Z1618" s="9" t="b">
        <v>0</v>
      </c>
      <c r="AA1618" s="9" t="b">
        <v>0</v>
      </c>
      <c r="AB1618" s="9" t="b">
        <v>1</v>
      </c>
      <c r="AC1618" s="9" t="b">
        <v>1</v>
      </c>
      <c r="AD1618" s="9" t="b">
        <v>1</v>
      </c>
      <c r="AE1618" s="9" t="b">
        <v>0</v>
      </c>
      <c r="AF1618" s="9" t="b">
        <v>1</v>
      </c>
      <c r="AG1618" s="9" t="b">
        <v>1</v>
      </c>
    </row>
    <row r="1619" spans="1:33" x14ac:dyDescent="0.2">
      <c r="A1619" s="11">
        <v>2</v>
      </c>
      <c r="B1619" t="s">
        <v>166</v>
      </c>
      <c r="C1619" t="s">
        <v>14</v>
      </c>
      <c r="D1619">
        <v>0</v>
      </c>
      <c r="E1619">
        <v>149878.75483511001</v>
      </c>
      <c r="F1619">
        <v>0</v>
      </c>
      <c r="G1619">
        <v>0</v>
      </c>
      <c r="H1619">
        <v>0</v>
      </c>
      <c r="I1619">
        <v>0</v>
      </c>
      <c r="J1619" s="10">
        <f>SUMIFS(Table1[time],Table1[repetition],Table1[[#This Row],[repetition]],Table1[config],Table1[[#This Row],[config]])</f>
        <v>47158051.430650026</v>
      </c>
      <c r="K1619" s="11">
        <v>80</v>
      </c>
      <c r="L1619" s="11">
        <v>18</v>
      </c>
      <c r="M1619" s="11" t="s">
        <v>149</v>
      </c>
      <c r="N1619" s="11" t="b">
        <v>1</v>
      </c>
      <c r="O1619" s="11" t="b">
        <v>0</v>
      </c>
      <c r="P1619" s="11" t="b">
        <v>1</v>
      </c>
      <c r="Q1619" s="11" t="b">
        <v>0</v>
      </c>
      <c r="R1619" s="11" t="b">
        <v>0</v>
      </c>
      <c r="S1619" s="11" t="b">
        <v>0</v>
      </c>
      <c r="T1619" s="11" t="b">
        <v>1</v>
      </c>
      <c r="U1619" s="11" t="b">
        <v>0</v>
      </c>
      <c r="V1619" s="11" t="b">
        <v>1</v>
      </c>
      <c r="W1619" s="11" t="b">
        <v>0</v>
      </c>
      <c r="X1619" s="11" t="b">
        <v>0</v>
      </c>
      <c r="Y1619" s="11" t="b">
        <v>1</v>
      </c>
      <c r="Z1619" s="11" t="b">
        <v>0</v>
      </c>
      <c r="AA1619" s="11" t="b">
        <v>1</v>
      </c>
      <c r="AB1619" s="11" t="b">
        <v>1</v>
      </c>
      <c r="AC1619" s="11" t="b">
        <v>0</v>
      </c>
      <c r="AD1619" s="11" t="b">
        <v>0</v>
      </c>
      <c r="AE1619" s="11" t="b">
        <v>0</v>
      </c>
      <c r="AF1619" s="11" t="b">
        <v>0</v>
      </c>
      <c r="AG1619" s="11" t="b">
        <v>0</v>
      </c>
    </row>
    <row r="1620" spans="1:33" x14ac:dyDescent="0.2">
      <c r="A1620" s="11">
        <v>3</v>
      </c>
      <c r="B1620" t="s">
        <v>166</v>
      </c>
      <c r="C1620" t="s">
        <v>14</v>
      </c>
      <c r="D1620">
        <v>0</v>
      </c>
      <c r="E1620">
        <v>232857.937610002</v>
      </c>
      <c r="F1620">
        <v>0</v>
      </c>
      <c r="G1620">
        <v>0</v>
      </c>
      <c r="H1620">
        <v>0</v>
      </c>
      <c r="I1620">
        <v>0</v>
      </c>
      <c r="J1620" s="10">
        <f>SUMIFS(Table1[time],Table1[repetition],Table1[[#This Row],[repetition]],Table1[config],Table1[[#This Row],[config]])</f>
        <v>48649809.122940935</v>
      </c>
      <c r="K1620" s="11">
        <v>80</v>
      </c>
      <c r="L1620" s="11">
        <v>6</v>
      </c>
      <c r="M1620" s="11" t="s">
        <v>151</v>
      </c>
      <c r="N1620" s="11" t="b">
        <v>1</v>
      </c>
      <c r="O1620" s="11" t="b">
        <v>1</v>
      </c>
      <c r="P1620" s="11" t="b">
        <v>1</v>
      </c>
      <c r="Q1620" s="11" t="b">
        <v>0</v>
      </c>
      <c r="R1620" s="11" t="b">
        <v>1</v>
      </c>
      <c r="S1620" s="11" t="b">
        <v>0</v>
      </c>
      <c r="T1620" s="11" t="b">
        <v>1</v>
      </c>
      <c r="U1620" s="11" t="b">
        <v>0</v>
      </c>
      <c r="V1620" s="11" t="b">
        <v>0</v>
      </c>
      <c r="W1620" s="11" t="b">
        <v>0</v>
      </c>
      <c r="X1620" s="11" t="b">
        <v>0</v>
      </c>
      <c r="Y1620" s="11" t="b">
        <v>1</v>
      </c>
      <c r="Z1620" s="11" t="b">
        <v>1</v>
      </c>
      <c r="AA1620" s="11" t="b">
        <v>1</v>
      </c>
      <c r="AB1620" s="11" t="b">
        <v>0</v>
      </c>
      <c r="AC1620" s="11" t="b">
        <v>0</v>
      </c>
      <c r="AD1620" s="11" t="b">
        <v>0</v>
      </c>
      <c r="AE1620" s="11" t="b">
        <v>1</v>
      </c>
      <c r="AF1620" s="11" t="b">
        <v>1</v>
      </c>
      <c r="AG1620" s="11" t="b">
        <v>1</v>
      </c>
    </row>
    <row r="1621" spans="1:33" x14ac:dyDescent="0.2">
      <c r="A1621" s="9">
        <v>1</v>
      </c>
      <c r="B1621" t="s">
        <v>167</v>
      </c>
      <c r="C1621" t="s">
        <v>14</v>
      </c>
      <c r="D1621">
        <v>0</v>
      </c>
      <c r="E1621">
        <v>7205292.1364899902</v>
      </c>
      <c r="F1621">
        <v>0</v>
      </c>
      <c r="G1621">
        <v>0</v>
      </c>
      <c r="H1621">
        <v>0</v>
      </c>
      <c r="I1621">
        <v>0</v>
      </c>
      <c r="J1621" s="8">
        <f>SUMIFS(Table1[time],Table1[repetition],Table1[[#This Row],[repetition]],Table1[config],Table1[[#This Row],[config]])</f>
        <v>47264793.829784699</v>
      </c>
      <c r="K1621" s="9">
        <v>80</v>
      </c>
      <c r="L1621" s="9">
        <v>18</v>
      </c>
      <c r="M1621" s="9" t="s">
        <v>149</v>
      </c>
      <c r="N1621" s="9" t="b">
        <v>1</v>
      </c>
      <c r="O1621" s="9" t="b">
        <v>0</v>
      </c>
      <c r="P1621" s="9" t="b">
        <v>1</v>
      </c>
      <c r="Q1621" s="9" t="b">
        <v>0</v>
      </c>
      <c r="R1621" s="9" t="b">
        <v>0</v>
      </c>
      <c r="S1621" s="9" t="b">
        <v>0</v>
      </c>
      <c r="T1621" s="9" t="b">
        <v>1</v>
      </c>
      <c r="U1621" s="9" t="b">
        <v>0</v>
      </c>
      <c r="V1621" s="9" t="b">
        <v>1</v>
      </c>
      <c r="W1621" s="9" t="b">
        <v>0</v>
      </c>
      <c r="X1621" s="9" t="b">
        <v>0</v>
      </c>
      <c r="Y1621" s="9" t="b">
        <v>1</v>
      </c>
      <c r="Z1621" s="9" t="b">
        <v>0</v>
      </c>
      <c r="AA1621" s="9" t="b">
        <v>1</v>
      </c>
      <c r="AB1621" s="9" t="b">
        <v>1</v>
      </c>
      <c r="AC1621" s="9" t="b">
        <v>0</v>
      </c>
      <c r="AD1621" s="9" t="b">
        <v>0</v>
      </c>
      <c r="AE1621" s="9" t="b">
        <v>0</v>
      </c>
      <c r="AF1621" s="9" t="b">
        <v>0</v>
      </c>
      <c r="AG1621" s="9" t="b">
        <v>0</v>
      </c>
    </row>
    <row r="1622" spans="1:33" x14ac:dyDescent="0.2">
      <c r="A1622" s="11">
        <v>2</v>
      </c>
      <c r="B1622" t="s">
        <v>167</v>
      </c>
      <c r="C1622" t="s">
        <v>14</v>
      </c>
      <c r="D1622">
        <v>0</v>
      </c>
      <c r="E1622">
        <v>7204902.8055448998</v>
      </c>
      <c r="F1622">
        <v>0</v>
      </c>
      <c r="G1622">
        <v>0</v>
      </c>
      <c r="H1622">
        <v>0</v>
      </c>
      <c r="I1622">
        <v>0</v>
      </c>
      <c r="J1622" s="10">
        <f>SUMIFS(Table1[time],Table1[repetition],Table1[[#This Row],[repetition]],Table1[config],Table1[[#This Row],[config]])</f>
        <v>47158051.430650026</v>
      </c>
      <c r="K1622" s="11">
        <v>90</v>
      </c>
      <c r="L1622" s="11">
        <v>1</v>
      </c>
      <c r="M1622" s="11" t="s">
        <v>149</v>
      </c>
      <c r="N1622" s="11" t="b">
        <v>0</v>
      </c>
      <c r="O1622" s="11" t="b">
        <v>1</v>
      </c>
      <c r="P1622" s="11" t="b">
        <v>1</v>
      </c>
      <c r="Q1622" s="11" t="b">
        <v>1</v>
      </c>
      <c r="R1622" s="11" t="b">
        <v>1</v>
      </c>
      <c r="S1622" s="11" t="b">
        <v>0</v>
      </c>
      <c r="T1622" s="11" t="b">
        <v>1</v>
      </c>
      <c r="U1622" s="11" t="b">
        <v>0</v>
      </c>
      <c r="V1622" s="11" t="b">
        <v>0</v>
      </c>
      <c r="W1622" s="11" t="b">
        <v>1</v>
      </c>
      <c r="X1622" s="11" t="b">
        <v>1</v>
      </c>
      <c r="Y1622" s="11" t="b">
        <v>1</v>
      </c>
      <c r="Z1622" s="11" t="b">
        <v>1</v>
      </c>
      <c r="AA1622" s="11" t="b">
        <v>0</v>
      </c>
      <c r="AB1622" s="11" t="b">
        <v>1</v>
      </c>
      <c r="AC1622" s="11" t="b">
        <v>1</v>
      </c>
      <c r="AD1622" s="11" t="b">
        <v>1</v>
      </c>
      <c r="AE1622" s="11" t="b">
        <v>1</v>
      </c>
      <c r="AF1622" s="11" t="b">
        <v>1</v>
      </c>
      <c r="AG1622" s="11" t="b">
        <v>0</v>
      </c>
    </row>
    <row r="1623" spans="1:33" x14ac:dyDescent="0.2">
      <c r="A1623" s="9">
        <v>3</v>
      </c>
      <c r="B1623" t="s">
        <v>167</v>
      </c>
      <c r="C1623" t="s">
        <v>14</v>
      </c>
      <c r="D1623">
        <v>0</v>
      </c>
      <c r="E1623">
        <v>7207060.0326279998</v>
      </c>
      <c r="F1623">
        <v>0</v>
      </c>
      <c r="G1623">
        <v>0</v>
      </c>
      <c r="H1623">
        <v>0</v>
      </c>
      <c r="I1623">
        <v>0</v>
      </c>
      <c r="J1623" s="8">
        <f>SUMIFS(Table1[time],Table1[repetition],Table1[[#This Row],[repetition]],Table1[config],Table1[[#This Row],[config]])</f>
        <v>48649809.122940935</v>
      </c>
      <c r="K1623" s="9">
        <v>0</v>
      </c>
      <c r="L1623" s="9">
        <v>4</v>
      </c>
      <c r="M1623" s="9" t="s">
        <v>149</v>
      </c>
      <c r="N1623" s="9" t="b">
        <v>1</v>
      </c>
      <c r="O1623" s="9" t="b">
        <v>0</v>
      </c>
      <c r="P1623" s="9" t="b">
        <v>1</v>
      </c>
      <c r="Q1623" s="9" t="b">
        <v>0</v>
      </c>
      <c r="R1623" s="9" t="b">
        <v>1</v>
      </c>
      <c r="S1623" s="9" t="b">
        <v>0</v>
      </c>
      <c r="T1623" s="9" t="b">
        <v>1</v>
      </c>
      <c r="U1623" s="9" t="b">
        <v>0</v>
      </c>
      <c r="V1623" s="9" t="b">
        <v>1</v>
      </c>
      <c r="W1623" s="9" t="b">
        <v>0</v>
      </c>
      <c r="X1623" s="9" t="b">
        <v>1</v>
      </c>
      <c r="Y1623" s="9" t="b">
        <v>0</v>
      </c>
      <c r="Z1623" s="9" t="b">
        <v>1</v>
      </c>
      <c r="AA1623" s="9" t="b">
        <v>0</v>
      </c>
      <c r="AB1623" s="9" t="b">
        <v>1</v>
      </c>
      <c r="AC1623" s="9" t="b">
        <v>0</v>
      </c>
      <c r="AD1623" s="9" t="b">
        <v>1</v>
      </c>
      <c r="AE1623" s="9" t="b">
        <v>0</v>
      </c>
      <c r="AF1623" s="9" t="b">
        <v>1</v>
      </c>
      <c r="AG1623" s="9" t="b">
        <v>0</v>
      </c>
    </row>
    <row r="1624" spans="1:33" x14ac:dyDescent="0.2">
      <c r="A1624" s="9">
        <v>1</v>
      </c>
      <c r="B1624" t="s">
        <v>161</v>
      </c>
      <c r="C1624" t="s">
        <v>14</v>
      </c>
      <c r="D1624">
        <v>0</v>
      </c>
      <c r="E1624">
        <v>120488.772602984</v>
      </c>
      <c r="F1624">
        <v>0</v>
      </c>
      <c r="G1624">
        <v>0</v>
      </c>
      <c r="H1624">
        <v>0</v>
      </c>
      <c r="I1624">
        <v>0</v>
      </c>
      <c r="J1624" s="8">
        <f>SUMIFS(Table1[time],Table1[repetition],Table1[[#This Row],[repetition]],Table1[config],Table1[[#This Row],[config]])</f>
        <v>47264793.829784699</v>
      </c>
      <c r="K1624" s="9">
        <v>0</v>
      </c>
      <c r="L1624" s="9">
        <v>4</v>
      </c>
      <c r="M1624" s="9" t="s">
        <v>149</v>
      </c>
      <c r="N1624" s="9" t="b">
        <v>1</v>
      </c>
      <c r="O1624" s="9" t="b">
        <v>0</v>
      </c>
      <c r="P1624" s="9" t="b">
        <v>1</v>
      </c>
      <c r="Q1624" s="9" t="b">
        <v>0</v>
      </c>
      <c r="R1624" s="9" t="b">
        <v>1</v>
      </c>
      <c r="S1624" s="9" t="b">
        <v>0</v>
      </c>
      <c r="T1624" s="9" t="b">
        <v>1</v>
      </c>
      <c r="U1624" s="9" t="b">
        <v>0</v>
      </c>
      <c r="V1624" s="9" t="b">
        <v>1</v>
      </c>
      <c r="W1624" s="9" t="b">
        <v>0</v>
      </c>
      <c r="X1624" s="9" t="b">
        <v>1</v>
      </c>
      <c r="Y1624" s="9" t="b">
        <v>0</v>
      </c>
      <c r="Z1624" s="9" t="b">
        <v>1</v>
      </c>
      <c r="AA1624" s="9" t="b">
        <v>0</v>
      </c>
      <c r="AB1624" s="9" t="b">
        <v>1</v>
      </c>
      <c r="AC1624" s="9" t="b">
        <v>0</v>
      </c>
      <c r="AD1624" s="9" t="b">
        <v>1</v>
      </c>
      <c r="AE1624" s="9" t="b">
        <v>0</v>
      </c>
      <c r="AF1624" s="9" t="b">
        <v>1</v>
      </c>
      <c r="AG1624" s="9" t="b">
        <v>0</v>
      </c>
    </row>
    <row r="1625" spans="1:33" x14ac:dyDescent="0.2">
      <c r="A1625" s="9">
        <v>2</v>
      </c>
      <c r="B1625" t="s">
        <v>161</v>
      </c>
      <c r="C1625" t="s">
        <v>14</v>
      </c>
      <c r="D1625">
        <v>0</v>
      </c>
      <c r="E1625">
        <v>129649.62901361199</v>
      </c>
      <c r="F1625">
        <v>0</v>
      </c>
      <c r="G1625">
        <v>0</v>
      </c>
      <c r="H1625">
        <v>0</v>
      </c>
      <c r="I1625">
        <v>0</v>
      </c>
      <c r="J1625" s="8">
        <f>SUMIFS(Table1[time],Table1[repetition],Table1[[#This Row],[repetition]],Table1[config],Table1[[#This Row],[config]])</f>
        <v>47158051.430650026</v>
      </c>
      <c r="K1625" s="9">
        <v>80</v>
      </c>
      <c r="L1625" s="9">
        <v>18</v>
      </c>
      <c r="M1625" s="9" t="s">
        <v>149</v>
      </c>
      <c r="N1625" s="9" t="b">
        <v>1</v>
      </c>
      <c r="O1625" s="9" t="b">
        <v>0</v>
      </c>
      <c r="P1625" s="9" t="b">
        <v>1</v>
      </c>
      <c r="Q1625" s="9" t="b">
        <v>0</v>
      </c>
      <c r="R1625" s="9" t="b">
        <v>0</v>
      </c>
      <c r="S1625" s="9" t="b">
        <v>0</v>
      </c>
      <c r="T1625" s="9" t="b">
        <v>1</v>
      </c>
      <c r="U1625" s="9" t="b">
        <v>0</v>
      </c>
      <c r="V1625" s="9" t="b">
        <v>1</v>
      </c>
      <c r="W1625" s="9" t="b">
        <v>0</v>
      </c>
      <c r="X1625" s="9" t="b">
        <v>0</v>
      </c>
      <c r="Y1625" s="9" t="b">
        <v>1</v>
      </c>
      <c r="Z1625" s="9" t="b">
        <v>0</v>
      </c>
      <c r="AA1625" s="9" t="b">
        <v>1</v>
      </c>
      <c r="AB1625" s="9" t="b">
        <v>1</v>
      </c>
      <c r="AC1625" s="9" t="b">
        <v>0</v>
      </c>
      <c r="AD1625" s="9" t="b">
        <v>0</v>
      </c>
      <c r="AE1625" s="9" t="b">
        <v>0</v>
      </c>
      <c r="AF1625" s="9" t="b">
        <v>0</v>
      </c>
      <c r="AG1625" s="9" t="b">
        <v>0</v>
      </c>
    </row>
    <row r="1626" spans="1:33" x14ac:dyDescent="0.2">
      <c r="A1626" s="11">
        <v>3</v>
      </c>
      <c r="B1626" t="s">
        <v>161</v>
      </c>
      <c r="C1626" t="s">
        <v>14</v>
      </c>
      <c r="D1626">
        <v>0</v>
      </c>
      <c r="E1626">
        <v>167280.16184499901</v>
      </c>
      <c r="F1626">
        <v>0</v>
      </c>
      <c r="G1626">
        <v>0</v>
      </c>
      <c r="H1626">
        <v>0</v>
      </c>
      <c r="I1626">
        <v>0</v>
      </c>
      <c r="J1626" s="10">
        <f>SUMIFS(Table1[time],Table1[repetition],Table1[[#This Row],[repetition]],Table1[config],Table1[[#This Row],[config]])</f>
        <v>48649809.122940935</v>
      </c>
      <c r="K1626" s="11">
        <v>80</v>
      </c>
      <c r="L1626" s="11">
        <v>6</v>
      </c>
      <c r="M1626" s="11" t="s">
        <v>151</v>
      </c>
      <c r="N1626" s="11" t="b">
        <v>1</v>
      </c>
      <c r="O1626" s="11" t="b">
        <v>1</v>
      </c>
      <c r="P1626" s="11" t="b">
        <v>1</v>
      </c>
      <c r="Q1626" s="11" t="b">
        <v>0</v>
      </c>
      <c r="R1626" s="11" t="b">
        <v>1</v>
      </c>
      <c r="S1626" s="11" t="b">
        <v>0</v>
      </c>
      <c r="T1626" s="11" t="b">
        <v>1</v>
      </c>
      <c r="U1626" s="11" t="b">
        <v>0</v>
      </c>
      <c r="V1626" s="11" t="b">
        <v>0</v>
      </c>
      <c r="W1626" s="11" t="b">
        <v>0</v>
      </c>
      <c r="X1626" s="11" t="b">
        <v>0</v>
      </c>
      <c r="Y1626" s="11" t="b">
        <v>1</v>
      </c>
      <c r="Z1626" s="11" t="b">
        <v>1</v>
      </c>
      <c r="AA1626" s="11" t="b">
        <v>1</v>
      </c>
      <c r="AB1626" s="11" t="b">
        <v>0</v>
      </c>
      <c r="AC1626" s="11" t="b">
        <v>0</v>
      </c>
      <c r="AD1626" s="11" t="b">
        <v>0</v>
      </c>
      <c r="AE1626" s="11" t="b">
        <v>1</v>
      </c>
      <c r="AF1626" s="11" t="b">
        <v>1</v>
      </c>
      <c r="AG1626" s="11" t="b">
        <v>1</v>
      </c>
    </row>
    <row r="1627" spans="1:33" x14ac:dyDescent="0.2">
      <c r="A1627" s="11">
        <v>1</v>
      </c>
      <c r="B1627" t="s">
        <v>168</v>
      </c>
      <c r="C1627" t="s">
        <v>14</v>
      </c>
      <c r="D1627">
        <v>0</v>
      </c>
      <c r="E1627">
        <v>184538.40863000299</v>
      </c>
      <c r="F1627">
        <v>0</v>
      </c>
      <c r="G1627">
        <v>0</v>
      </c>
      <c r="H1627">
        <v>0</v>
      </c>
      <c r="I1627">
        <v>0</v>
      </c>
      <c r="J1627" s="10">
        <f>SUMIFS(Table1[time],Table1[repetition],Table1[[#This Row],[repetition]],Table1[config],Table1[[#This Row],[config]])</f>
        <v>47264793.829784699</v>
      </c>
      <c r="K1627" s="11">
        <v>90</v>
      </c>
      <c r="L1627" s="11">
        <v>5</v>
      </c>
      <c r="M1627" s="11" t="s">
        <v>150</v>
      </c>
      <c r="N1627" s="11" t="b">
        <v>1</v>
      </c>
      <c r="O1627" s="11" t="b">
        <v>1</v>
      </c>
      <c r="P1627" s="11" t="b">
        <v>1</v>
      </c>
      <c r="Q1627" s="11" t="b">
        <v>1</v>
      </c>
      <c r="R1627" s="11" t="b">
        <v>0</v>
      </c>
      <c r="S1627" s="11" t="b">
        <v>1</v>
      </c>
      <c r="T1627" s="11" t="b">
        <v>1</v>
      </c>
      <c r="U1627" s="11" t="b">
        <v>0</v>
      </c>
      <c r="V1627" s="11" t="b">
        <v>1</v>
      </c>
      <c r="W1627" s="11" t="b">
        <v>1</v>
      </c>
      <c r="X1627" s="11" t="b">
        <v>0</v>
      </c>
      <c r="Y1627" s="11" t="b">
        <v>1</v>
      </c>
      <c r="Z1627" s="11" t="b">
        <v>0</v>
      </c>
      <c r="AA1627" s="11" t="b">
        <v>0</v>
      </c>
      <c r="AB1627" s="11" t="b">
        <v>0</v>
      </c>
      <c r="AC1627" s="11" t="b">
        <v>0</v>
      </c>
      <c r="AD1627" s="11" t="b">
        <v>0</v>
      </c>
      <c r="AE1627" s="11" t="b">
        <v>1</v>
      </c>
      <c r="AF1627" s="11" t="b">
        <v>0</v>
      </c>
      <c r="AG1627" s="11" t="b">
        <v>1</v>
      </c>
    </row>
    <row r="1628" spans="1:33" x14ac:dyDescent="0.2">
      <c r="A1628" s="9">
        <v>2</v>
      </c>
      <c r="B1628" t="s">
        <v>168</v>
      </c>
      <c r="C1628" t="s">
        <v>14</v>
      </c>
      <c r="D1628">
        <v>0</v>
      </c>
      <c r="E1628">
        <v>159922.38400084799</v>
      </c>
      <c r="F1628">
        <v>0</v>
      </c>
      <c r="G1628">
        <v>0</v>
      </c>
      <c r="H1628">
        <v>0</v>
      </c>
      <c r="I1628">
        <v>0</v>
      </c>
      <c r="J1628" s="8">
        <f>SUMIFS(Table1[time],Table1[repetition],Table1[[#This Row],[repetition]],Table1[config],Table1[[#This Row],[config]])</f>
        <v>47158051.430650026</v>
      </c>
      <c r="K1628" s="9">
        <v>80</v>
      </c>
      <c r="L1628" s="9">
        <v>18</v>
      </c>
      <c r="M1628" s="9" t="s">
        <v>149</v>
      </c>
      <c r="N1628" s="9" t="b">
        <v>1</v>
      </c>
      <c r="O1628" s="9" t="b">
        <v>0</v>
      </c>
      <c r="P1628" s="9" t="b">
        <v>1</v>
      </c>
      <c r="Q1628" s="9" t="b">
        <v>0</v>
      </c>
      <c r="R1628" s="9" t="b">
        <v>0</v>
      </c>
      <c r="S1628" s="9" t="b">
        <v>0</v>
      </c>
      <c r="T1628" s="9" t="b">
        <v>1</v>
      </c>
      <c r="U1628" s="9" t="b">
        <v>0</v>
      </c>
      <c r="V1628" s="9" t="b">
        <v>1</v>
      </c>
      <c r="W1628" s="9" t="b">
        <v>0</v>
      </c>
      <c r="X1628" s="9" t="b">
        <v>0</v>
      </c>
      <c r="Y1628" s="9" t="b">
        <v>1</v>
      </c>
      <c r="Z1628" s="9" t="b">
        <v>0</v>
      </c>
      <c r="AA1628" s="9" t="b">
        <v>1</v>
      </c>
      <c r="AB1628" s="9" t="b">
        <v>1</v>
      </c>
      <c r="AC1628" s="9" t="b">
        <v>0</v>
      </c>
      <c r="AD1628" s="9" t="b">
        <v>0</v>
      </c>
      <c r="AE1628" s="9" t="b">
        <v>0</v>
      </c>
      <c r="AF1628" s="9" t="b">
        <v>0</v>
      </c>
      <c r="AG1628" s="9" t="b">
        <v>0</v>
      </c>
    </row>
    <row r="1629" spans="1:33" x14ac:dyDescent="0.2">
      <c r="A1629" s="11">
        <v>3</v>
      </c>
      <c r="B1629" t="s">
        <v>168</v>
      </c>
      <c r="C1629" t="s">
        <v>14</v>
      </c>
      <c r="D1629">
        <v>0</v>
      </c>
      <c r="E1629">
        <v>318009.25788699801</v>
      </c>
      <c r="F1629">
        <v>0</v>
      </c>
      <c r="G1629">
        <v>0</v>
      </c>
      <c r="H1629">
        <v>0</v>
      </c>
      <c r="I1629">
        <v>0</v>
      </c>
      <c r="J1629" s="10">
        <f>SUMIFS(Table1[time],Table1[repetition],Table1[[#This Row],[repetition]],Table1[config],Table1[[#This Row],[config]])</f>
        <v>48649809.122940935</v>
      </c>
      <c r="K1629" s="11">
        <v>80</v>
      </c>
      <c r="L1629" s="11">
        <v>6</v>
      </c>
      <c r="M1629" s="11" t="s">
        <v>151</v>
      </c>
      <c r="N1629" s="11" t="b">
        <v>1</v>
      </c>
      <c r="O1629" s="11" t="b">
        <v>1</v>
      </c>
      <c r="P1629" s="11" t="b">
        <v>1</v>
      </c>
      <c r="Q1629" s="11" t="b">
        <v>0</v>
      </c>
      <c r="R1629" s="11" t="b">
        <v>1</v>
      </c>
      <c r="S1629" s="11" t="b">
        <v>0</v>
      </c>
      <c r="T1629" s="11" t="b">
        <v>1</v>
      </c>
      <c r="U1629" s="11" t="b">
        <v>0</v>
      </c>
      <c r="V1629" s="11" t="b">
        <v>0</v>
      </c>
      <c r="W1629" s="11" t="b">
        <v>0</v>
      </c>
      <c r="X1629" s="11" t="b">
        <v>0</v>
      </c>
      <c r="Y1629" s="11" t="b">
        <v>1</v>
      </c>
      <c r="Z1629" s="11" t="b">
        <v>1</v>
      </c>
      <c r="AA1629" s="11" t="b">
        <v>1</v>
      </c>
      <c r="AB1629" s="11" t="b">
        <v>0</v>
      </c>
      <c r="AC1629" s="11" t="b">
        <v>0</v>
      </c>
      <c r="AD1629" s="11" t="b">
        <v>0</v>
      </c>
      <c r="AE1629" s="11" t="b">
        <v>1</v>
      </c>
      <c r="AF1629" s="11" t="b">
        <v>1</v>
      </c>
      <c r="AG1629" s="11" t="b">
        <v>1</v>
      </c>
    </row>
    <row r="1630" spans="1:33" x14ac:dyDescent="0.2">
      <c r="A1630" s="11">
        <v>1</v>
      </c>
      <c r="B1630" t="s">
        <v>169</v>
      </c>
      <c r="C1630" t="s">
        <v>14</v>
      </c>
      <c r="D1630">
        <v>0</v>
      </c>
      <c r="E1630">
        <v>181270.05525398999</v>
      </c>
      <c r="F1630">
        <v>0</v>
      </c>
      <c r="G1630">
        <v>0</v>
      </c>
      <c r="H1630">
        <v>0</v>
      </c>
      <c r="I1630">
        <v>0</v>
      </c>
      <c r="J1630" s="10">
        <f>SUMIFS(Table1[time],Table1[repetition],Table1[[#This Row],[repetition]],Table1[config],Table1[[#This Row],[config]])</f>
        <v>47264793.829784699</v>
      </c>
      <c r="K1630" s="11">
        <v>90</v>
      </c>
      <c r="L1630" s="11">
        <v>18</v>
      </c>
      <c r="M1630" s="11" t="s">
        <v>150</v>
      </c>
      <c r="N1630" s="11" t="b">
        <v>0</v>
      </c>
      <c r="O1630" s="11" t="b">
        <v>1</v>
      </c>
      <c r="P1630" s="11" t="b">
        <v>1</v>
      </c>
      <c r="Q1630" s="11" t="b">
        <v>1</v>
      </c>
      <c r="R1630" s="11" t="b">
        <v>1</v>
      </c>
      <c r="S1630" s="11" t="b">
        <v>0</v>
      </c>
      <c r="T1630" s="11" t="b">
        <v>0</v>
      </c>
      <c r="U1630" s="11" t="b">
        <v>1</v>
      </c>
      <c r="V1630" s="11" t="b">
        <v>0</v>
      </c>
      <c r="W1630" s="11" t="b">
        <v>0</v>
      </c>
      <c r="X1630" s="11" t="b">
        <v>1</v>
      </c>
      <c r="Y1630" s="11" t="b">
        <v>0</v>
      </c>
      <c r="Z1630" s="11" t="b">
        <v>0</v>
      </c>
      <c r="AA1630" s="11" t="b">
        <v>1</v>
      </c>
      <c r="AB1630" s="11" t="b">
        <v>1</v>
      </c>
      <c r="AC1630" s="11" t="b">
        <v>0</v>
      </c>
      <c r="AD1630" s="11" t="b">
        <v>1</v>
      </c>
      <c r="AE1630" s="11" t="b">
        <v>1</v>
      </c>
      <c r="AF1630" s="11" t="b">
        <v>0</v>
      </c>
      <c r="AG1630" s="11" t="b">
        <v>0</v>
      </c>
    </row>
    <row r="1631" spans="1:33" x14ac:dyDescent="0.2">
      <c r="A1631" s="11">
        <v>2</v>
      </c>
      <c r="B1631" t="s">
        <v>169</v>
      </c>
      <c r="C1631" t="s">
        <v>14</v>
      </c>
      <c r="D1631">
        <v>0</v>
      </c>
      <c r="E1631">
        <v>187603.514082729</v>
      </c>
      <c r="F1631">
        <v>0</v>
      </c>
      <c r="G1631">
        <v>0</v>
      </c>
      <c r="H1631">
        <v>0</v>
      </c>
      <c r="I1631">
        <v>0</v>
      </c>
      <c r="J1631" s="10">
        <f>SUMIFS(Table1[time],Table1[repetition],Table1[[#This Row],[repetition]],Table1[config],Table1[[#This Row],[config]])</f>
        <v>47158051.430650026</v>
      </c>
      <c r="K1631" s="11">
        <v>80</v>
      </c>
      <c r="L1631" s="11">
        <v>18</v>
      </c>
      <c r="M1631" s="11" t="s">
        <v>149</v>
      </c>
      <c r="N1631" s="11" t="b">
        <v>1</v>
      </c>
      <c r="O1631" s="11" t="b">
        <v>0</v>
      </c>
      <c r="P1631" s="11" t="b">
        <v>1</v>
      </c>
      <c r="Q1631" s="11" t="b">
        <v>0</v>
      </c>
      <c r="R1631" s="11" t="b">
        <v>0</v>
      </c>
      <c r="S1631" s="11" t="b">
        <v>0</v>
      </c>
      <c r="T1631" s="11" t="b">
        <v>1</v>
      </c>
      <c r="U1631" s="11" t="b">
        <v>0</v>
      </c>
      <c r="V1631" s="11" t="b">
        <v>1</v>
      </c>
      <c r="W1631" s="11" t="b">
        <v>0</v>
      </c>
      <c r="X1631" s="11" t="b">
        <v>0</v>
      </c>
      <c r="Y1631" s="11" t="b">
        <v>1</v>
      </c>
      <c r="Z1631" s="11" t="b">
        <v>0</v>
      </c>
      <c r="AA1631" s="11" t="b">
        <v>1</v>
      </c>
      <c r="AB1631" s="11" t="b">
        <v>1</v>
      </c>
      <c r="AC1631" s="11" t="b">
        <v>0</v>
      </c>
      <c r="AD1631" s="11" t="b">
        <v>0</v>
      </c>
      <c r="AE1631" s="11" t="b">
        <v>0</v>
      </c>
      <c r="AF1631" s="11" t="b">
        <v>0</v>
      </c>
      <c r="AG1631" s="11" t="b">
        <v>0</v>
      </c>
    </row>
    <row r="1632" spans="1:33" x14ac:dyDescent="0.2">
      <c r="A1632" s="11">
        <v>3</v>
      </c>
      <c r="B1632" t="s">
        <v>169</v>
      </c>
      <c r="C1632" t="s">
        <v>14</v>
      </c>
      <c r="D1632">
        <v>0</v>
      </c>
      <c r="E1632">
        <v>327025.69712499803</v>
      </c>
      <c r="F1632">
        <v>0</v>
      </c>
      <c r="G1632">
        <v>0</v>
      </c>
      <c r="H1632">
        <v>0</v>
      </c>
      <c r="I1632">
        <v>0</v>
      </c>
      <c r="J1632" s="10">
        <f>SUMIFS(Table1[time],Table1[repetition],Table1[[#This Row],[repetition]],Table1[config],Table1[[#This Row],[config]])</f>
        <v>48649809.122940935</v>
      </c>
      <c r="K1632" s="11">
        <v>80</v>
      </c>
      <c r="L1632" s="11">
        <v>6</v>
      </c>
      <c r="M1632" s="11" t="s">
        <v>151</v>
      </c>
      <c r="N1632" s="11" t="b">
        <v>1</v>
      </c>
      <c r="O1632" s="11" t="b">
        <v>1</v>
      </c>
      <c r="P1632" s="11" t="b">
        <v>1</v>
      </c>
      <c r="Q1632" s="11" t="b">
        <v>0</v>
      </c>
      <c r="R1632" s="11" t="b">
        <v>1</v>
      </c>
      <c r="S1632" s="11" t="b">
        <v>0</v>
      </c>
      <c r="T1632" s="11" t="b">
        <v>1</v>
      </c>
      <c r="U1632" s="11" t="b">
        <v>0</v>
      </c>
      <c r="V1632" s="11" t="b">
        <v>0</v>
      </c>
      <c r="W1632" s="11" t="b">
        <v>0</v>
      </c>
      <c r="X1632" s="11" t="b">
        <v>0</v>
      </c>
      <c r="Y1632" s="11" t="b">
        <v>1</v>
      </c>
      <c r="Z1632" s="11" t="b">
        <v>1</v>
      </c>
      <c r="AA1632" s="11" t="b">
        <v>1</v>
      </c>
      <c r="AB1632" s="11" t="b">
        <v>0</v>
      </c>
      <c r="AC1632" s="11" t="b">
        <v>0</v>
      </c>
      <c r="AD1632" s="11" t="b">
        <v>0</v>
      </c>
      <c r="AE1632" s="11" t="b">
        <v>1</v>
      </c>
      <c r="AF1632" s="11" t="b">
        <v>1</v>
      </c>
      <c r="AG1632" s="11" t="b">
        <v>1</v>
      </c>
    </row>
    <row r="1633" spans="1:33" x14ac:dyDescent="0.2">
      <c r="A1633" s="11">
        <v>1</v>
      </c>
      <c r="B1633" t="s">
        <v>170</v>
      </c>
      <c r="C1633" t="s">
        <v>14</v>
      </c>
      <c r="D1633">
        <v>0</v>
      </c>
      <c r="E1633">
        <v>151059.541075024</v>
      </c>
      <c r="F1633">
        <v>0</v>
      </c>
      <c r="G1633">
        <v>0</v>
      </c>
      <c r="H1633">
        <v>0</v>
      </c>
      <c r="I1633">
        <v>0</v>
      </c>
      <c r="J1633" s="10">
        <f>SUMIFS(Table1[time],Table1[repetition],Table1[[#This Row],[repetition]],Table1[config],Table1[[#This Row],[config]])</f>
        <v>47264793.829784699</v>
      </c>
      <c r="K1633" s="11">
        <v>100</v>
      </c>
      <c r="L1633" s="11">
        <v>2</v>
      </c>
      <c r="M1633" s="11" t="s">
        <v>150</v>
      </c>
      <c r="N1633" s="11" t="b">
        <v>1</v>
      </c>
      <c r="O1633" s="11" t="b">
        <v>0</v>
      </c>
      <c r="P1633" s="11" t="b">
        <v>0</v>
      </c>
      <c r="Q1633" s="11" t="b">
        <v>0</v>
      </c>
      <c r="R1633" s="11" t="b">
        <v>0</v>
      </c>
      <c r="S1633" s="11" t="b">
        <v>1</v>
      </c>
      <c r="T1633" s="11" t="b">
        <v>0</v>
      </c>
      <c r="U1633" s="11" t="b">
        <v>1</v>
      </c>
      <c r="V1633" s="11" t="b">
        <v>1</v>
      </c>
      <c r="W1633" s="11" t="b">
        <v>0</v>
      </c>
      <c r="X1633" s="11" t="b">
        <v>0</v>
      </c>
      <c r="Y1633" s="11" t="b">
        <v>0</v>
      </c>
      <c r="Z1633" s="11" t="b">
        <v>0</v>
      </c>
      <c r="AA1633" s="11" t="b">
        <v>1</v>
      </c>
      <c r="AB1633" s="11" t="b">
        <v>0</v>
      </c>
      <c r="AC1633" s="11" t="b">
        <v>0</v>
      </c>
      <c r="AD1633" s="11" t="b">
        <v>0</v>
      </c>
      <c r="AE1633" s="11" t="b">
        <v>0</v>
      </c>
      <c r="AF1633" s="11" t="b">
        <v>0</v>
      </c>
      <c r="AG1633" s="11" t="b">
        <v>1</v>
      </c>
    </row>
    <row r="1634" spans="1:33" x14ac:dyDescent="0.2">
      <c r="A1634" s="9">
        <v>2</v>
      </c>
      <c r="B1634" t="s">
        <v>170</v>
      </c>
      <c r="C1634" t="s">
        <v>14</v>
      </c>
      <c r="D1634">
        <v>0</v>
      </c>
      <c r="E1634">
        <v>172229.80847488999</v>
      </c>
      <c r="F1634">
        <v>0</v>
      </c>
      <c r="G1634">
        <v>0</v>
      </c>
      <c r="H1634">
        <v>0</v>
      </c>
      <c r="I1634">
        <v>0</v>
      </c>
      <c r="J1634" s="8">
        <f>SUMIFS(Table1[time],Table1[repetition],Table1[[#This Row],[repetition]],Table1[config],Table1[[#This Row],[config]])</f>
        <v>47158051.430650026</v>
      </c>
      <c r="K1634" s="9">
        <v>80</v>
      </c>
      <c r="L1634" s="9">
        <v>18</v>
      </c>
      <c r="M1634" s="9" t="s">
        <v>149</v>
      </c>
      <c r="N1634" s="9" t="b">
        <v>1</v>
      </c>
      <c r="O1634" s="9" t="b">
        <v>0</v>
      </c>
      <c r="P1634" s="9" t="b">
        <v>1</v>
      </c>
      <c r="Q1634" s="9" t="b">
        <v>0</v>
      </c>
      <c r="R1634" s="9" t="b">
        <v>0</v>
      </c>
      <c r="S1634" s="9" t="b">
        <v>0</v>
      </c>
      <c r="T1634" s="9" t="b">
        <v>1</v>
      </c>
      <c r="U1634" s="9" t="b">
        <v>0</v>
      </c>
      <c r="V1634" s="9" t="b">
        <v>1</v>
      </c>
      <c r="W1634" s="9" t="b">
        <v>0</v>
      </c>
      <c r="X1634" s="9" t="b">
        <v>0</v>
      </c>
      <c r="Y1634" s="9" t="b">
        <v>1</v>
      </c>
      <c r="Z1634" s="9" t="b">
        <v>0</v>
      </c>
      <c r="AA1634" s="9" t="b">
        <v>1</v>
      </c>
      <c r="AB1634" s="9" t="b">
        <v>1</v>
      </c>
      <c r="AC1634" s="9" t="b">
        <v>0</v>
      </c>
      <c r="AD1634" s="9" t="b">
        <v>0</v>
      </c>
      <c r="AE1634" s="9" t="b">
        <v>0</v>
      </c>
      <c r="AF1634" s="9" t="b">
        <v>0</v>
      </c>
      <c r="AG1634" s="9" t="b">
        <v>0</v>
      </c>
    </row>
    <row r="1635" spans="1:33" x14ac:dyDescent="0.2">
      <c r="A1635" s="9">
        <v>3</v>
      </c>
      <c r="B1635" t="s">
        <v>170</v>
      </c>
      <c r="C1635" t="s">
        <v>14</v>
      </c>
      <c r="D1635">
        <v>0</v>
      </c>
      <c r="E1635">
        <v>173861.97126600001</v>
      </c>
      <c r="F1635">
        <v>0</v>
      </c>
      <c r="G1635">
        <v>0</v>
      </c>
      <c r="H1635">
        <v>0</v>
      </c>
      <c r="I1635">
        <v>0</v>
      </c>
      <c r="J1635" s="8">
        <f>SUMIFS(Table1[time],Table1[repetition],Table1[[#This Row],[repetition]],Table1[config],Table1[[#This Row],[config]])</f>
        <v>48649809.122940935</v>
      </c>
      <c r="K1635" s="9">
        <v>80</v>
      </c>
      <c r="L1635" s="9">
        <v>5</v>
      </c>
      <c r="M1635" s="9" t="s">
        <v>150</v>
      </c>
      <c r="N1635" s="9" t="b">
        <v>0</v>
      </c>
      <c r="O1635" s="9" t="b">
        <v>0</v>
      </c>
      <c r="P1635" s="9" t="b">
        <v>1</v>
      </c>
      <c r="Q1635" s="9" t="b">
        <v>1</v>
      </c>
      <c r="R1635" s="9" t="b">
        <v>1</v>
      </c>
      <c r="S1635" s="9" t="b">
        <v>1</v>
      </c>
      <c r="T1635" s="9" t="b">
        <v>0</v>
      </c>
      <c r="U1635" s="9" t="b">
        <v>1</v>
      </c>
      <c r="V1635" s="9" t="b">
        <v>0</v>
      </c>
      <c r="W1635" s="9" t="b">
        <v>0</v>
      </c>
      <c r="X1635" s="9" t="b">
        <v>0</v>
      </c>
      <c r="Y1635" s="9" t="b">
        <v>0</v>
      </c>
      <c r="Z1635" s="9" t="b">
        <v>0</v>
      </c>
      <c r="AA1635" s="9" t="b">
        <v>0</v>
      </c>
      <c r="AB1635" s="9" t="b">
        <v>1</v>
      </c>
      <c r="AC1635" s="9" t="b">
        <v>1</v>
      </c>
      <c r="AD1635" s="9" t="b">
        <v>1</v>
      </c>
      <c r="AE1635" s="9" t="b">
        <v>0</v>
      </c>
      <c r="AF1635" s="9" t="b">
        <v>1</v>
      </c>
      <c r="AG1635" s="9" t="b">
        <v>1</v>
      </c>
    </row>
    <row r="1636" spans="1:33" x14ac:dyDescent="0.2">
      <c r="A1636" s="11">
        <v>1</v>
      </c>
      <c r="B1636" t="s">
        <v>172</v>
      </c>
      <c r="C1636" t="s">
        <v>14</v>
      </c>
      <c r="D1636">
        <v>0</v>
      </c>
      <c r="E1636">
        <v>148641.53028198</v>
      </c>
      <c r="F1636">
        <v>0</v>
      </c>
      <c r="G1636">
        <v>0</v>
      </c>
      <c r="H1636">
        <v>0</v>
      </c>
      <c r="I1636">
        <v>0</v>
      </c>
      <c r="J1636" s="10">
        <f>SUMIFS(Table1[time],Table1[repetition],Table1[[#This Row],[repetition]],Table1[config],Table1[[#This Row],[config]])</f>
        <v>47264793.829784699</v>
      </c>
      <c r="K1636" s="11">
        <v>100</v>
      </c>
      <c r="L1636" s="11">
        <v>5</v>
      </c>
      <c r="M1636" s="11" t="s">
        <v>150</v>
      </c>
      <c r="N1636" s="11" t="b">
        <v>0</v>
      </c>
      <c r="O1636" s="11" t="b">
        <v>0</v>
      </c>
      <c r="P1636" s="11" t="b">
        <v>1</v>
      </c>
      <c r="Q1636" s="11" t="b">
        <v>0</v>
      </c>
      <c r="R1636" s="11" t="b">
        <v>0</v>
      </c>
      <c r="S1636" s="11" t="b">
        <v>1</v>
      </c>
      <c r="T1636" s="11" t="b">
        <v>0</v>
      </c>
      <c r="U1636" s="11" t="b">
        <v>1</v>
      </c>
      <c r="V1636" s="11" t="b">
        <v>0</v>
      </c>
      <c r="W1636" s="11" t="b">
        <v>0</v>
      </c>
      <c r="X1636" s="11" t="b">
        <v>1</v>
      </c>
      <c r="Y1636" s="11" t="b">
        <v>1</v>
      </c>
      <c r="Z1636" s="11" t="b">
        <v>0</v>
      </c>
      <c r="AA1636" s="11" t="b">
        <v>1</v>
      </c>
      <c r="AB1636" s="11" t="b">
        <v>0</v>
      </c>
      <c r="AC1636" s="11" t="b">
        <v>0</v>
      </c>
      <c r="AD1636" s="11" t="b">
        <v>1</v>
      </c>
      <c r="AE1636" s="11" t="b">
        <v>1</v>
      </c>
      <c r="AF1636" s="11" t="b">
        <v>0</v>
      </c>
      <c r="AG1636" s="11" t="b">
        <v>1</v>
      </c>
    </row>
    <row r="1637" spans="1:33" x14ac:dyDescent="0.2">
      <c r="A1637" s="11">
        <v>2</v>
      </c>
      <c r="B1637" t="s">
        <v>172</v>
      </c>
      <c r="C1637" t="s">
        <v>14</v>
      </c>
      <c r="D1637">
        <v>0</v>
      </c>
      <c r="E1637">
        <v>159591.285072267</v>
      </c>
      <c r="F1637">
        <v>0</v>
      </c>
      <c r="G1637">
        <v>0</v>
      </c>
      <c r="H1637">
        <v>0</v>
      </c>
      <c r="I1637">
        <v>0</v>
      </c>
      <c r="J1637" s="10">
        <f>SUMIFS(Table1[time],Table1[repetition],Table1[[#This Row],[repetition]],Table1[config],Table1[[#This Row],[config]])</f>
        <v>47158051.430650026</v>
      </c>
      <c r="K1637" s="11">
        <v>80</v>
      </c>
      <c r="L1637" s="11">
        <v>18</v>
      </c>
      <c r="M1637" s="11" t="s">
        <v>149</v>
      </c>
      <c r="N1637" s="11" t="b">
        <v>1</v>
      </c>
      <c r="O1637" s="11" t="b">
        <v>0</v>
      </c>
      <c r="P1637" s="11" t="b">
        <v>1</v>
      </c>
      <c r="Q1637" s="11" t="b">
        <v>0</v>
      </c>
      <c r="R1637" s="11" t="b">
        <v>0</v>
      </c>
      <c r="S1637" s="11" t="b">
        <v>0</v>
      </c>
      <c r="T1637" s="11" t="b">
        <v>1</v>
      </c>
      <c r="U1637" s="11" t="b">
        <v>0</v>
      </c>
      <c r="V1637" s="11" t="b">
        <v>1</v>
      </c>
      <c r="W1637" s="11" t="b">
        <v>0</v>
      </c>
      <c r="X1637" s="11" t="b">
        <v>0</v>
      </c>
      <c r="Y1637" s="11" t="b">
        <v>1</v>
      </c>
      <c r="Z1637" s="11" t="b">
        <v>0</v>
      </c>
      <c r="AA1637" s="11" t="b">
        <v>1</v>
      </c>
      <c r="AB1637" s="11" t="b">
        <v>1</v>
      </c>
      <c r="AC1637" s="11" t="b">
        <v>0</v>
      </c>
      <c r="AD1637" s="11" t="b">
        <v>0</v>
      </c>
      <c r="AE1637" s="11" t="b">
        <v>0</v>
      </c>
      <c r="AF1637" s="11" t="b">
        <v>0</v>
      </c>
      <c r="AG1637" s="11" t="b">
        <v>0</v>
      </c>
    </row>
    <row r="1638" spans="1:33" x14ac:dyDescent="0.2">
      <c r="A1638" s="9">
        <v>3</v>
      </c>
      <c r="B1638" t="s">
        <v>172</v>
      </c>
      <c r="C1638" t="s">
        <v>14</v>
      </c>
      <c r="D1638">
        <v>0</v>
      </c>
      <c r="E1638">
        <v>227903.42640999999</v>
      </c>
      <c r="F1638">
        <v>0</v>
      </c>
      <c r="G1638">
        <v>0</v>
      </c>
      <c r="H1638">
        <v>0</v>
      </c>
      <c r="I1638">
        <v>0</v>
      </c>
      <c r="J1638" s="8">
        <f>SUMIFS(Table1[time],Table1[repetition],Table1[[#This Row],[repetition]],Table1[config],Table1[[#This Row],[config]])</f>
        <v>48649809.122940935</v>
      </c>
      <c r="K1638" s="9">
        <v>80</v>
      </c>
      <c r="L1638" s="9">
        <v>6</v>
      </c>
      <c r="M1638" s="9" t="s">
        <v>151</v>
      </c>
      <c r="N1638" s="9" t="b">
        <v>1</v>
      </c>
      <c r="O1638" s="9" t="b">
        <v>1</v>
      </c>
      <c r="P1638" s="9" t="b">
        <v>1</v>
      </c>
      <c r="Q1638" s="9" t="b">
        <v>0</v>
      </c>
      <c r="R1638" s="9" t="b">
        <v>1</v>
      </c>
      <c r="S1638" s="9" t="b">
        <v>0</v>
      </c>
      <c r="T1638" s="9" t="b">
        <v>1</v>
      </c>
      <c r="U1638" s="9" t="b">
        <v>0</v>
      </c>
      <c r="V1638" s="9" t="b">
        <v>0</v>
      </c>
      <c r="W1638" s="9" t="b">
        <v>0</v>
      </c>
      <c r="X1638" s="9" t="b">
        <v>0</v>
      </c>
      <c r="Y1638" s="9" t="b">
        <v>1</v>
      </c>
      <c r="Z1638" s="9" t="b">
        <v>1</v>
      </c>
      <c r="AA1638" s="9" t="b">
        <v>1</v>
      </c>
      <c r="AB1638" s="9" t="b">
        <v>0</v>
      </c>
      <c r="AC1638" s="9" t="b">
        <v>0</v>
      </c>
      <c r="AD1638" s="9" t="b">
        <v>0</v>
      </c>
      <c r="AE1638" s="9" t="b">
        <v>1</v>
      </c>
      <c r="AF1638" s="9" t="b">
        <v>1</v>
      </c>
      <c r="AG1638" s="9" t="b">
        <v>1</v>
      </c>
    </row>
    <row r="1639" spans="1:33" x14ac:dyDescent="0.2">
      <c r="A1639" s="11">
        <v>1</v>
      </c>
      <c r="B1639" t="s">
        <v>173</v>
      </c>
      <c r="C1639" t="s">
        <v>14</v>
      </c>
      <c r="D1639">
        <v>0</v>
      </c>
      <c r="E1639">
        <v>7221125.4306879696</v>
      </c>
      <c r="F1639">
        <v>0</v>
      </c>
      <c r="G1639">
        <v>0</v>
      </c>
      <c r="H1639">
        <v>0</v>
      </c>
      <c r="I1639">
        <v>0</v>
      </c>
      <c r="J1639" s="10">
        <f>SUMIFS(Table1[time],Table1[repetition],Table1[[#This Row],[repetition]],Table1[config],Table1[[#This Row],[config]])</f>
        <v>47264793.829784699</v>
      </c>
      <c r="K1639" s="11">
        <v>100</v>
      </c>
      <c r="L1639" s="11">
        <v>18</v>
      </c>
      <c r="M1639" s="11" t="s">
        <v>151</v>
      </c>
      <c r="N1639" s="11" t="b">
        <v>1</v>
      </c>
      <c r="O1639" s="11" t="b">
        <v>1</v>
      </c>
      <c r="P1639" s="11" t="b">
        <v>1</v>
      </c>
      <c r="Q1639" s="11" t="b">
        <v>1</v>
      </c>
      <c r="R1639" s="11" t="b">
        <v>1</v>
      </c>
      <c r="S1639" s="11" t="b">
        <v>1</v>
      </c>
      <c r="T1639" s="11" t="b">
        <v>0</v>
      </c>
      <c r="U1639" s="11" t="b">
        <v>0</v>
      </c>
      <c r="V1639" s="11" t="b">
        <v>1</v>
      </c>
      <c r="W1639" s="11" t="b">
        <v>1</v>
      </c>
      <c r="X1639" s="11" t="b">
        <v>0</v>
      </c>
      <c r="Y1639" s="11" t="b">
        <v>0</v>
      </c>
      <c r="Z1639" s="11" t="b">
        <v>0</v>
      </c>
      <c r="AA1639" s="11" t="b">
        <v>0</v>
      </c>
      <c r="AB1639" s="11" t="b">
        <v>0</v>
      </c>
      <c r="AC1639" s="11" t="b">
        <v>1</v>
      </c>
      <c r="AD1639" s="11" t="b">
        <v>1</v>
      </c>
      <c r="AE1639" s="11" t="b">
        <v>1</v>
      </c>
      <c r="AF1639" s="11" t="b">
        <v>1</v>
      </c>
      <c r="AG1639" s="11" t="b">
        <v>0</v>
      </c>
    </row>
    <row r="1640" spans="1:33" x14ac:dyDescent="0.2">
      <c r="A1640" s="11">
        <v>2</v>
      </c>
      <c r="B1640" t="s">
        <v>173</v>
      </c>
      <c r="C1640" t="s">
        <v>14</v>
      </c>
      <c r="D1640">
        <v>0</v>
      </c>
      <c r="E1640">
        <v>7213439.73796116</v>
      </c>
      <c r="F1640">
        <v>0</v>
      </c>
      <c r="G1640">
        <v>0</v>
      </c>
      <c r="H1640">
        <v>0</v>
      </c>
      <c r="I1640">
        <v>0</v>
      </c>
      <c r="J1640" s="10">
        <f>SUMIFS(Table1[time],Table1[repetition],Table1[[#This Row],[repetition]],Table1[config],Table1[[#This Row],[config]])</f>
        <v>47158051.430650026</v>
      </c>
      <c r="K1640" s="11">
        <v>90</v>
      </c>
      <c r="L1640" s="11">
        <v>2</v>
      </c>
      <c r="M1640" s="11" t="s">
        <v>150</v>
      </c>
      <c r="N1640" s="11" t="b">
        <v>1</v>
      </c>
      <c r="O1640" s="11" t="b">
        <v>0</v>
      </c>
      <c r="P1640" s="11" t="b">
        <v>0</v>
      </c>
      <c r="Q1640" s="11" t="b">
        <v>0</v>
      </c>
      <c r="R1640" s="11" t="b">
        <v>0</v>
      </c>
      <c r="S1640" s="11" t="b">
        <v>1</v>
      </c>
      <c r="T1640" s="11" t="b">
        <v>0</v>
      </c>
      <c r="U1640" s="11" t="b">
        <v>1</v>
      </c>
      <c r="V1640" s="11" t="b">
        <v>1</v>
      </c>
      <c r="W1640" s="11" t="b">
        <v>0</v>
      </c>
      <c r="X1640" s="11" t="b">
        <v>0</v>
      </c>
      <c r="Y1640" s="11" t="b">
        <v>0</v>
      </c>
      <c r="Z1640" s="11" t="b">
        <v>0</v>
      </c>
      <c r="AA1640" s="11" t="b">
        <v>1</v>
      </c>
      <c r="AB1640" s="11" t="b">
        <v>0</v>
      </c>
      <c r="AC1640" s="11" t="b">
        <v>0</v>
      </c>
      <c r="AD1640" s="11" t="b">
        <v>0</v>
      </c>
      <c r="AE1640" s="11" t="b">
        <v>0</v>
      </c>
      <c r="AF1640" s="11" t="b">
        <v>0</v>
      </c>
      <c r="AG1640" s="11" t="b">
        <v>1</v>
      </c>
    </row>
    <row r="1641" spans="1:33" x14ac:dyDescent="0.2">
      <c r="A1641" s="11">
        <v>3</v>
      </c>
      <c r="B1641" t="s">
        <v>173</v>
      </c>
      <c r="C1641" t="s">
        <v>14</v>
      </c>
      <c r="D1641">
        <v>0</v>
      </c>
      <c r="E1641">
        <v>7230101.7963079903</v>
      </c>
      <c r="F1641">
        <v>0</v>
      </c>
      <c r="G1641">
        <v>0</v>
      </c>
      <c r="H1641">
        <v>0</v>
      </c>
      <c r="I1641">
        <v>0</v>
      </c>
      <c r="J1641" s="10">
        <f>SUMIFS(Table1[time],Table1[repetition],Table1[[#This Row],[repetition]],Table1[config],Table1[[#This Row],[config]])</f>
        <v>48649809.122940935</v>
      </c>
      <c r="K1641" s="11">
        <v>90</v>
      </c>
      <c r="L1641" s="11">
        <v>2</v>
      </c>
      <c r="M1641" s="11" t="s">
        <v>150</v>
      </c>
      <c r="N1641" s="11" t="b">
        <v>1</v>
      </c>
      <c r="O1641" s="11" t="b">
        <v>0</v>
      </c>
      <c r="P1641" s="11" t="b">
        <v>0</v>
      </c>
      <c r="Q1641" s="11" t="b">
        <v>0</v>
      </c>
      <c r="R1641" s="11" t="b">
        <v>0</v>
      </c>
      <c r="S1641" s="11" t="b">
        <v>1</v>
      </c>
      <c r="T1641" s="11" t="b">
        <v>0</v>
      </c>
      <c r="U1641" s="11" t="b">
        <v>1</v>
      </c>
      <c r="V1641" s="11" t="b">
        <v>1</v>
      </c>
      <c r="W1641" s="11" t="b">
        <v>0</v>
      </c>
      <c r="X1641" s="11" t="b">
        <v>0</v>
      </c>
      <c r="Y1641" s="11" t="b">
        <v>0</v>
      </c>
      <c r="Z1641" s="11" t="b">
        <v>0</v>
      </c>
      <c r="AA1641" s="11" t="b">
        <v>1</v>
      </c>
      <c r="AB1641" s="11" t="b">
        <v>0</v>
      </c>
      <c r="AC1641" s="11" t="b">
        <v>0</v>
      </c>
      <c r="AD1641" s="11" t="b">
        <v>0</v>
      </c>
      <c r="AE1641" s="11" t="b">
        <v>0</v>
      </c>
      <c r="AF1641" s="11" t="b">
        <v>0</v>
      </c>
      <c r="AG1641" s="11" t="b">
        <v>1</v>
      </c>
    </row>
    <row r="1642" spans="1:33" x14ac:dyDescent="0.2">
      <c r="A1642" s="9">
        <v>1</v>
      </c>
      <c r="B1642" t="s">
        <v>174</v>
      </c>
      <c r="C1642" t="s">
        <v>14</v>
      </c>
      <c r="D1642">
        <v>0</v>
      </c>
      <c r="E1642">
        <v>195424.522303976</v>
      </c>
      <c r="F1642">
        <v>0</v>
      </c>
      <c r="G1642">
        <v>0</v>
      </c>
      <c r="H1642">
        <v>0</v>
      </c>
      <c r="I1642">
        <v>0</v>
      </c>
      <c r="J1642" s="8">
        <f>SUMIFS(Table1[time],Table1[repetition],Table1[[#This Row],[repetition]],Table1[config],Table1[[#This Row],[config]])</f>
        <v>47264793.829784699</v>
      </c>
      <c r="K1642" s="9">
        <v>110</v>
      </c>
      <c r="L1642" s="9">
        <v>2</v>
      </c>
      <c r="M1642" s="9" t="s">
        <v>150</v>
      </c>
      <c r="N1642" s="9" t="b">
        <v>1</v>
      </c>
      <c r="O1642" s="9" t="b">
        <v>0</v>
      </c>
      <c r="P1642" s="9" t="b">
        <v>0</v>
      </c>
      <c r="Q1642" s="9" t="b">
        <v>0</v>
      </c>
      <c r="R1642" s="9" t="b">
        <v>0</v>
      </c>
      <c r="S1642" s="9" t="b">
        <v>1</v>
      </c>
      <c r="T1642" s="9" t="b">
        <v>0</v>
      </c>
      <c r="U1642" s="9" t="b">
        <v>1</v>
      </c>
      <c r="V1642" s="9" t="b">
        <v>1</v>
      </c>
      <c r="W1642" s="9" t="b">
        <v>0</v>
      </c>
      <c r="X1642" s="9" t="b">
        <v>0</v>
      </c>
      <c r="Y1642" s="9" t="b">
        <v>0</v>
      </c>
      <c r="Z1642" s="9" t="b">
        <v>0</v>
      </c>
      <c r="AA1642" s="9" t="b">
        <v>1</v>
      </c>
      <c r="AB1642" s="9" t="b">
        <v>0</v>
      </c>
      <c r="AC1642" s="9" t="b">
        <v>0</v>
      </c>
      <c r="AD1642" s="9" t="b">
        <v>0</v>
      </c>
      <c r="AE1642" s="9" t="b">
        <v>0</v>
      </c>
      <c r="AF1642" s="9" t="b">
        <v>0</v>
      </c>
      <c r="AG1642" s="9" t="b">
        <v>1</v>
      </c>
    </row>
    <row r="1643" spans="1:33" x14ac:dyDescent="0.2">
      <c r="A1643" s="9">
        <v>2</v>
      </c>
      <c r="B1643" t="s">
        <v>174</v>
      </c>
      <c r="C1643" t="s">
        <v>14</v>
      </c>
      <c r="D1643">
        <v>0</v>
      </c>
      <c r="E1643">
        <v>161470.176546834</v>
      </c>
      <c r="F1643">
        <v>0</v>
      </c>
      <c r="G1643">
        <v>0</v>
      </c>
      <c r="H1643">
        <v>0</v>
      </c>
      <c r="I1643">
        <v>0</v>
      </c>
      <c r="J1643" s="8">
        <f>SUMIFS(Table1[time],Table1[repetition],Table1[[#This Row],[repetition]],Table1[config],Table1[[#This Row],[config]])</f>
        <v>47158051.430650026</v>
      </c>
      <c r="K1643" s="9">
        <v>80</v>
      </c>
      <c r="L1643" s="9">
        <v>6</v>
      </c>
      <c r="M1643" s="9" t="s">
        <v>151</v>
      </c>
      <c r="N1643" s="9" t="b">
        <v>1</v>
      </c>
      <c r="O1643" s="9" t="b">
        <v>1</v>
      </c>
      <c r="P1643" s="9" t="b">
        <v>1</v>
      </c>
      <c r="Q1643" s="9" t="b">
        <v>0</v>
      </c>
      <c r="R1643" s="9" t="b">
        <v>1</v>
      </c>
      <c r="S1643" s="9" t="b">
        <v>0</v>
      </c>
      <c r="T1643" s="9" t="b">
        <v>1</v>
      </c>
      <c r="U1643" s="9" t="b">
        <v>0</v>
      </c>
      <c r="V1643" s="9" t="b">
        <v>0</v>
      </c>
      <c r="W1643" s="9" t="b">
        <v>0</v>
      </c>
      <c r="X1643" s="9" t="b">
        <v>0</v>
      </c>
      <c r="Y1643" s="9" t="b">
        <v>1</v>
      </c>
      <c r="Z1643" s="9" t="b">
        <v>1</v>
      </c>
      <c r="AA1643" s="9" t="b">
        <v>1</v>
      </c>
      <c r="AB1643" s="9" t="b">
        <v>0</v>
      </c>
      <c r="AC1643" s="9" t="b">
        <v>0</v>
      </c>
      <c r="AD1643" s="9" t="b">
        <v>0</v>
      </c>
      <c r="AE1643" s="9" t="b">
        <v>1</v>
      </c>
      <c r="AF1643" s="9" t="b">
        <v>1</v>
      </c>
      <c r="AG1643" s="9" t="b">
        <v>1</v>
      </c>
    </row>
    <row r="1644" spans="1:33" x14ac:dyDescent="0.2">
      <c r="A1644" s="9">
        <v>3</v>
      </c>
      <c r="B1644" t="s">
        <v>174</v>
      </c>
      <c r="C1644" t="s">
        <v>14</v>
      </c>
      <c r="D1644">
        <v>0</v>
      </c>
      <c r="E1644">
        <v>185675.319529</v>
      </c>
      <c r="F1644">
        <v>0</v>
      </c>
      <c r="G1644">
        <v>0</v>
      </c>
      <c r="H1644">
        <v>0</v>
      </c>
      <c r="I1644">
        <v>0</v>
      </c>
      <c r="J1644" s="8">
        <f>SUMIFS(Table1[time],Table1[repetition],Table1[[#This Row],[repetition]],Table1[config],Table1[[#This Row],[config]])</f>
        <v>48649809.122940935</v>
      </c>
      <c r="K1644" s="9">
        <v>80</v>
      </c>
      <c r="L1644" s="9">
        <v>6</v>
      </c>
      <c r="M1644" s="9" t="s">
        <v>151</v>
      </c>
      <c r="N1644" s="9" t="b">
        <v>1</v>
      </c>
      <c r="O1644" s="9" t="b">
        <v>1</v>
      </c>
      <c r="P1644" s="9" t="b">
        <v>1</v>
      </c>
      <c r="Q1644" s="9" t="b">
        <v>0</v>
      </c>
      <c r="R1644" s="9" t="b">
        <v>1</v>
      </c>
      <c r="S1644" s="9" t="b">
        <v>0</v>
      </c>
      <c r="T1644" s="9" t="b">
        <v>1</v>
      </c>
      <c r="U1644" s="9" t="b">
        <v>0</v>
      </c>
      <c r="V1644" s="9" t="b">
        <v>0</v>
      </c>
      <c r="W1644" s="9" t="b">
        <v>0</v>
      </c>
      <c r="X1644" s="9" t="b">
        <v>0</v>
      </c>
      <c r="Y1644" s="9" t="b">
        <v>1</v>
      </c>
      <c r="Z1644" s="9" t="b">
        <v>1</v>
      </c>
      <c r="AA1644" s="9" t="b">
        <v>1</v>
      </c>
      <c r="AB1644" s="9" t="b">
        <v>0</v>
      </c>
      <c r="AC1644" s="9" t="b">
        <v>0</v>
      </c>
      <c r="AD1644" s="9" t="b">
        <v>0</v>
      </c>
      <c r="AE1644" s="9" t="b">
        <v>1</v>
      </c>
      <c r="AF1644" s="9" t="b">
        <v>1</v>
      </c>
      <c r="AG1644" s="9" t="b">
        <v>1</v>
      </c>
    </row>
    <row r="1645" spans="1:33" x14ac:dyDescent="0.2">
      <c r="A1645" s="11">
        <v>1</v>
      </c>
      <c r="B1645" t="s">
        <v>175</v>
      </c>
      <c r="C1645" t="s">
        <v>14</v>
      </c>
      <c r="D1645">
        <v>0</v>
      </c>
      <c r="E1645">
        <v>163233.04723703701</v>
      </c>
      <c r="F1645">
        <v>0</v>
      </c>
      <c r="G1645">
        <v>0</v>
      </c>
      <c r="H1645">
        <v>0</v>
      </c>
      <c r="I1645">
        <v>0</v>
      </c>
      <c r="J1645" s="10">
        <f>SUMIFS(Table1[time],Table1[repetition],Table1[[#This Row],[repetition]],Table1[config],Table1[[#This Row],[config]])</f>
        <v>47264793.829784699</v>
      </c>
      <c r="K1645" s="11">
        <v>110</v>
      </c>
      <c r="L1645" s="11">
        <v>4</v>
      </c>
      <c r="M1645" s="11" t="s">
        <v>149</v>
      </c>
      <c r="N1645" s="11" t="b">
        <v>1</v>
      </c>
      <c r="O1645" s="11" t="b">
        <v>1</v>
      </c>
      <c r="P1645" s="11" t="b">
        <v>0</v>
      </c>
      <c r="Q1645" s="11" t="b">
        <v>1</v>
      </c>
      <c r="R1645" s="11" t="b">
        <v>1</v>
      </c>
      <c r="S1645" s="11" t="b">
        <v>1</v>
      </c>
      <c r="T1645" s="11" t="b">
        <v>1</v>
      </c>
      <c r="U1645" s="11" t="b">
        <v>0</v>
      </c>
      <c r="V1645" s="11" t="b">
        <v>0</v>
      </c>
      <c r="W1645" s="11" t="b">
        <v>0</v>
      </c>
      <c r="X1645" s="11" t="b">
        <v>1</v>
      </c>
      <c r="Y1645" s="11" t="b">
        <v>1</v>
      </c>
      <c r="Z1645" s="11" t="b">
        <v>1</v>
      </c>
      <c r="AA1645" s="11" t="b">
        <v>1</v>
      </c>
      <c r="AB1645" s="11" t="b">
        <v>1</v>
      </c>
      <c r="AC1645" s="11" t="b">
        <v>0</v>
      </c>
      <c r="AD1645" s="11" t="b">
        <v>1</v>
      </c>
      <c r="AE1645" s="11" t="b">
        <v>0</v>
      </c>
      <c r="AF1645" s="11" t="b">
        <v>0</v>
      </c>
      <c r="AG1645" s="11" t="b">
        <v>0</v>
      </c>
    </row>
    <row r="1646" spans="1:33" x14ac:dyDescent="0.2">
      <c r="A1646" s="11">
        <v>2</v>
      </c>
      <c r="B1646" t="s">
        <v>175</v>
      </c>
      <c r="C1646" t="s">
        <v>14</v>
      </c>
      <c r="D1646">
        <v>0</v>
      </c>
      <c r="E1646">
        <v>164500.11926004599</v>
      </c>
      <c r="F1646">
        <v>0</v>
      </c>
      <c r="G1646">
        <v>0</v>
      </c>
      <c r="H1646">
        <v>0</v>
      </c>
      <c r="I1646">
        <v>0</v>
      </c>
      <c r="J1646" s="10">
        <f>SUMIFS(Table1[time],Table1[repetition],Table1[[#This Row],[repetition]],Table1[config],Table1[[#This Row],[config]])</f>
        <v>47158051.430650026</v>
      </c>
      <c r="K1646" s="11">
        <v>80</v>
      </c>
      <c r="L1646" s="11">
        <v>18</v>
      </c>
      <c r="M1646" s="11" t="s">
        <v>149</v>
      </c>
      <c r="N1646" s="11" t="b">
        <v>1</v>
      </c>
      <c r="O1646" s="11" t="b">
        <v>0</v>
      </c>
      <c r="P1646" s="11" t="b">
        <v>1</v>
      </c>
      <c r="Q1646" s="11" t="b">
        <v>0</v>
      </c>
      <c r="R1646" s="11" t="b">
        <v>0</v>
      </c>
      <c r="S1646" s="11" t="b">
        <v>0</v>
      </c>
      <c r="T1646" s="11" t="b">
        <v>1</v>
      </c>
      <c r="U1646" s="11" t="b">
        <v>0</v>
      </c>
      <c r="V1646" s="11" t="b">
        <v>1</v>
      </c>
      <c r="W1646" s="11" t="b">
        <v>0</v>
      </c>
      <c r="X1646" s="11" t="b">
        <v>0</v>
      </c>
      <c r="Y1646" s="11" t="b">
        <v>1</v>
      </c>
      <c r="Z1646" s="11" t="b">
        <v>0</v>
      </c>
      <c r="AA1646" s="11" t="b">
        <v>1</v>
      </c>
      <c r="AB1646" s="11" t="b">
        <v>1</v>
      </c>
      <c r="AC1646" s="11" t="b">
        <v>0</v>
      </c>
      <c r="AD1646" s="11" t="b">
        <v>0</v>
      </c>
      <c r="AE1646" s="11" t="b">
        <v>0</v>
      </c>
      <c r="AF1646" s="11" t="b">
        <v>0</v>
      </c>
      <c r="AG1646" s="11" t="b">
        <v>0</v>
      </c>
    </row>
    <row r="1647" spans="1:33" x14ac:dyDescent="0.2">
      <c r="A1647" s="11">
        <v>3</v>
      </c>
      <c r="B1647" t="s">
        <v>175</v>
      </c>
      <c r="C1647" t="s">
        <v>14</v>
      </c>
      <c r="D1647">
        <v>0</v>
      </c>
      <c r="E1647">
        <v>199924.46412399999</v>
      </c>
      <c r="F1647">
        <v>0</v>
      </c>
      <c r="G1647">
        <v>0</v>
      </c>
      <c r="H1647">
        <v>0</v>
      </c>
      <c r="I1647">
        <v>0</v>
      </c>
      <c r="J1647" s="10">
        <f>SUMIFS(Table1[time],Table1[repetition],Table1[[#This Row],[repetition]],Table1[config],Table1[[#This Row],[config]])</f>
        <v>48649809.122940935</v>
      </c>
      <c r="K1647" s="11">
        <v>80</v>
      </c>
      <c r="L1647" s="11">
        <v>6</v>
      </c>
      <c r="M1647" s="11" t="s">
        <v>151</v>
      </c>
      <c r="N1647" s="11" t="b">
        <v>1</v>
      </c>
      <c r="O1647" s="11" t="b">
        <v>1</v>
      </c>
      <c r="P1647" s="11" t="b">
        <v>1</v>
      </c>
      <c r="Q1647" s="11" t="b">
        <v>0</v>
      </c>
      <c r="R1647" s="11" t="b">
        <v>1</v>
      </c>
      <c r="S1647" s="11" t="b">
        <v>0</v>
      </c>
      <c r="T1647" s="11" t="b">
        <v>1</v>
      </c>
      <c r="U1647" s="11" t="b">
        <v>0</v>
      </c>
      <c r="V1647" s="11" t="b">
        <v>0</v>
      </c>
      <c r="W1647" s="11" t="b">
        <v>0</v>
      </c>
      <c r="X1647" s="11" t="b">
        <v>0</v>
      </c>
      <c r="Y1647" s="11" t="b">
        <v>1</v>
      </c>
      <c r="Z1647" s="11" t="b">
        <v>1</v>
      </c>
      <c r="AA1647" s="11" t="b">
        <v>1</v>
      </c>
      <c r="AB1647" s="11" t="b">
        <v>0</v>
      </c>
      <c r="AC1647" s="11" t="b">
        <v>0</v>
      </c>
      <c r="AD1647" s="11" t="b">
        <v>0</v>
      </c>
      <c r="AE1647" s="11" t="b">
        <v>1</v>
      </c>
      <c r="AF1647" s="11" t="b">
        <v>1</v>
      </c>
      <c r="AG1647" s="11" t="b">
        <v>1</v>
      </c>
    </row>
    <row r="1648" spans="1:33" x14ac:dyDescent="0.2">
      <c r="A1648" s="9">
        <v>1</v>
      </c>
      <c r="B1648" t="s">
        <v>176</v>
      </c>
      <c r="C1648" t="s">
        <v>14</v>
      </c>
      <c r="D1648">
        <v>0</v>
      </c>
      <c r="E1648">
        <v>210275.218082999</v>
      </c>
      <c r="F1648">
        <v>0</v>
      </c>
      <c r="G1648">
        <v>0</v>
      </c>
      <c r="H1648">
        <v>0</v>
      </c>
      <c r="I1648">
        <v>0</v>
      </c>
      <c r="J1648" s="8">
        <f>SUMIFS(Table1[time],Table1[repetition],Table1[[#This Row],[repetition]],Table1[config],Table1[[#This Row],[config]])</f>
        <v>47264793.829784699</v>
      </c>
      <c r="K1648" s="9">
        <v>110</v>
      </c>
      <c r="L1648" s="9">
        <v>18</v>
      </c>
      <c r="M1648" s="9" t="s">
        <v>151</v>
      </c>
      <c r="N1648" s="9" t="b">
        <v>0</v>
      </c>
      <c r="O1648" s="9" t="b">
        <v>1</v>
      </c>
      <c r="P1648" s="9" t="b">
        <v>1</v>
      </c>
      <c r="Q1648" s="9" t="b">
        <v>1</v>
      </c>
      <c r="R1648" s="9" t="b">
        <v>1</v>
      </c>
      <c r="S1648" s="9" t="b">
        <v>1</v>
      </c>
      <c r="T1648" s="9" t="b">
        <v>1</v>
      </c>
      <c r="U1648" s="9" t="b">
        <v>0</v>
      </c>
      <c r="V1648" s="9" t="b">
        <v>1</v>
      </c>
      <c r="W1648" s="9" t="b">
        <v>1</v>
      </c>
      <c r="X1648" s="9" t="b">
        <v>1</v>
      </c>
      <c r="Y1648" s="9" t="b">
        <v>0</v>
      </c>
      <c r="Z1648" s="9" t="b">
        <v>1</v>
      </c>
      <c r="AA1648" s="9" t="b">
        <v>1</v>
      </c>
      <c r="AB1648" s="9" t="b">
        <v>0</v>
      </c>
      <c r="AC1648" s="9" t="b">
        <v>1</v>
      </c>
      <c r="AD1648" s="9" t="b">
        <v>1</v>
      </c>
      <c r="AE1648" s="9" t="b">
        <v>1</v>
      </c>
      <c r="AF1648" s="9" t="b">
        <v>1</v>
      </c>
      <c r="AG1648" s="9" t="b">
        <v>0</v>
      </c>
    </row>
    <row r="1649" spans="1:33" x14ac:dyDescent="0.2">
      <c r="A1649" s="11">
        <v>2</v>
      </c>
      <c r="B1649" t="s">
        <v>176</v>
      </c>
      <c r="C1649" t="s">
        <v>14</v>
      </c>
      <c r="D1649">
        <v>0</v>
      </c>
      <c r="E1649">
        <v>232000.23102294601</v>
      </c>
      <c r="F1649">
        <v>0</v>
      </c>
      <c r="G1649">
        <v>0</v>
      </c>
      <c r="H1649">
        <v>0</v>
      </c>
      <c r="I1649">
        <v>0</v>
      </c>
      <c r="J1649" s="10">
        <f>SUMIFS(Table1[time],Table1[repetition],Table1[[#This Row],[repetition]],Table1[config],Table1[[#This Row],[config]])</f>
        <v>47158051.430650026</v>
      </c>
      <c r="K1649" s="11">
        <v>80</v>
      </c>
      <c r="L1649" s="11">
        <v>18</v>
      </c>
      <c r="M1649" s="11" t="s">
        <v>149</v>
      </c>
      <c r="N1649" s="11" t="b">
        <v>1</v>
      </c>
      <c r="O1649" s="11" t="b">
        <v>0</v>
      </c>
      <c r="P1649" s="11" t="b">
        <v>1</v>
      </c>
      <c r="Q1649" s="11" t="b">
        <v>0</v>
      </c>
      <c r="R1649" s="11" t="b">
        <v>0</v>
      </c>
      <c r="S1649" s="11" t="b">
        <v>0</v>
      </c>
      <c r="T1649" s="11" t="b">
        <v>1</v>
      </c>
      <c r="U1649" s="11" t="b">
        <v>0</v>
      </c>
      <c r="V1649" s="11" t="b">
        <v>1</v>
      </c>
      <c r="W1649" s="11" t="b">
        <v>0</v>
      </c>
      <c r="X1649" s="11" t="b">
        <v>0</v>
      </c>
      <c r="Y1649" s="11" t="b">
        <v>1</v>
      </c>
      <c r="Z1649" s="11" t="b">
        <v>0</v>
      </c>
      <c r="AA1649" s="11" t="b">
        <v>1</v>
      </c>
      <c r="AB1649" s="11" t="b">
        <v>1</v>
      </c>
      <c r="AC1649" s="11" t="b">
        <v>0</v>
      </c>
      <c r="AD1649" s="11" t="b">
        <v>0</v>
      </c>
      <c r="AE1649" s="11" t="b">
        <v>0</v>
      </c>
      <c r="AF1649" s="11" t="b">
        <v>0</v>
      </c>
      <c r="AG1649" s="11" t="b">
        <v>0</v>
      </c>
    </row>
    <row r="1650" spans="1:33" x14ac:dyDescent="0.2">
      <c r="A1650" s="9">
        <v>3</v>
      </c>
      <c r="B1650" t="s">
        <v>176</v>
      </c>
      <c r="C1650" t="s">
        <v>14</v>
      </c>
      <c r="D1650">
        <v>0</v>
      </c>
      <c r="E1650">
        <v>389139.36479199701</v>
      </c>
      <c r="F1650">
        <v>0</v>
      </c>
      <c r="G1650">
        <v>0</v>
      </c>
      <c r="H1650">
        <v>0</v>
      </c>
      <c r="I1650">
        <v>0</v>
      </c>
      <c r="J1650" s="8">
        <f>SUMIFS(Table1[time],Table1[repetition],Table1[[#This Row],[repetition]],Table1[config],Table1[[#This Row],[config]])</f>
        <v>48649809.122940935</v>
      </c>
      <c r="K1650" s="9">
        <v>80</v>
      </c>
      <c r="L1650" s="9">
        <v>6</v>
      </c>
      <c r="M1650" s="9" t="s">
        <v>151</v>
      </c>
      <c r="N1650" s="9" t="b">
        <v>1</v>
      </c>
      <c r="O1650" s="9" t="b">
        <v>1</v>
      </c>
      <c r="P1650" s="9" t="b">
        <v>1</v>
      </c>
      <c r="Q1650" s="9" t="b">
        <v>0</v>
      </c>
      <c r="R1650" s="9" t="b">
        <v>1</v>
      </c>
      <c r="S1650" s="9" t="b">
        <v>0</v>
      </c>
      <c r="T1650" s="9" t="b">
        <v>1</v>
      </c>
      <c r="U1650" s="9" t="b">
        <v>0</v>
      </c>
      <c r="V1650" s="9" t="b">
        <v>0</v>
      </c>
      <c r="W1650" s="9" t="b">
        <v>0</v>
      </c>
      <c r="X1650" s="9" t="b">
        <v>0</v>
      </c>
      <c r="Y1650" s="9" t="b">
        <v>1</v>
      </c>
      <c r="Z1650" s="9" t="b">
        <v>1</v>
      </c>
      <c r="AA1650" s="9" t="b">
        <v>1</v>
      </c>
      <c r="AB1650" s="9" t="b">
        <v>0</v>
      </c>
      <c r="AC1650" s="9" t="b">
        <v>0</v>
      </c>
      <c r="AD1650" s="9" t="b">
        <v>0</v>
      </c>
      <c r="AE1650" s="9" t="b">
        <v>1</v>
      </c>
      <c r="AF1650" s="9" t="b">
        <v>1</v>
      </c>
      <c r="AG1650" s="9" t="b">
        <v>1</v>
      </c>
    </row>
    <row r="1651" spans="1:33" x14ac:dyDescent="0.2">
      <c r="A1651" s="11">
        <v>1</v>
      </c>
      <c r="B1651" t="s">
        <v>177</v>
      </c>
      <c r="C1651" t="s">
        <v>14</v>
      </c>
      <c r="D1651">
        <v>0</v>
      </c>
      <c r="E1651">
        <v>153999.83938498099</v>
      </c>
      <c r="F1651">
        <v>0</v>
      </c>
      <c r="G1651">
        <v>0</v>
      </c>
      <c r="H1651">
        <v>0</v>
      </c>
      <c r="I1651">
        <v>0</v>
      </c>
      <c r="J1651" s="10">
        <f>SUMIFS(Table1[time],Table1[repetition],Table1[[#This Row],[repetition]],Table1[config],Table1[[#This Row],[config]])</f>
        <v>47264793.829784699</v>
      </c>
      <c r="K1651" s="11">
        <v>120</v>
      </c>
      <c r="L1651" s="11">
        <v>2</v>
      </c>
      <c r="M1651" s="11" t="s">
        <v>150</v>
      </c>
      <c r="N1651" s="11" t="b">
        <v>1</v>
      </c>
      <c r="O1651" s="11" t="b">
        <v>0</v>
      </c>
      <c r="P1651" s="11" t="b">
        <v>0</v>
      </c>
      <c r="Q1651" s="11" t="b">
        <v>0</v>
      </c>
      <c r="R1651" s="11" t="b">
        <v>0</v>
      </c>
      <c r="S1651" s="11" t="b">
        <v>1</v>
      </c>
      <c r="T1651" s="11" t="b">
        <v>0</v>
      </c>
      <c r="U1651" s="11" t="b">
        <v>1</v>
      </c>
      <c r="V1651" s="11" t="b">
        <v>1</v>
      </c>
      <c r="W1651" s="11" t="b">
        <v>0</v>
      </c>
      <c r="X1651" s="11" t="b">
        <v>0</v>
      </c>
      <c r="Y1651" s="11" t="b">
        <v>0</v>
      </c>
      <c r="Z1651" s="11" t="b">
        <v>0</v>
      </c>
      <c r="AA1651" s="11" t="b">
        <v>1</v>
      </c>
      <c r="AB1651" s="11" t="b">
        <v>0</v>
      </c>
      <c r="AC1651" s="11" t="b">
        <v>0</v>
      </c>
      <c r="AD1651" s="11" t="b">
        <v>0</v>
      </c>
      <c r="AE1651" s="11" t="b">
        <v>0</v>
      </c>
      <c r="AF1651" s="11" t="b">
        <v>0</v>
      </c>
      <c r="AG1651" s="11" t="b">
        <v>1</v>
      </c>
    </row>
    <row r="1652" spans="1:33" x14ac:dyDescent="0.2">
      <c r="A1652" s="9">
        <v>2</v>
      </c>
      <c r="B1652" t="s">
        <v>177</v>
      </c>
      <c r="C1652" t="s">
        <v>14</v>
      </c>
      <c r="D1652">
        <v>0</v>
      </c>
      <c r="E1652">
        <v>144091.44584229201</v>
      </c>
      <c r="F1652">
        <v>0</v>
      </c>
      <c r="G1652">
        <v>0</v>
      </c>
      <c r="H1652">
        <v>0</v>
      </c>
      <c r="I1652">
        <v>0</v>
      </c>
      <c r="J1652" s="8">
        <f>SUMIFS(Table1[time],Table1[repetition],Table1[[#This Row],[repetition]],Table1[config],Table1[[#This Row],[config]])</f>
        <v>47158051.430650026</v>
      </c>
      <c r="K1652" s="9">
        <v>80</v>
      </c>
      <c r="L1652" s="9">
        <v>18</v>
      </c>
      <c r="M1652" s="9" t="s">
        <v>149</v>
      </c>
      <c r="N1652" s="9" t="b">
        <v>1</v>
      </c>
      <c r="O1652" s="9" t="b">
        <v>0</v>
      </c>
      <c r="P1652" s="9" t="b">
        <v>1</v>
      </c>
      <c r="Q1652" s="9" t="b">
        <v>0</v>
      </c>
      <c r="R1652" s="9" t="b">
        <v>0</v>
      </c>
      <c r="S1652" s="9" t="b">
        <v>0</v>
      </c>
      <c r="T1652" s="9" t="b">
        <v>1</v>
      </c>
      <c r="U1652" s="9" t="b">
        <v>0</v>
      </c>
      <c r="V1652" s="9" t="b">
        <v>1</v>
      </c>
      <c r="W1652" s="9" t="b">
        <v>0</v>
      </c>
      <c r="X1652" s="9" t="b">
        <v>0</v>
      </c>
      <c r="Y1652" s="9" t="b">
        <v>1</v>
      </c>
      <c r="Z1652" s="9" t="b">
        <v>0</v>
      </c>
      <c r="AA1652" s="9" t="b">
        <v>1</v>
      </c>
      <c r="AB1652" s="9" t="b">
        <v>1</v>
      </c>
      <c r="AC1652" s="9" t="b">
        <v>0</v>
      </c>
      <c r="AD1652" s="9" t="b">
        <v>0</v>
      </c>
      <c r="AE1652" s="9" t="b">
        <v>0</v>
      </c>
      <c r="AF1652" s="9" t="b">
        <v>0</v>
      </c>
      <c r="AG1652" s="9" t="b">
        <v>0</v>
      </c>
    </row>
    <row r="1653" spans="1:33" x14ac:dyDescent="0.2">
      <c r="A1653" s="11">
        <v>3</v>
      </c>
      <c r="B1653" t="s">
        <v>177</v>
      </c>
      <c r="C1653" t="s">
        <v>14</v>
      </c>
      <c r="D1653">
        <v>0</v>
      </c>
      <c r="E1653">
        <v>170940.94979100101</v>
      </c>
      <c r="F1653">
        <v>0</v>
      </c>
      <c r="G1653">
        <v>0</v>
      </c>
      <c r="H1653">
        <v>0</v>
      </c>
      <c r="I1653">
        <v>0</v>
      </c>
      <c r="J1653" s="10">
        <f>SUMIFS(Table1[time],Table1[repetition],Table1[[#This Row],[repetition]],Table1[config],Table1[[#This Row],[config]])</f>
        <v>48649809.122940935</v>
      </c>
      <c r="K1653" s="11">
        <v>80</v>
      </c>
      <c r="L1653" s="11">
        <v>6</v>
      </c>
      <c r="M1653" s="11" t="s">
        <v>151</v>
      </c>
      <c r="N1653" s="11" t="b">
        <v>1</v>
      </c>
      <c r="O1653" s="11" t="b">
        <v>1</v>
      </c>
      <c r="P1653" s="11" t="b">
        <v>1</v>
      </c>
      <c r="Q1653" s="11" t="b">
        <v>0</v>
      </c>
      <c r="R1653" s="11" t="b">
        <v>1</v>
      </c>
      <c r="S1653" s="11" t="b">
        <v>0</v>
      </c>
      <c r="T1653" s="11" t="b">
        <v>1</v>
      </c>
      <c r="U1653" s="11" t="b">
        <v>0</v>
      </c>
      <c r="V1653" s="11" t="b">
        <v>0</v>
      </c>
      <c r="W1653" s="11" t="b">
        <v>0</v>
      </c>
      <c r="X1653" s="11" t="b">
        <v>0</v>
      </c>
      <c r="Y1653" s="11" t="b">
        <v>1</v>
      </c>
      <c r="Z1653" s="11" t="b">
        <v>1</v>
      </c>
      <c r="AA1653" s="11" t="b">
        <v>1</v>
      </c>
      <c r="AB1653" s="11" t="b">
        <v>0</v>
      </c>
      <c r="AC1653" s="11" t="b">
        <v>0</v>
      </c>
      <c r="AD1653" s="11" t="b">
        <v>0</v>
      </c>
      <c r="AE1653" s="11" t="b">
        <v>1</v>
      </c>
      <c r="AF1653" s="11" t="b">
        <v>1</v>
      </c>
      <c r="AG1653" s="11" t="b">
        <v>1</v>
      </c>
    </row>
    <row r="1654" spans="1:33" x14ac:dyDescent="0.2">
      <c r="A1654" s="11">
        <v>1</v>
      </c>
      <c r="B1654" t="s">
        <v>178</v>
      </c>
      <c r="C1654" t="s">
        <v>14</v>
      </c>
      <c r="D1654">
        <v>0</v>
      </c>
      <c r="E1654">
        <v>126182.305247988</v>
      </c>
      <c r="F1654">
        <v>0</v>
      </c>
      <c r="G1654">
        <v>0</v>
      </c>
      <c r="H1654">
        <v>0</v>
      </c>
      <c r="I1654">
        <v>0</v>
      </c>
      <c r="J1654" s="10">
        <f>SUMIFS(Table1[time],Table1[repetition],Table1[[#This Row],[repetition]],Table1[config],Table1[[#This Row],[config]])</f>
        <v>47264793.829784699</v>
      </c>
      <c r="K1654" s="11">
        <v>120</v>
      </c>
      <c r="L1654" s="11">
        <v>4</v>
      </c>
      <c r="M1654" s="11" t="s">
        <v>149</v>
      </c>
      <c r="N1654" s="11" t="b">
        <v>1</v>
      </c>
      <c r="O1654" s="11" t="b">
        <v>1</v>
      </c>
      <c r="P1654" s="11" t="b">
        <v>0</v>
      </c>
      <c r="Q1654" s="11" t="b">
        <v>0</v>
      </c>
      <c r="R1654" s="11" t="b">
        <v>0</v>
      </c>
      <c r="S1654" s="11" t="b">
        <v>1</v>
      </c>
      <c r="T1654" s="11" t="b">
        <v>1</v>
      </c>
      <c r="U1654" s="11" t="b">
        <v>1</v>
      </c>
      <c r="V1654" s="11" t="b">
        <v>0</v>
      </c>
      <c r="W1654" s="11" t="b">
        <v>0</v>
      </c>
      <c r="X1654" s="11" t="b">
        <v>0</v>
      </c>
      <c r="Y1654" s="11" t="b">
        <v>1</v>
      </c>
      <c r="Z1654" s="11" t="b">
        <v>0</v>
      </c>
      <c r="AA1654" s="11" t="b">
        <v>0</v>
      </c>
      <c r="AB1654" s="11" t="b">
        <v>0</v>
      </c>
      <c r="AC1654" s="11" t="b">
        <v>1</v>
      </c>
      <c r="AD1654" s="11" t="b">
        <v>1</v>
      </c>
      <c r="AE1654" s="11" t="b">
        <v>1</v>
      </c>
      <c r="AF1654" s="11" t="b">
        <v>1</v>
      </c>
      <c r="AG1654" s="11" t="b">
        <v>1</v>
      </c>
    </row>
    <row r="1655" spans="1:33" x14ac:dyDescent="0.2">
      <c r="A1655" s="9">
        <v>2</v>
      </c>
      <c r="B1655" t="s">
        <v>178</v>
      </c>
      <c r="C1655" t="s">
        <v>14</v>
      </c>
      <c r="D1655">
        <v>0</v>
      </c>
      <c r="E1655">
        <v>148199.088751804</v>
      </c>
      <c r="F1655">
        <v>0</v>
      </c>
      <c r="G1655">
        <v>0</v>
      </c>
      <c r="H1655">
        <v>0</v>
      </c>
      <c r="I1655">
        <v>0</v>
      </c>
      <c r="J1655" s="8">
        <f>SUMIFS(Table1[time],Table1[repetition],Table1[[#This Row],[repetition]],Table1[config],Table1[[#This Row],[config]])</f>
        <v>47158051.430650026</v>
      </c>
      <c r="K1655" s="9">
        <v>80</v>
      </c>
      <c r="L1655" s="9">
        <v>18</v>
      </c>
      <c r="M1655" s="9" t="s">
        <v>149</v>
      </c>
      <c r="N1655" s="9" t="b">
        <v>1</v>
      </c>
      <c r="O1655" s="9" t="b">
        <v>0</v>
      </c>
      <c r="P1655" s="9" t="b">
        <v>1</v>
      </c>
      <c r="Q1655" s="9" t="b">
        <v>0</v>
      </c>
      <c r="R1655" s="9" t="b">
        <v>0</v>
      </c>
      <c r="S1655" s="9" t="b">
        <v>0</v>
      </c>
      <c r="T1655" s="9" t="b">
        <v>1</v>
      </c>
      <c r="U1655" s="9" t="b">
        <v>0</v>
      </c>
      <c r="V1655" s="9" t="b">
        <v>1</v>
      </c>
      <c r="W1655" s="9" t="b">
        <v>0</v>
      </c>
      <c r="X1655" s="9" t="b">
        <v>0</v>
      </c>
      <c r="Y1655" s="9" t="b">
        <v>1</v>
      </c>
      <c r="Z1655" s="9" t="b">
        <v>0</v>
      </c>
      <c r="AA1655" s="9" t="b">
        <v>1</v>
      </c>
      <c r="AB1655" s="9" t="b">
        <v>1</v>
      </c>
      <c r="AC1655" s="9" t="b">
        <v>0</v>
      </c>
      <c r="AD1655" s="9" t="b">
        <v>0</v>
      </c>
      <c r="AE1655" s="9" t="b">
        <v>0</v>
      </c>
      <c r="AF1655" s="9" t="b">
        <v>0</v>
      </c>
      <c r="AG1655" s="9" t="b">
        <v>0</v>
      </c>
    </row>
    <row r="1656" spans="1:33" x14ac:dyDescent="0.2">
      <c r="A1656" s="9">
        <v>3</v>
      </c>
      <c r="B1656" t="s">
        <v>178</v>
      </c>
      <c r="C1656" t="s">
        <v>14</v>
      </c>
      <c r="D1656">
        <v>0</v>
      </c>
      <c r="E1656">
        <v>177674.92361100001</v>
      </c>
      <c r="F1656">
        <v>0</v>
      </c>
      <c r="G1656">
        <v>0</v>
      </c>
      <c r="H1656">
        <v>0</v>
      </c>
      <c r="I1656">
        <v>0</v>
      </c>
      <c r="J1656" s="8">
        <f>SUMIFS(Table1[time],Table1[repetition],Table1[[#This Row],[repetition]],Table1[config],Table1[[#This Row],[config]])</f>
        <v>48649809.122940935</v>
      </c>
      <c r="K1656" s="9">
        <v>80</v>
      </c>
      <c r="L1656" s="9">
        <v>6</v>
      </c>
      <c r="M1656" s="9" t="s">
        <v>151</v>
      </c>
      <c r="N1656" s="9" t="b">
        <v>1</v>
      </c>
      <c r="O1656" s="9" t="b">
        <v>1</v>
      </c>
      <c r="P1656" s="9" t="b">
        <v>1</v>
      </c>
      <c r="Q1656" s="9" t="b">
        <v>0</v>
      </c>
      <c r="R1656" s="9" t="b">
        <v>1</v>
      </c>
      <c r="S1656" s="9" t="b">
        <v>0</v>
      </c>
      <c r="T1656" s="9" t="b">
        <v>1</v>
      </c>
      <c r="U1656" s="9" t="b">
        <v>0</v>
      </c>
      <c r="V1656" s="9" t="b">
        <v>0</v>
      </c>
      <c r="W1656" s="9" t="b">
        <v>0</v>
      </c>
      <c r="X1656" s="9" t="b">
        <v>0</v>
      </c>
      <c r="Y1656" s="9" t="b">
        <v>1</v>
      </c>
      <c r="Z1656" s="9" t="b">
        <v>1</v>
      </c>
      <c r="AA1656" s="9" t="b">
        <v>1</v>
      </c>
      <c r="AB1656" s="9" t="b">
        <v>0</v>
      </c>
      <c r="AC1656" s="9" t="b">
        <v>0</v>
      </c>
      <c r="AD1656" s="9" t="b">
        <v>0</v>
      </c>
      <c r="AE1656" s="9" t="b">
        <v>1</v>
      </c>
      <c r="AF1656" s="9" t="b">
        <v>1</v>
      </c>
      <c r="AG1656" s="9" t="b">
        <v>1</v>
      </c>
    </row>
    <row r="1657" spans="1:33" x14ac:dyDescent="0.2">
      <c r="A1657" s="9">
        <v>1</v>
      </c>
      <c r="B1657" t="s">
        <v>179</v>
      </c>
      <c r="C1657" t="s">
        <v>14</v>
      </c>
      <c r="D1657">
        <v>0</v>
      </c>
      <c r="E1657">
        <v>173444.32992895599</v>
      </c>
      <c r="F1657">
        <v>0</v>
      </c>
      <c r="G1657">
        <v>0</v>
      </c>
      <c r="H1657">
        <v>0</v>
      </c>
      <c r="I1657">
        <v>0</v>
      </c>
      <c r="J1657" s="8">
        <f>SUMIFS(Table1[time],Table1[repetition],Table1[[#This Row],[repetition]],Table1[config],Table1[[#This Row],[config]])</f>
        <v>47264793.829784699</v>
      </c>
      <c r="K1657" s="9">
        <v>120</v>
      </c>
      <c r="L1657" s="9">
        <v>18</v>
      </c>
      <c r="M1657" s="9" t="s">
        <v>150</v>
      </c>
      <c r="N1657" s="9" t="b">
        <v>1</v>
      </c>
      <c r="O1657" s="9" t="b">
        <v>0</v>
      </c>
      <c r="P1657" s="9" t="b">
        <v>1</v>
      </c>
      <c r="Q1657" s="9" t="b">
        <v>1</v>
      </c>
      <c r="R1657" s="9" t="b">
        <v>1</v>
      </c>
      <c r="S1657" s="9" t="b">
        <v>1</v>
      </c>
      <c r="T1657" s="9" t="b">
        <v>1</v>
      </c>
      <c r="U1657" s="9" t="b">
        <v>0</v>
      </c>
      <c r="V1657" s="9" t="b">
        <v>1</v>
      </c>
      <c r="W1657" s="9" t="b">
        <v>1</v>
      </c>
      <c r="X1657" s="9" t="b">
        <v>1</v>
      </c>
      <c r="Y1657" s="9" t="b">
        <v>0</v>
      </c>
      <c r="Z1657" s="9" t="b">
        <v>1</v>
      </c>
      <c r="AA1657" s="9" t="b">
        <v>0</v>
      </c>
      <c r="AB1657" s="9" t="b">
        <v>1</v>
      </c>
      <c r="AC1657" s="9" t="b">
        <v>0</v>
      </c>
      <c r="AD1657" s="9" t="b">
        <v>0</v>
      </c>
      <c r="AE1657" s="9" t="b">
        <v>0</v>
      </c>
      <c r="AF1657" s="9" t="b">
        <v>0</v>
      </c>
      <c r="AG1657" s="9" t="b">
        <v>1</v>
      </c>
    </row>
    <row r="1658" spans="1:33" x14ac:dyDescent="0.2">
      <c r="A1658" s="11">
        <v>2</v>
      </c>
      <c r="B1658" t="s">
        <v>179</v>
      </c>
      <c r="C1658" t="s">
        <v>14</v>
      </c>
      <c r="D1658">
        <v>0</v>
      </c>
      <c r="E1658">
        <v>146749.426588881</v>
      </c>
      <c r="F1658">
        <v>0</v>
      </c>
      <c r="G1658">
        <v>0</v>
      </c>
      <c r="H1658">
        <v>0</v>
      </c>
      <c r="I1658">
        <v>0</v>
      </c>
      <c r="J1658" s="10">
        <f>SUMIFS(Table1[time],Table1[repetition],Table1[[#This Row],[repetition]],Table1[config],Table1[[#This Row],[config]])</f>
        <v>47158051.430650026</v>
      </c>
      <c r="K1658" s="11">
        <v>80</v>
      </c>
      <c r="L1658" s="11">
        <v>18</v>
      </c>
      <c r="M1658" s="11" t="s">
        <v>149</v>
      </c>
      <c r="N1658" s="11" t="b">
        <v>1</v>
      </c>
      <c r="O1658" s="11" t="b">
        <v>0</v>
      </c>
      <c r="P1658" s="11" t="b">
        <v>1</v>
      </c>
      <c r="Q1658" s="11" t="b">
        <v>0</v>
      </c>
      <c r="R1658" s="11" t="b">
        <v>0</v>
      </c>
      <c r="S1658" s="11" t="b">
        <v>0</v>
      </c>
      <c r="T1658" s="11" t="b">
        <v>1</v>
      </c>
      <c r="U1658" s="11" t="b">
        <v>0</v>
      </c>
      <c r="V1658" s="11" t="b">
        <v>1</v>
      </c>
      <c r="W1658" s="11" t="b">
        <v>0</v>
      </c>
      <c r="X1658" s="11" t="b">
        <v>0</v>
      </c>
      <c r="Y1658" s="11" t="b">
        <v>1</v>
      </c>
      <c r="Z1658" s="11" t="b">
        <v>0</v>
      </c>
      <c r="AA1658" s="11" t="b">
        <v>1</v>
      </c>
      <c r="AB1658" s="11" t="b">
        <v>1</v>
      </c>
      <c r="AC1658" s="11" t="b">
        <v>0</v>
      </c>
      <c r="AD1658" s="11" t="b">
        <v>0</v>
      </c>
      <c r="AE1658" s="11" t="b">
        <v>0</v>
      </c>
      <c r="AF1658" s="11" t="b">
        <v>0</v>
      </c>
      <c r="AG1658" s="11" t="b">
        <v>0</v>
      </c>
    </row>
    <row r="1659" spans="1:33" x14ac:dyDescent="0.2">
      <c r="A1659" s="9">
        <v>3</v>
      </c>
      <c r="B1659" t="s">
        <v>179</v>
      </c>
      <c r="C1659" t="s">
        <v>14</v>
      </c>
      <c r="D1659">
        <v>0</v>
      </c>
      <c r="E1659">
        <v>242654.427738998</v>
      </c>
      <c r="F1659">
        <v>0</v>
      </c>
      <c r="G1659">
        <v>0</v>
      </c>
      <c r="H1659">
        <v>0</v>
      </c>
      <c r="I1659">
        <v>0</v>
      </c>
      <c r="J1659" s="8">
        <f>SUMIFS(Table1[time],Table1[repetition],Table1[[#This Row],[repetition]],Table1[config],Table1[[#This Row],[config]])</f>
        <v>48649809.122940935</v>
      </c>
      <c r="K1659" s="9">
        <v>80</v>
      </c>
      <c r="L1659" s="9">
        <v>6</v>
      </c>
      <c r="M1659" s="9" t="s">
        <v>151</v>
      </c>
      <c r="N1659" s="9" t="b">
        <v>1</v>
      </c>
      <c r="O1659" s="9" t="b">
        <v>1</v>
      </c>
      <c r="P1659" s="9" t="b">
        <v>1</v>
      </c>
      <c r="Q1659" s="9" t="b">
        <v>0</v>
      </c>
      <c r="R1659" s="9" t="b">
        <v>1</v>
      </c>
      <c r="S1659" s="9" t="b">
        <v>0</v>
      </c>
      <c r="T1659" s="9" t="b">
        <v>1</v>
      </c>
      <c r="U1659" s="9" t="b">
        <v>0</v>
      </c>
      <c r="V1659" s="9" t="b">
        <v>0</v>
      </c>
      <c r="W1659" s="9" t="b">
        <v>0</v>
      </c>
      <c r="X1659" s="9" t="b">
        <v>0</v>
      </c>
      <c r="Y1659" s="9" t="b">
        <v>1</v>
      </c>
      <c r="Z1659" s="9" t="b">
        <v>1</v>
      </c>
      <c r="AA1659" s="9" t="b">
        <v>1</v>
      </c>
      <c r="AB1659" s="9" t="b">
        <v>0</v>
      </c>
      <c r="AC1659" s="9" t="b">
        <v>0</v>
      </c>
      <c r="AD1659" s="9" t="b">
        <v>0</v>
      </c>
      <c r="AE1659" s="9" t="b">
        <v>1</v>
      </c>
      <c r="AF1659" s="9" t="b">
        <v>1</v>
      </c>
      <c r="AG1659" s="9" t="b">
        <v>1</v>
      </c>
    </row>
    <row r="1660" spans="1:33" x14ac:dyDescent="0.2">
      <c r="A1660" s="11">
        <v>1</v>
      </c>
      <c r="B1660" t="s">
        <v>171</v>
      </c>
      <c r="C1660" t="s">
        <v>14</v>
      </c>
      <c r="D1660">
        <v>0</v>
      </c>
      <c r="E1660">
        <v>211189.207503048</v>
      </c>
      <c r="F1660">
        <v>0</v>
      </c>
      <c r="G1660">
        <v>0</v>
      </c>
      <c r="H1660">
        <v>0</v>
      </c>
      <c r="I1660">
        <v>0</v>
      </c>
      <c r="J1660" s="10">
        <f>SUMIFS(Table1[time],Table1[repetition],Table1[[#This Row],[repetition]],Table1[config],Table1[[#This Row],[config]])</f>
        <v>47264793.829784699</v>
      </c>
      <c r="K1660" s="11">
        <v>150</v>
      </c>
      <c r="L1660" s="11">
        <v>2</v>
      </c>
      <c r="M1660" s="11" t="s">
        <v>150</v>
      </c>
      <c r="N1660" s="11" t="b">
        <v>1</v>
      </c>
      <c r="O1660" s="11" t="b">
        <v>0</v>
      </c>
      <c r="P1660" s="11" t="b">
        <v>0</v>
      </c>
      <c r="Q1660" s="11" t="b">
        <v>0</v>
      </c>
      <c r="R1660" s="11" t="b">
        <v>0</v>
      </c>
      <c r="S1660" s="11" t="b">
        <v>1</v>
      </c>
      <c r="T1660" s="11" t="b">
        <v>0</v>
      </c>
      <c r="U1660" s="11" t="b">
        <v>1</v>
      </c>
      <c r="V1660" s="11" t="b">
        <v>1</v>
      </c>
      <c r="W1660" s="11" t="b">
        <v>0</v>
      </c>
      <c r="X1660" s="11" t="b">
        <v>0</v>
      </c>
      <c r="Y1660" s="11" t="b">
        <v>0</v>
      </c>
      <c r="Z1660" s="11" t="b">
        <v>0</v>
      </c>
      <c r="AA1660" s="11" t="b">
        <v>1</v>
      </c>
      <c r="AB1660" s="11" t="b">
        <v>0</v>
      </c>
      <c r="AC1660" s="11" t="b">
        <v>0</v>
      </c>
      <c r="AD1660" s="11" t="b">
        <v>0</v>
      </c>
      <c r="AE1660" s="11" t="b">
        <v>0</v>
      </c>
      <c r="AF1660" s="11" t="b">
        <v>0</v>
      </c>
      <c r="AG1660" s="11" t="b">
        <v>1</v>
      </c>
    </row>
    <row r="1661" spans="1:33" x14ac:dyDescent="0.2">
      <c r="A1661" s="9">
        <v>2</v>
      </c>
      <c r="B1661" t="s">
        <v>171</v>
      </c>
      <c r="C1661" t="s">
        <v>14</v>
      </c>
      <c r="D1661">
        <v>0</v>
      </c>
      <c r="E1661">
        <v>163398.865420371</v>
      </c>
      <c r="F1661">
        <v>0</v>
      </c>
      <c r="G1661">
        <v>0</v>
      </c>
      <c r="H1661">
        <v>0</v>
      </c>
      <c r="I1661">
        <v>0</v>
      </c>
      <c r="J1661" s="8">
        <f>SUMIFS(Table1[time],Table1[repetition],Table1[[#This Row],[repetition]],Table1[config],Table1[[#This Row],[config]])</f>
        <v>47158051.430650026</v>
      </c>
      <c r="K1661" s="9">
        <v>80</v>
      </c>
      <c r="L1661" s="9">
        <v>6</v>
      </c>
      <c r="M1661" s="9" t="s">
        <v>151</v>
      </c>
      <c r="N1661" s="9" t="b">
        <v>1</v>
      </c>
      <c r="O1661" s="9" t="b">
        <v>1</v>
      </c>
      <c r="P1661" s="9" t="b">
        <v>1</v>
      </c>
      <c r="Q1661" s="9" t="b">
        <v>0</v>
      </c>
      <c r="R1661" s="9" t="b">
        <v>1</v>
      </c>
      <c r="S1661" s="9" t="b">
        <v>0</v>
      </c>
      <c r="T1661" s="9" t="b">
        <v>1</v>
      </c>
      <c r="U1661" s="9" t="b">
        <v>0</v>
      </c>
      <c r="V1661" s="9" t="b">
        <v>0</v>
      </c>
      <c r="W1661" s="9" t="b">
        <v>0</v>
      </c>
      <c r="X1661" s="9" t="b">
        <v>0</v>
      </c>
      <c r="Y1661" s="9" t="b">
        <v>1</v>
      </c>
      <c r="Z1661" s="9" t="b">
        <v>1</v>
      </c>
      <c r="AA1661" s="9" t="b">
        <v>1</v>
      </c>
      <c r="AB1661" s="9" t="b">
        <v>0</v>
      </c>
      <c r="AC1661" s="9" t="b">
        <v>0</v>
      </c>
      <c r="AD1661" s="9" t="b">
        <v>0</v>
      </c>
      <c r="AE1661" s="9" t="b">
        <v>1</v>
      </c>
      <c r="AF1661" s="9" t="b">
        <v>1</v>
      </c>
      <c r="AG1661" s="9" t="b">
        <v>1</v>
      </c>
    </row>
    <row r="1662" spans="1:33" x14ac:dyDescent="0.2">
      <c r="A1662" s="9">
        <v>3</v>
      </c>
      <c r="B1662" t="s">
        <v>171</v>
      </c>
      <c r="C1662" t="s">
        <v>14</v>
      </c>
      <c r="D1662">
        <v>0</v>
      </c>
      <c r="E1662">
        <v>270947.266507002</v>
      </c>
      <c r="F1662">
        <v>0</v>
      </c>
      <c r="G1662">
        <v>0</v>
      </c>
      <c r="H1662">
        <v>0</v>
      </c>
      <c r="I1662">
        <v>0</v>
      </c>
      <c r="J1662" s="8">
        <f>SUMIFS(Table1[time],Table1[repetition],Table1[[#This Row],[repetition]],Table1[config],Table1[[#This Row],[config]])</f>
        <v>48649809.122940935</v>
      </c>
      <c r="K1662" s="9">
        <v>80</v>
      </c>
      <c r="L1662" s="9">
        <v>4</v>
      </c>
      <c r="M1662" s="9" t="s">
        <v>151</v>
      </c>
      <c r="N1662" s="9" t="b">
        <v>0</v>
      </c>
      <c r="O1662" s="9" t="b">
        <v>1</v>
      </c>
      <c r="P1662" s="9" t="b">
        <v>0</v>
      </c>
      <c r="Q1662" s="9" t="b">
        <v>1</v>
      </c>
      <c r="R1662" s="9" t="b">
        <v>0</v>
      </c>
      <c r="S1662" s="9" t="b">
        <v>0</v>
      </c>
      <c r="T1662" s="9" t="b">
        <v>1</v>
      </c>
      <c r="U1662" s="9" t="b">
        <v>0</v>
      </c>
      <c r="V1662" s="9" t="b">
        <v>0</v>
      </c>
      <c r="W1662" s="9" t="b">
        <v>0</v>
      </c>
      <c r="X1662" s="9" t="b">
        <v>1</v>
      </c>
      <c r="Y1662" s="9" t="b">
        <v>0</v>
      </c>
      <c r="Z1662" s="9" t="b">
        <v>1</v>
      </c>
      <c r="AA1662" s="9" t="b">
        <v>1</v>
      </c>
      <c r="AB1662" s="9" t="b">
        <v>1</v>
      </c>
      <c r="AC1662" s="9" t="b">
        <v>0</v>
      </c>
      <c r="AD1662" s="9" t="b">
        <v>1</v>
      </c>
      <c r="AE1662" s="9" t="b">
        <v>0</v>
      </c>
      <c r="AF1662" s="9" t="b">
        <v>0</v>
      </c>
      <c r="AG1662" s="9" t="b">
        <v>0</v>
      </c>
    </row>
    <row r="1663" spans="1:33" x14ac:dyDescent="0.2">
      <c r="A1663" s="9">
        <v>1</v>
      </c>
      <c r="B1663" t="s">
        <v>180</v>
      </c>
      <c r="C1663" t="s">
        <v>14</v>
      </c>
      <c r="D1663">
        <v>0</v>
      </c>
      <c r="E1663">
        <v>217165.59269704099</v>
      </c>
      <c r="F1663">
        <v>0</v>
      </c>
      <c r="G1663">
        <v>0</v>
      </c>
      <c r="H1663">
        <v>0</v>
      </c>
      <c r="I1663">
        <v>0</v>
      </c>
      <c r="J1663" s="8">
        <f>SUMIFS(Table1[time],Table1[repetition],Table1[[#This Row],[repetition]],Table1[config],Table1[[#This Row],[config]])</f>
        <v>47264793.829784699</v>
      </c>
      <c r="K1663" s="9">
        <v>150</v>
      </c>
      <c r="L1663" s="9">
        <v>4</v>
      </c>
      <c r="M1663" s="9" t="s">
        <v>151</v>
      </c>
      <c r="N1663" s="9" t="b">
        <v>1</v>
      </c>
      <c r="O1663" s="9" t="b">
        <v>1</v>
      </c>
      <c r="P1663" s="9" t="b">
        <v>0</v>
      </c>
      <c r="Q1663" s="9" t="b">
        <v>0</v>
      </c>
      <c r="R1663" s="9" t="b">
        <v>0</v>
      </c>
      <c r="S1663" s="9" t="b">
        <v>1</v>
      </c>
      <c r="T1663" s="9" t="b">
        <v>0</v>
      </c>
      <c r="U1663" s="9" t="b">
        <v>0</v>
      </c>
      <c r="V1663" s="9" t="b">
        <v>1</v>
      </c>
      <c r="W1663" s="9" t="b">
        <v>0</v>
      </c>
      <c r="X1663" s="9" t="b">
        <v>0</v>
      </c>
      <c r="Y1663" s="9" t="b">
        <v>0</v>
      </c>
      <c r="Z1663" s="9" t="b">
        <v>1</v>
      </c>
      <c r="AA1663" s="9" t="b">
        <v>1</v>
      </c>
      <c r="AB1663" s="9" t="b">
        <v>1</v>
      </c>
      <c r="AC1663" s="9" t="b">
        <v>1</v>
      </c>
      <c r="AD1663" s="9" t="b">
        <v>0</v>
      </c>
      <c r="AE1663" s="9" t="b">
        <v>1</v>
      </c>
      <c r="AF1663" s="9" t="b">
        <v>1</v>
      </c>
      <c r="AG1663" s="9" t="b">
        <v>1</v>
      </c>
    </row>
    <row r="1664" spans="1:33" x14ac:dyDescent="0.2">
      <c r="A1664" s="9">
        <v>2</v>
      </c>
      <c r="B1664" t="s">
        <v>180</v>
      </c>
      <c r="C1664" t="s">
        <v>14</v>
      </c>
      <c r="D1664">
        <v>0</v>
      </c>
      <c r="E1664">
        <v>169383.400970138</v>
      </c>
      <c r="F1664">
        <v>0</v>
      </c>
      <c r="G1664">
        <v>0</v>
      </c>
      <c r="H1664">
        <v>0</v>
      </c>
      <c r="I1664">
        <v>0</v>
      </c>
      <c r="J1664" s="8">
        <f>SUMIFS(Table1[time],Table1[repetition],Table1[[#This Row],[repetition]],Table1[config],Table1[[#This Row],[config]])</f>
        <v>47158051.430650026</v>
      </c>
      <c r="K1664" s="9">
        <v>80</v>
      </c>
      <c r="L1664" s="9">
        <v>6</v>
      </c>
      <c r="M1664" s="9" t="s">
        <v>151</v>
      </c>
      <c r="N1664" s="9" t="b">
        <v>1</v>
      </c>
      <c r="O1664" s="9" t="b">
        <v>1</v>
      </c>
      <c r="P1664" s="9" t="b">
        <v>1</v>
      </c>
      <c r="Q1664" s="9" t="b">
        <v>0</v>
      </c>
      <c r="R1664" s="9" t="b">
        <v>1</v>
      </c>
      <c r="S1664" s="9" t="b">
        <v>0</v>
      </c>
      <c r="T1664" s="9" t="b">
        <v>1</v>
      </c>
      <c r="U1664" s="9" t="b">
        <v>0</v>
      </c>
      <c r="V1664" s="9" t="b">
        <v>0</v>
      </c>
      <c r="W1664" s="9" t="b">
        <v>0</v>
      </c>
      <c r="X1664" s="9" t="b">
        <v>0</v>
      </c>
      <c r="Y1664" s="9" t="b">
        <v>1</v>
      </c>
      <c r="Z1664" s="9" t="b">
        <v>1</v>
      </c>
      <c r="AA1664" s="9" t="b">
        <v>1</v>
      </c>
      <c r="AB1664" s="9" t="b">
        <v>0</v>
      </c>
      <c r="AC1664" s="9" t="b">
        <v>0</v>
      </c>
      <c r="AD1664" s="9" t="b">
        <v>0</v>
      </c>
      <c r="AE1664" s="9" t="b">
        <v>1</v>
      </c>
      <c r="AF1664" s="9" t="b">
        <v>1</v>
      </c>
      <c r="AG1664" s="9" t="b">
        <v>1</v>
      </c>
    </row>
    <row r="1665" spans="1:33" x14ac:dyDescent="0.2">
      <c r="A1665" s="9">
        <v>3</v>
      </c>
      <c r="B1665" t="s">
        <v>180</v>
      </c>
      <c r="C1665" t="s">
        <v>14</v>
      </c>
      <c r="D1665">
        <v>0</v>
      </c>
      <c r="E1665">
        <v>192358.69236099799</v>
      </c>
      <c r="F1665">
        <v>0</v>
      </c>
      <c r="G1665">
        <v>0</v>
      </c>
      <c r="H1665">
        <v>0</v>
      </c>
      <c r="I1665">
        <v>0</v>
      </c>
      <c r="J1665" s="8">
        <f>SUMIFS(Table1[time],Table1[repetition],Table1[[#This Row],[repetition]],Table1[config],Table1[[#This Row],[config]])</f>
        <v>48649809.122940935</v>
      </c>
      <c r="K1665" s="9">
        <v>80</v>
      </c>
      <c r="L1665" s="9">
        <v>5</v>
      </c>
      <c r="M1665" s="9" t="s">
        <v>150</v>
      </c>
      <c r="N1665" s="9" t="b">
        <v>0</v>
      </c>
      <c r="O1665" s="9" t="b">
        <v>0</v>
      </c>
      <c r="P1665" s="9" t="b">
        <v>1</v>
      </c>
      <c r="Q1665" s="9" t="b">
        <v>1</v>
      </c>
      <c r="R1665" s="9" t="b">
        <v>1</v>
      </c>
      <c r="S1665" s="9" t="b">
        <v>1</v>
      </c>
      <c r="T1665" s="9" t="b">
        <v>0</v>
      </c>
      <c r="U1665" s="9" t="b">
        <v>1</v>
      </c>
      <c r="V1665" s="9" t="b">
        <v>0</v>
      </c>
      <c r="W1665" s="9" t="b">
        <v>0</v>
      </c>
      <c r="X1665" s="9" t="b">
        <v>0</v>
      </c>
      <c r="Y1665" s="9" t="b">
        <v>0</v>
      </c>
      <c r="Z1665" s="9" t="b">
        <v>0</v>
      </c>
      <c r="AA1665" s="9" t="b">
        <v>0</v>
      </c>
      <c r="AB1665" s="9" t="b">
        <v>1</v>
      </c>
      <c r="AC1665" s="9" t="b">
        <v>1</v>
      </c>
      <c r="AD1665" s="9" t="b">
        <v>1</v>
      </c>
      <c r="AE1665" s="9" t="b">
        <v>0</v>
      </c>
      <c r="AF1665" s="9" t="b">
        <v>1</v>
      </c>
      <c r="AG1665" s="9" t="b">
        <v>1</v>
      </c>
    </row>
    <row r="1666" spans="1:33" x14ac:dyDescent="0.2">
      <c r="A1666" s="11">
        <v>1</v>
      </c>
      <c r="B1666" t="s">
        <v>181</v>
      </c>
      <c r="C1666" t="s">
        <v>14</v>
      </c>
      <c r="D1666">
        <v>0</v>
      </c>
      <c r="E1666">
        <v>177599.81219196899</v>
      </c>
      <c r="F1666">
        <v>0</v>
      </c>
      <c r="G1666">
        <v>0</v>
      </c>
      <c r="H1666">
        <v>0</v>
      </c>
      <c r="I1666">
        <v>0</v>
      </c>
      <c r="J1666" s="10">
        <f>SUMIFS(Table1[time],Table1[repetition],Table1[[#This Row],[repetition]],Table1[config],Table1[[#This Row],[config]])</f>
        <v>47264793.829784699</v>
      </c>
      <c r="K1666" s="11">
        <v>150</v>
      </c>
      <c r="L1666" s="11">
        <v>6</v>
      </c>
      <c r="M1666" s="11" t="s">
        <v>151</v>
      </c>
      <c r="N1666" s="11" t="b">
        <v>0</v>
      </c>
      <c r="O1666" s="11" t="b">
        <v>1</v>
      </c>
      <c r="P1666" s="11" t="b">
        <v>0</v>
      </c>
      <c r="Q1666" s="11" t="b">
        <v>1</v>
      </c>
      <c r="R1666" s="11" t="b">
        <v>1</v>
      </c>
      <c r="S1666" s="11" t="b">
        <v>1</v>
      </c>
      <c r="T1666" s="11" t="b">
        <v>0</v>
      </c>
      <c r="U1666" s="11" t="b">
        <v>1</v>
      </c>
      <c r="V1666" s="11" t="b">
        <v>1</v>
      </c>
      <c r="W1666" s="11" t="b">
        <v>0</v>
      </c>
      <c r="X1666" s="11" t="b">
        <v>0</v>
      </c>
      <c r="Y1666" s="11" t="b">
        <v>0</v>
      </c>
      <c r="Z1666" s="11" t="b">
        <v>1</v>
      </c>
      <c r="AA1666" s="11" t="b">
        <v>1</v>
      </c>
      <c r="AB1666" s="11" t="b">
        <v>1</v>
      </c>
      <c r="AC1666" s="11" t="b">
        <v>1</v>
      </c>
      <c r="AD1666" s="11" t="b">
        <v>0</v>
      </c>
      <c r="AE1666" s="11" t="b">
        <v>0</v>
      </c>
      <c r="AF1666" s="11" t="b">
        <v>1</v>
      </c>
      <c r="AG1666" s="11" t="b">
        <v>1</v>
      </c>
    </row>
    <row r="1667" spans="1:33" x14ac:dyDescent="0.2">
      <c r="A1667" s="11">
        <v>2</v>
      </c>
      <c r="B1667" t="s">
        <v>181</v>
      </c>
      <c r="C1667" t="s">
        <v>14</v>
      </c>
      <c r="D1667">
        <v>0</v>
      </c>
      <c r="E1667">
        <v>227791.55153688</v>
      </c>
      <c r="F1667">
        <v>0</v>
      </c>
      <c r="G1667">
        <v>0</v>
      </c>
      <c r="H1667">
        <v>0</v>
      </c>
      <c r="I1667">
        <v>0</v>
      </c>
      <c r="J1667" s="10">
        <f>SUMIFS(Table1[time],Table1[repetition],Table1[[#This Row],[repetition]],Table1[config],Table1[[#This Row],[config]])</f>
        <v>47158051.430650026</v>
      </c>
      <c r="K1667" s="11">
        <v>80</v>
      </c>
      <c r="L1667" s="11">
        <v>6</v>
      </c>
      <c r="M1667" s="11" t="s">
        <v>151</v>
      </c>
      <c r="N1667" s="11" t="b">
        <v>1</v>
      </c>
      <c r="O1667" s="11" t="b">
        <v>1</v>
      </c>
      <c r="P1667" s="11" t="b">
        <v>1</v>
      </c>
      <c r="Q1667" s="11" t="b">
        <v>0</v>
      </c>
      <c r="R1667" s="11" t="b">
        <v>1</v>
      </c>
      <c r="S1667" s="11" t="b">
        <v>0</v>
      </c>
      <c r="T1667" s="11" t="b">
        <v>1</v>
      </c>
      <c r="U1667" s="11" t="b">
        <v>0</v>
      </c>
      <c r="V1667" s="11" t="b">
        <v>0</v>
      </c>
      <c r="W1667" s="11" t="b">
        <v>0</v>
      </c>
      <c r="X1667" s="11" t="b">
        <v>0</v>
      </c>
      <c r="Y1667" s="11" t="b">
        <v>1</v>
      </c>
      <c r="Z1667" s="11" t="b">
        <v>1</v>
      </c>
      <c r="AA1667" s="11" t="b">
        <v>1</v>
      </c>
      <c r="AB1667" s="11" t="b">
        <v>0</v>
      </c>
      <c r="AC1667" s="11" t="b">
        <v>0</v>
      </c>
      <c r="AD1667" s="11" t="b">
        <v>0</v>
      </c>
      <c r="AE1667" s="11" t="b">
        <v>1</v>
      </c>
      <c r="AF1667" s="11" t="b">
        <v>1</v>
      </c>
      <c r="AG1667" s="11" t="b">
        <v>1</v>
      </c>
    </row>
    <row r="1668" spans="1:33" x14ac:dyDescent="0.2">
      <c r="A1668" s="9">
        <v>3</v>
      </c>
      <c r="B1668" t="s">
        <v>181</v>
      </c>
      <c r="C1668" t="s">
        <v>14</v>
      </c>
      <c r="D1668">
        <v>0</v>
      </c>
      <c r="E1668">
        <v>221050.56220699701</v>
      </c>
      <c r="F1668">
        <v>0</v>
      </c>
      <c r="G1668">
        <v>0</v>
      </c>
      <c r="H1668">
        <v>0</v>
      </c>
      <c r="I1668">
        <v>0</v>
      </c>
      <c r="J1668" s="8">
        <f>SUMIFS(Table1[time],Table1[repetition],Table1[[#This Row],[repetition]],Table1[config],Table1[[#This Row],[config]])</f>
        <v>48649809.122940935</v>
      </c>
      <c r="K1668" s="9">
        <v>80</v>
      </c>
      <c r="L1668" s="9">
        <v>4</v>
      </c>
      <c r="M1668" s="9" t="s">
        <v>151</v>
      </c>
      <c r="N1668" s="9" t="b">
        <v>0</v>
      </c>
      <c r="O1668" s="9" t="b">
        <v>1</v>
      </c>
      <c r="P1668" s="9" t="b">
        <v>0</v>
      </c>
      <c r="Q1668" s="9" t="b">
        <v>1</v>
      </c>
      <c r="R1668" s="9" t="b">
        <v>0</v>
      </c>
      <c r="S1668" s="9" t="b">
        <v>0</v>
      </c>
      <c r="T1668" s="9" t="b">
        <v>1</v>
      </c>
      <c r="U1668" s="9" t="b">
        <v>0</v>
      </c>
      <c r="V1668" s="9" t="b">
        <v>0</v>
      </c>
      <c r="W1668" s="9" t="b">
        <v>0</v>
      </c>
      <c r="X1668" s="9" t="b">
        <v>1</v>
      </c>
      <c r="Y1668" s="9" t="b">
        <v>0</v>
      </c>
      <c r="Z1668" s="9" t="b">
        <v>1</v>
      </c>
      <c r="AA1668" s="9" t="b">
        <v>1</v>
      </c>
      <c r="AB1668" s="9" t="b">
        <v>1</v>
      </c>
      <c r="AC1668" s="9" t="b">
        <v>0</v>
      </c>
      <c r="AD1668" s="9" t="b">
        <v>1</v>
      </c>
      <c r="AE1668" s="9" t="b">
        <v>0</v>
      </c>
      <c r="AF1668" s="9" t="b">
        <v>0</v>
      </c>
      <c r="AG1668" s="9" t="b">
        <v>0</v>
      </c>
    </row>
    <row r="1669" spans="1:33" x14ac:dyDescent="0.2">
      <c r="A1669" s="11">
        <v>1</v>
      </c>
      <c r="B1669" t="s">
        <v>182</v>
      </c>
      <c r="C1669" t="s">
        <v>14</v>
      </c>
      <c r="D1669">
        <v>0</v>
      </c>
      <c r="E1669">
        <v>7204063.9651739597</v>
      </c>
      <c r="F1669">
        <v>0</v>
      </c>
      <c r="G1669">
        <v>0</v>
      </c>
      <c r="H1669">
        <v>0</v>
      </c>
      <c r="I1669">
        <v>0</v>
      </c>
      <c r="J1669" s="10">
        <f>SUMIFS(Table1[time],Table1[repetition],Table1[[#This Row],[repetition]],Table1[config],Table1[[#This Row],[config]])</f>
        <v>47264793.829784699</v>
      </c>
      <c r="K1669" s="11">
        <v>200</v>
      </c>
      <c r="L1669" s="11">
        <v>1</v>
      </c>
      <c r="M1669" s="11" t="s">
        <v>149</v>
      </c>
      <c r="N1669" s="11" t="b">
        <v>0</v>
      </c>
      <c r="O1669" s="11" t="b">
        <v>1</v>
      </c>
      <c r="P1669" s="11" t="b">
        <v>1</v>
      </c>
      <c r="Q1669" s="11" t="b">
        <v>1</v>
      </c>
      <c r="R1669" s="11" t="b">
        <v>1</v>
      </c>
      <c r="S1669" s="11" t="b">
        <v>0</v>
      </c>
      <c r="T1669" s="11" t="b">
        <v>1</v>
      </c>
      <c r="U1669" s="11" t="b">
        <v>0</v>
      </c>
      <c r="V1669" s="11" t="b">
        <v>0</v>
      </c>
      <c r="W1669" s="11" t="b">
        <v>1</v>
      </c>
      <c r="X1669" s="11" t="b">
        <v>1</v>
      </c>
      <c r="Y1669" s="11" t="b">
        <v>1</v>
      </c>
      <c r="Z1669" s="11" t="b">
        <v>1</v>
      </c>
      <c r="AA1669" s="11" t="b">
        <v>0</v>
      </c>
      <c r="AB1669" s="11" t="b">
        <v>1</v>
      </c>
      <c r="AC1669" s="11" t="b">
        <v>1</v>
      </c>
      <c r="AD1669" s="11" t="b">
        <v>1</v>
      </c>
      <c r="AE1669" s="11" t="b">
        <v>1</v>
      </c>
      <c r="AF1669" s="11" t="b">
        <v>1</v>
      </c>
      <c r="AG1669" s="11" t="b">
        <v>0</v>
      </c>
    </row>
    <row r="1670" spans="1:33" x14ac:dyDescent="0.2">
      <c r="A1670" s="9">
        <v>2</v>
      </c>
      <c r="B1670" t="s">
        <v>182</v>
      </c>
      <c r="C1670" t="s">
        <v>14</v>
      </c>
      <c r="D1670">
        <v>0</v>
      </c>
      <c r="E1670">
        <v>7203798.8421479203</v>
      </c>
      <c r="F1670">
        <v>0</v>
      </c>
      <c r="G1670">
        <v>0</v>
      </c>
      <c r="H1670">
        <v>0</v>
      </c>
      <c r="I1670">
        <v>0</v>
      </c>
      <c r="J1670" s="8">
        <f>SUMIFS(Table1[time],Table1[repetition],Table1[[#This Row],[repetition]],Table1[config],Table1[[#This Row],[config]])</f>
        <v>47158051.430650026</v>
      </c>
      <c r="K1670" s="9">
        <v>90</v>
      </c>
      <c r="L1670" s="9">
        <v>2</v>
      </c>
      <c r="M1670" s="9" t="s">
        <v>150</v>
      </c>
      <c r="N1670" s="9" t="b">
        <v>1</v>
      </c>
      <c r="O1670" s="9" t="b">
        <v>0</v>
      </c>
      <c r="P1670" s="9" t="b">
        <v>0</v>
      </c>
      <c r="Q1670" s="9" t="b">
        <v>0</v>
      </c>
      <c r="R1670" s="9" t="b">
        <v>0</v>
      </c>
      <c r="S1670" s="9" t="b">
        <v>1</v>
      </c>
      <c r="T1670" s="9" t="b">
        <v>0</v>
      </c>
      <c r="U1670" s="9" t="b">
        <v>1</v>
      </c>
      <c r="V1670" s="9" t="b">
        <v>1</v>
      </c>
      <c r="W1670" s="9" t="b">
        <v>0</v>
      </c>
      <c r="X1670" s="9" t="b">
        <v>0</v>
      </c>
      <c r="Y1670" s="9" t="b">
        <v>0</v>
      </c>
      <c r="Z1670" s="9" t="b">
        <v>0</v>
      </c>
      <c r="AA1670" s="9" t="b">
        <v>1</v>
      </c>
      <c r="AB1670" s="9" t="b">
        <v>0</v>
      </c>
      <c r="AC1670" s="9" t="b">
        <v>0</v>
      </c>
      <c r="AD1670" s="9" t="b">
        <v>0</v>
      </c>
      <c r="AE1670" s="9" t="b">
        <v>0</v>
      </c>
      <c r="AF1670" s="9" t="b">
        <v>0</v>
      </c>
      <c r="AG1670" s="9" t="b">
        <v>1</v>
      </c>
    </row>
    <row r="1671" spans="1:33" x14ac:dyDescent="0.2">
      <c r="A1671" s="9">
        <v>3</v>
      </c>
      <c r="B1671" t="s">
        <v>182</v>
      </c>
      <c r="C1671" t="s">
        <v>14</v>
      </c>
      <c r="D1671">
        <v>0</v>
      </c>
      <c r="E1671">
        <v>7206700.2128669899</v>
      </c>
      <c r="F1671">
        <v>0</v>
      </c>
      <c r="G1671">
        <v>0</v>
      </c>
      <c r="H1671">
        <v>0</v>
      </c>
      <c r="I1671">
        <v>0</v>
      </c>
      <c r="J1671" s="8">
        <f>SUMIFS(Table1[time],Table1[repetition],Table1[[#This Row],[repetition]],Table1[config],Table1[[#This Row],[config]])</f>
        <v>48649809.122940935</v>
      </c>
      <c r="K1671" s="9">
        <v>90</v>
      </c>
      <c r="L1671" s="9">
        <v>2</v>
      </c>
      <c r="M1671" s="9" t="s">
        <v>150</v>
      </c>
      <c r="N1671" s="9" t="b">
        <v>1</v>
      </c>
      <c r="O1671" s="9" t="b">
        <v>0</v>
      </c>
      <c r="P1671" s="9" t="b">
        <v>0</v>
      </c>
      <c r="Q1671" s="9" t="b">
        <v>0</v>
      </c>
      <c r="R1671" s="9" t="b">
        <v>0</v>
      </c>
      <c r="S1671" s="9" t="b">
        <v>1</v>
      </c>
      <c r="T1671" s="9" t="b">
        <v>0</v>
      </c>
      <c r="U1671" s="9" t="b">
        <v>1</v>
      </c>
      <c r="V1671" s="9" t="b">
        <v>1</v>
      </c>
      <c r="W1671" s="9" t="b">
        <v>0</v>
      </c>
      <c r="X1671" s="9" t="b">
        <v>0</v>
      </c>
      <c r="Y1671" s="9" t="b">
        <v>0</v>
      </c>
      <c r="Z1671" s="9" t="b">
        <v>0</v>
      </c>
      <c r="AA1671" s="9" t="b">
        <v>1</v>
      </c>
      <c r="AB1671" s="9" t="b">
        <v>0</v>
      </c>
      <c r="AC1671" s="9" t="b">
        <v>0</v>
      </c>
      <c r="AD1671" s="9" t="b">
        <v>0</v>
      </c>
      <c r="AE1671" s="9" t="b">
        <v>0</v>
      </c>
      <c r="AF1671" s="9" t="b">
        <v>0</v>
      </c>
      <c r="AG1671" s="9" t="b">
        <v>1</v>
      </c>
    </row>
    <row r="1672" spans="1:33" x14ac:dyDescent="0.2">
      <c r="A1672" s="11">
        <v>1</v>
      </c>
      <c r="B1672" t="s">
        <v>184</v>
      </c>
      <c r="C1672" t="s">
        <v>14</v>
      </c>
      <c r="D1672">
        <v>0</v>
      </c>
      <c r="E1672">
        <v>7205020.7869790001</v>
      </c>
      <c r="F1672">
        <v>0</v>
      </c>
      <c r="G1672">
        <v>0</v>
      </c>
      <c r="H1672">
        <v>0</v>
      </c>
      <c r="I1672">
        <v>0</v>
      </c>
      <c r="J1672" s="10">
        <f>SUMIFS(Table1[time],Table1[repetition],Table1[[#This Row],[repetition]],Table1[config],Table1[[#This Row],[config]])</f>
        <v>47264793.829784699</v>
      </c>
      <c r="K1672" s="11">
        <v>200</v>
      </c>
      <c r="L1672" s="11">
        <v>4</v>
      </c>
      <c r="M1672" s="11" t="s">
        <v>151</v>
      </c>
      <c r="N1672" s="11" t="b">
        <v>1</v>
      </c>
      <c r="O1672" s="11" t="b">
        <v>1</v>
      </c>
      <c r="P1672" s="11" t="b">
        <v>1</v>
      </c>
      <c r="Q1672" s="11" t="b">
        <v>1</v>
      </c>
      <c r="R1672" s="11" t="b">
        <v>1</v>
      </c>
      <c r="S1672" s="11" t="b">
        <v>1</v>
      </c>
      <c r="T1672" s="11" t="b">
        <v>1</v>
      </c>
      <c r="U1672" s="11" t="b">
        <v>1</v>
      </c>
      <c r="V1672" s="11" t="b">
        <v>1</v>
      </c>
      <c r="W1672" s="11" t="b">
        <v>0</v>
      </c>
      <c r="X1672" s="11" t="b">
        <v>0</v>
      </c>
      <c r="Y1672" s="11" t="b">
        <v>0</v>
      </c>
      <c r="Z1672" s="11" t="b">
        <v>0</v>
      </c>
      <c r="AA1672" s="11" t="b">
        <v>0</v>
      </c>
      <c r="AB1672" s="11" t="b">
        <v>1</v>
      </c>
      <c r="AC1672" s="11" t="b">
        <v>0</v>
      </c>
      <c r="AD1672" s="11" t="b">
        <v>1</v>
      </c>
      <c r="AE1672" s="11" t="b">
        <v>0</v>
      </c>
      <c r="AF1672" s="11" t="b">
        <v>1</v>
      </c>
      <c r="AG1672" s="11" t="b">
        <v>0</v>
      </c>
    </row>
    <row r="1673" spans="1:33" x14ac:dyDescent="0.2">
      <c r="A1673" s="11">
        <v>2</v>
      </c>
      <c r="B1673" t="s">
        <v>184</v>
      </c>
      <c r="C1673" t="s">
        <v>14</v>
      </c>
      <c r="D1673">
        <v>0</v>
      </c>
      <c r="E1673">
        <v>7204026.6519659199</v>
      </c>
      <c r="F1673">
        <v>0</v>
      </c>
      <c r="G1673">
        <v>0</v>
      </c>
      <c r="H1673">
        <v>0</v>
      </c>
      <c r="I1673">
        <v>0</v>
      </c>
      <c r="J1673" s="10">
        <f>SUMIFS(Table1[time],Table1[repetition],Table1[[#This Row],[repetition]],Table1[config],Table1[[#This Row],[config]])</f>
        <v>47158051.430650026</v>
      </c>
      <c r="K1673" s="11">
        <v>90</v>
      </c>
      <c r="L1673" s="11">
        <v>2</v>
      </c>
      <c r="M1673" s="11" t="s">
        <v>150</v>
      </c>
      <c r="N1673" s="11" t="b">
        <v>1</v>
      </c>
      <c r="O1673" s="11" t="b">
        <v>0</v>
      </c>
      <c r="P1673" s="11" t="b">
        <v>0</v>
      </c>
      <c r="Q1673" s="11" t="b">
        <v>0</v>
      </c>
      <c r="R1673" s="11" t="b">
        <v>0</v>
      </c>
      <c r="S1673" s="11" t="b">
        <v>1</v>
      </c>
      <c r="T1673" s="11" t="b">
        <v>0</v>
      </c>
      <c r="U1673" s="11" t="b">
        <v>1</v>
      </c>
      <c r="V1673" s="11" t="b">
        <v>1</v>
      </c>
      <c r="W1673" s="11" t="b">
        <v>0</v>
      </c>
      <c r="X1673" s="11" t="b">
        <v>0</v>
      </c>
      <c r="Y1673" s="11" t="b">
        <v>0</v>
      </c>
      <c r="Z1673" s="11" t="b">
        <v>0</v>
      </c>
      <c r="AA1673" s="11" t="b">
        <v>1</v>
      </c>
      <c r="AB1673" s="11" t="b">
        <v>0</v>
      </c>
      <c r="AC1673" s="11" t="b">
        <v>0</v>
      </c>
      <c r="AD1673" s="11" t="b">
        <v>0</v>
      </c>
      <c r="AE1673" s="11" t="b">
        <v>0</v>
      </c>
      <c r="AF1673" s="11" t="b">
        <v>0</v>
      </c>
      <c r="AG1673" s="11" t="b">
        <v>1</v>
      </c>
    </row>
    <row r="1674" spans="1:33" x14ac:dyDescent="0.2">
      <c r="A1674" s="9">
        <v>3</v>
      </c>
      <c r="B1674" t="s">
        <v>184</v>
      </c>
      <c r="C1674" t="s">
        <v>14</v>
      </c>
      <c r="D1674">
        <v>0</v>
      </c>
      <c r="E1674">
        <v>7205085.9001249997</v>
      </c>
      <c r="F1674">
        <v>0</v>
      </c>
      <c r="G1674">
        <v>0</v>
      </c>
      <c r="H1674">
        <v>0</v>
      </c>
      <c r="I1674">
        <v>0</v>
      </c>
      <c r="J1674" s="8">
        <f>SUMIFS(Table1[time],Table1[repetition],Table1[[#This Row],[repetition]],Table1[config],Table1[[#This Row],[config]])</f>
        <v>48649809.122940935</v>
      </c>
      <c r="K1674" s="9">
        <v>0</v>
      </c>
      <c r="L1674" s="9">
        <v>4</v>
      </c>
      <c r="M1674" s="9" t="s">
        <v>149</v>
      </c>
      <c r="N1674" s="9" t="b">
        <v>1</v>
      </c>
      <c r="O1674" s="9" t="b">
        <v>0</v>
      </c>
      <c r="P1674" s="9" t="b">
        <v>1</v>
      </c>
      <c r="Q1674" s="9" t="b">
        <v>0</v>
      </c>
      <c r="R1674" s="9" t="b">
        <v>1</v>
      </c>
      <c r="S1674" s="9" t="b">
        <v>0</v>
      </c>
      <c r="T1674" s="9" t="b">
        <v>1</v>
      </c>
      <c r="U1674" s="9" t="b">
        <v>0</v>
      </c>
      <c r="V1674" s="9" t="b">
        <v>1</v>
      </c>
      <c r="W1674" s="9" t="b">
        <v>0</v>
      </c>
      <c r="X1674" s="9" t="b">
        <v>1</v>
      </c>
      <c r="Y1674" s="9" t="b">
        <v>0</v>
      </c>
      <c r="Z1674" s="9" t="b">
        <v>1</v>
      </c>
      <c r="AA1674" s="9" t="b">
        <v>0</v>
      </c>
      <c r="AB1674" s="9" t="b">
        <v>1</v>
      </c>
      <c r="AC1674" s="9" t="b">
        <v>0</v>
      </c>
      <c r="AD1674" s="9" t="b">
        <v>1</v>
      </c>
      <c r="AE1674" s="9" t="b">
        <v>0</v>
      </c>
      <c r="AF1674" s="9" t="b">
        <v>1</v>
      </c>
      <c r="AG1674" s="9" t="b">
        <v>0</v>
      </c>
    </row>
    <row r="1675" spans="1:33" x14ac:dyDescent="0.2">
      <c r="A1675" s="9">
        <v>1</v>
      </c>
      <c r="B1675" t="s">
        <v>183</v>
      </c>
      <c r="C1675" t="s">
        <v>14</v>
      </c>
      <c r="D1675">
        <v>0</v>
      </c>
      <c r="E1675">
        <v>163133.602417947</v>
      </c>
      <c r="F1675">
        <v>0</v>
      </c>
      <c r="G1675">
        <v>0</v>
      </c>
      <c r="H1675">
        <v>0</v>
      </c>
      <c r="I1675">
        <v>0</v>
      </c>
      <c r="J1675" s="8">
        <f>SUMIFS(Table1[time],Table1[repetition],Table1[[#This Row],[repetition]],Table1[config],Table1[[#This Row],[config]])</f>
        <v>47264793.829784699</v>
      </c>
      <c r="K1675" s="9">
        <v>200</v>
      </c>
      <c r="L1675" s="9">
        <v>18</v>
      </c>
      <c r="M1675" s="9" t="s">
        <v>151</v>
      </c>
      <c r="N1675" s="9" t="b">
        <v>1</v>
      </c>
      <c r="O1675" s="9" t="b">
        <v>0</v>
      </c>
      <c r="P1675" s="9" t="b">
        <v>0</v>
      </c>
      <c r="Q1675" s="9" t="b">
        <v>0</v>
      </c>
      <c r="R1675" s="9" t="b">
        <v>1</v>
      </c>
      <c r="S1675" s="9" t="b">
        <v>0</v>
      </c>
      <c r="T1675" s="9" t="b">
        <v>0</v>
      </c>
      <c r="U1675" s="9" t="b">
        <v>0</v>
      </c>
      <c r="V1675" s="9" t="b">
        <v>0</v>
      </c>
      <c r="W1675" s="9" t="b">
        <v>0</v>
      </c>
      <c r="X1675" s="9" t="b">
        <v>0</v>
      </c>
      <c r="Y1675" s="9" t="b">
        <v>1</v>
      </c>
      <c r="Z1675" s="9" t="b">
        <v>0</v>
      </c>
      <c r="AA1675" s="9" t="b">
        <v>1</v>
      </c>
      <c r="AB1675" s="9" t="b">
        <v>1</v>
      </c>
      <c r="AC1675" s="9" t="b">
        <v>1</v>
      </c>
      <c r="AD1675" s="9" t="b">
        <v>0</v>
      </c>
      <c r="AE1675" s="9" t="b">
        <v>0</v>
      </c>
      <c r="AF1675" s="9" t="b">
        <v>1</v>
      </c>
      <c r="AG1675" s="9" t="b">
        <v>1</v>
      </c>
    </row>
    <row r="1676" spans="1:33" x14ac:dyDescent="0.2">
      <c r="A1676" s="9">
        <v>2</v>
      </c>
      <c r="B1676" t="s">
        <v>183</v>
      </c>
      <c r="C1676" t="s">
        <v>14</v>
      </c>
      <c r="D1676">
        <v>0</v>
      </c>
      <c r="E1676">
        <v>143852.97253820999</v>
      </c>
      <c r="F1676">
        <v>0</v>
      </c>
      <c r="G1676">
        <v>0</v>
      </c>
      <c r="H1676">
        <v>0</v>
      </c>
      <c r="I1676">
        <v>0</v>
      </c>
      <c r="J1676" s="8">
        <f>SUMIFS(Table1[time],Table1[repetition],Table1[[#This Row],[repetition]],Table1[config],Table1[[#This Row],[config]])</f>
        <v>47158051.430650026</v>
      </c>
      <c r="K1676" s="9">
        <v>80</v>
      </c>
      <c r="L1676" s="9">
        <v>18</v>
      </c>
      <c r="M1676" s="9" t="s">
        <v>149</v>
      </c>
      <c r="N1676" s="9" t="b">
        <v>1</v>
      </c>
      <c r="O1676" s="9" t="b">
        <v>0</v>
      </c>
      <c r="P1676" s="9" t="b">
        <v>1</v>
      </c>
      <c r="Q1676" s="9" t="b">
        <v>0</v>
      </c>
      <c r="R1676" s="9" t="b">
        <v>0</v>
      </c>
      <c r="S1676" s="9" t="b">
        <v>0</v>
      </c>
      <c r="T1676" s="9" t="b">
        <v>1</v>
      </c>
      <c r="U1676" s="9" t="b">
        <v>0</v>
      </c>
      <c r="V1676" s="9" t="b">
        <v>1</v>
      </c>
      <c r="W1676" s="9" t="b">
        <v>0</v>
      </c>
      <c r="X1676" s="9" t="b">
        <v>0</v>
      </c>
      <c r="Y1676" s="9" t="b">
        <v>1</v>
      </c>
      <c r="Z1676" s="9" t="b">
        <v>0</v>
      </c>
      <c r="AA1676" s="9" t="b">
        <v>1</v>
      </c>
      <c r="AB1676" s="9" t="b">
        <v>1</v>
      </c>
      <c r="AC1676" s="9" t="b">
        <v>0</v>
      </c>
      <c r="AD1676" s="9" t="b">
        <v>0</v>
      </c>
      <c r="AE1676" s="9" t="b">
        <v>0</v>
      </c>
      <c r="AF1676" s="9" t="b">
        <v>0</v>
      </c>
      <c r="AG1676" s="9" t="b">
        <v>0</v>
      </c>
    </row>
    <row r="1677" spans="1:33" x14ac:dyDescent="0.2">
      <c r="A1677" s="9">
        <v>3</v>
      </c>
      <c r="B1677" t="s">
        <v>183</v>
      </c>
      <c r="C1677" t="s">
        <v>14</v>
      </c>
      <c r="D1677">
        <v>0</v>
      </c>
      <c r="E1677">
        <v>269808.83846399898</v>
      </c>
      <c r="F1677">
        <v>0</v>
      </c>
      <c r="G1677">
        <v>0</v>
      </c>
      <c r="H1677">
        <v>0</v>
      </c>
      <c r="I1677">
        <v>0</v>
      </c>
      <c r="J1677" s="8">
        <f>SUMIFS(Table1[time],Table1[repetition],Table1[[#This Row],[repetition]],Table1[config],Table1[[#This Row],[config]])</f>
        <v>48649809.122940935</v>
      </c>
      <c r="K1677" s="9">
        <v>80</v>
      </c>
      <c r="L1677" s="9">
        <v>6</v>
      </c>
      <c r="M1677" s="9" t="s">
        <v>151</v>
      </c>
      <c r="N1677" s="9" t="b">
        <v>1</v>
      </c>
      <c r="O1677" s="9" t="b">
        <v>1</v>
      </c>
      <c r="P1677" s="9" t="b">
        <v>1</v>
      </c>
      <c r="Q1677" s="9" t="b">
        <v>0</v>
      </c>
      <c r="R1677" s="9" t="b">
        <v>1</v>
      </c>
      <c r="S1677" s="9" t="b">
        <v>0</v>
      </c>
      <c r="T1677" s="9" t="b">
        <v>1</v>
      </c>
      <c r="U1677" s="9" t="b">
        <v>0</v>
      </c>
      <c r="V1677" s="9" t="b">
        <v>0</v>
      </c>
      <c r="W1677" s="9" t="b">
        <v>0</v>
      </c>
      <c r="X1677" s="9" t="b">
        <v>0</v>
      </c>
      <c r="Y1677" s="9" t="b">
        <v>1</v>
      </c>
      <c r="Z1677" s="9" t="b">
        <v>1</v>
      </c>
      <c r="AA1677" s="9" t="b">
        <v>1</v>
      </c>
      <c r="AB1677" s="9" t="b">
        <v>0</v>
      </c>
      <c r="AC1677" s="9" t="b">
        <v>0</v>
      </c>
      <c r="AD1677" s="9" t="b">
        <v>0</v>
      </c>
      <c r="AE1677" s="9" t="b">
        <v>1</v>
      </c>
      <c r="AF1677" s="9" t="b">
        <v>1</v>
      </c>
      <c r="AG1677" s="9" t="b">
        <v>1</v>
      </c>
    </row>
    <row r="1678" spans="1:33" x14ac:dyDescent="0.2">
      <c r="A1678" s="9">
        <v>1</v>
      </c>
      <c r="B1678" t="s">
        <v>185</v>
      </c>
      <c r="C1678" t="s">
        <v>14</v>
      </c>
      <c r="D1678">
        <v>0</v>
      </c>
      <c r="E1678">
        <v>123742.545001034</v>
      </c>
      <c r="F1678">
        <v>0</v>
      </c>
      <c r="G1678">
        <v>0</v>
      </c>
      <c r="H1678">
        <v>0</v>
      </c>
      <c r="I1678">
        <v>0</v>
      </c>
      <c r="J1678" s="8">
        <f>SUMIFS(Table1[time],Table1[repetition],Table1[[#This Row],[repetition]],Table1[config],Table1[[#This Row],[config]])</f>
        <v>47264793.829784699</v>
      </c>
      <c r="K1678" s="9">
        <v>600</v>
      </c>
      <c r="L1678" s="9">
        <v>1</v>
      </c>
      <c r="M1678" s="9" t="s">
        <v>149</v>
      </c>
      <c r="N1678" s="9" t="b">
        <v>0</v>
      </c>
      <c r="O1678" s="9" t="b">
        <v>1</v>
      </c>
      <c r="P1678" s="9" t="b">
        <v>1</v>
      </c>
      <c r="Q1678" s="9" t="b">
        <v>1</v>
      </c>
      <c r="R1678" s="9" t="b">
        <v>1</v>
      </c>
      <c r="S1678" s="9" t="b">
        <v>0</v>
      </c>
      <c r="T1678" s="9" t="b">
        <v>1</v>
      </c>
      <c r="U1678" s="9" t="b">
        <v>0</v>
      </c>
      <c r="V1678" s="9" t="b">
        <v>0</v>
      </c>
      <c r="W1678" s="9" t="b">
        <v>1</v>
      </c>
      <c r="X1678" s="9" t="b">
        <v>1</v>
      </c>
      <c r="Y1678" s="9" t="b">
        <v>1</v>
      </c>
      <c r="Z1678" s="9" t="b">
        <v>1</v>
      </c>
      <c r="AA1678" s="9" t="b">
        <v>0</v>
      </c>
      <c r="AB1678" s="9" t="b">
        <v>1</v>
      </c>
      <c r="AC1678" s="9" t="b">
        <v>1</v>
      </c>
      <c r="AD1678" s="9" t="b">
        <v>1</v>
      </c>
      <c r="AE1678" s="9" t="b">
        <v>1</v>
      </c>
      <c r="AF1678" s="9" t="b">
        <v>1</v>
      </c>
      <c r="AG1678" s="9" t="b">
        <v>0</v>
      </c>
    </row>
    <row r="1679" spans="1:33" x14ac:dyDescent="0.2">
      <c r="A1679" s="9">
        <v>2</v>
      </c>
      <c r="B1679" t="s">
        <v>185</v>
      </c>
      <c r="C1679" t="s">
        <v>14</v>
      </c>
      <c r="D1679">
        <v>0</v>
      </c>
      <c r="E1679">
        <v>149279.406890738</v>
      </c>
      <c r="F1679">
        <v>0</v>
      </c>
      <c r="G1679">
        <v>0</v>
      </c>
      <c r="H1679">
        <v>0</v>
      </c>
      <c r="I1679">
        <v>0</v>
      </c>
      <c r="J1679" s="8">
        <f>SUMIFS(Table1[time],Table1[repetition],Table1[[#This Row],[repetition]],Table1[config],Table1[[#This Row],[config]])</f>
        <v>47158051.430650026</v>
      </c>
      <c r="K1679" s="9">
        <v>80</v>
      </c>
      <c r="L1679" s="9">
        <v>6</v>
      </c>
      <c r="M1679" s="9" t="s">
        <v>151</v>
      </c>
      <c r="N1679" s="9" t="b">
        <v>1</v>
      </c>
      <c r="O1679" s="9" t="b">
        <v>1</v>
      </c>
      <c r="P1679" s="9" t="b">
        <v>1</v>
      </c>
      <c r="Q1679" s="9" t="b">
        <v>0</v>
      </c>
      <c r="R1679" s="9" t="b">
        <v>1</v>
      </c>
      <c r="S1679" s="9" t="b">
        <v>0</v>
      </c>
      <c r="T1679" s="9" t="b">
        <v>1</v>
      </c>
      <c r="U1679" s="9" t="b">
        <v>0</v>
      </c>
      <c r="V1679" s="9" t="b">
        <v>0</v>
      </c>
      <c r="W1679" s="9" t="b">
        <v>0</v>
      </c>
      <c r="X1679" s="9" t="b">
        <v>0</v>
      </c>
      <c r="Y1679" s="9" t="b">
        <v>1</v>
      </c>
      <c r="Z1679" s="9" t="b">
        <v>1</v>
      </c>
      <c r="AA1679" s="9" t="b">
        <v>1</v>
      </c>
      <c r="AB1679" s="9" t="b">
        <v>0</v>
      </c>
      <c r="AC1679" s="9" t="b">
        <v>0</v>
      </c>
      <c r="AD1679" s="9" t="b">
        <v>0</v>
      </c>
      <c r="AE1679" s="9" t="b">
        <v>1</v>
      </c>
      <c r="AF1679" s="9" t="b">
        <v>1</v>
      </c>
      <c r="AG1679" s="9" t="b">
        <v>1</v>
      </c>
    </row>
    <row r="1680" spans="1:33" x14ac:dyDescent="0.2">
      <c r="A1680" s="11">
        <v>3</v>
      </c>
      <c r="B1680" t="s">
        <v>185</v>
      </c>
      <c r="C1680" t="s">
        <v>14</v>
      </c>
      <c r="D1680">
        <v>0</v>
      </c>
      <c r="E1680">
        <v>171775.281964997</v>
      </c>
      <c r="F1680">
        <v>0</v>
      </c>
      <c r="G1680">
        <v>0</v>
      </c>
      <c r="H1680">
        <v>0</v>
      </c>
      <c r="I1680">
        <v>0</v>
      </c>
      <c r="J1680" s="10">
        <f>SUMIFS(Table1[time],Table1[repetition],Table1[[#This Row],[repetition]],Table1[config],Table1[[#This Row],[config]])</f>
        <v>48649809.122940935</v>
      </c>
      <c r="K1680" s="11">
        <v>80</v>
      </c>
      <c r="L1680" s="11">
        <v>5</v>
      </c>
      <c r="M1680" s="11" t="s">
        <v>150</v>
      </c>
      <c r="N1680" s="11" t="b">
        <v>0</v>
      </c>
      <c r="O1680" s="11" t="b">
        <v>0</v>
      </c>
      <c r="P1680" s="11" t="b">
        <v>1</v>
      </c>
      <c r="Q1680" s="11" t="b">
        <v>1</v>
      </c>
      <c r="R1680" s="11" t="b">
        <v>1</v>
      </c>
      <c r="S1680" s="11" t="b">
        <v>1</v>
      </c>
      <c r="T1680" s="11" t="b">
        <v>0</v>
      </c>
      <c r="U1680" s="11" t="b">
        <v>1</v>
      </c>
      <c r="V1680" s="11" t="b">
        <v>0</v>
      </c>
      <c r="W1680" s="11" t="b">
        <v>0</v>
      </c>
      <c r="X1680" s="11" t="b">
        <v>0</v>
      </c>
      <c r="Y1680" s="11" t="b">
        <v>0</v>
      </c>
      <c r="Z1680" s="11" t="b">
        <v>0</v>
      </c>
      <c r="AA1680" s="11" t="b">
        <v>0</v>
      </c>
      <c r="AB1680" s="11" t="b">
        <v>1</v>
      </c>
      <c r="AC1680" s="11" t="b">
        <v>1</v>
      </c>
      <c r="AD1680" s="11" t="b">
        <v>1</v>
      </c>
      <c r="AE1680" s="11" t="b">
        <v>0</v>
      </c>
      <c r="AF1680" s="11" t="b">
        <v>1</v>
      </c>
      <c r="AG1680" s="11" t="b">
        <v>1</v>
      </c>
    </row>
    <row r="1681" spans="1:33" x14ac:dyDescent="0.2">
      <c r="A1681" s="11">
        <v>1</v>
      </c>
      <c r="B1681" t="s">
        <v>186</v>
      </c>
      <c r="C1681" t="s">
        <v>14</v>
      </c>
      <c r="D1681">
        <v>0</v>
      </c>
      <c r="E1681">
        <v>213874.68109698899</v>
      </c>
      <c r="F1681">
        <v>0</v>
      </c>
      <c r="G1681">
        <v>0</v>
      </c>
      <c r="H1681">
        <v>0</v>
      </c>
      <c r="I1681">
        <v>0</v>
      </c>
      <c r="J1681" s="10">
        <f>SUMIFS(Table1[time],Table1[repetition],Table1[[#This Row],[repetition]],Table1[config],Table1[[#This Row],[config]])</f>
        <v>47264793.829784699</v>
      </c>
      <c r="K1681" s="11">
        <v>600</v>
      </c>
      <c r="L1681" s="11">
        <v>4</v>
      </c>
      <c r="M1681" s="11" t="s">
        <v>151</v>
      </c>
      <c r="N1681" s="11" t="b">
        <v>0</v>
      </c>
      <c r="O1681" s="11" t="b">
        <v>0</v>
      </c>
      <c r="P1681" s="11" t="b">
        <v>1</v>
      </c>
      <c r="Q1681" s="11" t="b">
        <v>0</v>
      </c>
      <c r="R1681" s="11" t="b">
        <v>0</v>
      </c>
      <c r="S1681" s="11" t="b">
        <v>1</v>
      </c>
      <c r="T1681" s="11" t="b">
        <v>1</v>
      </c>
      <c r="U1681" s="11" t="b">
        <v>0</v>
      </c>
      <c r="V1681" s="11" t="b">
        <v>0</v>
      </c>
      <c r="W1681" s="11" t="b">
        <v>1</v>
      </c>
      <c r="X1681" s="11" t="b">
        <v>0</v>
      </c>
      <c r="Y1681" s="11" t="b">
        <v>0</v>
      </c>
      <c r="Z1681" s="11" t="b">
        <v>1</v>
      </c>
      <c r="AA1681" s="11" t="b">
        <v>1</v>
      </c>
      <c r="AB1681" s="11" t="b">
        <v>1</v>
      </c>
      <c r="AC1681" s="11" t="b">
        <v>1</v>
      </c>
      <c r="AD1681" s="11" t="b">
        <v>0</v>
      </c>
      <c r="AE1681" s="11" t="b">
        <v>0</v>
      </c>
      <c r="AF1681" s="11" t="b">
        <v>1</v>
      </c>
      <c r="AG1681" s="11" t="b">
        <v>0</v>
      </c>
    </row>
    <row r="1682" spans="1:33" x14ac:dyDescent="0.2">
      <c r="A1682" s="11">
        <v>2</v>
      </c>
      <c r="B1682" t="s">
        <v>186</v>
      </c>
      <c r="C1682" t="s">
        <v>14</v>
      </c>
      <c r="D1682">
        <v>0</v>
      </c>
      <c r="E1682">
        <v>172733.02883468501</v>
      </c>
      <c r="F1682">
        <v>0</v>
      </c>
      <c r="G1682">
        <v>0</v>
      </c>
      <c r="H1682">
        <v>0</v>
      </c>
      <c r="I1682">
        <v>0</v>
      </c>
      <c r="J1682" s="10">
        <f>SUMIFS(Table1[time],Table1[repetition],Table1[[#This Row],[repetition]],Table1[config],Table1[[#This Row],[config]])</f>
        <v>47158051.430650026</v>
      </c>
      <c r="K1682" s="11">
        <v>80</v>
      </c>
      <c r="L1682" s="11">
        <v>6</v>
      </c>
      <c r="M1682" s="11" t="s">
        <v>151</v>
      </c>
      <c r="N1682" s="11" t="b">
        <v>1</v>
      </c>
      <c r="O1682" s="11" t="b">
        <v>1</v>
      </c>
      <c r="P1682" s="11" t="b">
        <v>1</v>
      </c>
      <c r="Q1682" s="11" t="b">
        <v>0</v>
      </c>
      <c r="R1682" s="11" t="b">
        <v>1</v>
      </c>
      <c r="S1682" s="11" t="b">
        <v>0</v>
      </c>
      <c r="T1682" s="11" t="b">
        <v>1</v>
      </c>
      <c r="U1682" s="11" t="b">
        <v>0</v>
      </c>
      <c r="V1682" s="11" t="b">
        <v>0</v>
      </c>
      <c r="W1682" s="11" t="b">
        <v>0</v>
      </c>
      <c r="X1682" s="11" t="b">
        <v>0</v>
      </c>
      <c r="Y1682" s="11" t="b">
        <v>1</v>
      </c>
      <c r="Z1682" s="11" t="b">
        <v>1</v>
      </c>
      <c r="AA1682" s="11" t="b">
        <v>1</v>
      </c>
      <c r="AB1682" s="11" t="b">
        <v>0</v>
      </c>
      <c r="AC1682" s="11" t="b">
        <v>0</v>
      </c>
      <c r="AD1682" s="11" t="b">
        <v>0</v>
      </c>
      <c r="AE1682" s="11" t="b">
        <v>1</v>
      </c>
      <c r="AF1682" s="11" t="b">
        <v>1</v>
      </c>
      <c r="AG1682" s="11" t="b">
        <v>1</v>
      </c>
    </row>
    <row r="1683" spans="1:33" x14ac:dyDescent="0.2">
      <c r="A1683" s="11">
        <v>3</v>
      </c>
      <c r="B1683" t="s">
        <v>186</v>
      </c>
      <c r="C1683" t="s">
        <v>14</v>
      </c>
      <c r="D1683">
        <v>0</v>
      </c>
      <c r="E1683">
        <v>222216.822892998</v>
      </c>
      <c r="F1683">
        <v>0</v>
      </c>
      <c r="G1683">
        <v>0</v>
      </c>
      <c r="H1683">
        <v>0</v>
      </c>
      <c r="I1683">
        <v>0</v>
      </c>
      <c r="J1683" s="10">
        <f>SUMIFS(Table1[time],Table1[repetition],Table1[[#This Row],[repetition]],Table1[config],Table1[[#This Row],[config]])</f>
        <v>48649809.122940935</v>
      </c>
      <c r="K1683" s="11">
        <v>80</v>
      </c>
      <c r="L1683" s="11">
        <v>1</v>
      </c>
      <c r="M1683" s="11" t="s">
        <v>149</v>
      </c>
      <c r="N1683" s="11" t="b">
        <v>0</v>
      </c>
      <c r="O1683" s="11" t="b">
        <v>1</v>
      </c>
      <c r="P1683" s="11" t="b">
        <v>1</v>
      </c>
      <c r="Q1683" s="11" t="b">
        <v>1</v>
      </c>
      <c r="R1683" s="11" t="b">
        <v>1</v>
      </c>
      <c r="S1683" s="11" t="b">
        <v>0</v>
      </c>
      <c r="T1683" s="11" t="b">
        <v>1</v>
      </c>
      <c r="U1683" s="11" t="b">
        <v>0</v>
      </c>
      <c r="V1683" s="11" t="b">
        <v>0</v>
      </c>
      <c r="W1683" s="11" t="b">
        <v>1</v>
      </c>
      <c r="X1683" s="11" t="b">
        <v>1</v>
      </c>
      <c r="Y1683" s="11" t="b">
        <v>1</v>
      </c>
      <c r="Z1683" s="11" t="b">
        <v>1</v>
      </c>
      <c r="AA1683" s="11" t="b">
        <v>0</v>
      </c>
      <c r="AB1683" s="11" t="b">
        <v>1</v>
      </c>
      <c r="AC1683" s="11" t="b">
        <v>1</v>
      </c>
      <c r="AD1683" s="11" t="b">
        <v>1</v>
      </c>
      <c r="AE1683" s="11" t="b">
        <v>1</v>
      </c>
      <c r="AF1683" s="11" t="b">
        <v>1</v>
      </c>
      <c r="AG1683" s="11" t="b">
        <v>0</v>
      </c>
    </row>
    <row r="1684" spans="1:33" x14ac:dyDescent="0.2">
      <c r="A1684" s="9">
        <v>1</v>
      </c>
      <c r="B1684" t="s">
        <v>187</v>
      </c>
      <c r="C1684" t="s">
        <v>14</v>
      </c>
      <c r="D1684">
        <v>0</v>
      </c>
      <c r="E1684">
        <v>7204634.1581749702</v>
      </c>
      <c r="F1684">
        <v>0</v>
      </c>
      <c r="G1684">
        <v>0</v>
      </c>
      <c r="H1684">
        <v>0</v>
      </c>
      <c r="I1684">
        <v>0</v>
      </c>
      <c r="J1684" s="8">
        <f>SUMIFS(Table1[time],Table1[repetition],Table1[[#This Row],[repetition]],Table1[config],Table1[[#This Row],[config]])</f>
        <v>47264793.829784699</v>
      </c>
      <c r="K1684" s="9">
        <v>600</v>
      </c>
      <c r="L1684" s="9">
        <v>18</v>
      </c>
      <c r="M1684" s="9" t="s">
        <v>150</v>
      </c>
      <c r="N1684" s="9" t="b">
        <v>0</v>
      </c>
      <c r="O1684" s="9" t="b">
        <v>1</v>
      </c>
      <c r="P1684" s="9" t="b">
        <v>0</v>
      </c>
      <c r="Q1684" s="9" t="b">
        <v>0</v>
      </c>
      <c r="R1684" s="9" t="b">
        <v>1</v>
      </c>
      <c r="S1684" s="9" t="b">
        <v>1</v>
      </c>
      <c r="T1684" s="9" t="b">
        <v>1</v>
      </c>
      <c r="U1684" s="9" t="b">
        <v>0</v>
      </c>
      <c r="V1684" s="9" t="b">
        <v>1</v>
      </c>
      <c r="W1684" s="9" t="b">
        <v>0</v>
      </c>
      <c r="X1684" s="9" t="b">
        <v>0</v>
      </c>
      <c r="Y1684" s="9" t="b">
        <v>0</v>
      </c>
      <c r="Z1684" s="9" t="b">
        <v>1</v>
      </c>
      <c r="AA1684" s="9" t="b">
        <v>0</v>
      </c>
      <c r="AB1684" s="9" t="b">
        <v>0</v>
      </c>
      <c r="AC1684" s="9" t="b">
        <v>1</v>
      </c>
      <c r="AD1684" s="9" t="b">
        <v>1</v>
      </c>
      <c r="AE1684" s="9" t="b">
        <v>0</v>
      </c>
      <c r="AF1684" s="9" t="b">
        <v>1</v>
      </c>
      <c r="AG1684" s="9" t="b">
        <v>1</v>
      </c>
    </row>
    <row r="1685" spans="1:33" x14ac:dyDescent="0.2">
      <c r="A1685" s="11">
        <v>2</v>
      </c>
      <c r="B1685" t="s">
        <v>187</v>
      </c>
      <c r="C1685" t="s">
        <v>14</v>
      </c>
      <c r="D1685">
        <v>0</v>
      </c>
      <c r="E1685">
        <v>7203682.84839903</v>
      </c>
      <c r="F1685">
        <v>0</v>
      </c>
      <c r="G1685">
        <v>0</v>
      </c>
      <c r="H1685">
        <v>0</v>
      </c>
      <c r="I1685">
        <v>0</v>
      </c>
      <c r="J1685" s="10">
        <f>SUMIFS(Table1[time],Table1[repetition],Table1[[#This Row],[repetition]],Table1[config],Table1[[#This Row],[config]])</f>
        <v>47158051.430650026</v>
      </c>
      <c r="K1685" s="11">
        <v>90</v>
      </c>
      <c r="L1685" s="11">
        <v>2</v>
      </c>
      <c r="M1685" s="11" t="s">
        <v>150</v>
      </c>
      <c r="N1685" s="11" t="b">
        <v>1</v>
      </c>
      <c r="O1685" s="11" t="b">
        <v>0</v>
      </c>
      <c r="P1685" s="11" t="b">
        <v>0</v>
      </c>
      <c r="Q1685" s="11" t="b">
        <v>0</v>
      </c>
      <c r="R1685" s="11" t="b">
        <v>0</v>
      </c>
      <c r="S1685" s="11" t="b">
        <v>1</v>
      </c>
      <c r="T1685" s="11" t="b">
        <v>0</v>
      </c>
      <c r="U1685" s="11" t="b">
        <v>1</v>
      </c>
      <c r="V1685" s="11" t="b">
        <v>1</v>
      </c>
      <c r="W1685" s="11" t="b">
        <v>0</v>
      </c>
      <c r="X1685" s="11" t="b">
        <v>0</v>
      </c>
      <c r="Y1685" s="11" t="b">
        <v>0</v>
      </c>
      <c r="Z1685" s="11" t="b">
        <v>0</v>
      </c>
      <c r="AA1685" s="11" t="b">
        <v>1</v>
      </c>
      <c r="AB1685" s="11" t="b">
        <v>0</v>
      </c>
      <c r="AC1685" s="11" t="b">
        <v>0</v>
      </c>
      <c r="AD1685" s="11" t="b">
        <v>0</v>
      </c>
      <c r="AE1685" s="11" t="b">
        <v>0</v>
      </c>
      <c r="AF1685" s="11" t="b">
        <v>0</v>
      </c>
      <c r="AG1685" s="11" t="b">
        <v>1</v>
      </c>
    </row>
    <row r="1686" spans="1:33" x14ac:dyDescent="0.2">
      <c r="A1686" s="11">
        <v>3</v>
      </c>
      <c r="B1686" t="s">
        <v>187</v>
      </c>
      <c r="C1686" t="s">
        <v>14</v>
      </c>
      <c r="D1686">
        <v>0</v>
      </c>
      <c r="E1686">
        <v>7204013.92619099</v>
      </c>
      <c r="F1686">
        <v>0</v>
      </c>
      <c r="G1686">
        <v>0</v>
      </c>
      <c r="H1686">
        <v>0</v>
      </c>
      <c r="I1686">
        <v>0</v>
      </c>
      <c r="J1686" s="10">
        <f>SUMIFS(Table1[time],Table1[repetition],Table1[[#This Row],[repetition]],Table1[config],Table1[[#This Row],[config]])</f>
        <v>48649809.122940935</v>
      </c>
      <c r="K1686" s="11">
        <v>90</v>
      </c>
      <c r="L1686" s="11">
        <v>2</v>
      </c>
      <c r="M1686" s="11" t="s">
        <v>150</v>
      </c>
      <c r="N1686" s="11" t="b">
        <v>1</v>
      </c>
      <c r="O1686" s="11" t="b">
        <v>0</v>
      </c>
      <c r="P1686" s="11" t="b">
        <v>0</v>
      </c>
      <c r="Q1686" s="11" t="b">
        <v>0</v>
      </c>
      <c r="R1686" s="11" t="b">
        <v>0</v>
      </c>
      <c r="S1686" s="11" t="b">
        <v>1</v>
      </c>
      <c r="T1686" s="11" t="b">
        <v>0</v>
      </c>
      <c r="U1686" s="11" t="b">
        <v>1</v>
      </c>
      <c r="V1686" s="11" t="b">
        <v>1</v>
      </c>
      <c r="W1686" s="11" t="b">
        <v>0</v>
      </c>
      <c r="X1686" s="11" t="b">
        <v>0</v>
      </c>
      <c r="Y1686" s="11" t="b">
        <v>0</v>
      </c>
      <c r="Z1686" s="11" t="b">
        <v>0</v>
      </c>
      <c r="AA1686" s="11" t="b">
        <v>1</v>
      </c>
      <c r="AB1686" s="11" t="b">
        <v>0</v>
      </c>
      <c r="AC1686" s="11" t="b">
        <v>0</v>
      </c>
      <c r="AD1686" s="11" t="b">
        <v>0</v>
      </c>
      <c r="AE1686" s="11" t="b">
        <v>0</v>
      </c>
      <c r="AF1686" s="11" t="b">
        <v>0</v>
      </c>
      <c r="AG1686" s="11" t="b">
        <v>1</v>
      </c>
    </row>
    <row r="1687" spans="1:33" x14ac:dyDescent="0.2">
      <c r="A1687" s="11">
        <v>1</v>
      </c>
      <c r="B1687" t="s">
        <v>158</v>
      </c>
      <c r="C1687" t="s">
        <v>69</v>
      </c>
      <c r="D1687">
        <v>0</v>
      </c>
      <c r="E1687">
        <v>2925026.8008689699</v>
      </c>
      <c r="F1687">
        <v>0</v>
      </c>
      <c r="G1687">
        <v>0</v>
      </c>
      <c r="H1687">
        <v>0</v>
      </c>
      <c r="I1687">
        <v>0</v>
      </c>
      <c r="J1687" s="10">
        <f>SUMIFS(Table1[time],Table1[repetition],Table1[[#This Row],[repetition]],Table1[config],Table1[[#This Row],[config]])</f>
        <v>121495557.26990683</v>
      </c>
      <c r="K1687" s="11">
        <v>0</v>
      </c>
      <c r="L1687" s="11">
        <v>1</v>
      </c>
      <c r="M1687" s="11" t="s">
        <v>149</v>
      </c>
      <c r="N1687" s="11" t="b">
        <v>0</v>
      </c>
      <c r="O1687" s="11" t="b">
        <v>0</v>
      </c>
      <c r="P1687" s="11" t="b">
        <v>0</v>
      </c>
      <c r="Q1687" s="11" t="b">
        <v>0</v>
      </c>
      <c r="R1687" s="11" t="b">
        <v>0</v>
      </c>
      <c r="S1687" s="11" t="b">
        <v>0</v>
      </c>
      <c r="T1687" s="11" t="b">
        <v>0</v>
      </c>
      <c r="U1687" s="11" t="b">
        <v>0</v>
      </c>
      <c r="V1687" s="11" t="b">
        <v>0</v>
      </c>
      <c r="W1687" s="11" t="b">
        <v>0</v>
      </c>
      <c r="X1687" s="11" t="b">
        <v>0</v>
      </c>
      <c r="Y1687" s="11" t="b">
        <v>0</v>
      </c>
      <c r="Z1687" s="11" t="b">
        <v>0</v>
      </c>
      <c r="AA1687" s="11" t="b">
        <v>0</v>
      </c>
      <c r="AB1687" s="11" t="b">
        <v>0</v>
      </c>
      <c r="AC1687" s="11" t="b">
        <v>0</v>
      </c>
      <c r="AD1687" s="11" t="b">
        <v>0</v>
      </c>
      <c r="AE1687" s="11" t="b">
        <v>0</v>
      </c>
      <c r="AF1687" s="11" t="b">
        <v>0</v>
      </c>
      <c r="AG1687" s="11" t="b">
        <v>0</v>
      </c>
    </row>
    <row r="1688" spans="1:33" x14ac:dyDescent="0.2">
      <c r="A1688" s="11">
        <v>2</v>
      </c>
      <c r="B1688" t="s">
        <v>158</v>
      </c>
      <c r="C1688" t="s">
        <v>69</v>
      </c>
      <c r="D1688">
        <v>0</v>
      </c>
      <c r="E1688">
        <v>1302163.9418289899</v>
      </c>
      <c r="F1688">
        <v>0</v>
      </c>
      <c r="G1688">
        <v>0</v>
      </c>
      <c r="H1688">
        <v>0</v>
      </c>
      <c r="I1688">
        <v>0</v>
      </c>
      <c r="J1688" s="10">
        <f>SUMIFS(Table1[time],Table1[repetition],Table1[[#This Row],[repetition]],Table1[config],Table1[[#This Row],[config]])</f>
        <v>125841312.89170901</v>
      </c>
      <c r="K1688" s="11">
        <v>90</v>
      </c>
      <c r="L1688" s="11">
        <v>1</v>
      </c>
      <c r="M1688" s="11" t="s">
        <v>149</v>
      </c>
      <c r="N1688" s="11" t="b">
        <v>0</v>
      </c>
      <c r="O1688" s="11" t="b">
        <v>1</v>
      </c>
      <c r="P1688" s="11" t="b">
        <v>1</v>
      </c>
      <c r="Q1688" s="11" t="b">
        <v>1</v>
      </c>
      <c r="R1688" s="11" t="b">
        <v>1</v>
      </c>
      <c r="S1688" s="11" t="b">
        <v>0</v>
      </c>
      <c r="T1688" s="11" t="b">
        <v>1</v>
      </c>
      <c r="U1688" s="11" t="b">
        <v>0</v>
      </c>
      <c r="V1688" s="11" t="b">
        <v>0</v>
      </c>
      <c r="W1688" s="11" t="b">
        <v>1</v>
      </c>
      <c r="X1688" s="11" t="b">
        <v>1</v>
      </c>
      <c r="Y1688" s="11" t="b">
        <v>1</v>
      </c>
      <c r="Z1688" s="11" t="b">
        <v>1</v>
      </c>
      <c r="AA1688" s="11" t="b">
        <v>0</v>
      </c>
      <c r="AB1688" s="11" t="b">
        <v>1</v>
      </c>
      <c r="AC1688" s="11" t="b">
        <v>1</v>
      </c>
      <c r="AD1688" s="11" t="b">
        <v>1</v>
      </c>
      <c r="AE1688" s="11" t="b">
        <v>1</v>
      </c>
      <c r="AF1688" s="11" t="b">
        <v>1</v>
      </c>
      <c r="AG1688" s="11" t="b">
        <v>0</v>
      </c>
    </row>
    <row r="1689" spans="1:33" x14ac:dyDescent="0.2">
      <c r="A1689" s="9">
        <v>3</v>
      </c>
      <c r="B1689" t="s">
        <v>158</v>
      </c>
      <c r="C1689" t="s">
        <v>69</v>
      </c>
      <c r="D1689">
        <v>0</v>
      </c>
      <c r="E1689">
        <v>1526314.81678</v>
      </c>
      <c r="F1689">
        <v>0</v>
      </c>
      <c r="G1689">
        <v>0</v>
      </c>
      <c r="H1689">
        <v>0</v>
      </c>
      <c r="I1689">
        <v>0</v>
      </c>
      <c r="J1689" s="8">
        <f>SUMIFS(Table1[time],Table1[repetition],Table1[[#This Row],[repetition]],Table1[config],Table1[[#This Row],[config]])</f>
        <v>162917098.77035385</v>
      </c>
      <c r="K1689" s="9">
        <v>80</v>
      </c>
      <c r="L1689" s="9">
        <v>18</v>
      </c>
      <c r="M1689" s="9" t="s">
        <v>149</v>
      </c>
      <c r="N1689" s="9" t="b">
        <v>1</v>
      </c>
      <c r="O1689" s="9" t="b">
        <v>0</v>
      </c>
      <c r="P1689" s="9" t="b">
        <v>1</v>
      </c>
      <c r="Q1689" s="9" t="b">
        <v>0</v>
      </c>
      <c r="R1689" s="9" t="b">
        <v>0</v>
      </c>
      <c r="S1689" s="9" t="b">
        <v>0</v>
      </c>
      <c r="T1689" s="9" t="b">
        <v>1</v>
      </c>
      <c r="U1689" s="9" t="b">
        <v>0</v>
      </c>
      <c r="V1689" s="9" t="b">
        <v>1</v>
      </c>
      <c r="W1689" s="9" t="b">
        <v>0</v>
      </c>
      <c r="X1689" s="9" t="b">
        <v>0</v>
      </c>
      <c r="Y1689" s="9" t="b">
        <v>1</v>
      </c>
      <c r="Z1689" s="9" t="b">
        <v>0</v>
      </c>
      <c r="AA1689" s="9" t="b">
        <v>1</v>
      </c>
      <c r="AB1689" s="9" t="b">
        <v>1</v>
      </c>
      <c r="AC1689" s="9" t="b">
        <v>0</v>
      </c>
      <c r="AD1689" s="9" t="b">
        <v>0</v>
      </c>
      <c r="AE1689" s="9" t="b">
        <v>0</v>
      </c>
      <c r="AF1689" s="9" t="b">
        <v>0</v>
      </c>
      <c r="AG1689" s="9" t="b">
        <v>0</v>
      </c>
    </row>
    <row r="1690" spans="1:33" x14ac:dyDescent="0.2">
      <c r="A1690" s="9">
        <v>1</v>
      </c>
      <c r="B1690" t="s">
        <v>159</v>
      </c>
      <c r="C1690" t="s">
        <v>69</v>
      </c>
      <c r="D1690">
        <v>0</v>
      </c>
      <c r="E1690">
        <v>2168906.8739800099</v>
      </c>
      <c r="F1690">
        <v>0</v>
      </c>
      <c r="G1690">
        <v>0</v>
      </c>
      <c r="H1690">
        <v>0</v>
      </c>
      <c r="I1690">
        <v>0</v>
      </c>
      <c r="J1690" s="8">
        <f>SUMIFS(Table1[time],Table1[repetition],Table1[[#This Row],[repetition]],Table1[config],Table1[[#This Row],[config]])</f>
        <v>121495557.26990683</v>
      </c>
      <c r="K1690" s="9">
        <v>1</v>
      </c>
      <c r="L1690" s="9">
        <v>5</v>
      </c>
      <c r="M1690" s="9" t="s">
        <v>151</v>
      </c>
      <c r="N1690" s="9" t="b">
        <v>1</v>
      </c>
      <c r="O1690" s="9" t="b">
        <v>1</v>
      </c>
      <c r="P1690" s="9" t="b">
        <v>1</v>
      </c>
      <c r="Q1690" s="9" t="b">
        <v>0</v>
      </c>
      <c r="R1690" s="9" t="b">
        <v>0</v>
      </c>
      <c r="S1690" s="9" t="b">
        <v>1</v>
      </c>
      <c r="T1690" s="9" t="b">
        <v>1</v>
      </c>
      <c r="U1690" s="9" t="b">
        <v>0</v>
      </c>
      <c r="V1690" s="9" t="b">
        <v>1</v>
      </c>
      <c r="W1690" s="9" t="b">
        <v>1</v>
      </c>
      <c r="X1690" s="9" t="b">
        <v>1</v>
      </c>
      <c r="Y1690" s="9" t="b">
        <v>0</v>
      </c>
      <c r="Z1690" s="9" t="b">
        <v>0</v>
      </c>
      <c r="AA1690" s="9" t="b">
        <v>1</v>
      </c>
      <c r="AB1690" s="9" t="b">
        <v>1</v>
      </c>
      <c r="AC1690" s="9" t="b">
        <v>0</v>
      </c>
      <c r="AD1690" s="9" t="b">
        <v>0</v>
      </c>
      <c r="AE1690" s="9" t="b">
        <v>0</v>
      </c>
      <c r="AF1690" s="9" t="b">
        <v>1</v>
      </c>
      <c r="AG1690" s="9" t="b">
        <v>0</v>
      </c>
    </row>
    <row r="1691" spans="1:33" x14ac:dyDescent="0.2">
      <c r="A1691" s="11">
        <v>2</v>
      </c>
      <c r="B1691" t="s">
        <v>159</v>
      </c>
      <c r="C1691" t="s">
        <v>69</v>
      </c>
      <c r="D1691">
        <v>0</v>
      </c>
      <c r="E1691">
        <v>2174267.54191704</v>
      </c>
      <c r="F1691">
        <v>0</v>
      </c>
      <c r="G1691">
        <v>0</v>
      </c>
      <c r="H1691">
        <v>0</v>
      </c>
      <c r="I1691">
        <v>0</v>
      </c>
      <c r="J1691" s="10">
        <f>SUMIFS(Table1[time],Table1[repetition],Table1[[#This Row],[repetition]],Table1[config],Table1[[#This Row],[config]])</f>
        <v>125841312.89170901</v>
      </c>
      <c r="K1691" s="11">
        <v>90</v>
      </c>
      <c r="L1691" s="11">
        <v>1</v>
      </c>
      <c r="M1691" s="11" t="s">
        <v>149</v>
      </c>
      <c r="N1691" s="11" t="b">
        <v>0</v>
      </c>
      <c r="O1691" s="11" t="b">
        <v>1</v>
      </c>
      <c r="P1691" s="11" t="b">
        <v>1</v>
      </c>
      <c r="Q1691" s="11" t="b">
        <v>1</v>
      </c>
      <c r="R1691" s="11" t="b">
        <v>1</v>
      </c>
      <c r="S1691" s="11" t="b">
        <v>0</v>
      </c>
      <c r="T1691" s="11" t="b">
        <v>1</v>
      </c>
      <c r="U1691" s="11" t="b">
        <v>0</v>
      </c>
      <c r="V1691" s="11" t="b">
        <v>0</v>
      </c>
      <c r="W1691" s="11" t="b">
        <v>1</v>
      </c>
      <c r="X1691" s="11" t="b">
        <v>1</v>
      </c>
      <c r="Y1691" s="11" t="b">
        <v>1</v>
      </c>
      <c r="Z1691" s="11" t="b">
        <v>1</v>
      </c>
      <c r="AA1691" s="11" t="b">
        <v>0</v>
      </c>
      <c r="AB1691" s="11" t="b">
        <v>1</v>
      </c>
      <c r="AC1691" s="11" t="b">
        <v>1</v>
      </c>
      <c r="AD1691" s="11" t="b">
        <v>1</v>
      </c>
      <c r="AE1691" s="11" t="b">
        <v>1</v>
      </c>
      <c r="AF1691" s="11" t="b">
        <v>1</v>
      </c>
      <c r="AG1691" s="11" t="b">
        <v>0</v>
      </c>
    </row>
    <row r="1692" spans="1:33" x14ac:dyDescent="0.2">
      <c r="A1692" s="9">
        <v>3</v>
      </c>
      <c r="B1692" t="s">
        <v>159</v>
      </c>
      <c r="C1692" t="s">
        <v>69</v>
      </c>
      <c r="D1692">
        <v>0</v>
      </c>
      <c r="E1692">
        <v>3946528.3982309899</v>
      </c>
      <c r="F1692">
        <v>0</v>
      </c>
      <c r="G1692">
        <v>0</v>
      </c>
      <c r="H1692">
        <v>0</v>
      </c>
      <c r="I1692">
        <v>0</v>
      </c>
      <c r="J1692" s="8">
        <f>SUMIFS(Table1[time],Table1[repetition],Table1[[#This Row],[repetition]],Table1[config],Table1[[#This Row],[config]])</f>
        <v>162917098.77035385</v>
      </c>
      <c r="K1692" s="9">
        <v>90</v>
      </c>
      <c r="L1692" s="9">
        <v>1</v>
      </c>
      <c r="M1692" s="9" t="s">
        <v>149</v>
      </c>
      <c r="N1692" s="9" t="b">
        <v>0</v>
      </c>
      <c r="O1692" s="9" t="b">
        <v>1</v>
      </c>
      <c r="P1692" s="9" t="b">
        <v>1</v>
      </c>
      <c r="Q1692" s="9" t="b">
        <v>1</v>
      </c>
      <c r="R1692" s="9" t="b">
        <v>1</v>
      </c>
      <c r="S1692" s="9" t="b">
        <v>0</v>
      </c>
      <c r="T1692" s="9" t="b">
        <v>1</v>
      </c>
      <c r="U1692" s="9" t="b">
        <v>0</v>
      </c>
      <c r="V1692" s="9" t="b">
        <v>0</v>
      </c>
      <c r="W1692" s="9" t="b">
        <v>1</v>
      </c>
      <c r="X1692" s="9" t="b">
        <v>1</v>
      </c>
      <c r="Y1692" s="9" t="b">
        <v>1</v>
      </c>
      <c r="Z1692" s="9" t="b">
        <v>1</v>
      </c>
      <c r="AA1692" s="9" t="b">
        <v>0</v>
      </c>
      <c r="AB1692" s="9" t="b">
        <v>1</v>
      </c>
      <c r="AC1692" s="9" t="b">
        <v>1</v>
      </c>
      <c r="AD1692" s="9" t="b">
        <v>1</v>
      </c>
      <c r="AE1692" s="9" t="b">
        <v>1</v>
      </c>
      <c r="AF1692" s="9" t="b">
        <v>1</v>
      </c>
      <c r="AG1692" s="9" t="b">
        <v>0</v>
      </c>
    </row>
    <row r="1693" spans="1:33" x14ac:dyDescent="0.2">
      <c r="A1693" s="11">
        <v>1</v>
      </c>
      <c r="B1693" t="s">
        <v>160</v>
      </c>
      <c r="C1693" t="s">
        <v>69</v>
      </c>
      <c r="D1693">
        <v>0</v>
      </c>
      <c r="E1693">
        <v>7203239.5064369701</v>
      </c>
      <c r="F1693">
        <v>0</v>
      </c>
      <c r="G1693">
        <v>0</v>
      </c>
      <c r="H1693">
        <v>0</v>
      </c>
      <c r="I1693">
        <v>0</v>
      </c>
      <c r="J1693" s="10">
        <f>SUMIFS(Table1[time],Table1[repetition],Table1[[#This Row],[repetition]],Table1[config],Table1[[#This Row],[config]])</f>
        <v>121495557.26990683</v>
      </c>
      <c r="K1693" s="11">
        <v>1</v>
      </c>
      <c r="L1693" s="11">
        <v>18</v>
      </c>
      <c r="M1693" s="11" t="s">
        <v>150</v>
      </c>
      <c r="N1693" s="11" t="b">
        <v>1</v>
      </c>
      <c r="O1693" s="11" t="b">
        <v>0</v>
      </c>
      <c r="P1693" s="11" t="b">
        <v>0</v>
      </c>
      <c r="Q1693" s="11" t="b">
        <v>0</v>
      </c>
      <c r="R1693" s="11" t="b">
        <v>0</v>
      </c>
      <c r="S1693" s="11" t="b">
        <v>1</v>
      </c>
      <c r="T1693" s="11" t="b">
        <v>1</v>
      </c>
      <c r="U1693" s="11" t="b">
        <v>1</v>
      </c>
      <c r="V1693" s="11" t="b">
        <v>1</v>
      </c>
      <c r="W1693" s="11" t="b">
        <v>0</v>
      </c>
      <c r="X1693" s="11" t="b">
        <v>1</v>
      </c>
      <c r="Y1693" s="11" t="b">
        <v>0</v>
      </c>
      <c r="Z1693" s="11" t="b">
        <v>0</v>
      </c>
      <c r="AA1693" s="11" t="b">
        <v>1</v>
      </c>
      <c r="AB1693" s="11" t="b">
        <v>1</v>
      </c>
      <c r="AC1693" s="11" t="b">
        <v>1</v>
      </c>
      <c r="AD1693" s="11" t="b">
        <v>1</v>
      </c>
      <c r="AE1693" s="11" t="b">
        <v>0</v>
      </c>
      <c r="AF1693" s="11" t="b">
        <v>0</v>
      </c>
      <c r="AG1693" s="11" t="b">
        <v>0</v>
      </c>
    </row>
    <row r="1694" spans="1:33" x14ac:dyDescent="0.2">
      <c r="A1694" s="11">
        <v>2</v>
      </c>
      <c r="B1694" t="s">
        <v>160</v>
      </c>
      <c r="C1694" t="s">
        <v>69</v>
      </c>
      <c r="D1694">
        <v>0</v>
      </c>
      <c r="E1694">
        <v>7203647.8828410599</v>
      </c>
      <c r="F1694">
        <v>0</v>
      </c>
      <c r="G1694">
        <v>0</v>
      </c>
      <c r="H1694">
        <v>0</v>
      </c>
      <c r="I1694">
        <v>0</v>
      </c>
      <c r="J1694" s="10">
        <f>SUMIFS(Table1[time],Table1[repetition],Table1[[#This Row],[repetition]],Table1[config],Table1[[#This Row],[config]])</f>
        <v>125841312.89170901</v>
      </c>
      <c r="K1694" s="11">
        <v>90</v>
      </c>
      <c r="L1694" s="11">
        <v>2</v>
      </c>
      <c r="M1694" s="11" t="s">
        <v>150</v>
      </c>
      <c r="N1694" s="11" t="b">
        <v>1</v>
      </c>
      <c r="O1694" s="11" t="b">
        <v>0</v>
      </c>
      <c r="P1694" s="11" t="b">
        <v>0</v>
      </c>
      <c r="Q1694" s="11" t="b">
        <v>0</v>
      </c>
      <c r="R1694" s="11" t="b">
        <v>0</v>
      </c>
      <c r="S1694" s="11" t="b">
        <v>1</v>
      </c>
      <c r="T1694" s="11" t="b">
        <v>0</v>
      </c>
      <c r="U1694" s="11" t="b">
        <v>1</v>
      </c>
      <c r="V1694" s="11" t="b">
        <v>1</v>
      </c>
      <c r="W1694" s="11" t="b">
        <v>0</v>
      </c>
      <c r="X1694" s="11" t="b">
        <v>0</v>
      </c>
      <c r="Y1694" s="11" t="b">
        <v>0</v>
      </c>
      <c r="Z1694" s="11" t="b">
        <v>0</v>
      </c>
      <c r="AA1694" s="11" t="b">
        <v>1</v>
      </c>
      <c r="AB1694" s="11" t="b">
        <v>0</v>
      </c>
      <c r="AC1694" s="11" t="b">
        <v>0</v>
      </c>
      <c r="AD1694" s="11" t="b">
        <v>0</v>
      </c>
      <c r="AE1694" s="11" t="b">
        <v>0</v>
      </c>
      <c r="AF1694" s="11" t="b">
        <v>0</v>
      </c>
      <c r="AG1694" s="11" t="b">
        <v>1</v>
      </c>
    </row>
    <row r="1695" spans="1:33" x14ac:dyDescent="0.2">
      <c r="A1695" s="11">
        <v>3</v>
      </c>
      <c r="B1695" t="s">
        <v>160</v>
      </c>
      <c r="C1695" t="s">
        <v>69</v>
      </c>
      <c r="D1695">
        <v>0</v>
      </c>
      <c r="E1695">
        <v>7202560.7343640001</v>
      </c>
      <c r="F1695">
        <v>0</v>
      </c>
      <c r="G1695">
        <v>0</v>
      </c>
      <c r="H1695">
        <v>0</v>
      </c>
      <c r="I1695">
        <v>0</v>
      </c>
      <c r="J1695" s="10">
        <f>SUMIFS(Table1[time],Table1[repetition],Table1[[#This Row],[repetition]],Table1[config],Table1[[#This Row],[config]])</f>
        <v>162917098.77035385</v>
      </c>
      <c r="K1695" s="11">
        <v>600</v>
      </c>
      <c r="L1695" s="11">
        <v>18</v>
      </c>
      <c r="M1695" s="11" t="s">
        <v>150</v>
      </c>
      <c r="N1695" s="11" t="b">
        <v>0</v>
      </c>
      <c r="O1695" s="11" t="b">
        <v>1</v>
      </c>
      <c r="P1695" s="11" t="b">
        <v>0</v>
      </c>
      <c r="Q1695" s="11" t="b">
        <v>0</v>
      </c>
      <c r="R1695" s="11" t="b">
        <v>1</v>
      </c>
      <c r="S1695" s="11" t="b">
        <v>1</v>
      </c>
      <c r="T1695" s="11" t="b">
        <v>1</v>
      </c>
      <c r="U1695" s="11" t="b">
        <v>0</v>
      </c>
      <c r="V1695" s="11" t="b">
        <v>1</v>
      </c>
      <c r="W1695" s="11" t="b">
        <v>0</v>
      </c>
      <c r="X1695" s="11" t="b">
        <v>0</v>
      </c>
      <c r="Y1695" s="11" t="b">
        <v>0</v>
      </c>
      <c r="Z1695" s="11" t="b">
        <v>1</v>
      </c>
      <c r="AA1695" s="11" t="b">
        <v>0</v>
      </c>
      <c r="AB1695" s="11" t="b">
        <v>0</v>
      </c>
      <c r="AC1695" s="11" t="b">
        <v>1</v>
      </c>
      <c r="AD1695" s="11" t="b">
        <v>1</v>
      </c>
      <c r="AE1695" s="11" t="b">
        <v>0</v>
      </c>
      <c r="AF1695" s="11" t="b">
        <v>1</v>
      </c>
      <c r="AG1695" s="11" t="b">
        <v>1</v>
      </c>
    </row>
    <row r="1696" spans="1:33" x14ac:dyDescent="0.2">
      <c r="A1696" s="9">
        <v>1</v>
      </c>
      <c r="B1696" t="s">
        <v>162</v>
      </c>
      <c r="C1696" t="s">
        <v>69</v>
      </c>
      <c r="D1696">
        <v>0</v>
      </c>
      <c r="E1696">
        <v>977018.578710965</v>
      </c>
      <c r="F1696">
        <v>0</v>
      </c>
      <c r="G1696">
        <v>0</v>
      </c>
      <c r="H1696">
        <v>0</v>
      </c>
      <c r="I1696">
        <v>0</v>
      </c>
      <c r="J1696" s="8">
        <f>SUMIFS(Table1[time],Table1[repetition],Table1[[#This Row],[repetition]],Table1[config],Table1[[#This Row],[config]])</f>
        <v>121495557.26990683</v>
      </c>
      <c r="K1696" s="9">
        <v>50</v>
      </c>
      <c r="L1696" s="9">
        <v>2</v>
      </c>
      <c r="M1696" s="9" t="s">
        <v>149</v>
      </c>
      <c r="N1696" s="9" t="b">
        <v>1</v>
      </c>
      <c r="O1696" s="9" t="b">
        <v>0</v>
      </c>
      <c r="P1696" s="9" t="b">
        <v>0</v>
      </c>
      <c r="Q1696" s="9" t="b">
        <v>0</v>
      </c>
      <c r="R1696" s="9" t="b">
        <v>0</v>
      </c>
      <c r="S1696" s="9" t="b">
        <v>1</v>
      </c>
      <c r="T1696" s="9" t="b">
        <v>0</v>
      </c>
      <c r="U1696" s="9" t="b">
        <v>1</v>
      </c>
      <c r="V1696" s="9" t="b">
        <v>1</v>
      </c>
      <c r="W1696" s="9" t="b">
        <v>0</v>
      </c>
      <c r="X1696" s="9" t="b">
        <v>0</v>
      </c>
      <c r="Y1696" s="9" t="b">
        <v>0</v>
      </c>
      <c r="Z1696" s="9" t="b">
        <v>0</v>
      </c>
      <c r="AA1696" s="9" t="b">
        <v>1</v>
      </c>
      <c r="AB1696" s="9" t="b">
        <v>1</v>
      </c>
      <c r="AC1696" s="9" t="b">
        <v>1</v>
      </c>
      <c r="AD1696" s="9" t="b">
        <v>0</v>
      </c>
      <c r="AE1696" s="9" t="b">
        <v>0</v>
      </c>
      <c r="AF1696" s="9" t="b">
        <v>0</v>
      </c>
      <c r="AG1696" s="9" t="b">
        <v>0</v>
      </c>
    </row>
    <row r="1697" spans="1:33" x14ac:dyDescent="0.2">
      <c r="A1697" s="9">
        <v>2</v>
      </c>
      <c r="B1697" t="s">
        <v>162</v>
      </c>
      <c r="C1697" t="s">
        <v>69</v>
      </c>
      <c r="D1697">
        <v>0</v>
      </c>
      <c r="E1697">
        <v>858894.09196376801</v>
      </c>
      <c r="F1697">
        <v>0</v>
      </c>
      <c r="G1697">
        <v>0</v>
      </c>
      <c r="H1697">
        <v>0</v>
      </c>
      <c r="I1697">
        <v>0</v>
      </c>
      <c r="J1697" s="8">
        <f>SUMIFS(Table1[time],Table1[repetition],Table1[[#This Row],[repetition]],Table1[config],Table1[[#This Row],[config]])</f>
        <v>125841312.89170901</v>
      </c>
      <c r="K1697" s="9">
        <v>90</v>
      </c>
      <c r="L1697" s="9">
        <v>1</v>
      </c>
      <c r="M1697" s="9" t="s">
        <v>149</v>
      </c>
      <c r="N1697" s="9" t="b">
        <v>0</v>
      </c>
      <c r="O1697" s="9" t="b">
        <v>1</v>
      </c>
      <c r="P1697" s="9" t="b">
        <v>1</v>
      </c>
      <c r="Q1697" s="9" t="b">
        <v>1</v>
      </c>
      <c r="R1697" s="9" t="b">
        <v>1</v>
      </c>
      <c r="S1697" s="9" t="b">
        <v>0</v>
      </c>
      <c r="T1697" s="9" t="b">
        <v>1</v>
      </c>
      <c r="U1697" s="9" t="b">
        <v>0</v>
      </c>
      <c r="V1697" s="9" t="b">
        <v>0</v>
      </c>
      <c r="W1697" s="9" t="b">
        <v>1</v>
      </c>
      <c r="X1697" s="9" t="b">
        <v>1</v>
      </c>
      <c r="Y1697" s="9" t="b">
        <v>1</v>
      </c>
      <c r="Z1697" s="9" t="b">
        <v>1</v>
      </c>
      <c r="AA1697" s="9" t="b">
        <v>0</v>
      </c>
      <c r="AB1697" s="9" t="b">
        <v>1</v>
      </c>
      <c r="AC1697" s="9" t="b">
        <v>1</v>
      </c>
      <c r="AD1697" s="9" t="b">
        <v>1</v>
      </c>
      <c r="AE1697" s="9" t="b">
        <v>1</v>
      </c>
      <c r="AF1697" s="9" t="b">
        <v>1</v>
      </c>
      <c r="AG1697" s="9" t="b">
        <v>0</v>
      </c>
    </row>
    <row r="1698" spans="1:33" x14ac:dyDescent="0.2">
      <c r="A1698" s="11">
        <v>3</v>
      </c>
      <c r="B1698" t="s">
        <v>162</v>
      </c>
      <c r="C1698" t="s">
        <v>69</v>
      </c>
      <c r="D1698">
        <v>0</v>
      </c>
      <c r="E1698">
        <v>2584320.2273829998</v>
      </c>
      <c r="F1698">
        <v>0</v>
      </c>
      <c r="G1698">
        <v>0</v>
      </c>
      <c r="H1698">
        <v>0</v>
      </c>
      <c r="I1698">
        <v>0</v>
      </c>
      <c r="J1698" s="10">
        <f>SUMIFS(Table1[time],Table1[repetition],Table1[[#This Row],[repetition]],Table1[config],Table1[[#This Row],[config]])</f>
        <v>162917098.77035385</v>
      </c>
      <c r="K1698" s="11">
        <v>90</v>
      </c>
      <c r="L1698" s="11">
        <v>1</v>
      </c>
      <c r="M1698" s="11" t="s">
        <v>149</v>
      </c>
      <c r="N1698" s="11" t="b">
        <v>0</v>
      </c>
      <c r="O1698" s="11" t="b">
        <v>1</v>
      </c>
      <c r="P1698" s="11" t="b">
        <v>1</v>
      </c>
      <c r="Q1698" s="11" t="b">
        <v>1</v>
      </c>
      <c r="R1698" s="11" t="b">
        <v>1</v>
      </c>
      <c r="S1698" s="11" t="b">
        <v>0</v>
      </c>
      <c r="T1698" s="11" t="b">
        <v>1</v>
      </c>
      <c r="U1698" s="11" t="b">
        <v>0</v>
      </c>
      <c r="V1698" s="11" t="b">
        <v>0</v>
      </c>
      <c r="W1698" s="11" t="b">
        <v>1</v>
      </c>
      <c r="X1698" s="11" t="b">
        <v>1</v>
      </c>
      <c r="Y1698" s="11" t="b">
        <v>1</v>
      </c>
      <c r="Z1698" s="11" t="b">
        <v>1</v>
      </c>
      <c r="AA1698" s="11" t="b">
        <v>0</v>
      </c>
      <c r="AB1698" s="11" t="b">
        <v>1</v>
      </c>
      <c r="AC1698" s="11" t="b">
        <v>1</v>
      </c>
      <c r="AD1698" s="11" t="b">
        <v>1</v>
      </c>
      <c r="AE1698" s="11" t="b">
        <v>1</v>
      </c>
      <c r="AF1698" s="11" t="b">
        <v>1</v>
      </c>
      <c r="AG1698" s="11" t="b">
        <v>0</v>
      </c>
    </row>
    <row r="1699" spans="1:33" x14ac:dyDescent="0.2">
      <c r="A1699" s="9">
        <v>1</v>
      </c>
      <c r="B1699" t="s">
        <v>163</v>
      </c>
      <c r="C1699" t="s">
        <v>69</v>
      </c>
      <c r="D1699">
        <v>0</v>
      </c>
      <c r="E1699">
        <v>1763339.6130039999</v>
      </c>
      <c r="F1699">
        <v>0</v>
      </c>
      <c r="G1699">
        <v>0</v>
      </c>
      <c r="H1699">
        <v>0</v>
      </c>
      <c r="I1699">
        <v>0</v>
      </c>
      <c r="J1699" s="8">
        <f>SUMIFS(Table1[time],Table1[repetition],Table1[[#This Row],[repetition]],Table1[config],Table1[[#This Row],[config]])</f>
        <v>121495557.26990683</v>
      </c>
      <c r="K1699" s="9">
        <v>50</v>
      </c>
      <c r="L1699" s="9">
        <v>5</v>
      </c>
      <c r="M1699" s="9" t="s">
        <v>149</v>
      </c>
      <c r="N1699" s="9" t="b">
        <v>0</v>
      </c>
      <c r="O1699" s="9" t="b">
        <v>1</v>
      </c>
      <c r="P1699" s="9" t="b">
        <v>0</v>
      </c>
      <c r="Q1699" s="9" t="b">
        <v>0</v>
      </c>
      <c r="R1699" s="9" t="b">
        <v>1</v>
      </c>
      <c r="S1699" s="9" t="b">
        <v>1</v>
      </c>
      <c r="T1699" s="9" t="b">
        <v>0</v>
      </c>
      <c r="U1699" s="9" t="b">
        <v>1</v>
      </c>
      <c r="V1699" s="9" t="b">
        <v>0</v>
      </c>
      <c r="W1699" s="9" t="b">
        <v>1</v>
      </c>
      <c r="X1699" s="9" t="b">
        <v>1</v>
      </c>
      <c r="Y1699" s="9" t="b">
        <v>0</v>
      </c>
      <c r="Z1699" s="9" t="b">
        <v>0</v>
      </c>
      <c r="AA1699" s="9" t="b">
        <v>0</v>
      </c>
      <c r="AB1699" s="9" t="b">
        <v>0</v>
      </c>
      <c r="AC1699" s="9" t="b">
        <v>1</v>
      </c>
      <c r="AD1699" s="9" t="b">
        <v>0</v>
      </c>
      <c r="AE1699" s="9" t="b">
        <v>1</v>
      </c>
      <c r="AF1699" s="9" t="b">
        <v>0</v>
      </c>
      <c r="AG1699" s="9" t="b">
        <v>0</v>
      </c>
    </row>
    <row r="1700" spans="1:33" x14ac:dyDescent="0.2">
      <c r="A1700" s="11">
        <v>2</v>
      </c>
      <c r="B1700" t="s">
        <v>163</v>
      </c>
      <c r="C1700" t="s">
        <v>69</v>
      </c>
      <c r="D1700">
        <v>0</v>
      </c>
      <c r="E1700">
        <v>3148992.0671381899</v>
      </c>
      <c r="F1700">
        <v>0</v>
      </c>
      <c r="G1700">
        <v>0</v>
      </c>
      <c r="H1700">
        <v>0</v>
      </c>
      <c r="I1700">
        <v>0</v>
      </c>
      <c r="J1700" s="10">
        <f>SUMIFS(Table1[time],Table1[repetition],Table1[[#This Row],[repetition]],Table1[config],Table1[[#This Row],[config]])</f>
        <v>125841312.89170901</v>
      </c>
      <c r="K1700" s="11">
        <v>90</v>
      </c>
      <c r="L1700" s="11">
        <v>1</v>
      </c>
      <c r="M1700" s="11" t="s">
        <v>149</v>
      </c>
      <c r="N1700" s="11" t="b">
        <v>0</v>
      </c>
      <c r="O1700" s="11" t="b">
        <v>1</v>
      </c>
      <c r="P1700" s="11" t="b">
        <v>1</v>
      </c>
      <c r="Q1700" s="11" t="b">
        <v>1</v>
      </c>
      <c r="R1700" s="11" t="b">
        <v>1</v>
      </c>
      <c r="S1700" s="11" t="b">
        <v>0</v>
      </c>
      <c r="T1700" s="11" t="b">
        <v>1</v>
      </c>
      <c r="U1700" s="11" t="b">
        <v>0</v>
      </c>
      <c r="V1700" s="11" t="b">
        <v>0</v>
      </c>
      <c r="W1700" s="11" t="b">
        <v>1</v>
      </c>
      <c r="X1700" s="11" t="b">
        <v>1</v>
      </c>
      <c r="Y1700" s="11" t="b">
        <v>1</v>
      </c>
      <c r="Z1700" s="11" t="b">
        <v>1</v>
      </c>
      <c r="AA1700" s="11" t="b">
        <v>0</v>
      </c>
      <c r="AB1700" s="11" t="b">
        <v>1</v>
      </c>
      <c r="AC1700" s="11" t="b">
        <v>1</v>
      </c>
      <c r="AD1700" s="11" t="b">
        <v>1</v>
      </c>
      <c r="AE1700" s="11" t="b">
        <v>1</v>
      </c>
      <c r="AF1700" s="11" t="b">
        <v>1</v>
      </c>
      <c r="AG1700" s="11" t="b">
        <v>0</v>
      </c>
    </row>
    <row r="1701" spans="1:33" x14ac:dyDescent="0.2">
      <c r="A1701" s="11">
        <v>3</v>
      </c>
      <c r="B1701" t="s">
        <v>163</v>
      </c>
      <c r="C1701" t="s">
        <v>69</v>
      </c>
      <c r="D1701">
        <v>0</v>
      </c>
      <c r="E1701">
        <v>7204779.8203849997</v>
      </c>
      <c r="F1701">
        <v>0</v>
      </c>
      <c r="G1701">
        <v>0</v>
      </c>
      <c r="H1701">
        <v>0</v>
      </c>
      <c r="I1701">
        <v>0</v>
      </c>
      <c r="J1701" s="10">
        <f>SUMIFS(Table1[time],Table1[repetition],Table1[[#This Row],[repetition]],Table1[config],Table1[[#This Row],[config]])</f>
        <v>162917098.77035385</v>
      </c>
      <c r="K1701" s="11">
        <v>90</v>
      </c>
      <c r="L1701" s="11">
        <v>2</v>
      </c>
      <c r="M1701" s="11" t="s">
        <v>150</v>
      </c>
      <c r="N1701" s="11" t="b">
        <v>1</v>
      </c>
      <c r="O1701" s="11" t="b">
        <v>0</v>
      </c>
      <c r="P1701" s="11" t="b">
        <v>0</v>
      </c>
      <c r="Q1701" s="11" t="b">
        <v>0</v>
      </c>
      <c r="R1701" s="11" t="b">
        <v>0</v>
      </c>
      <c r="S1701" s="11" t="b">
        <v>1</v>
      </c>
      <c r="T1701" s="11" t="b">
        <v>0</v>
      </c>
      <c r="U1701" s="11" t="b">
        <v>1</v>
      </c>
      <c r="V1701" s="11" t="b">
        <v>1</v>
      </c>
      <c r="W1701" s="11" t="b">
        <v>0</v>
      </c>
      <c r="X1701" s="11" t="b">
        <v>0</v>
      </c>
      <c r="Y1701" s="11" t="b">
        <v>0</v>
      </c>
      <c r="Z1701" s="11" t="b">
        <v>0</v>
      </c>
      <c r="AA1701" s="11" t="b">
        <v>1</v>
      </c>
      <c r="AB1701" s="11" t="b">
        <v>0</v>
      </c>
      <c r="AC1701" s="11" t="b">
        <v>0</v>
      </c>
      <c r="AD1701" s="11" t="b">
        <v>0</v>
      </c>
      <c r="AE1701" s="11" t="b">
        <v>0</v>
      </c>
      <c r="AF1701" s="11" t="b">
        <v>0</v>
      </c>
      <c r="AG1701" s="11" t="b">
        <v>1</v>
      </c>
    </row>
    <row r="1702" spans="1:33" x14ac:dyDescent="0.2">
      <c r="A1702" s="9">
        <v>1</v>
      </c>
      <c r="B1702" t="s">
        <v>164</v>
      </c>
      <c r="C1702" t="s">
        <v>69</v>
      </c>
      <c r="D1702">
        <v>0</v>
      </c>
      <c r="E1702">
        <v>7204208.9124529697</v>
      </c>
      <c r="F1702">
        <v>0</v>
      </c>
      <c r="G1702">
        <v>0</v>
      </c>
      <c r="H1702">
        <v>0</v>
      </c>
      <c r="I1702">
        <v>0</v>
      </c>
      <c r="J1702" s="8">
        <f>SUMIFS(Table1[time],Table1[repetition],Table1[[#This Row],[repetition]],Table1[config],Table1[[#This Row],[config]])</f>
        <v>121495557.26990683</v>
      </c>
      <c r="K1702" s="9">
        <v>0</v>
      </c>
      <c r="L1702" s="9">
        <v>3</v>
      </c>
      <c r="M1702" s="9" t="s">
        <v>151</v>
      </c>
      <c r="N1702" s="9" t="b">
        <v>0</v>
      </c>
      <c r="O1702" s="9" t="b">
        <v>1</v>
      </c>
      <c r="P1702" s="9" t="b">
        <v>0</v>
      </c>
      <c r="Q1702" s="9" t="b">
        <v>1</v>
      </c>
      <c r="R1702" s="9" t="b">
        <v>0</v>
      </c>
      <c r="S1702" s="9" t="b">
        <v>1</v>
      </c>
      <c r="T1702" s="9" t="b">
        <v>0</v>
      </c>
      <c r="U1702" s="9" t="b">
        <v>1</v>
      </c>
      <c r="V1702" s="9" t="b">
        <v>0</v>
      </c>
      <c r="W1702" s="9" t="b">
        <v>1</v>
      </c>
      <c r="X1702" s="9" t="b">
        <v>0</v>
      </c>
      <c r="Y1702" s="9" t="b">
        <v>1</v>
      </c>
      <c r="Z1702" s="9" t="b">
        <v>0</v>
      </c>
      <c r="AA1702" s="9" t="b">
        <v>1</v>
      </c>
      <c r="AB1702" s="9" t="b">
        <v>0</v>
      </c>
      <c r="AC1702" s="9" t="b">
        <v>1</v>
      </c>
      <c r="AD1702" s="9" t="b">
        <v>0</v>
      </c>
      <c r="AE1702" s="9" t="b">
        <v>1</v>
      </c>
      <c r="AF1702" s="9" t="b">
        <v>0</v>
      </c>
      <c r="AG1702" s="9" t="b">
        <v>1</v>
      </c>
    </row>
    <row r="1703" spans="1:33" x14ac:dyDescent="0.2">
      <c r="A1703" s="11">
        <v>2</v>
      </c>
      <c r="B1703" t="s">
        <v>164</v>
      </c>
      <c r="C1703" t="s">
        <v>69</v>
      </c>
      <c r="D1703">
        <v>0</v>
      </c>
      <c r="E1703">
        <v>7203689.6348339496</v>
      </c>
      <c r="F1703">
        <v>0</v>
      </c>
      <c r="G1703">
        <v>0</v>
      </c>
      <c r="H1703">
        <v>0</v>
      </c>
      <c r="I1703">
        <v>0</v>
      </c>
      <c r="J1703" s="10">
        <f>SUMIFS(Table1[time],Table1[repetition],Table1[[#This Row],[repetition]],Table1[config],Table1[[#This Row],[config]])</f>
        <v>125841312.89170901</v>
      </c>
      <c r="K1703" s="11">
        <v>90</v>
      </c>
      <c r="L1703" s="11">
        <v>1</v>
      </c>
      <c r="M1703" s="11" t="s">
        <v>149</v>
      </c>
      <c r="N1703" s="11" t="b">
        <v>0</v>
      </c>
      <c r="O1703" s="11" t="b">
        <v>1</v>
      </c>
      <c r="P1703" s="11" t="b">
        <v>1</v>
      </c>
      <c r="Q1703" s="11" t="b">
        <v>1</v>
      </c>
      <c r="R1703" s="11" t="b">
        <v>1</v>
      </c>
      <c r="S1703" s="11" t="b">
        <v>0</v>
      </c>
      <c r="T1703" s="11" t="b">
        <v>1</v>
      </c>
      <c r="U1703" s="11" t="b">
        <v>0</v>
      </c>
      <c r="V1703" s="11" t="b">
        <v>0</v>
      </c>
      <c r="W1703" s="11" t="b">
        <v>1</v>
      </c>
      <c r="X1703" s="11" t="b">
        <v>1</v>
      </c>
      <c r="Y1703" s="11" t="b">
        <v>1</v>
      </c>
      <c r="Z1703" s="11" t="b">
        <v>1</v>
      </c>
      <c r="AA1703" s="11" t="b">
        <v>0</v>
      </c>
      <c r="AB1703" s="11" t="b">
        <v>1</v>
      </c>
      <c r="AC1703" s="11" t="b">
        <v>1</v>
      </c>
      <c r="AD1703" s="11" t="b">
        <v>1</v>
      </c>
      <c r="AE1703" s="11" t="b">
        <v>1</v>
      </c>
      <c r="AF1703" s="11" t="b">
        <v>1</v>
      </c>
      <c r="AG1703" s="11" t="b">
        <v>0</v>
      </c>
    </row>
    <row r="1704" spans="1:33" x14ac:dyDescent="0.2">
      <c r="A1704" s="9">
        <v>3</v>
      </c>
      <c r="B1704" t="s">
        <v>164</v>
      </c>
      <c r="C1704" t="s">
        <v>69</v>
      </c>
      <c r="D1704">
        <v>0</v>
      </c>
      <c r="E1704">
        <v>7205163.7826949898</v>
      </c>
      <c r="F1704">
        <v>0</v>
      </c>
      <c r="G1704">
        <v>0</v>
      </c>
      <c r="H1704">
        <v>0</v>
      </c>
      <c r="I1704">
        <v>0</v>
      </c>
      <c r="J1704" s="8">
        <f>SUMIFS(Table1[time],Table1[repetition],Table1[[#This Row],[repetition]],Table1[config],Table1[[#This Row],[config]])</f>
        <v>162917098.77035385</v>
      </c>
      <c r="K1704" s="9">
        <v>90</v>
      </c>
      <c r="L1704" s="9">
        <v>2</v>
      </c>
      <c r="M1704" s="9" t="s">
        <v>150</v>
      </c>
      <c r="N1704" s="9" t="b">
        <v>1</v>
      </c>
      <c r="O1704" s="9" t="b">
        <v>0</v>
      </c>
      <c r="P1704" s="9" t="b">
        <v>0</v>
      </c>
      <c r="Q1704" s="9" t="b">
        <v>0</v>
      </c>
      <c r="R1704" s="9" t="b">
        <v>0</v>
      </c>
      <c r="S1704" s="9" t="b">
        <v>1</v>
      </c>
      <c r="T1704" s="9" t="b">
        <v>0</v>
      </c>
      <c r="U1704" s="9" t="b">
        <v>1</v>
      </c>
      <c r="V1704" s="9" t="b">
        <v>1</v>
      </c>
      <c r="W1704" s="9" t="b">
        <v>0</v>
      </c>
      <c r="X1704" s="9" t="b">
        <v>0</v>
      </c>
      <c r="Y1704" s="9" t="b">
        <v>0</v>
      </c>
      <c r="Z1704" s="9" t="b">
        <v>0</v>
      </c>
      <c r="AA1704" s="9" t="b">
        <v>1</v>
      </c>
      <c r="AB1704" s="9" t="b">
        <v>0</v>
      </c>
      <c r="AC1704" s="9" t="b">
        <v>0</v>
      </c>
      <c r="AD1704" s="9" t="b">
        <v>0</v>
      </c>
      <c r="AE1704" s="9" t="b">
        <v>0</v>
      </c>
      <c r="AF1704" s="9" t="b">
        <v>0</v>
      </c>
      <c r="AG1704" s="9" t="b">
        <v>1</v>
      </c>
    </row>
    <row r="1705" spans="1:33" x14ac:dyDescent="0.2">
      <c r="A1705" s="9">
        <v>1</v>
      </c>
      <c r="B1705" t="s">
        <v>165</v>
      </c>
      <c r="C1705" t="s">
        <v>69</v>
      </c>
      <c r="D1705">
        <v>0</v>
      </c>
      <c r="E1705">
        <v>7205025.6678790301</v>
      </c>
      <c r="F1705">
        <v>0</v>
      </c>
      <c r="G1705">
        <v>0</v>
      </c>
      <c r="H1705">
        <v>0</v>
      </c>
      <c r="I1705">
        <v>0</v>
      </c>
      <c r="J1705" s="8">
        <f>SUMIFS(Table1[time],Table1[repetition],Table1[[#This Row],[repetition]],Table1[config],Table1[[#This Row],[config]])</f>
        <v>121495557.26990683</v>
      </c>
      <c r="K1705" s="9">
        <v>80</v>
      </c>
      <c r="L1705" s="9">
        <v>2</v>
      </c>
      <c r="M1705" s="9" t="s">
        <v>150</v>
      </c>
      <c r="N1705" s="9" t="b">
        <v>1</v>
      </c>
      <c r="O1705" s="9" t="b">
        <v>0</v>
      </c>
      <c r="P1705" s="9" t="b">
        <v>0</v>
      </c>
      <c r="Q1705" s="9" t="b">
        <v>0</v>
      </c>
      <c r="R1705" s="9" t="b">
        <v>0</v>
      </c>
      <c r="S1705" s="9" t="b">
        <v>1</v>
      </c>
      <c r="T1705" s="9" t="b">
        <v>0</v>
      </c>
      <c r="U1705" s="9" t="b">
        <v>1</v>
      </c>
      <c r="V1705" s="9" t="b">
        <v>1</v>
      </c>
      <c r="W1705" s="9" t="b">
        <v>0</v>
      </c>
      <c r="X1705" s="9" t="b">
        <v>0</v>
      </c>
      <c r="Y1705" s="9" t="b">
        <v>0</v>
      </c>
      <c r="Z1705" s="9" t="b">
        <v>0</v>
      </c>
      <c r="AA1705" s="9" t="b">
        <v>1</v>
      </c>
      <c r="AB1705" s="9" t="b">
        <v>0</v>
      </c>
      <c r="AC1705" s="9" t="b">
        <v>0</v>
      </c>
      <c r="AD1705" s="9" t="b">
        <v>0</v>
      </c>
      <c r="AE1705" s="9" t="b">
        <v>0</v>
      </c>
      <c r="AF1705" s="9" t="b">
        <v>0</v>
      </c>
      <c r="AG1705" s="9" t="b">
        <v>1</v>
      </c>
    </row>
    <row r="1706" spans="1:33" x14ac:dyDescent="0.2">
      <c r="A1706" s="9">
        <v>2</v>
      </c>
      <c r="B1706" t="s">
        <v>165</v>
      </c>
      <c r="C1706" t="s">
        <v>69</v>
      </c>
      <c r="D1706">
        <v>0</v>
      </c>
      <c r="E1706">
        <v>7204648.6401078198</v>
      </c>
      <c r="F1706">
        <v>0</v>
      </c>
      <c r="G1706">
        <v>0</v>
      </c>
      <c r="H1706">
        <v>0</v>
      </c>
      <c r="I1706">
        <v>0</v>
      </c>
      <c r="J1706" s="8">
        <f>SUMIFS(Table1[time],Table1[repetition],Table1[[#This Row],[repetition]],Table1[config],Table1[[#This Row],[config]])</f>
        <v>125841312.89170901</v>
      </c>
      <c r="K1706" s="9">
        <v>90</v>
      </c>
      <c r="L1706" s="9">
        <v>2</v>
      </c>
      <c r="M1706" s="9" t="s">
        <v>150</v>
      </c>
      <c r="N1706" s="9" t="b">
        <v>1</v>
      </c>
      <c r="O1706" s="9" t="b">
        <v>0</v>
      </c>
      <c r="P1706" s="9" t="b">
        <v>0</v>
      </c>
      <c r="Q1706" s="9" t="b">
        <v>0</v>
      </c>
      <c r="R1706" s="9" t="b">
        <v>0</v>
      </c>
      <c r="S1706" s="9" t="b">
        <v>1</v>
      </c>
      <c r="T1706" s="9" t="b">
        <v>0</v>
      </c>
      <c r="U1706" s="9" t="b">
        <v>1</v>
      </c>
      <c r="V1706" s="9" t="b">
        <v>1</v>
      </c>
      <c r="W1706" s="9" t="b">
        <v>0</v>
      </c>
      <c r="X1706" s="9" t="b">
        <v>0</v>
      </c>
      <c r="Y1706" s="9" t="b">
        <v>0</v>
      </c>
      <c r="Z1706" s="9" t="b">
        <v>0</v>
      </c>
      <c r="AA1706" s="9" t="b">
        <v>1</v>
      </c>
      <c r="AB1706" s="9" t="b">
        <v>0</v>
      </c>
      <c r="AC1706" s="9" t="b">
        <v>0</v>
      </c>
      <c r="AD1706" s="9" t="b">
        <v>0</v>
      </c>
      <c r="AE1706" s="9" t="b">
        <v>0</v>
      </c>
      <c r="AF1706" s="9" t="b">
        <v>0</v>
      </c>
      <c r="AG1706" s="9" t="b">
        <v>1</v>
      </c>
    </row>
    <row r="1707" spans="1:33" x14ac:dyDescent="0.2">
      <c r="A1707" s="9">
        <v>3</v>
      </c>
      <c r="B1707" t="s">
        <v>165</v>
      </c>
      <c r="C1707" t="s">
        <v>69</v>
      </c>
      <c r="D1707">
        <v>0</v>
      </c>
      <c r="E1707">
        <v>7207237.9464370003</v>
      </c>
      <c r="F1707">
        <v>0</v>
      </c>
      <c r="G1707">
        <v>0</v>
      </c>
      <c r="H1707">
        <v>0</v>
      </c>
      <c r="I1707">
        <v>0</v>
      </c>
      <c r="J1707" s="8">
        <f>SUMIFS(Table1[time],Table1[repetition],Table1[[#This Row],[repetition]],Table1[config],Table1[[#This Row],[config]])</f>
        <v>162917098.77035385</v>
      </c>
      <c r="K1707" s="9">
        <v>90</v>
      </c>
      <c r="L1707" s="9">
        <v>2</v>
      </c>
      <c r="M1707" s="9" t="s">
        <v>150</v>
      </c>
      <c r="N1707" s="9" t="b">
        <v>1</v>
      </c>
      <c r="O1707" s="9" t="b">
        <v>0</v>
      </c>
      <c r="P1707" s="9" t="b">
        <v>0</v>
      </c>
      <c r="Q1707" s="9" t="b">
        <v>0</v>
      </c>
      <c r="R1707" s="9" t="b">
        <v>0</v>
      </c>
      <c r="S1707" s="9" t="b">
        <v>1</v>
      </c>
      <c r="T1707" s="9" t="b">
        <v>0</v>
      </c>
      <c r="U1707" s="9" t="b">
        <v>1</v>
      </c>
      <c r="V1707" s="9" t="b">
        <v>1</v>
      </c>
      <c r="W1707" s="9" t="b">
        <v>0</v>
      </c>
      <c r="X1707" s="9" t="b">
        <v>0</v>
      </c>
      <c r="Y1707" s="9" t="b">
        <v>0</v>
      </c>
      <c r="Z1707" s="9" t="b">
        <v>0</v>
      </c>
      <c r="AA1707" s="9" t="b">
        <v>1</v>
      </c>
      <c r="AB1707" s="9" t="b">
        <v>0</v>
      </c>
      <c r="AC1707" s="9" t="b">
        <v>0</v>
      </c>
      <c r="AD1707" s="9" t="b">
        <v>0</v>
      </c>
      <c r="AE1707" s="9" t="b">
        <v>0</v>
      </c>
      <c r="AF1707" s="9" t="b">
        <v>0</v>
      </c>
      <c r="AG1707" s="9" t="b">
        <v>1</v>
      </c>
    </row>
    <row r="1708" spans="1:33" x14ac:dyDescent="0.2">
      <c r="A1708" s="9">
        <v>1</v>
      </c>
      <c r="B1708" t="s">
        <v>166</v>
      </c>
      <c r="C1708" t="s">
        <v>69</v>
      </c>
      <c r="D1708">
        <v>0</v>
      </c>
      <c r="E1708">
        <v>3312693.4258179902</v>
      </c>
      <c r="F1708">
        <v>0</v>
      </c>
      <c r="G1708">
        <v>0</v>
      </c>
      <c r="H1708">
        <v>0</v>
      </c>
      <c r="I1708">
        <v>0</v>
      </c>
      <c r="J1708" s="8">
        <f>SUMIFS(Table1[time],Table1[repetition],Table1[[#This Row],[repetition]],Table1[config],Table1[[#This Row],[config]])</f>
        <v>121495557.26990683</v>
      </c>
      <c r="K1708" s="9">
        <v>80</v>
      </c>
      <c r="L1708" s="9">
        <v>4</v>
      </c>
      <c r="M1708" s="9" t="s">
        <v>151</v>
      </c>
      <c r="N1708" s="9" t="b">
        <v>0</v>
      </c>
      <c r="O1708" s="9" t="b">
        <v>1</v>
      </c>
      <c r="P1708" s="9" t="b">
        <v>0</v>
      </c>
      <c r="Q1708" s="9" t="b">
        <v>1</v>
      </c>
      <c r="R1708" s="9" t="b">
        <v>0</v>
      </c>
      <c r="S1708" s="9" t="b">
        <v>0</v>
      </c>
      <c r="T1708" s="9" t="b">
        <v>1</v>
      </c>
      <c r="U1708" s="9" t="b">
        <v>0</v>
      </c>
      <c r="V1708" s="9" t="b">
        <v>0</v>
      </c>
      <c r="W1708" s="9" t="b">
        <v>0</v>
      </c>
      <c r="X1708" s="9" t="b">
        <v>1</v>
      </c>
      <c r="Y1708" s="9" t="b">
        <v>0</v>
      </c>
      <c r="Z1708" s="9" t="b">
        <v>1</v>
      </c>
      <c r="AA1708" s="9" t="b">
        <v>1</v>
      </c>
      <c r="AB1708" s="9" t="b">
        <v>1</v>
      </c>
      <c r="AC1708" s="9" t="b">
        <v>0</v>
      </c>
      <c r="AD1708" s="9" t="b">
        <v>1</v>
      </c>
      <c r="AE1708" s="9" t="b">
        <v>0</v>
      </c>
      <c r="AF1708" s="9" t="b">
        <v>0</v>
      </c>
      <c r="AG1708" s="9" t="b">
        <v>0</v>
      </c>
    </row>
    <row r="1709" spans="1:33" x14ac:dyDescent="0.2">
      <c r="A1709" s="9">
        <v>2</v>
      </c>
      <c r="B1709" t="s">
        <v>166</v>
      </c>
      <c r="C1709" t="s">
        <v>69</v>
      </c>
      <c r="D1709">
        <v>0</v>
      </c>
      <c r="E1709">
        <v>2404243.4419109402</v>
      </c>
      <c r="F1709">
        <v>0</v>
      </c>
      <c r="G1709">
        <v>0</v>
      </c>
      <c r="H1709">
        <v>0</v>
      </c>
      <c r="I1709">
        <v>0</v>
      </c>
      <c r="J1709" s="8">
        <f>SUMIFS(Table1[time],Table1[repetition],Table1[[#This Row],[repetition]],Table1[config],Table1[[#This Row],[config]])</f>
        <v>125841312.89170901</v>
      </c>
      <c r="K1709" s="9">
        <v>90</v>
      </c>
      <c r="L1709" s="9">
        <v>1</v>
      </c>
      <c r="M1709" s="9" t="s">
        <v>149</v>
      </c>
      <c r="N1709" s="9" t="b">
        <v>0</v>
      </c>
      <c r="O1709" s="9" t="b">
        <v>1</v>
      </c>
      <c r="P1709" s="9" t="b">
        <v>1</v>
      </c>
      <c r="Q1709" s="9" t="b">
        <v>1</v>
      </c>
      <c r="R1709" s="9" t="b">
        <v>1</v>
      </c>
      <c r="S1709" s="9" t="b">
        <v>0</v>
      </c>
      <c r="T1709" s="9" t="b">
        <v>1</v>
      </c>
      <c r="U1709" s="9" t="b">
        <v>0</v>
      </c>
      <c r="V1709" s="9" t="b">
        <v>0</v>
      </c>
      <c r="W1709" s="9" t="b">
        <v>1</v>
      </c>
      <c r="X1709" s="9" t="b">
        <v>1</v>
      </c>
      <c r="Y1709" s="9" t="b">
        <v>1</v>
      </c>
      <c r="Z1709" s="9" t="b">
        <v>1</v>
      </c>
      <c r="AA1709" s="9" t="b">
        <v>0</v>
      </c>
      <c r="AB1709" s="9" t="b">
        <v>1</v>
      </c>
      <c r="AC1709" s="9" t="b">
        <v>1</v>
      </c>
      <c r="AD1709" s="9" t="b">
        <v>1</v>
      </c>
      <c r="AE1709" s="9" t="b">
        <v>1</v>
      </c>
      <c r="AF1709" s="9" t="b">
        <v>1</v>
      </c>
      <c r="AG1709" s="9" t="b">
        <v>0</v>
      </c>
    </row>
    <row r="1710" spans="1:33" x14ac:dyDescent="0.2">
      <c r="A1710" s="11">
        <v>3</v>
      </c>
      <c r="B1710" t="s">
        <v>166</v>
      </c>
      <c r="C1710" t="s">
        <v>69</v>
      </c>
      <c r="D1710">
        <v>0</v>
      </c>
      <c r="E1710">
        <v>4535985.1254449999</v>
      </c>
      <c r="F1710">
        <v>0</v>
      </c>
      <c r="G1710">
        <v>0</v>
      </c>
      <c r="H1710">
        <v>0</v>
      </c>
      <c r="I1710">
        <v>0</v>
      </c>
      <c r="J1710" s="10">
        <f>SUMIFS(Table1[time],Table1[repetition],Table1[[#This Row],[repetition]],Table1[config],Table1[[#This Row],[config]])</f>
        <v>162917098.77035385</v>
      </c>
      <c r="K1710" s="11">
        <v>0</v>
      </c>
      <c r="L1710" s="11">
        <v>4</v>
      </c>
      <c r="M1710" s="11" t="s">
        <v>149</v>
      </c>
      <c r="N1710" s="11" t="b">
        <v>1</v>
      </c>
      <c r="O1710" s="11" t="b">
        <v>0</v>
      </c>
      <c r="P1710" s="11" t="b">
        <v>1</v>
      </c>
      <c r="Q1710" s="11" t="b">
        <v>0</v>
      </c>
      <c r="R1710" s="11" t="b">
        <v>1</v>
      </c>
      <c r="S1710" s="11" t="b">
        <v>0</v>
      </c>
      <c r="T1710" s="11" t="b">
        <v>1</v>
      </c>
      <c r="U1710" s="11" t="b">
        <v>0</v>
      </c>
      <c r="V1710" s="11" t="b">
        <v>1</v>
      </c>
      <c r="W1710" s="11" t="b">
        <v>0</v>
      </c>
      <c r="X1710" s="11" t="b">
        <v>1</v>
      </c>
      <c r="Y1710" s="11" t="b">
        <v>0</v>
      </c>
      <c r="Z1710" s="11" t="b">
        <v>1</v>
      </c>
      <c r="AA1710" s="11" t="b">
        <v>0</v>
      </c>
      <c r="AB1710" s="11" t="b">
        <v>1</v>
      </c>
      <c r="AC1710" s="11" t="b">
        <v>0</v>
      </c>
      <c r="AD1710" s="11" t="b">
        <v>1</v>
      </c>
      <c r="AE1710" s="11" t="b">
        <v>0</v>
      </c>
      <c r="AF1710" s="11" t="b">
        <v>1</v>
      </c>
      <c r="AG1710" s="11" t="b">
        <v>0</v>
      </c>
    </row>
    <row r="1711" spans="1:33" x14ac:dyDescent="0.2">
      <c r="A1711" s="9">
        <v>1</v>
      </c>
      <c r="B1711" t="s">
        <v>167</v>
      </c>
      <c r="C1711" t="s">
        <v>69</v>
      </c>
      <c r="D1711">
        <v>0</v>
      </c>
      <c r="E1711">
        <v>7204239.5556979999</v>
      </c>
      <c r="F1711">
        <v>0</v>
      </c>
      <c r="G1711">
        <v>0</v>
      </c>
      <c r="H1711">
        <v>0</v>
      </c>
      <c r="I1711">
        <v>0</v>
      </c>
      <c r="J1711" s="8">
        <f>SUMIFS(Table1[time],Table1[repetition],Table1[[#This Row],[repetition]],Table1[config],Table1[[#This Row],[config]])</f>
        <v>121495557.26990683</v>
      </c>
      <c r="K1711" s="9">
        <v>90</v>
      </c>
      <c r="L1711" s="9">
        <v>1</v>
      </c>
      <c r="M1711" s="9" t="s">
        <v>149</v>
      </c>
      <c r="N1711" s="9" t="b">
        <v>0</v>
      </c>
      <c r="O1711" s="9" t="b">
        <v>1</v>
      </c>
      <c r="P1711" s="9" t="b">
        <v>1</v>
      </c>
      <c r="Q1711" s="9" t="b">
        <v>1</v>
      </c>
      <c r="R1711" s="9" t="b">
        <v>1</v>
      </c>
      <c r="S1711" s="9" t="b">
        <v>0</v>
      </c>
      <c r="T1711" s="9" t="b">
        <v>1</v>
      </c>
      <c r="U1711" s="9" t="b">
        <v>0</v>
      </c>
      <c r="V1711" s="9" t="b">
        <v>0</v>
      </c>
      <c r="W1711" s="9" t="b">
        <v>1</v>
      </c>
      <c r="X1711" s="9" t="b">
        <v>1</v>
      </c>
      <c r="Y1711" s="9" t="b">
        <v>1</v>
      </c>
      <c r="Z1711" s="9" t="b">
        <v>1</v>
      </c>
      <c r="AA1711" s="9" t="b">
        <v>0</v>
      </c>
      <c r="AB1711" s="9" t="b">
        <v>1</v>
      </c>
      <c r="AC1711" s="9" t="b">
        <v>1</v>
      </c>
      <c r="AD1711" s="9" t="b">
        <v>1</v>
      </c>
      <c r="AE1711" s="9" t="b">
        <v>1</v>
      </c>
      <c r="AF1711" s="9" t="b">
        <v>1</v>
      </c>
      <c r="AG1711" s="9" t="b">
        <v>0</v>
      </c>
    </row>
    <row r="1712" spans="1:33" x14ac:dyDescent="0.2">
      <c r="A1712" s="11">
        <v>2</v>
      </c>
      <c r="B1712" t="s">
        <v>167</v>
      </c>
      <c r="C1712" t="s">
        <v>69</v>
      </c>
      <c r="D1712">
        <v>0</v>
      </c>
      <c r="E1712">
        <v>7203646.6349479696</v>
      </c>
      <c r="F1712">
        <v>0</v>
      </c>
      <c r="G1712">
        <v>0</v>
      </c>
      <c r="H1712">
        <v>0</v>
      </c>
      <c r="I1712">
        <v>0</v>
      </c>
      <c r="J1712" s="10">
        <f>SUMIFS(Table1[time],Table1[repetition],Table1[[#This Row],[repetition]],Table1[config],Table1[[#This Row],[config]])</f>
        <v>125841312.89170901</v>
      </c>
      <c r="K1712" s="11">
        <v>90</v>
      </c>
      <c r="L1712" s="11">
        <v>2</v>
      </c>
      <c r="M1712" s="11" t="s">
        <v>150</v>
      </c>
      <c r="N1712" s="11" t="b">
        <v>1</v>
      </c>
      <c r="O1712" s="11" t="b">
        <v>0</v>
      </c>
      <c r="P1712" s="11" t="b">
        <v>0</v>
      </c>
      <c r="Q1712" s="11" t="b">
        <v>0</v>
      </c>
      <c r="R1712" s="11" t="b">
        <v>0</v>
      </c>
      <c r="S1712" s="11" t="b">
        <v>1</v>
      </c>
      <c r="T1712" s="11" t="b">
        <v>0</v>
      </c>
      <c r="U1712" s="11" t="b">
        <v>1</v>
      </c>
      <c r="V1712" s="11" t="b">
        <v>1</v>
      </c>
      <c r="W1712" s="11" t="b">
        <v>0</v>
      </c>
      <c r="X1712" s="11" t="b">
        <v>0</v>
      </c>
      <c r="Y1712" s="11" t="b">
        <v>0</v>
      </c>
      <c r="Z1712" s="11" t="b">
        <v>0</v>
      </c>
      <c r="AA1712" s="11" t="b">
        <v>1</v>
      </c>
      <c r="AB1712" s="11" t="b">
        <v>0</v>
      </c>
      <c r="AC1712" s="11" t="b">
        <v>0</v>
      </c>
      <c r="AD1712" s="11" t="b">
        <v>0</v>
      </c>
      <c r="AE1712" s="11" t="b">
        <v>0</v>
      </c>
      <c r="AF1712" s="11" t="b">
        <v>0</v>
      </c>
      <c r="AG1712" s="11" t="b">
        <v>1</v>
      </c>
    </row>
    <row r="1713" spans="1:33" x14ac:dyDescent="0.2">
      <c r="A1713" s="11">
        <v>3</v>
      </c>
      <c r="B1713" t="s">
        <v>167</v>
      </c>
      <c r="C1713" t="s">
        <v>69</v>
      </c>
      <c r="D1713">
        <v>0</v>
      </c>
      <c r="E1713">
        <v>7206085.3614349896</v>
      </c>
      <c r="F1713">
        <v>0</v>
      </c>
      <c r="G1713">
        <v>0</v>
      </c>
      <c r="H1713">
        <v>0</v>
      </c>
      <c r="I1713">
        <v>0</v>
      </c>
      <c r="J1713" s="10">
        <f>SUMIFS(Table1[time],Table1[repetition],Table1[[#This Row],[repetition]],Table1[config],Table1[[#This Row],[config]])</f>
        <v>162917098.77035385</v>
      </c>
      <c r="K1713" s="11">
        <v>0</v>
      </c>
      <c r="L1713" s="11">
        <v>4</v>
      </c>
      <c r="M1713" s="11" t="s">
        <v>149</v>
      </c>
      <c r="N1713" s="11" t="b">
        <v>1</v>
      </c>
      <c r="O1713" s="11" t="b">
        <v>0</v>
      </c>
      <c r="P1713" s="11" t="b">
        <v>1</v>
      </c>
      <c r="Q1713" s="11" t="b">
        <v>0</v>
      </c>
      <c r="R1713" s="11" t="b">
        <v>1</v>
      </c>
      <c r="S1713" s="11" t="b">
        <v>0</v>
      </c>
      <c r="T1713" s="11" t="b">
        <v>1</v>
      </c>
      <c r="U1713" s="11" t="b">
        <v>0</v>
      </c>
      <c r="V1713" s="11" t="b">
        <v>1</v>
      </c>
      <c r="W1713" s="11" t="b">
        <v>0</v>
      </c>
      <c r="X1713" s="11" t="b">
        <v>1</v>
      </c>
      <c r="Y1713" s="11" t="b">
        <v>0</v>
      </c>
      <c r="Z1713" s="11" t="b">
        <v>1</v>
      </c>
      <c r="AA1713" s="11" t="b">
        <v>0</v>
      </c>
      <c r="AB1713" s="11" t="b">
        <v>1</v>
      </c>
      <c r="AC1713" s="11" t="b">
        <v>0</v>
      </c>
      <c r="AD1713" s="11" t="b">
        <v>1</v>
      </c>
      <c r="AE1713" s="11" t="b">
        <v>0</v>
      </c>
      <c r="AF1713" s="11" t="b">
        <v>1</v>
      </c>
      <c r="AG1713" s="11" t="b">
        <v>0</v>
      </c>
    </row>
    <row r="1714" spans="1:33" x14ac:dyDescent="0.2">
      <c r="A1714" s="9">
        <v>1</v>
      </c>
      <c r="B1714" t="s">
        <v>161</v>
      </c>
      <c r="C1714" t="s">
        <v>69</v>
      </c>
      <c r="D1714">
        <v>0</v>
      </c>
      <c r="E1714">
        <v>7202799.5557729704</v>
      </c>
      <c r="F1714">
        <v>0</v>
      </c>
      <c r="G1714">
        <v>0</v>
      </c>
      <c r="H1714">
        <v>0</v>
      </c>
      <c r="I1714">
        <v>0</v>
      </c>
      <c r="J1714" s="8">
        <f>SUMIFS(Table1[time],Table1[repetition],Table1[[#This Row],[repetition]],Table1[config],Table1[[#This Row],[config]])</f>
        <v>121495557.26990683</v>
      </c>
      <c r="K1714" s="9">
        <v>0</v>
      </c>
      <c r="L1714" s="9">
        <v>4</v>
      </c>
      <c r="M1714" s="9" t="s">
        <v>149</v>
      </c>
      <c r="N1714" s="9" t="b">
        <v>1</v>
      </c>
      <c r="O1714" s="9" t="b">
        <v>0</v>
      </c>
      <c r="P1714" s="9" t="b">
        <v>1</v>
      </c>
      <c r="Q1714" s="9" t="b">
        <v>0</v>
      </c>
      <c r="R1714" s="9" t="b">
        <v>1</v>
      </c>
      <c r="S1714" s="9" t="b">
        <v>0</v>
      </c>
      <c r="T1714" s="9" t="b">
        <v>1</v>
      </c>
      <c r="U1714" s="9" t="b">
        <v>0</v>
      </c>
      <c r="V1714" s="9" t="b">
        <v>1</v>
      </c>
      <c r="W1714" s="9" t="b">
        <v>0</v>
      </c>
      <c r="X1714" s="9" t="b">
        <v>1</v>
      </c>
      <c r="Y1714" s="9" t="b">
        <v>0</v>
      </c>
      <c r="Z1714" s="9" t="b">
        <v>1</v>
      </c>
      <c r="AA1714" s="9" t="b">
        <v>0</v>
      </c>
      <c r="AB1714" s="9" t="b">
        <v>1</v>
      </c>
      <c r="AC1714" s="9" t="b">
        <v>0</v>
      </c>
      <c r="AD1714" s="9" t="b">
        <v>1</v>
      </c>
      <c r="AE1714" s="9" t="b">
        <v>0</v>
      </c>
      <c r="AF1714" s="9" t="b">
        <v>1</v>
      </c>
      <c r="AG1714" s="9" t="b">
        <v>0</v>
      </c>
    </row>
    <row r="1715" spans="1:33" x14ac:dyDescent="0.2">
      <c r="A1715" s="9">
        <v>2</v>
      </c>
      <c r="B1715" t="s">
        <v>161</v>
      </c>
      <c r="C1715" t="s">
        <v>69</v>
      </c>
      <c r="D1715">
        <v>0</v>
      </c>
      <c r="E1715">
        <v>7204506.1524589499</v>
      </c>
      <c r="F1715">
        <v>0</v>
      </c>
      <c r="G1715">
        <v>0</v>
      </c>
      <c r="H1715">
        <v>0</v>
      </c>
      <c r="I1715">
        <v>0</v>
      </c>
      <c r="J1715" s="8">
        <f>SUMIFS(Table1[time],Table1[repetition],Table1[[#This Row],[repetition]],Table1[config],Table1[[#This Row],[config]])</f>
        <v>125841312.89170901</v>
      </c>
      <c r="K1715" s="9">
        <v>90</v>
      </c>
      <c r="L1715" s="9">
        <v>2</v>
      </c>
      <c r="M1715" s="9" t="s">
        <v>150</v>
      </c>
      <c r="N1715" s="9" t="b">
        <v>1</v>
      </c>
      <c r="O1715" s="9" t="b">
        <v>0</v>
      </c>
      <c r="P1715" s="9" t="b">
        <v>0</v>
      </c>
      <c r="Q1715" s="9" t="b">
        <v>0</v>
      </c>
      <c r="R1715" s="9" t="b">
        <v>0</v>
      </c>
      <c r="S1715" s="9" t="b">
        <v>1</v>
      </c>
      <c r="T1715" s="9" t="b">
        <v>0</v>
      </c>
      <c r="U1715" s="9" t="b">
        <v>1</v>
      </c>
      <c r="V1715" s="9" t="b">
        <v>1</v>
      </c>
      <c r="W1715" s="9" t="b">
        <v>0</v>
      </c>
      <c r="X1715" s="9" t="b">
        <v>0</v>
      </c>
      <c r="Y1715" s="9" t="b">
        <v>0</v>
      </c>
      <c r="Z1715" s="9" t="b">
        <v>0</v>
      </c>
      <c r="AA1715" s="9" t="b">
        <v>1</v>
      </c>
      <c r="AB1715" s="9" t="b">
        <v>0</v>
      </c>
      <c r="AC1715" s="9" t="b">
        <v>0</v>
      </c>
      <c r="AD1715" s="9" t="b">
        <v>0</v>
      </c>
      <c r="AE1715" s="9" t="b">
        <v>0</v>
      </c>
      <c r="AF1715" s="9" t="b">
        <v>0</v>
      </c>
      <c r="AG1715" s="9" t="b">
        <v>1</v>
      </c>
    </row>
    <row r="1716" spans="1:33" x14ac:dyDescent="0.2">
      <c r="A1716" s="11">
        <v>3</v>
      </c>
      <c r="B1716" t="s">
        <v>161</v>
      </c>
      <c r="C1716" t="s">
        <v>69</v>
      </c>
      <c r="D1716">
        <v>0</v>
      </c>
      <c r="E1716">
        <v>7204643.1622719998</v>
      </c>
      <c r="F1716">
        <v>0</v>
      </c>
      <c r="G1716">
        <v>0</v>
      </c>
      <c r="H1716">
        <v>0</v>
      </c>
      <c r="I1716">
        <v>0</v>
      </c>
      <c r="J1716" s="10">
        <f>SUMIFS(Table1[time],Table1[repetition],Table1[[#This Row],[repetition]],Table1[config],Table1[[#This Row],[config]])</f>
        <v>162917098.77035385</v>
      </c>
      <c r="K1716" s="11">
        <v>90</v>
      </c>
      <c r="L1716" s="11">
        <v>2</v>
      </c>
      <c r="M1716" s="11" t="s">
        <v>150</v>
      </c>
      <c r="N1716" s="11" t="b">
        <v>1</v>
      </c>
      <c r="O1716" s="11" t="b">
        <v>0</v>
      </c>
      <c r="P1716" s="11" t="b">
        <v>0</v>
      </c>
      <c r="Q1716" s="11" t="b">
        <v>0</v>
      </c>
      <c r="R1716" s="11" t="b">
        <v>0</v>
      </c>
      <c r="S1716" s="11" t="b">
        <v>1</v>
      </c>
      <c r="T1716" s="11" t="b">
        <v>0</v>
      </c>
      <c r="U1716" s="11" t="b">
        <v>1</v>
      </c>
      <c r="V1716" s="11" t="b">
        <v>1</v>
      </c>
      <c r="W1716" s="11" t="b">
        <v>0</v>
      </c>
      <c r="X1716" s="11" t="b">
        <v>0</v>
      </c>
      <c r="Y1716" s="11" t="b">
        <v>0</v>
      </c>
      <c r="Z1716" s="11" t="b">
        <v>0</v>
      </c>
      <c r="AA1716" s="11" t="b">
        <v>1</v>
      </c>
      <c r="AB1716" s="11" t="b">
        <v>0</v>
      </c>
      <c r="AC1716" s="11" t="b">
        <v>0</v>
      </c>
      <c r="AD1716" s="11" t="b">
        <v>0</v>
      </c>
      <c r="AE1716" s="11" t="b">
        <v>0</v>
      </c>
      <c r="AF1716" s="11" t="b">
        <v>0</v>
      </c>
      <c r="AG1716" s="11" t="b">
        <v>1</v>
      </c>
    </row>
    <row r="1717" spans="1:33" x14ac:dyDescent="0.2">
      <c r="A1717" s="9">
        <v>1</v>
      </c>
      <c r="B1717" t="s">
        <v>168</v>
      </c>
      <c r="C1717" t="s">
        <v>69</v>
      </c>
      <c r="D1717">
        <v>0</v>
      </c>
      <c r="E1717">
        <v>1762721.46007994</v>
      </c>
      <c r="F1717">
        <v>0</v>
      </c>
      <c r="G1717">
        <v>0</v>
      </c>
      <c r="H1717">
        <v>0</v>
      </c>
      <c r="I1717">
        <v>0</v>
      </c>
      <c r="J1717" s="8">
        <f>SUMIFS(Table1[time],Table1[repetition],Table1[[#This Row],[repetition]],Table1[config],Table1[[#This Row],[config]])</f>
        <v>121495557.26990683</v>
      </c>
      <c r="K1717" s="9">
        <v>90</v>
      </c>
      <c r="L1717" s="9">
        <v>4</v>
      </c>
      <c r="M1717" s="9" t="s">
        <v>150</v>
      </c>
      <c r="N1717" s="9" t="b">
        <v>0</v>
      </c>
      <c r="O1717" s="9" t="b">
        <v>0</v>
      </c>
      <c r="P1717" s="9" t="b">
        <v>0</v>
      </c>
      <c r="Q1717" s="9" t="b">
        <v>0</v>
      </c>
      <c r="R1717" s="9" t="b">
        <v>0</v>
      </c>
      <c r="S1717" s="9" t="b">
        <v>0</v>
      </c>
      <c r="T1717" s="9" t="b">
        <v>1</v>
      </c>
      <c r="U1717" s="9" t="b">
        <v>1</v>
      </c>
      <c r="V1717" s="9" t="b">
        <v>0</v>
      </c>
      <c r="W1717" s="9" t="b">
        <v>1</v>
      </c>
      <c r="X1717" s="9" t="b">
        <v>1</v>
      </c>
      <c r="Y1717" s="9" t="b">
        <v>0</v>
      </c>
      <c r="Z1717" s="9" t="b">
        <v>1</v>
      </c>
      <c r="AA1717" s="9" t="b">
        <v>1</v>
      </c>
      <c r="AB1717" s="9" t="b">
        <v>0</v>
      </c>
      <c r="AC1717" s="9" t="b">
        <v>1</v>
      </c>
      <c r="AD1717" s="9" t="b">
        <v>0</v>
      </c>
      <c r="AE1717" s="9" t="b">
        <v>1</v>
      </c>
      <c r="AF1717" s="9" t="b">
        <v>1</v>
      </c>
      <c r="AG1717" s="9" t="b">
        <v>0</v>
      </c>
    </row>
    <row r="1718" spans="1:33" x14ac:dyDescent="0.2">
      <c r="A1718" s="11">
        <v>2</v>
      </c>
      <c r="B1718" t="s">
        <v>168</v>
      </c>
      <c r="C1718" t="s">
        <v>69</v>
      </c>
      <c r="D1718">
        <v>0</v>
      </c>
      <c r="E1718">
        <v>1366454.6034820301</v>
      </c>
      <c r="F1718">
        <v>0</v>
      </c>
      <c r="G1718">
        <v>0</v>
      </c>
      <c r="H1718">
        <v>0</v>
      </c>
      <c r="I1718">
        <v>0</v>
      </c>
      <c r="J1718" s="10">
        <f>SUMIFS(Table1[time],Table1[repetition],Table1[[#This Row],[repetition]],Table1[config],Table1[[#This Row],[config]])</f>
        <v>125841312.89170901</v>
      </c>
      <c r="K1718" s="11">
        <v>90</v>
      </c>
      <c r="L1718" s="11">
        <v>1</v>
      </c>
      <c r="M1718" s="11" t="s">
        <v>149</v>
      </c>
      <c r="N1718" s="11" t="b">
        <v>0</v>
      </c>
      <c r="O1718" s="11" t="b">
        <v>1</v>
      </c>
      <c r="P1718" s="11" t="b">
        <v>1</v>
      </c>
      <c r="Q1718" s="11" t="b">
        <v>1</v>
      </c>
      <c r="R1718" s="11" t="b">
        <v>1</v>
      </c>
      <c r="S1718" s="11" t="b">
        <v>0</v>
      </c>
      <c r="T1718" s="11" t="b">
        <v>1</v>
      </c>
      <c r="U1718" s="11" t="b">
        <v>0</v>
      </c>
      <c r="V1718" s="11" t="b">
        <v>0</v>
      </c>
      <c r="W1718" s="11" t="b">
        <v>1</v>
      </c>
      <c r="X1718" s="11" t="b">
        <v>1</v>
      </c>
      <c r="Y1718" s="11" t="b">
        <v>1</v>
      </c>
      <c r="Z1718" s="11" t="b">
        <v>1</v>
      </c>
      <c r="AA1718" s="11" t="b">
        <v>0</v>
      </c>
      <c r="AB1718" s="11" t="b">
        <v>1</v>
      </c>
      <c r="AC1718" s="11" t="b">
        <v>1</v>
      </c>
      <c r="AD1718" s="11" t="b">
        <v>1</v>
      </c>
      <c r="AE1718" s="11" t="b">
        <v>1</v>
      </c>
      <c r="AF1718" s="11" t="b">
        <v>1</v>
      </c>
      <c r="AG1718" s="11" t="b">
        <v>0</v>
      </c>
    </row>
    <row r="1719" spans="1:33" x14ac:dyDescent="0.2">
      <c r="A1719" s="9">
        <v>3</v>
      </c>
      <c r="B1719" t="s">
        <v>168</v>
      </c>
      <c r="C1719" t="s">
        <v>69</v>
      </c>
      <c r="D1719">
        <v>0</v>
      </c>
      <c r="E1719">
        <v>2870825.6063579898</v>
      </c>
      <c r="F1719">
        <v>0</v>
      </c>
      <c r="G1719">
        <v>0</v>
      </c>
      <c r="H1719">
        <v>0</v>
      </c>
      <c r="I1719">
        <v>0</v>
      </c>
      <c r="J1719" s="8">
        <f>SUMIFS(Table1[time],Table1[repetition],Table1[[#This Row],[repetition]],Table1[config],Table1[[#This Row],[config]])</f>
        <v>162917098.77035385</v>
      </c>
      <c r="K1719" s="9">
        <v>90</v>
      </c>
      <c r="L1719" s="9">
        <v>1</v>
      </c>
      <c r="M1719" s="9" t="s">
        <v>149</v>
      </c>
      <c r="N1719" s="9" t="b">
        <v>0</v>
      </c>
      <c r="O1719" s="9" t="b">
        <v>1</v>
      </c>
      <c r="P1719" s="9" t="b">
        <v>1</v>
      </c>
      <c r="Q1719" s="9" t="b">
        <v>1</v>
      </c>
      <c r="R1719" s="9" t="b">
        <v>1</v>
      </c>
      <c r="S1719" s="9" t="b">
        <v>0</v>
      </c>
      <c r="T1719" s="9" t="b">
        <v>1</v>
      </c>
      <c r="U1719" s="9" t="b">
        <v>0</v>
      </c>
      <c r="V1719" s="9" t="b">
        <v>0</v>
      </c>
      <c r="W1719" s="9" t="b">
        <v>1</v>
      </c>
      <c r="X1719" s="9" t="b">
        <v>1</v>
      </c>
      <c r="Y1719" s="9" t="b">
        <v>1</v>
      </c>
      <c r="Z1719" s="9" t="b">
        <v>1</v>
      </c>
      <c r="AA1719" s="9" t="b">
        <v>0</v>
      </c>
      <c r="AB1719" s="9" t="b">
        <v>1</v>
      </c>
      <c r="AC1719" s="9" t="b">
        <v>1</v>
      </c>
      <c r="AD1719" s="9" t="b">
        <v>1</v>
      </c>
      <c r="AE1719" s="9" t="b">
        <v>1</v>
      </c>
      <c r="AF1719" s="9" t="b">
        <v>1</v>
      </c>
      <c r="AG1719" s="9" t="b">
        <v>0</v>
      </c>
    </row>
    <row r="1720" spans="1:33" x14ac:dyDescent="0.2">
      <c r="A1720" s="9">
        <v>1</v>
      </c>
      <c r="B1720" t="s">
        <v>169</v>
      </c>
      <c r="C1720" t="s">
        <v>69</v>
      </c>
      <c r="D1720">
        <v>0</v>
      </c>
      <c r="E1720">
        <v>7203825.0217390005</v>
      </c>
      <c r="F1720">
        <v>0</v>
      </c>
      <c r="G1720">
        <v>0</v>
      </c>
      <c r="H1720">
        <v>0</v>
      </c>
      <c r="I1720">
        <v>0</v>
      </c>
      <c r="J1720" s="8">
        <f>SUMIFS(Table1[time],Table1[repetition],Table1[[#This Row],[repetition]],Table1[config],Table1[[#This Row],[config]])</f>
        <v>121495557.26990683</v>
      </c>
      <c r="K1720" s="9">
        <v>90</v>
      </c>
      <c r="L1720" s="9">
        <v>18</v>
      </c>
      <c r="M1720" s="9" t="s">
        <v>150</v>
      </c>
      <c r="N1720" s="9" t="b">
        <v>0</v>
      </c>
      <c r="O1720" s="9" t="b">
        <v>1</v>
      </c>
      <c r="P1720" s="9" t="b">
        <v>1</v>
      </c>
      <c r="Q1720" s="9" t="b">
        <v>1</v>
      </c>
      <c r="R1720" s="9" t="b">
        <v>1</v>
      </c>
      <c r="S1720" s="9" t="b">
        <v>0</v>
      </c>
      <c r="T1720" s="9" t="b">
        <v>0</v>
      </c>
      <c r="U1720" s="9" t="b">
        <v>1</v>
      </c>
      <c r="V1720" s="9" t="b">
        <v>0</v>
      </c>
      <c r="W1720" s="9" t="b">
        <v>0</v>
      </c>
      <c r="X1720" s="9" t="b">
        <v>1</v>
      </c>
      <c r="Y1720" s="9" t="b">
        <v>0</v>
      </c>
      <c r="Z1720" s="9" t="b">
        <v>0</v>
      </c>
      <c r="AA1720" s="9" t="b">
        <v>1</v>
      </c>
      <c r="AB1720" s="9" t="b">
        <v>1</v>
      </c>
      <c r="AC1720" s="9" t="b">
        <v>0</v>
      </c>
      <c r="AD1720" s="9" t="b">
        <v>1</v>
      </c>
      <c r="AE1720" s="9" t="b">
        <v>1</v>
      </c>
      <c r="AF1720" s="9" t="b">
        <v>0</v>
      </c>
      <c r="AG1720" s="9" t="b">
        <v>0</v>
      </c>
    </row>
    <row r="1721" spans="1:33" x14ac:dyDescent="0.2">
      <c r="A1721" s="9">
        <v>2</v>
      </c>
      <c r="B1721" t="s">
        <v>169</v>
      </c>
      <c r="C1721" t="s">
        <v>69</v>
      </c>
      <c r="D1721">
        <v>0</v>
      </c>
      <c r="E1721">
        <v>7203613.1697888402</v>
      </c>
      <c r="F1721">
        <v>0</v>
      </c>
      <c r="G1721">
        <v>0</v>
      </c>
      <c r="H1721">
        <v>0</v>
      </c>
      <c r="I1721">
        <v>0</v>
      </c>
      <c r="J1721" s="8">
        <f>SUMIFS(Table1[time],Table1[repetition],Table1[[#This Row],[repetition]],Table1[config],Table1[[#This Row],[config]])</f>
        <v>125841312.89170901</v>
      </c>
      <c r="K1721" s="9">
        <v>90</v>
      </c>
      <c r="L1721" s="9">
        <v>2</v>
      </c>
      <c r="M1721" s="9" t="s">
        <v>150</v>
      </c>
      <c r="N1721" s="9" t="b">
        <v>1</v>
      </c>
      <c r="O1721" s="9" t="b">
        <v>0</v>
      </c>
      <c r="P1721" s="9" t="b">
        <v>0</v>
      </c>
      <c r="Q1721" s="9" t="b">
        <v>0</v>
      </c>
      <c r="R1721" s="9" t="b">
        <v>0</v>
      </c>
      <c r="S1721" s="9" t="b">
        <v>1</v>
      </c>
      <c r="T1721" s="9" t="b">
        <v>0</v>
      </c>
      <c r="U1721" s="9" t="b">
        <v>1</v>
      </c>
      <c r="V1721" s="9" t="b">
        <v>1</v>
      </c>
      <c r="W1721" s="9" t="b">
        <v>0</v>
      </c>
      <c r="X1721" s="9" t="b">
        <v>0</v>
      </c>
      <c r="Y1721" s="9" t="b">
        <v>0</v>
      </c>
      <c r="Z1721" s="9" t="b">
        <v>0</v>
      </c>
      <c r="AA1721" s="9" t="b">
        <v>1</v>
      </c>
      <c r="AB1721" s="9" t="b">
        <v>0</v>
      </c>
      <c r="AC1721" s="9" t="b">
        <v>0</v>
      </c>
      <c r="AD1721" s="9" t="b">
        <v>0</v>
      </c>
      <c r="AE1721" s="9" t="b">
        <v>0</v>
      </c>
      <c r="AF1721" s="9" t="b">
        <v>0</v>
      </c>
      <c r="AG1721" s="9" t="b">
        <v>1</v>
      </c>
    </row>
    <row r="1722" spans="1:33" x14ac:dyDescent="0.2">
      <c r="A1722" s="9">
        <v>3</v>
      </c>
      <c r="B1722" t="s">
        <v>169</v>
      </c>
      <c r="C1722" t="s">
        <v>69</v>
      </c>
      <c r="D1722">
        <v>0</v>
      </c>
      <c r="E1722">
        <v>7204513.288195</v>
      </c>
      <c r="F1722">
        <v>0</v>
      </c>
      <c r="G1722">
        <v>0</v>
      </c>
      <c r="H1722">
        <v>0</v>
      </c>
      <c r="I1722">
        <v>0</v>
      </c>
      <c r="J1722" s="8">
        <f>SUMIFS(Table1[time],Table1[repetition],Table1[[#This Row],[repetition]],Table1[config],Table1[[#This Row],[config]])</f>
        <v>162917098.77035385</v>
      </c>
      <c r="K1722" s="9">
        <v>0</v>
      </c>
      <c r="L1722" s="9">
        <v>4</v>
      </c>
      <c r="M1722" s="9" t="s">
        <v>149</v>
      </c>
      <c r="N1722" s="9" t="b">
        <v>1</v>
      </c>
      <c r="O1722" s="9" t="b">
        <v>0</v>
      </c>
      <c r="P1722" s="9" t="b">
        <v>1</v>
      </c>
      <c r="Q1722" s="9" t="b">
        <v>0</v>
      </c>
      <c r="R1722" s="9" t="b">
        <v>1</v>
      </c>
      <c r="S1722" s="9" t="b">
        <v>0</v>
      </c>
      <c r="T1722" s="9" t="b">
        <v>1</v>
      </c>
      <c r="U1722" s="9" t="b">
        <v>0</v>
      </c>
      <c r="V1722" s="9" t="b">
        <v>1</v>
      </c>
      <c r="W1722" s="9" t="b">
        <v>0</v>
      </c>
      <c r="X1722" s="9" t="b">
        <v>1</v>
      </c>
      <c r="Y1722" s="9" t="b">
        <v>0</v>
      </c>
      <c r="Z1722" s="9" t="b">
        <v>1</v>
      </c>
      <c r="AA1722" s="9" t="b">
        <v>0</v>
      </c>
      <c r="AB1722" s="9" t="b">
        <v>1</v>
      </c>
      <c r="AC1722" s="9" t="b">
        <v>0</v>
      </c>
      <c r="AD1722" s="9" t="b">
        <v>1</v>
      </c>
      <c r="AE1722" s="9" t="b">
        <v>0</v>
      </c>
      <c r="AF1722" s="9" t="b">
        <v>1</v>
      </c>
      <c r="AG1722" s="9" t="b">
        <v>0</v>
      </c>
    </row>
    <row r="1723" spans="1:33" x14ac:dyDescent="0.2">
      <c r="A1723" s="9">
        <v>1</v>
      </c>
      <c r="B1723" t="s">
        <v>170</v>
      </c>
      <c r="C1723" t="s">
        <v>69</v>
      </c>
      <c r="D1723">
        <v>0</v>
      </c>
      <c r="E1723">
        <v>1203906.2887580299</v>
      </c>
      <c r="F1723">
        <v>0</v>
      </c>
      <c r="G1723">
        <v>0</v>
      </c>
      <c r="H1723">
        <v>0</v>
      </c>
      <c r="I1723">
        <v>0</v>
      </c>
      <c r="J1723" s="8">
        <f>SUMIFS(Table1[time],Table1[repetition],Table1[[#This Row],[repetition]],Table1[config],Table1[[#This Row],[config]])</f>
        <v>121495557.26990683</v>
      </c>
      <c r="K1723" s="9">
        <v>100</v>
      </c>
      <c r="L1723" s="9">
        <v>3</v>
      </c>
      <c r="M1723" s="9" t="s">
        <v>151</v>
      </c>
      <c r="N1723" s="9" t="b">
        <v>1</v>
      </c>
      <c r="O1723" s="9" t="b">
        <v>0</v>
      </c>
      <c r="P1723" s="9" t="b">
        <v>0</v>
      </c>
      <c r="Q1723" s="9" t="b">
        <v>1</v>
      </c>
      <c r="R1723" s="9" t="b">
        <v>0</v>
      </c>
      <c r="S1723" s="9" t="b">
        <v>1</v>
      </c>
      <c r="T1723" s="9" t="b">
        <v>0</v>
      </c>
      <c r="U1723" s="9" t="b">
        <v>1</v>
      </c>
      <c r="V1723" s="9" t="b">
        <v>1</v>
      </c>
      <c r="W1723" s="9" t="b">
        <v>0</v>
      </c>
      <c r="X1723" s="9" t="b">
        <v>1</v>
      </c>
      <c r="Y1723" s="9" t="b">
        <v>0</v>
      </c>
      <c r="Z1723" s="9" t="b">
        <v>1</v>
      </c>
      <c r="AA1723" s="9" t="b">
        <v>1</v>
      </c>
      <c r="AB1723" s="9" t="b">
        <v>0</v>
      </c>
      <c r="AC1723" s="9" t="b">
        <v>1</v>
      </c>
      <c r="AD1723" s="9" t="b">
        <v>1</v>
      </c>
      <c r="AE1723" s="9" t="b">
        <v>1</v>
      </c>
      <c r="AF1723" s="9" t="b">
        <v>1</v>
      </c>
      <c r="AG1723" s="9" t="b">
        <v>1</v>
      </c>
    </row>
    <row r="1724" spans="1:33" x14ac:dyDescent="0.2">
      <c r="A1724" s="9">
        <v>2</v>
      </c>
      <c r="B1724" t="s">
        <v>170</v>
      </c>
      <c r="C1724" t="s">
        <v>69</v>
      </c>
      <c r="D1724">
        <v>0</v>
      </c>
      <c r="E1724">
        <v>7203585.79310821</v>
      </c>
      <c r="F1724">
        <v>0</v>
      </c>
      <c r="G1724">
        <v>0</v>
      </c>
      <c r="H1724">
        <v>0</v>
      </c>
      <c r="I1724">
        <v>0</v>
      </c>
      <c r="J1724" s="8">
        <f>SUMIFS(Table1[time],Table1[repetition],Table1[[#This Row],[repetition]],Table1[config],Table1[[#This Row],[config]])</f>
        <v>125841312.89170901</v>
      </c>
      <c r="K1724" s="9">
        <v>90</v>
      </c>
      <c r="L1724" s="9">
        <v>2</v>
      </c>
      <c r="M1724" s="9" t="s">
        <v>150</v>
      </c>
      <c r="N1724" s="9" t="b">
        <v>1</v>
      </c>
      <c r="O1724" s="9" t="b">
        <v>0</v>
      </c>
      <c r="P1724" s="9" t="b">
        <v>0</v>
      </c>
      <c r="Q1724" s="9" t="b">
        <v>0</v>
      </c>
      <c r="R1724" s="9" t="b">
        <v>0</v>
      </c>
      <c r="S1724" s="9" t="b">
        <v>1</v>
      </c>
      <c r="T1724" s="9" t="b">
        <v>0</v>
      </c>
      <c r="U1724" s="9" t="b">
        <v>1</v>
      </c>
      <c r="V1724" s="9" t="b">
        <v>1</v>
      </c>
      <c r="W1724" s="9" t="b">
        <v>0</v>
      </c>
      <c r="X1724" s="9" t="b">
        <v>0</v>
      </c>
      <c r="Y1724" s="9" t="b">
        <v>0</v>
      </c>
      <c r="Z1724" s="9" t="b">
        <v>0</v>
      </c>
      <c r="AA1724" s="9" t="b">
        <v>1</v>
      </c>
      <c r="AB1724" s="9" t="b">
        <v>0</v>
      </c>
      <c r="AC1724" s="9" t="b">
        <v>0</v>
      </c>
      <c r="AD1724" s="9" t="b">
        <v>0</v>
      </c>
      <c r="AE1724" s="9" t="b">
        <v>0</v>
      </c>
      <c r="AF1724" s="9" t="b">
        <v>0</v>
      </c>
      <c r="AG1724" s="9" t="b">
        <v>1</v>
      </c>
    </row>
    <row r="1725" spans="1:33" x14ac:dyDescent="0.2">
      <c r="A1725" s="11">
        <v>3</v>
      </c>
      <c r="B1725" t="s">
        <v>170</v>
      </c>
      <c r="C1725" t="s">
        <v>69</v>
      </c>
      <c r="D1725">
        <v>0</v>
      </c>
      <c r="E1725">
        <v>4181644.8929059999</v>
      </c>
      <c r="F1725">
        <v>0</v>
      </c>
      <c r="G1725">
        <v>0</v>
      </c>
      <c r="H1725">
        <v>0</v>
      </c>
      <c r="I1725">
        <v>0</v>
      </c>
      <c r="J1725" s="10">
        <f>SUMIFS(Table1[time],Table1[repetition],Table1[[#This Row],[repetition]],Table1[config],Table1[[#This Row],[config]])</f>
        <v>162917098.77035385</v>
      </c>
      <c r="K1725" s="11">
        <v>90</v>
      </c>
      <c r="L1725" s="11">
        <v>1</v>
      </c>
      <c r="M1725" s="11" t="s">
        <v>149</v>
      </c>
      <c r="N1725" s="11" t="b">
        <v>0</v>
      </c>
      <c r="O1725" s="11" t="b">
        <v>1</v>
      </c>
      <c r="P1725" s="11" t="b">
        <v>1</v>
      </c>
      <c r="Q1725" s="11" t="b">
        <v>1</v>
      </c>
      <c r="R1725" s="11" t="b">
        <v>1</v>
      </c>
      <c r="S1725" s="11" t="b">
        <v>0</v>
      </c>
      <c r="T1725" s="11" t="b">
        <v>1</v>
      </c>
      <c r="U1725" s="11" t="b">
        <v>0</v>
      </c>
      <c r="V1725" s="11" t="b">
        <v>0</v>
      </c>
      <c r="W1725" s="11" t="b">
        <v>1</v>
      </c>
      <c r="X1725" s="11" t="b">
        <v>1</v>
      </c>
      <c r="Y1725" s="11" t="b">
        <v>1</v>
      </c>
      <c r="Z1725" s="11" t="b">
        <v>1</v>
      </c>
      <c r="AA1725" s="11" t="b">
        <v>0</v>
      </c>
      <c r="AB1725" s="11" t="b">
        <v>1</v>
      </c>
      <c r="AC1725" s="11" t="b">
        <v>1</v>
      </c>
      <c r="AD1725" s="11" t="b">
        <v>1</v>
      </c>
      <c r="AE1725" s="11" t="b">
        <v>1</v>
      </c>
      <c r="AF1725" s="11" t="b">
        <v>1</v>
      </c>
      <c r="AG1725" s="11" t="b">
        <v>0</v>
      </c>
    </row>
    <row r="1726" spans="1:33" x14ac:dyDescent="0.2">
      <c r="A1726" s="11">
        <v>1</v>
      </c>
      <c r="B1726" t="s">
        <v>172</v>
      </c>
      <c r="C1726" t="s">
        <v>69</v>
      </c>
      <c r="D1726">
        <v>0</v>
      </c>
      <c r="E1726">
        <v>1403329.45134304</v>
      </c>
      <c r="F1726">
        <v>0</v>
      </c>
      <c r="G1726">
        <v>0</v>
      </c>
      <c r="H1726">
        <v>0</v>
      </c>
      <c r="I1726">
        <v>0</v>
      </c>
      <c r="J1726" s="10">
        <f>SUMIFS(Table1[time],Table1[repetition],Table1[[#This Row],[repetition]],Table1[config],Table1[[#This Row],[config]])</f>
        <v>121495557.26990683</v>
      </c>
      <c r="K1726" s="11">
        <v>100</v>
      </c>
      <c r="L1726" s="11">
        <v>5</v>
      </c>
      <c r="M1726" s="11" t="s">
        <v>150</v>
      </c>
      <c r="N1726" s="11" t="b">
        <v>0</v>
      </c>
      <c r="O1726" s="11" t="b">
        <v>0</v>
      </c>
      <c r="P1726" s="11" t="b">
        <v>1</v>
      </c>
      <c r="Q1726" s="11" t="b">
        <v>0</v>
      </c>
      <c r="R1726" s="11" t="b">
        <v>0</v>
      </c>
      <c r="S1726" s="11" t="b">
        <v>1</v>
      </c>
      <c r="T1726" s="11" t="b">
        <v>0</v>
      </c>
      <c r="U1726" s="11" t="b">
        <v>1</v>
      </c>
      <c r="V1726" s="11" t="b">
        <v>0</v>
      </c>
      <c r="W1726" s="11" t="b">
        <v>0</v>
      </c>
      <c r="X1726" s="11" t="b">
        <v>1</v>
      </c>
      <c r="Y1726" s="11" t="b">
        <v>1</v>
      </c>
      <c r="Z1726" s="11" t="b">
        <v>0</v>
      </c>
      <c r="AA1726" s="11" t="b">
        <v>1</v>
      </c>
      <c r="AB1726" s="11" t="b">
        <v>0</v>
      </c>
      <c r="AC1726" s="11" t="b">
        <v>0</v>
      </c>
      <c r="AD1726" s="11" t="b">
        <v>1</v>
      </c>
      <c r="AE1726" s="11" t="b">
        <v>1</v>
      </c>
      <c r="AF1726" s="11" t="b">
        <v>0</v>
      </c>
      <c r="AG1726" s="11" t="b">
        <v>1</v>
      </c>
    </row>
    <row r="1727" spans="1:33" x14ac:dyDescent="0.2">
      <c r="A1727" s="11">
        <v>2</v>
      </c>
      <c r="B1727" t="s">
        <v>172</v>
      </c>
      <c r="C1727" t="s">
        <v>69</v>
      </c>
      <c r="D1727">
        <v>0</v>
      </c>
      <c r="E1727">
        <v>1662548.76149399</v>
      </c>
      <c r="F1727">
        <v>0</v>
      </c>
      <c r="G1727">
        <v>0</v>
      </c>
      <c r="H1727">
        <v>0</v>
      </c>
      <c r="I1727">
        <v>0</v>
      </c>
      <c r="J1727" s="10">
        <f>SUMIFS(Table1[time],Table1[repetition],Table1[[#This Row],[repetition]],Table1[config],Table1[[#This Row],[config]])</f>
        <v>125841312.89170901</v>
      </c>
      <c r="K1727" s="11">
        <v>90</v>
      </c>
      <c r="L1727" s="11">
        <v>1</v>
      </c>
      <c r="M1727" s="11" t="s">
        <v>149</v>
      </c>
      <c r="N1727" s="11" t="b">
        <v>0</v>
      </c>
      <c r="O1727" s="11" t="b">
        <v>1</v>
      </c>
      <c r="P1727" s="11" t="b">
        <v>1</v>
      </c>
      <c r="Q1727" s="11" t="b">
        <v>1</v>
      </c>
      <c r="R1727" s="11" t="b">
        <v>1</v>
      </c>
      <c r="S1727" s="11" t="b">
        <v>0</v>
      </c>
      <c r="T1727" s="11" t="b">
        <v>1</v>
      </c>
      <c r="U1727" s="11" t="b">
        <v>0</v>
      </c>
      <c r="V1727" s="11" t="b">
        <v>0</v>
      </c>
      <c r="W1727" s="11" t="b">
        <v>1</v>
      </c>
      <c r="X1727" s="11" t="b">
        <v>1</v>
      </c>
      <c r="Y1727" s="11" t="b">
        <v>1</v>
      </c>
      <c r="Z1727" s="11" t="b">
        <v>1</v>
      </c>
      <c r="AA1727" s="11" t="b">
        <v>0</v>
      </c>
      <c r="AB1727" s="11" t="b">
        <v>1</v>
      </c>
      <c r="AC1727" s="11" t="b">
        <v>1</v>
      </c>
      <c r="AD1727" s="11" t="b">
        <v>1</v>
      </c>
      <c r="AE1727" s="11" t="b">
        <v>1</v>
      </c>
      <c r="AF1727" s="11" t="b">
        <v>1</v>
      </c>
      <c r="AG1727" s="11" t="b">
        <v>0</v>
      </c>
    </row>
    <row r="1728" spans="1:33" x14ac:dyDescent="0.2">
      <c r="A1728" s="9">
        <v>3</v>
      </c>
      <c r="B1728" t="s">
        <v>172</v>
      </c>
      <c r="C1728" t="s">
        <v>69</v>
      </c>
      <c r="D1728">
        <v>0</v>
      </c>
      <c r="E1728">
        <v>3382438.0983689898</v>
      </c>
      <c r="F1728">
        <v>0</v>
      </c>
      <c r="G1728">
        <v>0</v>
      </c>
      <c r="H1728">
        <v>0</v>
      </c>
      <c r="I1728">
        <v>0</v>
      </c>
      <c r="J1728" s="8">
        <f>SUMIFS(Table1[time],Table1[repetition],Table1[[#This Row],[repetition]],Table1[config],Table1[[#This Row],[config]])</f>
        <v>162917098.77035385</v>
      </c>
      <c r="K1728" s="9">
        <v>90</v>
      </c>
      <c r="L1728" s="9">
        <v>1</v>
      </c>
      <c r="M1728" s="9" t="s">
        <v>149</v>
      </c>
      <c r="N1728" s="9" t="b">
        <v>0</v>
      </c>
      <c r="O1728" s="9" t="b">
        <v>1</v>
      </c>
      <c r="P1728" s="9" t="b">
        <v>1</v>
      </c>
      <c r="Q1728" s="9" t="b">
        <v>1</v>
      </c>
      <c r="R1728" s="9" t="b">
        <v>1</v>
      </c>
      <c r="S1728" s="9" t="b">
        <v>0</v>
      </c>
      <c r="T1728" s="9" t="b">
        <v>1</v>
      </c>
      <c r="U1728" s="9" t="b">
        <v>0</v>
      </c>
      <c r="V1728" s="9" t="b">
        <v>0</v>
      </c>
      <c r="W1728" s="9" t="b">
        <v>1</v>
      </c>
      <c r="X1728" s="9" t="b">
        <v>1</v>
      </c>
      <c r="Y1728" s="9" t="b">
        <v>1</v>
      </c>
      <c r="Z1728" s="9" t="b">
        <v>1</v>
      </c>
      <c r="AA1728" s="9" t="b">
        <v>0</v>
      </c>
      <c r="AB1728" s="9" t="b">
        <v>1</v>
      </c>
      <c r="AC1728" s="9" t="b">
        <v>1</v>
      </c>
      <c r="AD1728" s="9" t="b">
        <v>1</v>
      </c>
      <c r="AE1728" s="9" t="b">
        <v>1</v>
      </c>
      <c r="AF1728" s="9" t="b">
        <v>1</v>
      </c>
      <c r="AG1728" s="9" t="b">
        <v>0</v>
      </c>
    </row>
    <row r="1729" spans="1:33" x14ac:dyDescent="0.2">
      <c r="A1729" s="9">
        <v>1</v>
      </c>
      <c r="B1729" t="s">
        <v>173</v>
      </c>
      <c r="C1729" t="s">
        <v>69</v>
      </c>
      <c r="D1729">
        <v>0</v>
      </c>
      <c r="E1729">
        <v>7214392.2151849801</v>
      </c>
      <c r="F1729">
        <v>0</v>
      </c>
      <c r="G1729">
        <v>0</v>
      </c>
      <c r="H1729">
        <v>0</v>
      </c>
      <c r="I1729">
        <v>0</v>
      </c>
      <c r="J1729" s="8">
        <f>SUMIFS(Table1[time],Table1[repetition],Table1[[#This Row],[repetition]],Table1[config],Table1[[#This Row],[config]])</f>
        <v>121495557.26990683</v>
      </c>
      <c r="K1729" s="9">
        <v>100</v>
      </c>
      <c r="L1729" s="9">
        <v>18</v>
      </c>
      <c r="M1729" s="9" t="s">
        <v>151</v>
      </c>
      <c r="N1729" s="9" t="b">
        <v>1</v>
      </c>
      <c r="O1729" s="9" t="b">
        <v>1</v>
      </c>
      <c r="P1729" s="9" t="b">
        <v>1</v>
      </c>
      <c r="Q1729" s="9" t="b">
        <v>1</v>
      </c>
      <c r="R1729" s="9" t="b">
        <v>1</v>
      </c>
      <c r="S1729" s="9" t="b">
        <v>1</v>
      </c>
      <c r="T1729" s="9" t="b">
        <v>0</v>
      </c>
      <c r="U1729" s="9" t="b">
        <v>0</v>
      </c>
      <c r="V1729" s="9" t="b">
        <v>1</v>
      </c>
      <c r="W1729" s="9" t="b">
        <v>1</v>
      </c>
      <c r="X1729" s="9" t="b">
        <v>0</v>
      </c>
      <c r="Y1729" s="9" t="b">
        <v>0</v>
      </c>
      <c r="Z1729" s="9" t="b">
        <v>0</v>
      </c>
      <c r="AA1729" s="9" t="b">
        <v>0</v>
      </c>
      <c r="AB1729" s="9" t="b">
        <v>0</v>
      </c>
      <c r="AC1729" s="9" t="b">
        <v>1</v>
      </c>
      <c r="AD1729" s="9" t="b">
        <v>1</v>
      </c>
      <c r="AE1729" s="9" t="b">
        <v>1</v>
      </c>
      <c r="AF1729" s="9" t="b">
        <v>1</v>
      </c>
      <c r="AG1729" s="9" t="b">
        <v>0</v>
      </c>
    </row>
    <row r="1730" spans="1:33" x14ac:dyDescent="0.2">
      <c r="A1730" s="9">
        <v>2</v>
      </c>
      <c r="B1730" t="s">
        <v>173</v>
      </c>
      <c r="C1730" t="s">
        <v>69</v>
      </c>
      <c r="D1730">
        <v>0</v>
      </c>
      <c r="E1730">
        <v>7212682.9024138805</v>
      </c>
      <c r="F1730">
        <v>0</v>
      </c>
      <c r="G1730">
        <v>0</v>
      </c>
      <c r="H1730">
        <v>0</v>
      </c>
      <c r="I1730">
        <v>0</v>
      </c>
      <c r="J1730" s="8">
        <f>SUMIFS(Table1[time],Table1[repetition],Table1[[#This Row],[repetition]],Table1[config],Table1[[#This Row],[config]])</f>
        <v>125841312.89170901</v>
      </c>
      <c r="K1730" s="9">
        <v>0</v>
      </c>
      <c r="L1730" s="9">
        <v>4</v>
      </c>
      <c r="M1730" s="9" t="s">
        <v>149</v>
      </c>
      <c r="N1730" s="9" t="b">
        <v>1</v>
      </c>
      <c r="O1730" s="9" t="b">
        <v>0</v>
      </c>
      <c r="P1730" s="9" t="b">
        <v>1</v>
      </c>
      <c r="Q1730" s="9" t="b">
        <v>0</v>
      </c>
      <c r="R1730" s="9" t="b">
        <v>1</v>
      </c>
      <c r="S1730" s="9" t="b">
        <v>0</v>
      </c>
      <c r="T1730" s="9" t="b">
        <v>1</v>
      </c>
      <c r="U1730" s="9" t="b">
        <v>0</v>
      </c>
      <c r="V1730" s="9" t="b">
        <v>1</v>
      </c>
      <c r="W1730" s="9" t="b">
        <v>0</v>
      </c>
      <c r="X1730" s="9" t="b">
        <v>1</v>
      </c>
      <c r="Y1730" s="9" t="b">
        <v>0</v>
      </c>
      <c r="Z1730" s="9" t="b">
        <v>1</v>
      </c>
      <c r="AA1730" s="9" t="b">
        <v>0</v>
      </c>
      <c r="AB1730" s="9" t="b">
        <v>1</v>
      </c>
      <c r="AC1730" s="9" t="b">
        <v>0</v>
      </c>
      <c r="AD1730" s="9" t="b">
        <v>1</v>
      </c>
      <c r="AE1730" s="9" t="b">
        <v>0</v>
      </c>
      <c r="AF1730" s="9" t="b">
        <v>1</v>
      </c>
      <c r="AG1730" s="9" t="b">
        <v>0</v>
      </c>
    </row>
    <row r="1731" spans="1:33" x14ac:dyDescent="0.2">
      <c r="A1731" s="11">
        <v>3</v>
      </c>
      <c r="B1731" t="s">
        <v>173</v>
      </c>
      <c r="C1731" t="s">
        <v>69</v>
      </c>
      <c r="D1731">
        <v>0</v>
      </c>
      <c r="E1731">
        <v>7216567.2338640001</v>
      </c>
      <c r="F1731">
        <v>0</v>
      </c>
      <c r="G1731">
        <v>0</v>
      </c>
      <c r="H1731">
        <v>0</v>
      </c>
      <c r="I1731">
        <v>0</v>
      </c>
      <c r="J1731" s="10">
        <f>SUMIFS(Table1[time],Table1[repetition],Table1[[#This Row],[repetition]],Table1[config],Table1[[#This Row],[config]])</f>
        <v>162917098.77035385</v>
      </c>
      <c r="K1731" s="11">
        <v>90</v>
      </c>
      <c r="L1731" s="11">
        <v>3</v>
      </c>
      <c r="M1731" s="11" t="s">
        <v>151</v>
      </c>
      <c r="N1731" s="11" t="b">
        <v>0</v>
      </c>
      <c r="O1731" s="11" t="b">
        <v>1</v>
      </c>
      <c r="P1731" s="11" t="b">
        <v>1</v>
      </c>
      <c r="Q1731" s="11" t="b">
        <v>0</v>
      </c>
      <c r="R1731" s="11" t="b">
        <v>0</v>
      </c>
      <c r="S1731" s="11" t="b">
        <v>1</v>
      </c>
      <c r="T1731" s="11" t="b">
        <v>1</v>
      </c>
      <c r="U1731" s="11" t="b">
        <v>1</v>
      </c>
      <c r="V1731" s="11" t="b">
        <v>0</v>
      </c>
      <c r="W1731" s="11" t="b">
        <v>1</v>
      </c>
      <c r="X1731" s="11" t="b">
        <v>0</v>
      </c>
      <c r="Y1731" s="11" t="b">
        <v>1</v>
      </c>
      <c r="Z1731" s="11" t="b">
        <v>1</v>
      </c>
      <c r="AA1731" s="11" t="b">
        <v>1</v>
      </c>
      <c r="AB1731" s="11" t="b">
        <v>1</v>
      </c>
      <c r="AC1731" s="11" t="b">
        <v>0</v>
      </c>
      <c r="AD1731" s="11" t="b">
        <v>0</v>
      </c>
      <c r="AE1731" s="11" t="b">
        <v>1</v>
      </c>
      <c r="AF1731" s="11" t="b">
        <v>1</v>
      </c>
      <c r="AG1731" s="11" t="b">
        <v>1</v>
      </c>
    </row>
    <row r="1732" spans="1:33" x14ac:dyDescent="0.2">
      <c r="A1732" s="9">
        <v>1</v>
      </c>
      <c r="B1732" t="s">
        <v>174</v>
      </c>
      <c r="C1732" t="s">
        <v>69</v>
      </c>
      <c r="D1732">
        <v>0</v>
      </c>
      <c r="E1732">
        <v>1510691.75351498</v>
      </c>
      <c r="F1732">
        <v>0</v>
      </c>
      <c r="G1732">
        <v>0</v>
      </c>
      <c r="H1732">
        <v>0</v>
      </c>
      <c r="I1732">
        <v>0</v>
      </c>
      <c r="J1732" s="8">
        <f>SUMIFS(Table1[time],Table1[repetition],Table1[[#This Row],[repetition]],Table1[config],Table1[[#This Row],[config]])</f>
        <v>121495557.26990683</v>
      </c>
      <c r="K1732" s="9">
        <v>110</v>
      </c>
      <c r="L1732" s="9">
        <v>2</v>
      </c>
      <c r="M1732" s="9" t="s">
        <v>150</v>
      </c>
      <c r="N1732" s="9" t="b">
        <v>1</v>
      </c>
      <c r="O1732" s="9" t="b">
        <v>0</v>
      </c>
      <c r="P1732" s="9" t="b">
        <v>0</v>
      </c>
      <c r="Q1732" s="9" t="b">
        <v>0</v>
      </c>
      <c r="R1732" s="9" t="b">
        <v>0</v>
      </c>
      <c r="S1732" s="9" t="b">
        <v>1</v>
      </c>
      <c r="T1732" s="9" t="b">
        <v>0</v>
      </c>
      <c r="U1732" s="9" t="b">
        <v>1</v>
      </c>
      <c r="V1732" s="9" t="b">
        <v>1</v>
      </c>
      <c r="W1732" s="9" t="b">
        <v>0</v>
      </c>
      <c r="X1732" s="9" t="b">
        <v>0</v>
      </c>
      <c r="Y1732" s="9" t="b">
        <v>0</v>
      </c>
      <c r="Z1732" s="9" t="b">
        <v>0</v>
      </c>
      <c r="AA1732" s="9" t="b">
        <v>1</v>
      </c>
      <c r="AB1732" s="9" t="b">
        <v>0</v>
      </c>
      <c r="AC1732" s="9" t="b">
        <v>0</v>
      </c>
      <c r="AD1732" s="9" t="b">
        <v>0</v>
      </c>
      <c r="AE1732" s="9" t="b">
        <v>0</v>
      </c>
      <c r="AF1732" s="9" t="b">
        <v>0</v>
      </c>
      <c r="AG1732" s="9" t="b">
        <v>1</v>
      </c>
    </row>
    <row r="1733" spans="1:33" x14ac:dyDescent="0.2">
      <c r="A1733" s="11">
        <v>2</v>
      </c>
      <c r="B1733" t="s">
        <v>174</v>
      </c>
      <c r="C1733" t="s">
        <v>69</v>
      </c>
      <c r="D1733">
        <v>0</v>
      </c>
      <c r="E1733">
        <v>2579595.2110798098</v>
      </c>
      <c r="F1733">
        <v>0</v>
      </c>
      <c r="G1733">
        <v>0</v>
      </c>
      <c r="H1733">
        <v>0</v>
      </c>
      <c r="I1733">
        <v>0</v>
      </c>
      <c r="J1733" s="10">
        <f>SUMIFS(Table1[time],Table1[repetition],Table1[[#This Row],[repetition]],Table1[config],Table1[[#This Row],[config]])</f>
        <v>125841312.89170901</v>
      </c>
      <c r="K1733" s="11">
        <v>90</v>
      </c>
      <c r="L1733" s="11">
        <v>1</v>
      </c>
      <c r="M1733" s="11" t="s">
        <v>149</v>
      </c>
      <c r="N1733" s="11" t="b">
        <v>0</v>
      </c>
      <c r="O1733" s="11" t="b">
        <v>1</v>
      </c>
      <c r="P1733" s="11" t="b">
        <v>1</v>
      </c>
      <c r="Q1733" s="11" t="b">
        <v>1</v>
      </c>
      <c r="R1733" s="11" t="b">
        <v>1</v>
      </c>
      <c r="S1733" s="11" t="b">
        <v>0</v>
      </c>
      <c r="T1733" s="11" t="b">
        <v>1</v>
      </c>
      <c r="U1733" s="11" t="b">
        <v>0</v>
      </c>
      <c r="V1733" s="11" t="b">
        <v>0</v>
      </c>
      <c r="W1733" s="11" t="b">
        <v>1</v>
      </c>
      <c r="X1733" s="11" t="b">
        <v>1</v>
      </c>
      <c r="Y1733" s="11" t="b">
        <v>1</v>
      </c>
      <c r="Z1733" s="11" t="b">
        <v>1</v>
      </c>
      <c r="AA1733" s="11" t="b">
        <v>0</v>
      </c>
      <c r="AB1733" s="11" t="b">
        <v>1</v>
      </c>
      <c r="AC1733" s="11" t="b">
        <v>1</v>
      </c>
      <c r="AD1733" s="11" t="b">
        <v>1</v>
      </c>
      <c r="AE1733" s="11" t="b">
        <v>1</v>
      </c>
      <c r="AF1733" s="11" t="b">
        <v>1</v>
      </c>
      <c r="AG1733" s="11" t="b">
        <v>0</v>
      </c>
    </row>
    <row r="1734" spans="1:33" x14ac:dyDescent="0.2">
      <c r="A1734" s="9">
        <v>3</v>
      </c>
      <c r="B1734" t="s">
        <v>174</v>
      </c>
      <c r="C1734" t="s">
        <v>69</v>
      </c>
      <c r="D1734">
        <v>0</v>
      </c>
      <c r="E1734">
        <v>5673709.4884919999</v>
      </c>
      <c r="F1734">
        <v>0</v>
      </c>
      <c r="G1734">
        <v>0</v>
      </c>
      <c r="H1734">
        <v>0</v>
      </c>
      <c r="I1734">
        <v>0</v>
      </c>
      <c r="J1734" s="8">
        <f>SUMIFS(Table1[time],Table1[repetition],Table1[[#This Row],[repetition]],Table1[config],Table1[[#This Row],[config]])</f>
        <v>162917098.77035385</v>
      </c>
      <c r="K1734" s="9">
        <v>90</v>
      </c>
      <c r="L1734" s="9">
        <v>2</v>
      </c>
      <c r="M1734" s="9" t="s">
        <v>150</v>
      </c>
      <c r="N1734" s="9" t="b">
        <v>1</v>
      </c>
      <c r="O1734" s="9" t="b">
        <v>0</v>
      </c>
      <c r="P1734" s="9" t="b">
        <v>0</v>
      </c>
      <c r="Q1734" s="9" t="b">
        <v>0</v>
      </c>
      <c r="R1734" s="9" t="b">
        <v>0</v>
      </c>
      <c r="S1734" s="9" t="b">
        <v>1</v>
      </c>
      <c r="T1734" s="9" t="b">
        <v>0</v>
      </c>
      <c r="U1734" s="9" t="b">
        <v>1</v>
      </c>
      <c r="V1734" s="9" t="b">
        <v>1</v>
      </c>
      <c r="W1734" s="9" t="b">
        <v>0</v>
      </c>
      <c r="X1734" s="9" t="b">
        <v>0</v>
      </c>
      <c r="Y1734" s="9" t="b">
        <v>0</v>
      </c>
      <c r="Z1734" s="9" t="b">
        <v>0</v>
      </c>
      <c r="AA1734" s="9" t="b">
        <v>1</v>
      </c>
      <c r="AB1734" s="9" t="b">
        <v>0</v>
      </c>
      <c r="AC1734" s="9" t="b">
        <v>0</v>
      </c>
      <c r="AD1734" s="9" t="b">
        <v>0</v>
      </c>
      <c r="AE1734" s="9" t="b">
        <v>0</v>
      </c>
      <c r="AF1734" s="9" t="b">
        <v>0</v>
      </c>
      <c r="AG1734" s="9" t="b">
        <v>1</v>
      </c>
    </row>
    <row r="1735" spans="1:33" x14ac:dyDescent="0.2">
      <c r="A1735" s="9">
        <v>1</v>
      </c>
      <c r="B1735" t="s">
        <v>175</v>
      </c>
      <c r="C1735" t="s">
        <v>69</v>
      </c>
      <c r="D1735">
        <v>0</v>
      </c>
      <c r="E1735">
        <v>2711446.3078250401</v>
      </c>
      <c r="F1735">
        <v>0</v>
      </c>
      <c r="G1735">
        <v>0</v>
      </c>
      <c r="H1735">
        <v>0</v>
      </c>
      <c r="I1735">
        <v>0</v>
      </c>
      <c r="J1735" s="8">
        <f>SUMIFS(Table1[time],Table1[repetition],Table1[[#This Row],[repetition]],Table1[config],Table1[[#This Row],[config]])</f>
        <v>121495557.26990683</v>
      </c>
      <c r="K1735" s="9">
        <v>110</v>
      </c>
      <c r="L1735" s="9">
        <v>4</v>
      </c>
      <c r="M1735" s="9" t="s">
        <v>149</v>
      </c>
      <c r="N1735" s="9" t="b">
        <v>1</v>
      </c>
      <c r="O1735" s="9" t="b">
        <v>1</v>
      </c>
      <c r="P1735" s="9" t="b">
        <v>0</v>
      </c>
      <c r="Q1735" s="9" t="b">
        <v>1</v>
      </c>
      <c r="R1735" s="9" t="b">
        <v>1</v>
      </c>
      <c r="S1735" s="9" t="b">
        <v>1</v>
      </c>
      <c r="T1735" s="9" t="b">
        <v>1</v>
      </c>
      <c r="U1735" s="9" t="b">
        <v>0</v>
      </c>
      <c r="V1735" s="9" t="b">
        <v>0</v>
      </c>
      <c r="W1735" s="9" t="b">
        <v>0</v>
      </c>
      <c r="X1735" s="9" t="b">
        <v>1</v>
      </c>
      <c r="Y1735" s="9" t="b">
        <v>1</v>
      </c>
      <c r="Z1735" s="9" t="b">
        <v>1</v>
      </c>
      <c r="AA1735" s="9" t="b">
        <v>1</v>
      </c>
      <c r="AB1735" s="9" t="b">
        <v>1</v>
      </c>
      <c r="AC1735" s="9" t="b">
        <v>0</v>
      </c>
      <c r="AD1735" s="9" t="b">
        <v>1</v>
      </c>
      <c r="AE1735" s="9" t="b">
        <v>0</v>
      </c>
      <c r="AF1735" s="9" t="b">
        <v>0</v>
      </c>
      <c r="AG1735" s="9" t="b">
        <v>0</v>
      </c>
    </row>
    <row r="1736" spans="1:33" x14ac:dyDescent="0.2">
      <c r="A1736" s="9">
        <v>2</v>
      </c>
      <c r="B1736" t="s">
        <v>175</v>
      </c>
      <c r="C1736" t="s">
        <v>69</v>
      </c>
      <c r="D1736">
        <v>0</v>
      </c>
      <c r="E1736">
        <v>3169566.8929442698</v>
      </c>
      <c r="F1736">
        <v>0</v>
      </c>
      <c r="G1736">
        <v>0</v>
      </c>
      <c r="H1736">
        <v>0</v>
      </c>
      <c r="I1736">
        <v>0</v>
      </c>
      <c r="J1736" s="8">
        <f>SUMIFS(Table1[time],Table1[repetition],Table1[[#This Row],[repetition]],Table1[config],Table1[[#This Row],[config]])</f>
        <v>125841312.89170901</v>
      </c>
      <c r="K1736" s="9">
        <v>90</v>
      </c>
      <c r="L1736" s="9">
        <v>1</v>
      </c>
      <c r="M1736" s="9" t="s">
        <v>149</v>
      </c>
      <c r="N1736" s="9" t="b">
        <v>0</v>
      </c>
      <c r="O1736" s="9" t="b">
        <v>1</v>
      </c>
      <c r="P1736" s="9" t="b">
        <v>1</v>
      </c>
      <c r="Q1736" s="9" t="b">
        <v>1</v>
      </c>
      <c r="R1736" s="9" t="b">
        <v>1</v>
      </c>
      <c r="S1736" s="9" t="b">
        <v>0</v>
      </c>
      <c r="T1736" s="9" t="b">
        <v>1</v>
      </c>
      <c r="U1736" s="9" t="b">
        <v>0</v>
      </c>
      <c r="V1736" s="9" t="b">
        <v>0</v>
      </c>
      <c r="W1736" s="9" t="b">
        <v>1</v>
      </c>
      <c r="X1736" s="9" t="b">
        <v>1</v>
      </c>
      <c r="Y1736" s="9" t="b">
        <v>1</v>
      </c>
      <c r="Z1736" s="9" t="b">
        <v>1</v>
      </c>
      <c r="AA1736" s="9" t="b">
        <v>0</v>
      </c>
      <c r="AB1736" s="9" t="b">
        <v>1</v>
      </c>
      <c r="AC1736" s="9" t="b">
        <v>1</v>
      </c>
      <c r="AD1736" s="9" t="b">
        <v>1</v>
      </c>
      <c r="AE1736" s="9" t="b">
        <v>1</v>
      </c>
      <c r="AF1736" s="9" t="b">
        <v>1</v>
      </c>
      <c r="AG1736" s="9" t="b">
        <v>0</v>
      </c>
    </row>
    <row r="1737" spans="1:33" x14ac:dyDescent="0.2">
      <c r="A1737" s="11">
        <v>3</v>
      </c>
      <c r="B1737" t="s">
        <v>175</v>
      </c>
      <c r="C1737" t="s">
        <v>69</v>
      </c>
      <c r="D1737">
        <v>0</v>
      </c>
      <c r="E1737">
        <v>7204793.4699560003</v>
      </c>
      <c r="F1737">
        <v>0</v>
      </c>
      <c r="G1737">
        <v>0</v>
      </c>
      <c r="H1737">
        <v>0</v>
      </c>
      <c r="I1737">
        <v>0</v>
      </c>
      <c r="J1737" s="10">
        <f>SUMIFS(Table1[time],Table1[repetition],Table1[[#This Row],[repetition]],Table1[config],Table1[[#This Row],[config]])</f>
        <v>162917098.77035385</v>
      </c>
      <c r="K1737" s="11">
        <v>0</v>
      </c>
      <c r="L1737" s="11">
        <v>4</v>
      </c>
      <c r="M1737" s="11" t="s">
        <v>149</v>
      </c>
      <c r="N1737" s="11" t="b">
        <v>1</v>
      </c>
      <c r="O1737" s="11" t="b">
        <v>0</v>
      </c>
      <c r="P1737" s="11" t="b">
        <v>1</v>
      </c>
      <c r="Q1737" s="11" t="b">
        <v>0</v>
      </c>
      <c r="R1737" s="11" t="b">
        <v>1</v>
      </c>
      <c r="S1737" s="11" t="b">
        <v>0</v>
      </c>
      <c r="T1737" s="11" t="b">
        <v>1</v>
      </c>
      <c r="U1737" s="11" t="b">
        <v>0</v>
      </c>
      <c r="V1737" s="11" t="b">
        <v>1</v>
      </c>
      <c r="W1737" s="11" t="b">
        <v>0</v>
      </c>
      <c r="X1737" s="11" t="b">
        <v>1</v>
      </c>
      <c r="Y1737" s="11" t="b">
        <v>0</v>
      </c>
      <c r="Z1737" s="11" t="b">
        <v>1</v>
      </c>
      <c r="AA1737" s="11" t="b">
        <v>0</v>
      </c>
      <c r="AB1737" s="11" t="b">
        <v>1</v>
      </c>
      <c r="AC1737" s="11" t="b">
        <v>0</v>
      </c>
      <c r="AD1737" s="11" t="b">
        <v>1</v>
      </c>
      <c r="AE1737" s="11" t="b">
        <v>0</v>
      </c>
      <c r="AF1737" s="11" t="b">
        <v>1</v>
      </c>
      <c r="AG1737" s="11" t="b">
        <v>0</v>
      </c>
    </row>
    <row r="1738" spans="1:33" x14ac:dyDescent="0.2">
      <c r="A1738" s="9">
        <v>1</v>
      </c>
      <c r="B1738" t="s">
        <v>176</v>
      </c>
      <c r="C1738" t="s">
        <v>69</v>
      </c>
      <c r="D1738">
        <v>0</v>
      </c>
      <c r="E1738">
        <v>365970.78080399602</v>
      </c>
      <c r="F1738">
        <v>0</v>
      </c>
      <c r="G1738">
        <v>0</v>
      </c>
      <c r="H1738">
        <v>0</v>
      </c>
      <c r="I1738">
        <v>0</v>
      </c>
      <c r="J1738" s="8">
        <f>SUMIFS(Table1[time],Table1[repetition],Table1[[#This Row],[repetition]],Table1[config],Table1[[#This Row],[config]])</f>
        <v>121495557.26990683</v>
      </c>
      <c r="K1738" s="9">
        <v>110</v>
      </c>
      <c r="L1738" s="9">
        <v>18</v>
      </c>
      <c r="M1738" s="9" t="s">
        <v>151</v>
      </c>
      <c r="N1738" s="9" t="b">
        <v>0</v>
      </c>
      <c r="O1738" s="9" t="b">
        <v>1</v>
      </c>
      <c r="P1738" s="9" t="b">
        <v>1</v>
      </c>
      <c r="Q1738" s="9" t="b">
        <v>1</v>
      </c>
      <c r="R1738" s="9" t="b">
        <v>1</v>
      </c>
      <c r="S1738" s="9" t="b">
        <v>1</v>
      </c>
      <c r="T1738" s="9" t="b">
        <v>1</v>
      </c>
      <c r="U1738" s="9" t="b">
        <v>0</v>
      </c>
      <c r="V1738" s="9" t="b">
        <v>1</v>
      </c>
      <c r="W1738" s="9" t="b">
        <v>1</v>
      </c>
      <c r="X1738" s="9" t="b">
        <v>1</v>
      </c>
      <c r="Y1738" s="9" t="b">
        <v>0</v>
      </c>
      <c r="Z1738" s="9" t="b">
        <v>1</v>
      </c>
      <c r="AA1738" s="9" t="b">
        <v>1</v>
      </c>
      <c r="AB1738" s="9" t="b">
        <v>0</v>
      </c>
      <c r="AC1738" s="9" t="b">
        <v>1</v>
      </c>
      <c r="AD1738" s="9" t="b">
        <v>1</v>
      </c>
      <c r="AE1738" s="9" t="b">
        <v>1</v>
      </c>
      <c r="AF1738" s="9" t="b">
        <v>1</v>
      </c>
      <c r="AG1738" s="9" t="b">
        <v>0</v>
      </c>
    </row>
    <row r="1739" spans="1:33" x14ac:dyDescent="0.2">
      <c r="A1739" s="9">
        <v>2</v>
      </c>
      <c r="B1739" t="s">
        <v>176</v>
      </c>
      <c r="C1739" t="s">
        <v>69</v>
      </c>
      <c r="D1739">
        <v>0</v>
      </c>
      <c r="E1739">
        <v>381750.60313893401</v>
      </c>
      <c r="F1739">
        <v>0</v>
      </c>
      <c r="G1739">
        <v>0</v>
      </c>
      <c r="H1739">
        <v>0</v>
      </c>
      <c r="I1739">
        <v>0</v>
      </c>
      <c r="J1739" s="8">
        <f>SUMIFS(Table1[time],Table1[repetition],Table1[[#This Row],[repetition]],Table1[config],Table1[[#This Row],[config]])</f>
        <v>125841312.89170901</v>
      </c>
      <c r="K1739" s="9">
        <v>90</v>
      </c>
      <c r="L1739" s="9">
        <v>1</v>
      </c>
      <c r="M1739" s="9" t="s">
        <v>149</v>
      </c>
      <c r="N1739" s="9" t="b">
        <v>0</v>
      </c>
      <c r="O1739" s="9" t="b">
        <v>1</v>
      </c>
      <c r="P1739" s="9" t="b">
        <v>1</v>
      </c>
      <c r="Q1739" s="9" t="b">
        <v>1</v>
      </c>
      <c r="R1739" s="9" t="b">
        <v>1</v>
      </c>
      <c r="S1739" s="9" t="b">
        <v>0</v>
      </c>
      <c r="T1739" s="9" t="b">
        <v>1</v>
      </c>
      <c r="U1739" s="9" t="b">
        <v>0</v>
      </c>
      <c r="V1739" s="9" t="b">
        <v>0</v>
      </c>
      <c r="W1739" s="9" t="b">
        <v>1</v>
      </c>
      <c r="X1739" s="9" t="b">
        <v>1</v>
      </c>
      <c r="Y1739" s="9" t="b">
        <v>1</v>
      </c>
      <c r="Z1739" s="9" t="b">
        <v>1</v>
      </c>
      <c r="AA1739" s="9" t="b">
        <v>0</v>
      </c>
      <c r="AB1739" s="9" t="b">
        <v>1</v>
      </c>
      <c r="AC1739" s="9" t="b">
        <v>1</v>
      </c>
      <c r="AD1739" s="9" t="b">
        <v>1</v>
      </c>
      <c r="AE1739" s="9" t="b">
        <v>1</v>
      </c>
      <c r="AF1739" s="9" t="b">
        <v>1</v>
      </c>
      <c r="AG1739" s="9" t="b">
        <v>0</v>
      </c>
    </row>
    <row r="1740" spans="1:33" x14ac:dyDescent="0.2">
      <c r="A1740" s="9">
        <v>3</v>
      </c>
      <c r="B1740" t="s">
        <v>176</v>
      </c>
      <c r="C1740" t="s">
        <v>69</v>
      </c>
      <c r="D1740">
        <v>0</v>
      </c>
      <c r="E1740">
        <v>485192.60794300103</v>
      </c>
      <c r="F1740">
        <v>0</v>
      </c>
      <c r="G1740">
        <v>0</v>
      </c>
      <c r="H1740">
        <v>0</v>
      </c>
      <c r="I1740">
        <v>0</v>
      </c>
      <c r="J1740" s="8">
        <f>SUMIFS(Table1[time],Table1[repetition],Table1[[#This Row],[repetition]],Table1[config],Table1[[#This Row],[config]])</f>
        <v>162917098.77035385</v>
      </c>
      <c r="K1740" s="9">
        <v>80</v>
      </c>
      <c r="L1740" s="9">
        <v>18</v>
      </c>
      <c r="M1740" s="9" t="s">
        <v>149</v>
      </c>
      <c r="N1740" s="9" t="b">
        <v>1</v>
      </c>
      <c r="O1740" s="9" t="b">
        <v>0</v>
      </c>
      <c r="P1740" s="9" t="b">
        <v>1</v>
      </c>
      <c r="Q1740" s="9" t="b">
        <v>0</v>
      </c>
      <c r="R1740" s="9" t="b">
        <v>0</v>
      </c>
      <c r="S1740" s="9" t="b">
        <v>0</v>
      </c>
      <c r="T1740" s="9" t="b">
        <v>1</v>
      </c>
      <c r="U1740" s="9" t="b">
        <v>0</v>
      </c>
      <c r="V1740" s="9" t="b">
        <v>1</v>
      </c>
      <c r="W1740" s="9" t="b">
        <v>0</v>
      </c>
      <c r="X1740" s="9" t="b">
        <v>0</v>
      </c>
      <c r="Y1740" s="9" t="b">
        <v>1</v>
      </c>
      <c r="Z1740" s="9" t="b">
        <v>0</v>
      </c>
      <c r="AA1740" s="9" t="b">
        <v>1</v>
      </c>
      <c r="AB1740" s="9" t="b">
        <v>1</v>
      </c>
      <c r="AC1740" s="9" t="b">
        <v>0</v>
      </c>
      <c r="AD1740" s="9" t="b">
        <v>0</v>
      </c>
      <c r="AE1740" s="9" t="b">
        <v>0</v>
      </c>
      <c r="AF1740" s="9" t="b">
        <v>0</v>
      </c>
      <c r="AG1740" s="9" t="b">
        <v>0</v>
      </c>
    </row>
    <row r="1741" spans="1:33" x14ac:dyDescent="0.2">
      <c r="A1741" s="9">
        <v>1</v>
      </c>
      <c r="B1741" t="s">
        <v>177</v>
      </c>
      <c r="C1741" t="s">
        <v>69</v>
      </c>
      <c r="D1741">
        <v>0</v>
      </c>
      <c r="E1741">
        <v>4813403.3109149896</v>
      </c>
      <c r="F1741">
        <v>0</v>
      </c>
      <c r="G1741">
        <v>0</v>
      </c>
      <c r="H1741">
        <v>0</v>
      </c>
      <c r="I1741">
        <v>0</v>
      </c>
      <c r="J1741" s="8">
        <f>SUMIFS(Table1[time],Table1[repetition],Table1[[#This Row],[repetition]],Table1[config],Table1[[#This Row],[config]])</f>
        <v>121495557.26990683</v>
      </c>
      <c r="K1741" s="9">
        <v>120</v>
      </c>
      <c r="L1741" s="9">
        <v>2</v>
      </c>
      <c r="M1741" s="9" t="s">
        <v>150</v>
      </c>
      <c r="N1741" s="9" t="b">
        <v>1</v>
      </c>
      <c r="O1741" s="9" t="b">
        <v>0</v>
      </c>
      <c r="P1741" s="9" t="b">
        <v>0</v>
      </c>
      <c r="Q1741" s="9" t="b">
        <v>0</v>
      </c>
      <c r="R1741" s="9" t="b">
        <v>0</v>
      </c>
      <c r="S1741" s="9" t="b">
        <v>1</v>
      </c>
      <c r="T1741" s="9" t="b">
        <v>0</v>
      </c>
      <c r="U1741" s="9" t="b">
        <v>1</v>
      </c>
      <c r="V1741" s="9" t="b">
        <v>1</v>
      </c>
      <c r="W1741" s="9" t="b">
        <v>0</v>
      </c>
      <c r="X1741" s="9" t="b">
        <v>0</v>
      </c>
      <c r="Y1741" s="9" t="b">
        <v>0</v>
      </c>
      <c r="Z1741" s="9" t="b">
        <v>0</v>
      </c>
      <c r="AA1741" s="9" t="b">
        <v>1</v>
      </c>
      <c r="AB1741" s="9" t="b">
        <v>0</v>
      </c>
      <c r="AC1741" s="9" t="b">
        <v>0</v>
      </c>
      <c r="AD1741" s="9" t="b">
        <v>0</v>
      </c>
      <c r="AE1741" s="9" t="b">
        <v>0</v>
      </c>
      <c r="AF1741" s="9" t="b">
        <v>0</v>
      </c>
      <c r="AG1741" s="9" t="b">
        <v>1</v>
      </c>
    </row>
    <row r="1742" spans="1:33" x14ac:dyDescent="0.2">
      <c r="A1742" s="11">
        <v>2</v>
      </c>
      <c r="B1742" t="s">
        <v>177</v>
      </c>
      <c r="C1742" t="s">
        <v>69</v>
      </c>
      <c r="D1742">
        <v>0</v>
      </c>
      <c r="E1742">
        <v>3277025.9438678599</v>
      </c>
      <c r="F1742">
        <v>0</v>
      </c>
      <c r="G1742">
        <v>0</v>
      </c>
      <c r="H1742">
        <v>0</v>
      </c>
      <c r="I1742">
        <v>0</v>
      </c>
      <c r="J1742" s="10">
        <f>SUMIFS(Table1[time],Table1[repetition],Table1[[#This Row],[repetition]],Table1[config],Table1[[#This Row],[config]])</f>
        <v>125841312.89170901</v>
      </c>
      <c r="K1742" s="11">
        <v>90</v>
      </c>
      <c r="L1742" s="11">
        <v>1</v>
      </c>
      <c r="M1742" s="11" t="s">
        <v>149</v>
      </c>
      <c r="N1742" s="11" t="b">
        <v>0</v>
      </c>
      <c r="O1742" s="11" t="b">
        <v>1</v>
      </c>
      <c r="P1742" s="11" t="b">
        <v>1</v>
      </c>
      <c r="Q1742" s="11" t="b">
        <v>1</v>
      </c>
      <c r="R1742" s="11" t="b">
        <v>1</v>
      </c>
      <c r="S1742" s="11" t="b">
        <v>0</v>
      </c>
      <c r="T1742" s="11" t="b">
        <v>1</v>
      </c>
      <c r="U1742" s="11" t="b">
        <v>0</v>
      </c>
      <c r="V1742" s="11" t="b">
        <v>0</v>
      </c>
      <c r="W1742" s="11" t="b">
        <v>1</v>
      </c>
      <c r="X1742" s="11" t="b">
        <v>1</v>
      </c>
      <c r="Y1742" s="11" t="b">
        <v>1</v>
      </c>
      <c r="Z1742" s="11" t="b">
        <v>1</v>
      </c>
      <c r="AA1742" s="11" t="b">
        <v>0</v>
      </c>
      <c r="AB1742" s="11" t="b">
        <v>1</v>
      </c>
      <c r="AC1742" s="11" t="b">
        <v>1</v>
      </c>
      <c r="AD1742" s="11" t="b">
        <v>1</v>
      </c>
      <c r="AE1742" s="11" t="b">
        <v>1</v>
      </c>
      <c r="AF1742" s="11" t="b">
        <v>1</v>
      </c>
      <c r="AG1742" s="11" t="b">
        <v>0</v>
      </c>
    </row>
    <row r="1743" spans="1:33" x14ac:dyDescent="0.2">
      <c r="A1743" s="9">
        <v>3</v>
      </c>
      <c r="B1743" t="s">
        <v>177</v>
      </c>
      <c r="C1743" t="s">
        <v>69</v>
      </c>
      <c r="D1743">
        <v>0</v>
      </c>
      <c r="E1743">
        <v>5120107.6938169897</v>
      </c>
      <c r="F1743">
        <v>0</v>
      </c>
      <c r="G1743">
        <v>0</v>
      </c>
      <c r="H1743">
        <v>0</v>
      </c>
      <c r="I1743">
        <v>0</v>
      </c>
      <c r="J1743" s="8">
        <f>SUMIFS(Table1[time],Table1[repetition],Table1[[#This Row],[repetition]],Table1[config],Table1[[#This Row],[config]])</f>
        <v>162917098.77035385</v>
      </c>
      <c r="K1743" s="9">
        <v>90</v>
      </c>
      <c r="L1743" s="9">
        <v>2</v>
      </c>
      <c r="M1743" s="9" t="s">
        <v>150</v>
      </c>
      <c r="N1743" s="9" t="b">
        <v>1</v>
      </c>
      <c r="O1743" s="9" t="b">
        <v>0</v>
      </c>
      <c r="P1743" s="9" t="b">
        <v>0</v>
      </c>
      <c r="Q1743" s="9" t="b">
        <v>0</v>
      </c>
      <c r="R1743" s="9" t="b">
        <v>0</v>
      </c>
      <c r="S1743" s="9" t="b">
        <v>1</v>
      </c>
      <c r="T1743" s="9" t="b">
        <v>0</v>
      </c>
      <c r="U1743" s="9" t="b">
        <v>1</v>
      </c>
      <c r="V1743" s="9" t="b">
        <v>1</v>
      </c>
      <c r="W1743" s="9" t="b">
        <v>0</v>
      </c>
      <c r="X1743" s="9" t="b">
        <v>0</v>
      </c>
      <c r="Y1743" s="9" t="b">
        <v>0</v>
      </c>
      <c r="Z1743" s="9" t="b">
        <v>0</v>
      </c>
      <c r="AA1743" s="9" t="b">
        <v>1</v>
      </c>
      <c r="AB1743" s="9" t="b">
        <v>0</v>
      </c>
      <c r="AC1743" s="9" t="b">
        <v>0</v>
      </c>
      <c r="AD1743" s="9" t="b">
        <v>0</v>
      </c>
      <c r="AE1743" s="9" t="b">
        <v>0</v>
      </c>
      <c r="AF1743" s="9" t="b">
        <v>0</v>
      </c>
      <c r="AG1743" s="9" t="b">
        <v>1</v>
      </c>
    </row>
    <row r="1744" spans="1:33" x14ac:dyDescent="0.2">
      <c r="A1744" s="11">
        <v>1</v>
      </c>
      <c r="B1744" t="s">
        <v>178</v>
      </c>
      <c r="C1744" t="s">
        <v>69</v>
      </c>
      <c r="D1744">
        <v>0</v>
      </c>
      <c r="E1744">
        <v>2594774.4942709599</v>
      </c>
      <c r="F1744">
        <v>0</v>
      </c>
      <c r="G1744">
        <v>0</v>
      </c>
      <c r="H1744">
        <v>0</v>
      </c>
      <c r="I1744">
        <v>0</v>
      </c>
      <c r="J1744" s="10">
        <f>SUMIFS(Table1[time],Table1[repetition],Table1[[#This Row],[repetition]],Table1[config],Table1[[#This Row],[config]])</f>
        <v>121495557.26990683</v>
      </c>
      <c r="K1744" s="11">
        <v>120</v>
      </c>
      <c r="L1744" s="11">
        <v>4</v>
      </c>
      <c r="M1744" s="11" t="s">
        <v>149</v>
      </c>
      <c r="N1744" s="11" t="b">
        <v>1</v>
      </c>
      <c r="O1744" s="11" t="b">
        <v>1</v>
      </c>
      <c r="P1744" s="11" t="b">
        <v>0</v>
      </c>
      <c r="Q1744" s="11" t="b">
        <v>0</v>
      </c>
      <c r="R1744" s="11" t="b">
        <v>0</v>
      </c>
      <c r="S1744" s="11" t="b">
        <v>1</v>
      </c>
      <c r="T1744" s="11" t="b">
        <v>1</v>
      </c>
      <c r="U1744" s="11" t="b">
        <v>1</v>
      </c>
      <c r="V1744" s="11" t="b">
        <v>0</v>
      </c>
      <c r="W1744" s="11" t="b">
        <v>0</v>
      </c>
      <c r="X1744" s="11" t="b">
        <v>0</v>
      </c>
      <c r="Y1744" s="11" t="b">
        <v>1</v>
      </c>
      <c r="Z1744" s="11" t="b">
        <v>0</v>
      </c>
      <c r="AA1744" s="11" t="b">
        <v>0</v>
      </c>
      <c r="AB1744" s="11" t="b">
        <v>0</v>
      </c>
      <c r="AC1744" s="11" t="b">
        <v>1</v>
      </c>
      <c r="AD1744" s="11" t="b">
        <v>1</v>
      </c>
      <c r="AE1744" s="11" t="b">
        <v>1</v>
      </c>
      <c r="AF1744" s="11" t="b">
        <v>1</v>
      </c>
      <c r="AG1744" s="11" t="b">
        <v>1</v>
      </c>
    </row>
    <row r="1745" spans="1:33" x14ac:dyDescent="0.2">
      <c r="A1745" s="9">
        <v>2</v>
      </c>
      <c r="B1745" t="s">
        <v>178</v>
      </c>
      <c r="C1745" t="s">
        <v>69</v>
      </c>
      <c r="D1745">
        <v>0</v>
      </c>
      <c r="E1745">
        <v>2259483.4835836599</v>
      </c>
      <c r="F1745">
        <v>0</v>
      </c>
      <c r="G1745">
        <v>0</v>
      </c>
      <c r="H1745">
        <v>0</v>
      </c>
      <c r="I1745">
        <v>0</v>
      </c>
      <c r="J1745" s="8">
        <f>SUMIFS(Table1[time],Table1[repetition],Table1[[#This Row],[repetition]],Table1[config],Table1[[#This Row],[config]])</f>
        <v>125841312.89170901</v>
      </c>
      <c r="K1745" s="9">
        <v>90</v>
      </c>
      <c r="L1745" s="9">
        <v>1</v>
      </c>
      <c r="M1745" s="9" t="s">
        <v>149</v>
      </c>
      <c r="N1745" s="9" t="b">
        <v>0</v>
      </c>
      <c r="O1745" s="9" t="b">
        <v>1</v>
      </c>
      <c r="P1745" s="9" t="b">
        <v>1</v>
      </c>
      <c r="Q1745" s="9" t="b">
        <v>1</v>
      </c>
      <c r="R1745" s="9" t="b">
        <v>1</v>
      </c>
      <c r="S1745" s="9" t="b">
        <v>0</v>
      </c>
      <c r="T1745" s="9" t="b">
        <v>1</v>
      </c>
      <c r="U1745" s="9" t="b">
        <v>0</v>
      </c>
      <c r="V1745" s="9" t="b">
        <v>0</v>
      </c>
      <c r="W1745" s="9" t="b">
        <v>1</v>
      </c>
      <c r="X1745" s="9" t="b">
        <v>1</v>
      </c>
      <c r="Y1745" s="9" t="b">
        <v>1</v>
      </c>
      <c r="Z1745" s="9" t="b">
        <v>1</v>
      </c>
      <c r="AA1745" s="9" t="b">
        <v>0</v>
      </c>
      <c r="AB1745" s="9" t="b">
        <v>1</v>
      </c>
      <c r="AC1745" s="9" t="b">
        <v>1</v>
      </c>
      <c r="AD1745" s="9" t="b">
        <v>1</v>
      </c>
      <c r="AE1745" s="9" t="b">
        <v>1</v>
      </c>
      <c r="AF1745" s="9" t="b">
        <v>1</v>
      </c>
      <c r="AG1745" s="9" t="b">
        <v>0</v>
      </c>
    </row>
    <row r="1746" spans="1:33" x14ac:dyDescent="0.2">
      <c r="A1746" s="11">
        <v>3</v>
      </c>
      <c r="B1746" t="s">
        <v>178</v>
      </c>
      <c r="C1746" t="s">
        <v>69</v>
      </c>
      <c r="D1746">
        <v>0</v>
      </c>
      <c r="E1746">
        <v>5824619.1176949898</v>
      </c>
      <c r="F1746">
        <v>0</v>
      </c>
      <c r="G1746">
        <v>0</v>
      </c>
      <c r="H1746">
        <v>0</v>
      </c>
      <c r="I1746">
        <v>0</v>
      </c>
      <c r="J1746" s="10">
        <f>SUMIFS(Table1[time],Table1[repetition],Table1[[#This Row],[repetition]],Table1[config],Table1[[#This Row],[config]])</f>
        <v>162917098.77035385</v>
      </c>
      <c r="K1746" s="11">
        <v>90</v>
      </c>
      <c r="L1746" s="11">
        <v>2</v>
      </c>
      <c r="M1746" s="11" t="s">
        <v>150</v>
      </c>
      <c r="N1746" s="11" t="b">
        <v>1</v>
      </c>
      <c r="O1746" s="11" t="b">
        <v>0</v>
      </c>
      <c r="P1746" s="11" t="b">
        <v>0</v>
      </c>
      <c r="Q1746" s="11" t="b">
        <v>0</v>
      </c>
      <c r="R1746" s="11" t="b">
        <v>0</v>
      </c>
      <c r="S1746" s="11" t="b">
        <v>1</v>
      </c>
      <c r="T1746" s="11" t="b">
        <v>0</v>
      </c>
      <c r="U1746" s="11" t="b">
        <v>1</v>
      </c>
      <c r="V1746" s="11" t="b">
        <v>1</v>
      </c>
      <c r="W1746" s="11" t="b">
        <v>0</v>
      </c>
      <c r="X1746" s="11" t="b">
        <v>0</v>
      </c>
      <c r="Y1746" s="11" t="b">
        <v>0</v>
      </c>
      <c r="Z1746" s="11" t="b">
        <v>0</v>
      </c>
      <c r="AA1746" s="11" t="b">
        <v>1</v>
      </c>
      <c r="AB1746" s="11" t="b">
        <v>0</v>
      </c>
      <c r="AC1746" s="11" t="b">
        <v>0</v>
      </c>
      <c r="AD1746" s="11" t="b">
        <v>0</v>
      </c>
      <c r="AE1746" s="11" t="b">
        <v>0</v>
      </c>
      <c r="AF1746" s="11" t="b">
        <v>0</v>
      </c>
      <c r="AG1746" s="11" t="b">
        <v>1</v>
      </c>
    </row>
    <row r="1747" spans="1:33" x14ac:dyDescent="0.2">
      <c r="A1747" s="9">
        <v>1</v>
      </c>
      <c r="B1747" t="s">
        <v>179</v>
      </c>
      <c r="C1747" t="s">
        <v>69</v>
      </c>
      <c r="D1747">
        <v>0</v>
      </c>
      <c r="E1747">
        <v>2274032.8251460399</v>
      </c>
      <c r="F1747">
        <v>0</v>
      </c>
      <c r="G1747">
        <v>0</v>
      </c>
      <c r="H1747">
        <v>0</v>
      </c>
      <c r="I1747">
        <v>0</v>
      </c>
      <c r="J1747" s="8">
        <f>SUMIFS(Table1[time],Table1[repetition],Table1[[#This Row],[repetition]],Table1[config],Table1[[#This Row],[config]])</f>
        <v>121495557.26990683</v>
      </c>
      <c r="K1747" s="9">
        <v>120</v>
      </c>
      <c r="L1747" s="9">
        <v>6</v>
      </c>
      <c r="M1747" s="9" t="s">
        <v>150</v>
      </c>
      <c r="N1747" s="9" t="b">
        <v>1</v>
      </c>
      <c r="O1747" s="9" t="b">
        <v>1</v>
      </c>
      <c r="P1747" s="9" t="b">
        <v>0</v>
      </c>
      <c r="Q1747" s="9" t="b">
        <v>1</v>
      </c>
      <c r="R1747" s="9" t="b">
        <v>0</v>
      </c>
      <c r="S1747" s="9" t="b">
        <v>0</v>
      </c>
      <c r="T1747" s="9" t="b">
        <v>1</v>
      </c>
      <c r="U1747" s="9" t="b">
        <v>1</v>
      </c>
      <c r="V1747" s="9" t="b">
        <v>1</v>
      </c>
      <c r="W1747" s="9" t="b">
        <v>0</v>
      </c>
      <c r="X1747" s="9" t="b">
        <v>1</v>
      </c>
      <c r="Y1747" s="9" t="b">
        <v>0</v>
      </c>
      <c r="Z1747" s="9" t="b">
        <v>0</v>
      </c>
      <c r="AA1747" s="9" t="b">
        <v>1</v>
      </c>
      <c r="AB1747" s="9" t="b">
        <v>0</v>
      </c>
      <c r="AC1747" s="9" t="b">
        <v>0</v>
      </c>
      <c r="AD1747" s="9" t="b">
        <v>1</v>
      </c>
      <c r="AE1747" s="9" t="b">
        <v>0</v>
      </c>
      <c r="AF1747" s="9" t="b">
        <v>0</v>
      </c>
      <c r="AG1747" s="9" t="b">
        <v>0</v>
      </c>
    </row>
    <row r="1748" spans="1:33" x14ac:dyDescent="0.2">
      <c r="A1748" s="11">
        <v>2</v>
      </c>
      <c r="B1748" t="s">
        <v>179</v>
      </c>
      <c r="C1748" t="s">
        <v>69</v>
      </c>
      <c r="D1748">
        <v>0</v>
      </c>
      <c r="E1748">
        <v>1727506.8779150001</v>
      </c>
      <c r="F1748">
        <v>0</v>
      </c>
      <c r="G1748">
        <v>0</v>
      </c>
      <c r="H1748">
        <v>0</v>
      </c>
      <c r="I1748">
        <v>0</v>
      </c>
      <c r="J1748" s="10">
        <f>SUMIFS(Table1[time],Table1[repetition],Table1[[#This Row],[repetition]],Table1[config],Table1[[#This Row],[config]])</f>
        <v>125841312.89170901</v>
      </c>
      <c r="K1748" s="11">
        <v>90</v>
      </c>
      <c r="L1748" s="11">
        <v>2</v>
      </c>
      <c r="M1748" s="11" t="s">
        <v>150</v>
      </c>
      <c r="N1748" s="11" t="b">
        <v>1</v>
      </c>
      <c r="O1748" s="11" t="b">
        <v>0</v>
      </c>
      <c r="P1748" s="11" t="b">
        <v>0</v>
      </c>
      <c r="Q1748" s="11" t="b">
        <v>0</v>
      </c>
      <c r="R1748" s="11" t="b">
        <v>0</v>
      </c>
      <c r="S1748" s="11" t="b">
        <v>1</v>
      </c>
      <c r="T1748" s="11" t="b">
        <v>0</v>
      </c>
      <c r="U1748" s="11" t="b">
        <v>1</v>
      </c>
      <c r="V1748" s="11" t="b">
        <v>1</v>
      </c>
      <c r="W1748" s="11" t="b">
        <v>0</v>
      </c>
      <c r="X1748" s="11" t="b">
        <v>0</v>
      </c>
      <c r="Y1748" s="11" t="b">
        <v>0</v>
      </c>
      <c r="Z1748" s="11" t="b">
        <v>0</v>
      </c>
      <c r="AA1748" s="11" t="b">
        <v>1</v>
      </c>
      <c r="AB1748" s="11" t="b">
        <v>0</v>
      </c>
      <c r="AC1748" s="11" t="b">
        <v>0</v>
      </c>
      <c r="AD1748" s="11" t="b">
        <v>0</v>
      </c>
      <c r="AE1748" s="11" t="b">
        <v>0</v>
      </c>
      <c r="AF1748" s="11" t="b">
        <v>0</v>
      </c>
      <c r="AG1748" s="11" t="b">
        <v>1</v>
      </c>
    </row>
    <row r="1749" spans="1:33" x14ac:dyDescent="0.2">
      <c r="A1749" s="9">
        <v>3</v>
      </c>
      <c r="B1749" t="s">
        <v>179</v>
      </c>
      <c r="C1749" t="s">
        <v>69</v>
      </c>
      <c r="D1749">
        <v>0</v>
      </c>
      <c r="E1749">
        <v>3630266.4929530001</v>
      </c>
      <c r="F1749">
        <v>0</v>
      </c>
      <c r="G1749">
        <v>0</v>
      </c>
      <c r="H1749">
        <v>0</v>
      </c>
      <c r="I1749">
        <v>0</v>
      </c>
      <c r="J1749" s="8">
        <f>SUMIFS(Table1[time],Table1[repetition],Table1[[#This Row],[repetition]],Table1[config],Table1[[#This Row],[config]])</f>
        <v>162917098.77035385</v>
      </c>
      <c r="K1749" s="9">
        <v>90</v>
      </c>
      <c r="L1749" s="9">
        <v>1</v>
      </c>
      <c r="M1749" s="9" t="s">
        <v>149</v>
      </c>
      <c r="N1749" s="9" t="b">
        <v>0</v>
      </c>
      <c r="O1749" s="9" t="b">
        <v>1</v>
      </c>
      <c r="P1749" s="9" t="b">
        <v>1</v>
      </c>
      <c r="Q1749" s="9" t="b">
        <v>1</v>
      </c>
      <c r="R1749" s="9" t="b">
        <v>1</v>
      </c>
      <c r="S1749" s="9" t="b">
        <v>0</v>
      </c>
      <c r="T1749" s="9" t="b">
        <v>1</v>
      </c>
      <c r="U1749" s="9" t="b">
        <v>0</v>
      </c>
      <c r="V1749" s="9" t="b">
        <v>0</v>
      </c>
      <c r="W1749" s="9" t="b">
        <v>1</v>
      </c>
      <c r="X1749" s="9" t="b">
        <v>1</v>
      </c>
      <c r="Y1749" s="9" t="b">
        <v>1</v>
      </c>
      <c r="Z1749" s="9" t="b">
        <v>1</v>
      </c>
      <c r="AA1749" s="9" t="b">
        <v>0</v>
      </c>
      <c r="AB1749" s="9" t="b">
        <v>1</v>
      </c>
      <c r="AC1749" s="9" t="b">
        <v>1</v>
      </c>
      <c r="AD1749" s="9" t="b">
        <v>1</v>
      </c>
      <c r="AE1749" s="9" t="b">
        <v>1</v>
      </c>
      <c r="AF1749" s="9" t="b">
        <v>1</v>
      </c>
      <c r="AG1749" s="9" t="b">
        <v>0</v>
      </c>
    </row>
    <row r="1750" spans="1:33" x14ac:dyDescent="0.2">
      <c r="A1750" s="9">
        <v>1</v>
      </c>
      <c r="B1750" t="s">
        <v>171</v>
      </c>
      <c r="C1750" t="s">
        <v>69</v>
      </c>
      <c r="D1750">
        <v>0</v>
      </c>
      <c r="E1750">
        <v>1978297.38017002</v>
      </c>
      <c r="F1750">
        <v>0</v>
      </c>
      <c r="G1750">
        <v>0</v>
      </c>
      <c r="H1750">
        <v>0</v>
      </c>
      <c r="I1750">
        <v>0</v>
      </c>
      <c r="J1750" s="8">
        <f>SUMIFS(Table1[time],Table1[repetition],Table1[[#This Row],[repetition]],Table1[config],Table1[[#This Row],[config]])</f>
        <v>121495557.26990683</v>
      </c>
      <c r="K1750" s="9">
        <v>150</v>
      </c>
      <c r="L1750" s="9">
        <v>2</v>
      </c>
      <c r="M1750" s="9" t="s">
        <v>150</v>
      </c>
      <c r="N1750" s="9" t="b">
        <v>1</v>
      </c>
      <c r="O1750" s="9" t="b">
        <v>0</v>
      </c>
      <c r="P1750" s="9" t="b">
        <v>0</v>
      </c>
      <c r="Q1750" s="9" t="b">
        <v>0</v>
      </c>
      <c r="R1750" s="9" t="b">
        <v>0</v>
      </c>
      <c r="S1750" s="9" t="b">
        <v>1</v>
      </c>
      <c r="T1750" s="9" t="b">
        <v>0</v>
      </c>
      <c r="U1750" s="9" t="b">
        <v>1</v>
      </c>
      <c r="V1750" s="9" t="b">
        <v>1</v>
      </c>
      <c r="W1750" s="9" t="b">
        <v>0</v>
      </c>
      <c r="X1750" s="9" t="b">
        <v>0</v>
      </c>
      <c r="Y1750" s="9" t="b">
        <v>0</v>
      </c>
      <c r="Z1750" s="9" t="b">
        <v>0</v>
      </c>
      <c r="AA1750" s="9" t="b">
        <v>1</v>
      </c>
      <c r="AB1750" s="9" t="b">
        <v>0</v>
      </c>
      <c r="AC1750" s="9" t="b">
        <v>0</v>
      </c>
      <c r="AD1750" s="9" t="b">
        <v>0</v>
      </c>
      <c r="AE1750" s="9" t="b">
        <v>0</v>
      </c>
      <c r="AF1750" s="9" t="b">
        <v>0</v>
      </c>
      <c r="AG1750" s="9" t="b">
        <v>1</v>
      </c>
    </row>
    <row r="1751" spans="1:33" x14ac:dyDescent="0.2">
      <c r="A1751" s="11">
        <v>2</v>
      </c>
      <c r="B1751" t="s">
        <v>171</v>
      </c>
      <c r="C1751" t="s">
        <v>69</v>
      </c>
      <c r="D1751">
        <v>0</v>
      </c>
      <c r="E1751">
        <v>2006953.6893810099</v>
      </c>
      <c r="F1751">
        <v>0</v>
      </c>
      <c r="G1751">
        <v>0</v>
      </c>
      <c r="H1751">
        <v>0</v>
      </c>
      <c r="I1751">
        <v>0</v>
      </c>
      <c r="J1751" s="10">
        <f>SUMIFS(Table1[time],Table1[repetition],Table1[[#This Row],[repetition]],Table1[config],Table1[[#This Row],[config]])</f>
        <v>125841312.89170901</v>
      </c>
      <c r="K1751" s="11">
        <v>90</v>
      </c>
      <c r="L1751" s="11">
        <v>1</v>
      </c>
      <c r="M1751" s="11" t="s">
        <v>149</v>
      </c>
      <c r="N1751" s="11" t="b">
        <v>0</v>
      </c>
      <c r="O1751" s="11" t="b">
        <v>1</v>
      </c>
      <c r="P1751" s="11" t="b">
        <v>1</v>
      </c>
      <c r="Q1751" s="11" t="b">
        <v>1</v>
      </c>
      <c r="R1751" s="11" t="b">
        <v>1</v>
      </c>
      <c r="S1751" s="11" t="b">
        <v>0</v>
      </c>
      <c r="T1751" s="11" t="b">
        <v>1</v>
      </c>
      <c r="U1751" s="11" t="b">
        <v>0</v>
      </c>
      <c r="V1751" s="11" t="b">
        <v>0</v>
      </c>
      <c r="W1751" s="11" t="b">
        <v>1</v>
      </c>
      <c r="X1751" s="11" t="b">
        <v>1</v>
      </c>
      <c r="Y1751" s="11" t="b">
        <v>1</v>
      </c>
      <c r="Z1751" s="11" t="b">
        <v>1</v>
      </c>
      <c r="AA1751" s="11" t="b">
        <v>0</v>
      </c>
      <c r="AB1751" s="11" t="b">
        <v>1</v>
      </c>
      <c r="AC1751" s="11" t="b">
        <v>1</v>
      </c>
      <c r="AD1751" s="11" t="b">
        <v>1</v>
      </c>
      <c r="AE1751" s="11" t="b">
        <v>1</v>
      </c>
      <c r="AF1751" s="11" t="b">
        <v>1</v>
      </c>
      <c r="AG1751" s="11" t="b">
        <v>0</v>
      </c>
    </row>
    <row r="1752" spans="1:33" x14ac:dyDescent="0.2">
      <c r="A1752" s="9">
        <v>3</v>
      </c>
      <c r="B1752" t="s">
        <v>171</v>
      </c>
      <c r="C1752" t="s">
        <v>69</v>
      </c>
      <c r="D1752">
        <v>0</v>
      </c>
      <c r="E1752">
        <v>3232576.3850069898</v>
      </c>
      <c r="F1752">
        <v>0</v>
      </c>
      <c r="G1752">
        <v>0</v>
      </c>
      <c r="H1752">
        <v>0</v>
      </c>
      <c r="I1752">
        <v>0</v>
      </c>
      <c r="J1752" s="8">
        <f>SUMIFS(Table1[time],Table1[repetition],Table1[[#This Row],[repetition]],Table1[config],Table1[[#This Row],[config]])</f>
        <v>162917098.77035385</v>
      </c>
      <c r="K1752" s="9">
        <v>90</v>
      </c>
      <c r="L1752" s="9">
        <v>1</v>
      </c>
      <c r="M1752" s="9" t="s">
        <v>149</v>
      </c>
      <c r="N1752" s="9" t="b">
        <v>0</v>
      </c>
      <c r="O1752" s="9" t="b">
        <v>1</v>
      </c>
      <c r="P1752" s="9" t="b">
        <v>1</v>
      </c>
      <c r="Q1752" s="9" t="b">
        <v>1</v>
      </c>
      <c r="R1752" s="9" t="b">
        <v>1</v>
      </c>
      <c r="S1752" s="9" t="b">
        <v>0</v>
      </c>
      <c r="T1752" s="9" t="b">
        <v>1</v>
      </c>
      <c r="U1752" s="9" t="b">
        <v>0</v>
      </c>
      <c r="V1752" s="9" t="b">
        <v>0</v>
      </c>
      <c r="W1752" s="9" t="b">
        <v>1</v>
      </c>
      <c r="X1752" s="9" t="b">
        <v>1</v>
      </c>
      <c r="Y1752" s="9" t="b">
        <v>1</v>
      </c>
      <c r="Z1752" s="9" t="b">
        <v>1</v>
      </c>
      <c r="AA1752" s="9" t="b">
        <v>0</v>
      </c>
      <c r="AB1752" s="9" t="b">
        <v>1</v>
      </c>
      <c r="AC1752" s="9" t="b">
        <v>1</v>
      </c>
      <c r="AD1752" s="9" t="b">
        <v>1</v>
      </c>
      <c r="AE1752" s="9" t="b">
        <v>1</v>
      </c>
      <c r="AF1752" s="9" t="b">
        <v>1</v>
      </c>
      <c r="AG1752" s="9" t="b">
        <v>0</v>
      </c>
    </row>
    <row r="1753" spans="1:33" x14ac:dyDescent="0.2">
      <c r="A1753" s="11">
        <v>1</v>
      </c>
      <c r="B1753" t="s">
        <v>180</v>
      </c>
      <c r="C1753" t="s">
        <v>69</v>
      </c>
      <c r="D1753">
        <v>0</v>
      </c>
      <c r="E1753">
        <v>2916484.6042279899</v>
      </c>
      <c r="F1753">
        <v>0</v>
      </c>
      <c r="G1753">
        <v>0</v>
      </c>
      <c r="H1753">
        <v>0</v>
      </c>
      <c r="I1753">
        <v>0</v>
      </c>
      <c r="J1753" s="10">
        <f>SUMIFS(Table1[time],Table1[repetition],Table1[[#This Row],[repetition]],Table1[config],Table1[[#This Row],[config]])</f>
        <v>121495557.26990683</v>
      </c>
      <c r="K1753" s="11">
        <v>150</v>
      </c>
      <c r="L1753" s="11">
        <v>4</v>
      </c>
      <c r="M1753" s="11" t="s">
        <v>151</v>
      </c>
      <c r="N1753" s="11" t="b">
        <v>1</v>
      </c>
      <c r="O1753" s="11" t="b">
        <v>1</v>
      </c>
      <c r="P1753" s="11" t="b">
        <v>0</v>
      </c>
      <c r="Q1753" s="11" t="b">
        <v>0</v>
      </c>
      <c r="R1753" s="11" t="b">
        <v>0</v>
      </c>
      <c r="S1753" s="11" t="b">
        <v>1</v>
      </c>
      <c r="T1753" s="11" t="b">
        <v>0</v>
      </c>
      <c r="U1753" s="11" t="b">
        <v>0</v>
      </c>
      <c r="V1753" s="11" t="b">
        <v>1</v>
      </c>
      <c r="W1753" s="11" t="b">
        <v>0</v>
      </c>
      <c r="X1753" s="11" t="b">
        <v>0</v>
      </c>
      <c r="Y1753" s="11" t="b">
        <v>0</v>
      </c>
      <c r="Z1753" s="11" t="b">
        <v>1</v>
      </c>
      <c r="AA1753" s="11" t="b">
        <v>1</v>
      </c>
      <c r="AB1753" s="11" t="b">
        <v>1</v>
      </c>
      <c r="AC1753" s="11" t="b">
        <v>1</v>
      </c>
      <c r="AD1753" s="11" t="b">
        <v>0</v>
      </c>
      <c r="AE1753" s="11" t="b">
        <v>1</v>
      </c>
      <c r="AF1753" s="11" t="b">
        <v>1</v>
      </c>
      <c r="AG1753" s="11" t="b">
        <v>1</v>
      </c>
    </row>
    <row r="1754" spans="1:33" x14ac:dyDescent="0.2">
      <c r="A1754" s="9">
        <v>2</v>
      </c>
      <c r="B1754" t="s">
        <v>180</v>
      </c>
      <c r="C1754" t="s">
        <v>69</v>
      </c>
      <c r="D1754">
        <v>0</v>
      </c>
      <c r="E1754">
        <v>2144363.9388289298</v>
      </c>
      <c r="F1754">
        <v>0</v>
      </c>
      <c r="G1754">
        <v>0</v>
      </c>
      <c r="H1754">
        <v>0</v>
      </c>
      <c r="I1754">
        <v>0</v>
      </c>
      <c r="J1754" s="8">
        <f>SUMIFS(Table1[time],Table1[repetition],Table1[[#This Row],[repetition]],Table1[config],Table1[[#This Row],[config]])</f>
        <v>125841312.89170901</v>
      </c>
      <c r="K1754" s="9">
        <v>90</v>
      </c>
      <c r="L1754" s="9">
        <v>1</v>
      </c>
      <c r="M1754" s="9" t="s">
        <v>149</v>
      </c>
      <c r="N1754" s="9" t="b">
        <v>0</v>
      </c>
      <c r="O1754" s="9" t="b">
        <v>1</v>
      </c>
      <c r="P1754" s="9" t="b">
        <v>1</v>
      </c>
      <c r="Q1754" s="9" t="b">
        <v>1</v>
      </c>
      <c r="R1754" s="9" t="b">
        <v>1</v>
      </c>
      <c r="S1754" s="9" t="b">
        <v>0</v>
      </c>
      <c r="T1754" s="9" t="b">
        <v>1</v>
      </c>
      <c r="U1754" s="9" t="b">
        <v>0</v>
      </c>
      <c r="V1754" s="9" t="b">
        <v>0</v>
      </c>
      <c r="W1754" s="9" t="b">
        <v>1</v>
      </c>
      <c r="X1754" s="9" t="b">
        <v>1</v>
      </c>
      <c r="Y1754" s="9" t="b">
        <v>1</v>
      </c>
      <c r="Z1754" s="9" t="b">
        <v>1</v>
      </c>
      <c r="AA1754" s="9" t="b">
        <v>0</v>
      </c>
      <c r="AB1754" s="9" t="b">
        <v>1</v>
      </c>
      <c r="AC1754" s="9" t="b">
        <v>1</v>
      </c>
      <c r="AD1754" s="9" t="b">
        <v>1</v>
      </c>
      <c r="AE1754" s="9" t="b">
        <v>1</v>
      </c>
      <c r="AF1754" s="9" t="b">
        <v>1</v>
      </c>
      <c r="AG1754" s="9" t="b">
        <v>0</v>
      </c>
    </row>
    <row r="1755" spans="1:33" x14ac:dyDescent="0.2">
      <c r="A1755" s="11">
        <v>3</v>
      </c>
      <c r="B1755" t="s">
        <v>180</v>
      </c>
      <c r="C1755" t="s">
        <v>69</v>
      </c>
      <c r="D1755">
        <v>0</v>
      </c>
      <c r="E1755">
        <v>7205317.7961299904</v>
      </c>
      <c r="F1755">
        <v>0</v>
      </c>
      <c r="G1755">
        <v>0</v>
      </c>
      <c r="H1755">
        <v>0</v>
      </c>
      <c r="I1755">
        <v>0</v>
      </c>
      <c r="J1755" s="10">
        <f>SUMIFS(Table1[time],Table1[repetition],Table1[[#This Row],[repetition]],Table1[config],Table1[[#This Row],[config]])</f>
        <v>162917098.77035385</v>
      </c>
      <c r="K1755" s="11">
        <v>0</v>
      </c>
      <c r="L1755" s="11">
        <v>4</v>
      </c>
      <c r="M1755" s="11" t="s">
        <v>149</v>
      </c>
      <c r="N1755" s="11" t="b">
        <v>1</v>
      </c>
      <c r="O1755" s="11" t="b">
        <v>0</v>
      </c>
      <c r="P1755" s="11" t="b">
        <v>1</v>
      </c>
      <c r="Q1755" s="11" t="b">
        <v>0</v>
      </c>
      <c r="R1755" s="11" t="b">
        <v>1</v>
      </c>
      <c r="S1755" s="11" t="b">
        <v>0</v>
      </c>
      <c r="T1755" s="11" t="b">
        <v>1</v>
      </c>
      <c r="U1755" s="11" t="b">
        <v>0</v>
      </c>
      <c r="V1755" s="11" t="b">
        <v>1</v>
      </c>
      <c r="W1755" s="11" t="b">
        <v>0</v>
      </c>
      <c r="X1755" s="11" t="b">
        <v>1</v>
      </c>
      <c r="Y1755" s="11" t="b">
        <v>0</v>
      </c>
      <c r="Z1755" s="11" t="b">
        <v>1</v>
      </c>
      <c r="AA1755" s="11" t="b">
        <v>0</v>
      </c>
      <c r="AB1755" s="11" t="b">
        <v>1</v>
      </c>
      <c r="AC1755" s="11" t="b">
        <v>0</v>
      </c>
      <c r="AD1755" s="11" t="b">
        <v>1</v>
      </c>
      <c r="AE1755" s="11" t="b">
        <v>0</v>
      </c>
      <c r="AF1755" s="11" t="b">
        <v>1</v>
      </c>
      <c r="AG1755" s="11" t="b">
        <v>0</v>
      </c>
    </row>
    <row r="1756" spans="1:33" x14ac:dyDescent="0.2">
      <c r="A1756" s="9">
        <v>1</v>
      </c>
      <c r="B1756" t="s">
        <v>181</v>
      </c>
      <c r="C1756" t="s">
        <v>69</v>
      </c>
      <c r="D1756">
        <v>0</v>
      </c>
      <c r="E1756">
        <v>2547375.3721649898</v>
      </c>
      <c r="F1756">
        <v>0</v>
      </c>
      <c r="G1756">
        <v>0</v>
      </c>
      <c r="H1756">
        <v>0</v>
      </c>
      <c r="I1756">
        <v>0</v>
      </c>
      <c r="J1756" s="8">
        <f>SUMIFS(Table1[time],Table1[repetition],Table1[[#This Row],[repetition]],Table1[config],Table1[[#This Row],[config]])</f>
        <v>121495557.26990683</v>
      </c>
      <c r="K1756" s="9">
        <v>150</v>
      </c>
      <c r="L1756" s="9">
        <v>6</v>
      </c>
      <c r="M1756" s="9" t="s">
        <v>151</v>
      </c>
      <c r="N1756" s="9" t="b">
        <v>0</v>
      </c>
      <c r="O1756" s="9" t="b">
        <v>1</v>
      </c>
      <c r="P1756" s="9" t="b">
        <v>0</v>
      </c>
      <c r="Q1756" s="9" t="b">
        <v>1</v>
      </c>
      <c r="R1756" s="9" t="b">
        <v>1</v>
      </c>
      <c r="S1756" s="9" t="b">
        <v>1</v>
      </c>
      <c r="T1756" s="9" t="b">
        <v>0</v>
      </c>
      <c r="U1756" s="9" t="b">
        <v>1</v>
      </c>
      <c r="V1756" s="9" t="b">
        <v>1</v>
      </c>
      <c r="W1756" s="9" t="b">
        <v>0</v>
      </c>
      <c r="X1756" s="9" t="b">
        <v>0</v>
      </c>
      <c r="Y1756" s="9" t="b">
        <v>0</v>
      </c>
      <c r="Z1756" s="9" t="b">
        <v>1</v>
      </c>
      <c r="AA1756" s="9" t="b">
        <v>1</v>
      </c>
      <c r="AB1756" s="9" t="b">
        <v>1</v>
      </c>
      <c r="AC1756" s="9" t="b">
        <v>1</v>
      </c>
      <c r="AD1756" s="9" t="b">
        <v>0</v>
      </c>
      <c r="AE1756" s="9" t="b">
        <v>0</v>
      </c>
      <c r="AF1756" s="9" t="b">
        <v>1</v>
      </c>
      <c r="AG1756" s="9" t="b">
        <v>1</v>
      </c>
    </row>
    <row r="1757" spans="1:33" x14ac:dyDescent="0.2">
      <c r="A1757" s="11">
        <v>2</v>
      </c>
      <c r="B1757" t="s">
        <v>181</v>
      </c>
      <c r="C1757" t="s">
        <v>69</v>
      </c>
      <c r="D1757">
        <v>0</v>
      </c>
      <c r="E1757">
        <v>3070119.41022798</v>
      </c>
      <c r="F1757">
        <v>0</v>
      </c>
      <c r="G1757">
        <v>0</v>
      </c>
      <c r="H1757">
        <v>0</v>
      </c>
      <c r="I1757">
        <v>0</v>
      </c>
      <c r="J1757" s="10">
        <f>SUMIFS(Table1[time],Table1[repetition],Table1[[#This Row],[repetition]],Table1[config],Table1[[#This Row],[config]])</f>
        <v>125841312.89170901</v>
      </c>
      <c r="K1757" s="11">
        <v>90</v>
      </c>
      <c r="L1757" s="11">
        <v>1</v>
      </c>
      <c r="M1757" s="11" t="s">
        <v>149</v>
      </c>
      <c r="N1757" s="11" t="b">
        <v>0</v>
      </c>
      <c r="O1757" s="11" t="b">
        <v>1</v>
      </c>
      <c r="P1757" s="11" t="b">
        <v>1</v>
      </c>
      <c r="Q1757" s="11" t="b">
        <v>1</v>
      </c>
      <c r="R1757" s="11" t="b">
        <v>1</v>
      </c>
      <c r="S1757" s="11" t="b">
        <v>0</v>
      </c>
      <c r="T1757" s="11" t="b">
        <v>1</v>
      </c>
      <c r="U1757" s="11" t="b">
        <v>0</v>
      </c>
      <c r="V1757" s="11" t="b">
        <v>0</v>
      </c>
      <c r="W1757" s="11" t="b">
        <v>1</v>
      </c>
      <c r="X1757" s="11" t="b">
        <v>1</v>
      </c>
      <c r="Y1757" s="11" t="b">
        <v>1</v>
      </c>
      <c r="Z1757" s="11" t="b">
        <v>1</v>
      </c>
      <c r="AA1757" s="11" t="b">
        <v>0</v>
      </c>
      <c r="AB1757" s="11" t="b">
        <v>1</v>
      </c>
      <c r="AC1757" s="11" t="b">
        <v>1</v>
      </c>
      <c r="AD1757" s="11" t="b">
        <v>1</v>
      </c>
      <c r="AE1757" s="11" t="b">
        <v>1</v>
      </c>
      <c r="AF1757" s="11" t="b">
        <v>1</v>
      </c>
      <c r="AG1757" s="11" t="b">
        <v>0</v>
      </c>
    </row>
    <row r="1758" spans="1:33" x14ac:dyDescent="0.2">
      <c r="A1758" s="11">
        <v>3</v>
      </c>
      <c r="B1758" t="s">
        <v>181</v>
      </c>
      <c r="C1758" t="s">
        <v>69</v>
      </c>
      <c r="D1758">
        <v>0</v>
      </c>
      <c r="E1758">
        <v>5713244.0015319902</v>
      </c>
      <c r="F1758">
        <v>0</v>
      </c>
      <c r="G1758">
        <v>0</v>
      </c>
      <c r="H1758">
        <v>0</v>
      </c>
      <c r="I1758">
        <v>0</v>
      </c>
      <c r="J1758" s="10">
        <f>SUMIFS(Table1[time],Table1[repetition],Table1[[#This Row],[repetition]],Table1[config],Table1[[#This Row],[config]])</f>
        <v>162917098.77035385</v>
      </c>
      <c r="K1758" s="11">
        <v>90</v>
      </c>
      <c r="L1758" s="11">
        <v>2</v>
      </c>
      <c r="M1758" s="11" t="s">
        <v>150</v>
      </c>
      <c r="N1758" s="11" t="b">
        <v>1</v>
      </c>
      <c r="O1758" s="11" t="b">
        <v>0</v>
      </c>
      <c r="P1758" s="11" t="b">
        <v>0</v>
      </c>
      <c r="Q1758" s="11" t="b">
        <v>0</v>
      </c>
      <c r="R1758" s="11" t="b">
        <v>0</v>
      </c>
      <c r="S1758" s="11" t="b">
        <v>1</v>
      </c>
      <c r="T1758" s="11" t="b">
        <v>0</v>
      </c>
      <c r="U1758" s="11" t="b">
        <v>1</v>
      </c>
      <c r="V1758" s="11" t="b">
        <v>1</v>
      </c>
      <c r="W1758" s="11" t="b">
        <v>0</v>
      </c>
      <c r="X1758" s="11" t="b">
        <v>0</v>
      </c>
      <c r="Y1758" s="11" t="b">
        <v>0</v>
      </c>
      <c r="Z1758" s="11" t="b">
        <v>0</v>
      </c>
      <c r="AA1758" s="11" t="b">
        <v>1</v>
      </c>
      <c r="AB1758" s="11" t="b">
        <v>0</v>
      </c>
      <c r="AC1758" s="11" t="b">
        <v>0</v>
      </c>
      <c r="AD1758" s="11" t="b">
        <v>0</v>
      </c>
      <c r="AE1758" s="11" t="b">
        <v>0</v>
      </c>
      <c r="AF1758" s="11" t="b">
        <v>0</v>
      </c>
      <c r="AG1758" s="11" t="b">
        <v>1</v>
      </c>
    </row>
    <row r="1759" spans="1:33" x14ac:dyDescent="0.2">
      <c r="A1759" s="11">
        <v>1</v>
      </c>
      <c r="B1759" t="s">
        <v>182</v>
      </c>
      <c r="C1759" t="s">
        <v>69</v>
      </c>
      <c r="D1759">
        <v>0</v>
      </c>
      <c r="E1759">
        <v>7204359.4281790396</v>
      </c>
      <c r="F1759">
        <v>0</v>
      </c>
      <c r="G1759">
        <v>0</v>
      </c>
      <c r="H1759">
        <v>0</v>
      </c>
      <c r="I1759">
        <v>0</v>
      </c>
      <c r="J1759" s="10">
        <f>SUMIFS(Table1[time],Table1[repetition],Table1[[#This Row],[repetition]],Table1[config],Table1[[#This Row],[config]])</f>
        <v>121495557.26990683</v>
      </c>
      <c r="K1759" s="11">
        <v>200</v>
      </c>
      <c r="L1759" s="11">
        <v>1</v>
      </c>
      <c r="M1759" s="11" t="s">
        <v>149</v>
      </c>
      <c r="N1759" s="11" t="b">
        <v>0</v>
      </c>
      <c r="O1759" s="11" t="b">
        <v>1</v>
      </c>
      <c r="P1759" s="11" t="b">
        <v>1</v>
      </c>
      <c r="Q1759" s="11" t="b">
        <v>1</v>
      </c>
      <c r="R1759" s="11" t="b">
        <v>1</v>
      </c>
      <c r="S1759" s="11" t="b">
        <v>0</v>
      </c>
      <c r="T1759" s="11" t="b">
        <v>1</v>
      </c>
      <c r="U1759" s="11" t="b">
        <v>0</v>
      </c>
      <c r="V1759" s="11" t="b">
        <v>0</v>
      </c>
      <c r="W1759" s="11" t="b">
        <v>1</v>
      </c>
      <c r="X1759" s="11" t="b">
        <v>1</v>
      </c>
      <c r="Y1759" s="11" t="b">
        <v>1</v>
      </c>
      <c r="Z1759" s="11" t="b">
        <v>1</v>
      </c>
      <c r="AA1759" s="11" t="b">
        <v>0</v>
      </c>
      <c r="AB1759" s="11" t="b">
        <v>1</v>
      </c>
      <c r="AC1759" s="11" t="b">
        <v>1</v>
      </c>
      <c r="AD1759" s="11" t="b">
        <v>1</v>
      </c>
      <c r="AE1759" s="11" t="b">
        <v>1</v>
      </c>
      <c r="AF1759" s="11" t="b">
        <v>1</v>
      </c>
      <c r="AG1759" s="11" t="b">
        <v>0</v>
      </c>
    </row>
    <row r="1760" spans="1:33" x14ac:dyDescent="0.2">
      <c r="A1760" s="9">
        <v>2</v>
      </c>
      <c r="B1760" t="s">
        <v>182</v>
      </c>
      <c r="C1760" t="s">
        <v>69</v>
      </c>
      <c r="D1760">
        <v>0</v>
      </c>
      <c r="E1760">
        <v>7204446.1515140701</v>
      </c>
      <c r="F1760">
        <v>0</v>
      </c>
      <c r="G1760">
        <v>0</v>
      </c>
      <c r="H1760">
        <v>0</v>
      </c>
      <c r="I1760">
        <v>0</v>
      </c>
      <c r="J1760" s="8">
        <f>SUMIFS(Table1[time],Table1[repetition],Table1[[#This Row],[repetition]],Table1[config],Table1[[#This Row],[config]])</f>
        <v>125841312.89170901</v>
      </c>
      <c r="K1760" s="9">
        <v>0</v>
      </c>
      <c r="L1760" s="9">
        <v>4</v>
      </c>
      <c r="M1760" s="9" t="s">
        <v>149</v>
      </c>
      <c r="N1760" s="9" t="b">
        <v>1</v>
      </c>
      <c r="O1760" s="9" t="b">
        <v>0</v>
      </c>
      <c r="P1760" s="9" t="b">
        <v>1</v>
      </c>
      <c r="Q1760" s="9" t="b">
        <v>0</v>
      </c>
      <c r="R1760" s="9" t="b">
        <v>1</v>
      </c>
      <c r="S1760" s="9" t="b">
        <v>0</v>
      </c>
      <c r="T1760" s="9" t="b">
        <v>1</v>
      </c>
      <c r="U1760" s="9" t="b">
        <v>0</v>
      </c>
      <c r="V1760" s="9" t="b">
        <v>1</v>
      </c>
      <c r="W1760" s="9" t="b">
        <v>0</v>
      </c>
      <c r="X1760" s="9" t="b">
        <v>1</v>
      </c>
      <c r="Y1760" s="9" t="b">
        <v>0</v>
      </c>
      <c r="Z1760" s="9" t="b">
        <v>1</v>
      </c>
      <c r="AA1760" s="9" t="b">
        <v>0</v>
      </c>
      <c r="AB1760" s="9" t="b">
        <v>1</v>
      </c>
      <c r="AC1760" s="9" t="b">
        <v>0</v>
      </c>
      <c r="AD1760" s="9" t="b">
        <v>1</v>
      </c>
      <c r="AE1760" s="9" t="b">
        <v>0</v>
      </c>
      <c r="AF1760" s="9" t="b">
        <v>1</v>
      </c>
      <c r="AG1760" s="9" t="b">
        <v>0</v>
      </c>
    </row>
    <row r="1761" spans="1:33" x14ac:dyDescent="0.2">
      <c r="A1761" s="11">
        <v>3</v>
      </c>
      <c r="B1761" t="s">
        <v>182</v>
      </c>
      <c r="C1761" t="s">
        <v>69</v>
      </c>
      <c r="D1761">
        <v>0</v>
      </c>
      <c r="E1761">
        <v>7204710.0927870004</v>
      </c>
      <c r="F1761">
        <v>0</v>
      </c>
      <c r="G1761">
        <v>0</v>
      </c>
      <c r="H1761">
        <v>0</v>
      </c>
      <c r="I1761">
        <v>0</v>
      </c>
      <c r="J1761" s="10">
        <f>SUMIFS(Table1[time],Table1[repetition],Table1[[#This Row],[repetition]],Table1[config],Table1[[#This Row],[config]])</f>
        <v>162917098.77035385</v>
      </c>
      <c r="K1761" s="11">
        <v>0</v>
      </c>
      <c r="L1761" s="11">
        <v>4</v>
      </c>
      <c r="M1761" s="11" t="s">
        <v>149</v>
      </c>
      <c r="N1761" s="11" t="b">
        <v>1</v>
      </c>
      <c r="O1761" s="11" t="b">
        <v>0</v>
      </c>
      <c r="P1761" s="11" t="b">
        <v>1</v>
      </c>
      <c r="Q1761" s="11" t="b">
        <v>0</v>
      </c>
      <c r="R1761" s="11" t="b">
        <v>1</v>
      </c>
      <c r="S1761" s="11" t="b">
        <v>0</v>
      </c>
      <c r="T1761" s="11" t="b">
        <v>1</v>
      </c>
      <c r="U1761" s="11" t="b">
        <v>0</v>
      </c>
      <c r="V1761" s="11" t="b">
        <v>1</v>
      </c>
      <c r="W1761" s="11" t="b">
        <v>0</v>
      </c>
      <c r="X1761" s="11" t="b">
        <v>1</v>
      </c>
      <c r="Y1761" s="11" t="b">
        <v>0</v>
      </c>
      <c r="Z1761" s="11" t="b">
        <v>1</v>
      </c>
      <c r="AA1761" s="11" t="b">
        <v>0</v>
      </c>
      <c r="AB1761" s="11" t="b">
        <v>1</v>
      </c>
      <c r="AC1761" s="11" t="b">
        <v>0</v>
      </c>
      <c r="AD1761" s="11" t="b">
        <v>1</v>
      </c>
      <c r="AE1761" s="11" t="b">
        <v>0</v>
      </c>
      <c r="AF1761" s="11" t="b">
        <v>1</v>
      </c>
      <c r="AG1761" s="11" t="b">
        <v>0</v>
      </c>
    </row>
    <row r="1762" spans="1:33" x14ac:dyDescent="0.2">
      <c r="A1762" s="9">
        <v>1</v>
      </c>
      <c r="B1762" t="s">
        <v>184</v>
      </c>
      <c r="C1762" t="s">
        <v>69</v>
      </c>
      <c r="D1762">
        <v>0</v>
      </c>
      <c r="E1762">
        <v>7204117.3548389897</v>
      </c>
      <c r="F1762">
        <v>0</v>
      </c>
      <c r="G1762">
        <v>0</v>
      </c>
      <c r="H1762">
        <v>0</v>
      </c>
      <c r="I1762">
        <v>0</v>
      </c>
      <c r="J1762" s="8">
        <f>SUMIFS(Table1[time],Table1[repetition],Table1[[#This Row],[repetition]],Table1[config],Table1[[#This Row],[config]])</f>
        <v>121495557.26990683</v>
      </c>
      <c r="K1762" s="9">
        <v>200</v>
      </c>
      <c r="L1762" s="9">
        <v>4</v>
      </c>
      <c r="M1762" s="9" t="s">
        <v>151</v>
      </c>
      <c r="N1762" s="9" t="b">
        <v>1</v>
      </c>
      <c r="O1762" s="9" t="b">
        <v>1</v>
      </c>
      <c r="P1762" s="9" t="b">
        <v>1</v>
      </c>
      <c r="Q1762" s="9" t="b">
        <v>1</v>
      </c>
      <c r="R1762" s="9" t="b">
        <v>1</v>
      </c>
      <c r="S1762" s="9" t="b">
        <v>1</v>
      </c>
      <c r="T1762" s="9" t="b">
        <v>1</v>
      </c>
      <c r="U1762" s="9" t="b">
        <v>1</v>
      </c>
      <c r="V1762" s="9" t="b">
        <v>1</v>
      </c>
      <c r="W1762" s="9" t="b">
        <v>0</v>
      </c>
      <c r="X1762" s="9" t="b">
        <v>0</v>
      </c>
      <c r="Y1762" s="9" t="b">
        <v>0</v>
      </c>
      <c r="Z1762" s="9" t="b">
        <v>0</v>
      </c>
      <c r="AA1762" s="9" t="b">
        <v>0</v>
      </c>
      <c r="AB1762" s="9" t="b">
        <v>1</v>
      </c>
      <c r="AC1762" s="9" t="b">
        <v>0</v>
      </c>
      <c r="AD1762" s="9" t="b">
        <v>1</v>
      </c>
      <c r="AE1762" s="9" t="b">
        <v>0</v>
      </c>
      <c r="AF1762" s="9" t="b">
        <v>1</v>
      </c>
      <c r="AG1762" s="9" t="b">
        <v>0</v>
      </c>
    </row>
    <row r="1763" spans="1:33" x14ac:dyDescent="0.2">
      <c r="A1763" s="11">
        <v>2</v>
      </c>
      <c r="B1763" t="s">
        <v>184</v>
      </c>
      <c r="C1763" t="s">
        <v>69</v>
      </c>
      <c r="D1763">
        <v>0</v>
      </c>
      <c r="E1763">
        <v>7202913.24824607</v>
      </c>
      <c r="F1763">
        <v>0</v>
      </c>
      <c r="G1763">
        <v>0</v>
      </c>
      <c r="H1763">
        <v>0</v>
      </c>
      <c r="I1763">
        <v>0</v>
      </c>
      <c r="J1763" s="10">
        <f>SUMIFS(Table1[time],Table1[repetition],Table1[[#This Row],[repetition]],Table1[config],Table1[[#This Row],[config]])</f>
        <v>125841312.89170901</v>
      </c>
      <c r="K1763" s="11">
        <v>0</v>
      </c>
      <c r="L1763" s="11">
        <v>4</v>
      </c>
      <c r="M1763" s="11" t="s">
        <v>149</v>
      </c>
      <c r="N1763" s="11" t="b">
        <v>1</v>
      </c>
      <c r="O1763" s="11" t="b">
        <v>0</v>
      </c>
      <c r="P1763" s="11" t="b">
        <v>1</v>
      </c>
      <c r="Q1763" s="11" t="b">
        <v>0</v>
      </c>
      <c r="R1763" s="11" t="b">
        <v>1</v>
      </c>
      <c r="S1763" s="11" t="b">
        <v>0</v>
      </c>
      <c r="T1763" s="11" t="b">
        <v>1</v>
      </c>
      <c r="U1763" s="11" t="b">
        <v>0</v>
      </c>
      <c r="V1763" s="11" t="b">
        <v>1</v>
      </c>
      <c r="W1763" s="11" t="b">
        <v>0</v>
      </c>
      <c r="X1763" s="11" t="b">
        <v>1</v>
      </c>
      <c r="Y1763" s="11" t="b">
        <v>0</v>
      </c>
      <c r="Z1763" s="11" t="b">
        <v>1</v>
      </c>
      <c r="AA1763" s="11" t="b">
        <v>0</v>
      </c>
      <c r="AB1763" s="11" t="b">
        <v>1</v>
      </c>
      <c r="AC1763" s="11" t="b">
        <v>0</v>
      </c>
      <c r="AD1763" s="11" t="b">
        <v>1</v>
      </c>
      <c r="AE1763" s="11" t="b">
        <v>0</v>
      </c>
      <c r="AF1763" s="11" t="b">
        <v>1</v>
      </c>
      <c r="AG1763" s="11" t="b">
        <v>0</v>
      </c>
    </row>
    <row r="1764" spans="1:33" x14ac:dyDescent="0.2">
      <c r="A1764" s="11">
        <v>3</v>
      </c>
      <c r="B1764" t="s">
        <v>184</v>
      </c>
      <c r="C1764" t="s">
        <v>69</v>
      </c>
      <c r="D1764">
        <v>0</v>
      </c>
      <c r="E1764">
        <v>7205116.1072930004</v>
      </c>
      <c r="F1764">
        <v>0</v>
      </c>
      <c r="G1764">
        <v>0</v>
      </c>
      <c r="H1764">
        <v>0</v>
      </c>
      <c r="I1764">
        <v>0</v>
      </c>
      <c r="J1764" s="10">
        <f>SUMIFS(Table1[time],Table1[repetition],Table1[[#This Row],[repetition]],Table1[config],Table1[[#This Row],[config]])</f>
        <v>162917098.77035385</v>
      </c>
      <c r="K1764" s="11">
        <v>90</v>
      </c>
      <c r="L1764" s="11">
        <v>3</v>
      </c>
      <c r="M1764" s="11" t="s">
        <v>151</v>
      </c>
      <c r="N1764" s="11" t="b">
        <v>0</v>
      </c>
      <c r="O1764" s="11" t="b">
        <v>1</v>
      </c>
      <c r="P1764" s="11" t="b">
        <v>1</v>
      </c>
      <c r="Q1764" s="11" t="b">
        <v>0</v>
      </c>
      <c r="R1764" s="11" t="b">
        <v>0</v>
      </c>
      <c r="S1764" s="11" t="b">
        <v>1</v>
      </c>
      <c r="T1764" s="11" t="b">
        <v>1</v>
      </c>
      <c r="U1764" s="11" t="b">
        <v>1</v>
      </c>
      <c r="V1764" s="11" t="b">
        <v>0</v>
      </c>
      <c r="W1764" s="11" t="b">
        <v>1</v>
      </c>
      <c r="X1764" s="11" t="b">
        <v>0</v>
      </c>
      <c r="Y1764" s="11" t="b">
        <v>1</v>
      </c>
      <c r="Z1764" s="11" t="b">
        <v>1</v>
      </c>
      <c r="AA1764" s="11" t="b">
        <v>1</v>
      </c>
      <c r="AB1764" s="11" t="b">
        <v>1</v>
      </c>
      <c r="AC1764" s="11" t="b">
        <v>0</v>
      </c>
      <c r="AD1764" s="11" t="b">
        <v>0</v>
      </c>
      <c r="AE1764" s="11" t="b">
        <v>1</v>
      </c>
      <c r="AF1764" s="11" t="b">
        <v>1</v>
      </c>
      <c r="AG1764" s="11" t="b">
        <v>1</v>
      </c>
    </row>
    <row r="1765" spans="1:33" x14ac:dyDescent="0.2">
      <c r="A1765" s="9">
        <v>1</v>
      </c>
      <c r="B1765" t="s">
        <v>183</v>
      </c>
      <c r="C1765" t="s">
        <v>69</v>
      </c>
      <c r="D1765">
        <v>0</v>
      </c>
      <c r="E1765">
        <v>2638493.2104759999</v>
      </c>
      <c r="F1765">
        <v>0</v>
      </c>
      <c r="G1765">
        <v>0</v>
      </c>
      <c r="H1765">
        <v>0</v>
      </c>
      <c r="I1765">
        <v>0</v>
      </c>
      <c r="J1765" s="8">
        <f>SUMIFS(Table1[time],Table1[repetition],Table1[[#This Row],[repetition]],Table1[config],Table1[[#This Row],[config]])</f>
        <v>121495557.26990683</v>
      </c>
      <c r="K1765" s="9">
        <v>200</v>
      </c>
      <c r="L1765" s="9">
        <v>18</v>
      </c>
      <c r="M1765" s="9" t="s">
        <v>151</v>
      </c>
      <c r="N1765" s="9" t="b">
        <v>1</v>
      </c>
      <c r="O1765" s="9" t="b">
        <v>0</v>
      </c>
      <c r="P1765" s="9" t="b">
        <v>0</v>
      </c>
      <c r="Q1765" s="9" t="b">
        <v>0</v>
      </c>
      <c r="R1765" s="9" t="b">
        <v>1</v>
      </c>
      <c r="S1765" s="9" t="b">
        <v>0</v>
      </c>
      <c r="T1765" s="9" t="b">
        <v>0</v>
      </c>
      <c r="U1765" s="9" t="b">
        <v>0</v>
      </c>
      <c r="V1765" s="9" t="b">
        <v>0</v>
      </c>
      <c r="W1765" s="9" t="b">
        <v>0</v>
      </c>
      <c r="X1765" s="9" t="b">
        <v>0</v>
      </c>
      <c r="Y1765" s="9" t="b">
        <v>1</v>
      </c>
      <c r="Z1765" s="9" t="b">
        <v>0</v>
      </c>
      <c r="AA1765" s="9" t="b">
        <v>1</v>
      </c>
      <c r="AB1765" s="9" t="b">
        <v>1</v>
      </c>
      <c r="AC1765" s="9" t="b">
        <v>1</v>
      </c>
      <c r="AD1765" s="9" t="b">
        <v>0</v>
      </c>
      <c r="AE1765" s="9" t="b">
        <v>0</v>
      </c>
      <c r="AF1765" s="9" t="b">
        <v>1</v>
      </c>
      <c r="AG1765" s="9" t="b">
        <v>1</v>
      </c>
    </row>
    <row r="1766" spans="1:33" x14ac:dyDescent="0.2">
      <c r="A1766" s="9">
        <v>2</v>
      </c>
      <c r="B1766" t="s">
        <v>183</v>
      </c>
      <c r="C1766" t="s">
        <v>69</v>
      </c>
      <c r="D1766">
        <v>0</v>
      </c>
      <c r="E1766">
        <v>2629138.6302402201</v>
      </c>
      <c r="F1766">
        <v>0</v>
      </c>
      <c r="G1766">
        <v>0</v>
      </c>
      <c r="H1766">
        <v>0</v>
      </c>
      <c r="I1766">
        <v>0</v>
      </c>
      <c r="J1766" s="8">
        <f>SUMIFS(Table1[time],Table1[repetition],Table1[[#This Row],[repetition]],Table1[config],Table1[[#This Row],[config]])</f>
        <v>125841312.89170901</v>
      </c>
      <c r="K1766" s="9">
        <v>90</v>
      </c>
      <c r="L1766" s="9">
        <v>1</v>
      </c>
      <c r="M1766" s="9" t="s">
        <v>149</v>
      </c>
      <c r="N1766" s="9" t="b">
        <v>0</v>
      </c>
      <c r="O1766" s="9" t="b">
        <v>1</v>
      </c>
      <c r="P1766" s="9" t="b">
        <v>1</v>
      </c>
      <c r="Q1766" s="9" t="b">
        <v>1</v>
      </c>
      <c r="R1766" s="9" t="b">
        <v>1</v>
      </c>
      <c r="S1766" s="9" t="b">
        <v>0</v>
      </c>
      <c r="T1766" s="9" t="b">
        <v>1</v>
      </c>
      <c r="U1766" s="9" t="b">
        <v>0</v>
      </c>
      <c r="V1766" s="9" t="b">
        <v>0</v>
      </c>
      <c r="W1766" s="9" t="b">
        <v>1</v>
      </c>
      <c r="X1766" s="9" t="b">
        <v>1</v>
      </c>
      <c r="Y1766" s="9" t="b">
        <v>1</v>
      </c>
      <c r="Z1766" s="9" t="b">
        <v>1</v>
      </c>
      <c r="AA1766" s="9" t="b">
        <v>0</v>
      </c>
      <c r="AB1766" s="9" t="b">
        <v>1</v>
      </c>
      <c r="AC1766" s="9" t="b">
        <v>1</v>
      </c>
      <c r="AD1766" s="9" t="b">
        <v>1</v>
      </c>
      <c r="AE1766" s="9" t="b">
        <v>1</v>
      </c>
      <c r="AF1766" s="9" t="b">
        <v>1</v>
      </c>
      <c r="AG1766" s="9" t="b">
        <v>0</v>
      </c>
    </row>
    <row r="1767" spans="1:33" x14ac:dyDescent="0.2">
      <c r="A1767" s="11">
        <v>3</v>
      </c>
      <c r="B1767" t="s">
        <v>183</v>
      </c>
      <c r="C1767" t="s">
        <v>69</v>
      </c>
      <c r="D1767">
        <v>0</v>
      </c>
      <c r="E1767">
        <v>4857473.06121099</v>
      </c>
      <c r="F1767">
        <v>0</v>
      </c>
      <c r="G1767">
        <v>0</v>
      </c>
      <c r="H1767">
        <v>0</v>
      </c>
      <c r="I1767">
        <v>0</v>
      </c>
      <c r="J1767" s="10">
        <f>SUMIFS(Table1[time],Table1[repetition],Table1[[#This Row],[repetition]],Table1[config],Table1[[#This Row],[config]])</f>
        <v>162917098.77035385</v>
      </c>
      <c r="K1767" s="11">
        <v>0</v>
      </c>
      <c r="L1767" s="11">
        <v>4</v>
      </c>
      <c r="M1767" s="11" t="s">
        <v>149</v>
      </c>
      <c r="N1767" s="11" t="b">
        <v>1</v>
      </c>
      <c r="O1767" s="11" t="b">
        <v>0</v>
      </c>
      <c r="P1767" s="11" t="b">
        <v>1</v>
      </c>
      <c r="Q1767" s="11" t="b">
        <v>0</v>
      </c>
      <c r="R1767" s="11" t="b">
        <v>1</v>
      </c>
      <c r="S1767" s="11" t="b">
        <v>0</v>
      </c>
      <c r="T1767" s="11" t="b">
        <v>1</v>
      </c>
      <c r="U1767" s="11" t="b">
        <v>0</v>
      </c>
      <c r="V1767" s="11" t="b">
        <v>1</v>
      </c>
      <c r="W1767" s="11" t="b">
        <v>0</v>
      </c>
      <c r="X1767" s="11" t="b">
        <v>1</v>
      </c>
      <c r="Y1767" s="11" t="b">
        <v>0</v>
      </c>
      <c r="Z1767" s="11" t="b">
        <v>1</v>
      </c>
      <c r="AA1767" s="11" t="b">
        <v>0</v>
      </c>
      <c r="AB1767" s="11" t="b">
        <v>1</v>
      </c>
      <c r="AC1767" s="11" t="b">
        <v>0</v>
      </c>
      <c r="AD1767" s="11" t="b">
        <v>1</v>
      </c>
      <c r="AE1767" s="11" t="b">
        <v>0</v>
      </c>
      <c r="AF1767" s="11" t="b">
        <v>1</v>
      </c>
      <c r="AG1767" s="11" t="b">
        <v>0</v>
      </c>
    </row>
    <row r="1768" spans="1:33" x14ac:dyDescent="0.2">
      <c r="A1768" s="9">
        <v>1</v>
      </c>
      <c r="B1768" t="s">
        <v>185</v>
      </c>
      <c r="C1768" t="s">
        <v>69</v>
      </c>
      <c r="D1768">
        <v>0</v>
      </c>
      <c r="E1768">
        <v>2375044.6160689401</v>
      </c>
      <c r="F1768">
        <v>0</v>
      </c>
      <c r="G1768">
        <v>0</v>
      </c>
      <c r="H1768">
        <v>0</v>
      </c>
      <c r="I1768">
        <v>0</v>
      </c>
      <c r="J1768" s="8">
        <f>SUMIFS(Table1[time],Table1[repetition],Table1[[#This Row],[repetition]],Table1[config],Table1[[#This Row],[config]])</f>
        <v>121495557.26990683</v>
      </c>
      <c r="K1768" s="9">
        <v>600</v>
      </c>
      <c r="L1768" s="9">
        <v>1</v>
      </c>
      <c r="M1768" s="9" t="s">
        <v>149</v>
      </c>
      <c r="N1768" s="9" t="b">
        <v>0</v>
      </c>
      <c r="O1768" s="9" t="b">
        <v>1</v>
      </c>
      <c r="P1768" s="9" t="b">
        <v>1</v>
      </c>
      <c r="Q1768" s="9" t="b">
        <v>1</v>
      </c>
      <c r="R1768" s="9" t="b">
        <v>1</v>
      </c>
      <c r="S1768" s="9" t="b">
        <v>0</v>
      </c>
      <c r="T1768" s="9" t="b">
        <v>1</v>
      </c>
      <c r="U1768" s="9" t="b">
        <v>0</v>
      </c>
      <c r="V1768" s="9" t="b">
        <v>0</v>
      </c>
      <c r="W1768" s="9" t="b">
        <v>1</v>
      </c>
      <c r="X1768" s="9" t="b">
        <v>1</v>
      </c>
      <c r="Y1768" s="9" t="b">
        <v>1</v>
      </c>
      <c r="Z1768" s="9" t="b">
        <v>1</v>
      </c>
      <c r="AA1768" s="9" t="b">
        <v>0</v>
      </c>
      <c r="AB1768" s="9" t="b">
        <v>1</v>
      </c>
      <c r="AC1768" s="9" t="b">
        <v>1</v>
      </c>
      <c r="AD1768" s="9" t="b">
        <v>1</v>
      </c>
      <c r="AE1768" s="9" t="b">
        <v>1</v>
      </c>
      <c r="AF1768" s="9" t="b">
        <v>1</v>
      </c>
      <c r="AG1768" s="9" t="b">
        <v>0</v>
      </c>
    </row>
    <row r="1769" spans="1:33" x14ac:dyDescent="0.2">
      <c r="A1769" s="9">
        <v>2</v>
      </c>
      <c r="B1769" t="s">
        <v>185</v>
      </c>
      <c r="C1769" t="s">
        <v>69</v>
      </c>
      <c r="D1769">
        <v>0</v>
      </c>
      <c r="E1769">
        <v>3224492.6097718999</v>
      </c>
      <c r="F1769">
        <v>0</v>
      </c>
      <c r="G1769">
        <v>0</v>
      </c>
      <c r="H1769">
        <v>0</v>
      </c>
      <c r="I1769">
        <v>0</v>
      </c>
      <c r="J1769" s="8">
        <f>SUMIFS(Table1[time],Table1[repetition],Table1[[#This Row],[repetition]],Table1[config],Table1[[#This Row],[config]])</f>
        <v>125841312.89170901</v>
      </c>
      <c r="K1769" s="9">
        <v>90</v>
      </c>
      <c r="L1769" s="9">
        <v>1</v>
      </c>
      <c r="M1769" s="9" t="s">
        <v>149</v>
      </c>
      <c r="N1769" s="9" t="b">
        <v>0</v>
      </c>
      <c r="O1769" s="9" t="b">
        <v>1</v>
      </c>
      <c r="P1769" s="9" t="b">
        <v>1</v>
      </c>
      <c r="Q1769" s="9" t="b">
        <v>1</v>
      </c>
      <c r="R1769" s="9" t="b">
        <v>1</v>
      </c>
      <c r="S1769" s="9" t="b">
        <v>0</v>
      </c>
      <c r="T1769" s="9" t="b">
        <v>1</v>
      </c>
      <c r="U1769" s="9" t="b">
        <v>0</v>
      </c>
      <c r="V1769" s="9" t="b">
        <v>0</v>
      </c>
      <c r="W1769" s="9" t="b">
        <v>1</v>
      </c>
      <c r="X1769" s="9" t="b">
        <v>1</v>
      </c>
      <c r="Y1769" s="9" t="b">
        <v>1</v>
      </c>
      <c r="Z1769" s="9" t="b">
        <v>1</v>
      </c>
      <c r="AA1769" s="9" t="b">
        <v>0</v>
      </c>
      <c r="AB1769" s="9" t="b">
        <v>1</v>
      </c>
      <c r="AC1769" s="9" t="b">
        <v>1</v>
      </c>
      <c r="AD1769" s="9" t="b">
        <v>1</v>
      </c>
      <c r="AE1769" s="9" t="b">
        <v>1</v>
      </c>
      <c r="AF1769" s="9" t="b">
        <v>1</v>
      </c>
      <c r="AG1769" s="9" t="b">
        <v>0</v>
      </c>
    </row>
    <row r="1770" spans="1:33" x14ac:dyDescent="0.2">
      <c r="A1770" s="11">
        <v>3</v>
      </c>
      <c r="B1770" t="s">
        <v>185</v>
      </c>
      <c r="C1770" t="s">
        <v>69</v>
      </c>
      <c r="D1770">
        <v>0</v>
      </c>
      <c r="E1770">
        <v>4469545.5974120004</v>
      </c>
      <c r="F1770">
        <v>0</v>
      </c>
      <c r="G1770">
        <v>0</v>
      </c>
      <c r="H1770">
        <v>0</v>
      </c>
      <c r="I1770">
        <v>0</v>
      </c>
      <c r="J1770" s="10">
        <f>SUMIFS(Table1[time],Table1[repetition],Table1[[#This Row],[repetition]],Table1[config],Table1[[#This Row],[config]])</f>
        <v>162917098.77035385</v>
      </c>
      <c r="K1770" s="11">
        <v>90</v>
      </c>
      <c r="L1770" s="11">
        <v>1</v>
      </c>
      <c r="M1770" s="11" t="s">
        <v>149</v>
      </c>
      <c r="N1770" s="11" t="b">
        <v>0</v>
      </c>
      <c r="O1770" s="11" t="b">
        <v>1</v>
      </c>
      <c r="P1770" s="11" t="b">
        <v>1</v>
      </c>
      <c r="Q1770" s="11" t="b">
        <v>1</v>
      </c>
      <c r="R1770" s="11" t="b">
        <v>1</v>
      </c>
      <c r="S1770" s="11" t="b">
        <v>0</v>
      </c>
      <c r="T1770" s="11" t="b">
        <v>1</v>
      </c>
      <c r="U1770" s="11" t="b">
        <v>0</v>
      </c>
      <c r="V1770" s="11" t="b">
        <v>0</v>
      </c>
      <c r="W1770" s="11" t="b">
        <v>1</v>
      </c>
      <c r="X1770" s="11" t="b">
        <v>1</v>
      </c>
      <c r="Y1770" s="11" t="b">
        <v>1</v>
      </c>
      <c r="Z1770" s="11" t="b">
        <v>1</v>
      </c>
      <c r="AA1770" s="11" t="b">
        <v>0</v>
      </c>
      <c r="AB1770" s="11" t="b">
        <v>1</v>
      </c>
      <c r="AC1770" s="11" t="b">
        <v>1</v>
      </c>
      <c r="AD1770" s="11" t="b">
        <v>1</v>
      </c>
      <c r="AE1770" s="11" t="b">
        <v>1</v>
      </c>
      <c r="AF1770" s="11" t="b">
        <v>1</v>
      </c>
      <c r="AG1770" s="11" t="b">
        <v>0</v>
      </c>
    </row>
    <row r="1771" spans="1:33" x14ac:dyDescent="0.2">
      <c r="A1771" s="9">
        <v>1</v>
      </c>
      <c r="B1771" t="s">
        <v>186</v>
      </c>
      <c r="C1771" t="s">
        <v>69</v>
      </c>
      <c r="D1771">
        <v>0</v>
      </c>
      <c r="E1771">
        <v>7204382.3798929797</v>
      </c>
      <c r="F1771">
        <v>0</v>
      </c>
      <c r="G1771">
        <v>0</v>
      </c>
      <c r="H1771">
        <v>0</v>
      </c>
      <c r="I1771">
        <v>0</v>
      </c>
      <c r="J1771" s="8">
        <f>SUMIFS(Table1[time],Table1[repetition],Table1[[#This Row],[repetition]],Table1[config],Table1[[#This Row],[config]])</f>
        <v>121495557.26990683</v>
      </c>
      <c r="K1771" s="9">
        <v>600</v>
      </c>
      <c r="L1771" s="9">
        <v>4</v>
      </c>
      <c r="M1771" s="9" t="s">
        <v>151</v>
      </c>
      <c r="N1771" s="9" t="b">
        <v>0</v>
      </c>
      <c r="O1771" s="9" t="b">
        <v>0</v>
      </c>
      <c r="P1771" s="9" t="b">
        <v>1</v>
      </c>
      <c r="Q1771" s="9" t="b">
        <v>0</v>
      </c>
      <c r="R1771" s="9" t="b">
        <v>0</v>
      </c>
      <c r="S1771" s="9" t="b">
        <v>1</v>
      </c>
      <c r="T1771" s="9" t="b">
        <v>1</v>
      </c>
      <c r="U1771" s="9" t="b">
        <v>0</v>
      </c>
      <c r="V1771" s="9" t="b">
        <v>0</v>
      </c>
      <c r="W1771" s="9" t="b">
        <v>1</v>
      </c>
      <c r="X1771" s="9" t="b">
        <v>0</v>
      </c>
      <c r="Y1771" s="9" t="b">
        <v>0</v>
      </c>
      <c r="Z1771" s="9" t="b">
        <v>1</v>
      </c>
      <c r="AA1771" s="9" t="b">
        <v>1</v>
      </c>
      <c r="AB1771" s="9" t="b">
        <v>1</v>
      </c>
      <c r="AC1771" s="9" t="b">
        <v>1</v>
      </c>
      <c r="AD1771" s="9" t="b">
        <v>0</v>
      </c>
      <c r="AE1771" s="9" t="b">
        <v>0</v>
      </c>
      <c r="AF1771" s="9" t="b">
        <v>1</v>
      </c>
      <c r="AG1771" s="9" t="b">
        <v>0</v>
      </c>
    </row>
    <row r="1772" spans="1:33" x14ac:dyDescent="0.2">
      <c r="A1772" s="9">
        <v>2</v>
      </c>
      <c r="B1772" t="s">
        <v>186</v>
      </c>
      <c r="C1772" t="s">
        <v>69</v>
      </c>
      <c r="D1772">
        <v>0</v>
      </c>
      <c r="E1772">
        <v>7203073.2282297602</v>
      </c>
      <c r="F1772">
        <v>0</v>
      </c>
      <c r="G1772">
        <v>0</v>
      </c>
      <c r="H1772">
        <v>0</v>
      </c>
      <c r="I1772">
        <v>0</v>
      </c>
      <c r="J1772" s="8">
        <f>SUMIFS(Table1[time],Table1[repetition],Table1[[#This Row],[repetition]],Table1[config],Table1[[#This Row],[config]])</f>
        <v>125841312.89170901</v>
      </c>
      <c r="K1772" s="9">
        <v>120</v>
      </c>
      <c r="L1772" s="9">
        <v>18</v>
      </c>
      <c r="M1772" s="9" t="s">
        <v>150</v>
      </c>
      <c r="N1772" s="9" t="b">
        <v>1</v>
      </c>
      <c r="O1772" s="9" t="b">
        <v>0</v>
      </c>
      <c r="P1772" s="9" t="b">
        <v>1</v>
      </c>
      <c r="Q1772" s="9" t="b">
        <v>1</v>
      </c>
      <c r="R1772" s="9" t="b">
        <v>1</v>
      </c>
      <c r="S1772" s="9" t="b">
        <v>1</v>
      </c>
      <c r="T1772" s="9" t="b">
        <v>1</v>
      </c>
      <c r="U1772" s="9" t="b">
        <v>0</v>
      </c>
      <c r="V1772" s="9" t="b">
        <v>1</v>
      </c>
      <c r="W1772" s="9" t="b">
        <v>1</v>
      </c>
      <c r="X1772" s="9" t="b">
        <v>1</v>
      </c>
      <c r="Y1772" s="9" t="b">
        <v>0</v>
      </c>
      <c r="Z1772" s="9" t="b">
        <v>1</v>
      </c>
      <c r="AA1772" s="9" t="b">
        <v>0</v>
      </c>
      <c r="AB1772" s="9" t="b">
        <v>1</v>
      </c>
      <c r="AC1772" s="9" t="b">
        <v>0</v>
      </c>
      <c r="AD1772" s="9" t="b">
        <v>0</v>
      </c>
      <c r="AE1772" s="9" t="b">
        <v>0</v>
      </c>
      <c r="AF1772" s="9" t="b">
        <v>0</v>
      </c>
      <c r="AG1772" s="9" t="b">
        <v>1</v>
      </c>
    </row>
    <row r="1773" spans="1:33" x14ac:dyDescent="0.2">
      <c r="A1773" s="9">
        <v>3</v>
      </c>
      <c r="B1773" t="s">
        <v>186</v>
      </c>
      <c r="C1773" t="s">
        <v>69</v>
      </c>
      <c r="D1773">
        <v>0</v>
      </c>
      <c r="E1773">
        <v>7205041.8659349997</v>
      </c>
      <c r="F1773">
        <v>0</v>
      </c>
      <c r="G1773">
        <v>0</v>
      </c>
      <c r="H1773">
        <v>0</v>
      </c>
      <c r="I1773">
        <v>0</v>
      </c>
      <c r="J1773" s="8">
        <f>SUMIFS(Table1[time],Table1[repetition],Table1[[#This Row],[repetition]],Table1[config],Table1[[#This Row],[config]])</f>
        <v>162917098.77035385</v>
      </c>
      <c r="K1773" s="9">
        <v>90</v>
      </c>
      <c r="L1773" s="9">
        <v>2</v>
      </c>
      <c r="M1773" s="9" t="s">
        <v>150</v>
      </c>
      <c r="N1773" s="9" t="b">
        <v>1</v>
      </c>
      <c r="O1773" s="9" t="b">
        <v>0</v>
      </c>
      <c r="P1773" s="9" t="b">
        <v>0</v>
      </c>
      <c r="Q1773" s="9" t="b">
        <v>0</v>
      </c>
      <c r="R1773" s="9" t="b">
        <v>0</v>
      </c>
      <c r="S1773" s="9" t="b">
        <v>1</v>
      </c>
      <c r="T1773" s="9" t="b">
        <v>0</v>
      </c>
      <c r="U1773" s="9" t="b">
        <v>1</v>
      </c>
      <c r="V1773" s="9" t="b">
        <v>1</v>
      </c>
      <c r="W1773" s="9" t="b">
        <v>0</v>
      </c>
      <c r="X1773" s="9" t="b">
        <v>0</v>
      </c>
      <c r="Y1773" s="9" t="b">
        <v>0</v>
      </c>
      <c r="Z1773" s="9" t="b">
        <v>0</v>
      </c>
      <c r="AA1773" s="9" t="b">
        <v>1</v>
      </c>
      <c r="AB1773" s="9" t="b">
        <v>0</v>
      </c>
      <c r="AC1773" s="9" t="b">
        <v>0</v>
      </c>
      <c r="AD1773" s="9" t="b">
        <v>0</v>
      </c>
      <c r="AE1773" s="9" t="b">
        <v>0</v>
      </c>
      <c r="AF1773" s="9" t="b">
        <v>0</v>
      </c>
      <c r="AG1773" s="9" t="b">
        <v>1</v>
      </c>
    </row>
    <row r="1774" spans="1:33" x14ac:dyDescent="0.2">
      <c r="A1774" s="11">
        <v>1</v>
      </c>
      <c r="B1774" t="s">
        <v>187</v>
      </c>
      <c r="C1774" t="s">
        <v>69</v>
      </c>
      <c r="D1774">
        <v>0</v>
      </c>
      <c r="E1774">
        <v>7202010.5236850204</v>
      </c>
      <c r="F1774">
        <v>0</v>
      </c>
      <c r="G1774">
        <v>0</v>
      </c>
      <c r="H1774">
        <v>0</v>
      </c>
      <c r="I1774">
        <v>0</v>
      </c>
      <c r="J1774" s="10">
        <f>SUMIFS(Table1[time],Table1[repetition],Table1[[#This Row],[repetition]],Table1[config],Table1[[#This Row],[config]])</f>
        <v>121495557.26990683</v>
      </c>
      <c r="K1774" s="11">
        <v>600</v>
      </c>
      <c r="L1774" s="11">
        <v>18</v>
      </c>
      <c r="M1774" s="11" t="s">
        <v>150</v>
      </c>
      <c r="N1774" s="11" t="b">
        <v>0</v>
      </c>
      <c r="O1774" s="11" t="b">
        <v>1</v>
      </c>
      <c r="P1774" s="11" t="b">
        <v>0</v>
      </c>
      <c r="Q1774" s="11" t="b">
        <v>0</v>
      </c>
      <c r="R1774" s="11" t="b">
        <v>1</v>
      </c>
      <c r="S1774" s="11" t="b">
        <v>1</v>
      </c>
      <c r="T1774" s="11" t="b">
        <v>1</v>
      </c>
      <c r="U1774" s="11" t="b">
        <v>0</v>
      </c>
      <c r="V1774" s="11" t="b">
        <v>1</v>
      </c>
      <c r="W1774" s="11" t="b">
        <v>0</v>
      </c>
      <c r="X1774" s="11" t="b">
        <v>0</v>
      </c>
      <c r="Y1774" s="11" t="b">
        <v>0</v>
      </c>
      <c r="Z1774" s="11" t="b">
        <v>1</v>
      </c>
      <c r="AA1774" s="11" t="b">
        <v>0</v>
      </c>
      <c r="AB1774" s="11" t="b">
        <v>0</v>
      </c>
      <c r="AC1774" s="11" t="b">
        <v>1</v>
      </c>
      <c r="AD1774" s="11" t="b">
        <v>1</v>
      </c>
      <c r="AE1774" s="11" t="b">
        <v>0</v>
      </c>
      <c r="AF1774" s="11" t="b">
        <v>1</v>
      </c>
      <c r="AG1774" s="11" t="b">
        <v>1</v>
      </c>
    </row>
    <row r="1775" spans="1:33" x14ac:dyDescent="0.2">
      <c r="A1775" s="9">
        <v>2</v>
      </c>
      <c r="B1775" t="s">
        <v>187</v>
      </c>
      <c r="C1775" t="s">
        <v>69</v>
      </c>
      <c r="D1775">
        <v>0</v>
      </c>
      <c r="E1775">
        <v>7203297.7125039296</v>
      </c>
      <c r="F1775">
        <v>0</v>
      </c>
      <c r="G1775">
        <v>0</v>
      </c>
      <c r="H1775">
        <v>0</v>
      </c>
      <c r="I1775">
        <v>0</v>
      </c>
      <c r="J1775" s="8">
        <f>SUMIFS(Table1[time],Table1[repetition],Table1[[#This Row],[repetition]],Table1[config],Table1[[#This Row],[config]])</f>
        <v>125841312.89170901</v>
      </c>
      <c r="K1775" s="9">
        <v>90</v>
      </c>
      <c r="L1775" s="9">
        <v>2</v>
      </c>
      <c r="M1775" s="9" t="s">
        <v>150</v>
      </c>
      <c r="N1775" s="9" t="b">
        <v>1</v>
      </c>
      <c r="O1775" s="9" t="b">
        <v>0</v>
      </c>
      <c r="P1775" s="9" t="b">
        <v>0</v>
      </c>
      <c r="Q1775" s="9" t="b">
        <v>0</v>
      </c>
      <c r="R1775" s="9" t="b">
        <v>0</v>
      </c>
      <c r="S1775" s="9" t="b">
        <v>1</v>
      </c>
      <c r="T1775" s="9" t="b">
        <v>0</v>
      </c>
      <c r="U1775" s="9" t="b">
        <v>1</v>
      </c>
      <c r="V1775" s="9" t="b">
        <v>1</v>
      </c>
      <c r="W1775" s="9" t="b">
        <v>0</v>
      </c>
      <c r="X1775" s="9" t="b">
        <v>0</v>
      </c>
      <c r="Y1775" s="9" t="b">
        <v>0</v>
      </c>
      <c r="Z1775" s="9" t="b">
        <v>0</v>
      </c>
      <c r="AA1775" s="9" t="b">
        <v>1</v>
      </c>
      <c r="AB1775" s="9" t="b">
        <v>0</v>
      </c>
      <c r="AC1775" s="9" t="b">
        <v>0</v>
      </c>
      <c r="AD1775" s="9" t="b">
        <v>0</v>
      </c>
      <c r="AE1775" s="9" t="b">
        <v>0</v>
      </c>
      <c r="AF1775" s="9" t="b">
        <v>0</v>
      </c>
      <c r="AG1775" s="9" t="b">
        <v>1</v>
      </c>
    </row>
    <row r="1776" spans="1:33" x14ac:dyDescent="0.2">
      <c r="A1776" s="11">
        <v>3</v>
      </c>
      <c r="B1776" t="s">
        <v>187</v>
      </c>
      <c r="C1776" t="s">
        <v>69</v>
      </c>
      <c r="D1776">
        <v>0</v>
      </c>
      <c r="E1776">
        <v>7205776.4970720001</v>
      </c>
      <c r="F1776">
        <v>0</v>
      </c>
      <c r="G1776">
        <v>0</v>
      </c>
      <c r="H1776">
        <v>0</v>
      </c>
      <c r="I1776">
        <v>0</v>
      </c>
      <c r="J1776" s="10">
        <f>SUMIFS(Table1[time],Table1[repetition],Table1[[#This Row],[repetition]],Table1[config],Table1[[#This Row],[config]])</f>
        <v>162917098.77035385</v>
      </c>
      <c r="K1776" s="11">
        <v>90</v>
      </c>
      <c r="L1776" s="11">
        <v>2</v>
      </c>
      <c r="M1776" s="11" t="s">
        <v>150</v>
      </c>
      <c r="N1776" s="11" t="b">
        <v>1</v>
      </c>
      <c r="O1776" s="11" t="b">
        <v>0</v>
      </c>
      <c r="P1776" s="11" t="b">
        <v>0</v>
      </c>
      <c r="Q1776" s="11" t="b">
        <v>0</v>
      </c>
      <c r="R1776" s="11" t="b">
        <v>0</v>
      </c>
      <c r="S1776" s="11" t="b">
        <v>1</v>
      </c>
      <c r="T1776" s="11" t="b">
        <v>0</v>
      </c>
      <c r="U1776" s="11" t="b">
        <v>1</v>
      </c>
      <c r="V1776" s="11" t="b">
        <v>1</v>
      </c>
      <c r="W1776" s="11" t="b">
        <v>0</v>
      </c>
      <c r="X1776" s="11" t="b">
        <v>0</v>
      </c>
      <c r="Y1776" s="11" t="b">
        <v>0</v>
      </c>
      <c r="Z1776" s="11" t="b">
        <v>0</v>
      </c>
      <c r="AA1776" s="11" t="b">
        <v>1</v>
      </c>
      <c r="AB1776" s="11" t="b">
        <v>0</v>
      </c>
      <c r="AC1776" s="11" t="b">
        <v>0</v>
      </c>
      <c r="AD1776" s="11" t="b">
        <v>0</v>
      </c>
      <c r="AE1776" s="11" t="b">
        <v>0</v>
      </c>
      <c r="AF1776" s="11" t="b">
        <v>0</v>
      </c>
      <c r="AG1776" s="11" t="b">
        <v>1</v>
      </c>
    </row>
    <row r="1777" spans="1:33" x14ac:dyDescent="0.2">
      <c r="A1777" s="9">
        <v>1</v>
      </c>
      <c r="B1777" t="s">
        <v>158</v>
      </c>
      <c r="C1777" t="s">
        <v>64</v>
      </c>
      <c r="D1777">
        <v>144</v>
      </c>
      <c r="E1777">
        <v>2307537.3166899602</v>
      </c>
      <c r="F1777">
        <v>0</v>
      </c>
      <c r="G1777">
        <v>0</v>
      </c>
      <c r="H1777">
        <v>28</v>
      </c>
      <c r="I1777">
        <v>20</v>
      </c>
      <c r="J1777" s="8">
        <f>SUMIFS(Table1[time],Table1[repetition],Table1[[#This Row],[repetition]],Table1[config],Table1[[#This Row],[config]])</f>
        <v>115254729.96577595</v>
      </c>
      <c r="K1777" s="9">
        <v>0</v>
      </c>
      <c r="L1777" s="9">
        <v>1</v>
      </c>
      <c r="M1777" s="9" t="s">
        <v>149</v>
      </c>
      <c r="N1777" s="9" t="b">
        <v>0</v>
      </c>
      <c r="O1777" s="9" t="b">
        <v>0</v>
      </c>
      <c r="P1777" s="9" t="b">
        <v>0</v>
      </c>
      <c r="Q1777" s="9" t="b">
        <v>0</v>
      </c>
      <c r="R1777" s="9" t="b">
        <v>0</v>
      </c>
      <c r="S1777" s="9" t="b">
        <v>0</v>
      </c>
      <c r="T1777" s="9" t="b">
        <v>0</v>
      </c>
      <c r="U1777" s="9" t="b">
        <v>0</v>
      </c>
      <c r="V1777" s="9" t="b">
        <v>0</v>
      </c>
      <c r="W1777" s="9" t="b">
        <v>0</v>
      </c>
      <c r="X1777" s="9" t="b">
        <v>0</v>
      </c>
      <c r="Y1777" s="9" t="b">
        <v>0</v>
      </c>
      <c r="Z1777" s="9" t="b">
        <v>0</v>
      </c>
      <c r="AA1777" s="9" t="b">
        <v>0</v>
      </c>
      <c r="AB1777" s="9" t="b">
        <v>0</v>
      </c>
      <c r="AC1777" s="9" t="b">
        <v>0</v>
      </c>
      <c r="AD1777" s="9" t="b">
        <v>0</v>
      </c>
      <c r="AE1777" s="9" t="b">
        <v>0</v>
      </c>
      <c r="AF1777" s="9" t="b">
        <v>0</v>
      </c>
      <c r="AG1777" s="9" t="b">
        <v>0</v>
      </c>
    </row>
    <row r="1778" spans="1:33" x14ac:dyDescent="0.2">
      <c r="A1778" s="11">
        <v>2</v>
      </c>
      <c r="B1778" t="s">
        <v>158</v>
      </c>
      <c r="C1778" t="s">
        <v>64</v>
      </c>
      <c r="D1778">
        <v>144</v>
      </c>
      <c r="E1778">
        <v>2188201.2985609402</v>
      </c>
      <c r="F1778">
        <v>0</v>
      </c>
      <c r="G1778">
        <v>0</v>
      </c>
      <c r="H1778">
        <v>28</v>
      </c>
      <c r="I1778">
        <v>20</v>
      </c>
      <c r="J1778" s="10">
        <f>SUMIFS(Table1[time],Table1[repetition],Table1[[#This Row],[repetition]],Table1[config],Table1[[#This Row],[config]])</f>
        <v>112014250.5670431</v>
      </c>
      <c r="K1778" s="11">
        <v>0</v>
      </c>
      <c r="L1778" s="11">
        <v>4</v>
      </c>
      <c r="M1778" s="11" t="s">
        <v>149</v>
      </c>
      <c r="N1778" s="11" t="b">
        <v>1</v>
      </c>
      <c r="O1778" s="11" t="b">
        <v>0</v>
      </c>
      <c r="P1778" s="11" t="b">
        <v>1</v>
      </c>
      <c r="Q1778" s="11" t="b">
        <v>0</v>
      </c>
      <c r="R1778" s="11" t="b">
        <v>1</v>
      </c>
      <c r="S1778" s="11" t="b">
        <v>0</v>
      </c>
      <c r="T1778" s="11" t="b">
        <v>1</v>
      </c>
      <c r="U1778" s="11" t="b">
        <v>0</v>
      </c>
      <c r="V1778" s="11" t="b">
        <v>1</v>
      </c>
      <c r="W1778" s="11" t="b">
        <v>0</v>
      </c>
      <c r="X1778" s="11" t="b">
        <v>1</v>
      </c>
      <c r="Y1778" s="11" t="b">
        <v>0</v>
      </c>
      <c r="Z1778" s="11" t="b">
        <v>1</v>
      </c>
      <c r="AA1778" s="11" t="b">
        <v>0</v>
      </c>
      <c r="AB1778" s="11" t="b">
        <v>1</v>
      </c>
      <c r="AC1778" s="11" t="b">
        <v>0</v>
      </c>
      <c r="AD1778" s="11" t="b">
        <v>1</v>
      </c>
      <c r="AE1778" s="11" t="b">
        <v>0</v>
      </c>
      <c r="AF1778" s="11" t="b">
        <v>1</v>
      </c>
      <c r="AG1778" s="11" t="b">
        <v>0</v>
      </c>
    </row>
    <row r="1779" spans="1:33" x14ac:dyDescent="0.2">
      <c r="A1779" s="11">
        <v>3</v>
      </c>
      <c r="B1779" t="s">
        <v>158</v>
      </c>
      <c r="C1779" t="s">
        <v>64</v>
      </c>
      <c r="D1779">
        <v>144</v>
      </c>
      <c r="E1779">
        <v>5737603.0752269896</v>
      </c>
      <c r="F1779">
        <v>0</v>
      </c>
      <c r="G1779">
        <v>0</v>
      </c>
      <c r="H1779">
        <v>28</v>
      </c>
      <c r="I1779">
        <v>20</v>
      </c>
      <c r="J1779" s="10">
        <f>SUMIFS(Table1[time],Table1[repetition],Table1[[#This Row],[repetition]],Table1[config],Table1[[#This Row],[config]])</f>
        <v>131374084.2040019</v>
      </c>
      <c r="K1779" s="11">
        <v>90</v>
      </c>
      <c r="L1779" s="11">
        <v>3</v>
      </c>
      <c r="M1779" s="11" t="s">
        <v>151</v>
      </c>
      <c r="N1779" s="11" t="b">
        <v>0</v>
      </c>
      <c r="O1779" s="11" t="b">
        <v>1</v>
      </c>
      <c r="P1779" s="11" t="b">
        <v>1</v>
      </c>
      <c r="Q1779" s="11" t="b">
        <v>0</v>
      </c>
      <c r="R1779" s="11" t="b">
        <v>0</v>
      </c>
      <c r="S1779" s="11" t="b">
        <v>1</v>
      </c>
      <c r="T1779" s="11" t="b">
        <v>1</v>
      </c>
      <c r="U1779" s="11" t="b">
        <v>1</v>
      </c>
      <c r="V1779" s="11" t="b">
        <v>0</v>
      </c>
      <c r="W1779" s="11" t="b">
        <v>1</v>
      </c>
      <c r="X1779" s="11" t="b">
        <v>0</v>
      </c>
      <c r="Y1779" s="11" t="b">
        <v>1</v>
      </c>
      <c r="Z1779" s="11" t="b">
        <v>1</v>
      </c>
      <c r="AA1779" s="11" t="b">
        <v>1</v>
      </c>
      <c r="AB1779" s="11" t="b">
        <v>1</v>
      </c>
      <c r="AC1779" s="11" t="b">
        <v>0</v>
      </c>
      <c r="AD1779" s="11" t="b">
        <v>0</v>
      </c>
      <c r="AE1779" s="11" t="b">
        <v>1</v>
      </c>
      <c r="AF1779" s="11" t="b">
        <v>1</v>
      </c>
      <c r="AG1779" s="11" t="b">
        <v>1</v>
      </c>
    </row>
    <row r="1780" spans="1:33" x14ac:dyDescent="0.2">
      <c r="A1780" s="9">
        <v>1</v>
      </c>
      <c r="B1780" t="s">
        <v>159</v>
      </c>
      <c r="C1780" t="s">
        <v>64</v>
      </c>
      <c r="D1780">
        <v>0</v>
      </c>
      <c r="E1780">
        <v>974436.06123601703</v>
      </c>
      <c r="F1780">
        <v>0</v>
      </c>
      <c r="G1780">
        <v>0</v>
      </c>
      <c r="H1780">
        <v>0</v>
      </c>
      <c r="I1780">
        <v>0</v>
      </c>
      <c r="J1780" s="8">
        <f>SUMIFS(Table1[time],Table1[repetition],Table1[[#This Row],[repetition]],Table1[config],Table1[[#This Row],[config]])</f>
        <v>115254729.96577595</v>
      </c>
      <c r="K1780" s="9">
        <v>1</v>
      </c>
      <c r="L1780" s="9">
        <v>5</v>
      </c>
      <c r="M1780" s="9" t="s">
        <v>151</v>
      </c>
      <c r="N1780" s="9" t="b">
        <v>1</v>
      </c>
      <c r="O1780" s="9" t="b">
        <v>1</v>
      </c>
      <c r="P1780" s="9" t="b">
        <v>1</v>
      </c>
      <c r="Q1780" s="9" t="b">
        <v>0</v>
      </c>
      <c r="R1780" s="9" t="b">
        <v>0</v>
      </c>
      <c r="S1780" s="9" t="b">
        <v>1</v>
      </c>
      <c r="T1780" s="9" t="b">
        <v>1</v>
      </c>
      <c r="U1780" s="9" t="b">
        <v>0</v>
      </c>
      <c r="V1780" s="9" t="b">
        <v>1</v>
      </c>
      <c r="W1780" s="9" t="b">
        <v>1</v>
      </c>
      <c r="X1780" s="9" t="b">
        <v>1</v>
      </c>
      <c r="Y1780" s="9" t="b">
        <v>0</v>
      </c>
      <c r="Z1780" s="9" t="b">
        <v>0</v>
      </c>
      <c r="AA1780" s="9" t="b">
        <v>1</v>
      </c>
      <c r="AB1780" s="9" t="b">
        <v>1</v>
      </c>
      <c r="AC1780" s="9" t="b">
        <v>0</v>
      </c>
      <c r="AD1780" s="9" t="b">
        <v>0</v>
      </c>
      <c r="AE1780" s="9" t="b">
        <v>0</v>
      </c>
      <c r="AF1780" s="9" t="b">
        <v>1</v>
      </c>
      <c r="AG1780" s="9" t="b">
        <v>0</v>
      </c>
    </row>
    <row r="1781" spans="1:33" x14ac:dyDescent="0.2">
      <c r="A1781" s="11">
        <v>2</v>
      </c>
      <c r="B1781" t="s">
        <v>159</v>
      </c>
      <c r="C1781" t="s">
        <v>64</v>
      </c>
      <c r="D1781">
        <v>0</v>
      </c>
      <c r="E1781">
        <v>669866.40159599402</v>
      </c>
      <c r="F1781">
        <v>0</v>
      </c>
      <c r="G1781">
        <v>0</v>
      </c>
      <c r="H1781">
        <v>0</v>
      </c>
      <c r="I1781">
        <v>0</v>
      </c>
      <c r="J1781" s="10">
        <f>SUMIFS(Table1[time],Table1[repetition],Table1[[#This Row],[repetition]],Table1[config],Table1[[#This Row],[config]])</f>
        <v>112014250.5670431</v>
      </c>
      <c r="K1781" s="11">
        <v>90</v>
      </c>
      <c r="L1781" s="11">
        <v>1</v>
      </c>
      <c r="M1781" s="11" t="s">
        <v>149</v>
      </c>
      <c r="N1781" s="11" t="b">
        <v>0</v>
      </c>
      <c r="O1781" s="11" t="b">
        <v>1</v>
      </c>
      <c r="P1781" s="11" t="b">
        <v>1</v>
      </c>
      <c r="Q1781" s="11" t="b">
        <v>1</v>
      </c>
      <c r="R1781" s="11" t="b">
        <v>1</v>
      </c>
      <c r="S1781" s="11" t="b">
        <v>0</v>
      </c>
      <c r="T1781" s="11" t="b">
        <v>1</v>
      </c>
      <c r="U1781" s="11" t="b">
        <v>0</v>
      </c>
      <c r="V1781" s="11" t="b">
        <v>0</v>
      </c>
      <c r="W1781" s="11" t="b">
        <v>1</v>
      </c>
      <c r="X1781" s="11" t="b">
        <v>1</v>
      </c>
      <c r="Y1781" s="11" t="b">
        <v>1</v>
      </c>
      <c r="Z1781" s="11" t="b">
        <v>1</v>
      </c>
      <c r="AA1781" s="11" t="b">
        <v>0</v>
      </c>
      <c r="AB1781" s="11" t="b">
        <v>1</v>
      </c>
      <c r="AC1781" s="11" t="b">
        <v>1</v>
      </c>
      <c r="AD1781" s="11" t="b">
        <v>1</v>
      </c>
      <c r="AE1781" s="11" t="b">
        <v>1</v>
      </c>
      <c r="AF1781" s="11" t="b">
        <v>1</v>
      </c>
      <c r="AG1781" s="11" t="b">
        <v>0</v>
      </c>
    </row>
    <row r="1782" spans="1:33" x14ac:dyDescent="0.2">
      <c r="A1782" s="9">
        <v>3</v>
      </c>
      <c r="B1782" t="s">
        <v>159</v>
      </c>
      <c r="C1782" t="s">
        <v>64</v>
      </c>
      <c r="D1782">
        <v>0</v>
      </c>
      <c r="E1782">
        <v>1812649.5771840001</v>
      </c>
      <c r="F1782">
        <v>0</v>
      </c>
      <c r="G1782">
        <v>0</v>
      </c>
      <c r="H1782">
        <v>0</v>
      </c>
      <c r="I1782">
        <v>0</v>
      </c>
      <c r="J1782" s="8">
        <f>SUMIFS(Table1[time],Table1[repetition],Table1[[#This Row],[repetition]],Table1[config],Table1[[#This Row],[config]])</f>
        <v>131374084.2040019</v>
      </c>
      <c r="K1782" s="9">
        <v>90</v>
      </c>
      <c r="L1782" s="9">
        <v>1</v>
      </c>
      <c r="M1782" s="9" t="s">
        <v>149</v>
      </c>
      <c r="N1782" s="9" t="b">
        <v>0</v>
      </c>
      <c r="O1782" s="9" t="b">
        <v>1</v>
      </c>
      <c r="P1782" s="9" t="b">
        <v>1</v>
      </c>
      <c r="Q1782" s="9" t="b">
        <v>1</v>
      </c>
      <c r="R1782" s="9" t="b">
        <v>1</v>
      </c>
      <c r="S1782" s="9" t="b">
        <v>0</v>
      </c>
      <c r="T1782" s="9" t="b">
        <v>1</v>
      </c>
      <c r="U1782" s="9" t="b">
        <v>0</v>
      </c>
      <c r="V1782" s="9" t="b">
        <v>0</v>
      </c>
      <c r="W1782" s="9" t="b">
        <v>1</v>
      </c>
      <c r="X1782" s="9" t="b">
        <v>1</v>
      </c>
      <c r="Y1782" s="9" t="b">
        <v>1</v>
      </c>
      <c r="Z1782" s="9" t="b">
        <v>1</v>
      </c>
      <c r="AA1782" s="9" t="b">
        <v>0</v>
      </c>
      <c r="AB1782" s="9" t="b">
        <v>1</v>
      </c>
      <c r="AC1782" s="9" t="b">
        <v>1</v>
      </c>
      <c r="AD1782" s="9" t="b">
        <v>1</v>
      </c>
      <c r="AE1782" s="9" t="b">
        <v>1</v>
      </c>
      <c r="AF1782" s="9" t="b">
        <v>1</v>
      </c>
      <c r="AG1782" s="9" t="b">
        <v>0</v>
      </c>
    </row>
    <row r="1783" spans="1:33" x14ac:dyDescent="0.2">
      <c r="A1783" s="11">
        <v>1</v>
      </c>
      <c r="B1783" t="s">
        <v>160</v>
      </c>
      <c r="C1783" t="s">
        <v>64</v>
      </c>
      <c r="D1783">
        <v>3499</v>
      </c>
      <c r="E1783">
        <v>369700.30698296602</v>
      </c>
      <c r="F1783">
        <v>0</v>
      </c>
      <c r="G1783">
        <v>0</v>
      </c>
      <c r="H1783">
        <v>12</v>
      </c>
      <c r="I1783">
        <v>12</v>
      </c>
      <c r="J1783" s="10">
        <f>SUMIFS(Table1[time],Table1[repetition],Table1[[#This Row],[repetition]],Table1[config],Table1[[#This Row],[config]])</f>
        <v>115254729.96577595</v>
      </c>
      <c r="K1783" s="11">
        <v>50</v>
      </c>
      <c r="L1783" s="11">
        <v>3</v>
      </c>
      <c r="M1783" s="11" t="s">
        <v>150</v>
      </c>
      <c r="N1783" s="11" t="b">
        <v>0</v>
      </c>
      <c r="O1783" s="11" t="b">
        <v>0</v>
      </c>
      <c r="P1783" s="11" t="b">
        <v>1</v>
      </c>
      <c r="Q1783" s="11" t="b">
        <v>0</v>
      </c>
      <c r="R1783" s="11" t="b">
        <v>0</v>
      </c>
      <c r="S1783" s="11" t="b">
        <v>0</v>
      </c>
      <c r="T1783" s="11" t="b">
        <v>1</v>
      </c>
      <c r="U1783" s="11" t="b">
        <v>0</v>
      </c>
      <c r="V1783" s="11" t="b">
        <v>0</v>
      </c>
      <c r="W1783" s="11" t="b">
        <v>0</v>
      </c>
      <c r="X1783" s="11" t="b">
        <v>1</v>
      </c>
      <c r="Y1783" s="11" t="b">
        <v>0</v>
      </c>
      <c r="Z1783" s="11" t="b">
        <v>1</v>
      </c>
      <c r="AA1783" s="11" t="b">
        <v>0</v>
      </c>
      <c r="AB1783" s="11" t="b">
        <v>1</v>
      </c>
      <c r="AC1783" s="11" t="b">
        <v>0</v>
      </c>
      <c r="AD1783" s="11" t="b">
        <v>0</v>
      </c>
      <c r="AE1783" s="11" t="b">
        <v>1</v>
      </c>
      <c r="AF1783" s="11" t="b">
        <v>1</v>
      </c>
      <c r="AG1783" s="11" t="b">
        <v>1</v>
      </c>
    </row>
    <row r="1784" spans="1:33" x14ac:dyDescent="0.2">
      <c r="A1784" s="9">
        <v>2</v>
      </c>
      <c r="B1784" t="s">
        <v>160</v>
      </c>
      <c r="C1784" t="s">
        <v>64</v>
      </c>
      <c r="D1784">
        <v>3499</v>
      </c>
      <c r="E1784">
        <v>296034.03230477101</v>
      </c>
      <c r="F1784">
        <v>0</v>
      </c>
      <c r="G1784">
        <v>0</v>
      </c>
      <c r="H1784">
        <v>12</v>
      </c>
      <c r="I1784">
        <v>12</v>
      </c>
      <c r="J1784" s="8">
        <f>SUMIFS(Table1[time],Table1[repetition],Table1[[#This Row],[repetition]],Table1[config],Table1[[#This Row],[config]])</f>
        <v>112014250.5670431</v>
      </c>
      <c r="K1784" s="9">
        <v>90</v>
      </c>
      <c r="L1784" s="9">
        <v>5</v>
      </c>
      <c r="M1784" s="9" t="s">
        <v>150</v>
      </c>
      <c r="N1784" s="9" t="b">
        <v>1</v>
      </c>
      <c r="O1784" s="9" t="b">
        <v>1</v>
      </c>
      <c r="P1784" s="9" t="b">
        <v>1</v>
      </c>
      <c r="Q1784" s="9" t="b">
        <v>1</v>
      </c>
      <c r="R1784" s="9" t="b">
        <v>0</v>
      </c>
      <c r="S1784" s="9" t="b">
        <v>1</v>
      </c>
      <c r="T1784" s="9" t="b">
        <v>1</v>
      </c>
      <c r="U1784" s="9" t="b">
        <v>0</v>
      </c>
      <c r="V1784" s="9" t="b">
        <v>1</v>
      </c>
      <c r="W1784" s="9" t="b">
        <v>1</v>
      </c>
      <c r="X1784" s="9" t="b">
        <v>0</v>
      </c>
      <c r="Y1784" s="9" t="b">
        <v>1</v>
      </c>
      <c r="Z1784" s="9" t="b">
        <v>0</v>
      </c>
      <c r="AA1784" s="9" t="b">
        <v>0</v>
      </c>
      <c r="AB1784" s="9" t="b">
        <v>0</v>
      </c>
      <c r="AC1784" s="9" t="b">
        <v>0</v>
      </c>
      <c r="AD1784" s="9" t="b">
        <v>0</v>
      </c>
      <c r="AE1784" s="9" t="b">
        <v>1</v>
      </c>
      <c r="AF1784" s="9" t="b">
        <v>0</v>
      </c>
      <c r="AG1784" s="9" t="b">
        <v>1</v>
      </c>
    </row>
    <row r="1785" spans="1:33" x14ac:dyDescent="0.2">
      <c r="A1785" s="9">
        <v>3</v>
      </c>
      <c r="B1785" t="s">
        <v>160</v>
      </c>
      <c r="C1785" t="s">
        <v>64</v>
      </c>
      <c r="D1785">
        <v>3499</v>
      </c>
      <c r="E1785">
        <v>604328.04064600298</v>
      </c>
      <c r="F1785">
        <v>0</v>
      </c>
      <c r="G1785">
        <v>0</v>
      </c>
      <c r="H1785">
        <v>12</v>
      </c>
      <c r="I1785">
        <v>12</v>
      </c>
      <c r="J1785" s="8">
        <f>SUMIFS(Table1[time],Table1[repetition],Table1[[#This Row],[repetition]],Table1[config],Table1[[#This Row],[config]])</f>
        <v>131374084.2040019</v>
      </c>
      <c r="K1785" s="9">
        <v>90</v>
      </c>
      <c r="L1785" s="9">
        <v>4</v>
      </c>
      <c r="M1785" s="9" t="s">
        <v>150</v>
      </c>
      <c r="N1785" s="9" t="b">
        <v>0</v>
      </c>
      <c r="O1785" s="9" t="b">
        <v>0</v>
      </c>
      <c r="P1785" s="9" t="b">
        <v>0</v>
      </c>
      <c r="Q1785" s="9" t="b">
        <v>0</v>
      </c>
      <c r="R1785" s="9" t="b">
        <v>0</v>
      </c>
      <c r="S1785" s="9" t="b">
        <v>0</v>
      </c>
      <c r="T1785" s="9" t="b">
        <v>1</v>
      </c>
      <c r="U1785" s="9" t="b">
        <v>1</v>
      </c>
      <c r="V1785" s="9" t="b">
        <v>0</v>
      </c>
      <c r="W1785" s="9" t="b">
        <v>1</v>
      </c>
      <c r="X1785" s="9" t="b">
        <v>1</v>
      </c>
      <c r="Y1785" s="9" t="b">
        <v>0</v>
      </c>
      <c r="Z1785" s="9" t="b">
        <v>1</v>
      </c>
      <c r="AA1785" s="9" t="b">
        <v>1</v>
      </c>
      <c r="AB1785" s="9" t="b">
        <v>0</v>
      </c>
      <c r="AC1785" s="9" t="b">
        <v>1</v>
      </c>
      <c r="AD1785" s="9" t="b">
        <v>0</v>
      </c>
      <c r="AE1785" s="9" t="b">
        <v>1</v>
      </c>
      <c r="AF1785" s="9" t="b">
        <v>1</v>
      </c>
      <c r="AG1785" s="9" t="b">
        <v>0</v>
      </c>
    </row>
    <row r="1786" spans="1:33" x14ac:dyDescent="0.2">
      <c r="A1786" s="9">
        <v>1</v>
      </c>
      <c r="B1786" t="s">
        <v>162</v>
      </c>
      <c r="C1786" t="s">
        <v>64</v>
      </c>
      <c r="D1786">
        <v>0</v>
      </c>
      <c r="E1786">
        <v>7203625.7920410102</v>
      </c>
      <c r="F1786">
        <v>0</v>
      </c>
      <c r="G1786">
        <v>0</v>
      </c>
      <c r="H1786">
        <v>0</v>
      </c>
      <c r="I1786">
        <v>0</v>
      </c>
      <c r="J1786" s="8">
        <f>SUMIFS(Table1[time],Table1[repetition],Table1[[#This Row],[repetition]],Table1[config],Table1[[#This Row],[config]])</f>
        <v>115254729.96577595</v>
      </c>
      <c r="K1786" s="9">
        <v>50</v>
      </c>
      <c r="L1786" s="9">
        <v>2</v>
      </c>
      <c r="M1786" s="9" t="s">
        <v>149</v>
      </c>
      <c r="N1786" s="9" t="b">
        <v>1</v>
      </c>
      <c r="O1786" s="9" t="b">
        <v>0</v>
      </c>
      <c r="P1786" s="9" t="b">
        <v>0</v>
      </c>
      <c r="Q1786" s="9" t="b">
        <v>0</v>
      </c>
      <c r="R1786" s="9" t="b">
        <v>0</v>
      </c>
      <c r="S1786" s="9" t="b">
        <v>1</v>
      </c>
      <c r="T1786" s="9" t="b">
        <v>0</v>
      </c>
      <c r="U1786" s="9" t="b">
        <v>1</v>
      </c>
      <c r="V1786" s="9" t="b">
        <v>1</v>
      </c>
      <c r="W1786" s="9" t="b">
        <v>0</v>
      </c>
      <c r="X1786" s="9" t="b">
        <v>0</v>
      </c>
      <c r="Y1786" s="9" t="b">
        <v>0</v>
      </c>
      <c r="Z1786" s="9" t="b">
        <v>0</v>
      </c>
      <c r="AA1786" s="9" t="b">
        <v>1</v>
      </c>
      <c r="AB1786" s="9" t="b">
        <v>1</v>
      </c>
      <c r="AC1786" s="9" t="b">
        <v>1</v>
      </c>
      <c r="AD1786" s="9" t="b">
        <v>0</v>
      </c>
      <c r="AE1786" s="9" t="b">
        <v>0</v>
      </c>
      <c r="AF1786" s="9" t="b">
        <v>0</v>
      </c>
      <c r="AG1786" s="9" t="b">
        <v>0</v>
      </c>
    </row>
    <row r="1787" spans="1:33" x14ac:dyDescent="0.2">
      <c r="A1787" s="9">
        <v>2</v>
      </c>
      <c r="B1787" t="s">
        <v>162</v>
      </c>
      <c r="C1787" t="s">
        <v>64</v>
      </c>
      <c r="D1787">
        <v>0</v>
      </c>
      <c r="E1787">
        <v>7203354.8578321896</v>
      </c>
      <c r="F1787">
        <v>0</v>
      </c>
      <c r="G1787">
        <v>0</v>
      </c>
      <c r="H1787">
        <v>0</v>
      </c>
      <c r="I1787">
        <v>0</v>
      </c>
      <c r="J1787" s="8">
        <f>SUMIFS(Table1[time],Table1[repetition],Table1[[#This Row],[repetition]],Table1[config],Table1[[#This Row],[config]])</f>
        <v>112014250.5670431</v>
      </c>
      <c r="K1787" s="9">
        <v>90</v>
      </c>
      <c r="L1787" s="9">
        <v>3</v>
      </c>
      <c r="M1787" s="9" t="s">
        <v>151</v>
      </c>
      <c r="N1787" s="9" t="b">
        <v>0</v>
      </c>
      <c r="O1787" s="9" t="b">
        <v>1</v>
      </c>
      <c r="P1787" s="9" t="b">
        <v>1</v>
      </c>
      <c r="Q1787" s="9" t="b">
        <v>0</v>
      </c>
      <c r="R1787" s="9" t="b">
        <v>0</v>
      </c>
      <c r="S1787" s="9" t="b">
        <v>1</v>
      </c>
      <c r="T1787" s="9" t="b">
        <v>1</v>
      </c>
      <c r="U1787" s="9" t="b">
        <v>1</v>
      </c>
      <c r="V1787" s="9" t="b">
        <v>0</v>
      </c>
      <c r="W1787" s="9" t="b">
        <v>1</v>
      </c>
      <c r="X1787" s="9" t="b">
        <v>0</v>
      </c>
      <c r="Y1787" s="9" t="b">
        <v>1</v>
      </c>
      <c r="Z1787" s="9" t="b">
        <v>1</v>
      </c>
      <c r="AA1787" s="9" t="b">
        <v>1</v>
      </c>
      <c r="AB1787" s="9" t="b">
        <v>1</v>
      </c>
      <c r="AC1787" s="9" t="b">
        <v>0</v>
      </c>
      <c r="AD1787" s="9" t="b">
        <v>0</v>
      </c>
      <c r="AE1787" s="9" t="b">
        <v>1</v>
      </c>
      <c r="AF1787" s="9" t="b">
        <v>1</v>
      </c>
      <c r="AG1787" s="9" t="b">
        <v>1</v>
      </c>
    </row>
    <row r="1788" spans="1:33" x14ac:dyDescent="0.2">
      <c r="A1788" s="9">
        <v>3</v>
      </c>
      <c r="B1788" t="s">
        <v>162</v>
      </c>
      <c r="C1788" t="s">
        <v>64</v>
      </c>
      <c r="D1788">
        <v>0</v>
      </c>
      <c r="E1788">
        <v>7205635.1467629997</v>
      </c>
      <c r="F1788">
        <v>0</v>
      </c>
      <c r="G1788">
        <v>0</v>
      </c>
      <c r="H1788">
        <v>0</v>
      </c>
      <c r="I1788">
        <v>0</v>
      </c>
      <c r="J1788" s="8">
        <f>SUMIFS(Table1[time],Table1[repetition],Table1[[#This Row],[repetition]],Table1[config],Table1[[#This Row],[config]])</f>
        <v>131374084.2040019</v>
      </c>
      <c r="K1788" s="9">
        <v>90</v>
      </c>
      <c r="L1788" s="9">
        <v>3</v>
      </c>
      <c r="M1788" s="9" t="s">
        <v>151</v>
      </c>
      <c r="N1788" s="9" t="b">
        <v>0</v>
      </c>
      <c r="O1788" s="9" t="b">
        <v>1</v>
      </c>
      <c r="P1788" s="9" t="b">
        <v>1</v>
      </c>
      <c r="Q1788" s="9" t="b">
        <v>0</v>
      </c>
      <c r="R1788" s="9" t="b">
        <v>0</v>
      </c>
      <c r="S1788" s="9" t="b">
        <v>1</v>
      </c>
      <c r="T1788" s="9" t="b">
        <v>1</v>
      </c>
      <c r="U1788" s="9" t="b">
        <v>1</v>
      </c>
      <c r="V1788" s="9" t="b">
        <v>0</v>
      </c>
      <c r="W1788" s="9" t="b">
        <v>1</v>
      </c>
      <c r="X1788" s="9" t="b">
        <v>0</v>
      </c>
      <c r="Y1788" s="9" t="b">
        <v>1</v>
      </c>
      <c r="Z1788" s="9" t="b">
        <v>1</v>
      </c>
      <c r="AA1788" s="9" t="b">
        <v>1</v>
      </c>
      <c r="AB1788" s="9" t="b">
        <v>1</v>
      </c>
      <c r="AC1788" s="9" t="b">
        <v>0</v>
      </c>
      <c r="AD1788" s="9" t="b">
        <v>0</v>
      </c>
      <c r="AE1788" s="9" t="b">
        <v>1</v>
      </c>
      <c r="AF1788" s="9" t="b">
        <v>1</v>
      </c>
      <c r="AG1788" s="9" t="b">
        <v>1</v>
      </c>
    </row>
    <row r="1789" spans="1:33" x14ac:dyDescent="0.2">
      <c r="A1789" s="11">
        <v>1</v>
      </c>
      <c r="B1789" t="s">
        <v>163</v>
      </c>
      <c r="C1789" t="s">
        <v>64</v>
      </c>
      <c r="D1789">
        <v>0</v>
      </c>
      <c r="E1789">
        <v>228984.858212992</v>
      </c>
      <c r="F1789">
        <v>0</v>
      </c>
      <c r="G1789">
        <v>0</v>
      </c>
      <c r="H1789">
        <v>0</v>
      </c>
      <c r="I1789">
        <v>0</v>
      </c>
      <c r="J1789" s="10">
        <f>SUMIFS(Table1[time],Table1[repetition],Table1[[#This Row],[repetition]],Table1[config],Table1[[#This Row],[config]])</f>
        <v>115254729.96577595</v>
      </c>
      <c r="K1789" s="11">
        <v>50</v>
      </c>
      <c r="L1789" s="11">
        <v>5</v>
      </c>
      <c r="M1789" s="11" t="s">
        <v>149</v>
      </c>
      <c r="N1789" s="11" t="b">
        <v>0</v>
      </c>
      <c r="O1789" s="11" t="b">
        <v>1</v>
      </c>
      <c r="P1789" s="11" t="b">
        <v>0</v>
      </c>
      <c r="Q1789" s="11" t="b">
        <v>0</v>
      </c>
      <c r="R1789" s="11" t="b">
        <v>1</v>
      </c>
      <c r="S1789" s="11" t="b">
        <v>1</v>
      </c>
      <c r="T1789" s="11" t="b">
        <v>0</v>
      </c>
      <c r="U1789" s="11" t="b">
        <v>1</v>
      </c>
      <c r="V1789" s="11" t="b">
        <v>0</v>
      </c>
      <c r="W1789" s="11" t="b">
        <v>1</v>
      </c>
      <c r="X1789" s="11" t="b">
        <v>1</v>
      </c>
      <c r="Y1789" s="11" t="b">
        <v>0</v>
      </c>
      <c r="Z1789" s="11" t="b">
        <v>0</v>
      </c>
      <c r="AA1789" s="11" t="b">
        <v>0</v>
      </c>
      <c r="AB1789" s="11" t="b">
        <v>0</v>
      </c>
      <c r="AC1789" s="11" t="b">
        <v>1</v>
      </c>
      <c r="AD1789" s="11" t="b">
        <v>0</v>
      </c>
      <c r="AE1789" s="11" t="b">
        <v>1</v>
      </c>
      <c r="AF1789" s="11" t="b">
        <v>0</v>
      </c>
      <c r="AG1789" s="11" t="b">
        <v>0</v>
      </c>
    </row>
    <row r="1790" spans="1:33" x14ac:dyDescent="0.2">
      <c r="A1790" s="11">
        <v>2</v>
      </c>
      <c r="B1790" t="s">
        <v>163</v>
      </c>
      <c r="C1790" t="s">
        <v>64</v>
      </c>
      <c r="D1790">
        <v>0</v>
      </c>
      <c r="E1790">
        <v>260231.08752630599</v>
      </c>
      <c r="F1790">
        <v>0</v>
      </c>
      <c r="G1790">
        <v>0</v>
      </c>
      <c r="H1790">
        <v>0</v>
      </c>
      <c r="I1790">
        <v>0</v>
      </c>
      <c r="J1790" s="10">
        <f>SUMIFS(Table1[time],Table1[repetition],Table1[[#This Row],[repetition]],Table1[config],Table1[[#This Row],[config]])</f>
        <v>112014250.5670431</v>
      </c>
      <c r="K1790" s="11">
        <v>90</v>
      </c>
      <c r="L1790" s="11">
        <v>2</v>
      </c>
      <c r="M1790" s="11" t="s">
        <v>150</v>
      </c>
      <c r="N1790" s="11" t="b">
        <v>1</v>
      </c>
      <c r="O1790" s="11" t="b">
        <v>0</v>
      </c>
      <c r="P1790" s="11" t="b">
        <v>0</v>
      </c>
      <c r="Q1790" s="11" t="b">
        <v>0</v>
      </c>
      <c r="R1790" s="11" t="b">
        <v>0</v>
      </c>
      <c r="S1790" s="11" t="b">
        <v>1</v>
      </c>
      <c r="T1790" s="11" t="b">
        <v>0</v>
      </c>
      <c r="U1790" s="11" t="b">
        <v>1</v>
      </c>
      <c r="V1790" s="11" t="b">
        <v>1</v>
      </c>
      <c r="W1790" s="11" t="b">
        <v>0</v>
      </c>
      <c r="X1790" s="11" t="b">
        <v>0</v>
      </c>
      <c r="Y1790" s="11" t="b">
        <v>0</v>
      </c>
      <c r="Z1790" s="11" t="b">
        <v>0</v>
      </c>
      <c r="AA1790" s="11" t="b">
        <v>1</v>
      </c>
      <c r="AB1790" s="11" t="b">
        <v>0</v>
      </c>
      <c r="AC1790" s="11" t="b">
        <v>0</v>
      </c>
      <c r="AD1790" s="11" t="b">
        <v>0</v>
      </c>
      <c r="AE1790" s="11" t="b">
        <v>0</v>
      </c>
      <c r="AF1790" s="11" t="b">
        <v>0</v>
      </c>
      <c r="AG1790" s="11" t="b">
        <v>1</v>
      </c>
    </row>
    <row r="1791" spans="1:33" x14ac:dyDescent="0.2">
      <c r="A1791" s="9">
        <v>3</v>
      </c>
      <c r="B1791" t="s">
        <v>163</v>
      </c>
      <c r="C1791" t="s">
        <v>64</v>
      </c>
      <c r="D1791">
        <v>0</v>
      </c>
      <c r="E1791">
        <v>646710.18937099795</v>
      </c>
      <c r="F1791">
        <v>0</v>
      </c>
      <c r="G1791">
        <v>0</v>
      </c>
      <c r="H1791">
        <v>0</v>
      </c>
      <c r="I1791">
        <v>0</v>
      </c>
      <c r="J1791" s="8">
        <f>SUMIFS(Table1[time],Table1[repetition],Table1[[#This Row],[repetition]],Table1[config],Table1[[#This Row],[config]])</f>
        <v>131374084.2040019</v>
      </c>
      <c r="K1791" s="9">
        <v>80</v>
      </c>
      <c r="L1791" s="9">
        <v>18</v>
      </c>
      <c r="M1791" s="9" t="s">
        <v>149</v>
      </c>
      <c r="N1791" s="9" t="b">
        <v>1</v>
      </c>
      <c r="O1791" s="9" t="b">
        <v>0</v>
      </c>
      <c r="P1791" s="9" t="b">
        <v>1</v>
      </c>
      <c r="Q1791" s="9" t="b">
        <v>0</v>
      </c>
      <c r="R1791" s="9" t="b">
        <v>0</v>
      </c>
      <c r="S1791" s="9" t="b">
        <v>0</v>
      </c>
      <c r="T1791" s="9" t="b">
        <v>1</v>
      </c>
      <c r="U1791" s="9" t="b">
        <v>0</v>
      </c>
      <c r="V1791" s="9" t="b">
        <v>1</v>
      </c>
      <c r="W1791" s="9" t="b">
        <v>0</v>
      </c>
      <c r="X1791" s="9" t="b">
        <v>0</v>
      </c>
      <c r="Y1791" s="9" t="b">
        <v>1</v>
      </c>
      <c r="Z1791" s="9" t="b">
        <v>0</v>
      </c>
      <c r="AA1791" s="9" t="b">
        <v>1</v>
      </c>
      <c r="AB1791" s="9" t="b">
        <v>1</v>
      </c>
      <c r="AC1791" s="9" t="b">
        <v>0</v>
      </c>
      <c r="AD1791" s="9" t="b">
        <v>0</v>
      </c>
      <c r="AE1791" s="9" t="b">
        <v>0</v>
      </c>
      <c r="AF1791" s="9" t="b">
        <v>0</v>
      </c>
      <c r="AG1791" s="9" t="b">
        <v>0</v>
      </c>
    </row>
    <row r="1792" spans="1:33" x14ac:dyDescent="0.2">
      <c r="A1792" s="11">
        <v>1</v>
      </c>
      <c r="B1792" t="s">
        <v>164</v>
      </c>
      <c r="C1792" t="s">
        <v>64</v>
      </c>
      <c r="D1792">
        <v>0</v>
      </c>
      <c r="E1792">
        <v>7203830.8720189901</v>
      </c>
      <c r="F1792">
        <v>0</v>
      </c>
      <c r="G1792">
        <v>0</v>
      </c>
      <c r="H1792">
        <v>0</v>
      </c>
      <c r="I1792">
        <v>0</v>
      </c>
      <c r="J1792" s="10">
        <f>SUMIFS(Table1[time],Table1[repetition],Table1[[#This Row],[repetition]],Table1[config],Table1[[#This Row],[config]])</f>
        <v>115254729.96577595</v>
      </c>
      <c r="K1792" s="11">
        <v>50</v>
      </c>
      <c r="L1792" s="11">
        <v>18</v>
      </c>
      <c r="M1792" s="11" t="s">
        <v>151</v>
      </c>
      <c r="N1792" s="11" t="b">
        <v>1</v>
      </c>
      <c r="O1792" s="11" t="b">
        <v>1</v>
      </c>
      <c r="P1792" s="11" t="b">
        <v>1</v>
      </c>
      <c r="Q1792" s="11" t="b">
        <v>1</v>
      </c>
      <c r="R1792" s="11" t="b">
        <v>1</v>
      </c>
      <c r="S1792" s="11" t="b">
        <v>1</v>
      </c>
      <c r="T1792" s="11" t="b">
        <v>0</v>
      </c>
      <c r="U1792" s="11" t="b">
        <v>1</v>
      </c>
      <c r="V1792" s="11" t="b">
        <v>0</v>
      </c>
      <c r="W1792" s="11" t="b">
        <v>1</v>
      </c>
      <c r="X1792" s="11" t="b">
        <v>0</v>
      </c>
      <c r="Y1792" s="11" t="b">
        <v>0</v>
      </c>
      <c r="Z1792" s="11" t="b">
        <v>1</v>
      </c>
      <c r="AA1792" s="11" t="b">
        <v>0</v>
      </c>
      <c r="AB1792" s="11" t="b">
        <v>0</v>
      </c>
      <c r="AC1792" s="11" t="b">
        <v>0</v>
      </c>
      <c r="AD1792" s="11" t="b">
        <v>0</v>
      </c>
      <c r="AE1792" s="11" t="b">
        <v>0</v>
      </c>
      <c r="AF1792" s="11" t="b">
        <v>0</v>
      </c>
      <c r="AG1792" s="11" t="b">
        <v>0</v>
      </c>
    </row>
    <row r="1793" spans="1:33" x14ac:dyDescent="0.2">
      <c r="A1793" s="9">
        <v>2</v>
      </c>
      <c r="B1793" t="s">
        <v>164</v>
      </c>
      <c r="C1793" t="s">
        <v>64</v>
      </c>
      <c r="D1793">
        <v>0</v>
      </c>
      <c r="E1793">
        <v>7203157.8399878899</v>
      </c>
      <c r="F1793">
        <v>0</v>
      </c>
      <c r="G1793">
        <v>0</v>
      </c>
      <c r="H1793">
        <v>0</v>
      </c>
      <c r="I1793">
        <v>0</v>
      </c>
      <c r="J1793" s="8">
        <f>SUMIFS(Table1[time],Table1[repetition],Table1[[#This Row],[repetition]],Table1[config],Table1[[#This Row],[config]])</f>
        <v>112014250.5670431</v>
      </c>
      <c r="K1793" s="9">
        <v>0</v>
      </c>
      <c r="L1793" s="9">
        <v>4</v>
      </c>
      <c r="M1793" s="9" t="s">
        <v>149</v>
      </c>
      <c r="N1793" s="9" t="b">
        <v>1</v>
      </c>
      <c r="O1793" s="9" t="b">
        <v>0</v>
      </c>
      <c r="P1793" s="9" t="b">
        <v>1</v>
      </c>
      <c r="Q1793" s="9" t="b">
        <v>0</v>
      </c>
      <c r="R1793" s="9" t="b">
        <v>1</v>
      </c>
      <c r="S1793" s="9" t="b">
        <v>0</v>
      </c>
      <c r="T1793" s="9" t="b">
        <v>1</v>
      </c>
      <c r="U1793" s="9" t="b">
        <v>0</v>
      </c>
      <c r="V1793" s="9" t="b">
        <v>1</v>
      </c>
      <c r="W1793" s="9" t="b">
        <v>0</v>
      </c>
      <c r="X1793" s="9" t="b">
        <v>1</v>
      </c>
      <c r="Y1793" s="9" t="b">
        <v>0</v>
      </c>
      <c r="Z1793" s="9" t="b">
        <v>1</v>
      </c>
      <c r="AA1793" s="9" t="b">
        <v>0</v>
      </c>
      <c r="AB1793" s="9" t="b">
        <v>1</v>
      </c>
      <c r="AC1793" s="9" t="b">
        <v>0</v>
      </c>
      <c r="AD1793" s="9" t="b">
        <v>1</v>
      </c>
      <c r="AE1793" s="9" t="b">
        <v>0</v>
      </c>
      <c r="AF1793" s="9" t="b">
        <v>1</v>
      </c>
      <c r="AG1793" s="9" t="b">
        <v>0</v>
      </c>
    </row>
    <row r="1794" spans="1:33" x14ac:dyDescent="0.2">
      <c r="A1794" s="9">
        <v>3</v>
      </c>
      <c r="B1794" t="s">
        <v>164</v>
      </c>
      <c r="C1794" t="s">
        <v>64</v>
      </c>
      <c r="D1794">
        <v>0</v>
      </c>
      <c r="E1794">
        <v>7204059.7566969898</v>
      </c>
      <c r="F1794">
        <v>0</v>
      </c>
      <c r="G1794">
        <v>0</v>
      </c>
      <c r="H1794">
        <v>0</v>
      </c>
      <c r="I1794">
        <v>0</v>
      </c>
      <c r="J1794" s="8">
        <f>SUMIFS(Table1[time],Table1[repetition],Table1[[#This Row],[repetition]],Table1[config],Table1[[#This Row],[config]])</f>
        <v>131374084.2040019</v>
      </c>
      <c r="K1794" s="9">
        <v>0</v>
      </c>
      <c r="L1794" s="9">
        <v>4</v>
      </c>
      <c r="M1794" s="9" t="s">
        <v>149</v>
      </c>
      <c r="N1794" s="9" t="b">
        <v>1</v>
      </c>
      <c r="O1794" s="9" t="b">
        <v>0</v>
      </c>
      <c r="P1794" s="9" t="b">
        <v>1</v>
      </c>
      <c r="Q1794" s="9" t="b">
        <v>0</v>
      </c>
      <c r="R1794" s="9" t="b">
        <v>1</v>
      </c>
      <c r="S1794" s="9" t="b">
        <v>0</v>
      </c>
      <c r="T1794" s="9" t="b">
        <v>1</v>
      </c>
      <c r="U1794" s="9" t="b">
        <v>0</v>
      </c>
      <c r="V1794" s="9" t="b">
        <v>1</v>
      </c>
      <c r="W1794" s="9" t="b">
        <v>0</v>
      </c>
      <c r="X1794" s="9" t="b">
        <v>1</v>
      </c>
      <c r="Y1794" s="9" t="b">
        <v>0</v>
      </c>
      <c r="Z1794" s="9" t="b">
        <v>1</v>
      </c>
      <c r="AA1794" s="9" t="b">
        <v>0</v>
      </c>
      <c r="AB1794" s="9" t="b">
        <v>1</v>
      </c>
      <c r="AC1794" s="9" t="b">
        <v>0</v>
      </c>
      <c r="AD1794" s="9" t="b">
        <v>1</v>
      </c>
      <c r="AE1794" s="9" t="b">
        <v>0</v>
      </c>
      <c r="AF1794" s="9" t="b">
        <v>1</v>
      </c>
      <c r="AG1794" s="9" t="b">
        <v>0</v>
      </c>
    </row>
    <row r="1795" spans="1:33" x14ac:dyDescent="0.2">
      <c r="A1795" s="11">
        <v>1</v>
      </c>
      <c r="B1795" t="s">
        <v>165</v>
      </c>
      <c r="C1795" t="s">
        <v>64</v>
      </c>
      <c r="D1795">
        <v>0</v>
      </c>
      <c r="E1795">
        <v>7203792.0455470402</v>
      </c>
      <c r="F1795">
        <v>0</v>
      </c>
      <c r="G1795">
        <v>0</v>
      </c>
      <c r="H1795">
        <v>0</v>
      </c>
      <c r="I1795">
        <v>0</v>
      </c>
      <c r="J1795" s="10">
        <f>SUMIFS(Table1[time],Table1[repetition],Table1[[#This Row],[repetition]],Table1[config],Table1[[#This Row],[config]])</f>
        <v>115254729.96577595</v>
      </c>
      <c r="K1795" s="11">
        <v>80</v>
      </c>
      <c r="L1795" s="11">
        <v>2</v>
      </c>
      <c r="M1795" s="11" t="s">
        <v>150</v>
      </c>
      <c r="N1795" s="11" t="b">
        <v>1</v>
      </c>
      <c r="O1795" s="11" t="b">
        <v>0</v>
      </c>
      <c r="P1795" s="11" t="b">
        <v>0</v>
      </c>
      <c r="Q1795" s="11" t="b">
        <v>0</v>
      </c>
      <c r="R1795" s="11" t="b">
        <v>0</v>
      </c>
      <c r="S1795" s="11" t="b">
        <v>1</v>
      </c>
      <c r="T1795" s="11" t="b">
        <v>0</v>
      </c>
      <c r="U1795" s="11" t="b">
        <v>1</v>
      </c>
      <c r="V1795" s="11" t="b">
        <v>1</v>
      </c>
      <c r="W1795" s="11" t="b">
        <v>0</v>
      </c>
      <c r="X1795" s="11" t="b">
        <v>0</v>
      </c>
      <c r="Y1795" s="11" t="b">
        <v>0</v>
      </c>
      <c r="Z1795" s="11" t="b">
        <v>0</v>
      </c>
      <c r="AA1795" s="11" t="b">
        <v>1</v>
      </c>
      <c r="AB1795" s="11" t="b">
        <v>0</v>
      </c>
      <c r="AC1795" s="11" t="b">
        <v>0</v>
      </c>
      <c r="AD1795" s="11" t="b">
        <v>0</v>
      </c>
      <c r="AE1795" s="11" t="b">
        <v>0</v>
      </c>
      <c r="AF1795" s="11" t="b">
        <v>0</v>
      </c>
      <c r="AG1795" s="11" t="b">
        <v>1</v>
      </c>
    </row>
    <row r="1796" spans="1:33" x14ac:dyDescent="0.2">
      <c r="A1796" s="11">
        <v>2</v>
      </c>
      <c r="B1796" t="s">
        <v>165</v>
      </c>
      <c r="C1796" t="s">
        <v>64</v>
      </c>
      <c r="D1796">
        <v>0</v>
      </c>
      <c r="E1796">
        <v>7203183.0818271199</v>
      </c>
      <c r="F1796">
        <v>0</v>
      </c>
      <c r="G1796">
        <v>0</v>
      </c>
      <c r="H1796">
        <v>0</v>
      </c>
      <c r="I1796">
        <v>0</v>
      </c>
      <c r="J1796" s="10">
        <f>SUMIFS(Table1[time],Table1[repetition],Table1[[#This Row],[repetition]],Table1[config],Table1[[#This Row],[config]])</f>
        <v>112014250.5670431</v>
      </c>
      <c r="K1796" s="11">
        <v>0</v>
      </c>
      <c r="L1796" s="11">
        <v>4</v>
      </c>
      <c r="M1796" s="11" t="s">
        <v>149</v>
      </c>
      <c r="N1796" s="11" t="b">
        <v>1</v>
      </c>
      <c r="O1796" s="11" t="b">
        <v>0</v>
      </c>
      <c r="P1796" s="11" t="b">
        <v>1</v>
      </c>
      <c r="Q1796" s="11" t="b">
        <v>0</v>
      </c>
      <c r="R1796" s="11" t="b">
        <v>1</v>
      </c>
      <c r="S1796" s="11" t="b">
        <v>0</v>
      </c>
      <c r="T1796" s="11" t="b">
        <v>1</v>
      </c>
      <c r="U1796" s="11" t="b">
        <v>0</v>
      </c>
      <c r="V1796" s="11" t="b">
        <v>1</v>
      </c>
      <c r="W1796" s="11" t="b">
        <v>0</v>
      </c>
      <c r="X1796" s="11" t="b">
        <v>1</v>
      </c>
      <c r="Y1796" s="11" t="b">
        <v>0</v>
      </c>
      <c r="Z1796" s="11" t="b">
        <v>1</v>
      </c>
      <c r="AA1796" s="11" t="b">
        <v>0</v>
      </c>
      <c r="AB1796" s="11" t="b">
        <v>1</v>
      </c>
      <c r="AC1796" s="11" t="b">
        <v>0</v>
      </c>
      <c r="AD1796" s="11" t="b">
        <v>1</v>
      </c>
      <c r="AE1796" s="11" t="b">
        <v>0</v>
      </c>
      <c r="AF1796" s="11" t="b">
        <v>1</v>
      </c>
      <c r="AG1796" s="11" t="b">
        <v>0</v>
      </c>
    </row>
    <row r="1797" spans="1:33" x14ac:dyDescent="0.2">
      <c r="A1797" s="11">
        <v>3</v>
      </c>
      <c r="B1797" t="s">
        <v>165</v>
      </c>
      <c r="C1797" t="s">
        <v>64</v>
      </c>
      <c r="D1797">
        <v>0</v>
      </c>
      <c r="E1797">
        <v>7205985.6160669997</v>
      </c>
      <c r="F1797">
        <v>0</v>
      </c>
      <c r="G1797">
        <v>0</v>
      </c>
      <c r="H1797">
        <v>0</v>
      </c>
      <c r="I1797">
        <v>0</v>
      </c>
      <c r="J1797" s="10">
        <f>SUMIFS(Table1[time],Table1[repetition],Table1[[#This Row],[repetition]],Table1[config],Table1[[#This Row],[config]])</f>
        <v>131374084.2040019</v>
      </c>
      <c r="K1797" s="11">
        <v>90</v>
      </c>
      <c r="L1797" s="11">
        <v>3</v>
      </c>
      <c r="M1797" s="11" t="s">
        <v>151</v>
      </c>
      <c r="N1797" s="11" t="b">
        <v>0</v>
      </c>
      <c r="O1797" s="11" t="b">
        <v>1</v>
      </c>
      <c r="P1797" s="11" t="b">
        <v>1</v>
      </c>
      <c r="Q1797" s="11" t="b">
        <v>0</v>
      </c>
      <c r="R1797" s="11" t="b">
        <v>0</v>
      </c>
      <c r="S1797" s="11" t="b">
        <v>1</v>
      </c>
      <c r="T1797" s="11" t="b">
        <v>1</v>
      </c>
      <c r="U1797" s="11" t="b">
        <v>1</v>
      </c>
      <c r="V1797" s="11" t="b">
        <v>0</v>
      </c>
      <c r="W1797" s="11" t="b">
        <v>1</v>
      </c>
      <c r="X1797" s="11" t="b">
        <v>0</v>
      </c>
      <c r="Y1797" s="11" t="b">
        <v>1</v>
      </c>
      <c r="Z1797" s="11" t="b">
        <v>1</v>
      </c>
      <c r="AA1797" s="11" t="b">
        <v>1</v>
      </c>
      <c r="AB1797" s="11" t="b">
        <v>1</v>
      </c>
      <c r="AC1797" s="11" t="b">
        <v>0</v>
      </c>
      <c r="AD1797" s="11" t="b">
        <v>0</v>
      </c>
      <c r="AE1797" s="11" t="b">
        <v>1</v>
      </c>
      <c r="AF1797" s="11" t="b">
        <v>1</v>
      </c>
      <c r="AG1797" s="11" t="b">
        <v>1</v>
      </c>
    </row>
    <row r="1798" spans="1:33" x14ac:dyDescent="0.2">
      <c r="A1798" s="9">
        <v>1</v>
      </c>
      <c r="B1798" t="s">
        <v>167</v>
      </c>
      <c r="C1798" t="s">
        <v>64</v>
      </c>
      <c r="D1798">
        <v>0</v>
      </c>
      <c r="E1798">
        <v>7204322.01595202</v>
      </c>
      <c r="F1798">
        <v>0</v>
      </c>
      <c r="G1798">
        <v>0</v>
      </c>
      <c r="H1798">
        <v>0</v>
      </c>
      <c r="I1798">
        <v>0</v>
      </c>
      <c r="J1798" s="8">
        <f>SUMIFS(Table1[time],Table1[repetition],Table1[[#This Row],[repetition]],Table1[config],Table1[[#This Row],[config]])</f>
        <v>115254729.96577595</v>
      </c>
      <c r="K1798" s="9">
        <v>80</v>
      </c>
      <c r="L1798" s="9">
        <v>18</v>
      </c>
      <c r="M1798" s="9" t="s">
        <v>149</v>
      </c>
      <c r="N1798" s="9" t="b">
        <v>1</v>
      </c>
      <c r="O1798" s="9" t="b">
        <v>0</v>
      </c>
      <c r="P1798" s="9" t="b">
        <v>1</v>
      </c>
      <c r="Q1798" s="9" t="b">
        <v>0</v>
      </c>
      <c r="R1798" s="9" t="b">
        <v>0</v>
      </c>
      <c r="S1798" s="9" t="b">
        <v>0</v>
      </c>
      <c r="T1798" s="9" t="b">
        <v>1</v>
      </c>
      <c r="U1798" s="9" t="b">
        <v>0</v>
      </c>
      <c r="V1798" s="9" t="b">
        <v>1</v>
      </c>
      <c r="W1798" s="9" t="b">
        <v>0</v>
      </c>
      <c r="X1798" s="9" t="b">
        <v>0</v>
      </c>
      <c r="Y1798" s="9" t="b">
        <v>1</v>
      </c>
      <c r="Z1798" s="9" t="b">
        <v>0</v>
      </c>
      <c r="AA1798" s="9" t="b">
        <v>1</v>
      </c>
      <c r="AB1798" s="9" t="b">
        <v>1</v>
      </c>
      <c r="AC1798" s="9" t="b">
        <v>0</v>
      </c>
      <c r="AD1798" s="9" t="b">
        <v>0</v>
      </c>
      <c r="AE1798" s="9" t="b">
        <v>0</v>
      </c>
      <c r="AF1798" s="9" t="b">
        <v>0</v>
      </c>
      <c r="AG1798" s="9" t="b">
        <v>0</v>
      </c>
    </row>
    <row r="1799" spans="1:33" x14ac:dyDescent="0.2">
      <c r="A1799" s="11">
        <v>2</v>
      </c>
      <c r="B1799" t="s">
        <v>167</v>
      </c>
      <c r="C1799" t="s">
        <v>64</v>
      </c>
      <c r="D1799">
        <v>0</v>
      </c>
      <c r="E1799">
        <v>7204662.22203336</v>
      </c>
      <c r="F1799">
        <v>0</v>
      </c>
      <c r="G1799">
        <v>0</v>
      </c>
      <c r="H1799">
        <v>0</v>
      </c>
      <c r="I1799">
        <v>0</v>
      </c>
      <c r="J1799" s="10">
        <f>SUMIFS(Table1[time],Table1[repetition],Table1[[#This Row],[repetition]],Table1[config],Table1[[#This Row],[config]])</f>
        <v>112014250.5670431</v>
      </c>
      <c r="K1799" s="11">
        <v>90</v>
      </c>
      <c r="L1799" s="11">
        <v>3</v>
      </c>
      <c r="M1799" s="11" t="s">
        <v>151</v>
      </c>
      <c r="N1799" s="11" t="b">
        <v>0</v>
      </c>
      <c r="O1799" s="11" t="b">
        <v>1</v>
      </c>
      <c r="P1799" s="11" t="b">
        <v>1</v>
      </c>
      <c r="Q1799" s="11" t="b">
        <v>0</v>
      </c>
      <c r="R1799" s="11" t="b">
        <v>0</v>
      </c>
      <c r="S1799" s="11" t="b">
        <v>1</v>
      </c>
      <c r="T1799" s="11" t="b">
        <v>1</v>
      </c>
      <c r="U1799" s="11" t="b">
        <v>1</v>
      </c>
      <c r="V1799" s="11" t="b">
        <v>0</v>
      </c>
      <c r="W1799" s="11" t="b">
        <v>1</v>
      </c>
      <c r="X1799" s="11" t="b">
        <v>0</v>
      </c>
      <c r="Y1799" s="11" t="b">
        <v>1</v>
      </c>
      <c r="Z1799" s="11" t="b">
        <v>1</v>
      </c>
      <c r="AA1799" s="11" t="b">
        <v>1</v>
      </c>
      <c r="AB1799" s="11" t="b">
        <v>1</v>
      </c>
      <c r="AC1799" s="11" t="b">
        <v>0</v>
      </c>
      <c r="AD1799" s="11" t="b">
        <v>0</v>
      </c>
      <c r="AE1799" s="11" t="b">
        <v>1</v>
      </c>
      <c r="AF1799" s="11" t="b">
        <v>1</v>
      </c>
      <c r="AG1799" s="11" t="b">
        <v>1</v>
      </c>
    </row>
    <row r="1800" spans="1:33" x14ac:dyDescent="0.2">
      <c r="A1800" s="11">
        <v>3</v>
      </c>
      <c r="B1800" t="s">
        <v>167</v>
      </c>
      <c r="C1800" t="s">
        <v>64</v>
      </c>
      <c r="D1800">
        <v>0</v>
      </c>
      <c r="E1800">
        <v>7206288.8334179996</v>
      </c>
      <c r="F1800">
        <v>0</v>
      </c>
      <c r="G1800">
        <v>0</v>
      </c>
      <c r="H1800">
        <v>0</v>
      </c>
      <c r="I1800">
        <v>0</v>
      </c>
      <c r="J1800" s="10">
        <f>SUMIFS(Table1[time],Table1[repetition],Table1[[#This Row],[repetition]],Table1[config],Table1[[#This Row],[config]])</f>
        <v>131374084.2040019</v>
      </c>
      <c r="K1800" s="11">
        <v>90</v>
      </c>
      <c r="L1800" s="11">
        <v>4</v>
      </c>
      <c r="M1800" s="11" t="s">
        <v>150</v>
      </c>
      <c r="N1800" s="11" t="b">
        <v>0</v>
      </c>
      <c r="O1800" s="11" t="b">
        <v>0</v>
      </c>
      <c r="P1800" s="11" t="b">
        <v>0</v>
      </c>
      <c r="Q1800" s="11" t="b">
        <v>0</v>
      </c>
      <c r="R1800" s="11" t="b">
        <v>0</v>
      </c>
      <c r="S1800" s="11" t="b">
        <v>0</v>
      </c>
      <c r="T1800" s="11" t="b">
        <v>1</v>
      </c>
      <c r="U1800" s="11" t="b">
        <v>1</v>
      </c>
      <c r="V1800" s="11" t="b">
        <v>0</v>
      </c>
      <c r="W1800" s="11" t="b">
        <v>1</v>
      </c>
      <c r="X1800" s="11" t="b">
        <v>1</v>
      </c>
      <c r="Y1800" s="11" t="b">
        <v>0</v>
      </c>
      <c r="Z1800" s="11" t="b">
        <v>1</v>
      </c>
      <c r="AA1800" s="11" t="b">
        <v>1</v>
      </c>
      <c r="AB1800" s="11" t="b">
        <v>0</v>
      </c>
      <c r="AC1800" s="11" t="b">
        <v>1</v>
      </c>
      <c r="AD1800" s="11" t="b">
        <v>0</v>
      </c>
      <c r="AE1800" s="11" t="b">
        <v>1</v>
      </c>
      <c r="AF1800" s="11" t="b">
        <v>1</v>
      </c>
      <c r="AG1800" s="11" t="b">
        <v>0</v>
      </c>
    </row>
    <row r="1801" spans="1:33" x14ac:dyDescent="0.2">
      <c r="A1801" s="11">
        <v>1</v>
      </c>
      <c r="B1801" t="s">
        <v>161</v>
      </c>
      <c r="C1801" t="s">
        <v>64</v>
      </c>
      <c r="D1801">
        <v>0</v>
      </c>
      <c r="E1801">
        <v>7203678.9759729803</v>
      </c>
      <c r="F1801">
        <v>0</v>
      </c>
      <c r="G1801">
        <v>0</v>
      </c>
      <c r="H1801">
        <v>0</v>
      </c>
      <c r="I1801">
        <v>0</v>
      </c>
      <c r="J1801" s="10">
        <f>SUMIFS(Table1[time],Table1[repetition],Table1[[#This Row],[repetition]],Table1[config],Table1[[#This Row],[config]])</f>
        <v>115254729.96577595</v>
      </c>
      <c r="K1801" s="11">
        <v>0</v>
      </c>
      <c r="L1801" s="11">
        <v>4</v>
      </c>
      <c r="M1801" s="11" t="s">
        <v>149</v>
      </c>
      <c r="N1801" s="11" t="b">
        <v>1</v>
      </c>
      <c r="O1801" s="11" t="b">
        <v>0</v>
      </c>
      <c r="P1801" s="11" t="b">
        <v>1</v>
      </c>
      <c r="Q1801" s="11" t="b">
        <v>0</v>
      </c>
      <c r="R1801" s="11" t="b">
        <v>1</v>
      </c>
      <c r="S1801" s="11" t="b">
        <v>0</v>
      </c>
      <c r="T1801" s="11" t="b">
        <v>1</v>
      </c>
      <c r="U1801" s="11" t="b">
        <v>0</v>
      </c>
      <c r="V1801" s="11" t="b">
        <v>1</v>
      </c>
      <c r="W1801" s="11" t="b">
        <v>0</v>
      </c>
      <c r="X1801" s="11" t="b">
        <v>1</v>
      </c>
      <c r="Y1801" s="11" t="b">
        <v>0</v>
      </c>
      <c r="Z1801" s="11" t="b">
        <v>1</v>
      </c>
      <c r="AA1801" s="11" t="b">
        <v>0</v>
      </c>
      <c r="AB1801" s="11" t="b">
        <v>1</v>
      </c>
      <c r="AC1801" s="11" t="b">
        <v>0</v>
      </c>
      <c r="AD1801" s="11" t="b">
        <v>1</v>
      </c>
      <c r="AE1801" s="11" t="b">
        <v>0</v>
      </c>
      <c r="AF1801" s="11" t="b">
        <v>1</v>
      </c>
      <c r="AG1801" s="11" t="b">
        <v>0</v>
      </c>
    </row>
    <row r="1802" spans="1:33" x14ac:dyDescent="0.2">
      <c r="A1802" s="11">
        <v>2</v>
      </c>
      <c r="B1802" t="s">
        <v>161</v>
      </c>
      <c r="C1802" t="s">
        <v>64</v>
      </c>
      <c r="D1802">
        <v>0</v>
      </c>
      <c r="E1802">
        <v>7202837.7431901097</v>
      </c>
      <c r="F1802">
        <v>0</v>
      </c>
      <c r="G1802">
        <v>0</v>
      </c>
      <c r="H1802">
        <v>0</v>
      </c>
      <c r="I1802">
        <v>0</v>
      </c>
      <c r="J1802" s="10">
        <f>SUMIFS(Table1[time],Table1[repetition],Table1[[#This Row],[repetition]],Table1[config],Table1[[#This Row],[config]])</f>
        <v>112014250.5670431</v>
      </c>
      <c r="K1802" s="11">
        <v>0</v>
      </c>
      <c r="L1802" s="11">
        <v>4</v>
      </c>
      <c r="M1802" s="11" t="s">
        <v>149</v>
      </c>
      <c r="N1802" s="11" t="b">
        <v>1</v>
      </c>
      <c r="O1802" s="11" t="b">
        <v>0</v>
      </c>
      <c r="P1802" s="11" t="b">
        <v>1</v>
      </c>
      <c r="Q1802" s="11" t="b">
        <v>0</v>
      </c>
      <c r="R1802" s="11" t="b">
        <v>1</v>
      </c>
      <c r="S1802" s="11" t="b">
        <v>0</v>
      </c>
      <c r="T1802" s="11" t="b">
        <v>1</v>
      </c>
      <c r="U1802" s="11" t="b">
        <v>0</v>
      </c>
      <c r="V1802" s="11" t="b">
        <v>1</v>
      </c>
      <c r="W1802" s="11" t="b">
        <v>0</v>
      </c>
      <c r="X1802" s="11" t="b">
        <v>1</v>
      </c>
      <c r="Y1802" s="11" t="b">
        <v>0</v>
      </c>
      <c r="Z1802" s="11" t="b">
        <v>1</v>
      </c>
      <c r="AA1802" s="11" t="b">
        <v>0</v>
      </c>
      <c r="AB1802" s="11" t="b">
        <v>1</v>
      </c>
      <c r="AC1802" s="11" t="b">
        <v>0</v>
      </c>
      <c r="AD1802" s="11" t="b">
        <v>1</v>
      </c>
      <c r="AE1802" s="11" t="b">
        <v>0</v>
      </c>
      <c r="AF1802" s="11" t="b">
        <v>1</v>
      </c>
      <c r="AG1802" s="11" t="b">
        <v>0</v>
      </c>
    </row>
    <row r="1803" spans="1:33" x14ac:dyDescent="0.2">
      <c r="A1803" s="11">
        <v>3</v>
      </c>
      <c r="B1803" t="s">
        <v>161</v>
      </c>
      <c r="C1803" t="s">
        <v>64</v>
      </c>
      <c r="D1803">
        <v>0</v>
      </c>
      <c r="E1803">
        <v>7204068.9231369896</v>
      </c>
      <c r="F1803">
        <v>0</v>
      </c>
      <c r="G1803">
        <v>0</v>
      </c>
      <c r="H1803">
        <v>0</v>
      </c>
      <c r="I1803">
        <v>0</v>
      </c>
      <c r="J1803" s="10">
        <f>SUMIFS(Table1[time],Table1[repetition],Table1[[#This Row],[repetition]],Table1[config],Table1[[#This Row],[config]])</f>
        <v>131374084.2040019</v>
      </c>
      <c r="K1803" s="11">
        <v>0</v>
      </c>
      <c r="L1803" s="11">
        <v>4</v>
      </c>
      <c r="M1803" s="11" t="s">
        <v>149</v>
      </c>
      <c r="N1803" s="11" t="b">
        <v>1</v>
      </c>
      <c r="O1803" s="11" t="b">
        <v>0</v>
      </c>
      <c r="P1803" s="11" t="b">
        <v>1</v>
      </c>
      <c r="Q1803" s="11" t="b">
        <v>0</v>
      </c>
      <c r="R1803" s="11" t="b">
        <v>1</v>
      </c>
      <c r="S1803" s="11" t="b">
        <v>0</v>
      </c>
      <c r="T1803" s="11" t="b">
        <v>1</v>
      </c>
      <c r="U1803" s="11" t="b">
        <v>0</v>
      </c>
      <c r="V1803" s="11" t="b">
        <v>1</v>
      </c>
      <c r="W1803" s="11" t="b">
        <v>0</v>
      </c>
      <c r="X1803" s="11" t="b">
        <v>1</v>
      </c>
      <c r="Y1803" s="11" t="b">
        <v>0</v>
      </c>
      <c r="Z1803" s="11" t="b">
        <v>1</v>
      </c>
      <c r="AA1803" s="11" t="b">
        <v>0</v>
      </c>
      <c r="AB1803" s="11" t="b">
        <v>1</v>
      </c>
      <c r="AC1803" s="11" t="b">
        <v>0</v>
      </c>
      <c r="AD1803" s="11" t="b">
        <v>1</v>
      </c>
      <c r="AE1803" s="11" t="b">
        <v>0</v>
      </c>
      <c r="AF1803" s="11" t="b">
        <v>1</v>
      </c>
      <c r="AG1803" s="11" t="b">
        <v>0</v>
      </c>
    </row>
    <row r="1804" spans="1:33" x14ac:dyDescent="0.2">
      <c r="A1804" s="11">
        <v>1</v>
      </c>
      <c r="B1804" t="s">
        <v>168</v>
      </c>
      <c r="C1804" t="s">
        <v>64</v>
      </c>
      <c r="D1804">
        <v>0</v>
      </c>
      <c r="E1804">
        <v>1724020.15105</v>
      </c>
      <c r="F1804">
        <v>0</v>
      </c>
      <c r="G1804">
        <v>0</v>
      </c>
      <c r="H1804">
        <v>0</v>
      </c>
      <c r="I1804">
        <v>0</v>
      </c>
      <c r="J1804" s="10">
        <f>SUMIFS(Table1[time],Table1[repetition],Table1[[#This Row],[repetition]],Table1[config],Table1[[#This Row],[config]])</f>
        <v>115254729.96577595</v>
      </c>
      <c r="K1804" s="11">
        <v>90</v>
      </c>
      <c r="L1804" s="11">
        <v>4</v>
      </c>
      <c r="M1804" s="11" t="s">
        <v>150</v>
      </c>
      <c r="N1804" s="11" t="b">
        <v>0</v>
      </c>
      <c r="O1804" s="11" t="b">
        <v>0</v>
      </c>
      <c r="P1804" s="11" t="b">
        <v>0</v>
      </c>
      <c r="Q1804" s="11" t="b">
        <v>0</v>
      </c>
      <c r="R1804" s="11" t="b">
        <v>0</v>
      </c>
      <c r="S1804" s="11" t="b">
        <v>0</v>
      </c>
      <c r="T1804" s="11" t="b">
        <v>1</v>
      </c>
      <c r="U1804" s="11" t="b">
        <v>1</v>
      </c>
      <c r="V1804" s="11" t="b">
        <v>0</v>
      </c>
      <c r="W1804" s="11" t="b">
        <v>1</v>
      </c>
      <c r="X1804" s="11" t="b">
        <v>1</v>
      </c>
      <c r="Y1804" s="11" t="b">
        <v>0</v>
      </c>
      <c r="Z1804" s="11" t="b">
        <v>1</v>
      </c>
      <c r="AA1804" s="11" t="b">
        <v>1</v>
      </c>
      <c r="AB1804" s="11" t="b">
        <v>0</v>
      </c>
      <c r="AC1804" s="11" t="b">
        <v>1</v>
      </c>
      <c r="AD1804" s="11" t="b">
        <v>0</v>
      </c>
      <c r="AE1804" s="11" t="b">
        <v>1</v>
      </c>
      <c r="AF1804" s="11" t="b">
        <v>1</v>
      </c>
      <c r="AG1804" s="11" t="b">
        <v>0</v>
      </c>
    </row>
    <row r="1805" spans="1:33" x14ac:dyDescent="0.2">
      <c r="A1805" s="11">
        <v>2</v>
      </c>
      <c r="B1805" t="s">
        <v>168</v>
      </c>
      <c r="C1805" t="s">
        <v>64</v>
      </c>
      <c r="D1805">
        <v>0</v>
      </c>
      <c r="E1805">
        <v>1507880.5548129601</v>
      </c>
      <c r="F1805">
        <v>0</v>
      </c>
      <c r="G1805">
        <v>0</v>
      </c>
      <c r="H1805">
        <v>0</v>
      </c>
      <c r="I1805">
        <v>0</v>
      </c>
      <c r="J1805" s="10">
        <f>SUMIFS(Table1[time],Table1[repetition],Table1[[#This Row],[repetition]],Table1[config],Table1[[#This Row],[config]])</f>
        <v>112014250.5670431</v>
      </c>
      <c r="K1805" s="11">
        <v>90</v>
      </c>
      <c r="L1805" s="11">
        <v>2</v>
      </c>
      <c r="M1805" s="11" t="s">
        <v>150</v>
      </c>
      <c r="N1805" s="11" t="b">
        <v>1</v>
      </c>
      <c r="O1805" s="11" t="b">
        <v>0</v>
      </c>
      <c r="P1805" s="11" t="b">
        <v>0</v>
      </c>
      <c r="Q1805" s="11" t="b">
        <v>0</v>
      </c>
      <c r="R1805" s="11" t="b">
        <v>0</v>
      </c>
      <c r="S1805" s="11" t="b">
        <v>1</v>
      </c>
      <c r="T1805" s="11" t="b">
        <v>0</v>
      </c>
      <c r="U1805" s="11" t="b">
        <v>1</v>
      </c>
      <c r="V1805" s="11" t="b">
        <v>1</v>
      </c>
      <c r="W1805" s="11" t="b">
        <v>0</v>
      </c>
      <c r="X1805" s="11" t="b">
        <v>0</v>
      </c>
      <c r="Y1805" s="11" t="b">
        <v>0</v>
      </c>
      <c r="Z1805" s="11" t="b">
        <v>0</v>
      </c>
      <c r="AA1805" s="11" t="b">
        <v>1</v>
      </c>
      <c r="AB1805" s="11" t="b">
        <v>0</v>
      </c>
      <c r="AC1805" s="11" t="b">
        <v>0</v>
      </c>
      <c r="AD1805" s="11" t="b">
        <v>0</v>
      </c>
      <c r="AE1805" s="11" t="b">
        <v>0</v>
      </c>
      <c r="AF1805" s="11" t="b">
        <v>0</v>
      </c>
      <c r="AG1805" s="11" t="b">
        <v>1</v>
      </c>
    </row>
    <row r="1806" spans="1:33" x14ac:dyDescent="0.2">
      <c r="A1806" s="11">
        <v>3</v>
      </c>
      <c r="B1806" t="s">
        <v>168</v>
      </c>
      <c r="C1806" t="s">
        <v>64</v>
      </c>
      <c r="D1806">
        <v>0</v>
      </c>
      <c r="E1806">
        <v>4166686.1827130001</v>
      </c>
      <c r="F1806">
        <v>0</v>
      </c>
      <c r="G1806">
        <v>0</v>
      </c>
      <c r="H1806">
        <v>0</v>
      </c>
      <c r="I1806">
        <v>0</v>
      </c>
      <c r="J1806" s="10">
        <f>SUMIFS(Table1[time],Table1[repetition],Table1[[#This Row],[repetition]],Table1[config],Table1[[#This Row],[config]])</f>
        <v>131374084.2040019</v>
      </c>
      <c r="K1806" s="11">
        <v>0</v>
      </c>
      <c r="L1806" s="11">
        <v>4</v>
      </c>
      <c r="M1806" s="11" t="s">
        <v>149</v>
      </c>
      <c r="N1806" s="11" t="b">
        <v>1</v>
      </c>
      <c r="O1806" s="11" t="b">
        <v>0</v>
      </c>
      <c r="P1806" s="11" t="b">
        <v>1</v>
      </c>
      <c r="Q1806" s="11" t="b">
        <v>0</v>
      </c>
      <c r="R1806" s="11" t="b">
        <v>1</v>
      </c>
      <c r="S1806" s="11" t="b">
        <v>0</v>
      </c>
      <c r="T1806" s="11" t="b">
        <v>1</v>
      </c>
      <c r="U1806" s="11" t="b">
        <v>0</v>
      </c>
      <c r="V1806" s="11" t="b">
        <v>1</v>
      </c>
      <c r="W1806" s="11" t="b">
        <v>0</v>
      </c>
      <c r="X1806" s="11" t="b">
        <v>1</v>
      </c>
      <c r="Y1806" s="11" t="b">
        <v>0</v>
      </c>
      <c r="Z1806" s="11" t="b">
        <v>1</v>
      </c>
      <c r="AA1806" s="11" t="b">
        <v>0</v>
      </c>
      <c r="AB1806" s="11" t="b">
        <v>1</v>
      </c>
      <c r="AC1806" s="11" t="b">
        <v>0</v>
      </c>
      <c r="AD1806" s="11" t="b">
        <v>1</v>
      </c>
      <c r="AE1806" s="11" t="b">
        <v>0</v>
      </c>
      <c r="AF1806" s="11" t="b">
        <v>1</v>
      </c>
      <c r="AG1806" s="11" t="b">
        <v>0</v>
      </c>
    </row>
    <row r="1807" spans="1:33" x14ac:dyDescent="0.2">
      <c r="A1807" s="9">
        <v>1</v>
      </c>
      <c r="B1807" t="s">
        <v>169</v>
      </c>
      <c r="C1807" t="s">
        <v>64</v>
      </c>
      <c r="D1807">
        <v>0</v>
      </c>
      <c r="E1807">
        <v>7202863.2276490098</v>
      </c>
      <c r="F1807">
        <v>0</v>
      </c>
      <c r="G1807">
        <v>0</v>
      </c>
      <c r="H1807">
        <v>0</v>
      </c>
      <c r="I1807">
        <v>0</v>
      </c>
      <c r="J1807" s="8">
        <f>SUMIFS(Table1[time],Table1[repetition],Table1[[#This Row],[repetition]],Table1[config],Table1[[#This Row],[config]])</f>
        <v>115254729.96577595</v>
      </c>
      <c r="K1807" s="9">
        <v>90</v>
      </c>
      <c r="L1807" s="9">
        <v>18</v>
      </c>
      <c r="M1807" s="9" t="s">
        <v>150</v>
      </c>
      <c r="N1807" s="9" t="b">
        <v>0</v>
      </c>
      <c r="O1807" s="9" t="b">
        <v>1</v>
      </c>
      <c r="P1807" s="9" t="b">
        <v>1</v>
      </c>
      <c r="Q1807" s="9" t="b">
        <v>1</v>
      </c>
      <c r="R1807" s="9" t="b">
        <v>1</v>
      </c>
      <c r="S1807" s="9" t="b">
        <v>0</v>
      </c>
      <c r="T1807" s="9" t="b">
        <v>0</v>
      </c>
      <c r="U1807" s="9" t="b">
        <v>1</v>
      </c>
      <c r="V1807" s="9" t="b">
        <v>0</v>
      </c>
      <c r="W1807" s="9" t="b">
        <v>0</v>
      </c>
      <c r="X1807" s="9" t="b">
        <v>1</v>
      </c>
      <c r="Y1807" s="9" t="b">
        <v>0</v>
      </c>
      <c r="Z1807" s="9" t="b">
        <v>0</v>
      </c>
      <c r="AA1807" s="9" t="b">
        <v>1</v>
      </c>
      <c r="AB1807" s="9" t="b">
        <v>1</v>
      </c>
      <c r="AC1807" s="9" t="b">
        <v>0</v>
      </c>
      <c r="AD1807" s="9" t="b">
        <v>1</v>
      </c>
      <c r="AE1807" s="9" t="b">
        <v>1</v>
      </c>
      <c r="AF1807" s="9" t="b">
        <v>0</v>
      </c>
      <c r="AG1807" s="9" t="b">
        <v>0</v>
      </c>
    </row>
    <row r="1808" spans="1:33" x14ac:dyDescent="0.2">
      <c r="A1808" s="9">
        <v>2</v>
      </c>
      <c r="B1808" t="s">
        <v>169</v>
      </c>
      <c r="C1808" t="s">
        <v>64</v>
      </c>
      <c r="D1808">
        <v>0</v>
      </c>
      <c r="E1808">
        <v>7202491.0258580903</v>
      </c>
      <c r="F1808">
        <v>0</v>
      </c>
      <c r="G1808">
        <v>0</v>
      </c>
      <c r="H1808">
        <v>0</v>
      </c>
      <c r="I1808">
        <v>0</v>
      </c>
      <c r="J1808" s="8">
        <f>SUMIFS(Table1[time],Table1[repetition],Table1[[#This Row],[repetition]],Table1[config],Table1[[#This Row],[config]])</f>
        <v>112014250.5670431</v>
      </c>
      <c r="K1808" s="9">
        <v>0</v>
      </c>
      <c r="L1808" s="9">
        <v>4</v>
      </c>
      <c r="M1808" s="9" t="s">
        <v>149</v>
      </c>
      <c r="N1808" s="9" t="b">
        <v>1</v>
      </c>
      <c r="O1808" s="9" t="b">
        <v>0</v>
      </c>
      <c r="P1808" s="9" t="b">
        <v>1</v>
      </c>
      <c r="Q1808" s="9" t="b">
        <v>0</v>
      </c>
      <c r="R1808" s="9" t="b">
        <v>1</v>
      </c>
      <c r="S1808" s="9" t="b">
        <v>0</v>
      </c>
      <c r="T1808" s="9" t="b">
        <v>1</v>
      </c>
      <c r="U1808" s="9" t="b">
        <v>0</v>
      </c>
      <c r="V1808" s="9" t="b">
        <v>1</v>
      </c>
      <c r="W1808" s="9" t="b">
        <v>0</v>
      </c>
      <c r="X1808" s="9" t="b">
        <v>1</v>
      </c>
      <c r="Y1808" s="9" t="b">
        <v>0</v>
      </c>
      <c r="Z1808" s="9" t="b">
        <v>1</v>
      </c>
      <c r="AA1808" s="9" t="b">
        <v>0</v>
      </c>
      <c r="AB1808" s="9" t="b">
        <v>1</v>
      </c>
      <c r="AC1808" s="9" t="b">
        <v>0</v>
      </c>
      <c r="AD1808" s="9" t="b">
        <v>1</v>
      </c>
      <c r="AE1808" s="9" t="b">
        <v>0</v>
      </c>
      <c r="AF1808" s="9" t="b">
        <v>1</v>
      </c>
      <c r="AG1808" s="9" t="b">
        <v>0</v>
      </c>
    </row>
    <row r="1809" spans="1:33" x14ac:dyDescent="0.2">
      <c r="A1809" s="11">
        <v>3</v>
      </c>
      <c r="B1809" t="s">
        <v>169</v>
      </c>
      <c r="C1809" t="s">
        <v>64</v>
      </c>
      <c r="D1809">
        <v>0</v>
      </c>
      <c r="E1809">
        <v>7206510.8676129896</v>
      </c>
      <c r="F1809">
        <v>0</v>
      </c>
      <c r="G1809">
        <v>0</v>
      </c>
      <c r="H1809">
        <v>0</v>
      </c>
      <c r="I1809">
        <v>0</v>
      </c>
      <c r="J1809" s="10">
        <f>SUMIFS(Table1[time],Table1[repetition],Table1[[#This Row],[repetition]],Table1[config],Table1[[#This Row],[config]])</f>
        <v>131374084.2040019</v>
      </c>
      <c r="K1809" s="11">
        <v>0</v>
      </c>
      <c r="L1809" s="11">
        <v>4</v>
      </c>
      <c r="M1809" s="11" t="s">
        <v>149</v>
      </c>
      <c r="N1809" s="11" t="b">
        <v>1</v>
      </c>
      <c r="O1809" s="11" t="b">
        <v>0</v>
      </c>
      <c r="P1809" s="11" t="b">
        <v>1</v>
      </c>
      <c r="Q1809" s="11" t="b">
        <v>0</v>
      </c>
      <c r="R1809" s="11" t="b">
        <v>1</v>
      </c>
      <c r="S1809" s="11" t="b">
        <v>0</v>
      </c>
      <c r="T1809" s="11" t="b">
        <v>1</v>
      </c>
      <c r="U1809" s="11" t="b">
        <v>0</v>
      </c>
      <c r="V1809" s="11" t="b">
        <v>1</v>
      </c>
      <c r="W1809" s="11" t="b">
        <v>0</v>
      </c>
      <c r="X1809" s="11" t="b">
        <v>1</v>
      </c>
      <c r="Y1809" s="11" t="b">
        <v>0</v>
      </c>
      <c r="Z1809" s="11" t="b">
        <v>1</v>
      </c>
      <c r="AA1809" s="11" t="b">
        <v>0</v>
      </c>
      <c r="AB1809" s="11" t="b">
        <v>1</v>
      </c>
      <c r="AC1809" s="11" t="b">
        <v>0</v>
      </c>
      <c r="AD1809" s="11" t="b">
        <v>1</v>
      </c>
      <c r="AE1809" s="11" t="b">
        <v>0</v>
      </c>
      <c r="AF1809" s="11" t="b">
        <v>1</v>
      </c>
      <c r="AG1809" s="11" t="b">
        <v>0</v>
      </c>
    </row>
    <row r="1810" spans="1:33" x14ac:dyDescent="0.2">
      <c r="A1810" s="11">
        <v>1</v>
      </c>
      <c r="B1810" t="s">
        <v>170</v>
      </c>
      <c r="C1810" t="s">
        <v>64</v>
      </c>
      <c r="D1810">
        <v>0</v>
      </c>
      <c r="E1810">
        <v>2478148.8197530201</v>
      </c>
      <c r="F1810">
        <v>0</v>
      </c>
      <c r="G1810">
        <v>0</v>
      </c>
      <c r="H1810">
        <v>0</v>
      </c>
      <c r="I1810">
        <v>0</v>
      </c>
      <c r="J1810" s="10">
        <f>SUMIFS(Table1[time],Table1[repetition],Table1[[#This Row],[repetition]],Table1[config],Table1[[#This Row],[config]])</f>
        <v>115254729.96577595</v>
      </c>
      <c r="K1810" s="11">
        <v>100</v>
      </c>
      <c r="L1810" s="11">
        <v>2</v>
      </c>
      <c r="M1810" s="11" t="s">
        <v>150</v>
      </c>
      <c r="N1810" s="11" t="b">
        <v>1</v>
      </c>
      <c r="O1810" s="11" t="b">
        <v>0</v>
      </c>
      <c r="P1810" s="11" t="b">
        <v>0</v>
      </c>
      <c r="Q1810" s="11" t="b">
        <v>0</v>
      </c>
      <c r="R1810" s="11" t="b">
        <v>0</v>
      </c>
      <c r="S1810" s="11" t="b">
        <v>1</v>
      </c>
      <c r="T1810" s="11" t="b">
        <v>0</v>
      </c>
      <c r="U1810" s="11" t="b">
        <v>1</v>
      </c>
      <c r="V1810" s="11" t="b">
        <v>1</v>
      </c>
      <c r="W1810" s="11" t="b">
        <v>0</v>
      </c>
      <c r="X1810" s="11" t="b">
        <v>0</v>
      </c>
      <c r="Y1810" s="11" t="b">
        <v>0</v>
      </c>
      <c r="Z1810" s="11" t="b">
        <v>0</v>
      </c>
      <c r="AA1810" s="11" t="b">
        <v>1</v>
      </c>
      <c r="AB1810" s="11" t="b">
        <v>0</v>
      </c>
      <c r="AC1810" s="11" t="b">
        <v>0</v>
      </c>
      <c r="AD1810" s="11" t="b">
        <v>0</v>
      </c>
      <c r="AE1810" s="11" t="b">
        <v>0</v>
      </c>
      <c r="AF1810" s="11" t="b">
        <v>0</v>
      </c>
      <c r="AG1810" s="11" t="b">
        <v>1</v>
      </c>
    </row>
    <row r="1811" spans="1:33" x14ac:dyDescent="0.2">
      <c r="A1811" s="11">
        <v>2</v>
      </c>
      <c r="B1811" t="s">
        <v>170</v>
      </c>
      <c r="C1811" t="s">
        <v>64</v>
      </c>
      <c r="D1811">
        <v>0</v>
      </c>
      <c r="E1811">
        <v>2230242.3732830202</v>
      </c>
      <c r="F1811">
        <v>0</v>
      </c>
      <c r="G1811">
        <v>0</v>
      </c>
      <c r="H1811">
        <v>0</v>
      </c>
      <c r="I1811">
        <v>0</v>
      </c>
      <c r="J1811" s="10">
        <f>SUMIFS(Table1[time],Table1[repetition],Table1[[#This Row],[repetition]],Table1[config],Table1[[#This Row],[config]])</f>
        <v>112014250.5670431</v>
      </c>
      <c r="K1811" s="11">
        <v>90</v>
      </c>
      <c r="L1811" s="11">
        <v>2</v>
      </c>
      <c r="M1811" s="11" t="s">
        <v>150</v>
      </c>
      <c r="N1811" s="11" t="b">
        <v>1</v>
      </c>
      <c r="O1811" s="11" t="b">
        <v>0</v>
      </c>
      <c r="P1811" s="11" t="b">
        <v>0</v>
      </c>
      <c r="Q1811" s="11" t="b">
        <v>0</v>
      </c>
      <c r="R1811" s="11" t="b">
        <v>0</v>
      </c>
      <c r="S1811" s="11" t="b">
        <v>1</v>
      </c>
      <c r="T1811" s="11" t="b">
        <v>0</v>
      </c>
      <c r="U1811" s="11" t="b">
        <v>1</v>
      </c>
      <c r="V1811" s="11" t="b">
        <v>1</v>
      </c>
      <c r="W1811" s="11" t="b">
        <v>0</v>
      </c>
      <c r="X1811" s="11" t="b">
        <v>0</v>
      </c>
      <c r="Y1811" s="11" t="b">
        <v>0</v>
      </c>
      <c r="Z1811" s="11" t="b">
        <v>0</v>
      </c>
      <c r="AA1811" s="11" t="b">
        <v>1</v>
      </c>
      <c r="AB1811" s="11" t="b">
        <v>0</v>
      </c>
      <c r="AC1811" s="11" t="b">
        <v>0</v>
      </c>
      <c r="AD1811" s="11" t="b">
        <v>0</v>
      </c>
      <c r="AE1811" s="11" t="b">
        <v>0</v>
      </c>
      <c r="AF1811" s="11" t="b">
        <v>0</v>
      </c>
      <c r="AG1811" s="11" t="b">
        <v>1</v>
      </c>
    </row>
    <row r="1812" spans="1:33" x14ac:dyDescent="0.2">
      <c r="A1812" s="9">
        <v>3</v>
      </c>
      <c r="B1812" t="s">
        <v>170</v>
      </c>
      <c r="C1812" t="s">
        <v>64</v>
      </c>
      <c r="D1812">
        <v>0</v>
      </c>
      <c r="E1812">
        <v>5654311.062965</v>
      </c>
      <c r="F1812">
        <v>0</v>
      </c>
      <c r="G1812">
        <v>0</v>
      </c>
      <c r="H1812">
        <v>0</v>
      </c>
      <c r="I1812">
        <v>0</v>
      </c>
      <c r="J1812" s="8">
        <f>SUMIFS(Table1[time],Table1[repetition],Table1[[#This Row],[repetition]],Table1[config],Table1[[#This Row],[config]])</f>
        <v>131374084.2040019</v>
      </c>
      <c r="K1812" s="9">
        <v>0</v>
      </c>
      <c r="L1812" s="9">
        <v>4</v>
      </c>
      <c r="M1812" s="9" t="s">
        <v>149</v>
      </c>
      <c r="N1812" s="9" t="b">
        <v>1</v>
      </c>
      <c r="O1812" s="9" t="b">
        <v>0</v>
      </c>
      <c r="P1812" s="9" t="b">
        <v>1</v>
      </c>
      <c r="Q1812" s="9" t="b">
        <v>0</v>
      </c>
      <c r="R1812" s="9" t="b">
        <v>1</v>
      </c>
      <c r="S1812" s="9" t="b">
        <v>0</v>
      </c>
      <c r="T1812" s="9" t="b">
        <v>1</v>
      </c>
      <c r="U1812" s="9" t="b">
        <v>0</v>
      </c>
      <c r="V1812" s="9" t="b">
        <v>1</v>
      </c>
      <c r="W1812" s="9" t="b">
        <v>0</v>
      </c>
      <c r="X1812" s="9" t="b">
        <v>1</v>
      </c>
      <c r="Y1812" s="9" t="b">
        <v>0</v>
      </c>
      <c r="Z1812" s="9" t="b">
        <v>1</v>
      </c>
      <c r="AA1812" s="9" t="b">
        <v>0</v>
      </c>
      <c r="AB1812" s="9" t="b">
        <v>1</v>
      </c>
      <c r="AC1812" s="9" t="b">
        <v>0</v>
      </c>
      <c r="AD1812" s="9" t="b">
        <v>1</v>
      </c>
      <c r="AE1812" s="9" t="b">
        <v>0</v>
      </c>
      <c r="AF1812" s="9" t="b">
        <v>1</v>
      </c>
      <c r="AG1812" s="9" t="b">
        <v>0</v>
      </c>
    </row>
    <row r="1813" spans="1:33" x14ac:dyDescent="0.2">
      <c r="A1813" s="9">
        <v>1</v>
      </c>
      <c r="B1813" t="s">
        <v>172</v>
      </c>
      <c r="C1813" t="s">
        <v>64</v>
      </c>
      <c r="D1813">
        <v>0</v>
      </c>
      <c r="E1813">
        <v>7204167.6987559702</v>
      </c>
      <c r="F1813">
        <v>0</v>
      </c>
      <c r="G1813">
        <v>0</v>
      </c>
      <c r="H1813">
        <v>0</v>
      </c>
      <c r="I1813">
        <v>0</v>
      </c>
      <c r="J1813" s="8">
        <f>SUMIFS(Table1[time],Table1[repetition],Table1[[#This Row],[repetition]],Table1[config],Table1[[#This Row],[config]])</f>
        <v>115254729.96577595</v>
      </c>
      <c r="K1813" s="9">
        <v>100</v>
      </c>
      <c r="L1813" s="9">
        <v>5</v>
      </c>
      <c r="M1813" s="9" t="s">
        <v>150</v>
      </c>
      <c r="N1813" s="9" t="b">
        <v>0</v>
      </c>
      <c r="O1813" s="9" t="b">
        <v>0</v>
      </c>
      <c r="P1813" s="9" t="b">
        <v>1</v>
      </c>
      <c r="Q1813" s="9" t="b">
        <v>0</v>
      </c>
      <c r="R1813" s="9" t="b">
        <v>0</v>
      </c>
      <c r="S1813" s="9" t="b">
        <v>1</v>
      </c>
      <c r="T1813" s="9" t="b">
        <v>0</v>
      </c>
      <c r="U1813" s="9" t="b">
        <v>1</v>
      </c>
      <c r="V1813" s="9" t="b">
        <v>0</v>
      </c>
      <c r="W1813" s="9" t="b">
        <v>0</v>
      </c>
      <c r="X1813" s="9" t="b">
        <v>1</v>
      </c>
      <c r="Y1813" s="9" t="b">
        <v>1</v>
      </c>
      <c r="Z1813" s="9" t="b">
        <v>0</v>
      </c>
      <c r="AA1813" s="9" t="b">
        <v>1</v>
      </c>
      <c r="AB1813" s="9" t="b">
        <v>0</v>
      </c>
      <c r="AC1813" s="9" t="b">
        <v>0</v>
      </c>
      <c r="AD1813" s="9" t="b">
        <v>1</v>
      </c>
      <c r="AE1813" s="9" t="b">
        <v>1</v>
      </c>
      <c r="AF1813" s="9" t="b">
        <v>0</v>
      </c>
      <c r="AG1813" s="9" t="b">
        <v>1</v>
      </c>
    </row>
    <row r="1814" spans="1:33" x14ac:dyDescent="0.2">
      <c r="A1814" s="11">
        <v>2</v>
      </c>
      <c r="B1814" t="s">
        <v>172</v>
      </c>
      <c r="C1814" t="s">
        <v>64</v>
      </c>
      <c r="D1814">
        <v>0</v>
      </c>
      <c r="E1814">
        <v>6359809.3376210798</v>
      </c>
      <c r="F1814">
        <v>0</v>
      </c>
      <c r="G1814">
        <v>0</v>
      </c>
      <c r="H1814">
        <v>0</v>
      </c>
      <c r="I1814">
        <v>0</v>
      </c>
      <c r="J1814" s="10">
        <f>SUMIFS(Table1[time],Table1[repetition],Table1[[#This Row],[repetition]],Table1[config],Table1[[#This Row],[config]])</f>
        <v>112014250.5670431</v>
      </c>
      <c r="K1814" s="11">
        <v>0</v>
      </c>
      <c r="L1814" s="11">
        <v>4</v>
      </c>
      <c r="M1814" s="11" t="s">
        <v>149</v>
      </c>
      <c r="N1814" s="11" t="b">
        <v>1</v>
      </c>
      <c r="O1814" s="11" t="b">
        <v>0</v>
      </c>
      <c r="P1814" s="11" t="b">
        <v>1</v>
      </c>
      <c r="Q1814" s="11" t="b">
        <v>0</v>
      </c>
      <c r="R1814" s="11" t="b">
        <v>1</v>
      </c>
      <c r="S1814" s="11" t="b">
        <v>0</v>
      </c>
      <c r="T1814" s="11" t="b">
        <v>1</v>
      </c>
      <c r="U1814" s="11" t="b">
        <v>0</v>
      </c>
      <c r="V1814" s="11" t="b">
        <v>1</v>
      </c>
      <c r="W1814" s="11" t="b">
        <v>0</v>
      </c>
      <c r="X1814" s="11" t="b">
        <v>1</v>
      </c>
      <c r="Y1814" s="11" t="b">
        <v>0</v>
      </c>
      <c r="Z1814" s="11" t="b">
        <v>1</v>
      </c>
      <c r="AA1814" s="11" t="b">
        <v>0</v>
      </c>
      <c r="AB1814" s="11" t="b">
        <v>1</v>
      </c>
      <c r="AC1814" s="11" t="b">
        <v>0</v>
      </c>
      <c r="AD1814" s="11" t="b">
        <v>1</v>
      </c>
      <c r="AE1814" s="11" t="b">
        <v>0</v>
      </c>
      <c r="AF1814" s="11" t="b">
        <v>1</v>
      </c>
      <c r="AG1814" s="11" t="b">
        <v>0</v>
      </c>
    </row>
    <row r="1815" spans="1:33" x14ac:dyDescent="0.2">
      <c r="A1815" s="11">
        <v>3</v>
      </c>
      <c r="B1815" t="s">
        <v>172</v>
      </c>
      <c r="C1815" t="s">
        <v>64</v>
      </c>
      <c r="D1815">
        <v>0</v>
      </c>
      <c r="E1815">
        <v>7205893.8587199999</v>
      </c>
      <c r="F1815">
        <v>0</v>
      </c>
      <c r="G1815">
        <v>0</v>
      </c>
      <c r="H1815">
        <v>0</v>
      </c>
      <c r="I1815">
        <v>0</v>
      </c>
      <c r="J1815" s="10">
        <f>SUMIFS(Table1[time],Table1[repetition],Table1[[#This Row],[repetition]],Table1[config],Table1[[#This Row],[config]])</f>
        <v>131374084.2040019</v>
      </c>
      <c r="K1815" s="11">
        <v>90</v>
      </c>
      <c r="L1815" s="11">
        <v>3</v>
      </c>
      <c r="M1815" s="11" t="s">
        <v>151</v>
      </c>
      <c r="N1815" s="11" t="b">
        <v>0</v>
      </c>
      <c r="O1815" s="11" t="b">
        <v>1</v>
      </c>
      <c r="P1815" s="11" t="b">
        <v>1</v>
      </c>
      <c r="Q1815" s="11" t="b">
        <v>0</v>
      </c>
      <c r="R1815" s="11" t="b">
        <v>0</v>
      </c>
      <c r="S1815" s="11" t="b">
        <v>1</v>
      </c>
      <c r="T1815" s="11" t="b">
        <v>1</v>
      </c>
      <c r="U1815" s="11" t="b">
        <v>1</v>
      </c>
      <c r="V1815" s="11" t="b">
        <v>0</v>
      </c>
      <c r="W1815" s="11" t="b">
        <v>1</v>
      </c>
      <c r="X1815" s="11" t="b">
        <v>0</v>
      </c>
      <c r="Y1815" s="11" t="b">
        <v>1</v>
      </c>
      <c r="Z1815" s="11" t="b">
        <v>1</v>
      </c>
      <c r="AA1815" s="11" t="b">
        <v>1</v>
      </c>
      <c r="AB1815" s="11" t="b">
        <v>1</v>
      </c>
      <c r="AC1815" s="11" t="b">
        <v>0</v>
      </c>
      <c r="AD1815" s="11" t="b">
        <v>0</v>
      </c>
      <c r="AE1815" s="11" t="b">
        <v>1</v>
      </c>
      <c r="AF1815" s="11" t="b">
        <v>1</v>
      </c>
      <c r="AG1815" s="11" t="b">
        <v>1</v>
      </c>
    </row>
    <row r="1816" spans="1:33" x14ac:dyDescent="0.2">
      <c r="A1816" s="11">
        <v>1</v>
      </c>
      <c r="B1816" t="s">
        <v>173</v>
      </c>
      <c r="C1816" t="s">
        <v>64</v>
      </c>
      <c r="D1816">
        <v>0</v>
      </c>
      <c r="E1816">
        <v>7213126.0454160497</v>
      </c>
      <c r="F1816">
        <v>0</v>
      </c>
      <c r="G1816">
        <v>0</v>
      </c>
      <c r="H1816">
        <v>0</v>
      </c>
      <c r="I1816">
        <v>0</v>
      </c>
      <c r="J1816" s="10">
        <f>SUMIFS(Table1[time],Table1[repetition],Table1[[#This Row],[repetition]],Table1[config],Table1[[#This Row],[config]])</f>
        <v>115254729.96577595</v>
      </c>
      <c r="K1816" s="11">
        <v>100</v>
      </c>
      <c r="L1816" s="11">
        <v>6</v>
      </c>
      <c r="M1816" s="11" t="s">
        <v>151</v>
      </c>
      <c r="N1816" s="11" t="b">
        <v>0</v>
      </c>
      <c r="O1816" s="11" t="b">
        <v>1</v>
      </c>
      <c r="P1816" s="11" t="b">
        <v>0</v>
      </c>
      <c r="Q1816" s="11" t="b">
        <v>0</v>
      </c>
      <c r="R1816" s="11" t="b">
        <v>0</v>
      </c>
      <c r="S1816" s="11" t="b">
        <v>1</v>
      </c>
      <c r="T1816" s="11" t="b">
        <v>0</v>
      </c>
      <c r="U1816" s="11" t="b">
        <v>1</v>
      </c>
      <c r="V1816" s="11" t="b">
        <v>1</v>
      </c>
      <c r="W1816" s="11" t="b">
        <v>1</v>
      </c>
      <c r="X1816" s="11" t="b">
        <v>0</v>
      </c>
      <c r="Y1816" s="11" t="b">
        <v>1</v>
      </c>
      <c r="Z1816" s="11" t="b">
        <v>0</v>
      </c>
      <c r="AA1816" s="11" t="b">
        <v>0</v>
      </c>
      <c r="AB1816" s="11" t="b">
        <v>0</v>
      </c>
      <c r="AC1816" s="11" t="b">
        <v>0</v>
      </c>
      <c r="AD1816" s="11" t="b">
        <v>0</v>
      </c>
      <c r="AE1816" s="11" t="b">
        <v>1</v>
      </c>
      <c r="AF1816" s="11" t="b">
        <v>1</v>
      </c>
      <c r="AG1816" s="11" t="b">
        <v>0</v>
      </c>
    </row>
    <row r="1817" spans="1:33" x14ac:dyDescent="0.2">
      <c r="A1817" s="11">
        <v>2</v>
      </c>
      <c r="B1817" t="s">
        <v>173</v>
      </c>
      <c r="C1817" t="s">
        <v>64</v>
      </c>
      <c r="D1817">
        <v>0</v>
      </c>
      <c r="E1817">
        <v>7217318.3051948398</v>
      </c>
      <c r="F1817">
        <v>0</v>
      </c>
      <c r="G1817">
        <v>0</v>
      </c>
      <c r="H1817">
        <v>0</v>
      </c>
      <c r="I1817">
        <v>0</v>
      </c>
      <c r="J1817" s="10">
        <f>SUMIFS(Table1[time],Table1[repetition],Table1[[#This Row],[repetition]],Table1[config],Table1[[#This Row],[config]])</f>
        <v>112014250.5670431</v>
      </c>
      <c r="K1817" s="11">
        <v>90</v>
      </c>
      <c r="L1817" s="11">
        <v>3</v>
      </c>
      <c r="M1817" s="11" t="s">
        <v>151</v>
      </c>
      <c r="N1817" s="11" t="b">
        <v>0</v>
      </c>
      <c r="O1817" s="11" t="b">
        <v>1</v>
      </c>
      <c r="P1817" s="11" t="b">
        <v>1</v>
      </c>
      <c r="Q1817" s="11" t="b">
        <v>0</v>
      </c>
      <c r="R1817" s="11" t="b">
        <v>0</v>
      </c>
      <c r="S1817" s="11" t="b">
        <v>1</v>
      </c>
      <c r="T1817" s="11" t="b">
        <v>1</v>
      </c>
      <c r="U1817" s="11" t="b">
        <v>1</v>
      </c>
      <c r="V1817" s="11" t="b">
        <v>0</v>
      </c>
      <c r="W1817" s="11" t="b">
        <v>1</v>
      </c>
      <c r="X1817" s="11" t="b">
        <v>0</v>
      </c>
      <c r="Y1817" s="11" t="b">
        <v>1</v>
      </c>
      <c r="Z1817" s="11" t="b">
        <v>1</v>
      </c>
      <c r="AA1817" s="11" t="b">
        <v>1</v>
      </c>
      <c r="AB1817" s="11" t="b">
        <v>1</v>
      </c>
      <c r="AC1817" s="11" t="b">
        <v>0</v>
      </c>
      <c r="AD1817" s="11" t="b">
        <v>0</v>
      </c>
      <c r="AE1817" s="11" t="b">
        <v>1</v>
      </c>
      <c r="AF1817" s="11" t="b">
        <v>1</v>
      </c>
      <c r="AG1817" s="11" t="b">
        <v>1</v>
      </c>
    </row>
    <row r="1818" spans="1:33" x14ac:dyDescent="0.2">
      <c r="A1818" s="9">
        <v>3</v>
      </c>
      <c r="B1818" t="s">
        <v>173</v>
      </c>
      <c r="C1818" t="s">
        <v>64</v>
      </c>
      <c r="D1818">
        <v>0</v>
      </c>
      <c r="E1818">
        <v>7218448.3710339898</v>
      </c>
      <c r="F1818">
        <v>0</v>
      </c>
      <c r="G1818">
        <v>0</v>
      </c>
      <c r="H1818">
        <v>0</v>
      </c>
      <c r="I1818">
        <v>0</v>
      </c>
      <c r="J1818" s="8">
        <f>SUMIFS(Table1[time],Table1[repetition],Table1[[#This Row],[repetition]],Table1[config],Table1[[#This Row],[config]])</f>
        <v>131374084.2040019</v>
      </c>
      <c r="K1818" s="9">
        <v>90</v>
      </c>
      <c r="L1818" s="9">
        <v>5</v>
      </c>
      <c r="M1818" s="9" t="s">
        <v>150</v>
      </c>
      <c r="N1818" s="9" t="b">
        <v>1</v>
      </c>
      <c r="O1818" s="9" t="b">
        <v>1</v>
      </c>
      <c r="P1818" s="9" t="b">
        <v>1</v>
      </c>
      <c r="Q1818" s="9" t="b">
        <v>1</v>
      </c>
      <c r="R1818" s="9" t="b">
        <v>0</v>
      </c>
      <c r="S1818" s="9" t="b">
        <v>1</v>
      </c>
      <c r="T1818" s="9" t="b">
        <v>1</v>
      </c>
      <c r="U1818" s="9" t="b">
        <v>0</v>
      </c>
      <c r="V1818" s="9" t="b">
        <v>1</v>
      </c>
      <c r="W1818" s="9" t="b">
        <v>1</v>
      </c>
      <c r="X1818" s="9" t="b">
        <v>0</v>
      </c>
      <c r="Y1818" s="9" t="b">
        <v>1</v>
      </c>
      <c r="Z1818" s="9" t="b">
        <v>0</v>
      </c>
      <c r="AA1818" s="9" t="b">
        <v>0</v>
      </c>
      <c r="AB1818" s="9" t="b">
        <v>0</v>
      </c>
      <c r="AC1818" s="9" t="b">
        <v>0</v>
      </c>
      <c r="AD1818" s="9" t="b">
        <v>0</v>
      </c>
      <c r="AE1818" s="9" t="b">
        <v>1</v>
      </c>
      <c r="AF1818" s="9" t="b">
        <v>0</v>
      </c>
      <c r="AG1818" s="9" t="b">
        <v>1</v>
      </c>
    </row>
    <row r="1819" spans="1:33" x14ac:dyDescent="0.2">
      <c r="A1819" s="11">
        <v>1</v>
      </c>
      <c r="B1819" t="s">
        <v>175</v>
      </c>
      <c r="C1819" t="s">
        <v>64</v>
      </c>
      <c r="D1819">
        <v>0</v>
      </c>
      <c r="E1819">
        <v>784602.28057898302</v>
      </c>
      <c r="F1819">
        <v>0</v>
      </c>
      <c r="G1819">
        <v>0</v>
      </c>
      <c r="H1819">
        <v>0</v>
      </c>
      <c r="I1819">
        <v>0</v>
      </c>
      <c r="J1819" s="10">
        <f>SUMIFS(Table1[time],Table1[repetition],Table1[[#This Row],[repetition]],Table1[config],Table1[[#This Row],[config]])</f>
        <v>115254729.96577595</v>
      </c>
      <c r="K1819" s="11">
        <v>110</v>
      </c>
      <c r="L1819" s="11">
        <v>4</v>
      </c>
      <c r="M1819" s="11" t="s">
        <v>149</v>
      </c>
      <c r="N1819" s="11" t="b">
        <v>1</v>
      </c>
      <c r="O1819" s="11" t="b">
        <v>1</v>
      </c>
      <c r="P1819" s="11" t="b">
        <v>0</v>
      </c>
      <c r="Q1819" s="11" t="b">
        <v>1</v>
      </c>
      <c r="R1819" s="11" t="b">
        <v>1</v>
      </c>
      <c r="S1819" s="11" t="b">
        <v>1</v>
      </c>
      <c r="T1819" s="11" t="b">
        <v>1</v>
      </c>
      <c r="U1819" s="11" t="b">
        <v>0</v>
      </c>
      <c r="V1819" s="11" t="b">
        <v>0</v>
      </c>
      <c r="W1819" s="11" t="b">
        <v>0</v>
      </c>
      <c r="X1819" s="11" t="b">
        <v>1</v>
      </c>
      <c r="Y1819" s="11" t="b">
        <v>1</v>
      </c>
      <c r="Z1819" s="11" t="b">
        <v>1</v>
      </c>
      <c r="AA1819" s="11" t="b">
        <v>1</v>
      </c>
      <c r="AB1819" s="11" t="b">
        <v>1</v>
      </c>
      <c r="AC1819" s="11" t="b">
        <v>0</v>
      </c>
      <c r="AD1819" s="11" t="b">
        <v>1</v>
      </c>
      <c r="AE1819" s="11" t="b">
        <v>0</v>
      </c>
      <c r="AF1819" s="11" t="b">
        <v>0</v>
      </c>
      <c r="AG1819" s="11" t="b">
        <v>0</v>
      </c>
    </row>
    <row r="1820" spans="1:33" x14ac:dyDescent="0.2">
      <c r="A1820" s="9">
        <v>2</v>
      </c>
      <c r="B1820" t="s">
        <v>175</v>
      </c>
      <c r="C1820" t="s">
        <v>64</v>
      </c>
      <c r="D1820">
        <v>0</v>
      </c>
      <c r="E1820">
        <v>630510.43768925499</v>
      </c>
      <c r="F1820">
        <v>0</v>
      </c>
      <c r="G1820">
        <v>0</v>
      </c>
      <c r="H1820">
        <v>0</v>
      </c>
      <c r="I1820">
        <v>0</v>
      </c>
      <c r="J1820" s="8">
        <f>SUMIFS(Table1[time],Table1[repetition],Table1[[#This Row],[repetition]],Table1[config],Table1[[#This Row],[config]])</f>
        <v>112014250.5670431</v>
      </c>
      <c r="K1820" s="9">
        <v>90</v>
      </c>
      <c r="L1820" s="9">
        <v>2</v>
      </c>
      <c r="M1820" s="9" t="s">
        <v>150</v>
      </c>
      <c r="N1820" s="9" t="b">
        <v>1</v>
      </c>
      <c r="O1820" s="9" t="b">
        <v>0</v>
      </c>
      <c r="P1820" s="9" t="b">
        <v>0</v>
      </c>
      <c r="Q1820" s="9" t="b">
        <v>0</v>
      </c>
      <c r="R1820" s="9" t="b">
        <v>0</v>
      </c>
      <c r="S1820" s="9" t="b">
        <v>1</v>
      </c>
      <c r="T1820" s="9" t="b">
        <v>0</v>
      </c>
      <c r="U1820" s="9" t="b">
        <v>1</v>
      </c>
      <c r="V1820" s="9" t="b">
        <v>1</v>
      </c>
      <c r="W1820" s="9" t="b">
        <v>0</v>
      </c>
      <c r="X1820" s="9" t="b">
        <v>0</v>
      </c>
      <c r="Y1820" s="9" t="b">
        <v>0</v>
      </c>
      <c r="Z1820" s="9" t="b">
        <v>0</v>
      </c>
      <c r="AA1820" s="9" t="b">
        <v>1</v>
      </c>
      <c r="AB1820" s="9" t="b">
        <v>0</v>
      </c>
      <c r="AC1820" s="9" t="b">
        <v>0</v>
      </c>
      <c r="AD1820" s="9" t="b">
        <v>0</v>
      </c>
      <c r="AE1820" s="9" t="b">
        <v>0</v>
      </c>
      <c r="AF1820" s="9" t="b">
        <v>0</v>
      </c>
      <c r="AG1820" s="9" t="b">
        <v>1</v>
      </c>
    </row>
    <row r="1821" spans="1:33" x14ac:dyDescent="0.2">
      <c r="A1821" s="11">
        <v>3</v>
      </c>
      <c r="B1821" t="s">
        <v>175</v>
      </c>
      <c r="C1821" t="s">
        <v>64</v>
      </c>
      <c r="D1821">
        <v>0</v>
      </c>
      <c r="E1821">
        <v>1609410.701285</v>
      </c>
      <c r="F1821">
        <v>0</v>
      </c>
      <c r="G1821">
        <v>0</v>
      </c>
      <c r="H1821">
        <v>0</v>
      </c>
      <c r="I1821">
        <v>0</v>
      </c>
      <c r="J1821" s="10">
        <f>SUMIFS(Table1[time],Table1[repetition],Table1[[#This Row],[repetition]],Table1[config],Table1[[#This Row],[config]])</f>
        <v>131374084.2040019</v>
      </c>
      <c r="K1821" s="11">
        <v>90</v>
      </c>
      <c r="L1821" s="11">
        <v>1</v>
      </c>
      <c r="M1821" s="11" t="s">
        <v>149</v>
      </c>
      <c r="N1821" s="11" t="b">
        <v>0</v>
      </c>
      <c r="O1821" s="11" t="b">
        <v>1</v>
      </c>
      <c r="P1821" s="11" t="b">
        <v>1</v>
      </c>
      <c r="Q1821" s="11" t="b">
        <v>1</v>
      </c>
      <c r="R1821" s="11" t="b">
        <v>1</v>
      </c>
      <c r="S1821" s="11" t="b">
        <v>0</v>
      </c>
      <c r="T1821" s="11" t="b">
        <v>1</v>
      </c>
      <c r="U1821" s="11" t="b">
        <v>0</v>
      </c>
      <c r="V1821" s="11" t="b">
        <v>0</v>
      </c>
      <c r="W1821" s="11" t="b">
        <v>1</v>
      </c>
      <c r="X1821" s="11" t="b">
        <v>1</v>
      </c>
      <c r="Y1821" s="11" t="b">
        <v>1</v>
      </c>
      <c r="Z1821" s="11" t="b">
        <v>1</v>
      </c>
      <c r="AA1821" s="11" t="b">
        <v>0</v>
      </c>
      <c r="AB1821" s="11" t="b">
        <v>1</v>
      </c>
      <c r="AC1821" s="11" t="b">
        <v>1</v>
      </c>
      <c r="AD1821" s="11" t="b">
        <v>1</v>
      </c>
      <c r="AE1821" s="11" t="b">
        <v>1</v>
      </c>
      <c r="AF1821" s="11" t="b">
        <v>1</v>
      </c>
      <c r="AG1821" s="11" t="b">
        <v>0</v>
      </c>
    </row>
    <row r="1822" spans="1:33" x14ac:dyDescent="0.2">
      <c r="A1822" s="11">
        <v>1</v>
      </c>
      <c r="B1822" t="s">
        <v>176</v>
      </c>
      <c r="C1822" t="s">
        <v>64</v>
      </c>
      <c r="D1822">
        <v>0</v>
      </c>
      <c r="E1822">
        <v>7203939.8120599799</v>
      </c>
      <c r="F1822">
        <v>0</v>
      </c>
      <c r="G1822">
        <v>0</v>
      </c>
      <c r="H1822">
        <v>0</v>
      </c>
      <c r="I1822">
        <v>0</v>
      </c>
      <c r="J1822" s="10">
        <f>SUMIFS(Table1[time],Table1[repetition],Table1[[#This Row],[repetition]],Table1[config],Table1[[#This Row],[config]])</f>
        <v>115254729.96577595</v>
      </c>
      <c r="K1822" s="11">
        <v>110</v>
      </c>
      <c r="L1822" s="11">
        <v>18</v>
      </c>
      <c r="M1822" s="11" t="s">
        <v>151</v>
      </c>
      <c r="N1822" s="11" t="b">
        <v>0</v>
      </c>
      <c r="O1822" s="11" t="b">
        <v>1</v>
      </c>
      <c r="P1822" s="11" t="b">
        <v>1</v>
      </c>
      <c r="Q1822" s="11" t="b">
        <v>1</v>
      </c>
      <c r="R1822" s="11" t="b">
        <v>1</v>
      </c>
      <c r="S1822" s="11" t="b">
        <v>1</v>
      </c>
      <c r="T1822" s="11" t="b">
        <v>1</v>
      </c>
      <c r="U1822" s="11" t="b">
        <v>0</v>
      </c>
      <c r="V1822" s="11" t="b">
        <v>1</v>
      </c>
      <c r="W1822" s="11" t="b">
        <v>1</v>
      </c>
      <c r="X1822" s="11" t="b">
        <v>1</v>
      </c>
      <c r="Y1822" s="11" t="b">
        <v>0</v>
      </c>
      <c r="Z1822" s="11" t="b">
        <v>1</v>
      </c>
      <c r="AA1822" s="11" t="b">
        <v>1</v>
      </c>
      <c r="AB1822" s="11" t="b">
        <v>0</v>
      </c>
      <c r="AC1822" s="11" t="b">
        <v>1</v>
      </c>
      <c r="AD1822" s="11" t="b">
        <v>1</v>
      </c>
      <c r="AE1822" s="11" t="b">
        <v>1</v>
      </c>
      <c r="AF1822" s="11" t="b">
        <v>1</v>
      </c>
      <c r="AG1822" s="11" t="b">
        <v>0</v>
      </c>
    </row>
    <row r="1823" spans="1:33" x14ac:dyDescent="0.2">
      <c r="A1823" s="11">
        <v>2</v>
      </c>
      <c r="B1823" t="s">
        <v>176</v>
      </c>
      <c r="C1823" t="s">
        <v>64</v>
      </c>
      <c r="D1823">
        <v>0</v>
      </c>
      <c r="E1823">
        <v>7203775.59890691</v>
      </c>
      <c r="F1823">
        <v>0</v>
      </c>
      <c r="G1823">
        <v>0</v>
      </c>
      <c r="H1823">
        <v>0</v>
      </c>
      <c r="I1823">
        <v>0</v>
      </c>
      <c r="J1823" s="10">
        <f>SUMIFS(Table1[time],Table1[repetition],Table1[[#This Row],[repetition]],Table1[config],Table1[[#This Row],[config]])</f>
        <v>112014250.5670431</v>
      </c>
      <c r="K1823" s="11">
        <v>120</v>
      </c>
      <c r="L1823" s="11">
        <v>18</v>
      </c>
      <c r="M1823" s="11" t="s">
        <v>150</v>
      </c>
      <c r="N1823" s="11" t="b">
        <v>1</v>
      </c>
      <c r="O1823" s="11" t="b">
        <v>0</v>
      </c>
      <c r="P1823" s="11" t="b">
        <v>1</v>
      </c>
      <c r="Q1823" s="11" t="b">
        <v>1</v>
      </c>
      <c r="R1823" s="11" t="b">
        <v>1</v>
      </c>
      <c r="S1823" s="11" t="b">
        <v>1</v>
      </c>
      <c r="T1823" s="11" t="b">
        <v>1</v>
      </c>
      <c r="U1823" s="11" t="b">
        <v>0</v>
      </c>
      <c r="V1823" s="11" t="b">
        <v>1</v>
      </c>
      <c r="W1823" s="11" t="b">
        <v>1</v>
      </c>
      <c r="X1823" s="11" t="b">
        <v>1</v>
      </c>
      <c r="Y1823" s="11" t="b">
        <v>0</v>
      </c>
      <c r="Z1823" s="11" t="b">
        <v>1</v>
      </c>
      <c r="AA1823" s="11" t="b">
        <v>0</v>
      </c>
      <c r="AB1823" s="11" t="b">
        <v>1</v>
      </c>
      <c r="AC1823" s="11" t="b">
        <v>0</v>
      </c>
      <c r="AD1823" s="11" t="b">
        <v>0</v>
      </c>
      <c r="AE1823" s="11" t="b">
        <v>0</v>
      </c>
      <c r="AF1823" s="11" t="b">
        <v>0</v>
      </c>
      <c r="AG1823" s="11" t="b">
        <v>1</v>
      </c>
    </row>
    <row r="1824" spans="1:33" x14ac:dyDescent="0.2">
      <c r="A1824" s="9">
        <v>3</v>
      </c>
      <c r="B1824" t="s">
        <v>176</v>
      </c>
      <c r="C1824" t="s">
        <v>64</v>
      </c>
      <c r="D1824">
        <v>0</v>
      </c>
      <c r="E1824">
        <v>7204551.6968459999</v>
      </c>
      <c r="F1824">
        <v>0</v>
      </c>
      <c r="G1824">
        <v>0</v>
      </c>
      <c r="H1824">
        <v>0</v>
      </c>
      <c r="I1824">
        <v>0</v>
      </c>
      <c r="J1824" s="8">
        <f>SUMIFS(Table1[time],Table1[repetition],Table1[[#This Row],[repetition]],Table1[config],Table1[[#This Row],[config]])</f>
        <v>131374084.2040019</v>
      </c>
      <c r="K1824" s="9">
        <v>0</v>
      </c>
      <c r="L1824" s="9">
        <v>4</v>
      </c>
      <c r="M1824" s="9" t="s">
        <v>149</v>
      </c>
      <c r="N1824" s="9" t="b">
        <v>1</v>
      </c>
      <c r="O1824" s="9" t="b">
        <v>0</v>
      </c>
      <c r="P1824" s="9" t="b">
        <v>1</v>
      </c>
      <c r="Q1824" s="9" t="b">
        <v>0</v>
      </c>
      <c r="R1824" s="9" t="b">
        <v>1</v>
      </c>
      <c r="S1824" s="9" t="b">
        <v>0</v>
      </c>
      <c r="T1824" s="9" t="b">
        <v>1</v>
      </c>
      <c r="U1824" s="9" t="b">
        <v>0</v>
      </c>
      <c r="V1824" s="9" t="b">
        <v>1</v>
      </c>
      <c r="W1824" s="9" t="b">
        <v>0</v>
      </c>
      <c r="X1824" s="9" t="b">
        <v>1</v>
      </c>
      <c r="Y1824" s="9" t="b">
        <v>0</v>
      </c>
      <c r="Z1824" s="9" t="b">
        <v>1</v>
      </c>
      <c r="AA1824" s="9" t="b">
        <v>0</v>
      </c>
      <c r="AB1824" s="9" t="b">
        <v>1</v>
      </c>
      <c r="AC1824" s="9" t="b">
        <v>0</v>
      </c>
      <c r="AD1824" s="9" t="b">
        <v>1</v>
      </c>
      <c r="AE1824" s="9" t="b">
        <v>0</v>
      </c>
      <c r="AF1824" s="9" t="b">
        <v>1</v>
      </c>
      <c r="AG1824" s="9" t="b">
        <v>0</v>
      </c>
    </row>
    <row r="1825" spans="1:33" x14ac:dyDescent="0.2">
      <c r="A1825" s="11">
        <v>1</v>
      </c>
      <c r="B1825" t="s">
        <v>178</v>
      </c>
      <c r="C1825" t="s">
        <v>64</v>
      </c>
      <c r="D1825">
        <v>177</v>
      </c>
      <c r="E1825">
        <v>618827.85245700495</v>
      </c>
      <c r="F1825">
        <v>0</v>
      </c>
      <c r="G1825">
        <v>0</v>
      </c>
      <c r="H1825">
        <v>19</v>
      </c>
      <c r="I1825">
        <v>10</v>
      </c>
      <c r="J1825" s="10">
        <f>SUMIFS(Table1[time],Table1[repetition],Table1[[#This Row],[repetition]],Table1[config],Table1[[#This Row],[config]])</f>
        <v>115254729.96577595</v>
      </c>
      <c r="K1825" s="11">
        <v>120</v>
      </c>
      <c r="L1825" s="11">
        <v>4</v>
      </c>
      <c r="M1825" s="11" t="s">
        <v>149</v>
      </c>
      <c r="N1825" s="11" t="b">
        <v>1</v>
      </c>
      <c r="O1825" s="11" t="b">
        <v>1</v>
      </c>
      <c r="P1825" s="11" t="b">
        <v>0</v>
      </c>
      <c r="Q1825" s="11" t="b">
        <v>0</v>
      </c>
      <c r="R1825" s="11" t="b">
        <v>0</v>
      </c>
      <c r="S1825" s="11" t="b">
        <v>1</v>
      </c>
      <c r="T1825" s="11" t="b">
        <v>1</v>
      </c>
      <c r="U1825" s="11" t="b">
        <v>1</v>
      </c>
      <c r="V1825" s="11" t="b">
        <v>0</v>
      </c>
      <c r="W1825" s="11" t="b">
        <v>0</v>
      </c>
      <c r="X1825" s="11" t="b">
        <v>0</v>
      </c>
      <c r="Y1825" s="11" t="b">
        <v>1</v>
      </c>
      <c r="Z1825" s="11" t="b">
        <v>0</v>
      </c>
      <c r="AA1825" s="11" t="b">
        <v>0</v>
      </c>
      <c r="AB1825" s="11" t="b">
        <v>0</v>
      </c>
      <c r="AC1825" s="11" t="b">
        <v>1</v>
      </c>
      <c r="AD1825" s="11" t="b">
        <v>1</v>
      </c>
      <c r="AE1825" s="11" t="b">
        <v>1</v>
      </c>
      <c r="AF1825" s="11" t="b">
        <v>1</v>
      </c>
      <c r="AG1825" s="11" t="b">
        <v>1</v>
      </c>
    </row>
    <row r="1826" spans="1:33" x14ac:dyDescent="0.2">
      <c r="A1826" s="11">
        <v>2</v>
      </c>
      <c r="B1826" t="s">
        <v>178</v>
      </c>
      <c r="C1826" t="s">
        <v>64</v>
      </c>
      <c r="D1826">
        <v>177</v>
      </c>
      <c r="E1826">
        <v>442476.57893225498</v>
      </c>
      <c r="F1826">
        <v>0</v>
      </c>
      <c r="G1826">
        <v>0</v>
      </c>
      <c r="H1826">
        <v>19</v>
      </c>
      <c r="I1826">
        <v>10</v>
      </c>
      <c r="J1826" s="10">
        <f>SUMIFS(Table1[time],Table1[repetition],Table1[[#This Row],[repetition]],Table1[config],Table1[[#This Row],[config]])</f>
        <v>112014250.5670431</v>
      </c>
      <c r="K1826" s="11">
        <v>0</v>
      </c>
      <c r="L1826" s="11">
        <v>4</v>
      </c>
      <c r="M1826" s="11" t="s">
        <v>149</v>
      </c>
      <c r="N1826" s="11" t="b">
        <v>1</v>
      </c>
      <c r="O1826" s="11" t="b">
        <v>0</v>
      </c>
      <c r="P1826" s="11" t="b">
        <v>1</v>
      </c>
      <c r="Q1826" s="11" t="b">
        <v>0</v>
      </c>
      <c r="R1826" s="11" t="b">
        <v>1</v>
      </c>
      <c r="S1826" s="11" t="b">
        <v>0</v>
      </c>
      <c r="T1826" s="11" t="b">
        <v>1</v>
      </c>
      <c r="U1826" s="11" t="b">
        <v>0</v>
      </c>
      <c r="V1826" s="11" t="b">
        <v>1</v>
      </c>
      <c r="W1826" s="11" t="b">
        <v>0</v>
      </c>
      <c r="X1826" s="11" t="b">
        <v>1</v>
      </c>
      <c r="Y1826" s="11" t="b">
        <v>0</v>
      </c>
      <c r="Z1826" s="11" t="b">
        <v>1</v>
      </c>
      <c r="AA1826" s="11" t="b">
        <v>0</v>
      </c>
      <c r="AB1826" s="11" t="b">
        <v>1</v>
      </c>
      <c r="AC1826" s="11" t="b">
        <v>0</v>
      </c>
      <c r="AD1826" s="11" t="b">
        <v>1</v>
      </c>
      <c r="AE1826" s="11" t="b">
        <v>0</v>
      </c>
      <c r="AF1826" s="11" t="b">
        <v>1</v>
      </c>
      <c r="AG1826" s="11" t="b">
        <v>0</v>
      </c>
    </row>
    <row r="1827" spans="1:33" x14ac:dyDescent="0.2">
      <c r="A1827" s="9">
        <v>3</v>
      </c>
      <c r="B1827" t="s">
        <v>178</v>
      </c>
      <c r="C1827" t="s">
        <v>64</v>
      </c>
      <c r="D1827">
        <v>177</v>
      </c>
      <c r="E1827">
        <v>1214163.2108489899</v>
      </c>
      <c r="F1827">
        <v>0</v>
      </c>
      <c r="G1827">
        <v>0</v>
      </c>
      <c r="H1827">
        <v>19</v>
      </c>
      <c r="I1827">
        <v>10</v>
      </c>
      <c r="J1827" s="8">
        <f>SUMIFS(Table1[time],Table1[repetition],Table1[[#This Row],[repetition]],Table1[config],Table1[[#This Row],[config]])</f>
        <v>131374084.2040019</v>
      </c>
      <c r="K1827" s="9">
        <v>80</v>
      </c>
      <c r="L1827" s="9">
        <v>6</v>
      </c>
      <c r="M1827" s="9" t="s">
        <v>151</v>
      </c>
      <c r="N1827" s="9" t="b">
        <v>1</v>
      </c>
      <c r="O1827" s="9" t="b">
        <v>1</v>
      </c>
      <c r="P1827" s="9" t="b">
        <v>1</v>
      </c>
      <c r="Q1827" s="9" t="b">
        <v>0</v>
      </c>
      <c r="R1827" s="9" t="b">
        <v>1</v>
      </c>
      <c r="S1827" s="9" t="b">
        <v>0</v>
      </c>
      <c r="T1827" s="9" t="b">
        <v>1</v>
      </c>
      <c r="U1827" s="9" t="b">
        <v>0</v>
      </c>
      <c r="V1827" s="9" t="b">
        <v>0</v>
      </c>
      <c r="W1827" s="9" t="b">
        <v>0</v>
      </c>
      <c r="X1827" s="9" t="b">
        <v>0</v>
      </c>
      <c r="Y1827" s="9" t="b">
        <v>1</v>
      </c>
      <c r="Z1827" s="9" t="b">
        <v>1</v>
      </c>
      <c r="AA1827" s="9" t="b">
        <v>1</v>
      </c>
      <c r="AB1827" s="9" t="b">
        <v>0</v>
      </c>
      <c r="AC1827" s="9" t="b">
        <v>0</v>
      </c>
      <c r="AD1827" s="9" t="b">
        <v>0</v>
      </c>
      <c r="AE1827" s="9" t="b">
        <v>1</v>
      </c>
      <c r="AF1827" s="9" t="b">
        <v>1</v>
      </c>
      <c r="AG1827" s="9" t="b">
        <v>1</v>
      </c>
    </row>
    <row r="1828" spans="1:33" x14ac:dyDescent="0.2">
      <c r="A1828" s="11">
        <v>1</v>
      </c>
      <c r="B1828" t="s">
        <v>179</v>
      </c>
      <c r="C1828" t="s">
        <v>64</v>
      </c>
      <c r="D1828">
        <v>0</v>
      </c>
      <c r="E1828">
        <v>7203289.2695099497</v>
      </c>
      <c r="F1828">
        <v>0</v>
      </c>
      <c r="G1828">
        <v>0</v>
      </c>
      <c r="H1828">
        <v>0</v>
      </c>
      <c r="I1828">
        <v>0</v>
      </c>
      <c r="J1828" s="10">
        <f>SUMIFS(Table1[time],Table1[repetition],Table1[[#This Row],[repetition]],Table1[config],Table1[[#This Row],[config]])</f>
        <v>115254729.96577595</v>
      </c>
      <c r="K1828" s="11">
        <v>120</v>
      </c>
      <c r="L1828" s="11">
        <v>18</v>
      </c>
      <c r="M1828" s="11" t="s">
        <v>150</v>
      </c>
      <c r="N1828" s="11" t="b">
        <v>1</v>
      </c>
      <c r="O1828" s="11" t="b">
        <v>0</v>
      </c>
      <c r="P1828" s="11" t="b">
        <v>1</v>
      </c>
      <c r="Q1828" s="11" t="b">
        <v>1</v>
      </c>
      <c r="R1828" s="11" t="b">
        <v>1</v>
      </c>
      <c r="S1828" s="11" t="b">
        <v>1</v>
      </c>
      <c r="T1828" s="11" t="b">
        <v>1</v>
      </c>
      <c r="U1828" s="11" t="b">
        <v>0</v>
      </c>
      <c r="V1828" s="11" t="b">
        <v>1</v>
      </c>
      <c r="W1828" s="11" t="b">
        <v>1</v>
      </c>
      <c r="X1828" s="11" t="b">
        <v>1</v>
      </c>
      <c r="Y1828" s="11" t="b">
        <v>0</v>
      </c>
      <c r="Z1828" s="11" t="b">
        <v>1</v>
      </c>
      <c r="AA1828" s="11" t="b">
        <v>0</v>
      </c>
      <c r="AB1828" s="11" t="b">
        <v>1</v>
      </c>
      <c r="AC1828" s="11" t="b">
        <v>0</v>
      </c>
      <c r="AD1828" s="11" t="b">
        <v>0</v>
      </c>
      <c r="AE1828" s="11" t="b">
        <v>0</v>
      </c>
      <c r="AF1828" s="11" t="b">
        <v>0</v>
      </c>
      <c r="AG1828" s="11" t="b">
        <v>1</v>
      </c>
    </row>
    <row r="1829" spans="1:33" x14ac:dyDescent="0.2">
      <c r="A1829" s="11">
        <v>2</v>
      </c>
      <c r="B1829" t="s">
        <v>179</v>
      </c>
      <c r="C1829" t="s">
        <v>64</v>
      </c>
      <c r="D1829">
        <v>0</v>
      </c>
      <c r="E1829">
        <v>7203712.99149701</v>
      </c>
      <c r="F1829">
        <v>0</v>
      </c>
      <c r="G1829">
        <v>0</v>
      </c>
      <c r="H1829">
        <v>0</v>
      </c>
      <c r="I1829">
        <v>0</v>
      </c>
      <c r="J1829" s="10">
        <f>SUMIFS(Table1[time],Table1[repetition],Table1[[#This Row],[repetition]],Table1[config],Table1[[#This Row],[config]])</f>
        <v>112014250.5670431</v>
      </c>
      <c r="K1829" s="11">
        <v>0</v>
      </c>
      <c r="L1829" s="11">
        <v>4</v>
      </c>
      <c r="M1829" s="11" t="s">
        <v>149</v>
      </c>
      <c r="N1829" s="11" t="b">
        <v>1</v>
      </c>
      <c r="O1829" s="11" t="b">
        <v>0</v>
      </c>
      <c r="P1829" s="11" t="b">
        <v>1</v>
      </c>
      <c r="Q1829" s="11" t="b">
        <v>0</v>
      </c>
      <c r="R1829" s="11" t="b">
        <v>1</v>
      </c>
      <c r="S1829" s="11" t="b">
        <v>0</v>
      </c>
      <c r="T1829" s="11" t="b">
        <v>1</v>
      </c>
      <c r="U1829" s="11" t="b">
        <v>0</v>
      </c>
      <c r="V1829" s="11" t="b">
        <v>1</v>
      </c>
      <c r="W1829" s="11" t="b">
        <v>0</v>
      </c>
      <c r="X1829" s="11" t="b">
        <v>1</v>
      </c>
      <c r="Y1829" s="11" t="b">
        <v>0</v>
      </c>
      <c r="Z1829" s="11" t="b">
        <v>1</v>
      </c>
      <c r="AA1829" s="11" t="b">
        <v>0</v>
      </c>
      <c r="AB1829" s="11" t="b">
        <v>1</v>
      </c>
      <c r="AC1829" s="11" t="b">
        <v>0</v>
      </c>
      <c r="AD1829" s="11" t="b">
        <v>1</v>
      </c>
      <c r="AE1829" s="11" t="b">
        <v>0</v>
      </c>
      <c r="AF1829" s="11" t="b">
        <v>1</v>
      </c>
      <c r="AG1829" s="11" t="b">
        <v>0</v>
      </c>
    </row>
    <row r="1830" spans="1:33" x14ac:dyDescent="0.2">
      <c r="A1830" s="9">
        <v>3</v>
      </c>
      <c r="B1830" t="s">
        <v>179</v>
      </c>
      <c r="C1830" t="s">
        <v>64</v>
      </c>
      <c r="D1830">
        <v>0</v>
      </c>
      <c r="E1830">
        <v>7205015.2900019996</v>
      </c>
      <c r="F1830">
        <v>0</v>
      </c>
      <c r="G1830">
        <v>0</v>
      </c>
      <c r="H1830">
        <v>0</v>
      </c>
      <c r="I1830">
        <v>0</v>
      </c>
      <c r="J1830" s="8">
        <f>SUMIFS(Table1[time],Table1[repetition],Table1[[#This Row],[repetition]],Table1[config],Table1[[#This Row],[config]])</f>
        <v>131374084.2040019</v>
      </c>
      <c r="K1830" s="9">
        <v>90</v>
      </c>
      <c r="L1830" s="9">
        <v>4</v>
      </c>
      <c r="M1830" s="9" t="s">
        <v>150</v>
      </c>
      <c r="N1830" s="9" t="b">
        <v>0</v>
      </c>
      <c r="O1830" s="9" t="b">
        <v>0</v>
      </c>
      <c r="P1830" s="9" t="b">
        <v>0</v>
      </c>
      <c r="Q1830" s="9" t="b">
        <v>0</v>
      </c>
      <c r="R1830" s="9" t="b">
        <v>0</v>
      </c>
      <c r="S1830" s="9" t="b">
        <v>0</v>
      </c>
      <c r="T1830" s="9" t="b">
        <v>1</v>
      </c>
      <c r="U1830" s="9" t="b">
        <v>1</v>
      </c>
      <c r="V1830" s="9" t="b">
        <v>0</v>
      </c>
      <c r="W1830" s="9" t="b">
        <v>1</v>
      </c>
      <c r="X1830" s="9" t="b">
        <v>1</v>
      </c>
      <c r="Y1830" s="9" t="b">
        <v>0</v>
      </c>
      <c r="Z1830" s="9" t="b">
        <v>1</v>
      </c>
      <c r="AA1830" s="9" t="b">
        <v>1</v>
      </c>
      <c r="AB1830" s="9" t="b">
        <v>0</v>
      </c>
      <c r="AC1830" s="9" t="b">
        <v>1</v>
      </c>
      <c r="AD1830" s="9" t="b">
        <v>0</v>
      </c>
      <c r="AE1830" s="9" t="b">
        <v>1</v>
      </c>
      <c r="AF1830" s="9" t="b">
        <v>1</v>
      </c>
      <c r="AG1830" s="9" t="b">
        <v>0</v>
      </c>
    </row>
    <row r="1831" spans="1:33" x14ac:dyDescent="0.2">
      <c r="A1831" s="9">
        <v>1</v>
      </c>
      <c r="B1831" t="s">
        <v>171</v>
      </c>
      <c r="C1831" t="s">
        <v>64</v>
      </c>
      <c r="D1831">
        <v>0</v>
      </c>
      <c r="E1831">
        <v>1382246.1807369799</v>
      </c>
      <c r="F1831">
        <v>0</v>
      </c>
      <c r="G1831">
        <v>0</v>
      </c>
      <c r="H1831">
        <v>0</v>
      </c>
      <c r="I1831">
        <v>0</v>
      </c>
      <c r="J1831" s="8">
        <f>SUMIFS(Table1[time],Table1[repetition],Table1[[#This Row],[repetition]],Table1[config],Table1[[#This Row],[config]])</f>
        <v>115254729.96577595</v>
      </c>
      <c r="K1831" s="9">
        <v>150</v>
      </c>
      <c r="L1831" s="9">
        <v>2</v>
      </c>
      <c r="M1831" s="9" t="s">
        <v>150</v>
      </c>
      <c r="N1831" s="9" t="b">
        <v>1</v>
      </c>
      <c r="O1831" s="9" t="b">
        <v>0</v>
      </c>
      <c r="P1831" s="9" t="b">
        <v>0</v>
      </c>
      <c r="Q1831" s="9" t="b">
        <v>0</v>
      </c>
      <c r="R1831" s="9" t="b">
        <v>0</v>
      </c>
      <c r="S1831" s="9" t="b">
        <v>1</v>
      </c>
      <c r="T1831" s="9" t="b">
        <v>0</v>
      </c>
      <c r="U1831" s="9" t="b">
        <v>1</v>
      </c>
      <c r="V1831" s="9" t="b">
        <v>1</v>
      </c>
      <c r="W1831" s="9" t="b">
        <v>0</v>
      </c>
      <c r="X1831" s="9" t="b">
        <v>0</v>
      </c>
      <c r="Y1831" s="9" t="b">
        <v>0</v>
      </c>
      <c r="Z1831" s="9" t="b">
        <v>0</v>
      </c>
      <c r="AA1831" s="9" t="b">
        <v>1</v>
      </c>
      <c r="AB1831" s="9" t="b">
        <v>0</v>
      </c>
      <c r="AC1831" s="9" t="b">
        <v>0</v>
      </c>
      <c r="AD1831" s="9" t="b">
        <v>0</v>
      </c>
      <c r="AE1831" s="9" t="b">
        <v>0</v>
      </c>
      <c r="AF1831" s="9" t="b">
        <v>0</v>
      </c>
      <c r="AG1831" s="9" t="b">
        <v>1</v>
      </c>
    </row>
    <row r="1832" spans="1:33" x14ac:dyDescent="0.2">
      <c r="A1832" s="9">
        <v>2</v>
      </c>
      <c r="B1832" t="s">
        <v>171</v>
      </c>
      <c r="C1832" t="s">
        <v>64</v>
      </c>
      <c r="D1832">
        <v>0</v>
      </c>
      <c r="E1832">
        <v>1000544.6654851499</v>
      </c>
      <c r="F1832">
        <v>0</v>
      </c>
      <c r="G1832">
        <v>0</v>
      </c>
      <c r="H1832">
        <v>0</v>
      </c>
      <c r="I1832">
        <v>0</v>
      </c>
      <c r="J1832" s="8">
        <f>SUMIFS(Table1[time],Table1[repetition],Table1[[#This Row],[repetition]],Table1[config],Table1[[#This Row],[config]])</f>
        <v>112014250.5670431</v>
      </c>
      <c r="K1832" s="9">
        <v>90</v>
      </c>
      <c r="L1832" s="9">
        <v>1</v>
      </c>
      <c r="M1832" s="9" t="s">
        <v>149</v>
      </c>
      <c r="N1832" s="9" t="b">
        <v>0</v>
      </c>
      <c r="O1832" s="9" t="b">
        <v>1</v>
      </c>
      <c r="P1832" s="9" t="b">
        <v>1</v>
      </c>
      <c r="Q1832" s="9" t="b">
        <v>1</v>
      </c>
      <c r="R1832" s="9" t="b">
        <v>1</v>
      </c>
      <c r="S1832" s="9" t="b">
        <v>0</v>
      </c>
      <c r="T1832" s="9" t="b">
        <v>1</v>
      </c>
      <c r="U1832" s="9" t="b">
        <v>0</v>
      </c>
      <c r="V1832" s="9" t="b">
        <v>0</v>
      </c>
      <c r="W1832" s="9" t="b">
        <v>1</v>
      </c>
      <c r="X1832" s="9" t="b">
        <v>1</v>
      </c>
      <c r="Y1832" s="9" t="b">
        <v>1</v>
      </c>
      <c r="Z1832" s="9" t="b">
        <v>1</v>
      </c>
      <c r="AA1832" s="9" t="b">
        <v>0</v>
      </c>
      <c r="AB1832" s="9" t="b">
        <v>1</v>
      </c>
      <c r="AC1832" s="9" t="b">
        <v>1</v>
      </c>
      <c r="AD1832" s="9" t="b">
        <v>1</v>
      </c>
      <c r="AE1832" s="9" t="b">
        <v>1</v>
      </c>
      <c r="AF1832" s="9" t="b">
        <v>1</v>
      </c>
      <c r="AG1832" s="9" t="b">
        <v>0</v>
      </c>
    </row>
    <row r="1833" spans="1:33" x14ac:dyDescent="0.2">
      <c r="A1833" s="11">
        <v>3</v>
      </c>
      <c r="B1833" t="s">
        <v>171</v>
      </c>
      <c r="C1833" t="s">
        <v>64</v>
      </c>
      <c r="D1833">
        <v>0</v>
      </c>
      <c r="E1833">
        <v>2090887.1778819901</v>
      </c>
      <c r="F1833">
        <v>0</v>
      </c>
      <c r="G1833">
        <v>0</v>
      </c>
      <c r="H1833">
        <v>0</v>
      </c>
      <c r="I1833">
        <v>0</v>
      </c>
      <c r="J1833" s="10">
        <f>SUMIFS(Table1[time],Table1[repetition],Table1[[#This Row],[repetition]],Table1[config],Table1[[#This Row],[config]])</f>
        <v>131374084.2040019</v>
      </c>
      <c r="K1833" s="11">
        <v>90</v>
      </c>
      <c r="L1833" s="11">
        <v>1</v>
      </c>
      <c r="M1833" s="11" t="s">
        <v>149</v>
      </c>
      <c r="N1833" s="11" t="b">
        <v>0</v>
      </c>
      <c r="O1833" s="11" t="b">
        <v>1</v>
      </c>
      <c r="P1833" s="11" t="b">
        <v>1</v>
      </c>
      <c r="Q1833" s="11" t="b">
        <v>1</v>
      </c>
      <c r="R1833" s="11" t="b">
        <v>1</v>
      </c>
      <c r="S1833" s="11" t="b">
        <v>0</v>
      </c>
      <c r="T1833" s="11" t="b">
        <v>1</v>
      </c>
      <c r="U1833" s="11" t="b">
        <v>0</v>
      </c>
      <c r="V1833" s="11" t="b">
        <v>0</v>
      </c>
      <c r="W1833" s="11" t="b">
        <v>1</v>
      </c>
      <c r="X1833" s="11" t="b">
        <v>1</v>
      </c>
      <c r="Y1833" s="11" t="b">
        <v>1</v>
      </c>
      <c r="Z1833" s="11" t="b">
        <v>1</v>
      </c>
      <c r="AA1833" s="11" t="b">
        <v>0</v>
      </c>
      <c r="AB1833" s="11" t="b">
        <v>1</v>
      </c>
      <c r="AC1833" s="11" t="b">
        <v>1</v>
      </c>
      <c r="AD1833" s="11" t="b">
        <v>1</v>
      </c>
      <c r="AE1833" s="11" t="b">
        <v>1</v>
      </c>
      <c r="AF1833" s="11" t="b">
        <v>1</v>
      </c>
      <c r="AG1833" s="11" t="b">
        <v>0</v>
      </c>
    </row>
    <row r="1834" spans="1:33" x14ac:dyDescent="0.2">
      <c r="A1834" s="9">
        <v>1</v>
      </c>
      <c r="B1834" t="s">
        <v>180</v>
      </c>
      <c r="C1834" t="s">
        <v>64</v>
      </c>
      <c r="D1834">
        <v>0</v>
      </c>
      <c r="E1834">
        <v>601487.50429798302</v>
      </c>
      <c r="F1834">
        <v>0</v>
      </c>
      <c r="G1834">
        <v>0</v>
      </c>
      <c r="H1834">
        <v>0</v>
      </c>
      <c r="I1834">
        <v>0</v>
      </c>
      <c r="J1834" s="8">
        <f>SUMIFS(Table1[time],Table1[repetition],Table1[[#This Row],[repetition]],Table1[config],Table1[[#This Row],[config]])</f>
        <v>115254729.96577595</v>
      </c>
      <c r="K1834" s="9">
        <v>150</v>
      </c>
      <c r="L1834" s="9">
        <v>4</v>
      </c>
      <c r="M1834" s="9" t="s">
        <v>151</v>
      </c>
      <c r="N1834" s="9" t="b">
        <v>1</v>
      </c>
      <c r="O1834" s="9" t="b">
        <v>1</v>
      </c>
      <c r="P1834" s="9" t="b">
        <v>0</v>
      </c>
      <c r="Q1834" s="9" t="b">
        <v>0</v>
      </c>
      <c r="R1834" s="9" t="b">
        <v>0</v>
      </c>
      <c r="S1834" s="9" t="b">
        <v>1</v>
      </c>
      <c r="T1834" s="9" t="b">
        <v>0</v>
      </c>
      <c r="U1834" s="9" t="b">
        <v>0</v>
      </c>
      <c r="V1834" s="9" t="b">
        <v>1</v>
      </c>
      <c r="W1834" s="9" t="b">
        <v>0</v>
      </c>
      <c r="X1834" s="9" t="b">
        <v>0</v>
      </c>
      <c r="Y1834" s="9" t="b">
        <v>0</v>
      </c>
      <c r="Z1834" s="9" t="b">
        <v>1</v>
      </c>
      <c r="AA1834" s="9" t="b">
        <v>1</v>
      </c>
      <c r="AB1834" s="9" t="b">
        <v>1</v>
      </c>
      <c r="AC1834" s="9" t="b">
        <v>1</v>
      </c>
      <c r="AD1834" s="9" t="b">
        <v>0</v>
      </c>
      <c r="AE1834" s="9" t="b">
        <v>1</v>
      </c>
      <c r="AF1834" s="9" t="b">
        <v>1</v>
      </c>
      <c r="AG1834" s="9" t="b">
        <v>1</v>
      </c>
    </row>
    <row r="1835" spans="1:33" x14ac:dyDescent="0.2">
      <c r="A1835" s="9">
        <v>2</v>
      </c>
      <c r="B1835" t="s">
        <v>180</v>
      </c>
      <c r="C1835" t="s">
        <v>64</v>
      </c>
      <c r="D1835">
        <v>0</v>
      </c>
      <c r="E1835">
        <v>523184.52325277001</v>
      </c>
      <c r="F1835">
        <v>0</v>
      </c>
      <c r="G1835">
        <v>0</v>
      </c>
      <c r="H1835">
        <v>0</v>
      </c>
      <c r="I1835">
        <v>0</v>
      </c>
      <c r="J1835" s="8">
        <f>SUMIFS(Table1[time],Table1[repetition],Table1[[#This Row],[repetition]],Table1[config],Table1[[#This Row],[config]])</f>
        <v>112014250.5670431</v>
      </c>
      <c r="K1835" s="9">
        <v>90</v>
      </c>
      <c r="L1835" s="9">
        <v>1</v>
      </c>
      <c r="M1835" s="9" t="s">
        <v>149</v>
      </c>
      <c r="N1835" s="9" t="b">
        <v>0</v>
      </c>
      <c r="O1835" s="9" t="b">
        <v>1</v>
      </c>
      <c r="P1835" s="9" t="b">
        <v>1</v>
      </c>
      <c r="Q1835" s="9" t="b">
        <v>1</v>
      </c>
      <c r="R1835" s="9" t="b">
        <v>1</v>
      </c>
      <c r="S1835" s="9" t="b">
        <v>0</v>
      </c>
      <c r="T1835" s="9" t="b">
        <v>1</v>
      </c>
      <c r="U1835" s="9" t="b">
        <v>0</v>
      </c>
      <c r="V1835" s="9" t="b">
        <v>0</v>
      </c>
      <c r="W1835" s="9" t="b">
        <v>1</v>
      </c>
      <c r="X1835" s="9" t="b">
        <v>1</v>
      </c>
      <c r="Y1835" s="9" t="b">
        <v>1</v>
      </c>
      <c r="Z1835" s="9" t="b">
        <v>1</v>
      </c>
      <c r="AA1835" s="9" t="b">
        <v>0</v>
      </c>
      <c r="AB1835" s="9" t="b">
        <v>1</v>
      </c>
      <c r="AC1835" s="9" t="b">
        <v>1</v>
      </c>
      <c r="AD1835" s="9" t="b">
        <v>1</v>
      </c>
      <c r="AE1835" s="9" t="b">
        <v>1</v>
      </c>
      <c r="AF1835" s="9" t="b">
        <v>1</v>
      </c>
      <c r="AG1835" s="9" t="b">
        <v>0</v>
      </c>
    </row>
    <row r="1836" spans="1:33" x14ac:dyDescent="0.2">
      <c r="A1836" s="9">
        <v>3</v>
      </c>
      <c r="B1836" t="s">
        <v>180</v>
      </c>
      <c r="C1836" t="s">
        <v>64</v>
      </c>
      <c r="D1836">
        <v>0</v>
      </c>
      <c r="E1836">
        <v>808911.65728699695</v>
      </c>
      <c r="F1836">
        <v>0</v>
      </c>
      <c r="G1836">
        <v>0</v>
      </c>
      <c r="H1836">
        <v>0</v>
      </c>
      <c r="I1836">
        <v>0</v>
      </c>
      <c r="J1836" s="8">
        <f>SUMIFS(Table1[time],Table1[repetition],Table1[[#This Row],[repetition]],Table1[config],Table1[[#This Row],[config]])</f>
        <v>131374084.2040019</v>
      </c>
      <c r="K1836" s="9">
        <v>90</v>
      </c>
      <c r="L1836" s="9">
        <v>1</v>
      </c>
      <c r="M1836" s="9" t="s">
        <v>149</v>
      </c>
      <c r="N1836" s="9" t="b">
        <v>0</v>
      </c>
      <c r="O1836" s="9" t="b">
        <v>1</v>
      </c>
      <c r="P1836" s="9" t="b">
        <v>1</v>
      </c>
      <c r="Q1836" s="9" t="b">
        <v>1</v>
      </c>
      <c r="R1836" s="9" t="b">
        <v>1</v>
      </c>
      <c r="S1836" s="9" t="b">
        <v>0</v>
      </c>
      <c r="T1836" s="9" t="b">
        <v>1</v>
      </c>
      <c r="U1836" s="9" t="b">
        <v>0</v>
      </c>
      <c r="V1836" s="9" t="b">
        <v>0</v>
      </c>
      <c r="W1836" s="9" t="b">
        <v>1</v>
      </c>
      <c r="X1836" s="9" t="b">
        <v>1</v>
      </c>
      <c r="Y1836" s="9" t="b">
        <v>1</v>
      </c>
      <c r="Z1836" s="9" t="b">
        <v>1</v>
      </c>
      <c r="AA1836" s="9" t="b">
        <v>0</v>
      </c>
      <c r="AB1836" s="9" t="b">
        <v>1</v>
      </c>
      <c r="AC1836" s="9" t="b">
        <v>1</v>
      </c>
      <c r="AD1836" s="9" t="b">
        <v>1</v>
      </c>
      <c r="AE1836" s="9" t="b">
        <v>1</v>
      </c>
      <c r="AF1836" s="9" t="b">
        <v>1</v>
      </c>
      <c r="AG1836" s="9" t="b">
        <v>0</v>
      </c>
    </row>
    <row r="1837" spans="1:33" x14ac:dyDescent="0.2">
      <c r="A1837" s="9">
        <v>1</v>
      </c>
      <c r="B1837" t="s">
        <v>182</v>
      </c>
      <c r="C1837" t="s">
        <v>64</v>
      </c>
      <c r="D1837">
        <v>0</v>
      </c>
      <c r="E1837">
        <v>7204067.79583601</v>
      </c>
      <c r="F1837">
        <v>0</v>
      </c>
      <c r="G1837">
        <v>0</v>
      </c>
      <c r="H1837">
        <v>0</v>
      </c>
      <c r="I1837">
        <v>0</v>
      </c>
      <c r="J1837" s="8">
        <f>SUMIFS(Table1[time],Table1[repetition],Table1[[#This Row],[repetition]],Table1[config],Table1[[#This Row],[config]])</f>
        <v>115254729.96577595</v>
      </c>
      <c r="K1837" s="9">
        <v>200</v>
      </c>
      <c r="L1837" s="9">
        <v>1</v>
      </c>
      <c r="M1837" s="9" t="s">
        <v>149</v>
      </c>
      <c r="N1837" s="9" t="b">
        <v>0</v>
      </c>
      <c r="O1837" s="9" t="b">
        <v>1</v>
      </c>
      <c r="P1837" s="9" t="b">
        <v>1</v>
      </c>
      <c r="Q1837" s="9" t="b">
        <v>1</v>
      </c>
      <c r="R1837" s="9" t="b">
        <v>1</v>
      </c>
      <c r="S1837" s="9" t="b">
        <v>0</v>
      </c>
      <c r="T1837" s="9" t="b">
        <v>1</v>
      </c>
      <c r="U1837" s="9" t="b">
        <v>0</v>
      </c>
      <c r="V1837" s="9" t="b">
        <v>0</v>
      </c>
      <c r="W1837" s="9" t="b">
        <v>1</v>
      </c>
      <c r="X1837" s="9" t="b">
        <v>1</v>
      </c>
      <c r="Y1837" s="9" t="b">
        <v>1</v>
      </c>
      <c r="Z1837" s="9" t="b">
        <v>1</v>
      </c>
      <c r="AA1837" s="9" t="b">
        <v>0</v>
      </c>
      <c r="AB1837" s="9" t="b">
        <v>1</v>
      </c>
      <c r="AC1837" s="9" t="b">
        <v>1</v>
      </c>
      <c r="AD1837" s="9" t="b">
        <v>1</v>
      </c>
      <c r="AE1837" s="9" t="b">
        <v>1</v>
      </c>
      <c r="AF1837" s="9" t="b">
        <v>1</v>
      </c>
      <c r="AG1837" s="9" t="b">
        <v>0</v>
      </c>
    </row>
    <row r="1838" spans="1:33" x14ac:dyDescent="0.2">
      <c r="A1838" s="9">
        <v>2</v>
      </c>
      <c r="B1838" t="s">
        <v>182</v>
      </c>
      <c r="C1838" t="s">
        <v>64</v>
      </c>
      <c r="D1838">
        <v>0</v>
      </c>
      <c r="E1838">
        <v>7205649.5537161799</v>
      </c>
      <c r="F1838">
        <v>0</v>
      </c>
      <c r="G1838">
        <v>0</v>
      </c>
      <c r="H1838">
        <v>0</v>
      </c>
      <c r="I1838">
        <v>0</v>
      </c>
      <c r="J1838" s="8">
        <f>SUMIFS(Table1[time],Table1[repetition],Table1[[#This Row],[repetition]],Table1[config],Table1[[#This Row],[config]])</f>
        <v>112014250.5670431</v>
      </c>
      <c r="K1838" s="9">
        <v>90</v>
      </c>
      <c r="L1838" s="9">
        <v>3</v>
      </c>
      <c r="M1838" s="9" t="s">
        <v>151</v>
      </c>
      <c r="N1838" s="9" t="b">
        <v>0</v>
      </c>
      <c r="O1838" s="9" t="b">
        <v>1</v>
      </c>
      <c r="P1838" s="9" t="b">
        <v>1</v>
      </c>
      <c r="Q1838" s="9" t="b">
        <v>0</v>
      </c>
      <c r="R1838" s="9" t="b">
        <v>0</v>
      </c>
      <c r="S1838" s="9" t="b">
        <v>1</v>
      </c>
      <c r="T1838" s="9" t="b">
        <v>1</v>
      </c>
      <c r="U1838" s="9" t="b">
        <v>1</v>
      </c>
      <c r="V1838" s="9" t="b">
        <v>0</v>
      </c>
      <c r="W1838" s="9" t="b">
        <v>1</v>
      </c>
      <c r="X1838" s="9" t="b">
        <v>0</v>
      </c>
      <c r="Y1838" s="9" t="b">
        <v>1</v>
      </c>
      <c r="Z1838" s="9" t="b">
        <v>1</v>
      </c>
      <c r="AA1838" s="9" t="b">
        <v>1</v>
      </c>
      <c r="AB1838" s="9" t="b">
        <v>1</v>
      </c>
      <c r="AC1838" s="9" t="b">
        <v>0</v>
      </c>
      <c r="AD1838" s="9" t="b">
        <v>0</v>
      </c>
      <c r="AE1838" s="9" t="b">
        <v>1</v>
      </c>
      <c r="AF1838" s="9" t="b">
        <v>1</v>
      </c>
      <c r="AG1838" s="9" t="b">
        <v>1</v>
      </c>
    </row>
    <row r="1839" spans="1:33" x14ac:dyDescent="0.2">
      <c r="A1839" s="9">
        <v>3</v>
      </c>
      <c r="B1839" t="s">
        <v>182</v>
      </c>
      <c r="C1839" t="s">
        <v>64</v>
      </c>
      <c r="D1839">
        <v>0</v>
      </c>
      <c r="E1839">
        <v>7205185.5827449998</v>
      </c>
      <c r="F1839">
        <v>0</v>
      </c>
      <c r="G1839">
        <v>0</v>
      </c>
      <c r="H1839">
        <v>0</v>
      </c>
      <c r="I1839">
        <v>0</v>
      </c>
      <c r="J1839" s="8">
        <f>SUMIFS(Table1[time],Table1[repetition],Table1[[#This Row],[repetition]],Table1[config],Table1[[#This Row],[config]])</f>
        <v>131374084.2040019</v>
      </c>
      <c r="K1839" s="9">
        <v>90</v>
      </c>
      <c r="L1839" s="9">
        <v>4</v>
      </c>
      <c r="M1839" s="9" t="s">
        <v>150</v>
      </c>
      <c r="N1839" s="9" t="b">
        <v>0</v>
      </c>
      <c r="O1839" s="9" t="b">
        <v>0</v>
      </c>
      <c r="P1839" s="9" t="b">
        <v>0</v>
      </c>
      <c r="Q1839" s="9" t="b">
        <v>0</v>
      </c>
      <c r="R1839" s="9" t="b">
        <v>0</v>
      </c>
      <c r="S1839" s="9" t="b">
        <v>0</v>
      </c>
      <c r="T1839" s="9" t="b">
        <v>1</v>
      </c>
      <c r="U1839" s="9" t="b">
        <v>1</v>
      </c>
      <c r="V1839" s="9" t="b">
        <v>0</v>
      </c>
      <c r="W1839" s="9" t="b">
        <v>1</v>
      </c>
      <c r="X1839" s="9" t="b">
        <v>1</v>
      </c>
      <c r="Y1839" s="9" t="b">
        <v>0</v>
      </c>
      <c r="Z1839" s="9" t="b">
        <v>1</v>
      </c>
      <c r="AA1839" s="9" t="b">
        <v>1</v>
      </c>
      <c r="AB1839" s="9" t="b">
        <v>0</v>
      </c>
      <c r="AC1839" s="9" t="b">
        <v>1</v>
      </c>
      <c r="AD1839" s="9" t="b">
        <v>0</v>
      </c>
      <c r="AE1839" s="9" t="b">
        <v>1</v>
      </c>
      <c r="AF1839" s="9" t="b">
        <v>1</v>
      </c>
      <c r="AG1839" s="9" t="b">
        <v>0</v>
      </c>
    </row>
    <row r="1840" spans="1:33" x14ac:dyDescent="0.2">
      <c r="A1840" s="9">
        <v>1</v>
      </c>
      <c r="B1840" t="s">
        <v>184</v>
      </c>
      <c r="C1840" t="s">
        <v>64</v>
      </c>
      <c r="D1840">
        <v>0</v>
      </c>
      <c r="E1840">
        <v>7202478.4907849897</v>
      </c>
      <c r="F1840">
        <v>0</v>
      </c>
      <c r="G1840">
        <v>0</v>
      </c>
      <c r="H1840">
        <v>0</v>
      </c>
      <c r="I1840">
        <v>0</v>
      </c>
      <c r="J1840" s="8">
        <f>SUMIFS(Table1[time],Table1[repetition],Table1[[#This Row],[repetition]],Table1[config],Table1[[#This Row],[config]])</f>
        <v>115254729.96577595</v>
      </c>
      <c r="K1840" s="9">
        <v>200</v>
      </c>
      <c r="L1840" s="9">
        <v>4</v>
      </c>
      <c r="M1840" s="9" t="s">
        <v>151</v>
      </c>
      <c r="N1840" s="9" t="b">
        <v>1</v>
      </c>
      <c r="O1840" s="9" t="b">
        <v>1</v>
      </c>
      <c r="P1840" s="9" t="b">
        <v>1</v>
      </c>
      <c r="Q1840" s="9" t="b">
        <v>1</v>
      </c>
      <c r="R1840" s="9" t="b">
        <v>1</v>
      </c>
      <c r="S1840" s="9" t="b">
        <v>1</v>
      </c>
      <c r="T1840" s="9" t="b">
        <v>1</v>
      </c>
      <c r="U1840" s="9" t="b">
        <v>1</v>
      </c>
      <c r="V1840" s="9" t="b">
        <v>1</v>
      </c>
      <c r="W1840" s="9" t="b">
        <v>0</v>
      </c>
      <c r="X1840" s="9" t="b">
        <v>0</v>
      </c>
      <c r="Y1840" s="9" t="b">
        <v>0</v>
      </c>
      <c r="Z1840" s="9" t="b">
        <v>0</v>
      </c>
      <c r="AA1840" s="9" t="b">
        <v>0</v>
      </c>
      <c r="AB1840" s="9" t="b">
        <v>1</v>
      </c>
      <c r="AC1840" s="9" t="b">
        <v>0</v>
      </c>
      <c r="AD1840" s="9" t="b">
        <v>1</v>
      </c>
      <c r="AE1840" s="9" t="b">
        <v>0</v>
      </c>
      <c r="AF1840" s="9" t="b">
        <v>1</v>
      </c>
      <c r="AG1840" s="9" t="b">
        <v>0</v>
      </c>
    </row>
    <row r="1841" spans="1:33" x14ac:dyDescent="0.2">
      <c r="A1841" s="9">
        <v>2</v>
      </c>
      <c r="B1841" t="s">
        <v>184</v>
      </c>
      <c r="C1841" t="s">
        <v>64</v>
      </c>
      <c r="D1841">
        <v>0</v>
      </c>
      <c r="E1841">
        <v>7202703.3162713004</v>
      </c>
      <c r="F1841">
        <v>0</v>
      </c>
      <c r="G1841">
        <v>0</v>
      </c>
      <c r="H1841">
        <v>0</v>
      </c>
      <c r="I1841">
        <v>0</v>
      </c>
      <c r="J1841" s="8">
        <f>SUMIFS(Table1[time],Table1[repetition],Table1[[#This Row],[repetition]],Table1[config],Table1[[#This Row],[config]])</f>
        <v>112014250.5670431</v>
      </c>
      <c r="K1841" s="9">
        <v>120</v>
      </c>
      <c r="L1841" s="9">
        <v>18</v>
      </c>
      <c r="M1841" s="9" t="s">
        <v>150</v>
      </c>
      <c r="N1841" s="9" t="b">
        <v>1</v>
      </c>
      <c r="O1841" s="9" t="b">
        <v>0</v>
      </c>
      <c r="P1841" s="9" t="b">
        <v>1</v>
      </c>
      <c r="Q1841" s="9" t="b">
        <v>1</v>
      </c>
      <c r="R1841" s="9" t="b">
        <v>1</v>
      </c>
      <c r="S1841" s="9" t="b">
        <v>1</v>
      </c>
      <c r="T1841" s="9" t="b">
        <v>1</v>
      </c>
      <c r="U1841" s="9" t="b">
        <v>0</v>
      </c>
      <c r="V1841" s="9" t="b">
        <v>1</v>
      </c>
      <c r="W1841" s="9" t="b">
        <v>1</v>
      </c>
      <c r="X1841" s="9" t="b">
        <v>1</v>
      </c>
      <c r="Y1841" s="9" t="b">
        <v>0</v>
      </c>
      <c r="Z1841" s="9" t="b">
        <v>1</v>
      </c>
      <c r="AA1841" s="9" t="b">
        <v>0</v>
      </c>
      <c r="AB1841" s="9" t="b">
        <v>1</v>
      </c>
      <c r="AC1841" s="9" t="b">
        <v>0</v>
      </c>
      <c r="AD1841" s="9" t="b">
        <v>0</v>
      </c>
      <c r="AE1841" s="9" t="b">
        <v>0</v>
      </c>
      <c r="AF1841" s="9" t="b">
        <v>0</v>
      </c>
      <c r="AG1841" s="9" t="b">
        <v>1</v>
      </c>
    </row>
    <row r="1842" spans="1:33" x14ac:dyDescent="0.2">
      <c r="A1842" s="9">
        <v>3</v>
      </c>
      <c r="B1842" t="s">
        <v>184</v>
      </c>
      <c r="C1842" t="s">
        <v>64</v>
      </c>
      <c r="D1842">
        <v>0</v>
      </c>
      <c r="E1842">
        <v>7204910.8214330003</v>
      </c>
      <c r="F1842">
        <v>0</v>
      </c>
      <c r="G1842">
        <v>0</v>
      </c>
      <c r="H1842">
        <v>0</v>
      </c>
      <c r="I1842">
        <v>0</v>
      </c>
      <c r="J1842" s="8">
        <f>SUMIFS(Table1[time],Table1[repetition],Table1[[#This Row],[repetition]],Table1[config],Table1[[#This Row],[config]])</f>
        <v>131374084.2040019</v>
      </c>
      <c r="K1842" s="9">
        <v>90</v>
      </c>
      <c r="L1842" s="9">
        <v>4</v>
      </c>
      <c r="M1842" s="9" t="s">
        <v>150</v>
      </c>
      <c r="N1842" s="9" t="b">
        <v>0</v>
      </c>
      <c r="O1842" s="9" t="b">
        <v>0</v>
      </c>
      <c r="P1842" s="9" t="b">
        <v>0</v>
      </c>
      <c r="Q1842" s="9" t="b">
        <v>0</v>
      </c>
      <c r="R1842" s="9" t="b">
        <v>0</v>
      </c>
      <c r="S1842" s="9" t="b">
        <v>0</v>
      </c>
      <c r="T1842" s="9" t="b">
        <v>1</v>
      </c>
      <c r="U1842" s="9" t="b">
        <v>1</v>
      </c>
      <c r="V1842" s="9" t="b">
        <v>0</v>
      </c>
      <c r="W1842" s="9" t="b">
        <v>1</v>
      </c>
      <c r="X1842" s="9" t="b">
        <v>1</v>
      </c>
      <c r="Y1842" s="9" t="b">
        <v>0</v>
      </c>
      <c r="Z1842" s="9" t="b">
        <v>1</v>
      </c>
      <c r="AA1842" s="9" t="b">
        <v>1</v>
      </c>
      <c r="AB1842" s="9" t="b">
        <v>0</v>
      </c>
      <c r="AC1842" s="9" t="b">
        <v>1</v>
      </c>
      <c r="AD1842" s="9" t="b">
        <v>0</v>
      </c>
      <c r="AE1842" s="9" t="b">
        <v>1</v>
      </c>
      <c r="AF1842" s="9" t="b">
        <v>1</v>
      </c>
      <c r="AG1842" s="9" t="b">
        <v>0</v>
      </c>
    </row>
    <row r="1843" spans="1:33" x14ac:dyDescent="0.2">
      <c r="A1843" s="11">
        <v>1</v>
      </c>
      <c r="B1843" t="s">
        <v>185</v>
      </c>
      <c r="C1843" t="s">
        <v>64</v>
      </c>
      <c r="D1843">
        <v>0</v>
      </c>
      <c r="E1843">
        <v>766077.26346899197</v>
      </c>
      <c r="F1843">
        <v>0</v>
      </c>
      <c r="G1843">
        <v>0</v>
      </c>
      <c r="H1843">
        <v>0</v>
      </c>
      <c r="I1843">
        <v>0</v>
      </c>
      <c r="J1843" s="10">
        <f>SUMIFS(Table1[time],Table1[repetition],Table1[[#This Row],[repetition]],Table1[config],Table1[[#This Row],[config]])</f>
        <v>115254729.96577595</v>
      </c>
      <c r="K1843" s="11">
        <v>600</v>
      </c>
      <c r="L1843" s="11">
        <v>1</v>
      </c>
      <c r="M1843" s="11" t="s">
        <v>149</v>
      </c>
      <c r="N1843" s="11" t="b">
        <v>0</v>
      </c>
      <c r="O1843" s="11" t="b">
        <v>1</v>
      </c>
      <c r="P1843" s="11" t="b">
        <v>1</v>
      </c>
      <c r="Q1843" s="11" t="b">
        <v>1</v>
      </c>
      <c r="R1843" s="11" t="b">
        <v>1</v>
      </c>
      <c r="S1843" s="11" t="b">
        <v>0</v>
      </c>
      <c r="T1843" s="11" t="b">
        <v>1</v>
      </c>
      <c r="U1843" s="11" t="b">
        <v>0</v>
      </c>
      <c r="V1843" s="11" t="b">
        <v>0</v>
      </c>
      <c r="W1843" s="11" t="b">
        <v>1</v>
      </c>
      <c r="X1843" s="11" t="b">
        <v>1</v>
      </c>
      <c r="Y1843" s="11" t="b">
        <v>1</v>
      </c>
      <c r="Z1843" s="11" t="b">
        <v>1</v>
      </c>
      <c r="AA1843" s="11" t="b">
        <v>0</v>
      </c>
      <c r="AB1843" s="11" t="b">
        <v>1</v>
      </c>
      <c r="AC1843" s="11" t="b">
        <v>1</v>
      </c>
      <c r="AD1843" s="11" t="b">
        <v>1</v>
      </c>
      <c r="AE1843" s="11" t="b">
        <v>1</v>
      </c>
      <c r="AF1843" s="11" t="b">
        <v>1</v>
      </c>
      <c r="AG1843" s="11" t="b">
        <v>0</v>
      </c>
    </row>
    <row r="1844" spans="1:33" x14ac:dyDescent="0.2">
      <c r="A1844" s="9">
        <v>2</v>
      </c>
      <c r="B1844" t="s">
        <v>185</v>
      </c>
      <c r="C1844" t="s">
        <v>64</v>
      </c>
      <c r="D1844">
        <v>0</v>
      </c>
      <c r="E1844">
        <v>532259.49815660703</v>
      </c>
      <c r="F1844">
        <v>0</v>
      </c>
      <c r="G1844">
        <v>0</v>
      </c>
      <c r="H1844">
        <v>0</v>
      </c>
      <c r="I1844">
        <v>0</v>
      </c>
      <c r="J1844" s="8">
        <f>SUMIFS(Table1[time],Table1[repetition],Table1[[#This Row],[repetition]],Table1[config],Table1[[#This Row],[config]])</f>
        <v>112014250.5670431</v>
      </c>
      <c r="K1844" s="9">
        <v>90</v>
      </c>
      <c r="L1844" s="9">
        <v>2</v>
      </c>
      <c r="M1844" s="9" t="s">
        <v>150</v>
      </c>
      <c r="N1844" s="9" t="b">
        <v>1</v>
      </c>
      <c r="O1844" s="9" t="b">
        <v>0</v>
      </c>
      <c r="P1844" s="9" t="b">
        <v>0</v>
      </c>
      <c r="Q1844" s="9" t="b">
        <v>0</v>
      </c>
      <c r="R1844" s="9" t="b">
        <v>0</v>
      </c>
      <c r="S1844" s="9" t="b">
        <v>1</v>
      </c>
      <c r="T1844" s="9" t="b">
        <v>0</v>
      </c>
      <c r="U1844" s="9" t="b">
        <v>1</v>
      </c>
      <c r="V1844" s="9" t="b">
        <v>1</v>
      </c>
      <c r="W1844" s="9" t="b">
        <v>0</v>
      </c>
      <c r="X1844" s="9" t="b">
        <v>0</v>
      </c>
      <c r="Y1844" s="9" t="b">
        <v>0</v>
      </c>
      <c r="Z1844" s="9" t="b">
        <v>0</v>
      </c>
      <c r="AA1844" s="9" t="b">
        <v>1</v>
      </c>
      <c r="AB1844" s="9" t="b">
        <v>0</v>
      </c>
      <c r="AC1844" s="9" t="b">
        <v>0</v>
      </c>
      <c r="AD1844" s="9" t="b">
        <v>0</v>
      </c>
      <c r="AE1844" s="9" t="b">
        <v>0</v>
      </c>
      <c r="AF1844" s="9" t="b">
        <v>0</v>
      </c>
      <c r="AG1844" s="9" t="b">
        <v>1</v>
      </c>
    </row>
    <row r="1845" spans="1:33" x14ac:dyDescent="0.2">
      <c r="A1845" s="11">
        <v>3</v>
      </c>
      <c r="B1845" t="s">
        <v>185</v>
      </c>
      <c r="C1845" t="s">
        <v>64</v>
      </c>
      <c r="D1845">
        <v>0</v>
      </c>
      <c r="E1845">
        <v>1476177.4835260001</v>
      </c>
      <c r="F1845">
        <v>0</v>
      </c>
      <c r="G1845">
        <v>0</v>
      </c>
      <c r="H1845">
        <v>0</v>
      </c>
      <c r="I1845">
        <v>0</v>
      </c>
      <c r="J1845" s="10">
        <f>SUMIFS(Table1[time],Table1[repetition],Table1[[#This Row],[repetition]],Table1[config],Table1[[#This Row],[config]])</f>
        <v>131374084.2040019</v>
      </c>
      <c r="K1845" s="11">
        <v>90</v>
      </c>
      <c r="L1845" s="11">
        <v>1</v>
      </c>
      <c r="M1845" s="11" t="s">
        <v>149</v>
      </c>
      <c r="N1845" s="11" t="b">
        <v>0</v>
      </c>
      <c r="O1845" s="11" t="b">
        <v>1</v>
      </c>
      <c r="P1845" s="11" t="b">
        <v>1</v>
      </c>
      <c r="Q1845" s="11" t="b">
        <v>1</v>
      </c>
      <c r="R1845" s="11" t="b">
        <v>1</v>
      </c>
      <c r="S1845" s="11" t="b">
        <v>0</v>
      </c>
      <c r="T1845" s="11" t="b">
        <v>1</v>
      </c>
      <c r="U1845" s="11" t="b">
        <v>0</v>
      </c>
      <c r="V1845" s="11" t="b">
        <v>0</v>
      </c>
      <c r="W1845" s="11" t="b">
        <v>1</v>
      </c>
      <c r="X1845" s="11" t="b">
        <v>1</v>
      </c>
      <c r="Y1845" s="11" t="b">
        <v>1</v>
      </c>
      <c r="Z1845" s="11" t="b">
        <v>1</v>
      </c>
      <c r="AA1845" s="11" t="b">
        <v>0</v>
      </c>
      <c r="AB1845" s="11" t="b">
        <v>1</v>
      </c>
      <c r="AC1845" s="11" t="b">
        <v>1</v>
      </c>
      <c r="AD1845" s="11" t="b">
        <v>1</v>
      </c>
      <c r="AE1845" s="11" t="b">
        <v>1</v>
      </c>
      <c r="AF1845" s="11" t="b">
        <v>1</v>
      </c>
      <c r="AG1845" s="11" t="b">
        <v>0</v>
      </c>
    </row>
    <row r="1846" spans="1:33" x14ac:dyDescent="0.2">
      <c r="A1846" s="11">
        <v>1</v>
      </c>
      <c r="B1846" t="s">
        <v>186</v>
      </c>
      <c r="C1846" t="s">
        <v>64</v>
      </c>
      <c r="D1846">
        <v>0</v>
      </c>
      <c r="E1846">
        <v>7204009.1964580296</v>
      </c>
      <c r="F1846">
        <v>0</v>
      </c>
      <c r="G1846">
        <v>0</v>
      </c>
      <c r="H1846">
        <v>0</v>
      </c>
      <c r="I1846">
        <v>0</v>
      </c>
      <c r="J1846" s="10">
        <f>SUMIFS(Table1[time],Table1[repetition],Table1[[#This Row],[repetition]],Table1[config],Table1[[#This Row],[config]])</f>
        <v>115254729.96577595</v>
      </c>
      <c r="K1846" s="11">
        <v>600</v>
      </c>
      <c r="L1846" s="11">
        <v>4</v>
      </c>
      <c r="M1846" s="11" t="s">
        <v>151</v>
      </c>
      <c r="N1846" s="11" t="b">
        <v>0</v>
      </c>
      <c r="O1846" s="11" t="b">
        <v>0</v>
      </c>
      <c r="P1846" s="11" t="b">
        <v>1</v>
      </c>
      <c r="Q1846" s="11" t="b">
        <v>0</v>
      </c>
      <c r="R1846" s="11" t="b">
        <v>0</v>
      </c>
      <c r="S1846" s="11" t="b">
        <v>1</v>
      </c>
      <c r="T1846" s="11" t="b">
        <v>1</v>
      </c>
      <c r="U1846" s="11" t="b">
        <v>0</v>
      </c>
      <c r="V1846" s="11" t="b">
        <v>0</v>
      </c>
      <c r="W1846" s="11" t="b">
        <v>1</v>
      </c>
      <c r="X1846" s="11" t="b">
        <v>0</v>
      </c>
      <c r="Y1846" s="11" t="b">
        <v>0</v>
      </c>
      <c r="Z1846" s="11" t="b">
        <v>1</v>
      </c>
      <c r="AA1846" s="11" t="b">
        <v>1</v>
      </c>
      <c r="AB1846" s="11" t="b">
        <v>1</v>
      </c>
      <c r="AC1846" s="11" t="b">
        <v>1</v>
      </c>
      <c r="AD1846" s="11" t="b">
        <v>0</v>
      </c>
      <c r="AE1846" s="11" t="b">
        <v>0</v>
      </c>
      <c r="AF1846" s="11" t="b">
        <v>1</v>
      </c>
      <c r="AG1846" s="11" t="b">
        <v>0</v>
      </c>
    </row>
    <row r="1847" spans="1:33" x14ac:dyDescent="0.2">
      <c r="A1847" s="11">
        <v>2</v>
      </c>
      <c r="B1847" t="s">
        <v>186</v>
      </c>
      <c r="C1847" t="s">
        <v>64</v>
      </c>
      <c r="D1847">
        <v>0</v>
      </c>
      <c r="E1847">
        <v>7202187.9210839896</v>
      </c>
      <c r="F1847">
        <v>0</v>
      </c>
      <c r="G1847">
        <v>0</v>
      </c>
      <c r="H1847">
        <v>0</v>
      </c>
      <c r="I1847">
        <v>0</v>
      </c>
      <c r="J1847" s="10">
        <f>SUMIFS(Table1[time],Table1[repetition],Table1[[#This Row],[repetition]],Table1[config],Table1[[#This Row],[config]])</f>
        <v>112014250.5670431</v>
      </c>
      <c r="K1847" s="11">
        <v>0</v>
      </c>
      <c r="L1847" s="11">
        <v>4</v>
      </c>
      <c r="M1847" s="11" t="s">
        <v>149</v>
      </c>
      <c r="N1847" s="11" t="b">
        <v>1</v>
      </c>
      <c r="O1847" s="11" t="b">
        <v>0</v>
      </c>
      <c r="P1847" s="11" t="b">
        <v>1</v>
      </c>
      <c r="Q1847" s="11" t="b">
        <v>0</v>
      </c>
      <c r="R1847" s="11" t="b">
        <v>1</v>
      </c>
      <c r="S1847" s="11" t="b">
        <v>0</v>
      </c>
      <c r="T1847" s="11" t="b">
        <v>1</v>
      </c>
      <c r="U1847" s="11" t="b">
        <v>0</v>
      </c>
      <c r="V1847" s="11" t="b">
        <v>1</v>
      </c>
      <c r="W1847" s="11" t="b">
        <v>0</v>
      </c>
      <c r="X1847" s="11" t="b">
        <v>1</v>
      </c>
      <c r="Y1847" s="11" t="b">
        <v>0</v>
      </c>
      <c r="Z1847" s="11" t="b">
        <v>1</v>
      </c>
      <c r="AA1847" s="11" t="b">
        <v>0</v>
      </c>
      <c r="AB1847" s="11" t="b">
        <v>1</v>
      </c>
      <c r="AC1847" s="11" t="b">
        <v>0</v>
      </c>
      <c r="AD1847" s="11" t="b">
        <v>1</v>
      </c>
      <c r="AE1847" s="11" t="b">
        <v>0</v>
      </c>
      <c r="AF1847" s="11" t="b">
        <v>1</v>
      </c>
      <c r="AG1847" s="11" t="b">
        <v>0</v>
      </c>
    </row>
    <row r="1848" spans="1:33" x14ac:dyDescent="0.2">
      <c r="A1848" s="11">
        <v>3</v>
      </c>
      <c r="B1848" t="s">
        <v>186</v>
      </c>
      <c r="C1848" t="s">
        <v>64</v>
      </c>
      <c r="D1848">
        <v>0</v>
      </c>
      <c r="E1848">
        <v>7204484.305369</v>
      </c>
      <c r="F1848">
        <v>0</v>
      </c>
      <c r="G1848">
        <v>0</v>
      </c>
      <c r="H1848">
        <v>0</v>
      </c>
      <c r="I1848">
        <v>0</v>
      </c>
      <c r="J1848" s="10">
        <f>SUMIFS(Table1[time],Table1[repetition],Table1[[#This Row],[repetition]],Table1[config],Table1[[#This Row],[config]])</f>
        <v>131374084.2040019</v>
      </c>
      <c r="K1848" s="11">
        <v>90</v>
      </c>
      <c r="L1848" s="11">
        <v>3</v>
      </c>
      <c r="M1848" s="11" t="s">
        <v>151</v>
      </c>
      <c r="N1848" s="11" t="b">
        <v>0</v>
      </c>
      <c r="O1848" s="11" t="b">
        <v>1</v>
      </c>
      <c r="P1848" s="11" t="b">
        <v>1</v>
      </c>
      <c r="Q1848" s="11" t="b">
        <v>0</v>
      </c>
      <c r="R1848" s="11" t="b">
        <v>0</v>
      </c>
      <c r="S1848" s="11" t="b">
        <v>1</v>
      </c>
      <c r="T1848" s="11" t="b">
        <v>1</v>
      </c>
      <c r="U1848" s="11" t="b">
        <v>1</v>
      </c>
      <c r="V1848" s="11" t="b">
        <v>0</v>
      </c>
      <c r="W1848" s="11" t="b">
        <v>1</v>
      </c>
      <c r="X1848" s="11" t="b">
        <v>0</v>
      </c>
      <c r="Y1848" s="11" t="b">
        <v>1</v>
      </c>
      <c r="Z1848" s="11" t="b">
        <v>1</v>
      </c>
      <c r="AA1848" s="11" t="b">
        <v>1</v>
      </c>
      <c r="AB1848" s="11" t="b">
        <v>1</v>
      </c>
      <c r="AC1848" s="11" t="b">
        <v>0</v>
      </c>
      <c r="AD1848" s="11" t="b">
        <v>0</v>
      </c>
      <c r="AE1848" s="11" t="b">
        <v>1</v>
      </c>
      <c r="AF1848" s="11" t="b">
        <v>1</v>
      </c>
      <c r="AG1848" s="11" t="b">
        <v>1</v>
      </c>
    </row>
    <row r="1849" spans="1:33" x14ac:dyDescent="0.2">
      <c r="A1849" s="9">
        <v>1</v>
      </c>
      <c r="B1849" t="s">
        <v>187</v>
      </c>
      <c r="C1849" t="s">
        <v>64</v>
      </c>
      <c r="D1849">
        <v>0</v>
      </c>
      <c r="E1849">
        <v>7203311.8326869998</v>
      </c>
      <c r="F1849">
        <v>0</v>
      </c>
      <c r="G1849">
        <v>0</v>
      </c>
      <c r="H1849">
        <v>0</v>
      </c>
      <c r="I1849">
        <v>0</v>
      </c>
      <c r="J1849" s="8">
        <f>SUMIFS(Table1[time],Table1[repetition],Table1[[#This Row],[repetition]],Table1[config],Table1[[#This Row],[config]])</f>
        <v>115254729.96577595</v>
      </c>
      <c r="K1849" s="9">
        <v>600</v>
      </c>
      <c r="L1849" s="9">
        <v>18</v>
      </c>
      <c r="M1849" s="9" t="s">
        <v>150</v>
      </c>
      <c r="N1849" s="9" t="b">
        <v>0</v>
      </c>
      <c r="O1849" s="9" t="b">
        <v>1</v>
      </c>
      <c r="P1849" s="9" t="b">
        <v>0</v>
      </c>
      <c r="Q1849" s="9" t="b">
        <v>0</v>
      </c>
      <c r="R1849" s="9" t="b">
        <v>1</v>
      </c>
      <c r="S1849" s="9" t="b">
        <v>1</v>
      </c>
      <c r="T1849" s="9" t="b">
        <v>1</v>
      </c>
      <c r="U1849" s="9" t="b">
        <v>0</v>
      </c>
      <c r="V1849" s="9" t="b">
        <v>1</v>
      </c>
      <c r="W1849" s="9" t="b">
        <v>0</v>
      </c>
      <c r="X1849" s="9" t="b">
        <v>0</v>
      </c>
      <c r="Y1849" s="9" t="b">
        <v>0</v>
      </c>
      <c r="Z1849" s="9" t="b">
        <v>1</v>
      </c>
      <c r="AA1849" s="9" t="b">
        <v>0</v>
      </c>
      <c r="AB1849" s="9" t="b">
        <v>0</v>
      </c>
      <c r="AC1849" s="9" t="b">
        <v>1</v>
      </c>
      <c r="AD1849" s="9" t="b">
        <v>1</v>
      </c>
      <c r="AE1849" s="9" t="b">
        <v>0</v>
      </c>
      <c r="AF1849" s="9" t="b">
        <v>1</v>
      </c>
      <c r="AG1849" s="9" t="b">
        <v>1</v>
      </c>
    </row>
    <row r="1850" spans="1:33" x14ac:dyDescent="0.2">
      <c r="A1850" s="11">
        <v>2</v>
      </c>
      <c r="B1850" t="s">
        <v>187</v>
      </c>
      <c r="C1850" t="s">
        <v>64</v>
      </c>
      <c r="D1850">
        <v>0</v>
      </c>
      <c r="E1850">
        <v>7203671.0424828297</v>
      </c>
      <c r="F1850">
        <v>0</v>
      </c>
      <c r="G1850">
        <v>0</v>
      </c>
      <c r="H1850">
        <v>0</v>
      </c>
      <c r="I1850">
        <v>0</v>
      </c>
      <c r="J1850" s="10">
        <f>SUMIFS(Table1[time],Table1[repetition],Table1[[#This Row],[repetition]],Table1[config],Table1[[#This Row],[config]])</f>
        <v>112014250.5670431</v>
      </c>
      <c r="K1850" s="11">
        <v>0</v>
      </c>
      <c r="L1850" s="11">
        <v>4</v>
      </c>
      <c r="M1850" s="11" t="s">
        <v>149</v>
      </c>
      <c r="N1850" s="11" t="b">
        <v>1</v>
      </c>
      <c r="O1850" s="11" t="b">
        <v>0</v>
      </c>
      <c r="P1850" s="11" t="b">
        <v>1</v>
      </c>
      <c r="Q1850" s="11" t="b">
        <v>0</v>
      </c>
      <c r="R1850" s="11" t="b">
        <v>1</v>
      </c>
      <c r="S1850" s="11" t="b">
        <v>0</v>
      </c>
      <c r="T1850" s="11" t="b">
        <v>1</v>
      </c>
      <c r="U1850" s="11" t="b">
        <v>0</v>
      </c>
      <c r="V1850" s="11" t="b">
        <v>1</v>
      </c>
      <c r="W1850" s="11" t="b">
        <v>0</v>
      </c>
      <c r="X1850" s="11" t="b">
        <v>1</v>
      </c>
      <c r="Y1850" s="11" t="b">
        <v>0</v>
      </c>
      <c r="Z1850" s="11" t="b">
        <v>1</v>
      </c>
      <c r="AA1850" s="11" t="b">
        <v>0</v>
      </c>
      <c r="AB1850" s="11" t="b">
        <v>1</v>
      </c>
      <c r="AC1850" s="11" t="b">
        <v>0</v>
      </c>
      <c r="AD1850" s="11" t="b">
        <v>1</v>
      </c>
      <c r="AE1850" s="11" t="b">
        <v>0</v>
      </c>
      <c r="AF1850" s="11" t="b">
        <v>1</v>
      </c>
      <c r="AG1850" s="11" t="b">
        <v>0</v>
      </c>
    </row>
    <row r="1851" spans="1:33" x14ac:dyDescent="0.2">
      <c r="A1851" s="9">
        <v>3</v>
      </c>
      <c r="B1851" t="s">
        <v>187</v>
      </c>
      <c r="C1851" t="s">
        <v>64</v>
      </c>
      <c r="D1851">
        <v>0</v>
      </c>
      <c r="E1851">
        <v>7204051.8894499904</v>
      </c>
      <c r="F1851">
        <v>0</v>
      </c>
      <c r="G1851">
        <v>0</v>
      </c>
      <c r="H1851">
        <v>0</v>
      </c>
      <c r="I1851">
        <v>0</v>
      </c>
      <c r="J1851" s="8">
        <f>SUMIFS(Table1[time],Table1[repetition],Table1[[#This Row],[repetition]],Table1[config],Table1[[#This Row],[config]])</f>
        <v>131374084.2040019</v>
      </c>
      <c r="K1851" s="9">
        <v>90</v>
      </c>
      <c r="L1851" s="9">
        <v>3</v>
      </c>
      <c r="M1851" s="9" t="s">
        <v>151</v>
      </c>
      <c r="N1851" s="9" t="b">
        <v>0</v>
      </c>
      <c r="O1851" s="9" t="b">
        <v>1</v>
      </c>
      <c r="P1851" s="9" t="b">
        <v>1</v>
      </c>
      <c r="Q1851" s="9" t="b">
        <v>0</v>
      </c>
      <c r="R1851" s="9" t="b">
        <v>0</v>
      </c>
      <c r="S1851" s="9" t="b">
        <v>1</v>
      </c>
      <c r="T1851" s="9" t="b">
        <v>1</v>
      </c>
      <c r="U1851" s="9" t="b">
        <v>1</v>
      </c>
      <c r="V1851" s="9" t="b">
        <v>0</v>
      </c>
      <c r="W1851" s="9" t="b">
        <v>1</v>
      </c>
      <c r="X1851" s="9" t="b">
        <v>0</v>
      </c>
      <c r="Y1851" s="9" t="b">
        <v>1</v>
      </c>
      <c r="Z1851" s="9" t="b">
        <v>1</v>
      </c>
      <c r="AA1851" s="9" t="b">
        <v>1</v>
      </c>
      <c r="AB1851" s="9" t="b">
        <v>1</v>
      </c>
      <c r="AC1851" s="9" t="b">
        <v>0</v>
      </c>
      <c r="AD1851" s="9" t="b">
        <v>0</v>
      </c>
      <c r="AE1851" s="9" t="b">
        <v>1</v>
      </c>
      <c r="AF1851" s="9" t="b">
        <v>1</v>
      </c>
      <c r="AG1851" s="9" t="b">
        <v>1</v>
      </c>
    </row>
    <row r="1852" spans="1:33" x14ac:dyDescent="0.2">
      <c r="A1852" s="11">
        <v>1</v>
      </c>
      <c r="B1852" t="s">
        <v>158</v>
      </c>
      <c r="C1852" t="s">
        <v>55</v>
      </c>
      <c r="D1852">
        <v>10</v>
      </c>
      <c r="E1852">
        <v>170450.297778996</v>
      </c>
      <c r="F1852">
        <v>0</v>
      </c>
      <c r="G1852">
        <v>0</v>
      </c>
      <c r="H1852">
        <v>28</v>
      </c>
      <c r="I1852">
        <v>4</v>
      </c>
      <c r="J1852" s="10">
        <f>SUMIFS(Table1[time],Table1[repetition],Table1[[#This Row],[repetition]],Table1[config],Table1[[#This Row],[config]])</f>
        <v>90231996.328166887</v>
      </c>
      <c r="K1852" s="11">
        <v>0</v>
      </c>
      <c r="L1852" s="11">
        <v>1</v>
      </c>
      <c r="M1852" s="11" t="s">
        <v>149</v>
      </c>
      <c r="N1852" s="11" t="b">
        <v>0</v>
      </c>
      <c r="O1852" s="11" t="b">
        <v>0</v>
      </c>
      <c r="P1852" s="11" t="b">
        <v>0</v>
      </c>
      <c r="Q1852" s="11" t="b">
        <v>0</v>
      </c>
      <c r="R1852" s="11" t="b">
        <v>0</v>
      </c>
      <c r="S1852" s="11" t="b">
        <v>0</v>
      </c>
      <c r="T1852" s="11" t="b">
        <v>0</v>
      </c>
      <c r="U1852" s="11" t="b">
        <v>0</v>
      </c>
      <c r="V1852" s="11" t="b">
        <v>0</v>
      </c>
      <c r="W1852" s="11" t="b">
        <v>0</v>
      </c>
      <c r="X1852" s="11" t="b">
        <v>0</v>
      </c>
      <c r="Y1852" s="11" t="b">
        <v>0</v>
      </c>
      <c r="Z1852" s="11" t="b">
        <v>0</v>
      </c>
      <c r="AA1852" s="11" t="b">
        <v>0</v>
      </c>
      <c r="AB1852" s="11" t="b">
        <v>0</v>
      </c>
      <c r="AC1852" s="11" t="b">
        <v>0</v>
      </c>
      <c r="AD1852" s="11" t="b">
        <v>0</v>
      </c>
      <c r="AE1852" s="11" t="b">
        <v>0</v>
      </c>
      <c r="AF1852" s="11" t="b">
        <v>0</v>
      </c>
      <c r="AG1852" s="11" t="b">
        <v>0</v>
      </c>
    </row>
    <row r="1853" spans="1:33" x14ac:dyDescent="0.2">
      <c r="A1853" s="11">
        <v>2</v>
      </c>
      <c r="B1853" t="s">
        <v>158</v>
      </c>
      <c r="C1853" t="s">
        <v>55</v>
      </c>
      <c r="D1853">
        <v>10</v>
      </c>
      <c r="E1853">
        <v>192916.562740225</v>
      </c>
      <c r="F1853">
        <v>0</v>
      </c>
      <c r="G1853">
        <v>0</v>
      </c>
      <c r="H1853">
        <v>28</v>
      </c>
      <c r="I1853">
        <v>4</v>
      </c>
      <c r="J1853" s="10">
        <f>SUMIFS(Table1[time],Table1[repetition],Table1[[#This Row],[repetition]],Table1[config],Table1[[#This Row],[config]])</f>
        <v>92988320.201160312</v>
      </c>
      <c r="K1853" s="11">
        <v>0</v>
      </c>
      <c r="L1853" s="11">
        <v>4</v>
      </c>
      <c r="M1853" s="11" t="s">
        <v>149</v>
      </c>
      <c r="N1853" s="11" t="b">
        <v>1</v>
      </c>
      <c r="O1853" s="11" t="b">
        <v>0</v>
      </c>
      <c r="P1853" s="11" t="b">
        <v>1</v>
      </c>
      <c r="Q1853" s="11" t="b">
        <v>0</v>
      </c>
      <c r="R1853" s="11" t="b">
        <v>1</v>
      </c>
      <c r="S1853" s="11" t="b">
        <v>0</v>
      </c>
      <c r="T1853" s="11" t="b">
        <v>1</v>
      </c>
      <c r="U1853" s="11" t="b">
        <v>0</v>
      </c>
      <c r="V1853" s="11" t="b">
        <v>1</v>
      </c>
      <c r="W1853" s="11" t="b">
        <v>0</v>
      </c>
      <c r="X1853" s="11" t="b">
        <v>1</v>
      </c>
      <c r="Y1853" s="11" t="b">
        <v>0</v>
      </c>
      <c r="Z1853" s="11" t="b">
        <v>1</v>
      </c>
      <c r="AA1853" s="11" t="b">
        <v>0</v>
      </c>
      <c r="AB1853" s="11" t="b">
        <v>1</v>
      </c>
      <c r="AC1853" s="11" t="b">
        <v>0</v>
      </c>
      <c r="AD1853" s="11" t="b">
        <v>1</v>
      </c>
      <c r="AE1853" s="11" t="b">
        <v>0</v>
      </c>
      <c r="AF1853" s="11" t="b">
        <v>1</v>
      </c>
      <c r="AG1853" s="11" t="b">
        <v>0</v>
      </c>
    </row>
    <row r="1854" spans="1:33" x14ac:dyDescent="0.2">
      <c r="A1854" s="11">
        <v>3</v>
      </c>
      <c r="B1854" t="s">
        <v>158</v>
      </c>
      <c r="C1854" t="s">
        <v>55</v>
      </c>
      <c r="D1854">
        <v>10</v>
      </c>
      <c r="E1854">
        <v>445503.79757500102</v>
      </c>
      <c r="F1854">
        <v>0</v>
      </c>
      <c r="G1854">
        <v>0</v>
      </c>
      <c r="H1854">
        <v>28</v>
      </c>
      <c r="I1854">
        <v>4</v>
      </c>
      <c r="J1854" s="10">
        <f>SUMIFS(Table1[time],Table1[repetition],Table1[[#This Row],[repetition]],Table1[config],Table1[[#This Row],[config]])</f>
        <v>100156406.73268493</v>
      </c>
      <c r="K1854" s="11">
        <v>90</v>
      </c>
      <c r="L1854" s="11">
        <v>1</v>
      </c>
      <c r="M1854" s="11" t="s">
        <v>149</v>
      </c>
      <c r="N1854" s="11" t="b">
        <v>0</v>
      </c>
      <c r="O1854" s="11" t="b">
        <v>1</v>
      </c>
      <c r="P1854" s="11" t="b">
        <v>1</v>
      </c>
      <c r="Q1854" s="11" t="b">
        <v>1</v>
      </c>
      <c r="R1854" s="11" t="b">
        <v>1</v>
      </c>
      <c r="S1854" s="11" t="b">
        <v>0</v>
      </c>
      <c r="T1854" s="11" t="b">
        <v>1</v>
      </c>
      <c r="U1854" s="11" t="b">
        <v>0</v>
      </c>
      <c r="V1854" s="11" t="b">
        <v>0</v>
      </c>
      <c r="W1854" s="11" t="b">
        <v>1</v>
      </c>
      <c r="X1854" s="11" t="b">
        <v>1</v>
      </c>
      <c r="Y1854" s="11" t="b">
        <v>1</v>
      </c>
      <c r="Z1854" s="11" t="b">
        <v>1</v>
      </c>
      <c r="AA1854" s="11" t="b">
        <v>0</v>
      </c>
      <c r="AB1854" s="11" t="b">
        <v>1</v>
      </c>
      <c r="AC1854" s="11" t="b">
        <v>1</v>
      </c>
      <c r="AD1854" s="11" t="b">
        <v>1</v>
      </c>
      <c r="AE1854" s="11" t="b">
        <v>1</v>
      </c>
      <c r="AF1854" s="11" t="b">
        <v>1</v>
      </c>
      <c r="AG1854" s="11" t="b">
        <v>0</v>
      </c>
    </row>
    <row r="1855" spans="1:33" x14ac:dyDescent="0.2">
      <c r="A1855" s="9">
        <v>1</v>
      </c>
      <c r="B1855" t="s">
        <v>160</v>
      </c>
      <c r="C1855" t="s">
        <v>55</v>
      </c>
      <c r="D1855">
        <v>1716</v>
      </c>
      <c r="E1855">
        <v>262962.548176001</v>
      </c>
      <c r="F1855">
        <v>0</v>
      </c>
      <c r="G1855">
        <v>0</v>
      </c>
      <c r="H1855">
        <v>12</v>
      </c>
      <c r="I1855">
        <v>8</v>
      </c>
      <c r="J1855" s="8">
        <f>SUMIFS(Table1[time],Table1[repetition],Table1[[#This Row],[repetition]],Table1[config],Table1[[#This Row],[config]])</f>
        <v>90231996.328166887</v>
      </c>
      <c r="K1855" s="9">
        <v>50</v>
      </c>
      <c r="L1855" s="9">
        <v>3</v>
      </c>
      <c r="M1855" s="9" t="s">
        <v>150</v>
      </c>
      <c r="N1855" s="9" t="b">
        <v>0</v>
      </c>
      <c r="O1855" s="9" t="b">
        <v>0</v>
      </c>
      <c r="P1855" s="9" t="b">
        <v>1</v>
      </c>
      <c r="Q1855" s="9" t="b">
        <v>0</v>
      </c>
      <c r="R1855" s="9" t="b">
        <v>0</v>
      </c>
      <c r="S1855" s="9" t="b">
        <v>0</v>
      </c>
      <c r="T1855" s="9" t="b">
        <v>1</v>
      </c>
      <c r="U1855" s="9" t="b">
        <v>0</v>
      </c>
      <c r="V1855" s="9" t="b">
        <v>0</v>
      </c>
      <c r="W1855" s="9" t="b">
        <v>0</v>
      </c>
      <c r="X1855" s="9" t="b">
        <v>1</v>
      </c>
      <c r="Y1855" s="9" t="b">
        <v>0</v>
      </c>
      <c r="Z1855" s="9" t="b">
        <v>1</v>
      </c>
      <c r="AA1855" s="9" t="b">
        <v>0</v>
      </c>
      <c r="AB1855" s="9" t="b">
        <v>1</v>
      </c>
      <c r="AC1855" s="9" t="b">
        <v>0</v>
      </c>
      <c r="AD1855" s="9" t="b">
        <v>0</v>
      </c>
      <c r="AE1855" s="9" t="b">
        <v>1</v>
      </c>
      <c r="AF1855" s="9" t="b">
        <v>1</v>
      </c>
      <c r="AG1855" s="9" t="b">
        <v>1</v>
      </c>
    </row>
    <row r="1856" spans="1:33" x14ac:dyDescent="0.2">
      <c r="A1856" s="11">
        <v>2</v>
      </c>
      <c r="B1856" t="s">
        <v>160</v>
      </c>
      <c r="C1856" t="s">
        <v>55</v>
      </c>
      <c r="D1856">
        <v>1716</v>
      </c>
      <c r="E1856">
        <v>228215.941062197</v>
      </c>
      <c r="F1856">
        <v>0</v>
      </c>
      <c r="G1856">
        <v>0</v>
      </c>
      <c r="H1856">
        <v>12</v>
      </c>
      <c r="I1856">
        <v>8</v>
      </c>
      <c r="J1856" s="10">
        <f>SUMIFS(Table1[time],Table1[repetition],Table1[[#This Row],[repetition]],Table1[config],Table1[[#This Row],[config]])</f>
        <v>92988320.201160312</v>
      </c>
      <c r="K1856" s="11">
        <v>90</v>
      </c>
      <c r="L1856" s="11">
        <v>5</v>
      </c>
      <c r="M1856" s="11" t="s">
        <v>150</v>
      </c>
      <c r="N1856" s="11" t="b">
        <v>1</v>
      </c>
      <c r="O1856" s="11" t="b">
        <v>1</v>
      </c>
      <c r="P1856" s="11" t="b">
        <v>1</v>
      </c>
      <c r="Q1856" s="11" t="b">
        <v>1</v>
      </c>
      <c r="R1856" s="11" t="b">
        <v>0</v>
      </c>
      <c r="S1856" s="11" t="b">
        <v>1</v>
      </c>
      <c r="T1856" s="11" t="b">
        <v>1</v>
      </c>
      <c r="U1856" s="11" t="b">
        <v>0</v>
      </c>
      <c r="V1856" s="11" t="b">
        <v>1</v>
      </c>
      <c r="W1856" s="11" t="b">
        <v>1</v>
      </c>
      <c r="X1856" s="11" t="b">
        <v>0</v>
      </c>
      <c r="Y1856" s="11" t="b">
        <v>1</v>
      </c>
      <c r="Z1856" s="11" t="b">
        <v>0</v>
      </c>
      <c r="AA1856" s="11" t="b">
        <v>0</v>
      </c>
      <c r="AB1856" s="11" t="b">
        <v>0</v>
      </c>
      <c r="AC1856" s="11" t="b">
        <v>0</v>
      </c>
      <c r="AD1856" s="11" t="b">
        <v>0</v>
      </c>
      <c r="AE1856" s="11" t="b">
        <v>1</v>
      </c>
      <c r="AF1856" s="11" t="b">
        <v>0</v>
      </c>
      <c r="AG1856" s="11" t="b">
        <v>1</v>
      </c>
    </row>
    <row r="1857" spans="1:33" x14ac:dyDescent="0.2">
      <c r="A1857" s="9">
        <v>3</v>
      </c>
      <c r="B1857" t="s">
        <v>160</v>
      </c>
      <c r="C1857" t="s">
        <v>55</v>
      </c>
      <c r="D1857">
        <v>1716</v>
      </c>
      <c r="E1857">
        <v>555163.65848999703</v>
      </c>
      <c r="F1857">
        <v>0</v>
      </c>
      <c r="G1857">
        <v>0</v>
      </c>
      <c r="H1857">
        <v>12</v>
      </c>
      <c r="I1857">
        <v>8</v>
      </c>
      <c r="J1857" s="8">
        <f>SUMIFS(Table1[time],Table1[repetition],Table1[[#This Row],[repetition]],Table1[config],Table1[[#This Row],[config]])</f>
        <v>100156406.73268493</v>
      </c>
      <c r="K1857" s="9">
        <v>90</v>
      </c>
      <c r="L1857" s="9">
        <v>3</v>
      </c>
      <c r="M1857" s="9" t="s">
        <v>151</v>
      </c>
      <c r="N1857" s="9" t="b">
        <v>0</v>
      </c>
      <c r="O1857" s="9" t="b">
        <v>1</v>
      </c>
      <c r="P1857" s="9" t="b">
        <v>1</v>
      </c>
      <c r="Q1857" s="9" t="b">
        <v>0</v>
      </c>
      <c r="R1857" s="9" t="b">
        <v>0</v>
      </c>
      <c r="S1857" s="9" t="b">
        <v>1</v>
      </c>
      <c r="T1857" s="9" t="b">
        <v>1</v>
      </c>
      <c r="U1857" s="9" t="b">
        <v>1</v>
      </c>
      <c r="V1857" s="9" t="b">
        <v>0</v>
      </c>
      <c r="W1857" s="9" t="b">
        <v>1</v>
      </c>
      <c r="X1857" s="9" t="b">
        <v>0</v>
      </c>
      <c r="Y1857" s="9" t="b">
        <v>1</v>
      </c>
      <c r="Z1857" s="9" t="b">
        <v>1</v>
      </c>
      <c r="AA1857" s="9" t="b">
        <v>1</v>
      </c>
      <c r="AB1857" s="9" t="b">
        <v>1</v>
      </c>
      <c r="AC1857" s="9" t="b">
        <v>0</v>
      </c>
      <c r="AD1857" s="9" t="b">
        <v>0</v>
      </c>
      <c r="AE1857" s="9" t="b">
        <v>1</v>
      </c>
      <c r="AF1857" s="9" t="b">
        <v>1</v>
      </c>
      <c r="AG1857" s="9" t="b">
        <v>1</v>
      </c>
    </row>
    <row r="1858" spans="1:33" x14ac:dyDescent="0.2">
      <c r="A1858" s="11">
        <v>1</v>
      </c>
      <c r="B1858" t="s">
        <v>162</v>
      </c>
      <c r="C1858" t="s">
        <v>55</v>
      </c>
      <c r="D1858">
        <v>0</v>
      </c>
      <c r="E1858">
        <v>7204968.20823301</v>
      </c>
      <c r="F1858">
        <v>0</v>
      </c>
      <c r="G1858">
        <v>0</v>
      </c>
      <c r="H1858">
        <v>0</v>
      </c>
      <c r="I1858">
        <v>0</v>
      </c>
      <c r="J1858" s="10">
        <f>SUMIFS(Table1[time],Table1[repetition],Table1[[#This Row],[repetition]],Table1[config],Table1[[#This Row],[config]])</f>
        <v>90231996.328166887</v>
      </c>
      <c r="K1858" s="11">
        <v>50</v>
      </c>
      <c r="L1858" s="11">
        <v>2</v>
      </c>
      <c r="M1858" s="11" t="s">
        <v>149</v>
      </c>
      <c r="N1858" s="11" t="b">
        <v>1</v>
      </c>
      <c r="O1858" s="11" t="b">
        <v>0</v>
      </c>
      <c r="P1858" s="11" t="b">
        <v>0</v>
      </c>
      <c r="Q1858" s="11" t="b">
        <v>0</v>
      </c>
      <c r="R1858" s="11" t="b">
        <v>0</v>
      </c>
      <c r="S1858" s="11" t="b">
        <v>1</v>
      </c>
      <c r="T1858" s="11" t="b">
        <v>0</v>
      </c>
      <c r="U1858" s="11" t="b">
        <v>1</v>
      </c>
      <c r="V1858" s="11" t="b">
        <v>1</v>
      </c>
      <c r="W1858" s="11" t="b">
        <v>0</v>
      </c>
      <c r="X1858" s="11" t="b">
        <v>0</v>
      </c>
      <c r="Y1858" s="11" t="b">
        <v>0</v>
      </c>
      <c r="Z1858" s="11" t="b">
        <v>0</v>
      </c>
      <c r="AA1858" s="11" t="b">
        <v>1</v>
      </c>
      <c r="AB1858" s="11" t="b">
        <v>1</v>
      </c>
      <c r="AC1858" s="11" t="b">
        <v>1</v>
      </c>
      <c r="AD1858" s="11" t="b">
        <v>0</v>
      </c>
      <c r="AE1858" s="11" t="b">
        <v>0</v>
      </c>
      <c r="AF1858" s="11" t="b">
        <v>0</v>
      </c>
      <c r="AG1858" s="11" t="b">
        <v>0</v>
      </c>
    </row>
    <row r="1859" spans="1:33" x14ac:dyDescent="0.2">
      <c r="A1859" s="9">
        <v>2</v>
      </c>
      <c r="B1859" t="s">
        <v>162</v>
      </c>
      <c r="C1859" t="s">
        <v>55</v>
      </c>
      <c r="D1859">
        <v>0</v>
      </c>
      <c r="E1859">
        <v>7202595.2829117803</v>
      </c>
      <c r="F1859">
        <v>0</v>
      </c>
      <c r="G1859">
        <v>0</v>
      </c>
      <c r="H1859">
        <v>0</v>
      </c>
      <c r="I1859">
        <v>0</v>
      </c>
      <c r="J1859" s="8">
        <f>SUMIFS(Table1[time],Table1[repetition],Table1[[#This Row],[repetition]],Table1[config],Table1[[#This Row],[config]])</f>
        <v>92988320.201160312</v>
      </c>
      <c r="K1859" s="9">
        <v>90</v>
      </c>
      <c r="L1859" s="9">
        <v>3</v>
      </c>
      <c r="M1859" s="9" t="s">
        <v>151</v>
      </c>
      <c r="N1859" s="9" t="b">
        <v>0</v>
      </c>
      <c r="O1859" s="9" t="b">
        <v>1</v>
      </c>
      <c r="P1859" s="9" t="b">
        <v>1</v>
      </c>
      <c r="Q1859" s="9" t="b">
        <v>0</v>
      </c>
      <c r="R1859" s="9" t="b">
        <v>0</v>
      </c>
      <c r="S1859" s="9" t="b">
        <v>1</v>
      </c>
      <c r="T1859" s="9" t="b">
        <v>1</v>
      </c>
      <c r="U1859" s="9" t="b">
        <v>1</v>
      </c>
      <c r="V1859" s="9" t="b">
        <v>0</v>
      </c>
      <c r="W1859" s="9" t="b">
        <v>1</v>
      </c>
      <c r="X1859" s="9" t="b">
        <v>0</v>
      </c>
      <c r="Y1859" s="9" t="b">
        <v>1</v>
      </c>
      <c r="Z1859" s="9" t="b">
        <v>1</v>
      </c>
      <c r="AA1859" s="9" t="b">
        <v>1</v>
      </c>
      <c r="AB1859" s="9" t="b">
        <v>1</v>
      </c>
      <c r="AC1859" s="9" t="b">
        <v>0</v>
      </c>
      <c r="AD1859" s="9" t="b">
        <v>0</v>
      </c>
      <c r="AE1859" s="9" t="b">
        <v>1</v>
      </c>
      <c r="AF1859" s="9" t="b">
        <v>1</v>
      </c>
      <c r="AG1859" s="9" t="b">
        <v>1</v>
      </c>
    </row>
    <row r="1860" spans="1:33" x14ac:dyDescent="0.2">
      <c r="A1860" s="9">
        <v>3</v>
      </c>
      <c r="B1860" t="s">
        <v>162</v>
      </c>
      <c r="C1860" t="s">
        <v>55</v>
      </c>
      <c r="D1860">
        <v>0</v>
      </c>
      <c r="E1860">
        <v>7206777.5306590004</v>
      </c>
      <c r="F1860">
        <v>0</v>
      </c>
      <c r="G1860">
        <v>0</v>
      </c>
      <c r="H1860">
        <v>0</v>
      </c>
      <c r="I1860">
        <v>0</v>
      </c>
      <c r="J1860" s="8">
        <f>SUMIFS(Table1[time],Table1[repetition],Table1[[#This Row],[repetition]],Table1[config],Table1[[#This Row],[config]])</f>
        <v>100156406.73268493</v>
      </c>
      <c r="K1860" s="9">
        <v>90</v>
      </c>
      <c r="L1860" s="9">
        <v>4</v>
      </c>
      <c r="M1860" s="9" t="s">
        <v>150</v>
      </c>
      <c r="N1860" s="9" t="b">
        <v>0</v>
      </c>
      <c r="O1860" s="9" t="b">
        <v>0</v>
      </c>
      <c r="P1860" s="9" t="b">
        <v>0</v>
      </c>
      <c r="Q1860" s="9" t="b">
        <v>0</v>
      </c>
      <c r="R1860" s="9" t="b">
        <v>0</v>
      </c>
      <c r="S1860" s="9" t="b">
        <v>0</v>
      </c>
      <c r="T1860" s="9" t="b">
        <v>1</v>
      </c>
      <c r="U1860" s="9" t="b">
        <v>1</v>
      </c>
      <c r="V1860" s="9" t="b">
        <v>0</v>
      </c>
      <c r="W1860" s="9" t="b">
        <v>1</v>
      </c>
      <c r="X1860" s="9" t="b">
        <v>1</v>
      </c>
      <c r="Y1860" s="9" t="b">
        <v>0</v>
      </c>
      <c r="Z1860" s="9" t="b">
        <v>1</v>
      </c>
      <c r="AA1860" s="9" t="b">
        <v>1</v>
      </c>
      <c r="AB1860" s="9" t="b">
        <v>0</v>
      </c>
      <c r="AC1860" s="9" t="b">
        <v>1</v>
      </c>
      <c r="AD1860" s="9" t="b">
        <v>0</v>
      </c>
      <c r="AE1860" s="9" t="b">
        <v>1</v>
      </c>
      <c r="AF1860" s="9" t="b">
        <v>1</v>
      </c>
      <c r="AG1860" s="9" t="b">
        <v>0</v>
      </c>
    </row>
    <row r="1861" spans="1:33" x14ac:dyDescent="0.2">
      <c r="A1861" s="11">
        <v>1</v>
      </c>
      <c r="B1861" t="s">
        <v>163</v>
      </c>
      <c r="C1861" t="s">
        <v>55</v>
      </c>
      <c r="D1861">
        <v>0</v>
      </c>
      <c r="E1861">
        <v>122005.54012804</v>
      </c>
      <c r="F1861">
        <v>0</v>
      </c>
      <c r="G1861">
        <v>0</v>
      </c>
      <c r="H1861">
        <v>0</v>
      </c>
      <c r="I1861">
        <v>0</v>
      </c>
      <c r="J1861" s="10">
        <f>SUMIFS(Table1[time],Table1[repetition],Table1[[#This Row],[repetition]],Table1[config],Table1[[#This Row],[config]])</f>
        <v>90231996.328166887</v>
      </c>
      <c r="K1861" s="11">
        <v>50</v>
      </c>
      <c r="L1861" s="11">
        <v>5</v>
      </c>
      <c r="M1861" s="11" t="s">
        <v>149</v>
      </c>
      <c r="N1861" s="11" t="b">
        <v>0</v>
      </c>
      <c r="O1861" s="11" t="b">
        <v>1</v>
      </c>
      <c r="P1861" s="11" t="b">
        <v>0</v>
      </c>
      <c r="Q1861" s="11" t="b">
        <v>0</v>
      </c>
      <c r="R1861" s="11" t="b">
        <v>1</v>
      </c>
      <c r="S1861" s="11" t="b">
        <v>1</v>
      </c>
      <c r="T1861" s="11" t="b">
        <v>0</v>
      </c>
      <c r="U1861" s="11" t="b">
        <v>1</v>
      </c>
      <c r="V1861" s="11" t="b">
        <v>0</v>
      </c>
      <c r="W1861" s="11" t="b">
        <v>1</v>
      </c>
      <c r="X1861" s="11" t="b">
        <v>1</v>
      </c>
      <c r="Y1861" s="11" t="b">
        <v>0</v>
      </c>
      <c r="Z1861" s="11" t="b">
        <v>0</v>
      </c>
      <c r="AA1861" s="11" t="b">
        <v>0</v>
      </c>
      <c r="AB1861" s="11" t="b">
        <v>0</v>
      </c>
      <c r="AC1861" s="11" t="b">
        <v>1</v>
      </c>
      <c r="AD1861" s="11" t="b">
        <v>0</v>
      </c>
      <c r="AE1861" s="11" t="b">
        <v>1</v>
      </c>
      <c r="AF1861" s="11" t="b">
        <v>0</v>
      </c>
      <c r="AG1861" s="11" t="b">
        <v>0</v>
      </c>
    </row>
    <row r="1862" spans="1:33" x14ac:dyDescent="0.2">
      <c r="A1862" s="11">
        <v>2</v>
      </c>
      <c r="B1862" t="s">
        <v>163</v>
      </c>
      <c r="C1862" t="s">
        <v>55</v>
      </c>
      <c r="D1862">
        <v>0</v>
      </c>
      <c r="E1862">
        <v>123409.155261237</v>
      </c>
      <c r="F1862">
        <v>0</v>
      </c>
      <c r="G1862">
        <v>0</v>
      </c>
      <c r="H1862">
        <v>0</v>
      </c>
      <c r="I1862">
        <v>0</v>
      </c>
      <c r="J1862" s="10">
        <f>SUMIFS(Table1[time],Table1[repetition],Table1[[#This Row],[repetition]],Table1[config],Table1[[#This Row],[config]])</f>
        <v>92988320.201160312</v>
      </c>
      <c r="K1862" s="11">
        <v>90</v>
      </c>
      <c r="L1862" s="11">
        <v>2</v>
      </c>
      <c r="M1862" s="11" t="s">
        <v>150</v>
      </c>
      <c r="N1862" s="11" t="b">
        <v>1</v>
      </c>
      <c r="O1862" s="11" t="b">
        <v>0</v>
      </c>
      <c r="P1862" s="11" t="b">
        <v>0</v>
      </c>
      <c r="Q1862" s="11" t="b">
        <v>0</v>
      </c>
      <c r="R1862" s="11" t="b">
        <v>0</v>
      </c>
      <c r="S1862" s="11" t="b">
        <v>1</v>
      </c>
      <c r="T1862" s="11" t="b">
        <v>0</v>
      </c>
      <c r="U1862" s="11" t="b">
        <v>1</v>
      </c>
      <c r="V1862" s="11" t="b">
        <v>1</v>
      </c>
      <c r="W1862" s="11" t="b">
        <v>0</v>
      </c>
      <c r="X1862" s="11" t="b">
        <v>0</v>
      </c>
      <c r="Y1862" s="11" t="b">
        <v>0</v>
      </c>
      <c r="Z1862" s="11" t="b">
        <v>0</v>
      </c>
      <c r="AA1862" s="11" t="b">
        <v>1</v>
      </c>
      <c r="AB1862" s="11" t="b">
        <v>0</v>
      </c>
      <c r="AC1862" s="11" t="b">
        <v>0</v>
      </c>
      <c r="AD1862" s="11" t="b">
        <v>0</v>
      </c>
      <c r="AE1862" s="11" t="b">
        <v>0</v>
      </c>
      <c r="AF1862" s="11" t="b">
        <v>0</v>
      </c>
      <c r="AG1862" s="11" t="b">
        <v>1</v>
      </c>
    </row>
    <row r="1863" spans="1:33" x14ac:dyDescent="0.2">
      <c r="A1863" s="9">
        <v>3</v>
      </c>
      <c r="B1863" t="s">
        <v>163</v>
      </c>
      <c r="C1863" t="s">
        <v>55</v>
      </c>
      <c r="D1863">
        <v>0</v>
      </c>
      <c r="E1863">
        <v>240216.07910600101</v>
      </c>
      <c r="F1863">
        <v>0</v>
      </c>
      <c r="G1863">
        <v>0</v>
      </c>
      <c r="H1863">
        <v>0</v>
      </c>
      <c r="I1863">
        <v>0</v>
      </c>
      <c r="J1863" s="8">
        <f>SUMIFS(Table1[time],Table1[repetition],Table1[[#This Row],[repetition]],Table1[config],Table1[[#This Row],[config]])</f>
        <v>100156406.73268493</v>
      </c>
      <c r="K1863" s="9">
        <v>90</v>
      </c>
      <c r="L1863" s="9">
        <v>2</v>
      </c>
      <c r="M1863" s="9" t="s">
        <v>150</v>
      </c>
      <c r="N1863" s="9" t="b">
        <v>1</v>
      </c>
      <c r="O1863" s="9" t="b">
        <v>0</v>
      </c>
      <c r="P1863" s="9" t="b">
        <v>0</v>
      </c>
      <c r="Q1863" s="9" t="b">
        <v>0</v>
      </c>
      <c r="R1863" s="9" t="b">
        <v>0</v>
      </c>
      <c r="S1863" s="9" t="b">
        <v>1</v>
      </c>
      <c r="T1863" s="9" t="b">
        <v>0</v>
      </c>
      <c r="U1863" s="9" t="b">
        <v>1</v>
      </c>
      <c r="V1863" s="9" t="b">
        <v>1</v>
      </c>
      <c r="W1863" s="9" t="b">
        <v>0</v>
      </c>
      <c r="X1863" s="9" t="b">
        <v>0</v>
      </c>
      <c r="Y1863" s="9" t="b">
        <v>0</v>
      </c>
      <c r="Z1863" s="9" t="b">
        <v>0</v>
      </c>
      <c r="AA1863" s="9" t="b">
        <v>1</v>
      </c>
      <c r="AB1863" s="9" t="b">
        <v>0</v>
      </c>
      <c r="AC1863" s="9" t="b">
        <v>0</v>
      </c>
      <c r="AD1863" s="9" t="b">
        <v>0</v>
      </c>
      <c r="AE1863" s="9" t="b">
        <v>0</v>
      </c>
      <c r="AF1863" s="9" t="b">
        <v>0</v>
      </c>
      <c r="AG1863" s="9" t="b">
        <v>1</v>
      </c>
    </row>
    <row r="1864" spans="1:33" x14ac:dyDescent="0.2">
      <c r="A1864" s="9">
        <v>1</v>
      </c>
      <c r="B1864" t="s">
        <v>164</v>
      </c>
      <c r="C1864" t="s">
        <v>55</v>
      </c>
      <c r="D1864">
        <v>0</v>
      </c>
      <c r="E1864">
        <v>7202601.1862219796</v>
      </c>
      <c r="F1864">
        <v>0</v>
      </c>
      <c r="G1864">
        <v>0</v>
      </c>
      <c r="H1864">
        <v>0</v>
      </c>
      <c r="I1864">
        <v>0</v>
      </c>
      <c r="J1864" s="8">
        <f>SUMIFS(Table1[time],Table1[repetition],Table1[[#This Row],[repetition]],Table1[config],Table1[[#This Row],[config]])</f>
        <v>90231996.328166887</v>
      </c>
      <c r="K1864" s="9">
        <v>0</v>
      </c>
      <c r="L1864" s="9">
        <v>3</v>
      </c>
      <c r="M1864" s="9" t="s">
        <v>151</v>
      </c>
      <c r="N1864" s="9" t="b">
        <v>0</v>
      </c>
      <c r="O1864" s="9" t="b">
        <v>1</v>
      </c>
      <c r="P1864" s="9" t="b">
        <v>0</v>
      </c>
      <c r="Q1864" s="9" t="b">
        <v>1</v>
      </c>
      <c r="R1864" s="9" t="b">
        <v>0</v>
      </c>
      <c r="S1864" s="9" t="b">
        <v>1</v>
      </c>
      <c r="T1864" s="9" t="b">
        <v>0</v>
      </c>
      <c r="U1864" s="9" t="b">
        <v>1</v>
      </c>
      <c r="V1864" s="9" t="b">
        <v>0</v>
      </c>
      <c r="W1864" s="9" t="b">
        <v>1</v>
      </c>
      <c r="X1864" s="9" t="b">
        <v>0</v>
      </c>
      <c r="Y1864" s="9" t="b">
        <v>1</v>
      </c>
      <c r="Z1864" s="9" t="b">
        <v>0</v>
      </c>
      <c r="AA1864" s="9" t="b">
        <v>1</v>
      </c>
      <c r="AB1864" s="9" t="b">
        <v>0</v>
      </c>
      <c r="AC1864" s="9" t="b">
        <v>1</v>
      </c>
      <c r="AD1864" s="9" t="b">
        <v>0</v>
      </c>
      <c r="AE1864" s="9" t="b">
        <v>1</v>
      </c>
      <c r="AF1864" s="9" t="b">
        <v>0</v>
      </c>
      <c r="AG1864" s="9" t="b">
        <v>1</v>
      </c>
    </row>
    <row r="1865" spans="1:33" x14ac:dyDescent="0.2">
      <c r="A1865" s="11">
        <v>2</v>
      </c>
      <c r="B1865" t="s">
        <v>164</v>
      </c>
      <c r="C1865" t="s">
        <v>55</v>
      </c>
      <c r="D1865">
        <v>0</v>
      </c>
      <c r="E1865">
        <v>7202385.4379551401</v>
      </c>
      <c r="F1865">
        <v>0</v>
      </c>
      <c r="G1865">
        <v>0</v>
      </c>
      <c r="H1865">
        <v>0</v>
      </c>
      <c r="I1865">
        <v>0</v>
      </c>
      <c r="J1865" s="10">
        <f>SUMIFS(Table1[time],Table1[repetition],Table1[[#This Row],[repetition]],Table1[config],Table1[[#This Row],[config]])</f>
        <v>92988320.201160312</v>
      </c>
      <c r="K1865" s="11">
        <v>90</v>
      </c>
      <c r="L1865" s="11">
        <v>3</v>
      </c>
      <c r="M1865" s="11" t="s">
        <v>151</v>
      </c>
      <c r="N1865" s="11" t="b">
        <v>0</v>
      </c>
      <c r="O1865" s="11" t="b">
        <v>1</v>
      </c>
      <c r="P1865" s="11" t="b">
        <v>1</v>
      </c>
      <c r="Q1865" s="11" t="b">
        <v>0</v>
      </c>
      <c r="R1865" s="11" t="b">
        <v>0</v>
      </c>
      <c r="S1865" s="11" t="b">
        <v>1</v>
      </c>
      <c r="T1865" s="11" t="b">
        <v>1</v>
      </c>
      <c r="U1865" s="11" t="b">
        <v>1</v>
      </c>
      <c r="V1865" s="11" t="b">
        <v>0</v>
      </c>
      <c r="W1865" s="11" t="b">
        <v>1</v>
      </c>
      <c r="X1865" s="11" t="b">
        <v>0</v>
      </c>
      <c r="Y1865" s="11" t="b">
        <v>1</v>
      </c>
      <c r="Z1865" s="11" t="b">
        <v>1</v>
      </c>
      <c r="AA1865" s="11" t="b">
        <v>1</v>
      </c>
      <c r="AB1865" s="11" t="b">
        <v>1</v>
      </c>
      <c r="AC1865" s="11" t="b">
        <v>0</v>
      </c>
      <c r="AD1865" s="11" t="b">
        <v>0</v>
      </c>
      <c r="AE1865" s="11" t="b">
        <v>1</v>
      </c>
      <c r="AF1865" s="11" t="b">
        <v>1</v>
      </c>
      <c r="AG1865" s="11" t="b">
        <v>1</v>
      </c>
    </row>
    <row r="1866" spans="1:33" x14ac:dyDescent="0.2">
      <c r="A1866" s="9">
        <v>3</v>
      </c>
      <c r="B1866" t="s">
        <v>164</v>
      </c>
      <c r="C1866" t="s">
        <v>55</v>
      </c>
      <c r="D1866">
        <v>0</v>
      </c>
      <c r="E1866">
        <v>7205338.8618259998</v>
      </c>
      <c r="F1866">
        <v>0</v>
      </c>
      <c r="G1866">
        <v>0</v>
      </c>
      <c r="H1866">
        <v>0</v>
      </c>
      <c r="I1866">
        <v>0</v>
      </c>
      <c r="J1866" s="8">
        <f>SUMIFS(Table1[time],Table1[repetition],Table1[[#This Row],[repetition]],Table1[config],Table1[[#This Row],[config]])</f>
        <v>100156406.73268493</v>
      </c>
      <c r="K1866" s="9">
        <v>90</v>
      </c>
      <c r="L1866" s="9">
        <v>6</v>
      </c>
      <c r="M1866" s="9" t="s">
        <v>149</v>
      </c>
      <c r="N1866" s="9" t="b">
        <v>0</v>
      </c>
      <c r="O1866" s="9" t="b">
        <v>0</v>
      </c>
      <c r="P1866" s="9" t="b">
        <v>0</v>
      </c>
      <c r="Q1866" s="9" t="b">
        <v>0</v>
      </c>
      <c r="R1866" s="9" t="b">
        <v>1</v>
      </c>
      <c r="S1866" s="9" t="b">
        <v>0</v>
      </c>
      <c r="T1866" s="9" t="b">
        <v>1</v>
      </c>
      <c r="U1866" s="9" t="b">
        <v>1</v>
      </c>
      <c r="V1866" s="9" t="b">
        <v>0</v>
      </c>
      <c r="W1866" s="9" t="b">
        <v>0</v>
      </c>
      <c r="X1866" s="9" t="b">
        <v>0</v>
      </c>
      <c r="Y1866" s="9" t="b">
        <v>0</v>
      </c>
      <c r="Z1866" s="9" t="b">
        <v>1</v>
      </c>
      <c r="AA1866" s="9" t="b">
        <v>0</v>
      </c>
      <c r="AB1866" s="9" t="b">
        <v>0</v>
      </c>
      <c r="AC1866" s="9" t="b">
        <v>0</v>
      </c>
      <c r="AD1866" s="9" t="b">
        <v>1</v>
      </c>
      <c r="AE1866" s="9" t="b">
        <v>0</v>
      </c>
      <c r="AF1866" s="9" t="b">
        <v>1</v>
      </c>
      <c r="AG1866" s="9" t="b">
        <v>1</v>
      </c>
    </row>
    <row r="1867" spans="1:33" x14ac:dyDescent="0.2">
      <c r="A1867" s="9">
        <v>1</v>
      </c>
      <c r="B1867" t="s">
        <v>165</v>
      </c>
      <c r="C1867" t="s">
        <v>55</v>
      </c>
      <c r="D1867">
        <v>0</v>
      </c>
      <c r="E1867">
        <v>7204954.3722419702</v>
      </c>
      <c r="F1867">
        <v>0</v>
      </c>
      <c r="G1867">
        <v>0</v>
      </c>
      <c r="H1867">
        <v>0</v>
      </c>
      <c r="I1867">
        <v>0</v>
      </c>
      <c r="J1867" s="8">
        <f>SUMIFS(Table1[time],Table1[repetition],Table1[[#This Row],[repetition]],Table1[config],Table1[[#This Row],[config]])</f>
        <v>90231996.328166887</v>
      </c>
      <c r="K1867" s="9">
        <v>80</v>
      </c>
      <c r="L1867" s="9">
        <v>2</v>
      </c>
      <c r="M1867" s="9" t="s">
        <v>150</v>
      </c>
      <c r="N1867" s="9" t="b">
        <v>1</v>
      </c>
      <c r="O1867" s="9" t="b">
        <v>0</v>
      </c>
      <c r="P1867" s="9" t="b">
        <v>0</v>
      </c>
      <c r="Q1867" s="9" t="b">
        <v>0</v>
      </c>
      <c r="R1867" s="9" t="b">
        <v>0</v>
      </c>
      <c r="S1867" s="9" t="b">
        <v>1</v>
      </c>
      <c r="T1867" s="9" t="b">
        <v>0</v>
      </c>
      <c r="U1867" s="9" t="b">
        <v>1</v>
      </c>
      <c r="V1867" s="9" t="b">
        <v>1</v>
      </c>
      <c r="W1867" s="9" t="b">
        <v>0</v>
      </c>
      <c r="X1867" s="9" t="b">
        <v>0</v>
      </c>
      <c r="Y1867" s="9" t="b">
        <v>0</v>
      </c>
      <c r="Z1867" s="9" t="b">
        <v>0</v>
      </c>
      <c r="AA1867" s="9" t="b">
        <v>1</v>
      </c>
      <c r="AB1867" s="9" t="b">
        <v>0</v>
      </c>
      <c r="AC1867" s="9" t="b">
        <v>0</v>
      </c>
      <c r="AD1867" s="9" t="b">
        <v>0</v>
      </c>
      <c r="AE1867" s="9" t="b">
        <v>0</v>
      </c>
      <c r="AF1867" s="9" t="b">
        <v>0</v>
      </c>
      <c r="AG1867" s="9" t="b">
        <v>1</v>
      </c>
    </row>
    <row r="1868" spans="1:33" x14ac:dyDescent="0.2">
      <c r="A1868" s="9">
        <v>2</v>
      </c>
      <c r="B1868" t="s">
        <v>165</v>
      </c>
      <c r="C1868" t="s">
        <v>55</v>
      </c>
      <c r="D1868">
        <v>0</v>
      </c>
      <c r="E1868">
        <v>7202789.5083939601</v>
      </c>
      <c r="F1868">
        <v>0</v>
      </c>
      <c r="G1868">
        <v>0</v>
      </c>
      <c r="H1868">
        <v>0</v>
      </c>
      <c r="I1868">
        <v>0</v>
      </c>
      <c r="J1868" s="8">
        <f>SUMIFS(Table1[time],Table1[repetition],Table1[[#This Row],[repetition]],Table1[config],Table1[[#This Row],[config]])</f>
        <v>92988320.201160312</v>
      </c>
      <c r="K1868" s="9">
        <v>90</v>
      </c>
      <c r="L1868" s="9">
        <v>3</v>
      </c>
      <c r="M1868" s="9" t="s">
        <v>151</v>
      </c>
      <c r="N1868" s="9" t="b">
        <v>0</v>
      </c>
      <c r="O1868" s="9" t="b">
        <v>1</v>
      </c>
      <c r="P1868" s="9" t="b">
        <v>1</v>
      </c>
      <c r="Q1868" s="9" t="b">
        <v>0</v>
      </c>
      <c r="R1868" s="9" t="b">
        <v>0</v>
      </c>
      <c r="S1868" s="9" t="b">
        <v>1</v>
      </c>
      <c r="T1868" s="9" t="b">
        <v>1</v>
      </c>
      <c r="U1868" s="9" t="b">
        <v>1</v>
      </c>
      <c r="V1868" s="9" t="b">
        <v>0</v>
      </c>
      <c r="W1868" s="9" t="b">
        <v>1</v>
      </c>
      <c r="X1868" s="9" t="b">
        <v>0</v>
      </c>
      <c r="Y1868" s="9" t="b">
        <v>1</v>
      </c>
      <c r="Z1868" s="9" t="b">
        <v>1</v>
      </c>
      <c r="AA1868" s="9" t="b">
        <v>1</v>
      </c>
      <c r="AB1868" s="9" t="b">
        <v>1</v>
      </c>
      <c r="AC1868" s="9" t="b">
        <v>0</v>
      </c>
      <c r="AD1868" s="9" t="b">
        <v>0</v>
      </c>
      <c r="AE1868" s="9" t="b">
        <v>1</v>
      </c>
      <c r="AF1868" s="9" t="b">
        <v>1</v>
      </c>
      <c r="AG1868" s="9" t="b">
        <v>1</v>
      </c>
    </row>
    <row r="1869" spans="1:33" x14ac:dyDescent="0.2">
      <c r="A1869" s="9">
        <v>3</v>
      </c>
      <c r="B1869" t="s">
        <v>165</v>
      </c>
      <c r="C1869" t="s">
        <v>55</v>
      </c>
      <c r="D1869">
        <v>0</v>
      </c>
      <c r="E1869">
        <v>7206310.6609450001</v>
      </c>
      <c r="F1869">
        <v>0</v>
      </c>
      <c r="G1869">
        <v>0</v>
      </c>
      <c r="H1869">
        <v>0</v>
      </c>
      <c r="I1869">
        <v>0</v>
      </c>
      <c r="J1869" s="8">
        <f>SUMIFS(Table1[time],Table1[repetition],Table1[[#This Row],[repetition]],Table1[config],Table1[[#This Row],[config]])</f>
        <v>100156406.73268493</v>
      </c>
      <c r="K1869" s="9">
        <v>90</v>
      </c>
      <c r="L1869" s="9">
        <v>5</v>
      </c>
      <c r="M1869" s="9" t="s">
        <v>150</v>
      </c>
      <c r="N1869" s="9" t="b">
        <v>1</v>
      </c>
      <c r="O1869" s="9" t="b">
        <v>1</v>
      </c>
      <c r="P1869" s="9" t="b">
        <v>1</v>
      </c>
      <c r="Q1869" s="9" t="b">
        <v>1</v>
      </c>
      <c r="R1869" s="9" t="b">
        <v>0</v>
      </c>
      <c r="S1869" s="9" t="b">
        <v>1</v>
      </c>
      <c r="T1869" s="9" t="b">
        <v>1</v>
      </c>
      <c r="U1869" s="9" t="b">
        <v>0</v>
      </c>
      <c r="V1869" s="9" t="b">
        <v>1</v>
      </c>
      <c r="W1869" s="9" t="b">
        <v>1</v>
      </c>
      <c r="X1869" s="9" t="b">
        <v>0</v>
      </c>
      <c r="Y1869" s="9" t="b">
        <v>1</v>
      </c>
      <c r="Z1869" s="9" t="b">
        <v>0</v>
      </c>
      <c r="AA1869" s="9" t="b">
        <v>0</v>
      </c>
      <c r="AB1869" s="9" t="b">
        <v>0</v>
      </c>
      <c r="AC1869" s="9" t="b">
        <v>0</v>
      </c>
      <c r="AD1869" s="9" t="b">
        <v>0</v>
      </c>
      <c r="AE1869" s="9" t="b">
        <v>1</v>
      </c>
      <c r="AF1869" s="9" t="b">
        <v>0</v>
      </c>
      <c r="AG1869" s="9" t="b">
        <v>1</v>
      </c>
    </row>
    <row r="1870" spans="1:33" x14ac:dyDescent="0.2">
      <c r="A1870" s="11">
        <v>1</v>
      </c>
      <c r="B1870" t="s">
        <v>167</v>
      </c>
      <c r="C1870" t="s">
        <v>55</v>
      </c>
      <c r="D1870">
        <v>0</v>
      </c>
      <c r="E1870">
        <v>7203996.8753410503</v>
      </c>
      <c r="F1870">
        <v>0</v>
      </c>
      <c r="G1870">
        <v>0</v>
      </c>
      <c r="H1870">
        <v>0</v>
      </c>
      <c r="I1870">
        <v>0</v>
      </c>
      <c r="J1870" s="10">
        <f>SUMIFS(Table1[time],Table1[repetition],Table1[[#This Row],[repetition]],Table1[config],Table1[[#This Row],[config]])</f>
        <v>90231996.328166887</v>
      </c>
      <c r="K1870" s="11">
        <v>80</v>
      </c>
      <c r="L1870" s="11">
        <v>18</v>
      </c>
      <c r="M1870" s="11" t="s">
        <v>149</v>
      </c>
      <c r="N1870" s="11" t="b">
        <v>1</v>
      </c>
      <c r="O1870" s="11" t="b">
        <v>0</v>
      </c>
      <c r="P1870" s="11" t="b">
        <v>1</v>
      </c>
      <c r="Q1870" s="11" t="b">
        <v>0</v>
      </c>
      <c r="R1870" s="11" t="b">
        <v>0</v>
      </c>
      <c r="S1870" s="11" t="b">
        <v>0</v>
      </c>
      <c r="T1870" s="11" t="b">
        <v>1</v>
      </c>
      <c r="U1870" s="11" t="b">
        <v>0</v>
      </c>
      <c r="V1870" s="11" t="b">
        <v>1</v>
      </c>
      <c r="W1870" s="11" t="b">
        <v>0</v>
      </c>
      <c r="X1870" s="11" t="b">
        <v>0</v>
      </c>
      <c r="Y1870" s="11" t="b">
        <v>1</v>
      </c>
      <c r="Z1870" s="11" t="b">
        <v>0</v>
      </c>
      <c r="AA1870" s="11" t="b">
        <v>1</v>
      </c>
      <c r="AB1870" s="11" t="b">
        <v>1</v>
      </c>
      <c r="AC1870" s="11" t="b">
        <v>0</v>
      </c>
      <c r="AD1870" s="11" t="b">
        <v>0</v>
      </c>
      <c r="AE1870" s="11" t="b">
        <v>0</v>
      </c>
      <c r="AF1870" s="11" t="b">
        <v>0</v>
      </c>
      <c r="AG1870" s="11" t="b">
        <v>0</v>
      </c>
    </row>
    <row r="1871" spans="1:33" x14ac:dyDescent="0.2">
      <c r="A1871" s="11">
        <v>2</v>
      </c>
      <c r="B1871" t="s">
        <v>167</v>
      </c>
      <c r="C1871" t="s">
        <v>55</v>
      </c>
      <c r="D1871">
        <v>0</v>
      </c>
      <c r="E1871">
        <v>7204581.4036740903</v>
      </c>
      <c r="F1871">
        <v>0</v>
      </c>
      <c r="G1871">
        <v>0</v>
      </c>
      <c r="H1871">
        <v>0</v>
      </c>
      <c r="I1871">
        <v>0</v>
      </c>
      <c r="J1871" s="10">
        <f>SUMIFS(Table1[time],Table1[repetition],Table1[[#This Row],[repetition]],Table1[config],Table1[[#This Row],[config]])</f>
        <v>92988320.201160312</v>
      </c>
      <c r="K1871" s="11">
        <v>90</v>
      </c>
      <c r="L1871" s="11">
        <v>3</v>
      </c>
      <c r="M1871" s="11" t="s">
        <v>151</v>
      </c>
      <c r="N1871" s="11" t="b">
        <v>0</v>
      </c>
      <c r="O1871" s="11" t="b">
        <v>1</v>
      </c>
      <c r="P1871" s="11" t="b">
        <v>1</v>
      </c>
      <c r="Q1871" s="11" t="b">
        <v>0</v>
      </c>
      <c r="R1871" s="11" t="b">
        <v>0</v>
      </c>
      <c r="S1871" s="11" t="b">
        <v>1</v>
      </c>
      <c r="T1871" s="11" t="b">
        <v>1</v>
      </c>
      <c r="U1871" s="11" t="b">
        <v>1</v>
      </c>
      <c r="V1871" s="11" t="b">
        <v>0</v>
      </c>
      <c r="W1871" s="11" t="b">
        <v>1</v>
      </c>
      <c r="X1871" s="11" t="b">
        <v>0</v>
      </c>
      <c r="Y1871" s="11" t="b">
        <v>1</v>
      </c>
      <c r="Z1871" s="11" t="b">
        <v>1</v>
      </c>
      <c r="AA1871" s="11" t="b">
        <v>1</v>
      </c>
      <c r="AB1871" s="11" t="b">
        <v>1</v>
      </c>
      <c r="AC1871" s="11" t="b">
        <v>0</v>
      </c>
      <c r="AD1871" s="11" t="b">
        <v>0</v>
      </c>
      <c r="AE1871" s="11" t="b">
        <v>1</v>
      </c>
      <c r="AF1871" s="11" t="b">
        <v>1</v>
      </c>
      <c r="AG1871" s="11" t="b">
        <v>1</v>
      </c>
    </row>
    <row r="1872" spans="1:33" x14ac:dyDescent="0.2">
      <c r="A1872" s="9">
        <v>3</v>
      </c>
      <c r="B1872" t="s">
        <v>167</v>
      </c>
      <c r="C1872" t="s">
        <v>55</v>
      </c>
      <c r="D1872">
        <v>0</v>
      </c>
      <c r="E1872">
        <v>7203234.8701590002</v>
      </c>
      <c r="F1872">
        <v>0</v>
      </c>
      <c r="G1872">
        <v>0</v>
      </c>
      <c r="H1872">
        <v>0</v>
      </c>
      <c r="I1872">
        <v>0</v>
      </c>
      <c r="J1872" s="8">
        <f>SUMIFS(Table1[time],Table1[repetition],Table1[[#This Row],[repetition]],Table1[config],Table1[[#This Row],[config]])</f>
        <v>100156406.73268493</v>
      </c>
      <c r="K1872" s="9">
        <v>600</v>
      </c>
      <c r="L1872" s="9">
        <v>18</v>
      </c>
      <c r="M1872" s="9" t="s">
        <v>150</v>
      </c>
      <c r="N1872" s="9" t="b">
        <v>0</v>
      </c>
      <c r="O1872" s="9" t="b">
        <v>1</v>
      </c>
      <c r="P1872" s="9" t="b">
        <v>0</v>
      </c>
      <c r="Q1872" s="9" t="b">
        <v>0</v>
      </c>
      <c r="R1872" s="9" t="b">
        <v>1</v>
      </c>
      <c r="S1872" s="9" t="b">
        <v>1</v>
      </c>
      <c r="T1872" s="9" t="b">
        <v>1</v>
      </c>
      <c r="U1872" s="9" t="b">
        <v>0</v>
      </c>
      <c r="V1872" s="9" t="b">
        <v>1</v>
      </c>
      <c r="W1872" s="9" t="b">
        <v>0</v>
      </c>
      <c r="X1872" s="9" t="b">
        <v>0</v>
      </c>
      <c r="Y1872" s="9" t="b">
        <v>0</v>
      </c>
      <c r="Z1872" s="9" t="b">
        <v>1</v>
      </c>
      <c r="AA1872" s="9" t="b">
        <v>0</v>
      </c>
      <c r="AB1872" s="9" t="b">
        <v>0</v>
      </c>
      <c r="AC1872" s="9" t="b">
        <v>1</v>
      </c>
      <c r="AD1872" s="9" t="b">
        <v>1</v>
      </c>
      <c r="AE1872" s="9" t="b">
        <v>0</v>
      </c>
      <c r="AF1872" s="9" t="b">
        <v>1</v>
      </c>
      <c r="AG1872" s="9" t="b">
        <v>1</v>
      </c>
    </row>
    <row r="1873" spans="1:33" x14ac:dyDescent="0.2">
      <c r="A1873" s="11">
        <v>1</v>
      </c>
      <c r="B1873" t="s">
        <v>161</v>
      </c>
      <c r="C1873" t="s">
        <v>55</v>
      </c>
      <c r="D1873">
        <v>0</v>
      </c>
      <c r="E1873">
        <v>7203209.7351819901</v>
      </c>
      <c r="F1873">
        <v>0</v>
      </c>
      <c r="G1873">
        <v>0</v>
      </c>
      <c r="H1873">
        <v>0</v>
      </c>
      <c r="I1873">
        <v>0</v>
      </c>
      <c r="J1873" s="10">
        <f>SUMIFS(Table1[time],Table1[repetition],Table1[[#This Row],[repetition]],Table1[config],Table1[[#This Row],[config]])</f>
        <v>90231996.328166887</v>
      </c>
      <c r="K1873" s="11">
        <v>0</v>
      </c>
      <c r="L1873" s="11">
        <v>4</v>
      </c>
      <c r="M1873" s="11" t="s">
        <v>149</v>
      </c>
      <c r="N1873" s="11" t="b">
        <v>1</v>
      </c>
      <c r="O1873" s="11" t="b">
        <v>0</v>
      </c>
      <c r="P1873" s="11" t="b">
        <v>1</v>
      </c>
      <c r="Q1873" s="11" t="b">
        <v>0</v>
      </c>
      <c r="R1873" s="11" t="b">
        <v>1</v>
      </c>
      <c r="S1873" s="11" t="b">
        <v>0</v>
      </c>
      <c r="T1873" s="11" t="b">
        <v>1</v>
      </c>
      <c r="U1873" s="11" t="b">
        <v>0</v>
      </c>
      <c r="V1873" s="11" t="b">
        <v>1</v>
      </c>
      <c r="W1873" s="11" t="b">
        <v>0</v>
      </c>
      <c r="X1873" s="11" t="b">
        <v>1</v>
      </c>
      <c r="Y1873" s="11" t="b">
        <v>0</v>
      </c>
      <c r="Z1873" s="11" t="b">
        <v>1</v>
      </c>
      <c r="AA1873" s="11" t="b">
        <v>0</v>
      </c>
      <c r="AB1873" s="11" t="b">
        <v>1</v>
      </c>
      <c r="AC1873" s="11" t="b">
        <v>0</v>
      </c>
      <c r="AD1873" s="11" t="b">
        <v>1</v>
      </c>
      <c r="AE1873" s="11" t="b">
        <v>0</v>
      </c>
      <c r="AF1873" s="11" t="b">
        <v>1</v>
      </c>
      <c r="AG1873" s="11" t="b">
        <v>0</v>
      </c>
    </row>
    <row r="1874" spans="1:33" x14ac:dyDescent="0.2">
      <c r="A1874" s="11">
        <v>2</v>
      </c>
      <c r="B1874" t="s">
        <v>161</v>
      </c>
      <c r="C1874" t="s">
        <v>55</v>
      </c>
      <c r="D1874">
        <v>0</v>
      </c>
      <c r="E1874">
        <v>7202382.3641990302</v>
      </c>
      <c r="F1874">
        <v>0</v>
      </c>
      <c r="G1874">
        <v>0</v>
      </c>
      <c r="H1874">
        <v>0</v>
      </c>
      <c r="I1874">
        <v>0</v>
      </c>
      <c r="J1874" s="10">
        <f>SUMIFS(Table1[time],Table1[repetition],Table1[[#This Row],[repetition]],Table1[config],Table1[[#This Row],[config]])</f>
        <v>92988320.201160312</v>
      </c>
      <c r="K1874" s="11">
        <v>90</v>
      </c>
      <c r="L1874" s="11">
        <v>3</v>
      </c>
      <c r="M1874" s="11" t="s">
        <v>151</v>
      </c>
      <c r="N1874" s="11" t="b">
        <v>0</v>
      </c>
      <c r="O1874" s="11" t="b">
        <v>1</v>
      </c>
      <c r="P1874" s="11" t="b">
        <v>1</v>
      </c>
      <c r="Q1874" s="11" t="b">
        <v>0</v>
      </c>
      <c r="R1874" s="11" t="b">
        <v>0</v>
      </c>
      <c r="S1874" s="11" t="b">
        <v>1</v>
      </c>
      <c r="T1874" s="11" t="b">
        <v>1</v>
      </c>
      <c r="U1874" s="11" t="b">
        <v>1</v>
      </c>
      <c r="V1874" s="11" t="b">
        <v>0</v>
      </c>
      <c r="W1874" s="11" t="b">
        <v>1</v>
      </c>
      <c r="X1874" s="11" t="b">
        <v>0</v>
      </c>
      <c r="Y1874" s="11" t="b">
        <v>1</v>
      </c>
      <c r="Z1874" s="11" t="b">
        <v>1</v>
      </c>
      <c r="AA1874" s="11" t="b">
        <v>1</v>
      </c>
      <c r="AB1874" s="11" t="b">
        <v>1</v>
      </c>
      <c r="AC1874" s="11" t="b">
        <v>0</v>
      </c>
      <c r="AD1874" s="11" t="b">
        <v>0</v>
      </c>
      <c r="AE1874" s="11" t="b">
        <v>1</v>
      </c>
      <c r="AF1874" s="11" t="b">
        <v>1</v>
      </c>
      <c r="AG1874" s="11" t="b">
        <v>1</v>
      </c>
    </row>
    <row r="1875" spans="1:33" x14ac:dyDescent="0.2">
      <c r="A1875" s="11">
        <v>3</v>
      </c>
      <c r="B1875" t="s">
        <v>161</v>
      </c>
      <c r="C1875" t="s">
        <v>55</v>
      </c>
      <c r="D1875">
        <v>0</v>
      </c>
      <c r="E1875">
        <v>7204265.3708939897</v>
      </c>
      <c r="F1875">
        <v>0</v>
      </c>
      <c r="G1875">
        <v>0</v>
      </c>
      <c r="H1875">
        <v>0</v>
      </c>
      <c r="I1875">
        <v>0</v>
      </c>
      <c r="J1875" s="10">
        <f>SUMIFS(Table1[time],Table1[repetition],Table1[[#This Row],[repetition]],Table1[config],Table1[[#This Row],[config]])</f>
        <v>100156406.73268493</v>
      </c>
      <c r="K1875" s="11">
        <v>90</v>
      </c>
      <c r="L1875" s="11">
        <v>5</v>
      </c>
      <c r="M1875" s="11" t="s">
        <v>150</v>
      </c>
      <c r="N1875" s="11" t="b">
        <v>1</v>
      </c>
      <c r="O1875" s="11" t="b">
        <v>1</v>
      </c>
      <c r="P1875" s="11" t="b">
        <v>1</v>
      </c>
      <c r="Q1875" s="11" t="b">
        <v>1</v>
      </c>
      <c r="R1875" s="11" t="b">
        <v>0</v>
      </c>
      <c r="S1875" s="11" t="b">
        <v>1</v>
      </c>
      <c r="T1875" s="11" t="b">
        <v>1</v>
      </c>
      <c r="U1875" s="11" t="b">
        <v>0</v>
      </c>
      <c r="V1875" s="11" t="b">
        <v>1</v>
      </c>
      <c r="W1875" s="11" t="b">
        <v>1</v>
      </c>
      <c r="X1875" s="11" t="b">
        <v>0</v>
      </c>
      <c r="Y1875" s="11" t="b">
        <v>1</v>
      </c>
      <c r="Z1875" s="11" t="b">
        <v>0</v>
      </c>
      <c r="AA1875" s="11" t="b">
        <v>0</v>
      </c>
      <c r="AB1875" s="11" t="b">
        <v>0</v>
      </c>
      <c r="AC1875" s="11" t="b">
        <v>0</v>
      </c>
      <c r="AD1875" s="11" t="b">
        <v>0</v>
      </c>
      <c r="AE1875" s="11" t="b">
        <v>1</v>
      </c>
      <c r="AF1875" s="11" t="b">
        <v>0</v>
      </c>
      <c r="AG1875" s="11" t="b">
        <v>1</v>
      </c>
    </row>
    <row r="1876" spans="1:33" x14ac:dyDescent="0.2">
      <c r="A1876" s="9">
        <v>1</v>
      </c>
      <c r="B1876" t="s">
        <v>168</v>
      </c>
      <c r="C1876" t="s">
        <v>55</v>
      </c>
      <c r="D1876">
        <v>505</v>
      </c>
      <c r="E1876">
        <v>1009089.65796703</v>
      </c>
      <c r="F1876">
        <v>0</v>
      </c>
      <c r="G1876">
        <v>0</v>
      </c>
      <c r="H1876">
        <v>0</v>
      </c>
      <c r="I1876">
        <v>0</v>
      </c>
      <c r="J1876" s="8">
        <f>SUMIFS(Table1[time],Table1[repetition],Table1[[#This Row],[repetition]],Table1[config],Table1[[#This Row],[config]])</f>
        <v>90231996.328166887</v>
      </c>
      <c r="K1876" s="9">
        <v>90</v>
      </c>
      <c r="L1876" s="9">
        <v>5</v>
      </c>
      <c r="M1876" s="9" t="s">
        <v>150</v>
      </c>
      <c r="N1876" s="9" t="b">
        <v>1</v>
      </c>
      <c r="O1876" s="9" t="b">
        <v>1</v>
      </c>
      <c r="P1876" s="9" t="b">
        <v>1</v>
      </c>
      <c r="Q1876" s="9" t="b">
        <v>1</v>
      </c>
      <c r="R1876" s="9" t="b">
        <v>0</v>
      </c>
      <c r="S1876" s="9" t="b">
        <v>1</v>
      </c>
      <c r="T1876" s="9" t="b">
        <v>1</v>
      </c>
      <c r="U1876" s="9" t="b">
        <v>0</v>
      </c>
      <c r="V1876" s="9" t="b">
        <v>1</v>
      </c>
      <c r="W1876" s="9" t="b">
        <v>1</v>
      </c>
      <c r="X1876" s="9" t="b">
        <v>0</v>
      </c>
      <c r="Y1876" s="9" t="b">
        <v>1</v>
      </c>
      <c r="Z1876" s="9" t="b">
        <v>0</v>
      </c>
      <c r="AA1876" s="9" t="b">
        <v>0</v>
      </c>
      <c r="AB1876" s="9" t="b">
        <v>0</v>
      </c>
      <c r="AC1876" s="9" t="b">
        <v>0</v>
      </c>
      <c r="AD1876" s="9" t="b">
        <v>0</v>
      </c>
      <c r="AE1876" s="9" t="b">
        <v>1</v>
      </c>
      <c r="AF1876" s="9" t="b">
        <v>0</v>
      </c>
      <c r="AG1876" s="9" t="b">
        <v>1</v>
      </c>
    </row>
    <row r="1877" spans="1:33" x14ac:dyDescent="0.2">
      <c r="A1877" s="9">
        <v>2</v>
      </c>
      <c r="B1877" t="s">
        <v>168</v>
      </c>
      <c r="C1877" t="s">
        <v>55</v>
      </c>
      <c r="D1877">
        <v>505</v>
      </c>
      <c r="E1877">
        <v>923207.22104515799</v>
      </c>
      <c r="F1877">
        <v>0</v>
      </c>
      <c r="G1877">
        <v>0</v>
      </c>
      <c r="H1877">
        <v>0</v>
      </c>
      <c r="I1877">
        <v>0</v>
      </c>
      <c r="J1877" s="8">
        <f>SUMIFS(Table1[time],Table1[repetition],Table1[[#This Row],[repetition]],Table1[config],Table1[[#This Row],[config]])</f>
        <v>92988320.201160312</v>
      </c>
      <c r="K1877" s="9">
        <v>0</v>
      </c>
      <c r="L1877" s="9">
        <v>4</v>
      </c>
      <c r="M1877" s="9" t="s">
        <v>149</v>
      </c>
      <c r="N1877" s="9" t="b">
        <v>1</v>
      </c>
      <c r="O1877" s="9" t="b">
        <v>0</v>
      </c>
      <c r="P1877" s="9" t="b">
        <v>1</v>
      </c>
      <c r="Q1877" s="9" t="b">
        <v>0</v>
      </c>
      <c r="R1877" s="9" t="b">
        <v>1</v>
      </c>
      <c r="S1877" s="9" t="b">
        <v>0</v>
      </c>
      <c r="T1877" s="9" t="b">
        <v>1</v>
      </c>
      <c r="U1877" s="9" t="b">
        <v>0</v>
      </c>
      <c r="V1877" s="9" t="b">
        <v>1</v>
      </c>
      <c r="W1877" s="9" t="b">
        <v>0</v>
      </c>
      <c r="X1877" s="9" t="b">
        <v>1</v>
      </c>
      <c r="Y1877" s="9" t="b">
        <v>0</v>
      </c>
      <c r="Z1877" s="9" t="b">
        <v>1</v>
      </c>
      <c r="AA1877" s="9" t="b">
        <v>0</v>
      </c>
      <c r="AB1877" s="9" t="b">
        <v>1</v>
      </c>
      <c r="AC1877" s="9" t="b">
        <v>0</v>
      </c>
      <c r="AD1877" s="9" t="b">
        <v>1</v>
      </c>
      <c r="AE1877" s="9" t="b">
        <v>0</v>
      </c>
      <c r="AF1877" s="9" t="b">
        <v>1</v>
      </c>
      <c r="AG1877" s="9" t="b">
        <v>0</v>
      </c>
    </row>
    <row r="1878" spans="1:33" x14ac:dyDescent="0.2">
      <c r="A1878" s="11">
        <v>3</v>
      </c>
      <c r="B1878" t="s">
        <v>168</v>
      </c>
      <c r="C1878" t="s">
        <v>55</v>
      </c>
      <c r="D1878">
        <v>505</v>
      </c>
      <c r="E1878">
        <v>2492008.32504299</v>
      </c>
      <c r="F1878">
        <v>0</v>
      </c>
      <c r="G1878">
        <v>0</v>
      </c>
      <c r="H1878">
        <v>0</v>
      </c>
      <c r="I1878">
        <v>0</v>
      </c>
      <c r="J1878" s="10">
        <f>SUMIFS(Table1[time],Table1[repetition],Table1[[#This Row],[repetition]],Table1[config],Table1[[#This Row],[config]])</f>
        <v>100156406.73268493</v>
      </c>
      <c r="K1878" s="11">
        <v>0</v>
      </c>
      <c r="L1878" s="11">
        <v>4</v>
      </c>
      <c r="M1878" s="11" t="s">
        <v>149</v>
      </c>
      <c r="N1878" s="11" t="b">
        <v>1</v>
      </c>
      <c r="O1878" s="11" t="b">
        <v>0</v>
      </c>
      <c r="P1878" s="11" t="b">
        <v>1</v>
      </c>
      <c r="Q1878" s="11" t="b">
        <v>0</v>
      </c>
      <c r="R1878" s="11" t="b">
        <v>1</v>
      </c>
      <c r="S1878" s="11" t="b">
        <v>0</v>
      </c>
      <c r="T1878" s="11" t="b">
        <v>1</v>
      </c>
      <c r="U1878" s="11" t="b">
        <v>0</v>
      </c>
      <c r="V1878" s="11" t="b">
        <v>1</v>
      </c>
      <c r="W1878" s="11" t="b">
        <v>0</v>
      </c>
      <c r="X1878" s="11" t="b">
        <v>1</v>
      </c>
      <c r="Y1878" s="11" t="b">
        <v>0</v>
      </c>
      <c r="Z1878" s="11" t="b">
        <v>1</v>
      </c>
      <c r="AA1878" s="11" t="b">
        <v>0</v>
      </c>
      <c r="AB1878" s="11" t="b">
        <v>1</v>
      </c>
      <c r="AC1878" s="11" t="b">
        <v>0</v>
      </c>
      <c r="AD1878" s="11" t="b">
        <v>1</v>
      </c>
      <c r="AE1878" s="11" t="b">
        <v>0</v>
      </c>
      <c r="AF1878" s="11" t="b">
        <v>1</v>
      </c>
      <c r="AG1878" s="11" t="b">
        <v>0</v>
      </c>
    </row>
    <row r="1879" spans="1:33" x14ac:dyDescent="0.2">
      <c r="A1879" s="9">
        <v>1</v>
      </c>
      <c r="B1879" t="s">
        <v>169</v>
      </c>
      <c r="C1879" t="s">
        <v>55</v>
      </c>
      <c r="D1879">
        <v>0</v>
      </c>
      <c r="E1879">
        <v>7202526.2855690001</v>
      </c>
      <c r="F1879">
        <v>0</v>
      </c>
      <c r="G1879">
        <v>0</v>
      </c>
      <c r="H1879">
        <v>0</v>
      </c>
      <c r="I1879">
        <v>0</v>
      </c>
      <c r="J1879" s="8">
        <f>SUMIFS(Table1[time],Table1[repetition],Table1[[#This Row],[repetition]],Table1[config],Table1[[#This Row],[config]])</f>
        <v>90231996.328166887</v>
      </c>
      <c r="K1879" s="9">
        <v>90</v>
      </c>
      <c r="L1879" s="9">
        <v>18</v>
      </c>
      <c r="M1879" s="9" t="s">
        <v>150</v>
      </c>
      <c r="N1879" s="9" t="b">
        <v>0</v>
      </c>
      <c r="O1879" s="9" t="b">
        <v>1</v>
      </c>
      <c r="P1879" s="9" t="b">
        <v>1</v>
      </c>
      <c r="Q1879" s="9" t="b">
        <v>1</v>
      </c>
      <c r="R1879" s="9" t="b">
        <v>1</v>
      </c>
      <c r="S1879" s="9" t="b">
        <v>0</v>
      </c>
      <c r="T1879" s="9" t="b">
        <v>0</v>
      </c>
      <c r="U1879" s="9" t="b">
        <v>1</v>
      </c>
      <c r="V1879" s="9" t="b">
        <v>0</v>
      </c>
      <c r="W1879" s="9" t="b">
        <v>0</v>
      </c>
      <c r="X1879" s="9" t="b">
        <v>1</v>
      </c>
      <c r="Y1879" s="9" t="b">
        <v>0</v>
      </c>
      <c r="Z1879" s="9" t="b">
        <v>0</v>
      </c>
      <c r="AA1879" s="9" t="b">
        <v>1</v>
      </c>
      <c r="AB1879" s="9" t="b">
        <v>1</v>
      </c>
      <c r="AC1879" s="9" t="b">
        <v>0</v>
      </c>
      <c r="AD1879" s="9" t="b">
        <v>1</v>
      </c>
      <c r="AE1879" s="9" t="b">
        <v>1</v>
      </c>
      <c r="AF1879" s="9" t="b">
        <v>0</v>
      </c>
      <c r="AG1879" s="9" t="b">
        <v>0</v>
      </c>
    </row>
    <row r="1880" spans="1:33" x14ac:dyDescent="0.2">
      <c r="A1880" s="11">
        <v>2</v>
      </c>
      <c r="B1880" t="s">
        <v>169</v>
      </c>
      <c r="C1880" t="s">
        <v>55</v>
      </c>
      <c r="D1880">
        <v>0</v>
      </c>
      <c r="E1880">
        <v>7203266.27666503</v>
      </c>
      <c r="F1880">
        <v>0</v>
      </c>
      <c r="G1880">
        <v>0</v>
      </c>
      <c r="H1880">
        <v>0</v>
      </c>
      <c r="I1880">
        <v>0</v>
      </c>
      <c r="J1880" s="10">
        <f>SUMIFS(Table1[time],Table1[repetition],Table1[[#This Row],[repetition]],Table1[config],Table1[[#This Row],[config]])</f>
        <v>92988320.201160312</v>
      </c>
      <c r="K1880" s="11">
        <v>90</v>
      </c>
      <c r="L1880" s="11">
        <v>3</v>
      </c>
      <c r="M1880" s="11" t="s">
        <v>151</v>
      </c>
      <c r="N1880" s="11" t="b">
        <v>0</v>
      </c>
      <c r="O1880" s="11" t="b">
        <v>1</v>
      </c>
      <c r="P1880" s="11" t="b">
        <v>1</v>
      </c>
      <c r="Q1880" s="11" t="b">
        <v>0</v>
      </c>
      <c r="R1880" s="11" t="b">
        <v>0</v>
      </c>
      <c r="S1880" s="11" t="b">
        <v>1</v>
      </c>
      <c r="T1880" s="11" t="b">
        <v>1</v>
      </c>
      <c r="U1880" s="11" t="b">
        <v>1</v>
      </c>
      <c r="V1880" s="11" t="b">
        <v>0</v>
      </c>
      <c r="W1880" s="11" t="b">
        <v>1</v>
      </c>
      <c r="X1880" s="11" t="b">
        <v>0</v>
      </c>
      <c r="Y1880" s="11" t="b">
        <v>1</v>
      </c>
      <c r="Z1880" s="11" t="b">
        <v>1</v>
      </c>
      <c r="AA1880" s="11" t="b">
        <v>1</v>
      </c>
      <c r="AB1880" s="11" t="b">
        <v>1</v>
      </c>
      <c r="AC1880" s="11" t="b">
        <v>0</v>
      </c>
      <c r="AD1880" s="11" t="b">
        <v>0</v>
      </c>
      <c r="AE1880" s="11" t="b">
        <v>1</v>
      </c>
      <c r="AF1880" s="11" t="b">
        <v>1</v>
      </c>
      <c r="AG1880" s="11" t="b">
        <v>1</v>
      </c>
    </row>
    <row r="1881" spans="1:33" x14ac:dyDescent="0.2">
      <c r="A1881" s="9">
        <v>3</v>
      </c>
      <c r="B1881" t="s">
        <v>169</v>
      </c>
      <c r="C1881" t="s">
        <v>55</v>
      </c>
      <c r="D1881">
        <v>0</v>
      </c>
      <c r="E1881">
        <v>7205177.2830010001</v>
      </c>
      <c r="F1881">
        <v>0</v>
      </c>
      <c r="G1881">
        <v>0</v>
      </c>
      <c r="H1881">
        <v>0</v>
      </c>
      <c r="I1881">
        <v>0</v>
      </c>
      <c r="J1881" s="8">
        <f>SUMIFS(Table1[time],Table1[repetition],Table1[[#This Row],[repetition]],Table1[config],Table1[[#This Row],[config]])</f>
        <v>100156406.73268493</v>
      </c>
      <c r="K1881" s="9">
        <v>90</v>
      </c>
      <c r="L1881" s="9">
        <v>5</v>
      </c>
      <c r="M1881" s="9" t="s">
        <v>150</v>
      </c>
      <c r="N1881" s="9" t="b">
        <v>1</v>
      </c>
      <c r="O1881" s="9" t="b">
        <v>1</v>
      </c>
      <c r="P1881" s="9" t="b">
        <v>1</v>
      </c>
      <c r="Q1881" s="9" t="b">
        <v>1</v>
      </c>
      <c r="R1881" s="9" t="b">
        <v>0</v>
      </c>
      <c r="S1881" s="9" t="b">
        <v>1</v>
      </c>
      <c r="T1881" s="9" t="b">
        <v>1</v>
      </c>
      <c r="U1881" s="9" t="b">
        <v>0</v>
      </c>
      <c r="V1881" s="9" t="b">
        <v>1</v>
      </c>
      <c r="W1881" s="9" t="b">
        <v>1</v>
      </c>
      <c r="X1881" s="9" t="b">
        <v>0</v>
      </c>
      <c r="Y1881" s="9" t="b">
        <v>1</v>
      </c>
      <c r="Z1881" s="9" t="b">
        <v>0</v>
      </c>
      <c r="AA1881" s="9" t="b">
        <v>0</v>
      </c>
      <c r="AB1881" s="9" t="b">
        <v>0</v>
      </c>
      <c r="AC1881" s="9" t="b">
        <v>0</v>
      </c>
      <c r="AD1881" s="9" t="b">
        <v>0</v>
      </c>
      <c r="AE1881" s="9" t="b">
        <v>1</v>
      </c>
      <c r="AF1881" s="9" t="b">
        <v>0</v>
      </c>
      <c r="AG1881" s="9" t="b">
        <v>1</v>
      </c>
    </row>
    <row r="1882" spans="1:33" x14ac:dyDescent="0.2">
      <c r="A1882" s="9">
        <v>1</v>
      </c>
      <c r="B1882" t="s">
        <v>172</v>
      </c>
      <c r="C1882" t="s">
        <v>55</v>
      </c>
      <c r="D1882">
        <v>176</v>
      </c>
      <c r="E1882">
        <v>212969.70867697301</v>
      </c>
      <c r="F1882">
        <v>0</v>
      </c>
      <c r="G1882">
        <v>0</v>
      </c>
      <c r="H1882">
        <v>0</v>
      </c>
      <c r="I1882">
        <v>0</v>
      </c>
      <c r="J1882" s="8">
        <f>SUMIFS(Table1[time],Table1[repetition],Table1[[#This Row],[repetition]],Table1[config],Table1[[#This Row],[config]])</f>
        <v>90231996.328166887</v>
      </c>
      <c r="K1882" s="9">
        <v>100</v>
      </c>
      <c r="L1882" s="9">
        <v>5</v>
      </c>
      <c r="M1882" s="9" t="s">
        <v>150</v>
      </c>
      <c r="N1882" s="9" t="b">
        <v>0</v>
      </c>
      <c r="O1882" s="9" t="b">
        <v>0</v>
      </c>
      <c r="P1882" s="9" t="b">
        <v>1</v>
      </c>
      <c r="Q1882" s="9" t="b">
        <v>0</v>
      </c>
      <c r="R1882" s="9" t="b">
        <v>0</v>
      </c>
      <c r="S1882" s="9" t="b">
        <v>1</v>
      </c>
      <c r="T1882" s="9" t="b">
        <v>0</v>
      </c>
      <c r="U1882" s="9" t="b">
        <v>1</v>
      </c>
      <c r="V1882" s="9" t="b">
        <v>0</v>
      </c>
      <c r="W1882" s="9" t="b">
        <v>0</v>
      </c>
      <c r="X1882" s="9" t="b">
        <v>1</v>
      </c>
      <c r="Y1882" s="9" t="b">
        <v>1</v>
      </c>
      <c r="Z1882" s="9" t="b">
        <v>0</v>
      </c>
      <c r="AA1882" s="9" t="b">
        <v>1</v>
      </c>
      <c r="AB1882" s="9" t="b">
        <v>0</v>
      </c>
      <c r="AC1882" s="9" t="b">
        <v>0</v>
      </c>
      <c r="AD1882" s="9" t="b">
        <v>1</v>
      </c>
      <c r="AE1882" s="9" t="b">
        <v>1</v>
      </c>
      <c r="AF1882" s="9" t="b">
        <v>0</v>
      </c>
      <c r="AG1882" s="9" t="b">
        <v>1</v>
      </c>
    </row>
    <row r="1883" spans="1:33" x14ac:dyDescent="0.2">
      <c r="A1883" s="11">
        <v>2</v>
      </c>
      <c r="B1883" t="s">
        <v>172</v>
      </c>
      <c r="C1883" t="s">
        <v>55</v>
      </c>
      <c r="D1883">
        <v>176</v>
      </c>
      <c r="E1883">
        <v>221142.89611810801</v>
      </c>
      <c r="F1883">
        <v>0</v>
      </c>
      <c r="G1883">
        <v>0</v>
      </c>
      <c r="H1883">
        <v>0</v>
      </c>
      <c r="I1883">
        <v>0</v>
      </c>
      <c r="J1883" s="10">
        <f>SUMIFS(Table1[time],Table1[repetition],Table1[[#This Row],[repetition]],Table1[config],Table1[[#This Row],[config]])</f>
        <v>92988320.201160312</v>
      </c>
      <c r="K1883" s="11">
        <v>90</v>
      </c>
      <c r="L1883" s="11">
        <v>2</v>
      </c>
      <c r="M1883" s="11" t="s">
        <v>150</v>
      </c>
      <c r="N1883" s="11" t="b">
        <v>1</v>
      </c>
      <c r="O1883" s="11" t="b">
        <v>0</v>
      </c>
      <c r="P1883" s="11" t="b">
        <v>0</v>
      </c>
      <c r="Q1883" s="11" t="b">
        <v>0</v>
      </c>
      <c r="R1883" s="11" t="b">
        <v>0</v>
      </c>
      <c r="S1883" s="11" t="b">
        <v>1</v>
      </c>
      <c r="T1883" s="11" t="b">
        <v>0</v>
      </c>
      <c r="U1883" s="11" t="b">
        <v>1</v>
      </c>
      <c r="V1883" s="11" t="b">
        <v>1</v>
      </c>
      <c r="W1883" s="11" t="b">
        <v>0</v>
      </c>
      <c r="X1883" s="11" t="b">
        <v>0</v>
      </c>
      <c r="Y1883" s="11" t="b">
        <v>0</v>
      </c>
      <c r="Z1883" s="11" t="b">
        <v>0</v>
      </c>
      <c r="AA1883" s="11" t="b">
        <v>1</v>
      </c>
      <c r="AB1883" s="11" t="b">
        <v>0</v>
      </c>
      <c r="AC1883" s="11" t="b">
        <v>0</v>
      </c>
      <c r="AD1883" s="11" t="b">
        <v>0</v>
      </c>
      <c r="AE1883" s="11" t="b">
        <v>0</v>
      </c>
      <c r="AF1883" s="11" t="b">
        <v>0</v>
      </c>
      <c r="AG1883" s="11" t="b">
        <v>1</v>
      </c>
    </row>
    <row r="1884" spans="1:33" x14ac:dyDescent="0.2">
      <c r="A1884" s="9">
        <v>3</v>
      </c>
      <c r="B1884" t="s">
        <v>172</v>
      </c>
      <c r="C1884" t="s">
        <v>55</v>
      </c>
      <c r="D1884">
        <v>176</v>
      </c>
      <c r="E1884">
        <v>404953.996484</v>
      </c>
      <c r="F1884">
        <v>0</v>
      </c>
      <c r="G1884">
        <v>0</v>
      </c>
      <c r="H1884">
        <v>0</v>
      </c>
      <c r="I1884">
        <v>0</v>
      </c>
      <c r="J1884" s="8">
        <f>SUMIFS(Table1[time],Table1[repetition],Table1[[#This Row],[repetition]],Table1[config],Table1[[#This Row],[config]])</f>
        <v>100156406.73268493</v>
      </c>
      <c r="K1884" s="9">
        <v>90</v>
      </c>
      <c r="L1884" s="9">
        <v>1</v>
      </c>
      <c r="M1884" s="9" t="s">
        <v>149</v>
      </c>
      <c r="N1884" s="9" t="b">
        <v>0</v>
      </c>
      <c r="O1884" s="9" t="b">
        <v>1</v>
      </c>
      <c r="P1884" s="9" t="b">
        <v>1</v>
      </c>
      <c r="Q1884" s="9" t="b">
        <v>1</v>
      </c>
      <c r="R1884" s="9" t="b">
        <v>1</v>
      </c>
      <c r="S1884" s="9" t="b">
        <v>0</v>
      </c>
      <c r="T1884" s="9" t="b">
        <v>1</v>
      </c>
      <c r="U1884" s="9" t="b">
        <v>0</v>
      </c>
      <c r="V1884" s="9" t="b">
        <v>0</v>
      </c>
      <c r="W1884" s="9" t="b">
        <v>1</v>
      </c>
      <c r="X1884" s="9" t="b">
        <v>1</v>
      </c>
      <c r="Y1884" s="9" t="b">
        <v>1</v>
      </c>
      <c r="Z1884" s="9" t="b">
        <v>1</v>
      </c>
      <c r="AA1884" s="9" t="b">
        <v>0</v>
      </c>
      <c r="AB1884" s="9" t="b">
        <v>1</v>
      </c>
      <c r="AC1884" s="9" t="b">
        <v>1</v>
      </c>
      <c r="AD1884" s="9" t="b">
        <v>1</v>
      </c>
      <c r="AE1884" s="9" t="b">
        <v>1</v>
      </c>
      <c r="AF1884" s="9" t="b">
        <v>1</v>
      </c>
      <c r="AG1884" s="9" t="b">
        <v>0</v>
      </c>
    </row>
    <row r="1885" spans="1:33" x14ac:dyDescent="0.2">
      <c r="A1885" s="11">
        <v>1</v>
      </c>
      <c r="B1885" t="s">
        <v>173</v>
      </c>
      <c r="C1885" t="s">
        <v>55</v>
      </c>
      <c r="D1885">
        <v>0</v>
      </c>
      <c r="E1885">
        <v>7211692.5639249897</v>
      </c>
      <c r="F1885">
        <v>0</v>
      </c>
      <c r="G1885">
        <v>0</v>
      </c>
      <c r="H1885">
        <v>0</v>
      </c>
      <c r="I1885">
        <v>0</v>
      </c>
      <c r="J1885" s="10">
        <f>SUMIFS(Table1[time],Table1[repetition],Table1[[#This Row],[repetition]],Table1[config],Table1[[#This Row],[config]])</f>
        <v>90231996.328166887</v>
      </c>
      <c r="K1885" s="11">
        <v>100</v>
      </c>
      <c r="L1885" s="11">
        <v>18</v>
      </c>
      <c r="M1885" s="11" t="s">
        <v>151</v>
      </c>
      <c r="N1885" s="11" t="b">
        <v>1</v>
      </c>
      <c r="O1885" s="11" t="b">
        <v>1</v>
      </c>
      <c r="P1885" s="11" t="b">
        <v>1</v>
      </c>
      <c r="Q1885" s="11" t="b">
        <v>1</v>
      </c>
      <c r="R1885" s="11" t="b">
        <v>1</v>
      </c>
      <c r="S1885" s="11" t="b">
        <v>1</v>
      </c>
      <c r="T1885" s="11" t="b">
        <v>0</v>
      </c>
      <c r="U1885" s="11" t="b">
        <v>0</v>
      </c>
      <c r="V1885" s="11" t="b">
        <v>1</v>
      </c>
      <c r="W1885" s="11" t="b">
        <v>1</v>
      </c>
      <c r="X1885" s="11" t="b">
        <v>0</v>
      </c>
      <c r="Y1885" s="11" t="b">
        <v>0</v>
      </c>
      <c r="Z1885" s="11" t="b">
        <v>0</v>
      </c>
      <c r="AA1885" s="11" t="b">
        <v>0</v>
      </c>
      <c r="AB1885" s="11" t="b">
        <v>0</v>
      </c>
      <c r="AC1885" s="11" t="b">
        <v>1</v>
      </c>
      <c r="AD1885" s="11" t="b">
        <v>1</v>
      </c>
      <c r="AE1885" s="11" t="b">
        <v>1</v>
      </c>
      <c r="AF1885" s="11" t="b">
        <v>1</v>
      </c>
      <c r="AG1885" s="11" t="b">
        <v>0</v>
      </c>
    </row>
    <row r="1886" spans="1:33" x14ac:dyDescent="0.2">
      <c r="A1886" s="9">
        <v>2</v>
      </c>
      <c r="B1886" t="s">
        <v>173</v>
      </c>
      <c r="C1886" t="s">
        <v>55</v>
      </c>
      <c r="D1886">
        <v>0</v>
      </c>
      <c r="E1886">
        <v>7211787.9631277099</v>
      </c>
      <c r="F1886">
        <v>0</v>
      </c>
      <c r="G1886">
        <v>0</v>
      </c>
      <c r="H1886">
        <v>0</v>
      </c>
      <c r="I1886">
        <v>0</v>
      </c>
      <c r="J1886" s="8">
        <f>SUMIFS(Table1[time],Table1[repetition],Table1[[#This Row],[repetition]],Table1[config],Table1[[#This Row],[config]])</f>
        <v>92988320.201160312</v>
      </c>
      <c r="K1886" s="9">
        <v>90</v>
      </c>
      <c r="L1886" s="9">
        <v>4</v>
      </c>
      <c r="M1886" s="9" t="s">
        <v>150</v>
      </c>
      <c r="N1886" s="9" t="b">
        <v>0</v>
      </c>
      <c r="O1886" s="9" t="b">
        <v>0</v>
      </c>
      <c r="P1886" s="9" t="b">
        <v>0</v>
      </c>
      <c r="Q1886" s="9" t="b">
        <v>0</v>
      </c>
      <c r="R1886" s="9" t="b">
        <v>0</v>
      </c>
      <c r="S1886" s="9" t="b">
        <v>0</v>
      </c>
      <c r="T1886" s="9" t="b">
        <v>1</v>
      </c>
      <c r="U1886" s="9" t="b">
        <v>1</v>
      </c>
      <c r="V1886" s="9" t="b">
        <v>0</v>
      </c>
      <c r="W1886" s="9" t="b">
        <v>1</v>
      </c>
      <c r="X1886" s="9" t="b">
        <v>1</v>
      </c>
      <c r="Y1886" s="9" t="b">
        <v>0</v>
      </c>
      <c r="Z1886" s="9" t="b">
        <v>1</v>
      </c>
      <c r="AA1886" s="9" t="b">
        <v>1</v>
      </c>
      <c r="AB1886" s="9" t="b">
        <v>0</v>
      </c>
      <c r="AC1886" s="9" t="b">
        <v>1</v>
      </c>
      <c r="AD1886" s="9" t="b">
        <v>0</v>
      </c>
      <c r="AE1886" s="9" t="b">
        <v>1</v>
      </c>
      <c r="AF1886" s="9" t="b">
        <v>1</v>
      </c>
      <c r="AG1886" s="9" t="b">
        <v>0</v>
      </c>
    </row>
    <row r="1887" spans="1:33" x14ac:dyDescent="0.2">
      <c r="A1887" s="11">
        <v>3</v>
      </c>
      <c r="B1887" t="s">
        <v>173</v>
      </c>
      <c r="C1887" t="s">
        <v>55</v>
      </c>
      <c r="D1887">
        <v>0</v>
      </c>
      <c r="E1887">
        <v>7218243.478507</v>
      </c>
      <c r="F1887">
        <v>0</v>
      </c>
      <c r="G1887">
        <v>0</v>
      </c>
      <c r="H1887">
        <v>0</v>
      </c>
      <c r="I1887">
        <v>0</v>
      </c>
      <c r="J1887" s="10">
        <f>SUMIFS(Table1[time],Table1[repetition],Table1[[#This Row],[repetition]],Table1[config],Table1[[#This Row],[config]])</f>
        <v>100156406.73268493</v>
      </c>
      <c r="K1887" s="11">
        <v>90</v>
      </c>
      <c r="L1887" s="11">
        <v>5</v>
      </c>
      <c r="M1887" s="11" t="s">
        <v>150</v>
      </c>
      <c r="N1887" s="11" t="b">
        <v>1</v>
      </c>
      <c r="O1887" s="11" t="b">
        <v>1</v>
      </c>
      <c r="P1887" s="11" t="b">
        <v>1</v>
      </c>
      <c r="Q1887" s="11" t="b">
        <v>1</v>
      </c>
      <c r="R1887" s="11" t="b">
        <v>0</v>
      </c>
      <c r="S1887" s="11" t="b">
        <v>1</v>
      </c>
      <c r="T1887" s="11" t="b">
        <v>1</v>
      </c>
      <c r="U1887" s="11" t="b">
        <v>0</v>
      </c>
      <c r="V1887" s="11" t="b">
        <v>1</v>
      </c>
      <c r="W1887" s="11" t="b">
        <v>1</v>
      </c>
      <c r="X1887" s="11" t="b">
        <v>0</v>
      </c>
      <c r="Y1887" s="11" t="b">
        <v>1</v>
      </c>
      <c r="Z1887" s="11" t="b">
        <v>0</v>
      </c>
      <c r="AA1887" s="11" t="b">
        <v>0</v>
      </c>
      <c r="AB1887" s="11" t="b">
        <v>0</v>
      </c>
      <c r="AC1887" s="11" t="b">
        <v>0</v>
      </c>
      <c r="AD1887" s="11" t="b">
        <v>0</v>
      </c>
      <c r="AE1887" s="11" t="b">
        <v>1</v>
      </c>
      <c r="AF1887" s="11" t="b">
        <v>0</v>
      </c>
      <c r="AG1887" s="11" t="b">
        <v>1</v>
      </c>
    </row>
    <row r="1888" spans="1:33" x14ac:dyDescent="0.2">
      <c r="A1888" s="11">
        <v>1</v>
      </c>
      <c r="B1888" t="s">
        <v>175</v>
      </c>
      <c r="C1888" t="s">
        <v>55</v>
      </c>
      <c r="D1888">
        <v>0</v>
      </c>
      <c r="E1888">
        <v>695588.523646991</v>
      </c>
      <c r="F1888">
        <v>0</v>
      </c>
      <c r="G1888">
        <v>0</v>
      </c>
      <c r="H1888">
        <v>0</v>
      </c>
      <c r="I1888">
        <v>0</v>
      </c>
      <c r="J1888" s="10">
        <f>SUMIFS(Table1[time],Table1[repetition],Table1[[#This Row],[repetition]],Table1[config],Table1[[#This Row],[config]])</f>
        <v>90231996.328166887</v>
      </c>
      <c r="K1888" s="11">
        <v>110</v>
      </c>
      <c r="L1888" s="11">
        <v>4</v>
      </c>
      <c r="M1888" s="11" t="s">
        <v>149</v>
      </c>
      <c r="N1888" s="11" t="b">
        <v>1</v>
      </c>
      <c r="O1888" s="11" t="b">
        <v>1</v>
      </c>
      <c r="P1888" s="11" t="b">
        <v>0</v>
      </c>
      <c r="Q1888" s="11" t="b">
        <v>1</v>
      </c>
      <c r="R1888" s="11" t="b">
        <v>1</v>
      </c>
      <c r="S1888" s="11" t="b">
        <v>1</v>
      </c>
      <c r="T1888" s="11" t="b">
        <v>1</v>
      </c>
      <c r="U1888" s="11" t="b">
        <v>0</v>
      </c>
      <c r="V1888" s="11" t="b">
        <v>0</v>
      </c>
      <c r="W1888" s="11" t="b">
        <v>0</v>
      </c>
      <c r="X1888" s="11" t="b">
        <v>1</v>
      </c>
      <c r="Y1888" s="11" t="b">
        <v>1</v>
      </c>
      <c r="Z1888" s="11" t="b">
        <v>1</v>
      </c>
      <c r="AA1888" s="11" t="b">
        <v>1</v>
      </c>
      <c r="AB1888" s="11" t="b">
        <v>1</v>
      </c>
      <c r="AC1888" s="11" t="b">
        <v>0</v>
      </c>
      <c r="AD1888" s="11" t="b">
        <v>1</v>
      </c>
      <c r="AE1888" s="11" t="b">
        <v>0</v>
      </c>
      <c r="AF1888" s="11" t="b">
        <v>0</v>
      </c>
      <c r="AG1888" s="11" t="b">
        <v>0</v>
      </c>
    </row>
    <row r="1889" spans="1:33" x14ac:dyDescent="0.2">
      <c r="A1889" s="9">
        <v>2</v>
      </c>
      <c r="B1889" t="s">
        <v>175</v>
      </c>
      <c r="C1889" t="s">
        <v>55</v>
      </c>
      <c r="D1889">
        <v>0</v>
      </c>
      <c r="E1889">
        <v>617435.81891106395</v>
      </c>
      <c r="F1889">
        <v>0</v>
      </c>
      <c r="G1889">
        <v>0</v>
      </c>
      <c r="H1889">
        <v>0</v>
      </c>
      <c r="I1889">
        <v>0</v>
      </c>
      <c r="J1889" s="8">
        <f>SUMIFS(Table1[time],Table1[repetition],Table1[[#This Row],[repetition]],Table1[config],Table1[[#This Row],[config]])</f>
        <v>92988320.201160312</v>
      </c>
      <c r="K1889" s="9">
        <v>90</v>
      </c>
      <c r="L1889" s="9">
        <v>2</v>
      </c>
      <c r="M1889" s="9" t="s">
        <v>150</v>
      </c>
      <c r="N1889" s="9" t="b">
        <v>1</v>
      </c>
      <c r="O1889" s="9" t="b">
        <v>0</v>
      </c>
      <c r="P1889" s="9" t="b">
        <v>0</v>
      </c>
      <c r="Q1889" s="9" t="b">
        <v>0</v>
      </c>
      <c r="R1889" s="9" t="b">
        <v>0</v>
      </c>
      <c r="S1889" s="9" t="b">
        <v>1</v>
      </c>
      <c r="T1889" s="9" t="b">
        <v>0</v>
      </c>
      <c r="U1889" s="9" t="b">
        <v>1</v>
      </c>
      <c r="V1889" s="9" t="b">
        <v>1</v>
      </c>
      <c r="W1889" s="9" t="b">
        <v>0</v>
      </c>
      <c r="X1889" s="9" t="b">
        <v>0</v>
      </c>
      <c r="Y1889" s="9" t="b">
        <v>0</v>
      </c>
      <c r="Z1889" s="9" t="b">
        <v>0</v>
      </c>
      <c r="AA1889" s="9" t="b">
        <v>1</v>
      </c>
      <c r="AB1889" s="9" t="b">
        <v>0</v>
      </c>
      <c r="AC1889" s="9" t="b">
        <v>0</v>
      </c>
      <c r="AD1889" s="9" t="b">
        <v>0</v>
      </c>
      <c r="AE1889" s="9" t="b">
        <v>0</v>
      </c>
      <c r="AF1889" s="9" t="b">
        <v>0</v>
      </c>
      <c r="AG1889" s="9" t="b">
        <v>1</v>
      </c>
    </row>
    <row r="1890" spans="1:33" x14ac:dyDescent="0.2">
      <c r="A1890" s="9">
        <v>3</v>
      </c>
      <c r="B1890" t="s">
        <v>175</v>
      </c>
      <c r="C1890" t="s">
        <v>55</v>
      </c>
      <c r="D1890">
        <v>0</v>
      </c>
      <c r="E1890">
        <v>1297075.970457</v>
      </c>
      <c r="F1890">
        <v>0</v>
      </c>
      <c r="G1890">
        <v>0</v>
      </c>
      <c r="H1890">
        <v>0</v>
      </c>
      <c r="I1890">
        <v>0</v>
      </c>
      <c r="J1890" s="8">
        <f>SUMIFS(Table1[time],Table1[repetition],Table1[[#This Row],[repetition]],Table1[config],Table1[[#This Row],[config]])</f>
        <v>100156406.73268493</v>
      </c>
      <c r="K1890" s="9">
        <v>90</v>
      </c>
      <c r="L1890" s="9">
        <v>2</v>
      </c>
      <c r="M1890" s="9" t="s">
        <v>150</v>
      </c>
      <c r="N1890" s="9" t="b">
        <v>1</v>
      </c>
      <c r="O1890" s="9" t="b">
        <v>0</v>
      </c>
      <c r="P1890" s="9" t="b">
        <v>0</v>
      </c>
      <c r="Q1890" s="9" t="b">
        <v>0</v>
      </c>
      <c r="R1890" s="9" t="b">
        <v>0</v>
      </c>
      <c r="S1890" s="9" t="b">
        <v>1</v>
      </c>
      <c r="T1890" s="9" t="b">
        <v>0</v>
      </c>
      <c r="U1890" s="9" t="b">
        <v>1</v>
      </c>
      <c r="V1890" s="9" t="b">
        <v>1</v>
      </c>
      <c r="W1890" s="9" t="b">
        <v>0</v>
      </c>
      <c r="X1890" s="9" t="b">
        <v>0</v>
      </c>
      <c r="Y1890" s="9" t="b">
        <v>0</v>
      </c>
      <c r="Z1890" s="9" t="b">
        <v>0</v>
      </c>
      <c r="AA1890" s="9" t="b">
        <v>1</v>
      </c>
      <c r="AB1890" s="9" t="b">
        <v>0</v>
      </c>
      <c r="AC1890" s="9" t="b">
        <v>0</v>
      </c>
      <c r="AD1890" s="9" t="b">
        <v>0</v>
      </c>
      <c r="AE1890" s="9" t="b">
        <v>0</v>
      </c>
      <c r="AF1890" s="9" t="b">
        <v>0</v>
      </c>
      <c r="AG1890" s="9" t="b">
        <v>1</v>
      </c>
    </row>
    <row r="1891" spans="1:33" x14ac:dyDescent="0.2">
      <c r="A1891" s="11">
        <v>1</v>
      </c>
      <c r="B1891" t="s">
        <v>176</v>
      </c>
      <c r="C1891" t="s">
        <v>55</v>
      </c>
      <c r="D1891">
        <v>0</v>
      </c>
      <c r="E1891">
        <v>7203264.1992699904</v>
      </c>
      <c r="F1891">
        <v>0</v>
      </c>
      <c r="G1891">
        <v>0</v>
      </c>
      <c r="H1891">
        <v>0</v>
      </c>
      <c r="I1891">
        <v>0</v>
      </c>
      <c r="J1891" s="10">
        <f>SUMIFS(Table1[time],Table1[repetition],Table1[[#This Row],[repetition]],Table1[config],Table1[[#This Row],[config]])</f>
        <v>90231996.328166887</v>
      </c>
      <c r="K1891" s="11">
        <v>110</v>
      </c>
      <c r="L1891" s="11">
        <v>18</v>
      </c>
      <c r="M1891" s="11" t="s">
        <v>151</v>
      </c>
      <c r="N1891" s="11" t="b">
        <v>0</v>
      </c>
      <c r="O1891" s="11" t="b">
        <v>1</v>
      </c>
      <c r="P1891" s="11" t="b">
        <v>1</v>
      </c>
      <c r="Q1891" s="11" t="b">
        <v>1</v>
      </c>
      <c r="R1891" s="11" t="b">
        <v>1</v>
      </c>
      <c r="S1891" s="11" t="b">
        <v>1</v>
      </c>
      <c r="T1891" s="11" t="b">
        <v>1</v>
      </c>
      <c r="U1891" s="11" t="b">
        <v>0</v>
      </c>
      <c r="V1891" s="11" t="b">
        <v>1</v>
      </c>
      <c r="W1891" s="11" t="b">
        <v>1</v>
      </c>
      <c r="X1891" s="11" t="b">
        <v>1</v>
      </c>
      <c r="Y1891" s="11" t="b">
        <v>0</v>
      </c>
      <c r="Z1891" s="11" t="b">
        <v>1</v>
      </c>
      <c r="AA1891" s="11" t="b">
        <v>1</v>
      </c>
      <c r="AB1891" s="11" t="b">
        <v>0</v>
      </c>
      <c r="AC1891" s="11" t="b">
        <v>1</v>
      </c>
      <c r="AD1891" s="11" t="b">
        <v>1</v>
      </c>
      <c r="AE1891" s="11" t="b">
        <v>1</v>
      </c>
      <c r="AF1891" s="11" t="b">
        <v>1</v>
      </c>
      <c r="AG1891" s="11" t="b">
        <v>0</v>
      </c>
    </row>
    <row r="1892" spans="1:33" x14ac:dyDescent="0.2">
      <c r="A1892" s="9">
        <v>2</v>
      </c>
      <c r="B1892" t="s">
        <v>176</v>
      </c>
      <c r="C1892" t="s">
        <v>55</v>
      </c>
      <c r="D1892">
        <v>0</v>
      </c>
      <c r="E1892">
        <v>7203629.7516380399</v>
      </c>
      <c r="F1892">
        <v>0</v>
      </c>
      <c r="G1892">
        <v>0</v>
      </c>
      <c r="H1892">
        <v>0</v>
      </c>
      <c r="I1892">
        <v>0</v>
      </c>
      <c r="J1892" s="8">
        <f>SUMIFS(Table1[time],Table1[repetition],Table1[[#This Row],[repetition]],Table1[config],Table1[[#This Row],[config]])</f>
        <v>92988320.201160312</v>
      </c>
      <c r="K1892" s="9">
        <v>90</v>
      </c>
      <c r="L1892" s="9">
        <v>3</v>
      </c>
      <c r="M1892" s="9" t="s">
        <v>151</v>
      </c>
      <c r="N1892" s="9" t="b">
        <v>0</v>
      </c>
      <c r="O1892" s="9" t="b">
        <v>1</v>
      </c>
      <c r="P1892" s="9" t="b">
        <v>1</v>
      </c>
      <c r="Q1892" s="9" t="b">
        <v>0</v>
      </c>
      <c r="R1892" s="9" t="b">
        <v>0</v>
      </c>
      <c r="S1892" s="9" t="b">
        <v>1</v>
      </c>
      <c r="T1892" s="9" t="b">
        <v>1</v>
      </c>
      <c r="U1892" s="9" t="b">
        <v>1</v>
      </c>
      <c r="V1892" s="9" t="b">
        <v>0</v>
      </c>
      <c r="W1892" s="9" t="b">
        <v>1</v>
      </c>
      <c r="X1892" s="9" t="b">
        <v>0</v>
      </c>
      <c r="Y1892" s="9" t="b">
        <v>1</v>
      </c>
      <c r="Z1892" s="9" t="b">
        <v>1</v>
      </c>
      <c r="AA1892" s="9" t="b">
        <v>1</v>
      </c>
      <c r="AB1892" s="9" t="b">
        <v>1</v>
      </c>
      <c r="AC1892" s="9" t="b">
        <v>0</v>
      </c>
      <c r="AD1892" s="9" t="b">
        <v>0</v>
      </c>
      <c r="AE1892" s="9" t="b">
        <v>1</v>
      </c>
      <c r="AF1892" s="9" t="b">
        <v>1</v>
      </c>
      <c r="AG1892" s="9" t="b">
        <v>1</v>
      </c>
    </row>
    <row r="1893" spans="1:33" x14ac:dyDescent="0.2">
      <c r="A1893" s="9">
        <v>3</v>
      </c>
      <c r="B1893" t="s">
        <v>176</v>
      </c>
      <c r="C1893" t="s">
        <v>55</v>
      </c>
      <c r="D1893">
        <v>0</v>
      </c>
      <c r="E1893">
        <v>7204742.9163199998</v>
      </c>
      <c r="F1893">
        <v>0</v>
      </c>
      <c r="G1893">
        <v>0</v>
      </c>
      <c r="H1893">
        <v>0</v>
      </c>
      <c r="I1893">
        <v>0</v>
      </c>
      <c r="J1893" s="8">
        <f>SUMIFS(Table1[time],Table1[repetition],Table1[[#This Row],[repetition]],Table1[config],Table1[[#This Row],[config]])</f>
        <v>100156406.73268493</v>
      </c>
      <c r="K1893" s="9">
        <v>90</v>
      </c>
      <c r="L1893" s="9">
        <v>5</v>
      </c>
      <c r="M1893" s="9" t="s">
        <v>150</v>
      </c>
      <c r="N1893" s="9" t="b">
        <v>1</v>
      </c>
      <c r="O1893" s="9" t="b">
        <v>1</v>
      </c>
      <c r="P1893" s="9" t="b">
        <v>1</v>
      </c>
      <c r="Q1893" s="9" t="b">
        <v>1</v>
      </c>
      <c r="R1893" s="9" t="b">
        <v>0</v>
      </c>
      <c r="S1893" s="9" t="b">
        <v>1</v>
      </c>
      <c r="T1893" s="9" t="b">
        <v>1</v>
      </c>
      <c r="U1893" s="9" t="b">
        <v>0</v>
      </c>
      <c r="V1893" s="9" t="b">
        <v>1</v>
      </c>
      <c r="W1893" s="9" t="b">
        <v>1</v>
      </c>
      <c r="X1893" s="9" t="b">
        <v>0</v>
      </c>
      <c r="Y1893" s="9" t="b">
        <v>1</v>
      </c>
      <c r="Z1893" s="9" t="b">
        <v>0</v>
      </c>
      <c r="AA1893" s="9" t="b">
        <v>0</v>
      </c>
      <c r="AB1893" s="9" t="b">
        <v>0</v>
      </c>
      <c r="AC1893" s="9" t="b">
        <v>0</v>
      </c>
      <c r="AD1893" s="9" t="b">
        <v>0</v>
      </c>
      <c r="AE1893" s="9" t="b">
        <v>1</v>
      </c>
      <c r="AF1893" s="9" t="b">
        <v>0</v>
      </c>
      <c r="AG1893" s="9" t="b">
        <v>1</v>
      </c>
    </row>
    <row r="1894" spans="1:33" x14ac:dyDescent="0.2">
      <c r="A1894" s="9">
        <v>1</v>
      </c>
      <c r="B1894" t="s">
        <v>178</v>
      </c>
      <c r="C1894" t="s">
        <v>55</v>
      </c>
      <c r="D1894">
        <v>49</v>
      </c>
      <c r="E1894">
        <v>243344.944723008</v>
      </c>
      <c r="F1894">
        <v>0</v>
      </c>
      <c r="G1894">
        <v>0</v>
      </c>
      <c r="H1894">
        <v>19</v>
      </c>
      <c r="I1894">
        <v>3</v>
      </c>
      <c r="J1894" s="8">
        <f>SUMIFS(Table1[time],Table1[repetition],Table1[[#This Row],[repetition]],Table1[config],Table1[[#This Row],[config]])</f>
        <v>90231996.328166887</v>
      </c>
      <c r="K1894" s="9">
        <v>120</v>
      </c>
      <c r="L1894" s="9">
        <v>4</v>
      </c>
      <c r="M1894" s="9" t="s">
        <v>149</v>
      </c>
      <c r="N1894" s="9" t="b">
        <v>1</v>
      </c>
      <c r="O1894" s="9" t="b">
        <v>1</v>
      </c>
      <c r="P1894" s="9" t="b">
        <v>0</v>
      </c>
      <c r="Q1894" s="9" t="b">
        <v>0</v>
      </c>
      <c r="R1894" s="9" t="b">
        <v>0</v>
      </c>
      <c r="S1894" s="9" t="b">
        <v>1</v>
      </c>
      <c r="T1894" s="9" t="b">
        <v>1</v>
      </c>
      <c r="U1894" s="9" t="b">
        <v>1</v>
      </c>
      <c r="V1894" s="9" t="b">
        <v>0</v>
      </c>
      <c r="W1894" s="9" t="b">
        <v>0</v>
      </c>
      <c r="X1894" s="9" t="b">
        <v>0</v>
      </c>
      <c r="Y1894" s="9" t="b">
        <v>1</v>
      </c>
      <c r="Z1894" s="9" t="b">
        <v>0</v>
      </c>
      <c r="AA1894" s="9" t="b">
        <v>0</v>
      </c>
      <c r="AB1894" s="9" t="b">
        <v>0</v>
      </c>
      <c r="AC1894" s="9" t="b">
        <v>1</v>
      </c>
      <c r="AD1894" s="9" t="b">
        <v>1</v>
      </c>
      <c r="AE1894" s="9" t="b">
        <v>1</v>
      </c>
      <c r="AF1894" s="9" t="b">
        <v>1</v>
      </c>
      <c r="AG1894" s="9" t="b">
        <v>1</v>
      </c>
    </row>
    <row r="1895" spans="1:33" x14ac:dyDescent="0.2">
      <c r="A1895" s="9">
        <v>2</v>
      </c>
      <c r="B1895" t="s">
        <v>178</v>
      </c>
      <c r="C1895" t="s">
        <v>55</v>
      </c>
      <c r="D1895">
        <v>49</v>
      </c>
      <c r="E1895">
        <v>225916.676640044</v>
      </c>
      <c r="F1895">
        <v>0</v>
      </c>
      <c r="G1895">
        <v>0</v>
      </c>
      <c r="H1895">
        <v>19</v>
      </c>
      <c r="I1895">
        <v>3</v>
      </c>
      <c r="J1895" s="8">
        <f>SUMIFS(Table1[time],Table1[repetition],Table1[[#This Row],[repetition]],Table1[config],Table1[[#This Row],[config]])</f>
        <v>92988320.201160312</v>
      </c>
      <c r="K1895" s="9">
        <v>90</v>
      </c>
      <c r="L1895" s="9">
        <v>2</v>
      </c>
      <c r="M1895" s="9" t="s">
        <v>150</v>
      </c>
      <c r="N1895" s="9" t="b">
        <v>1</v>
      </c>
      <c r="O1895" s="9" t="b">
        <v>0</v>
      </c>
      <c r="P1895" s="9" t="b">
        <v>0</v>
      </c>
      <c r="Q1895" s="9" t="b">
        <v>0</v>
      </c>
      <c r="R1895" s="9" t="b">
        <v>0</v>
      </c>
      <c r="S1895" s="9" t="b">
        <v>1</v>
      </c>
      <c r="T1895" s="9" t="b">
        <v>0</v>
      </c>
      <c r="U1895" s="9" t="b">
        <v>1</v>
      </c>
      <c r="V1895" s="9" t="b">
        <v>1</v>
      </c>
      <c r="W1895" s="9" t="b">
        <v>0</v>
      </c>
      <c r="X1895" s="9" t="b">
        <v>0</v>
      </c>
      <c r="Y1895" s="9" t="b">
        <v>0</v>
      </c>
      <c r="Z1895" s="9" t="b">
        <v>0</v>
      </c>
      <c r="AA1895" s="9" t="b">
        <v>1</v>
      </c>
      <c r="AB1895" s="9" t="b">
        <v>0</v>
      </c>
      <c r="AC1895" s="9" t="b">
        <v>0</v>
      </c>
      <c r="AD1895" s="9" t="b">
        <v>0</v>
      </c>
      <c r="AE1895" s="9" t="b">
        <v>0</v>
      </c>
      <c r="AF1895" s="9" t="b">
        <v>0</v>
      </c>
      <c r="AG1895" s="9" t="b">
        <v>1</v>
      </c>
    </row>
    <row r="1896" spans="1:33" x14ac:dyDescent="0.2">
      <c r="A1896" s="9">
        <v>3</v>
      </c>
      <c r="B1896" t="s">
        <v>178</v>
      </c>
      <c r="C1896" t="s">
        <v>55</v>
      </c>
      <c r="D1896">
        <v>49</v>
      </c>
      <c r="E1896">
        <v>590188.30417899799</v>
      </c>
      <c r="F1896">
        <v>0</v>
      </c>
      <c r="G1896">
        <v>0</v>
      </c>
      <c r="H1896">
        <v>19</v>
      </c>
      <c r="I1896">
        <v>3</v>
      </c>
      <c r="J1896" s="8">
        <f>SUMIFS(Table1[time],Table1[repetition],Table1[[#This Row],[repetition]],Table1[config],Table1[[#This Row],[config]])</f>
        <v>100156406.73268493</v>
      </c>
      <c r="K1896" s="9">
        <v>90</v>
      </c>
      <c r="L1896" s="9">
        <v>2</v>
      </c>
      <c r="M1896" s="9" t="s">
        <v>150</v>
      </c>
      <c r="N1896" s="9" t="b">
        <v>1</v>
      </c>
      <c r="O1896" s="9" t="b">
        <v>0</v>
      </c>
      <c r="P1896" s="9" t="b">
        <v>0</v>
      </c>
      <c r="Q1896" s="9" t="b">
        <v>0</v>
      </c>
      <c r="R1896" s="9" t="b">
        <v>0</v>
      </c>
      <c r="S1896" s="9" t="b">
        <v>1</v>
      </c>
      <c r="T1896" s="9" t="b">
        <v>0</v>
      </c>
      <c r="U1896" s="9" t="b">
        <v>1</v>
      </c>
      <c r="V1896" s="9" t="b">
        <v>1</v>
      </c>
      <c r="W1896" s="9" t="b">
        <v>0</v>
      </c>
      <c r="X1896" s="9" t="b">
        <v>0</v>
      </c>
      <c r="Y1896" s="9" t="b">
        <v>0</v>
      </c>
      <c r="Z1896" s="9" t="b">
        <v>0</v>
      </c>
      <c r="AA1896" s="9" t="b">
        <v>1</v>
      </c>
      <c r="AB1896" s="9" t="b">
        <v>0</v>
      </c>
      <c r="AC1896" s="9" t="b">
        <v>0</v>
      </c>
      <c r="AD1896" s="9" t="b">
        <v>0</v>
      </c>
      <c r="AE1896" s="9" t="b">
        <v>0</v>
      </c>
      <c r="AF1896" s="9" t="b">
        <v>0</v>
      </c>
      <c r="AG1896" s="9" t="b">
        <v>1</v>
      </c>
    </row>
    <row r="1897" spans="1:33" x14ac:dyDescent="0.2">
      <c r="A1897" s="9">
        <v>1</v>
      </c>
      <c r="B1897" t="s">
        <v>180</v>
      </c>
      <c r="C1897" t="s">
        <v>55</v>
      </c>
      <c r="D1897">
        <v>2</v>
      </c>
      <c r="E1897">
        <v>249141.78752299599</v>
      </c>
      <c r="F1897">
        <v>0</v>
      </c>
      <c r="G1897">
        <v>0</v>
      </c>
      <c r="H1897">
        <v>0</v>
      </c>
      <c r="I1897">
        <v>0</v>
      </c>
      <c r="J1897" s="8">
        <f>SUMIFS(Table1[time],Table1[repetition],Table1[[#This Row],[repetition]],Table1[config],Table1[[#This Row],[config]])</f>
        <v>90231996.328166887</v>
      </c>
      <c r="K1897" s="9">
        <v>150</v>
      </c>
      <c r="L1897" s="9">
        <v>4</v>
      </c>
      <c r="M1897" s="9" t="s">
        <v>151</v>
      </c>
      <c r="N1897" s="9" t="b">
        <v>1</v>
      </c>
      <c r="O1897" s="9" t="b">
        <v>1</v>
      </c>
      <c r="P1897" s="9" t="b">
        <v>0</v>
      </c>
      <c r="Q1897" s="9" t="b">
        <v>0</v>
      </c>
      <c r="R1897" s="9" t="b">
        <v>0</v>
      </c>
      <c r="S1897" s="9" t="b">
        <v>1</v>
      </c>
      <c r="T1897" s="9" t="b">
        <v>0</v>
      </c>
      <c r="U1897" s="9" t="b">
        <v>0</v>
      </c>
      <c r="V1897" s="9" t="b">
        <v>1</v>
      </c>
      <c r="W1897" s="9" t="b">
        <v>0</v>
      </c>
      <c r="X1897" s="9" t="b">
        <v>0</v>
      </c>
      <c r="Y1897" s="9" t="b">
        <v>0</v>
      </c>
      <c r="Z1897" s="9" t="b">
        <v>1</v>
      </c>
      <c r="AA1897" s="9" t="b">
        <v>1</v>
      </c>
      <c r="AB1897" s="9" t="b">
        <v>1</v>
      </c>
      <c r="AC1897" s="9" t="b">
        <v>1</v>
      </c>
      <c r="AD1897" s="9" t="b">
        <v>0</v>
      </c>
      <c r="AE1897" s="9" t="b">
        <v>1</v>
      </c>
      <c r="AF1897" s="9" t="b">
        <v>1</v>
      </c>
      <c r="AG1897" s="9" t="b">
        <v>1</v>
      </c>
    </row>
    <row r="1898" spans="1:33" x14ac:dyDescent="0.2">
      <c r="A1898" s="11">
        <v>2</v>
      </c>
      <c r="B1898" t="s">
        <v>180</v>
      </c>
      <c r="C1898" t="s">
        <v>55</v>
      </c>
      <c r="D1898">
        <v>2</v>
      </c>
      <c r="E1898">
        <v>202181.44944310101</v>
      </c>
      <c r="F1898">
        <v>0</v>
      </c>
      <c r="G1898">
        <v>0</v>
      </c>
      <c r="H1898">
        <v>0</v>
      </c>
      <c r="I1898">
        <v>0</v>
      </c>
      <c r="J1898" s="10">
        <f>SUMIFS(Table1[time],Table1[repetition],Table1[[#This Row],[repetition]],Table1[config],Table1[[#This Row],[config]])</f>
        <v>92988320.201160312</v>
      </c>
      <c r="K1898" s="11">
        <v>90</v>
      </c>
      <c r="L1898" s="11">
        <v>2</v>
      </c>
      <c r="M1898" s="11" t="s">
        <v>150</v>
      </c>
      <c r="N1898" s="11" t="b">
        <v>1</v>
      </c>
      <c r="O1898" s="11" t="b">
        <v>0</v>
      </c>
      <c r="P1898" s="11" t="b">
        <v>0</v>
      </c>
      <c r="Q1898" s="11" t="b">
        <v>0</v>
      </c>
      <c r="R1898" s="11" t="b">
        <v>0</v>
      </c>
      <c r="S1898" s="11" t="b">
        <v>1</v>
      </c>
      <c r="T1898" s="11" t="b">
        <v>0</v>
      </c>
      <c r="U1898" s="11" t="b">
        <v>1</v>
      </c>
      <c r="V1898" s="11" t="b">
        <v>1</v>
      </c>
      <c r="W1898" s="11" t="b">
        <v>0</v>
      </c>
      <c r="X1898" s="11" t="b">
        <v>0</v>
      </c>
      <c r="Y1898" s="11" t="b">
        <v>0</v>
      </c>
      <c r="Z1898" s="11" t="b">
        <v>0</v>
      </c>
      <c r="AA1898" s="11" t="b">
        <v>1</v>
      </c>
      <c r="AB1898" s="11" t="b">
        <v>0</v>
      </c>
      <c r="AC1898" s="11" t="b">
        <v>0</v>
      </c>
      <c r="AD1898" s="11" t="b">
        <v>0</v>
      </c>
      <c r="AE1898" s="11" t="b">
        <v>0</v>
      </c>
      <c r="AF1898" s="11" t="b">
        <v>0</v>
      </c>
      <c r="AG1898" s="11" t="b">
        <v>1</v>
      </c>
    </row>
    <row r="1899" spans="1:33" x14ac:dyDescent="0.2">
      <c r="A1899" s="11">
        <v>3</v>
      </c>
      <c r="B1899" t="s">
        <v>180</v>
      </c>
      <c r="C1899" t="s">
        <v>55</v>
      </c>
      <c r="D1899">
        <v>2</v>
      </c>
      <c r="E1899">
        <v>465945.040471997</v>
      </c>
      <c r="F1899">
        <v>0</v>
      </c>
      <c r="G1899">
        <v>0</v>
      </c>
      <c r="H1899">
        <v>0</v>
      </c>
      <c r="I1899">
        <v>0</v>
      </c>
      <c r="J1899" s="10">
        <f>SUMIFS(Table1[time],Table1[repetition],Table1[[#This Row],[repetition]],Table1[config],Table1[[#This Row],[config]])</f>
        <v>100156406.73268493</v>
      </c>
      <c r="K1899" s="11">
        <v>90</v>
      </c>
      <c r="L1899" s="11">
        <v>2</v>
      </c>
      <c r="M1899" s="11" t="s">
        <v>150</v>
      </c>
      <c r="N1899" s="11" t="b">
        <v>1</v>
      </c>
      <c r="O1899" s="11" t="b">
        <v>0</v>
      </c>
      <c r="P1899" s="11" t="b">
        <v>0</v>
      </c>
      <c r="Q1899" s="11" t="b">
        <v>0</v>
      </c>
      <c r="R1899" s="11" t="b">
        <v>0</v>
      </c>
      <c r="S1899" s="11" t="b">
        <v>1</v>
      </c>
      <c r="T1899" s="11" t="b">
        <v>0</v>
      </c>
      <c r="U1899" s="11" t="b">
        <v>1</v>
      </c>
      <c r="V1899" s="11" t="b">
        <v>1</v>
      </c>
      <c r="W1899" s="11" t="b">
        <v>0</v>
      </c>
      <c r="X1899" s="11" t="b">
        <v>0</v>
      </c>
      <c r="Y1899" s="11" t="b">
        <v>0</v>
      </c>
      <c r="Z1899" s="11" t="b">
        <v>0</v>
      </c>
      <c r="AA1899" s="11" t="b">
        <v>1</v>
      </c>
      <c r="AB1899" s="11" t="b">
        <v>0</v>
      </c>
      <c r="AC1899" s="11" t="b">
        <v>0</v>
      </c>
      <c r="AD1899" s="11" t="b">
        <v>0</v>
      </c>
      <c r="AE1899" s="11" t="b">
        <v>0</v>
      </c>
      <c r="AF1899" s="11" t="b">
        <v>0</v>
      </c>
      <c r="AG1899" s="11" t="b">
        <v>1</v>
      </c>
    </row>
    <row r="1900" spans="1:33" x14ac:dyDescent="0.2">
      <c r="A1900" s="9">
        <v>1</v>
      </c>
      <c r="B1900" t="s">
        <v>182</v>
      </c>
      <c r="C1900" t="s">
        <v>55</v>
      </c>
      <c r="D1900">
        <v>0</v>
      </c>
      <c r="E1900">
        <v>7203609.7757089799</v>
      </c>
      <c r="F1900">
        <v>0</v>
      </c>
      <c r="G1900">
        <v>0</v>
      </c>
      <c r="H1900">
        <v>0</v>
      </c>
      <c r="I1900">
        <v>0</v>
      </c>
      <c r="J1900" s="8">
        <f>SUMIFS(Table1[time],Table1[repetition],Table1[[#This Row],[repetition]],Table1[config],Table1[[#This Row],[config]])</f>
        <v>90231996.328166887</v>
      </c>
      <c r="K1900" s="9">
        <v>200</v>
      </c>
      <c r="L1900" s="9">
        <v>2</v>
      </c>
      <c r="M1900" s="9" t="s">
        <v>150</v>
      </c>
      <c r="N1900" s="9" t="b">
        <v>1</v>
      </c>
      <c r="O1900" s="9" t="b">
        <v>0</v>
      </c>
      <c r="P1900" s="9" t="b">
        <v>0</v>
      </c>
      <c r="Q1900" s="9" t="b">
        <v>0</v>
      </c>
      <c r="R1900" s="9" t="b">
        <v>0</v>
      </c>
      <c r="S1900" s="9" t="b">
        <v>1</v>
      </c>
      <c r="T1900" s="9" t="b">
        <v>0</v>
      </c>
      <c r="U1900" s="9" t="b">
        <v>1</v>
      </c>
      <c r="V1900" s="9" t="b">
        <v>1</v>
      </c>
      <c r="W1900" s="9" t="b">
        <v>0</v>
      </c>
      <c r="X1900" s="9" t="b">
        <v>0</v>
      </c>
      <c r="Y1900" s="9" t="b">
        <v>0</v>
      </c>
      <c r="Z1900" s="9" t="b">
        <v>0</v>
      </c>
      <c r="AA1900" s="9" t="b">
        <v>1</v>
      </c>
      <c r="AB1900" s="9" t="b">
        <v>0</v>
      </c>
      <c r="AC1900" s="9" t="b">
        <v>0</v>
      </c>
      <c r="AD1900" s="9" t="b">
        <v>0</v>
      </c>
      <c r="AE1900" s="9" t="b">
        <v>0</v>
      </c>
      <c r="AF1900" s="9" t="b">
        <v>0</v>
      </c>
      <c r="AG1900" s="9" t="b">
        <v>1</v>
      </c>
    </row>
    <row r="1901" spans="1:33" x14ac:dyDescent="0.2">
      <c r="A1901" s="11">
        <v>2</v>
      </c>
      <c r="B1901" t="s">
        <v>182</v>
      </c>
      <c r="C1901" t="s">
        <v>55</v>
      </c>
      <c r="D1901">
        <v>0</v>
      </c>
      <c r="E1901">
        <v>7203800.0676641203</v>
      </c>
      <c r="F1901">
        <v>0</v>
      </c>
      <c r="G1901">
        <v>0</v>
      </c>
      <c r="H1901">
        <v>0</v>
      </c>
      <c r="I1901">
        <v>0</v>
      </c>
      <c r="J1901" s="10">
        <f>SUMIFS(Table1[time],Table1[repetition],Table1[[#This Row],[repetition]],Table1[config],Table1[[#This Row],[config]])</f>
        <v>92988320.201160312</v>
      </c>
      <c r="K1901" s="11">
        <v>90</v>
      </c>
      <c r="L1901" s="11">
        <v>3</v>
      </c>
      <c r="M1901" s="11" t="s">
        <v>151</v>
      </c>
      <c r="N1901" s="11" t="b">
        <v>0</v>
      </c>
      <c r="O1901" s="11" t="b">
        <v>1</v>
      </c>
      <c r="P1901" s="11" t="b">
        <v>1</v>
      </c>
      <c r="Q1901" s="11" t="b">
        <v>0</v>
      </c>
      <c r="R1901" s="11" t="b">
        <v>0</v>
      </c>
      <c r="S1901" s="11" t="b">
        <v>1</v>
      </c>
      <c r="T1901" s="11" t="b">
        <v>1</v>
      </c>
      <c r="U1901" s="11" t="b">
        <v>1</v>
      </c>
      <c r="V1901" s="11" t="b">
        <v>0</v>
      </c>
      <c r="W1901" s="11" t="b">
        <v>1</v>
      </c>
      <c r="X1901" s="11" t="b">
        <v>0</v>
      </c>
      <c r="Y1901" s="11" t="b">
        <v>1</v>
      </c>
      <c r="Z1901" s="11" t="b">
        <v>1</v>
      </c>
      <c r="AA1901" s="11" t="b">
        <v>1</v>
      </c>
      <c r="AB1901" s="11" t="b">
        <v>1</v>
      </c>
      <c r="AC1901" s="11" t="b">
        <v>0</v>
      </c>
      <c r="AD1901" s="11" t="b">
        <v>0</v>
      </c>
      <c r="AE1901" s="11" t="b">
        <v>1</v>
      </c>
      <c r="AF1901" s="11" t="b">
        <v>1</v>
      </c>
      <c r="AG1901" s="11" t="b">
        <v>1</v>
      </c>
    </row>
    <row r="1902" spans="1:33" x14ac:dyDescent="0.2">
      <c r="A1902" s="11">
        <v>3</v>
      </c>
      <c r="B1902" t="s">
        <v>182</v>
      </c>
      <c r="C1902" t="s">
        <v>55</v>
      </c>
      <c r="D1902">
        <v>0</v>
      </c>
      <c r="E1902">
        <v>7205296.4793729903</v>
      </c>
      <c r="F1902">
        <v>0</v>
      </c>
      <c r="G1902">
        <v>0</v>
      </c>
      <c r="H1902">
        <v>0</v>
      </c>
      <c r="I1902">
        <v>0</v>
      </c>
      <c r="J1902" s="10">
        <f>SUMIFS(Table1[time],Table1[repetition],Table1[[#This Row],[repetition]],Table1[config],Table1[[#This Row],[config]])</f>
        <v>100156406.73268493</v>
      </c>
      <c r="K1902" s="11">
        <v>90</v>
      </c>
      <c r="L1902" s="11">
        <v>6</v>
      </c>
      <c r="M1902" s="11" t="s">
        <v>149</v>
      </c>
      <c r="N1902" s="11" t="b">
        <v>0</v>
      </c>
      <c r="O1902" s="11" t="b">
        <v>0</v>
      </c>
      <c r="P1902" s="11" t="b">
        <v>0</v>
      </c>
      <c r="Q1902" s="11" t="b">
        <v>0</v>
      </c>
      <c r="R1902" s="11" t="b">
        <v>1</v>
      </c>
      <c r="S1902" s="11" t="b">
        <v>0</v>
      </c>
      <c r="T1902" s="11" t="b">
        <v>1</v>
      </c>
      <c r="U1902" s="11" t="b">
        <v>1</v>
      </c>
      <c r="V1902" s="11" t="b">
        <v>0</v>
      </c>
      <c r="W1902" s="11" t="b">
        <v>0</v>
      </c>
      <c r="X1902" s="11" t="b">
        <v>0</v>
      </c>
      <c r="Y1902" s="11" t="b">
        <v>0</v>
      </c>
      <c r="Z1902" s="11" t="b">
        <v>1</v>
      </c>
      <c r="AA1902" s="11" t="b">
        <v>0</v>
      </c>
      <c r="AB1902" s="11" t="b">
        <v>0</v>
      </c>
      <c r="AC1902" s="11" t="b">
        <v>0</v>
      </c>
      <c r="AD1902" s="11" t="b">
        <v>1</v>
      </c>
      <c r="AE1902" s="11" t="b">
        <v>0</v>
      </c>
      <c r="AF1902" s="11" t="b">
        <v>1</v>
      </c>
      <c r="AG1902" s="11" t="b">
        <v>1</v>
      </c>
    </row>
    <row r="1903" spans="1:33" x14ac:dyDescent="0.2">
      <c r="A1903" s="9">
        <v>1</v>
      </c>
      <c r="B1903" t="s">
        <v>184</v>
      </c>
      <c r="C1903" t="s">
        <v>55</v>
      </c>
      <c r="D1903">
        <v>0</v>
      </c>
      <c r="E1903">
        <v>7202838.5774869798</v>
      </c>
      <c r="F1903">
        <v>0</v>
      </c>
      <c r="G1903">
        <v>0</v>
      </c>
      <c r="H1903">
        <v>0</v>
      </c>
      <c r="I1903">
        <v>0</v>
      </c>
      <c r="J1903" s="8">
        <f>SUMIFS(Table1[time],Table1[repetition],Table1[[#This Row],[repetition]],Table1[config],Table1[[#This Row],[config]])</f>
        <v>90231996.328166887</v>
      </c>
      <c r="K1903" s="9">
        <v>200</v>
      </c>
      <c r="L1903" s="9">
        <v>4</v>
      </c>
      <c r="M1903" s="9" t="s">
        <v>151</v>
      </c>
      <c r="N1903" s="9" t="b">
        <v>1</v>
      </c>
      <c r="O1903" s="9" t="b">
        <v>1</v>
      </c>
      <c r="P1903" s="9" t="b">
        <v>1</v>
      </c>
      <c r="Q1903" s="9" t="b">
        <v>1</v>
      </c>
      <c r="R1903" s="9" t="b">
        <v>1</v>
      </c>
      <c r="S1903" s="9" t="b">
        <v>1</v>
      </c>
      <c r="T1903" s="9" t="b">
        <v>1</v>
      </c>
      <c r="U1903" s="9" t="b">
        <v>1</v>
      </c>
      <c r="V1903" s="9" t="b">
        <v>1</v>
      </c>
      <c r="W1903" s="9" t="b">
        <v>0</v>
      </c>
      <c r="X1903" s="9" t="b">
        <v>0</v>
      </c>
      <c r="Y1903" s="9" t="b">
        <v>0</v>
      </c>
      <c r="Z1903" s="9" t="b">
        <v>0</v>
      </c>
      <c r="AA1903" s="9" t="b">
        <v>0</v>
      </c>
      <c r="AB1903" s="9" t="b">
        <v>1</v>
      </c>
      <c r="AC1903" s="9" t="b">
        <v>0</v>
      </c>
      <c r="AD1903" s="9" t="b">
        <v>1</v>
      </c>
      <c r="AE1903" s="9" t="b">
        <v>0</v>
      </c>
      <c r="AF1903" s="9" t="b">
        <v>1</v>
      </c>
      <c r="AG1903" s="9" t="b">
        <v>0</v>
      </c>
    </row>
    <row r="1904" spans="1:33" x14ac:dyDescent="0.2">
      <c r="A1904" s="9">
        <v>2</v>
      </c>
      <c r="B1904" t="s">
        <v>184</v>
      </c>
      <c r="C1904" t="s">
        <v>55</v>
      </c>
      <c r="D1904">
        <v>0</v>
      </c>
      <c r="E1904">
        <v>7203129.3992456002</v>
      </c>
      <c r="F1904">
        <v>0</v>
      </c>
      <c r="G1904">
        <v>0</v>
      </c>
      <c r="H1904">
        <v>0</v>
      </c>
      <c r="I1904">
        <v>0</v>
      </c>
      <c r="J1904" s="8">
        <f>SUMIFS(Table1[time],Table1[repetition],Table1[[#This Row],[repetition]],Table1[config],Table1[[#This Row],[config]])</f>
        <v>92988320.201160312</v>
      </c>
      <c r="K1904" s="9">
        <v>90</v>
      </c>
      <c r="L1904" s="9">
        <v>4</v>
      </c>
      <c r="M1904" s="9" t="s">
        <v>150</v>
      </c>
      <c r="N1904" s="9" t="b">
        <v>0</v>
      </c>
      <c r="O1904" s="9" t="b">
        <v>0</v>
      </c>
      <c r="P1904" s="9" t="b">
        <v>0</v>
      </c>
      <c r="Q1904" s="9" t="b">
        <v>0</v>
      </c>
      <c r="R1904" s="9" t="b">
        <v>0</v>
      </c>
      <c r="S1904" s="9" t="b">
        <v>0</v>
      </c>
      <c r="T1904" s="9" t="b">
        <v>1</v>
      </c>
      <c r="U1904" s="9" t="b">
        <v>1</v>
      </c>
      <c r="V1904" s="9" t="b">
        <v>0</v>
      </c>
      <c r="W1904" s="9" t="b">
        <v>1</v>
      </c>
      <c r="X1904" s="9" t="b">
        <v>1</v>
      </c>
      <c r="Y1904" s="9" t="b">
        <v>0</v>
      </c>
      <c r="Z1904" s="9" t="b">
        <v>1</v>
      </c>
      <c r="AA1904" s="9" t="b">
        <v>1</v>
      </c>
      <c r="AB1904" s="9" t="b">
        <v>0</v>
      </c>
      <c r="AC1904" s="9" t="b">
        <v>1</v>
      </c>
      <c r="AD1904" s="9" t="b">
        <v>0</v>
      </c>
      <c r="AE1904" s="9" t="b">
        <v>1</v>
      </c>
      <c r="AF1904" s="9" t="b">
        <v>1</v>
      </c>
      <c r="AG1904" s="9" t="b">
        <v>0</v>
      </c>
    </row>
    <row r="1905" spans="1:33" x14ac:dyDescent="0.2">
      <c r="A1905" s="9">
        <v>3</v>
      </c>
      <c r="B1905" t="s">
        <v>184</v>
      </c>
      <c r="C1905" t="s">
        <v>55</v>
      </c>
      <c r="D1905">
        <v>0</v>
      </c>
      <c r="E1905">
        <v>7204177.0726639898</v>
      </c>
      <c r="F1905">
        <v>0</v>
      </c>
      <c r="G1905">
        <v>0</v>
      </c>
      <c r="H1905">
        <v>0</v>
      </c>
      <c r="I1905">
        <v>0</v>
      </c>
      <c r="J1905" s="8">
        <f>SUMIFS(Table1[time],Table1[repetition],Table1[[#This Row],[repetition]],Table1[config],Table1[[#This Row],[config]])</f>
        <v>100156406.73268493</v>
      </c>
      <c r="K1905" s="9">
        <v>90</v>
      </c>
      <c r="L1905" s="9">
        <v>5</v>
      </c>
      <c r="M1905" s="9" t="s">
        <v>150</v>
      </c>
      <c r="N1905" s="9" t="b">
        <v>1</v>
      </c>
      <c r="O1905" s="9" t="b">
        <v>1</v>
      </c>
      <c r="P1905" s="9" t="b">
        <v>1</v>
      </c>
      <c r="Q1905" s="9" t="b">
        <v>1</v>
      </c>
      <c r="R1905" s="9" t="b">
        <v>0</v>
      </c>
      <c r="S1905" s="9" t="b">
        <v>1</v>
      </c>
      <c r="T1905" s="9" t="b">
        <v>1</v>
      </c>
      <c r="U1905" s="9" t="b">
        <v>0</v>
      </c>
      <c r="V1905" s="9" t="b">
        <v>1</v>
      </c>
      <c r="W1905" s="9" t="b">
        <v>1</v>
      </c>
      <c r="X1905" s="9" t="b">
        <v>0</v>
      </c>
      <c r="Y1905" s="9" t="b">
        <v>1</v>
      </c>
      <c r="Z1905" s="9" t="b">
        <v>0</v>
      </c>
      <c r="AA1905" s="9" t="b">
        <v>0</v>
      </c>
      <c r="AB1905" s="9" t="b">
        <v>0</v>
      </c>
      <c r="AC1905" s="9" t="b">
        <v>0</v>
      </c>
      <c r="AD1905" s="9" t="b">
        <v>0</v>
      </c>
      <c r="AE1905" s="9" t="b">
        <v>1</v>
      </c>
      <c r="AF1905" s="9" t="b">
        <v>0</v>
      </c>
      <c r="AG1905" s="9" t="b">
        <v>1</v>
      </c>
    </row>
    <row r="1906" spans="1:33" x14ac:dyDescent="0.2">
      <c r="A1906" s="9">
        <v>1</v>
      </c>
      <c r="B1906" t="s">
        <v>186</v>
      </c>
      <c r="C1906" t="s">
        <v>55</v>
      </c>
      <c r="D1906">
        <v>0</v>
      </c>
      <c r="E1906">
        <v>3975146.3722350299</v>
      </c>
      <c r="F1906">
        <v>0</v>
      </c>
      <c r="G1906">
        <v>0</v>
      </c>
      <c r="H1906">
        <v>0</v>
      </c>
      <c r="I1906">
        <v>0</v>
      </c>
      <c r="J1906" s="8">
        <f>SUMIFS(Table1[time],Table1[repetition],Table1[[#This Row],[repetition]],Table1[config],Table1[[#This Row],[config]])</f>
        <v>90231996.328166887</v>
      </c>
      <c r="K1906" s="9">
        <v>600</v>
      </c>
      <c r="L1906" s="9">
        <v>4</v>
      </c>
      <c r="M1906" s="9" t="s">
        <v>151</v>
      </c>
      <c r="N1906" s="9" t="b">
        <v>0</v>
      </c>
      <c r="O1906" s="9" t="b">
        <v>0</v>
      </c>
      <c r="P1906" s="9" t="b">
        <v>1</v>
      </c>
      <c r="Q1906" s="9" t="b">
        <v>0</v>
      </c>
      <c r="R1906" s="9" t="b">
        <v>0</v>
      </c>
      <c r="S1906" s="9" t="b">
        <v>1</v>
      </c>
      <c r="T1906" s="9" t="b">
        <v>1</v>
      </c>
      <c r="U1906" s="9" t="b">
        <v>0</v>
      </c>
      <c r="V1906" s="9" t="b">
        <v>0</v>
      </c>
      <c r="W1906" s="9" t="b">
        <v>1</v>
      </c>
      <c r="X1906" s="9" t="b">
        <v>0</v>
      </c>
      <c r="Y1906" s="9" t="b">
        <v>0</v>
      </c>
      <c r="Z1906" s="9" t="b">
        <v>1</v>
      </c>
      <c r="AA1906" s="9" t="b">
        <v>1</v>
      </c>
      <c r="AB1906" s="9" t="b">
        <v>1</v>
      </c>
      <c r="AC1906" s="9" t="b">
        <v>1</v>
      </c>
      <c r="AD1906" s="9" t="b">
        <v>0</v>
      </c>
      <c r="AE1906" s="9" t="b">
        <v>0</v>
      </c>
      <c r="AF1906" s="9" t="b">
        <v>1</v>
      </c>
      <c r="AG1906" s="9" t="b">
        <v>0</v>
      </c>
    </row>
    <row r="1907" spans="1:33" x14ac:dyDescent="0.2">
      <c r="A1907" s="9">
        <v>2</v>
      </c>
      <c r="B1907" t="s">
        <v>186</v>
      </c>
      <c r="C1907" t="s">
        <v>55</v>
      </c>
      <c r="D1907">
        <v>0</v>
      </c>
      <c r="E1907">
        <v>7203862.7105001304</v>
      </c>
      <c r="F1907">
        <v>0</v>
      </c>
      <c r="G1907">
        <v>0</v>
      </c>
      <c r="H1907">
        <v>0</v>
      </c>
      <c r="I1907">
        <v>0</v>
      </c>
      <c r="J1907" s="8">
        <f>SUMIFS(Table1[time],Table1[repetition],Table1[[#This Row],[repetition]],Table1[config],Table1[[#This Row],[config]])</f>
        <v>92988320.201160312</v>
      </c>
      <c r="K1907" s="9">
        <v>90</v>
      </c>
      <c r="L1907" s="9">
        <v>3</v>
      </c>
      <c r="M1907" s="9" t="s">
        <v>151</v>
      </c>
      <c r="N1907" s="9" t="b">
        <v>0</v>
      </c>
      <c r="O1907" s="9" t="b">
        <v>1</v>
      </c>
      <c r="P1907" s="9" t="b">
        <v>1</v>
      </c>
      <c r="Q1907" s="9" t="b">
        <v>0</v>
      </c>
      <c r="R1907" s="9" t="b">
        <v>0</v>
      </c>
      <c r="S1907" s="9" t="b">
        <v>1</v>
      </c>
      <c r="T1907" s="9" t="b">
        <v>1</v>
      </c>
      <c r="U1907" s="9" t="b">
        <v>1</v>
      </c>
      <c r="V1907" s="9" t="b">
        <v>0</v>
      </c>
      <c r="W1907" s="9" t="b">
        <v>1</v>
      </c>
      <c r="X1907" s="9" t="b">
        <v>0</v>
      </c>
      <c r="Y1907" s="9" t="b">
        <v>1</v>
      </c>
      <c r="Z1907" s="9" t="b">
        <v>1</v>
      </c>
      <c r="AA1907" s="9" t="b">
        <v>1</v>
      </c>
      <c r="AB1907" s="9" t="b">
        <v>1</v>
      </c>
      <c r="AC1907" s="9" t="b">
        <v>0</v>
      </c>
      <c r="AD1907" s="9" t="b">
        <v>0</v>
      </c>
      <c r="AE1907" s="9" t="b">
        <v>1</v>
      </c>
      <c r="AF1907" s="9" t="b">
        <v>1</v>
      </c>
      <c r="AG1907" s="9" t="b">
        <v>1</v>
      </c>
    </row>
    <row r="1908" spans="1:33" x14ac:dyDescent="0.2">
      <c r="A1908" s="11">
        <v>3</v>
      </c>
      <c r="B1908" t="s">
        <v>186</v>
      </c>
      <c r="C1908" t="s">
        <v>55</v>
      </c>
      <c r="D1908">
        <v>0</v>
      </c>
      <c r="E1908">
        <v>5851784.2913189996</v>
      </c>
      <c r="F1908">
        <v>0</v>
      </c>
      <c r="G1908">
        <v>0</v>
      </c>
      <c r="H1908">
        <v>0</v>
      </c>
      <c r="I1908">
        <v>0</v>
      </c>
      <c r="J1908" s="10">
        <f>SUMIFS(Table1[time],Table1[repetition],Table1[[#This Row],[repetition]],Table1[config],Table1[[#This Row],[config]])</f>
        <v>100156406.73268493</v>
      </c>
      <c r="K1908" s="11">
        <v>90</v>
      </c>
      <c r="L1908" s="11">
        <v>3</v>
      </c>
      <c r="M1908" s="11" t="s">
        <v>151</v>
      </c>
      <c r="N1908" s="11" t="b">
        <v>0</v>
      </c>
      <c r="O1908" s="11" t="b">
        <v>1</v>
      </c>
      <c r="P1908" s="11" t="b">
        <v>1</v>
      </c>
      <c r="Q1908" s="11" t="b">
        <v>0</v>
      </c>
      <c r="R1908" s="11" t="b">
        <v>0</v>
      </c>
      <c r="S1908" s="11" t="b">
        <v>1</v>
      </c>
      <c r="T1908" s="11" t="b">
        <v>1</v>
      </c>
      <c r="U1908" s="11" t="b">
        <v>1</v>
      </c>
      <c r="V1908" s="11" t="b">
        <v>0</v>
      </c>
      <c r="W1908" s="11" t="b">
        <v>1</v>
      </c>
      <c r="X1908" s="11" t="b">
        <v>0</v>
      </c>
      <c r="Y1908" s="11" t="b">
        <v>1</v>
      </c>
      <c r="Z1908" s="11" t="b">
        <v>1</v>
      </c>
      <c r="AA1908" s="11" t="b">
        <v>1</v>
      </c>
      <c r="AB1908" s="11" t="b">
        <v>1</v>
      </c>
      <c r="AC1908" s="11" t="b">
        <v>0</v>
      </c>
      <c r="AD1908" s="11" t="b">
        <v>0</v>
      </c>
      <c r="AE1908" s="11" t="b">
        <v>1</v>
      </c>
      <c r="AF1908" s="11" t="b">
        <v>1</v>
      </c>
      <c r="AG1908" s="11" t="b">
        <v>1</v>
      </c>
    </row>
    <row r="1909" spans="1:33" x14ac:dyDescent="0.2">
      <c r="A1909" s="9">
        <v>1</v>
      </c>
      <c r="B1909" t="s">
        <v>187</v>
      </c>
      <c r="C1909" t="s">
        <v>55</v>
      </c>
      <c r="D1909">
        <v>0</v>
      </c>
      <c r="E1909">
        <v>7202448.5760540096</v>
      </c>
      <c r="F1909">
        <v>0</v>
      </c>
      <c r="G1909">
        <v>0</v>
      </c>
      <c r="H1909">
        <v>0</v>
      </c>
      <c r="I1909">
        <v>0</v>
      </c>
      <c r="J1909" s="8">
        <f>SUMIFS(Table1[time],Table1[repetition],Table1[[#This Row],[repetition]],Table1[config],Table1[[#This Row],[config]])</f>
        <v>90231996.328166887</v>
      </c>
      <c r="K1909" s="9">
        <v>600</v>
      </c>
      <c r="L1909" s="9">
        <v>18</v>
      </c>
      <c r="M1909" s="9" t="s">
        <v>150</v>
      </c>
      <c r="N1909" s="9" t="b">
        <v>0</v>
      </c>
      <c r="O1909" s="9" t="b">
        <v>1</v>
      </c>
      <c r="P1909" s="9" t="b">
        <v>0</v>
      </c>
      <c r="Q1909" s="9" t="b">
        <v>0</v>
      </c>
      <c r="R1909" s="9" t="b">
        <v>1</v>
      </c>
      <c r="S1909" s="9" t="b">
        <v>1</v>
      </c>
      <c r="T1909" s="9" t="b">
        <v>1</v>
      </c>
      <c r="U1909" s="9" t="b">
        <v>0</v>
      </c>
      <c r="V1909" s="9" t="b">
        <v>1</v>
      </c>
      <c r="W1909" s="9" t="b">
        <v>0</v>
      </c>
      <c r="X1909" s="9" t="b">
        <v>0</v>
      </c>
      <c r="Y1909" s="9" t="b">
        <v>0</v>
      </c>
      <c r="Z1909" s="9" t="b">
        <v>1</v>
      </c>
      <c r="AA1909" s="9" t="b">
        <v>0</v>
      </c>
      <c r="AB1909" s="9" t="b">
        <v>0</v>
      </c>
      <c r="AC1909" s="9" t="b">
        <v>1</v>
      </c>
      <c r="AD1909" s="9" t="b">
        <v>1</v>
      </c>
      <c r="AE1909" s="9" t="b">
        <v>0</v>
      </c>
      <c r="AF1909" s="9" t="b">
        <v>1</v>
      </c>
      <c r="AG1909" s="9" t="b">
        <v>1</v>
      </c>
    </row>
    <row r="1910" spans="1:33" x14ac:dyDescent="0.2">
      <c r="A1910" s="9">
        <v>2</v>
      </c>
      <c r="B1910" t="s">
        <v>187</v>
      </c>
      <c r="C1910" t="s">
        <v>55</v>
      </c>
      <c r="D1910">
        <v>0</v>
      </c>
      <c r="E1910">
        <v>7203668.3324128296</v>
      </c>
      <c r="F1910">
        <v>0</v>
      </c>
      <c r="G1910">
        <v>0</v>
      </c>
      <c r="H1910">
        <v>0</v>
      </c>
      <c r="I1910">
        <v>0</v>
      </c>
      <c r="J1910" s="8">
        <f>SUMIFS(Table1[time],Table1[repetition],Table1[[#This Row],[repetition]],Table1[config],Table1[[#This Row],[config]])</f>
        <v>92988320.201160312</v>
      </c>
      <c r="K1910" s="9">
        <v>90</v>
      </c>
      <c r="L1910" s="9">
        <v>3</v>
      </c>
      <c r="M1910" s="9" t="s">
        <v>151</v>
      </c>
      <c r="N1910" s="9" t="b">
        <v>0</v>
      </c>
      <c r="O1910" s="9" t="b">
        <v>1</v>
      </c>
      <c r="P1910" s="9" t="b">
        <v>1</v>
      </c>
      <c r="Q1910" s="9" t="b">
        <v>0</v>
      </c>
      <c r="R1910" s="9" t="b">
        <v>0</v>
      </c>
      <c r="S1910" s="9" t="b">
        <v>1</v>
      </c>
      <c r="T1910" s="9" t="b">
        <v>1</v>
      </c>
      <c r="U1910" s="9" t="b">
        <v>1</v>
      </c>
      <c r="V1910" s="9" t="b">
        <v>0</v>
      </c>
      <c r="W1910" s="9" t="b">
        <v>1</v>
      </c>
      <c r="X1910" s="9" t="b">
        <v>0</v>
      </c>
      <c r="Y1910" s="9" t="b">
        <v>1</v>
      </c>
      <c r="Z1910" s="9" t="b">
        <v>1</v>
      </c>
      <c r="AA1910" s="9" t="b">
        <v>1</v>
      </c>
      <c r="AB1910" s="9" t="b">
        <v>1</v>
      </c>
      <c r="AC1910" s="9" t="b">
        <v>0</v>
      </c>
      <c r="AD1910" s="9" t="b">
        <v>0</v>
      </c>
      <c r="AE1910" s="9" t="b">
        <v>1</v>
      </c>
      <c r="AF1910" s="9" t="b">
        <v>1</v>
      </c>
      <c r="AG1910" s="9" t="b">
        <v>1</v>
      </c>
    </row>
    <row r="1911" spans="1:33" x14ac:dyDescent="0.2">
      <c r="A1911" s="11">
        <v>3</v>
      </c>
      <c r="B1911" t="s">
        <v>187</v>
      </c>
      <c r="C1911" t="s">
        <v>55</v>
      </c>
      <c r="D1911">
        <v>0</v>
      </c>
      <c r="E1911">
        <v>7204477.5412899898</v>
      </c>
      <c r="F1911">
        <v>0</v>
      </c>
      <c r="G1911">
        <v>0</v>
      </c>
      <c r="H1911">
        <v>0</v>
      </c>
      <c r="I1911">
        <v>0</v>
      </c>
      <c r="J1911" s="10">
        <f>SUMIFS(Table1[time],Table1[repetition],Table1[[#This Row],[repetition]],Table1[config],Table1[[#This Row],[config]])</f>
        <v>100156406.73268493</v>
      </c>
      <c r="K1911" s="11">
        <v>90</v>
      </c>
      <c r="L1911" s="11">
        <v>5</v>
      </c>
      <c r="M1911" s="11" t="s">
        <v>150</v>
      </c>
      <c r="N1911" s="11" t="b">
        <v>1</v>
      </c>
      <c r="O1911" s="11" t="b">
        <v>1</v>
      </c>
      <c r="P1911" s="11" t="b">
        <v>1</v>
      </c>
      <c r="Q1911" s="11" t="b">
        <v>1</v>
      </c>
      <c r="R1911" s="11" t="b">
        <v>0</v>
      </c>
      <c r="S1911" s="11" t="b">
        <v>1</v>
      </c>
      <c r="T1911" s="11" t="b">
        <v>1</v>
      </c>
      <c r="U1911" s="11" t="b">
        <v>0</v>
      </c>
      <c r="V1911" s="11" t="b">
        <v>1</v>
      </c>
      <c r="W1911" s="11" t="b">
        <v>1</v>
      </c>
      <c r="X1911" s="11" t="b">
        <v>0</v>
      </c>
      <c r="Y1911" s="11" t="b">
        <v>1</v>
      </c>
      <c r="Z1911" s="11" t="b">
        <v>0</v>
      </c>
      <c r="AA1911" s="11" t="b">
        <v>0</v>
      </c>
      <c r="AB1911" s="11" t="b">
        <v>0</v>
      </c>
      <c r="AC1911" s="11" t="b">
        <v>0</v>
      </c>
      <c r="AD1911" s="11" t="b">
        <v>0</v>
      </c>
      <c r="AE1911" s="11" t="b">
        <v>1</v>
      </c>
      <c r="AF1911" s="11" t="b">
        <v>0</v>
      </c>
      <c r="AG1911" s="11" t="b">
        <v>1</v>
      </c>
    </row>
    <row r="1912" spans="1:33" x14ac:dyDescent="0.2">
      <c r="A1912" s="11">
        <v>1</v>
      </c>
      <c r="B1912" t="s">
        <v>158</v>
      </c>
      <c r="C1912" t="s">
        <v>70</v>
      </c>
      <c r="D1912">
        <v>0</v>
      </c>
      <c r="E1912">
        <v>1111774.267547</v>
      </c>
      <c r="F1912">
        <v>0</v>
      </c>
      <c r="G1912">
        <v>0</v>
      </c>
      <c r="H1912">
        <v>0</v>
      </c>
      <c r="I1912">
        <v>0</v>
      </c>
      <c r="J1912" s="10">
        <f>SUMIFS(Table1[time],Table1[repetition],Table1[[#This Row],[repetition]],Table1[config],Table1[[#This Row],[config]])</f>
        <v>84676620.643252909</v>
      </c>
      <c r="K1912" s="11">
        <v>0</v>
      </c>
      <c r="L1912" s="11">
        <v>1</v>
      </c>
      <c r="M1912" s="11" t="s">
        <v>149</v>
      </c>
      <c r="N1912" s="11" t="b">
        <v>0</v>
      </c>
      <c r="O1912" s="11" t="b">
        <v>0</v>
      </c>
      <c r="P1912" s="11" t="b">
        <v>0</v>
      </c>
      <c r="Q1912" s="11" t="b">
        <v>0</v>
      </c>
      <c r="R1912" s="11" t="b">
        <v>0</v>
      </c>
      <c r="S1912" s="11" t="b">
        <v>0</v>
      </c>
      <c r="T1912" s="11" t="b">
        <v>0</v>
      </c>
      <c r="U1912" s="11" t="b">
        <v>0</v>
      </c>
      <c r="V1912" s="11" t="b">
        <v>0</v>
      </c>
      <c r="W1912" s="11" t="b">
        <v>0</v>
      </c>
      <c r="X1912" s="11" t="b">
        <v>0</v>
      </c>
      <c r="Y1912" s="11" t="b">
        <v>0</v>
      </c>
      <c r="Z1912" s="11" t="b">
        <v>0</v>
      </c>
      <c r="AA1912" s="11" t="b">
        <v>0</v>
      </c>
      <c r="AB1912" s="11" t="b">
        <v>0</v>
      </c>
      <c r="AC1912" s="11" t="b">
        <v>0</v>
      </c>
      <c r="AD1912" s="11" t="b">
        <v>0</v>
      </c>
      <c r="AE1912" s="11" t="b">
        <v>0</v>
      </c>
      <c r="AF1912" s="11" t="b">
        <v>0</v>
      </c>
      <c r="AG1912" s="11" t="b">
        <v>0</v>
      </c>
    </row>
    <row r="1913" spans="1:33" x14ac:dyDescent="0.2">
      <c r="A1913" s="9">
        <v>2</v>
      </c>
      <c r="B1913" t="s">
        <v>158</v>
      </c>
      <c r="C1913" t="s">
        <v>70</v>
      </c>
      <c r="D1913">
        <v>0</v>
      </c>
      <c r="E1913">
        <v>1072653.77000812</v>
      </c>
      <c r="F1913">
        <v>0</v>
      </c>
      <c r="G1913">
        <v>0</v>
      </c>
      <c r="H1913">
        <v>0</v>
      </c>
      <c r="I1913">
        <v>0</v>
      </c>
      <c r="J1913" s="8">
        <f>SUMIFS(Table1[time],Table1[repetition],Table1[[#This Row],[repetition]],Table1[config],Table1[[#This Row],[config]])</f>
        <v>84176089.583757266</v>
      </c>
      <c r="K1913" s="9">
        <v>90</v>
      </c>
      <c r="L1913" s="9">
        <v>3</v>
      </c>
      <c r="M1913" s="9" t="s">
        <v>151</v>
      </c>
      <c r="N1913" s="9" t="b">
        <v>0</v>
      </c>
      <c r="O1913" s="9" t="b">
        <v>1</v>
      </c>
      <c r="P1913" s="9" t="b">
        <v>1</v>
      </c>
      <c r="Q1913" s="9" t="b">
        <v>0</v>
      </c>
      <c r="R1913" s="9" t="b">
        <v>0</v>
      </c>
      <c r="S1913" s="9" t="b">
        <v>1</v>
      </c>
      <c r="T1913" s="9" t="b">
        <v>1</v>
      </c>
      <c r="U1913" s="9" t="b">
        <v>1</v>
      </c>
      <c r="V1913" s="9" t="b">
        <v>0</v>
      </c>
      <c r="W1913" s="9" t="b">
        <v>1</v>
      </c>
      <c r="X1913" s="9" t="b">
        <v>0</v>
      </c>
      <c r="Y1913" s="9" t="b">
        <v>1</v>
      </c>
      <c r="Z1913" s="9" t="b">
        <v>1</v>
      </c>
      <c r="AA1913" s="9" t="b">
        <v>1</v>
      </c>
      <c r="AB1913" s="9" t="b">
        <v>1</v>
      </c>
      <c r="AC1913" s="9" t="b">
        <v>0</v>
      </c>
      <c r="AD1913" s="9" t="b">
        <v>0</v>
      </c>
      <c r="AE1913" s="9" t="b">
        <v>1</v>
      </c>
      <c r="AF1913" s="9" t="b">
        <v>1</v>
      </c>
      <c r="AG1913" s="9" t="b">
        <v>1</v>
      </c>
    </row>
    <row r="1914" spans="1:33" x14ac:dyDescent="0.2">
      <c r="A1914" s="9">
        <v>3</v>
      </c>
      <c r="B1914" t="s">
        <v>158</v>
      </c>
      <c r="C1914" t="s">
        <v>70</v>
      </c>
      <c r="D1914">
        <v>0</v>
      </c>
      <c r="E1914">
        <v>1175238.29567999</v>
      </c>
      <c r="F1914">
        <v>0</v>
      </c>
      <c r="G1914">
        <v>0</v>
      </c>
      <c r="H1914">
        <v>0</v>
      </c>
      <c r="I1914">
        <v>0</v>
      </c>
      <c r="J1914" s="8">
        <f>SUMIFS(Table1[time],Table1[repetition],Table1[[#This Row],[repetition]],Table1[config],Table1[[#This Row],[config]])</f>
        <v>87352408.236935914</v>
      </c>
      <c r="K1914" s="9">
        <v>90</v>
      </c>
      <c r="L1914" s="9">
        <v>1</v>
      </c>
      <c r="M1914" s="9" t="s">
        <v>149</v>
      </c>
      <c r="N1914" s="9" t="b">
        <v>0</v>
      </c>
      <c r="O1914" s="9" t="b">
        <v>1</v>
      </c>
      <c r="P1914" s="9" t="b">
        <v>1</v>
      </c>
      <c r="Q1914" s="9" t="b">
        <v>1</v>
      </c>
      <c r="R1914" s="9" t="b">
        <v>1</v>
      </c>
      <c r="S1914" s="9" t="b">
        <v>0</v>
      </c>
      <c r="T1914" s="9" t="b">
        <v>1</v>
      </c>
      <c r="U1914" s="9" t="b">
        <v>0</v>
      </c>
      <c r="V1914" s="9" t="b">
        <v>0</v>
      </c>
      <c r="W1914" s="9" t="b">
        <v>1</v>
      </c>
      <c r="X1914" s="9" t="b">
        <v>1</v>
      </c>
      <c r="Y1914" s="9" t="b">
        <v>1</v>
      </c>
      <c r="Z1914" s="9" t="b">
        <v>1</v>
      </c>
      <c r="AA1914" s="9" t="b">
        <v>0</v>
      </c>
      <c r="AB1914" s="9" t="b">
        <v>1</v>
      </c>
      <c r="AC1914" s="9" t="b">
        <v>1</v>
      </c>
      <c r="AD1914" s="9" t="b">
        <v>1</v>
      </c>
      <c r="AE1914" s="9" t="b">
        <v>1</v>
      </c>
      <c r="AF1914" s="9" t="b">
        <v>1</v>
      </c>
      <c r="AG1914" s="9" t="b">
        <v>0</v>
      </c>
    </row>
    <row r="1915" spans="1:33" x14ac:dyDescent="0.2">
      <c r="A1915" s="9">
        <v>1</v>
      </c>
      <c r="B1915" t="s">
        <v>159</v>
      </c>
      <c r="C1915" t="s">
        <v>70</v>
      </c>
      <c r="D1915">
        <v>0</v>
      </c>
      <c r="E1915">
        <v>503416.93239897699</v>
      </c>
      <c r="F1915">
        <v>0</v>
      </c>
      <c r="G1915">
        <v>0</v>
      </c>
      <c r="H1915">
        <v>0</v>
      </c>
      <c r="I1915">
        <v>0</v>
      </c>
      <c r="J1915" s="8">
        <f>SUMIFS(Table1[time],Table1[repetition],Table1[[#This Row],[repetition]],Table1[config],Table1[[#This Row],[config]])</f>
        <v>84676620.643252909</v>
      </c>
      <c r="K1915" s="9">
        <v>1</v>
      </c>
      <c r="L1915" s="9">
        <v>5</v>
      </c>
      <c r="M1915" s="9" t="s">
        <v>151</v>
      </c>
      <c r="N1915" s="9" t="b">
        <v>1</v>
      </c>
      <c r="O1915" s="9" t="b">
        <v>1</v>
      </c>
      <c r="P1915" s="9" t="b">
        <v>1</v>
      </c>
      <c r="Q1915" s="9" t="b">
        <v>0</v>
      </c>
      <c r="R1915" s="9" t="b">
        <v>0</v>
      </c>
      <c r="S1915" s="9" t="b">
        <v>1</v>
      </c>
      <c r="T1915" s="9" t="b">
        <v>1</v>
      </c>
      <c r="U1915" s="9" t="b">
        <v>0</v>
      </c>
      <c r="V1915" s="9" t="b">
        <v>1</v>
      </c>
      <c r="W1915" s="9" t="b">
        <v>1</v>
      </c>
      <c r="X1915" s="9" t="b">
        <v>1</v>
      </c>
      <c r="Y1915" s="9" t="b">
        <v>0</v>
      </c>
      <c r="Z1915" s="9" t="b">
        <v>0</v>
      </c>
      <c r="AA1915" s="9" t="b">
        <v>1</v>
      </c>
      <c r="AB1915" s="9" t="b">
        <v>1</v>
      </c>
      <c r="AC1915" s="9" t="b">
        <v>0</v>
      </c>
      <c r="AD1915" s="9" t="b">
        <v>0</v>
      </c>
      <c r="AE1915" s="9" t="b">
        <v>0</v>
      </c>
      <c r="AF1915" s="9" t="b">
        <v>1</v>
      </c>
      <c r="AG1915" s="9" t="b">
        <v>0</v>
      </c>
    </row>
    <row r="1916" spans="1:33" x14ac:dyDescent="0.2">
      <c r="A1916" s="9">
        <v>2</v>
      </c>
      <c r="B1916" t="s">
        <v>159</v>
      </c>
      <c r="C1916" t="s">
        <v>70</v>
      </c>
      <c r="D1916">
        <v>0</v>
      </c>
      <c r="E1916">
        <v>447582.875686232</v>
      </c>
      <c r="F1916">
        <v>0</v>
      </c>
      <c r="G1916">
        <v>0</v>
      </c>
      <c r="H1916">
        <v>0</v>
      </c>
      <c r="I1916">
        <v>0</v>
      </c>
      <c r="J1916" s="8">
        <f>SUMIFS(Table1[time],Table1[repetition],Table1[[#This Row],[repetition]],Table1[config],Table1[[#This Row],[config]])</f>
        <v>84176089.583757266</v>
      </c>
      <c r="K1916" s="9">
        <v>0</v>
      </c>
      <c r="L1916" s="9">
        <v>4</v>
      </c>
      <c r="M1916" s="9" t="s">
        <v>149</v>
      </c>
      <c r="N1916" s="9" t="b">
        <v>1</v>
      </c>
      <c r="O1916" s="9" t="b">
        <v>0</v>
      </c>
      <c r="P1916" s="9" t="b">
        <v>1</v>
      </c>
      <c r="Q1916" s="9" t="b">
        <v>0</v>
      </c>
      <c r="R1916" s="9" t="b">
        <v>1</v>
      </c>
      <c r="S1916" s="9" t="b">
        <v>0</v>
      </c>
      <c r="T1916" s="9" t="b">
        <v>1</v>
      </c>
      <c r="U1916" s="9" t="b">
        <v>0</v>
      </c>
      <c r="V1916" s="9" t="b">
        <v>1</v>
      </c>
      <c r="W1916" s="9" t="b">
        <v>0</v>
      </c>
      <c r="X1916" s="9" t="b">
        <v>1</v>
      </c>
      <c r="Y1916" s="9" t="b">
        <v>0</v>
      </c>
      <c r="Z1916" s="9" t="b">
        <v>1</v>
      </c>
      <c r="AA1916" s="9" t="b">
        <v>0</v>
      </c>
      <c r="AB1916" s="9" t="b">
        <v>1</v>
      </c>
      <c r="AC1916" s="9" t="b">
        <v>0</v>
      </c>
      <c r="AD1916" s="9" t="b">
        <v>1</v>
      </c>
      <c r="AE1916" s="9" t="b">
        <v>0</v>
      </c>
      <c r="AF1916" s="9" t="b">
        <v>1</v>
      </c>
      <c r="AG1916" s="9" t="b">
        <v>0</v>
      </c>
    </row>
    <row r="1917" spans="1:33" x14ac:dyDescent="0.2">
      <c r="A1917" s="9">
        <v>3</v>
      </c>
      <c r="B1917" t="s">
        <v>159</v>
      </c>
      <c r="C1917" t="s">
        <v>70</v>
      </c>
      <c r="D1917">
        <v>0</v>
      </c>
      <c r="E1917">
        <v>773531.53271599801</v>
      </c>
      <c r="F1917">
        <v>0</v>
      </c>
      <c r="G1917">
        <v>0</v>
      </c>
      <c r="H1917">
        <v>0</v>
      </c>
      <c r="I1917">
        <v>0</v>
      </c>
      <c r="J1917" s="8">
        <f>SUMIFS(Table1[time],Table1[repetition],Table1[[#This Row],[repetition]],Table1[config],Table1[[#This Row],[config]])</f>
        <v>87352408.236935914</v>
      </c>
      <c r="K1917" s="9">
        <v>90</v>
      </c>
      <c r="L1917" s="9">
        <v>2</v>
      </c>
      <c r="M1917" s="9" t="s">
        <v>150</v>
      </c>
      <c r="N1917" s="9" t="b">
        <v>1</v>
      </c>
      <c r="O1917" s="9" t="b">
        <v>0</v>
      </c>
      <c r="P1917" s="9" t="b">
        <v>0</v>
      </c>
      <c r="Q1917" s="9" t="b">
        <v>0</v>
      </c>
      <c r="R1917" s="9" t="b">
        <v>0</v>
      </c>
      <c r="S1917" s="9" t="b">
        <v>1</v>
      </c>
      <c r="T1917" s="9" t="b">
        <v>0</v>
      </c>
      <c r="U1917" s="9" t="b">
        <v>1</v>
      </c>
      <c r="V1917" s="9" t="b">
        <v>1</v>
      </c>
      <c r="W1917" s="9" t="b">
        <v>0</v>
      </c>
      <c r="X1917" s="9" t="b">
        <v>0</v>
      </c>
      <c r="Y1917" s="9" t="b">
        <v>0</v>
      </c>
      <c r="Z1917" s="9" t="b">
        <v>0</v>
      </c>
      <c r="AA1917" s="9" t="b">
        <v>1</v>
      </c>
      <c r="AB1917" s="9" t="b">
        <v>0</v>
      </c>
      <c r="AC1917" s="9" t="b">
        <v>0</v>
      </c>
      <c r="AD1917" s="9" t="b">
        <v>0</v>
      </c>
      <c r="AE1917" s="9" t="b">
        <v>0</v>
      </c>
      <c r="AF1917" s="9" t="b">
        <v>0</v>
      </c>
      <c r="AG1917" s="9" t="b">
        <v>1</v>
      </c>
    </row>
    <row r="1918" spans="1:33" x14ac:dyDescent="0.2">
      <c r="A1918" s="9">
        <v>1</v>
      </c>
      <c r="B1918" t="s">
        <v>160</v>
      </c>
      <c r="C1918" t="s">
        <v>70</v>
      </c>
      <c r="D1918">
        <v>0</v>
      </c>
      <c r="E1918">
        <v>439592.08560798998</v>
      </c>
      <c r="F1918">
        <v>0</v>
      </c>
      <c r="G1918">
        <v>0</v>
      </c>
      <c r="H1918">
        <v>0</v>
      </c>
      <c r="I1918">
        <v>0</v>
      </c>
      <c r="J1918" s="8">
        <f>SUMIFS(Table1[time],Table1[repetition],Table1[[#This Row],[repetition]],Table1[config],Table1[[#This Row],[config]])</f>
        <v>84676620.643252909</v>
      </c>
      <c r="K1918" s="9">
        <v>1</v>
      </c>
      <c r="L1918" s="9">
        <v>18</v>
      </c>
      <c r="M1918" s="9" t="s">
        <v>150</v>
      </c>
      <c r="N1918" s="9" t="b">
        <v>1</v>
      </c>
      <c r="O1918" s="9" t="b">
        <v>0</v>
      </c>
      <c r="P1918" s="9" t="b">
        <v>0</v>
      </c>
      <c r="Q1918" s="9" t="b">
        <v>0</v>
      </c>
      <c r="R1918" s="9" t="b">
        <v>0</v>
      </c>
      <c r="S1918" s="9" t="b">
        <v>1</v>
      </c>
      <c r="T1918" s="9" t="b">
        <v>1</v>
      </c>
      <c r="U1918" s="9" t="b">
        <v>1</v>
      </c>
      <c r="V1918" s="9" t="b">
        <v>1</v>
      </c>
      <c r="W1918" s="9" t="b">
        <v>0</v>
      </c>
      <c r="X1918" s="9" t="b">
        <v>1</v>
      </c>
      <c r="Y1918" s="9" t="b">
        <v>0</v>
      </c>
      <c r="Z1918" s="9" t="b">
        <v>0</v>
      </c>
      <c r="AA1918" s="9" t="b">
        <v>1</v>
      </c>
      <c r="AB1918" s="9" t="b">
        <v>1</v>
      </c>
      <c r="AC1918" s="9" t="b">
        <v>1</v>
      </c>
      <c r="AD1918" s="9" t="b">
        <v>1</v>
      </c>
      <c r="AE1918" s="9" t="b">
        <v>0</v>
      </c>
      <c r="AF1918" s="9" t="b">
        <v>0</v>
      </c>
      <c r="AG1918" s="9" t="b">
        <v>0</v>
      </c>
    </row>
    <row r="1919" spans="1:33" x14ac:dyDescent="0.2">
      <c r="A1919" s="9">
        <v>2</v>
      </c>
      <c r="B1919" t="s">
        <v>160</v>
      </c>
      <c r="C1919" t="s">
        <v>70</v>
      </c>
      <c r="D1919">
        <v>0</v>
      </c>
      <c r="E1919">
        <v>434340.22936783702</v>
      </c>
      <c r="F1919">
        <v>0</v>
      </c>
      <c r="G1919">
        <v>0</v>
      </c>
      <c r="H1919">
        <v>0</v>
      </c>
      <c r="I1919">
        <v>0</v>
      </c>
      <c r="J1919" s="8">
        <f>SUMIFS(Table1[time],Table1[repetition],Table1[[#This Row],[repetition]],Table1[config],Table1[[#This Row],[config]])</f>
        <v>84176089.583757266</v>
      </c>
      <c r="K1919" s="9">
        <v>0</v>
      </c>
      <c r="L1919" s="9">
        <v>4</v>
      </c>
      <c r="M1919" s="9" t="s">
        <v>149</v>
      </c>
      <c r="N1919" s="9" t="b">
        <v>1</v>
      </c>
      <c r="O1919" s="9" t="b">
        <v>0</v>
      </c>
      <c r="P1919" s="9" t="b">
        <v>1</v>
      </c>
      <c r="Q1919" s="9" t="b">
        <v>0</v>
      </c>
      <c r="R1919" s="9" t="b">
        <v>1</v>
      </c>
      <c r="S1919" s="9" t="b">
        <v>0</v>
      </c>
      <c r="T1919" s="9" t="b">
        <v>1</v>
      </c>
      <c r="U1919" s="9" t="b">
        <v>0</v>
      </c>
      <c r="V1919" s="9" t="b">
        <v>1</v>
      </c>
      <c r="W1919" s="9" t="b">
        <v>0</v>
      </c>
      <c r="X1919" s="9" t="b">
        <v>1</v>
      </c>
      <c r="Y1919" s="9" t="b">
        <v>0</v>
      </c>
      <c r="Z1919" s="9" t="b">
        <v>1</v>
      </c>
      <c r="AA1919" s="9" t="b">
        <v>0</v>
      </c>
      <c r="AB1919" s="9" t="b">
        <v>1</v>
      </c>
      <c r="AC1919" s="9" t="b">
        <v>0</v>
      </c>
      <c r="AD1919" s="9" t="b">
        <v>1</v>
      </c>
      <c r="AE1919" s="9" t="b">
        <v>0</v>
      </c>
      <c r="AF1919" s="9" t="b">
        <v>1</v>
      </c>
      <c r="AG1919" s="9" t="b">
        <v>0</v>
      </c>
    </row>
    <row r="1920" spans="1:33" x14ac:dyDescent="0.2">
      <c r="A1920" s="9">
        <v>3</v>
      </c>
      <c r="B1920" t="s">
        <v>160</v>
      </c>
      <c r="C1920" t="s">
        <v>70</v>
      </c>
      <c r="D1920">
        <v>0</v>
      </c>
      <c r="E1920">
        <v>652865.21957499604</v>
      </c>
      <c r="F1920">
        <v>0</v>
      </c>
      <c r="G1920">
        <v>0</v>
      </c>
      <c r="H1920">
        <v>0</v>
      </c>
      <c r="I1920">
        <v>0</v>
      </c>
      <c r="J1920" s="8">
        <f>SUMIFS(Table1[time],Table1[repetition],Table1[[#This Row],[repetition]],Table1[config],Table1[[#This Row],[config]])</f>
        <v>87352408.236935914</v>
      </c>
      <c r="K1920" s="9">
        <v>90</v>
      </c>
      <c r="L1920" s="9">
        <v>2</v>
      </c>
      <c r="M1920" s="9" t="s">
        <v>150</v>
      </c>
      <c r="N1920" s="9" t="b">
        <v>1</v>
      </c>
      <c r="O1920" s="9" t="b">
        <v>0</v>
      </c>
      <c r="P1920" s="9" t="b">
        <v>0</v>
      </c>
      <c r="Q1920" s="9" t="b">
        <v>0</v>
      </c>
      <c r="R1920" s="9" t="b">
        <v>0</v>
      </c>
      <c r="S1920" s="9" t="b">
        <v>1</v>
      </c>
      <c r="T1920" s="9" t="b">
        <v>0</v>
      </c>
      <c r="U1920" s="9" t="b">
        <v>1</v>
      </c>
      <c r="V1920" s="9" t="b">
        <v>1</v>
      </c>
      <c r="W1920" s="9" t="b">
        <v>0</v>
      </c>
      <c r="X1920" s="9" t="b">
        <v>0</v>
      </c>
      <c r="Y1920" s="9" t="b">
        <v>0</v>
      </c>
      <c r="Z1920" s="9" t="b">
        <v>0</v>
      </c>
      <c r="AA1920" s="9" t="b">
        <v>1</v>
      </c>
      <c r="AB1920" s="9" t="b">
        <v>0</v>
      </c>
      <c r="AC1920" s="9" t="b">
        <v>0</v>
      </c>
      <c r="AD1920" s="9" t="b">
        <v>0</v>
      </c>
      <c r="AE1920" s="9" t="b">
        <v>0</v>
      </c>
      <c r="AF1920" s="9" t="b">
        <v>0</v>
      </c>
      <c r="AG1920" s="9" t="b">
        <v>1</v>
      </c>
    </row>
    <row r="1921" spans="1:33" x14ac:dyDescent="0.2">
      <c r="A1921" s="9">
        <v>1</v>
      </c>
      <c r="B1921" t="s">
        <v>162</v>
      </c>
      <c r="C1921" t="s">
        <v>70</v>
      </c>
      <c r="D1921">
        <v>0</v>
      </c>
      <c r="E1921">
        <v>1176886.76485599</v>
      </c>
      <c r="F1921">
        <v>0</v>
      </c>
      <c r="G1921">
        <v>0</v>
      </c>
      <c r="H1921">
        <v>0</v>
      </c>
      <c r="I1921">
        <v>0</v>
      </c>
      <c r="J1921" s="8">
        <f>SUMIFS(Table1[time],Table1[repetition],Table1[[#This Row],[repetition]],Table1[config],Table1[[#This Row],[config]])</f>
        <v>84676620.643252909</v>
      </c>
      <c r="K1921" s="9">
        <v>50</v>
      </c>
      <c r="L1921" s="9">
        <v>2</v>
      </c>
      <c r="M1921" s="9" t="s">
        <v>149</v>
      </c>
      <c r="N1921" s="9" t="b">
        <v>1</v>
      </c>
      <c r="O1921" s="9" t="b">
        <v>0</v>
      </c>
      <c r="P1921" s="9" t="b">
        <v>0</v>
      </c>
      <c r="Q1921" s="9" t="b">
        <v>0</v>
      </c>
      <c r="R1921" s="9" t="b">
        <v>0</v>
      </c>
      <c r="S1921" s="9" t="b">
        <v>1</v>
      </c>
      <c r="T1921" s="9" t="b">
        <v>0</v>
      </c>
      <c r="U1921" s="9" t="b">
        <v>1</v>
      </c>
      <c r="V1921" s="9" t="b">
        <v>1</v>
      </c>
      <c r="W1921" s="9" t="b">
        <v>0</v>
      </c>
      <c r="X1921" s="9" t="b">
        <v>0</v>
      </c>
      <c r="Y1921" s="9" t="b">
        <v>0</v>
      </c>
      <c r="Z1921" s="9" t="b">
        <v>0</v>
      </c>
      <c r="AA1921" s="9" t="b">
        <v>1</v>
      </c>
      <c r="AB1921" s="9" t="b">
        <v>1</v>
      </c>
      <c r="AC1921" s="9" t="b">
        <v>1</v>
      </c>
      <c r="AD1921" s="9" t="b">
        <v>0</v>
      </c>
      <c r="AE1921" s="9" t="b">
        <v>0</v>
      </c>
      <c r="AF1921" s="9" t="b">
        <v>0</v>
      </c>
      <c r="AG1921" s="9" t="b">
        <v>0</v>
      </c>
    </row>
    <row r="1922" spans="1:33" x14ac:dyDescent="0.2">
      <c r="A1922" s="11">
        <v>2</v>
      </c>
      <c r="B1922" t="s">
        <v>162</v>
      </c>
      <c r="C1922" t="s">
        <v>70</v>
      </c>
      <c r="D1922">
        <v>0</v>
      </c>
      <c r="E1922">
        <v>1183736.71588394</v>
      </c>
      <c r="F1922">
        <v>0</v>
      </c>
      <c r="G1922">
        <v>0</v>
      </c>
      <c r="H1922">
        <v>0</v>
      </c>
      <c r="I1922">
        <v>0</v>
      </c>
      <c r="J1922" s="10">
        <f>SUMIFS(Table1[time],Table1[repetition],Table1[[#This Row],[repetition]],Table1[config],Table1[[#This Row],[config]])</f>
        <v>84176089.583757266</v>
      </c>
      <c r="K1922" s="11">
        <v>90</v>
      </c>
      <c r="L1922" s="11">
        <v>3</v>
      </c>
      <c r="M1922" s="11" t="s">
        <v>151</v>
      </c>
      <c r="N1922" s="11" t="b">
        <v>0</v>
      </c>
      <c r="O1922" s="11" t="b">
        <v>1</v>
      </c>
      <c r="P1922" s="11" t="b">
        <v>1</v>
      </c>
      <c r="Q1922" s="11" t="b">
        <v>0</v>
      </c>
      <c r="R1922" s="11" t="b">
        <v>0</v>
      </c>
      <c r="S1922" s="11" t="b">
        <v>1</v>
      </c>
      <c r="T1922" s="11" t="b">
        <v>1</v>
      </c>
      <c r="U1922" s="11" t="b">
        <v>1</v>
      </c>
      <c r="V1922" s="11" t="b">
        <v>0</v>
      </c>
      <c r="W1922" s="11" t="b">
        <v>1</v>
      </c>
      <c r="X1922" s="11" t="b">
        <v>0</v>
      </c>
      <c r="Y1922" s="11" t="b">
        <v>1</v>
      </c>
      <c r="Z1922" s="11" t="b">
        <v>1</v>
      </c>
      <c r="AA1922" s="11" t="b">
        <v>1</v>
      </c>
      <c r="AB1922" s="11" t="b">
        <v>1</v>
      </c>
      <c r="AC1922" s="11" t="b">
        <v>0</v>
      </c>
      <c r="AD1922" s="11" t="b">
        <v>0</v>
      </c>
      <c r="AE1922" s="11" t="b">
        <v>1</v>
      </c>
      <c r="AF1922" s="11" t="b">
        <v>1</v>
      </c>
      <c r="AG1922" s="11" t="b">
        <v>1</v>
      </c>
    </row>
    <row r="1923" spans="1:33" x14ac:dyDescent="0.2">
      <c r="A1923" s="9">
        <v>3</v>
      </c>
      <c r="B1923" t="s">
        <v>162</v>
      </c>
      <c r="C1923" t="s">
        <v>70</v>
      </c>
      <c r="D1923">
        <v>0</v>
      </c>
      <c r="E1923">
        <v>1310580.1558290001</v>
      </c>
      <c r="F1923">
        <v>0</v>
      </c>
      <c r="G1923">
        <v>0</v>
      </c>
      <c r="H1923">
        <v>0</v>
      </c>
      <c r="I1923">
        <v>0</v>
      </c>
      <c r="J1923" s="8">
        <f>SUMIFS(Table1[time],Table1[repetition],Table1[[#This Row],[repetition]],Table1[config],Table1[[#This Row],[config]])</f>
        <v>87352408.236935914</v>
      </c>
      <c r="K1923" s="9">
        <v>0</v>
      </c>
      <c r="L1923" s="9">
        <v>4</v>
      </c>
      <c r="M1923" s="9" t="s">
        <v>149</v>
      </c>
      <c r="N1923" s="9" t="b">
        <v>1</v>
      </c>
      <c r="O1923" s="9" t="b">
        <v>0</v>
      </c>
      <c r="P1923" s="9" t="b">
        <v>1</v>
      </c>
      <c r="Q1923" s="9" t="b">
        <v>0</v>
      </c>
      <c r="R1923" s="9" t="b">
        <v>1</v>
      </c>
      <c r="S1923" s="9" t="b">
        <v>0</v>
      </c>
      <c r="T1923" s="9" t="b">
        <v>1</v>
      </c>
      <c r="U1923" s="9" t="b">
        <v>0</v>
      </c>
      <c r="V1923" s="9" t="b">
        <v>1</v>
      </c>
      <c r="W1923" s="9" t="b">
        <v>0</v>
      </c>
      <c r="X1923" s="9" t="b">
        <v>1</v>
      </c>
      <c r="Y1923" s="9" t="b">
        <v>0</v>
      </c>
      <c r="Z1923" s="9" t="b">
        <v>1</v>
      </c>
      <c r="AA1923" s="9" t="b">
        <v>0</v>
      </c>
      <c r="AB1923" s="9" t="b">
        <v>1</v>
      </c>
      <c r="AC1923" s="9" t="b">
        <v>0</v>
      </c>
      <c r="AD1923" s="9" t="b">
        <v>1</v>
      </c>
      <c r="AE1923" s="9" t="b">
        <v>0</v>
      </c>
      <c r="AF1923" s="9" t="b">
        <v>1</v>
      </c>
      <c r="AG1923" s="9" t="b">
        <v>0</v>
      </c>
    </row>
    <row r="1924" spans="1:33" x14ac:dyDescent="0.2">
      <c r="A1924" s="9">
        <v>1</v>
      </c>
      <c r="B1924" t="s">
        <v>163</v>
      </c>
      <c r="C1924" t="s">
        <v>70</v>
      </c>
      <c r="D1924">
        <v>0</v>
      </c>
      <c r="E1924">
        <v>473400.25053900899</v>
      </c>
      <c r="F1924">
        <v>0</v>
      </c>
      <c r="G1924">
        <v>0</v>
      </c>
      <c r="H1924">
        <v>0</v>
      </c>
      <c r="I1924">
        <v>0</v>
      </c>
      <c r="J1924" s="8">
        <f>SUMIFS(Table1[time],Table1[repetition],Table1[[#This Row],[repetition]],Table1[config],Table1[[#This Row],[config]])</f>
        <v>84676620.643252909</v>
      </c>
      <c r="K1924" s="9">
        <v>50</v>
      </c>
      <c r="L1924" s="9">
        <v>5</v>
      </c>
      <c r="M1924" s="9" t="s">
        <v>149</v>
      </c>
      <c r="N1924" s="9" t="b">
        <v>0</v>
      </c>
      <c r="O1924" s="9" t="b">
        <v>1</v>
      </c>
      <c r="P1924" s="9" t="b">
        <v>0</v>
      </c>
      <c r="Q1924" s="9" t="b">
        <v>0</v>
      </c>
      <c r="R1924" s="9" t="b">
        <v>1</v>
      </c>
      <c r="S1924" s="9" t="b">
        <v>1</v>
      </c>
      <c r="T1924" s="9" t="b">
        <v>0</v>
      </c>
      <c r="U1924" s="9" t="b">
        <v>1</v>
      </c>
      <c r="V1924" s="9" t="b">
        <v>0</v>
      </c>
      <c r="W1924" s="9" t="b">
        <v>1</v>
      </c>
      <c r="X1924" s="9" t="b">
        <v>1</v>
      </c>
      <c r="Y1924" s="9" t="b">
        <v>0</v>
      </c>
      <c r="Z1924" s="9" t="b">
        <v>0</v>
      </c>
      <c r="AA1924" s="9" t="b">
        <v>0</v>
      </c>
      <c r="AB1924" s="9" t="b">
        <v>0</v>
      </c>
      <c r="AC1924" s="9" t="b">
        <v>1</v>
      </c>
      <c r="AD1924" s="9" t="b">
        <v>0</v>
      </c>
      <c r="AE1924" s="9" t="b">
        <v>1</v>
      </c>
      <c r="AF1924" s="9" t="b">
        <v>0</v>
      </c>
      <c r="AG1924" s="9" t="b">
        <v>0</v>
      </c>
    </row>
    <row r="1925" spans="1:33" x14ac:dyDescent="0.2">
      <c r="A1925" s="11">
        <v>2</v>
      </c>
      <c r="B1925" t="s">
        <v>163</v>
      </c>
      <c r="C1925" t="s">
        <v>70</v>
      </c>
      <c r="D1925">
        <v>0</v>
      </c>
      <c r="E1925">
        <v>473996.49950116797</v>
      </c>
      <c r="F1925">
        <v>0</v>
      </c>
      <c r="G1925">
        <v>0</v>
      </c>
      <c r="H1925">
        <v>0</v>
      </c>
      <c r="I1925">
        <v>0</v>
      </c>
      <c r="J1925" s="10">
        <f>SUMIFS(Table1[time],Table1[repetition],Table1[[#This Row],[repetition]],Table1[config],Table1[[#This Row],[config]])</f>
        <v>84176089.583757266</v>
      </c>
      <c r="K1925" s="11">
        <v>0</v>
      </c>
      <c r="L1925" s="11">
        <v>4</v>
      </c>
      <c r="M1925" s="11" t="s">
        <v>149</v>
      </c>
      <c r="N1925" s="11" t="b">
        <v>1</v>
      </c>
      <c r="O1925" s="11" t="b">
        <v>0</v>
      </c>
      <c r="P1925" s="11" t="b">
        <v>1</v>
      </c>
      <c r="Q1925" s="11" t="b">
        <v>0</v>
      </c>
      <c r="R1925" s="11" t="b">
        <v>1</v>
      </c>
      <c r="S1925" s="11" t="b">
        <v>0</v>
      </c>
      <c r="T1925" s="11" t="b">
        <v>1</v>
      </c>
      <c r="U1925" s="11" t="b">
        <v>0</v>
      </c>
      <c r="V1925" s="11" t="b">
        <v>1</v>
      </c>
      <c r="W1925" s="11" t="b">
        <v>0</v>
      </c>
      <c r="X1925" s="11" t="b">
        <v>1</v>
      </c>
      <c r="Y1925" s="11" t="b">
        <v>0</v>
      </c>
      <c r="Z1925" s="11" t="b">
        <v>1</v>
      </c>
      <c r="AA1925" s="11" t="b">
        <v>0</v>
      </c>
      <c r="AB1925" s="11" t="b">
        <v>1</v>
      </c>
      <c r="AC1925" s="11" t="b">
        <v>0</v>
      </c>
      <c r="AD1925" s="11" t="b">
        <v>1</v>
      </c>
      <c r="AE1925" s="11" t="b">
        <v>0</v>
      </c>
      <c r="AF1925" s="11" t="b">
        <v>1</v>
      </c>
      <c r="AG1925" s="11" t="b">
        <v>0</v>
      </c>
    </row>
    <row r="1926" spans="1:33" x14ac:dyDescent="0.2">
      <c r="A1926" s="11">
        <v>3</v>
      </c>
      <c r="B1926" t="s">
        <v>163</v>
      </c>
      <c r="C1926" t="s">
        <v>70</v>
      </c>
      <c r="D1926">
        <v>0</v>
      </c>
      <c r="E1926">
        <v>581032.08080799901</v>
      </c>
      <c r="F1926">
        <v>0</v>
      </c>
      <c r="G1926">
        <v>0</v>
      </c>
      <c r="H1926">
        <v>0</v>
      </c>
      <c r="I1926">
        <v>0</v>
      </c>
      <c r="J1926" s="10">
        <f>SUMIFS(Table1[time],Table1[repetition],Table1[[#This Row],[repetition]],Table1[config],Table1[[#This Row],[config]])</f>
        <v>87352408.236935914</v>
      </c>
      <c r="K1926" s="11">
        <v>90</v>
      </c>
      <c r="L1926" s="11">
        <v>2</v>
      </c>
      <c r="M1926" s="11" t="s">
        <v>150</v>
      </c>
      <c r="N1926" s="11" t="b">
        <v>1</v>
      </c>
      <c r="O1926" s="11" t="b">
        <v>0</v>
      </c>
      <c r="P1926" s="11" t="b">
        <v>0</v>
      </c>
      <c r="Q1926" s="11" t="b">
        <v>0</v>
      </c>
      <c r="R1926" s="11" t="b">
        <v>0</v>
      </c>
      <c r="S1926" s="11" t="b">
        <v>1</v>
      </c>
      <c r="T1926" s="11" t="b">
        <v>0</v>
      </c>
      <c r="U1926" s="11" t="b">
        <v>1</v>
      </c>
      <c r="V1926" s="11" t="b">
        <v>1</v>
      </c>
      <c r="W1926" s="11" t="b">
        <v>0</v>
      </c>
      <c r="X1926" s="11" t="b">
        <v>0</v>
      </c>
      <c r="Y1926" s="11" t="b">
        <v>0</v>
      </c>
      <c r="Z1926" s="11" t="b">
        <v>0</v>
      </c>
      <c r="AA1926" s="11" t="b">
        <v>1</v>
      </c>
      <c r="AB1926" s="11" t="b">
        <v>0</v>
      </c>
      <c r="AC1926" s="11" t="b">
        <v>0</v>
      </c>
      <c r="AD1926" s="11" t="b">
        <v>0</v>
      </c>
      <c r="AE1926" s="11" t="b">
        <v>0</v>
      </c>
      <c r="AF1926" s="11" t="b">
        <v>0</v>
      </c>
      <c r="AG1926" s="11" t="b">
        <v>1</v>
      </c>
    </row>
    <row r="1927" spans="1:33" x14ac:dyDescent="0.2">
      <c r="A1927" s="11">
        <v>1</v>
      </c>
      <c r="B1927" t="s">
        <v>164</v>
      </c>
      <c r="C1927" t="s">
        <v>70</v>
      </c>
      <c r="D1927">
        <v>0</v>
      </c>
      <c r="E1927">
        <v>7203568.3723710198</v>
      </c>
      <c r="F1927">
        <v>0</v>
      </c>
      <c r="G1927">
        <v>0</v>
      </c>
      <c r="H1927">
        <v>0</v>
      </c>
      <c r="I1927">
        <v>0</v>
      </c>
      <c r="J1927" s="10">
        <f>SUMIFS(Table1[time],Table1[repetition],Table1[[#This Row],[repetition]],Table1[config],Table1[[#This Row],[config]])</f>
        <v>84676620.643252909</v>
      </c>
      <c r="K1927" s="11">
        <v>0</v>
      </c>
      <c r="L1927" s="11">
        <v>3</v>
      </c>
      <c r="M1927" s="11" t="s">
        <v>151</v>
      </c>
      <c r="N1927" s="11" t="b">
        <v>0</v>
      </c>
      <c r="O1927" s="11" t="b">
        <v>1</v>
      </c>
      <c r="P1927" s="11" t="b">
        <v>0</v>
      </c>
      <c r="Q1927" s="11" t="b">
        <v>1</v>
      </c>
      <c r="R1927" s="11" t="b">
        <v>0</v>
      </c>
      <c r="S1927" s="11" t="b">
        <v>1</v>
      </c>
      <c r="T1927" s="11" t="b">
        <v>0</v>
      </c>
      <c r="U1927" s="11" t="b">
        <v>1</v>
      </c>
      <c r="V1927" s="11" t="b">
        <v>0</v>
      </c>
      <c r="W1927" s="11" t="b">
        <v>1</v>
      </c>
      <c r="X1927" s="11" t="b">
        <v>0</v>
      </c>
      <c r="Y1927" s="11" t="b">
        <v>1</v>
      </c>
      <c r="Z1927" s="11" t="b">
        <v>0</v>
      </c>
      <c r="AA1927" s="11" t="b">
        <v>1</v>
      </c>
      <c r="AB1927" s="11" t="b">
        <v>0</v>
      </c>
      <c r="AC1927" s="11" t="b">
        <v>1</v>
      </c>
      <c r="AD1927" s="11" t="b">
        <v>0</v>
      </c>
      <c r="AE1927" s="11" t="b">
        <v>1</v>
      </c>
      <c r="AF1927" s="11" t="b">
        <v>0</v>
      </c>
      <c r="AG1927" s="11" t="b">
        <v>1</v>
      </c>
    </row>
    <row r="1928" spans="1:33" x14ac:dyDescent="0.2">
      <c r="A1928" s="11">
        <v>2</v>
      </c>
      <c r="B1928" t="s">
        <v>164</v>
      </c>
      <c r="C1928" t="s">
        <v>70</v>
      </c>
      <c r="D1928">
        <v>0</v>
      </c>
      <c r="E1928">
        <v>7203463.8514369698</v>
      </c>
      <c r="F1928">
        <v>0</v>
      </c>
      <c r="G1928">
        <v>0</v>
      </c>
      <c r="H1928">
        <v>0</v>
      </c>
      <c r="I1928">
        <v>0</v>
      </c>
      <c r="J1928" s="10">
        <f>SUMIFS(Table1[time],Table1[repetition],Table1[[#This Row],[repetition]],Table1[config],Table1[[#This Row],[config]])</f>
        <v>84176089.583757266</v>
      </c>
      <c r="K1928" s="11">
        <v>90</v>
      </c>
      <c r="L1928" s="11">
        <v>6</v>
      </c>
      <c r="M1928" s="11" t="s">
        <v>149</v>
      </c>
      <c r="N1928" s="11" t="b">
        <v>0</v>
      </c>
      <c r="O1928" s="11" t="b">
        <v>0</v>
      </c>
      <c r="P1928" s="11" t="b">
        <v>0</v>
      </c>
      <c r="Q1928" s="11" t="b">
        <v>0</v>
      </c>
      <c r="R1928" s="11" t="b">
        <v>1</v>
      </c>
      <c r="S1928" s="11" t="b">
        <v>0</v>
      </c>
      <c r="T1928" s="11" t="b">
        <v>1</v>
      </c>
      <c r="U1928" s="11" t="b">
        <v>1</v>
      </c>
      <c r="V1928" s="11" t="b">
        <v>0</v>
      </c>
      <c r="W1928" s="11" t="b">
        <v>0</v>
      </c>
      <c r="X1928" s="11" t="b">
        <v>0</v>
      </c>
      <c r="Y1928" s="11" t="b">
        <v>0</v>
      </c>
      <c r="Z1928" s="11" t="b">
        <v>1</v>
      </c>
      <c r="AA1928" s="11" t="b">
        <v>0</v>
      </c>
      <c r="AB1928" s="11" t="b">
        <v>0</v>
      </c>
      <c r="AC1928" s="11" t="b">
        <v>0</v>
      </c>
      <c r="AD1928" s="11" t="b">
        <v>1</v>
      </c>
      <c r="AE1928" s="11" t="b">
        <v>0</v>
      </c>
      <c r="AF1928" s="11" t="b">
        <v>1</v>
      </c>
      <c r="AG1928" s="11" t="b">
        <v>1</v>
      </c>
    </row>
    <row r="1929" spans="1:33" x14ac:dyDescent="0.2">
      <c r="A1929" s="9">
        <v>3</v>
      </c>
      <c r="B1929" t="s">
        <v>164</v>
      </c>
      <c r="C1929" t="s">
        <v>70</v>
      </c>
      <c r="D1929">
        <v>0</v>
      </c>
      <c r="E1929">
        <v>7204475.2503889902</v>
      </c>
      <c r="F1929">
        <v>0</v>
      </c>
      <c r="G1929">
        <v>0</v>
      </c>
      <c r="H1929">
        <v>0</v>
      </c>
      <c r="I1929">
        <v>0</v>
      </c>
      <c r="J1929" s="8">
        <f>SUMIFS(Table1[time],Table1[repetition],Table1[[#This Row],[repetition]],Table1[config],Table1[[#This Row],[config]])</f>
        <v>87352408.236935914</v>
      </c>
      <c r="K1929" s="9">
        <v>90</v>
      </c>
      <c r="L1929" s="9">
        <v>6</v>
      </c>
      <c r="M1929" s="9" t="s">
        <v>149</v>
      </c>
      <c r="N1929" s="9" t="b">
        <v>0</v>
      </c>
      <c r="O1929" s="9" t="b">
        <v>0</v>
      </c>
      <c r="P1929" s="9" t="b">
        <v>0</v>
      </c>
      <c r="Q1929" s="9" t="b">
        <v>0</v>
      </c>
      <c r="R1929" s="9" t="b">
        <v>1</v>
      </c>
      <c r="S1929" s="9" t="b">
        <v>0</v>
      </c>
      <c r="T1929" s="9" t="b">
        <v>1</v>
      </c>
      <c r="U1929" s="9" t="b">
        <v>1</v>
      </c>
      <c r="V1929" s="9" t="b">
        <v>0</v>
      </c>
      <c r="W1929" s="9" t="b">
        <v>0</v>
      </c>
      <c r="X1929" s="9" t="b">
        <v>0</v>
      </c>
      <c r="Y1929" s="9" t="b">
        <v>0</v>
      </c>
      <c r="Z1929" s="9" t="b">
        <v>1</v>
      </c>
      <c r="AA1929" s="9" t="b">
        <v>0</v>
      </c>
      <c r="AB1929" s="9" t="b">
        <v>0</v>
      </c>
      <c r="AC1929" s="9" t="b">
        <v>0</v>
      </c>
      <c r="AD1929" s="9" t="b">
        <v>1</v>
      </c>
      <c r="AE1929" s="9" t="b">
        <v>0</v>
      </c>
      <c r="AF1929" s="9" t="b">
        <v>1</v>
      </c>
      <c r="AG1929" s="9" t="b">
        <v>1</v>
      </c>
    </row>
    <row r="1930" spans="1:33" x14ac:dyDescent="0.2">
      <c r="A1930" s="11">
        <v>1</v>
      </c>
      <c r="B1930" t="s">
        <v>165</v>
      </c>
      <c r="C1930" t="s">
        <v>70</v>
      </c>
      <c r="D1930">
        <v>0</v>
      </c>
      <c r="E1930">
        <v>7203293.5740330098</v>
      </c>
      <c r="F1930">
        <v>0</v>
      </c>
      <c r="G1930">
        <v>0</v>
      </c>
      <c r="H1930">
        <v>0</v>
      </c>
      <c r="I1930">
        <v>0</v>
      </c>
      <c r="J1930" s="10">
        <f>SUMIFS(Table1[time],Table1[repetition],Table1[[#This Row],[repetition]],Table1[config],Table1[[#This Row],[config]])</f>
        <v>84676620.643252909</v>
      </c>
      <c r="K1930" s="11">
        <v>80</v>
      </c>
      <c r="L1930" s="11">
        <v>2</v>
      </c>
      <c r="M1930" s="11" t="s">
        <v>150</v>
      </c>
      <c r="N1930" s="11" t="b">
        <v>1</v>
      </c>
      <c r="O1930" s="11" t="b">
        <v>0</v>
      </c>
      <c r="P1930" s="11" t="b">
        <v>0</v>
      </c>
      <c r="Q1930" s="11" t="b">
        <v>0</v>
      </c>
      <c r="R1930" s="11" t="b">
        <v>0</v>
      </c>
      <c r="S1930" s="11" t="b">
        <v>1</v>
      </c>
      <c r="T1930" s="11" t="b">
        <v>0</v>
      </c>
      <c r="U1930" s="11" t="b">
        <v>1</v>
      </c>
      <c r="V1930" s="11" t="b">
        <v>1</v>
      </c>
      <c r="W1930" s="11" t="b">
        <v>0</v>
      </c>
      <c r="X1930" s="11" t="b">
        <v>0</v>
      </c>
      <c r="Y1930" s="11" t="b">
        <v>0</v>
      </c>
      <c r="Z1930" s="11" t="b">
        <v>0</v>
      </c>
      <c r="AA1930" s="11" t="b">
        <v>1</v>
      </c>
      <c r="AB1930" s="11" t="b">
        <v>0</v>
      </c>
      <c r="AC1930" s="11" t="b">
        <v>0</v>
      </c>
      <c r="AD1930" s="11" t="b">
        <v>0</v>
      </c>
      <c r="AE1930" s="11" t="b">
        <v>0</v>
      </c>
      <c r="AF1930" s="11" t="b">
        <v>0</v>
      </c>
      <c r="AG1930" s="11" t="b">
        <v>1</v>
      </c>
    </row>
    <row r="1931" spans="1:33" x14ac:dyDescent="0.2">
      <c r="A1931" s="9">
        <v>2</v>
      </c>
      <c r="B1931" t="s">
        <v>165</v>
      </c>
      <c r="C1931" t="s">
        <v>70</v>
      </c>
      <c r="D1931">
        <v>0</v>
      </c>
      <c r="E1931">
        <v>7204564.3662791699</v>
      </c>
      <c r="F1931">
        <v>0</v>
      </c>
      <c r="G1931">
        <v>0</v>
      </c>
      <c r="H1931">
        <v>0</v>
      </c>
      <c r="I1931">
        <v>0</v>
      </c>
      <c r="J1931" s="8">
        <f>SUMIFS(Table1[time],Table1[repetition],Table1[[#This Row],[repetition]],Table1[config],Table1[[#This Row],[config]])</f>
        <v>84176089.583757266</v>
      </c>
      <c r="K1931" s="9">
        <v>90</v>
      </c>
      <c r="L1931" s="9">
        <v>5</v>
      </c>
      <c r="M1931" s="9" t="s">
        <v>150</v>
      </c>
      <c r="N1931" s="9" t="b">
        <v>1</v>
      </c>
      <c r="O1931" s="9" t="b">
        <v>1</v>
      </c>
      <c r="P1931" s="9" t="b">
        <v>1</v>
      </c>
      <c r="Q1931" s="9" t="b">
        <v>1</v>
      </c>
      <c r="R1931" s="9" t="b">
        <v>0</v>
      </c>
      <c r="S1931" s="9" t="b">
        <v>1</v>
      </c>
      <c r="T1931" s="9" t="b">
        <v>1</v>
      </c>
      <c r="U1931" s="9" t="b">
        <v>0</v>
      </c>
      <c r="V1931" s="9" t="b">
        <v>1</v>
      </c>
      <c r="W1931" s="9" t="b">
        <v>1</v>
      </c>
      <c r="X1931" s="9" t="b">
        <v>0</v>
      </c>
      <c r="Y1931" s="9" t="b">
        <v>1</v>
      </c>
      <c r="Z1931" s="9" t="b">
        <v>0</v>
      </c>
      <c r="AA1931" s="9" t="b">
        <v>0</v>
      </c>
      <c r="AB1931" s="9" t="b">
        <v>0</v>
      </c>
      <c r="AC1931" s="9" t="b">
        <v>0</v>
      </c>
      <c r="AD1931" s="9" t="b">
        <v>0</v>
      </c>
      <c r="AE1931" s="9" t="b">
        <v>1</v>
      </c>
      <c r="AF1931" s="9" t="b">
        <v>0</v>
      </c>
      <c r="AG1931" s="9" t="b">
        <v>1</v>
      </c>
    </row>
    <row r="1932" spans="1:33" x14ac:dyDescent="0.2">
      <c r="A1932" s="9">
        <v>3</v>
      </c>
      <c r="B1932" t="s">
        <v>165</v>
      </c>
      <c r="C1932" t="s">
        <v>70</v>
      </c>
      <c r="D1932">
        <v>0</v>
      </c>
      <c r="E1932">
        <v>7202786.5452319598</v>
      </c>
      <c r="F1932">
        <v>0</v>
      </c>
      <c r="G1932">
        <v>0</v>
      </c>
      <c r="H1932">
        <v>0</v>
      </c>
      <c r="I1932">
        <v>0</v>
      </c>
      <c r="J1932" s="8">
        <f>SUMIFS(Table1[time],Table1[repetition],Table1[[#This Row],[repetition]],Table1[config],Table1[[#This Row],[config]])</f>
        <v>87352408.236935914</v>
      </c>
      <c r="K1932" s="9">
        <v>600</v>
      </c>
      <c r="L1932" s="9">
        <v>18</v>
      </c>
      <c r="M1932" s="9" t="s">
        <v>150</v>
      </c>
      <c r="N1932" s="9" t="b">
        <v>0</v>
      </c>
      <c r="O1932" s="9" t="b">
        <v>1</v>
      </c>
      <c r="P1932" s="9" t="b">
        <v>0</v>
      </c>
      <c r="Q1932" s="9" t="b">
        <v>0</v>
      </c>
      <c r="R1932" s="9" t="b">
        <v>1</v>
      </c>
      <c r="S1932" s="9" t="b">
        <v>1</v>
      </c>
      <c r="T1932" s="9" t="b">
        <v>1</v>
      </c>
      <c r="U1932" s="9" t="b">
        <v>0</v>
      </c>
      <c r="V1932" s="9" t="b">
        <v>1</v>
      </c>
      <c r="W1932" s="9" t="b">
        <v>0</v>
      </c>
      <c r="X1932" s="9" t="b">
        <v>0</v>
      </c>
      <c r="Y1932" s="9" t="b">
        <v>0</v>
      </c>
      <c r="Z1932" s="9" t="b">
        <v>1</v>
      </c>
      <c r="AA1932" s="9" t="b">
        <v>0</v>
      </c>
      <c r="AB1932" s="9" t="b">
        <v>0</v>
      </c>
      <c r="AC1932" s="9" t="b">
        <v>1</v>
      </c>
      <c r="AD1932" s="9" t="b">
        <v>1</v>
      </c>
      <c r="AE1932" s="9" t="b">
        <v>0</v>
      </c>
      <c r="AF1932" s="9" t="b">
        <v>1</v>
      </c>
      <c r="AG1932" s="9" t="b">
        <v>1</v>
      </c>
    </row>
    <row r="1933" spans="1:33" x14ac:dyDescent="0.2">
      <c r="A1933" s="11">
        <v>1</v>
      </c>
      <c r="B1933" t="s">
        <v>166</v>
      </c>
      <c r="C1933" t="s">
        <v>70</v>
      </c>
      <c r="D1933">
        <v>0</v>
      </c>
      <c r="E1933">
        <v>502800.983769004</v>
      </c>
      <c r="F1933">
        <v>0</v>
      </c>
      <c r="G1933">
        <v>0</v>
      </c>
      <c r="H1933">
        <v>0</v>
      </c>
      <c r="I1933">
        <v>0</v>
      </c>
      <c r="J1933" s="10">
        <f>SUMIFS(Table1[time],Table1[repetition],Table1[[#This Row],[repetition]],Table1[config],Table1[[#This Row],[config]])</f>
        <v>84676620.643252909</v>
      </c>
      <c r="K1933" s="11">
        <v>80</v>
      </c>
      <c r="L1933" s="11">
        <v>5</v>
      </c>
      <c r="M1933" s="11" t="s">
        <v>150</v>
      </c>
      <c r="N1933" s="11" t="b">
        <v>0</v>
      </c>
      <c r="O1933" s="11" t="b">
        <v>0</v>
      </c>
      <c r="P1933" s="11" t="b">
        <v>1</v>
      </c>
      <c r="Q1933" s="11" t="b">
        <v>1</v>
      </c>
      <c r="R1933" s="11" t="b">
        <v>1</v>
      </c>
      <c r="S1933" s="11" t="b">
        <v>1</v>
      </c>
      <c r="T1933" s="11" t="b">
        <v>0</v>
      </c>
      <c r="U1933" s="11" t="b">
        <v>1</v>
      </c>
      <c r="V1933" s="11" t="b">
        <v>0</v>
      </c>
      <c r="W1933" s="11" t="b">
        <v>0</v>
      </c>
      <c r="X1933" s="11" t="b">
        <v>0</v>
      </c>
      <c r="Y1933" s="11" t="b">
        <v>0</v>
      </c>
      <c r="Z1933" s="11" t="b">
        <v>0</v>
      </c>
      <c r="AA1933" s="11" t="b">
        <v>0</v>
      </c>
      <c r="AB1933" s="11" t="b">
        <v>1</v>
      </c>
      <c r="AC1933" s="11" t="b">
        <v>1</v>
      </c>
      <c r="AD1933" s="11" t="b">
        <v>1</v>
      </c>
      <c r="AE1933" s="11" t="b">
        <v>0</v>
      </c>
      <c r="AF1933" s="11" t="b">
        <v>1</v>
      </c>
      <c r="AG1933" s="11" t="b">
        <v>1</v>
      </c>
    </row>
    <row r="1934" spans="1:33" x14ac:dyDescent="0.2">
      <c r="A1934" s="11">
        <v>2</v>
      </c>
      <c r="B1934" t="s">
        <v>166</v>
      </c>
      <c r="C1934" t="s">
        <v>70</v>
      </c>
      <c r="D1934">
        <v>0</v>
      </c>
      <c r="E1934">
        <v>416742.672673892</v>
      </c>
      <c r="F1934">
        <v>0</v>
      </c>
      <c r="G1934">
        <v>0</v>
      </c>
      <c r="H1934">
        <v>0</v>
      </c>
      <c r="I1934">
        <v>0</v>
      </c>
      <c r="J1934" s="10">
        <f>SUMIFS(Table1[time],Table1[repetition],Table1[[#This Row],[repetition]],Table1[config],Table1[[#This Row],[config]])</f>
        <v>84176089.583757266</v>
      </c>
      <c r="K1934" s="11">
        <v>0</v>
      </c>
      <c r="L1934" s="11">
        <v>4</v>
      </c>
      <c r="M1934" s="11" t="s">
        <v>149</v>
      </c>
      <c r="N1934" s="11" t="b">
        <v>1</v>
      </c>
      <c r="O1934" s="11" t="b">
        <v>0</v>
      </c>
      <c r="P1934" s="11" t="b">
        <v>1</v>
      </c>
      <c r="Q1934" s="11" t="b">
        <v>0</v>
      </c>
      <c r="R1934" s="11" t="b">
        <v>1</v>
      </c>
      <c r="S1934" s="11" t="b">
        <v>0</v>
      </c>
      <c r="T1934" s="11" t="b">
        <v>1</v>
      </c>
      <c r="U1934" s="11" t="b">
        <v>0</v>
      </c>
      <c r="V1934" s="11" t="b">
        <v>1</v>
      </c>
      <c r="W1934" s="11" t="b">
        <v>0</v>
      </c>
      <c r="X1934" s="11" t="b">
        <v>1</v>
      </c>
      <c r="Y1934" s="11" t="b">
        <v>0</v>
      </c>
      <c r="Z1934" s="11" t="b">
        <v>1</v>
      </c>
      <c r="AA1934" s="11" t="b">
        <v>0</v>
      </c>
      <c r="AB1934" s="11" t="b">
        <v>1</v>
      </c>
      <c r="AC1934" s="11" t="b">
        <v>0</v>
      </c>
      <c r="AD1934" s="11" t="b">
        <v>1</v>
      </c>
      <c r="AE1934" s="11" t="b">
        <v>0</v>
      </c>
      <c r="AF1934" s="11" t="b">
        <v>1</v>
      </c>
      <c r="AG1934" s="11" t="b">
        <v>0</v>
      </c>
    </row>
    <row r="1935" spans="1:33" x14ac:dyDescent="0.2">
      <c r="A1935" s="11">
        <v>3</v>
      </c>
      <c r="B1935" t="s">
        <v>166</v>
      </c>
      <c r="C1935" t="s">
        <v>70</v>
      </c>
      <c r="D1935">
        <v>0</v>
      </c>
      <c r="E1935">
        <v>533340.47827299905</v>
      </c>
      <c r="F1935">
        <v>0</v>
      </c>
      <c r="G1935">
        <v>0</v>
      </c>
      <c r="H1935">
        <v>0</v>
      </c>
      <c r="I1935">
        <v>0</v>
      </c>
      <c r="J1935" s="10">
        <f>SUMIFS(Table1[time],Table1[repetition],Table1[[#This Row],[repetition]],Table1[config],Table1[[#This Row],[config]])</f>
        <v>87352408.236935914</v>
      </c>
      <c r="K1935" s="11">
        <v>90</v>
      </c>
      <c r="L1935" s="11">
        <v>1</v>
      </c>
      <c r="M1935" s="11" t="s">
        <v>149</v>
      </c>
      <c r="N1935" s="11" t="b">
        <v>0</v>
      </c>
      <c r="O1935" s="11" t="b">
        <v>1</v>
      </c>
      <c r="P1935" s="11" t="b">
        <v>1</v>
      </c>
      <c r="Q1935" s="11" t="b">
        <v>1</v>
      </c>
      <c r="R1935" s="11" t="b">
        <v>1</v>
      </c>
      <c r="S1935" s="11" t="b">
        <v>0</v>
      </c>
      <c r="T1935" s="11" t="b">
        <v>1</v>
      </c>
      <c r="U1935" s="11" t="b">
        <v>0</v>
      </c>
      <c r="V1935" s="11" t="b">
        <v>0</v>
      </c>
      <c r="W1935" s="11" t="b">
        <v>1</v>
      </c>
      <c r="X1935" s="11" t="b">
        <v>1</v>
      </c>
      <c r="Y1935" s="11" t="b">
        <v>1</v>
      </c>
      <c r="Z1935" s="11" t="b">
        <v>1</v>
      </c>
      <c r="AA1935" s="11" t="b">
        <v>0</v>
      </c>
      <c r="AB1935" s="11" t="b">
        <v>1</v>
      </c>
      <c r="AC1935" s="11" t="b">
        <v>1</v>
      </c>
      <c r="AD1935" s="11" t="b">
        <v>1</v>
      </c>
      <c r="AE1935" s="11" t="b">
        <v>1</v>
      </c>
      <c r="AF1935" s="11" t="b">
        <v>1</v>
      </c>
      <c r="AG1935" s="11" t="b">
        <v>0</v>
      </c>
    </row>
    <row r="1936" spans="1:33" x14ac:dyDescent="0.2">
      <c r="A1936" s="9">
        <v>1</v>
      </c>
      <c r="B1936" t="s">
        <v>167</v>
      </c>
      <c r="C1936" t="s">
        <v>70</v>
      </c>
      <c r="D1936">
        <v>0</v>
      </c>
      <c r="E1936">
        <v>7204038.2303260202</v>
      </c>
      <c r="F1936">
        <v>0</v>
      </c>
      <c r="G1936">
        <v>0</v>
      </c>
      <c r="H1936">
        <v>0</v>
      </c>
      <c r="I1936">
        <v>0</v>
      </c>
      <c r="J1936" s="8">
        <f>SUMIFS(Table1[time],Table1[repetition],Table1[[#This Row],[repetition]],Table1[config],Table1[[#This Row],[config]])</f>
        <v>84676620.643252909</v>
      </c>
      <c r="K1936" s="9">
        <v>80</v>
      </c>
      <c r="L1936" s="9">
        <v>18</v>
      </c>
      <c r="M1936" s="9" t="s">
        <v>149</v>
      </c>
      <c r="N1936" s="9" t="b">
        <v>1</v>
      </c>
      <c r="O1936" s="9" t="b">
        <v>0</v>
      </c>
      <c r="P1936" s="9" t="b">
        <v>1</v>
      </c>
      <c r="Q1936" s="9" t="b">
        <v>0</v>
      </c>
      <c r="R1936" s="9" t="b">
        <v>0</v>
      </c>
      <c r="S1936" s="9" t="b">
        <v>0</v>
      </c>
      <c r="T1936" s="9" t="b">
        <v>1</v>
      </c>
      <c r="U1936" s="9" t="b">
        <v>0</v>
      </c>
      <c r="V1936" s="9" t="b">
        <v>1</v>
      </c>
      <c r="W1936" s="9" t="b">
        <v>0</v>
      </c>
      <c r="X1936" s="9" t="b">
        <v>0</v>
      </c>
      <c r="Y1936" s="9" t="b">
        <v>1</v>
      </c>
      <c r="Z1936" s="9" t="b">
        <v>0</v>
      </c>
      <c r="AA1936" s="9" t="b">
        <v>1</v>
      </c>
      <c r="AB1936" s="9" t="b">
        <v>1</v>
      </c>
      <c r="AC1936" s="9" t="b">
        <v>0</v>
      </c>
      <c r="AD1936" s="9" t="b">
        <v>0</v>
      </c>
      <c r="AE1936" s="9" t="b">
        <v>0</v>
      </c>
      <c r="AF1936" s="9" t="b">
        <v>0</v>
      </c>
      <c r="AG1936" s="9" t="b">
        <v>0</v>
      </c>
    </row>
    <row r="1937" spans="1:33" x14ac:dyDescent="0.2">
      <c r="A1937" s="11">
        <v>2</v>
      </c>
      <c r="B1937" t="s">
        <v>167</v>
      </c>
      <c r="C1937" t="s">
        <v>70</v>
      </c>
      <c r="D1937">
        <v>0</v>
      </c>
      <c r="E1937">
        <v>7205667.2908472801</v>
      </c>
      <c r="F1937">
        <v>0</v>
      </c>
      <c r="G1937">
        <v>0</v>
      </c>
      <c r="H1937">
        <v>0</v>
      </c>
      <c r="I1937">
        <v>0</v>
      </c>
      <c r="J1937" s="10">
        <f>SUMIFS(Table1[time],Table1[repetition],Table1[[#This Row],[repetition]],Table1[config],Table1[[#This Row],[config]])</f>
        <v>84176089.583757266</v>
      </c>
      <c r="K1937" s="11">
        <v>90</v>
      </c>
      <c r="L1937" s="11">
        <v>6</v>
      </c>
      <c r="M1937" s="11" t="s">
        <v>149</v>
      </c>
      <c r="N1937" s="11" t="b">
        <v>0</v>
      </c>
      <c r="O1937" s="11" t="b">
        <v>0</v>
      </c>
      <c r="P1937" s="11" t="b">
        <v>0</v>
      </c>
      <c r="Q1937" s="11" t="b">
        <v>0</v>
      </c>
      <c r="R1937" s="11" t="b">
        <v>1</v>
      </c>
      <c r="S1937" s="11" t="b">
        <v>0</v>
      </c>
      <c r="T1937" s="11" t="b">
        <v>1</v>
      </c>
      <c r="U1937" s="11" t="b">
        <v>1</v>
      </c>
      <c r="V1937" s="11" t="b">
        <v>0</v>
      </c>
      <c r="W1937" s="11" t="b">
        <v>0</v>
      </c>
      <c r="X1937" s="11" t="b">
        <v>0</v>
      </c>
      <c r="Y1937" s="11" t="b">
        <v>0</v>
      </c>
      <c r="Z1937" s="11" t="b">
        <v>1</v>
      </c>
      <c r="AA1937" s="11" t="b">
        <v>0</v>
      </c>
      <c r="AB1937" s="11" t="b">
        <v>0</v>
      </c>
      <c r="AC1937" s="11" t="b">
        <v>0</v>
      </c>
      <c r="AD1937" s="11" t="b">
        <v>1</v>
      </c>
      <c r="AE1937" s="11" t="b">
        <v>0</v>
      </c>
      <c r="AF1937" s="11" t="b">
        <v>1</v>
      </c>
      <c r="AG1937" s="11" t="b">
        <v>1</v>
      </c>
    </row>
    <row r="1938" spans="1:33" x14ac:dyDescent="0.2">
      <c r="A1938" s="11">
        <v>3</v>
      </c>
      <c r="B1938" t="s">
        <v>167</v>
      </c>
      <c r="C1938" t="s">
        <v>70</v>
      </c>
      <c r="D1938">
        <v>0</v>
      </c>
      <c r="E1938">
        <v>7208234.2533560004</v>
      </c>
      <c r="F1938">
        <v>0</v>
      </c>
      <c r="G1938">
        <v>0</v>
      </c>
      <c r="H1938">
        <v>0</v>
      </c>
      <c r="I1938">
        <v>0</v>
      </c>
      <c r="J1938" s="10">
        <f>SUMIFS(Table1[time],Table1[repetition],Table1[[#This Row],[repetition]],Table1[config],Table1[[#This Row],[config]])</f>
        <v>87352408.236935914</v>
      </c>
      <c r="K1938" s="11">
        <v>90</v>
      </c>
      <c r="L1938" s="11">
        <v>6</v>
      </c>
      <c r="M1938" s="11" t="s">
        <v>149</v>
      </c>
      <c r="N1938" s="11" t="b">
        <v>0</v>
      </c>
      <c r="O1938" s="11" t="b">
        <v>0</v>
      </c>
      <c r="P1938" s="11" t="b">
        <v>0</v>
      </c>
      <c r="Q1938" s="11" t="b">
        <v>0</v>
      </c>
      <c r="R1938" s="11" t="b">
        <v>1</v>
      </c>
      <c r="S1938" s="11" t="b">
        <v>0</v>
      </c>
      <c r="T1938" s="11" t="b">
        <v>1</v>
      </c>
      <c r="U1938" s="11" t="b">
        <v>1</v>
      </c>
      <c r="V1938" s="11" t="b">
        <v>0</v>
      </c>
      <c r="W1938" s="11" t="b">
        <v>0</v>
      </c>
      <c r="X1938" s="11" t="b">
        <v>0</v>
      </c>
      <c r="Y1938" s="11" t="b">
        <v>0</v>
      </c>
      <c r="Z1938" s="11" t="b">
        <v>1</v>
      </c>
      <c r="AA1938" s="11" t="b">
        <v>0</v>
      </c>
      <c r="AB1938" s="11" t="b">
        <v>0</v>
      </c>
      <c r="AC1938" s="11" t="b">
        <v>0</v>
      </c>
      <c r="AD1938" s="11" t="b">
        <v>1</v>
      </c>
      <c r="AE1938" s="11" t="b">
        <v>0</v>
      </c>
      <c r="AF1938" s="11" t="b">
        <v>1</v>
      </c>
      <c r="AG1938" s="11" t="b">
        <v>1</v>
      </c>
    </row>
    <row r="1939" spans="1:33" x14ac:dyDescent="0.2">
      <c r="A1939" s="11">
        <v>1</v>
      </c>
      <c r="B1939" t="s">
        <v>161</v>
      </c>
      <c r="C1939" t="s">
        <v>70</v>
      </c>
      <c r="D1939">
        <v>0</v>
      </c>
      <c r="E1939">
        <v>7204176.1535870004</v>
      </c>
      <c r="F1939">
        <v>0</v>
      </c>
      <c r="G1939">
        <v>0</v>
      </c>
      <c r="H1939">
        <v>0</v>
      </c>
      <c r="I1939">
        <v>0</v>
      </c>
      <c r="J1939" s="10">
        <f>SUMIFS(Table1[time],Table1[repetition],Table1[[#This Row],[repetition]],Table1[config],Table1[[#This Row],[config]])</f>
        <v>84676620.643252909</v>
      </c>
      <c r="K1939" s="11">
        <v>0</v>
      </c>
      <c r="L1939" s="11">
        <v>4</v>
      </c>
      <c r="M1939" s="11" t="s">
        <v>149</v>
      </c>
      <c r="N1939" s="11" t="b">
        <v>1</v>
      </c>
      <c r="O1939" s="11" t="b">
        <v>0</v>
      </c>
      <c r="P1939" s="11" t="b">
        <v>1</v>
      </c>
      <c r="Q1939" s="11" t="b">
        <v>0</v>
      </c>
      <c r="R1939" s="11" t="b">
        <v>1</v>
      </c>
      <c r="S1939" s="11" t="b">
        <v>0</v>
      </c>
      <c r="T1939" s="11" t="b">
        <v>1</v>
      </c>
      <c r="U1939" s="11" t="b">
        <v>0</v>
      </c>
      <c r="V1939" s="11" t="b">
        <v>1</v>
      </c>
      <c r="W1939" s="11" t="b">
        <v>0</v>
      </c>
      <c r="X1939" s="11" t="b">
        <v>1</v>
      </c>
      <c r="Y1939" s="11" t="b">
        <v>0</v>
      </c>
      <c r="Z1939" s="11" t="b">
        <v>1</v>
      </c>
      <c r="AA1939" s="11" t="b">
        <v>0</v>
      </c>
      <c r="AB1939" s="11" t="b">
        <v>1</v>
      </c>
      <c r="AC1939" s="11" t="b">
        <v>0</v>
      </c>
      <c r="AD1939" s="11" t="b">
        <v>1</v>
      </c>
      <c r="AE1939" s="11" t="b">
        <v>0</v>
      </c>
      <c r="AF1939" s="11" t="b">
        <v>1</v>
      </c>
      <c r="AG1939" s="11" t="b">
        <v>0</v>
      </c>
    </row>
    <row r="1940" spans="1:33" x14ac:dyDescent="0.2">
      <c r="A1940" s="9">
        <v>2</v>
      </c>
      <c r="B1940" t="s">
        <v>161</v>
      </c>
      <c r="C1940" t="s">
        <v>70</v>
      </c>
      <c r="D1940">
        <v>0</v>
      </c>
      <c r="E1940">
        <v>7203156.4029296804</v>
      </c>
      <c r="F1940">
        <v>0</v>
      </c>
      <c r="G1940">
        <v>0</v>
      </c>
      <c r="H1940">
        <v>0</v>
      </c>
      <c r="I1940">
        <v>0</v>
      </c>
      <c r="J1940" s="8">
        <f>SUMIFS(Table1[time],Table1[repetition],Table1[[#This Row],[repetition]],Table1[config],Table1[[#This Row],[config]])</f>
        <v>84176089.583757266</v>
      </c>
      <c r="K1940" s="9">
        <v>90</v>
      </c>
      <c r="L1940" s="9">
        <v>6</v>
      </c>
      <c r="M1940" s="9" t="s">
        <v>149</v>
      </c>
      <c r="N1940" s="9" t="b">
        <v>0</v>
      </c>
      <c r="O1940" s="9" t="b">
        <v>0</v>
      </c>
      <c r="P1940" s="9" t="b">
        <v>0</v>
      </c>
      <c r="Q1940" s="9" t="b">
        <v>0</v>
      </c>
      <c r="R1940" s="9" t="b">
        <v>1</v>
      </c>
      <c r="S1940" s="9" t="b">
        <v>0</v>
      </c>
      <c r="T1940" s="9" t="b">
        <v>1</v>
      </c>
      <c r="U1940" s="9" t="b">
        <v>1</v>
      </c>
      <c r="V1940" s="9" t="b">
        <v>0</v>
      </c>
      <c r="W1940" s="9" t="b">
        <v>0</v>
      </c>
      <c r="X1940" s="9" t="b">
        <v>0</v>
      </c>
      <c r="Y1940" s="9" t="b">
        <v>0</v>
      </c>
      <c r="Z1940" s="9" t="b">
        <v>1</v>
      </c>
      <c r="AA1940" s="9" t="b">
        <v>0</v>
      </c>
      <c r="AB1940" s="9" t="b">
        <v>0</v>
      </c>
      <c r="AC1940" s="9" t="b">
        <v>0</v>
      </c>
      <c r="AD1940" s="9" t="b">
        <v>1</v>
      </c>
      <c r="AE1940" s="9" t="b">
        <v>0</v>
      </c>
      <c r="AF1940" s="9" t="b">
        <v>1</v>
      </c>
      <c r="AG1940" s="9" t="b">
        <v>1</v>
      </c>
    </row>
    <row r="1941" spans="1:33" x14ac:dyDescent="0.2">
      <c r="A1941" s="11">
        <v>3</v>
      </c>
      <c r="B1941" t="s">
        <v>161</v>
      </c>
      <c r="C1941" t="s">
        <v>70</v>
      </c>
      <c r="D1941">
        <v>0</v>
      </c>
      <c r="E1941">
        <v>7205418.6365069896</v>
      </c>
      <c r="F1941">
        <v>0</v>
      </c>
      <c r="G1941">
        <v>0</v>
      </c>
      <c r="H1941">
        <v>0</v>
      </c>
      <c r="I1941">
        <v>0</v>
      </c>
      <c r="J1941" s="10">
        <f>SUMIFS(Table1[time],Table1[repetition],Table1[[#This Row],[repetition]],Table1[config],Table1[[#This Row],[config]])</f>
        <v>87352408.236935914</v>
      </c>
      <c r="K1941" s="11">
        <v>90</v>
      </c>
      <c r="L1941" s="11">
        <v>4</v>
      </c>
      <c r="M1941" s="11" t="s">
        <v>150</v>
      </c>
      <c r="N1941" s="11" t="b">
        <v>0</v>
      </c>
      <c r="O1941" s="11" t="b">
        <v>0</v>
      </c>
      <c r="P1941" s="11" t="b">
        <v>0</v>
      </c>
      <c r="Q1941" s="11" t="b">
        <v>0</v>
      </c>
      <c r="R1941" s="11" t="b">
        <v>0</v>
      </c>
      <c r="S1941" s="11" t="b">
        <v>0</v>
      </c>
      <c r="T1941" s="11" t="b">
        <v>1</v>
      </c>
      <c r="U1941" s="11" t="b">
        <v>1</v>
      </c>
      <c r="V1941" s="11" t="b">
        <v>0</v>
      </c>
      <c r="W1941" s="11" t="b">
        <v>1</v>
      </c>
      <c r="X1941" s="11" t="b">
        <v>1</v>
      </c>
      <c r="Y1941" s="11" t="b">
        <v>0</v>
      </c>
      <c r="Z1941" s="11" t="b">
        <v>1</v>
      </c>
      <c r="AA1941" s="11" t="b">
        <v>1</v>
      </c>
      <c r="AB1941" s="11" t="b">
        <v>0</v>
      </c>
      <c r="AC1941" s="11" t="b">
        <v>1</v>
      </c>
      <c r="AD1941" s="11" t="b">
        <v>0</v>
      </c>
      <c r="AE1941" s="11" t="b">
        <v>1</v>
      </c>
      <c r="AF1941" s="11" t="b">
        <v>1</v>
      </c>
      <c r="AG1941" s="11" t="b">
        <v>0</v>
      </c>
    </row>
    <row r="1942" spans="1:33" x14ac:dyDescent="0.2">
      <c r="A1942" s="9">
        <v>1</v>
      </c>
      <c r="B1942" t="s">
        <v>168</v>
      </c>
      <c r="C1942" t="s">
        <v>70</v>
      </c>
      <c r="D1942">
        <v>0</v>
      </c>
      <c r="E1942">
        <v>891813.76383500104</v>
      </c>
      <c r="F1942">
        <v>0</v>
      </c>
      <c r="G1942">
        <v>0</v>
      </c>
      <c r="H1942">
        <v>0</v>
      </c>
      <c r="I1942">
        <v>0</v>
      </c>
      <c r="J1942" s="8">
        <f>SUMIFS(Table1[time],Table1[repetition],Table1[[#This Row],[repetition]],Table1[config],Table1[[#This Row],[config]])</f>
        <v>84676620.643252909</v>
      </c>
      <c r="K1942" s="9">
        <v>90</v>
      </c>
      <c r="L1942" s="9">
        <v>5</v>
      </c>
      <c r="M1942" s="9" t="s">
        <v>150</v>
      </c>
      <c r="N1942" s="9" t="b">
        <v>1</v>
      </c>
      <c r="O1942" s="9" t="b">
        <v>1</v>
      </c>
      <c r="P1942" s="9" t="b">
        <v>1</v>
      </c>
      <c r="Q1942" s="9" t="b">
        <v>1</v>
      </c>
      <c r="R1942" s="9" t="b">
        <v>0</v>
      </c>
      <c r="S1942" s="9" t="b">
        <v>1</v>
      </c>
      <c r="T1942" s="9" t="b">
        <v>1</v>
      </c>
      <c r="U1942" s="9" t="b">
        <v>0</v>
      </c>
      <c r="V1942" s="9" t="b">
        <v>1</v>
      </c>
      <c r="W1942" s="9" t="b">
        <v>1</v>
      </c>
      <c r="X1942" s="9" t="b">
        <v>0</v>
      </c>
      <c r="Y1942" s="9" t="b">
        <v>1</v>
      </c>
      <c r="Z1942" s="9" t="b">
        <v>0</v>
      </c>
      <c r="AA1942" s="9" t="b">
        <v>0</v>
      </c>
      <c r="AB1942" s="9" t="b">
        <v>0</v>
      </c>
      <c r="AC1942" s="9" t="b">
        <v>0</v>
      </c>
      <c r="AD1942" s="9" t="b">
        <v>0</v>
      </c>
      <c r="AE1942" s="9" t="b">
        <v>1</v>
      </c>
      <c r="AF1942" s="9" t="b">
        <v>0</v>
      </c>
      <c r="AG1942" s="9" t="b">
        <v>1</v>
      </c>
    </row>
    <row r="1943" spans="1:33" x14ac:dyDescent="0.2">
      <c r="A1943" s="9">
        <v>2</v>
      </c>
      <c r="B1943" t="s">
        <v>168</v>
      </c>
      <c r="C1943" t="s">
        <v>70</v>
      </c>
      <c r="D1943">
        <v>0</v>
      </c>
      <c r="E1943">
        <v>872719.07351398806</v>
      </c>
      <c r="F1943">
        <v>0</v>
      </c>
      <c r="G1943">
        <v>0</v>
      </c>
      <c r="H1943">
        <v>0</v>
      </c>
      <c r="I1943">
        <v>0</v>
      </c>
      <c r="J1943" s="8">
        <f>SUMIFS(Table1[time],Table1[repetition],Table1[[#This Row],[repetition]],Table1[config],Table1[[#This Row],[config]])</f>
        <v>84176089.583757266</v>
      </c>
      <c r="K1943" s="9">
        <v>90</v>
      </c>
      <c r="L1943" s="9">
        <v>3</v>
      </c>
      <c r="M1943" s="9" t="s">
        <v>151</v>
      </c>
      <c r="N1943" s="9" t="b">
        <v>0</v>
      </c>
      <c r="O1943" s="9" t="b">
        <v>1</v>
      </c>
      <c r="P1943" s="9" t="b">
        <v>1</v>
      </c>
      <c r="Q1943" s="9" t="b">
        <v>0</v>
      </c>
      <c r="R1943" s="9" t="b">
        <v>0</v>
      </c>
      <c r="S1943" s="9" t="b">
        <v>1</v>
      </c>
      <c r="T1943" s="9" t="b">
        <v>1</v>
      </c>
      <c r="U1943" s="9" t="b">
        <v>1</v>
      </c>
      <c r="V1943" s="9" t="b">
        <v>0</v>
      </c>
      <c r="W1943" s="9" t="b">
        <v>1</v>
      </c>
      <c r="X1943" s="9" t="b">
        <v>0</v>
      </c>
      <c r="Y1943" s="9" t="b">
        <v>1</v>
      </c>
      <c r="Z1943" s="9" t="b">
        <v>1</v>
      </c>
      <c r="AA1943" s="9" t="b">
        <v>1</v>
      </c>
      <c r="AB1943" s="9" t="b">
        <v>1</v>
      </c>
      <c r="AC1943" s="9" t="b">
        <v>0</v>
      </c>
      <c r="AD1943" s="9" t="b">
        <v>0</v>
      </c>
      <c r="AE1943" s="9" t="b">
        <v>1</v>
      </c>
      <c r="AF1943" s="9" t="b">
        <v>1</v>
      </c>
      <c r="AG1943" s="9" t="b">
        <v>1</v>
      </c>
    </row>
    <row r="1944" spans="1:33" x14ac:dyDescent="0.2">
      <c r="A1944" s="11">
        <v>3</v>
      </c>
      <c r="B1944" t="s">
        <v>168</v>
      </c>
      <c r="C1944" t="s">
        <v>70</v>
      </c>
      <c r="D1944">
        <v>0</v>
      </c>
      <c r="E1944">
        <v>1213592.1493889899</v>
      </c>
      <c r="F1944">
        <v>0</v>
      </c>
      <c r="G1944">
        <v>0</v>
      </c>
      <c r="H1944">
        <v>0</v>
      </c>
      <c r="I1944">
        <v>0</v>
      </c>
      <c r="J1944" s="10">
        <f>SUMIFS(Table1[time],Table1[repetition],Table1[[#This Row],[repetition]],Table1[config],Table1[[#This Row],[config]])</f>
        <v>87352408.236935914</v>
      </c>
      <c r="K1944" s="11">
        <v>0</v>
      </c>
      <c r="L1944" s="11">
        <v>4</v>
      </c>
      <c r="M1944" s="11" t="s">
        <v>149</v>
      </c>
      <c r="N1944" s="11" t="b">
        <v>1</v>
      </c>
      <c r="O1944" s="11" t="b">
        <v>0</v>
      </c>
      <c r="P1944" s="11" t="b">
        <v>1</v>
      </c>
      <c r="Q1944" s="11" t="b">
        <v>0</v>
      </c>
      <c r="R1944" s="11" t="b">
        <v>1</v>
      </c>
      <c r="S1944" s="11" t="b">
        <v>0</v>
      </c>
      <c r="T1944" s="11" t="b">
        <v>1</v>
      </c>
      <c r="U1944" s="11" t="b">
        <v>0</v>
      </c>
      <c r="V1944" s="11" t="b">
        <v>1</v>
      </c>
      <c r="W1944" s="11" t="b">
        <v>0</v>
      </c>
      <c r="X1944" s="11" t="b">
        <v>1</v>
      </c>
      <c r="Y1944" s="11" t="b">
        <v>0</v>
      </c>
      <c r="Z1944" s="11" t="b">
        <v>1</v>
      </c>
      <c r="AA1944" s="11" t="b">
        <v>0</v>
      </c>
      <c r="AB1944" s="11" t="b">
        <v>1</v>
      </c>
      <c r="AC1944" s="11" t="b">
        <v>0</v>
      </c>
      <c r="AD1944" s="11" t="b">
        <v>1</v>
      </c>
      <c r="AE1944" s="11" t="b">
        <v>0</v>
      </c>
      <c r="AF1944" s="11" t="b">
        <v>1</v>
      </c>
      <c r="AG1944" s="11" t="b">
        <v>0</v>
      </c>
    </row>
    <row r="1945" spans="1:33" x14ac:dyDescent="0.2">
      <c r="A1945" s="11">
        <v>1</v>
      </c>
      <c r="B1945" t="s">
        <v>169</v>
      </c>
      <c r="C1945" t="s">
        <v>70</v>
      </c>
      <c r="D1945">
        <v>0</v>
      </c>
      <c r="E1945">
        <v>7204371.6140270103</v>
      </c>
      <c r="F1945">
        <v>0</v>
      </c>
      <c r="G1945">
        <v>0</v>
      </c>
      <c r="H1945">
        <v>0</v>
      </c>
      <c r="I1945">
        <v>0</v>
      </c>
      <c r="J1945" s="10">
        <f>SUMIFS(Table1[time],Table1[repetition],Table1[[#This Row],[repetition]],Table1[config],Table1[[#This Row],[config]])</f>
        <v>84676620.643252909</v>
      </c>
      <c r="K1945" s="11">
        <v>90</v>
      </c>
      <c r="L1945" s="11">
        <v>18</v>
      </c>
      <c r="M1945" s="11" t="s">
        <v>150</v>
      </c>
      <c r="N1945" s="11" t="b">
        <v>0</v>
      </c>
      <c r="O1945" s="11" t="b">
        <v>1</v>
      </c>
      <c r="P1945" s="11" t="b">
        <v>1</v>
      </c>
      <c r="Q1945" s="11" t="b">
        <v>1</v>
      </c>
      <c r="R1945" s="11" t="b">
        <v>1</v>
      </c>
      <c r="S1945" s="11" t="b">
        <v>0</v>
      </c>
      <c r="T1945" s="11" t="b">
        <v>0</v>
      </c>
      <c r="U1945" s="11" t="b">
        <v>1</v>
      </c>
      <c r="V1945" s="11" t="b">
        <v>0</v>
      </c>
      <c r="W1945" s="11" t="b">
        <v>0</v>
      </c>
      <c r="X1945" s="11" t="b">
        <v>1</v>
      </c>
      <c r="Y1945" s="11" t="b">
        <v>0</v>
      </c>
      <c r="Z1945" s="11" t="b">
        <v>0</v>
      </c>
      <c r="AA1945" s="11" t="b">
        <v>1</v>
      </c>
      <c r="AB1945" s="11" t="b">
        <v>1</v>
      </c>
      <c r="AC1945" s="11" t="b">
        <v>0</v>
      </c>
      <c r="AD1945" s="11" t="b">
        <v>1</v>
      </c>
      <c r="AE1945" s="11" t="b">
        <v>1</v>
      </c>
      <c r="AF1945" s="11" t="b">
        <v>0</v>
      </c>
      <c r="AG1945" s="11" t="b">
        <v>0</v>
      </c>
    </row>
    <row r="1946" spans="1:33" x14ac:dyDescent="0.2">
      <c r="A1946" s="9">
        <v>2</v>
      </c>
      <c r="B1946" t="s">
        <v>169</v>
      </c>
      <c r="C1946" t="s">
        <v>70</v>
      </c>
      <c r="D1946">
        <v>0</v>
      </c>
      <c r="E1946">
        <v>7204775.6442311201</v>
      </c>
      <c r="F1946">
        <v>0</v>
      </c>
      <c r="G1946">
        <v>0</v>
      </c>
      <c r="H1946">
        <v>0</v>
      </c>
      <c r="I1946">
        <v>0</v>
      </c>
      <c r="J1946" s="8">
        <f>SUMIFS(Table1[time],Table1[repetition],Table1[[#This Row],[repetition]],Table1[config],Table1[[#This Row],[config]])</f>
        <v>84176089.583757266</v>
      </c>
      <c r="K1946" s="9">
        <v>90</v>
      </c>
      <c r="L1946" s="9">
        <v>6</v>
      </c>
      <c r="M1946" s="9" t="s">
        <v>149</v>
      </c>
      <c r="N1946" s="9" t="b">
        <v>0</v>
      </c>
      <c r="O1946" s="9" t="b">
        <v>0</v>
      </c>
      <c r="P1946" s="9" t="b">
        <v>0</v>
      </c>
      <c r="Q1946" s="9" t="b">
        <v>0</v>
      </c>
      <c r="R1946" s="9" t="b">
        <v>1</v>
      </c>
      <c r="S1946" s="9" t="b">
        <v>0</v>
      </c>
      <c r="T1946" s="9" t="b">
        <v>1</v>
      </c>
      <c r="U1946" s="9" t="b">
        <v>1</v>
      </c>
      <c r="V1946" s="9" t="b">
        <v>0</v>
      </c>
      <c r="W1946" s="9" t="b">
        <v>0</v>
      </c>
      <c r="X1946" s="9" t="b">
        <v>0</v>
      </c>
      <c r="Y1946" s="9" t="b">
        <v>0</v>
      </c>
      <c r="Z1946" s="9" t="b">
        <v>1</v>
      </c>
      <c r="AA1946" s="9" t="b">
        <v>0</v>
      </c>
      <c r="AB1946" s="9" t="b">
        <v>0</v>
      </c>
      <c r="AC1946" s="9" t="b">
        <v>0</v>
      </c>
      <c r="AD1946" s="9" t="b">
        <v>1</v>
      </c>
      <c r="AE1946" s="9" t="b">
        <v>0</v>
      </c>
      <c r="AF1946" s="9" t="b">
        <v>1</v>
      </c>
      <c r="AG1946" s="9" t="b">
        <v>1</v>
      </c>
    </row>
    <row r="1947" spans="1:33" x14ac:dyDescent="0.2">
      <c r="A1947" s="9">
        <v>3</v>
      </c>
      <c r="B1947" t="s">
        <v>169</v>
      </c>
      <c r="C1947" t="s">
        <v>70</v>
      </c>
      <c r="D1947">
        <v>0</v>
      </c>
      <c r="E1947">
        <v>7205059.922789</v>
      </c>
      <c r="F1947">
        <v>0</v>
      </c>
      <c r="G1947">
        <v>0</v>
      </c>
      <c r="H1947">
        <v>0</v>
      </c>
      <c r="I1947">
        <v>0</v>
      </c>
      <c r="J1947" s="8">
        <f>SUMIFS(Table1[time],Table1[repetition],Table1[[#This Row],[repetition]],Table1[config],Table1[[#This Row],[config]])</f>
        <v>87352408.236935914</v>
      </c>
      <c r="K1947" s="9">
        <v>90</v>
      </c>
      <c r="L1947" s="9">
        <v>6</v>
      </c>
      <c r="M1947" s="9" t="s">
        <v>149</v>
      </c>
      <c r="N1947" s="9" t="b">
        <v>0</v>
      </c>
      <c r="O1947" s="9" t="b">
        <v>0</v>
      </c>
      <c r="P1947" s="9" t="b">
        <v>0</v>
      </c>
      <c r="Q1947" s="9" t="b">
        <v>0</v>
      </c>
      <c r="R1947" s="9" t="b">
        <v>1</v>
      </c>
      <c r="S1947" s="9" t="b">
        <v>0</v>
      </c>
      <c r="T1947" s="9" t="b">
        <v>1</v>
      </c>
      <c r="U1947" s="9" t="b">
        <v>1</v>
      </c>
      <c r="V1947" s="9" t="b">
        <v>0</v>
      </c>
      <c r="W1947" s="9" t="b">
        <v>0</v>
      </c>
      <c r="X1947" s="9" t="b">
        <v>0</v>
      </c>
      <c r="Y1947" s="9" t="b">
        <v>0</v>
      </c>
      <c r="Z1947" s="9" t="b">
        <v>1</v>
      </c>
      <c r="AA1947" s="9" t="b">
        <v>0</v>
      </c>
      <c r="AB1947" s="9" t="b">
        <v>0</v>
      </c>
      <c r="AC1947" s="9" t="b">
        <v>0</v>
      </c>
      <c r="AD1947" s="9" t="b">
        <v>1</v>
      </c>
      <c r="AE1947" s="9" t="b">
        <v>0</v>
      </c>
      <c r="AF1947" s="9" t="b">
        <v>1</v>
      </c>
      <c r="AG1947" s="9" t="b">
        <v>1</v>
      </c>
    </row>
    <row r="1948" spans="1:33" x14ac:dyDescent="0.2">
      <c r="A1948" s="9">
        <v>1</v>
      </c>
      <c r="B1948" t="s">
        <v>170</v>
      </c>
      <c r="C1948" t="s">
        <v>70</v>
      </c>
      <c r="D1948">
        <v>0</v>
      </c>
      <c r="E1948">
        <v>525345.87627800601</v>
      </c>
      <c r="F1948">
        <v>0</v>
      </c>
      <c r="G1948">
        <v>0</v>
      </c>
      <c r="H1948">
        <v>0</v>
      </c>
      <c r="I1948">
        <v>0</v>
      </c>
      <c r="J1948" s="8">
        <f>SUMIFS(Table1[time],Table1[repetition],Table1[[#This Row],[repetition]],Table1[config],Table1[[#This Row],[config]])</f>
        <v>84676620.643252909</v>
      </c>
      <c r="K1948" s="9">
        <v>100</v>
      </c>
      <c r="L1948" s="9">
        <v>2</v>
      </c>
      <c r="M1948" s="9" t="s">
        <v>150</v>
      </c>
      <c r="N1948" s="9" t="b">
        <v>1</v>
      </c>
      <c r="O1948" s="9" t="b">
        <v>0</v>
      </c>
      <c r="P1948" s="9" t="b">
        <v>0</v>
      </c>
      <c r="Q1948" s="9" t="b">
        <v>0</v>
      </c>
      <c r="R1948" s="9" t="b">
        <v>0</v>
      </c>
      <c r="S1948" s="9" t="b">
        <v>1</v>
      </c>
      <c r="T1948" s="9" t="b">
        <v>0</v>
      </c>
      <c r="U1948" s="9" t="b">
        <v>1</v>
      </c>
      <c r="V1948" s="9" t="b">
        <v>1</v>
      </c>
      <c r="W1948" s="9" t="b">
        <v>0</v>
      </c>
      <c r="X1948" s="9" t="b">
        <v>0</v>
      </c>
      <c r="Y1948" s="9" t="b">
        <v>0</v>
      </c>
      <c r="Z1948" s="9" t="b">
        <v>0</v>
      </c>
      <c r="AA1948" s="9" t="b">
        <v>1</v>
      </c>
      <c r="AB1948" s="9" t="b">
        <v>0</v>
      </c>
      <c r="AC1948" s="9" t="b">
        <v>0</v>
      </c>
      <c r="AD1948" s="9" t="b">
        <v>0</v>
      </c>
      <c r="AE1948" s="9" t="b">
        <v>0</v>
      </c>
      <c r="AF1948" s="9" t="b">
        <v>0</v>
      </c>
      <c r="AG1948" s="9" t="b">
        <v>1</v>
      </c>
    </row>
    <row r="1949" spans="1:33" x14ac:dyDescent="0.2">
      <c r="A1949" s="11">
        <v>2</v>
      </c>
      <c r="B1949" t="s">
        <v>170</v>
      </c>
      <c r="C1949" t="s">
        <v>70</v>
      </c>
      <c r="D1949">
        <v>0</v>
      </c>
      <c r="E1949">
        <v>482057.925029192</v>
      </c>
      <c r="F1949">
        <v>0</v>
      </c>
      <c r="G1949">
        <v>0</v>
      </c>
      <c r="H1949">
        <v>0</v>
      </c>
      <c r="I1949">
        <v>0</v>
      </c>
      <c r="J1949" s="10">
        <f>SUMIFS(Table1[time],Table1[repetition],Table1[[#This Row],[repetition]],Table1[config],Table1[[#This Row],[config]])</f>
        <v>84176089.583757266</v>
      </c>
      <c r="K1949" s="11">
        <v>0</v>
      </c>
      <c r="L1949" s="11">
        <v>4</v>
      </c>
      <c r="M1949" s="11" t="s">
        <v>149</v>
      </c>
      <c r="N1949" s="11" t="b">
        <v>1</v>
      </c>
      <c r="O1949" s="11" t="b">
        <v>0</v>
      </c>
      <c r="P1949" s="11" t="b">
        <v>1</v>
      </c>
      <c r="Q1949" s="11" t="b">
        <v>0</v>
      </c>
      <c r="R1949" s="11" t="b">
        <v>1</v>
      </c>
      <c r="S1949" s="11" t="b">
        <v>0</v>
      </c>
      <c r="T1949" s="11" t="b">
        <v>1</v>
      </c>
      <c r="U1949" s="11" t="b">
        <v>0</v>
      </c>
      <c r="V1949" s="11" t="b">
        <v>1</v>
      </c>
      <c r="W1949" s="11" t="b">
        <v>0</v>
      </c>
      <c r="X1949" s="11" t="b">
        <v>1</v>
      </c>
      <c r="Y1949" s="11" t="b">
        <v>0</v>
      </c>
      <c r="Z1949" s="11" t="b">
        <v>1</v>
      </c>
      <c r="AA1949" s="11" t="b">
        <v>0</v>
      </c>
      <c r="AB1949" s="11" t="b">
        <v>1</v>
      </c>
      <c r="AC1949" s="11" t="b">
        <v>0</v>
      </c>
      <c r="AD1949" s="11" t="b">
        <v>1</v>
      </c>
      <c r="AE1949" s="11" t="b">
        <v>0</v>
      </c>
      <c r="AF1949" s="11" t="b">
        <v>1</v>
      </c>
      <c r="AG1949" s="11" t="b">
        <v>0</v>
      </c>
    </row>
    <row r="1950" spans="1:33" x14ac:dyDescent="0.2">
      <c r="A1950" s="9">
        <v>3</v>
      </c>
      <c r="B1950" t="s">
        <v>170</v>
      </c>
      <c r="C1950" t="s">
        <v>70</v>
      </c>
      <c r="D1950">
        <v>0</v>
      </c>
      <c r="E1950">
        <v>628302.25013299705</v>
      </c>
      <c r="F1950">
        <v>0</v>
      </c>
      <c r="G1950">
        <v>0</v>
      </c>
      <c r="H1950">
        <v>0</v>
      </c>
      <c r="I1950">
        <v>0</v>
      </c>
      <c r="J1950" s="8">
        <f>SUMIFS(Table1[time],Table1[repetition],Table1[[#This Row],[repetition]],Table1[config],Table1[[#This Row],[config]])</f>
        <v>87352408.236935914</v>
      </c>
      <c r="K1950" s="9">
        <v>90</v>
      </c>
      <c r="L1950" s="9">
        <v>2</v>
      </c>
      <c r="M1950" s="9" t="s">
        <v>150</v>
      </c>
      <c r="N1950" s="9" t="b">
        <v>1</v>
      </c>
      <c r="O1950" s="9" t="b">
        <v>0</v>
      </c>
      <c r="P1950" s="9" t="b">
        <v>0</v>
      </c>
      <c r="Q1950" s="9" t="b">
        <v>0</v>
      </c>
      <c r="R1950" s="9" t="b">
        <v>0</v>
      </c>
      <c r="S1950" s="9" t="b">
        <v>1</v>
      </c>
      <c r="T1950" s="9" t="b">
        <v>0</v>
      </c>
      <c r="U1950" s="9" t="b">
        <v>1</v>
      </c>
      <c r="V1950" s="9" t="b">
        <v>1</v>
      </c>
      <c r="W1950" s="9" t="b">
        <v>0</v>
      </c>
      <c r="X1950" s="9" t="b">
        <v>0</v>
      </c>
      <c r="Y1950" s="9" t="b">
        <v>0</v>
      </c>
      <c r="Z1950" s="9" t="b">
        <v>0</v>
      </c>
      <c r="AA1950" s="9" t="b">
        <v>1</v>
      </c>
      <c r="AB1950" s="9" t="b">
        <v>0</v>
      </c>
      <c r="AC1950" s="9" t="b">
        <v>0</v>
      </c>
      <c r="AD1950" s="9" t="b">
        <v>0</v>
      </c>
      <c r="AE1950" s="9" t="b">
        <v>0</v>
      </c>
      <c r="AF1950" s="9" t="b">
        <v>0</v>
      </c>
      <c r="AG1950" s="9" t="b">
        <v>1</v>
      </c>
    </row>
    <row r="1951" spans="1:33" x14ac:dyDescent="0.2">
      <c r="A1951" s="9">
        <v>1</v>
      </c>
      <c r="B1951" t="s">
        <v>172</v>
      </c>
      <c r="C1951" t="s">
        <v>70</v>
      </c>
      <c r="D1951">
        <v>0</v>
      </c>
      <c r="E1951">
        <v>624951.60521002195</v>
      </c>
      <c r="F1951">
        <v>0</v>
      </c>
      <c r="G1951">
        <v>0</v>
      </c>
      <c r="H1951">
        <v>0</v>
      </c>
      <c r="I1951">
        <v>0</v>
      </c>
      <c r="J1951" s="8">
        <f>SUMIFS(Table1[time],Table1[repetition],Table1[[#This Row],[repetition]],Table1[config],Table1[[#This Row],[config]])</f>
        <v>84676620.643252909</v>
      </c>
      <c r="K1951" s="9">
        <v>100</v>
      </c>
      <c r="L1951" s="9">
        <v>5</v>
      </c>
      <c r="M1951" s="9" t="s">
        <v>150</v>
      </c>
      <c r="N1951" s="9" t="b">
        <v>0</v>
      </c>
      <c r="O1951" s="9" t="b">
        <v>0</v>
      </c>
      <c r="P1951" s="9" t="b">
        <v>1</v>
      </c>
      <c r="Q1951" s="9" t="b">
        <v>0</v>
      </c>
      <c r="R1951" s="9" t="b">
        <v>0</v>
      </c>
      <c r="S1951" s="9" t="b">
        <v>1</v>
      </c>
      <c r="T1951" s="9" t="b">
        <v>0</v>
      </c>
      <c r="U1951" s="9" t="b">
        <v>1</v>
      </c>
      <c r="V1951" s="9" t="b">
        <v>0</v>
      </c>
      <c r="W1951" s="9" t="b">
        <v>0</v>
      </c>
      <c r="X1951" s="9" t="b">
        <v>1</v>
      </c>
      <c r="Y1951" s="9" t="b">
        <v>1</v>
      </c>
      <c r="Z1951" s="9" t="b">
        <v>0</v>
      </c>
      <c r="AA1951" s="9" t="b">
        <v>1</v>
      </c>
      <c r="AB1951" s="9" t="b">
        <v>0</v>
      </c>
      <c r="AC1951" s="9" t="b">
        <v>0</v>
      </c>
      <c r="AD1951" s="9" t="b">
        <v>1</v>
      </c>
      <c r="AE1951" s="9" t="b">
        <v>1</v>
      </c>
      <c r="AF1951" s="9" t="b">
        <v>0</v>
      </c>
      <c r="AG1951" s="9" t="b">
        <v>1</v>
      </c>
    </row>
    <row r="1952" spans="1:33" x14ac:dyDescent="0.2">
      <c r="A1952" s="11">
        <v>2</v>
      </c>
      <c r="B1952" t="s">
        <v>172</v>
      </c>
      <c r="C1952" t="s">
        <v>70</v>
      </c>
      <c r="D1952">
        <v>0</v>
      </c>
      <c r="E1952">
        <v>644963.86370900995</v>
      </c>
      <c r="F1952">
        <v>0</v>
      </c>
      <c r="G1952">
        <v>0</v>
      </c>
      <c r="H1952">
        <v>0</v>
      </c>
      <c r="I1952">
        <v>0</v>
      </c>
      <c r="J1952" s="10">
        <f>SUMIFS(Table1[time],Table1[repetition],Table1[[#This Row],[repetition]],Table1[config],Table1[[#This Row],[config]])</f>
        <v>84176089.583757266</v>
      </c>
      <c r="K1952" s="11">
        <v>90</v>
      </c>
      <c r="L1952" s="11">
        <v>3</v>
      </c>
      <c r="M1952" s="11" t="s">
        <v>151</v>
      </c>
      <c r="N1952" s="11" t="b">
        <v>0</v>
      </c>
      <c r="O1952" s="11" t="b">
        <v>1</v>
      </c>
      <c r="P1952" s="11" t="b">
        <v>1</v>
      </c>
      <c r="Q1952" s="11" t="b">
        <v>0</v>
      </c>
      <c r="R1952" s="11" t="b">
        <v>0</v>
      </c>
      <c r="S1952" s="11" t="b">
        <v>1</v>
      </c>
      <c r="T1952" s="11" t="b">
        <v>1</v>
      </c>
      <c r="U1952" s="11" t="b">
        <v>1</v>
      </c>
      <c r="V1952" s="11" t="b">
        <v>0</v>
      </c>
      <c r="W1952" s="11" t="b">
        <v>1</v>
      </c>
      <c r="X1952" s="11" t="b">
        <v>0</v>
      </c>
      <c r="Y1952" s="11" t="b">
        <v>1</v>
      </c>
      <c r="Z1952" s="11" t="b">
        <v>1</v>
      </c>
      <c r="AA1952" s="11" t="b">
        <v>1</v>
      </c>
      <c r="AB1952" s="11" t="b">
        <v>1</v>
      </c>
      <c r="AC1952" s="11" t="b">
        <v>0</v>
      </c>
      <c r="AD1952" s="11" t="b">
        <v>0</v>
      </c>
      <c r="AE1952" s="11" t="b">
        <v>1</v>
      </c>
      <c r="AF1952" s="11" t="b">
        <v>1</v>
      </c>
      <c r="AG1952" s="11" t="b">
        <v>1</v>
      </c>
    </row>
    <row r="1953" spans="1:33" x14ac:dyDescent="0.2">
      <c r="A1953" s="9">
        <v>3</v>
      </c>
      <c r="B1953" t="s">
        <v>172</v>
      </c>
      <c r="C1953" t="s">
        <v>70</v>
      </c>
      <c r="D1953">
        <v>0</v>
      </c>
      <c r="E1953">
        <v>658935.55113999895</v>
      </c>
      <c r="F1953">
        <v>0</v>
      </c>
      <c r="G1953">
        <v>0</v>
      </c>
      <c r="H1953">
        <v>0</v>
      </c>
      <c r="I1953">
        <v>0</v>
      </c>
      <c r="J1953" s="8">
        <f>SUMIFS(Table1[time],Table1[repetition],Table1[[#This Row],[repetition]],Table1[config],Table1[[#This Row],[config]])</f>
        <v>87352408.236935914</v>
      </c>
      <c r="K1953" s="9">
        <v>0</v>
      </c>
      <c r="L1953" s="9">
        <v>4</v>
      </c>
      <c r="M1953" s="9" t="s">
        <v>149</v>
      </c>
      <c r="N1953" s="9" t="b">
        <v>1</v>
      </c>
      <c r="O1953" s="9" t="b">
        <v>0</v>
      </c>
      <c r="P1953" s="9" t="b">
        <v>1</v>
      </c>
      <c r="Q1953" s="9" t="b">
        <v>0</v>
      </c>
      <c r="R1953" s="9" t="b">
        <v>1</v>
      </c>
      <c r="S1953" s="9" t="b">
        <v>0</v>
      </c>
      <c r="T1953" s="9" t="b">
        <v>1</v>
      </c>
      <c r="U1953" s="9" t="b">
        <v>0</v>
      </c>
      <c r="V1953" s="9" t="b">
        <v>1</v>
      </c>
      <c r="W1953" s="9" t="b">
        <v>0</v>
      </c>
      <c r="X1953" s="9" t="b">
        <v>1</v>
      </c>
      <c r="Y1953" s="9" t="b">
        <v>0</v>
      </c>
      <c r="Z1953" s="9" t="b">
        <v>1</v>
      </c>
      <c r="AA1953" s="9" t="b">
        <v>0</v>
      </c>
      <c r="AB1953" s="9" t="b">
        <v>1</v>
      </c>
      <c r="AC1953" s="9" t="b">
        <v>0</v>
      </c>
      <c r="AD1953" s="9" t="b">
        <v>1</v>
      </c>
      <c r="AE1953" s="9" t="b">
        <v>0</v>
      </c>
      <c r="AF1953" s="9" t="b">
        <v>1</v>
      </c>
      <c r="AG1953" s="9" t="b">
        <v>0</v>
      </c>
    </row>
    <row r="1954" spans="1:33" x14ac:dyDescent="0.2">
      <c r="A1954" s="9">
        <v>1</v>
      </c>
      <c r="B1954" t="s">
        <v>173</v>
      </c>
      <c r="C1954" t="s">
        <v>70</v>
      </c>
      <c r="D1954">
        <v>0</v>
      </c>
      <c r="E1954">
        <v>7226593.1478990205</v>
      </c>
      <c r="F1954">
        <v>0</v>
      </c>
      <c r="G1954">
        <v>0</v>
      </c>
      <c r="H1954">
        <v>0</v>
      </c>
      <c r="I1954">
        <v>0</v>
      </c>
      <c r="J1954" s="8">
        <f>SUMIFS(Table1[time],Table1[repetition],Table1[[#This Row],[repetition]],Table1[config],Table1[[#This Row],[config]])</f>
        <v>84676620.643252909</v>
      </c>
      <c r="K1954" s="9">
        <v>100</v>
      </c>
      <c r="L1954" s="9">
        <v>18</v>
      </c>
      <c r="M1954" s="9" t="s">
        <v>151</v>
      </c>
      <c r="N1954" s="9" t="b">
        <v>1</v>
      </c>
      <c r="O1954" s="9" t="b">
        <v>1</v>
      </c>
      <c r="P1954" s="9" t="b">
        <v>1</v>
      </c>
      <c r="Q1954" s="9" t="b">
        <v>1</v>
      </c>
      <c r="R1954" s="9" t="b">
        <v>1</v>
      </c>
      <c r="S1954" s="9" t="b">
        <v>1</v>
      </c>
      <c r="T1954" s="9" t="b">
        <v>0</v>
      </c>
      <c r="U1954" s="9" t="b">
        <v>0</v>
      </c>
      <c r="V1954" s="9" t="b">
        <v>1</v>
      </c>
      <c r="W1954" s="9" t="b">
        <v>1</v>
      </c>
      <c r="X1954" s="9" t="b">
        <v>0</v>
      </c>
      <c r="Y1954" s="9" t="b">
        <v>0</v>
      </c>
      <c r="Z1954" s="9" t="b">
        <v>0</v>
      </c>
      <c r="AA1954" s="9" t="b">
        <v>0</v>
      </c>
      <c r="AB1954" s="9" t="b">
        <v>0</v>
      </c>
      <c r="AC1954" s="9" t="b">
        <v>1</v>
      </c>
      <c r="AD1954" s="9" t="b">
        <v>1</v>
      </c>
      <c r="AE1954" s="9" t="b">
        <v>1</v>
      </c>
      <c r="AF1954" s="9" t="b">
        <v>1</v>
      </c>
      <c r="AG1954" s="9" t="b">
        <v>0</v>
      </c>
    </row>
    <row r="1955" spans="1:33" x14ac:dyDescent="0.2">
      <c r="A1955" s="11">
        <v>2</v>
      </c>
      <c r="B1955" t="s">
        <v>173</v>
      </c>
      <c r="C1955" t="s">
        <v>70</v>
      </c>
      <c r="D1955">
        <v>0</v>
      </c>
      <c r="E1955">
        <v>7218651.41746308</v>
      </c>
      <c r="F1955">
        <v>0</v>
      </c>
      <c r="G1955">
        <v>0</v>
      </c>
      <c r="H1955">
        <v>0</v>
      </c>
      <c r="I1955">
        <v>0</v>
      </c>
      <c r="J1955" s="10">
        <f>SUMIFS(Table1[time],Table1[repetition],Table1[[#This Row],[repetition]],Table1[config],Table1[[#This Row],[config]])</f>
        <v>84176089.583757266</v>
      </c>
      <c r="K1955" s="11">
        <v>90</v>
      </c>
      <c r="L1955" s="11">
        <v>6</v>
      </c>
      <c r="M1955" s="11" t="s">
        <v>149</v>
      </c>
      <c r="N1955" s="11" t="b">
        <v>0</v>
      </c>
      <c r="O1955" s="11" t="b">
        <v>0</v>
      </c>
      <c r="P1955" s="11" t="b">
        <v>0</v>
      </c>
      <c r="Q1955" s="11" t="b">
        <v>0</v>
      </c>
      <c r="R1955" s="11" t="b">
        <v>1</v>
      </c>
      <c r="S1955" s="11" t="b">
        <v>0</v>
      </c>
      <c r="T1955" s="11" t="b">
        <v>1</v>
      </c>
      <c r="U1955" s="11" t="b">
        <v>1</v>
      </c>
      <c r="V1955" s="11" t="b">
        <v>0</v>
      </c>
      <c r="W1955" s="11" t="b">
        <v>0</v>
      </c>
      <c r="X1955" s="11" t="b">
        <v>0</v>
      </c>
      <c r="Y1955" s="11" t="b">
        <v>0</v>
      </c>
      <c r="Z1955" s="11" t="b">
        <v>1</v>
      </c>
      <c r="AA1955" s="11" t="b">
        <v>0</v>
      </c>
      <c r="AB1955" s="11" t="b">
        <v>0</v>
      </c>
      <c r="AC1955" s="11" t="b">
        <v>0</v>
      </c>
      <c r="AD1955" s="11" t="b">
        <v>1</v>
      </c>
      <c r="AE1955" s="11" t="b">
        <v>0</v>
      </c>
      <c r="AF1955" s="11" t="b">
        <v>1</v>
      </c>
      <c r="AG1955" s="11" t="b">
        <v>1</v>
      </c>
    </row>
    <row r="1956" spans="1:33" x14ac:dyDescent="0.2">
      <c r="A1956" s="11">
        <v>3</v>
      </c>
      <c r="B1956" t="s">
        <v>173</v>
      </c>
      <c r="C1956" t="s">
        <v>70</v>
      </c>
      <c r="D1956">
        <v>0</v>
      </c>
      <c r="E1956">
        <v>7232548.8768809997</v>
      </c>
      <c r="F1956">
        <v>0</v>
      </c>
      <c r="G1956">
        <v>0</v>
      </c>
      <c r="H1956">
        <v>0</v>
      </c>
      <c r="I1956">
        <v>0</v>
      </c>
      <c r="J1956" s="10">
        <f>SUMIFS(Table1[time],Table1[repetition],Table1[[#This Row],[repetition]],Table1[config],Table1[[#This Row],[config]])</f>
        <v>87352408.236935914</v>
      </c>
      <c r="K1956" s="11">
        <v>90</v>
      </c>
      <c r="L1956" s="11">
        <v>6</v>
      </c>
      <c r="M1956" s="11" t="s">
        <v>149</v>
      </c>
      <c r="N1956" s="11" t="b">
        <v>0</v>
      </c>
      <c r="O1956" s="11" t="b">
        <v>0</v>
      </c>
      <c r="P1956" s="11" t="b">
        <v>0</v>
      </c>
      <c r="Q1956" s="11" t="b">
        <v>0</v>
      </c>
      <c r="R1956" s="11" t="b">
        <v>1</v>
      </c>
      <c r="S1956" s="11" t="b">
        <v>0</v>
      </c>
      <c r="T1956" s="11" t="b">
        <v>1</v>
      </c>
      <c r="U1956" s="11" t="b">
        <v>1</v>
      </c>
      <c r="V1956" s="11" t="b">
        <v>0</v>
      </c>
      <c r="W1956" s="11" t="b">
        <v>0</v>
      </c>
      <c r="X1956" s="11" t="b">
        <v>0</v>
      </c>
      <c r="Y1956" s="11" t="b">
        <v>0</v>
      </c>
      <c r="Z1956" s="11" t="b">
        <v>1</v>
      </c>
      <c r="AA1956" s="11" t="b">
        <v>0</v>
      </c>
      <c r="AB1956" s="11" t="b">
        <v>0</v>
      </c>
      <c r="AC1956" s="11" t="b">
        <v>0</v>
      </c>
      <c r="AD1956" s="11" t="b">
        <v>1</v>
      </c>
      <c r="AE1956" s="11" t="b">
        <v>0</v>
      </c>
      <c r="AF1956" s="11" t="b">
        <v>1</v>
      </c>
      <c r="AG1956" s="11" t="b">
        <v>1</v>
      </c>
    </row>
    <row r="1957" spans="1:33" x14ac:dyDescent="0.2">
      <c r="A1957" s="9">
        <v>1</v>
      </c>
      <c r="B1957" t="s">
        <v>174</v>
      </c>
      <c r="C1957" t="s">
        <v>70</v>
      </c>
      <c r="D1957">
        <v>0</v>
      </c>
      <c r="E1957">
        <v>444708.09295901499</v>
      </c>
      <c r="F1957">
        <v>0</v>
      </c>
      <c r="G1957">
        <v>0</v>
      </c>
      <c r="H1957">
        <v>0</v>
      </c>
      <c r="I1957">
        <v>0</v>
      </c>
      <c r="J1957" s="8">
        <f>SUMIFS(Table1[time],Table1[repetition],Table1[[#This Row],[repetition]],Table1[config],Table1[[#This Row],[config]])</f>
        <v>84676620.643252909</v>
      </c>
      <c r="K1957" s="9">
        <v>110</v>
      </c>
      <c r="L1957" s="9">
        <v>2</v>
      </c>
      <c r="M1957" s="9" t="s">
        <v>150</v>
      </c>
      <c r="N1957" s="9" t="b">
        <v>1</v>
      </c>
      <c r="O1957" s="9" t="b">
        <v>0</v>
      </c>
      <c r="P1957" s="9" t="b">
        <v>0</v>
      </c>
      <c r="Q1957" s="9" t="b">
        <v>0</v>
      </c>
      <c r="R1957" s="9" t="b">
        <v>0</v>
      </c>
      <c r="S1957" s="9" t="b">
        <v>1</v>
      </c>
      <c r="T1957" s="9" t="b">
        <v>0</v>
      </c>
      <c r="U1957" s="9" t="b">
        <v>1</v>
      </c>
      <c r="V1957" s="9" t="b">
        <v>1</v>
      </c>
      <c r="W1957" s="9" t="b">
        <v>0</v>
      </c>
      <c r="X1957" s="9" t="b">
        <v>0</v>
      </c>
      <c r="Y1957" s="9" t="b">
        <v>0</v>
      </c>
      <c r="Z1957" s="9" t="b">
        <v>0</v>
      </c>
      <c r="AA1957" s="9" t="b">
        <v>1</v>
      </c>
      <c r="AB1957" s="9" t="b">
        <v>0</v>
      </c>
      <c r="AC1957" s="9" t="b">
        <v>0</v>
      </c>
      <c r="AD1957" s="9" t="b">
        <v>0</v>
      </c>
      <c r="AE1957" s="9" t="b">
        <v>0</v>
      </c>
      <c r="AF1957" s="9" t="b">
        <v>0</v>
      </c>
      <c r="AG1957" s="9" t="b">
        <v>1</v>
      </c>
    </row>
    <row r="1958" spans="1:33" x14ac:dyDescent="0.2">
      <c r="A1958" s="9">
        <v>2</v>
      </c>
      <c r="B1958" t="s">
        <v>174</v>
      </c>
      <c r="C1958" t="s">
        <v>70</v>
      </c>
      <c r="D1958">
        <v>0</v>
      </c>
      <c r="E1958">
        <v>455904.02764081903</v>
      </c>
      <c r="F1958">
        <v>0</v>
      </c>
      <c r="G1958">
        <v>0</v>
      </c>
      <c r="H1958">
        <v>0</v>
      </c>
      <c r="I1958">
        <v>0</v>
      </c>
      <c r="J1958" s="8">
        <f>SUMIFS(Table1[time],Table1[repetition],Table1[[#This Row],[repetition]],Table1[config],Table1[[#This Row],[config]])</f>
        <v>84176089.583757266</v>
      </c>
      <c r="K1958" s="9">
        <v>0</v>
      </c>
      <c r="L1958" s="9">
        <v>4</v>
      </c>
      <c r="M1958" s="9" t="s">
        <v>149</v>
      </c>
      <c r="N1958" s="9" t="b">
        <v>1</v>
      </c>
      <c r="O1958" s="9" t="b">
        <v>0</v>
      </c>
      <c r="P1958" s="9" t="b">
        <v>1</v>
      </c>
      <c r="Q1958" s="9" t="b">
        <v>0</v>
      </c>
      <c r="R1958" s="9" t="b">
        <v>1</v>
      </c>
      <c r="S1958" s="9" t="b">
        <v>0</v>
      </c>
      <c r="T1958" s="9" t="b">
        <v>1</v>
      </c>
      <c r="U1958" s="9" t="b">
        <v>0</v>
      </c>
      <c r="V1958" s="9" t="b">
        <v>1</v>
      </c>
      <c r="W1958" s="9" t="b">
        <v>0</v>
      </c>
      <c r="X1958" s="9" t="b">
        <v>1</v>
      </c>
      <c r="Y1958" s="9" t="b">
        <v>0</v>
      </c>
      <c r="Z1958" s="9" t="b">
        <v>1</v>
      </c>
      <c r="AA1958" s="9" t="b">
        <v>0</v>
      </c>
      <c r="AB1958" s="9" t="b">
        <v>1</v>
      </c>
      <c r="AC1958" s="9" t="b">
        <v>0</v>
      </c>
      <c r="AD1958" s="9" t="b">
        <v>1</v>
      </c>
      <c r="AE1958" s="9" t="b">
        <v>0</v>
      </c>
      <c r="AF1958" s="9" t="b">
        <v>1</v>
      </c>
      <c r="AG1958" s="9" t="b">
        <v>0</v>
      </c>
    </row>
    <row r="1959" spans="1:33" x14ac:dyDescent="0.2">
      <c r="A1959" s="9">
        <v>3</v>
      </c>
      <c r="B1959" t="s">
        <v>174</v>
      </c>
      <c r="C1959" t="s">
        <v>70</v>
      </c>
      <c r="D1959">
        <v>0</v>
      </c>
      <c r="E1959">
        <v>654394.02408899995</v>
      </c>
      <c r="F1959">
        <v>0</v>
      </c>
      <c r="G1959">
        <v>0</v>
      </c>
      <c r="H1959">
        <v>0</v>
      </c>
      <c r="I1959">
        <v>0</v>
      </c>
      <c r="J1959" s="8">
        <f>SUMIFS(Table1[time],Table1[repetition],Table1[[#This Row],[repetition]],Table1[config],Table1[[#This Row],[config]])</f>
        <v>87352408.236935914</v>
      </c>
      <c r="K1959" s="9">
        <v>90</v>
      </c>
      <c r="L1959" s="9">
        <v>2</v>
      </c>
      <c r="M1959" s="9" t="s">
        <v>150</v>
      </c>
      <c r="N1959" s="9" t="b">
        <v>1</v>
      </c>
      <c r="O1959" s="9" t="b">
        <v>0</v>
      </c>
      <c r="P1959" s="9" t="b">
        <v>0</v>
      </c>
      <c r="Q1959" s="9" t="b">
        <v>0</v>
      </c>
      <c r="R1959" s="9" t="b">
        <v>0</v>
      </c>
      <c r="S1959" s="9" t="b">
        <v>1</v>
      </c>
      <c r="T1959" s="9" t="b">
        <v>0</v>
      </c>
      <c r="U1959" s="9" t="b">
        <v>1</v>
      </c>
      <c r="V1959" s="9" t="b">
        <v>1</v>
      </c>
      <c r="W1959" s="9" t="b">
        <v>0</v>
      </c>
      <c r="X1959" s="9" t="b">
        <v>0</v>
      </c>
      <c r="Y1959" s="9" t="b">
        <v>0</v>
      </c>
      <c r="Z1959" s="9" t="b">
        <v>0</v>
      </c>
      <c r="AA1959" s="9" t="b">
        <v>1</v>
      </c>
      <c r="AB1959" s="9" t="b">
        <v>0</v>
      </c>
      <c r="AC1959" s="9" t="b">
        <v>0</v>
      </c>
      <c r="AD1959" s="9" t="b">
        <v>0</v>
      </c>
      <c r="AE1959" s="9" t="b">
        <v>0</v>
      </c>
      <c r="AF1959" s="9" t="b">
        <v>0</v>
      </c>
      <c r="AG1959" s="9" t="b">
        <v>1</v>
      </c>
    </row>
    <row r="1960" spans="1:33" x14ac:dyDescent="0.2">
      <c r="A1960" s="9">
        <v>1</v>
      </c>
      <c r="B1960" t="s">
        <v>175</v>
      </c>
      <c r="C1960" t="s">
        <v>70</v>
      </c>
      <c r="D1960">
        <v>0</v>
      </c>
      <c r="E1960">
        <v>587638.20558995905</v>
      </c>
      <c r="F1960">
        <v>0</v>
      </c>
      <c r="G1960">
        <v>0</v>
      </c>
      <c r="H1960">
        <v>0</v>
      </c>
      <c r="I1960">
        <v>0</v>
      </c>
      <c r="J1960" s="8">
        <f>SUMIFS(Table1[time],Table1[repetition],Table1[[#This Row],[repetition]],Table1[config],Table1[[#This Row],[config]])</f>
        <v>84676620.643252909</v>
      </c>
      <c r="K1960" s="9">
        <v>110</v>
      </c>
      <c r="L1960" s="9">
        <v>4</v>
      </c>
      <c r="M1960" s="9" t="s">
        <v>149</v>
      </c>
      <c r="N1960" s="9" t="b">
        <v>1</v>
      </c>
      <c r="O1960" s="9" t="b">
        <v>1</v>
      </c>
      <c r="P1960" s="9" t="b">
        <v>0</v>
      </c>
      <c r="Q1960" s="9" t="b">
        <v>1</v>
      </c>
      <c r="R1960" s="9" t="b">
        <v>1</v>
      </c>
      <c r="S1960" s="9" t="b">
        <v>1</v>
      </c>
      <c r="T1960" s="9" t="b">
        <v>1</v>
      </c>
      <c r="U1960" s="9" t="b">
        <v>0</v>
      </c>
      <c r="V1960" s="9" t="b">
        <v>0</v>
      </c>
      <c r="W1960" s="9" t="b">
        <v>0</v>
      </c>
      <c r="X1960" s="9" t="b">
        <v>1</v>
      </c>
      <c r="Y1960" s="9" t="b">
        <v>1</v>
      </c>
      <c r="Z1960" s="9" t="b">
        <v>1</v>
      </c>
      <c r="AA1960" s="9" t="b">
        <v>1</v>
      </c>
      <c r="AB1960" s="9" t="b">
        <v>1</v>
      </c>
      <c r="AC1960" s="9" t="b">
        <v>0</v>
      </c>
      <c r="AD1960" s="9" t="b">
        <v>1</v>
      </c>
      <c r="AE1960" s="9" t="b">
        <v>0</v>
      </c>
      <c r="AF1960" s="9" t="b">
        <v>0</v>
      </c>
      <c r="AG1960" s="9" t="b">
        <v>0</v>
      </c>
    </row>
    <row r="1961" spans="1:33" x14ac:dyDescent="0.2">
      <c r="A1961" s="9">
        <v>2</v>
      </c>
      <c r="B1961" t="s">
        <v>175</v>
      </c>
      <c r="C1961" t="s">
        <v>70</v>
      </c>
      <c r="D1961">
        <v>0</v>
      </c>
      <c r="E1961">
        <v>584985.11361703195</v>
      </c>
      <c r="F1961">
        <v>0</v>
      </c>
      <c r="G1961">
        <v>0</v>
      </c>
      <c r="H1961">
        <v>0</v>
      </c>
      <c r="I1961">
        <v>0</v>
      </c>
      <c r="J1961" s="8">
        <f>SUMIFS(Table1[time],Table1[repetition],Table1[[#This Row],[repetition]],Table1[config],Table1[[#This Row],[config]])</f>
        <v>84176089.583757266</v>
      </c>
      <c r="K1961" s="9">
        <v>0</v>
      </c>
      <c r="L1961" s="9">
        <v>4</v>
      </c>
      <c r="M1961" s="9" t="s">
        <v>149</v>
      </c>
      <c r="N1961" s="9" t="b">
        <v>1</v>
      </c>
      <c r="O1961" s="9" t="b">
        <v>0</v>
      </c>
      <c r="P1961" s="9" t="b">
        <v>1</v>
      </c>
      <c r="Q1961" s="9" t="b">
        <v>0</v>
      </c>
      <c r="R1961" s="9" t="b">
        <v>1</v>
      </c>
      <c r="S1961" s="9" t="b">
        <v>0</v>
      </c>
      <c r="T1961" s="9" t="b">
        <v>1</v>
      </c>
      <c r="U1961" s="9" t="b">
        <v>0</v>
      </c>
      <c r="V1961" s="9" t="b">
        <v>1</v>
      </c>
      <c r="W1961" s="9" t="b">
        <v>0</v>
      </c>
      <c r="X1961" s="9" t="b">
        <v>1</v>
      </c>
      <c r="Y1961" s="9" t="b">
        <v>0</v>
      </c>
      <c r="Z1961" s="9" t="b">
        <v>1</v>
      </c>
      <c r="AA1961" s="9" t="b">
        <v>0</v>
      </c>
      <c r="AB1961" s="9" t="b">
        <v>1</v>
      </c>
      <c r="AC1961" s="9" t="b">
        <v>0</v>
      </c>
      <c r="AD1961" s="9" t="b">
        <v>1</v>
      </c>
      <c r="AE1961" s="9" t="b">
        <v>0</v>
      </c>
      <c r="AF1961" s="9" t="b">
        <v>1</v>
      </c>
      <c r="AG1961" s="9" t="b">
        <v>0</v>
      </c>
    </row>
    <row r="1962" spans="1:33" x14ac:dyDescent="0.2">
      <c r="A1962" s="9">
        <v>3</v>
      </c>
      <c r="B1962" t="s">
        <v>175</v>
      </c>
      <c r="C1962" t="s">
        <v>70</v>
      </c>
      <c r="D1962">
        <v>0</v>
      </c>
      <c r="E1962">
        <v>661852.77734800102</v>
      </c>
      <c r="F1962">
        <v>0</v>
      </c>
      <c r="G1962">
        <v>0</v>
      </c>
      <c r="H1962">
        <v>0</v>
      </c>
      <c r="I1962">
        <v>0</v>
      </c>
      <c r="J1962" s="8">
        <f>SUMIFS(Table1[time],Table1[repetition],Table1[[#This Row],[repetition]],Table1[config],Table1[[#This Row],[config]])</f>
        <v>87352408.236935914</v>
      </c>
      <c r="K1962" s="9">
        <v>90</v>
      </c>
      <c r="L1962" s="9">
        <v>1</v>
      </c>
      <c r="M1962" s="9" t="s">
        <v>149</v>
      </c>
      <c r="N1962" s="9" t="b">
        <v>0</v>
      </c>
      <c r="O1962" s="9" t="b">
        <v>1</v>
      </c>
      <c r="P1962" s="9" t="b">
        <v>1</v>
      </c>
      <c r="Q1962" s="9" t="b">
        <v>1</v>
      </c>
      <c r="R1962" s="9" t="b">
        <v>1</v>
      </c>
      <c r="S1962" s="9" t="b">
        <v>0</v>
      </c>
      <c r="T1962" s="9" t="b">
        <v>1</v>
      </c>
      <c r="U1962" s="9" t="b">
        <v>0</v>
      </c>
      <c r="V1962" s="9" t="b">
        <v>0</v>
      </c>
      <c r="W1962" s="9" t="b">
        <v>1</v>
      </c>
      <c r="X1962" s="9" t="b">
        <v>1</v>
      </c>
      <c r="Y1962" s="9" t="b">
        <v>1</v>
      </c>
      <c r="Z1962" s="9" t="b">
        <v>1</v>
      </c>
      <c r="AA1962" s="9" t="b">
        <v>0</v>
      </c>
      <c r="AB1962" s="9" t="b">
        <v>1</v>
      </c>
      <c r="AC1962" s="9" t="b">
        <v>1</v>
      </c>
      <c r="AD1962" s="9" t="b">
        <v>1</v>
      </c>
      <c r="AE1962" s="9" t="b">
        <v>1</v>
      </c>
      <c r="AF1962" s="9" t="b">
        <v>1</v>
      </c>
      <c r="AG1962" s="9" t="b">
        <v>0</v>
      </c>
    </row>
    <row r="1963" spans="1:33" x14ac:dyDescent="0.2">
      <c r="A1963" s="9">
        <v>1</v>
      </c>
      <c r="B1963" t="s">
        <v>176</v>
      </c>
      <c r="C1963" t="s">
        <v>70</v>
      </c>
      <c r="D1963">
        <v>0</v>
      </c>
      <c r="E1963">
        <v>791435.14579196903</v>
      </c>
      <c r="F1963">
        <v>0</v>
      </c>
      <c r="G1963">
        <v>0</v>
      </c>
      <c r="H1963">
        <v>0</v>
      </c>
      <c r="I1963">
        <v>0</v>
      </c>
      <c r="J1963" s="8">
        <f>SUMIFS(Table1[time],Table1[repetition],Table1[[#This Row],[repetition]],Table1[config],Table1[[#This Row],[config]])</f>
        <v>84676620.643252909</v>
      </c>
      <c r="K1963" s="9">
        <v>110</v>
      </c>
      <c r="L1963" s="9">
        <v>18</v>
      </c>
      <c r="M1963" s="9" t="s">
        <v>151</v>
      </c>
      <c r="N1963" s="9" t="b">
        <v>0</v>
      </c>
      <c r="O1963" s="9" t="b">
        <v>1</v>
      </c>
      <c r="P1963" s="9" t="b">
        <v>1</v>
      </c>
      <c r="Q1963" s="9" t="b">
        <v>1</v>
      </c>
      <c r="R1963" s="9" t="b">
        <v>1</v>
      </c>
      <c r="S1963" s="9" t="b">
        <v>1</v>
      </c>
      <c r="T1963" s="9" t="b">
        <v>1</v>
      </c>
      <c r="U1963" s="9" t="b">
        <v>0</v>
      </c>
      <c r="V1963" s="9" t="b">
        <v>1</v>
      </c>
      <c r="W1963" s="9" t="b">
        <v>1</v>
      </c>
      <c r="X1963" s="9" t="b">
        <v>1</v>
      </c>
      <c r="Y1963" s="9" t="b">
        <v>0</v>
      </c>
      <c r="Z1963" s="9" t="b">
        <v>1</v>
      </c>
      <c r="AA1963" s="9" t="b">
        <v>1</v>
      </c>
      <c r="AB1963" s="9" t="b">
        <v>0</v>
      </c>
      <c r="AC1963" s="9" t="b">
        <v>1</v>
      </c>
      <c r="AD1963" s="9" t="b">
        <v>1</v>
      </c>
      <c r="AE1963" s="9" t="b">
        <v>1</v>
      </c>
      <c r="AF1963" s="9" t="b">
        <v>1</v>
      </c>
      <c r="AG1963" s="9" t="b">
        <v>0</v>
      </c>
    </row>
    <row r="1964" spans="1:33" x14ac:dyDescent="0.2">
      <c r="A1964" s="9">
        <v>2</v>
      </c>
      <c r="B1964" t="s">
        <v>176</v>
      </c>
      <c r="C1964" t="s">
        <v>70</v>
      </c>
      <c r="D1964">
        <v>0</v>
      </c>
      <c r="E1964">
        <v>620252.13115103496</v>
      </c>
      <c r="F1964">
        <v>0</v>
      </c>
      <c r="G1964">
        <v>0</v>
      </c>
      <c r="H1964">
        <v>0</v>
      </c>
      <c r="I1964">
        <v>0</v>
      </c>
      <c r="J1964" s="8">
        <f>SUMIFS(Table1[time],Table1[repetition],Table1[[#This Row],[repetition]],Table1[config],Table1[[#This Row],[config]])</f>
        <v>84176089.583757266</v>
      </c>
      <c r="K1964" s="9">
        <v>0</v>
      </c>
      <c r="L1964" s="9">
        <v>4</v>
      </c>
      <c r="M1964" s="9" t="s">
        <v>149</v>
      </c>
      <c r="N1964" s="9" t="b">
        <v>1</v>
      </c>
      <c r="O1964" s="9" t="b">
        <v>0</v>
      </c>
      <c r="P1964" s="9" t="b">
        <v>1</v>
      </c>
      <c r="Q1964" s="9" t="b">
        <v>0</v>
      </c>
      <c r="R1964" s="9" t="b">
        <v>1</v>
      </c>
      <c r="S1964" s="9" t="b">
        <v>0</v>
      </c>
      <c r="T1964" s="9" t="b">
        <v>1</v>
      </c>
      <c r="U1964" s="9" t="b">
        <v>0</v>
      </c>
      <c r="V1964" s="9" t="b">
        <v>1</v>
      </c>
      <c r="W1964" s="9" t="b">
        <v>0</v>
      </c>
      <c r="X1964" s="9" t="b">
        <v>1</v>
      </c>
      <c r="Y1964" s="9" t="b">
        <v>0</v>
      </c>
      <c r="Z1964" s="9" t="b">
        <v>1</v>
      </c>
      <c r="AA1964" s="9" t="b">
        <v>0</v>
      </c>
      <c r="AB1964" s="9" t="b">
        <v>1</v>
      </c>
      <c r="AC1964" s="9" t="b">
        <v>0</v>
      </c>
      <c r="AD1964" s="9" t="b">
        <v>1</v>
      </c>
      <c r="AE1964" s="9" t="b">
        <v>0</v>
      </c>
      <c r="AF1964" s="9" t="b">
        <v>1</v>
      </c>
      <c r="AG1964" s="9" t="b">
        <v>0</v>
      </c>
    </row>
    <row r="1965" spans="1:33" x14ac:dyDescent="0.2">
      <c r="A1965" s="9">
        <v>3</v>
      </c>
      <c r="B1965" t="s">
        <v>176</v>
      </c>
      <c r="C1965" t="s">
        <v>70</v>
      </c>
      <c r="D1965">
        <v>0</v>
      </c>
      <c r="E1965">
        <v>771993.72899199801</v>
      </c>
      <c r="F1965">
        <v>0</v>
      </c>
      <c r="G1965">
        <v>0</v>
      </c>
      <c r="H1965">
        <v>0</v>
      </c>
      <c r="I1965">
        <v>0</v>
      </c>
      <c r="J1965" s="8">
        <f>SUMIFS(Table1[time],Table1[repetition],Table1[[#This Row],[repetition]],Table1[config],Table1[[#This Row],[config]])</f>
        <v>87352408.236935914</v>
      </c>
      <c r="K1965" s="9">
        <v>0</v>
      </c>
      <c r="L1965" s="9">
        <v>4</v>
      </c>
      <c r="M1965" s="9" t="s">
        <v>149</v>
      </c>
      <c r="N1965" s="9" t="b">
        <v>1</v>
      </c>
      <c r="O1965" s="9" t="b">
        <v>0</v>
      </c>
      <c r="P1965" s="9" t="b">
        <v>1</v>
      </c>
      <c r="Q1965" s="9" t="b">
        <v>0</v>
      </c>
      <c r="R1965" s="9" t="b">
        <v>1</v>
      </c>
      <c r="S1965" s="9" t="b">
        <v>0</v>
      </c>
      <c r="T1965" s="9" t="b">
        <v>1</v>
      </c>
      <c r="U1965" s="9" t="b">
        <v>0</v>
      </c>
      <c r="V1965" s="9" t="b">
        <v>1</v>
      </c>
      <c r="W1965" s="9" t="b">
        <v>0</v>
      </c>
      <c r="X1965" s="9" t="b">
        <v>1</v>
      </c>
      <c r="Y1965" s="9" t="b">
        <v>0</v>
      </c>
      <c r="Z1965" s="9" t="b">
        <v>1</v>
      </c>
      <c r="AA1965" s="9" t="b">
        <v>0</v>
      </c>
      <c r="AB1965" s="9" t="b">
        <v>1</v>
      </c>
      <c r="AC1965" s="9" t="b">
        <v>0</v>
      </c>
      <c r="AD1965" s="9" t="b">
        <v>1</v>
      </c>
      <c r="AE1965" s="9" t="b">
        <v>0</v>
      </c>
      <c r="AF1965" s="9" t="b">
        <v>1</v>
      </c>
      <c r="AG1965" s="9" t="b">
        <v>0</v>
      </c>
    </row>
    <row r="1966" spans="1:33" x14ac:dyDescent="0.2">
      <c r="A1966" s="11">
        <v>1</v>
      </c>
      <c r="B1966" t="s">
        <v>177</v>
      </c>
      <c r="C1966" t="s">
        <v>70</v>
      </c>
      <c r="D1966">
        <v>0</v>
      </c>
      <c r="E1966">
        <v>506392.082664999</v>
      </c>
      <c r="F1966">
        <v>0</v>
      </c>
      <c r="G1966">
        <v>0</v>
      </c>
      <c r="H1966">
        <v>0</v>
      </c>
      <c r="I1966">
        <v>0</v>
      </c>
      <c r="J1966" s="10">
        <f>SUMIFS(Table1[time],Table1[repetition],Table1[[#This Row],[repetition]],Table1[config],Table1[[#This Row],[config]])</f>
        <v>84676620.643252909</v>
      </c>
      <c r="K1966" s="11">
        <v>120</v>
      </c>
      <c r="L1966" s="11">
        <v>2</v>
      </c>
      <c r="M1966" s="11" t="s">
        <v>150</v>
      </c>
      <c r="N1966" s="11" t="b">
        <v>1</v>
      </c>
      <c r="O1966" s="11" t="b">
        <v>0</v>
      </c>
      <c r="P1966" s="11" t="b">
        <v>0</v>
      </c>
      <c r="Q1966" s="11" t="b">
        <v>0</v>
      </c>
      <c r="R1966" s="11" t="b">
        <v>0</v>
      </c>
      <c r="S1966" s="11" t="b">
        <v>1</v>
      </c>
      <c r="T1966" s="11" t="b">
        <v>0</v>
      </c>
      <c r="U1966" s="11" t="b">
        <v>1</v>
      </c>
      <c r="V1966" s="11" t="b">
        <v>1</v>
      </c>
      <c r="W1966" s="11" t="b">
        <v>0</v>
      </c>
      <c r="X1966" s="11" t="b">
        <v>0</v>
      </c>
      <c r="Y1966" s="11" t="b">
        <v>0</v>
      </c>
      <c r="Z1966" s="11" t="b">
        <v>0</v>
      </c>
      <c r="AA1966" s="11" t="b">
        <v>1</v>
      </c>
      <c r="AB1966" s="11" t="b">
        <v>0</v>
      </c>
      <c r="AC1966" s="11" t="b">
        <v>0</v>
      </c>
      <c r="AD1966" s="11" t="b">
        <v>0</v>
      </c>
      <c r="AE1966" s="11" t="b">
        <v>0</v>
      </c>
      <c r="AF1966" s="11" t="b">
        <v>0</v>
      </c>
      <c r="AG1966" s="11" t="b">
        <v>1</v>
      </c>
    </row>
    <row r="1967" spans="1:33" x14ac:dyDescent="0.2">
      <c r="A1967" s="9">
        <v>2</v>
      </c>
      <c r="B1967" t="s">
        <v>177</v>
      </c>
      <c r="C1967" t="s">
        <v>70</v>
      </c>
      <c r="D1967">
        <v>0</v>
      </c>
      <c r="E1967">
        <v>520118.27291315398</v>
      </c>
      <c r="F1967">
        <v>0</v>
      </c>
      <c r="G1967">
        <v>0</v>
      </c>
      <c r="H1967">
        <v>0</v>
      </c>
      <c r="I1967">
        <v>0</v>
      </c>
      <c r="J1967" s="8">
        <f>SUMIFS(Table1[time],Table1[repetition],Table1[[#This Row],[repetition]],Table1[config],Table1[[#This Row],[config]])</f>
        <v>84176089.583757266</v>
      </c>
      <c r="K1967" s="9">
        <v>0</v>
      </c>
      <c r="L1967" s="9">
        <v>4</v>
      </c>
      <c r="M1967" s="9" t="s">
        <v>149</v>
      </c>
      <c r="N1967" s="9" t="b">
        <v>1</v>
      </c>
      <c r="O1967" s="9" t="b">
        <v>0</v>
      </c>
      <c r="P1967" s="9" t="b">
        <v>1</v>
      </c>
      <c r="Q1967" s="9" t="b">
        <v>0</v>
      </c>
      <c r="R1967" s="9" t="b">
        <v>1</v>
      </c>
      <c r="S1967" s="9" t="b">
        <v>0</v>
      </c>
      <c r="T1967" s="9" t="b">
        <v>1</v>
      </c>
      <c r="U1967" s="9" t="b">
        <v>0</v>
      </c>
      <c r="V1967" s="9" t="b">
        <v>1</v>
      </c>
      <c r="W1967" s="9" t="b">
        <v>0</v>
      </c>
      <c r="X1967" s="9" t="b">
        <v>1</v>
      </c>
      <c r="Y1967" s="9" t="b">
        <v>0</v>
      </c>
      <c r="Z1967" s="9" t="b">
        <v>1</v>
      </c>
      <c r="AA1967" s="9" t="b">
        <v>0</v>
      </c>
      <c r="AB1967" s="9" t="b">
        <v>1</v>
      </c>
      <c r="AC1967" s="9" t="b">
        <v>0</v>
      </c>
      <c r="AD1967" s="9" t="b">
        <v>1</v>
      </c>
      <c r="AE1967" s="9" t="b">
        <v>0</v>
      </c>
      <c r="AF1967" s="9" t="b">
        <v>1</v>
      </c>
      <c r="AG1967" s="9" t="b">
        <v>0</v>
      </c>
    </row>
    <row r="1968" spans="1:33" x14ac:dyDescent="0.2">
      <c r="A1968" s="11">
        <v>3</v>
      </c>
      <c r="B1968" t="s">
        <v>177</v>
      </c>
      <c r="C1968" t="s">
        <v>70</v>
      </c>
      <c r="D1968">
        <v>0</v>
      </c>
      <c r="E1968">
        <v>623886.98683700198</v>
      </c>
      <c r="F1968">
        <v>0</v>
      </c>
      <c r="G1968">
        <v>0</v>
      </c>
      <c r="H1968">
        <v>0</v>
      </c>
      <c r="I1968">
        <v>0</v>
      </c>
      <c r="J1968" s="10">
        <f>SUMIFS(Table1[time],Table1[repetition],Table1[[#This Row],[repetition]],Table1[config],Table1[[#This Row],[config]])</f>
        <v>87352408.236935914</v>
      </c>
      <c r="K1968" s="11">
        <v>90</v>
      </c>
      <c r="L1968" s="11">
        <v>1</v>
      </c>
      <c r="M1968" s="11" t="s">
        <v>149</v>
      </c>
      <c r="N1968" s="11" t="b">
        <v>0</v>
      </c>
      <c r="O1968" s="11" t="b">
        <v>1</v>
      </c>
      <c r="P1968" s="11" t="b">
        <v>1</v>
      </c>
      <c r="Q1968" s="11" t="b">
        <v>1</v>
      </c>
      <c r="R1968" s="11" t="b">
        <v>1</v>
      </c>
      <c r="S1968" s="11" t="b">
        <v>0</v>
      </c>
      <c r="T1968" s="11" t="b">
        <v>1</v>
      </c>
      <c r="U1968" s="11" t="b">
        <v>0</v>
      </c>
      <c r="V1968" s="11" t="b">
        <v>0</v>
      </c>
      <c r="W1968" s="11" t="b">
        <v>1</v>
      </c>
      <c r="X1968" s="11" t="b">
        <v>1</v>
      </c>
      <c r="Y1968" s="11" t="b">
        <v>1</v>
      </c>
      <c r="Z1968" s="11" t="b">
        <v>1</v>
      </c>
      <c r="AA1968" s="11" t="b">
        <v>0</v>
      </c>
      <c r="AB1968" s="11" t="b">
        <v>1</v>
      </c>
      <c r="AC1968" s="11" t="b">
        <v>1</v>
      </c>
      <c r="AD1968" s="11" t="b">
        <v>1</v>
      </c>
      <c r="AE1968" s="11" t="b">
        <v>1</v>
      </c>
      <c r="AF1968" s="11" t="b">
        <v>1</v>
      </c>
      <c r="AG1968" s="11" t="b">
        <v>0</v>
      </c>
    </row>
    <row r="1969" spans="1:33" x14ac:dyDescent="0.2">
      <c r="A1969" s="11">
        <v>1</v>
      </c>
      <c r="B1969" t="s">
        <v>178</v>
      </c>
      <c r="C1969" t="s">
        <v>70</v>
      </c>
      <c r="D1969">
        <v>0</v>
      </c>
      <c r="E1969">
        <v>593171.67317599501</v>
      </c>
      <c r="F1969">
        <v>0</v>
      </c>
      <c r="G1969">
        <v>0</v>
      </c>
      <c r="H1969">
        <v>0</v>
      </c>
      <c r="I1969">
        <v>0</v>
      </c>
      <c r="J1969" s="10">
        <f>SUMIFS(Table1[time],Table1[repetition],Table1[[#This Row],[repetition]],Table1[config],Table1[[#This Row],[config]])</f>
        <v>84676620.643252909</v>
      </c>
      <c r="K1969" s="11">
        <v>120</v>
      </c>
      <c r="L1969" s="11">
        <v>4</v>
      </c>
      <c r="M1969" s="11" t="s">
        <v>149</v>
      </c>
      <c r="N1969" s="11" t="b">
        <v>1</v>
      </c>
      <c r="O1969" s="11" t="b">
        <v>1</v>
      </c>
      <c r="P1969" s="11" t="b">
        <v>0</v>
      </c>
      <c r="Q1969" s="11" t="b">
        <v>0</v>
      </c>
      <c r="R1969" s="11" t="b">
        <v>0</v>
      </c>
      <c r="S1969" s="11" t="b">
        <v>1</v>
      </c>
      <c r="T1969" s="11" t="b">
        <v>1</v>
      </c>
      <c r="U1969" s="11" t="b">
        <v>1</v>
      </c>
      <c r="V1969" s="11" t="b">
        <v>0</v>
      </c>
      <c r="W1969" s="11" t="b">
        <v>0</v>
      </c>
      <c r="X1969" s="11" t="b">
        <v>0</v>
      </c>
      <c r="Y1969" s="11" t="b">
        <v>1</v>
      </c>
      <c r="Z1969" s="11" t="b">
        <v>0</v>
      </c>
      <c r="AA1969" s="11" t="b">
        <v>0</v>
      </c>
      <c r="AB1969" s="11" t="b">
        <v>0</v>
      </c>
      <c r="AC1969" s="11" t="b">
        <v>1</v>
      </c>
      <c r="AD1969" s="11" t="b">
        <v>1</v>
      </c>
      <c r="AE1969" s="11" t="b">
        <v>1</v>
      </c>
      <c r="AF1969" s="11" t="b">
        <v>1</v>
      </c>
      <c r="AG1969" s="11" t="b">
        <v>1</v>
      </c>
    </row>
    <row r="1970" spans="1:33" x14ac:dyDescent="0.2">
      <c r="A1970" s="9">
        <v>2</v>
      </c>
      <c r="B1970" t="s">
        <v>178</v>
      </c>
      <c r="C1970" t="s">
        <v>70</v>
      </c>
      <c r="D1970">
        <v>0</v>
      </c>
      <c r="E1970">
        <v>884468.62341091002</v>
      </c>
      <c r="F1970">
        <v>0</v>
      </c>
      <c r="G1970">
        <v>0</v>
      </c>
      <c r="H1970">
        <v>0</v>
      </c>
      <c r="I1970">
        <v>0</v>
      </c>
      <c r="J1970" s="8">
        <f>SUMIFS(Table1[time],Table1[repetition],Table1[[#This Row],[repetition]],Table1[config],Table1[[#This Row],[config]])</f>
        <v>84176089.583757266</v>
      </c>
      <c r="K1970" s="9">
        <v>0</v>
      </c>
      <c r="L1970" s="9">
        <v>4</v>
      </c>
      <c r="M1970" s="9" t="s">
        <v>149</v>
      </c>
      <c r="N1970" s="9" t="b">
        <v>1</v>
      </c>
      <c r="O1970" s="9" t="b">
        <v>0</v>
      </c>
      <c r="P1970" s="9" t="b">
        <v>1</v>
      </c>
      <c r="Q1970" s="9" t="b">
        <v>0</v>
      </c>
      <c r="R1970" s="9" t="b">
        <v>1</v>
      </c>
      <c r="S1970" s="9" t="b">
        <v>0</v>
      </c>
      <c r="T1970" s="9" t="b">
        <v>1</v>
      </c>
      <c r="U1970" s="9" t="b">
        <v>0</v>
      </c>
      <c r="V1970" s="9" t="b">
        <v>1</v>
      </c>
      <c r="W1970" s="9" t="b">
        <v>0</v>
      </c>
      <c r="X1970" s="9" t="b">
        <v>1</v>
      </c>
      <c r="Y1970" s="9" t="b">
        <v>0</v>
      </c>
      <c r="Z1970" s="9" t="b">
        <v>1</v>
      </c>
      <c r="AA1970" s="9" t="b">
        <v>0</v>
      </c>
      <c r="AB1970" s="9" t="b">
        <v>1</v>
      </c>
      <c r="AC1970" s="9" t="b">
        <v>0</v>
      </c>
      <c r="AD1970" s="9" t="b">
        <v>1</v>
      </c>
      <c r="AE1970" s="9" t="b">
        <v>0</v>
      </c>
      <c r="AF1970" s="9" t="b">
        <v>1</v>
      </c>
      <c r="AG1970" s="9" t="b">
        <v>0</v>
      </c>
    </row>
    <row r="1971" spans="1:33" x14ac:dyDescent="0.2">
      <c r="A1971" s="9">
        <v>3</v>
      </c>
      <c r="B1971" t="s">
        <v>178</v>
      </c>
      <c r="C1971" t="s">
        <v>70</v>
      </c>
      <c r="D1971">
        <v>0</v>
      </c>
      <c r="E1971">
        <v>757885.78876600496</v>
      </c>
      <c r="F1971">
        <v>0</v>
      </c>
      <c r="G1971">
        <v>0</v>
      </c>
      <c r="H1971">
        <v>0</v>
      </c>
      <c r="I1971">
        <v>0</v>
      </c>
      <c r="J1971" s="8">
        <f>SUMIFS(Table1[time],Table1[repetition],Table1[[#This Row],[repetition]],Table1[config],Table1[[#This Row],[config]])</f>
        <v>87352408.236935914</v>
      </c>
      <c r="K1971" s="9">
        <v>80</v>
      </c>
      <c r="L1971" s="9">
        <v>18</v>
      </c>
      <c r="M1971" s="9" t="s">
        <v>149</v>
      </c>
      <c r="N1971" s="9" t="b">
        <v>1</v>
      </c>
      <c r="O1971" s="9" t="b">
        <v>0</v>
      </c>
      <c r="P1971" s="9" t="b">
        <v>1</v>
      </c>
      <c r="Q1971" s="9" t="b">
        <v>0</v>
      </c>
      <c r="R1971" s="9" t="b">
        <v>0</v>
      </c>
      <c r="S1971" s="9" t="b">
        <v>0</v>
      </c>
      <c r="T1971" s="9" t="b">
        <v>1</v>
      </c>
      <c r="U1971" s="9" t="b">
        <v>0</v>
      </c>
      <c r="V1971" s="9" t="b">
        <v>1</v>
      </c>
      <c r="W1971" s="9" t="b">
        <v>0</v>
      </c>
      <c r="X1971" s="9" t="b">
        <v>0</v>
      </c>
      <c r="Y1971" s="9" t="b">
        <v>1</v>
      </c>
      <c r="Z1971" s="9" t="b">
        <v>0</v>
      </c>
      <c r="AA1971" s="9" t="b">
        <v>1</v>
      </c>
      <c r="AB1971" s="9" t="b">
        <v>1</v>
      </c>
      <c r="AC1971" s="9" t="b">
        <v>0</v>
      </c>
      <c r="AD1971" s="9" t="b">
        <v>0</v>
      </c>
      <c r="AE1971" s="9" t="b">
        <v>0</v>
      </c>
      <c r="AF1971" s="9" t="b">
        <v>0</v>
      </c>
      <c r="AG1971" s="9" t="b">
        <v>0</v>
      </c>
    </row>
    <row r="1972" spans="1:33" x14ac:dyDescent="0.2">
      <c r="A1972" s="9">
        <v>1</v>
      </c>
      <c r="B1972" t="s">
        <v>179</v>
      </c>
      <c r="C1972" t="s">
        <v>70</v>
      </c>
      <c r="D1972">
        <v>0</v>
      </c>
      <c r="E1972">
        <v>818551.64067901205</v>
      </c>
      <c r="F1972">
        <v>0</v>
      </c>
      <c r="G1972">
        <v>0</v>
      </c>
      <c r="H1972">
        <v>0</v>
      </c>
      <c r="I1972">
        <v>0</v>
      </c>
      <c r="J1972" s="8">
        <f>SUMIFS(Table1[time],Table1[repetition],Table1[[#This Row],[repetition]],Table1[config],Table1[[#This Row],[config]])</f>
        <v>84676620.643252909</v>
      </c>
      <c r="K1972" s="9">
        <v>120</v>
      </c>
      <c r="L1972" s="9">
        <v>18</v>
      </c>
      <c r="M1972" s="9" t="s">
        <v>150</v>
      </c>
      <c r="N1972" s="9" t="b">
        <v>1</v>
      </c>
      <c r="O1972" s="9" t="b">
        <v>0</v>
      </c>
      <c r="P1972" s="9" t="b">
        <v>1</v>
      </c>
      <c r="Q1972" s="9" t="b">
        <v>1</v>
      </c>
      <c r="R1972" s="9" t="b">
        <v>1</v>
      </c>
      <c r="S1972" s="9" t="b">
        <v>1</v>
      </c>
      <c r="T1972" s="9" t="b">
        <v>1</v>
      </c>
      <c r="U1972" s="9" t="b">
        <v>0</v>
      </c>
      <c r="V1972" s="9" t="b">
        <v>1</v>
      </c>
      <c r="W1972" s="9" t="b">
        <v>1</v>
      </c>
      <c r="X1972" s="9" t="b">
        <v>1</v>
      </c>
      <c r="Y1972" s="9" t="b">
        <v>0</v>
      </c>
      <c r="Z1972" s="9" t="b">
        <v>1</v>
      </c>
      <c r="AA1972" s="9" t="b">
        <v>0</v>
      </c>
      <c r="AB1972" s="9" t="b">
        <v>1</v>
      </c>
      <c r="AC1972" s="9" t="b">
        <v>0</v>
      </c>
      <c r="AD1972" s="9" t="b">
        <v>0</v>
      </c>
      <c r="AE1972" s="9" t="b">
        <v>0</v>
      </c>
      <c r="AF1972" s="9" t="b">
        <v>0</v>
      </c>
      <c r="AG1972" s="9" t="b">
        <v>1</v>
      </c>
    </row>
    <row r="1973" spans="1:33" x14ac:dyDescent="0.2">
      <c r="A1973" s="9">
        <v>2</v>
      </c>
      <c r="B1973" t="s">
        <v>179</v>
      </c>
      <c r="C1973" t="s">
        <v>70</v>
      </c>
      <c r="D1973">
        <v>0</v>
      </c>
      <c r="E1973">
        <v>612506.02311501198</v>
      </c>
      <c r="F1973">
        <v>0</v>
      </c>
      <c r="G1973">
        <v>0</v>
      </c>
      <c r="H1973">
        <v>0</v>
      </c>
      <c r="I1973">
        <v>0</v>
      </c>
      <c r="J1973" s="8">
        <f>SUMIFS(Table1[time],Table1[repetition],Table1[[#This Row],[repetition]],Table1[config],Table1[[#This Row],[config]])</f>
        <v>84176089.583757266</v>
      </c>
      <c r="K1973" s="9">
        <v>90</v>
      </c>
      <c r="L1973" s="9">
        <v>3</v>
      </c>
      <c r="M1973" s="9" t="s">
        <v>151</v>
      </c>
      <c r="N1973" s="9" t="b">
        <v>0</v>
      </c>
      <c r="O1973" s="9" t="b">
        <v>1</v>
      </c>
      <c r="P1973" s="9" t="b">
        <v>1</v>
      </c>
      <c r="Q1973" s="9" t="b">
        <v>0</v>
      </c>
      <c r="R1973" s="9" t="b">
        <v>0</v>
      </c>
      <c r="S1973" s="9" t="b">
        <v>1</v>
      </c>
      <c r="T1973" s="9" t="b">
        <v>1</v>
      </c>
      <c r="U1973" s="9" t="b">
        <v>1</v>
      </c>
      <c r="V1973" s="9" t="b">
        <v>0</v>
      </c>
      <c r="W1973" s="9" t="b">
        <v>1</v>
      </c>
      <c r="X1973" s="9" t="b">
        <v>0</v>
      </c>
      <c r="Y1973" s="9" t="b">
        <v>1</v>
      </c>
      <c r="Z1973" s="9" t="b">
        <v>1</v>
      </c>
      <c r="AA1973" s="9" t="b">
        <v>1</v>
      </c>
      <c r="AB1973" s="9" t="b">
        <v>1</v>
      </c>
      <c r="AC1973" s="9" t="b">
        <v>0</v>
      </c>
      <c r="AD1973" s="9" t="b">
        <v>0</v>
      </c>
      <c r="AE1973" s="9" t="b">
        <v>1</v>
      </c>
      <c r="AF1973" s="9" t="b">
        <v>1</v>
      </c>
      <c r="AG1973" s="9" t="b">
        <v>1</v>
      </c>
    </row>
    <row r="1974" spans="1:33" x14ac:dyDescent="0.2">
      <c r="A1974" s="9">
        <v>3</v>
      </c>
      <c r="B1974" t="s">
        <v>179</v>
      </c>
      <c r="C1974" t="s">
        <v>70</v>
      </c>
      <c r="D1974">
        <v>0</v>
      </c>
      <c r="E1974">
        <v>862124.56408399798</v>
      </c>
      <c r="F1974">
        <v>0</v>
      </c>
      <c r="G1974">
        <v>0</v>
      </c>
      <c r="H1974">
        <v>0</v>
      </c>
      <c r="I1974">
        <v>0</v>
      </c>
      <c r="J1974" s="8">
        <f>SUMIFS(Table1[time],Table1[repetition],Table1[[#This Row],[repetition]],Table1[config],Table1[[#This Row],[config]])</f>
        <v>87352408.236935914</v>
      </c>
      <c r="K1974" s="9">
        <v>0</v>
      </c>
      <c r="L1974" s="9">
        <v>4</v>
      </c>
      <c r="M1974" s="9" t="s">
        <v>149</v>
      </c>
      <c r="N1974" s="9" t="b">
        <v>1</v>
      </c>
      <c r="O1974" s="9" t="b">
        <v>0</v>
      </c>
      <c r="P1974" s="9" t="b">
        <v>1</v>
      </c>
      <c r="Q1974" s="9" t="b">
        <v>0</v>
      </c>
      <c r="R1974" s="9" t="b">
        <v>1</v>
      </c>
      <c r="S1974" s="9" t="b">
        <v>0</v>
      </c>
      <c r="T1974" s="9" t="b">
        <v>1</v>
      </c>
      <c r="U1974" s="9" t="b">
        <v>0</v>
      </c>
      <c r="V1974" s="9" t="b">
        <v>1</v>
      </c>
      <c r="W1974" s="9" t="b">
        <v>0</v>
      </c>
      <c r="X1974" s="9" t="b">
        <v>1</v>
      </c>
      <c r="Y1974" s="9" t="b">
        <v>0</v>
      </c>
      <c r="Z1974" s="9" t="b">
        <v>1</v>
      </c>
      <c r="AA1974" s="9" t="b">
        <v>0</v>
      </c>
      <c r="AB1974" s="9" t="b">
        <v>1</v>
      </c>
      <c r="AC1974" s="9" t="b">
        <v>0</v>
      </c>
      <c r="AD1974" s="9" t="b">
        <v>1</v>
      </c>
      <c r="AE1974" s="9" t="b">
        <v>0</v>
      </c>
      <c r="AF1974" s="9" t="b">
        <v>1</v>
      </c>
      <c r="AG1974" s="9" t="b">
        <v>0</v>
      </c>
    </row>
    <row r="1975" spans="1:33" x14ac:dyDescent="0.2">
      <c r="A1975" s="11">
        <v>1</v>
      </c>
      <c r="B1975" t="s">
        <v>171</v>
      </c>
      <c r="C1975" t="s">
        <v>70</v>
      </c>
      <c r="D1975">
        <v>0</v>
      </c>
      <c r="E1975">
        <v>388926.40324501501</v>
      </c>
      <c r="F1975">
        <v>0</v>
      </c>
      <c r="G1975">
        <v>0</v>
      </c>
      <c r="H1975">
        <v>0</v>
      </c>
      <c r="I1975">
        <v>0</v>
      </c>
      <c r="J1975" s="10">
        <f>SUMIFS(Table1[time],Table1[repetition],Table1[[#This Row],[repetition]],Table1[config],Table1[[#This Row],[config]])</f>
        <v>84676620.643252909</v>
      </c>
      <c r="K1975" s="11">
        <v>150</v>
      </c>
      <c r="L1975" s="11">
        <v>2</v>
      </c>
      <c r="M1975" s="11" t="s">
        <v>150</v>
      </c>
      <c r="N1975" s="11" t="b">
        <v>1</v>
      </c>
      <c r="O1975" s="11" t="b">
        <v>0</v>
      </c>
      <c r="P1975" s="11" t="b">
        <v>0</v>
      </c>
      <c r="Q1975" s="11" t="b">
        <v>0</v>
      </c>
      <c r="R1975" s="11" t="b">
        <v>0</v>
      </c>
      <c r="S1975" s="11" t="b">
        <v>1</v>
      </c>
      <c r="T1975" s="11" t="b">
        <v>0</v>
      </c>
      <c r="U1975" s="11" t="b">
        <v>1</v>
      </c>
      <c r="V1975" s="11" t="b">
        <v>1</v>
      </c>
      <c r="W1975" s="11" t="b">
        <v>0</v>
      </c>
      <c r="X1975" s="11" t="b">
        <v>0</v>
      </c>
      <c r="Y1975" s="11" t="b">
        <v>0</v>
      </c>
      <c r="Z1975" s="11" t="b">
        <v>0</v>
      </c>
      <c r="AA1975" s="11" t="b">
        <v>1</v>
      </c>
      <c r="AB1975" s="11" t="b">
        <v>0</v>
      </c>
      <c r="AC1975" s="11" t="b">
        <v>0</v>
      </c>
      <c r="AD1975" s="11" t="b">
        <v>0</v>
      </c>
      <c r="AE1975" s="11" t="b">
        <v>0</v>
      </c>
      <c r="AF1975" s="11" t="b">
        <v>0</v>
      </c>
      <c r="AG1975" s="11" t="b">
        <v>1</v>
      </c>
    </row>
    <row r="1976" spans="1:33" x14ac:dyDescent="0.2">
      <c r="A1976" s="9">
        <v>2</v>
      </c>
      <c r="B1976" t="s">
        <v>171</v>
      </c>
      <c r="C1976" t="s">
        <v>70</v>
      </c>
      <c r="D1976">
        <v>0</v>
      </c>
      <c r="E1976">
        <v>377917.68691223097</v>
      </c>
      <c r="F1976">
        <v>0</v>
      </c>
      <c r="G1976">
        <v>0</v>
      </c>
      <c r="H1976">
        <v>0</v>
      </c>
      <c r="I1976">
        <v>0</v>
      </c>
      <c r="J1976" s="8">
        <f>SUMIFS(Table1[time],Table1[repetition],Table1[[#This Row],[repetition]],Table1[config],Table1[[#This Row],[config]])</f>
        <v>84176089.583757266</v>
      </c>
      <c r="K1976" s="9">
        <v>0</v>
      </c>
      <c r="L1976" s="9">
        <v>4</v>
      </c>
      <c r="M1976" s="9" t="s">
        <v>149</v>
      </c>
      <c r="N1976" s="9" t="b">
        <v>1</v>
      </c>
      <c r="O1976" s="9" t="b">
        <v>0</v>
      </c>
      <c r="P1976" s="9" t="b">
        <v>1</v>
      </c>
      <c r="Q1976" s="9" t="b">
        <v>0</v>
      </c>
      <c r="R1976" s="9" t="b">
        <v>1</v>
      </c>
      <c r="S1976" s="9" t="b">
        <v>0</v>
      </c>
      <c r="T1976" s="9" t="b">
        <v>1</v>
      </c>
      <c r="U1976" s="9" t="b">
        <v>0</v>
      </c>
      <c r="V1976" s="9" t="b">
        <v>1</v>
      </c>
      <c r="W1976" s="9" t="b">
        <v>0</v>
      </c>
      <c r="X1976" s="9" t="b">
        <v>1</v>
      </c>
      <c r="Y1976" s="9" t="b">
        <v>0</v>
      </c>
      <c r="Z1976" s="9" t="b">
        <v>1</v>
      </c>
      <c r="AA1976" s="9" t="b">
        <v>0</v>
      </c>
      <c r="AB1976" s="9" t="b">
        <v>1</v>
      </c>
      <c r="AC1976" s="9" t="b">
        <v>0</v>
      </c>
      <c r="AD1976" s="9" t="b">
        <v>1</v>
      </c>
      <c r="AE1976" s="9" t="b">
        <v>0</v>
      </c>
      <c r="AF1976" s="9" t="b">
        <v>1</v>
      </c>
      <c r="AG1976" s="9" t="b">
        <v>0</v>
      </c>
    </row>
    <row r="1977" spans="1:33" x14ac:dyDescent="0.2">
      <c r="A1977" s="11">
        <v>3</v>
      </c>
      <c r="B1977" t="s">
        <v>171</v>
      </c>
      <c r="C1977" t="s">
        <v>70</v>
      </c>
      <c r="D1977">
        <v>0</v>
      </c>
      <c r="E1977">
        <v>557204.67763299495</v>
      </c>
      <c r="F1977">
        <v>0</v>
      </c>
      <c r="G1977">
        <v>0</v>
      </c>
      <c r="H1977">
        <v>0</v>
      </c>
      <c r="I1977">
        <v>0</v>
      </c>
      <c r="J1977" s="10">
        <f>SUMIFS(Table1[time],Table1[repetition],Table1[[#This Row],[repetition]],Table1[config],Table1[[#This Row],[config]])</f>
        <v>87352408.236935914</v>
      </c>
      <c r="K1977" s="11">
        <v>90</v>
      </c>
      <c r="L1977" s="11">
        <v>2</v>
      </c>
      <c r="M1977" s="11" t="s">
        <v>150</v>
      </c>
      <c r="N1977" s="11" t="b">
        <v>1</v>
      </c>
      <c r="O1977" s="11" t="b">
        <v>0</v>
      </c>
      <c r="P1977" s="11" t="b">
        <v>0</v>
      </c>
      <c r="Q1977" s="11" t="b">
        <v>0</v>
      </c>
      <c r="R1977" s="11" t="b">
        <v>0</v>
      </c>
      <c r="S1977" s="11" t="b">
        <v>1</v>
      </c>
      <c r="T1977" s="11" t="b">
        <v>0</v>
      </c>
      <c r="U1977" s="11" t="b">
        <v>1</v>
      </c>
      <c r="V1977" s="11" t="b">
        <v>1</v>
      </c>
      <c r="W1977" s="11" t="b">
        <v>0</v>
      </c>
      <c r="X1977" s="11" t="b">
        <v>0</v>
      </c>
      <c r="Y1977" s="11" t="b">
        <v>0</v>
      </c>
      <c r="Z1977" s="11" t="b">
        <v>0</v>
      </c>
      <c r="AA1977" s="11" t="b">
        <v>1</v>
      </c>
      <c r="AB1977" s="11" t="b">
        <v>0</v>
      </c>
      <c r="AC1977" s="11" t="b">
        <v>0</v>
      </c>
      <c r="AD1977" s="11" t="b">
        <v>0</v>
      </c>
      <c r="AE1977" s="11" t="b">
        <v>0</v>
      </c>
      <c r="AF1977" s="11" t="b">
        <v>0</v>
      </c>
      <c r="AG1977" s="11" t="b">
        <v>1</v>
      </c>
    </row>
    <row r="1978" spans="1:33" x14ac:dyDescent="0.2">
      <c r="A1978" s="11">
        <v>1</v>
      </c>
      <c r="B1978" t="s">
        <v>180</v>
      </c>
      <c r="C1978" t="s">
        <v>70</v>
      </c>
      <c r="D1978">
        <v>0</v>
      </c>
      <c r="E1978">
        <v>391961.59964898799</v>
      </c>
      <c r="F1978">
        <v>0</v>
      </c>
      <c r="G1978">
        <v>0</v>
      </c>
      <c r="H1978">
        <v>0</v>
      </c>
      <c r="I1978">
        <v>0</v>
      </c>
      <c r="J1978" s="10">
        <f>SUMIFS(Table1[time],Table1[repetition],Table1[[#This Row],[repetition]],Table1[config],Table1[[#This Row],[config]])</f>
        <v>84676620.643252909</v>
      </c>
      <c r="K1978" s="11">
        <v>150</v>
      </c>
      <c r="L1978" s="11">
        <v>4</v>
      </c>
      <c r="M1978" s="11" t="s">
        <v>151</v>
      </c>
      <c r="N1978" s="11" t="b">
        <v>1</v>
      </c>
      <c r="O1978" s="11" t="b">
        <v>1</v>
      </c>
      <c r="P1978" s="11" t="b">
        <v>0</v>
      </c>
      <c r="Q1978" s="11" t="b">
        <v>0</v>
      </c>
      <c r="R1978" s="11" t="b">
        <v>0</v>
      </c>
      <c r="S1978" s="11" t="b">
        <v>1</v>
      </c>
      <c r="T1978" s="11" t="b">
        <v>0</v>
      </c>
      <c r="U1978" s="11" t="b">
        <v>0</v>
      </c>
      <c r="V1978" s="11" t="b">
        <v>1</v>
      </c>
      <c r="W1978" s="11" t="b">
        <v>0</v>
      </c>
      <c r="X1978" s="11" t="b">
        <v>0</v>
      </c>
      <c r="Y1978" s="11" t="b">
        <v>0</v>
      </c>
      <c r="Z1978" s="11" t="b">
        <v>1</v>
      </c>
      <c r="AA1978" s="11" t="b">
        <v>1</v>
      </c>
      <c r="AB1978" s="11" t="b">
        <v>1</v>
      </c>
      <c r="AC1978" s="11" t="b">
        <v>1</v>
      </c>
      <c r="AD1978" s="11" t="b">
        <v>0</v>
      </c>
      <c r="AE1978" s="11" t="b">
        <v>1</v>
      </c>
      <c r="AF1978" s="11" t="b">
        <v>1</v>
      </c>
      <c r="AG1978" s="11" t="b">
        <v>1</v>
      </c>
    </row>
    <row r="1979" spans="1:33" x14ac:dyDescent="0.2">
      <c r="A1979" s="9">
        <v>2</v>
      </c>
      <c r="B1979" t="s">
        <v>180</v>
      </c>
      <c r="C1979" t="s">
        <v>70</v>
      </c>
      <c r="D1979">
        <v>0</v>
      </c>
      <c r="E1979">
        <v>484046.53812479199</v>
      </c>
      <c r="F1979">
        <v>0</v>
      </c>
      <c r="G1979">
        <v>0</v>
      </c>
      <c r="H1979">
        <v>0</v>
      </c>
      <c r="I1979">
        <v>0</v>
      </c>
      <c r="J1979" s="8">
        <f>SUMIFS(Table1[time],Table1[repetition],Table1[[#This Row],[repetition]],Table1[config],Table1[[#This Row],[config]])</f>
        <v>84176089.583757266</v>
      </c>
      <c r="K1979" s="9">
        <v>0</v>
      </c>
      <c r="L1979" s="9">
        <v>4</v>
      </c>
      <c r="M1979" s="9" t="s">
        <v>149</v>
      </c>
      <c r="N1979" s="9" t="b">
        <v>1</v>
      </c>
      <c r="O1979" s="9" t="b">
        <v>0</v>
      </c>
      <c r="P1979" s="9" t="b">
        <v>1</v>
      </c>
      <c r="Q1979" s="9" t="b">
        <v>0</v>
      </c>
      <c r="R1979" s="9" t="b">
        <v>1</v>
      </c>
      <c r="S1979" s="9" t="b">
        <v>0</v>
      </c>
      <c r="T1979" s="9" t="b">
        <v>1</v>
      </c>
      <c r="U1979" s="9" t="b">
        <v>0</v>
      </c>
      <c r="V1979" s="9" t="b">
        <v>1</v>
      </c>
      <c r="W1979" s="9" t="b">
        <v>0</v>
      </c>
      <c r="X1979" s="9" t="b">
        <v>1</v>
      </c>
      <c r="Y1979" s="9" t="b">
        <v>0</v>
      </c>
      <c r="Z1979" s="9" t="b">
        <v>1</v>
      </c>
      <c r="AA1979" s="9" t="b">
        <v>0</v>
      </c>
      <c r="AB1979" s="9" t="b">
        <v>1</v>
      </c>
      <c r="AC1979" s="9" t="b">
        <v>0</v>
      </c>
      <c r="AD1979" s="9" t="b">
        <v>1</v>
      </c>
      <c r="AE1979" s="9" t="b">
        <v>0</v>
      </c>
      <c r="AF1979" s="9" t="b">
        <v>1</v>
      </c>
      <c r="AG1979" s="9" t="b">
        <v>0</v>
      </c>
    </row>
    <row r="1980" spans="1:33" x14ac:dyDescent="0.2">
      <c r="A1980" s="11">
        <v>3</v>
      </c>
      <c r="B1980" t="s">
        <v>180</v>
      </c>
      <c r="C1980" t="s">
        <v>70</v>
      </c>
      <c r="D1980">
        <v>0</v>
      </c>
      <c r="E1980">
        <v>694160.54226300097</v>
      </c>
      <c r="F1980">
        <v>0</v>
      </c>
      <c r="G1980">
        <v>0</v>
      </c>
      <c r="H1980">
        <v>0</v>
      </c>
      <c r="I1980">
        <v>0</v>
      </c>
      <c r="J1980" s="10">
        <f>SUMIFS(Table1[time],Table1[repetition],Table1[[#This Row],[repetition]],Table1[config],Table1[[#This Row],[config]])</f>
        <v>87352408.236935914</v>
      </c>
      <c r="K1980" s="11">
        <v>90</v>
      </c>
      <c r="L1980" s="11">
        <v>1</v>
      </c>
      <c r="M1980" s="11" t="s">
        <v>149</v>
      </c>
      <c r="N1980" s="11" t="b">
        <v>0</v>
      </c>
      <c r="O1980" s="11" t="b">
        <v>1</v>
      </c>
      <c r="P1980" s="11" t="b">
        <v>1</v>
      </c>
      <c r="Q1980" s="11" t="b">
        <v>1</v>
      </c>
      <c r="R1980" s="11" t="b">
        <v>1</v>
      </c>
      <c r="S1980" s="11" t="b">
        <v>0</v>
      </c>
      <c r="T1980" s="11" t="b">
        <v>1</v>
      </c>
      <c r="U1980" s="11" t="b">
        <v>0</v>
      </c>
      <c r="V1980" s="11" t="b">
        <v>0</v>
      </c>
      <c r="W1980" s="11" t="b">
        <v>1</v>
      </c>
      <c r="X1980" s="11" t="b">
        <v>1</v>
      </c>
      <c r="Y1980" s="11" t="b">
        <v>1</v>
      </c>
      <c r="Z1980" s="11" t="b">
        <v>1</v>
      </c>
      <c r="AA1980" s="11" t="b">
        <v>0</v>
      </c>
      <c r="AB1980" s="11" t="b">
        <v>1</v>
      </c>
      <c r="AC1980" s="11" t="b">
        <v>1</v>
      </c>
      <c r="AD1980" s="11" t="b">
        <v>1</v>
      </c>
      <c r="AE1980" s="11" t="b">
        <v>1</v>
      </c>
      <c r="AF1980" s="11" t="b">
        <v>1</v>
      </c>
      <c r="AG1980" s="11" t="b">
        <v>0</v>
      </c>
    </row>
    <row r="1981" spans="1:33" x14ac:dyDescent="0.2">
      <c r="A1981" s="9">
        <v>1</v>
      </c>
      <c r="B1981" t="s">
        <v>181</v>
      </c>
      <c r="C1981" t="s">
        <v>70</v>
      </c>
      <c r="D1981">
        <v>0</v>
      </c>
      <c r="E1981">
        <v>574767.42802798899</v>
      </c>
      <c r="F1981">
        <v>0</v>
      </c>
      <c r="G1981">
        <v>0</v>
      </c>
      <c r="H1981">
        <v>0</v>
      </c>
      <c r="I1981">
        <v>0</v>
      </c>
      <c r="J1981" s="8">
        <f>SUMIFS(Table1[time],Table1[repetition],Table1[[#This Row],[repetition]],Table1[config],Table1[[#This Row],[config]])</f>
        <v>84676620.643252909</v>
      </c>
      <c r="K1981" s="9">
        <v>150</v>
      </c>
      <c r="L1981" s="9">
        <v>6</v>
      </c>
      <c r="M1981" s="9" t="s">
        <v>151</v>
      </c>
      <c r="N1981" s="9" t="b">
        <v>0</v>
      </c>
      <c r="O1981" s="9" t="b">
        <v>1</v>
      </c>
      <c r="P1981" s="9" t="b">
        <v>0</v>
      </c>
      <c r="Q1981" s="9" t="b">
        <v>1</v>
      </c>
      <c r="R1981" s="9" t="b">
        <v>1</v>
      </c>
      <c r="S1981" s="9" t="b">
        <v>1</v>
      </c>
      <c r="T1981" s="9" t="b">
        <v>0</v>
      </c>
      <c r="U1981" s="9" t="b">
        <v>1</v>
      </c>
      <c r="V1981" s="9" t="b">
        <v>1</v>
      </c>
      <c r="W1981" s="9" t="b">
        <v>0</v>
      </c>
      <c r="X1981" s="9" t="b">
        <v>0</v>
      </c>
      <c r="Y1981" s="9" t="b">
        <v>0</v>
      </c>
      <c r="Z1981" s="9" t="b">
        <v>1</v>
      </c>
      <c r="AA1981" s="9" t="b">
        <v>1</v>
      </c>
      <c r="AB1981" s="9" t="b">
        <v>1</v>
      </c>
      <c r="AC1981" s="9" t="b">
        <v>1</v>
      </c>
      <c r="AD1981" s="9" t="b">
        <v>0</v>
      </c>
      <c r="AE1981" s="9" t="b">
        <v>0</v>
      </c>
      <c r="AF1981" s="9" t="b">
        <v>1</v>
      </c>
      <c r="AG1981" s="9" t="b">
        <v>1</v>
      </c>
    </row>
    <row r="1982" spans="1:33" x14ac:dyDescent="0.2">
      <c r="A1982" s="9">
        <v>2</v>
      </c>
      <c r="B1982" t="s">
        <v>181</v>
      </c>
      <c r="C1982" t="s">
        <v>70</v>
      </c>
      <c r="D1982">
        <v>0</v>
      </c>
      <c r="E1982">
        <v>507659.624751191</v>
      </c>
      <c r="F1982">
        <v>0</v>
      </c>
      <c r="G1982">
        <v>0</v>
      </c>
      <c r="H1982">
        <v>0</v>
      </c>
      <c r="I1982">
        <v>0</v>
      </c>
      <c r="J1982" s="8">
        <f>SUMIFS(Table1[time],Table1[repetition],Table1[[#This Row],[repetition]],Table1[config],Table1[[#This Row],[config]])</f>
        <v>84176089.583757266</v>
      </c>
      <c r="K1982" s="9">
        <v>0</v>
      </c>
      <c r="L1982" s="9">
        <v>4</v>
      </c>
      <c r="M1982" s="9" t="s">
        <v>149</v>
      </c>
      <c r="N1982" s="9" t="b">
        <v>1</v>
      </c>
      <c r="O1982" s="9" t="b">
        <v>0</v>
      </c>
      <c r="P1982" s="9" t="b">
        <v>1</v>
      </c>
      <c r="Q1982" s="9" t="b">
        <v>0</v>
      </c>
      <c r="R1982" s="9" t="b">
        <v>1</v>
      </c>
      <c r="S1982" s="9" t="b">
        <v>0</v>
      </c>
      <c r="T1982" s="9" t="b">
        <v>1</v>
      </c>
      <c r="U1982" s="9" t="b">
        <v>0</v>
      </c>
      <c r="V1982" s="9" t="b">
        <v>1</v>
      </c>
      <c r="W1982" s="9" t="b">
        <v>0</v>
      </c>
      <c r="X1982" s="9" t="b">
        <v>1</v>
      </c>
      <c r="Y1982" s="9" t="b">
        <v>0</v>
      </c>
      <c r="Z1982" s="9" t="b">
        <v>1</v>
      </c>
      <c r="AA1982" s="9" t="b">
        <v>0</v>
      </c>
      <c r="AB1982" s="9" t="b">
        <v>1</v>
      </c>
      <c r="AC1982" s="9" t="b">
        <v>0</v>
      </c>
      <c r="AD1982" s="9" t="b">
        <v>1</v>
      </c>
      <c r="AE1982" s="9" t="b">
        <v>0</v>
      </c>
      <c r="AF1982" s="9" t="b">
        <v>1</v>
      </c>
      <c r="AG1982" s="9" t="b">
        <v>0</v>
      </c>
    </row>
    <row r="1983" spans="1:33" x14ac:dyDescent="0.2">
      <c r="A1983" s="11">
        <v>3</v>
      </c>
      <c r="B1983" t="s">
        <v>181</v>
      </c>
      <c r="C1983" t="s">
        <v>70</v>
      </c>
      <c r="D1983">
        <v>0</v>
      </c>
      <c r="E1983">
        <v>643981.06481099897</v>
      </c>
      <c r="F1983">
        <v>0</v>
      </c>
      <c r="G1983">
        <v>0</v>
      </c>
      <c r="H1983">
        <v>0</v>
      </c>
      <c r="I1983">
        <v>0</v>
      </c>
      <c r="J1983" s="10">
        <f>SUMIFS(Table1[time],Table1[repetition],Table1[[#This Row],[repetition]],Table1[config],Table1[[#This Row],[config]])</f>
        <v>87352408.236935914</v>
      </c>
      <c r="K1983" s="11">
        <v>90</v>
      </c>
      <c r="L1983" s="11">
        <v>2</v>
      </c>
      <c r="M1983" s="11" t="s">
        <v>150</v>
      </c>
      <c r="N1983" s="11" t="b">
        <v>1</v>
      </c>
      <c r="O1983" s="11" t="b">
        <v>0</v>
      </c>
      <c r="P1983" s="11" t="b">
        <v>0</v>
      </c>
      <c r="Q1983" s="11" t="b">
        <v>0</v>
      </c>
      <c r="R1983" s="11" t="b">
        <v>0</v>
      </c>
      <c r="S1983" s="11" t="b">
        <v>1</v>
      </c>
      <c r="T1983" s="11" t="b">
        <v>0</v>
      </c>
      <c r="U1983" s="11" t="b">
        <v>1</v>
      </c>
      <c r="V1983" s="11" t="b">
        <v>1</v>
      </c>
      <c r="W1983" s="11" t="b">
        <v>0</v>
      </c>
      <c r="X1983" s="11" t="b">
        <v>0</v>
      </c>
      <c r="Y1983" s="11" t="b">
        <v>0</v>
      </c>
      <c r="Z1983" s="11" t="b">
        <v>0</v>
      </c>
      <c r="AA1983" s="11" t="b">
        <v>1</v>
      </c>
      <c r="AB1983" s="11" t="b">
        <v>0</v>
      </c>
      <c r="AC1983" s="11" t="b">
        <v>0</v>
      </c>
      <c r="AD1983" s="11" t="b">
        <v>0</v>
      </c>
      <c r="AE1983" s="11" t="b">
        <v>0</v>
      </c>
      <c r="AF1983" s="11" t="b">
        <v>0</v>
      </c>
      <c r="AG1983" s="11" t="b">
        <v>1</v>
      </c>
    </row>
    <row r="1984" spans="1:33" x14ac:dyDescent="0.2">
      <c r="A1984" s="11">
        <v>1</v>
      </c>
      <c r="B1984" t="s">
        <v>182</v>
      </c>
      <c r="C1984" t="s">
        <v>70</v>
      </c>
      <c r="D1984">
        <v>0</v>
      </c>
      <c r="E1984">
        <v>7205526.4055110104</v>
      </c>
      <c r="F1984">
        <v>0</v>
      </c>
      <c r="G1984">
        <v>0</v>
      </c>
      <c r="H1984">
        <v>0</v>
      </c>
      <c r="I1984">
        <v>0</v>
      </c>
      <c r="J1984" s="10">
        <f>SUMIFS(Table1[time],Table1[repetition],Table1[[#This Row],[repetition]],Table1[config],Table1[[#This Row],[config]])</f>
        <v>84676620.643252909</v>
      </c>
      <c r="K1984" s="11">
        <v>200</v>
      </c>
      <c r="L1984" s="11">
        <v>2</v>
      </c>
      <c r="M1984" s="11" t="s">
        <v>150</v>
      </c>
      <c r="N1984" s="11" t="b">
        <v>1</v>
      </c>
      <c r="O1984" s="11" t="b">
        <v>0</v>
      </c>
      <c r="P1984" s="11" t="b">
        <v>0</v>
      </c>
      <c r="Q1984" s="11" t="b">
        <v>0</v>
      </c>
      <c r="R1984" s="11" t="b">
        <v>0</v>
      </c>
      <c r="S1984" s="11" t="b">
        <v>1</v>
      </c>
      <c r="T1984" s="11" t="b">
        <v>0</v>
      </c>
      <c r="U1984" s="11" t="b">
        <v>1</v>
      </c>
      <c r="V1984" s="11" t="b">
        <v>1</v>
      </c>
      <c r="W1984" s="11" t="b">
        <v>0</v>
      </c>
      <c r="X1984" s="11" t="b">
        <v>0</v>
      </c>
      <c r="Y1984" s="11" t="b">
        <v>0</v>
      </c>
      <c r="Z1984" s="11" t="b">
        <v>0</v>
      </c>
      <c r="AA1984" s="11" t="b">
        <v>1</v>
      </c>
      <c r="AB1984" s="11" t="b">
        <v>0</v>
      </c>
      <c r="AC1984" s="11" t="b">
        <v>0</v>
      </c>
      <c r="AD1984" s="11" t="b">
        <v>0</v>
      </c>
      <c r="AE1984" s="11" t="b">
        <v>0</v>
      </c>
      <c r="AF1984" s="11" t="b">
        <v>0</v>
      </c>
      <c r="AG1984" s="11" t="b">
        <v>1</v>
      </c>
    </row>
    <row r="1985" spans="1:33" x14ac:dyDescent="0.2">
      <c r="A1985" s="11">
        <v>2</v>
      </c>
      <c r="B1985" t="s">
        <v>182</v>
      </c>
      <c r="C1985" t="s">
        <v>70</v>
      </c>
      <c r="D1985">
        <v>0</v>
      </c>
      <c r="E1985">
        <v>7204972.6461120797</v>
      </c>
      <c r="F1985">
        <v>0</v>
      </c>
      <c r="G1985">
        <v>0</v>
      </c>
      <c r="H1985">
        <v>0</v>
      </c>
      <c r="I1985">
        <v>0</v>
      </c>
      <c r="J1985" s="10">
        <f>SUMIFS(Table1[time],Table1[repetition],Table1[[#This Row],[repetition]],Table1[config],Table1[[#This Row],[config]])</f>
        <v>84176089.583757266</v>
      </c>
      <c r="K1985" s="11">
        <v>90</v>
      </c>
      <c r="L1985" s="11">
        <v>6</v>
      </c>
      <c r="M1985" s="11" t="s">
        <v>149</v>
      </c>
      <c r="N1985" s="11" t="b">
        <v>0</v>
      </c>
      <c r="O1985" s="11" t="b">
        <v>0</v>
      </c>
      <c r="P1985" s="11" t="b">
        <v>0</v>
      </c>
      <c r="Q1985" s="11" t="b">
        <v>0</v>
      </c>
      <c r="R1985" s="11" t="b">
        <v>1</v>
      </c>
      <c r="S1985" s="11" t="b">
        <v>0</v>
      </c>
      <c r="T1985" s="11" t="b">
        <v>1</v>
      </c>
      <c r="U1985" s="11" t="b">
        <v>1</v>
      </c>
      <c r="V1985" s="11" t="b">
        <v>0</v>
      </c>
      <c r="W1985" s="11" t="b">
        <v>0</v>
      </c>
      <c r="X1985" s="11" t="b">
        <v>0</v>
      </c>
      <c r="Y1985" s="11" t="b">
        <v>0</v>
      </c>
      <c r="Z1985" s="11" t="b">
        <v>1</v>
      </c>
      <c r="AA1985" s="11" t="b">
        <v>0</v>
      </c>
      <c r="AB1985" s="11" t="b">
        <v>0</v>
      </c>
      <c r="AC1985" s="11" t="b">
        <v>0</v>
      </c>
      <c r="AD1985" s="11" t="b">
        <v>1</v>
      </c>
      <c r="AE1985" s="11" t="b">
        <v>0</v>
      </c>
      <c r="AF1985" s="11" t="b">
        <v>1</v>
      </c>
      <c r="AG1985" s="11" t="b">
        <v>1</v>
      </c>
    </row>
    <row r="1986" spans="1:33" x14ac:dyDescent="0.2">
      <c r="A1986" s="11">
        <v>3</v>
      </c>
      <c r="B1986" t="s">
        <v>182</v>
      </c>
      <c r="C1986" t="s">
        <v>70</v>
      </c>
      <c r="D1986">
        <v>0</v>
      </c>
      <c r="E1986">
        <v>7208188.7831349904</v>
      </c>
      <c r="F1986">
        <v>0</v>
      </c>
      <c r="G1986">
        <v>0</v>
      </c>
      <c r="H1986">
        <v>0</v>
      </c>
      <c r="I1986">
        <v>0</v>
      </c>
      <c r="J1986" s="10">
        <f>SUMIFS(Table1[time],Table1[repetition],Table1[[#This Row],[repetition]],Table1[config],Table1[[#This Row],[config]])</f>
        <v>87352408.236935914</v>
      </c>
      <c r="K1986" s="11">
        <v>90</v>
      </c>
      <c r="L1986" s="11">
        <v>6</v>
      </c>
      <c r="M1986" s="11" t="s">
        <v>149</v>
      </c>
      <c r="N1986" s="11" t="b">
        <v>0</v>
      </c>
      <c r="O1986" s="11" t="b">
        <v>0</v>
      </c>
      <c r="P1986" s="11" t="b">
        <v>0</v>
      </c>
      <c r="Q1986" s="11" t="b">
        <v>0</v>
      </c>
      <c r="R1986" s="11" t="b">
        <v>1</v>
      </c>
      <c r="S1986" s="11" t="b">
        <v>0</v>
      </c>
      <c r="T1986" s="11" t="b">
        <v>1</v>
      </c>
      <c r="U1986" s="11" t="b">
        <v>1</v>
      </c>
      <c r="V1986" s="11" t="b">
        <v>0</v>
      </c>
      <c r="W1986" s="11" t="b">
        <v>0</v>
      </c>
      <c r="X1986" s="11" t="b">
        <v>0</v>
      </c>
      <c r="Y1986" s="11" t="b">
        <v>0</v>
      </c>
      <c r="Z1986" s="11" t="b">
        <v>1</v>
      </c>
      <c r="AA1986" s="11" t="b">
        <v>0</v>
      </c>
      <c r="AB1986" s="11" t="b">
        <v>0</v>
      </c>
      <c r="AC1986" s="11" t="b">
        <v>0</v>
      </c>
      <c r="AD1986" s="11" t="b">
        <v>1</v>
      </c>
      <c r="AE1986" s="11" t="b">
        <v>0</v>
      </c>
      <c r="AF1986" s="11" t="b">
        <v>1</v>
      </c>
      <c r="AG1986" s="11" t="b">
        <v>1</v>
      </c>
    </row>
    <row r="1987" spans="1:33" x14ac:dyDescent="0.2">
      <c r="A1987" s="9">
        <v>1</v>
      </c>
      <c r="B1987" t="s">
        <v>184</v>
      </c>
      <c r="C1987" t="s">
        <v>70</v>
      </c>
      <c r="D1987">
        <v>0</v>
      </c>
      <c r="E1987">
        <v>7205137.33928301</v>
      </c>
      <c r="F1987">
        <v>0</v>
      </c>
      <c r="G1987">
        <v>0</v>
      </c>
      <c r="H1987">
        <v>0</v>
      </c>
      <c r="I1987">
        <v>0</v>
      </c>
      <c r="J1987" s="8">
        <f>SUMIFS(Table1[time],Table1[repetition],Table1[[#This Row],[repetition]],Table1[config],Table1[[#This Row],[config]])</f>
        <v>84676620.643252909</v>
      </c>
      <c r="K1987" s="9">
        <v>200</v>
      </c>
      <c r="L1987" s="9">
        <v>4</v>
      </c>
      <c r="M1987" s="9" t="s">
        <v>151</v>
      </c>
      <c r="N1987" s="9" t="b">
        <v>1</v>
      </c>
      <c r="O1987" s="9" t="b">
        <v>1</v>
      </c>
      <c r="P1987" s="9" t="b">
        <v>1</v>
      </c>
      <c r="Q1987" s="9" t="b">
        <v>1</v>
      </c>
      <c r="R1987" s="9" t="b">
        <v>1</v>
      </c>
      <c r="S1987" s="9" t="b">
        <v>1</v>
      </c>
      <c r="T1987" s="9" t="b">
        <v>1</v>
      </c>
      <c r="U1987" s="9" t="b">
        <v>1</v>
      </c>
      <c r="V1987" s="9" t="b">
        <v>1</v>
      </c>
      <c r="W1987" s="9" t="b">
        <v>0</v>
      </c>
      <c r="X1987" s="9" t="b">
        <v>0</v>
      </c>
      <c r="Y1987" s="9" t="b">
        <v>0</v>
      </c>
      <c r="Z1987" s="9" t="b">
        <v>0</v>
      </c>
      <c r="AA1987" s="9" t="b">
        <v>0</v>
      </c>
      <c r="AB1987" s="9" t="b">
        <v>1</v>
      </c>
      <c r="AC1987" s="9" t="b">
        <v>0</v>
      </c>
      <c r="AD1987" s="9" t="b">
        <v>1</v>
      </c>
      <c r="AE1987" s="9" t="b">
        <v>0</v>
      </c>
      <c r="AF1987" s="9" t="b">
        <v>1</v>
      </c>
      <c r="AG1987" s="9" t="b">
        <v>0</v>
      </c>
    </row>
    <row r="1988" spans="1:33" x14ac:dyDescent="0.2">
      <c r="A1988" s="9">
        <v>2</v>
      </c>
      <c r="B1988" t="s">
        <v>184</v>
      </c>
      <c r="C1988" t="s">
        <v>70</v>
      </c>
      <c r="D1988">
        <v>0</v>
      </c>
      <c r="E1988">
        <v>7203930.3748942902</v>
      </c>
      <c r="F1988">
        <v>0</v>
      </c>
      <c r="G1988">
        <v>0</v>
      </c>
      <c r="H1988">
        <v>0</v>
      </c>
      <c r="I1988">
        <v>0</v>
      </c>
      <c r="J1988" s="8">
        <f>SUMIFS(Table1[time],Table1[repetition],Table1[[#This Row],[repetition]],Table1[config],Table1[[#This Row],[config]])</f>
        <v>84176089.583757266</v>
      </c>
      <c r="K1988" s="9">
        <v>90</v>
      </c>
      <c r="L1988" s="9">
        <v>6</v>
      </c>
      <c r="M1988" s="9" t="s">
        <v>149</v>
      </c>
      <c r="N1988" s="9" t="b">
        <v>0</v>
      </c>
      <c r="O1988" s="9" t="b">
        <v>0</v>
      </c>
      <c r="P1988" s="9" t="b">
        <v>0</v>
      </c>
      <c r="Q1988" s="9" t="b">
        <v>0</v>
      </c>
      <c r="R1988" s="9" t="b">
        <v>1</v>
      </c>
      <c r="S1988" s="9" t="b">
        <v>0</v>
      </c>
      <c r="T1988" s="9" t="b">
        <v>1</v>
      </c>
      <c r="U1988" s="9" t="b">
        <v>1</v>
      </c>
      <c r="V1988" s="9" t="b">
        <v>0</v>
      </c>
      <c r="W1988" s="9" t="b">
        <v>0</v>
      </c>
      <c r="X1988" s="9" t="b">
        <v>0</v>
      </c>
      <c r="Y1988" s="9" t="b">
        <v>0</v>
      </c>
      <c r="Z1988" s="9" t="b">
        <v>1</v>
      </c>
      <c r="AA1988" s="9" t="b">
        <v>0</v>
      </c>
      <c r="AB1988" s="9" t="b">
        <v>0</v>
      </c>
      <c r="AC1988" s="9" t="b">
        <v>0</v>
      </c>
      <c r="AD1988" s="9" t="b">
        <v>1</v>
      </c>
      <c r="AE1988" s="9" t="b">
        <v>0</v>
      </c>
      <c r="AF1988" s="9" t="b">
        <v>1</v>
      </c>
      <c r="AG1988" s="9" t="b">
        <v>1</v>
      </c>
    </row>
    <row r="1989" spans="1:33" x14ac:dyDescent="0.2">
      <c r="A1989" s="9">
        <v>3</v>
      </c>
      <c r="B1989" t="s">
        <v>184</v>
      </c>
      <c r="C1989" t="s">
        <v>70</v>
      </c>
      <c r="D1989">
        <v>0</v>
      </c>
      <c r="E1989">
        <v>7205518.3458879897</v>
      </c>
      <c r="F1989">
        <v>0</v>
      </c>
      <c r="G1989">
        <v>0</v>
      </c>
      <c r="H1989">
        <v>0</v>
      </c>
      <c r="I1989">
        <v>0</v>
      </c>
      <c r="J1989" s="8">
        <f>SUMIFS(Table1[time],Table1[repetition],Table1[[#This Row],[repetition]],Table1[config],Table1[[#This Row],[config]])</f>
        <v>87352408.236935914</v>
      </c>
      <c r="K1989" s="9">
        <v>90</v>
      </c>
      <c r="L1989" s="9">
        <v>6</v>
      </c>
      <c r="M1989" s="9" t="s">
        <v>149</v>
      </c>
      <c r="N1989" s="9" t="b">
        <v>0</v>
      </c>
      <c r="O1989" s="9" t="b">
        <v>0</v>
      </c>
      <c r="P1989" s="9" t="b">
        <v>0</v>
      </c>
      <c r="Q1989" s="9" t="b">
        <v>0</v>
      </c>
      <c r="R1989" s="9" t="b">
        <v>1</v>
      </c>
      <c r="S1989" s="9" t="b">
        <v>0</v>
      </c>
      <c r="T1989" s="9" t="b">
        <v>1</v>
      </c>
      <c r="U1989" s="9" t="b">
        <v>1</v>
      </c>
      <c r="V1989" s="9" t="b">
        <v>0</v>
      </c>
      <c r="W1989" s="9" t="b">
        <v>0</v>
      </c>
      <c r="X1989" s="9" t="b">
        <v>0</v>
      </c>
      <c r="Y1989" s="9" t="b">
        <v>0</v>
      </c>
      <c r="Z1989" s="9" t="b">
        <v>1</v>
      </c>
      <c r="AA1989" s="9" t="b">
        <v>0</v>
      </c>
      <c r="AB1989" s="9" t="b">
        <v>0</v>
      </c>
      <c r="AC1989" s="9" t="b">
        <v>0</v>
      </c>
      <c r="AD1989" s="9" t="b">
        <v>1</v>
      </c>
      <c r="AE1989" s="9" t="b">
        <v>0</v>
      </c>
      <c r="AF1989" s="9" t="b">
        <v>1</v>
      </c>
      <c r="AG1989" s="9" t="b">
        <v>1</v>
      </c>
    </row>
    <row r="1990" spans="1:33" x14ac:dyDescent="0.2">
      <c r="A1990" s="9">
        <v>1</v>
      </c>
      <c r="B1990" t="s">
        <v>183</v>
      </c>
      <c r="C1990" t="s">
        <v>70</v>
      </c>
      <c r="D1990">
        <v>0</v>
      </c>
      <c r="E1990">
        <v>764510.38682897296</v>
      </c>
      <c r="F1990">
        <v>0</v>
      </c>
      <c r="G1990">
        <v>0</v>
      </c>
      <c r="H1990">
        <v>0</v>
      </c>
      <c r="I1990">
        <v>0</v>
      </c>
      <c r="J1990" s="8">
        <f>SUMIFS(Table1[time],Table1[repetition],Table1[[#This Row],[repetition]],Table1[config],Table1[[#This Row],[config]])</f>
        <v>84676620.643252909</v>
      </c>
      <c r="K1990" s="9">
        <v>200</v>
      </c>
      <c r="L1990" s="9">
        <v>18</v>
      </c>
      <c r="M1990" s="9" t="s">
        <v>151</v>
      </c>
      <c r="N1990" s="9" t="b">
        <v>1</v>
      </c>
      <c r="O1990" s="9" t="b">
        <v>0</v>
      </c>
      <c r="P1990" s="9" t="b">
        <v>0</v>
      </c>
      <c r="Q1990" s="9" t="b">
        <v>0</v>
      </c>
      <c r="R1990" s="9" t="b">
        <v>1</v>
      </c>
      <c r="S1990" s="9" t="b">
        <v>0</v>
      </c>
      <c r="T1990" s="9" t="b">
        <v>0</v>
      </c>
      <c r="U1990" s="9" t="b">
        <v>0</v>
      </c>
      <c r="V1990" s="9" t="b">
        <v>0</v>
      </c>
      <c r="W1990" s="9" t="b">
        <v>0</v>
      </c>
      <c r="X1990" s="9" t="b">
        <v>0</v>
      </c>
      <c r="Y1990" s="9" t="b">
        <v>1</v>
      </c>
      <c r="Z1990" s="9" t="b">
        <v>0</v>
      </c>
      <c r="AA1990" s="9" t="b">
        <v>1</v>
      </c>
      <c r="AB1990" s="9" t="b">
        <v>1</v>
      </c>
      <c r="AC1990" s="9" t="b">
        <v>1</v>
      </c>
      <c r="AD1990" s="9" t="b">
        <v>0</v>
      </c>
      <c r="AE1990" s="9" t="b">
        <v>0</v>
      </c>
      <c r="AF1990" s="9" t="b">
        <v>1</v>
      </c>
      <c r="AG1990" s="9" t="b">
        <v>1</v>
      </c>
    </row>
    <row r="1991" spans="1:33" x14ac:dyDescent="0.2">
      <c r="A1991" s="11">
        <v>2</v>
      </c>
      <c r="B1991" t="s">
        <v>183</v>
      </c>
      <c r="C1991" t="s">
        <v>70</v>
      </c>
      <c r="D1991">
        <v>0</v>
      </c>
      <c r="E1991">
        <v>536626.32503733004</v>
      </c>
      <c r="F1991">
        <v>0</v>
      </c>
      <c r="G1991">
        <v>0</v>
      </c>
      <c r="H1991">
        <v>0</v>
      </c>
      <c r="I1991">
        <v>0</v>
      </c>
      <c r="J1991" s="10">
        <f>SUMIFS(Table1[time],Table1[repetition],Table1[[#This Row],[repetition]],Table1[config],Table1[[#This Row],[config]])</f>
        <v>84176089.583757266</v>
      </c>
      <c r="K1991" s="11">
        <v>90</v>
      </c>
      <c r="L1991" s="11">
        <v>3</v>
      </c>
      <c r="M1991" s="11" t="s">
        <v>151</v>
      </c>
      <c r="N1991" s="11" t="b">
        <v>0</v>
      </c>
      <c r="O1991" s="11" t="b">
        <v>1</v>
      </c>
      <c r="P1991" s="11" t="b">
        <v>1</v>
      </c>
      <c r="Q1991" s="11" t="b">
        <v>0</v>
      </c>
      <c r="R1991" s="11" t="b">
        <v>0</v>
      </c>
      <c r="S1991" s="11" t="b">
        <v>1</v>
      </c>
      <c r="T1991" s="11" t="b">
        <v>1</v>
      </c>
      <c r="U1991" s="11" t="b">
        <v>1</v>
      </c>
      <c r="V1991" s="11" t="b">
        <v>0</v>
      </c>
      <c r="W1991" s="11" t="b">
        <v>1</v>
      </c>
      <c r="X1991" s="11" t="b">
        <v>0</v>
      </c>
      <c r="Y1991" s="11" t="b">
        <v>1</v>
      </c>
      <c r="Z1991" s="11" t="b">
        <v>1</v>
      </c>
      <c r="AA1991" s="11" t="b">
        <v>1</v>
      </c>
      <c r="AB1991" s="11" t="b">
        <v>1</v>
      </c>
      <c r="AC1991" s="11" t="b">
        <v>0</v>
      </c>
      <c r="AD1991" s="11" t="b">
        <v>0</v>
      </c>
      <c r="AE1991" s="11" t="b">
        <v>1</v>
      </c>
      <c r="AF1991" s="11" t="b">
        <v>1</v>
      </c>
      <c r="AG1991" s="11" t="b">
        <v>1</v>
      </c>
    </row>
    <row r="1992" spans="1:33" x14ac:dyDescent="0.2">
      <c r="A1992" s="9">
        <v>3</v>
      </c>
      <c r="B1992" t="s">
        <v>183</v>
      </c>
      <c r="C1992" t="s">
        <v>70</v>
      </c>
      <c r="D1992">
        <v>0</v>
      </c>
      <c r="E1992">
        <v>816961.22488300095</v>
      </c>
      <c r="F1992">
        <v>0</v>
      </c>
      <c r="G1992">
        <v>0</v>
      </c>
      <c r="H1992">
        <v>0</v>
      </c>
      <c r="I1992">
        <v>0</v>
      </c>
      <c r="J1992" s="8">
        <f>SUMIFS(Table1[time],Table1[repetition],Table1[[#This Row],[repetition]],Table1[config],Table1[[#This Row],[config]])</f>
        <v>87352408.236935914</v>
      </c>
      <c r="K1992" s="9">
        <v>0</v>
      </c>
      <c r="L1992" s="9">
        <v>4</v>
      </c>
      <c r="M1992" s="9" t="s">
        <v>149</v>
      </c>
      <c r="N1992" s="9" t="b">
        <v>1</v>
      </c>
      <c r="O1992" s="9" t="b">
        <v>0</v>
      </c>
      <c r="P1992" s="9" t="b">
        <v>1</v>
      </c>
      <c r="Q1992" s="9" t="b">
        <v>0</v>
      </c>
      <c r="R1992" s="9" t="b">
        <v>1</v>
      </c>
      <c r="S1992" s="9" t="b">
        <v>0</v>
      </c>
      <c r="T1992" s="9" t="b">
        <v>1</v>
      </c>
      <c r="U1992" s="9" t="b">
        <v>0</v>
      </c>
      <c r="V1992" s="9" t="b">
        <v>1</v>
      </c>
      <c r="W1992" s="9" t="b">
        <v>0</v>
      </c>
      <c r="X1992" s="9" t="b">
        <v>1</v>
      </c>
      <c r="Y1992" s="9" t="b">
        <v>0</v>
      </c>
      <c r="Z1992" s="9" t="b">
        <v>1</v>
      </c>
      <c r="AA1992" s="9" t="b">
        <v>0</v>
      </c>
      <c r="AB1992" s="9" t="b">
        <v>1</v>
      </c>
      <c r="AC1992" s="9" t="b">
        <v>0</v>
      </c>
      <c r="AD1992" s="9" t="b">
        <v>1</v>
      </c>
      <c r="AE1992" s="9" t="b">
        <v>0</v>
      </c>
      <c r="AF1992" s="9" t="b">
        <v>1</v>
      </c>
      <c r="AG1992" s="9" t="b">
        <v>0</v>
      </c>
    </row>
    <row r="1993" spans="1:33" x14ac:dyDescent="0.2">
      <c r="A1993" s="9">
        <v>1</v>
      </c>
      <c r="B1993" t="s">
        <v>185</v>
      </c>
      <c r="C1993" t="s">
        <v>70</v>
      </c>
      <c r="D1993">
        <v>0</v>
      </c>
      <c r="E1993">
        <v>501376.06481899199</v>
      </c>
      <c r="F1993">
        <v>0</v>
      </c>
      <c r="G1993">
        <v>0</v>
      </c>
      <c r="H1993">
        <v>0</v>
      </c>
      <c r="I1993">
        <v>0</v>
      </c>
      <c r="J1993" s="8">
        <f>SUMIFS(Table1[time],Table1[repetition],Table1[[#This Row],[repetition]],Table1[config],Table1[[#This Row],[config]])</f>
        <v>84676620.643252909</v>
      </c>
      <c r="K1993" s="9">
        <v>600</v>
      </c>
      <c r="L1993" s="9">
        <v>2</v>
      </c>
      <c r="M1993" s="9" t="s">
        <v>150</v>
      </c>
      <c r="N1993" s="9" t="b">
        <v>1</v>
      </c>
      <c r="O1993" s="9" t="b">
        <v>0</v>
      </c>
      <c r="P1993" s="9" t="b">
        <v>0</v>
      </c>
      <c r="Q1993" s="9" t="b">
        <v>0</v>
      </c>
      <c r="R1993" s="9" t="b">
        <v>0</v>
      </c>
      <c r="S1993" s="9" t="b">
        <v>1</v>
      </c>
      <c r="T1993" s="9" t="b">
        <v>0</v>
      </c>
      <c r="U1993" s="9" t="b">
        <v>1</v>
      </c>
      <c r="V1993" s="9" t="b">
        <v>1</v>
      </c>
      <c r="W1993" s="9" t="b">
        <v>0</v>
      </c>
      <c r="X1993" s="9" t="b">
        <v>0</v>
      </c>
      <c r="Y1993" s="9" t="b">
        <v>0</v>
      </c>
      <c r="Z1993" s="9" t="b">
        <v>0</v>
      </c>
      <c r="AA1993" s="9" t="b">
        <v>1</v>
      </c>
      <c r="AB1993" s="9" t="b">
        <v>0</v>
      </c>
      <c r="AC1993" s="9" t="b">
        <v>0</v>
      </c>
      <c r="AD1993" s="9" t="b">
        <v>0</v>
      </c>
      <c r="AE1993" s="9" t="b">
        <v>0</v>
      </c>
      <c r="AF1993" s="9" t="b">
        <v>0</v>
      </c>
      <c r="AG1993" s="9" t="b">
        <v>1</v>
      </c>
    </row>
    <row r="1994" spans="1:33" x14ac:dyDescent="0.2">
      <c r="A1994" s="11">
        <v>2</v>
      </c>
      <c r="B1994" t="s">
        <v>185</v>
      </c>
      <c r="C1994" t="s">
        <v>70</v>
      </c>
      <c r="D1994">
        <v>0</v>
      </c>
      <c r="E1994">
        <v>507051.18408380001</v>
      </c>
      <c r="F1994">
        <v>0</v>
      </c>
      <c r="G1994">
        <v>0</v>
      </c>
      <c r="H1994">
        <v>0</v>
      </c>
      <c r="I1994">
        <v>0</v>
      </c>
      <c r="J1994" s="10">
        <f>SUMIFS(Table1[time],Table1[repetition],Table1[[#This Row],[repetition]],Table1[config],Table1[[#This Row],[config]])</f>
        <v>84176089.583757266</v>
      </c>
      <c r="K1994" s="11">
        <v>0</v>
      </c>
      <c r="L1994" s="11">
        <v>4</v>
      </c>
      <c r="M1994" s="11" t="s">
        <v>149</v>
      </c>
      <c r="N1994" s="11" t="b">
        <v>1</v>
      </c>
      <c r="O1994" s="11" t="b">
        <v>0</v>
      </c>
      <c r="P1994" s="11" t="b">
        <v>1</v>
      </c>
      <c r="Q1994" s="11" t="b">
        <v>0</v>
      </c>
      <c r="R1994" s="11" t="b">
        <v>1</v>
      </c>
      <c r="S1994" s="11" t="b">
        <v>0</v>
      </c>
      <c r="T1994" s="11" t="b">
        <v>1</v>
      </c>
      <c r="U1994" s="11" t="b">
        <v>0</v>
      </c>
      <c r="V1994" s="11" t="b">
        <v>1</v>
      </c>
      <c r="W1994" s="11" t="b">
        <v>0</v>
      </c>
      <c r="X1994" s="11" t="b">
        <v>1</v>
      </c>
      <c r="Y1994" s="11" t="b">
        <v>0</v>
      </c>
      <c r="Z1994" s="11" t="b">
        <v>1</v>
      </c>
      <c r="AA1994" s="11" t="b">
        <v>0</v>
      </c>
      <c r="AB1994" s="11" t="b">
        <v>1</v>
      </c>
      <c r="AC1994" s="11" t="b">
        <v>0</v>
      </c>
      <c r="AD1994" s="11" t="b">
        <v>1</v>
      </c>
      <c r="AE1994" s="11" t="b">
        <v>0</v>
      </c>
      <c r="AF1994" s="11" t="b">
        <v>1</v>
      </c>
      <c r="AG1994" s="11" t="b">
        <v>0</v>
      </c>
    </row>
    <row r="1995" spans="1:33" x14ac:dyDescent="0.2">
      <c r="A1995" s="11">
        <v>3</v>
      </c>
      <c r="B1995" t="s">
        <v>185</v>
      </c>
      <c r="C1995" t="s">
        <v>70</v>
      </c>
      <c r="D1995">
        <v>0</v>
      </c>
      <c r="E1995">
        <v>699802.59349899995</v>
      </c>
      <c r="F1995">
        <v>0</v>
      </c>
      <c r="G1995">
        <v>0</v>
      </c>
      <c r="H1995">
        <v>0</v>
      </c>
      <c r="I1995">
        <v>0</v>
      </c>
      <c r="J1995" s="10">
        <f>SUMIFS(Table1[time],Table1[repetition],Table1[[#This Row],[repetition]],Table1[config],Table1[[#This Row],[config]])</f>
        <v>87352408.236935914</v>
      </c>
      <c r="K1995" s="11">
        <v>90</v>
      </c>
      <c r="L1995" s="11">
        <v>2</v>
      </c>
      <c r="M1995" s="11" t="s">
        <v>150</v>
      </c>
      <c r="N1995" s="11" t="b">
        <v>1</v>
      </c>
      <c r="O1995" s="11" t="b">
        <v>0</v>
      </c>
      <c r="P1995" s="11" t="b">
        <v>0</v>
      </c>
      <c r="Q1995" s="11" t="b">
        <v>0</v>
      </c>
      <c r="R1995" s="11" t="b">
        <v>0</v>
      </c>
      <c r="S1995" s="11" t="b">
        <v>1</v>
      </c>
      <c r="T1995" s="11" t="b">
        <v>0</v>
      </c>
      <c r="U1995" s="11" t="b">
        <v>1</v>
      </c>
      <c r="V1995" s="11" t="b">
        <v>1</v>
      </c>
      <c r="W1995" s="11" t="b">
        <v>0</v>
      </c>
      <c r="X1995" s="11" t="b">
        <v>0</v>
      </c>
      <c r="Y1995" s="11" t="b">
        <v>0</v>
      </c>
      <c r="Z1995" s="11" t="b">
        <v>0</v>
      </c>
      <c r="AA1995" s="11" t="b">
        <v>1</v>
      </c>
      <c r="AB1995" s="11" t="b">
        <v>0</v>
      </c>
      <c r="AC1995" s="11" t="b">
        <v>0</v>
      </c>
      <c r="AD1995" s="11" t="b">
        <v>0</v>
      </c>
      <c r="AE1995" s="11" t="b">
        <v>0</v>
      </c>
      <c r="AF1995" s="11" t="b">
        <v>0</v>
      </c>
      <c r="AG1995" s="11" t="b">
        <v>1</v>
      </c>
    </row>
    <row r="1996" spans="1:33" x14ac:dyDescent="0.2">
      <c r="A1996" s="11">
        <v>1</v>
      </c>
      <c r="B1996" t="s">
        <v>186</v>
      </c>
      <c r="C1996" t="s">
        <v>70</v>
      </c>
      <c r="D1996">
        <v>0</v>
      </c>
      <c r="E1996">
        <v>7203101.7060129596</v>
      </c>
      <c r="F1996">
        <v>0</v>
      </c>
      <c r="G1996">
        <v>0</v>
      </c>
      <c r="H1996">
        <v>0</v>
      </c>
      <c r="I1996">
        <v>0</v>
      </c>
      <c r="J1996" s="10">
        <f>SUMIFS(Table1[time],Table1[repetition],Table1[[#This Row],[repetition]],Table1[config],Table1[[#This Row],[config]])</f>
        <v>84676620.643252909</v>
      </c>
      <c r="K1996" s="11">
        <v>600</v>
      </c>
      <c r="L1996" s="11">
        <v>4</v>
      </c>
      <c r="M1996" s="11" t="s">
        <v>151</v>
      </c>
      <c r="N1996" s="11" t="b">
        <v>0</v>
      </c>
      <c r="O1996" s="11" t="b">
        <v>0</v>
      </c>
      <c r="P1996" s="11" t="b">
        <v>1</v>
      </c>
      <c r="Q1996" s="11" t="b">
        <v>0</v>
      </c>
      <c r="R1996" s="11" t="b">
        <v>0</v>
      </c>
      <c r="S1996" s="11" t="b">
        <v>1</v>
      </c>
      <c r="T1996" s="11" t="b">
        <v>1</v>
      </c>
      <c r="U1996" s="11" t="b">
        <v>0</v>
      </c>
      <c r="V1996" s="11" t="b">
        <v>0</v>
      </c>
      <c r="W1996" s="11" t="b">
        <v>1</v>
      </c>
      <c r="X1996" s="11" t="b">
        <v>0</v>
      </c>
      <c r="Y1996" s="11" t="b">
        <v>0</v>
      </c>
      <c r="Z1996" s="11" t="b">
        <v>1</v>
      </c>
      <c r="AA1996" s="11" t="b">
        <v>1</v>
      </c>
      <c r="AB1996" s="11" t="b">
        <v>1</v>
      </c>
      <c r="AC1996" s="11" t="b">
        <v>1</v>
      </c>
      <c r="AD1996" s="11" t="b">
        <v>0</v>
      </c>
      <c r="AE1996" s="11" t="b">
        <v>0</v>
      </c>
      <c r="AF1996" s="11" t="b">
        <v>1</v>
      </c>
      <c r="AG1996" s="11" t="b">
        <v>0</v>
      </c>
    </row>
    <row r="1997" spans="1:33" x14ac:dyDescent="0.2">
      <c r="A1997" s="11">
        <v>2</v>
      </c>
      <c r="B1997" t="s">
        <v>186</v>
      </c>
      <c r="C1997" t="s">
        <v>70</v>
      </c>
      <c r="D1997">
        <v>0</v>
      </c>
      <c r="E1997">
        <v>7203072.4906590702</v>
      </c>
      <c r="F1997">
        <v>0</v>
      </c>
      <c r="G1997">
        <v>0</v>
      </c>
      <c r="H1997">
        <v>0</v>
      </c>
      <c r="I1997">
        <v>0</v>
      </c>
      <c r="J1997" s="10">
        <f>SUMIFS(Table1[time],Table1[repetition],Table1[[#This Row],[repetition]],Table1[config],Table1[[#This Row],[config]])</f>
        <v>84176089.583757266</v>
      </c>
      <c r="K1997" s="11">
        <v>90</v>
      </c>
      <c r="L1997" s="11">
        <v>5</v>
      </c>
      <c r="M1997" s="11" t="s">
        <v>150</v>
      </c>
      <c r="N1997" s="11" t="b">
        <v>1</v>
      </c>
      <c r="O1997" s="11" t="b">
        <v>1</v>
      </c>
      <c r="P1997" s="11" t="b">
        <v>1</v>
      </c>
      <c r="Q1997" s="11" t="b">
        <v>1</v>
      </c>
      <c r="R1997" s="11" t="b">
        <v>0</v>
      </c>
      <c r="S1997" s="11" t="b">
        <v>1</v>
      </c>
      <c r="T1997" s="11" t="b">
        <v>1</v>
      </c>
      <c r="U1997" s="11" t="b">
        <v>0</v>
      </c>
      <c r="V1997" s="11" t="b">
        <v>1</v>
      </c>
      <c r="W1997" s="11" t="b">
        <v>1</v>
      </c>
      <c r="X1997" s="11" t="b">
        <v>0</v>
      </c>
      <c r="Y1997" s="11" t="b">
        <v>1</v>
      </c>
      <c r="Z1997" s="11" t="b">
        <v>0</v>
      </c>
      <c r="AA1997" s="11" t="b">
        <v>0</v>
      </c>
      <c r="AB1997" s="11" t="b">
        <v>0</v>
      </c>
      <c r="AC1997" s="11" t="b">
        <v>0</v>
      </c>
      <c r="AD1997" s="11" t="b">
        <v>0</v>
      </c>
      <c r="AE1997" s="11" t="b">
        <v>1</v>
      </c>
      <c r="AF1997" s="11" t="b">
        <v>0</v>
      </c>
      <c r="AG1997" s="11" t="b">
        <v>1</v>
      </c>
    </row>
    <row r="1998" spans="1:33" x14ac:dyDescent="0.2">
      <c r="A1998" s="11">
        <v>3</v>
      </c>
      <c r="B1998" t="s">
        <v>186</v>
      </c>
      <c r="C1998" t="s">
        <v>70</v>
      </c>
      <c r="D1998">
        <v>0</v>
      </c>
      <c r="E1998">
        <v>7204393.7071280004</v>
      </c>
      <c r="F1998">
        <v>0</v>
      </c>
      <c r="G1998">
        <v>0</v>
      </c>
      <c r="H1998">
        <v>0</v>
      </c>
      <c r="I1998">
        <v>0</v>
      </c>
      <c r="J1998" s="10">
        <f>SUMIFS(Table1[time],Table1[repetition],Table1[[#This Row],[repetition]],Table1[config],Table1[[#This Row],[config]])</f>
        <v>87352408.236935914</v>
      </c>
      <c r="K1998" s="11">
        <v>90</v>
      </c>
      <c r="L1998" s="11">
        <v>5</v>
      </c>
      <c r="M1998" s="11" t="s">
        <v>150</v>
      </c>
      <c r="N1998" s="11" t="b">
        <v>1</v>
      </c>
      <c r="O1998" s="11" t="b">
        <v>1</v>
      </c>
      <c r="P1998" s="11" t="b">
        <v>1</v>
      </c>
      <c r="Q1998" s="11" t="b">
        <v>1</v>
      </c>
      <c r="R1998" s="11" t="b">
        <v>0</v>
      </c>
      <c r="S1998" s="11" t="b">
        <v>1</v>
      </c>
      <c r="T1998" s="11" t="b">
        <v>1</v>
      </c>
      <c r="U1998" s="11" t="b">
        <v>0</v>
      </c>
      <c r="V1998" s="11" t="b">
        <v>1</v>
      </c>
      <c r="W1998" s="11" t="b">
        <v>1</v>
      </c>
      <c r="X1998" s="11" t="b">
        <v>0</v>
      </c>
      <c r="Y1998" s="11" t="b">
        <v>1</v>
      </c>
      <c r="Z1998" s="11" t="b">
        <v>0</v>
      </c>
      <c r="AA1998" s="11" t="b">
        <v>0</v>
      </c>
      <c r="AB1998" s="11" t="b">
        <v>0</v>
      </c>
      <c r="AC1998" s="11" t="b">
        <v>0</v>
      </c>
      <c r="AD1998" s="11" t="b">
        <v>0</v>
      </c>
      <c r="AE1998" s="11" t="b">
        <v>1</v>
      </c>
      <c r="AF1998" s="11" t="b">
        <v>0</v>
      </c>
      <c r="AG1998" s="11" t="b">
        <v>1</v>
      </c>
    </row>
    <row r="1999" spans="1:33" x14ac:dyDescent="0.2">
      <c r="A1999" s="9">
        <v>1</v>
      </c>
      <c r="B1999" t="s">
        <v>187</v>
      </c>
      <c r="C1999" t="s">
        <v>70</v>
      </c>
      <c r="D1999">
        <v>0</v>
      </c>
      <c r="E1999">
        <v>7203392.84673094</v>
      </c>
      <c r="F1999">
        <v>0</v>
      </c>
      <c r="G1999">
        <v>0</v>
      </c>
      <c r="H1999">
        <v>0</v>
      </c>
      <c r="I1999">
        <v>0</v>
      </c>
      <c r="J1999" s="8">
        <f>SUMIFS(Table1[time],Table1[repetition],Table1[[#This Row],[repetition]],Table1[config],Table1[[#This Row],[config]])</f>
        <v>84676620.643252909</v>
      </c>
      <c r="K1999" s="9">
        <v>600</v>
      </c>
      <c r="L1999" s="9">
        <v>18</v>
      </c>
      <c r="M1999" s="9" t="s">
        <v>150</v>
      </c>
      <c r="N1999" s="9" t="b">
        <v>0</v>
      </c>
      <c r="O1999" s="9" t="b">
        <v>1</v>
      </c>
      <c r="P1999" s="9" t="b">
        <v>0</v>
      </c>
      <c r="Q1999" s="9" t="b">
        <v>0</v>
      </c>
      <c r="R1999" s="9" t="b">
        <v>1</v>
      </c>
      <c r="S1999" s="9" t="b">
        <v>1</v>
      </c>
      <c r="T1999" s="9" t="b">
        <v>1</v>
      </c>
      <c r="U1999" s="9" t="b">
        <v>0</v>
      </c>
      <c r="V1999" s="9" t="b">
        <v>1</v>
      </c>
      <c r="W1999" s="9" t="b">
        <v>0</v>
      </c>
      <c r="X1999" s="9" t="b">
        <v>0</v>
      </c>
      <c r="Y1999" s="9" t="b">
        <v>0</v>
      </c>
      <c r="Z1999" s="9" t="b">
        <v>1</v>
      </c>
      <c r="AA1999" s="9" t="b">
        <v>0</v>
      </c>
      <c r="AB1999" s="9" t="b">
        <v>0</v>
      </c>
      <c r="AC1999" s="9" t="b">
        <v>1</v>
      </c>
      <c r="AD1999" s="9" t="b">
        <v>1</v>
      </c>
      <c r="AE1999" s="9" t="b">
        <v>0</v>
      </c>
      <c r="AF1999" s="9" t="b">
        <v>1</v>
      </c>
      <c r="AG1999" s="9" t="b">
        <v>1</v>
      </c>
    </row>
    <row r="2000" spans="1:33" x14ac:dyDescent="0.2">
      <c r="A2000" s="9">
        <v>2</v>
      </c>
      <c r="B2000" t="s">
        <v>187</v>
      </c>
      <c r="C2000" t="s">
        <v>70</v>
      </c>
      <c r="D2000">
        <v>0</v>
      </c>
      <c r="E2000">
        <v>7203505.9227738502</v>
      </c>
      <c r="F2000">
        <v>0</v>
      </c>
      <c r="G2000">
        <v>0</v>
      </c>
      <c r="H2000">
        <v>0</v>
      </c>
      <c r="I2000">
        <v>0</v>
      </c>
      <c r="J2000" s="8">
        <f>SUMIFS(Table1[time],Table1[repetition],Table1[[#This Row],[repetition]],Table1[config],Table1[[#This Row],[config]])</f>
        <v>84176089.583757266</v>
      </c>
      <c r="K2000" s="9">
        <v>90</v>
      </c>
      <c r="L2000" s="9">
        <v>5</v>
      </c>
      <c r="M2000" s="9" t="s">
        <v>150</v>
      </c>
      <c r="N2000" s="9" t="b">
        <v>1</v>
      </c>
      <c r="O2000" s="9" t="b">
        <v>1</v>
      </c>
      <c r="P2000" s="9" t="b">
        <v>1</v>
      </c>
      <c r="Q2000" s="9" t="b">
        <v>1</v>
      </c>
      <c r="R2000" s="9" t="b">
        <v>0</v>
      </c>
      <c r="S2000" s="9" t="b">
        <v>1</v>
      </c>
      <c r="T2000" s="9" t="b">
        <v>1</v>
      </c>
      <c r="U2000" s="9" t="b">
        <v>0</v>
      </c>
      <c r="V2000" s="9" t="b">
        <v>1</v>
      </c>
      <c r="W2000" s="9" t="b">
        <v>1</v>
      </c>
      <c r="X2000" s="9" t="b">
        <v>0</v>
      </c>
      <c r="Y2000" s="9" t="b">
        <v>1</v>
      </c>
      <c r="Z2000" s="9" t="b">
        <v>0</v>
      </c>
      <c r="AA2000" s="9" t="b">
        <v>0</v>
      </c>
      <c r="AB2000" s="9" t="b">
        <v>0</v>
      </c>
      <c r="AC2000" s="9" t="b">
        <v>0</v>
      </c>
      <c r="AD2000" s="9" t="b">
        <v>0</v>
      </c>
      <c r="AE2000" s="9" t="b">
        <v>1</v>
      </c>
      <c r="AF2000" s="9" t="b">
        <v>0</v>
      </c>
      <c r="AG2000" s="9" t="b">
        <v>1</v>
      </c>
    </row>
    <row r="2001" spans="1:33" x14ac:dyDescent="0.2">
      <c r="A2001" s="9">
        <v>3</v>
      </c>
      <c r="B2001" t="s">
        <v>187</v>
      </c>
      <c r="C2001" t="s">
        <v>70</v>
      </c>
      <c r="D2001">
        <v>0</v>
      </c>
      <c r="E2001">
        <v>7204118.2288830001</v>
      </c>
      <c r="F2001">
        <v>0</v>
      </c>
      <c r="G2001">
        <v>0</v>
      </c>
      <c r="H2001">
        <v>0</v>
      </c>
      <c r="I2001">
        <v>0</v>
      </c>
      <c r="J2001" s="8">
        <f>SUMIFS(Table1[time],Table1[repetition],Table1[[#This Row],[repetition]],Table1[config],Table1[[#This Row],[config]])</f>
        <v>87352408.236935914</v>
      </c>
      <c r="K2001" s="9">
        <v>90</v>
      </c>
      <c r="L2001" s="9">
        <v>3</v>
      </c>
      <c r="M2001" s="9" t="s">
        <v>151</v>
      </c>
      <c r="N2001" s="9" t="b">
        <v>0</v>
      </c>
      <c r="O2001" s="9" t="b">
        <v>1</v>
      </c>
      <c r="P2001" s="9" t="b">
        <v>1</v>
      </c>
      <c r="Q2001" s="9" t="b">
        <v>0</v>
      </c>
      <c r="R2001" s="9" t="b">
        <v>0</v>
      </c>
      <c r="S2001" s="9" t="b">
        <v>1</v>
      </c>
      <c r="T2001" s="9" t="b">
        <v>1</v>
      </c>
      <c r="U2001" s="9" t="b">
        <v>1</v>
      </c>
      <c r="V2001" s="9" t="b">
        <v>0</v>
      </c>
      <c r="W2001" s="9" t="b">
        <v>1</v>
      </c>
      <c r="X2001" s="9" t="b">
        <v>0</v>
      </c>
      <c r="Y2001" s="9" t="b">
        <v>1</v>
      </c>
      <c r="Z2001" s="9" t="b">
        <v>1</v>
      </c>
      <c r="AA2001" s="9" t="b">
        <v>1</v>
      </c>
      <c r="AB2001" s="9" t="b">
        <v>1</v>
      </c>
      <c r="AC2001" s="9" t="b">
        <v>0</v>
      </c>
      <c r="AD2001" s="9" t="b">
        <v>0</v>
      </c>
      <c r="AE2001" s="9" t="b">
        <v>1</v>
      </c>
      <c r="AF2001" s="9" t="b">
        <v>1</v>
      </c>
      <c r="AG2001" s="9" t="b">
        <v>1</v>
      </c>
    </row>
    <row r="2002" spans="1:33" x14ac:dyDescent="0.2">
      <c r="A2002" s="9">
        <v>1</v>
      </c>
      <c r="B2002" t="s">
        <v>158</v>
      </c>
      <c r="C2002" t="s">
        <v>3</v>
      </c>
      <c r="D2002">
        <v>0</v>
      </c>
      <c r="E2002">
        <v>2751562.6272240099</v>
      </c>
      <c r="F2002">
        <v>0</v>
      </c>
      <c r="G2002">
        <v>0</v>
      </c>
      <c r="H2002">
        <v>0</v>
      </c>
      <c r="I2002">
        <v>0</v>
      </c>
      <c r="J2002" s="8">
        <f>SUMIFS(Table1[time],Table1[repetition],Table1[[#This Row],[repetition]],Table1[config],Table1[[#This Row],[config]])</f>
        <v>118665567.16710877</v>
      </c>
      <c r="K2002" s="9">
        <v>0</v>
      </c>
      <c r="L2002" s="9">
        <v>1</v>
      </c>
      <c r="M2002" s="9" t="s">
        <v>149</v>
      </c>
      <c r="N2002" s="9" t="b">
        <v>0</v>
      </c>
      <c r="O2002" s="9" t="b">
        <v>0</v>
      </c>
      <c r="P2002" s="9" t="b">
        <v>0</v>
      </c>
      <c r="Q2002" s="9" t="b">
        <v>0</v>
      </c>
      <c r="R2002" s="9" t="b">
        <v>0</v>
      </c>
      <c r="S2002" s="9" t="b">
        <v>0</v>
      </c>
      <c r="T2002" s="9" t="b">
        <v>0</v>
      </c>
      <c r="U2002" s="9" t="b">
        <v>0</v>
      </c>
      <c r="V2002" s="9" t="b">
        <v>0</v>
      </c>
      <c r="W2002" s="9" t="b">
        <v>0</v>
      </c>
      <c r="X2002" s="9" t="b">
        <v>0</v>
      </c>
      <c r="Y2002" s="9" t="b">
        <v>0</v>
      </c>
      <c r="Z2002" s="9" t="b">
        <v>0</v>
      </c>
      <c r="AA2002" s="9" t="b">
        <v>0</v>
      </c>
      <c r="AB2002" s="9" t="b">
        <v>0</v>
      </c>
      <c r="AC2002" s="9" t="b">
        <v>0</v>
      </c>
      <c r="AD2002" s="9" t="b">
        <v>0</v>
      </c>
      <c r="AE2002" s="9" t="b">
        <v>0</v>
      </c>
      <c r="AF2002" s="9" t="b">
        <v>0</v>
      </c>
      <c r="AG2002" s="9" t="b">
        <v>0</v>
      </c>
    </row>
    <row r="2003" spans="1:33" x14ac:dyDescent="0.2">
      <c r="A2003" s="11">
        <v>2</v>
      </c>
      <c r="B2003" t="s">
        <v>158</v>
      </c>
      <c r="C2003" t="s">
        <v>3</v>
      </c>
      <c r="D2003">
        <v>0</v>
      </c>
      <c r="E2003">
        <v>1592090.68442787</v>
      </c>
      <c r="F2003">
        <v>0</v>
      </c>
      <c r="G2003">
        <v>0</v>
      </c>
      <c r="H2003">
        <v>0</v>
      </c>
      <c r="I2003">
        <v>0</v>
      </c>
      <c r="J2003" s="10">
        <f>SUMIFS(Table1[time],Table1[repetition],Table1[[#This Row],[repetition]],Table1[config],Table1[[#This Row],[config]])</f>
        <v>104589664.87816054</v>
      </c>
      <c r="K2003" s="11">
        <v>90</v>
      </c>
      <c r="L2003" s="11">
        <v>4</v>
      </c>
      <c r="M2003" s="11" t="s">
        <v>150</v>
      </c>
      <c r="N2003" s="11" t="b">
        <v>0</v>
      </c>
      <c r="O2003" s="11" t="b">
        <v>0</v>
      </c>
      <c r="P2003" s="11" t="b">
        <v>0</v>
      </c>
      <c r="Q2003" s="11" t="b">
        <v>0</v>
      </c>
      <c r="R2003" s="11" t="b">
        <v>0</v>
      </c>
      <c r="S2003" s="11" t="b">
        <v>0</v>
      </c>
      <c r="T2003" s="11" t="b">
        <v>1</v>
      </c>
      <c r="U2003" s="11" t="b">
        <v>1</v>
      </c>
      <c r="V2003" s="11" t="b">
        <v>0</v>
      </c>
      <c r="W2003" s="11" t="b">
        <v>1</v>
      </c>
      <c r="X2003" s="11" t="b">
        <v>1</v>
      </c>
      <c r="Y2003" s="11" t="b">
        <v>0</v>
      </c>
      <c r="Z2003" s="11" t="b">
        <v>1</v>
      </c>
      <c r="AA2003" s="11" t="b">
        <v>1</v>
      </c>
      <c r="AB2003" s="11" t="b">
        <v>0</v>
      </c>
      <c r="AC2003" s="11" t="b">
        <v>1</v>
      </c>
      <c r="AD2003" s="11" t="b">
        <v>0</v>
      </c>
      <c r="AE2003" s="11" t="b">
        <v>1</v>
      </c>
      <c r="AF2003" s="11" t="b">
        <v>1</v>
      </c>
      <c r="AG2003" s="11" t="b">
        <v>0</v>
      </c>
    </row>
    <row r="2004" spans="1:33" x14ac:dyDescent="0.2">
      <c r="A2004" s="9">
        <v>3</v>
      </c>
      <c r="B2004" t="s">
        <v>158</v>
      </c>
      <c r="C2004" t="s">
        <v>3</v>
      </c>
      <c r="D2004">
        <v>0</v>
      </c>
      <c r="E2004">
        <v>3560808.38576299</v>
      </c>
      <c r="F2004">
        <v>0</v>
      </c>
      <c r="G2004">
        <v>0</v>
      </c>
      <c r="H2004">
        <v>0</v>
      </c>
      <c r="I2004">
        <v>0</v>
      </c>
      <c r="J2004" s="8">
        <f>SUMIFS(Table1[time],Table1[repetition],Table1[[#This Row],[repetition]],Table1[config],Table1[[#This Row],[config]])</f>
        <v>132224326.9258958</v>
      </c>
      <c r="K2004" s="9">
        <v>90</v>
      </c>
      <c r="L2004" s="9">
        <v>5</v>
      </c>
      <c r="M2004" s="9" t="s">
        <v>150</v>
      </c>
      <c r="N2004" s="9" t="b">
        <v>1</v>
      </c>
      <c r="O2004" s="9" t="b">
        <v>1</v>
      </c>
      <c r="P2004" s="9" t="b">
        <v>1</v>
      </c>
      <c r="Q2004" s="9" t="b">
        <v>1</v>
      </c>
      <c r="R2004" s="9" t="b">
        <v>0</v>
      </c>
      <c r="S2004" s="9" t="b">
        <v>1</v>
      </c>
      <c r="T2004" s="9" t="b">
        <v>1</v>
      </c>
      <c r="U2004" s="9" t="b">
        <v>0</v>
      </c>
      <c r="V2004" s="9" t="b">
        <v>1</v>
      </c>
      <c r="W2004" s="9" t="b">
        <v>1</v>
      </c>
      <c r="X2004" s="9" t="b">
        <v>0</v>
      </c>
      <c r="Y2004" s="9" t="b">
        <v>1</v>
      </c>
      <c r="Z2004" s="9" t="b">
        <v>0</v>
      </c>
      <c r="AA2004" s="9" t="b">
        <v>0</v>
      </c>
      <c r="AB2004" s="9" t="b">
        <v>0</v>
      </c>
      <c r="AC2004" s="9" t="b">
        <v>0</v>
      </c>
      <c r="AD2004" s="9" t="b">
        <v>0</v>
      </c>
      <c r="AE2004" s="9" t="b">
        <v>1</v>
      </c>
      <c r="AF2004" s="9" t="b">
        <v>0</v>
      </c>
      <c r="AG2004" s="9" t="b">
        <v>1</v>
      </c>
    </row>
    <row r="2005" spans="1:33" x14ac:dyDescent="0.2">
      <c r="A2005" s="9">
        <v>1</v>
      </c>
      <c r="B2005" t="s">
        <v>159</v>
      </c>
      <c r="C2005" t="s">
        <v>3</v>
      </c>
      <c r="D2005">
        <v>0</v>
      </c>
      <c r="E2005">
        <v>2213315.65466499</v>
      </c>
      <c r="F2005">
        <v>0</v>
      </c>
      <c r="G2005">
        <v>0</v>
      </c>
      <c r="H2005">
        <v>0</v>
      </c>
      <c r="I2005">
        <v>0</v>
      </c>
      <c r="J2005" s="8">
        <f>SUMIFS(Table1[time],Table1[repetition],Table1[[#This Row],[repetition]],Table1[config],Table1[[#This Row],[config]])</f>
        <v>118665567.16710877</v>
      </c>
      <c r="K2005" s="9">
        <v>1</v>
      </c>
      <c r="L2005" s="9">
        <v>5</v>
      </c>
      <c r="M2005" s="9" t="s">
        <v>151</v>
      </c>
      <c r="N2005" s="9" t="b">
        <v>1</v>
      </c>
      <c r="O2005" s="9" t="b">
        <v>1</v>
      </c>
      <c r="P2005" s="9" t="b">
        <v>1</v>
      </c>
      <c r="Q2005" s="9" t="b">
        <v>0</v>
      </c>
      <c r="R2005" s="9" t="b">
        <v>0</v>
      </c>
      <c r="S2005" s="9" t="b">
        <v>1</v>
      </c>
      <c r="T2005" s="9" t="b">
        <v>1</v>
      </c>
      <c r="U2005" s="9" t="b">
        <v>0</v>
      </c>
      <c r="V2005" s="9" t="b">
        <v>1</v>
      </c>
      <c r="W2005" s="9" t="b">
        <v>1</v>
      </c>
      <c r="X2005" s="9" t="b">
        <v>1</v>
      </c>
      <c r="Y2005" s="9" t="b">
        <v>0</v>
      </c>
      <c r="Z2005" s="9" t="b">
        <v>0</v>
      </c>
      <c r="AA2005" s="9" t="b">
        <v>1</v>
      </c>
      <c r="AB2005" s="9" t="b">
        <v>1</v>
      </c>
      <c r="AC2005" s="9" t="b">
        <v>0</v>
      </c>
      <c r="AD2005" s="9" t="b">
        <v>0</v>
      </c>
      <c r="AE2005" s="9" t="b">
        <v>0</v>
      </c>
      <c r="AF2005" s="9" t="b">
        <v>1</v>
      </c>
      <c r="AG2005" s="9" t="b">
        <v>0</v>
      </c>
    </row>
    <row r="2006" spans="1:33" x14ac:dyDescent="0.2">
      <c r="A2006" s="9">
        <v>2</v>
      </c>
      <c r="B2006" t="s">
        <v>159</v>
      </c>
      <c r="C2006" t="s">
        <v>3</v>
      </c>
      <c r="D2006">
        <v>0</v>
      </c>
      <c r="E2006">
        <v>1512115.1468958701</v>
      </c>
      <c r="F2006">
        <v>0</v>
      </c>
      <c r="G2006">
        <v>0</v>
      </c>
      <c r="H2006">
        <v>0</v>
      </c>
      <c r="I2006">
        <v>0</v>
      </c>
      <c r="J2006" s="8">
        <f>SUMIFS(Table1[time],Table1[repetition],Table1[[#This Row],[repetition]],Table1[config],Table1[[#This Row],[config]])</f>
        <v>104589664.87816054</v>
      </c>
      <c r="K2006" s="9">
        <v>90</v>
      </c>
      <c r="L2006" s="9">
        <v>3</v>
      </c>
      <c r="M2006" s="9" t="s">
        <v>151</v>
      </c>
      <c r="N2006" s="9" t="b">
        <v>0</v>
      </c>
      <c r="O2006" s="9" t="b">
        <v>1</v>
      </c>
      <c r="P2006" s="9" t="b">
        <v>1</v>
      </c>
      <c r="Q2006" s="9" t="b">
        <v>0</v>
      </c>
      <c r="R2006" s="9" t="b">
        <v>0</v>
      </c>
      <c r="S2006" s="9" t="b">
        <v>1</v>
      </c>
      <c r="T2006" s="9" t="b">
        <v>1</v>
      </c>
      <c r="U2006" s="9" t="b">
        <v>1</v>
      </c>
      <c r="V2006" s="9" t="b">
        <v>0</v>
      </c>
      <c r="W2006" s="9" t="b">
        <v>1</v>
      </c>
      <c r="X2006" s="9" t="b">
        <v>0</v>
      </c>
      <c r="Y2006" s="9" t="b">
        <v>1</v>
      </c>
      <c r="Z2006" s="9" t="b">
        <v>1</v>
      </c>
      <c r="AA2006" s="9" t="b">
        <v>1</v>
      </c>
      <c r="AB2006" s="9" t="b">
        <v>1</v>
      </c>
      <c r="AC2006" s="9" t="b">
        <v>0</v>
      </c>
      <c r="AD2006" s="9" t="b">
        <v>0</v>
      </c>
      <c r="AE2006" s="9" t="b">
        <v>1</v>
      </c>
      <c r="AF2006" s="9" t="b">
        <v>1</v>
      </c>
      <c r="AG2006" s="9" t="b">
        <v>1</v>
      </c>
    </row>
    <row r="2007" spans="1:33" x14ac:dyDescent="0.2">
      <c r="A2007" s="11">
        <v>3</v>
      </c>
      <c r="B2007" t="s">
        <v>159</v>
      </c>
      <c r="C2007" t="s">
        <v>3</v>
      </c>
      <c r="D2007">
        <v>0</v>
      </c>
      <c r="E2007">
        <v>2885796.6905439901</v>
      </c>
      <c r="F2007">
        <v>0</v>
      </c>
      <c r="G2007">
        <v>0</v>
      </c>
      <c r="H2007">
        <v>0</v>
      </c>
      <c r="I2007">
        <v>0</v>
      </c>
      <c r="J2007" s="10">
        <f>SUMIFS(Table1[time],Table1[repetition],Table1[[#This Row],[repetition]],Table1[config],Table1[[#This Row],[config]])</f>
        <v>132224326.9258958</v>
      </c>
      <c r="K2007" s="11">
        <v>90</v>
      </c>
      <c r="L2007" s="11">
        <v>4</v>
      </c>
      <c r="M2007" s="11" t="s">
        <v>150</v>
      </c>
      <c r="N2007" s="11" t="b">
        <v>0</v>
      </c>
      <c r="O2007" s="11" t="b">
        <v>0</v>
      </c>
      <c r="P2007" s="11" t="b">
        <v>0</v>
      </c>
      <c r="Q2007" s="11" t="b">
        <v>0</v>
      </c>
      <c r="R2007" s="11" t="b">
        <v>0</v>
      </c>
      <c r="S2007" s="11" t="b">
        <v>0</v>
      </c>
      <c r="T2007" s="11" t="b">
        <v>1</v>
      </c>
      <c r="U2007" s="11" t="b">
        <v>1</v>
      </c>
      <c r="V2007" s="11" t="b">
        <v>0</v>
      </c>
      <c r="W2007" s="11" t="b">
        <v>1</v>
      </c>
      <c r="X2007" s="11" t="b">
        <v>1</v>
      </c>
      <c r="Y2007" s="11" t="b">
        <v>0</v>
      </c>
      <c r="Z2007" s="11" t="b">
        <v>1</v>
      </c>
      <c r="AA2007" s="11" t="b">
        <v>1</v>
      </c>
      <c r="AB2007" s="11" t="b">
        <v>0</v>
      </c>
      <c r="AC2007" s="11" t="b">
        <v>1</v>
      </c>
      <c r="AD2007" s="11" t="b">
        <v>0</v>
      </c>
      <c r="AE2007" s="11" t="b">
        <v>1</v>
      </c>
      <c r="AF2007" s="11" t="b">
        <v>1</v>
      </c>
      <c r="AG2007" s="11" t="b">
        <v>0</v>
      </c>
    </row>
    <row r="2008" spans="1:33" x14ac:dyDescent="0.2">
      <c r="A2008" s="9">
        <v>1</v>
      </c>
      <c r="B2008" t="s">
        <v>160</v>
      </c>
      <c r="C2008" t="s">
        <v>3</v>
      </c>
      <c r="D2008">
        <v>3635</v>
      </c>
      <c r="E2008">
        <v>1108586.48210403</v>
      </c>
      <c r="F2008">
        <v>0</v>
      </c>
      <c r="G2008">
        <v>0</v>
      </c>
      <c r="H2008">
        <v>12</v>
      </c>
      <c r="I2008">
        <v>10</v>
      </c>
      <c r="J2008" s="8">
        <f>SUMIFS(Table1[time],Table1[repetition],Table1[[#This Row],[repetition]],Table1[config],Table1[[#This Row],[config]])</f>
        <v>118665567.16710877</v>
      </c>
      <c r="K2008" s="9">
        <v>50</v>
      </c>
      <c r="L2008" s="9">
        <v>5</v>
      </c>
      <c r="M2008" s="9" t="s">
        <v>149</v>
      </c>
      <c r="N2008" s="9" t="b">
        <v>0</v>
      </c>
      <c r="O2008" s="9" t="b">
        <v>1</v>
      </c>
      <c r="P2008" s="9" t="b">
        <v>0</v>
      </c>
      <c r="Q2008" s="9" t="b">
        <v>0</v>
      </c>
      <c r="R2008" s="9" t="b">
        <v>1</v>
      </c>
      <c r="S2008" s="9" t="b">
        <v>1</v>
      </c>
      <c r="T2008" s="9" t="b">
        <v>0</v>
      </c>
      <c r="U2008" s="9" t="b">
        <v>1</v>
      </c>
      <c r="V2008" s="9" t="b">
        <v>0</v>
      </c>
      <c r="W2008" s="9" t="b">
        <v>1</v>
      </c>
      <c r="X2008" s="9" t="b">
        <v>1</v>
      </c>
      <c r="Y2008" s="9" t="b">
        <v>0</v>
      </c>
      <c r="Z2008" s="9" t="b">
        <v>0</v>
      </c>
      <c r="AA2008" s="9" t="b">
        <v>0</v>
      </c>
      <c r="AB2008" s="9" t="b">
        <v>0</v>
      </c>
      <c r="AC2008" s="9" t="b">
        <v>1</v>
      </c>
      <c r="AD2008" s="9" t="b">
        <v>0</v>
      </c>
      <c r="AE2008" s="9" t="b">
        <v>1</v>
      </c>
      <c r="AF2008" s="9" t="b">
        <v>0</v>
      </c>
      <c r="AG2008" s="9" t="b">
        <v>0</v>
      </c>
    </row>
    <row r="2009" spans="1:33" x14ac:dyDescent="0.2">
      <c r="A2009" s="11">
        <v>2</v>
      </c>
      <c r="B2009" t="s">
        <v>160</v>
      </c>
      <c r="C2009" t="s">
        <v>3</v>
      </c>
      <c r="D2009">
        <v>3635</v>
      </c>
      <c r="E2009">
        <v>1162155.05600115</v>
      </c>
      <c r="F2009">
        <v>0</v>
      </c>
      <c r="G2009">
        <v>0</v>
      </c>
      <c r="H2009">
        <v>12</v>
      </c>
      <c r="I2009">
        <v>10</v>
      </c>
      <c r="J2009" s="10">
        <f>SUMIFS(Table1[time],Table1[repetition],Table1[[#This Row],[repetition]],Table1[config],Table1[[#This Row],[config]])</f>
        <v>104589664.87816054</v>
      </c>
      <c r="K2009" s="11">
        <v>100</v>
      </c>
      <c r="L2009" s="11">
        <v>2</v>
      </c>
      <c r="M2009" s="11" t="s">
        <v>150</v>
      </c>
      <c r="N2009" s="11" t="b">
        <v>1</v>
      </c>
      <c r="O2009" s="11" t="b">
        <v>0</v>
      </c>
      <c r="P2009" s="11" t="b">
        <v>0</v>
      </c>
      <c r="Q2009" s="11" t="b">
        <v>0</v>
      </c>
      <c r="R2009" s="11" t="b">
        <v>0</v>
      </c>
      <c r="S2009" s="11" t="b">
        <v>1</v>
      </c>
      <c r="T2009" s="11" t="b">
        <v>0</v>
      </c>
      <c r="U2009" s="11" t="b">
        <v>1</v>
      </c>
      <c r="V2009" s="11" t="b">
        <v>1</v>
      </c>
      <c r="W2009" s="11" t="b">
        <v>0</v>
      </c>
      <c r="X2009" s="11" t="b">
        <v>0</v>
      </c>
      <c r="Y2009" s="11" t="b">
        <v>0</v>
      </c>
      <c r="Z2009" s="11" t="b">
        <v>0</v>
      </c>
      <c r="AA2009" s="11" t="b">
        <v>1</v>
      </c>
      <c r="AB2009" s="11" t="b">
        <v>0</v>
      </c>
      <c r="AC2009" s="11" t="b">
        <v>0</v>
      </c>
      <c r="AD2009" s="11" t="b">
        <v>0</v>
      </c>
      <c r="AE2009" s="11" t="b">
        <v>0</v>
      </c>
      <c r="AF2009" s="11" t="b">
        <v>0</v>
      </c>
      <c r="AG2009" s="11" t="b">
        <v>1</v>
      </c>
    </row>
    <row r="2010" spans="1:33" x14ac:dyDescent="0.2">
      <c r="A2010" s="9">
        <v>3</v>
      </c>
      <c r="B2010" t="s">
        <v>160</v>
      </c>
      <c r="C2010" t="s">
        <v>3</v>
      </c>
      <c r="D2010">
        <v>3635</v>
      </c>
      <c r="E2010">
        <v>1608689.62720099</v>
      </c>
      <c r="F2010">
        <v>0</v>
      </c>
      <c r="G2010">
        <v>0</v>
      </c>
      <c r="H2010">
        <v>12</v>
      </c>
      <c r="I2010">
        <v>10</v>
      </c>
      <c r="J2010" s="8">
        <f>SUMIFS(Table1[time],Table1[repetition],Table1[[#This Row],[repetition]],Table1[config],Table1[[#This Row],[config]])</f>
        <v>132224326.9258958</v>
      </c>
      <c r="K2010" s="9">
        <v>100</v>
      </c>
      <c r="L2010" s="9">
        <v>2</v>
      </c>
      <c r="M2010" s="9" t="s">
        <v>150</v>
      </c>
      <c r="N2010" s="9" t="b">
        <v>1</v>
      </c>
      <c r="O2010" s="9" t="b">
        <v>0</v>
      </c>
      <c r="P2010" s="9" t="b">
        <v>0</v>
      </c>
      <c r="Q2010" s="9" t="b">
        <v>0</v>
      </c>
      <c r="R2010" s="9" t="b">
        <v>0</v>
      </c>
      <c r="S2010" s="9" t="b">
        <v>1</v>
      </c>
      <c r="T2010" s="9" t="b">
        <v>0</v>
      </c>
      <c r="U2010" s="9" t="b">
        <v>1</v>
      </c>
      <c r="V2010" s="9" t="b">
        <v>1</v>
      </c>
      <c r="W2010" s="9" t="b">
        <v>0</v>
      </c>
      <c r="X2010" s="9" t="b">
        <v>0</v>
      </c>
      <c r="Y2010" s="9" t="b">
        <v>0</v>
      </c>
      <c r="Z2010" s="9" t="b">
        <v>0</v>
      </c>
      <c r="AA2010" s="9" t="b">
        <v>1</v>
      </c>
      <c r="AB2010" s="9" t="b">
        <v>0</v>
      </c>
      <c r="AC2010" s="9" t="b">
        <v>0</v>
      </c>
      <c r="AD2010" s="9" t="b">
        <v>0</v>
      </c>
      <c r="AE2010" s="9" t="b">
        <v>0</v>
      </c>
      <c r="AF2010" s="9" t="b">
        <v>0</v>
      </c>
      <c r="AG2010" s="9" t="b">
        <v>1</v>
      </c>
    </row>
    <row r="2011" spans="1:33" x14ac:dyDescent="0.2">
      <c r="A2011" s="9">
        <v>1</v>
      </c>
      <c r="B2011" t="s">
        <v>162</v>
      </c>
      <c r="C2011" t="s">
        <v>3</v>
      </c>
      <c r="D2011">
        <v>0</v>
      </c>
      <c r="E2011">
        <v>2296449.6030090302</v>
      </c>
      <c r="F2011">
        <v>0</v>
      </c>
      <c r="G2011">
        <v>0</v>
      </c>
      <c r="H2011">
        <v>0</v>
      </c>
      <c r="I2011">
        <v>0</v>
      </c>
      <c r="J2011" s="8">
        <f>SUMIFS(Table1[time],Table1[repetition],Table1[[#This Row],[repetition]],Table1[config],Table1[[#This Row],[config]])</f>
        <v>118665567.16710877</v>
      </c>
      <c r="K2011" s="9">
        <v>50</v>
      </c>
      <c r="L2011" s="9">
        <v>2</v>
      </c>
      <c r="M2011" s="9" t="s">
        <v>149</v>
      </c>
      <c r="N2011" s="9" t="b">
        <v>1</v>
      </c>
      <c r="O2011" s="9" t="b">
        <v>0</v>
      </c>
      <c r="P2011" s="9" t="b">
        <v>0</v>
      </c>
      <c r="Q2011" s="9" t="b">
        <v>0</v>
      </c>
      <c r="R2011" s="9" t="b">
        <v>0</v>
      </c>
      <c r="S2011" s="9" t="b">
        <v>1</v>
      </c>
      <c r="T2011" s="9" t="b">
        <v>0</v>
      </c>
      <c r="U2011" s="9" t="b">
        <v>1</v>
      </c>
      <c r="V2011" s="9" t="b">
        <v>1</v>
      </c>
      <c r="W2011" s="9" t="b">
        <v>0</v>
      </c>
      <c r="X2011" s="9" t="b">
        <v>0</v>
      </c>
      <c r="Y2011" s="9" t="b">
        <v>0</v>
      </c>
      <c r="Z2011" s="9" t="b">
        <v>0</v>
      </c>
      <c r="AA2011" s="9" t="b">
        <v>1</v>
      </c>
      <c r="AB2011" s="9" t="b">
        <v>1</v>
      </c>
      <c r="AC2011" s="9" t="b">
        <v>1</v>
      </c>
      <c r="AD2011" s="9" t="b">
        <v>0</v>
      </c>
      <c r="AE2011" s="9" t="b">
        <v>0</v>
      </c>
      <c r="AF2011" s="9" t="b">
        <v>0</v>
      </c>
      <c r="AG2011" s="9" t="b">
        <v>0</v>
      </c>
    </row>
    <row r="2012" spans="1:33" x14ac:dyDescent="0.2">
      <c r="A2012" s="11">
        <v>2</v>
      </c>
      <c r="B2012" t="s">
        <v>162</v>
      </c>
      <c r="C2012" t="s">
        <v>3</v>
      </c>
      <c r="D2012">
        <v>0</v>
      </c>
      <c r="E2012">
        <v>1355938.7397859199</v>
      </c>
      <c r="F2012">
        <v>0</v>
      </c>
      <c r="G2012">
        <v>0</v>
      </c>
      <c r="H2012">
        <v>0</v>
      </c>
      <c r="I2012">
        <v>0</v>
      </c>
      <c r="J2012" s="10">
        <f>SUMIFS(Table1[time],Table1[repetition],Table1[[#This Row],[repetition]],Table1[config],Table1[[#This Row],[config]])</f>
        <v>104589664.87816054</v>
      </c>
      <c r="K2012" s="11">
        <v>90</v>
      </c>
      <c r="L2012" s="11">
        <v>4</v>
      </c>
      <c r="M2012" s="11" t="s">
        <v>150</v>
      </c>
      <c r="N2012" s="11" t="b">
        <v>0</v>
      </c>
      <c r="O2012" s="11" t="b">
        <v>0</v>
      </c>
      <c r="P2012" s="11" t="b">
        <v>0</v>
      </c>
      <c r="Q2012" s="11" t="b">
        <v>0</v>
      </c>
      <c r="R2012" s="11" t="b">
        <v>0</v>
      </c>
      <c r="S2012" s="11" t="b">
        <v>0</v>
      </c>
      <c r="T2012" s="11" t="b">
        <v>1</v>
      </c>
      <c r="U2012" s="11" t="b">
        <v>1</v>
      </c>
      <c r="V2012" s="11" t="b">
        <v>0</v>
      </c>
      <c r="W2012" s="11" t="b">
        <v>1</v>
      </c>
      <c r="X2012" s="11" t="b">
        <v>1</v>
      </c>
      <c r="Y2012" s="11" t="b">
        <v>0</v>
      </c>
      <c r="Z2012" s="11" t="b">
        <v>1</v>
      </c>
      <c r="AA2012" s="11" t="b">
        <v>1</v>
      </c>
      <c r="AB2012" s="11" t="b">
        <v>0</v>
      </c>
      <c r="AC2012" s="11" t="b">
        <v>1</v>
      </c>
      <c r="AD2012" s="11" t="b">
        <v>0</v>
      </c>
      <c r="AE2012" s="11" t="b">
        <v>1</v>
      </c>
      <c r="AF2012" s="11" t="b">
        <v>1</v>
      </c>
      <c r="AG2012" s="11" t="b">
        <v>0</v>
      </c>
    </row>
    <row r="2013" spans="1:33" x14ac:dyDescent="0.2">
      <c r="A2013" s="11">
        <v>3</v>
      </c>
      <c r="B2013" t="s">
        <v>162</v>
      </c>
      <c r="C2013" t="s">
        <v>3</v>
      </c>
      <c r="D2013">
        <v>0</v>
      </c>
      <c r="E2013">
        <v>2108902.2745949901</v>
      </c>
      <c r="F2013">
        <v>0</v>
      </c>
      <c r="G2013">
        <v>0</v>
      </c>
      <c r="H2013">
        <v>0</v>
      </c>
      <c r="I2013">
        <v>0</v>
      </c>
      <c r="J2013" s="10">
        <f>SUMIFS(Table1[time],Table1[repetition],Table1[[#This Row],[repetition]],Table1[config],Table1[[#This Row],[config]])</f>
        <v>132224326.9258958</v>
      </c>
      <c r="K2013" s="11">
        <v>90</v>
      </c>
      <c r="L2013" s="11">
        <v>4</v>
      </c>
      <c r="M2013" s="11" t="s">
        <v>150</v>
      </c>
      <c r="N2013" s="11" t="b">
        <v>0</v>
      </c>
      <c r="O2013" s="11" t="b">
        <v>0</v>
      </c>
      <c r="P2013" s="11" t="b">
        <v>0</v>
      </c>
      <c r="Q2013" s="11" t="b">
        <v>0</v>
      </c>
      <c r="R2013" s="11" t="b">
        <v>0</v>
      </c>
      <c r="S2013" s="11" t="b">
        <v>0</v>
      </c>
      <c r="T2013" s="11" t="b">
        <v>1</v>
      </c>
      <c r="U2013" s="11" t="b">
        <v>1</v>
      </c>
      <c r="V2013" s="11" t="b">
        <v>0</v>
      </c>
      <c r="W2013" s="11" t="b">
        <v>1</v>
      </c>
      <c r="X2013" s="11" t="b">
        <v>1</v>
      </c>
      <c r="Y2013" s="11" t="b">
        <v>0</v>
      </c>
      <c r="Z2013" s="11" t="b">
        <v>1</v>
      </c>
      <c r="AA2013" s="11" t="b">
        <v>1</v>
      </c>
      <c r="AB2013" s="11" t="b">
        <v>0</v>
      </c>
      <c r="AC2013" s="11" t="b">
        <v>1</v>
      </c>
      <c r="AD2013" s="11" t="b">
        <v>0</v>
      </c>
      <c r="AE2013" s="11" t="b">
        <v>1</v>
      </c>
      <c r="AF2013" s="11" t="b">
        <v>1</v>
      </c>
      <c r="AG2013" s="11" t="b">
        <v>0</v>
      </c>
    </row>
    <row r="2014" spans="1:33" x14ac:dyDescent="0.2">
      <c r="A2014" s="9">
        <v>1</v>
      </c>
      <c r="B2014" t="s">
        <v>163</v>
      </c>
      <c r="C2014" t="s">
        <v>3</v>
      </c>
      <c r="D2014">
        <v>0</v>
      </c>
      <c r="E2014">
        <v>2485883.0592289399</v>
      </c>
      <c r="F2014">
        <v>0</v>
      </c>
      <c r="G2014">
        <v>0</v>
      </c>
      <c r="H2014">
        <v>0</v>
      </c>
      <c r="I2014">
        <v>0</v>
      </c>
      <c r="J2014" s="8">
        <f>SUMIFS(Table1[time],Table1[repetition],Table1[[#This Row],[repetition]],Table1[config],Table1[[#This Row],[config]])</f>
        <v>118665567.16710877</v>
      </c>
      <c r="K2014" s="9">
        <v>50</v>
      </c>
      <c r="L2014" s="9">
        <v>5</v>
      </c>
      <c r="M2014" s="9" t="s">
        <v>149</v>
      </c>
      <c r="N2014" s="9" t="b">
        <v>0</v>
      </c>
      <c r="O2014" s="9" t="b">
        <v>1</v>
      </c>
      <c r="P2014" s="9" t="b">
        <v>0</v>
      </c>
      <c r="Q2014" s="9" t="b">
        <v>0</v>
      </c>
      <c r="R2014" s="9" t="b">
        <v>1</v>
      </c>
      <c r="S2014" s="9" t="b">
        <v>1</v>
      </c>
      <c r="T2014" s="9" t="b">
        <v>0</v>
      </c>
      <c r="U2014" s="9" t="b">
        <v>1</v>
      </c>
      <c r="V2014" s="9" t="b">
        <v>0</v>
      </c>
      <c r="W2014" s="9" t="b">
        <v>1</v>
      </c>
      <c r="X2014" s="9" t="b">
        <v>1</v>
      </c>
      <c r="Y2014" s="9" t="b">
        <v>0</v>
      </c>
      <c r="Z2014" s="9" t="b">
        <v>0</v>
      </c>
      <c r="AA2014" s="9" t="b">
        <v>0</v>
      </c>
      <c r="AB2014" s="9" t="b">
        <v>0</v>
      </c>
      <c r="AC2014" s="9" t="b">
        <v>1</v>
      </c>
      <c r="AD2014" s="9" t="b">
        <v>0</v>
      </c>
      <c r="AE2014" s="9" t="b">
        <v>1</v>
      </c>
      <c r="AF2014" s="9" t="b">
        <v>0</v>
      </c>
      <c r="AG2014" s="9" t="b">
        <v>0</v>
      </c>
    </row>
    <row r="2015" spans="1:33" x14ac:dyDescent="0.2">
      <c r="A2015" s="11">
        <v>2</v>
      </c>
      <c r="B2015" t="s">
        <v>163</v>
      </c>
      <c r="C2015" t="s">
        <v>3</v>
      </c>
      <c r="D2015">
        <v>0</v>
      </c>
      <c r="E2015">
        <v>4188793.0946401302</v>
      </c>
      <c r="F2015">
        <v>0</v>
      </c>
      <c r="G2015">
        <v>0</v>
      </c>
      <c r="H2015">
        <v>0</v>
      </c>
      <c r="I2015">
        <v>0</v>
      </c>
      <c r="J2015" s="10">
        <f>SUMIFS(Table1[time],Table1[repetition],Table1[[#This Row],[repetition]],Table1[config],Table1[[#This Row],[config]])</f>
        <v>104589664.87816054</v>
      </c>
      <c r="K2015" s="11">
        <v>90</v>
      </c>
      <c r="L2015" s="11">
        <v>6</v>
      </c>
      <c r="M2015" s="11" t="s">
        <v>149</v>
      </c>
      <c r="N2015" s="11" t="b">
        <v>0</v>
      </c>
      <c r="O2015" s="11" t="b">
        <v>0</v>
      </c>
      <c r="P2015" s="11" t="b">
        <v>0</v>
      </c>
      <c r="Q2015" s="11" t="b">
        <v>0</v>
      </c>
      <c r="R2015" s="11" t="b">
        <v>1</v>
      </c>
      <c r="S2015" s="11" t="b">
        <v>0</v>
      </c>
      <c r="T2015" s="11" t="b">
        <v>1</v>
      </c>
      <c r="U2015" s="11" t="b">
        <v>1</v>
      </c>
      <c r="V2015" s="11" t="b">
        <v>0</v>
      </c>
      <c r="W2015" s="11" t="b">
        <v>0</v>
      </c>
      <c r="X2015" s="11" t="b">
        <v>0</v>
      </c>
      <c r="Y2015" s="11" t="b">
        <v>0</v>
      </c>
      <c r="Z2015" s="11" t="b">
        <v>1</v>
      </c>
      <c r="AA2015" s="11" t="b">
        <v>0</v>
      </c>
      <c r="AB2015" s="11" t="b">
        <v>0</v>
      </c>
      <c r="AC2015" s="11" t="b">
        <v>0</v>
      </c>
      <c r="AD2015" s="11" t="b">
        <v>1</v>
      </c>
      <c r="AE2015" s="11" t="b">
        <v>0</v>
      </c>
      <c r="AF2015" s="11" t="b">
        <v>1</v>
      </c>
      <c r="AG2015" s="11" t="b">
        <v>1</v>
      </c>
    </row>
    <row r="2016" spans="1:33" x14ac:dyDescent="0.2">
      <c r="A2016" s="9">
        <v>3</v>
      </c>
      <c r="B2016" t="s">
        <v>163</v>
      </c>
      <c r="C2016" t="s">
        <v>3</v>
      </c>
      <c r="D2016">
        <v>0</v>
      </c>
      <c r="E2016">
        <v>1754216.302132</v>
      </c>
      <c r="F2016">
        <v>0</v>
      </c>
      <c r="G2016">
        <v>0</v>
      </c>
      <c r="H2016">
        <v>0</v>
      </c>
      <c r="I2016">
        <v>0</v>
      </c>
      <c r="J2016" s="8">
        <f>SUMIFS(Table1[time],Table1[repetition],Table1[[#This Row],[repetition]],Table1[config],Table1[[#This Row],[config]])</f>
        <v>132224326.9258958</v>
      </c>
      <c r="K2016" s="9">
        <v>90</v>
      </c>
      <c r="L2016" s="9">
        <v>3</v>
      </c>
      <c r="M2016" s="9" t="s">
        <v>151</v>
      </c>
      <c r="N2016" s="9" t="b">
        <v>0</v>
      </c>
      <c r="O2016" s="9" t="b">
        <v>1</v>
      </c>
      <c r="P2016" s="9" t="b">
        <v>1</v>
      </c>
      <c r="Q2016" s="9" t="b">
        <v>0</v>
      </c>
      <c r="R2016" s="9" t="b">
        <v>0</v>
      </c>
      <c r="S2016" s="9" t="b">
        <v>1</v>
      </c>
      <c r="T2016" s="9" t="b">
        <v>1</v>
      </c>
      <c r="U2016" s="9" t="b">
        <v>1</v>
      </c>
      <c r="V2016" s="9" t="b">
        <v>0</v>
      </c>
      <c r="W2016" s="9" t="b">
        <v>1</v>
      </c>
      <c r="X2016" s="9" t="b">
        <v>0</v>
      </c>
      <c r="Y2016" s="9" t="b">
        <v>1</v>
      </c>
      <c r="Z2016" s="9" t="b">
        <v>1</v>
      </c>
      <c r="AA2016" s="9" t="b">
        <v>1</v>
      </c>
      <c r="AB2016" s="9" t="b">
        <v>1</v>
      </c>
      <c r="AC2016" s="9" t="b">
        <v>0</v>
      </c>
      <c r="AD2016" s="9" t="b">
        <v>0</v>
      </c>
      <c r="AE2016" s="9" t="b">
        <v>1</v>
      </c>
      <c r="AF2016" s="9" t="b">
        <v>1</v>
      </c>
      <c r="AG2016" s="9" t="b">
        <v>1</v>
      </c>
    </row>
    <row r="2017" spans="1:33" x14ac:dyDescent="0.2">
      <c r="A2017" s="9">
        <v>1</v>
      </c>
      <c r="B2017" t="s">
        <v>164</v>
      </c>
      <c r="C2017" t="s">
        <v>3</v>
      </c>
      <c r="D2017">
        <v>0</v>
      </c>
      <c r="E2017">
        <v>7202669.0109019903</v>
      </c>
      <c r="F2017">
        <v>0</v>
      </c>
      <c r="G2017">
        <v>0</v>
      </c>
      <c r="H2017">
        <v>0</v>
      </c>
      <c r="I2017">
        <v>0</v>
      </c>
      <c r="J2017" s="8">
        <f>SUMIFS(Table1[time],Table1[repetition],Table1[[#This Row],[repetition]],Table1[config],Table1[[#This Row],[config]])</f>
        <v>118665567.16710877</v>
      </c>
      <c r="K2017" s="9">
        <v>0</v>
      </c>
      <c r="L2017" s="9">
        <v>3</v>
      </c>
      <c r="M2017" s="9" t="s">
        <v>151</v>
      </c>
      <c r="N2017" s="9" t="b">
        <v>0</v>
      </c>
      <c r="O2017" s="9" t="b">
        <v>1</v>
      </c>
      <c r="P2017" s="9" t="b">
        <v>0</v>
      </c>
      <c r="Q2017" s="9" t="b">
        <v>1</v>
      </c>
      <c r="R2017" s="9" t="b">
        <v>0</v>
      </c>
      <c r="S2017" s="9" t="b">
        <v>1</v>
      </c>
      <c r="T2017" s="9" t="b">
        <v>0</v>
      </c>
      <c r="U2017" s="9" t="b">
        <v>1</v>
      </c>
      <c r="V2017" s="9" t="b">
        <v>0</v>
      </c>
      <c r="W2017" s="9" t="b">
        <v>1</v>
      </c>
      <c r="X2017" s="9" t="b">
        <v>0</v>
      </c>
      <c r="Y2017" s="9" t="b">
        <v>1</v>
      </c>
      <c r="Z2017" s="9" t="b">
        <v>0</v>
      </c>
      <c r="AA2017" s="9" t="b">
        <v>1</v>
      </c>
      <c r="AB2017" s="9" t="b">
        <v>0</v>
      </c>
      <c r="AC2017" s="9" t="b">
        <v>1</v>
      </c>
      <c r="AD2017" s="9" t="b">
        <v>0</v>
      </c>
      <c r="AE2017" s="9" t="b">
        <v>1</v>
      </c>
      <c r="AF2017" s="9" t="b">
        <v>0</v>
      </c>
      <c r="AG2017" s="9" t="b">
        <v>1</v>
      </c>
    </row>
    <row r="2018" spans="1:33" x14ac:dyDescent="0.2">
      <c r="A2018" s="9">
        <v>2</v>
      </c>
      <c r="B2018" t="s">
        <v>164</v>
      </c>
      <c r="C2018" t="s">
        <v>3</v>
      </c>
      <c r="D2018">
        <v>0</v>
      </c>
      <c r="E2018">
        <v>7202595.7668418996</v>
      </c>
      <c r="F2018">
        <v>0</v>
      </c>
      <c r="G2018">
        <v>0</v>
      </c>
      <c r="H2018">
        <v>0</v>
      </c>
      <c r="I2018">
        <v>0</v>
      </c>
      <c r="J2018" s="8">
        <f>SUMIFS(Table1[time],Table1[repetition],Table1[[#This Row],[repetition]],Table1[config],Table1[[#This Row],[config]])</f>
        <v>104589664.87816054</v>
      </c>
      <c r="K2018" s="9">
        <v>90</v>
      </c>
      <c r="L2018" s="9">
        <v>18</v>
      </c>
      <c r="M2018" s="9" t="s">
        <v>150</v>
      </c>
      <c r="N2018" s="9" t="b">
        <v>0</v>
      </c>
      <c r="O2018" s="9" t="b">
        <v>1</v>
      </c>
      <c r="P2018" s="9" t="b">
        <v>1</v>
      </c>
      <c r="Q2018" s="9" t="b">
        <v>1</v>
      </c>
      <c r="R2018" s="9" t="b">
        <v>1</v>
      </c>
      <c r="S2018" s="9" t="b">
        <v>0</v>
      </c>
      <c r="T2018" s="9" t="b">
        <v>0</v>
      </c>
      <c r="U2018" s="9" t="b">
        <v>1</v>
      </c>
      <c r="V2018" s="9" t="b">
        <v>0</v>
      </c>
      <c r="W2018" s="9" t="b">
        <v>0</v>
      </c>
      <c r="X2018" s="9" t="b">
        <v>1</v>
      </c>
      <c r="Y2018" s="9" t="b">
        <v>0</v>
      </c>
      <c r="Z2018" s="9" t="b">
        <v>0</v>
      </c>
      <c r="AA2018" s="9" t="b">
        <v>1</v>
      </c>
      <c r="AB2018" s="9" t="b">
        <v>1</v>
      </c>
      <c r="AC2018" s="9" t="b">
        <v>0</v>
      </c>
      <c r="AD2018" s="9" t="b">
        <v>1</v>
      </c>
      <c r="AE2018" s="9" t="b">
        <v>1</v>
      </c>
      <c r="AF2018" s="9" t="b">
        <v>0</v>
      </c>
      <c r="AG2018" s="9" t="b">
        <v>0</v>
      </c>
    </row>
    <row r="2019" spans="1:33" x14ac:dyDescent="0.2">
      <c r="A2019" s="11">
        <v>3</v>
      </c>
      <c r="B2019" t="s">
        <v>164</v>
      </c>
      <c r="C2019" t="s">
        <v>3</v>
      </c>
      <c r="D2019">
        <v>0</v>
      </c>
      <c r="E2019">
        <v>7204459.35824499</v>
      </c>
      <c r="F2019">
        <v>0</v>
      </c>
      <c r="G2019">
        <v>0</v>
      </c>
      <c r="H2019">
        <v>0</v>
      </c>
      <c r="I2019">
        <v>0</v>
      </c>
      <c r="J2019" s="10">
        <f>SUMIFS(Table1[time],Table1[repetition],Table1[[#This Row],[repetition]],Table1[config],Table1[[#This Row],[config]])</f>
        <v>132224326.9258958</v>
      </c>
      <c r="K2019" s="11">
        <v>90</v>
      </c>
      <c r="L2019" s="11">
        <v>18</v>
      </c>
      <c r="M2019" s="11" t="s">
        <v>150</v>
      </c>
      <c r="N2019" s="11" t="b">
        <v>0</v>
      </c>
      <c r="O2019" s="11" t="b">
        <v>1</v>
      </c>
      <c r="P2019" s="11" t="b">
        <v>1</v>
      </c>
      <c r="Q2019" s="11" t="b">
        <v>1</v>
      </c>
      <c r="R2019" s="11" t="b">
        <v>1</v>
      </c>
      <c r="S2019" s="11" t="b">
        <v>0</v>
      </c>
      <c r="T2019" s="11" t="b">
        <v>0</v>
      </c>
      <c r="U2019" s="11" t="b">
        <v>1</v>
      </c>
      <c r="V2019" s="11" t="b">
        <v>0</v>
      </c>
      <c r="W2019" s="11" t="b">
        <v>0</v>
      </c>
      <c r="X2019" s="11" t="b">
        <v>1</v>
      </c>
      <c r="Y2019" s="11" t="b">
        <v>0</v>
      </c>
      <c r="Z2019" s="11" t="b">
        <v>0</v>
      </c>
      <c r="AA2019" s="11" t="b">
        <v>1</v>
      </c>
      <c r="AB2019" s="11" t="b">
        <v>1</v>
      </c>
      <c r="AC2019" s="11" t="b">
        <v>0</v>
      </c>
      <c r="AD2019" s="11" t="b">
        <v>1</v>
      </c>
      <c r="AE2019" s="11" t="b">
        <v>1</v>
      </c>
      <c r="AF2019" s="11" t="b">
        <v>0</v>
      </c>
      <c r="AG2019" s="11" t="b">
        <v>0</v>
      </c>
    </row>
    <row r="2020" spans="1:33" x14ac:dyDescent="0.2">
      <c r="A2020" s="11">
        <v>1</v>
      </c>
      <c r="B2020" t="s">
        <v>165</v>
      </c>
      <c r="C2020" t="s">
        <v>3</v>
      </c>
      <c r="D2020">
        <v>0</v>
      </c>
      <c r="E2020">
        <v>7205284.7507149503</v>
      </c>
      <c r="F2020">
        <v>0</v>
      </c>
      <c r="G2020">
        <v>0</v>
      </c>
      <c r="H2020">
        <v>0</v>
      </c>
      <c r="I2020">
        <v>0</v>
      </c>
      <c r="J2020" s="10">
        <f>SUMIFS(Table1[time],Table1[repetition],Table1[[#This Row],[repetition]],Table1[config],Table1[[#This Row],[config]])</f>
        <v>118665567.16710877</v>
      </c>
      <c r="K2020" s="11">
        <v>80</v>
      </c>
      <c r="L2020" s="11">
        <v>2</v>
      </c>
      <c r="M2020" s="11" t="s">
        <v>150</v>
      </c>
      <c r="N2020" s="11" t="b">
        <v>1</v>
      </c>
      <c r="O2020" s="11" t="b">
        <v>0</v>
      </c>
      <c r="P2020" s="11" t="b">
        <v>0</v>
      </c>
      <c r="Q2020" s="11" t="b">
        <v>0</v>
      </c>
      <c r="R2020" s="11" t="b">
        <v>0</v>
      </c>
      <c r="S2020" s="11" t="b">
        <v>1</v>
      </c>
      <c r="T2020" s="11" t="b">
        <v>0</v>
      </c>
      <c r="U2020" s="11" t="b">
        <v>1</v>
      </c>
      <c r="V2020" s="11" t="b">
        <v>1</v>
      </c>
      <c r="W2020" s="11" t="b">
        <v>0</v>
      </c>
      <c r="X2020" s="11" t="b">
        <v>0</v>
      </c>
      <c r="Y2020" s="11" t="b">
        <v>0</v>
      </c>
      <c r="Z2020" s="11" t="b">
        <v>0</v>
      </c>
      <c r="AA2020" s="11" t="b">
        <v>1</v>
      </c>
      <c r="AB2020" s="11" t="b">
        <v>0</v>
      </c>
      <c r="AC2020" s="11" t="b">
        <v>0</v>
      </c>
      <c r="AD2020" s="11" t="b">
        <v>0</v>
      </c>
      <c r="AE2020" s="11" t="b">
        <v>0</v>
      </c>
      <c r="AF2020" s="11" t="b">
        <v>0</v>
      </c>
      <c r="AG2020" s="11" t="b">
        <v>1</v>
      </c>
    </row>
    <row r="2021" spans="1:33" x14ac:dyDescent="0.2">
      <c r="A2021" s="9">
        <v>2</v>
      </c>
      <c r="B2021" t="s">
        <v>165</v>
      </c>
      <c r="C2021" t="s">
        <v>3</v>
      </c>
      <c r="D2021">
        <v>0</v>
      </c>
      <c r="E2021">
        <v>7207400.89122485</v>
      </c>
      <c r="F2021">
        <v>0</v>
      </c>
      <c r="G2021">
        <v>0</v>
      </c>
      <c r="H2021">
        <v>0</v>
      </c>
      <c r="I2021">
        <v>0</v>
      </c>
      <c r="J2021" s="8">
        <f>SUMIFS(Table1[time],Table1[repetition],Table1[[#This Row],[repetition]],Table1[config],Table1[[#This Row],[config]])</f>
        <v>104589664.87816054</v>
      </c>
      <c r="K2021" s="9">
        <v>90</v>
      </c>
      <c r="L2021" s="9">
        <v>6</v>
      </c>
      <c r="M2021" s="9" t="s">
        <v>149</v>
      </c>
      <c r="N2021" s="9" t="b">
        <v>0</v>
      </c>
      <c r="O2021" s="9" t="b">
        <v>0</v>
      </c>
      <c r="P2021" s="9" t="b">
        <v>0</v>
      </c>
      <c r="Q2021" s="9" t="b">
        <v>0</v>
      </c>
      <c r="R2021" s="9" t="b">
        <v>1</v>
      </c>
      <c r="S2021" s="9" t="b">
        <v>0</v>
      </c>
      <c r="T2021" s="9" t="b">
        <v>1</v>
      </c>
      <c r="U2021" s="9" t="b">
        <v>1</v>
      </c>
      <c r="V2021" s="9" t="b">
        <v>0</v>
      </c>
      <c r="W2021" s="9" t="b">
        <v>0</v>
      </c>
      <c r="X2021" s="9" t="b">
        <v>0</v>
      </c>
      <c r="Y2021" s="9" t="b">
        <v>0</v>
      </c>
      <c r="Z2021" s="9" t="b">
        <v>1</v>
      </c>
      <c r="AA2021" s="9" t="b">
        <v>0</v>
      </c>
      <c r="AB2021" s="9" t="b">
        <v>0</v>
      </c>
      <c r="AC2021" s="9" t="b">
        <v>0</v>
      </c>
      <c r="AD2021" s="9" t="b">
        <v>1</v>
      </c>
      <c r="AE2021" s="9" t="b">
        <v>0</v>
      </c>
      <c r="AF2021" s="9" t="b">
        <v>1</v>
      </c>
      <c r="AG2021" s="9" t="b">
        <v>1</v>
      </c>
    </row>
    <row r="2022" spans="1:33" x14ac:dyDescent="0.2">
      <c r="A2022" s="9">
        <v>3</v>
      </c>
      <c r="B2022" t="s">
        <v>165</v>
      </c>
      <c r="C2022" t="s">
        <v>3</v>
      </c>
      <c r="D2022">
        <v>0</v>
      </c>
      <c r="E2022">
        <v>7207910.0428569997</v>
      </c>
      <c r="F2022">
        <v>0</v>
      </c>
      <c r="G2022">
        <v>0</v>
      </c>
      <c r="H2022">
        <v>0</v>
      </c>
      <c r="I2022">
        <v>0</v>
      </c>
      <c r="J2022" s="8">
        <f>SUMIFS(Table1[time],Table1[repetition],Table1[[#This Row],[repetition]],Table1[config],Table1[[#This Row],[config]])</f>
        <v>132224326.9258958</v>
      </c>
      <c r="K2022" s="9">
        <v>90</v>
      </c>
      <c r="L2022" s="9">
        <v>6</v>
      </c>
      <c r="M2022" s="9" t="s">
        <v>149</v>
      </c>
      <c r="N2022" s="9" t="b">
        <v>0</v>
      </c>
      <c r="O2022" s="9" t="b">
        <v>0</v>
      </c>
      <c r="P2022" s="9" t="b">
        <v>0</v>
      </c>
      <c r="Q2022" s="9" t="b">
        <v>0</v>
      </c>
      <c r="R2022" s="9" t="b">
        <v>1</v>
      </c>
      <c r="S2022" s="9" t="b">
        <v>0</v>
      </c>
      <c r="T2022" s="9" t="b">
        <v>1</v>
      </c>
      <c r="U2022" s="9" t="b">
        <v>1</v>
      </c>
      <c r="V2022" s="9" t="b">
        <v>0</v>
      </c>
      <c r="W2022" s="9" t="b">
        <v>0</v>
      </c>
      <c r="X2022" s="9" t="b">
        <v>0</v>
      </c>
      <c r="Y2022" s="9" t="b">
        <v>0</v>
      </c>
      <c r="Z2022" s="9" t="b">
        <v>1</v>
      </c>
      <c r="AA2022" s="9" t="b">
        <v>0</v>
      </c>
      <c r="AB2022" s="9" t="b">
        <v>0</v>
      </c>
      <c r="AC2022" s="9" t="b">
        <v>0</v>
      </c>
      <c r="AD2022" s="9" t="b">
        <v>1</v>
      </c>
      <c r="AE2022" s="9" t="b">
        <v>0</v>
      </c>
      <c r="AF2022" s="9" t="b">
        <v>1</v>
      </c>
      <c r="AG2022" s="9" t="b">
        <v>1</v>
      </c>
    </row>
    <row r="2023" spans="1:33" x14ac:dyDescent="0.2">
      <c r="A2023" s="11">
        <v>1</v>
      </c>
      <c r="B2023" t="s">
        <v>166</v>
      </c>
      <c r="C2023" t="s">
        <v>3</v>
      </c>
      <c r="D2023">
        <v>0</v>
      </c>
      <c r="E2023">
        <v>3552521.9239189699</v>
      </c>
      <c r="F2023">
        <v>0</v>
      </c>
      <c r="G2023">
        <v>0</v>
      </c>
      <c r="H2023">
        <v>0</v>
      </c>
      <c r="I2023">
        <v>0</v>
      </c>
      <c r="J2023" s="10">
        <f>SUMIFS(Table1[time],Table1[repetition],Table1[[#This Row],[repetition]],Table1[config],Table1[[#This Row],[config]])</f>
        <v>118665567.16710877</v>
      </c>
      <c r="K2023" s="11">
        <v>80</v>
      </c>
      <c r="L2023" s="11">
        <v>5</v>
      </c>
      <c r="M2023" s="11" t="s">
        <v>150</v>
      </c>
      <c r="N2023" s="11" t="b">
        <v>0</v>
      </c>
      <c r="O2023" s="11" t="b">
        <v>0</v>
      </c>
      <c r="P2023" s="11" t="b">
        <v>1</v>
      </c>
      <c r="Q2023" s="11" t="b">
        <v>1</v>
      </c>
      <c r="R2023" s="11" t="b">
        <v>1</v>
      </c>
      <c r="S2023" s="11" t="b">
        <v>1</v>
      </c>
      <c r="T2023" s="11" t="b">
        <v>0</v>
      </c>
      <c r="U2023" s="11" t="b">
        <v>1</v>
      </c>
      <c r="V2023" s="11" t="b">
        <v>0</v>
      </c>
      <c r="W2023" s="11" t="b">
        <v>0</v>
      </c>
      <c r="X2023" s="11" t="b">
        <v>0</v>
      </c>
      <c r="Y2023" s="11" t="b">
        <v>0</v>
      </c>
      <c r="Z2023" s="11" t="b">
        <v>0</v>
      </c>
      <c r="AA2023" s="11" t="b">
        <v>0</v>
      </c>
      <c r="AB2023" s="11" t="b">
        <v>1</v>
      </c>
      <c r="AC2023" s="11" t="b">
        <v>1</v>
      </c>
      <c r="AD2023" s="11" t="b">
        <v>1</v>
      </c>
      <c r="AE2023" s="11" t="b">
        <v>0</v>
      </c>
      <c r="AF2023" s="11" t="b">
        <v>1</v>
      </c>
      <c r="AG2023" s="11" t="b">
        <v>1</v>
      </c>
    </row>
    <row r="2024" spans="1:33" x14ac:dyDescent="0.2">
      <c r="A2024" s="11">
        <v>2</v>
      </c>
      <c r="B2024" t="s">
        <v>166</v>
      </c>
      <c r="C2024" t="s">
        <v>3</v>
      </c>
      <c r="D2024">
        <v>0</v>
      </c>
      <c r="E2024">
        <v>2460260.1367318998</v>
      </c>
      <c r="F2024">
        <v>0</v>
      </c>
      <c r="G2024">
        <v>0</v>
      </c>
      <c r="H2024">
        <v>0</v>
      </c>
      <c r="I2024">
        <v>0</v>
      </c>
      <c r="J2024" s="10">
        <f>SUMIFS(Table1[time],Table1[repetition],Table1[[#This Row],[repetition]],Table1[config],Table1[[#This Row],[config]])</f>
        <v>104589664.87816054</v>
      </c>
      <c r="K2024" s="11">
        <v>90</v>
      </c>
      <c r="L2024" s="11">
        <v>5</v>
      </c>
      <c r="M2024" s="11" t="s">
        <v>150</v>
      </c>
      <c r="N2024" s="11" t="b">
        <v>1</v>
      </c>
      <c r="O2024" s="11" t="b">
        <v>1</v>
      </c>
      <c r="P2024" s="11" t="b">
        <v>1</v>
      </c>
      <c r="Q2024" s="11" t="b">
        <v>1</v>
      </c>
      <c r="R2024" s="11" t="b">
        <v>0</v>
      </c>
      <c r="S2024" s="11" t="b">
        <v>1</v>
      </c>
      <c r="T2024" s="11" t="b">
        <v>1</v>
      </c>
      <c r="U2024" s="11" t="b">
        <v>0</v>
      </c>
      <c r="V2024" s="11" t="b">
        <v>1</v>
      </c>
      <c r="W2024" s="11" t="b">
        <v>1</v>
      </c>
      <c r="X2024" s="11" t="b">
        <v>0</v>
      </c>
      <c r="Y2024" s="11" t="b">
        <v>1</v>
      </c>
      <c r="Z2024" s="11" t="b">
        <v>0</v>
      </c>
      <c r="AA2024" s="11" t="b">
        <v>0</v>
      </c>
      <c r="AB2024" s="11" t="b">
        <v>0</v>
      </c>
      <c r="AC2024" s="11" t="b">
        <v>0</v>
      </c>
      <c r="AD2024" s="11" t="b">
        <v>0</v>
      </c>
      <c r="AE2024" s="11" t="b">
        <v>1</v>
      </c>
      <c r="AF2024" s="11" t="b">
        <v>0</v>
      </c>
      <c r="AG2024" s="11" t="b">
        <v>1</v>
      </c>
    </row>
    <row r="2025" spans="1:33" x14ac:dyDescent="0.2">
      <c r="A2025" s="11">
        <v>3</v>
      </c>
      <c r="B2025" t="s">
        <v>166</v>
      </c>
      <c r="C2025" t="s">
        <v>3</v>
      </c>
      <c r="D2025">
        <v>0</v>
      </c>
      <c r="E2025">
        <v>3653536.1881059902</v>
      </c>
      <c r="F2025">
        <v>0</v>
      </c>
      <c r="G2025">
        <v>0</v>
      </c>
      <c r="H2025">
        <v>0</v>
      </c>
      <c r="I2025">
        <v>0</v>
      </c>
      <c r="J2025" s="10">
        <f>SUMIFS(Table1[time],Table1[repetition],Table1[[#This Row],[repetition]],Table1[config],Table1[[#This Row],[config]])</f>
        <v>132224326.9258958</v>
      </c>
      <c r="K2025" s="11">
        <v>90</v>
      </c>
      <c r="L2025" s="11">
        <v>4</v>
      </c>
      <c r="M2025" s="11" t="s">
        <v>150</v>
      </c>
      <c r="N2025" s="11" t="b">
        <v>0</v>
      </c>
      <c r="O2025" s="11" t="b">
        <v>0</v>
      </c>
      <c r="P2025" s="11" t="b">
        <v>0</v>
      </c>
      <c r="Q2025" s="11" t="b">
        <v>0</v>
      </c>
      <c r="R2025" s="11" t="b">
        <v>0</v>
      </c>
      <c r="S2025" s="11" t="b">
        <v>0</v>
      </c>
      <c r="T2025" s="11" t="b">
        <v>1</v>
      </c>
      <c r="U2025" s="11" t="b">
        <v>1</v>
      </c>
      <c r="V2025" s="11" t="b">
        <v>0</v>
      </c>
      <c r="W2025" s="11" t="b">
        <v>1</v>
      </c>
      <c r="X2025" s="11" t="b">
        <v>1</v>
      </c>
      <c r="Y2025" s="11" t="b">
        <v>0</v>
      </c>
      <c r="Z2025" s="11" t="b">
        <v>1</v>
      </c>
      <c r="AA2025" s="11" t="b">
        <v>1</v>
      </c>
      <c r="AB2025" s="11" t="b">
        <v>0</v>
      </c>
      <c r="AC2025" s="11" t="b">
        <v>1</v>
      </c>
      <c r="AD2025" s="11" t="b">
        <v>0</v>
      </c>
      <c r="AE2025" s="11" t="b">
        <v>1</v>
      </c>
      <c r="AF2025" s="11" t="b">
        <v>1</v>
      </c>
      <c r="AG2025" s="11" t="b">
        <v>0</v>
      </c>
    </row>
    <row r="2026" spans="1:33" x14ac:dyDescent="0.2">
      <c r="A2026" s="9">
        <v>1</v>
      </c>
      <c r="B2026" t="s">
        <v>167</v>
      </c>
      <c r="C2026" t="s">
        <v>3</v>
      </c>
      <c r="D2026">
        <v>0</v>
      </c>
      <c r="E2026">
        <v>7203820.2899049995</v>
      </c>
      <c r="F2026">
        <v>0</v>
      </c>
      <c r="G2026">
        <v>0</v>
      </c>
      <c r="H2026">
        <v>0</v>
      </c>
      <c r="I2026">
        <v>0</v>
      </c>
      <c r="J2026" s="8">
        <f>SUMIFS(Table1[time],Table1[repetition],Table1[[#This Row],[repetition]],Table1[config],Table1[[#This Row],[config]])</f>
        <v>118665567.16710877</v>
      </c>
      <c r="K2026" s="9">
        <v>80</v>
      </c>
      <c r="L2026" s="9">
        <v>18</v>
      </c>
      <c r="M2026" s="9" t="s">
        <v>149</v>
      </c>
      <c r="N2026" s="9" t="b">
        <v>1</v>
      </c>
      <c r="O2026" s="9" t="b">
        <v>0</v>
      </c>
      <c r="P2026" s="9" t="b">
        <v>1</v>
      </c>
      <c r="Q2026" s="9" t="b">
        <v>0</v>
      </c>
      <c r="R2026" s="9" t="b">
        <v>0</v>
      </c>
      <c r="S2026" s="9" t="b">
        <v>0</v>
      </c>
      <c r="T2026" s="9" t="b">
        <v>1</v>
      </c>
      <c r="U2026" s="9" t="b">
        <v>0</v>
      </c>
      <c r="V2026" s="9" t="b">
        <v>1</v>
      </c>
      <c r="W2026" s="9" t="b">
        <v>0</v>
      </c>
      <c r="X2026" s="9" t="b">
        <v>0</v>
      </c>
      <c r="Y2026" s="9" t="b">
        <v>1</v>
      </c>
      <c r="Z2026" s="9" t="b">
        <v>0</v>
      </c>
      <c r="AA2026" s="9" t="b">
        <v>1</v>
      </c>
      <c r="AB2026" s="9" t="b">
        <v>1</v>
      </c>
      <c r="AC2026" s="9" t="b">
        <v>0</v>
      </c>
      <c r="AD2026" s="9" t="b">
        <v>0</v>
      </c>
      <c r="AE2026" s="9" t="b">
        <v>0</v>
      </c>
      <c r="AF2026" s="9" t="b">
        <v>0</v>
      </c>
      <c r="AG2026" s="9" t="b">
        <v>0</v>
      </c>
    </row>
    <row r="2027" spans="1:33" x14ac:dyDescent="0.2">
      <c r="A2027" s="11">
        <v>2</v>
      </c>
      <c r="B2027" t="s">
        <v>167</v>
      </c>
      <c r="C2027" t="s">
        <v>3</v>
      </c>
      <c r="D2027">
        <v>0</v>
      </c>
      <c r="E2027">
        <v>7203563.1097508501</v>
      </c>
      <c r="F2027">
        <v>0</v>
      </c>
      <c r="G2027">
        <v>0</v>
      </c>
      <c r="H2027">
        <v>0</v>
      </c>
      <c r="I2027">
        <v>0</v>
      </c>
      <c r="J2027" s="10">
        <f>SUMIFS(Table1[time],Table1[repetition],Table1[[#This Row],[repetition]],Table1[config],Table1[[#This Row],[config]])</f>
        <v>104589664.87816054</v>
      </c>
      <c r="K2027" s="11">
        <v>90</v>
      </c>
      <c r="L2027" s="11">
        <v>18</v>
      </c>
      <c r="M2027" s="11" t="s">
        <v>150</v>
      </c>
      <c r="N2027" s="11" t="b">
        <v>0</v>
      </c>
      <c r="O2027" s="11" t="b">
        <v>1</v>
      </c>
      <c r="P2027" s="11" t="b">
        <v>1</v>
      </c>
      <c r="Q2027" s="11" t="b">
        <v>1</v>
      </c>
      <c r="R2027" s="11" t="b">
        <v>1</v>
      </c>
      <c r="S2027" s="11" t="b">
        <v>0</v>
      </c>
      <c r="T2027" s="11" t="b">
        <v>0</v>
      </c>
      <c r="U2027" s="11" t="b">
        <v>1</v>
      </c>
      <c r="V2027" s="11" t="b">
        <v>0</v>
      </c>
      <c r="W2027" s="11" t="b">
        <v>0</v>
      </c>
      <c r="X2027" s="11" t="b">
        <v>1</v>
      </c>
      <c r="Y2027" s="11" t="b">
        <v>0</v>
      </c>
      <c r="Z2027" s="11" t="b">
        <v>0</v>
      </c>
      <c r="AA2027" s="11" t="b">
        <v>1</v>
      </c>
      <c r="AB2027" s="11" t="b">
        <v>1</v>
      </c>
      <c r="AC2027" s="11" t="b">
        <v>0</v>
      </c>
      <c r="AD2027" s="11" t="b">
        <v>1</v>
      </c>
      <c r="AE2027" s="11" t="b">
        <v>1</v>
      </c>
      <c r="AF2027" s="11" t="b">
        <v>0</v>
      </c>
      <c r="AG2027" s="11" t="b">
        <v>0</v>
      </c>
    </row>
    <row r="2028" spans="1:33" x14ac:dyDescent="0.2">
      <c r="A2028" s="9">
        <v>3</v>
      </c>
      <c r="B2028" t="s">
        <v>167</v>
      </c>
      <c r="C2028" t="s">
        <v>3</v>
      </c>
      <c r="D2028">
        <v>0</v>
      </c>
      <c r="E2028">
        <v>7205714.294183</v>
      </c>
      <c r="F2028">
        <v>0</v>
      </c>
      <c r="G2028">
        <v>0</v>
      </c>
      <c r="H2028">
        <v>0</v>
      </c>
      <c r="I2028">
        <v>0</v>
      </c>
      <c r="J2028" s="8">
        <f>SUMIFS(Table1[time],Table1[repetition],Table1[[#This Row],[repetition]],Table1[config],Table1[[#This Row],[config]])</f>
        <v>132224326.9258958</v>
      </c>
      <c r="K2028" s="9">
        <v>90</v>
      </c>
      <c r="L2028" s="9">
        <v>18</v>
      </c>
      <c r="M2028" s="9" t="s">
        <v>150</v>
      </c>
      <c r="N2028" s="9" t="b">
        <v>0</v>
      </c>
      <c r="O2028" s="9" t="b">
        <v>1</v>
      </c>
      <c r="P2028" s="9" t="b">
        <v>1</v>
      </c>
      <c r="Q2028" s="9" t="b">
        <v>1</v>
      </c>
      <c r="R2028" s="9" t="b">
        <v>1</v>
      </c>
      <c r="S2028" s="9" t="b">
        <v>0</v>
      </c>
      <c r="T2028" s="9" t="b">
        <v>0</v>
      </c>
      <c r="U2028" s="9" t="b">
        <v>1</v>
      </c>
      <c r="V2028" s="9" t="b">
        <v>0</v>
      </c>
      <c r="W2028" s="9" t="b">
        <v>0</v>
      </c>
      <c r="X2028" s="9" t="b">
        <v>1</v>
      </c>
      <c r="Y2028" s="9" t="b">
        <v>0</v>
      </c>
      <c r="Z2028" s="9" t="b">
        <v>0</v>
      </c>
      <c r="AA2028" s="9" t="b">
        <v>1</v>
      </c>
      <c r="AB2028" s="9" t="b">
        <v>1</v>
      </c>
      <c r="AC2028" s="9" t="b">
        <v>0</v>
      </c>
      <c r="AD2028" s="9" t="b">
        <v>1</v>
      </c>
      <c r="AE2028" s="9" t="b">
        <v>1</v>
      </c>
      <c r="AF2028" s="9" t="b">
        <v>0</v>
      </c>
      <c r="AG2028" s="9" t="b">
        <v>0</v>
      </c>
    </row>
    <row r="2029" spans="1:33" x14ac:dyDescent="0.2">
      <c r="A2029" s="9">
        <v>1</v>
      </c>
      <c r="B2029" t="s">
        <v>161</v>
      </c>
      <c r="C2029" t="s">
        <v>3</v>
      </c>
      <c r="D2029">
        <v>0</v>
      </c>
      <c r="E2029">
        <v>7202137.6809229804</v>
      </c>
      <c r="F2029">
        <v>0</v>
      </c>
      <c r="G2029">
        <v>0</v>
      </c>
      <c r="H2029">
        <v>0</v>
      </c>
      <c r="I2029">
        <v>0</v>
      </c>
      <c r="J2029" s="8">
        <f>SUMIFS(Table1[time],Table1[repetition],Table1[[#This Row],[repetition]],Table1[config],Table1[[#This Row],[config]])</f>
        <v>118665567.16710877</v>
      </c>
      <c r="K2029" s="9">
        <v>0</v>
      </c>
      <c r="L2029" s="9">
        <v>4</v>
      </c>
      <c r="M2029" s="9" t="s">
        <v>149</v>
      </c>
      <c r="N2029" s="9" t="b">
        <v>1</v>
      </c>
      <c r="O2029" s="9" t="b">
        <v>0</v>
      </c>
      <c r="P2029" s="9" t="b">
        <v>1</v>
      </c>
      <c r="Q2029" s="9" t="b">
        <v>0</v>
      </c>
      <c r="R2029" s="9" t="b">
        <v>1</v>
      </c>
      <c r="S2029" s="9" t="b">
        <v>0</v>
      </c>
      <c r="T2029" s="9" t="b">
        <v>1</v>
      </c>
      <c r="U2029" s="9" t="b">
        <v>0</v>
      </c>
      <c r="V2029" s="9" t="b">
        <v>1</v>
      </c>
      <c r="W2029" s="9" t="b">
        <v>0</v>
      </c>
      <c r="X2029" s="9" t="b">
        <v>1</v>
      </c>
      <c r="Y2029" s="9" t="b">
        <v>0</v>
      </c>
      <c r="Z2029" s="9" t="b">
        <v>1</v>
      </c>
      <c r="AA2029" s="9" t="b">
        <v>0</v>
      </c>
      <c r="AB2029" s="9" t="b">
        <v>1</v>
      </c>
      <c r="AC2029" s="9" t="b">
        <v>0</v>
      </c>
      <c r="AD2029" s="9" t="b">
        <v>1</v>
      </c>
      <c r="AE2029" s="9" t="b">
        <v>0</v>
      </c>
      <c r="AF2029" s="9" t="b">
        <v>1</v>
      </c>
      <c r="AG2029" s="9" t="b">
        <v>0</v>
      </c>
    </row>
    <row r="2030" spans="1:33" x14ac:dyDescent="0.2">
      <c r="A2030" s="11">
        <v>2</v>
      </c>
      <c r="B2030" t="s">
        <v>161</v>
      </c>
      <c r="C2030" t="s">
        <v>3</v>
      </c>
      <c r="D2030">
        <v>0</v>
      </c>
      <c r="E2030">
        <v>7202776.6176969698</v>
      </c>
      <c r="F2030">
        <v>0</v>
      </c>
      <c r="G2030">
        <v>0</v>
      </c>
      <c r="H2030">
        <v>0</v>
      </c>
      <c r="I2030">
        <v>0</v>
      </c>
      <c r="J2030" s="10">
        <f>SUMIFS(Table1[time],Table1[repetition],Table1[[#This Row],[repetition]],Table1[config],Table1[[#This Row],[config]])</f>
        <v>104589664.87816054</v>
      </c>
      <c r="K2030" s="11">
        <v>90</v>
      </c>
      <c r="L2030" s="11">
        <v>6</v>
      </c>
      <c r="M2030" s="11" t="s">
        <v>149</v>
      </c>
      <c r="N2030" s="11" t="b">
        <v>0</v>
      </c>
      <c r="O2030" s="11" t="b">
        <v>0</v>
      </c>
      <c r="P2030" s="11" t="b">
        <v>0</v>
      </c>
      <c r="Q2030" s="11" t="b">
        <v>0</v>
      </c>
      <c r="R2030" s="11" t="b">
        <v>1</v>
      </c>
      <c r="S2030" s="11" t="b">
        <v>0</v>
      </c>
      <c r="T2030" s="11" t="b">
        <v>1</v>
      </c>
      <c r="U2030" s="11" t="b">
        <v>1</v>
      </c>
      <c r="V2030" s="11" t="b">
        <v>0</v>
      </c>
      <c r="W2030" s="11" t="b">
        <v>0</v>
      </c>
      <c r="X2030" s="11" t="b">
        <v>0</v>
      </c>
      <c r="Y2030" s="11" t="b">
        <v>0</v>
      </c>
      <c r="Z2030" s="11" t="b">
        <v>1</v>
      </c>
      <c r="AA2030" s="11" t="b">
        <v>0</v>
      </c>
      <c r="AB2030" s="11" t="b">
        <v>0</v>
      </c>
      <c r="AC2030" s="11" t="b">
        <v>0</v>
      </c>
      <c r="AD2030" s="11" t="b">
        <v>1</v>
      </c>
      <c r="AE2030" s="11" t="b">
        <v>0</v>
      </c>
      <c r="AF2030" s="11" t="b">
        <v>1</v>
      </c>
      <c r="AG2030" s="11" t="b">
        <v>1</v>
      </c>
    </row>
    <row r="2031" spans="1:33" x14ac:dyDescent="0.2">
      <c r="A2031" s="9">
        <v>3</v>
      </c>
      <c r="B2031" t="s">
        <v>161</v>
      </c>
      <c r="C2031" t="s">
        <v>3</v>
      </c>
      <c r="D2031">
        <v>0</v>
      </c>
      <c r="E2031">
        <v>7204209.9570150003</v>
      </c>
      <c r="F2031">
        <v>0</v>
      </c>
      <c r="G2031">
        <v>0</v>
      </c>
      <c r="H2031">
        <v>0</v>
      </c>
      <c r="I2031">
        <v>0</v>
      </c>
      <c r="J2031" s="8">
        <f>SUMIFS(Table1[time],Table1[repetition],Table1[[#This Row],[repetition]],Table1[config],Table1[[#This Row],[config]])</f>
        <v>132224326.9258958</v>
      </c>
      <c r="K2031" s="9">
        <v>90</v>
      </c>
      <c r="L2031" s="9">
        <v>6</v>
      </c>
      <c r="M2031" s="9" t="s">
        <v>149</v>
      </c>
      <c r="N2031" s="9" t="b">
        <v>0</v>
      </c>
      <c r="O2031" s="9" t="b">
        <v>0</v>
      </c>
      <c r="P2031" s="9" t="b">
        <v>0</v>
      </c>
      <c r="Q2031" s="9" t="b">
        <v>0</v>
      </c>
      <c r="R2031" s="9" t="b">
        <v>1</v>
      </c>
      <c r="S2031" s="9" t="b">
        <v>0</v>
      </c>
      <c r="T2031" s="9" t="b">
        <v>1</v>
      </c>
      <c r="U2031" s="9" t="b">
        <v>1</v>
      </c>
      <c r="V2031" s="9" t="b">
        <v>0</v>
      </c>
      <c r="W2031" s="9" t="b">
        <v>0</v>
      </c>
      <c r="X2031" s="9" t="b">
        <v>0</v>
      </c>
      <c r="Y2031" s="9" t="b">
        <v>0</v>
      </c>
      <c r="Z2031" s="9" t="b">
        <v>1</v>
      </c>
      <c r="AA2031" s="9" t="b">
        <v>0</v>
      </c>
      <c r="AB2031" s="9" t="b">
        <v>0</v>
      </c>
      <c r="AC2031" s="9" t="b">
        <v>0</v>
      </c>
      <c r="AD2031" s="9" t="b">
        <v>1</v>
      </c>
      <c r="AE2031" s="9" t="b">
        <v>0</v>
      </c>
      <c r="AF2031" s="9" t="b">
        <v>1</v>
      </c>
      <c r="AG2031" s="9" t="b">
        <v>1</v>
      </c>
    </row>
    <row r="2032" spans="1:33" x14ac:dyDescent="0.2">
      <c r="A2032" s="9">
        <v>1</v>
      </c>
      <c r="B2032" t="s">
        <v>168</v>
      </c>
      <c r="C2032" t="s">
        <v>3</v>
      </c>
      <c r="D2032">
        <v>0</v>
      </c>
      <c r="E2032">
        <v>2474904.21211201</v>
      </c>
      <c r="F2032">
        <v>0</v>
      </c>
      <c r="G2032">
        <v>0</v>
      </c>
      <c r="H2032">
        <v>0</v>
      </c>
      <c r="I2032">
        <v>0</v>
      </c>
      <c r="J2032" s="8">
        <f>SUMIFS(Table1[time],Table1[repetition],Table1[[#This Row],[repetition]],Table1[config],Table1[[#This Row],[config]])</f>
        <v>118665567.16710877</v>
      </c>
      <c r="K2032" s="9">
        <v>90</v>
      </c>
      <c r="L2032" s="9">
        <v>4</v>
      </c>
      <c r="M2032" s="9" t="s">
        <v>150</v>
      </c>
      <c r="N2032" s="9" t="b">
        <v>0</v>
      </c>
      <c r="O2032" s="9" t="b">
        <v>0</v>
      </c>
      <c r="P2032" s="9" t="b">
        <v>0</v>
      </c>
      <c r="Q2032" s="9" t="b">
        <v>0</v>
      </c>
      <c r="R2032" s="9" t="b">
        <v>0</v>
      </c>
      <c r="S2032" s="9" t="b">
        <v>0</v>
      </c>
      <c r="T2032" s="9" t="b">
        <v>1</v>
      </c>
      <c r="U2032" s="9" t="b">
        <v>1</v>
      </c>
      <c r="V2032" s="9" t="b">
        <v>0</v>
      </c>
      <c r="W2032" s="9" t="b">
        <v>1</v>
      </c>
      <c r="X2032" s="9" t="b">
        <v>1</v>
      </c>
      <c r="Y2032" s="9" t="b">
        <v>0</v>
      </c>
      <c r="Z2032" s="9" t="b">
        <v>1</v>
      </c>
      <c r="AA2032" s="9" t="b">
        <v>1</v>
      </c>
      <c r="AB2032" s="9" t="b">
        <v>0</v>
      </c>
      <c r="AC2032" s="9" t="b">
        <v>1</v>
      </c>
      <c r="AD2032" s="9" t="b">
        <v>0</v>
      </c>
      <c r="AE2032" s="9" t="b">
        <v>1</v>
      </c>
      <c r="AF2032" s="9" t="b">
        <v>1</v>
      </c>
      <c r="AG2032" s="9" t="b">
        <v>0</v>
      </c>
    </row>
    <row r="2033" spans="1:33" x14ac:dyDescent="0.2">
      <c r="A2033" s="11">
        <v>2</v>
      </c>
      <c r="B2033" t="s">
        <v>168</v>
      </c>
      <c r="C2033" t="s">
        <v>3</v>
      </c>
      <c r="D2033">
        <v>0</v>
      </c>
      <c r="E2033">
        <v>1873244.48551796</v>
      </c>
      <c r="F2033">
        <v>0</v>
      </c>
      <c r="G2033">
        <v>0</v>
      </c>
      <c r="H2033">
        <v>0</v>
      </c>
      <c r="I2033">
        <v>0</v>
      </c>
      <c r="J2033" s="10">
        <f>SUMIFS(Table1[time],Table1[repetition],Table1[[#This Row],[repetition]],Table1[config],Table1[[#This Row],[config]])</f>
        <v>104589664.87816054</v>
      </c>
      <c r="K2033" s="11">
        <v>90</v>
      </c>
      <c r="L2033" s="11">
        <v>5</v>
      </c>
      <c r="M2033" s="11" t="s">
        <v>150</v>
      </c>
      <c r="N2033" s="11" t="b">
        <v>1</v>
      </c>
      <c r="O2033" s="11" t="b">
        <v>1</v>
      </c>
      <c r="P2033" s="11" t="b">
        <v>1</v>
      </c>
      <c r="Q2033" s="11" t="b">
        <v>1</v>
      </c>
      <c r="R2033" s="11" t="b">
        <v>0</v>
      </c>
      <c r="S2033" s="11" t="b">
        <v>1</v>
      </c>
      <c r="T2033" s="11" t="b">
        <v>1</v>
      </c>
      <c r="U2033" s="11" t="b">
        <v>0</v>
      </c>
      <c r="V2033" s="11" t="b">
        <v>1</v>
      </c>
      <c r="W2033" s="11" t="b">
        <v>1</v>
      </c>
      <c r="X2033" s="11" t="b">
        <v>0</v>
      </c>
      <c r="Y2033" s="11" t="b">
        <v>1</v>
      </c>
      <c r="Z2033" s="11" t="b">
        <v>0</v>
      </c>
      <c r="AA2033" s="11" t="b">
        <v>0</v>
      </c>
      <c r="AB2033" s="11" t="b">
        <v>0</v>
      </c>
      <c r="AC2033" s="11" t="b">
        <v>0</v>
      </c>
      <c r="AD2033" s="11" t="b">
        <v>0</v>
      </c>
      <c r="AE2033" s="11" t="b">
        <v>1</v>
      </c>
      <c r="AF2033" s="11" t="b">
        <v>0</v>
      </c>
      <c r="AG2033" s="11" t="b">
        <v>1</v>
      </c>
    </row>
    <row r="2034" spans="1:33" x14ac:dyDescent="0.2">
      <c r="A2034" s="11">
        <v>3</v>
      </c>
      <c r="B2034" t="s">
        <v>168</v>
      </c>
      <c r="C2034" t="s">
        <v>3</v>
      </c>
      <c r="D2034">
        <v>0</v>
      </c>
      <c r="E2034">
        <v>2842412.8363359901</v>
      </c>
      <c r="F2034">
        <v>0</v>
      </c>
      <c r="G2034">
        <v>0</v>
      </c>
      <c r="H2034">
        <v>0</v>
      </c>
      <c r="I2034">
        <v>0</v>
      </c>
      <c r="J2034" s="10">
        <f>SUMIFS(Table1[time],Table1[repetition],Table1[[#This Row],[repetition]],Table1[config],Table1[[#This Row],[config]])</f>
        <v>132224326.9258958</v>
      </c>
      <c r="K2034" s="11">
        <v>90</v>
      </c>
      <c r="L2034" s="11">
        <v>6</v>
      </c>
      <c r="M2034" s="11" t="s">
        <v>149</v>
      </c>
      <c r="N2034" s="11" t="b">
        <v>0</v>
      </c>
      <c r="O2034" s="11" t="b">
        <v>0</v>
      </c>
      <c r="P2034" s="11" t="b">
        <v>0</v>
      </c>
      <c r="Q2034" s="11" t="b">
        <v>0</v>
      </c>
      <c r="R2034" s="11" t="b">
        <v>1</v>
      </c>
      <c r="S2034" s="11" t="b">
        <v>0</v>
      </c>
      <c r="T2034" s="11" t="b">
        <v>1</v>
      </c>
      <c r="U2034" s="11" t="b">
        <v>1</v>
      </c>
      <c r="V2034" s="11" t="b">
        <v>0</v>
      </c>
      <c r="W2034" s="11" t="b">
        <v>0</v>
      </c>
      <c r="X2034" s="11" t="b">
        <v>0</v>
      </c>
      <c r="Y2034" s="11" t="b">
        <v>0</v>
      </c>
      <c r="Z2034" s="11" t="b">
        <v>1</v>
      </c>
      <c r="AA2034" s="11" t="b">
        <v>0</v>
      </c>
      <c r="AB2034" s="11" t="b">
        <v>0</v>
      </c>
      <c r="AC2034" s="11" t="b">
        <v>0</v>
      </c>
      <c r="AD2034" s="11" t="b">
        <v>1</v>
      </c>
      <c r="AE2034" s="11" t="b">
        <v>0</v>
      </c>
      <c r="AF2034" s="11" t="b">
        <v>1</v>
      </c>
      <c r="AG2034" s="11" t="b">
        <v>1</v>
      </c>
    </row>
    <row r="2035" spans="1:33" x14ac:dyDescent="0.2">
      <c r="A2035" s="11">
        <v>1</v>
      </c>
      <c r="B2035" t="s">
        <v>169</v>
      </c>
      <c r="C2035" t="s">
        <v>3</v>
      </c>
      <c r="D2035">
        <v>0</v>
      </c>
      <c r="E2035">
        <v>1567686.8569650101</v>
      </c>
      <c r="F2035">
        <v>0</v>
      </c>
      <c r="G2035">
        <v>0</v>
      </c>
      <c r="H2035">
        <v>0</v>
      </c>
      <c r="I2035">
        <v>0</v>
      </c>
      <c r="J2035" s="10">
        <f>SUMIFS(Table1[time],Table1[repetition],Table1[[#This Row],[repetition]],Table1[config],Table1[[#This Row],[config]])</f>
        <v>118665567.16710877</v>
      </c>
      <c r="K2035" s="11">
        <v>90</v>
      </c>
      <c r="L2035" s="11">
        <v>18</v>
      </c>
      <c r="M2035" s="11" t="s">
        <v>150</v>
      </c>
      <c r="N2035" s="11" t="b">
        <v>0</v>
      </c>
      <c r="O2035" s="11" t="b">
        <v>1</v>
      </c>
      <c r="P2035" s="11" t="b">
        <v>1</v>
      </c>
      <c r="Q2035" s="11" t="b">
        <v>1</v>
      </c>
      <c r="R2035" s="11" t="b">
        <v>1</v>
      </c>
      <c r="S2035" s="11" t="b">
        <v>0</v>
      </c>
      <c r="T2035" s="11" t="b">
        <v>0</v>
      </c>
      <c r="U2035" s="11" t="b">
        <v>1</v>
      </c>
      <c r="V2035" s="11" t="b">
        <v>0</v>
      </c>
      <c r="W2035" s="11" t="b">
        <v>0</v>
      </c>
      <c r="X2035" s="11" t="b">
        <v>1</v>
      </c>
      <c r="Y2035" s="11" t="b">
        <v>0</v>
      </c>
      <c r="Z2035" s="11" t="b">
        <v>0</v>
      </c>
      <c r="AA2035" s="11" t="b">
        <v>1</v>
      </c>
      <c r="AB2035" s="11" t="b">
        <v>1</v>
      </c>
      <c r="AC2035" s="11" t="b">
        <v>0</v>
      </c>
      <c r="AD2035" s="11" t="b">
        <v>1</v>
      </c>
      <c r="AE2035" s="11" t="b">
        <v>1</v>
      </c>
      <c r="AF2035" s="11" t="b">
        <v>0</v>
      </c>
      <c r="AG2035" s="11" t="b">
        <v>0</v>
      </c>
    </row>
    <row r="2036" spans="1:33" x14ac:dyDescent="0.2">
      <c r="A2036" s="9">
        <v>2</v>
      </c>
      <c r="B2036" t="s">
        <v>169</v>
      </c>
      <c r="C2036" t="s">
        <v>3</v>
      </c>
      <c r="D2036">
        <v>0</v>
      </c>
      <c r="E2036">
        <v>1027736.23431893</v>
      </c>
      <c r="F2036">
        <v>0</v>
      </c>
      <c r="G2036">
        <v>0</v>
      </c>
      <c r="H2036">
        <v>0</v>
      </c>
      <c r="I2036">
        <v>0</v>
      </c>
      <c r="J2036" s="8">
        <f>SUMIFS(Table1[time],Table1[repetition],Table1[[#This Row],[repetition]],Table1[config],Table1[[#This Row],[config]])</f>
        <v>104589664.87816054</v>
      </c>
      <c r="K2036" s="9">
        <v>90</v>
      </c>
      <c r="L2036" s="9">
        <v>4</v>
      </c>
      <c r="M2036" s="9" t="s">
        <v>150</v>
      </c>
      <c r="N2036" s="9" t="b">
        <v>0</v>
      </c>
      <c r="O2036" s="9" t="b">
        <v>0</v>
      </c>
      <c r="P2036" s="9" t="b">
        <v>0</v>
      </c>
      <c r="Q2036" s="9" t="b">
        <v>0</v>
      </c>
      <c r="R2036" s="9" t="b">
        <v>0</v>
      </c>
      <c r="S2036" s="9" t="b">
        <v>0</v>
      </c>
      <c r="T2036" s="9" t="b">
        <v>1</v>
      </c>
      <c r="U2036" s="9" t="b">
        <v>1</v>
      </c>
      <c r="V2036" s="9" t="b">
        <v>0</v>
      </c>
      <c r="W2036" s="9" t="b">
        <v>1</v>
      </c>
      <c r="X2036" s="9" t="b">
        <v>1</v>
      </c>
      <c r="Y2036" s="9" t="b">
        <v>0</v>
      </c>
      <c r="Z2036" s="9" t="b">
        <v>1</v>
      </c>
      <c r="AA2036" s="9" t="b">
        <v>1</v>
      </c>
      <c r="AB2036" s="9" t="b">
        <v>0</v>
      </c>
      <c r="AC2036" s="9" t="b">
        <v>1</v>
      </c>
      <c r="AD2036" s="9" t="b">
        <v>0</v>
      </c>
      <c r="AE2036" s="9" t="b">
        <v>1</v>
      </c>
      <c r="AF2036" s="9" t="b">
        <v>1</v>
      </c>
      <c r="AG2036" s="9" t="b">
        <v>0</v>
      </c>
    </row>
    <row r="2037" spans="1:33" x14ac:dyDescent="0.2">
      <c r="A2037" s="11">
        <v>3</v>
      </c>
      <c r="B2037" t="s">
        <v>169</v>
      </c>
      <c r="C2037" t="s">
        <v>3</v>
      </c>
      <c r="D2037">
        <v>0</v>
      </c>
      <c r="E2037">
        <v>1685882.5058879999</v>
      </c>
      <c r="F2037">
        <v>0</v>
      </c>
      <c r="G2037">
        <v>0</v>
      </c>
      <c r="H2037">
        <v>0</v>
      </c>
      <c r="I2037">
        <v>0</v>
      </c>
      <c r="J2037" s="10">
        <f>SUMIFS(Table1[time],Table1[repetition],Table1[[#This Row],[repetition]],Table1[config],Table1[[#This Row],[config]])</f>
        <v>132224326.9258958</v>
      </c>
      <c r="K2037" s="11">
        <v>0</v>
      </c>
      <c r="L2037" s="11">
        <v>4</v>
      </c>
      <c r="M2037" s="11" t="s">
        <v>149</v>
      </c>
      <c r="N2037" s="11" t="b">
        <v>1</v>
      </c>
      <c r="O2037" s="11" t="b">
        <v>0</v>
      </c>
      <c r="P2037" s="11" t="b">
        <v>1</v>
      </c>
      <c r="Q2037" s="11" t="b">
        <v>0</v>
      </c>
      <c r="R2037" s="11" t="b">
        <v>1</v>
      </c>
      <c r="S2037" s="11" t="b">
        <v>0</v>
      </c>
      <c r="T2037" s="11" t="b">
        <v>1</v>
      </c>
      <c r="U2037" s="11" t="b">
        <v>0</v>
      </c>
      <c r="V2037" s="11" t="b">
        <v>1</v>
      </c>
      <c r="W2037" s="11" t="b">
        <v>0</v>
      </c>
      <c r="X2037" s="11" t="b">
        <v>1</v>
      </c>
      <c r="Y2037" s="11" t="b">
        <v>0</v>
      </c>
      <c r="Z2037" s="11" t="b">
        <v>1</v>
      </c>
      <c r="AA2037" s="11" t="b">
        <v>0</v>
      </c>
      <c r="AB2037" s="11" t="b">
        <v>1</v>
      </c>
      <c r="AC2037" s="11" t="b">
        <v>0</v>
      </c>
      <c r="AD2037" s="11" t="b">
        <v>1</v>
      </c>
      <c r="AE2037" s="11" t="b">
        <v>0</v>
      </c>
      <c r="AF2037" s="11" t="b">
        <v>1</v>
      </c>
      <c r="AG2037" s="11" t="b">
        <v>0</v>
      </c>
    </row>
    <row r="2038" spans="1:33" x14ac:dyDescent="0.2">
      <c r="A2038" s="11">
        <v>1</v>
      </c>
      <c r="B2038" t="s">
        <v>170</v>
      </c>
      <c r="C2038" t="s">
        <v>3</v>
      </c>
      <c r="D2038">
        <v>0</v>
      </c>
      <c r="E2038">
        <v>2298374.3460309901</v>
      </c>
      <c r="F2038">
        <v>0</v>
      </c>
      <c r="G2038">
        <v>0</v>
      </c>
      <c r="H2038">
        <v>0</v>
      </c>
      <c r="I2038">
        <v>0</v>
      </c>
      <c r="J2038" s="10">
        <f>SUMIFS(Table1[time],Table1[repetition],Table1[[#This Row],[repetition]],Table1[config],Table1[[#This Row],[config]])</f>
        <v>118665567.16710877</v>
      </c>
      <c r="K2038" s="11">
        <v>100</v>
      </c>
      <c r="L2038" s="11">
        <v>2</v>
      </c>
      <c r="M2038" s="11" t="s">
        <v>150</v>
      </c>
      <c r="N2038" s="11" t="b">
        <v>1</v>
      </c>
      <c r="O2038" s="11" t="b">
        <v>0</v>
      </c>
      <c r="P2038" s="11" t="b">
        <v>0</v>
      </c>
      <c r="Q2038" s="11" t="b">
        <v>0</v>
      </c>
      <c r="R2038" s="11" t="b">
        <v>0</v>
      </c>
      <c r="S2038" s="11" t="b">
        <v>1</v>
      </c>
      <c r="T2038" s="11" t="b">
        <v>0</v>
      </c>
      <c r="U2038" s="11" t="b">
        <v>1</v>
      </c>
      <c r="V2038" s="11" t="b">
        <v>1</v>
      </c>
      <c r="W2038" s="11" t="b">
        <v>0</v>
      </c>
      <c r="X2038" s="11" t="b">
        <v>0</v>
      </c>
      <c r="Y2038" s="11" t="b">
        <v>0</v>
      </c>
      <c r="Z2038" s="11" t="b">
        <v>0</v>
      </c>
      <c r="AA2038" s="11" t="b">
        <v>1</v>
      </c>
      <c r="AB2038" s="11" t="b">
        <v>0</v>
      </c>
      <c r="AC2038" s="11" t="b">
        <v>0</v>
      </c>
      <c r="AD2038" s="11" t="b">
        <v>0</v>
      </c>
      <c r="AE2038" s="11" t="b">
        <v>0</v>
      </c>
      <c r="AF2038" s="11" t="b">
        <v>0</v>
      </c>
      <c r="AG2038" s="11" t="b">
        <v>1</v>
      </c>
    </row>
    <row r="2039" spans="1:33" x14ac:dyDescent="0.2">
      <c r="A2039" s="11">
        <v>2</v>
      </c>
      <c r="B2039" t="s">
        <v>170</v>
      </c>
      <c r="C2039" t="s">
        <v>3</v>
      </c>
      <c r="D2039">
        <v>0</v>
      </c>
      <c r="E2039">
        <v>2171720.2677452001</v>
      </c>
      <c r="F2039">
        <v>0</v>
      </c>
      <c r="G2039">
        <v>0</v>
      </c>
      <c r="H2039">
        <v>0</v>
      </c>
      <c r="I2039">
        <v>0</v>
      </c>
      <c r="J2039" s="10">
        <f>SUMIFS(Table1[time],Table1[repetition],Table1[[#This Row],[repetition]],Table1[config],Table1[[#This Row],[config]])</f>
        <v>104589664.87816054</v>
      </c>
      <c r="K2039" s="11">
        <v>90</v>
      </c>
      <c r="L2039" s="11">
        <v>3</v>
      </c>
      <c r="M2039" s="11" t="s">
        <v>151</v>
      </c>
      <c r="N2039" s="11" t="b">
        <v>0</v>
      </c>
      <c r="O2039" s="11" t="b">
        <v>1</v>
      </c>
      <c r="P2039" s="11" t="b">
        <v>1</v>
      </c>
      <c r="Q2039" s="11" t="b">
        <v>0</v>
      </c>
      <c r="R2039" s="11" t="b">
        <v>0</v>
      </c>
      <c r="S2039" s="11" t="b">
        <v>1</v>
      </c>
      <c r="T2039" s="11" t="b">
        <v>1</v>
      </c>
      <c r="U2039" s="11" t="b">
        <v>1</v>
      </c>
      <c r="V2039" s="11" t="b">
        <v>0</v>
      </c>
      <c r="W2039" s="11" t="b">
        <v>1</v>
      </c>
      <c r="X2039" s="11" t="b">
        <v>0</v>
      </c>
      <c r="Y2039" s="11" t="b">
        <v>1</v>
      </c>
      <c r="Z2039" s="11" t="b">
        <v>1</v>
      </c>
      <c r="AA2039" s="11" t="b">
        <v>1</v>
      </c>
      <c r="AB2039" s="11" t="b">
        <v>1</v>
      </c>
      <c r="AC2039" s="11" t="b">
        <v>0</v>
      </c>
      <c r="AD2039" s="11" t="b">
        <v>0</v>
      </c>
      <c r="AE2039" s="11" t="b">
        <v>1</v>
      </c>
      <c r="AF2039" s="11" t="b">
        <v>1</v>
      </c>
      <c r="AG2039" s="11" t="b">
        <v>1</v>
      </c>
    </row>
    <row r="2040" spans="1:33" x14ac:dyDescent="0.2">
      <c r="A2040" s="9">
        <v>3</v>
      </c>
      <c r="B2040" t="s">
        <v>170</v>
      </c>
      <c r="C2040" t="s">
        <v>3</v>
      </c>
      <c r="D2040">
        <v>0</v>
      </c>
      <c r="E2040">
        <v>2540890.5370470001</v>
      </c>
      <c r="F2040">
        <v>0</v>
      </c>
      <c r="G2040">
        <v>0</v>
      </c>
      <c r="H2040">
        <v>0</v>
      </c>
      <c r="I2040">
        <v>0</v>
      </c>
      <c r="J2040" s="8">
        <f>SUMIFS(Table1[time],Table1[repetition],Table1[[#This Row],[repetition]],Table1[config],Table1[[#This Row],[config]])</f>
        <v>132224326.9258958</v>
      </c>
      <c r="K2040" s="9">
        <v>90</v>
      </c>
      <c r="L2040" s="9">
        <v>3</v>
      </c>
      <c r="M2040" s="9" t="s">
        <v>151</v>
      </c>
      <c r="N2040" s="9" t="b">
        <v>0</v>
      </c>
      <c r="O2040" s="9" t="b">
        <v>1</v>
      </c>
      <c r="P2040" s="9" t="b">
        <v>1</v>
      </c>
      <c r="Q2040" s="9" t="b">
        <v>0</v>
      </c>
      <c r="R2040" s="9" t="b">
        <v>0</v>
      </c>
      <c r="S2040" s="9" t="b">
        <v>1</v>
      </c>
      <c r="T2040" s="9" t="b">
        <v>1</v>
      </c>
      <c r="U2040" s="9" t="b">
        <v>1</v>
      </c>
      <c r="V2040" s="9" t="b">
        <v>0</v>
      </c>
      <c r="W2040" s="9" t="b">
        <v>1</v>
      </c>
      <c r="X2040" s="9" t="b">
        <v>0</v>
      </c>
      <c r="Y2040" s="9" t="b">
        <v>1</v>
      </c>
      <c r="Z2040" s="9" t="b">
        <v>1</v>
      </c>
      <c r="AA2040" s="9" t="b">
        <v>1</v>
      </c>
      <c r="AB2040" s="9" t="b">
        <v>1</v>
      </c>
      <c r="AC2040" s="9" t="b">
        <v>0</v>
      </c>
      <c r="AD2040" s="9" t="b">
        <v>0</v>
      </c>
      <c r="AE2040" s="9" t="b">
        <v>1</v>
      </c>
      <c r="AF2040" s="9" t="b">
        <v>1</v>
      </c>
      <c r="AG2040" s="9" t="b">
        <v>1</v>
      </c>
    </row>
    <row r="2041" spans="1:33" x14ac:dyDescent="0.2">
      <c r="A2041" s="11">
        <v>1</v>
      </c>
      <c r="B2041" t="s">
        <v>172</v>
      </c>
      <c r="C2041" t="s">
        <v>3</v>
      </c>
      <c r="D2041">
        <v>0</v>
      </c>
      <c r="E2041">
        <v>4892576.9244640199</v>
      </c>
      <c r="F2041">
        <v>0</v>
      </c>
      <c r="G2041">
        <v>0</v>
      </c>
      <c r="H2041">
        <v>0</v>
      </c>
      <c r="I2041">
        <v>0</v>
      </c>
      <c r="J2041" s="10">
        <f>SUMIFS(Table1[time],Table1[repetition],Table1[[#This Row],[repetition]],Table1[config],Table1[[#This Row],[config]])</f>
        <v>118665567.16710877</v>
      </c>
      <c r="K2041" s="11">
        <v>100</v>
      </c>
      <c r="L2041" s="11">
        <v>5</v>
      </c>
      <c r="M2041" s="11" t="s">
        <v>150</v>
      </c>
      <c r="N2041" s="11" t="b">
        <v>0</v>
      </c>
      <c r="O2041" s="11" t="b">
        <v>0</v>
      </c>
      <c r="P2041" s="11" t="b">
        <v>1</v>
      </c>
      <c r="Q2041" s="11" t="b">
        <v>0</v>
      </c>
      <c r="R2041" s="11" t="b">
        <v>0</v>
      </c>
      <c r="S2041" s="11" t="b">
        <v>1</v>
      </c>
      <c r="T2041" s="11" t="b">
        <v>0</v>
      </c>
      <c r="U2041" s="11" t="b">
        <v>1</v>
      </c>
      <c r="V2041" s="11" t="b">
        <v>0</v>
      </c>
      <c r="W2041" s="11" t="b">
        <v>0</v>
      </c>
      <c r="X2041" s="11" t="b">
        <v>1</v>
      </c>
      <c r="Y2041" s="11" t="b">
        <v>1</v>
      </c>
      <c r="Z2041" s="11" t="b">
        <v>0</v>
      </c>
      <c r="AA2041" s="11" t="b">
        <v>1</v>
      </c>
      <c r="AB2041" s="11" t="b">
        <v>0</v>
      </c>
      <c r="AC2041" s="11" t="b">
        <v>0</v>
      </c>
      <c r="AD2041" s="11" t="b">
        <v>1</v>
      </c>
      <c r="AE2041" s="11" t="b">
        <v>1</v>
      </c>
      <c r="AF2041" s="11" t="b">
        <v>0</v>
      </c>
      <c r="AG2041" s="11" t="b">
        <v>1</v>
      </c>
    </row>
    <row r="2042" spans="1:33" x14ac:dyDescent="0.2">
      <c r="A2042" s="11">
        <v>2</v>
      </c>
      <c r="B2042" t="s">
        <v>172</v>
      </c>
      <c r="C2042" t="s">
        <v>3</v>
      </c>
      <c r="D2042">
        <v>0</v>
      </c>
      <c r="E2042">
        <v>1711635.4077858799</v>
      </c>
      <c r="F2042">
        <v>0</v>
      </c>
      <c r="G2042">
        <v>0</v>
      </c>
      <c r="H2042">
        <v>0</v>
      </c>
      <c r="I2042">
        <v>0</v>
      </c>
      <c r="J2042" s="10">
        <f>SUMIFS(Table1[time],Table1[repetition],Table1[[#This Row],[repetition]],Table1[config],Table1[[#This Row],[config]])</f>
        <v>104589664.87816054</v>
      </c>
      <c r="K2042" s="11">
        <v>90</v>
      </c>
      <c r="L2042" s="11">
        <v>4</v>
      </c>
      <c r="M2042" s="11" t="s">
        <v>150</v>
      </c>
      <c r="N2042" s="11" t="b">
        <v>0</v>
      </c>
      <c r="O2042" s="11" t="b">
        <v>0</v>
      </c>
      <c r="P2042" s="11" t="b">
        <v>0</v>
      </c>
      <c r="Q2042" s="11" t="b">
        <v>0</v>
      </c>
      <c r="R2042" s="11" t="b">
        <v>0</v>
      </c>
      <c r="S2042" s="11" t="b">
        <v>0</v>
      </c>
      <c r="T2042" s="11" t="b">
        <v>1</v>
      </c>
      <c r="U2042" s="11" t="b">
        <v>1</v>
      </c>
      <c r="V2042" s="11" t="b">
        <v>0</v>
      </c>
      <c r="W2042" s="11" t="b">
        <v>1</v>
      </c>
      <c r="X2042" s="11" t="b">
        <v>1</v>
      </c>
      <c r="Y2042" s="11" t="b">
        <v>0</v>
      </c>
      <c r="Z2042" s="11" t="b">
        <v>1</v>
      </c>
      <c r="AA2042" s="11" t="b">
        <v>1</v>
      </c>
      <c r="AB2042" s="11" t="b">
        <v>0</v>
      </c>
      <c r="AC2042" s="11" t="b">
        <v>1</v>
      </c>
      <c r="AD2042" s="11" t="b">
        <v>0</v>
      </c>
      <c r="AE2042" s="11" t="b">
        <v>1</v>
      </c>
      <c r="AF2042" s="11" t="b">
        <v>1</v>
      </c>
      <c r="AG2042" s="11" t="b">
        <v>0</v>
      </c>
    </row>
    <row r="2043" spans="1:33" x14ac:dyDescent="0.2">
      <c r="A2043" s="11">
        <v>3</v>
      </c>
      <c r="B2043" t="s">
        <v>172</v>
      </c>
      <c r="C2043" t="s">
        <v>3</v>
      </c>
      <c r="D2043">
        <v>0</v>
      </c>
      <c r="E2043">
        <v>3120739.8064189898</v>
      </c>
      <c r="F2043">
        <v>0</v>
      </c>
      <c r="G2043">
        <v>0</v>
      </c>
      <c r="H2043">
        <v>0</v>
      </c>
      <c r="I2043">
        <v>0</v>
      </c>
      <c r="J2043" s="10">
        <f>SUMIFS(Table1[time],Table1[repetition],Table1[[#This Row],[repetition]],Table1[config],Table1[[#This Row],[config]])</f>
        <v>132224326.9258958</v>
      </c>
      <c r="K2043" s="11">
        <v>90</v>
      </c>
      <c r="L2043" s="11">
        <v>4</v>
      </c>
      <c r="M2043" s="11" t="s">
        <v>150</v>
      </c>
      <c r="N2043" s="11" t="b">
        <v>0</v>
      </c>
      <c r="O2043" s="11" t="b">
        <v>0</v>
      </c>
      <c r="P2043" s="11" t="b">
        <v>0</v>
      </c>
      <c r="Q2043" s="11" t="b">
        <v>0</v>
      </c>
      <c r="R2043" s="11" t="b">
        <v>0</v>
      </c>
      <c r="S2043" s="11" t="b">
        <v>0</v>
      </c>
      <c r="T2043" s="11" t="b">
        <v>1</v>
      </c>
      <c r="U2043" s="11" t="b">
        <v>1</v>
      </c>
      <c r="V2043" s="11" t="b">
        <v>0</v>
      </c>
      <c r="W2043" s="11" t="b">
        <v>1</v>
      </c>
      <c r="X2043" s="11" t="b">
        <v>1</v>
      </c>
      <c r="Y2043" s="11" t="b">
        <v>0</v>
      </c>
      <c r="Z2043" s="11" t="b">
        <v>1</v>
      </c>
      <c r="AA2043" s="11" t="b">
        <v>1</v>
      </c>
      <c r="AB2043" s="11" t="b">
        <v>0</v>
      </c>
      <c r="AC2043" s="11" t="b">
        <v>1</v>
      </c>
      <c r="AD2043" s="11" t="b">
        <v>0</v>
      </c>
      <c r="AE2043" s="11" t="b">
        <v>1</v>
      </c>
      <c r="AF2043" s="11" t="b">
        <v>1</v>
      </c>
      <c r="AG2043" s="11" t="b">
        <v>0</v>
      </c>
    </row>
    <row r="2044" spans="1:33" x14ac:dyDescent="0.2">
      <c r="A2044" s="11">
        <v>1</v>
      </c>
      <c r="B2044" t="s">
        <v>173</v>
      </c>
      <c r="C2044" t="s">
        <v>3</v>
      </c>
      <c r="D2044">
        <v>0</v>
      </c>
      <c r="E2044">
        <v>7212469.2184539698</v>
      </c>
      <c r="F2044">
        <v>0</v>
      </c>
      <c r="G2044">
        <v>0</v>
      </c>
      <c r="H2044">
        <v>0</v>
      </c>
      <c r="I2044">
        <v>0</v>
      </c>
      <c r="J2044" s="10">
        <f>SUMIFS(Table1[time],Table1[repetition],Table1[[#This Row],[repetition]],Table1[config],Table1[[#This Row],[config]])</f>
        <v>118665567.16710877</v>
      </c>
      <c r="K2044" s="11">
        <v>100</v>
      </c>
      <c r="L2044" s="11">
        <v>18</v>
      </c>
      <c r="M2044" s="11" t="s">
        <v>151</v>
      </c>
      <c r="N2044" s="11" t="b">
        <v>1</v>
      </c>
      <c r="O2044" s="11" t="b">
        <v>1</v>
      </c>
      <c r="P2044" s="11" t="b">
        <v>1</v>
      </c>
      <c r="Q2044" s="11" t="b">
        <v>1</v>
      </c>
      <c r="R2044" s="11" t="b">
        <v>1</v>
      </c>
      <c r="S2044" s="11" t="b">
        <v>1</v>
      </c>
      <c r="T2044" s="11" t="b">
        <v>0</v>
      </c>
      <c r="U2044" s="11" t="b">
        <v>0</v>
      </c>
      <c r="V2044" s="11" t="b">
        <v>1</v>
      </c>
      <c r="W2044" s="11" t="b">
        <v>1</v>
      </c>
      <c r="X2044" s="11" t="b">
        <v>0</v>
      </c>
      <c r="Y2044" s="11" t="b">
        <v>0</v>
      </c>
      <c r="Z2044" s="11" t="b">
        <v>0</v>
      </c>
      <c r="AA2044" s="11" t="b">
        <v>0</v>
      </c>
      <c r="AB2044" s="11" t="b">
        <v>0</v>
      </c>
      <c r="AC2044" s="11" t="b">
        <v>1</v>
      </c>
      <c r="AD2044" s="11" t="b">
        <v>1</v>
      </c>
      <c r="AE2044" s="11" t="b">
        <v>1</v>
      </c>
      <c r="AF2044" s="11" t="b">
        <v>1</v>
      </c>
      <c r="AG2044" s="11" t="b">
        <v>0</v>
      </c>
    </row>
    <row r="2045" spans="1:33" x14ac:dyDescent="0.2">
      <c r="A2045" s="9">
        <v>2</v>
      </c>
      <c r="B2045" t="s">
        <v>173</v>
      </c>
      <c r="C2045" t="s">
        <v>3</v>
      </c>
      <c r="D2045">
        <v>0</v>
      </c>
      <c r="E2045">
        <v>7215396.6327318903</v>
      </c>
      <c r="F2045">
        <v>0</v>
      </c>
      <c r="G2045">
        <v>0</v>
      </c>
      <c r="H2045">
        <v>0</v>
      </c>
      <c r="I2045">
        <v>0</v>
      </c>
      <c r="J2045" s="8">
        <f>SUMIFS(Table1[time],Table1[repetition],Table1[[#This Row],[repetition]],Table1[config],Table1[[#This Row],[config]])</f>
        <v>104589664.87816054</v>
      </c>
      <c r="K2045" s="9">
        <v>90</v>
      </c>
      <c r="L2045" s="9">
        <v>18</v>
      </c>
      <c r="M2045" s="9" t="s">
        <v>150</v>
      </c>
      <c r="N2045" s="9" t="b">
        <v>0</v>
      </c>
      <c r="O2045" s="9" t="b">
        <v>1</v>
      </c>
      <c r="P2045" s="9" t="b">
        <v>1</v>
      </c>
      <c r="Q2045" s="9" t="b">
        <v>1</v>
      </c>
      <c r="R2045" s="9" t="b">
        <v>1</v>
      </c>
      <c r="S2045" s="9" t="b">
        <v>0</v>
      </c>
      <c r="T2045" s="9" t="b">
        <v>0</v>
      </c>
      <c r="U2045" s="9" t="b">
        <v>1</v>
      </c>
      <c r="V2045" s="9" t="b">
        <v>0</v>
      </c>
      <c r="W2045" s="9" t="b">
        <v>0</v>
      </c>
      <c r="X2045" s="9" t="b">
        <v>1</v>
      </c>
      <c r="Y2045" s="9" t="b">
        <v>0</v>
      </c>
      <c r="Z2045" s="9" t="b">
        <v>0</v>
      </c>
      <c r="AA2045" s="9" t="b">
        <v>1</v>
      </c>
      <c r="AB2045" s="9" t="b">
        <v>1</v>
      </c>
      <c r="AC2045" s="9" t="b">
        <v>0</v>
      </c>
      <c r="AD2045" s="9" t="b">
        <v>1</v>
      </c>
      <c r="AE2045" s="9" t="b">
        <v>1</v>
      </c>
      <c r="AF2045" s="9" t="b">
        <v>0</v>
      </c>
      <c r="AG2045" s="9" t="b">
        <v>0</v>
      </c>
    </row>
    <row r="2046" spans="1:33" x14ac:dyDescent="0.2">
      <c r="A2046" s="11">
        <v>3</v>
      </c>
      <c r="B2046" t="s">
        <v>173</v>
      </c>
      <c r="C2046" t="s">
        <v>3</v>
      </c>
      <c r="D2046">
        <v>0</v>
      </c>
      <c r="E2046">
        <v>7219142.2860200005</v>
      </c>
      <c r="F2046">
        <v>0</v>
      </c>
      <c r="G2046">
        <v>0</v>
      </c>
      <c r="H2046">
        <v>0</v>
      </c>
      <c r="I2046">
        <v>0</v>
      </c>
      <c r="J2046" s="10">
        <f>SUMIFS(Table1[time],Table1[repetition],Table1[[#This Row],[repetition]],Table1[config],Table1[[#This Row],[config]])</f>
        <v>132224326.9258958</v>
      </c>
      <c r="K2046" s="11">
        <v>90</v>
      </c>
      <c r="L2046" s="11">
        <v>18</v>
      </c>
      <c r="M2046" s="11" t="s">
        <v>150</v>
      </c>
      <c r="N2046" s="11" t="b">
        <v>0</v>
      </c>
      <c r="O2046" s="11" t="b">
        <v>1</v>
      </c>
      <c r="P2046" s="11" t="b">
        <v>1</v>
      </c>
      <c r="Q2046" s="11" t="b">
        <v>1</v>
      </c>
      <c r="R2046" s="11" t="b">
        <v>1</v>
      </c>
      <c r="S2046" s="11" t="b">
        <v>0</v>
      </c>
      <c r="T2046" s="11" t="b">
        <v>0</v>
      </c>
      <c r="U2046" s="11" t="b">
        <v>1</v>
      </c>
      <c r="V2046" s="11" t="b">
        <v>0</v>
      </c>
      <c r="W2046" s="11" t="b">
        <v>0</v>
      </c>
      <c r="X2046" s="11" t="b">
        <v>1</v>
      </c>
      <c r="Y2046" s="11" t="b">
        <v>0</v>
      </c>
      <c r="Z2046" s="11" t="b">
        <v>0</v>
      </c>
      <c r="AA2046" s="11" t="b">
        <v>1</v>
      </c>
      <c r="AB2046" s="11" t="b">
        <v>1</v>
      </c>
      <c r="AC2046" s="11" t="b">
        <v>0</v>
      </c>
      <c r="AD2046" s="11" t="b">
        <v>1</v>
      </c>
      <c r="AE2046" s="11" t="b">
        <v>1</v>
      </c>
      <c r="AF2046" s="11" t="b">
        <v>0</v>
      </c>
      <c r="AG2046" s="11" t="b">
        <v>0</v>
      </c>
    </row>
    <row r="2047" spans="1:33" x14ac:dyDescent="0.2">
      <c r="A2047" s="11">
        <v>1</v>
      </c>
      <c r="B2047" t="s">
        <v>174</v>
      </c>
      <c r="C2047" t="s">
        <v>3</v>
      </c>
      <c r="D2047">
        <v>0</v>
      </c>
      <c r="E2047">
        <v>1974485.9598689899</v>
      </c>
      <c r="F2047">
        <v>0</v>
      </c>
      <c r="G2047">
        <v>0</v>
      </c>
      <c r="H2047">
        <v>0</v>
      </c>
      <c r="I2047">
        <v>0</v>
      </c>
      <c r="J2047" s="10">
        <f>SUMIFS(Table1[time],Table1[repetition],Table1[[#This Row],[repetition]],Table1[config],Table1[[#This Row],[config]])</f>
        <v>118665567.16710877</v>
      </c>
      <c r="K2047" s="11">
        <v>110</v>
      </c>
      <c r="L2047" s="11">
        <v>2</v>
      </c>
      <c r="M2047" s="11" t="s">
        <v>150</v>
      </c>
      <c r="N2047" s="11" t="b">
        <v>1</v>
      </c>
      <c r="O2047" s="11" t="b">
        <v>0</v>
      </c>
      <c r="P2047" s="11" t="b">
        <v>0</v>
      </c>
      <c r="Q2047" s="11" t="b">
        <v>0</v>
      </c>
      <c r="R2047" s="11" t="b">
        <v>0</v>
      </c>
      <c r="S2047" s="11" t="b">
        <v>1</v>
      </c>
      <c r="T2047" s="11" t="b">
        <v>0</v>
      </c>
      <c r="U2047" s="11" t="b">
        <v>1</v>
      </c>
      <c r="V2047" s="11" t="b">
        <v>1</v>
      </c>
      <c r="W2047" s="11" t="b">
        <v>0</v>
      </c>
      <c r="X2047" s="11" t="b">
        <v>0</v>
      </c>
      <c r="Y2047" s="11" t="b">
        <v>0</v>
      </c>
      <c r="Z2047" s="11" t="b">
        <v>0</v>
      </c>
      <c r="AA2047" s="11" t="b">
        <v>1</v>
      </c>
      <c r="AB2047" s="11" t="b">
        <v>0</v>
      </c>
      <c r="AC2047" s="11" t="b">
        <v>0</v>
      </c>
      <c r="AD2047" s="11" t="b">
        <v>0</v>
      </c>
      <c r="AE2047" s="11" t="b">
        <v>0</v>
      </c>
      <c r="AF2047" s="11" t="b">
        <v>0</v>
      </c>
      <c r="AG2047" s="11" t="b">
        <v>1</v>
      </c>
    </row>
    <row r="2048" spans="1:33" x14ac:dyDescent="0.2">
      <c r="A2048" s="9">
        <v>2</v>
      </c>
      <c r="B2048" t="s">
        <v>174</v>
      </c>
      <c r="C2048" t="s">
        <v>3</v>
      </c>
      <c r="D2048">
        <v>0</v>
      </c>
      <c r="E2048">
        <v>1357715.5419141001</v>
      </c>
      <c r="F2048">
        <v>0</v>
      </c>
      <c r="G2048">
        <v>0</v>
      </c>
      <c r="H2048">
        <v>0</v>
      </c>
      <c r="I2048">
        <v>0</v>
      </c>
      <c r="J2048" s="8">
        <f>SUMIFS(Table1[time],Table1[repetition],Table1[[#This Row],[repetition]],Table1[config],Table1[[#This Row],[config]])</f>
        <v>104589664.87816054</v>
      </c>
      <c r="K2048" s="9">
        <v>90</v>
      </c>
      <c r="L2048" s="9">
        <v>3</v>
      </c>
      <c r="M2048" s="9" t="s">
        <v>151</v>
      </c>
      <c r="N2048" s="9" t="b">
        <v>0</v>
      </c>
      <c r="O2048" s="9" t="b">
        <v>1</v>
      </c>
      <c r="P2048" s="9" t="b">
        <v>1</v>
      </c>
      <c r="Q2048" s="9" t="b">
        <v>0</v>
      </c>
      <c r="R2048" s="9" t="b">
        <v>0</v>
      </c>
      <c r="S2048" s="9" t="b">
        <v>1</v>
      </c>
      <c r="T2048" s="9" t="b">
        <v>1</v>
      </c>
      <c r="U2048" s="9" t="b">
        <v>1</v>
      </c>
      <c r="V2048" s="9" t="b">
        <v>0</v>
      </c>
      <c r="W2048" s="9" t="b">
        <v>1</v>
      </c>
      <c r="X2048" s="9" t="b">
        <v>0</v>
      </c>
      <c r="Y2048" s="9" t="b">
        <v>1</v>
      </c>
      <c r="Z2048" s="9" t="b">
        <v>1</v>
      </c>
      <c r="AA2048" s="9" t="b">
        <v>1</v>
      </c>
      <c r="AB2048" s="9" t="b">
        <v>1</v>
      </c>
      <c r="AC2048" s="9" t="b">
        <v>0</v>
      </c>
      <c r="AD2048" s="9" t="b">
        <v>0</v>
      </c>
      <c r="AE2048" s="9" t="b">
        <v>1</v>
      </c>
      <c r="AF2048" s="9" t="b">
        <v>1</v>
      </c>
      <c r="AG2048" s="9" t="b">
        <v>1</v>
      </c>
    </row>
    <row r="2049" spans="1:33" x14ac:dyDescent="0.2">
      <c r="A2049" s="11">
        <v>3</v>
      </c>
      <c r="B2049" t="s">
        <v>174</v>
      </c>
      <c r="C2049" t="s">
        <v>3</v>
      </c>
      <c r="D2049">
        <v>0</v>
      </c>
      <c r="E2049">
        <v>2740621.4073740002</v>
      </c>
      <c r="F2049">
        <v>0</v>
      </c>
      <c r="G2049">
        <v>0</v>
      </c>
      <c r="H2049">
        <v>0</v>
      </c>
      <c r="I2049">
        <v>0</v>
      </c>
      <c r="J2049" s="10">
        <f>SUMIFS(Table1[time],Table1[repetition],Table1[[#This Row],[repetition]],Table1[config],Table1[[#This Row],[config]])</f>
        <v>132224326.9258958</v>
      </c>
      <c r="K2049" s="11">
        <v>90</v>
      </c>
      <c r="L2049" s="11">
        <v>3</v>
      </c>
      <c r="M2049" s="11" t="s">
        <v>151</v>
      </c>
      <c r="N2049" s="11" t="b">
        <v>0</v>
      </c>
      <c r="O2049" s="11" t="b">
        <v>1</v>
      </c>
      <c r="P2049" s="11" t="b">
        <v>1</v>
      </c>
      <c r="Q2049" s="11" t="b">
        <v>0</v>
      </c>
      <c r="R2049" s="11" t="b">
        <v>0</v>
      </c>
      <c r="S2049" s="11" t="b">
        <v>1</v>
      </c>
      <c r="T2049" s="11" t="b">
        <v>1</v>
      </c>
      <c r="U2049" s="11" t="b">
        <v>1</v>
      </c>
      <c r="V2049" s="11" t="b">
        <v>0</v>
      </c>
      <c r="W2049" s="11" t="b">
        <v>1</v>
      </c>
      <c r="X2049" s="11" t="b">
        <v>0</v>
      </c>
      <c r="Y2049" s="11" t="b">
        <v>1</v>
      </c>
      <c r="Z2049" s="11" t="b">
        <v>1</v>
      </c>
      <c r="AA2049" s="11" t="b">
        <v>1</v>
      </c>
      <c r="AB2049" s="11" t="b">
        <v>1</v>
      </c>
      <c r="AC2049" s="11" t="b">
        <v>0</v>
      </c>
      <c r="AD2049" s="11" t="b">
        <v>0</v>
      </c>
      <c r="AE2049" s="11" t="b">
        <v>1</v>
      </c>
      <c r="AF2049" s="11" t="b">
        <v>1</v>
      </c>
      <c r="AG2049" s="11" t="b">
        <v>1</v>
      </c>
    </row>
    <row r="2050" spans="1:33" x14ac:dyDescent="0.2">
      <c r="A2050" s="9">
        <v>1</v>
      </c>
      <c r="B2050" t="s">
        <v>175</v>
      </c>
      <c r="C2050" t="s">
        <v>3</v>
      </c>
      <c r="D2050">
        <v>0</v>
      </c>
      <c r="E2050">
        <v>2569525.2518569999</v>
      </c>
      <c r="F2050">
        <v>0</v>
      </c>
      <c r="G2050">
        <v>0</v>
      </c>
      <c r="H2050">
        <v>0</v>
      </c>
      <c r="I2050">
        <v>0</v>
      </c>
      <c r="J2050" s="8">
        <f>SUMIFS(Table1[time],Table1[repetition],Table1[[#This Row],[repetition]],Table1[config],Table1[[#This Row],[config]])</f>
        <v>118665567.16710877</v>
      </c>
      <c r="K2050" s="9">
        <v>110</v>
      </c>
      <c r="L2050" s="9">
        <v>4</v>
      </c>
      <c r="M2050" s="9" t="s">
        <v>149</v>
      </c>
      <c r="N2050" s="9" t="b">
        <v>1</v>
      </c>
      <c r="O2050" s="9" t="b">
        <v>1</v>
      </c>
      <c r="P2050" s="9" t="b">
        <v>0</v>
      </c>
      <c r="Q2050" s="9" t="b">
        <v>1</v>
      </c>
      <c r="R2050" s="9" t="b">
        <v>1</v>
      </c>
      <c r="S2050" s="9" t="b">
        <v>1</v>
      </c>
      <c r="T2050" s="9" t="b">
        <v>1</v>
      </c>
      <c r="U2050" s="9" t="b">
        <v>0</v>
      </c>
      <c r="V2050" s="9" t="b">
        <v>0</v>
      </c>
      <c r="W2050" s="9" t="b">
        <v>0</v>
      </c>
      <c r="X2050" s="9" t="b">
        <v>1</v>
      </c>
      <c r="Y2050" s="9" t="b">
        <v>1</v>
      </c>
      <c r="Z2050" s="9" t="b">
        <v>1</v>
      </c>
      <c r="AA2050" s="9" t="b">
        <v>1</v>
      </c>
      <c r="AB2050" s="9" t="b">
        <v>1</v>
      </c>
      <c r="AC2050" s="9" t="b">
        <v>0</v>
      </c>
      <c r="AD2050" s="9" t="b">
        <v>1</v>
      </c>
      <c r="AE2050" s="9" t="b">
        <v>0</v>
      </c>
      <c r="AF2050" s="9" t="b">
        <v>0</v>
      </c>
      <c r="AG2050" s="9" t="b">
        <v>0</v>
      </c>
    </row>
    <row r="2051" spans="1:33" x14ac:dyDescent="0.2">
      <c r="A2051" s="9">
        <v>2</v>
      </c>
      <c r="B2051" t="s">
        <v>175</v>
      </c>
      <c r="C2051" t="s">
        <v>3</v>
      </c>
      <c r="D2051">
        <v>0</v>
      </c>
      <c r="E2051">
        <v>1372025.4216203401</v>
      </c>
      <c r="F2051">
        <v>0</v>
      </c>
      <c r="G2051">
        <v>0</v>
      </c>
      <c r="H2051">
        <v>0</v>
      </c>
      <c r="I2051">
        <v>0</v>
      </c>
      <c r="J2051" s="8">
        <f>SUMIFS(Table1[time],Table1[repetition],Table1[[#This Row],[repetition]],Table1[config],Table1[[#This Row],[config]])</f>
        <v>104589664.87816054</v>
      </c>
      <c r="K2051" s="9">
        <v>90</v>
      </c>
      <c r="L2051" s="9">
        <v>3</v>
      </c>
      <c r="M2051" s="9" t="s">
        <v>151</v>
      </c>
      <c r="N2051" s="9" t="b">
        <v>0</v>
      </c>
      <c r="O2051" s="9" t="b">
        <v>1</v>
      </c>
      <c r="P2051" s="9" t="b">
        <v>1</v>
      </c>
      <c r="Q2051" s="9" t="b">
        <v>0</v>
      </c>
      <c r="R2051" s="9" t="b">
        <v>0</v>
      </c>
      <c r="S2051" s="9" t="b">
        <v>1</v>
      </c>
      <c r="T2051" s="9" t="b">
        <v>1</v>
      </c>
      <c r="U2051" s="9" t="b">
        <v>1</v>
      </c>
      <c r="V2051" s="9" t="b">
        <v>0</v>
      </c>
      <c r="W2051" s="9" t="b">
        <v>1</v>
      </c>
      <c r="X2051" s="9" t="b">
        <v>0</v>
      </c>
      <c r="Y2051" s="9" t="b">
        <v>1</v>
      </c>
      <c r="Z2051" s="9" t="b">
        <v>1</v>
      </c>
      <c r="AA2051" s="9" t="b">
        <v>1</v>
      </c>
      <c r="AB2051" s="9" t="b">
        <v>1</v>
      </c>
      <c r="AC2051" s="9" t="b">
        <v>0</v>
      </c>
      <c r="AD2051" s="9" t="b">
        <v>0</v>
      </c>
      <c r="AE2051" s="9" t="b">
        <v>1</v>
      </c>
      <c r="AF2051" s="9" t="b">
        <v>1</v>
      </c>
      <c r="AG2051" s="9" t="b">
        <v>1</v>
      </c>
    </row>
    <row r="2052" spans="1:33" x14ac:dyDescent="0.2">
      <c r="A2052" s="9">
        <v>3</v>
      </c>
      <c r="B2052" t="s">
        <v>175</v>
      </c>
      <c r="C2052" t="s">
        <v>3</v>
      </c>
      <c r="D2052">
        <v>0</v>
      </c>
      <c r="E2052">
        <v>3906410.65362699</v>
      </c>
      <c r="F2052">
        <v>0</v>
      </c>
      <c r="G2052">
        <v>0</v>
      </c>
      <c r="H2052">
        <v>0</v>
      </c>
      <c r="I2052">
        <v>0</v>
      </c>
      <c r="J2052" s="8">
        <f>SUMIFS(Table1[time],Table1[repetition],Table1[[#This Row],[repetition]],Table1[config],Table1[[#This Row],[config]])</f>
        <v>132224326.9258958</v>
      </c>
      <c r="K2052" s="9">
        <v>90</v>
      </c>
      <c r="L2052" s="9">
        <v>5</v>
      </c>
      <c r="M2052" s="9" t="s">
        <v>150</v>
      </c>
      <c r="N2052" s="9" t="b">
        <v>1</v>
      </c>
      <c r="O2052" s="9" t="b">
        <v>1</v>
      </c>
      <c r="P2052" s="9" t="b">
        <v>1</v>
      </c>
      <c r="Q2052" s="9" t="b">
        <v>1</v>
      </c>
      <c r="R2052" s="9" t="b">
        <v>0</v>
      </c>
      <c r="S2052" s="9" t="b">
        <v>1</v>
      </c>
      <c r="T2052" s="9" t="b">
        <v>1</v>
      </c>
      <c r="U2052" s="9" t="b">
        <v>0</v>
      </c>
      <c r="V2052" s="9" t="b">
        <v>1</v>
      </c>
      <c r="W2052" s="9" t="b">
        <v>1</v>
      </c>
      <c r="X2052" s="9" t="b">
        <v>0</v>
      </c>
      <c r="Y2052" s="9" t="b">
        <v>1</v>
      </c>
      <c r="Z2052" s="9" t="b">
        <v>0</v>
      </c>
      <c r="AA2052" s="9" t="b">
        <v>0</v>
      </c>
      <c r="AB2052" s="9" t="b">
        <v>0</v>
      </c>
      <c r="AC2052" s="9" t="b">
        <v>0</v>
      </c>
      <c r="AD2052" s="9" t="b">
        <v>0</v>
      </c>
      <c r="AE2052" s="9" t="b">
        <v>1</v>
      </c>
      <c r="AF2052" s="9" t="b">
        <v>0</v>
      </c>
      <c r="AG2052" s="9" t="b">
        <v>1</v>
      </c>
    </row>
    <row r="2053" spans="1:33" x14ac:dyDescent="0.2">
      <c r="A2053" s="11">
        <v>1</v>
      </c>
      <c r="B2053" t="s">
        <v>176</v>
      </c>
      <c r="C2053" t="s">
        <v>3</v>
      </c>
      <c r="D2053">
        <v>0</v>
      </c>
      <c r="E2053">
        <v>7204438.4798589703</v>
      </c>
      <c r="F2053">
        <v>0</v>
      </c>
      <c r="G2053">
        <v>0</v>
      </c>
      <c r="H2053">
        <v>0</v>
      </c>
      <c r="I2053">
        <v>0</v>
      </c>
      <c r="J2053" s="10">
        <f>SUMIFS(Table1[time],Table1[repetition],Table1[[#This Row],[repetition]],Table1[config],Table1[[#This Row],[config]])</f>
        <v>118665567.16710877</v>
      </c>
      <c r="K2053" s="11">
        <v>110</v>
      </c>
      <c r="L2053" s="11">
        <v>18</v>
      </c>
      <c r="M2053" s="11" t="s">
        <v>151</v>
      </c>
      <c r="N2053" s="11" t="b">
        <v>0</v>
      </c>
      <c r="O2053" s="11" t="b">
        <v>1</v>
      </c>
      <c r="P2053" s="11" t="b">
        <v>1</v>
      </c>
      <c r="Q2053" s="11" t="b">
        <v>1</v>
      </c>
      <c r="R2053" s="11" t="b">
        <v>1</v>
      </c>
      <c r="S2053" s="11" t="b">
        <v>1</v>
      </c>
      <c r="T2053" s="11" t="b">
        <v>1</v>
      </c>
      <c r="U2053" s="11" t="b">
        <v>0</v>
      </c>
      <c r="V2053" s="11" t="b">
        <v>1</v>
      </c>
      <c r="W2053" s="11" t="b">
        <v>1</v>
      </c>
      <c r="X2053" s="11" t="b">
        <v>1</v>
      </c>
      <c r="Y2053" s="11" t="b">
        <v>0</v>
      </c>
      <c r="Z2053" s="11" t="b">
        <v>1</v>
      </c>
      <c r="AA2053" s="11" t="b">
        <v>1</v>
      </c>
      <c r="AB2053" s="11" t="b">
        <v>0</v>
      </c>
      <c r="AC2053" s="11" t="b">
        <v>1</v>
      </c>
      <c r="AD2053" s="11" t="b">
        <v>1</v>
      </c>
      <c r="AE2053" s="11" t="b">
        <v>1</v>
      </c>
      <c r="AF2053" s="11" t="b">
        <v>1</v>
      </c>
      <c r="AG2053" s="11" t="b">
        <v>0</v>
      </c>
    </row>
    <row r="2054" spans="1:33" x14ac:dyDescent="0.2">
      <c r="A2054" s="9">
        <v>2</v>
      </c>
      <c r="B2054" t="s">
        <v>176</v>
      </c>
      <c r="C2054" t="s">
        <v>3</v>
      </c>
      <c r="D2054">
        <v>0</v>
      </c>
      <c r="E2054">
        <v>7202386.0653340798</v>
      </c>
      <c r="F2054">
        <v>0</v>
      </c>
      <c r="G2054">
        <v>0</v>
      </c>
      <c r="H2054">
        <v>0</v>
      </c>
      <c r="I2054">
        <v>0</v>
      </c>
      <c r="J2054" s="8">
        <f>SUMIFS(Table1[time],Table1[repetition],Table1[[#This Row],[repetition]],Table1[config],Table1[[#This Row],[config]])</f>
        <v>104589664.87816054</v>
      </c>
      <c r="K2054" s="9">
        <v>90</v>
      </c>
      <c r="L2054" s="9">
        <v>6</v>
      </c>
      <c r="M2054" s="9" t="s">
        <v>149</v>
      </c>
      <c r="N2054" s="9" t="b">
        <v>0</v>
      </c>
      <c r="O2054" s="9" t="b">
        <v>0</v>
      </c>
      <c r="P2054" s="9" t="b">
        <v>0</v>
      </c>
      <c r="Q2054" s="9" t="b">
        <v>0</v>
      </c>
      <c r="R2054" s="9" t="b">
        <v>1</v>
      </c>
      <c r="S2054" s="9" t="b">
        <v>0</v>
      </c>
      <c r="T2054" s="9" t="b">
        <v>1</v>
      </c>
      <c r="U2054" s="9" t="b">
        <v>1</v>
      </c>
      <c r="V2054" s="9" t="b">
        <v>0</v>
      </c>
      <c r="W2054" s="9" t="b">
        <v>0</v>
      </c>
      <c r="X2054" s="9" t="b">
        <v>0</v>
      </c>
      <c r="Y2054" s="9" t="b">
        <v>0</v>
      </c>
      <c r="Z2054" s="9" t="b">
        <v>1</v>
      </c>
      <c r="AA2054" s="9" t="b">
        <v>0</v>
      </c>
      <c r="AB2054" s="9" t="b">
        <v>0</v>
      </c>
      <c r="AC2054" s="9" t="b">
        <v>0</v>
      </c>
      <c r="AD2054" s="9" t="b">
        <v>1</v>
      </c>
      <c r="AE2054" s="9" t="b">
        <v>0</v>
      </c>
      <c r="AF2054" s="9" t="b">
        <v>1</v>
      </c>
      <c r="AG2054" s="9" t="b">
        <v>1</v>
      </c>
    </row>
    <row r="2055" spans="1:33" x14ac:dyDescent="0.2">
      <c r="A2055" s="11">
        <v>3</v>
      </c>
      <c r="B2055" t="s">
        <v>176</v>
      </c>
      <c r="C2055" t="s">
        <v>3</v>
      </c>
      <c r="D2055">
        <v>0</v>
      </c>
      <c r="E2055">
        <v>7205350.6632349901</v>
      </c>
      <c r="F2055">
        <v>0</v>
      </c>
      <c r="G2055">
        <v>0</v>
      </c>
      <c r="H2055">
        <v>0</v>
      </c>
      <c r="I2055">
        <v>0</v>
      </c>
      <c r="J2055" s="10">
        <f>SUMIFS(Table1[time],Table1[repetition],Table1[[#This Row],[repetition]],Table1[config],Table1[[#This Row],[config]])</f>
        <v>132224326.9258958</v>
      </c>
      <c r="K2055" s="11">
        <v>90</v>
      </c>
      <c r="L2055" s="11">
        <v>6</v>
      </c>
      <c r="M2055" s="11" t="s">
        <v>149</v>
      </c>
      <c r="N2055" s="11" t="b">
        <v>0</v>
      </c>
      <c r="O2055" s="11" t="b">
        <v>0</v>
      </c>
      <c r="P2055" s="11" t="b">
        <v>0</v>
      </c>
      <c r="Q2055" s="11" t="b">
        <v>0</v>
      </c>
      <c r="R2055" s="11" t="b">
        <v>1</v>
      </c>
      <c r="S2055" s="11" t="b">
        <v>0</v>
      </c>
      <c r="T2055" s="11" t="b">
        <v>1</v>
      </c>
      <c r="U2055" s="11" t="b">
        <v>1</v>
      </c>
      <c r="V2055" s="11" t="b">
        <v>0</v>
      </c>
      <c r="W2055" s="11" t="b">
        <v>0</v>
      </c>
      <c r="X2055" s="11" t="b">
        <v>0</v>
      </c>
      <c r="Y2055" s="11" t="b">
        <v>0</v>
      </c>
      <c r="Z2055" s="11" t="b">
        <v>1</v>
      </c>
      <c r="AA2055" s="11" t="b">
        <v>0</v>
      </c>
      <c r="AB2055" s="11" t="b">
        <v>0</v>
      </c>
      <c r="AC2055" s="11" t="b">
        <v>0</v>
      </c>
      <c r="AD2055" s="11" t="b">
        <v>1</v>
      </c>
      <c r="AE2055" s="11" t="b">
        <v>0</v>
      </c>
      <c r="AF2055" s="11" t="b">
        <v>1</v>
      </c>
      <c r="AG2055" s="11" t="b">
        <v>1</v>
      </c>
    </row>
    <row r="2056" spans="1:33" x14ac:dyDescent="0.2">
      <c r="A2056" s="9">
        <v>1</v>
      </c>
      <c r="B2056" t="s">
        <v>177</v>
      </c>
      <c r="C2056" t="s">
        <v>3</v>
      </c>
      <c r="D2056">
        <v>0</v>
      </c>
      <c r="E2056">
        <v>3754813.1900180001</v>
      </c>
      <c r="F2056">
        <v>0</v>
      </c>
      <c r="G2056">
        <v>0</v>
      </c>
      <c r="H2056">
        <v>0</v>
      </c>
      <c r="I2056">
        <v>0</v>
      </c>
      <c r="J2056" s="8">
        <f>SUMIFS(Table1[time],Table1[repetition],Table1[[#This Row],[repetition]],Table1[config],Table1[[#This Row],[config]])</f>
        <v>118665567.16710877</v>
      </c>
      <c r="K2056" s="9">
        <v>120</v>
      </c>
      <c r="L2056" s="9">
        <v>2</v>
      </c>
      <c r="M2056" s="9" t="s">
        <v>150</v>
      </c>
      <c r="N2056" s="9" t="b">
        <v>1</v>
      </c>
      <c r="O2056" s="9" t="b">
        <v>0</v>
      </c>
      <c r="P2056" s="9" t="b">
        <v>0</v>
      </c>
      <c r="Q2056" s="9" t="b">
        <v>0</v>
      </c>
      <c r="R2056" s="9" t="b">
        <v>0</v>
      </c>
      <c r="S2056" s="9" t="b">
        <v>1</v>
      </c>
      <c r="T2056" s="9" t="b">
        <v>0</v>
      </c>
      <c r="U2056" s="9" t="b">
        <v>1</v>
      </c>
      <c r="V2056" s="9" t="b">
        <v>1</v>
      </c>
      <c r="W2056" s="9" t="b">
        <v>0</v>
      </c>
      <c r="X2056" s="9" t="b">
        <v>0</v>
      </c>
      <c r="Y2056" s="9" t="b">
        <v>0</v>
      </c>
      <c r="Z2056" s="9" t="b">
        <v>0</v>
      </c>
      <c r="AA2056" s="9" t="b">
        <v>1</v>
      </c>
      <c r="AB2056" s="9" t="b">
        <v>0</v>
      </c>
      <c r="AC2056" s="9" t="b">
        <v>0</v>
      </c>
      <c r="AD2056" s="9" t="b">
        <v>0</v>
      </c>
      <c r="AE2056" s="9" t="b">
        <v>0</v>
      </c>
      <c r="AF2056" s="9" t="b">
        <v>0</v>
      </c>
      <c r="AG2056" s="9" t="b">
        <v>1</v>
      </c>
    </row>
    <row r="2057" spans="1:33" x14ac:dyDescent="0.2">
      <c r="A2057" s="11">
        <v>2</v>
      </c>
      <c r="B2057" t="s">
        <v>177</v>
      </c>
      <c r="C2057" t="s">
        <v>3</v>
      </c>
      <c r="D2057">
        <v>0</v>
      </c>
      <c r="E2057">
        <v>1720865.1672070799</v>
      </c>
      <c r="F2057">
        <v>0</v>
      </c>
      <c r="G2057">
        <v>0</v>
      </c>
      <c r="H2057">
        <v>0</v>
      </c>
      <c r="I2057">
        <v>0</v>
      </c>
      <c r="J2057" s="10">
        <f>SUMIFS(Table1[time],Table1[repetition],Table1[[#This Row],[repetition]],Table1[config],Table1[[#This Row],[config]])</f>
        <v>104589664.87816054</v>
      </c>
      <c r="K2057" s="11">
        <v>90</v>
      </c>
      <c r="L2057" s="11">
        <v>4</v>
      </c>
      <c r="M2057" s="11" t="s">
        <v>150</v>
      </c>
      <c r="N2057" s="11" t="b">
        <v>0</v>
      </c>
      <c r="O2057" s="11" t="b">
        <v>0</v>
      </c>
      <c r="P2057" s="11" t="b">
        <v>0</v>
      </c>
      <c r="Q2057" s="11" t="b">
        <v>0</v>
      </c>
      <c r="R2057" s="11" t="b">
        <v>0</v>
      </c>
      <c r="S2057" s="11" t="b">
        <v>0</v>
      </c>
      <c r="T2057" s="11" t="b">
        <v>1</v>
      </c>
      <c r="U2057" s="11" t="b">
        <v>1</v>
      </c>
      <c r="V2057" s="11" t="b">
        <v>0</v>
      </c>
      <c r="W2057" s="11" t="b">
        <v>1</v>
      </c>
      <c r="X2057" s="11" t="b">
        <v>1</v>
      </c>
      <c r="Y2057" s="11" t="b">
        <v>0</v>
      </c>
      <c r="Z2057" s="11" t="b">
        <v>1</v>
      </c>
      <c r="AA2057" s="11" t="b">
        <v>1</v>
      </c>
      <c r="AB2057" s="11" t="b">
        <v>0</v>
      </c>
      <c r="AC2057" s="11" t="b">
        <v>1</v>
      </c>
      <c r="AD2057" s="11" t="b">
        <v>0</v>
      </c>
      <c r="AE2057" s="11" t="b">
        <v>1</v>
      </c>
      <c r="AF2057" s="11" t="b">
        <v>1</v>
      </c>
      <c r="AG2057" s="11" t="b">
        <v>0</v>
      </c>
    </row>
    <row r="2058" spans="1:33" x14ac:dyDescent="0.2">
      <c r="A2058" s="11">
        <v>3</v>
      </c>
      <c r="B2058" t="s">
        <v>177</v>
      </c>
      <c r="C2058" t="s">
        <v>3</v>
      </c>
      <c r="D2058">
        <v>0</v>
      </c>
      <c r="E2058">
        <v>4096911.7947849901</v>
      </c>
      <c r="F2058">
        <v>0</v>
      </c>
      <c r="G2058">
        <v>0</v>
      </c>
      <c r="H2058">
        <v>0</v>
      </c>
      <c r="I2058">
        <v>0</v>
      </c>
      <c r="J2058" s="10">
        <f>SUMIFS(Table1[time],Table1[repetition],Table1[[#This Row],[repetition]],Table1[config],Table1[[#This Row],[config]])</f>
        <v>132224326.9258958</v>
      </c>
      <c r="K2058" s="11">
        <v>90</v>
      </c>
      <c r="L2058" s="11">
        <v>5</v>
      </c>
      <c r="M2058" s="11" t="s">
        <v>150</v>
      </c>
      <c r="N2058" s="11" t="b">
        <v>1</v>
      </c>
      <c r="O2058" s="11" t="b">
        <v>1</v>
      </c>
      <c r="P2058" s="11" t="b">
        <v>1</v>
      </c>
      <c r="Q2058" s="11" t="b">
        <v>1</v>
      </c>
      <c r="R2058" s="11" t="b">
        <v>0</v>
      </c>
      <c r="S2058" s="11" t="b">
        <v>1</v>
      </c>
      <c r="T2058" s="11" t="b">
        <v>1</v>
      </c>
      <c r="U2058" s="11" t="b">
        <v>0</v>
      </c>
      <c r="V2058" s="11" t="b">
        <v>1</v>
      </c>
      <c r="W2058" s="11" t="b">
        <v>1</v>
      </c>
      <c r="X2058" s="11" t="b">
        <v>0</v>
      </c>
      <c r="Y2058" s="11" t="b">
        <v>1</v>
      </c>
      <c r="Z2058" s="11" t="b">
        <v>0</v>
      </c>
      <c r="AA2058" s="11" t="b">
        <v>0</v>
      </c>
      <c r="AB2058" s="11" t="b">
        <v>0</v>
      </c>
      <c r="AC2058" s="11" t="b">
        <v>0</v>
      </c>
      <c r="AD2058" s="11" t="b">
        <v>0</v>
      </c>
      <c r="AE2058" s="11" t="b">
        <v>1</v>
      </c>
      <c r="AF2058" s="11" t="b">
        <v>0</v>
      </c>
      <c r="AG2058" s="11" t="b">
        <v>1</v>
      </c>
    </row>
    <row r="2059" spans="1:33" x14ac:dyDescent="0.2">
      <c r="A2059" s="11">
        <v>1</v>
      </c>
      <c r="B2059" t="s">
        <v>178</v>
      </c>
      <c r="C2059" t="s">
        <v>3</v>
      </c>
      <c r="D2059">
        <v>0</v>
      </c>
      <c r="E2059">
        <v>3469638.4311689702</v>
      </c>
      <c r="F2059">
        <v>0</v>
      </c>
      <c r="G2059">
        <v>0</v>
      </c>
      <c r="H2059">
        <v>0</v>
      </c>
      <c r="I2059">
        <v>0</v>
      </c>
      <c r="J2059" s="10">
        <f>SUMIFS(Table1[time],Table1[repetition],Table1[[#This Row],[repetition]],Table1[config],Table1[[#This Row],[config]])</f>
        <v>118665567.16710877</v>
      </c>
      <c r="K2059" s="11">
        <v>120</v>
      </c>
      <c r="L2059" s="11">
        <v>4</v>
      </c>
      <c r="M2059" s="11" t="s">
        <v>149</v>
      </c>
      <c r="N2059" s="11" t="b">
        <v>1</v>
      </c>
      <c r="O2059" s="11" t="b">
        <v>1</v>
      </c>
      <c r="P2059" s="11" t="b">
        <v>0</v>
      </c>
      <c r="Q2059" s="11" t="b">
        <v>0</v>
      </c>
      <c r="R2059" s="11" t="b">
        <v>0</v>
      </c>
      <c r="S2059" s="11" t="b">
        <v>1</v>
      </c>
      <c r="T2059" s="11" t="b">
        <v>1</v>
      </c>
      <c r="U2059" s="11" t="b">
        <v>1</v>
      </c>
      <c r="V2059" s="11" t="b">
        <v>0</v>
      </c>
      <c r="W2059" s="11" t="b">
        <v>0</v>
      </c>
      <c r="X2059" s="11" t="b">
        <v>0</v>
      </c>
      <c r="Y2059" s="11" t="b">
        <v>1</v>
      </c>
      <c r="Z2059" s="11" t="b">
        <v>0</v>
      </c>
      <c r="AA2059" s="11" t="b">
        <v>0</v>
      </c>
      <c r="AB2059" s="11" t="b">
        <v>0</v>
      </c>
      <c r="AC2059" s="11" t="b">
        <v>1</v>
      </c>
      <c r="AD2059" s="11" t="b">
        <v>1</v>
      </c>
      <c r="AE2059" s="11" t="b">
        <v>1</v>
      </c>
      <c r="AF2059" s="11" t="b">
        <v>1</v>
      </c>
      <c r="AG2059" s="11" t="b">
        <v>1</v>
      </c>
    </row>
    <row r="2060" spans="1:33" x14ac:dyDescent="0.2">
      <c r="A2060" s="11">
        <v>2</v>
      </c>
      <c r="B2060" t="s">
        <v>178</v>
      </c>
      <c r="C2060" t="s">
        <v>3</v>
      </c>
      <c r="D2060">
        <v>0</v>
      </c>
      <c r="E2060">
        <v>1928391.3546428001</v>
      </c>
      <c r="F2060">
        <v>0</v>
      </c>
      <c r="G2060">
        <v>0</v>
      </c>
      <c r="H2060">
        <v>0</v>
      </c>
      <c r="I2060">
        <v>0</v>
      </c>
      <c r="J2060" s="10">
        <f>SUMIFS(Table1[time],Table1[repetition],Table1[[#This Row],[repetition]],Table1[config],Table1[[#This Row],[config]])</f>
        <v>104589664.87816054</v>
      </c>
      <c r="K2060" s="11">
        <v>90</v>
      </c>
      <c r="L2060" s="11">
        <v>4</v>
      </c>
      <c r="M2060" s="11" t="s">
        <v>150</v>
      </c>
      <c r="N2060" s="11" t="b">
        <v>0</v>
      </c>
      <c r="O2060" s="11" t="b">
        <v>0</v>
      </c>
      <c r="P2060" s="11" t="b">
        <v>0</v>
      </c>
      <c r="Q2060" s="11" t="b">
        <v>0</v>
      </c>
      <c r="R2060" s="11" t="b">
        <v>0</v>
      </c>
      <c r="S2060" s="11" t="b">
        <v>0</v>
      </c>
      <c r="T2060" s="11" t="b">
        <v>1</v>
      </c>
      <c r="U2060" s="11" t="b">
        <v>1</v>
      </c>
      <c r="V2060" s="11" t="b">
        <v>0</v>
      </c>
      <c r="W2060" s="11" t="b">
        <v>1</v>
      </c>
      <c r="X2060" s="11" t="b">
        <v>1</v>
      </c>
      <c r="Y2060" s="11" t="b">
        <v>0</v>
      </c>
      <c r="Z2060" s="11" t="b">
        <v>1</v>
      </c>
      <c r="AA2060" s="11" t="b">
        <v>1</v>
      </c>
      <c r="AB2060" s="11" t="b">
        <v>0</v>
      </c>
      <c r="AC2060" s="11" t="b">
        <v>1</v>
      </c>
      <c r="AD2060" s="11" t="b">
        <v>0</v>
      </c>
      <c r="AE2060" s="11" t="b">
        <v>1</v>
      </c>
      <c r="AF2060" s="11" t="b">
        <v>1</v>
      </c>
      <c r="AG2060" s="11" t="b">
        <v>0</v>
      </c>
    </row>
    <row r="2061" spans="1:33" x14ac:dyDescent="0.2">
      <c r="A2061" s="9">
        <v>3</v>
      </c>
      <c r="B2061" t="s">
        <v>178</v>
      </c>
      <c r="C2061" t="s">
        <v>3</v>
      </c>
      <c r="D2061">
        <v>0</v>
      </c>
      <c r="E2061">
        <v>2911263.3695359901</v>
      </c>
      <c r="F2061">
        <v>0</v>
      </c>
      <c r="G2061">
        <v>0</v>
      </c>
      <c r="H2061">
        <v>0</v>
      </c>
      <c r="I2061">
        <v>0</v>
      </c>
      <c r="J2061" s="8">
        <f>SUMIFS(Table1[time],Table1[repetition],Table1[[#This Row],[repetition]],Table1[config],Table1[[#This Row],[config]])</f>
        <v>132224326.9258958</v>
      </c>
      <c r="K2061" s="9">
        <v>90</v>
      </c>
      <c r="L2061" s="9">
        <v>4</v>
      </c>
      <c r="M2061" s="9" t="s">
        <v>150</v>
      </c>
      <c r="N2061" s="9" t="b">
        <v>0</v>
      </c>
      <c r="O2061" s="9" t="b">
        <v>0</v>
      </c>
      <c r="P2061" s="9" t="b">
        <v>0</v>
      </c>
      <c r="Q2061" s="9" t="b">
        <v>0</v>
      </c>
      <c r="R2061" s="9" t="b">
        <v>0</v>
      </c>
      <c r="S2061" s="9" t="b">
        <v>0</v>
      </c>
      <c r="T2061" s="9" t="b">
        <v>1</v>
      </c>
      <c r="U2061" s="9" t="b">
        <v>1</v>
      </c>
      <c r="V2061" s="9" t="b">
        <v>0</v>
      </c>
      <c r="W2061" s="9" t="b">
        <v>1</v>
      </c>
      <c r="X2061" s="9" t="b">
        <v>1</v>
      </c>
      <c r="Y2061" s="9" t="b">
        <v>0</v>
      </c>
      <c r="Z2061" s="9" t="b">
        <v>1</v>
      </c>
      <c r="AA2061" s="9" t="b">
        <v>1</v>
      </c>
      <c r="AB2061" s="9" t="b">
        <v>0</v>
      </c>
      <c r="AC2061" s="9" t="b">
        <v>1</v>
      </c>
      <c r="AD2061" s="9" t="b">
        <v>0</v>
      </c>
      <c r="AE2061" s="9" t="b">
        <v>1</v>
      </c>
      <c r="AF2061" s="9" t="b">
        <v>1</v>
      </c>
      <c r="AG2061" s="9" t="b">
        <v>0</v>
      </c>
    </row>
    <row r="2062" spans="1:33" x14ac:dyDescent="0.2">
      <c r="A2062" s="11">
        <v>1</v>
      </c>
      <c r="B2062" t="s">
        <v>179</v>
      </c>
      <c r="C2062" t="s">
        <v>3</v>
      </c>
      <c r="D2062">
        <v>0</v>
      </c>
      <c r="E2062">
        <v>2152407.246485</v>
      </c>
      <c r="F2062">
        <v>0</v>
      </c>
      <c r="G2062">
        <v>0</v>
      </c>
      <c r="H2062">
        <v>0</v>
      </c>
      <c r="I2062">
        <v>0</v>
      </c>
      <c r="J2062" s="10">
        <f>SUMIFS(Table1[time],Table1[repetition],Table1[[#This Row],[repetition]],Table1[config],Table1[[#This Row],[config]])</f>
        <v>118665567.16710877</v>
      </c>
      <c r="K2062" s="11">
        <v>120</v>
      </c>
      <c r="L2062" s="11">
        <v>18</v>
      </c>
      <c r="M2062" s="11" t="s">
        <v>150</v>
      </c>
      <c r="N2062" s="11" t="b">
        <v>1</v>
      </c>
      <c r="O2062" s="11" t="b">
        <v>0</v>
      </c>
      <c r="P2062" s="11" t="b">
        <v>1</v>
      </c>
      <c r="Q2062" s="11" t="b">
        <v>1</v>
      </c>
      <c r="R2062" s="11" t="b">
        <v>1</v>
      </c>
      <c r="S2062" s="11" t="b">
        <v>1</v>
      </c>
      <c r="T2062" s="11" t="b">
        <v>1</v>
      </c>
      <c r="U2062" s="11" t="b">
        <v>0</v>
      </c>
      <c r="V2062" s="11" t="b">
        <v>1</v>
      </c>
      <c r="W2062" s="11" t="b">
        <v>1</v>
      </c>
      <c r="X2062" s="11" t="b">
        <v>1</v>
      </c>
      <c r="Y2062" s="11" t="b">
        <v>0</v>
      </c>
      <c r="Z2062" s="11" t="b">
        <v>1</v>
      </c>
      <c r="AA2062" s="11" t="b">
        <v>0</v>
      </c>
      <c r="AB2062" s="11" t="b">
        <v>1</v>
      </c>
      <c r="AC2062" s="11" t="b">
        <v>0</v>
      </c>
      <c r="AD2062" s="11" t="b">
        <v>0</v>
      </c>
      <c r="AE2062" s="11" t="b">
        <v>0</v>
      </c>
      <c r="AF2062" s="11" t="b">
        <v>0</v>
      </c>
      <c r="AG2062" s="11" t="b">
        <v>1</v>
      </c>
    </row>
    <row r="2063" spans="1:33" x14ac:dyDescent="0.2">
      <c r="A2063" s="9">
        <v>2</v>
      </c>
      <c r="B2063" t="s">
        <v>179</v>
      </c>
      <c r="C2063" t="s">
        <v>3</v>
      </c>
      <c r="D2063">
        <v>0</v>
      </c>
      <c r="E2063">
        <v>2697740.2294240799</v>
      </c>
      <c r="F2063">
        <v>0</v>
      </c>
      <c r="G2063">
        <v>0</v>
      </c>
      <c r="H2063">
        <v>0</v>
      </c>
      <c r="I2063">
        <v>0</v>
      </c>
      <c r="J2063" s="8">
        <f>SUMIFS(Table1[time],Table1[repetition],Table1[[#This Row],[repetition]],Table1[config],Table1[[#This Row],[config]])</f>
        <v>104589664.87816054</v>
      </c>
      <c r="K2063" s="9">
        <v>90</v>
      </c>
      <c r="L2063" s="9">
        <v>6</v>
      </c>
      <c r="M2063" s="9" t="s">
        <v>149</v>
      </c>
      <c r="N2063" s="9" t="b">
        <v>0</v>
      </c>
      <c r="O2063" s="9" t="b">
        <v>0</v>
      </c>
      <c r="P2063" s="9" t="b">
        <v>0</v>
      </c>
      <c r="Q2063" s="9" t="b">
        <v>0</v>
      </c>
      <c r="R2063" s="9" t="b">
        <v>1</v>
      </c>
      <c r="S2063" s="9" t="b">
        <v>0</v>
      </c>
      <c r="T2063" s="9" t="b">
        <v>1</v>
      </c>
      <c r="U2063" s="9" t="b">
        <v>1</v>
      </c>
      <c r="V2063" s="9" t="b">
        <v>0</v>
      </c>
      <c r="W2063" s="9" t="b">
        <v>0</v>
      </c>
      <c r="X2063" s="9" t="b">
        <v>0</v>
      </c>
      <c r="Y2063" s="9" t="b">
        <v>0</v>
      </c>
      <c r="Z2063" s="9" t="b">
        <v>1</v>
      </c>
      <c r="AA2063" s="9" t="b">
        <v>0</v>
      </c>
      <c r="AB2063" s="9" t="b">
        <v>0</v>
      </c>
      <c r="AC2063" s="9" t="b">
        <v>0</v>
      </c>
      <c r="AD2063" s="9" t="b">
        <v>1</v>
      </c>
      <c r="AE2063" s="9" t="b">
        <v>0</v>
      </c>
      <c r="AF2063" s="9" t="b">
        <v>1</v>
      </c>
      <c r="AG2063" s="9" t="b">
        <v>1</v>
      </c>
    </row>
    <row r="2064" spans="1:33" x14ac:dyDescent="0.2">
      <c r="A2064" s="11">
        <v>3</v>
      </c>
      <c r="B2064" t="s">
        <v>179</v>
      </c>
      <c r="C2064" t="s">
        <v>3</v>
      </c>
      <c r="D2064">
        <v>0</v>
      </c>
      <c r="E2064">
        <v>3972068.2249050001</v>
      </c>
      <c r="F2064">
        <v>0</v>
      </c>
      <c r="G2064">
        <v>0</v>
      </c>
      <c r="H2064">
        <v>0</v>
      </c>
      <c r="I2064">
        <v>0</v>
      </c>
      <c r="J2064" s="10">
        <f>SUMIFS(Table1[time],Table1[repetition],Table1[[#This Row],[repetition]],Table1[config],Table1[[#This Row],[config]])</f>
        <v>132224326.9258958</v>
      </c>
      <c r="K2064" s="11">
        <v>90</v>
      </c>
      <c r="L2064" s="11">
        <v>6</v>
      </c>
      <c r="M2064" s="11" t="s">
        <v>149</v>
      </c>
      <c r="N2064" s="11" t="b">
        <v>0</v>
      </c>
      <c r="O2064" s="11" t="b">
        <v>0</v>
      </c>
      <c r="P2064" s="11" t="b">
        <v>0</v>
      </c>
      <c r="Q2064" s="11" t="b">
        <v>0</v>
      </c>
      <c r="R2064" s="11" t="b">
        <v>1</v>
      </c>
      <c r="S2064" s="11" t="b">
        <v>0</v>
      </c>
      <c r="T2064" s="11" t="b">
        <v>1</v>
      </c>
      <c r="U2064" s="11" t="b">
        <v>1</v>
      </c>
      <c r="V2064" s="11" t="b">
        <v>0</v>
      </c>
      <c r="W2064" s="11" t="b">
        <v>0</v>
      </c>
      <c r="X2064" s="11" t="b">
        <v>0</v>
      </c>
      <c r="Y2064" s="11" t="b">
        <v>0</v>
      </c>
      <c r="Z2064" s="11" t="b">
        <v>1</v>
      </c>
      <c r="AA2064" s="11" t="b">
        <v>0</v>
      </c>
      <c r="AB2064" s="11" t="b">
        <v>0</v>
      </c>
      <c r="AC2064" s="11" t="b">
        <v>0</v>
      </c>
      <c r="AD2064" s="11" t="b">
        <v>1</v>
      </c>
      <c r="AE2064" s="11" t="b">
        <v>0</v>
      </c>
      <c r="AF2064" s="11" t="b">
        <v>1</v>
      </c>
      <c r="AG2064" s="11" t="b">
        <v>1</v>
      </c>
    </row>
    <row r="2065" spans="1:33" x14ac:dyDescent="0.2">
      <c r="A2065" s="11">
        <v>1</v>
      </c>
      <c r="B2065" t="s">
        <v>171</v>
      </c>
      <c r="C2065" t="s">
        <v>3</v>
      </c>
      <c r="D2065">
        <v>0</v>
      </c>
      <c r="E2065">
        <v>2787122.97394796</v>
      </c>
      <c r="F2065">
        <v>0</v>
      </c>
      <c r="G2065">
        <v>0</v>
      </c>
      <c r="H2065">
        <v>0</v>
      </c>
      <c r="I2065">
        <v>0</v>
      </c>
      <c r="J2065" s="10">
        <f>SUMIFS(Table1[time],Table1[repetition],Table1[[#This Row],[repetition]],Table1[config],Table1[[#This Row],[config]])</f>
        <v>118665567.16710877</v>
      </c>
      <c r="K2065" s="11">
        <v>150</v>
      </c>
      <c r="L2065" s="11">
        <v>2</v>
      </c>
      <c r="M2065" s="11" t="s">
        <v>150</v>
      </c>
      <c r="N2065" s="11" t="b">
        <v>1</v>
      </c>
      <c r="O2065" s="11" t="b">
        <v>0</v>
      </c>
      <c r="P2065" s="11" t="b">
        <v>0</v>
      </c>
      <c r="Q2065" s="11" t="b">
        <v>0</v>
      </c>
      <c r="R2065" s="11" t="b">
        <v>0</v>
      </c>
      <c r="S2065" s="11" t="b">
        <v>1</v>
      </c>
      <c r="T2065" s="11" t="b">
        <v>0</v>
      </c>
      <c r="U2065" s="11" t="b">
        <v>1</v>
      </c>
      <c r="V2065" s="11" t="b">
        <v>1</v>
      </c>
      <c r="W2065" s="11" t="b">
        <v>0</v>
      </c>
      <c r="X2065" s="11" t="b">
        <v>0</v>
      </c>
      <c r="Y2065" s="11" t="b">
        <v>0</v>
      </c>
      <c r="Z2065" s="11" t="b">
        <v>0</v>
      </c>
      <c r="AA2065" s="11" t="b">
        <v>1</v>
      </c>
      <c r="AB2065" s="11" t="b">
        <v>0</v>
      </c>
      <c r="AC2065" s="11" t="b">
        <v>0</v>
      </c>
      <c r="AD2065" s="11" t="b">
        <v>0</v>
      </c>
      <c r="AE2065" s="11" t="b">
        <v>0</v>
      </c>
      <c r="AF2065" s="11" t="b">
        <v>0</v>
      </c>
      <c r="AG2065" s="11" t="b">
        <v>1</v>
      </c>
    </row>
    <row r="2066" spans="1:33" x14ac:dyDescent="0.2">
      <c r="A2066" s="9">
        <v>2</v>
      </c>
      <c r="B2066" t="s">
        <v>171</v>
      </c>
      <c r="C2066" t="s">
        <v>3</v>
      </c>
      <c r="D2066">
        <v>0</v>
      </c>
      <c r="E2066">
        <v>2523195.75901003</v>
      </c>
      <c r="F2066">
        <v>0</v>
      </c>
      <c r="G2066">
        <v>0</v>
      </c>
      <c r="H2066">
        <v>0</v>
      </c>
      <c r="I2066">
        <v>0</v>
      </c>
      <c r="J2066" s="8">
        <f>SUMIFS(Table1[time],Table1[repetition],Table1[[#This Row],[repetition]],Table1[config],Table1[[#This Row],[config]])</f>
        <v>104589664.87816054</v>
      </c>
      <c r="K2066" s="9">
        <v>90</v>
      </c>
      <c r="L2066" s="9">
        <v>3</v>
      </c>
      <c r="M2066" s="9" t="s">
        <v>151</v>
      </c>
      <c r="N2066" s="9" t="b">
        <v>0</v>
      </c>
      <c r="O2066" s="9" t="b">
        <v>1</v>
      </c>
      <c r="P2066" s="9" t="b">
        <v>1</v>
      </c>
      <c r="Q2066" s="9" t="b">
        <v>0</v>
      </c>
      <c r="R2066" s="9" t="b">
        <v>0</v>
      </c>
      <c r="S2066" s="9" t="b">
        <v>1</v>
      </c>
      <c r="T2066" s="9" t="b">
        <v>1</v>
      </c>
      <c r="U2066" s="9" t="b">
        <v>1</v>
      </c>
      <c r="V2066" s="9" t="b">
        <v>0</v>
      </c>
      <c r="W2066" s="9" t="b">
        <v>1</v>
      </c>
      <c r="X2066" s="9" t="b">
        <v>0</v>
      </c>
      <c r="Y2066" s="9" t="b">
        <v>1</v>
      </c>
      <c r="Z2066" s="9" t="b">
        <v>1</v>
      </c>
      <c r="AA2066" s="9" t="b">
        <v>1</v>
      </c>
      <c r="AB2066" s="9" t="b">
        <v>1</v>
      </c>
      <c r="AC2066" s="9" t="b">
        <v>0</v>
      </c>
      <c r="AD2066" s="9" t="b">
        <v>0</v>
      </c>
      <c r="AE2066" s="9" t="b">
        <v>1</v>
      </c>
      <c r="AF2066" s="9" t="b">
        <v>1</v>
      </c>
      <c r="AG2066" s="9" t="b">
        <v>1</v>
      </c>
    </row>
    <row r="2067" spans="1:33" x14ac:dyDescent="0.2">
      <c r="A2067" s="11">
        <v>3</v>
      </c>
      <c r="B2067" t="s">
        <v>171</v>
      </c>
      <c r="C2067" t="s">
        <v>3</v>
      </c>
      <c r="D2067">
        <v>0</v>
      </c>
      <c r="E2067">
        <v>4355437.86479499</v>
      </c>
      <c r="F2067">
        <v>0</v>
      </c>
      <c r="G2067">
        <v>0</v>
      </c>
      <c r="H2067">
        <v>0</v>
      </c>
      <c r="I2067">
        <v>0</v>
      </c>
      <c r="J2067" s="10">
        <f>SUMIFS(Table1[time],Table1[repetition],Table1[[#This Row],[repetition]],Table1[config],Table1[[#This Row],[config]])</f>
        <v>132224326.9258958</v>
      </c>
      <c r="K2067" s="11">
        <v>90</v>
      </c>
      <c r="L2067" s="11">
        <v>5</v>
      </c>
      <c r="M2067" s="11" t="s">
        <v>150</v>
      </c>
      <c r="N2067" s="11" t="b">
        <v>1</v>
      </c>
      <c r="O2067" s="11" t="b">
        <v>1</v>
      </c>
      <c r="P2067" s="11" t="b">
        <v>1</v>
      </c>
      <c r="Q2067" s="11" t="b">
        <v>1</v>
      </c>
      <c r="R2067" s="11" t="b">
        <v>0</v>
      </c>
      <c r="S2067" s="11" t="b">
        <v>1</v>
      </c>
      <c r="T2067" s="11" t="b">
        <v>1</v>
      </c>
      <c r="U2067" s="11" t="b">
        <v>0</v>
      </c>
      <c r="V2067" s="11" t="b">
        <v>1</v>
      </c>
      <c r="W2067" s="11" t="b">
        <v>1</v>
      </c>
      <c r="X2067" s="11" t="b">
        <v>0</v>
      </c>
      <c r="Y2067" s="11" t="b">
        <v>1</v>
      </c>
      <c r="Z2067" s="11" t="b">
        <v>0</v>
      </c>
      <c r="AA2067" s="11" t="b">
        <v>0</v>
      </c>
      <c r="AB2067" s="11" t="b">
        <v>0</v>
      </c>
      <c r="AC2067" s="11" t="b">
        <v>0</v>
      </c>
      <c r="AD2067" s="11" t="b">
        <v>0</v>
      </c>
      <c r="AE2067" s="11" t="b">
        <v>1</v>
      </c>
      <c r="AF2067" s="11" t="b">
        <v>0</v>
      </c>
      <c r="AG2067" s="11" t="b">
        <v>1</v>
      </c>
    </row>
    <row r="2068" spans="1:33" x14ac:dyDescent="0.2">
      <c r="A2068" s="11">
        <v>1</v>
      </c>
      <c r="B2068" t="s">
        <v>180</v>
      </c>
      <c r="C2068" t="s">
        <v>3</v>
      </c>
      <c r="D2068">
        <v>0</v>
      </c>
      <c r="E2068">
        <v>2763575.69666503</v>
      </c>
      <c r="F2068">
        <v>0</v>
      </c>
      <c r="G2068">
        <v>0</v>
      </c>
      <c r="H2068">
        <v>0</v>
      </c>
      <c r="I2068">
        <v>0</v>
      </c>
      <c r="J2068" s="10">
        <f>SUMIFS(Table1[time],Table1[repetition],Table1[[#This Row],[repetition]],Table1[config],Table1[[#This Row],[config]])</f>
        <v>118665567.16710877</v>
      </c>
      <c r="K2068" s="11">
        <v>150</v>
      </c>
      <c r="L2068" s="11">
        <v>4</v>
      </c>
      <c r="M2068" s="11" t="s">
        <v>151</v>
      </c>
      <c r="N2068" s="11" t="b">
        <v>1</v>
      </c>
      <c r="O2068" s="11" t="b">
        <v>1</v>
      </c>
      <c r="P2068" s="11" t="b">
        <v>0</v>
      </c>
      <c r="Q2068" s="11" t="b">
        <v>0</v>
      </c>
      <c r="R2068" s="11" t="b">
        <v>0</v>
      </c>
      <c r="S2068" s="11" t="b">
        <v>1</v>
      </c>
      <c r="T2068" s="11" t="b">
        <v>0</v>
      </c>
      <c r="U2068" s="11" t="b">
        <v>0</v>
      </c>
      <c r="V2068" s="11" t="b">
        <v>1</v>
      </c>
      <c r="W2068" s="11" t="b">
        <v>0</v>
      </c>
      <c r="X2068" s="11" t="b">
        <v>0</v>
      </c>
      <c r="Y2068" s="11" t="b">
        <v>0</v>
      </c>
      <c r="Z2068" s="11" t="b">
        <v>1</v>
      </c>
      <c r="AA2068" s="11" t="b">
        <v>1</v>
      </c>
      <c r="AB2068" s="11" t="b">
        <v>1</v>
      </c>
      <c r="AC2068" s="11" t="b">
        <v>1</v>
      </c>
      <c r="AD2068" s="11" t="b">
        <v>0</v>
      </c>
      <c r="AE2068" s="11" t="b">
        <v>1</v>
      </c>
      <c r="AF2068" s="11" t="b">
        <v>1</v>
      </c>
      <c r="AG2068" s="11" t="b">
        <v>1</v>
      </c>
    </row>
    <row r="2069" spans="1:33" x14ac:dyDescent="0.2">
      <c r="A2069" s="11">
        <v>2</v>
      </c>
      <c r="B2069" t="s">
        <v>180</v>
      </c>
      <c r="C2069" t="s">
        <v>3</v>
      </c>
      <c r="D2069">
        <v>0</v>
      </c>
      <c r="E2069">
        <v>2374554.87087694</v>
      </c>
      <c r="F2069">
        <v>0</v>
      </c>
      <c r="G2069">
        <v>0</v>
      </c>
      <c r="H2069">
        <v>0</v>
      </c>
      <c r="I2069">
        <v>0</v>
      </c>
      <c r="J2069" s="10">
        <f>SUMIFS(Table1[time],Table1[repetition],Table1[[#This Row],[repetition]],Table1[config],Table1[[#This Row],[config]])</f>
        <v>104589664.87816054</v>
      </c>
      <c r="K2069" s="11">
        <v>90</v>
      </c>
      <c r="L2069" s="11">
        <v>4</v>
      </c>
      <c r="M2069" s="11" t="s">
        <v>150</v>
      </c>
      <c r="N2069" s="11" t="b">
        <v>0</v>
      </c>
      <c r="O2069" s="11" t="b">
        <v>0</v>
      </c>
      <c r="P2069" s="11" t="b">
        <v>0</v>
      </c>
      <c r="Q2069" s="11" t="b">
        <v>0</v>
      </c>
      <c r="R2069" s="11" t="b">
        <v>0</v>
      </c>
      <c r="S2069" s="11" t="b">
        <v>0</v>
      </c>
      <c r="T2069" s="11" t="b">
        <v>1</v>
      </c>
      <c r="U2069" s="11" t="b">
        <v>1</v>
      </c>
      <c r="V2069" s="11" t="b">
        <v>0</v>
      </c>
      <c r="W2069" s="11" t="b">
        <v>1</v>
      </c>
      <c r="X2069" s="11" t="b">
        <v>1</v>
      </c>
      <c r="Y2069" s="11" t="b">
        <v>0</v>
      </c>
      <c r="Z2069" s="11" t="b">
        <v>1</v>
      </c>
      <c r="AA2069" s="11" t="b">
        <v>1</v>
      </c>
      <c r="AB2069" s="11" t="b">
        <v>0</v>
      </c>
      <c r="AC2069" s="11" t="b">
        <v>1</v>
      </c>
      <c r="AD2069" s="11" t="b">
        <v>0</v>
      </c>
      <c r="AE2069" s="11" t="b">
        <v>1</v>
      </c>
      <c r="AF2069" s="11" t="b">
        <v>1</v>
      </c>
      <c r="AG2069" s="11" t="b">
        <v>0</v>
      </c>
    </row>
    <row r="2070" spans="1:33" x14ac:dyDescent="0.2">
      <c r="A2070" s="9">
        <v>3</v>
      </c>
      <c r="B2070" t="s">
        <v>180</v>
      </c>
      <c r="C2070" t="s">
        <v>3</v>
      </c>
      <c r="D2070">
        <v>0</v>
      </c>
      <c r="E2070">
        <v>4888074.2844779901</v>
      </c>
      <c r="F2070">
        <v>0</v>
      </c>
      <c r="G2070">
        <v>0</v>
      </c>
      <c r="H2070">
        <v>0</v>
      </c>
      <c r="I2070">
        <v>0</v>
      </c>
      <c r="J2070" s="8">
        <f>SUMIFS(Table1[time],Table1[repetition],Table1[[#This Row],[repetition]],Table1[config],Table1[[#This Row],[config]])</f>
        <v>132224326.9258958</v>
      </c>
      <c r="K2070" s="9">
        <v>90</v>
      </c>
      <c r="L2070" s="9">
        <v>6</v>
      </c>
      <c r="M2070" s="9" t="s">
        <v>149</v>
      </c>
      <c r="N2070" s="9" t="b">
        <v>0</v>
      </c>
      <c r="O2070" s="9" t="b">
        <v>0</v>
      </c>
      <c r="P2070" s="9" t="b">
        <v>0</v>
      </c>
      <c r="Q2070" s="9" t="b">
        <v>0</v>
      </c>
      <c r="R2070" s="9" t="b">
        <v>1</v>
      </c>
      <c r="S2070" s="9" t="b">
        <v>0</v>
      </c>
      <c r="T2070" s="9" t="b">
        <v>1</v>
      </c>
      <c r="U2070" s="9" t="b">
        <v>1</v>
      </c>
      <c r="V2070" s="9" t="b">
        <v>0</v>
      </c>
      <c r="W2070" s="9" t="b">
        <v>0</v>
      </c>
      <c r="X2070" s="9" t="b">
        <v>0</v>
      </c>
      <c r="Y2070" s="9" t="b">
        <v>0</v>
      </c>
      <c r="Z2070" s="9" t="b">
        <v>1</v>
      </c>
      <c r="AA2070" s="9" t="b">
        <v>0</v>
      </c>
      <c r="AB2070" s="9" t="b">
        <v>0</v>
      </c>
      <c r="AC2070" s="9" t="b">
        <v>0</v>
      </c>
      <c r="AD2070" s="9" t="b">
        <v>1</v>
      </c>
      <c r="AE2070" s="9" t="b">
        <v>0</v>
      </c>
      <c r="AF2070" s="9" t="b">
        <v>1</v>
      </c>
      <c r="AG2070" s="9" t="b">
        <v>1</v>
      </c>
    </row>
    <row r="2071" spans="1:33" x14ac:dyDescent="0.2">
      <c r="A2071" s="9">
        <v>1</v>
      </c>
      <c r="B2071" t="s">
        <v>181</v>
      </c>
      <c r="C2071" t="s">
        <v>3</v>
      </c>
      <c r="D2071">
        <v>0</v>
      </c>
      <c r="E2071">
        <v>1262711.28742402</v>
      </c>
      <c r="F2071">
        <v>0</v>
      </c>
      <c r="G2071">
        <v>0</v>
      </c>
      <c r="H2071">
        <v>0</v>
      </c>
      <c r="I2071">
        <v>0</v>
      </c>
      <c r="J2071" s="8">
        <f>SUMIFS(Table1[time],Table1[repetition],Table1[[#This Row],[repetition]],Table1[config],Table1[[#This Row],[config]])</f>
        <v>118665567.16710877</v>
      </c>
      <c r="K2071" s="9">
        <v>150</v>
      </c>
      <c r="L2071" s="9">
        <v>6</v>
      </c>
      <c r="M2071" s="9" t="s">
        <v>151</v>
      </c>
      <c r="N2071" s="9" t="b">
        <v>0</v>
      </c>
      <c r="O2071" s="9" t="b">
        <v>1</v>
      </c>
      <c r="P2071" s="9" t="b">
        <v>0</v>
      </c>
      <c r="Q2071" s="9" t="b">
        <v>1</v>
      </c>
      <c r="R2071" s="9" t="b">
        <v>1</v>
      </c>
      <c r="S2071" s="9" t="b">
        <v>1</v>
      </c>
      <c r="T2071" s="9" t="b">
        <v>0</v>
      </c>
      <c r="U2071" s="9" t="b">
        <v>1</v>
      </c>
      <c r="V2071" s="9" t="b">
        <v>1</v>
      </c>
      <c r="W2071" s="9" t="b">
        <v>0</v>
      </c>
      <c r="X2071" s="9" t="b">
        <v>0</v>
      </c>
      <c r="Y2071" s="9" t="b">
        <v>0</v>
      </c>
      <c r="Z2071" s="9" t="b">
        <v>1</v>
      </c>
      <c r="AA2071" s="9" t="b">
        <v>1</v>
      </c>
      <c r="AB2071" s="9" t="b">
        <v>1</v>
      </c>
      <c r="AC2071" s="9" t="b">
        <v>1</v>
      </c>
      <c r="AD2071" s="9" t="b">
        <v>0</v>
      </c>
      <c r="AE2071" s="9" t="b">
        <v>0</v>
      </c>
      <c r="AF2071" s="9" t="b">
        <v>1</v>
      </c>
      <c r="AG2071" s="9" t="b">
        <v>1</v>
      </c>
    </row>
    <row r="2072" spans="1:33" x14ac:dyDescent="0.2">
      <c r="A2072" s="11">
        <v>2</v>
      </c>
      <c r="B2072" t="s">
        <v>181</v>
      </c>
      <c r="C2072" t="s">
        <v>3</v>
      </c>
      <c r="D2072">
        <v>0</v>
      </c>
      <c r="E2072">
        <v>1918949.4675132399</v>
      </c>
      <c r="F2072">
        <v>0</v>
      </c>
      <c r="G2072">
        <v>0</v>
      </c>
      <c r="H2072">
        <v>0</v>
      </c>
      <c r="I2072">
        <v>0</v>
      </c>
      <c r="J2072" s="10">
        <f>SUMIFS(Table1[time],Table1[repetition],Table1[[#This Row],[repetition]],Table1[config],Table1[[#This Row],[config]])</f>
        <v>104589664.87816054</v>
      </c>
      <c r="K2072" s="11">
        <v>90</v>
      </c>
      <c r="L2072" s="11">
        <v>3</v>
      </c>
      <c r="M2072" s="11" t="s">
        <v>151</v>
      </c>
      <c r="N2072" s="11" t="b">
        <v>0</v>
      </c>
      <c r="O2072" s="11" t="b">
        <v>1</v>
      </c>
      <c r="P2072" s="11" t="b">
        <v>1</v>
      </c>
      <c r="Q2072" s="11" t="b">
        <v>0</v>
      </c>
      <c r="R2072" s="11" t="b">
        <v>0</v>
      </c>
      <c r="S2072" s="11" t="b">
        <v>1</v>
      </c>
      <c r="T2072" s="11" t="b">
        <v>1</v>
      </c>
      <c r="U2072" s="11" t="b">
        <v>1</v>
      </c>
      <c r="V2072" s="11" t="b">
        <v>0</v>
      </c>
      <c r="W2072" s="11" t="b">
        <v>1</v>
      </c>
      <c r="X2072" s="11" t="b">
        <v>0</v>
      </c>
      <c r="Y2072" s="11" t="b">
        <v>1</v>
      </c>
      <c r="Z2072" s="11" t="b">
        <v>1</v>
      </c>
      <c r="AA2072" s="11" t="b">
        <v>1</v>
      </c>
      <c r="AB2072" s="11" t="b">
        <v>1</v>
      </c>
      <c r="AC2072" s="11" t="b">
        <v>0</v>
      </c>
      <c r="AD2072" s="11" t="b">
        <v>0</v>
      </c>
      <c r="AE2072" s="11" t="b">
        <v>1</v>
      </c>
      <c r="AF2072" s="11" t="b">
        <v>1</v>
      </c>
      <c r="AG2072" s="11" t="b">
        <v>1</v>
      </c>
    </row>
    <row r="2073" spans="1:33" x14ac:dyDescent="0.2">
      <c r="A2073" s="11">
        <v>3</v>
      </c>
      <c r="B2073" t="s">
        <v>181</v>
      </c>
      <c r="C2073" t="s">
        <v>3</v>
      </c>
      <c r="D2073">
        <v>0</v>
      </c>
      <c r="E2073">
        <v>3570041.2902309899</v>
      </c>
      <c r="F2073">
        <v>0</v>
      </c>
      <c r="G2073">
        <v>0</v>
      </c>
      <c r="H2073">
        <v>0</v>
      </c>
      <c r="I2073">
        <v>0</v>
      </c>
      <c r="J2073" s="10">
        <f>SUMIFS(Table1[time],Table1[repetition],Table1[[#This Row],[repetition]],Table1[config],Table1[[#This Row],[config]])</f>
        <v>132224326.9258958</v>
      </c>
      <c r="K2073" s="11">
        <v>90</v>
      </c>
      <c r="L2073" s="11">
        <v>5</v>
      </c>
      <c r="M2073" s="11" t="s">
        <v>150</v>
      </c>
      <c r="N2073" s="11" t="b">
        <v>1</v>
      </c>
      <c r="O2073" s="11" t="b">
        <v>1</v>
      </c>
      <c r="P2073" s="11" t="b">
        <v>1</v>
      </c>
      <c r="Q2073" s="11" t="b">
        <v>1</v>
      </c>
      <c r="R2073" s="11" t="b">
        <v>0</v>
      </c>
      <c r="S2073" s="11" t="b">
        <v>1</v>
      </c>
      <c r="T2073" s="11" t="b">
        <v>1</v>
      </c>
      <c r="U2073" s="11" t="b">
        <v>0</v>
      </c>
      <c r="V2073" s="11" t="b">
        <v>1</v>
      </c>
      <c r="W2073" s="11" t="b">
        <v>1</v>
      </c>
      <c r="X2073" s="11" t="b">
        <v>0</v>
      </c>
      <c r="Y2073" s="11" t="b">
        <v>1</v>
      </c>
      <c r="Z2073" s="11" t="b">
        <v>0</v>
      </c>
      <c r="AA2073" s="11" t="b">
        <v>0</v>
      </c>
      <c r="AB2073" s="11" t="b">
        <v>0</v>
      </c>
      <c r="AC2073" s="11" t="b">
        <v>0</v>
      </c>
      <c r="AD2073" s="11" t="b">
        <v>0</v>
      </c>
      <c r="AE2073" s="11" t="b">
        <v>1</v>
      </c>
      <c r="AF2073" s="11" t="b">
        <v>0</v>
      </c>
      <c r="AG2073" s="11" t="b">
        <v>1</v>
      </c>
    </row>
    <row r="2074" spans="1:33" x14ac:dyDescent="0.2">
      <c r="A2074" s="9">
        <v>1</v>
      </c>
      <c r="B2074" t="s">
        <v>182</v>
      </c>
      <c r="C2074" t="s">
        <v>3</v>
      </c>
      <c r="D2074">
        <v>0</v>
      </c>
      <c r="E2074">
        <v>7204763.9363000002</v>
      </c>
      <c r="F2074">
        <v>0</v>
      </c>
      <c r="G2074">
        <v>0</v>
      </c>
      <c r="H2074">
        <v>0</v>
      </c>
      <c r="I2074">
        <v>0</v>
      </c>
      <c r="J2074" s="8">
        <f>SUMIFS(Table1[time],Table1[repetition],Table1[[#This Row],[repetition]],Table1[config],Table1[[#This Row],[config]])</f>
        <v>118665567.16710877</v>
      </c>
      <c r="K2074" s="9">
        <v>200</v>
      </c>
      <c r="L2074" s="9">
        <v>2</v>
      </c>
      <c r="M2074" s="9" t="s">
        <v>150</v>
      </c>
      <c r="N2074" s="9" t="b">
        <v>1</v>
      </c>
      <c r="O2074" s="9" t="b">
        <v>0</v>
      </c>
      <c r="P2074" s="9" t="b">
        <v>0</v>
      </c>
      <c r="Q2074" s="9" t="b">
        <v>0</v>
      </c>
      <c r="R2074" s="9" t="b">
        <v>0</v>
      </c>
      <c r="S2074" s="9" t="b">
        <v>1</v>
      </c>
      <c r="T2074" s="9" t="b">
        <v>0</v>
      </c>
      <c r="U2074" s="9" t="b">
        <v>1</v>
      </c>
      <c r="V2074" s="9" t="b">
        <v>1</v>
      </c>
      <c r="W2074" s="9" t="b">
        <v>0</v>
      </c>
      <c r="X2074" s="9" t="b">
        <v>0</v>
      </c>
      <c r="Y2074" s="9" t="b">
        <v>0</v>
      </c>
      <c r="Z2074" s="9" t="b">
        <v>0</v>
      </c>
      <c r="AA2074" s="9" t="b">
        <v>1</v>
      </c>
      <c r="AB2074" s="9" t="b">
        <v>0</v>
      </c>
      <c r="AC2074" s="9" t="b">
        <v>0</v>
      </c>
      <c r="AD2074" s="9" t="b">
        <v>0</v>
      </c>
      <c r="AE2074" s="9" t="b">
        <v>0</v>
      </c>
      <c r="AF2074" s="9" t="b">
        <v>0</v>
      </c>
      <c r="AG2074" s="9" t="b">
        <v>1</v>
      </c>
    </row>
    <row r="2075" spans="1:33" x14ac:dyDescent="0.2">
      <c r="A2075" s="11">
        <v>2</v>
      </c>
      <c r="B2075" t="s">
        <v>182</v>
      </c>
      <c r="C2075" t="s">
        <v>3</v>
      </c>
      <c r="D2075">
        <v>0</v>
      </c>
      <c r="E2075">
        <v>7203933.63602925</v>
      </c>
      <c r="F2075">
        <v>0</v>
      </c>
      <c r="G2075">
        <v>0</v>
      </c>
      <c r="H2075">
        <v>0</v>
      </c>
      <c r="I2075">
        <v>0</v>
      </c>
      <c r="J2075" s="10">
        <f>SUMIFS(Table1[time],Table1[repetition],Table1[[#This Row],[repetition]],Table1[config],Table1[[#This Row],[config]])</f>
        <v>104589664.87816054</v>
      </c>
      <c r="K2075" s="11">
        <v>90</v>
      </c>
      <c r="L2075" s="11">
        <v>6</v>
      </c>
      <c r="M2075" s="11" t="s">
        <v>149</v>
      </c>
      <c r="N2075" s="11" t="b">
        <v>0</v>
      </c>
      <c r="O2075" s="11" t="b">
        <v>0</v>
      </c>
      <c r="P2075" s="11" t="b">
        <v>0</v>
      </c>
      <c r="Q2075" s="11" t="b">
        <v>0</v>
      </c>
      <c r="R2075" s="11" t="b">
        <v>1</v>
      </c>
      <c r="S2075" s="11" t="b">
        <v>0</v>
      </c>
      <c r="T2075" s="11" t="b">
        <v>1</v>
      </c>
      <c r="U2075" s="11" t="b">
        <v>1</v>
      </c>
      <c r="V2075" s="11" t="b">
        <v>0</v>
      </c>
      <c r="W2075" s="11" t="b">
        <v>0</v>
      </c>
      <c r="X2075" s="11" t="b">
        <v>0</v>
      </c>
      <c r="Y2075" s="11" t="b">
        <v>0</v>
      </c>
      <c r="Z2075" s="11" t="b">
        <v>1</v>
      </c>
      <c r="AA2075" s="11" t="b">
        <v>0</v>
      </c>
      <c r="AB2075" s="11" t="b">
        <v>0</v>
      </c>
      <c r="AC2075" s="11" t="b">
        <v>0</v>
      </c>
      <c r="AD2075" s="11" t="b">
        <v>1</v>
      </c>
      <c r="AE2075" s="11" t="b">
        <v>0</v>
      </c>
      <c r="AF2075" s="11" t="b">
        <v>1</v>
      </c>
      <c r="AG2075" s="11" t="b">
        <v>1</v>
      </c>
    </row>
    <row r="2076" spans="1:33" x14ac:dyDescent="0.2">
      <c r="A2076" s="9">
        <v>3</v>
      </c>
      <c r="B2076" t="s">
        <v>182</v>
      </c>
      <c r="C2076" t="s">
        <v>3</v>
      </c>
      <c r="D2076">
        <v>0</v>
      </c>
      <c r="E2076">
        <v>7205993.1505729901</v>
      </c>
      <c r="F2076">
        <v>0</v>
      </c>
      <c r="G2076">
        <v>0</v>
      </c>
      <c r="H2076">
        <v>0</v>
      </c>
      <c r="I2076">
        <v>0</v>
      </c>
      <c r="J2076" s="8">
        <f>SUMIFS(Table1[time],Table1[repetition],Table1[[#This Row],[repetition]],Table1[config],Table1[[#This Row],[config]])</f>
        <v>132224326.9258958</v>
      </c>
      <c r="K2076" s="9">
        <v>90</v>
      </c>
      <c r="L2076" s="9">
        <v>18</v>
      </c>
      <c r="M2076" s="9" t="s">
        <v>150</v>
      </c>
      <c r="N2076" s="9" t="b">
        <v>0</v>
      </c>
      <c r="O2076" s="9" t="b">
        <v>1</v>
      </c>
      <c r="P2076" s="9" t="b">
        <v>1</v>
      </c>
      <c r="Q2076" s="9" t="b">
        <v>1</v>
      </c>
      <c r="R2076" s="9" t="b">
        <v>1</v>
      </c>
      <c r="S2076" s="9" t="b">
        <v>0</v>
      </c>
      <c r="T2076" s="9" t="b">
        <v>0</v>
      </c>
      <c r="U2076" s="9" t="b">
        <v>1</v>
      </c>
      <c r="V2076" s="9" t="b">
        <v>0</v>
      </c>
      <c r="W2076" s="9" t="b">
        <v>0</v>
      </c>
      <c r="X2076" s="9" t="b">
        <v>1</v>
      </c>
      <c r="Y2076" s="9" t="b">
        <v>0</v>
      </c>
      <c r="Z2076" s="9" t="b">
        <v>0</v>
      </c>
      <c r="AA2076" s="9" t="b">
        <v>1</v>
      </c>
      <c r="AB2076" s="9" t="b">
        <v>1</v>
      </c>
      <c r="AC2076" s="9" t="b">
        <v>0</v>
      </c>
      <c r="AD2076" s="9" t="b">
        <v>1</v>
      </c>
      <c r="AE2076" s="9" t="b">
        <v>1</v>
      </c>
      <c r="AF2076" s="9" t="b">
        <v>0</v>
      </c>
      <c r="AG2076" s="9" t="b">
        <v>0</v>
      </c>
    </row>
    <row r="2077" spans="1:33" x14ac:dyDescent="0.2">
      <c r="A2077" s="11">
        <v>1</v>
      </c>
      <c r="B2077" t="s">
        <v>184</v>
      </c>
      <c r="C2077" t="s">
        <v>3</v>
      </c>
      <c r="D2077">
        <v>0</v>
      </c>
      <c r="E2077">
        <v>7202922.98217001</v>
      </c>
      <c r="F2077">
        <v>0</v>
      </c>
      <c r="G2077">
        <v>0</v>
      </c>
      <c r="H2077">
        <v>0</v>
      </c>
      <c r="I2077">
        <v>0</v>
      </c>
      <c r="J2077" s="10">
        <f>SUMIFS(Table1[time],Table1[repetition],Table1[[#This Row],[repetition]],Table1[config],Table1[[#This Row],[config]])</f>
        <v>118665567.16710877</v>
      </c>
      <c r="K2077" s="11">
        <v>200</v>
      </c>
      <c r="L2077" s="11">
        <v>4</v>
      </c>
      <c r="M2077" s="11" t="s">
        <v>151</v>
      </c>
      <c r="N2077" s="11" t="b">
        <v>1</v>
      </c>
      <c r="O2077" s="11" t="b">
        <v>1</v>
      </c>
      <c r="P2077" s="11" t="b">
        <v>1</v>
      </c>
      <c r="Q2077" s="11" t="b">
        <v>1</v>
      </c>
      <c r="R2077" s="11" t="b">
        <v>1</v>
      </c>
      <c r="S2077" s="11" t="b">
        <v>1</v>
      </c>
      <c r="T2077" s="11" t="b">
        <v>1</v>
      </c>
      <c r="U2077" s="11" t="b">
        <v>1</v>
      </c>
      <c r="V2077" s="11" t="b">
        <v>1</v>
      </c>
      <c r="W2077" s="11" t="b">
        <v>0</v>
      </c>
      <c r="X2077" s="11" t="b">
        <v>0</v>
      </c>
      <c r="Y2077" s="11" t="b">
        <v>0</v>
      </c>
      <c r="Z2077" s="11" t="b">
        <v>0</v>
      </c>
      <c r="AA2077" s="11" t="b">
        <v>0</v>
      </c>
      <c r="AB2077" s="11" t="b">
        <v>1</v>
      </c>
      <c r="AC2077" s="11" t="b">
        <v>0</v>
      </c>
      <c r="AD2077" s="11" t="b">
        <v>1</v>
      </c>
      <c r="AE2077" s="11" t="b">
        <v>0</v>
      </c>
      <c r="AF2077" s="11" t="b">
        <v>1</v>
      </c>
      <c r="AG2077" s="11" t="b">
        <v>0</v>
      </c>
    </row>
    <row r="2078" spans="1:33" x14ac:dyDescent="0.2">
      <c r="A2078" s="9">
        <v>2</v>
      </c>
      <c r="B2078" t="s">
        <v>184</v>
      </c>
      <c r="C2078" t="s">
        <v>3</v>
      </c>
      <c r="D2078">
        <v>0</v>
      </c>
      <c r="E2078">
        <v>7203125.3204820603</v>
      </c>
      <c r="F2078">
        <v>0</v>
      </c>
      <c r="G2078">
        <v>0</v>
      </c>
      <c r="H2078">
        <v>0</v>
      </c>
      <c r="I2078">
        <v>0</v>
      </c>
      <c r="J2078" s="8">
        <f>SUMIFS(Table1[time],Table1[repetition],Table1[[#This Row],[repetition]],Table1[config],Table1[[#This Row],[config]])</f>
        <v>104589664.87816054</v>
      </c>
      <c r="K2078" s="9">
        <v>90</v>
      </c>
      <c r="L2078" s="9">
        <v>6</v>
      </c>
      <c r="M2078" s="9" t="s">
        <v>149</v>
      </c>
      <c r="N2078" s="9" t="b">
        <v>0</v>
      </c>
      <c r="O2078" s="9" t="b">
        <v>0</v>
      </c>
      <c r="P2078" s="9" t="b">
        <v>0</v>
      </c>
      <c r="Q2078" s="9" t="b">
        <v>0</v>
      </c>
      <c r="R2078" s="9" t="b">
        <v>1</v>
      </c>
      <c r="S2078" s="9" t="b">
        <v>0</v>
      </c>
      <c r="T2078" s="9" t="b">
        <v>1</v>
      </c>
      <c r="U2078" s="9" t="b">
        <v>1</v>
      </c>
      <c r="V2078" s="9" t="b">
        <v>0</v>
      </c>
      <c r="W2078" s="9" t="b">
        <v>0</v>
      </c>
      <c r="X2078" s="9" t="b">
        <v>0</v>
      </c>
      <c r="Y2078" s="9" t="b">
        <v>0</v>
      </c>
      <c r="Z2078" s="9" t="b">
        <v>1</v>
      </c>
      <c r="AA2078" s="9" t="b">
        <v>0</v>
      </c>
      <c r="AB2078" s="9" t="b">
        <v>0</v>
      </c>
      <c r="AC2078" s="9" t="b">
        <v>0</v>
      </c>
      <c r="AD2078" s="9" t="b">
        <v>1</v>
      </c>
      <c r="AE2078" s="9" t="b">
        <v>0</v>
      </c>
      <c r="AF2078" s="9" t="b">
        <v>1</v>
      </c>
      <c r="AG2078" s="9" t="b">
        <v>1</v>
      </c>
    </row>
    <row r="2079" spans="1:33" x14ac:dyDescent="0.2">
      <c r="A2079" s="11">
        <v>3</v>
      </c>
      <c r="B2079" t="s">
        <v>184</v>
      </c>
      <c r="C2079" t="s">
        <v>3</v>
      </c>
      <c r="D2079">
        <v>0</v>
      </c>
      <c r="E2079">
        <v>7204375.3536439901</v>
      </c>
      <c r="F2079">
        <v>0</v>
      </c>
      <c r="G2079">
        <v>0</v>
      </c>
      <c r="H2079">
        <v>0</v>
      </c>
      <c r="I2079">
        <v>0</v>
      </c>
      <c r="J2079" s="10">
        <f>SUMIFS(Table1[time],Table1[repetition],Table1[[#This Row],[repetition]],Table1[config],Table1[[#This Row],[config]])</f>
        <v>132224326.9258958</v>
      </c>
      <c r="K2079" s="11">
        <v>90</v>
      </c>
      <c r="L2079" s="11">
        <v>18</v>
      </c>
      <c r="M2079" s="11" t="s">
        <v>150</v>
      </c>
      <c r="N2079" s="11" t="b">
        <v>0</v>
      </c>
      <c r="O2079" s="11" t="b">
        <v>1</v>
      </c>
      <c r="P2079" s="11" t="b">
        <v>1</v>
      </c>
      <c r="Q2079" s="11" t="b">
        <v>1</v>
      </c>
      <c r="R2079" s="11" t="b">
        <v>1</v>
      </c>
      <c r="S2079" s="11" t="b">
        <v>0</v>
      </c>
      <c r="T2079" s="11" t="b">
        <v>0</v>
      </c>
      <c r="U2079" s="11" t="b">
        <v>1</v>
      </c>
      <c r="V2079" s="11" t="b">
        <v>0</v>
      </c>
      <c r="W2079" s="11" t="b">
        <v>0</v>
      </c>
      <c r="X2079" s="11" t="b">
        <v>1</v>
      </c>
      <c r="Y2079" s="11" t="b">
        <v>0</v>
      </c>
      <c r="Z2079" s="11" t="b">
        <v>0</v>
      </c>
      <c r="AA2079" s="11" t="b">
        <v>1</v>
      </c>
      <c r="AB2079" s="11" t="b">
        <v>1</v>
      </c>
      <c r="AC2079" s="11" t="b">
        <v>0</v>
      </c>
      <c r="AD2079" s="11" t="b">
        <v>1</v>
      </c>
      <c r="AE2079" s="11" t="b">
        <v>1</v>
      </c>
      <c r="AF2079" s="11" t="b">
        <v>0</v>
      </c>
      <c r="AG2079" s="11" t="b">
        <v>0</v>
      </c>
    </row>
    <row r="2080" spans="1:33" x14ac:dyDescent="0.2">
      <c r="A2080" s="11">
        <v>1</v>
      </c>
      <c r="B2080" t="s">
        <v>183</v>
      </c>
      <c r="C2080" t="s">
        <v>3</v>
      </c>
      <c r="D2080">
        <v>0</v>
      </c>
      <c r="E2080">
        <v>2323816.36735895</v>
      </c>
      <c r="F2080">
        <v>0</v>
      </c>
      <c r="G2080">
        <v>0</v>
      </c>
      <c r="H2080">
        <v>0</v>
      </c>
      <c r="I2080">
        <v>0</v>
      </c>
      <c r="J2080" s="10">
        <f>SUMIFS(Table1[time],Table1[repetition],Table1[[#This Row],[repetition]],Table1[config],Table1[[#This Row],[config]])</f>
        <v>118665567.16710877</v>
      </c>
      <c r="K2080" s="11">
        <v>200</v>
      </c>
      <c r="L2080" s="11">
        <v>18</v>
      </c>
      <c r="M2080" s="11" t="s">
        <v>151</v>
      </c>
      <c r="N2080" s="11" t="b">
        <v>1</v>
      </c>
      <c r="O2080" s="11" t="b">
        <v>0</v>
      </c>
      <c r="P2080" s="11" t="b">
        <v>0</v>
      </c>
      <c r="Q2080" s="11" t="b">
        <v>0</v>
      </c>
      <c r="R2080" s="11" t="b">
        <v>1</v>
      </c>
      <c r="S2080" s="11" t="b">
        <v>0</v>
      </c>
      <c r="T2080" s="11" t="b">
        <v>0</v>
      </c>
      <c r="U2080" s="11" t="b">
        <v>0</v>
      </c>
      <c r="V2080" s="11" t="b">
        <v>0</v>
      </c>
      <c r="W2080" s="11" t="b">
        <v>0</v>
      </c>
      <c r="X2080" s="11" t="b">
        <v>0</v>
      </c>
      <c r="Y2080" s="11" t="b">
        <v>1</v>
      </c>
      <c r="Z2080" s="11" t="b">
        <v>0</v>
      </c>
      <c r="AA2080" s="11" t="b">
        <v>1</v>
      </c>
      <c r="AB2080" s="11" t="b">
        <v>1</v>
      </c>
      <c r="AC2080" s="11" t="b">
        <v>1</v>
      </c>
      <c r="AD2080" s="11" t="b">
        <v>0</v>
      </c>
      <c r="AE2080" s="11" t="b">
        <v>0</v>
      </c>
      <c r="AF2080" s="11" t="b">
        <v>1</v>
      </c>
      <c r="AG2080" s="11" t="b">
        <v>1</v>
      </c>
    </row>
    <row r="2081" spans="1:33" x14ac:dyDescent="0.2">
      <c r="A2081" s="9">
        <v>2</v>
      </c>
      <c r="B2081" t="s">
        <v>183</v>
      </c>
      <c r="C2081" t="s">
        <v>3</v>
      </c>
      <c r="D2081">
        <v>0</v>
      </c>
      <c r="E2081">
        <v>1758319.5792660101</v>
      </c>
      <c r="F2081">
        <v>0</v>
      </c>
      <c r="G2081">
        <v>0</v>
      </c>
      <c r="H2081">
        <v>0</v>
      </c>
      <c r="I2081">
        <v>0</v>
      </c>
      <c r="J2081" s="8">
        <f>SUMIFS(Table1[time],Table1[repetition],Table1[[#This Row],[repetition]],Table1[config],Table1[[#This Row],[config]])</f>
        <v>104589664.87816054</v>
      </c>
      <c r="K2081" s="9">
        <v>90</v>
      </c>
      <c r="L2081" s="9">
        <v>5</v>
      </c>
      <c r="M2081" s="9" t="s">
        <v>150</v>
      </c>
      <c r="N2081" s="9" t="b">
        <v>1</v>
      </c>
      <c r="O2081" s="9" t="b">
        <v>1</v>
      </c>
      <c r="P2081" s="9" t="b">
        <v>1</v>
      </c>
      <c r="Q2081" s="9" t="b">
        <v>1</v>
      </c>
      <c r="R2081" s="9" t="b">
        <v>0</v>
      </c>
      <c r="S2081" s="9" t="b">
        <v>1</v>
      </c>
      <c r="T2081" s="9" t="b">
        <v>1</v>
      </c>
      <c r="U2081" s="9" t="b">
        <v>0</v>
      </c>
      <c r="V2081" s="9" t="b">
        <v>1</v>
      </c>
      <c r="W2081" s="9" t="b">
        <v>1</v>
      </c>
      <c r="X2081" s="9" t="b">
        <v>0</v>
      </c>
      <c r="Y2081" s="9" t="b">
        <v>1</v>
      </c>
      <c r="Z2081" s="9" t="b">
        <v>0</v>
      </c>
      <c r="AA2081" s="9" t="b">
        <v>0</v>
      </c>
      <c r="AB2081" s="9" t="b">
        <v>0</v>
      </c>
      <c r="AC2081" s="9" t="b">
        <v>0</v>
      </c>
      <c r="AD2081" s="9" t="b">
        <v>0</v>
      </c>
      <c r="AE2081" s="9" t="b">
        <v>1</v>
      </c>
      <c r="AF2081" s="9" t="b">
        <v>0</v>
      </c>
      <c r="AG2081" s="9" t="b">
        <v>1</v>
      </c>
    </row>
    <row r="2082" spans="1:33" x14ac:dyDescent="0.2">
      <c r="A2082" s="9">
        <v>3</v>
      </c>
      <c r="B2082" t="s">
        <v>183</v>
      </c>
      <c r="C2082" t="s">
        <v>3</v>
      </c>
      <c r="D2082">
        <v>0</v>
      </c>
      <c r="E2082">
        <v>3451074.365586</v>
      </c>
      <c r="F2082">
        <v>0</v>
      </c>
      <c r="G2082">
        <v>0</v>
      </c>
      <c r="H2082">
        <v>0</v>
      </c>
      <c r="I2082">
        <v>0</v>
      </c>
      <c r="J2082" s="8">
        <f>SUMIFS(Table1[time],Table1[repetition],Table1[[#This Row],[repetition]],Table1[config],Table1[[#This Row],[config]])</f>
        <v>132224326.9258958</v>
      </c>
      <c r="K2082" s="9">
        <v>90</v>
      </c>
      <c r="L2082" s="9">
        <v>5</v>
      </c>
      <c r="M2082" s="9" t="s">
        <v>150</v>
      </c>
      <c r="N2082" s="9" t="b">
        <v>1</v>
      </c>
      <c r="O2082" s="9" t="b">
        <v>1</v>
      </c>
      <c r="P2082" s="9" t="b">
        <v>1</v>
      </c>
      <c r="Q2082" s="9" t="b">
        <v>1</v>
      </c>
      <c r="R2082" s="9" t="b">
        <v>0</v>
      </c>
      <c r="S2082" s="9" t="b">
        <v>1</v>
      </c>
      <c r="T2082" s="9" t="b">
        <v>1</v>
      </c>
      <c r="U2082" s="9" t="b">
        <v>0</v>
      </c>
      <c r="V2082" s="9" t="b">
        <v>1</v>
      </c>
      <c r="W2082" s="9" t="b">
        <v>1</v>
      </c>
      <c r="X2082" s="9" t="b">
        <v>0</v>
      </c>
      <c r="Y2082" s="9" t="b">
        <v>1</v>
      </c>
      <c r="Z2082" s="9" t="b">
        <v>0</v>
      </c>
      <c r="AA2082" s="9" t="b">
        <v>0</v>
      </c>
      <c r="AB2082" s="9" t="b">
        <v>0</v>
      </c>
      <c r="AC2082" s="9" t="b">
        <v>0</v>
      </c>
      <c r="AD2082" s="9" t="b">
        <v>0</v>
      </c>
      <c r="AE2082" s="9" t="b">
        <v>1</v>
      </c>
      <c r="AF2082" s="9" t="b">
        <v>0</v>
      </c>
      <c r="AG2082" s="9" t="b">
        <v>1</v>
      </c>
    </row>
    <row r="2083" spans="1:33" x14ac:dyDescent="0.2">
      <c r="A2083" s="11">
        <v>1</v>
      </c>
      <c r="B2083" t="s">
        <v>185</v>
      </c>
      <c r="C2083" t="s">
        <v>3</v>
      </c>
      <c r="D2083">
        <v>0</v>
      </c>
      <c r="E2083">
        <v>2015472.85921103</v>
      </c>
      <c r="F2083">
        <v>0</v>
      </c>
      <c r="G2083">
        <v>0</v>
      </c>
      <c r="H2083">
        <v>0</v>
      </c>
      <c r="I2083">
        <v>0</v>
      </c>
      <c r="J2083" s="10">
        <f>SUMIFS(Table1[time],Table1[repetition],Table1[[#This Row],[repetition]],Table1[config],Table1[[#This Row],[config]])</f>
        <v>118665567.16710877</v>
      </c>
      <c r="K2083" s="11">
        <v>600</v>
      </c>
      <c r="L2083" s="11">
        <v>2</v>
      </c>
      <c r="M2083" s="11" t="s">
        <v>150</v>
      </c>
      <c r="N2083" s="11" t="b">
        <v>1</v>
      </c>
      <c r="O2083" s="11" t="b">
        <v>0</v>
      </c>
      <c r="P2083" s="11" t="b">
        <v>0</v>
      </c>
      <c r="Q2083" s="11" t="b">
        <v>0</v>
      </c>
      <c r="R2083" s="11" t="b">
        <v>0</v>
      </c>
      <c r="S2083" s="11" t="b">
        <v>1</v>
      </c>
      <c r="T2083" s="11" t="b">
        <v>0</v>
      </c>
      <c r="U2083" s="11" t="b">
        <v>1</v>
      </c>
      <c r="V2083" s="11" t="b">
        <v>1</v>
      </c>
      <c r="W2083" s="11" t="b">
        <v>0</v>
      </c>
      <c r="X2083" s="11" t="b">
        <v>0</v>
      </c>
      <c r="Y2083" s="11" t="b">
        <v>0</v>
      </c>
      <c r="Z2083" s="11" t="b">
        <v>0</v>
      </c>
      <c r="AA2083" s="11" t="b">
        <v>1</v>
      </c>
      <c r="AB2083" s="11" t="b">
        <v>0</v>
      </c>
      <c r="AC2083" s="11" t="b">
        <v>0</v>
      </c>
      <c r="AD2083" s="11" t="b">
        <v>0</v>
      </c>
      <c r="AE2083" s="11" t="b">
        <v>0</v>
      </c>
      <c r="AF2083" s="11" t="b">
        <v>0</v>
      </c>
      <c r="AG2083" s="11" t="b">
        <v>1</v>
      </c>
    </row>
    <row r="2084" spans="1:33" x14ac:dyDescent="0.2">
      <c r="A2084" s="11">
        <v>2</v>
      </c>
      <c r="B2084" t="s">
        <v>185</v>
      </c>
      <c r="C2084" t="s">
        <v>3</v>
      </c>
      <c r="D2084">
        <v>0</v>
      </c>
      <c r="E2084">
        <v>1144654.36924621</v>
      </c>
      <c r="F2084">
        <v>0</v>
      </c>
      <c r="G2084">
        <v>0</v>
      </c>
      <c r="H2084">
        <v>0</v>
      </c>
      <c r="I2084">
        <v>0</v>
      </c>
      <c r="J2084" s="10">
        <f>SUMIFS(Table1[time],Table1[repetition],Table1[[#This Row],[repetition]],Table1[config],Table1[[#This Row],[config]])</f>
        <v>104589664.87816054</v>
      </c>
      <c r="K2084" s="11">
        <v>90</v>
      </c>
      <c r="L2084" s="11">
        <v>3</v>
      </c>
      <c r="M2084" s="11" t="s">
        <v>151</v>
      </c>
      <c r="N2084" s="11" t="b">
        <v>0</v>
      </c>
      <c r="O2084" s="11" t="b">
        <v>1</v>
      </c>
      <c r="P2084" s="11" t="b">
        <v>1</v>
      </c>
      <c r="Q2084" s="11" t="b">
        <v>0</v>
      </c>
      <c r="R2084" s="11" t="b">
        <v>0</v>
      </c>
      <c r="S2084" s="11" t="b">
        <v>1</v>
      </c>
      <c r="T2084" s="11" t="b">
        <v>1</v>
      </c>
      <c r="U2084" s="11" t="b">
        <v>1</v>
      </c>
      <c r="V2084" s="11" t="b">
        <v>0</v>
      </c>
      <c r="W2084" s="11" t="b">
        <v>1</v>
      </c>
      <c r="X2084" s="11" t="b">
        <v>0</v>
      </c>
      <c r="Y2084" s="11" t="b">
        <v>1</v>
      </c>
      <c r="Z2084" s="11" t="b">
        <v>1</v>
      </c>
      <c r="AA2084" s="11" t="b">
        <v>1</v>
      </c>
      <c r="AB2084" s="11" t="b">
        <v>1</v>
      </c>
      <c r="AC2084" s="11" t="b">
        <v>0</v>
      </c>
      <c r="AD2084" s="11" t="b">
        <v>0</v>
      </c>
      <c r="AE2084" s="11" t="b">
        <v>1</v>
      </c>
      <c r="AF2084" s="11" t="b">
        <v>1</v>
      </c>
      <c r="AG2084" s="11" t="b">
        <v>1</v>
      </c>
    </row>
    <row r="2085" spans="1:33" x14ac:dyDescent="0.2">
      <c r="A2085" s="11">
        <v>3</v>
      </c>
      <c r="B2085" t="s">
        <v>185</v>
      </c>
      <c r="C2085" t="s">
        <v>3</v>
      </c>
      <c r="D2085">
        <v>0</v>
      </c>
      <c r="E2085">
        <v>3789610.2976639899</v>
      </c>
      <c r="F2085">
        <v>0</v>
      </c>
      <c r="G2085">
        <v>0</v>
      </c>
      <c r="H2085">
        <v>0</v>
      </c>
      <c r="I2085">
        <v>0</v>
      </c>
      <c r="J2085" s="10">
        <f>SUMIFS(Table1[time],Table1[repetition],Table1[[#This Row],[repetition]],Table1[config],Table1[[#This Row],[config]])</f>
        <v>132224326.9258958</v>
      </c>
      <c r="K2085" s="11">
        <v>90</v>
      </c>
      <c r="L2085" s="11">
        <v>6</v>
      </c>
      <c r="M2085" s="11" t="s">
        <v>149</v>
      </c>
      <c r="N2085" s="11" t="b">
        <v>0</v>
      </c>
      <c r="O2085" s="11" t="b">
        <v>0</v>
      </c>
      <c r="P2085" s="11" t="b">
        <v>0</v>
      </c>
      <c r="Q2085" s="11" t="b">
        <v>0</v>
      </c>
      <c r="R2085" s="11" t="b">
        <v>1</v>
      </c>
      <c r="S2085" s="11" t="b">
        <v>0</v>
      </c>
      <c r="T2085" s="11" t="b">
        <v>1</v>
      </c>
      <c r="U2085" s="11" t="b">
        <v>1</v>
      </c>
      <c r="V2085" s="11" t="b">
        <v>0</v>
      </c>
      <c r="W2085" s="11" t="b">
        <v>0</v>
      </c>
      <c r="X2085" s="11" t="b">
        <v>0</v>
      </c>
      <c r="Y2085" s="11" t="b">
        <v>0</v>
      </c>
      <c r="Z2085" s="11" t="b">
        <v>1</v>
      </c>
      <c r="AA2085" s="11" t="b">
        <v>0</v>
      </c>
      <c r="AB2085" s="11" t="b">
        <v>0</v>
      </c>
      <c r="AC2085" s="11" t="b">
        <v>0</v>
      </c>
      <c r="AD2085" s="11" t="b">
        <v>1</v>
      </c>
      <c r="AE2085" s="11" t="b">
        <v>0</v>
      </c>
      <c r="AF2085" s="11" t="b">
        <v>1</v>
      </c>
      <c r="AG2085" s="11" t="b">
        <v>1</v>
      </c>
    </row>
    <row r="2086" spans="1:33" x14ac:dyDescent="0.2">
      <c r="A2086" s="9">
        <v>1</v>
      </c>
      <c r="B2086" t="s">
        <v>186</v>
      </c>
      <c r="C2086" t="s">
        <v>3</v>
      </c>
      <c r="D2086">
        <v>0</v>
      </c>
      <c r="E2086">
        <v>3107027.4464419899</v>
      </c>
      <c r="F2086">
        <v>0</v>
      </c>
      <c r="G2086">
        <v>0</v>
      </c>
      <c r="H2086">
        <v>0</v>
      </c>
      <c r="I2086">
        <v>0</v>
      </c>
      <c r="J2086" s="8">
        <f>SUMIFS(Table1[time],Table1[repetition],Table1[[#This Row],[repetition]],Table1[config],Table1[[#This Row],[config]])</f>
        <v>118665567.16710877</v>
      </c>
      <c r="K2086" s="9">
        <v>600</v>
      </c>
      <c r="L2086" s="9">
        <v>4</v>
      </c>
      <c r="M2086" s="9" t="s">
        <v>151</v>
      </c>
      <c r="N2086" s="9" t="b">
        <v>0</v>
      </c>
      <c r="O2086" s="9" t="b">
        <v>0</v>
      </c>
      <c r="P2086" s="9" t="b">
        <v>1</v>
      </c>
      <c r="Q2086" s="9" t="b">
        <v>0</v>
      </c>
      <c r="R2086" s="9" t="b">
        <v>0</v>
      </c>
      <c r="S2086" s="9" t="b">
        <v>1</v>
      </c>
      <c r="T2086" s="9" t="b">
        <v>1</v>
      </c>
      <c r="U2086" s="9" t="b">
        <v>0</v>
      </c>
      <c r="V2086" s="9" t="b">
        <v>0</v>
      </c>
      <c r="W2086" s="9" t="b">
        <v>1</v>
      </c>
      <c r="X2086" s="9" t="b">
        <v>0</v>
      </c>
      <c r="Y2086" s="9" t="b">
        <v>0</v>
      </c>
      <c r="Z2086" s="9" t="b">
        <v>1</v>
      </c>
      <c r="AA2086" s="9" t="b">
        <v>1</v>
      </c>
      <c r="AB2086" s="9" t="b">
        <v>1</v>
      </c>
      <c r="AC2086" s="9" t="b">
        <v>1</v>
      </c>
      <c r="AD2086" s="9" t="b">
        <v>0</v>
      </c>
      <c r="AE2086" s="9" t="b">
        <v>0</v>
      </c>
      <c r="AF2086" s="9" t="b">
        <v>1</v>
      </c>
      <c r="AG2086" s="9" t="b">
        <v>0</v>
      </c>
    </row>
    <row r="2087" spans="1:33" x14ac:dyDescent="0.2">
      <c r="A2087" s="11">
        <v>2</v>
      </c>
      <c r="B2087" t="s">
        <v>186</v>
      </c>
      <c r="C2087" t="s">
        <v>3</v>
      </c>
      <c r="D2087">
        <v>0</v>
      </c>
      <c r="E2087">
        <v>1891890.85348788</v>
      </c>
      <c r="F2087">
        <v>0</v>
      </c>
      <c r="G2087">
        <v>0</v>
      </c>
      <c r="H2087">
        <v>0</v>
      </c>
      <c r="I2087">
        <v>0</v>
      </c>
      <c r="J2087" s="10">
        <f>SUMIFS(Table1[time],Table1[repetition],Table1[[#This Row],[repetition]],Table1[config],Table1[[#This Row],[config]])</f>
        <v>104589664.87816054</v>
      </c>
      <c r="K2087" s="11">
        <v>90</v>
      </c>
      <c r="L2087" s="11">
        <v>3</v>
      </c>
      <c r="M2087" s="11" t="s">
        <v>151</v>
      </c>
      <c r="N2087" s="11" t="b">
        <v>0</v>
      </c>
      <c r="O2087" s="11" t="b">
        <v>1</v>
      </c>
      <c r="P2087" s="11" t="b">
        <v>1</v>
      </c>
      <c r="Q2087" s="11" t="b">
        <v>0</v>
      </c>
      <c r="R2087" s="11" t="b">
        <v>0</v>
      </c>
      <c r="S2087" s="11" t="b">
        <v>1</v>
      </c>
      <c r="T2087" s="11" t="b">
        <v>1</v>
      </c>
      <c r="U2087" s="11" t="b">
        <v>1</v>
      </c>
      <c r="V2087" s="11" t="b">
        <v>0</v>
      </c>
      <c r="W2087" s="11" t="b">
        <v>1</v>
      </c>
      <c r="X2087" s="11" t="b">
        <v>0</v>
      </c>
      <c r="Y2087" s="11" t="b">
        <v>1</v>
      </c>
      <c r="Z2087" s="11" t="b">
        <v>1</v>
      </c>
      <c r="AA2087" s="11" t="b">
        <v>1</v>
      </c>
      <c r="AB2087" s="11" t="b">
        <v>1</v>
      </c>
      <c r="AC2087" s="11" t="b">
        <v>0</v>
      </c>
      <c r="AD2087" s="11" t="b">
        <v>0</v>
      </c>
      <c r="AE2087" s="11" t="b">
        <v>1</v>
      </c>
      <c r="AF2087" s="11" t="b">
        <v>1</v>
      </c>
      <c r="AG2087" s="11" t="b">
        <v>1</v>
      </c>
    </row>
    <row r="2088" spans="1:33" x14ac:dyDescent="0.2">
      <c r="A2088" s="9">
        <v>3</v>
      </c>
      <c r="B2088" t="s">
        <v>186</v>
      </c>
      <c r="C2088" t="s">
        <v>3</v>
      </c>
      <c r="D2088">
        <v>0</v>
      </c>
      <c r="E2088">
        <v>3919252.8512819898</v>
      </c>
      <c r="F2088">
        <v>0</v>
      </c>
      <c r="G2088">
        <v>0</v>
      </c>
      <c r="H2088">
        <v>0</v>
      </c>
      <c r="I2088">
        <v>0</v>
      </c>
      <c r="J2088" s="8">
        <f>SUMIFS(Table1[time],Table1[repetition],Table1[[#This Row],[repetition]],Table1[config],Table1[[#This Row],[config]])</f>
        <v>132224326.9258958</v>
      </c>
      <c r="K2088" s="9">
        <v>90</v>
      </c>
      <c r="L2088" s="9">
        <v>5</v>
      </c>
      <c r="M2088" s="9" t="s">
        <v>150</v>
      </c>
      <c r="N2088" s="9" t="b">
        <v>1</v>
      </c>
      <c r="O2088" s="9" t="b">
        <v>1</v>
      </c>
      <c r="P2088" s="9" t="b">
        <v>1</v>
      </c>
      <c r="Q2088" s="9" t="b">
        <v>1</v>
      </c>
      <c r="R2088" s="9" t="b">
        <v>0</v>
      </c>
      <c r="S2088" s="9" t="b">
        <v>1</v>
      </c>
      <c r="T2088" s="9" t="b">
        <v>1</v>
      </c>
      <c r="U2088" s="9" t="b">
        <v>0</v>
      </c>
      <c r="V2088" s="9" t="b">
        <v>1</v>
      </c>
      <c r="W2088" s="9" t="b">
        <v>1</v>
      </c>
      <c r="X2088" s="9" t="b">
        <v>0</v>
      </c>
      <c r="Y2088" s="9" t="b">
        <v>1</v>
      </c>
      <c r="Z2088" s="9" t="b">
        <v>0</v>
      </c>
      <c r="AA2088" s="9" t="b">
        <v>0</v>
      </c>
      <c r="AB2088" s="9" t="b">
        <v>0</v>
      </c>
      <c r="AC2088" s="9" t="b">
        <v>0</v>
      </c>
      <c r="AD2088" s="9" t="b">
        <v>0</v>
      </c>
      <c r="AE2088" s="9" t="b">
        <v>1</v>
      </c>
      <c r="AF2088" s="9" t="b">
        <v>0</v>
      </c>
      <c r="AG2088" s="9" t="b">
        <v>1</v>
      </c>
    </row>
    <row r="2089" spans="1:33" x14ac:dyDescent="0.2">
      <c r="A2089" s="11">
        <v>1</v>
      </c>
      <c r="B2089" t="s">
        <v>187</v>
      </c>
      <c r="C2089" t="s">
        <v>3</v>
      </c>
      <c r="D2089">
        <v>0</v>
      </c>
      <c r="E2089">
        <v>7204602.4177119797</v>
      </c>
      <c r="F2089">
        <v>0</v>
      </c>
      <c r="G2089">
        <v>0</v>
      </c>
      <c r="H2089">
        <v>0</v>
      </c>
      <c r="I2089">
        <v>0</v>
      </c>
      <c r="J2089" s="10">
        <f>SUMIFS(Table1[time],Table1[repetition],Table1[[#This Row],[repetition]],Table1[config],Table1[[#This Row],[config]])</f>
        <v>118665567.16710877</v>
      </c>
      <c r="K2089" s="11">
        <v>600</v>
      </c>
      <c r="L2089" s="11">
        <v>18</v>
      </c>
      <c r="M2089" s="11" t="s">
        <v>150</v>
      </c>
      <c r="N2089" s="11" t="b">
        <v>0</v>
      </c>
      <c r="O2089" s="11" t="b">
        <v>1</v>
      </c>
      <c r="P2089" s="11" t="b">
        <v>0</v>
      </c>
      <c r="Q2089" s="11" t="b">
        <v>0</v>
      </c>
      <c r="R2089" s="11" t="b">
        <v>1</v>
      </c>
      <c r="S2089" s="11" t="b">
        <v>1</v>
      </c>
      <c r="T2089" s="11" t="b">
        <v>1</v>
      </c>
      <c r="U2089" s="11" t="b">
        <v>0</v>
      </c>
      <c r="V2089" s="11" t="b">
        <v>1</v>
      </c>
      <c r="W2089" s="11" t="b">
        <v>0</v>
      </c>
      <c r="X2089" s="11" t="b">
        <v>0</v>
      </c>
      <c r="Y2089" s="11" t="b">
        <v>0</v>
      </c>
      <c r="Z2089" s="11" t="b">
        <v>1</v>
      </c>
      <c r="AA2089" s="11" t="b">
        <v>0</v>
      </c>
      <c r="AB2089" s="11" t="b">
        <v>0</v>
      </c>
      <c r="AC2089" s="11" t="b">
        <v>1</v>
      </c>
      <c r="AD2089" s="11" t="b">
        <v>1</v>
      </c>
      <c r="AE2089" s="11" t="b">
        <v>0</v>
      </c>
      <c r="AF2089" s="11" t="b">
        <v>1</v>
      </c>
      <c r="AG2089" s="11" t="b">
        <v>1</v>
      </c>
    </row>
    <row r="2090" spans="1:33" x14ac:dyDescent="0.2">
      <c r="A2090" s="9">
        <v>2</v>
      </c>
      <c r="B2090" t="s">
        <v>187</v>
      </c>
      <c r="C2090" t="s">
        <v>3</v>
      </c>
      <c r="D2090">
        <v>0</v>
      </c>
      <c r="E2090">
        <v>7204494.97000919</v>
      </c>
      <c r="F2090">
        <v>0</v>
      </c>
      <c r="G2090">
        <v>0</v>
      </c>
      <c r="H2090">
        <v>0</v>
      </c>
      <c r="I2090">
        <v>0</v>
      </c>
      <c r="J2090" s="8">
        <f>SUMIFS(Table1[time],Table1[repetition],Table1[[#This Row],[repetition]],Table1[config],Table1[[#This Row],[config]])</f>
        <v>104589664.87816054</v>
      </c>
      <c r="K2090" s="9">
        <v>90</v>
      </c>
      <c r="L2090" s="9">
        <v>6</v>
      </c>
      <c r="M2090" s="9" t="s">
        <v>149</v>
      </c>
      <c r="N2090" s="9" t="b">
        <v>0</v>
      </c>
      <c r="O2090" s="9" t="b">
        <v>0</v>
      </c>
      <c r="P2090" s="9" t="b">
        <v>0</v>
      </c>
      <c r="Q2090" s="9" t="b">
        <v>0</v>
      </c>
      <c r="R2090" s="9" t="b">
        <v>1</v>
      </c>
      <c r="S2090" s="9" t="b">
        <v>0</v>
      </c>
      <c r="T2090" s="9" t="b">
        <v>1</v>
      </c>
      <c r="U2090" s="9" t="b">
        <v>1</v>
      </c>
      <c r="V2090" s="9" t="b">
        <v>0</v>
      </c>
      <c r="W2090" s="9" t="b">
        <v>0</v>
      </c>
      <c r="X2090" s="9" t="b">
        <v>0</v>
      </c>
      <c r="Y2090" s="9" t="b">
        <v>0</v>
      </c>
      <c r="Z2090" s="9" t="b">
        <v>1</v>
      </c>
      <c r="AA2090" s="9" t="b">
        <v>0</v>
      </c>
      <c r="AB2090" s="9" t="b">
        <v>0</v>
      </c>
      <c r="AC2090" s="9" t="b">
        <v>0</v>
      </c>
      <c r="AD2090" s="9" t="b">
        <v>1</v>
      </c>
      <c r="AE2090" s="9" t="b">
        <v>0</v>
      </c>
      <c r="AF2090" s="9" t="b">
        <v>1</v>
      </c>
      <c r="AG2090" s="9" t="b">
        <v>1</v>
      </c>
    </row>
    <row r="2091" spans="1:33" x14ac:dyDescent="0.2">
      <c r="A2091" s="11">
        <v>3</v>
      </c>
      <c r="B2091" t="s">
        <v>187</v>
      </c>
      <c r="C2091" t="s">
        <v>3</v>
      </c>
      <c r="D2091">
        <v>0</v>
      </c>
      <c r="E2091">
        <v>7204530.2618300002</v>
      </c>
      <c r="F2091">
        <v>0</v>
      </c>
      <c r="G2091">
        <v>0</v>
      </c>
      <c r="H2091">
        <v>0</v>
      </c>
      <c r="I2091">
        <v>0</v>
      </c>
      <c r="J2091" s="10">
        <f>SUMIFS(Table1[time],Table1[repetition],Table1[[#This Row],[repetition]],Table1[config],Table1[[#This Row],[config]])</f>
        <v>132224326.9258958</v>
      </c>
      <c r="K2091" s="11">
        <v>90</v>
      </c>
      <c r="L2091" s="11">
        <v>5</v>
      </c>
      <c r="M2091" s="11" t="s">
        <v>150</v>
      </c>
      <c r="N2091" s="11" t="b">
        <v>1</v>
      </c>
      <c r="O2091" s="11" t="b">
        <v>1</v>
      </c>
      <c r="P2091" s="11" t="b">
        <v>1</v>
      </c>
      <c r="Q2091" s="11" t="b">
        <v>1</v>
      </c>
      <c r="R2091" s="11" t="b">
        <v>0</v>
      </c>
      <c r="S2091" s="11" t="b">
        <v>1</v>
      </c>
      <c r="T2091" s="11" t="b">
        <v>1</v>
      </c>
      <c r="U2091" s="11" t="b">
        <v>0</v>
      </c>
      <c r="V2091" s="11" t="b">
        <v>1</v>
      </c>
      <c r="W2091" s="11" t="b">
        <v>1</v>
      </c>
      <c r="X2091" s="11" t="b">
        <v>0</v>
      </c>
      <c r="Y2091" s="11" t="b">
        <v>1</v>
      </c>
      <c r="Z2091" s="11" t="b">
        <v>0</v>
      </c>
      <c r="AA2091" s="11" t="b">
        <v>0</v>
      </c>
      <c r="AB2091" s="11" t="b">
        <v>0</v>
      </c>
      <c r="AC2091" s="11" t="b">
        <v>0</v>
      </c>
      <c r="AD2091" s="11" t="b">
        <v>0</v>
      </c>
      <c r="AE2091" s="11" t="b">
        <v>1</v>
      </c>
      <c r="AF2091" s="11" t="b">
        <v>0</v>
      </c>
      <c r="AG2091" s="11" t="b">
        <v>1</v>
      </c>
    </row>
    <row r="2092" spans="1:33" x14ac:dyDescent="0.2">
      <c r="A2092" s="9">
        <v>1</v>
      </c>
      <c r="B2092" t="s">
        <v>158</v>
      </c>
      <c r="C2092" t="s">
        <v>46</v>
      </c>
      <c r="D2092">
        <v>0</v>
      </c>
      <c r="E2092">
        <v>115099.37075903801</v>
      </c>
      <c r="F2092">
        <v>0</v>
      </c>
      <c r="G2092">
        <v>0</v>
      </c>
      <c r="H2092">
        <v>0</v>
      </c>
      <c r="I2092">
        <v>0</v>
      </c>
      <c r="J2092" s="8">
        <f>SUMIFS(Table1[time],Table1[repetition],Table1[[#This Row],[repetition]],Table1[config],Table1[[#This Row],[config]])</f>
        <v>46517346.940303072</v>
      </c>
      <c r="K2092" s="9">
        <v>0</v>
      </c>
      <c r="L2092" s="9">
        <v>1</v>
      </c>
      <c r="M2092" s="9" t="s">
        <v>149</v>
      </c>
      <c r="N2092" s="9" t="b">
        <v>0</v>
      </c>
      <c r="O2092" s="9" t="b">
        <v>0</v>
      </c>
      <c r="P2092" s="9" t="b">
        <v>0</v>
      </c>
      <c r="Q2092" s="9" t="b">
        <v>0</v>
      </c>
      <c r="R2092" s="9" t="b">
        <v>0</v>
      </c>
      <c r="S2092" s="9" t="b">
        <v>0</v>
      </c>
      <c r="T2092" s="9" t="b">
        <v>0</v>
      </c>
      <c r="U2092" s="9" t="b">
        <v>0</v>
      </c>
      <c r="V2092" s="9" t="b">
        <v>0</v>
      </c>
      <c r="W2092" s="9" t="b">
        <v>0</v>
      </c>
      <c r="X2092" s="9" t="b">
        <v>0</v>
      </c>
      <c r="Y2092" s="9" t="b">
        <v>0</v>
      </c>
      <c r="Z2092" s="9" t="b">
        <v>0</v>
      </c>
      <c r="AA2092" s="9" t="b">
        <v>0</v>
      </c>
      <c r="AB2092" s="9" t="b">
        <v>0</v>
      </c>
      <c r="AC2092" s="9" t="b">
        <v>0</v>
      </c>
      <c r="AD2092" s="9" t="b">
        <v>0</v>
      </c>
      <c r="AE2092" s="9" t="b">
        <v>0</v>
      </c>
      <c r="AF2092" s="9" t="b">
        <v>0</v>
      </c>
      <c r="AG2092" s="9" t="b">
        <v>0</v>
      </c>
    </row>
    <row r="2093" spans="1:33" x14ac:dyDescent="0.2">
      <c r="A2093" s="9">
        <v>2</v>
      </c>
      <c r="B2093" t="s">
        <v>158</v>
      </c>
      <c r="C2093" t="s">
        <v>46</v>
      </c>
      <c r="D2093">
        <v>0</v>
      </c>
      <c r="E2093">
        <v>76131.961693055899</v>
      </c>
      <c r="F2093">
        <v>0</v>
      </c>
      <c r="G2093">
        <v>0</v>
      </c>
      <c r="H2093">
        <v>0</v>
      </c>
      <c r="I2093">
        <v>0</v>
      </c>
      <c r="J2093" s="8">
        <f>SUMIFS(Table1[time],Table1[repetition],Table1[[#This Row],[repetition]],Table1[config],Table1[[#This Row],[config]])</f>
        <v>45316642.741805837</v>
      </c>
      <c r="K2093" s="9">
        <v>90</v>
      </c>
      <c r="L2093" s="9">
        <v>4</v>
      </c>
      <c r="M2093" s="9" t="s">
        <v>150</v>
      </c>
      <c r="N2093" s="9" t="b">
        <v>0</v>
      </c>
      <c r="O2093" s="9" t="b">
        <v>0</v>
      </c>
      <c r="P2093" s="9" t="b">
        <v>0</v>
      </c>
      <c r="Q2093" s="9" t="b">
        <v>0</v>
      </c>
      <c r="R2093" s="9" t="b">
        <v>0</v>
      </c>
      <c r="S2093" s="9" t="b">
        <v>0</v>
      </c>
      <c r="T2093" s="9" t="b">
        <v>1</v>
      </c>
      <c r="U2093" s="9" t="b">
        <v>1</v>
      </c>
      <c r="V2093" s="9" t="b">
        <v>0</v>
      </c>
      <c r="W2093" s="9" t="b">
        <v>1</v>
      </c>
      <c r="X2093" s="9" t="b">
        <v>1</v>
      </c>
      <c r="Y2093" s="9" t="b">
        <v>0</v>
      </c>
      <c r="Z2093" s="9" t="b">
        <v>1</v>
      </c>
      <c r="AA2093" s="9" t="b">
        <v>1</v>
      </c>
      <c r="AB2093" s="9" t="b">
        <v>0</v>
      </c>
      <c r="AC2093" s="9" t="b">
        <v>1</v>
      </c>
      <c r="AD2093" s="9" t="b">
        <v>0</v>
      </c>
      <c r="AE2093" s="9" t="b">
        <v>1</v>
      </c>
      <c r="AF2093" s="9" t="b">
        <v>1</v>
      </c>
      <c r="AG2093" s="9" t="b">
        <v>0</v>
      </c>
    </row>
    <row r="2094" spans="1:33" x14ac:dyDescent="0.2">
      <c r="A2094" s="11">
        <v>3</v>
      </c>
      <c r="B2094" t="s">
        <v>158</v>
      </c>
      <c r="C2094" t="s">
        <v>46</v>
      </c>
      <c r="D2094">
        <v>0</v>
      </c>
      <c r="E2094">
        <v>128578.82353199901</v>
      </c>
      <c r="F2094">
        <v>0</v>
      </c>
      <c r="G2094">
        <v>0</v>
      </c>
      <c r="H2094">
        <v>0</v>
      </c>
      <c r="I2094">
        <v>0</v>
      </c>
      <c r="J2094" s="10">
        <f>SUMIFS(Table1[time],Table1[repetition],Table1[[#This Row],[repetition]],Table1[config],Table1[[#This Row],[config]])</f>
        <v>46350469.787958004</v>
      </c>
      <c r="K2094" s="11">
        <v>90</v>
      </c>
      <c r="L2094" s="11">
        <v>2</v>
      </c>
      <c r="M2094" s="11" t="s">
        <v>150</v>
      </c>
      <c r="N2094" s="11" t="b">
        <v>1</v>
      </c>
      <c r="O2094" s="11" t="b">
        <v>0</v>
      </c>
      <c r="P2094" s="11" t="b">
        <v>0</v>
      </c>
      <c r="Q2094" s="11" t="b">
        <v>0</v>
      </c>
      <c r="R2094" s="11" t="b">
        <v>0</v>
      </c>
      <c r="S2094" s="11" t="b">
        <v>1</v>
      </c>
      <c r="T2094" s="11" t="b">
        <v>0</v>
      </c>
      <c r="U2094" s="11" t="b">
        <v>1</v>
      </c>
      <c r="V2094" s="11" t="b">
        <v>1</v>
      </c>
      <c r="W2094" s="11" t="b">
        <v>0</v>
      </c>
      <c r="X2094" s="11" t="b">
        <v>0</v>
      </c>
      <c r="Y2094" s="11" t="b">
        <v>0</v>
      </c>
      <c r="Z2094" s="11" t="b">
        <v>0</v>
      </c>
      <c r="AA2094" s="11" t="b">
        <v>1</v>
      </c>
      <c r="AB2094" s="11" t="b">
        <v>0</v>
      </c>
      <c r="AC2094" s="11" t="b">
        <v>0</v>
      </c>
      <c r="AD2094" s="11" t="b">
        <v>0</v>
      </c>
      <c r="AE2094" s="11" t="b">
        <v>0</v>
      </c>
      <c r="AF2094" s="11" t="b">
        <v>0</v>
      </c>
      <c r="AG2094" s="11" t="b">
        <v>1</v>
      </c>
    </row>
    <row r="2095" spans="1:33" x14ac:dyDescent="0.2">
      <c r="A2095" s="9">
        <v>1</v>
      </c>
      <c r="B2095" t="s">
        <v>159</v>
      </c>
      <c r="C2095" t="s">
        <v>46</v>
      </c>
      <c r="D2095">
        <v>0</v>
      </c>
      <c r="E2095">
        <v>158514.15489200701</v>
      </c>
      <c r="F2095">
        <v>0</v>
      </c>
      <c r="G2095">
        <v>0</v>
      </c>
      <c r="H2095">
        <v>0</v>
      </c>
      <c r="I2095">
        <v>0</v>
      </c>
      <c r="J2095" s="8">
        <f>SUMIFS(Table1[time],Table1[repetition],Table1[[#This Row],[repetition]],Table1[config],Table1[[#This Row],[config]])</f>
        <v>46517346.940303072</v>
      </c>
      <c r="K2095" s="9">
        <v>1</v>
      </c>
      <c r="L2095" s="9">
        <v>5</v>
      </c>
      <c r="M2095" s="9" t="s">
        <v>151</v>
      </c>
      <c r="N2095" s="9" t="b">
        <v>1</v>
      </c>
      <c r="O2095" s="9" t="b">
        <v>1</v>
      </c>
      <c r="P2095" s="9" t="b">
        <v>1</v>
      </c>
      <c r="Q2095" s="9" t="b">
        <v>0</v>
      </c>
      <c r="R2095" s="9" t="b">
        <v>0</v>
      </c>
      <c r="S2095" s="9" t="b">
        <v>1</v>
      </c>
      <c r="T2095" s="9" t="b">
        <v>1</v>
      </c>
      <c r="U2095" s="9" t="b">
        <v>0</v>
      </c>
      <c r="V2095" s="9" t="b">
        <v>1</v>
      </c>
      <c r="W2095" s="9" t="b">
        <v>1</v>
      </c>
      <c r="X2095" s="9" t="b">
        <v>1</v>
      </c>
      <c r="Y2095" s="9" t="b">
        <v>0</v>
      </c>
      <c r="Z2095" s="9" t="b">
        <v>0</v>
      </c>
      <c r="AA2095" s="9" t="b">
        <v>1</v>
      </c>
      <c r="AB2095" s="9" t="b">
        <v>1</v>
      </c>
      <c r="AC2095" s="9" t="b">
        <v>0</v>
      </c>
      <c r="AD2095" s="9" t="b">
        <v>0</v>
      </c>
      <c r="AE2095" s="9" t="b">
        <v>0</v>
      </c>
      <c r="AF2095" s="9" t="b">
        <v>1</v>
      </c>
      <c r="AG2095" s="9" t="b">
        <v>0</v>
      </c>
    </row>
    <row r="2096" spans="1:33" x14ac:dyDescent="0.2">
      <c r="A2096" s="9">
        <v>2</v>
      </c>
      <c r="B2096" t="s">
        <v>159</v>
      </c>
      <c r="C2096" t="s">
        <v>46</v>
      </c>
      <c r="D2096">
        <v>0</v>
      </c>
      <c r="E2096">
        <v>83332.992942072393</v>
      </c>
      <c r="F2096">
        <v>0</v>
      </c>
      <c r="G2096">
        <v>0</v>
      </c>
      <c r="H2096">
        <v>0</v>
      </c>
      <c r="I2096">
        <v>0</v>
      </c>
      <c r="J2096" s="8">
        <f>SUMIFS(Table1[time],Table1[repetition],Table1[[#This Row],[repetition]],Table1[config],Table1[[#This Row],[config]])</f>
        <v>45316642.741805837</v>
      </c>
      <c r="K2096" s="9">
        <v>90</v>
      </c>
      <c r="L2096" s="9">
        <v>4</v>
      </c>
      <c r="M2096" s="9" t="s">
        <v>150</v>
      </c>
      <c r="N2096" s="9" t="b">
        <v>0</v>
      </c>
      <c r="O2096" s="9" t="b">
        <v>0</v>
      </c>
      <c r="P2096" s="9" t="b">
        <v>0</v>
      </c>
      <c r="Q2096" s="9" t="b">
        <v>0</v>
      </c>
      <c r="R2096" s="9" t="b">
        <v>0</v>
      </c>
      <c r="S2096" s="9" t="b">
        <v>0</v>
      </c>
      <c r="T2096" s="9" t="b">
        <v>1</v>
      </c>
      <c r="U2096" s="9" t="b">
        <v>1</v>
      </c>
      <c r="V2096" s="9" t="b">
        <v>0</v>
      </c>
      <c r="W2096" s="9" t="b">
        <v>1</v>
      </c>
      <c r="X2096" s="9" t="b">
        <v>1</v>
      </c>
      <c r="Y2096" s="9" t="b">
        <v>0</v>
      </c>
      <c r="Z2096" s="9" t="b">
        <v>1</v>
      </c>
      <c r="AA2096" s="9" t="b">
        <v>1</v>
      </c>
      <c r="AB2096" s="9" t="b">
        <v>0</v>
      </c>
      <c r="AC2096" s="9" t="b">
        <v>1</v>
      </c>
      <c r="AD2096" s="9" t="b">
        <v>0</v>
      </c>
      <c r="AE2096" s="9" t="b">
        <v>1</v>
      </c>
      <c r="AF2096" s="9" t="b">
        <v>1</v>
      </c>
      <c r="AG2096" s="9" t="b">
        <v>0</v>
      </c>
    </row>
    <row r="2097" spans="1:33" x14ac:dyDescent="0.2">
      <c r="A2097" s="11">
        <v>3</v>
      </c>
      <c r="B2097" t="s">
        <v>159</v>
      </c>
      <c r="C2097" t="s">
        <v>46</v>
      </c>
      <c r="D2097">
        <v>0</v>
      </c>
      <c r="E2097">
        <v>149065.93730299899</v>
      </c>
      <c r="F2097">
        <v>0</v>
      </c>
      <c r="G2097">
        <v>0</v>
      </c>
      <c r="H2097">
        <v>0</v>
      </c>
      <c r="I2097">
        <v>0</v>
      </c>
      <c r="J2097" s="10">
        <f>SUMIFS(Table1[time],Table1[repetition],Table1[[#This Row],[repetition]],Table1[config],Table1[[#This Row],[config]])</f>
        <v>46350469.787958004</v>
      </c>
      <c r="K2097" s="11">
        <v>90</v>
      </c>
      <c r="L2097" s="11">
        <v>3</v>
      </c>
      <c r="M2097" s="11" t="s">
        <v>151</v>
      </c>
      <c r="N2097" s="11" t="b">
        <v>0</v>
      </c>
      <c r="O2097" s="11" t="b">
        <v>1</v>
      </c>
      <c r="P2097" s="11" t="b">
        <v>1</v>
      </c>
      <c r="Q2097" s="11" t="b">
        <v>0</v>
      </c>
      <c r="R2097" s="11" t="b">
        <v>0</v>
      </c>
      <c r="S2097" s="11" t="b">
        <v>1</v>
      </c>
      <c r="T2097" s="11" t="b">
        <v>1</v>
      </c>
      <c r="U2097" s="11" t="b">
        <v>1</v>
      </c>
      <c r="V2097" s="11" t="b">
        <v>0</v>
      </c>
      <c r="W2097" s="11" t="b">
        <v>1</v>
      </c>
      <c r="X2097" s="11" t="b">
        <v>0</v>
      </c>
      <c r="Y2097" s="11" t="b">
        <v>1</v>
      </c>
      <c r="Z2097" s="11" t="b">
        <v>1</v>
      </c>
      <c r="AA2097" s="11" t="b">
        <v>1</v>
      </c>
      <c r="AB2097" s="11" t="b">
        <v>1</v>
      </c>
      <c r="AC2097" s="11" t="b">
        <v>0</v>
      </c>
      <c r="AD2097" s="11" t="b">
        <v>0</v>
      </c>
      <c r="AE2097" s="11" t="b">
        <v>1</v>
      </c>
      <c r="AF2097" s="11" t="b">
        <v>1</v>
      </c>
      <c r="AG2097" s="11" t="b">
        <v>1</v>
      </c>
    </row>
    <row r="2098" spans="1:33" x14ac:dyDescent="0.2">
      <c r="A2098" s="9">
        <v>1</v>
      </c>
      <c r="B2098" t="s">
        <v>160</v>
      </c>
      <c r="C2098" t="s">
        <v>46</v>
      </c>
      <c r="D2098">
        <v>0</v>
      </c>
      <c r="E2098">
        <v>99088.274649984596</v>
      </c>
      <c r="F2098">
        <v>0</v>
      </c>
      <c r="G2098">
        <v>0</v>
      </c>
      <c r="H2098">
        <v>0</v>
      </c>
      <c r="I2098">
        <v>0</v>
      </c>
      <c r="J2098" s="8">
        <f>SUMIFS(Table1[time],Table1[repetition],Table1[[#This Row],[repetition]],Table1[config],Table1[[#This Row],[config]])</f>
        <v>46517346.940303072</v>
      </c>
      <c r="K2098" s="9">
        <v>1</v>
      </c>
      <c r="L2098" s="9">
        <v>18</v>
      </c>
      <c r="M2098" s="9" t="s">
        <v>150</v>
      </c>
      <c r="N2098" s="9" t="b">
        <v>1</v>
      </c>
      <c r="O2098" s="9" t="b">
        <v>0</v>
      </c>
      <c r="P2098" s="9" t="b">
        <v>0</v>
      </c>
      <c r="Q2098" s="9" t="b">
        <v>0</v>
      </c>
      <c r="R2098" s="9" t="b">
        <v>0</v>
      </c>
      <c r="S2098" s="9" t="b">
        <v>1</v>
      </c>
      <c r="T2098" s="9" t="b">
        <v>1</v>
      </c>
      <c r="U2098" s="9" t="b">
        <v>1</v>
      </c>
      <c r="V2098" s="9" t="b">
        <v>1</v>
      </c>
      <c r="W2098" s="9" t="b">
        <v>0</v>
      </c>
      <c r="X2098" s="9" t="b">
        <v>1</v>
      </c>
      <c r="Y2098" s="9" t="b">
        <v>0</v>
      </c>
      <c r="Z2098" s="9" t="b">
        <v>0</v>
      </c>
      <c r="AA2098" s="9" t="b">
        <v>1</v>
      </c>
      <c r="AB2098" s="9" t="b">
        <v>1</v>
      </c>
      <c r="AC2098" s="9" t="b">
        <v>1</v>
      </c>
      <c r="AD2098" s="9" t="b">
        <v>1</v>
      </c>
      <c r="AE2098" s="9" t="b">
        <v>0</v>
      </c>
      <c r="AF2098" s="9" t="b">
        <v>0</v>
      </c>
      <c r="AG2098" s="9" t="b">
        <v>0</v>
      </c>
    </row>
    <row r="2099" spans="1:33" x14ac:dyDescent="0.2">
      <c r="A2099" s="9">
        <v>2</v>
      </c>
      <c r="B2099" t="s">
        <v>160</v>
      </c>
      <c r="C2099" t="s">
        <v>46</v>
      </c>
      <c r="D2099">
        <v>0</v>
      </c>
      <c r="E2099">
        <v>85940.376285929204</v>
      </c>
      <c r="F2099">
        <v>0</v>
      </c>
      <c r="G2099">
        <v>0</v>
      </c>
      <c r="H2099">
        <v>0</v>
      </c>
      <c r="I2099">
        <v>0</v>
      </c>
      <c r="J2099" s="8">
        <f>SUMIFS(Table1[time],Table1[repetition],Table1[[#This Row],[repetition]],Table1[config],Table1[[#This Row],[config]])</f>
        <v>45316642.741805837</v>
      </c>
      <c r="K2099" s="9">
        <v>90</v>
      </c>
      <c r="L2099" s="9">
        <v>4</v>
      </c>
      <c r="M2099" s="9" t="s">
        <v>150</v>
      </c>
      <c r="N2099" s="9" t="b">
        <v>0</v>
      </c>
      <c r="O2099" s="9" t="b">
        <v>0</v>
      </c>
      <c r="P2099" s="9" t="b">
        <v>0</v>
      </c>
      <c r="Q2099" s="9" t="b">
        <v>0</v>
      </c>
      <c r="R2099" s="9" t="b">
        <v>0</v>
      </c>
      <c r="S2099" s="9" t="b">
        <v>0</v>
      </c>
      <c r="T2099" s="9" t="b">
        <v>1</v>
      </c>
      <c r="U2099" s="9" t="b">
        <v>1</v>
      </c>
      <c r="V2099" s="9" t="b">
        <v>0</v>
      </c>
      <c r="W2099" s="9" t="b">
        <v>1</v>
      </c>
      <c r="X2099" s="9" t="b">
        <v>1</v>
      </c>
      <c r="Y2099" s="9" t="b">
        <v>0</v>
      </c>
      <c r="Z2099" s="9" t="b">
        <v>1</v>
      </c>
      <c r="AA2099" s="9" t="b">
        <v>1</v>
      </c>
      <c r="AB2099" s="9" t="b">
        <v>0</v>
      </c>
      <c r="AC2099" s="9" t="b">
        <v>1</v>
      </c>
      <c r="AD2099" s="9" t="b">
        <v>0</v>
      </c>
      <c r="AE2099" s="9" t="b">
        <v>1</v>
      </c>
      <c r="AF2099" s="9" t="b">
        <v>1</v>
      </c>
      <c r="AG2099" s="9" t="b">
        <v>0</v>
      </c>
    </row>
    <row r="2100" spans="1:33" x14ac:dyDescent="0.2">
      <c r="A2100" s="9">
        <v>3</v>
      </c>
      <c r="B2100" t="s">
        <v>160</v>
      </c>
      <c r="C2100" t="s">
        <v>46</v>
      </c>
      <c r="D2100">
        <v>0</v>
      </c>
      <c r="E2100">
        <v>137593.85781300001</v>
      </c>
      <c r="F2100">
        <v>0</v>
      </c>
      <c r="G2100">
        <v>0</v>
      </c>
      <c r="H2100">
        <v>0</v>
      </c>
      <c r="I2100">
        <v>0</v>
      </c>
      <c r="J2100" s="8">
        <f>SUMIFS(Table1[time],Table1[repetition],Table1[[#This Row],[repetition]],Table1[config],Table1[[#This Row],[config]])</f>
        <v>46350469.787958004</v>
      </c>
      <c r="K2100" s="9">
        <v>0</v>
      </c>
      <c r="L2100" s="9">
        <v>4</v>
      </c>
      <c r="M2100" s="9" t="s">
        <v>149</v>
      </c>
      <c r="N2100" s="9" t="b">
        <v>1</v>
      </c>
      <c r="O2100" s="9" t="b">
        <v>0</v>
      </c>
      <c r="P2100" s="9" t="b">
        <v>1</v>
      </c>
      <c r="Q2100" s="9" t="b">
        <v>0</v>
      </c>
      <c r="R2100" s="9" t="b">
        <v>1</v>
      </c>
      <c r="S2100" s="9" t="b">
        <v>0</v>
      </c>
      <c r="T2100" s="9" t="b">
        <v>1</v>
      </c>
      <c r="U2100" s="9" t="b">
        <v>0</v>
      </c>
      <c r="V2100" s="9" t="b">
        <v>1</v>
      </c>
      <c r="W2100" s="9" t="b">
        <v>0</v>
      </c>
      <c r="X2100" s="9" t="b">
        <v>1</v>
      </c>
      <c r="Y2100" s="9" t="b">
        <v>0</v>
      </c>
      <c r="Z2100" s="9" t="b">
        <v>1</v>
      </c>
      <c r="AA2100" s="9" t="b">
        <v>0</v>
      </c>
      <c r="AB2100" s="9" t="b">
        <v>1</v>
      </c>
      <c r="AC2100" s="9" t="b">
        <v>0</v>
      </c>
      <c r="AD2100" s="9" t="b">
        <v>1</v>
      </c>
      <c r="AE2100" s="9" t="b">
        <v>0</v>
      </c>
      <c r="AF2100" s="9" t="b">
        <v>1</v>
      </c>
      <c r="AG2100" s="9" t="b">
        <v>0</v>
      </c>
    </row>
    <row r="2101" spans="1:33" x14ac:dyDescent="0.2">
      <c r="A2101" s="9">
        <v>1</v>
      </c>
      <c r="B2101" t="s">
        <v>162</v>
      </c>
      <c r="C2101" t="s">
        <v>46</v>
      </c>
      <c r="D2101">
        <v>0</v>
      </c>
      <c r="E2101">
        <v>179433.237458986</v>
      </c>
      <c r="F2101">
        <v>0</v>
      </c>
      <c r="G2101">
        <v>0</v>
      </c>
      <c r="H2101">
        <v>0</v>
      </c>
      <c r="I2101">
        <v>0</v>
      </c>
      <c r="J2101" s="8">
        <f>SUMIFS(Table1[time],Table1[repetition],Table1[[#This Row],[repetition]],Table1[config],Table1[[#This Row],[config]])</f>
        <v>46517346.940303072</v>
      </c>
      <c r="K2101" s="9">
        <v>50</v>
      </c>
      <c r="L2101" s="9">
        <v>2</v>
      </c>
      <c r="M2101" s="9" t="s">
        <v>149</v>
      </c>
      <c r="N2101" s="9" t="b">
        <v>1</v>
      </c>
      <c r="O2101" s="9" t="b">
        <v>0</v>
      </c>
      <c r="P2101" s="9" t="b">
        <v>0</v>
      </c>
      <c r="Q2101" s="9" t="b">
        <v>0</v>
      </c>
      <c r="R2101" s="9" t="b">
        <v>0</v>
      </c>
      <c r="S2101" s="9" t="b">
        <v>1</v>
      </c>
      <c r="T2101" s="9" t="b">
        <v>0</v>
      </c>
      <c r="U2101" s="9" t="b">
        <v>1</v>
      </c>
      <c r="V2101" s="9" t="b">
        <v>1</v>
      </c>
      <c r="W2101" s="9" t="b">
        <v>0</v>
      </c>
      <c r="X2101" s="9" t="b">
        <v>0</v>
      </c>
      <c r="Y2101" s="9" t="b">
        <v>0</v>
      </c>
      <c r="Z2101" s="9" t="b">
        <v>0</v>
      </c>
      <c r="AA2101" s="9" t="b">
        <v>1</v>
      </c>
      <c r="AB2101" s="9" t="b">
        <v>1</v>
      </c>
      <c r="AC2101" s="9" t="b">
        <v>1</v>
      </c>
      <c r="AD2101" s="9" t="b">
        <v>0</v>
      </c>
      <c r="AE2101" s="9" t="b">
        <v>0</v>
      </c>
      <c r="AF2101" s="9" t="b">
        <v>0</v>
      </c>
      <c r="AG2101" s="9" t="b">
        <v>0</v>
      </c>
    </row>
    <row r="2102" spans="1:33" x14ac:dyDescent="0.2">
      <c r="A2102" s="11">
        <v>2</v>
      </c>
      <c r="B2102" t="s">
        <v>162</v>
      </c>
      <c r="C2102" t="s">
        <v>46</v>
      </c>
      <c r="D2102">
        <v>0</v>
      </c>
      <c r="E2102">
        <v>87798.426544759393</v>
      </c>
      <c r="F2102">
        <v>0</v>
      </c>
      <c r="G2102">
        <v>0</v>
      </c>
      <c r="H2102">
        <v>0</v>
      </c>
      <c r="I2102">
        <v>0</v>
      </c>
      <c r="J2102" s="10">
        <f>SUMIFS(Table1[time],Table1[repetition],Table1[[#This Row],[repetition]],Table1[config],Table1[[#This Row],[config]])</f>
        <v>45316642.741805837</v>
      </c>
      <c r="K2102" s="11">
        <v>90</v>
      </c>
      <c r="L2102" s="11">
        <v>4</v>
      </c>
      <c r="M2102" s="11" t="s">
        <v>150</v>
      </c>
      <c r="N2102" s="11" t="b">
        <v>0</v>
      </c>
      <c r="O2102" s="11" t="b">
        <v>0</v>
      </c>
      <c r="P2102" s="11" t="b">
        <v>0</v>
      </c>
      <c r="Q2102" s="11" t="b">
        <v>0</v>
      </c>
      <c r="R2102" s="11" t="b">
        <v>0</v>
      </c>
      <c r="S2102" s="11" t="b">
        <v>0</v>
      </c>
      <c r="T2102" s="11" t="b">
        <v>1</v>
      </c>
      <c r="U2102" s="11" t="b">
        <v>1</v>
      </c>
      <c r="V2102" s="11" t="b">
        <v>0</v>
      </c>
      <c r="W2102" s="11" t="b">
        <v>1</v>
      </c>
      <c r="X2102" s="11" t="b">
        <v>1</v>
      </c>
      <c r="Y2102" s="11" t="b">
        <v>0</v>
      </c>
      <c r="Z2102" s="11" t="b">
        <v>1</v>
      </c>
      <c r="AA2102" s="11" t="b">
        <v>1</v>
      </c>
      <c r="AB2102" s="11" t="b">
        <v>0</v>
      </c>
      <c r="AC2102" s="11" t="b">
        <v>1</v>
      </c>
      <c r="AD2102" s="11" t="b">
        <v>0</v>
      </c>
      <c r="AE2102" s="11" t="b">
        <v>1</v>
      </c>
      <c r="AF2102" s="11" t="b">
        <v>1</v>
      </c>
      <c r="AG2102" s="11" t="b">
        <v>0</v>
      </c>
    </row>
    <row r="2103" spans="1:33" x14ac:dyDescent="0.2">
      <c r="A2103" s="11">
        <v>3</v>
      </c>
      <c r="B2103" t="s">
        <v>162</v>
      </c>
      <c r="C2103" t="s">
        <v>46</v>
      </c>
      <c r="D2103">
        <v>0</v>
      </c>
      <c r="E2103">
        <v>121409.380514996</v>
      </c>
      <c r="F2103">
        <v>0</v>
      </c>
      <c r="G2103">
        <v>0</v>
      </c>
      <c r="H2103">
        <v>0</v>
      </c>
      <c r="I2103">
        <v>0</v>
      </c>
      <c r="J2103" s="10">
        <f>SUMIFS(Table1[time],Table1[repetition],Table1[[#This Row],[repetition]],Table1[config],Table1[[#This Row],[config]])</f>
        <v>46350469.787958004</v>
      </c>
      <c r="K2103" s="11">
        <v>90</v>
      </c>
      <c r="L2103" s="11">
        <v>4</v>
      </c>
      <c r="M2103" s="11" t="s">
        <v>150</v>
      </c>
      <c r="N2103" s="11" t="b">
        <v>0</v>
      </c>
      <c r="O2103" s="11" t="b">
        <v>0</v>
      </c>
      <c r="P2103" s="11" t="b">
        <v>0</v>
      </c>
      <c r="Q2103" s="11" t="b">
        <v>0</v>
      </c>
      <c r="R2103" s="11" t="b">
        <v>0</v>
      </c>
      <c r="S2103" s="11" t="b">
        <v>0</v>
      </c>
      <c r="T2103" s="11" t="b">
        <v>1</v>
      </c>
      <c r="U2103" s="11" t="b">
        <v>1</v>
      </c>
      <c r="V2103" s="11" t="b">
        <v>0</v>
      </c>
      <c r="W2103" s="11" t="b">
        <v>1</v>
      </c>
      <c r="X2103" s="11" t="b">
        <v>1</v>
      </c>
      <c r="Y2103" s="11" t="b">
        <v>0</v>
      </c>
      <c r="Z2103" s="11" t="b">
        <v>1</v>
      </c>
      <c r="AA2103" s="11" t="b">
        <v>1</v>
      </c>
      <c r="AB2103" s="11" t="b">
        <v>0</v>
      </c>
      <c r="AC2103" s="11" t="b">
        <v>1</v>
      </c>
      <c r="AD2103" s="11" t="b">
        <v>0</v>
      </c>
      <c r="AE2103" s="11" t="b">
        <v>1</v>
      </c>
      <c r="AF2103" s="11" t="b">
        <v>1</v>
      </c>
      <c r="AG2103" s="11" t="b">
        <v>0</v>
      </c>
    </row>
    <row r="2104" spans="1:33" x14ac:dyDescent="0.2">
      <c r="A2104" s="11">
        <v>1</v>
      </c>
      <c r="B2104" t="s">
        <v>163</v>
      </c>
      <c r="C2104" t="s">
        <v>46</v>
      </c>
      <c r="D2104">
        <v>0</v>
      </c>
      <c r="E2104">
        <v>112724.484388018</v>
      </c>
      <c r="F2104">
        <v>0</v>
      </c>
      <c r="G2104">
        <v>0</v>
      </c>
      <c r="H2104">
        <v>0</v>
      </c>
      <c r="I2104">
        <v>0</v>
      </c>
      <c r="J2104" s="10">
        <f>SUMIFS(Table1[time],Table1[repetition],Table1[[#This Row],[repetition]],Table1[config],Table1[[#This Row],[config]])</f>
        <v>46517346.940303072</v>
      </c>
      <c r="K2104" s="11">
        <v>50</v>
      </c>
      <c r="L2104" s="11">
        <v>5</v>
      </c>
      <c r="M2104" s="11" t="s">
        <v>149</v>
      </c>
      <c r="N2104" s="11" t="b">
        <v>0</v>
      </c>
      <c r="O2104" s="11" t="b">
        <v>1</v>
      </c>
      <c r="P2104" s="11" t="b">
        <v>0</v>
      </c>
      <c r="Q2104" s="11" t="b">
        <v>0</v>
      </c>
      <c r="R2104" s="11" t="b">
        <v>1</v>
      </c>
      <c r="S2104" s="11" t="b">
        <v>1</v>
      </c>
      <c r="T2104" s="11" t="b">
        <v>0</v>
      </c>
      <c r="U2104" s="11" t="b">
        <v>1</v>
      </c>
      <c r="V2104" s="11" t="b">
        <v>0</v>
      </c>
      <c r="W2104" s="11" t="b">
        <v>1</v>
      </c>
      <c r="X2104" s="11" t="b">
        <v>1</v>
      </c>
      <c r="Y2104" s="11" t="b">
        <v>0</v>
      </c>
      <c r="Z2104" s="11" t="b">
        <v>0</v>
      </c>
      <c r="AA2104" s="11" t="b">
        <v>0</v>
      </c>
      <c r="AB2104" s="11" t="b">
        <v>0</v>
      </c>
      <c r="AC2104" s="11" t="b">
        <v>1</v>
      </c>
      <c r="AD2104" s="11" t="b">
        <v>0</v>
      </c>
      <c r="AE2104" s="11" t="b">
        <v>1</v>
      </c>
      <c r="AF2104" s="11" t="b">
        <v>0</v>
      </c>
      <c r="AG2104" s="11" t="b">
        <v>0</v>
      </c>
    </row>
    <row r="2105" spans="1:33" x14ac:dyDescent="0.2">
      <c r="A2105" s="11">
        <v>2</v>
      </c>
      <c r="B2105" t="s">
        <v>163</v>
      </c>
      <c r="C2105" t="s">
        <v>46</v>
      </c>
      <c r="D2105">
        <v>0</v>
      </c>
      <c r="E2105">
        <v>68086.307520978095</v>
      </c>
      <c r="F2105">
        <v>0</v>
      </c>
      <c r="G2105">
        <v>0</v>
      </c>
      <c r="H2105">
        <v>0</v>
      </c>
      <c r="I2105">
        <v>0</v>
      </c>
      <c r="J2105" s="10">
        <f>SUMIFS(Table1[time],Table1[repetition],Table1[[#This Row],[repetition]],Table1[config],Table1[[#This Row],[config]])</f>
        <v>45316642.741805837</v>
      </c>
      <c r="K2105" s="11">
        <v>90</v>
      </c>
      <c r="L2105" s="11">
        <v>4</v>
      </c>
      <c r="M2105" s="11" t="s">
        <v>150</v>
      </c>
      <c r="N2105" s="11" t="b">
        <v>0</v>
      </c>
      <c r="O2105" s="11" t="b">
        <v>0</v>
      </c>
      <c r="P2105" s="11" t="b">
        <v>0</v>
      </c>
      <c r="Q2105" s="11" t="b">
        <v>0</v>
      </c>
      <c r="R2105" s="11" t="b">
        <v>0</v>
      </c>
      <c r="S2105" s="11" t="b">
        <v>0</v>
      </c>
      <c r="T2105" s="11" t="b">
        <v>1</v>
      </c>
      <c r="U2105" s="11" t="b">
        <v>1</v>
      </c>
      <c r="V2105" s="11" t="b">
        <v>0</v>
      </c>
      <c r="W2105" s="11" t="b">
        <v>1</v>
      </c>
      <c r="X2105" s="11" t="b">
        <v>1</v>
      </c>
      <c r="Y2105" s="11" t="b">
        <v>0</v>
      </c>
      <c r="Z2105" s="11" t="b">
        <v>1</v>
      </c>
      <c r="AA2105" s="11" t="b">
        <v>1</v>
      </c>
      <c r="AB2105" s="11" t="b">
        <v>0</v>
      </c>
      <c r="AC2105" s="11" t="b">
        <v>1</v>
      </c>
      <c r="AD2105" s="11" t="b">
        <v>0</v>
      </c>
      <c r="AE2105" s="11" t="b">
        <v>1</v>
      </c>
      <c r="AF2105" s="11" t="b">
        <v>1</v>
      </c>
      <c r="AG2105" s="11" t="b">
        <v>0</v>
      </c>
    </row>
    <row r="2106" spans="1:33" x14ac:dyDescent="0.2">
      <c r="A2106" s="9">
        <v>3</v>
      </c>
      <c r="B2106" t="s">
        <v>163</v>
      </c>
      <c r="C2106" t="s">
        <v>46</v>
      </c>
      <c r="D2106">
        <v>0</v>
      </c>
      <c r="E2106">
        <v>98711.326222997697</v>
      </c>
      <c r="F2106">
        <v>0</v>
      </c>
      <c r="G2106">
        <v>0</v>
      </c>
      <c r="H2106">
        <v>0</v>
      </c>
      <c r="I2106">
        <v>0</v>
      </c>
      <c r="J2106" s="8">
        <f>SUMIFS(Table1[time],Table1[repetition],Table1[[#This Row],[repetition]],Table1[config],Table1[[#This Row],[config]])</f>
        <v>46350469.787958004</v>
      </c>
      <c r="K2106" s="9">
        <v>90</v>
      </c>
      <c r="L2106" s="9">
        <v>4</v>
      </c>
      <c r="M2106" s="9" t="s">
        <v>150</v>
      </c>
      <c r="N2106" s="9" t="b">
        <v>0</v>
      </c>
      <c r="O2106" s="9" t="b">
        <v>0</v>
      </c>
      <c r="P2106" s="9" t="b">
        <v>0</v>
      </c>
      <c r="Q2106" s="9" t="b">
        <v>0</v>
      </c>
      <c r="R2106" s="9" t="b">
        <v>0</v>
      </c>
      <c r="S2106" s="9" t="b">
        <v>0</v>
      </c>
      <c r="T2106" s="9" t="b">
        <v>1</v>
      </c>
      <c r="U2106" s="9" t="b">
        <v>1</v>
      </c>
      <c r="V2106" s="9" t="b">
        <v>0</v>
      </c>
      <c r="W2106" s="9" t="b">
        <v>1</v>
      </c>
      <c r="X2106" s="9" t="b">
        <v>1</v>
      </c>
      <c r="Y2106" s="9" t="b">
        <v>0</v>
      </c>
      <c r="Z2106" s="9" t="b">
        <v>1</v>
      </c>
      <c r="AA2106" s="9" t="b">
        <v>1</v>
      </c>
      <c r="AB2106" s="9" t="b">
        <v>0</v>
      </c>
      <c r="AC2106" s="9" t="b">
        <v>1</v>
      </c>
      <c r="AD2106" s="9" t="b">
        <v>0</v>
      </c>
      <c r="AE2106" s="9" t="b">
        <v>1</v>
      </c>
      <c r="AF2106" s="9" t="b">
        <v>1</v>
      </c>
      <c r="AG2106" s="9" t="b">
        <v>0</v>
      </c>
    </row>
    <row r="2107" spans="1:33" x14ac:dyDescent="0.2">
      <c r="A2107" s="9">
        <v>1</v>
      </c>
      <c r="B2107" t="s">
        <v>164</v>
      </c>
      <c r="C2107" t="s">
        <v>46</v>
      </c>
      <c r="D2107">
        <v>0</v>
      </c>
      <c r="E2107">
        <v>129303.032066032</v>
      </c>
      <c r="F2107">
        <v>0</v>
      </c>
      <c r="G2107">
        <v>0</v>
      </c>
      <c r="H2107">
        <v>0</v>
      </c>
      <c r="I2107">
        <v>0</v>
      </c>
      <c r="J2107" s="8">
        <f>SUMIFS(Table1[time],Table1[repetition],Table1[[#This Row],[repetition]],Table1[config],Table1[[#This Row],[config]])</f>
        <v>46517346.940303072</v>
      </c>
      <c r="K2107" s="9">
        <v>50</v>
      </c>
      <c r="L2107" s="9">
        <v>18</v>
      </c>
      <c r="M2107" s="9" t="s">
        <v>151</v>
      </c>
      <c r="N2107" s="9" t="b">
        <v>1</v>
      </c>
      <c r="O2107" s="9" t="b">
        <v>1</v>
      </c>
      <c r="P2107" s="9" t="b">
        <v>1</v>
      </c>
      <c r="Q2107" s="9" t="b">
        <v>1</v>
      </c>
      <c r="R2107" s="9" t="b">
        <v>1</v>
      </c>
      <c r="S2107" s="9" t="b">
        <v>1</v>
      </c>
      <c r="T2107" s="9" t="b">
        <v>0</v>
      </c>
      <c r="U2107" s="9" t="b">
        <v>1</v>
      </c>
      <c r="V2107" s="9" t="b">
        <v>0</v>
      </c>
      <c r="W2107" s="9" t="b">
        <v>1</v>
      </c>
      <c r="X2107" s="9" t="b">
        <v>0</v>
      </c>
      <c r="Y2107" s="9" t="b">
        <v>0</v>
      </c>
      <c r="Z2107" s="9" t="b">
        <v>1</v>
      </c>
      <c r="AA2107" s="9" t="b">
        <v>0</v>
      </c>
      <c r="AB2107" s="9" t="b">
        <v>0</v>
      </c>
      <c r="AC2107" s="9" t="b">
        <v>0</v>
      </c>
      <c r="AD2107" s="9" t="b">
        <v>0</v>
      </c>
      <c r="AE2107" s="9" t="b">
        <v>0</v>
      </c>
      <c r="AF2107" s="9" t="b">
        <v>0</v>
      </c>
      <c r="AG2107" s="9" t="b">
        <v>0</v>
      </c>
    </row>
    <row r="2108" spans="1:33" x14ac:dyDescent="0.2">
      <c r="A2108" s="9">
        <v>2</v>
      </c>
      <c r="B2108" t="s">
        <v>164</v>
      </c>
      <c r="C2108" t="s">
        <v>46</v>
      </c>
      <c r="D2108">
        <v>0</v>
      </c>
      <c r="E2108">
        <v>72373.592857737094</v>
      </c>
      <c r="F2108">
        <v>0</v>
      </c>
      <c r="G2108">
        <v>0</v>
      </c>
      <c r="H2108">
        <v>0</v>
      </c>
      <c r="I2108">
        <v>0</v>
      </c>
      <c r="J2108" s="8">
        <f>SUMIFS(Table1[time],Table1[repetition],Table1[[#This Row],[repetition]],Table1[config],Table1[[#This Row],[config]])</f>
        <v>45316642.741805837</v>
      </c>
      <c r="K2108" s="9">
        <v>90</v>
      </c>
      <c r="L2108" s="9">
        <v>4</v>
      </c>
      <c r="M2108" s="9" t="s">
        <v>150</v>
      </c>
      <c r="N2108" s="9" t="b">
        <v>0</v>
      </c>
      <c r="O2108" s="9" t="b">
        <v>0</v>
      </c>
      <c r="P2108" s="9" t="b">
        <v>0</v>
      </c>
      <c r="Q2108" s="9" t="b">
        <v>0</v>
      </c>
      <c r="R2108" s="9" t="b">
        <v>0</v>
      </c>
      <c r="S2108" s="9" t="b">
        <v>0</v>
      </c>
      <c r="T2108" s="9" t="b">
        <v>1</v>
      </c>
      <c r="U2108" s="9" t="b">
        <v>1</v>
      </c>
      <c r="V2108" s="9" t="b">
        <v>0</v>
      </c>
      <c r="W2108" s="9" t="b">
        <v>1</v>
      </c>
      <c r="X2108" s="9" t="b">
        <v>1</v>
      </c>
      <c r="Y2108" s="9" t="b">
        <v>0</v>
      </c>
      <c r="Z2108" s="9" t="b">
        <v>1</v>
      </c>
      <c r="AA2108" s="9" t="b">
        <v>1</v>
      </c>
      <c r="AB2108" s="9" t="b">
        <v>0</v>
      </c>
      <c r="AC2108" s="9" t="b">
        <v>1</v>
      </c>
      <c r="AD2108" s="9" t="b">
        <v>0</v>
      </c>
      <c r="AE2108" s="9" t="b">
        <v>1</v>
      </c>
      <c r="AF2108" s="9" t="b">
        <v>1</v>
      </c>
      <c r="AG2108" s="9" t="b">
        <v>0</v>
      </c>
    </row>
    <row r="2109" spans="1:33" x14ac:dyDescent="0.2">
      <c r="A2109" s="9">
        <v>3</v>
      </c>
      <c r="B2109" t="s">
        <v>164</v>
      </c>
      <c r="C2109" t="s">
        <v>46</v>
      </c>
      <c r="D2109">
        <v>0</v>
      </c>
      <c r="E2109">
        <v>116982.371625003</v>
      </c>
      <c r="F2109">
        <v>0</v>
      </c>
      <c r="G2109">
        <v>0</v>
      </c>
      <c r="H2109">
        <v>0</v>
      </c>
      <c r="I2109">
        <v>0</v>
      </c>
      <c r="J2109" s="8">
        <f>SUMIFS(Table1[time],Table1[repetition],Table1[[#This Row],[repetition]],Table1[config],Table1[[#This Row],[config]])</f>
        <v>46350469.787958004</v>
      </c>
      <c r="K2109" s="9">
        <v>90</v>
      </c>
      <c r="L2109" s="9">
        <v>3</v>
      </c>
      <c r="M2109" s="9" t="s">
        <v>151</v>
      </c>
      <c r="N2109" s="9" t="b">
        <v>0</v>
      </c>
      <c r="O2109" s="9" t="b">
        <v>1</v>
      </c>
      <c r="P2109" s="9" t="b">
        <v>1</v>
      </c>
      <c r="Q2109" s="9" t="b">
        <v>0</v>
      </c>
      <c r="R2109" s="9" t="b">
        <v>0</v>
      </c>
      <c r="S2109" s="9" t="b">
        <v>1</v>
      </c>
      <c r="T2109" s="9" t="b">
        <v>1</v>
      </c>
      <c r="U2109" s="9" t="b">
        <v>1</v>
      </c>
      <c r="V2109" s="9" t="b">
        <v>0</v>
      </c>
      <c r="W2109" s="9" t="b">
        <v>1</v>
      </c>
      <c r="X2109" s="9" t="b">
        <v>0</v>
      </c>
      <c r="Y2109" s="9" t="b">
        <v>1</v>
      </c>
      <c r="Z2109" s="9" t="b">
        <v>1</v>
      </c>
      <c r="AA2109" s="9" t="b">
        <v>1</v>
      </c>
      <c r="AB2109" s="9" t="b">
        <v>1</v>
      </c>
      <c r="AC2109" s="9" t="b">
        <v>0</v>
      </c>
      <c r="AD2109" s="9" t="b">
        <v>0</v>
      </c>
      <c r="AE2109" s="9" t="b">
        <v>1</v>
      </c>
      <c r="AF2109" s="9" t="b">
        <v>1</v>
      </c>
      <c r="AG2109" s="9" t="b">
        <v>1</v>
      </c>
    </row>
    <row r="2110" spans="1:33" x14ac:dyDescent="0.2">
      <c r="A2110" s="9">
        <v>1</v>
      </c>
      <c r="B2110" t="s">
        <v>165</v>
      </c>
      <c r="C2110" t="s">
        <v>46</v>
      </c>
      <c r="D2110">
        <v>0</v>
      </c>
      <c r="E2110">
        <v>7203786.6751319896</v>
      </c>
      <c r="F2110">
        <v>0</v>
      </c>
      <c r="G2110">
        <v>0</v>
      </c>
      <c r="H2110">
        <v>0</v>
      </c>
      <c r="I2110">
        <v>0</v>
      </c>
      <c r="J2110" s="8">
        <f>SUMIFS(Table1[time],Table1[repetition],Table1[[#This Row],[repetition]],Table1[config],Table1[[#This Row],[config]])</f>
        <v>46517346.940303072</v>
      </c>
      <c r="K2110" s="9">
        <v>80</v>
      </c>
      <c r="L2110" s="9">
        <v>2</v>
      </c>
      <c r="M2110" s="9" t="s">
        <v>150</v>
      </c>
      <c r="N2110" s="9" t="b">
        <v>1</v>
      </c>
      <c r="O2110" s="9" t="b">
        <v>0</v>
      </c>
      <c r="P2110" s="9" t="b">
        <v>0</v>
      </c>
      <c r="Q2110" s="9" t="b">
        <v>0</v>
      </c>
      <c r="R2110" s="9" t="b">
        <v>0</v>
      </c>
      <c r="S2110" s="9" t="b">
        <v>1</v>
      </c>
      <c r="T2110" s="9" t="b">
        <v>0</v>
      </c>
      <c r="U2110" s="9" t="b">
        <v>1</v>
      </c>
      <c r="V2110" s="9" t="b">
        <v>1</v>
      </c>
      <c r="W2110" s="9" t="b">
        <v>0</v>
      </c>
      <c r="X2110" s="9" t="b">
        <v>0</v>
      </c>
      <c r="Y2110" s="9" t="b">
        <v>0</v>
      </c>
      <c r="Z2110" s="9" t="b">
        <v>0</v>
      </c>
      <c r="AA2110" s="9" t="b">
        <v>1</v>
      </c>
      <c r="AB2110" s="9" t="b">
        <v>0</v>
      </c>
      <c r="AC2110" s="9" t="b">
        <v>0</v>
      </c>
      <c r="AD2110" s="9" t="b">
        <v>0</v>
      </c>
      <c r="AE2110" s="9" t="b">
        <v>0</v>
      </c>
      <c r="AF2110" s="9" t="b">
        <v>0</v>
      </c>
      <c r="AG2110" s="9" t="b">
        <v>1</v>
      </c>
    </row>
    <row r="2111" spans="1:33" x14ac:dyDescent="0.2">
      <c r="A2111" s="9">
        <v>2</v>
      </c>
      <c r="B2111" t="s">
        <v>165</v>
      </c>
      <c r="C2111" t="s">
        <v>46</v>
      </c>
      <c r="D2111">
        <v>0</v>
      </c>
      <c r="E2111">
        <v>7204654.8129813699</v>
      </c>
      <c r="F2111">
        <v>0</v>
      </c>
      <c r="G2111">
        <v>0</v>
      </c>
      <c r="H2111">
        <v>0</v>
      </c>
      <c r="I2111">
        <v>0</v>
      </c>
      <c r="J2111" s="8">
        <f>SUMIFS(Table1[time],Table1[repetition],Table1[[#This Row],[repetition]],Table1[config],Table1[[#This Row],[config]])</f>
        <v>45316642.741805837</v>
      </c>
      <c r="K2111" s="9">
        <v>90</v>
      </c>
      <c r="L2111" s="9">
        <v>18</v>
      </c>
      <c r="M2111" s="9" t="s">
        <v>150</v>
      </c>
      <c r="N2111" s="9" t="b">
        <v>0</v>
      </c>
      <c r="O2111" s="9" t="b">
        <v>1</v>
      </c>
      <c r="P2111" s="9" t="b">
        <v>1</v>
      </c>
      <c r="Q2111" s="9" t="b">
        <v>1</v>
      </c>
      <c r="R2111" s="9" t="b">
        <v>1</v>
      </c>
      <c r="S2111" s="9" t="b">
        <v>0</v>
      </c>
      <c r="T2111" s="9" t="b">
        <v>0</v>
      </c>
      <c r="U2111" s="9" t="b">
        <v>1</v>
      </c>
      <c r="V2111" s="9" t="b">
        <v>0</v>
      </c>
      <c r="W2111" s="9" t="b">
        <v>0</v>
      </c>
      <c r="X2111" s="9" t="b">
        <v>1</v>
      </c>
      <c r="Y2111" s="9" t="b">
        <v>0</v>
      </c>
      <c r="Z2111" s="9" t="b">
        <v>0</v>
      </c>
      <c r="AA2111" s="9" t="b">
        <v>1</v>
      </c>
      <c r="AB2111" s="9" t="b">
        <v>1</v>
      </c>
      <c r="AC2111" s="9" t="b">
        <v>0</v>
      </c>
      <c r="AD2111" s="9" t="b">
        <v>1</v>
      </c>
      <c r="AE2111" s="9" t="b">
        <v>1</v>
      </c>
      <c r="AF2111" s="9" t="b">
        <v>0</v>
      </c>
      <c r="AG2111" s="9" t="b">
        <v>0</v>
      </c>
    </row>
    <row r="2112" spans="1:33" x14ac:dyDescent="0.2">
      <c r="A2112" s="9">
        <v>3</v>
      </c>
      <c r="B2112" t="s">
        <v>165</v>
      </c>
      <c r="C2112" t="s">
        <v>46</v>
      </c>
      <c r="D2112">
        <v>0</v>
      </c>
      <c r="E2112">
        <v>7205750.9751359997</v>
      </c>
      <c r="F2112">
        <v>0</v>
      </c>
      <c r="G2112">
        <v>0</v>
      </c>
      <c r="H2112">
        <v>0</v>
      </c>
      <c r="I2112">
        <v>0</v>
      </c>
      <c r="J2112" s="8">
        <f>SUMIFS(Table1[time],Table1[repetition],Table1[[#This Row],[repetition]],Table1[config],Table1[[#This Row],[config]])</f>
        <v>46350469.787958004</v>
      </c>
      <c r="K2112" s="9">
        <v>90</v>
      </c>
      <c r="L2112" s="9">
        <v>6</v>
      </c>
      <c r="M2112" s="9" t="s">
        <v>149</v>
      </c>
      <c r="N2112" s="9" t="b">
        <v>0</v>
      </c>
      <c r="O2112" s="9" t="b">
        <v>0</v>
      </c>
      <c r="P2112" s="9" t="b">
        <v>0</v>
      </c>
      <c r="Q2112" s="9" t="b">
        <v>0</v>
      </c>
      <c r="R2112" s="9" t="b">
        <v>1</v>
      </c>
      <c r="S2112" s="9" t="b">
        <v>0</v>
      </c>
      <c r="T2112" s="9" t="b">
        <v>1</v>
      </c>
      <c r="U2112" s="9" t="b">
        <v>1</v>
      </c>
      <c r="V2112" s="9" t="b">
        <v>0</v>
      </c>
      <c r="W2112" s="9" t="b">
        <v>0</v>
      </c>
      <c r="X2112" s="9" t="b">
        <v>0</v>
      </c>
      <c r="Y2112" s="9" t="b">
        <v>0</v>
      </c>
      <c r="Z2112" s="9" t="b">
        <v>1</v>
      </c>
      <c r="AA2112" s="9" t="b">
        <v>0</v>
      </c>
      <c r="AB2112" s="9" t="b">
        <v>0</v>
      </c>
      <c r="AC2112" s="9" t="b">
        <v>0</v>
      </c>
      <c r="AD2112" s="9" t="b">
        <v>1</v>
      </c>
      <c r="AE2112" s="9" t="b">
        <v>0</v>
      </c>
      <c r="AF2112" s="9" t="b">
        <v>1</v>
      </c>
      <c r="AG2112" s="9" t="b">
        <v>1</v>
      </c>
    </row>
    <row r="2113" spans="1:33" x14ac:dyDescent="0.2">
      <c r="A2113" s="9">
        <v>1</v>
      </c>
      <c r="B2113" t="s">
        <v>166</v>
      </c>
      <c r="C2113" t="s">
        <v>46</v>
      </c>
      <c r="D2113">
        <v>0</v>
      </c>
      <c r="E2113">
        <v>125394.07834201099</v>
      </c>
      <c r="F2113">
        <v>0</v>
      </c>
      <c r="G2113">
        <v>0</v>
      </c>
      <c r="H2113">
        <v>0</v>
      </c>
      <c r="I2113">
        <v>0</v>
      </c>
      <c r="J2113" s="8">
        <f>SUMIFS(Table1[time],Table1[repetition],Table1[[#This Row],[repetition]],Table1[config],Table1[[#This Row],[config]])</f>
        <v>46517346.940303072</v>
      </c>
      <c r="K2113" s="9">
        <v>80</v>
      </c>
      <c r="L2113" s="9">
        <v>5</v>
      </c>
      <c r="M2113" s="9" t="s">
        <v>150</v>
      </c>
      <c r="N2113" s="9" t="b">
        <v>0</v>
      </c>
      <c r="O2113" s="9" t="b">
        <v>0</v>
      </c>
      <c r="P2113" s="9" t="b">
        <v>1</v>
      </c>
      <c r="Q2113" s="9" t="b">
        <v>1</v>
      </c>
      <c r="R2113" s="9" t="b">
        <v>1</v>
      </c>
      <c r="S2113" s="9" t="b">
        <v>1</v>
      </c>
      <c r="T2113" s="9" t="b">
        <v>0</v>
      </c>
      <c r="U2113" s="9" t="b">
        <v>1</v>
      </c>
      <c r="V2113" s="9" t="b">
        <v>0</v>
      </c>
      <c r="W2113" s="9" t="b">
        <v>0</v>
      </c>
      <c r="X2113" s="9" t="b">
        <v>0</v>
      </c>
      <c r="Y2113" s="9" t="b">
        <v>0</v>
      </c>
      <c r="Z2113" s="9" t="b">
        <v>0</v>
      </c>
      <c r="AA2113" s="9" t="b">
        <v>0</v>
      </c>
      <c r="AB2113" s="9" t="b">
        <v>1</v>
      </c>
      <c r="AC2113" s="9" t="b">
        <v>1</v>
      </c>
      <c r="AD2113" s="9" t="b">
        <v>1</v>
      </c>
      <c r="AE2113" s="9" t="b">
        <v>0</v>
      </c>
      <c r="AF2113" s="9" t="b">
        <v>1</v>
      </c>
      <c r="AG2113" s="9" t="b">
        <v>1</v>
      </c>
    </row>
    <row r="2114" spans="1:33" x14ac:dyDescent="0.2">
      <c r="A2114" s="9">
        <v>2</v>
      </c>
      <c r="B2114" t="s">
        <v>166</v>
      </c>
      <c r="C2114" t="s">
        <v>46</v>
      </c>
      <c r="D2114">
        <v>0</v>
      </c>
      <c r="E2114">
        <v>66365.092093124898</v>
      </c>
      <c r="F2114">
        <v>0</v>
      </c>
      <c r="G2114">
        <v>0</v>
      </c>
      <c r="H2114">
        <v>0</v>
      </c>
      <c r="I2114">
        <v>0</v>
      </c>
      <c r="J2114" s="8">
        <f>SUMIFS(Table1[time],Table1[repetition],Table1[[#This Row],[repetition]],Table1[config],Table1[[#This Row],[config]])</f>
        <v>45316642.741805837</v>
      </c>
      <c r="K2114" s="9">
        <v>90</v>
      </c>
      <c r="L2114" s="9">
        <v>4</v>
      </c>
      <c r="M2114" s="9" t="s">
        <v>150</v>
      </c>
      <c r="N2114" s="9" t="b">
        <v>0</v>
      </c>
      <c r="O2114" s="9" t="b">
        <v>0</v>
      </c>
      <c r="P2114" s="9" t="b">
        <v>0</v>
      </c>
      <c r="Q2114" s="9" t="b">
        <v>0</v>
      </c>
      <c r="R2114" s="9" t="b">
        <v>0</v>
      </c>
      <c r="S2114" s="9" t="b">
        <v>0</v>
      </c>
      <c r="T2114" s="9" t="b">
        <v>1</v>
      </c>
      <c r="U2114" s="9" t="b">
        <v>1</v>
      </c>
      <c r="V2114" s="9" t="b">
        <v>0</v>
      </c>
      <c r="W2114" s="9" t="b">
        <v>1</v>
      </c>
      <c r="X2114" s="9" t="b">
        <v>1</v>
      </c>
      <c r="Y2114" s="9" t="b">
        <v>0</v>
      </c>
      <c r="Z2114" s="9" t="b">
        <v>1</v>
      </c>
      <c r="AA2114" s="9" t="b">
        <v>1</v>
      </c>
      <c r="AB2114" s="9" t="b">
        <v>0</v>
      </c>
      <c r="AC2114" s="9" t="b">
        <v>1</v>
      </c>
      <c r="AD2114" s="9" t="b">
        <v>0</v>
      </c>
      <c r="AE2114" s="9" t="b">
        <v>1</v>
      </c>
      <c r="AF2114" s="9" t="b">
        <v>1</v>
      </c>
      <c r="AG2114" s="9" t="b">
        <v>0</v>
      </c>
    </row>
    <row r="2115" spans="1:33" x14ac:dyDescent="0.2">
      <c r="A2115" s="9">
        <v>3</v>
      </c>
      <c r="B2115" t="s">
        <v>166</v>
      </c>
      <c r="C2115" t="s">
        <v>46</v>
      </c>
      <c r="D2115">
        <v>0</v>
      </c>
      <c r="E2115">
        <v>98924.754116997006</v>
      </c>
      <c r="F2115">
        <v>0</v>
      </c>
      <c r="G2115">
        <v>0</v>
      </c>
      <c r="H2115">
        <v>0</v>
      </c>
      <c r="I2115">
        <v>0</v>
      </c>
      <c r="J2115" s="8">
        <f>SUMIFS(Table1[time],Table1[repetition],Table1[[#This Row],[repetition]],Table1[config],Table1[[#This Row],[config]])</f>
        <v>46350469.787958004</v>
      </c>
      <c r="K2115" s="9">
        <v>0</v>
      </c>
      <c r="L2115" s="9">
        <v>4</v>
      </c>
      <c r="M2115" s="9" t="s">
        <v>149</v>
      </c>
      <c r="N2115" s="9" t="b">
        <v>1</v>
      </c>
      <c r="O2115" s="9" t="b">
        <v>0</v>
      </c>
      <c r="P2115" s="9" t="b">
        <v>1</v>
      </c>
      <c r="Q2115" s="9" t="b">
        <v>0</v>
      </c>
      <c r="R2115" s="9" t="b">
        <v>1</v>
      </c>
      <c r="S2115" s="9" t="b">
        <v>0</v>
      </c>
      <c r="T2115" s="9" t="b">
        <v>1</v>
      </c>
      <c r="U2115" s="9" t="b">
        <v>0</v>
      </c>
      <c r="V2115" s="9" t="b">
        <v>1</v>
      </c>
      <c r="W2115" s="9" t="b">
        <v>0</v>
      </c>
      <c r="X2115" s="9" t="b">
        <v>1</v>
      </c>
      <c r="Y2115" s="9" t="b">
        <v>0</v>
      </c>
      <c r="Z2115" s="9" t="b">
        <v>1</v>
      </c>
      <c r="AA2115" s="9" t="b">
        <v>0</v>
      </c>
      <c r="AB2115" s="9" t="b">
        <v>1</v>
      </c>
      <c r="AC2115" s="9" t="b">
        <v>0</v>
      </c>
      <c r="AD2115" s="9" t="b">
        <v>1</v>
      </c>
      <c r="AE2115" s="9" t="b">
        <v>0</v>
      </c>
      <c r="AF2115" s="9" t="b">
        <v>1</v>
      </c>
      <c r="AG2115" s="9" t="b">
        <v>0</v>
      </c>
    </row>
    <row r="2116" spans="1:33" x14ac:dyDescent="0.2">
      <c r="A2116" s="11">
        <v>1</v>
      </c>
      <c r="B2116" t="s">
        <v>167</v>
      </c>
      <c r="C2116" t="s">
        <v>46</v>
      </c>
      <c r="D2116">
        <v>0</v>
      </c>
      <c r="E2116">
        <v>7206884.3205530401</v>
      </c>
      <c r="F2116">
        <v>0</v>
      </c>
      <c r="G2116">
        <v>0</v>
      </c>
      <c r="H2116">
        <v>0</v>
      </c>
      <c r="I2116">
        <v>0</v>
      </c>
      <c r="J2116" s="10">
        <f>SUMIFS(Table1[time],Table1[repetition],Table1[[#This Row],[repetition]],Table1[config],Table1[[#This Row],[config]])</f>
        <v>46517346.940303072</v>
      </c>
      <c r="K2116" s="11">
        <v>90</v>
      </c>
      <c r="L2116" s="11">
        <v>1</v>
      </c>
      <c r="M2116" s="11" t="s">
        <v>149</v>
      </c>
      <c r="N2116" s="11" t="b">
        <v>0</v>
      </c>
      <c r="O2116" s="11" t="b">
        <v>1</v>
      </c>
      <c r="P2116" s="11" t="b">
        <v>1</v>
      </c>
      <c r="Q2116" s="11" t="b">
        <v>1</v>
      </c>
      <c r="R2116" s="11" t="b">
        <v>1</v>
      </c>
      <c r="S2116" s="11" t="b">
        <v>0</v>
      </c>
      <c r="T2116" s="11" t="b">
        <v>1</v>
      </c>
      <c r="U2116" s="11" t="b">
        <v>0</v>
      </c>
      <c r="V2116" s="11" t="b">
        <v>0</v>
      </c>
      <c r="W2116" s="11" t="b">
        <v>1</v>
      </c>
      <c r="X2116" s="11" t="b">
        <v>1</v>
      </c>
      <c r="Y2116" s="11" t="b">
        <v>1</v>
      </c>
      <c r="Z2116" s="11" t="b">
        <v>1</v>
      </c>
      <c r="AA2116" s="11" t="b">
        <v>0</v>
      </c>
      <c r="AB2116" s="11" t="b">
        <v>1</v>
      </c>
      <c r="AC2116" s="11" t="b">
        <v>1</v>
      </c>
      <c r="AD2116" s="11" t="b">
        <v>1</v>
      </c>
      <c r="AE2116" s="11" t="b">
        <v>1</v>
      </c>
      <c r="AF2116" s="11" t="b">
        <v>1</v>
      </c>
      <c r="AG2116" s="11" t="b">
        <v>0</v>
      </c>
    </row>
    <row r="2117" spans="1:33" x14ac:dyDescent="0.2">
      <c r="A2117" s="11">
        <v>2</v>
      </c>
      <c r="B2117" t="s">
        <v>167</v>
      </c>
      <c r="C2117" t="s">
        <v>46</v>
      </c>
      <c r="D2117">
        <v>0</v>
      </c>
      <c r="E2117">
        <v>7203439.0771533297</v>
      </c>
      <c r="F2117">
        <v>0</v>
      </c>
      <c r="G2117">
        <v>0</v>
      </c>
      <c r="H2117">
        <v>0</v>
      </c>
      <c r="I2117">
        <v>0</v>
      </c>
      <c r="J2117" s="10">
        <f>SUMIFS(Table1[time],Table1[repetition],Table1[[#This Row],[repetition]],Table1[config],Table1[[#This Row],[config]])</f>
        <v>45316642.741805837</v>
      </c>
      <c r="K2117" s="11">
        <v>90</v>
      </c>
      <c r="L2117" s="11">
        <v>18</v>
      </c>
      <c r="M2117" s="11" t="s">
        <v>150</v>
      </c>
      <c r="N2117" s="11" t="b">
        <v>0</v>
      </c>
      <c r="O2117" s="11" t="b">
        <v>1</v>
      </c>
      <c r="P2117" s="11" t="b">
        <v>1</v>
      </c>
      <c r="Q2117" s="11" t="b">
        <v>1</v>
      </c>
      <c r="R2117" s="11" t="b">
        <v>1</v>
      </c>
      <c r="S2117" s="11" t="b">
        <v>0</v>
      </c>
      <c r="T2117" s="11" t="b">
        <v>0</v>
      </c>
      <c r="U2117" s="11" t="b">
        <v>1</v>
      </c>
      <c r="V2117" s="11" t="b">
        <v>0</v>
      </c>
      <c r="W2117" s="11" t="b">
        <v>0</v>
      </c>
      <c r="X2117" s="11" t="b">
        <v>1</v>
      </c>
      <c r="Y2117" s="11" t="b">
        <v>0</v>
      </c>
      <c r="Z2117" s="11" t="b">
        <v>0</v>
      </c>
      <c r="AA2117" s="11" t="b">
        <v>1</v>
      </c>
      <c r="AB2117" s="11" t="b">
        <v>1</v>
      </c>
      <c r="AC2117" s="11" t="b">
        <v>0</v>
      </c>
      <c r="AD2117" s="11" t="b">
        <v>1</v>
      </c>
      <c r="AE2117" s="11" t="b">
        <v>1</v>
      </c>
      <c r="AF2117" s="11" t="b">
        <v>0</v>
      </c>
      <c r="AG2117" s="11" t="b">
        <v>0</v>
      </c>
    </row>
    <row r="2118" spans="1:33" x14ac:dyDescent="0.2">
      <c r="A2118" s="9">
        <v>3</v>
      </c>
      <c r="B2118" t="s">
        <v>167</v>
      </c>
      <c r="C2118" t="s">
        <v>46</v>
      </c>
      <c r="D2118">
        <v>0</v>
      </c>
      <c r="E2118">
        <v>7204199.4131180001</v>
      </c>
      <c r="F2118">
        <v>0</v>
      </c>
      <c r="G2118">
        <v>0</v>
      </c>
      <c r="H2118">
        <v>0</v>
      </c>
      <c r="I2118">
        <v>0</v>
      </c>
      <c r="J2118" s="8">
        <f>SUMIFS(Table1[time],Table1[repetition],Table1[[#This Row],[repetition]],Table1[config],Table1[[#This Row],[config]])</f>
        <v>46350469.787958004</v>
      </c>
      <c r="K2118" s="9">
        <v>100</v>
      </c>
      <c r="L2118" s="9">
        <v>1</v>
      </c>
      <c r="M2118" s="9" t="s">
        <v>149</v>
      </c>
      <c r="N2118" s="9" t="b">
        <v>0</v>
      </c>
      <c r="O2118" s="9" t="b">
        <v>1</v>
      </c>
      <c r="P2118" s="9" t="b">
        <v>1</v>
      </c>
      <c r="Q2118" s="9" t="b">
        <v>1</v>
      </c>
      <c r="R2118" s="9" t="b">
        <v>1</v>
      </c>
      <c r="S2118" s="9" t="b">
        <v>0</v>
      </c>
      <c r="T2118" s="9" t="b">
        <v>1</v>
      </c>
      <c r="U2118" s="9" t="b">
        <v>0</v>
      </c>
      <c r="V2118" s="9" t="b">
        <v>0</v>
      </c>
      <c r="W2118" s="9" t="b">
        <v>1</v>
      </c>
      <c r="X2118" s="9" t="b">
        <v>1</v>
      </c>
      <c r="Y2118" s="9" t="b">
        <v>1</v>
      </c>
      <c r="Z2118" s="9" t="b">
        <v>1</v>
      </c>
      <c r="AA2118" s="9" t="b">
        <v>0</v>
      </c>
      <c r="AB2118" s="9" t="b">
        <v>1</v>
      </c>
      <c r="AC2118" s="9" t="b">
        <v>1</v>
      </c>
      <c r="AD2118" s="9" t="b">
        <v>1</v>
      </c>
      <c r="AE2118" s="9" t="b">
        <v>1</v>
      </c>
      <c r="AF2118" s="9" t="b">
        <v>1</v>
      </c>
      <c r="AG2118" s="9" t="b">
        <v>0</v>
      </c>
    </row>
    <row r="2119" spans="1:33" x14ac:dyDescent="0.2">
      <c r="A2119" s="11">
        <v>1</v>
      </c>
      <c r="B2119" t="s">
        <v>161</v>
      </c>
      <c r="C2119" t="s">
        <v>46</v>
      </c>
      <c r="D2119">
        <v>0</v>
      </c>
      <c r="E2119">
        <v>125132.328102015</v>
      </c>
      <c r="F2119">
        <v>0</v>
      </c>
      <c r="G2119">
        <v>0</v>
      </c>
      <c r="H2119">
        <v>0</v>
      </c>
      <c r="I2119">
        <v>0</v>
      </c>
      <c r="J2119" s="10">
        <f>SUMIFS(Table1[time],Table1[repetition],Table1[[#This Row],[repetition]],Table1[config],Table1[[#This Row],[config]])</f>
        <v>46517346.940303072</v>
      </c>
      <c r="K2119" s="11">
        <v>0</v>
      </c>
      <c r="L2119" s="11">
        <v>4</v>
      </c>
      <c r="M2119" s="11" t="s">
        <v>149</v>
      </c>
      <c r="N2119" s="11" t="b">
        <v>1</v>
      </c>
      <c r="O2119" s="11" t="b">
        <v>0</v>
      </c>
      <c r="P2119" s="11" t="b">
        <v>1</v>
      </c>
      <c r="Q2119" s="11" t="b">
        <v>0</v>
      </c>
      <c r="R2119" s="11" t="b">
        <v>1</v>
      </c>
      <c r="S2119" s="11" t="b">
        <v>0</v>
      </c>
      <c r="T2119" s="11" t="b">
        <v>1</v>
      </c>
      <c r="U2119" s="11" t="b">
        <v>0</v>
      </c>
      <c r="V2119" s="11" t="b">
        <v>1</v>
      </c>
      <c r="W2119" s="11" t="b">
        <v>0</v>
      </c>
      <c r="X2119" s="11" t="b">
        <v>1</v>
      </c>
      <c r="Y2119" s="11" t="b">
        <v>0</v>
      </c>
      <c r="Z2119" s="11" t="b">
        <v>1</v>
      </c>
      <c r="AA2119" s="11" t="b">
        <v>0</v>
      </c>
      <c r="AB2119" s="11" t="b">
        <v>1</v>
      </c>
      <c r="AC2119" s="11" t="b">
        <v>0</v>
      </c>
      <c r="AD2119" s="11" t="b">
        <v>1</v>
      </c>
      <c r="AE2119" s="11" t="b">
        <v>0</v>
      </c>
      <c r="AF2119" s="11" t="b">
        <v>1</v>
      </c>
      <c r="AG2119" s="11" t="b">
        <v>0</v>
      </c>
    </row>
    <row r="2120" spans="1:33" x14ac:dyDescent="0.2">
      <c r="A2120" s="9">
        <v>2</v>
      </c>
      <c r="B2120" t="s">
        <v>161</v>
      </c>
      <c r="C2120" t="s">
        <v>46</v>
      </c>
      <c r="D2120">
        <v>0</v>
      </c>
      <c r="E2120">
        <v>111836.580924689</v>
      </c>
      <c r="F2120">
        <v>0</v>
      </c>
      <c r="G2120">
        <v>0</v>
      </c>
      <c r="H2120">
        <v>0</v>
      </c>
      <c r="I2120">
        <v>0</v>
      </c>
      <c r="J2120" s="8">
        <f>SUMIFS(Table1[time],Table1[repetition],Table1[[#This Row],[repetition]],Table1[config],Table1[[#This Row],[config]])</f>
        <v>45316642.741805837</v>
      </c>
      <c r="K2120" s="9">
        <v>90</v>
      </c>
      <c r="L2120" s="9">
        <v>4</v>
      </c>
      <c r="M2120" s="9" t="s">
        <v>150</v>
      </c>
      <c r="N2120" s="9" t="b">
        <v>0</v>
      </c>
      <c r="O2120" s="9" t="b">
        <v>0</v>
      </c>
      <c r="P2120" s="9" t="b">
        <v>0</v>
      </c>
      <c r="Q2120" s="9" t="b">
        <v>0</v>
      </c>
      <c r="R2120" s="9" t="b">
        <v>0</v>
      </c>
      <c r="S2120" s="9" t="b">
        <v>0</v>
      </c>
      <c r="T2120" s="9" t="b">
        <v>1</v>
      </c>
      <c r="U2120" s="9" t="b">
        <v>1</v>
      </c>
      <c r="V2120" s="9" t="b">
        <v>0</v>
      </c>
      <c r="W2120" s="9" t="b">
        <v>1</v>
      </c>
      <c r="X2120" s="9" t="b">
        <v>1</v>
      </c>
      <c r="Y2120" s="9" t="b">
        <v>0</v>
      </c>
      <c r="Z2120" s="9" t="b">
        <v>1</v>
      </c>
      <c r="AA2120" s="9" t="b">
        <v>1</v>
      </c>
      <c r="AB2120" s="9" t="b">
        <v>0</v>
      </c>
      <c r="AC2120" s="9" t="b">
        <v>1</v>
      </c>
      <c r="AD2120" s="9" t="b">
        <v>0</v>
      </c>
      <c r="AE2120" s="9" t="b">
        <v>1</v>
      </c>
      <c r="AF2120" s="9" t="b">
        <v>1</v>
      </c>
      <c r="AG2120" s="9" t="b">
        <v>0</v>
      </c>
    </row>
    <row r="2121" spans="1:33" x14ac:dyDescent="0.2">
      <c r="A2121" s="11">
        <v>3</v>
      </c>
      <c r="B2121" t="s">
        <v>161</v>
      </c>
      <c r="C2121" t="s">
        <v>46</v>
      </c>
      <c r="D2121">
        <v>0</v>
      </c>
      <c r="E2121">
        <v>127928.00330800599</v>
      </c>
      <c r="F2121">
        <v>0</v>
      </c>
      <c r="G2121">
        <v>0</v>
      </c>
      <c r="H2121">
        <v>0</v>
      </c>
      <c r="I2121">
        <v>0</v>
      </c>
      <c r="J2121" s="10">
        <f>SUMIFS(Table1[time],Table1[repetition],Table1[[#This Row],[repetition]],Table1[config],Table1[[#This Row],[config]])</f>
        <v>46350469.787958004</v>
      </c>
      <c r="K2121" s="11">
        <v>90</v>
      </c>
      <c r="L2121" s="11">
        <v>3</v>
      </c>
      <c r="M2121" s="11" t="s">
        <v>151</v>
      </c>
      <c r="N2121" s="11" t="b">
        <v>0</v>
      </c>
      <c r="O2121" s="11" t="b">
        <v>1</v>
      </c>
      <c r="P2121" s="11" t="b">
        <v>1</v>
      </c>
      <c r="Q2121" s="11" t="b">
        <v>0</v>
      </c>
      <c r="R2121" s="11" t="b">
        <v>0</v>
      </c>
      <c r="S2121" s="11" t="b">
        <v>1</v>
      </c>
      <c r="T2121" s="11" t="b">
        <v>1</v>
      </c>
      <c r="U2121" s="11" t="b">
        <v>1</v>
      </c>
      <c r="V2121" s="11" t="b">
        <v>0</v>
      </c>
      <c r="W2121" s="11" t="b">
        <v>1</v>
      </c>
      <c r="X2121" s="11" t="b">
        <v>0</v>
      </c>
      <c r="Y2121" s="11" t="b">
        <v>1</v>
      </c>
      <c r="Z2121" s="11" t="b">
        <v>1</v>
      </c>
      <c r="AA2121" s="11" t="b">
        <v>1</v>
      </c>
      <c r="AB2121" s="11" t="b">
        <v>1</v>
      </c>
      <c r="AC2121" s="11" t="b">
        <v>0</v>
      </c>
      <c r="AD2121" s="11" t="b">
        <v>0</v>
      </c>
      <c r="AE2121" s="11" t="b">
        <v>1</v>
      </c>
      <c r="AF2121" s="11" t="b">
        <v>1</v>
      </c>
      <c r="AG2121" s="11" t="b">
        <v>1</v>
      </c>
    </row>
    <row r="2122" spans="1:33" x14ac:dyDescent="0.2">
      <c r="A2122" s="11">
        <v>1</v>
      </c>
      <c r="B2122" t="s">
        <v>168</v>
      </c>
      <c r="C2122" t="s">
        <v>46</v>
      </c>
      <c r="D2122">
        <v>0</v>
      </c>
      <c r="E2122">
        <v>178411.85920196501</v>
      </c>
      <c r="F2122">
        <v>0</v>
      </c>
      <c r="G2122">
        <v>0</v>
      </c>
      <c r="H2122">
        <v>0</v>
      </c>
      <c r="I2122">
        <v>0</v>
      </c>
      <c r="J2122" s="10">
        <f>SUMIFS(Table1[time],Table1[repetition],Table1[[#This Row],[repetition]],Table1[config],Table1[[#This Row],[config]])</f>
        <v>46517346.940303072</v>
      </c>
      <c r="K2122" s="11">
        <v>90</v>
      </c>
      <c r="L2122" s="11">
        <v>4</v>
      </c>
      <c r="M2122" s="11" t="s">
        <v>150</v>
      </c>
      <c r="N2122" s="11" t="b">
        <v>0</v>
      </c>
      <c r="O2122" s="11" t="b">
        <v>0</v>
      </c>
      <c r="P2122" s="11" t="b">
        <v>0</v>
      </c>
      <c r="Q2122" s="11" t="b">
        <v>0</v>
      </c>
      <c r="R2122" s="11" t="b">
        <v>0</v>
      </c>
      <c r="S2122" s="11" t="b">
        <v>0</v>
      </c>
      <c r="T2122" s="11" t="b">
        <v>1</v>
      </c>
      <c r="U2122" s="11" t="b">
        <v>1</v>
      </c>
      <c r="V2122" s="11" t="b">
        <v>0</v>
      </c>
      <c r="W2122" s="11" t="b">
        <v>1</v>
      </c>
      <c r="X2122" s="11" t="b">
        <v>1</v>
      </c>
      <c r="Y2122" s="11" t="b">
        <v>0</v>
      </c>
      <c r="Z2122" s="11" t="b">
        <v>1</v>
      </c>
      <c r="AA2122" s="11" t="b">
        <v>1</v>
      </c>
      <c r="AB2122" s="11" t="b">
        <v>0</v>
      </c>
      <c r="AC2122" s="11" t="b">
        <v>1</v>
      </c>
      <c r="AD2122" s="11" t="b">
        <v>0</v>
      </c>
      <c r="AE2122" s="11" t="b">
        <v>1</v>
      </c>
      <c r="AF2122" s="11" t="b">
        <v>1</v>
      </c>
      <c r="AG2122" s="11" t="b">
        <v>0</v>
      </c>
    </row>
    <row r="2123" spans="1:33" x14ac:dyDescent="0.2">
      <c r="A2123" s="9">
        <v>2</v>
      </c>
      <c r="B2123" t="s">
        <v>168</v>
      </c>
      <c r="C2123" t="s">
        <v>46</v>
      </c>
      <c r="D2123">
        <v>0</v>
      </c>
      <c r="E2123">
        <v>102278.09292310799</v>
      </c>
      <c r="F2123">
        <v>0</v>
      </c>
      <c r="G2123">
        <v>0</v>
      </c>
      <c r="H2123">
        <v>0</v>
      </c>
      <c r="I2123">
        <v>0</v>
      </c>
      <c r="J2123" s="8">
        <f>SUMIFS(Table1[time],Table1[repetition],Table1[[#This Row],[repetition]],Table1[config],Table1[[#This Row],[config]])</f>
        <v>45316642.741805837</v>
      </c>
      <c r="K2123" s="9">
        <v>90</v>
      </c>
      <c r="L2123" s="9">
        <v>5</v>
      </c>
      <c r="M2123" s="9" t="s">
        <v>150</v>
      </c>
      <c r="N2123" s="9" t="b">
        <v>1</v>
      </c>
      <c r="O2123" s="9" t="b">
        <v>1</v>
      </c>
      <c r="P2123" s="9" t="b">
        <v>1</v>
      </c>
      <c r="Q2123" s="9" t="b">
        <v>1</v>
      </c>
      <c r="R2123" s="9" t="b">
        <v>0</v>
      </c>
      <c r="S2123" s="9" t="b">
        <v>1</v>
      </c>
      <c r="T2123" s="9" t="b">
        <v>1</v>
      </c>
      <c r="U2123" s="9" t="b">
        <v>0</v>
      </c>
      <c r="V2123" s="9" t="b">
        <v>1</v>
      </c>
      <c r="W2123" s="9" t="b">
        <v>1</v>
      </c>
      <c r="X2123" s="9" t="b">
        <v>0</v>
      </c>
      <c r="Y2123" s="9" t="b">
        <v>1</v>
      </c>
      <c r="Z2123" s="9" t="b">
        <v>0</v>
      </c>
      <c r="AA2123" s="9" t="b">
        <v>0</v>
      </c>
      <c r="AB2123" s="9" t="b">
        <v>0</v>
      </c>
      <c r="AC2123" s="9" t="b">
        <v>0</v>
      </c>
      <c r="AD2123" s="9" t="b">
        <v>0</v>
      </c>
      <c r="AE2123" s="9" t="b">
        <v>1</v>
      </c>
      <c r="AF2123" s="9" t="b">
        <v>0</v>
      </c>
      <c r="AG2123" s="9" t="b">
        <v>1</v>
      </c>
    </row>
    <row r="2124" spans="1:33" x14ac:dyDescent="0.2">
      <c r="A2124" s="11">
        <v>3</v>
      </c>
      <c r="B2124" t="s">
        <v>168</v>
      </c>
      <c r="C2124" t="s">
        <v>46</v>
      </c>
      <c r="D2124">
        <v>0</v>
      </c>
      <c r="E2124">
        <v>136863.33697200401</v>
      </c>
      <c r="F2124">
        <v>0</v>
      </c>
      <c r="G2124">
        <v>0</v>
      </c>
      <c r="H2124">
        <v>0</v>
      </c>
      <c r="I2124">
        <v>0</v>
      </c>
      <c r="J2124" s="10">
        <f>SUMIFS(Table1[time],Table1[repetition],Table1[[#This Row],[repetition]],Table1[config],Table1[[#This Row],[config]])</f>
        <v>46350469.787958004</v>
      </c>
      <c r="K2124" s="11">
        <v>90</v>
      </c>
      <c r="L2124" s="11">
        <v>4</v>
      </c>
      <c r="M2124" s="11" t="s">
        <v>150</v>
      </c>
      <c r="N2124" s="11" t="b">
        <v>0</v>
      </c>
      <c r="O2124" s="11" t="b">
        <v>0</v>
      </c>
      <c r="P2124" s="11" t="b">
        <v>0</v>
      </c>
      <c r="Q2124" s="11" t="b">
        <v>0</v>
      </c>
      <c r="R2124" s="11" t="b">
        <v>0</v>
      </c>
      <c r="S2124" s="11" t="b">
        <v>0</v>
      </c>
      <c r="T2124" s="11" t="b">
        <v>1</v>
      </c>
      <c r="U2124" s="11" t="b">
        <v>1</v>
      </c>
      <c r="V2124" s="11" t="b">
        <v>0</v>
      </c>
      <c r="W2124" s="11" t="b">
        <v>1</v>
      </c>
      <c r="X2124" s="11" t="b">
        <v>1</v>
      </c>
      <c r="Y2124" s="11" t="b">
        <v>0</v>
      </c>
      <c r="Z2124" s="11" t="b">
        <v>1</v>
      </c>
      <c r="AA2124" s="11" t="b">
        <v>1</v>
      </c>
      <c r="AB2124" s="11" t="b">
        <v>0</v>
      </c>
      <c r="AC2124" s="11" t="b">
        <v>1</v>
      </c>
      <c r="AD2124" s="11" t="b">
        <v>0</v>
      </c>
      <c r="AE2124" s="11" t="b">
        <v>1</v>
      </c>
      <c r="AF2124" s="11" t="b">
        <v>1</v>
      </c>
      <c r="AG2124" s="11" t="b">
        <v>0</v>
      </c>
    </row>
    <row r="2125" spans="1:33" x14ac:dyDescent="0.2">
      <c r="A2125" s="11">
        <v>1</v>
      </c>
      <c r="B2125" t="s">
        <v>169</v>
      </c>
      <c r="C2125" t="s">
        <v>46</v>
      </c>
      <c r="D2125">
        <v>0</v>
      </c>
      <c r="E2125">
        <v>176945.01326198201</v>
      </c>
      <c r="F2125">
        <v>0</v>
      </c>
      <c r="G2125">
        <v>0</v>
      </c>
      <c r="H2125">
        <v>0</v>
      </c>
      <c r="I2125">
        <v>0</v>
      </c>
      <c r="J2125" s="10">
        <f>SUMIFS(Table1[time],Table1[repetition],Table1[[#This Row],[repetition]],Table1[config],Table1[[#This Row],[config]])</f>
        <v>46517346.940303072</v>
      </c>
      <c r="K2125" s="11">
        <v>90</v>
      </c>
      <c r="L2125" s="11">
        <v>18</v>
      </c>
      <c r="M2125" s="11" t="s">
        <v>150</v>
      </c>
      <c r="N2125" s="11" t="b">
        <v>0</v>
      </c>
      <c r="O2125" s="11" t="b">
        <v>1</v>
      </c>
      <c r="P2125" s="11" t="b">
        <v>1</v>
      </c>
      <c r="Q2125" s="11" t="b">
        <v>1</v>
      </c>
      <c r="R2125" s="11" t="b">
        <v>1</v>
      </c>
      <c r="S2125" s="11" t="b">
        <v>0</v>
      </c>
      <c r="T2125" s="11" t="b">
        <v>0</v>
      </c>
      <c r="U2125" s="11" t="b">
        <v>1</v>
      </c>
      <c r="V2125" s="11" t="b">
        <v>0</v>
      </c>
      <c r="W2125" s="11" t="b">
        <v>0</v>
      </c>
      <c r="X2125" s="11" t="b">
        <v>1</v>
      </c>
      <c r="Y2125" s="11" t="b">
        <v>0</v>
      </c>
      <c r="Z2125" s="11" t="b">
        <v>0</v>
      </c>
      <c r="AA2125" s="11" t="b">
        <v>1</v>
      </c>
      <c r="AB2125" s="11" t="b">
        <v>1</v>
      </c>
      <c r="AC2125" s="11" t="b">
        <v>0</v>
      </c>
      <c r="AD2125" s="11" t="b">
        <v>1</v>
      </c>
      <c r="AE2125" s="11" t="b">
        <v>1</v>
      </c>
      <c r="AF2125" s="11" t="b">
        <v>0</v>
      </c>
      <c r="AG2125" s="11" t="b">
        <v>0</v>
      </c>
    </row>
    <row r="2126" spans="1:33" x14ac:dyDescent="0.2">
      <c r="A2126" s="11">
        <v>2</v>
      </c>
      <c r="B2126" t="s">
        <v>169</v>
      </c>
      <c r="C2126" t="s">
        <v>46</v>
      </c>
      <c r="D2126">
        <v>0</v>
      </c>
      <c r="E2126">
        <v>103590.112482197</v>
      </c>
      <c r="F2126">
        <v>0</v>
      </c>
      <c r="G2126">
        <v>0</v>
      </c>
      <c r="H2126">
        <v>0</v>
      </c>
      <c r="I2126">
        <v>0</v>
      </c>
      <c r="J2126" s="10">
        <f>SUMIFS(Table1[time],Table1[repetition],Table1[[#This Row],[repetition]],Table1[config],Table1[[#This Row],[config]])</f>
        <v>45316642.741805837</v>
      </c>
      <c r="K2126" s="11">
        <v>90</v>
      </c>
      <c r="L2126" s="11">
        <v>5</v>
      </c>
      <c r="M2126" s="11" t="s">
        <v>150</v>
      </c>
      <c r="N2126" s="11" t="b">
        <v>1</v>
      </c>
      <c r="O2126" s="11" t="b">
        <v>1</v>
      </c>
      <c r="P2126" s="11" t="b">
        <v>1</v>
      </c>
      <c r="Q2126" s="11" t="b">
        <v>1</v>
      </c>
      <c r="R2126" s="11" t="b">
        <v>0</v>
      </c>
      <c r="S2126" s="11" t="b">
        <v>1</v>
      </c>
      <c r="T2126" s="11" t="b">
        <v>1</v>
      </c>
      <c r="U2126" s="11" t="b">
        <v>0</v>
      </c>
      <c r="V2126" s="11" t="b">
        <v>1</v>
      </c>
      <c r="W2126" s="11" t="b">
        <v>1</v>
      </c>
      <c r="X2126" s="11" t="b">
        <v>0</v>
      </c>
      <c r="Y2126" s="11" t="b">
        <v>1</v>
      </c>
      <c r="Z2126" s="11" t="b">
        <v>0</v>
      </c>
      <c r="AA2126" s="11" t="b">
        <v>0</v>
      </c>
      <c r="AB2126" s="11" t="b">
        <v>0</v>
      </c>
      <c r="AC2126" s="11" t="b">
        <v>0</v>
      </c>
      <c r="AD2126" s="11" t="b">
        <v>0</v>
      </c>
      <c r="AE2126" s="11" t="b">
        <v>1</v>
      </c>
      <c r="AF2126" s="11" t="b">
        <v>0</v>
      </c>
      <c r="AG2126" s="11" t="b">
        <v>1</v>
      </c>
    </row>
    <row r="2127" spans="1:33" x14ac:dyDescent="0.2">
      <c r="A2127" s="11">
        <v>3</v>
      </c>
      <c r="B2127" t="s">
        <v>169</v>
      </c>
      <c r="C2127" t="s">
        <v>46</v>
      </c>
      <c r="D2127">
        <v>0</v>
      </c>
      <c r="E2127">
        <v>140908.03277299699</v>
      </c>
      <c r="F2127">
        <v>0</v>
      </c>
      <c r="G2127">
        <v>0</v>
      </c>
      <c r="H2127">
        <v>0</v>
      </c>
      <c r="I2127">
        <v>0</v>
      </c>
      <c r="J2127" s="10">
        <f>SUMIFS(Table1[time],Table1[repetition],Table1[[#This Row],[repetition]],Table1[config],Table1[[#This Row],[config]])</f>
        <v>46350469.787958004</v>
      </c>
      <c r="K2127" s="11">
        <v>90</v>
      </c>
      <c r="L2127" s="11">
        <v>3</v>
      </c>
      <c r="M2127" s="11" t="s">
        <v>151</v>
      </c>
      <c r="N2127" s="11" t="b">
        <v>0</v>
      </c>
      <c r="O2127" s="11" t="b">
        <v>1</v>
      </c>
      <c r="P2127" s="11" t="b">
        <v>1</v>
      </c>
      <c r="Q2127" s="11" t="b">
        <v>0</v>
      </c>
      <c r="R2127" s="11" t="b">
        <v>0</v>
      </c>
      <c r="S2127" s="11" t="b">
        <v>1</v>
      </c>
      <c r="T2127" s="11" t="b">
        <v>1</v>
      </c>
      <c r="U2127" s="11" t="b">
        <v>1</v>
      </c>
      <c r="V2127" s="11" t="b">
        <v>0</v>
      </c>
      <c r="W2127" s="11" t="b">
        <v>1</v>
      </c>
      <c r="X2127" s="11" t="b">
        <v>0</v>
      </c>
      <c r="Y2127" s="11" t="b">
        <v>1</v>
      </c>
      <c r="Z2127" s="11" t="b">
        <v>1</v>
      </c>
      <c r="AA2127" s="11" t="b">
        <v>1</v>
      </c>
      <c r="AB2127" s="11" t="b">
        <v>1</v>
      </c>
      <c r="AC2127" s="11" t="b">
        <v>0</v>
      </c>
      <c r="AD2127" s="11" t="b">
        <v>0</v>
      </c>
      <c r="AE2127" s="11" t="b">
        <v>1</v>
      </c>
      <c r="AF2127" s="11" t="b">
        <v>1</v>
      </c>
      <c r="AG2127" s="11" t="b">
        <v>1</v>
      </c>
    </row>
    <row r="2128" spans="1:33" x14ac:dyDescent="0.2">
      <c r="A2128" s="11">
        <v>1</v>
      </c>
      <c r="B2128" t="s">
        <v>170</v>
      </c>
      <c r="C2128" t="s">
        <v>46</v>
      </c>
      <c r="D2128">
        <v>0</v>
      </c>
      <c r="E2128">
        <v>128489.59022702101</v>
      </c>
      <c r="F2128">
        <v>0</v>
      </c>
      <c r="G2128">
        <v>0</v>
      </c>
      <c r="H2128">
        <v>0</v>
      </c>
      <c r="I2128">
        <v>0</v>
      </c>
      <c r="J2128" s="10">
        <f>SUMIFS(Table1[time],Table1[repetition],Table1[[#This Row],[repetition]],Table1[config],Table1[[#This Row],[config]])</f>
        <v>46517346.940303072</v>
      </c>
      <c r="K2128" s="11">
        <v>100</v>
      </c>
      <c r="L2128" s="11">
        <v>3</v>
      </c>
      <c r="M2128" s="11" t="s">
        <v>151</v>
      </c>
      <c r="N2128" s="11" t="b">
        <v>1</v>
      </c>
      <c r="O2128" s="11" t="b">
        <v>0</v>
      </c>
      <c r="P2128" s="11" t="b">
        <v>0</v>
      </c>
      <c r="Q2128" s="11" t="b">
        <v>1</v>
      </c>
      <c r="R2128" s="11" t="b">
        <v>0</v>
      </c>
      <c r="S2128" s="11" t="b">
        <v>1</v>
      </c>
      <c r="T2128" s="11" t="b">
        <v>0</v>
      </c>
      <c r="U2128" s="11" t="b">
        <v>1</v>
      </c>
      <c r="V2128" s="11" t="b">
        <v>1</v>
      </c>
      <c r="W2128" s="11" t="b">
        <v>0</v>
      </c>
      <c r="X2128" s="11" t="b">
        <v>1</v>
      </c>
      <c r="Y2128" s="11" t="b">
        <v>0</v>
      </c>
      <c r="Z2128" s="11" t="b">
        <v>1</v>
      </c>
      <c r="AA2128" s="11" t="b">
        <v>1</v>
      </c>
      <c r="AB2128" s="11" t="b">
        <v>0</v>
      </c>
      <c r="AC2128" s="11" t="b">
        <v>1</v>
      </c>
      <c r="AD2128" s="11" t="b">
        <v>1</v>
      </c>
      <c r="AE2128" s="11" t="b">
        <v>1</v>
      </c>
      <c r="AF2128" s="11" t="b">
        <v>1</v>
      </c>
      <c r="AG2128" s="11" t="b">
        <v>1</v>
      </c>
    </row>
    <row r="2129" spans="1:33" x14ac:dyDescent="0.2">
      <c r="A2129" s="9">
        <v>2</v>
      </c>
      <c r="B2129" t="s">
        <v>170</v>
      </c>
      <c r="C2129" t="s">
        <v>46</v>
      </c>
      <c r="D2129">
        <v>0</v>
      </c>
      <c r="E2129">
        <v>101127.992623019</v>
      </c>
      <c r="F2129">
        <v>0</v>
      </c>
      <c r="G2129">
        <v>0</v>
      </c>
      <c r="H2129">
        <v>0</v>
      </c>
      <c r="I2129">
        <v>0</v>
      </c>
      <c r="J2129" s="8">
        <f>SUMIFS(Table1[time],Table1[repetition],Table1[[#This Row],[repetition]],Table1[config],Table1[[#This Row],[config]])</f>
        <v>45316642.741805837</v>
      </c>
      <c r="K2129" s="9">
        <v>90</v>
      </c>
      <c r="L2129" s="9">
        <v>4</v>
      </c>
      <c r="M2129" s="9" t="s">
        <v>150</v>
      </c>
      <c r="N2129" s="9" t="b">
        <v>0</v>
      </c>
      <c r="O2129" s="9" t="b">
        <v>0</v>
      </c>
      <c r="P2129" s="9" t="b">
        <v>0</v>
      </c>
      <c r="Q2129" s="9" t="b">
        <v>0</v>
      </c>
      <c r="R2129" s="9" t="b">
        <v>0</v>
      </c>
      <c r="S2129" s="9" t="b">
        <v>0</v>
      </c>
      <c r="T2129" s="9" t="b">
        <v>1</v>
      </c>
      <c r="U2129" s="9" t="b">
        <v>1</v>
      </c>
      <c r="V2129" s="9" t="b">
        <v>0</v>
      </c>
      <c r="W2129" s="9" t="b">
        <v>1</v>
      </c>
      <c r="X2129" s="9" t="b">
        <v>1</v>
      </c>
      <c r="Y2129" s="9" t="b">
        <v>0</v>
      </c>
      <c r="Z2129" s="9" t="b">
        <v>1</v>
      </c>
      <c r="AA2129" s="9" t="b">
        <v>1</v>
      </c>
      <c r="AB2129" s="9" t="b">
        <v>0</v>
      </c>
      <c r="AC2129" s="9" t="b">
        <v>1</v>
      </c>
      <c r="AD2129" s="9" t="b">
        <v>0</v>
      </c>
      <c r="AE2129" s="9" t="b">
        <v>1</v>
      </c>
      <c r="AF2129" s="9" t="b">
        <v>1</v>
      </c>
      <c r="AG2129" s="9" t="b">
        <v>0</v>
      </c>
    </row>
    <row r="2130" spans="1:33" x14ac:dyDescent="0.2">
      <c r="A2130" s="11">
        <v>3</v>
      </c>
      <c r="B2130" t="s">
        <v>170</v>
      </c>
      <c r="C2130" t="s">
        <v>46</v>
      </c>
      <c r="D2130">
        <v>0</v>
      </c>
      <c r="E2130">
        <v>120269.966343999</v>
      </c>
      <c r="F2130">
        <v>0</v>
      </c>
      <c r="G2130">
        <v>0</v>
      </c>
      <c r="H2130">
        <v>0</v>
      </c>
      <c r="I2130">
        <v>0</v>
      </c>
      <c r="J2130" s="10">
        <f>SUMIFS(Table1[time],Table1[repetition],Table1[[#This Row],[repetition]],Table1[config],Table1[[#This Row],[config]])</f>
        <v>46350469.787958004</v>
      </c>
      <c r="K2130" s="11">
        <v>90</v>
      </c>
      <c r="L2130" s="11">
        <v>3</v>
      </c>
      <c r="M2130" s="11" t="s">
        <v>151</v>
      </c>
      <c r="N2130" s="11" t="b">
        <v>0</v>
      </c>
      <c r="O2130" s="11" t="b">
        <v>1</v>
      </c>
      <c r="P2130" s="11" t="b">
        <v>1</v>
      </c>
      <c r="Q2130" s="11" t="b">
        <v>0</v>
      </c>
      <c r="R2130" s="11" t="b">
        <v>0</v>
      </c>
      <c r="S2130" s="11" t="b">
        <v>1</v>
      </c>
      <c r="T2130" s="11" t="b">
        <v>1</v>
      </c>
      <c r="U2130" s="11" t="b">
        <v>1</v>
      </c>
      <c r="V2130" s="11" t="b">
        <v>0</v>
      </c>
      <c r="W2130" s="11" t="b">
        <v>1</v>
      </c>
      <c r="X2130" s="11" t="b">
        <v>0</v>
      </c>
      <c r="Y2130" s="11" t="b">
        <v>1</v>
      </c>
      <c r="Z2130" s="11" t="b">
        <v>1</v>
      </c>
      <c r="AA2130" s="11" t="b">
        <v>1</v>
      </c>
      <c r="AB2130" s="11" t="b">
        <v>1</v>
      </c>
      <c r="AC2130" s="11" t="b">
        <v>0</v>
      </c>
      <c r="AD2130" s="11" t="b">
        <v>0</v>
      </c>
      <c r="AE2130" s="11" t="b">
        <v>1</v>
      </c>
      <c r="AF2130" s="11" t="b">
        <v>1</v>
      </c>
      <c r="AG2130" s="11" t="b">
        <v>1</v>
      </c>
    </row>
    <row r="2131" spans="1:33" x14ac:dyDescent="0.2">
      <c r="A2131" s="11">
        <v>1</v>
      </c>
      <c r="B2131" t="s">
        <v>172</v>
      </c>
      <c r="C2131" t="s">
        <v>46</v>
      </c>
      <c r="D2131">
        <v>0</v>
      </c>
      <c r="E2131">
        <v>136882.43194902301</v>
      </c>
      <c r="F2131">
        <v>0</v>
      </c>
      <c r="G2131">
        <v>0</v>
      </c>
      <c r="H2131">
        <v>0</v>
      </c>
      <c r="I2131">
        <v>0</v>
      </c>
      <c r="J2131" s="10">
        <f>SUMIFS(Table1[time],Table1[repetition],Table1[[#This Row],[repetition]],Table1[config],Table1[[#This Row],[config]])</f>
        <v>46517346.940303072</v>
      </c>
      <c r="K2131" s="11">
        <v>100</v>
      </c>
      <c r="L2131" s="11">
        <v>5</v>
      </c>
      <c r="M2131" s="11" t="s">
        <v>150</v>
      </c>
      <c r="N2131" s="11" t="b">
        <v>0</v>
      </c>
      <c r="O2131" s="11" t="b">
        <v>0</v>
      </c>
      <c r="P2131" s="11" t="b">
        <v>1</v>
      </c>
      <c r="Q2131" s="11" t="b">
        <v>0</v>
      </c>
      <c r="R2131" s="11" t="b">
        <v>0</v>
      </c>
      <c r="S2131" s="11" t="b">
        <v>1</v>
      </c>
      <c r="T2131" s="11" t="b">
        <v>0</v>
      </c>
      <c r="U2131" s="11" t="b">
        <v>1</v>
      </c>
      <c r="V2131" s="11" t="b">
        <v>0</v>
      </c>
      <c r="W2131" s="11" t="b">
        <v>0</v>
      </c>
      <c r="X2131" s="11" t="b">
        <v>1</v>
      </c>
      <c r="Y2131" s="11" t="b">
        <v>1</v>
      </c>
      <c r="Z2131" s="11" t="b">
        <v>0</v>
      </c>
      <c r="AA2131" s="11" t="b">
        <v>1</v>
      </c>
      <c r="AB2131" s="11" t="b">
        <v>0</v>
      </c>
      <c r="AC2131" s="11" t="b">
        <v>0</v>
      </c>
      <c r="AD2131" s="11" t="b">
        <v>1</v>
      </c>
      <c r="AE2131" s="11" t="b">
        <v>1</v>
      </c>
      <c r="AF2131" s="11" t="b">
        <v>0</v>
      </c>
      <c r="AG2131" s="11" t="b">
        <v>1</v>
      </c>
    </row>
    <row r="2132" spans="1:33" x14ac:dyDescent="0.2">
      <c r="A2132" s="9">
        <v>2</v>
      </c>
      <c r="B2132" t="s">
        <v>172</v>
      </c>
      <c r="C2132" t="s">
        <v>46</v>
      </c>
      <c r="D2132">
        <v>0</v>
      </c>
      <c r="E2132">
        <v>71020.639976952196</v>
      </c>
      <c r="F2132">
        <v>0</v>
      </c>
      <c r="G2132">
        <v>0</v>
      </c>
      <c r="H2132">
        <v>0</v>
      </c>
      <c r="I2132">
        <v>0</v>
      </c>
      <c r="J2132" s="8">
        <f>SUMIFS(Table1[time],Table1[repetition],Table1[[#This Row],[repetition]],Table1[config],Table1[[#This Row],[config]])</f>
        <v>45316642.741805837</v>
      </c>
      <c r="K2132" s="9">
        <v>90</v>
      </c>
      <c r="L2132" s="9">
        <v>4</v>
      </c>
      <c r="M2132" s="9" t="s">
        <v>150</v>
      </c>
      <c r="N2132" s="9" t="b">
        <v>0</v>
      </c>
      <c r="O2132" s="9" t="b">
        <v>0</v>
      </c>
      <c r="P2132" s="9" t="b">
        <v>0</v>
      </c>
      <c r="Q2132" s="9" t="b">
        <v>0</v>
      </c>
      <c r="R2132" s="9" t="b">
        <v>0</v>
      </c>
      <c r="S2132" s="9" t="b">
        <v>0</v>
      </c>
      <c r="T2132" s="9" t="b">
        <v>1</v>
      </c>
      <c r="U2132" s="9" t="b">
        <v>1</v>
      </c>
      <c r="V2132" s="9" t="b">
        <v>0</v>
      </c>
      <c r="W2132" s="9" t="b">
        <v>1</v>
      </c>
      <c r="X2132" s="9" t="b">
        <v>1</v>
      </c>
      <c r="Y2132" s="9" t="b">
        <v>0</v>
      </c>
      <c r="Z2132" s="9" t="b">
        <v>1</v>
      </c>
      <c r="AA2132" s="9" t="b">
        <v>1</v>
      </c>
      <c r="AB2132" s="9" t="b">
        <v>0</v>
      </c>
      <c r="AC2132" s="9" t="b">
        <v>1</v>
      </c>
      <c r="AD2132" s="9" t="b">
        <v>0</v>
      </c>
      <c r="AE2132" s="9" t="b">
        <v>1</v>
      </c>
      <c r="AF2132" s="9" t="b">
        <v>1</v>
      </c>
      <c r="AG2132" s="9" t="b">
        <v>0</v>
      </c>
    </row>
    <row r="2133" spans="1:33" x14ac:dyDescent="0.2">
      <c r="A2133" s="9">
        <v>3</v>
      </c>
      <c r="B2133" t="s">
        <v>172</v>
      </c>
      <c r="C2133" t="s">
        <v>46</v>
      </c>
      <c r="D2133">
        <v>0</v>
      </c>
      <c r="E2133">
        <v>112361.034558001</v>
      </c>
      <c r="F2133">
        <v>0</v>
      </c>
      <c r="G2133">
        <v>0</v>
      </c>
      <c r="H2133">
        <v>0</v>
      </c>
      <c r="I2133">
        <v>0</v>
      </c>
      <c r="J2133" s="8">
        <f>SUMIFS(Table1[time],Table1[repetition],Table1[[#This Row],[repetition]],Table1[config],Table1[[#This Row],[config]])</f>
        <v>46350469.787958004</v>
      </c>
      <c r="K2133" s="9">
        <v>90</v>
      </c>
      <c r="L2133" s="9">
        <v>3</v>
      </c>
      <c r="M2133" s="9" t="s">
        <v>151</v>
      </c>
      <c r="N2133" s="9" t="b">
        <v>0</v>
      </c>
      <c r="O2133" s="9" t="b">
        <v>1</v>
      </c>
      <c r="P2133" s="9" t="b">
        <v>1</v>
      </c>
      <c r="Q2133" s="9" t="b">
        <v>0</v>
      </c>
      <c r="R2133" s="9" t="b">
        <v>0</v>
      </c>
      <c r="S2133" s="9" t="b">
        <v>1</v>
      </c>
      <c r="T2133" s="9" t="b">
        <v>1</v>
      </c>
      <c r="U2133" s="9" t="b">
        <v>1</v>
      </c>
      <c r="V2133" s="9" t="b">
        <v>0</v>
      </c>
      <c r="W2133" s="9" t="b">
        <v>1</v>
      </c>
      <c r="X2133" s="9" t="b">
        <v>0</v>
      </c>
      <c r="Y2133" s="9" t="b">
        <v>1</v>
      </c>
      <c r="Z2133" s="9" t="b">
        <v>1</v>
      </c>
      <c r="AA2133" s="9" t="b">
        <v>1</v>
      </c>
      <c r="AB2133" s="9" t="b">
        <v>1</v>
      </c>
      <c r="AC2133" s="9" t="b">
        <v>0</v>
      </c>
      <c r="AD2133" s="9" t="b">
        <v>0</v>
      </c>
      <c r="AE2133" s="9" t="b">
        <v>1</v>
      </c>
      <c r="AF2133" s="9" t="b">
        <v>1</v>
      </c>
      <c r="AG2133" s="9" t="b">
        <v>1</v>
      </c>
    </row>
    <row r="2134" spans="1:33" x14ac:dyDescent="0.2">
      <c r="A2134" s="11">
        <v>1</v>
      </c>
      <c r="B2134" t="s">
        <v>173</v>
      </c>
      <c r="C2134" t="s">
        <v>46</v>
      </c>
      <c r="D2134">
        <v>0</v>
      </c>
      <c r="E2134">
        <v>7222843.7380369799</v>
      </c>
      <c r="F2134">
        <v>0</v>
      </c>
      <c r="G2134">
        <v>0</v>
      </c>
      <c r="H2134">
        <v>0</v>
      </c>
      <c r="I2134">
        <v>0</v>
      </c>
      <c r="J2134" s="10">
        <f>SUMIFS(Table1[time],Table1[repetition],Table1[[#This Row],[repetition]],Table1[config],Table1[[#This Row],[config]])</f>
        <v>46517346.940303072</v>
      </c>
      <c r="K2134" s="11">
        <v>100</v>
      </c>
      <c r="L2134" s="11">
        <v>18</v>
      </c>
      <c r="M2134" s="11" t="s">
        <v>151</v>
      </c>
      <c r="N2134" s="11" t="b">
        <v>1</v>
      </c>
      <c r="O2134" s="11" t="b">
        <v>1</v>
      </c>
      <c r="P2134" s="11" t="b">
        <v>1</v>
      </c>
      <c r="Q2134" s="11" t="b">
        <v>1</v>
      </c>
      <c r="R2134" s="11" t="b">
        <v>1</v>
      </c>
      <c r="S2134" s="11" t="b">
        <v>1</v>
      </c>
      <c r="T2134" s="11" t="b">
        <v>0</v>
      </c>
      <c r="U2134" s="11" t="b">
        <v>0</v>
      </c>
      <c r="V2134" s="11" t="b">
        <v>1</v>
      </c>
      <c r="W2134" s="11" t="b">
        <v>1</v>
      </c>
      <c r="X2134" s="11" t="b">
        <v>0</v>
      </c>
      <c r="Y2134" s="11" t="b">
        <v>0</v>
      </c>
      <c r="Z2134" s="11" t="b">
        <v>0</v>
      </c>
      <c r="AA2134" s="11" t="b">
        <v>0</v>
      </c>
      <c r="AB2134" s="11" t="b">
        <v>0</v>
      </c>
      <c r="AC2134" s="11" t="b">
        <v>1</v>
      </c>
      <c r="AD2134" s="11" t="b">
        <v>1</v>
      </c>
      <c r="AE2134" s="11" t="b">
        <v>1</v>
      </c>
      <c r="AF2134" s="11" t="b">
        <v>1</v>
      </c>
      <c r="AG2134" s="11" t="b">
        <v>0</v>
      </c>
    </row>
    <row r="2135" spans="1:33" x14ac:dyDescent="0.2">
      <c r="A2135" s="9">
        <v>2</v>
      </c>
      <c r="B2135" t="s">
        <v>173</v>
      </c>
      <c r="C2135" t="s">
        <v>46</v>
      </c>
      <c r="D2135">
        <v>0</v>
      </c>
      <c r="E2135">
        <v>7218721.1208851002</v>
      </c>
      <c r="F2135">
        <v>0</v>
      </c>
      <c r="G2135">
        <v>0</v>
      </c>
      <c r="H2135">
        <v>0</v>
      </c>
      <c r="I2135">
        <v>0</v>
      </c>
      <c r="J2135" s="8">
        <f>SUMIFS(Table1[time],Table1[repetition],Table1[[#This Row],[repetition]],Table1[config],Table1[[#This Row],[config]])</f>
        <v>45316642.741805837</v>
      </c>
      <c r="K2135" s="9">
        <v>90</v>
      </c>
      <c r="L2135" s="9">
        <v>18</v>
      </c>
      <c r="M2135" s="9" t="s">
        <v>150</v>
      </c>
      <c r="N2135" s="9" t="b">
        <v>0</v>
      </c>
      <c r="O2135" s="9" t="b">
        <v>1</v>
      </c>
      <c r="P2135" s="9" t="b">
        <v>1</v>
      </c>
      <c r="Q2135" s="9" t="b">
        <v>1</v>
      </c>
      <c r="R2135" s="9" t="b">
        <v>1</v>
      </c>
      <c r="S2135" s="9" t="b">
        <v>0</v>
      </c>
      <c r="T2135" s="9" t="b">
        <v>0</v>
      </c>
      <c r="U2135" s="9" t="b">
        <v>1</v>
      </c>
      <c r="V2135" s="9" t="b">
        <v>0</v>
      </c>
      <c r="W2135" s="9" t="b">
        <v>0</v>
      </c>
      <c r="X2135" s="9" t="b">
        <v>1</v>
      </c>
      <c r="Y2135" s="9" t="b">
        <v>0</v>
      </c>
      <c r="Z2135" s="9" t="b">
        <v>0</v>
      </c>
      <c r="AA2135" s="9" t="b">
        <v>1</v>
      </c>
      <c r="AB2135" s="9" t="b">
        <v>1</v>
      </c>
      <c r="AC2135" s="9" t="b">
        <v>0</v>
      </c>
      <c r="AD2135" s="9" t="b">
        <v>1</v>
      </c>
      <c r="AE2135" s="9" t="b">
        <v>1</v>
      </c>
      <c r="AF2135" s="9" t="b">
        <v>0</v>
      </c>
      <c r="AG2135" s="9" t="b">
        <v>0</v>
      </c>
    </row>
    <row r="2136" spans="1:33" x14ac:dyDescent="0.2">
      <c r="A2136" s="11">
        <v>3</v>
      </c>
      <c r="B2136" t="s">
        <v>173</v>
      </c>
      <c r="C2136" t="s">
        <v>46</v>
      </c>
      <c r="D2136">
        <v>0</v>
      </c>
      <c r="E2136">
        <v>7223663.9655209901</v>
      </c>
      <c r="F2136">
        <v>0</v>
      </c>
      <c r="G2136">
        <v>0</v>
      </c>
      <c r="H2136">
        <v>0</v>
      </c>
      <c r="I2136">
        <v>0</v>
      </c>
      <c r="J2136" s="10">
        <f>SUMIFS(Table1[time],Table1[repetition],Table1[[#This Row],[repetition]],Table1[config],Table1[[#This Row],[config]])</f>
        <v>46350469.787958004</v>
      </c>
      <c r="K2136" s="11">
        <v>100</v>
      </c>
      <c r="L2136" s="11">
        <v>1</v>
      </c>
      <c r="M2136" s="11" t="s">
        <v>149</v>
      </c>
      <c r="N2136" s="11" t="b">
        <v>0</v>
      </c>
      <c r="O2136" s="11" t="b">
        <v>1</v>
      </c>
      <c r="P2136" s="11" t="b">
        <v>1</v>
      </c>
      <c r="Q2136" s="11" t="b">
        <v>1</v>
      </c>
      <c r="R2136" s="11" t="b">
        <v>1</v>
      </c>
      <c r="S2136" s="11" t="b">
        <v>0</v>
      </c>
      <c r="T2136" s="11" t="b">
        <v>1</v>
      </c>
      <c r="U2136" s="11" t="b">
        <v>0</v>
      </c>
      <c r="V2136" s="11" t="b">
        <v>0</v>
      </c>
      <c r="W2136" s="11" t="b">
        <v>1</v>
      </c>
      <c r="X2136" s="11" t="b">
        <v>1</v>
      </c>
      <c r="Y2136" s="11" t="b">
        <v>1</v>
      </c>
      <c r="Z2136" s="11" t="b">
        <v>1</v>
      </c>
      <c r="AA2136" s="11" t="b">
        <v>0</v>
      </c>
      <c r="AB2136" s="11" t="b">
        <v>1</v>
      </c>
      <c r="AC2136" s="11" t="b">
        <v>1</v>
      </c>
      <c r="AD2136" s="11" t="b">
        <v>1</v>
      </c>
      <c r="AE2136" s="11" t="b">
        <v>1</v>
      </c>
      <c r="AF2136" s="11" t="b">
        <v>1</v>
      </c>
      <c r="AG2136" s="11" t="b">
        <v>0</v>
      </c>
    </row>
    <row r="2137" spans="1:33" x14ac:dyDescent="0.2">
      <c r="A2137" s="9">
        <v>1</v>
      </c>
      <c r="B2137" t="s">
        <v>174</v>
      </c>
      <c r="C2137" t="s">
        <v>46</v>
      </c>
      <c r="D2137">
        <v>0</v>
      </c>
      <c r="E2137">
        <v>100573.533681046</v>
      </c>
      <c r="F2137">
        <v>0</v>
      </c>
      <c r="G2137">
        <v>0</v>
      </c>
      <c r="H2137">
        <v>0</v>
      </c>
      <c r="I2137">
        <v>0</v>
      </c>
      <c r="J2137" s="8">
        <f>SUMIFS(Table1[time],Table1[repetition],Table1[[#This Row],[repetition]],Table1[config],Table1[[#This Row],[config]])</f>
        <v>46517346.940303072</v>
      </c>
      <c r="K2137" s="9">
        <v>110</v>
      </c>
      <c r="L2137" s="9">
        <v>2</v>
      </c>
      <c r="M2137" s="9" t="s">
        <v>150</v>
      </c>
      <c r="N2137" s="9" t="b">
        <v>1</v>
      </c>
      <c r="O2137" s="9" t="b">
        <v>0</v>
      </c>
      <c r="P2137" s="9" t="b">
        <v>0</v>
      </c>
      <c r="Q2137" s="9" t="b">
        <v>0</v>
      </c>
      <c r="R2137" s="9" t="b">
        <v>0</v>
      </c>
      <c r="S2137" s="9" t="b">
        <v>1</v>
      </c>
      <c r="T2137" s="9" t="b">
        <v>0</v>
      </c>
      <c r="U2137" s="9" t="b">
        <v>1</v>
      </c>
      <c r="V2137" s="9" t="b">
        <v>1</v>
      </c>
      <c r="W2137" s="9" t="b">
        <v>0</v>
      </c>
      <c r="X2137" s="9" t="b">
        <v>0</v>
      </c>
      <c r="Y2137" s="9" t="b">
        <v>0</v>
      </c>
      <c r="Z2137" s="9" t="b">
        <v>0</v>
      </c>
      <c r="AA2137" s="9" t="b">
        <v>1</v>
      </c>
      <c r="AB2137" s="9" t="b">
        <v>0</v>
      </c>
      <c r="AC2137" s="9" t="b">
        <v>0</v>
      </c>
      <c r="AD2137" s="9" t="b">
        <v>0</v>
      </c>
      <c r="AE2137" s="9" t="b">
        <v>0</v>
      </c>
      <c r="AF2137" s="9" t="b">
        <v>0</v>
      </c>
      <c r="AG2137" s="9" t="b">
        <v>1</v>
      </c>
    </row>
    <row r="2138" spans="1:33" x14ac:dyDescent="0.2">
      <c r="A2138" s="11">
        <v>2</v>
      </c>
      <c r="B2138" t="s">
        <v>174</v>
      </c>
      <c r="C2138" t="s">
        <v>46</v>
      </c>
      <c r="D2138">
        <v>0</v>
      </c>
      <c r="E2138">
        <v>104310.952867846</v>
      </c>
      <c r="F2138">
        <v>0</v>
      </c>
      <c r="G2138">
        <v>0</v>
      </c>
      <c r="H2138">
        <v>0</v>
      </c>
      <c r="I2138">
        <v>0</v>
      </c>
      <c r="J2138" s="10">
        <f>SUMIFS(Table1[time],Table1[repetition],Table1[[#This Row],[repetition]],Table1[config],Table1[[#This Row],[config]])</f>
        <v>45316642.741805837</v>
      </c>
      <c r="K2138" s="11">
        <v>90</v>
      </c>
      <c r="L2138" s="11">
        <v>4</v>
      </c>
      <c r="M2138" s="11" t="s">
        <v>150</v>
      </c>
      <c r="N2138" s="11" t="b">
        <v>0</v>
      </c>
      <c r="O2138" s="11" t="b">
        <v>0</v>
      </c>
      <c r="P2138" s="11" t="b">
        <v>0</v>
      </c>
      <c r="Q2138" s="11" t="b">
        <v>0</v>
      </c>
      <c r="R2138" s="11" t="b">
        <v>0</v>
      </c>
      <c r="S2138" s="11" t="b">
        <v>0</v>
      </c>
      <c r="T2138" s="11" t="b">
        <v>1</v>
      </c>
      <c r="U2138" s="11" t="b">
        <v>1</v>
      </c>
      <c r="V2138" s="11" t="b">
        <v>0</v>
      </c>
      <c r="W2138" s="11" t="b">
        <v>1</v>
      </c>
      <c r="X2138" s="11" t="b">
        <v>1</v>
      </c>
      <c r="Y2138" s="11" t="b">
        <v>0</v>
      </c>
      <c r="Z2138" s="11" t="b">
        <v>1</v>
      </c>
      <c r="AA2138" s="11" t="b">
        <v>1</v>
      </c>
      <c r="AB2138" s="11" t="b">
        <v>0</v>
      </c>
      <c r="AC2138" s="11" t="b">
        <v>1</v>
      </c>
      <c r="AD2138" s="11" t="b">
        <v>0</v>
      </c>
      <c r="AE2138" s="11" t="b">
        <v>1</v>
      </c>
      <c r="AF2138" s="11" t="b">
        <v>1</v>
      </c>
      <c r="AG2138" s="11" t="b">
        <v>0</v>
      </c>
    </row>
    <row r="2139" spans="1:33" x14ac:dyDescent="0.2">
      <c r="A2139" s="11">
        <v>3</v>
      </c>
      <c r="B2139" t="s">
        <v>174</v>
      </c>
      <c r="C2139" t="s">
        <v>46</v>
      </c>
      <c r="D2139">
        <v>0</v>
      </c>
      <c r="E2139">
        <v>135773.89408700401</v>
      </c>
      <c r="F2139">
        <v>0</v>
      </c>
      <c r="G2139">
        <v>0</v>
      </c>
      <c r="H2139">
        <v>0</v>
      </c>
      <c r="I2139">
        <v>0</v>
      </c>
      <c r="J2139" s="10">
        <f>SUMIFS(Table1[time],Table1[repetition],Table1[[#This Row],[repetition]],Table1[config],Table1[[#This Row],[config]])</f>
        <v>46350469.787958004</v>
      </c>
      <c r="K2139" s="11">
        <v>90</v>
      </c>
      <c r="L2139" s="11">
        <v>3</v>
      </c>
      <c r="M2139" s="11" t="s">
        <v>151</v>
      </c>
      <c r="N2139" s="11" t="b">
        <v>0</v>
      </c>
      <c r="O2139" s="11" t="b">
        <v>1</v>
      </c>
      <c r="P2139" s="11" t="b">
        <v>1</v>
      </c>
      <c r="Q2139" s="11" t="b">
        <v>0</v>
      </c>
      <c r="R2139" s="11" t="b">
        <v>0</v>
      </c>
      <c r="S2139" s="11" t="b">
        <v>1</v>
      </c>
      <c r="T2139" s="11" t="b">
        <v>1</v>
      </c>
      <c r="U2139" s="11" t="b">
        <v>1</v>
      </c>
      <c r="V2139" s="11" t="b">
        <v>0</v>
      </c>
      <c r="W2139" s="11" t="b">
        <v>1</v>
      </c>
      <c r="X2139" s="11" t="b">
        <v>0</v>
      </c>
      <c r="Y2139" s="11" t="b">
        <v>1</v>
      </c>
      <c r="Z2139" s="11" t="b">
        <v>1</v>
      </c>
      <c r="AA2139" s="11" t="b">
        <v>1</v>
      </c>
      <c r="AB2139" s="11" t="b">
        <v>1</v>
      </c>
      <c r="AC2139" s="11" t="b">
        <v>0</v>
      </c>
      <c r="AD2139" s="11" t="b">
        <v>0</v>
      </c>
      <c r="AE2139" s="11" t="b">
        <v>1</v>
      </c>
      <c r="AF2139" s="11" t="b">
        <v>1</v>
      </c>
      <c r="AG2139" s="11" t="b">
        <v>1</v>
      </c>
    </row>
    <row r="2140" spans="1:33" x14ac:dyDescent="0.2">
      <c r="A2140" s="9">
        <v>1</v>
      </c>
      <c r="B2140" t="s">
        <v>175</v>
      </c>
      <c r="C2140" t="s">
        <v>46</v>
      </c>
      <c r="D2140">
        <v>0</v>
      </c>
      <c r="E2140">
        <v>138283.154150994</v>
      </c>
      <c r="F2140">
        <v>0</v>
      </c>
      <c r="G2140">
        <v>0</v>
      </c>
      <c r="H2140">
        <v>0</v>
      </c>
      <c r="I2140">
        <v>0</v>
      </c>
      <c r="J2140" s="8">
        <f>SUMIFS(Table1[time],Table1[repetition],Table1[[#This Row],[repetition]],Table1[config],Table1[[#This Row],[config]])</f>
        <v>46517346.940303072</v>
      </c>
      <c r="K2140" s="9">
        <v>110</v>
      </c>
      <c r="L2140" s="9">
        <v>5</v>
      </c>
      <c r="M2140" s="9" t="s">
        <v>150</v>
      </c>
      <c r="N2140" s="9" t="b">
        <v>0</v>
      </c>
      <c r="O2140" s="9" t="b">
        <v>1</v>
      </c>
      <c r="P2140" s="9" t="b">
        <v>1</v>
      </c>
      <c r="Q2140" s="9" t="b">
        <v>0</v>
      </c>
      <c r="R2140" s="9" t="b">
        <v>1</v>
      </c>
      <c r="S2140" s="9" t="b">
        <v>0</v>
      </c>
      <c r="T2140" s="9" t="b">
        <v>0</v>
      </c>
      <c r="U2140" s="9" t="b">
        <v>0</v>
      </c>
      <c r="V2140" s="9" t="b">
        <v>0</v>
      </c>
      <c r="W2140" s="9" t="b">
        <v>1</v>
      </c>
      <c r="X2140" s="9" t="b">
        <v>1</v>
      </c>
      <c r="Y2140" s="9" t="b">
        <v>0</v>
      </c>
      <c r="Z2140" s="9" t="b">
        <v>0</v>
      </c>
      <c r="AA2140" s="9" t="b">
        <v>0</v>
      </c>
      <c r="AB2140" s="9" t="b">
        <v>0</v>
      </c>
      <c r="AC2140" s="9" t="b">
        <v>0</v>
      </c>
      <c r="AD2140" s="9" t="b">
        <v>0</v>
      </c>
      <c r="AE2140" s="9" t="b">
        <v>0</v>
      </c>
      <c r="AF2140" s="9" t="b">
        <v>0</v>
      </c>
      <c r="AG2140" s="9" t="b">
        <v>0</v>
      </c>
    </row>
    <row r="2141" spans="1:33" x14ac:dyDescent="0.2">
      <c r="A2141" s="11">
        <v>2</v>
      </c>
      <c r="B2141" t="s">
        <v>175</v>
      </c>
      <c r="C2141" t="s">
        <v>46</v>
      </c>
      <c r="D2141">
        <v>0</v>
      </c>
      <c r="E2141">
        <v>80878.076768945903</v>
      </c>
      <c r="F2141">
        <v>0</v>
      </c>
      <c r="G2141">
        <v>0</v>
      </c>
      <c r="H2141">
        <v>0</v>
      </c>
      <c r="I2141">
        <v>0</v>
      </c>
      <c r="J2141" s="10">
        <f>SUMIFS(Table1[time],Table1[repetition],Table1[[#This Row],[repetition]],Table1[config],Table1[[#This Row],[config]])</f>
        <v>45316642.741805837</v>
      </c>
      <c r="K2141" s="11">
        <v>90</v>
      </c>
      <c r="L2141" s="11">
        <v>4</v>
      </c>
      <c r="M2141" s="11" t="s">
        <v>150</v>
      </c>
      <c r="N2141" s="11" t="b">
        <v>0</v>
      </c>
      <c r="O2141" s="11" t="b">
        <v>0</v>
      </c>
      <c r="P2141" s="11" t="b">
        <v>0</v>
      </c>
      <c r="Q2141" s="11" t="b">
        <v>0</v>
      </c>
      <c r="R2141" s="11" t="b">
        <v>0</v>
      </c>
      <c r="S2141" s="11" t="b">
        <v>0</v>
      </c>
      <c r="T2141" s="11" t="b">
        <v>1</v>
      </c>
      <c r="U2141" s="11" t="b">
        <v>1</v>
      </c>
      <c r="V2141" s="11" t="b">
        <v>0</v>
      </c>
      <c r="W2141" s="11" t="b">
        <v>1</v>
      </c>
      <c r="X2141" s="11" t="b">
        <v>1</v>
      </c>
      <c r="Y2141" s="11" t="b">
        <v>0</v>
      </c>
      <c r="Z2141" s="11" t="b">
        <v>1</v>
      </c>
      <c r="AA2141" s="11" t="b">
        <v>1</v>
      </c>
      <c r="AB2141" s="11" t="b">
        <v>0</v>
      </c>
      <c r="AC2141" s="11" t="b">
        <v>1</v>
      </c>
      <c r="AD2141" s="11" t="b">
        <v>0</v>
      </c>
      <c r="AE2141" s="11" t="b">
        <v>1</v>
      </c>
      <c r="AF2141" s="11" t="b">
        <v>1</v>
      </c>
      <c r="AG2141" s="11" t="b">
        <v>0</v>
      </c>
    </row>
    <row r="2142" spans="1:33" x14ac:dyDescent="0.2">
      <c r="A2142" s="11">
        <v>3</v>
      </c>
      <c r="B2142" t="s">
        <v>175</v>
      </c>
      <c r="C2142" t="s">
        <v>46</v>
      </c>
      <c r="D2142">
        <v>0</v>
      </c>
      <c r="E2142">
        <v>122316.483344999</v>
      </c>
      <c r="F2142">
        <v>0</v>
      </c>
      <c r="G2142">
        <v>0</v>
      </c>
      <c r="H2142">
        <v>0</v>
      </c>
      <c r="I2142">
        <v>0</v>
      </c>
      <c r="J2142" s="10">
        <f>SUMIFS(Table1[time],Table1[repetition],Table1[[#This Row],[repetition]],Table1[config],Table1[[#This Row],[config]])</f>
        <v>46350469.787958004</v>
      </c>
      <c r="K2142" s="11">
        <v>90</v>
      </c>
      <c r="L2142" s="11">
        <v>4</v>
      </c>
      <c r="M2142" s="11" t="s">
        <v>150</v>
      </c>
      <c r="N2142" s="11" t="b">
        <v>0</v>
      </c>
      <c r="O2142" s="11" t="b">
        <v>0</v>
      </c>
      <c r="P2142" s="11" t="b">
        <v>0</v>
      </c>
      <c r="Q2142" s="11" t="b">
        <v>0</v>
      </c>
      <c r="R2142" s="11" t="b">
        <v>0</v>
      </c>
      <c r="S2142" s="11" t="b">
        <v>0</v>
      </c>
      <c r="T2142" s="11" t="b">
        <v>1</v>
      </c>
      <c r="U2142" s="11" t="b">
        <v>1</v>
      </c>
      <c r="V2142" s="11" t="b">
        <v>0</v>
      </c>
      <c r="W2142" s="11" t="b">
        <v>1</v>
      </c>
      <c r="X2142" s="11" t="b">
        <v>1</v>
      </c>
      <c r="Y2142" s="11" t="b">
        <v>0</v>
      </c>
      <c r="Z2142" s="11" t="b">
        <v>1</v>
      </c>
      <c r="AA2142" s="11" t="b">
        <v>1</v>
      </c>
      <c r="AB2142" s="11" t="b">
        <v>0</v>
      </c>
      <c r="AC2142" s="11" t="b">
        <v>1</v>
      </c>
      <c r="AD2142" s="11" t="b">
        <v>0</v>
      </c>
      <c r="AE2142" s="11" t="b">
        <v>1</v>
      </c>
      <c r="AF2142" s="11" t="b">
        <v>1</v>
      </c>
      <c r="AG2142" s="11" t="b">
        <v>0</v>
      </c>
    </row>
    <row r="2143" spans="1:33" x14ac:dyDescent="0.2">
      <c r="A2143" s="11">
        <v>1</v>
      </c>
      <c r="B2143" t="s">
        <v>176</v>
      </c>
      <c r="C2143" t="s">
        <v>46</v>
      </c>
      <c r="D2143">
        <v>0</v>
      </c>
      <c r="E2143">
        <v>221207.64396700499</v>
      </c>
      <c r="F2143">
        <v>0</v>
      </c>
      <c r="G2143">
        <v>0</v>
      </c>
      <c r="H2143">
        <v>0</v>
      </c>
      <c r="I2143">
        <v>0</v>
      </c>
      <c r="J2143" s="10">
        <f>SUMIFS(Table1[time],Table1[repetition],Table1[[#This Row],[repetition]],Table1[config],Table1[[#This Row],[config]])</f>
        <v>46517346.940303072</v>
      </c>
      <c r="K2143" s="11">
        <v>110</v>
      </c>
      <c r="L2143" s="11">
        <v>18</v>
      </c>
      <c r="M2143" s="11" t="s">
        <v>151</v>
      </c>
      <c r="N2143" s="11" t="b">
        <v>0</v>
      </c>
      <c r="O2143" s="11" t="b">
        <v>1</v>
      </c>
      <c r="P2143" s="11" t="b">
        <v>1</v>
      </c>
      <c r="Q2143" s="11" t="b">
        <v>1</v>
      </c>
      <c r="R2143" s="11" t="b">
        <v>1</v>
      </c>
      <c r="S2143" s="11" t="b">
        <v>1</v>
      </c>
      <c r="T2143" s="11" t="b">
        <v>1</v>
      </c>
      <c r="U2143" s="11" t="b">
        <v>0</v>
      </c>
      <c r="V2143" s="11" t="b">
        <v>1</v>
      </c>
      <c r="W2143" s="11" t="b">
        <v>1</v>
      </c>
      <c r="X2143" s="11" t="b">
        <v>1</v>
      </c>
      <c r="Y2143" s="11" t="b">
        <v>0</v>
      </c>
      <c r="Z2143" s="11" t="b">
        <v>1</v>
      </c>
      <c r="AA2143" s="11" t="b">
        <v>1</v>
      </c>
      <c r="AB2143" s="11" t="b">
        <v>0</v>
      </c>
      <c r="AC2143" s="11" t="b">
        <v>1</v>
      </c>
      <c r="AD2143" s="11" t="b">
        <v>1</v>
      </c>
      <c r="AE2143" s="11" t="b">
        <v>1</v>
      </c>
      <c r="AF2143" s="11" t="b">
        <v>1</v>
      </c>
      <c r="AG2143" s="11" t="b">
        <v>0</v>
      </c>
    </row>
    <row r="2144" spans="1:33" x14ac:dyDescent="0.2">
      <c r="A2144" s="11">
        <v>2</v>
      </c>
      <c r="B2144" t="s">
        <v>176</v>
      </c>
      <c r="C2144" t="s">
        <v>46</v>
      </c>
      <c r="D2144">
        <v>0</v>
      </c>
      <c r="E2144">
        <v>112549.933632835</v>
      </c>
      <c r="F2144">
        <v>0</v>
      </c>
      <c r="G2144">
        <v>0</v>
      </c>
      <c r="H2144">
        <v>0</v>
      </c>
      <c r="I2144">
        <v>0</v>
      </c>
      <c r="J2144" s="10">
        <f>SUMIFS(Table1[time],Table1[repetition],Table1[[#This Row],[repetition]],Table1[config],Table1[[#This Row],[config]])</f>
        <v>45316642.741805837</v>
      </c>
      <c r="K2144" s="11">
        <v>90</v>
      </c>
      <c r="L2144" s="11">
        <v>4</v>
      </c>
      <c r="M2144" s="11" t="s">
        <v>150</v>
      </c>
      <c r="N2144" s="11" t="b">
        <v>0</v>
      </c>
      <c r="O2144" s="11" t="b">
        <v>0</v>
      </c>
      <c r="P2144" s="11" t="b">
        <v>0</v>
      </c>
      <c r="Q2144" s="11" t="b">
        <v>0</v>
      </c>
      <c r="R2144" s="11" t="b">
        <v>0</v>
      </c>
      <c r="S2144" s="11" t="b">
        <v>0</v>
      </c>
      <c r="T2144" s="11" t="b">
        <v>1</v>
      </c>
      <c r="U2144" s="11" t="b">
        <v>1</v>
      </c>
      <c r="V2144" s="11" t="b">
        <v>0</v>
      </c>
      <c r="W2144" s="11" t="b">
        <v>1</v>
      </c>
      <c r="X2144" s="11" t="b">
        <v>1</v>
      </c>
      <c r="Y2144" s="11" t="b">
        <v>0</v>
      </c>
      <c r="Z2144" s="11" t="b">
        <v>1</v>
      </c>
      <c r="AA2144" s="11" t="b">
        <v>1</v>
      </c>
      <c r="AB2144" s="11" t="b">
        <v>0</v>
      </c>
      <c r="AC2144" s="11" t="b">
        <v>1</v>
      </c>
      <c r="AD2144" s="11" t="b">
        <v>0</v>
      </c>
      <c r="AE2144" s="11" t="b">
        <v>1</v>
      </c>
      <c r="AF2144" s="11" t="b">
        <v>1</v>
      </c>
      <c r="AG2144" s="11" t="b">
        <v>0</v>
      </c>
    </row>
    <row r="2145" spans="1:33" x14ac:dyDescent="0.2">
      <c r="A2145" s="9">
        <v>3</v>
      </c>
      <c r="B2145" t="s">
        <v>176</v>
      </c>
      <c r="C2145" t="s">
        <v>46</v>
      </c>
      <c r="D2145">
        <v>0</v>
      </c>
      <c r="E2145">
        <v>159757.50301100101</v>
      </c>
      <c r="F2145">
        <v>0</v>
      </c>
      <c r="G2145">
        <v>0</v>
      </c>
      <c r="H2145">
        <v>0</v>
      </c>
      <c r="I2145">
        <v>0</v>
      </c>
      <c r="J2145" s="8">
        <f>SUMIFS(Table1[time],Table1[repetition],Table1[[#This Row],[repetition]],Table1[config],Table1[[#This Row],[config]])</f>
        <v>46350469.787958004</v>
      </c>
      <c r="K2145" s="9">
        <v>90</v>
      </c>
      <c r="L2145" s="9">
        <v>4</v>
      </c>
      <c r="M2145" s="9" t="s">
        <v>150</v>
      </c>
      <c r="N2145" s="9" t="b">
        <v>0</v>
      </c>
      <c r="O2145" s="9" t="b">
        <v>0</v>
      </c>
      <c r="P2145" s="9" t="b">
        <v>0</v>
      </c>
      <c r="Q2145" s="9" t="b">
        <v>0</v>
      </c>
      <c r="R2145" s="9" t="b">
        <v>0</v>
      </c>
      <c r="S2145" s="9" t="b">
        <v>0</v>
      </c>
      <c r="T2145" s="9" t="b">
        <v>1</v>
      </c>
      <c r="U2145" s="9" t="b">
        <v>1</v>
      </c>
      <c r="V2145" s="9" t="b">
        <v>0</v>
      </c>
      <c r="W2145" s="9" t="b">
        <v>1</v>
      </c>
      <c r="X2145" s="9" t="b">
        <v>1</v>
      </c>
      <c r="Y2145" s="9" t="b">
        <v>0</v>
      </c>
      <c r="Z2145" s="9" t="b">
        <v>1</v>
      </c>
      <c r="AA2145" s="9" t="b">
        <v>1</v>
      </c>
      <c r="AB2145" s="9" t="b">
        <v>0</v>
      </c>
      <c r="AC2145" s="9" t="b">
        <v>1</v>
      </c>
      <c r="AD2145" s="9" t="b">
        <v>0</v>
      </c>
      <c r="AE2145" s="9" t="b">
        <v>1</v>
      </c>
      <c r="AF2145" s="9" t="b">
        <v>1</v>
      </c>
      <c r="AG2145" s="9" t="b">
        <v>0</v>
      </c>
    </row>
    <row r="2146" spans="1:33" x14ac:dyDescent="0.2">
      <c r="A2146" s="11">
        <v>1</v>
      </c>
      <c r="B2146" t="s">
        <v>177</v>
      </c>
      <c r="C2146" t="s">
        <v>46</v>
      </c>
      <c r="D2146">
        <v>0</v>
      </c>
      <c r="E2146">
        <v>127722.783161967</v>
      </c>
      <c r="F2146">
        <v>0</v>
      </c>
      <c r="G2146">
        <v>0</v>
      </c>
      <c r="H2146">
        <v>0</v>
      </c>
      <c r="I2146">
        <v>0</v>
      </c>
      <c r="J2146" s="10">
        <f>SUMIFS(Table1[time],Table1[repetition],Table1[[#This Row],[repetition]],Table1[config],Table1[[#This Row],[config]])</f>
        <v>46517346.940303072</v>
      </c>
      <c r="K2146" s="11">
        <v>120</v>
      </c>
      <c r="L2146" s="11">
        <v>2</v>
      </c>
      <c r="M2146" s="11" t="s">
        <v>150</v>
      </c>
      <c r="N2146" s="11" t="b">
        <v>1</v>
      </c>
      <c r="O2146" s="11" t="b">
        <v>0</v>
      </c>
      <c r="P2146" s="11" t="b">
        <v>0</v>
      </c>
      <c r="Q2146" s="11" t="b">
        <v>0</v>
      </c>
      <c r="R2146" s="11" t="b">
        <v>0</v>
      </c>
      <c r="S2146" s="11" t="b">
        <v>1</v>
      </c>
      <c r="T2146" s="11" t="b">
        <v>0</v>
      </c>
      <c r="U2146" s="11" t="b">
        <v>1</v>
      </c>
      <c r="V2146" s="11" t="b">
        <v>1</v>
      </c>
      <c r="W2146" s="11" t="b">
        <v>0</v>
      </c>
      <c r="X2146" s="11" t="b">
        <v>0</v>
      </c>
      <c r="Y2146" s="11" t="b">
        <v>0</v>
      </c>
      <c r="Z2146" s="11" t="b">
        <v>0</v>
      </c>
      <c r="AA2146" s="11" t="b">
        <v>1</v>
      </c>
      <c r="AB2146" s="11" t="b">
        <v>0</v>
      </c>
      <c r="AC2146" s="11" t="b">
        <v>0</v>
      </c>
      <c r="AD2146" s="11" t="b">
        <v>0</v>
      </c>
      <c r="AE2146" s="11" t="b">
        <v>0</v>
      </c>
      <c r="AF2146" s="11" t="b">
        <v>0</v>
      </c>
      <c r="AG2146" s="11" t="b">
        <v>1</v>
      </c>
    </row>
    <row r="2147" spans="1:33" x14ac:dyDescent="0.2">
      <c r="A2147" s="9">
        <v>2</v>
      </c>
      <c r="B2147" t="s">
        <v>177</v>
      </c>
      <c r="C2147" t="s">
        <v>46</v>
      </c>
      <c r="D2147">
        <v>0</v>
      </c>
      <c r="E2147">
        <v>80630.032612942101</v>
      </c>
      <c r="F2147">
        <v>0</v>
      </c>
      <c r="G2147">
        <v>0</v>
      </c>
      <c r="H2147">
        <v>0</v>
      </c>
      <c r="I2147">
        <v>0</v>
      </c>
      <c r="J2147" s="8">
        <f>SUMIFS(Table1[time],Table1[repetition],Table1[[#This Row],[repetition]],Table1[config],Table1[[#This Row],[config]])</f>
        <v>45316642.741805837</v>
      </c>
      <c r="K2147" s="9">
        <v>90</v>
      </c>
      <c r="L2147" s="9">
        <v>4</v>
      </c>
      <c r="M2147" s="9" t="s">
        <v>150</v>
      </c>
      <c r="N2147" s="9" t="b">
        <v>0</v>
      </c>
      <c r="O2147" s="9" t="b">
        <v>0</v>
      </c>
      <c r="P2147" s="9" t="b">
        <v>0</v>
      </c>
      <c r="Q2147" s="9" t="b">
        <v>0</v>
      </c>
      <c r="R2147" s="9" t="b">
        <v>0</v>
      </c>
      <c r="S2147" s="9" t="b">
        <v>0</v>
      </c>
      <c r="T2147" s="9" t="b">
        <v>1</v>
      </c>
      <c r="U2147" s="9" t="b">
        <v>1</v>
      </c>
      <c r="V2147" s="9" t="b">
        <v>0</v>
      </c>
      <c r="W2147" s="9" t="b">
        <v>1</v>
      </c>
      <c r="X2147" s="9" t="b">
        <v>1</v>
      </c>
      <c r="Y2147" s="9" t="b">
        <v>0</v>
      </c>
      <c r="Z2147" s="9" t="b">
        <v>1</v>
      </c>
      <c r="AA2147" s="9" t="b">
        <v>1</v>
      </c>
      <c r="AB2147" s="9" t="b">
        <v>0</v>
      </c>
      <c r="AC2147" s="9" t="b">
        <v>1</v>
      </c>
      <c r="AD2147" s="9" t="b">
        <v>0</v>
      </c>
      <c r="AE2147" s="9" t="b">
        <v>1</v>
      </c>
      <c r="AF2147" s="9" t="b">
        <v>1</v>
      </c>
      <c r="AG2147" s="9" t="b">
        <v>0</v>
      </c>
    </row>
    <row r="2148" spans="1:33" x14ac:dyDescent="0.2">
      <c r="A2148" s="11">
        <v>3</v>
      </c>
      <c r="B2148" t="s">
        <v>177</v>
      </c>
      <c r="C2148" t="s">
        <v>46</v>
      </c>
      <c r="D2148">
        <v>0</v>
      </c>
      <c r="E2148">
        <v>126738.095708002</v>
      </c>
      <c r="F2148">
        <v>0</v>
      </c>
      <c r="G2148">
        <v>0</v>
      </c>
      <c r="H2148">
        <v>0</v>
      </c>
      <c r="I2148">
        <v>0</v>
      </c>
      <c r="J2148" s="10">
        <f>SUMIFS(Table1[time],Table1[repetition],Table1[[#This Row],[repetition]],Table1[config],Table1[[#This Row],[config]])</f>
        <v>46350469.787958004</v>
      </c>
      <c r="K2148" s="11">
        <v>90</v>
      </c>
      <c r="L2148" s="11">
        <v>3</v>
      </c>
      <c r="M2148" s="11" t="s">
        <v>151</v>
      </c>
      <c r="N2148" s="11" t="b">
        <v>0</v>
      </c>
      <c r="O2148" s="11" t="b">
        <v>1</v>
      </c>
      <c r="P2148" s="11" t="b">
        <v>1</v>
      </c>
      <c r="Q2148" s="11" t="b">
        <v>0</v>
      </c>
      <c r="R2148" s="11" t="b">
        <v>0</v>
      </c>
      <c r="S2148" s="11" t="b">
        <v>1</v>
      </c>
      <c r="T2148" s="11" t="b">
        <v>1</v>
      </c>
      <c r="U2148" s="11" t="b">
        <v>1</v>
      </c>
      <c r="V2148" s="11" t="b">
        <v>0</v>
      </c>
      <c r="W2148" s="11" t="b">
        <v>1</v>
      </c>
      <c r="X2148" s="11" t="b">
        <v>0</v>
      </c>
      <c r="Y2148" s="11" t="b">
        <v>1</v>
      </c>
      <c r="Z2148" s="11" t="b">
        <v>1</v>
      </c>
      <c r="AA2148" s="11" t="b">
        <v>1</v>
      </c>
      <c r="AB2148" s="11" t="b">
        <v>1</v>
      </c>
      <c r="AC2148" s="11" t="b">
        <v>0</v>
      </c>
      <c r="AD2148" s="11" t="b">
        <v>0</v>
      </c>
      <c r="AE2148" s="11" t="b">
        <v>1</v>
      </c>
      <c r="AF2148" s="11" t="b">
        <v>1</v>
      </c>
      <c r="AG2148" s="11" t="b">
        <v>1</v>
      </c>
    </row>
    <row r="2149" spans="1:33" x14ac:dyDescent="0.2">
      <c r="A2149" s="11">
        <v>1</v>
      </c>
      <c r="B2149" t="s">
        <v>178</v>
      </c>
      <c r="C2149" t="s">
        <v>46</v>
      </c>
      <c r="D2149">
        <v>0</v>
      </c>
      <c r="E2149">
        <v>131833.00487999801</v>
      </c>
      <c r="F2149">
        <v>0</v>
      </c>
      <c r="G2149">
        <v>0</v>
      </c>
      <c r="H2149">
        <v>0</v>
      </c>
      <c r="I2149">
        <v>0</v>
      </c>
      <c r="J2149" s="10">
        <f>SUMIFS(Table1[time],Table1[repetition],Table1[[#This Row],[repetition]],Table1[config],Table1[[#This Row],[config]])</f>
        <v>46517346.940303072</v>
      </c>
      <c r="K2149" s="11">
        <v>120</v>
      </c>
      <c r="L2149" s="11">
        <v>4</v>
      </c>
      <c r="M2149" s="11" t="s">
        <v>149</v>
      </c>
      <c r="N2149" s="11" t="b">
        <v>1</v>
      </c>
      <c r="O2149" s="11" t="b">
        <v>1</v>
      </c>
      <c r="P2149" s="11" t="b">
        <v>0</v>
      </c>
      <c r="Q2149" s="11" t="b">
        <v>0</v>
      </c>
      <c r="R2149" s="11" t="b">
        <v>0</v>
      </c>
      <c r="S2149" s="11" t="b">
        <v>1</v>
      </c>
      <c r="T2149" s="11" t="b">
        <v>1</v>
      </c>
      <c r="U2149" s="11" t="b">
        <v>1</v>
      </c>
      <c r="V2149" s="11" t="b">
        <v>0</v>
      </c>
      <c r="W2149" s="11" t="b">
        <v>0</v>
      </c>
      <c r="X2149" s="11" t="b">
        <v>0</v>
      </c>
      <c r="Y2149" s="11" t="b">
        <v>1</v>
      </c>
      <c r="Z2149" s="11" t="b">
        <v>0</v>
      </c>
      <c r="AA2149" s="11" t="b">
        <v>0</v>
      </c>
      <c r="AB2149" s="11" t="b">
        <v>0</v>
      </c>
      <c r="AC2149" s="11" t="b">
        <v>1</v>
      </c>
      <c r="AD2149" s="11" t="b">
        <v>1</v>
      </c>
      <c r="AE2149" s="11" t="b">
        <v>1</v>
      </c>
      <c r="AF2149" s="11" t="b">
        <v>1</v>
      </c>
      <c r="AG2149" s="11" t="b">
        <v>1</v>
      </c>
    </row>
    <row r="2150" spans="1:33" x14ac:dyDescent="0.2">
      <c r="A2150" s="11">
        <v>2</v>
      </c>
      <c r="B2150" t="s">
        <v>178</v>
      </c>
      <c r="C2150" t="s">
        <v>46</v>
      </c>
      <c r="D2150">
        <v>0</v>
      </c>
      <c r="E2150">
        <v>99782.6442928053</v>
      </c>
      <c r="F2150">
        <v>0</v>
      </c>
      <c r="G2150">
        <v>0</v>
      </c>
      <c r="H2150">
        <v>0</v>
      </c>
      <c r="I2150">
        <v>0</v>
      </c>
      <c r="J2150" s="10">
        <f>SUMIFS(Table1[time],Table1[repetition],Table1[[#This Row],[repetition]],Table1[config],Table1[[#This Row],[config]])</f>
        <v>45316642.741805837</v>
      </c>
      <c r="K2150" s="11">
        <v>90</v>
      </c>
      <c r="L2150" s="11">
        <v>4</v>
      </c>
      <c r="M2150" s="11" t="s">
        <v>150</v>
      </c>
      <c r="N2150" s="11" t="b">
        <v>0</v>
      </c>
      <c r="O2150" s="11" t="b">
        <v>0</v>
      </c>
      <c r="P2150" s="11" t="b">
        <v>0</v>
      </c>
      <c r="Q2150" s="11" t="b">
        <v>0</v>
      </c>
      <c r="R2150" s="11" t="b">
        <v>0</v>
      </c>
      <c r="S2150" s="11" t="b">
        <v>0</v>
      </c>
      <c r="T2150" s="11" t="b">
        <v>1</v>
      </c>
      <c r="U2150" s="11" t="b">
        <v>1</v>
      </c>
      <c r="V2150" s="11" t="b">
        <v>0</v>
      </c>
      <c r="W2150" s="11" t="b">
        <v>1</v>
      </c>
      <c r="X2150" s="11" t="b">
        <v>1</v>
      </c>
      <c r="Y2150" s="11" t="b">
        <v>0</v>
      </c>
      <c r="Z2150" s="11" t="b">
        <v>1</v>
      </c>
      <c r="AA2150" s="11" t="b">
        <v>1</v>
      </c>
      <c r="AB2150" s="11" t="b">
        <v>0</v>
      </c>
      <c r="AC2150" s="11" t="b">
        <v>1</v>
      </c>
      <c r="AD2150" s="11" t="b">
        <v>0</v>
      </c>
      <c r="AE2150" s="11" t="b">
        <v>1</v>
      </c>
      <c r="AF2150" s="11" t="b">
        <v>1</v>
      </c>
      <c r="AG2150" s="11" t="b">
        <v>0</v>
      </c>
    </row>
    <row r="2151" spans="1:33" x14ac:dyDescent="0.2">
      <c r="A2151" s="9">
        <v>3</v>
      </c>
      <c r="B2151" t="s">
        <v>178</v>
      </c>
      <c r="C2151" t="s">
        <v>46</v>
      </c>
      <c r="D2151">
        <v>0</v>
      </c>
      <c r="E2151">
        <v>123102.045502004</v>
      </c>
      <c r="F2151">
        <v>0</v>
      </c>
      <c r="G2151">
        <v>0</v>
      </c>
      <c r="H2151">
        <v>0</v>
      </c>
      <c r="I2151">
        <v>0</v>
      </c>
      <c r="J2151" s="8">
        <f>SUMIFS(Table1[time],Table1[repetition],Table1[[#This Row],[repetition]],Table1[config],Table1[[#This Row],[config]])</f>
        <v>46350469.787958004</v>
      </c>
      <c r="K2151" s="9">
        <v>90</v>
      </c>
      <c r="L2151" s="9">
        <v>3</v>
      </c>
      <c r="M2151" s="9" t="s">
        <v>151</v>
      </c>
      <c r="N2151" s="9" t="b">
        <v>0</v>
      </c>
      <c r="O2151" s="9" t="b">
        <v>1</v>
      </c>
      <c r="P2151" s="9" t="b">
        <v>1</v>
      </c>
      <c r="Q2151" s="9" t="b">
        <v>0</v>
      </c>
      <c r="R2151" s="9" t="b">
        <v>0</v>
      </c>
      <c r="S2151" s="9" t="b">
        <v>1</v>
      </c>
      <c r="T2151" s="9" t="b">
        <v>1</v>
      </c>
      <c r="U2151" s="9" t="b">
        <v>1</v>
      </c>
      <c r="V2151" s="9" t="b">
        <v>0</v>
      </c>
      <c r="W2151" s="9" t="b">
        <v>1</v>
      </c>
      <c r="X2151" s="9" t="b">
        <v>0</v>
      </c>
      <c r="Y2151" s="9" t="b">
        <v>1</v>
      </c>
      <c r="Z2151" s="9" t="b">
        <v>1</v>
      </c>
      <c r="AA2151" s="9" t="b">
        <v>1</v>
      </c>
      <c r="AB2151" s="9" t="b">
        <v>1</v>
      </c>
      <c r="AC2151" s="9" t="b">
        <v>0</v>
      </c>
      <c r="AD2151" s="9" t="b">
        <v>0</v>
      </c>
      <c r="AE2151" s="9" t="b">
        <v>1</v>
      </c>
      <c r="AF2151" s="9" t="b">
        <v>1</v>
      </c>
      <c r="AG2151" s="9" t="b">
        <v>1</v>
      </c>
    </row>
    <row r="2152" spans="1:33" x14ac:dyDescent="0.2">
      <c r="A2152" s="9">
        <v>1</v>
      </c>
      <c r="B2152" t="s">
        <v>179</v>
      </c>
      <c r="C2152" t="s">
        <v>46</v>
      </c>
      <c r="D2152">
        <v>0</v>
      </c>
      <c r="E2152">
        <v>162807.681444974</v>
      </c>
      <c r="F2152">
        <v>0</v>
      </c>
      <c r="G2152">
        <v>0</v>
      </c>
      <c r="H2152">
        <v>0</v>
      </c>
      <c r="I2152">
        <v>0</v>
      </c>
      <c r="J2152" s="8">
        <f>SUMIFS(Table1[time],Table1[repetition],Table1[[#This Row],[repetition]],Table1[config],Table1[[#This Row],[config]])</f>
        <v>46517346.940303072</v>
      </c>
      <c r="K2152" s="9">
        <v>120</v>
      </c>
      <c r="L2152" s="9">
        <v>18</v>
      </c>
      <c r="M2152" s="9" t="s">
        <v>150</v>
      </c>
      <c r="N2152" s="9" t="b">
        <v>1</v>
      </c>
      <c r="O2152" s="9" t="b">
        <v>0</v>
      </c>
      <c r="P2152" s="9" t="b">
        <v>1</v>
      </c>
      <c r="Q2152" s="9" t="b">
        <v>1</v>
      </c>
      <c r="R2152" s="9" t="b">
        <v>1</v>
      </c>
      <c r="S2152" s="9" t="b">
        <v>1</v>
      </c>
      <c r="T2152" s="9" t="b">
        <v>1</v>
      </c>
      <c r="U2152" s="9" t="b">
        <v>0</v>
      </c>
      <c r="V2152" s="9" t="b">
        <v>1</v>
      </c>
      <c r="W2152" s="9" t="b">
        <v>1</v>
      </c>
      <c r="X2152" s="9" t="b">
        <v>1</v>
      </c>
      <c r="Y2152" s="9" t="b">
        <v>0</v>
      </c>
      <c r="Z2152" s="9" t="b">
        <v>1</v>
      </c>
      <c r="AA2152" s="9" t="b">
        <v>0</v>
      </c>
      <c r="AB2152" s="9" t="b">
        <v>1</v>
      </c>
      <c r="AC2152" s="9" t="b">
        <v>0</v>
      </c>
      <c r="AD2152" s="9" t="b">
        <v>0</v>
      </c>
      <c r="AE2152" s="9" t="b">
        <v>0</v>
      </c>
      <c r="AF2152" s="9" t="b">
        <v>0</v>
      </c>
      <c r="AG2152" s="9" t="b">
        <v>1</v>
      </c>
    </row>
    <row r="2153" spans="1:33" x14ac:dyDescent="0.2">
      <c r="A2153" s="11">
        <v>2</v>
      </c>
      <c r="B2153" t="s">
        <v>179</v>
      </c>
      <c r="C2153" t="s">
        <v>46</v>
      </c>
      <c r="D2153">
        <v>0</v>
      </c>
      <c r="E2153">
        <v>110716.283669695</v>
      </c>
      <c r="F2153">
        <v>0</v>
      </c>
      <c r="G2153">
        <v>0</v>
      </c>
      <c r="H2153">
        <v>0</v>
      </c>
      <c r="I2153">
        <v>0</v>
      </c>
      <c r="J2153" s="10">
        <f>SUMIFS(Table1[time],Table1[repetition],Table1[[#This Row],[repetition]],Table1[config],Table1[[#This Row],[config]])</f>
        <v>45316642.741805837</v>
      </c>
      <c r="K2153" s="11">
        <v>90</v>
      </c>
      <c r="L2153" s="11">
        <v>4</v>
      </c>
      <c r="M2153" s="11" t="s">
        <v>150</v>
      </c>
      <c r="N2153" s="11" t="b">
        <v>0</v>
      </c>
      <c r="O2153" s="11" t="b">
        <v>0</v>
      </c>
      <c r="P2153" s="11" t="b">
        <v>0</v>
      </c>
      <c r="Q2153" s="11" t="b">
        <v>0</v>
      </c>
      <c r="R2153" s="11" t="b">
        <v>0</v>
      </c>
      <c r="S2153" s="11" t="b">
        <v>0</v>
      </c>
      <c r="T2153" s="11" t="b">
        <v>1</v>
      </c>
      <c r="U2153" s="11" t="b">
        <v>1</v>
      </c>
      <c r="V2153" s="11" t="b">
        <v>0</v>
      </c>
      <c r="W2153" s="11" t="b">
        <v>1</v>
      </c>
      <c r="X2153" s="11" t="b">
        <v>1</v>
      </c>
      <c r="Y2153" s="11" t="b">
        <v>0</v>
      </c>
      <c r="Z2153" s="11" t="b">
        <v>1</v>
      </c>
      <c r="AA2153" s="11" t="b">
        <v>1</v>
      </c>
      <c r="AB2153" s="11" t="b">
        <v>0</v>
      </c>
      <c r="AC2153" s="11" t="b">
        <v>1</v>
      </c>
      <c r="AD2153" s="11" t="b">
        <v>0</v>
      </c>
      <c r="AE2153" s="11" t="b">
        <v>1</v>
      </c>
      <c r="AF2153" s="11" t="b">
        <v>1</v>
      </c>
      <c r="AG2153" s="11" t="b">
        <v>0</v>
      </c>
    </row>
    <row r="2154" spans="1:33" x14ac:dyDescent="0.2">
      <c r="A2154" s="9">
        <v>3</v>
      </c>
      <c r="B2154" t="s">
        <v>179</v>
      </c>
      <c r="C2154" t="s">
        <v>46</v>
      </c>
      <c r="D2154">
        <v>0</v>
      </c>
      <c r="E2154">
        <v>120237.930866001</v>
      </c>
      <c r="F2154">
        <v>0</v>
      </c>
      <c r="G2154">
        <v>0</v>
      </c>
      <c r="H2154">
        <v>0</v>
      </c>
      <c r="I2154">
        <v>0</v>
      </c>
      <c r="J2154" s="8">
        <f>SUMIFS(Table1[time],Table1[repetition],Table1[[#This Row],[repetition]],Table1[config],Table1[[#This Row],[config]])</f>
        <v>46350469.787958004</v>
      </c>
      <c r="K2154" s="9">
        <v>90</v>
      </c>
      <c r="L2154" s="9">
        <v>4</v>
      </c>
      <c r="M2154" s="9" t="s">
        <v>150</v>
      </c>
      <c r="N2154" s="9" t="b">
        <v>0</v>
      </c>
      <c r="O2154" s="9" t="b">
        <v>0</v>
      </c>
      <c r="P2154" s="9" t="b">
        <v>0</v>
      </c>
      <c r="Q2154" s="9" t="b">
        <v>0</v>
      </c>
      <c r="R2154" s="9" t="b">
        <v>0</v>
      </c>
      <c r="S2154" s="9" t="b">
        <v>0</v>
      </c>
      <c r="T2154" s="9" t="b">
        <v>1</v>
      </c>
      <c r="U2154" s="9" t="b">
        <v>1</v>
      </c>
      <c r="V2154" s="9" t="b">
        <v>0</v>
      </c>
      <c r="W2154" s="9" t="b">
        <v>1</v>
      </c>
      <c r="X2154" s="9" t="b">
        <v>1</v>
      </c>
      <c r="Y2154" s="9" t="b">
        <v>0</v>
      </c>
      <c r="Z2154" s="9" t="b">
        <v>1</v>
      </c>
      <c r="AA2154" s="9" t="b">
        <v>1</v>
      </c>
      <c r="AB2154" s="9" t="b">
        <v>0</v>
      </c>
      <c r="AC2154" s="9" t="b">
        <v>1</v>
      </c>
      <c r="AD2154" s="9" t="b">
        <v>0</v>
      </c>
      <c r="AE2154" s="9" t="b">
        <v>1</v>
      </c>
      <c r="AF2154" s="9" t="b">
        <v>1</v>
      </c>
      <c r="AG2154" s="9" t="b">
        <v>0</v>
      </c>
    </row>
    <row r="2155" spans="1:33" x14ac:dyDescent="0.2">
      <c r="A2155" s="9">
        <v>1</v>
      </c>
      <c r="B2155" t="s">
        <v>171</v>
      </c>
      <c r="C2155" t="s">
        <v>46</v>
      </c>
      <c r="D2155">
        <v>0</v>
      </c>
      <c r="E2155">
        <v>114933.505057997</v>
      </c>
      <c r="F2155">
        <v>0</v>
      </c>
      <c r="G2155">
        <v>0</v>
      </c>
      <c r="H2155">
        <v>0</v>
      </c>
      <c r="I2155">
        <v>0</v>
      </c>
      <c r="J2155" s="8">
        <f>SUMIFS(Table1[time],Table1[repetition],Table1[[#This Row],[repetition]],Table1[config],Table1[[#This Row],[config]])</f>
        <v>46517346.940303072</v>
      </c>
      <c r="K2155" s="9">
        <v>150</v>
      </c>
      <c r="L2155" s="9">
        <v>2</v>
      </c>
      <c r="M2155" s="9" t="s">
        <v>150</v>
      </c>
      <c r="N2155" s="9" t="b">
        <v>1</v>
      </c>
      <c r="O2155" s="9" t="b">
        <v>0</v>
      </c>
      <c r="P2155" s="9" t="b">
        <v>0</v>
      </c>
      <c r="Q2155" s="9" t="b">
        <v>0</v>
      </c>
      <c r="R2155" s="9" t="b">
        <v>0</v>
      </c>
      <c r="S2155" s="9" t="b">
        <v>1</v>
      </c>
      <c r="T2155" s="9" t="b">
        <v>0</v>
      </c>
      <c r="U2155" s="9" t="b">
        <v>1</v>
      </c>
      <c r="V2155" s="9" t="b">
        <v>1</v>
      </c>
      <c r="W2155" s="9" t="b">
        <v>0</v>
      </c>
      <c r="X2155" s="9" t="b">
        <v>0</v>
      </c>
      <c r="Y2155" s="9" t="b">
        <v>0</v>
      </c>
      <c r="Z2155" s="9" t="b">
        <v>0</v>
      </c>
      <c r="AA2155" s="9" t="b">
        <v>1</v>
      </c>
      <c r="AB2155" s="9" t="b">
        <v>0</v>
      </c>
      <c r="AC2155" s="9" t="b">
        <v>0</v>
      </c>
      <c r="AD2155" s="9" t="b">
        <v>0</v>
      </c>
      <c r="AE2155" s="9" t="b">
        <v>0</v>
      </c>
      <c r="AF2155" s="9" t="b">
        <v>0</v>
      </c>
      <c r="AG2155" s="9" t="b">
        <v>1</v>
      </c>
    </row>
    <row r="2156" spans="1:33" x14ac:dyDescent="0.2">
      <c r="A2156" s="11">
        <v>2</v>
      </c>
      <c r="B2156" t="s">
        <v>171</v>
      </c>
      <c r="C2156" t="s">
        <v>46</v>
      </c>
      <c r="D2156">
        <v>0</v>
      </c>
      <c r="E2156">
        <v>76836.306556127907</v>
      </c>
      <c r="F2156">
        <v>0</v>
      </c>
      <c r="G2156">
        <v>0</v>
      </c>
      <c r="H2156">
        <v>0</v>
      </c>
      <c r="I2156">
        <v>0</v>
      </c>
      <c r="J2156" s="10">
        <f>SUMIFS(Table1[time],Table1[repetition],Table1[[#This Row],[repetition]],Table1[config],Table1[[#This Row],[config]])</f>
        <v>45316642.741805837</v>
      </c>
      <c r="K2156" s="11">
        <v>90</v>
      </c>
      <c r="L2156" s="11">
        <v>4</v>
      </c>
      <c r="M2156" s="11" t="s">
        <v>150</v>
      </c>
      <c r="N2156" s="11" t="b">
        <v>0</v>
      </c>
      <c r="O2156" s="11" t="b">
        <v>0</v>
      </c>
      <c r="P2156" s="11" t="b">
        <v>0</v>
      </c>
      <c r="Q2156" s="11" t="b">
        <v>0</v>
      </c>
      <c r="R2156" s="11" t="b">
        <v>0</v>
      </c>
      <c r="S2156" s="11" t="b">
        <v>0</v>
      </c>
      <c r="T2156" s="11" t="b">
        <v>1</v>
      </c>
      <c r="U2156" s="11" t="b">
        <v>1</v>
      </c>
      <c r="V2156" s="11" t="b">
        <v>0</v>
      </c>
      <c r="W2156" s="11" t="b">
        <v>1</v>
      </c>
      <c r="X2156" s="11" t="b">
        <v>1</v>
      </c>
      <c r="Y2156" s="11" t="b">
        <v>0</v>
      </c>
      <c r="Z2156" s="11" t="b">
        <v>1</v>
      </c>
      <c r="AA2156" s="11" t="b">
        <v>1</v>
      </c>
      <c r="AB2156" s="11" t="b">
        <v>0</v>
      </c>
      <c r="AC2156" s="11" t="b">
        <v>1</v>
      </c>
      <c r="AD2156" s="11" t="b">
        <v>0</v>
      </c>
      <c r="AE2156" s="11" t="b">
        <v>1</v>
      </c>
      <c r="AF2156" s="11" t="b">
        <v>1</v>
      </c>
      <c r="AG2156" s="11" t="b">
        <v>0</v>
      </c>
    </row>
    <row r="2157" spans="1:33" x14ac:dyDescent="0.2">
      <c r="A2157" s="9">
        <v>3</v>
      </c>
      <c r="B2157" t="s">
        <v>171</v>
      </c>
      <c r="C2157" t="s">
        <v>46</v>
      </c>
      <c r="D2157">
        <v>0</v>
      </c>
      <c r="E2157">
        <v>122232.483660998</v>
      </c>
      <c r="F2157">
        <v>0</v>
      </c>
      <c r="G2157">
        <v>0</v>
      </c>
      <c r="H2157">
        <v>0</v>
      </c>
      <c r="I2157">
        <v>0</v>
      </c>
      <c r="J2157" s="8">
        <f>SUMIFS(Table1[time],Table1[repetition],Table1[[#This Row],[repetition]],Table1[config],Table1[[#This Row],[config]])</f>
        <v>46350469.787958004</v>
      </c>
      <c r="K2157" s="9">
        <v>90</v>
      </c>
      <c r="L2157" s="9">
        <v>3</v>
      </c>
      <c r="M2157" s="9" t="s">
        <v>151</v>
      </c>
      <c r="N2157" s="9" t="b">
        <v>0</v>
      </c>
      <c r="O2157" s="9" t="b">
        <v>1</v>
      </c>
      <c r="P2157" s="9" t="b">
        <v>1</v>
      </c>
      <c r="Q2157" s="9" t="b">
        <v>0</v>
      </c>
      <c r="R2157" s="9" t="b">
        <v>0</v>
      </c>
      <c r="S2157" s="9" t="b">
        <v>1</v>
      </c>
      <c r="T2157" s="9" t="b">
        <v>1</v>
      </c>
      <c r="U2157" s="9" t="b">
        <v>1</v>
      </c>
      <c r="V2157" s="9" t="b">
        <v>0</v>
      </c>
      <c r="W2157" s="9" t="b">
        <v>1</v>
      </c>
      <c r="X2157" s="9" t="b">
        <v>0</v>
      </c>
      <c r="Y2157" s="9" t="b">
        <v>1</v>
      </c>
      <c r="Z2157" s="9" t="b">
        <v>1</v>
      </c>
      <c r="AA2157" s="9" t="b">
        <v>1</v>
      </c>
      <c r="AB2157" s="9" t="b">
        <v>1</v>
      </c>
      <c r="AC2157" s="9" t="b">
        <v>0</v>
      </c>
      <c r="AD2157" s="9" t="b">
        <v>0</v>
      </c>
      <c r="AE2157" s="9" t="b">
        <v>1</v>
      </c>
      <c r="AF2157" s="9" t="b">
        <v>1</v>
      </c>
      <c r="AG2157" s="9" t="b">
        <v>1</v>
      </c>
    </row>
    <row r="2158" spans="1:33" x14ac:dyDescent="0.2">
      <c r="A2158" s="9">
        <v>1</v>
      </c>
      <c r="B2158" t="s">
        <v>180</v>
      </c>
      <c r="C2158" t="s">
        <v>46</v>
      </c>
      <c r="D2158">
        <v>0</v>
      </c>
      <c r="E2158">
        <v>95100.988933001601</v>
      </c>
      <c r="F2158">
        <v>0</v>
      </c>
      <c r="G2158">
        <v>0</v>
      </c>
      <c r="H2158">
        <v>0</v>
      </c>
      <c r="I2158">
        <v>0</v>
      </c>
      <c r="J2158" s="8">
        <f>SUMIFS(Table1[time],Table1[repetition],Table1[[#This Row],[repetition]],Table1[config],Table1[[#This Row],[config]])</f>
        <v>46517346.940303072</v>
      </c>
      <c r="K2158" s="9">
        <v>150</v>
      </c>
      <c r="L2158" s="9">
        <v>4</v>
      </c>
      <c r="M2158" s="9" t="s">
        <v>151</v>
      </c>
      <c r="N2158" s="9" t="b">
        <v>1</v>
      </c>
      <c r="O2158" s="9" t="b">
        <v>1</v>
      </c>
      <c r="P2158" s="9" t="b">
        <v>0</v>
      </c>
      <c r="Q2158" s="9" t="b">
        <v>0</v>
      </c>
      <c r="R2158" s="9" t="b">
        <v>0</v>
      </c>
      <c r="S2158" s="9" t="b">
        <v>1</v>
      </c>
      <c r="T2158" s="9" t="b">
        <v>0</v>
      </c>
      <c r="U2158" s="9" t="b">
        <v>0</v>
      </c>
      <c r="V2158" s="9" t="b">
        <v>1</v>
      </c>
      <c r="W2158" s="9" t="b">
        <v>0</v>
      </c>
      <c r="X2158" s="9" t="b">
        <v>0</v>
      </c>
      <c r="Y2158" s="9" t="b">
        <v>0</v>
      </c>
      <c r="Z2158" s="9" t="b">
        <v>1</v>
      </c>
      <c r="AA2158" s="9" t="b">
        <v>1</v>
      </c>
      <c r="AB2158" s="9" t="b">
        <v>1</v>
      </c>
      <c r="AC2158" s="9" t="b">
        <v>1</v>
      </c>
      <c r="AD2158" s="9" t="b">
        <v>0</v>
      </c>
      <c r="AE2158" s="9" t="b">
        <v>1</v>
      </c>
      <c r="AF2158" s="9" t="b">
        <v>1</v>
      </c>
      <c r="AG2158" s="9" t="b">
        <v>1</v>
      </c>
    </row>
    <row r="2159" spans="1:33" x14ac:dyDescent="0.2">
      <c r="A2159" s="11">
        <v>2</v>
      </c>
      <c r="B2159" t="s">
        <v>180</v>
      </c>
      <c r="C2159" t="s">
        <v>46</v>
      </c>
      <c r="D2159">
        <v>0</v>
      </c>
      <c r="E2159">
        <v>59355.810157954598</v>
      </c>
      <c r="F2159">
        <v>0</v>
      </c>
      <c r="G2159">
        <v>0</v>
      </c>
      <c r="H2159">
        <v>0</v>
      </c>
      <c r="I2159">
        <v>0</v>
      </c>
      <c r="J2159" s="10">
        <f>SUMIFS(Table1[time],Table1[repetition],Table1[[#This Row],[repetition]],Table1[config],Table1[[#This Row],[config]])</f>
        <v>45316642.741805837</v>
      </c>
      <c r="K2159" s="11">
        <v>90</v>
      </c>
      <c r="L2159" s="11">
        <v>4</v>
      </c>
      <c r="M2159" s="11" t="s">
        <v>150</v>
      </c>
      <c r="N2159" s="11" t="b">
        <v>0</v>
      </c>
      <c r="O2159" s="11" t="b">
        <v>0</v>
      </c>
      <c r="P2159" s="11" t="b">
        <v>0</v>
      </c>
      <c r="Q2159" s="11" t="b">
        <v>0</v>
      </c>
      <c r="R2159" s="11" t="b">
        <v>0</v>
      </c>
      <c r="S2159" s="11" t="b">
        <v>0</v>
      </c>
      <c r="T2159" s="11" t="b">
        <v>1</v>
      </c>
      <c r="U2159" s="11" t="b">
        <v>1</v>
      </c>
      <c r="V2159" s="11" t="b">
        <v>0</v>
      </c>
      <c r="W2159" s="11" t="b">
        <v>1</v>
      </c>
      <c r="X2159" s="11" t="b">
        <v>1</v>
      </c>
      <c r="Y2159" s="11" t="b">
        <v>0</v>
      </c>
      <c r="Z2159" s="11" t="b">
        <v>1</v>
      </c>
      <c r="AA2159" s="11" t="b">
        <v>1</v>
      </c>
      <c r="AB2159" s="11" t="b">
        <v>0</v>
      </c>
      <c r="AC2159" s="11" t="b">
        <v>1</v>
      </c>
      <c r="AD2159" s="11" t="b">
        <v>0</v>
      </c>
      <c r="AE2159" s="11" t="b">
        <v>1</v>
      </c>
      <c r="AF2159" s="11" t="b">
        <v>1</v>
      </c>
      <c r="AG2159" s="11" t="b">
        <v>0</v>
      </c>
    </row>
    <row r="2160" spans="1:33" x14ac:dyDescent="0.2">
      <c r="A2160" s="11">
        <v>3</v>
      </c>
      <c r="B2160" t="s">
        <v>180</v>
      </c>
      <c r="C2160" t="s">
        <v>46</v>
      </c>
      <c r="D2160">
        <v>0</v>
      </c>
      <c r="E2160">
        <v>163653.55467700199</v>
      </c>
      <c r="F2160">
        <v>0</v>
      </c>
      <c r="G2160">
        <v>0</v>
      </c>
      <c r="H2160">
        <v>0</v>
      </c>
      <c r="I2160">
        <v>0</v>
      </c>
      <c r="J2160" s="10">
        <f>SUMIFS(Table1[time],Table1[repetition],Table1[[#This Row],[repetition]],Table1[config],Table1[[#This Row],[config]])</f>
        <v>46350469.787958004</v>
      </c>
      <c r="K2160" s="11">
        <v>90</v>
      </c>
      <c r="L2160" s="11">
        <v>3</v>
      </c>
      <c r="M2160" s="11" t="s">
        <v>151</v>
      </c>
      <c r="N2160" s="11" t="b">
        <v>0</v>
      </c>
      <c r="O2160" s="11" t="b">
        <v>1</v>
      </c>
      <c r="P2160" s="11" t="b">
        <v>1</v>
      </c>
      <c r="Q2160" s="11" t="b">
        <v>0</v>
      </c>
      <c r="R2160" s="11" t="b">
        <v>0</v>
      </c>
      <c r="S2160" s="11" t="b">
        <v>1</v>
      </c>
      <c r="T2160" s="11" t="b">
        <v>1</v>
      </c>
      <c r="U2160" s="11" t="b">
        <v>1</v>
      </c>
      <c r="V2160" s="11" t="b">
        <v>0</v>
      </c>
      <c r="W2160" s="11" t="b">
        <v>1</v>
      </c>
      <c r="X2160" s="11" t="b">
        <v>0</v>
      </c>
      <c r="Y2160" s="11" t="b">
        <v>1</v>
      </c>
      <c r="Z2160" s="11" t="b">
        <v>1</v>
      </c>
      <c r="AA2160" s="11" t="b">
        <v>1</v>
      </c>
      <c r="AB2160" s="11" t="b">
        <v>1</v>
      </c>
      <c r="AC2160" s="11" t="b">
        <v>0</v>
      </c>
      <c r="AD2160" s="11" t="b">
        <v>0</v>
      </c>
      <c r="AE2160" s="11" t="b">
        <v>1</v>
      </c>
      <c r="AF2160" s="11" t="b">
        <v>1</v>
      </c>
      <c r="AG2160" s="11" t="b">
        <v>1</v>
      </c>
    </row>
    <row r="2161" spans="1:33" x14ac:dyDescent="0.2">
      <c r="A2161" s="11">
        <v>1</v>
      </c>
      <c r="B2161" t="s">
        <v>181</v>
      </c>
      <c r="C2161" t="s">
        <v>46</v>
      </c>
      <c r="D2161">
        <v>0</v>
      </c>
      <c r="E2161">
        <v>113488.01348300101</v>
      </c>
      <c r="F2161">
        <v>0</v>
      </c>
      <c r="G2161">
        <v>0</v>
      </c>
      <c r="H2161">
        <v>0</v>
      </c>
      <c r="I2161">
        <v>0</v>
      </c>
      <c r="J2161" s="10">
        <f>SUMIFS(Table1[time],Table1[repetition],Table1[[#This Row],[repetition]],Table1[config],Table1[[#This Row],[config]])</f>
        <v>46517346.940303072</v>
      </c>
      <c r="K2161" s="11">
        <v>150</v>
      </c>
      <c r="L2161" s="11">
        <v>6</v>
      </c>
      <c r="M2161" s="11" t="s">
        <v>151</v>
      </c>
      <c r="N2161" s="11" t="b">
        <v>0</v>
      </c>
      <c r="O2161" s="11" t="b">
        <v>1</v>
      </c>
      <c r="P2161" s="11" t="b">
        <v>0</v>
      </c>
      <c r="Q2161" s="11" t="b">
        <v>1</v>
      </c>
      <c r="R2161" s="11" t="b">
        <v>1</v>
      </c>
      <c r="S2161" s="11" t="b">
        <v>1</v>
      </c>
      <c r="T2161" s="11" t="b">
        <v>0</v>
      </c>
      <c r="U2161" s="11" t="b">
        <v>1</v>
      </c>
      <c r="V2161" s="11" t="b">
        <v>1</v>
      </c>
      <c r="W2161" s="11" t="b">
        <v>0</v>
      </c>
      <c r="X2161" s="11" t="b">
        <v>0</v>
      </c>
      <c r="Y2161" s="11" t="b">
        <v>0</v>
      </c>
      <c r="Z2161" s="11" t="b">
        <v>1</v>
      </c>
      <c r="AA2161" s="11" t="b">
        <v>1</v>
      </c>
      <c r="AB2161" s="11" t="b">
        <v>1</v>
      </c>
      <c r="AC2161" s="11" t="b">
        <v>1</v>
      </c>
      <c r="AD2161" s="11" t="b">
        <v>0</v>
      </c>
      <c r="AE2161" s="11" t="b">
        <v>0</v>
      </c>
      <c r="AF2161" s="11" t="b">
        <v>1</v>
      </c>
      <c r="AG2161" s="11" t="b">
        <v>1</v>
      </c>
    </row>
    <row r="2162" spans="1:33" x14ac:dyDescent="0.2">
      <c r="A2162" s="9">
        <v>2</v>
      </c>
      <c r="B2162" t="s">
        <v>181</v>
      </c>
      <c r="C2162" t="s">
        <v>46</v>
      </c>
      <c r="D2162">
        <v>0</v>
      </c>
      <c r="E2162">
        <v>90469.686130061702</v>
      </c>
      <c r="F2162">
        <v>0</v>
      </c>
      <c r="G2162">
        <v>0</v>
      </c>
      <c r="H2162">
        <v>0</v>
      </c>
      <c r="I2162">
        <v>0</v>
      </c>
      <c r="J2162" s="8">
        <f>SUMIFS(Table1[time],Table1[repetition],Table1[[#This Row],[repetition]],Table1[config],Table1[[#This Row],[config]])</f>
        <v>45316642.741805837</v>
      </c>
      <c r="K2162" s="9">
        <v>90</v>
      </c>
      <c r="L2162" s="9">
        <v>4</v>
      </c>
      <c r="M2162" s="9" t="s">
        <v>150</v>
      </c>
      <c r="N2162" s="9" t="b">
        <v>0</v>
      </c>
      <c r="O2162" s="9" t="b">
        <v>0</v>
      </c>
      <c r="P2162" s="9" t="b">
        <v>0</v>
      </c>
      <c r="Q2162" s="9" t="b">
        <v>0</v>
      </c>
      <c r="R2162" s="9" t="b">
        <v>0</v>
      </c>
      <c r="S2162" s="9" t="b">
        <v>0</v>
      </c>
      <c r="T2162" s="9" t="b">
        <v>1</v>
      </c>
      <c r="U2162" s="9" t="b">
        <v>1</v>
      </c>
      <c r="V2162" s="9" t="b">
        <v>0</v>
      </c>
      <c r="W2162" s="9" t="b">
        <v>1</v>
      </c>
      <c r="X2162" s="9" t="b">
        <v>1</v>
      </c>
      <c r="Y2162" s="9" t="b">
        <v>0</v>
      </c>
      <c r="Z2162" s="9" t="b">
        <v>1</v>
      </c>
      <c r="AA2162" s="9" t="b">
        <v>1</v>
      </c>
      <c r="AB2162" s="9" t="b">
        <v>0</v>
      </c>
      <c r="AC2162" s="9" t="b">
        <v>1</v>
      </c>
      <c r="AD2162" s="9" t="b">
        <v>0</v>
      </c>
      <c r="AE2162" s="9" t="b">
        <v>1</v>
      </c>
      <c r="AF2162" s="9" t="b">
        <v>1</v>
      </c>
      <c r="AG2162" s="9" t="b">
        <v>0</v>
      </c>
    </row>
    <row r="2163" spans="1:33" x14ac:dyDescent="0.2">
      <c r="A2163" s="9">
        <v>3</v>
      </c>
      <c r="B2163" t="s">
        <v>181</v>
      </c>
      <c r="C2163" t="s">
        <v>46</v>
      </c>
      <c r="D2163">
        <v>0</v>
      </c>
      <c r="E2163">
        <v>138023.69144499901</v>
      </c>
      <c r="F2163">
        <v>0</v>
      </c>
      <c r="G2163">
        <v>0</v>
      </c>
      <c r="H2163">
        <v>0</v>
      </c>
      <c r="I2163">
        <v>0</v>
      </c>
      <c r="J2163" s="8">
        <f>SUMIFS(Table1[time],Table1[repetition],Table1[[#This Row],[repetition]],Table1[config],Table1[[#This Row],[config]])</f>
        <v>46350469.787958004</v>
      </c>
      <c r="K2163" s="9">
        <v>90</v>
      </c>
      <c r="L2163" s="9">
        <v>3</v>
      </c>
      <c r="M2163" s="9" t="s">
        <v>151</v>
      </c>
      <c r="N2163" s="9" t="b">
        <v>0</v>
      </c>
      <c r="O2163" s="9" t="b">
        <v>1</v>
      </c>
      <c r="P2163" s="9" t="b">
        <v>1</v>
      </c>
      <c r="Q2163" s="9" t="b">
        <v>0</v>
      </c>
      <c r="R2163" s="9" t="b">
        <v>0</v>
      </c>
      <c r="S2163" s="9" t="b">
        <v>1</v>
      </c>
      <c r="T2163" s="9" t="b">
        <v>1</v>
      </c>
      <c r="U2163" s="9" t="b">
        <v>1</v>
      </c>
      <c r="V2163" s="9" t="b">
        <v>0</v>
      </c>
      <c r="W2163" s="9" t="b">
        <v>1</v>
      </c>
      <c r="X2163" s="9" t="b">
        <v>0</v>
      </c>
      <c r="Y2163" s="9" t="b">
        <v>1</v>
      </c>
      <c r="Z2163" s="9" t="b">
        <v>1</v>
      </c>
      <c r="AA2163" s="9" t="b">
        <v>1</v>
      </c>
      <c r="AB2163" s="9" t="b">
        <v>1</v>
      </c>
      <c r="AC2163" s="9" t="b">
        <v>0</v>
      </c>
      <c r="AD2163" s="9" t="b">
        <v>0</v>
      </c>
      <c r="AE2163" s="9" t="b">
        <v>1</v>
      </c>
      <c r="AF2163" s="9" t="b">
        <v>1</v>
      </c>
      <c r="AG2163" s="9" t="b">
        <v>1</v>
      </c>
    </row>
    <row r="2164" spans="1:33" x14ac:dyDescent="0.2">
      <c r="A2164" s="11">
        <v>1</v>
      </c>
      <c r="B2164" t="s">
        <v>182</v>
      </c>
      <c r="C2164" t="s">
        <v>46</v>
      </c>
      <c r="D2164">
        <v>0</v>
      </c>
      <c r="E2164">
        <v>7204093.2204649998</v>
      </c>
      <c r="F2164">
        <v>0</v>
      </c>
      <c r="G2164">
        <v>0</v>
      </c>
      <c r="H2164">
        <v>0</v>
      </c>
      <c r="I2164">
        <v>0</v>
      </c>
      <c r="J2164" s="10">
        <f>SUMIFS(Table1[time],Table1[repetition],Table1[[#This Row],[repetition]],Table1[config],Table1[[#This Row],[config]])</f>
        <v>46517346.940303072</v>
      </c>
      <c r="K2164" s="11">
        <v>200</v>
      </c>
      <c r="L2164" s="11">
        <v>2</v>
      </c>
      <c r="M2164" s="11" t="s">
        <v>150</v>
      </c>
      <c r="N2164" s="11" t="b">
        <v>1</v>
      </c>
      <c r="O2164" s="11" t="b">
        <v>0</v>
      </c>
      <c r="P2164" s="11" t="b">
        <v>0</v>
      </c>
      <c r="Q2164" s="11" t="b">
        <v>0</v>
      </c>
      <c r="R2164" s="11" t="b">
        <v>0</v>
      </c>
      <c r="S2164" s="11" t="b">
        <v>1</v>
      </c>
      <c r="T2164" s="11" t="b">
        <v>0</v>
      </c>
      <c r="U2164" s="11" t="b">
        <v>1</v>
      </c>
      <c r="V2164" s="11" t="b">
        <v>1</v>
      </c>
      <c r="W2164" s="11" t="b">
        <v>0</v>
      </c>
      <c r="X2164" s="11" t="b">
        <v>0</v>
      </c>
      <c r="Y2164" s="11" t="b">
        <v>0</v>
      </c>
      <c r="Z2164" s="11" t="b">
        <v>0</v>
      </c>
      <c r="AA2164" s="11" t="b">
        <v>1</v>
      </c>
      <c r="AB2164" s="11" t="b">
        <v>0</v>
      </c>
      <c r="AC2164" s="11" t="b">
        <v>0</v>
      </c>
      <c r="AD2164" s="11" t="b">
        <v>0</v>
      </c>
      <c r="AE2164" s="11" t="b">
        <v>0</v>
      </c>
      <c r="AF2164" s="11" t="b">
        <v>0</v>
      </c>
      <c r="AG2164" s="11" t="b">
        <v>1</v>
      </c>
    </row>
    <row r="2165" spans="1:33" x14ac:dyDescent="0.2">
      <c r="A2165" s="9">
        <v>2</v>
      </c>
      <c r="B2165" t="s">
        <v>182</v>
      </c>
      <c r="C2165" t="s">
        <v>46</v>
      </c>
      <c r="D2165">
        <v>0</v>
      </c>
      <c r="E2165">
        <v>7204138.4546789303</v>
      </c>
      <c r="F2165">
        <v>0</v>
      </c>
      <c r="G2165">
        <v>0</v>
      </c>
      <c r="H2165">
        <v>0</v>
      </c>
      <c r="I2165">
        <v>0</v>
      </c>
      <c r="J2165" s="8">
        <f>SUMIFS(Table1[time],Table1[repetition],Table1[[#This Row],[repetition]],Table1[config],Table1[[#This Row],[config]])</f>
        <v>45316642.741805837</v>
      </c>
      <c r="K2165" s="9">
        <v>90</v>
      </c>
      <c r="L2165" s="9">
        <v>18</v>
      </c>
      <c r="M2165" s="9" t="s">
        <v>150</v>
      </c>
      <c r="N2165" s="9" t="b">
        <v>0</v>
      </c>
      <c r="O2165" s="9" t="b">
        <v>1</v>
      </c>
      <c r="P2165" s="9" t="b">
        <v>1</v>
      </c>
      <c r="Q2165" s="9" t="b">
        <v>1</v>
      </c>
      <c r="R2165" s="9" t="b">
        <v>1</v>
      </c>
      <c r="S2165" s="9" t="b">
        <v>0</v>
      </c>
      <c r="T2165" s="9" t="b">
        <v>0</v>
      </c>
      <c r="U2165" s="9" t="b">
        <v>1</v>
      </c>
      <c r="V2165" s="9" t="b">
        <v>0</v>
      </c>
      <c r="W2165" s="9" t="b">
        <v>0</v>
      </c>
      <c r="X2165" s="9" t="b">
        <v>1</v>
      </c>
      <c r="Y2165" s="9" t="b">
        <v>0</v>
      </c>
      <c r="Z2165" s="9" t="b">
        <v>0</v>
      </c>
      <c r="AA2165" s="9" t="b">
        <v>1</v>
      </c>
      <c r="AB2165" s="9" t="b">
        <v>1</v>
      </c>
      <c r="AC2165" s="9" t="b">
        <v>0</v>
      </c>
      <c r="AD2165" s="9" t="b">
        <v>1</v>
      </c>
      <c r="AE2165" s="9" t="b">
        <v>1</v>
      </c>
      <c r="AF2165" s="9" t="b">
        <v>0</v>
      </c>
      <c r="AG2165" s="9" t="b">
        <v>0</v>
      </c>
    </row>
    <row r="2166" spans="1:33" x14ac:dyDescent="0.2">
      <c r="A2166" s="9">
        <v>3</v>
      </c>
      <c r="B2166" t="s">
        <v>182</v>
      </c>
      <c r="C2166" t="s">
        <v>46</v>
      </c>
      <c r="D2166">
        <v>0</v>
      </c>
      <c r="E2166">
        <v>7205268.7299779998</v>
      </c>
      <c r="F2166">
        <v>0</v>
      </c>
      <c r="G2166">
        <v>0</v>
      </c>
      <c r="H2166">
        <v>0</v>
      </c>
      <c r="I2166">
        <v>0</v>
      </c>
      <c r="J2166" s="8">
        <f>SUMIFS(Table1[time],Table1[repetition],Table1[[#This Row],[repetition]],Table1[config],Table1[[#This Row],[config]])</f>
        <v>46350469.787958004</v>
      </c>
      <c r="K2166" s="9">
        <v>100</v>
      </c>
      <c r="L2166" s="9">
        <v>1</v>
      </c>
      <c r="M2166" s="9" t="s">
        <v>149</v>
      </c>
      <c r="N2166" s="9" t="b">
        <v>0</v>
      </c>
      <c r="O2166" s="9" t="b">
        <v>1</v>
      </c>
      <c r="P2166" s="9" t="b">
        <v>1</v>
      </c>
      <c r="Q2166" s="9" t="b">
        <v>1</v>
      </c>
      <c r="R2166" s="9" t="b">
        <v>1</v>
      </c>
      <c r="S2166" s="9" t="b">
        <v>0</v>
      </c>
      <c r="T2166" s="9" t="b">
        <v>1</v>
      </c>
      <c r="U2166" s="9" t="b">
        <v>0</v>
      </c>
      <c r="V2166" s="9" t="b">
        <v>0</v>
      </c>
      <c r="W2166" s="9" t="b">
        <v>1</v>
      </c>
      <c r="X2166" s="9" t="b">
        <v>1</v>
      </c>
      <c r="Y2166" s="9" t="b">
        <v>1</v>
      </c>
      <c r="Z2166" s="9" t="b">
        <v>1</v>
      </c>
      <c r="AA2166" s="9" t="b">
        <v>0</v>
      </c>
      <c r="AB2166" s="9" t="b">
        <v>1</v>
      </c>
      <c r="AC2166" s="9" t="b">
        <v>1</v>
      </c>
      <c r="AD2166" s="9" t="b">
        <v>1</v>
      </c>
      <c r="AE2166" s="9" t="b">
        <v>1</v>
      </c>
      <c r="AF2166" s="9" t="b">
        <v>1</v>
      </c>
      <c r="AG2166" s="9" t="b">
        <v>0</v>
      </c>
    </row>
    <row r="2167" spans="1:33" x14ac:dyDescent="0.2">
      <c r="A2167" s="11">
        <v>1</v>
      </c>
      <c r="B2167" t="s">
        <v>184</v>
      </c>
      <c r="C2167" t="s">
        <v>46</v>
      </c>
      <c r="D2167">
        <v>0</v>
      </c>
      <c r="E2167">
        <v>7204339.5879879799</v>
      </c>
      <c r="F2167">
        <v>0</v>
      </c>
      <c r="G2167">
        <v>0</v>
      </c>
      <c r="H2167">
        <v>0</v>
      </c>
      <c r="I2167">
        <v>0</v>
      </c>
      <c r="J2167" s="10">
        <f>SUMIFS(Table1[time],Table1[repetition],Table1[[#This Row],[repetition]],Table1[config],Table1[[#This Row],[config]])</f>
        <v>46517346.940303072</v>
      </c>
      <c r="K2167" s="11">
        <v>200</v>
      </c>
      <c r="L2167" s="11">
        <v>4</v>
      </c>
      <c r="M2167" s="11" t="s">
        <v>151</v>
      </c>
      <c r="N2167" s="11" t="b">
        <v>1</v>
      </c>
      <c r="O2167" s="11" t="b">
        <v>1</v>
      </c>
      <c r="P2167" s="11" t="b">
        <v>1</v>
      </c>
      <c r="Q2167" s="11" t="b">
        <v>1</v>
      </c>
      <c r="R2167" s="11" t="b">
        <v>1</v>
      </c>
      <c r="S2167" s="11" t="b">
        <v>1</v>
      </c>
      <c r="T2167" s="11" t="b">
        <v>1</v>
      </c>
      <c r="U2167" s="11" t="b">
        <v>1</v>
      </c>
      <c r="V2167" s="11" t="b">
        <v>1</v>
      </c>
      <c r="W2167" s="11" t="b">
        <v>0</v>
      </c>
      <c r="X2167" s="11" t="b">
        <v>0</v>
      </c>
      <c r="Y2167" s="11" t="b">
        <v>0</v>
      </c>
      <c r="Z2167" s="11" t="b">
        <v>0</v>
      </c>
      <c r="AA2167" s="11" t="b">
        <v>0</v>
      </c>
      <c r="AB2167" s="11" t="b">
        <v>1</v>
      </c>
      <c r="AC2167" s="11" t="b">
        <v>0</v>
      </c>
      <c r="AD2167" s="11" t="b">
        <v>1</v>
      </c>
      <c r="AE2167" s="11" t="b">
        <v>0</v>
      </c>
      <c r="AF2167" s="11" t="b">
        <v>1</v>
      </c>
      <c r="AG2167" s="11" t="b">
        <v>0</v>
      </c>
    </row>
    <row r="2168" spans="1:33" x14ac:dyDescent="0.2">
      <c r="A2168" s="11">
        <v>2</v>
      </c>
      <c r="B2168" t="s">
        <v>184</v>
      </c>
      <c r="C2168" t="s">
        <v>46</v>
      </c>
      <c r="D2168">
        <v>0</v>
      </c>
      <c r="E2168">
        <v>7204768.8637301298</v>
      </c>
      <c r="F2168">
        <v>0</v>
      </c>
      <c r="G2168">
        <v>0</v>
      </c>
      <c r="H2168">
        <v>0</v>
      </c>
      <c r="I2168">
        <v>0</v>
      </c>
      <c r="J2168" s="10">
        <f>SUMIFS(Table1[time],Table1[repetition],Table1[[#This Row],[repetition]],Table1[config],Table1[[#This Row],[config]])</f>
        <v>45316642.741805837</v>
      </c>
      <c r="K2168" s="11">
        <v>90</v>
      </c>
      <c r="L2168" s="11">
        <v>18</v>
      </c>
      <c r="M2168" s="11" t="s">
        <v>150</v>
      </c>
      <c r="N2168" s="11" t="b">
        <v>0</v>
      </c>
      <c r="O2168" s="11" t="b">
        <v>1</v>
      </c>
      <c r="P2168" s="11" t="b">
        <v>1</v>
      </c>
      <c r="Q2168" s="11" t="b">
        <v>1</v>
      </c>
      <c r="R2168" s="11" t="b">
        <v>1</v>
      </c>
      <c r="S2168" s="11" t="b">
        <v>0</v>
      </c>
      <c r="T2168" s="11" t="b">
        <v>0</v>
      </c>
      <c r="U2168" s="11" t="b">
        <v>1</v>
      </c>
      <c r="V2168" s="11" t="b">
        <v>0</v>
      </c>
      <c r="W2168" s="11" t="b">
        <v>0</v>
      </c>
      <c r="X2168" s="11" t="b">
        <v>1</v>
      </c>
      <c r="Y2168" s="11" t="b">
        <v>0</v>
      </c>
      <c r="Z2168" s="11" t="b">
        <v>0</v>
      </c>
      <c r="AA2168" s="11" t="b">
        <v>1</v>
      </c>
      <c r="AB2168" s="11" t="b">
        <v>1</v>
      </c>
      <c r="AC2168" s="11" t="b">
        <v>0</v>
      </c>
      <c r="AD2168" s="11" t="b">
        <v>1</v>
      </c>
      <c r="AE2168" s="11" t="b">
        <v>1</v>
      </c>
      <c r="AF2168" s="11" t="b">
        <v>0</v>
      </c>
      <c r="AG2168" s="11" t="b">
        <v>0</v>
      </c>
    </row>
    <row r="2169" spans="1:33" x14ac:dyDescent="0.2">
      <c r="A2169" s="11">
        <v>3</v>
      </c>
      <c r="B2169" t="s">
        <v>184</v>
      </c>
      <c r="C2169" t="s">
        <v>46</v>
      </c>
      <c r="D2169">
        <v>0</v>
      </c>
      <c r="E2169">
        <v>7202771.9308740003</v>
      </c>
      <c r="F2169">
        <v>0</v>
      </c>
      <c r="G2169">
        <v>0</v>
      </c>
      <c r="H2169">
        <v>0</v>
      </c>
      <c r="I2169">
        <v>0</v>
      </c>
      <c r="J2169" s="10">
        <f>SUMIFS(Table1[time],Table1[repetition],Table1[[#This Row],[repetition]],Table1[config],Table1[[#This Row],[config]])</f>
        <v>46350469.787958004</v>
      </c>
      <c r="K2169" s="11">
        <v>600</v>
      </c>
      <c r="L2169" s="11">
        <v>6</v>
      </c>
      <c r="M2169" s="11" t="s">
        <v>151</v>
      </c>
      <c r="N2169" s="11" t="b">
        <v>1</v>
      </c>
      <c r="O2169" s="11" t="b">
        <v>1</v>
      </c>
      <c r="P2169" s="11" t="b">
        <v>1</v>
      </c>
      <c r="Q2169" s="11" t="b">
        <v>1</v>
      </c>
      <c r="R2169" s="11" t="b">
        <v>0</v>
      </c>
      <c r="S2169" s="11" t="b">
        <v>1</v>
      </c>
      <c r="T2169" s="11" t="b">
        <v>1</v>
      </c>
      <c r="U2169" s="11" t="b">
        <v>1</v>
      </c>
      <c r="V2169" s="11" t="b">
        <v>0</v>
      </c>
      <c r="W2169" s="11" t="b">
        <v>1</v>
      </c>
      <c r="X2169" s="11" t="b">
        <v>0</v>
      </c>
      <c r="Y2169" s="11" t="b">
        <v>1</v>
      </c>
      <c r="Z2169" s="11" t="b">
        <v>1</v>
      </c>
      <c r="AA2169" s="11" t="b">
        <v>0</v>
      </c>
      <c r="AB2169" s="11" t="b">
        <v>1</v>
      </c>
      <c r="AC2169" s="11" t="b">
        <v>1</v>
      </c>
      <c r="AD2169" s="11" t="b">
        <v>1</v>
      </c>
      <c r="AE2169" s="11" t="b">
        <v>0</v>
      </c>
      <c r="AF2169" s="11" t="b">
        <v>0</v>
      </c>
      <c r="AG2169" s="11" t="b">
        <v>0</v>
      </c>
    </row>
    <row r="2170" spans="1:33" x14ac:dyDescent="0.2">
      <c r="A2170" s="11">
        <v>1</v>
      </c>
      <c r="B2170" t="s">
        <v>183</v>
      </c>
      <c r="C2170" t="s">
        <v>46</v>
      </c>
      <c r="D2170">
        <v>0</v>
      </c>
      <c r="E2170">
        <v>152555.12484203701</v>
      </c>
      <c r="F2170">
        <v>0</v>
      </c>
      <c r="G2170">
        <v>0</v>
      </c>
      <c r="H2170">
        <v>0</v>
      </c>
      <c r="I2170">
        <v>0</v>
      </c>
      <c r="J2170" s="10">
        <f>SUMIFS(Table1[time],Table1[repetition],Table1[[#This Row],[repetition]],Table1[config],Table1[[#This Row],[config]])</f>
        <v>46517346.940303072</v>
      </c>
      <c r="K2170" s="11">
        <v>200</v>
      </c>
      <c r="L2170" s="11">
        <v>18</v>
      </c>
      <c r="M2170" s="11" t="s">
        <v>151</v>
      </c>
      <c r="N2170" s="11" t="b">
        <v>1</v>
      </c>
      <c r="O2170" s="11" t="b">
        <v>0</v>
      </c>
      <c r="P2170" s="11" t="b">
        <v>0</v>
      </c>
      <c r="Q2170" s="11" t="b">
        <v>0</v>
      </c>
      <c r="R2170" s="11" t="b">
        <v>1</v>
      </c>
      <c r="S2170" s="11" t="b">
        <v>0</v>
      </c>
      <c r="T2170" s="11" t="b">
        <v>0</v>
      </c>
      <c r="U2170" s="11" t="b">
        <v>0</v>
      </c>
      <c r="V2170" s="11" t="b">
        <v>0</v>
      </c>
      <c r="W2170" s="11" t="b">
        <v>0</v>
      </c>
      <c r="X2170" s="11" t="b">
        <v>0</v>
      </c>
      <c r="Y2170" s="11" t="b">
        <v>1</v>
      </c>
      <c r="Z2170" s="11" t="b">
        <v>0</v>
      </c>
      <c r="AA2170" s="11" t="b">
        <v>1</v>
      </c>
      <c r="AB2170" s="11" t="b">
        <v>1</v>
      </c>
      <c r="AC2170" s="11" t="b">
        <v>1</v>
      </c>
      <c r="AD2170" s="11" t="b">
        <v>0</v>
      </c>
      <c r="AE2170" s="11" t="b">
        <v>0</v>
      </c>
      <c r="AF2170" s="11" t="b">
        <v>1</v>
      </c>
      <c r="AG2170" s="11" t="b">
        <v>1</v>
      </c>
    </row>
    <row r="2171" spans="1:33" x14ac:dyDescent="0.2">
      <c r="A2171" s="9">
        <v>2</v>
      </c>
      <c r="B2171" t="s">
        <v>183</v>
      </c>
      <c r="C2171" t="s">
        <v>46</v>
      </c>
      <c r="D2171">
        <v>0</v>
      </c>
      <c r="E2171">
        <v>89317.355391103702</v>
      </c>
      <c r="F2171">
        <v>0</v>
      </c>
      <c r="G2171">
        <v>0</v>
      </c>
      <c r="H2171">
        <v>0</v>
      </c>
      <c r="I2171">
        <v>0</v>
      </c>
      <c r="J2171" s="8">
        <f>SUMIFS(Table1[time],Table1[repetition],Table1[[#This Row],[repetition]],Table1[config],Table1[[#This Row],[config]])</f>
        <v>45316642.741805837</v>
      </c>
      <c r="K2171" s="9">
        <v>90</v>
      </c>
      <c r="L2171" s="9">
        <v>5</v>
      </c>
      <c r="M2171" s="9" t="s">
        <v>150</v>
      </c>
      <c r="N2171" s="9" t="b">
        <v>1</v>
      </c>
      <c r="O2171" s="9" t="b">
        <v>1</v>
      </c>
      <c r="P2171" s="9" t="b">
        <v>1</v>
      </c>
      <c r="Q2171" s="9" t="b">
        <v>1</v>
      </c>
      <c r="R2171" s="9" t="b">
        <v>0</v>
      </c>
      <c r="S2171" s="9" t="b">
        <v>1</v>
      </c>
      <c r="T2171" s="9" t="b">
        <v>1</v>
      </c>
      <c r="U2171" s="9" t="b">
        <v>0</v>
      </c>
      <c r="V2171" s="9" t="b">
        <v>1</v>
      </c>
      <c r="W2171" s="9" t="b">
        <v>1</v>
      </c>
      <c r="X2171" s="9" t="b">
        <v>0</v>
      </c>
      <c r="Y2171" s="9" t="b">
        <v>1</v>
      </c>
      <c r="Z2171" s="9" t="b">
        <v>0</v>
      </c>
      <c r="AA2171" s="9" t="b">
        <v>0</v>
      </c>
      <c r="AB2171" s="9" t="b">
        <v>0</v>
      </c>
      <c r="AC2171" s="9" t="b">
        <v>0</v>
      </c>
      <c r="AD2171" s="9" t="b">
        <v>0</v>
      </c>
      <c r="AE2171" s="9" t="b">
        <v>1</v>
      </c>
      <c r="AF2171" s="9" t="b">
        <v>0</v>
      </c>
      <c r="AG2171" s="9" t="b">
        <v>1</v>
      </c>
    </row>
    <row r="2172" spans="1:33" x14ac:dyDescent="0.2">
      <c r="A2172" s="9">
        <v>3</v>
      </c>
      <c r="B2172" t="s">
        <v>183</v>
      </c>
      <c r="C2172" t="s">
        <v>46</v>
      </c>
      <c r="D2172">
        <v>0</v>
      </c>
      <c r="E2172">
        <v>115399.660977003</v>
      </c>
      <c r="F2172">
        <v>0</v>
      </c>
      <c r="G2172">
        <v>0</v>
      </c>
      <c r="H2172">
        <v>0</v>
      </c>
      <c r="I2172">
        <v>0</v>
      </c>
      <c r="J2172" s="8">
        <f>SUMIFS(Table1[time],Table1[repetition],Table1[[#This Row],[repetition]],Table1[config],Table1[[#This Row],[config]])</f>
        <v>46350469.787958004</v>
      </c>
      <c r="K2172" s="9">
        <v>0</v>
      </c>
      <c r="L2172" s="9">
        <v>4</v>
      </c>
      <c r="M2172" s="9" t="s">
        <v>149</v>
      </c>
      <c r="N2172" s="9" t="b">
        <v>1</v>
      </c>
      <c r="O2172" s="9" t="b">
        <v>0</v>
      </c>
      <c r="P2172" s="9" t="b">
        <v>1</v>
      </c>
      <c r="Q2172" s="9" t="b">
        <v>0</v>
      </c>
      <c r="R2172" s="9" t="b">
        <v>1</v>
      </c>
      <c r="S2172" s="9" t="b">
        <v>0</v>
      </c>
      <c r="T2172" s="9" t="b">
        <v>1</v>
      </c>
      <c r="U2172" s="9" t="b">
        <v>0</v>
      </c>
      <c r="V2172" s="9" t="b">
        <v>1</v>
      </c>
      <c r="W2172" s="9" t="b">
        <v>0</v>
      </c>
      <c r="X2172" s="9" t="b">
        <v>1</v>
      </c>
      <c r="Y2172" s="9" t="b">
        <v>0</v>
      </c>
      <c r="Z2172" s="9" t="b">
        <v>1</v>
      </c>
      <c r="AA2172" s="9" t="b">
        <v>0</v>
      </c>
      <c r="AB2172" s="9" t="b">
        <v>1</v>
      </c>
      <c r="AC2172" s="9" t="b">
        <v>0</v>
      </c>
      <c r="AD2172" s="9" t="b">
        <v>1</v>
      </c>
      <c r="AE2172" s="9" t="b">
        <v>0</v>
      </c>
      <c r="AF2172" s="9" t="b">
        <v>1</v>
      </c>
      <c r="AG2172" s="9" t="b">
        <v>0</v>
      </c>
    </row>
    <row r="2173" spans="1:33" x14ac:dyDescent="0.2">
      <c r="A2173" s="9">
        <v>1</v>
      </c>
      <c r="B2173" t="s">
        <v>185</v>
      </c>
      <c r="C2173" t="s">
        <v>46</v>
      </c>
      <c r="D2173">
        <v>0</v>
      </c>
      <c r="E2173">
        <v>139209.03447799999</v>
      </c>
      <c r="F2173">
        <v>0</v>
      </c>
      <c r="G2173">
        <v>0</v>
      </c>
      <c r="H2173">
        <v>0</v>
      </c>
      <c r="I2173">
        <v>0</v>
      </c>
      <c r="J2173" s="8">
        <f>SUMIFS(Table1[time],Table1[repetition],Table1[[#This Row],[repetition]],Table1[config],Table1[[#This Row],[config]])</f>
        <v>46517346.940303072</v>
      </c>
      <c r="K2173" s="9">
        <v>600</v>
      </c>
      <c r="L2173" s="9">
        <v>1</v>
      </c>
      <c r="M2173" s="9" t="s">
        <v>149</v>
      </c>
      <c r="N2173" s="9" t="b">
        <v>0</v>
      </c>
      <c r="O2173" s="9" t="b">
        <v>1</v>
      </c>
      <c r="P2173" s="9" t="b">
        <v>1</v>
      </c>
      <c r="Q2173" s="9" t="b">
        <v>1</v>
      </c>
      <c r="R2173" s="9" t="b">
        <v>1</v>
      </c>
      <c r="S2173" s="9" t="b">
        <v>0</v>
      </c>
      <c r="T2173" s="9" t="b">
        <v>1</v>
      </c>
      <c r="U2173" s="9" t="b">
        <v>0</v>
      </c>
      <c r="V2173" s="9" t="b">
        <v>0</v>
      </c>
      <c r="W2173" s="9" t="b">
        <v>1</v>
      </c>
      <c r="X2173" s="9" t="b">
        <v>1</v>
      </c>
      <c r="Y2173" s="9" t="b">
        <v>1</v>
      </c>
      <c r="Z2173" s="9" t="b">
        <v>1</v>
      </c>
      <c r="AA2173" s="9" t="b">
        <v>0</v>
      </c>
      <c r="AB2173" s="9" t="b">
        <v>1</v>
      </c>
      <c r="AC2173" s="9" t="b">
        <v>1</v>
      </c>
      <c r="AD2173" s="9" t="b">
        <v>1</v>
      </c>
      <c r="AE2173" s="9" t="b">
        <v>1</v>
      </c>
      <c r="AF2173" s="9" t="b">
        <v>1</v>
      </c>
      <c r="AG2173" s="9" t="b">
        <v>0</v>
      </c>
    </row>
    <row r="2174" spans="1:33" x14ac:dyDescent="0.2">
      <c r="A2174" s="9">
        <v>2</v>
      </c>
      <c r="B2174" t="s">
        <v>185</v>
      </c>
      <c r="C2174" t="s">
        <v>46</v>
      </c>
      <c r="D2174">
        <v>0</v>
      </c>
      <c r="E2174">
        <v>77857.787278015094</v>
      </c>
      <c r="F2174">
        <v>0</v>
      </c>
      <c r="G2174">
        <v>0</v>
      </c>
      <c r="H2174">
        <v>0</v>
      </c>
      <c r="I2174">
        <v>0</v>
      </c>
      <c r="J2174" s="8">
        <f>SUMIFS(Table1[time],Table1[repetition],Table1[[#This Row],[repetition]],Table1[config],Table1[[#This Row],[config]])</f>
        <v>45316642.741805837</v>
      </c>
      <c r="K2174" s="9">
        <v>90</v>
      </c>
      <c r="L2174" s="9">
        <v>4</v>
      </c>
      <c r="M2174" s="9" t="s">
        <v>150</v>
      </c>
      <c r="N2174" s="9" t="b">
        <v>0</v>
      </c>
      <c r="O2174" s="9" t="b">
        <v>0</v>
      </c>
      <c r="P2174" s="9" t="b">
        <v>0</v>
      </c>
      <c r="Q2174" s="9" t="b">
        <v>0</v>
      </c>
      <c r="R2174" s="9" t="b">
        <v>0</v>
      </c>
      <c r="S2174" s="9" t="b">
        <v>0</v>
      </c>
      <c r="T2174" s="9" t="b">
        <v>1</v>
      </c>
      <c r="U2174" s="9" t="b">
        <v>1</v>
      </c>
      <c r="V2174" s="9" t="b">
        <v>0</v>
      </c>
      <c r="W2174" s="9" t="b">
        <v>1</v>
      </c>
      <c r="X2174" s="9" t="b">
        <v>1</v>
      </c>
      <c r="Y2174" s="9" t="b">
        <v>0</v>
      </c>
      <c r="Z2174" s="9" t="b">
        <v>1</v>
      </c>
      <c r="AA2174" s="9" t="b">
        <v>1</v>
      </c>
      <c r="AB2174" s="9" t="b">
        <v>0</v>
      </c>
      <c r="AC2174" s="9" t="b">
        <v>1</v>
      </c>
      <c r="AD2174" s="9" t="b">
        <v>0</v>
      </c>
      <c r="AE2174" s="9" t="b">
        <v>1</v>
      </c>
      <c r="AF2174" s="9" t="b">
        <v>1</v>
      </c>
      <c r="AG2174" s="9" t="b">
        <v>0</v>
      </c>
    </row>
    <row r="2175" spans="1:33" x14ac:dyDescent="0.2">
      <c r="A2175" s="9">
        <v>3</v>
      </c>
      <c r="B2175" t="s">
        <v>185</v>
      </c>
      <c r="C2175" t="s">
        <v>46</v>
      </c>
      <c r="D2175">
        <v>0</v>
      </c>
      <c r="E2175">
        <v>122918.546155</v>
      </c>
      <c r="F2175">
        <v>0</v>
      </c>
      <c r="G2175">
        <v>0</v>
      </c>
      <c r="H2175">
        <v>0</v>
      </c>
      <c r="I2175">
        <v>0</v>
      </c>
      <c r="J2175" s="8">
        <f>SUMIFS(Table1[time],Table1[repetition],Table1[[#This Row],[repetition]],Table1[config],Table1[[#This Row],[config]])</f>
        <v>46350469.787958004</v>
      </c>
      <c r="K2175" s="9">
        <v>90</v>
      </c>
      <c r="L2175" s="9">
        <v>3</v>
      </c>
      <c r="M2175" s="9" t="s">
        <v>151</v>
      </c>
      <c r="N2175" s="9" t="b">
        <v>0</v>
      </c>
      <c r="O2175" s="9" t="b">
        <v>1</v>
      </c>
      <c r="P2175" s="9" t="b">
        <v>1</v>
      </c>
      <c r="Q2175" s="9" t="b">
        <v>0</v>
      </c>
      <c r="R2175" s="9" t="b">
        <v>0</v>
      </c>
      <c r="S2175" s="9" t="b">
        <v>1</v>
      </c>
      <c r="T2175" s="9" t="b">
        <v>1</v>
      </c>
      <c r="U2175" s="9" t="b">
        <v>1</v>
      </c>
      <c r="V2175" s="9" t="b">
        <v>0</v>
      </c>
      <c r="W2175" s="9" t="b">
        <v>1</v>
      </c>
      <c r="X2175" s="9" t="b">
        <v>0</v>
      </c>
      <c r="Y2175" s="9" t="b">
        <v>1</v>
      </c>
      <c r="Z2175" s="9" t="b">
        <v>1</v>
      </c>
      <c r="AA2175" s="9" t="b">
        <v>1</v>
      </c>
      <c r="AB2175" s="9" t="b">
        <v>1</v>
      </c>
      <c r="AC2175" s="9" t="b">
        <v>0</v>
      </c>
      <c r="AD2175" s="9" t="b">
        <v>0</v>
      </c>
      <c r="AE2175" s="9" t="b">
        <v>1</v>
      </c>
      <c r="AF2175" s="9" t="b">
        <v>1</v>
      </c>
      <c r="AG2175" s="9" t="b">
        <v>1</v>
      </c>
    </row>
    <row r="2176" spans="1:33" x14ac:dyDescent="0.2">
      <c r="A2176" s="11">
        <v>1</v>
      </c>
      <c r="B2176" t="s">
        <v>186</v>
      </c>
      <c r="C2176" t="s">
        <v>46</v>
      </c>
      <c r="D2176">
        <v>0</v>
      </c>
      <c r="E2176">
        <v>108999.337036977</v>
      </c>
      <c r="F2176">
        <v>0</v>
      </c>
      <c r="G2176">
        <v>0</v>
      </c>
      <c r="H2176">
        <v>0</v>
      </c>
      <c r="I2176">
        <v>0</v>
      </c>
      <c r="J2176" s="10">
        <f>SUMIFS(Table1[time],Table1[repetition],Table1[[#This Row],[repetition]],Table1[config],Table1[[#This Row],[config]])</f>
        <v>46517346.940303072</v>
      </c>
      <c r="K2176" s="11">
        <v>600</v>
      </c>
      <c r="L2176" s="11">
        <v>4</v>
      </c>
      <c r="M2176" s="11" t="s">
        <v>151</v>
      </c>
      <c r="N2176" s="11" t="b">
        <v>0</v>
      </c>
      <c r="O2176" s="11" t="b">
        <v>0</v>
      </c>
      <c r="P2176" s="11" t="b">
        <v>1</v>
      </c>
      <c r="Q2176" s="11" t="b">
        <v>0</v>
      </c>
      <c r="R2176" s="11" t="b">
        <v>0</v>
      </c>
      <c r="S2176" s="11" t="b">
        <v>1</v>
      </c>
      <c r="T2176" s="11" t="b">
        <v>1</v>
      </c>
      <c r="U2176" s="11" t="b">
        <v>0</v>
      </c>
      <c r="V2176" s="11" t="b">
        <v>0</v>
      </c>
      <c r="W2176" s="11" t="b">
        <v>1</v>
      </c>
      <c r="X2176" s="11" t="b">
        <v>0</v>
      </c>
      <c r="Y2176" s="11" t="b">
        <v>0</v>
      </c>
      <c r="Z2176" s="11" t="b">
        <v>1</v>
      </c>
      <c r="AA2176" s="11" t="b">
        <v>1</v>
      </c>
      <c r="AB2176" s="11" t="b">
        <v>1</v>
      </c>
      <c r="AC2176" s="11" t="b">
        <v>1</v>
      </c>
      <c r="AD2176" s="11" t="b">
        <v>0</v>
      </c>
      <c r="AE2176" s="11" t="b">
        <v>0</v>
      </c>
      <c r="AF2176" s="11" t="b">
        <v>1</v>
      </c>
      <c r="AG2176" s="11" t="b">
        <v>0</v>
      </c>
    </row>
    <row r="2177" spans="1:33" x14ac:dyDescent="0.2">
      <c r="A2177" s="9">
        <v>2</v>
      </c>
      <c r="B2177" t="s">
        <v>186</v>
      </c>
      <c r="C2177" t="s">
        <v>46</v>
      </c>
      <c r="D2177">
        <v>0</v>
      </c>
      <c r="E2177">
        <v>65378.3332109451</v>
      </c>
      <c r="F2177">
        <v>0</v>
      </c>
      <c r="G2177">
        <v>0</v>
      </c>
      <c r="H2177">
        <v>0</v>
      </c>
      <c r="I2177">
        <v>0</v>
      </c>
      <c r="J2177" s="8">
        <f>SUMIFS(Table1[time],Table1[repetition],Table1[[#This Row],[repetition]],Table1[config],Table1[[#This Row],[config]])</f>
        <v>45316642.741805837</v>
      </c>
      <c r="K2177" s="9">
        <v>90</v>
      </c>
      <c r="L2177" s="9">
        <v>4</v>
      </c>
      <c r="M2177" s="9" t="s">
        <v>150</v>
      </c>
      <c r="N2177" s="9" t="b">
        <v>0</v>
      </c>
      <c r="O2177" s="9" t="b">
        <v>0</v>
      </c>
      <c r="P2177" s="9" t="b">
        <v>0</v>
      </c>
      <c r="Q2177" s="9" t="b">
        <v>0</v>
      </c>
      <c r="R2177" s="9" t="b">
        <v>0</v>
      </c>
      <c r="S2177" s="9" t="b">
        <v>0</v>
      </c>
      <c r="T2177" s="9" t="b">
        <v>1</v>
      </c>
      <c r="U2177" s="9" t="b">
        <v>1</v>
      </c>
      <c r="V2177" s="9" t="b">
        <v>0</v>
      </c>
      <c r="W2177" s="9" t="b">
        <v>1</v>
      </c>
      <c r="X2177" s="9" t="b">
        <v>1</v>
      </c>
      <c r="Y2177" s="9" t="b">
        <v>0</v>
      </c>
      <c r="Z2177" s="9" t="b">
        <v>1</v>
      </c>
      <c r="AA2177" s="9" t="b">
        <v>1</v>
      </c>
      <c r="AB2177" s="9" t="b">
        <v>0</v>
      </c>
      <c r="AC2177" s="9" t="b">
        <v>1</v>
      </c>
      <c r="AD2177" s="9" t="b">
        <v>0</v>
      </c>
      <c r="AE2177" s="9" t="b">
        <v>1</v>
      </c>
      <c r="AF2177" s="9" t="b">
        <v>1</v>
      </c>
      <c r="AG2177" s="9" t="b">
        <v>0</v>
      </c>
    </row>
    <row r="2178" spans="1:33" x14ac:dyDescent="0.2">
      <c r="A2178" s="9">
        <v>3</v>
      </c>
      <c r="B2178" t="s">
        <v>186</v>
      </c>
      <c r="C2178" t="s">
        <v>46</v>
      </c>
      <c r="D2178">
        <v>0</v>
      </c>
      <c r="E2178">
        <v>165066.05268399999</v>
      </c>
      <c r="F2178">
        <v>0</v>
      </c>
      <c r="G2178">
        <v>0</v>
      </c>
      <c r="H2178">
        <v>0</v>
      </c>
      <c r="I2178">
        <v>0</v>
      </c>
      <c r="J2178" s="8">
        <f>SUMIFS(Table1[time],Table1[repetition],Table1[[#This Row],[repetition]],Table1[config],Table1[[#This Row],[config]])</f>
        <v>46350469.787958004</v>
      </c>
      <c r="K2178" s="9">
        <v>0</v>
      </c>
      <c r="L2178" s="9">
        <v>4</v>
      </c>
      <c r="M2178" s="9" t="s">
        <v>149</v>
      </c>
      <c r="N2178" s="9" t="b">
        <v>1</v>
      </c>
      <c r="O2178" s="9" t="b">
        <v>0</v>
      </c>
      <c r="P2178" s="9" t="b">
        <v>1</v>
      </c>
      <c r="Q2178" s="9" t="b">
        <v>0</v>
      </c>
      <c r="R2178" s="9" t="b">
        <v>1</v>
      </c>
      <c r="S2178" s="9" t="b">
        <v>0</v>
      </c>
      <c r="T2178" s="9" t="b">
        <v>1</v>
      </c>
      <c r="U2178" s="9" t="b">
        <v>0</v>
      </c>
      <c r="V2178" s="9" t="b">
        <v>1</v>
      </c>
      <c r="W2178" s="9" t="b">
        <v>0</v>
      </c>
      <c r="X2178" s="9" t="b">
        <v>1</v>
      </c>
      <c r="Y2178" s="9" t="b">
        <v>0</v>
      </c>
      <c r="Z2178" s="9" t="b">
        <v>1</v>
      </c>
      <c r="AA2178" s="9" t="b">
        <v>0</v>
      </c>
      <c r="AB2178" s="9" t="b">
        <v>1</v>
      </c>
      <c r="AC2178" s="9" t="b">
        <v>0</v>
      </c>
      <c r="AD2178" s="9" t="b">
        <v>1</v>
      </c>
      <c r="AE2178" s="9" t="b">
        <v>0</v>
      </c>
      <c r="AF2178" s="9" t="b">
        <v>1</v>
      </c>
      <c r="AG2178" s="9" t="b">
        <v>0</v>
      </c>
    </row>
    <row r="2179" spans="1:33" x14ac:dyDescent="0.2">
      <c r="A2179" s="11">
        <v>1</v>
      </c>
      <c r="B2179" t="s">
        <v>187</v>
      </c>
      <c r="C2179" t="s">
        <v>46</v>
      </c>
      <c r="D2179">
        <v>0</v>
      </c>
      <c r="E2179">
        <v>7203267.7377129998</v>
      </c>
      <c r="F2179">
        <v>0</v>
      </c>
      <c r="G2179">
        <v>0</v>
      </c>
      <c r="H2179">
        <v>0</v>
      </c>
      <c r="I2179">
        <v>0</v>
      </c>
      <c r="J2179" s="10">
        <f>SUMIFS(Table1[time],Table1[repetition],Table1[[#This Row],[repetition]],Table1[config],Table1[[#This Row],[config]])</f>
        <v>46517346.940303072</v>
      </c>
      <c r="K2179" s="11">
        <v>600</v>
      </c>
      <c r="L2179" s="11">
        <v>18</v>
      </c>
      <c r="M2179" s="11" t="s">
        <v>150</v>
      </c>
      <c r="N2179" s="11" t="b">
        <v>0</v>
      </c>
      <c r="O2179" s="11" t="b">
        <v>1</v>
      </c>
      <c r="P2179" s="11" t="b">
        <v>0</v>
      </c>
      <c r="Q2179" s="11" t="b">
        <v>0</v>
      </c>
      <c r="R2179" s="11" t="b">
        <v>1</v>
      </c>
      <c r="S2179" s="11" t="b">
        <v>1</v>
      </c>
      <c r="T2179" s="11" t="b">
        <v>1</v>
      </c>
      <c r="U2179" s="11" t="b">
        <v>0</v>
      </c>
      <c r="V2179" s="11" t="b">
        <v>1</v>
      </c>
      <c r="W2179" s="11" t="b">
        <v>0</v>
      </c>
      <c r="X2179" s="11" t="b">
        <v>0</v>
      </c>
      <c r="Y2179" s="11" t="b">
        <v>0</v>
      </c>
      <c r="Z2179" s="11" t="b">
        <v>1</v>
      </c>
      <c r="AA2179" s="11" t="b">
        <v>0</v>
      </c>
      <c r="AB2179" s="11" t="b">
        <v>0</v>
      </c>
      <c r="AC2179" s="11" t="b">
        <v>1</v>
      </c>
      <c r="AD2179" s="11" t="b">
        <v>1</v>
      </c>
      <c r="AE2179" s="11" t="b">
        <v>0</v>
      </c>
      <c r="AF2179" s="11" t="b">
        <v>1</v>
      </c>
      <c r="AG2179" s="11" t="b">
        <v>1</v>
      </c>
    </row>
    <row r="2180" spans="1:33" x14ac:dyDescent="0.2">
      <c r="A2180" s="11">
        <v>2</v>
      </c>
      <c r="B2180" t="s">
        <v>187</v>
      </c>
      <c r="C2180" t="s">
        <v>46</v>
      </c>
      <c r="D2180">
        <v>0</v>
      </c>
      <c r="E2180">
        <v>7202955.0409400798</v>
      </c>
      <c r="F2180">
        <v>0</v>
      </c>
      <c r="G2180">
        <v>0</v>
      </c>
      <c r="H2180">
        <v>0</v>
      </c>
      <c r="I2180">
        <v>0</v>
      </c>
      <c r="J2180" s="10">
        <f>SUMIFS(Table1[time],Table1[repetition],Table1[[#This Row],[repetition]],Table1[config],Table1[[#This Row],[config]])</f>
        <v>45316642.741805837</v>
      </c>
      <c r="K2180" s="11">
        <v>90</v>
      </c>
      <c r="L2180" s="11">
        <v>18</v>
      </c>
      <c r="M2180" s="11" t="s">
        <v>150</v>
      </c>
      <c r="N2180" s="11" t="b">
        <v>0</v>
      </c>
      <c r="O2180" s="11" t="b">
        <v>1</v>
      </c>
      <c r="P2180" s="11" t="b">
        <v>1</v>
      </c>
      <c r="Q2180" s="11" t="b">
        <v>1</v>
      </c>
      <c r="R2180" s="11" t="b">
        <v>1</v>
      </c>
      <c r="S2180" s="11" t="b">
        <v>0</v>
      </c>
      <c r="T2180" s="11" t="b">
        <v>0</v>
      </c>
      <c r="U2180" s="11" t="b">
        <v>1</v>
      </c>
      <c r="V2180" s="11" t="b">
        <v>0</v>
      </c>
      <c r="W2180" s="11" t="b">
        <v>0</v>
      </c>
      <c r="X2180" s="11" t="b">
        <v>1</v>
      </c>
      <c r="Y2180" s="11" t="b">
        <v>0</v>
      </c>
      <c r="Z2180" s="11" t="b">
        <v>0</v>
      </c>
      <c r="AA2180" s="11" t="b">
        <v>1</v>
      </c>
      <c r="AB2180" s="11" t="b">
        <v>1</v>
      </c>
      <c r="AC2180" s="11" t="b">
        <v>0</v>
      </c>
      <c r="AD2180" s="11" t="b">
        <v>1</v>
      </c>
      <c r="AE2180" s="11" t="b">
        <v>1</v>
      </c>
      <c r="AF2180" s="11" t="b">
        <v>0</v>
      </c>
      <c r="AG2180" s="11" t="b">
        <v>0</v>
      </c>
    </row>
    <row r="2181" spans="1:33" x14ac:dyDescent="0.2">
      <c r="A2181" s="9">
        <v>3</v>
      </c>
      <c r="B2181" t="s">
        <v>187</v>
      </c>
      <c r="C2181" t="s">
        <v>46</v>
      </c>
      <c r="D2181">
        <v>0</v>
      </c>
      <c r="E2181">
        <v>7203998.0061299996</v>
      </c>
      <c r="F2181">
        <v>0</v>
      </c>
      <c r="G2181">
        <v>0</v>
      </c>
      <c r="H2181">
        <v>0</v>
      </c>
      <c r="I2181">
        <v>0</v>
      </c>
      <c r="J2181" s="8">
        <f>SUMIFS(Table1[time],Table1[repetition],Table1[[#This Row],[repetition]],Table1[config],Table1[[#This Row],[config]])</f>
        <v>46350469.787958004</v>
      </c>
      <c r="K2181" s="9">
        <v>90</v>
      </c>
      <c r="L2181" s="9">
        <v>18</v>
      </c>
      <c r="M2181" s="9" t="s">
        <v>150</v>
      </c>
      <c r="N2181" s="9" t="b">
        <v>0</v>
      </c>
      <c r="O2181" s="9" t="b">
        <v>1</v>
      </c>
      <c r="P2181" s="9" t="b">
        <v>1</v>
      </c>
      <c r="Q2181" s="9" t="b">
        <v>1</v>
      </c>
      <c r="R2181" s="9" t="b">
        <v>1</v>
      </c>
      <c r="S2181" s="9" t="b">
        <v>0</v>
      </c>
      <c r="T2181" s="9" t="b">
        <v>0</v>
      </c>
      <c r="U2181" s="9" t="b">
        <v>1</v>
      </c>
      <c r="V2181" s="9" t="b">
        <v>0</v>
      </c>
      <c r="W2181" s="9" t="b">
        <v>0</v>
      </c>
      <c r="X2181" s="9" t="b">
        <v>1</v>
      </c>
      <c r="Y2181" s="9" t="b">
        <v>0</v>
      </c>
      <c r="Z2181" s="9" t="b">
        <v>0</v>
      </c>
      <c r="AA2181" s="9" t="b">
        <v>1</v>
      </c>
      <c r="AB2181" s="9" t="b">
        <v>1</v>
      </c>
      <c r="AC2181" s="9" t="b">
        <v>0</v>
      </c>
      <c r="AD2181" s="9" t="b">
        <v>1</v>
      </c>
      <c r="AE2181" s="9" t="b">
        <v>1</v>
      </c>
      <c r="AF2181" s="9" t="b">
        <v>0</v>
      </c>
      <c r="AG2181" s="9" t="b">
        <v>0</v>
      </c>
    </row>
    <row r="2182" spans="1:33" x14ac:dyDescent="0.2">
      <c r="A2182" s="11">
        <v>1</v>
      </c>
      <c r="B2182" t="s">
        <v>158</v>
      </c>
      <c r="C2182" t="s">
        <v>31</v>
      </c>
      <c r="D2182">
        <v>0</v>
      </c>
      <c r="E2182">
        <v>101465.205879998</v>
      </c>
      <c r="F2182">
        <v>0</v>
      </c>
      <c r="G2182">
        <v>0</v>
      </c>
      <c r="H2182">
        <v>0</v>
      </c>
      <c r="I2182">
        <v>0</v>
      </c>
      <c r="J2182" s="10">
        <f>SUMIFS(Table1[time],Table1[repetition],Table1[[#This Row],[repetition]],Table1[config],Table1[[#This Row],[config]])</f>
        <v>46016117.860972919</v>
      </c>
      <c r="K2182" s="11">
        <v>0</v>
      </c>
      <c r="L2182" s="11">
        <v>1</v>
      </c>
      <c r="M2182" s="11" t="s">
        <v>149</v>
      </c>
      <c r="N2182" s="11" t="b">
        <v>0</v>
      </c>
      <c r="O2182" s="11" t="b">
        <v>0</v>
      </c>
      <c r="P2182" s="11" t="b">
        <v>0</v>
      </c>
      <c r="Q2182" s="11" t="b">
        <v>0</v>
      </c>
      <c r="R2182" s="11" t="b">
        <v>0</v>
      </c>
      <c r="S2182" s="11" t="b">
        <v>0</v>
      </c>
      <c r="T2182" s="11" t="b">
        <v>0</v>
      </c>
      <c r="U2182" s="11" t="b">
        <v>0</v>
      </c>
      <c r="V2182" s="11" t="b">
        <v>0</v>
      </c>
      <c r="W2182" s="11" t="b">
        <v>0</v>
      </c>
      <c r="X2182" s="11" t="b">
        <v>0</v>
      </c>
      <c r="Y2182" s="11" t="b">
        <v>0</v>
      </c>
      <c r="Z2182" s="11" t="b">
        <v>0</v>
      </c>
      <c r="AA2182" s="11" t="b">
        <v>0</v>
      </c>
      <c r="AB2182" s="11" t="b">
        <v>0</v>
      </c>
      <c r="AC2182" s="11" t="b">
        <v>0</v>
      </c>
      <c r="AD2182" s="11" t="b">
        <v>0</v>
      </c>
      <c r="AE2182" s="11" t="b">
        <v>0</v>
      </c>
      <c r="AF2182" s="11" t="b">
        <v>0</v>
      </c>
      <c r="AG2182" s="11" t="b">
        <v>0</v>
      </c>
    </row>
    <row r="2183" spans="1:33" x14ac:dyDescent="0.2">
      <c r="A2183" s="11">
        <v>2</v>
      </c>
      <c r="B2183" t="s">
        <v>158</v>
      </c>
      <c r="C2183" t="s">
        <v>31</v>
      </c>
      <c r="D2183">
        <v>0</v>
      </c>
      <c r="E2183">
        <v>60694.462765939497</v>
      </c>
      <c r="F2183">
        <v>0</v>
      </c>
      <c r="G2183">
        <v>0</v>
      </c>
      <c r="H2183">
        <v>0</v>
      </c>
      <c r="I2183">
        <v>0</v>
      </c>
      <c r="J2183" s="10">
        <f>SUMIFS(Table1[time],Table1[repetition],Table1[[#This Row],[repetition]],Table1[config],Table1[[#This Row],[config]])</f>
        <v>45008262.160186626</v>
      </c>
      <c r="K2183" s="11">
        <v>90</v>
      </c>
      <c r="L2183" s="11">
        <v>5</v>
      </c>
      <c r="M2183" s="11" t="s">
        <v>150</v>
      </c>
      <c r="N2183" s="11" t="b">
        <v>1</v>
      </c>
      <c r="O2183" s="11" t="b">
        <v>1</v>
      </c>
      <c r="P2183" s="11" t="b">
        <v>1</v>
      </c>
      <c r="Q2183" s="11" t="b">
        <v>1</v>
      </c>
      <c r="R2183" s="11" t="b">
        <v>0</v>
      </c>
      <c r="S2183" s="11" t="b">
        <v>1</v>
      </c>
      <c r="T2183" s="11" t="b">
        <v>1</v>
      </c>
      <c r="U2183" s="11" t="b">
        <v>0</v>
      </c>
      <c r="V2183" s="11" t="b">
        <v>1</v>
      </c>
      <c r="W2183" s="11" t="b">
        <v>1</v>
      </c>
      <c r="X2183" s="11" t="b">
        <v>0</v>
      </c>
      <c r="Y2183" s="11" t="b">
        <v>1</v>
      </c>
      <c r="Z2183" s="11" t="b">
        <v>0</v>
      </c>
      <c r="AA2183" s="11" t="b">
        <v>0</v>
      </c>
      <c r="AB2183" s="11" t="b">
        <v>0</v>
      </c>
      <c r="AC2183" s="11" t="b">
        <v>0</v>
      </c>
      <c r="AD2183" s="11" t="b">
        <v>0</v>
      </c>
      <c r="AE2183" s="11" t="b">
        <v>1</v>
      </c>
      <c r="AF2183" s="11" t="b">
        <v>0</v>
      </c>
      <c r="AG2183" s="11" t="b">
        <v>1</v>
      </c>
    </row>
    <row r="2184" spans="1:33" x14ac:dyDescent="0.2">
      <c r="A2184" s="11">
        <v>3</v>
      </c>
      <c r="B2184" t="s">
        <v>158</v>
      </c>
      <c r="C2184" t="s">
        <v>31</v>
      </c>
      <c r="D2184">
        <v>0</v>
      </c>
      <c r="E2184">
        <v>139728.37346499701</v>
      </c>
      <c r="F2184">
        <v>0</v>
      </c>
      <c r="G2184">
        <v>0</v>
      </c>
      <c r="H2184">
        <v>0</v>
      </c>
      <c r="I2184">
        <v>0</v>
      </c>
      <c r="J2184" s="10">
        <f>SUMIFS(Table1[time],Table1[repetition],Table1[[#This Row],[repetition]],Table1[config],Table1[[#This Row],[config]])</f>
        <v>46471460.784278974</v>
      </c>
      <c r="K2184" s="11">
        <v>90</v>
      </c>
      <c r="L2184" s="11">
        <v>4</v>
      </c>
      <c r="M2184" s="11" t="s">
        <v>150</v>
      </c>
      <c r="N2184" s="11" t="b">
        <v>0</v>
      </c>
      <c r="O2184" s="11" t="b">
        <v>0</v>
      </c>
      <c r="P2184" s="11" t="b">
        <v>0</v>
      </c>
      <c r="Q2184" s="11" t="b">
        <v>0</v>
      </c>
      <c r="R2184" s="11" t="b">
        <v>0</v>
      </c>
      <c r="S2184" s="11" t="b">
        <v>0</v>
      </c>
      <c r="T2184" s="11" t="b">
        <v>1</v>
      </c>
      <c r="U2184" s="11" t="b">
        <v>1</v>
      </c>
      <c r="V2184" s="11" t="b">
        <v>0</v>
      </c>
      <c r="W2184" s="11" t="b">
        <v>1</v>
      </c>
      <c r="X2184" s="11" t="b">
        <v>1</v>
      </c>
      <c r="Y2184" s="11" t="b">
        <v>0</v>
      </c>
      <c r="Z2184" s="11" t="b">
        <v>1</v>
      </c>
      <c r="AA2184" s="11" t="b">
        <v>1</v>
      </c>
      <c r="AB2184" s="11" t="b">
        <v>0</v>
      </c>
      <c r="AC2184" s="11" t="b">
        <v>1</v>
      </c>
      <c r="AD2184" s="11" t="b">
        <v>0</v>
      </c>
      <c r="AE2184" s="11" t="b">
        <v>1</v>
      </c>
      <c r="AF2184" s="11" t="b">
        <v>1</v>
      </c>
      <c r="AG2184" s="11" t="b">
        <v>0</v>
      </c>
    </row>
    <row r="2185" spans="1:33" x14ac:dyDescent="0.2">
      <c r="A2185" s="11">
        <v>1</v>
      </c>
      <c r="B2185" t="s">
        <v>159</v>
      </c>
      <c r="C2185" t="s">
        <v>31</v>
      </c>
      <c r="D2185">
        <v>0</v>
      </c>
      <c r="E2185">
        <v>92379.776019952202</v>
      </c>
      <c r="F2185">
        <v>0</v>
      </c>
      <c r="G2185">
        <v>0</v>
      </c>
      <c r="H2185">
        <v>0</v>
      </c>
      <c r="I2185">
        <v>0</v>
      </c>
      <c r="J2185" s="10">
        <f>SUMIFS(Table1[time],Table1[repetition],Table1[[#This Row],[repetition]],Table1[config],Table1[[#This Row],[config]])</f>
        <v>46016117.860972919</v>
      </c>
      <c r="K2185" s="11">
        <v>1</v>
      </c>
      <c r="L2185" s="11">
        <v>5</v>
      </c>
      <c r="M2185" s="11" t="s">
        <v>151</v>
      </c>
      <c r="N2185" s="11" t="b">
        <v>1</v>
      </c>
      <c r="O2185" s="11" t="b">
        <v>1</v>
      </c>
      <c r="P2185" s="11" t="b">
        <v>1</v>
      </c>
      <c r="Q2185" s="11" t="b">
        <v>0</v>
      </c>
      <c r="R2185" s="11" t="b">
        <v>0</v>
      </c>
      <c r="S2185" s="11" t="b">
        <v>1</v>
      </c>
      <c r="T2185" s="11" t="b">
        <v>1</v>
      </c>
      <c r="U2185" s="11" t="b">
        <v>0</v>
      </c>
      <c r="V2185" s="11" t="b">
        <v>1</v>
      </c>
      <c r="W2185" s="11" t="b">
        <v>1</v>
      </c>
      <c r="X2185" s="11" t="b">
        <v>1</v>
      </c>
      <c r="Y2185" s="11" t="b">
        <v>0</v>
      </c>
      <c r="Z2185" s="11" t="b">
        <v>0</v>
      </c>
      <c r="AA2185" s="11" t="b">
        <v>1</v>
      </c>
      <c r="AB2185" s="11" t="b">
        <v>1</v>
      </c>
      <c r="AC2185" s="11" t="b">
        <v>0</v>
      </c>
      <c r="AD2185" s="11" t="b">
        <v>0</v>
      </c>
      <c r="AE2185" s="11" t="b">
        <v>0</v>
      </c>
      <c r="AF2185" s="11" t="b">
        <v>1</v>
      </c>
      <c r="AG2185" s="11" t="b">
        <v>0</v>
      </c>
    </row>
    <row r="2186" spans="1:33" x14ac:dyDescent="0.2">
      <c r="A2186" s="9">
        <v>2</v>
      </c>
      <c r="B2186" t="s">
        <v>159</v>
      </c>
      <c r="C2186" t="s">
        <v>31</v>
      </c>
      <c r="D2186">
        <v>0</v>
      </c>
      <c r="E2186">
        <v>70357.187186367795</v>
      </c>
      <c r="F2186">
        <v>0</v>
      </c>
      <c r="G2186">
        <v>0</v>
      </c>
      <c r="H2186">
        <v>0</v>
      </c>
      <c r="I2186">
        <v>0</v>
      </c>
      <c r="J2186" s="8">
        <f>SUMIFS(Table1[time],Table1[repetition],Table1[[#This Row],[repetition]],Table1[config],Table1[[#This Row],[config]])</f>
        <v>45008262.160186626</v>
      </c>
      <c r="K2186" s="9">
        <v>90</v>
      </c>
      <c r="L2186" s="9">
        <v>5</v>
      </c>
      <c r="M2186" s="9" t="s">
        <v>150</v>
      </c>
      <c r="N2186" s="9" t="b">
        <v>1</v>
      </c>
      <c r="O2186" s="9" t="b">
        <v>1</v>
      </c>
      <c r="P2186" s="9" t="b">
        <v>1</v>
      </c>
      <c r="Q2186" s="9" t="b">
        <v>1</v>
      </c>
      <c r="R2186" s="9" t="b">
        <v>0</v>
      </c>
      <c r="S2186" s="9" t="b">
        <v>1</v>
      </c>
      <c r="T2186" s="9" t="b">
        <v>1</v>
      </c>
      <c r="U2186" s="9" t="b">
        <v>0</v>
      </c>
      <c r="V2186" s="9" t="b">
        <v>1</v>
      </c>
      <c r="W2186" s="9" t="b">
        <v>1</v>
      </c>
      <c r="X2186" s="9" t="b">
        <v>0</v>
      </c>
      <c r="Y2186" s="9" t="b">
        <v>1</v>
      </c>
      <c r="Z2186" s="9" t="b">
        <v>0</v>
      </c>
      <c r="AA2186" s="9" t="b">
        <v>0</v>
      </c>
      <c r="AB2186" s="9" t="b">
        <v>0</v>
      </c>
      <c r="AC2186" s="9" t="b">
        <v>0</v>
      </c>
      <c r="AD2186" s="9" t="b">
        <v>0</v>
      </c>
      <c r="AE2186" s="9" t="b">
        <v>1</v>
      </c>
      <c r="AF2186" s="9" t="b">
        <v>0</v>
      </c>
      <c r="AG2186" s="9" t="b">
        <v>1</v>
      </c>
    </row>
    <row r="2187" spans="1:33" x14ac:dyDescent="0.2">
      <c r="A2187" s="11">
        <v>3</v>
      </c>
      <c r="B2187" t="s">
        <v>159</v>
      </c>
      <c r="C2187" t="s">
        <v>31</v>
      </c>
      <c r="D2187">
        <v>0</v>
      </c>
      <c r="E2187">
        <v>129940.602378002</v>
      </c>
      <c r="F2187">
        <v>0</v>
      </c>
      <c r="G2187">
        <v>0</v>
      </c>
      <c r="H2187">
        <v>0</v>
      </c>
      <c r="I2187">
        <v>0</v>
      </c>
      <c r="J2187" s="10">
        <f>SUMIFS(Table1[time],Table1[repetition],Table1[[#This Row],[repetition]],Table1[config],Table1[[#This Row],[config]])</f>
        <v>46471460.784278974</v>
      </c>
      <c r="K2187" s="11">
        <v>90</v>
      </c>
      <c r="L2187" s="11">
        <v>5</v>
      </c>
      <c r="M2187" s="11" t="s">
        <v>150</v>
      </c>
      <c r="N2187" s="11" t="b">
        <v>1</v>
      </c>
      <c r="O2187" s="11" t="b">
        <v>1</v>
      </c>
      <c r="P2187" s="11" t="b">
        <v>1</v>
      </c>
      <c r="Q2187" s="11" t="b">
        <v>1</v>
      </c>
      <c r="R2187" s="11" t="b">
        <v>0</v>
      </c>
      <c r="S2187" s="11" t="b">
        <v>1</v>
      </c>
      <c r="T2187" s="11" t="b">
        <v>1</v>
      </c>
      <c r="U2187" s="11" t="b">
        <v>0</v>
      </c>
      <c r="V2187" s="11" t="b">
        <v>1</v>
      </c>
      <c r="W2187" s="11" t="b">
        <v>1</v>
      </c>
      <c r="X2187" s="11" t="b">
        <v>0</v>
      </c>
      <c r="Y2187" s="11" t="b">
        <v>1</v>
      </c>
      <c r="Z2187" s="11" t="b">
        <v>0</v>
      </c>
      <c r="AA2187" s="11" t="b">
        <v>0</v>
      </c>
      <c r="AB2187" s="11" t="b">
        <v>0</v>
      </c>
      <c r="AC2187" s="11" t="b">
        <v>0</v>
      </c>
      <c r="AD2187" s="11" t="b">
        <v>0</v>
      </c>
      <c r="AE2187" s="11" t="b">
        <v>1</v>
      </c>
      <c r="AF2187" s="11" t="b">
        <v>0</v>
      </c>
      <c r="AG2187" s="11" t="b">
        <v>1</v>
      </c>
    </row>
    <row r="2188" spans="1:33" x14ac:dyDescent="0.2">
      <c r="A2188" s="9">
        <v>1</v>
      </c>
      <c r="B2188" t="s">
        <v>160</v>
      </c>
      <c r="C2188" t="s">
        <v>31</v>
      </c>
      <c r="D2188">
        <v>0</v>
      </c>
      <c r="E2188">
        <v>101153.343092009</v>
      </c>
      <c r="F2188">
        <v>0</v>
      </c>
      <c r="G2188">
        <v>0</v>
      </c>
      <c r="H2188">
        <v>0</v>
      </c>
      <c r="I2188">
        <v>0</v>
      </c>
      <c r="J2188" s="8">
        <f>SUMIFS(Table1[time],Table1[repetition],Table1[[#This Row],[repetition]],Table1[config],Table1[[#This Row],[config]])</f>
        <v>46016117.860972919</v>
      </c>
      <c r="K2188" s="9">
        <v>1</v>
      </c>
      <c r="L2188" s="9">
        <v>18</v>
      </c>
      <c r="M2188" s="9" t="s">
        <v>150</v>
      </c>
      <c r="N2188" s="9" t="b">
        <v>1</v>
      </c>
      <c r="O2188" s="9" t="b">
        <v>0</v>
      </c>
      <c r="P2188" s="9" t="b">
        <v>0</v>
      </c>
      <c r="Q2188" s="9" t="b">
        <v>0</v>
      </c>
      <c r="R2188" s="9" t="b">
        <v>0</v>
      </c>
      <c r="S2188" s="9" t="b">
        <v>1</v>
      </c>
      <c r="T2188" s="9" t="b">
        <v>1</v>
      </c>
      <c r="U2188" s="9" t="b">
        <v>1</v>
      </c>
      <c r="V2188" s="9" t="b">
        <v>1</v>
      </c>
      <c r="W2188" s="9" t="b">
        <v>0</v>
      </c>
      <c r="X2188" s="9" t="b">
        <v>1</v>
      </c>
      <c r="Y2188" s="9" t="b">
        <v>0</v>
      </c>
      <c r="Z2188" s="9" t="b">
        <v>0</v>
      </c>
      <c r="AA2188" s="9" t="b">
        <v>1</v>
      </c>
      <c r="AB2188" s="9" t="b">
        <v>1</v>
      </c>
      <c r="AC2188" s="9" t="b">
        <v>1</v>
      </c>
      <c r="AD2188" s="9" t="b">
        <v>1</v>
      </c>
      <c r="AE2188" s="9" t="b">
        <v>0</v>
      </c>
      <c r="AF2188" s="9" t="b">
        <v>0</v>
      </c>
      <c r="AG2188" s="9" t="b">
        <v>0</v>
      </c>
    </row>
    <row r="2189" spans="1:33" x14ac:dyDescent="0.2">
      <c r="A2189" s="11">
        <v>2</v>
      </c>
      <c r="B2189" t="s">
        <v>160</v>
      </c>
      <c r="C2189" t="s">
        <v>31</v>
      </c>
      <c r="D2189">
        <v>0</v>
      </c>
      <c r="E2189">
        <v>69073.239000979796</v>
      </c>
      <c r="F2189">
        <v>0</v>
      </c>
      <c r="G2189">
        <v>0</v>
      </c>
      <c r="H2189">
        <v>0</v>
      </c>
      <c r="I2189">
        <v>0</v>
      </c>
      <c r="J2189" s="10">
        <f>SUMIFS(Table1[time],Table1[repetition],Table1[[#This Row],[repetition]],Table1[config],Table1[[#This Row],[config]])</f>
        <v>45008262.160186626</v>
      </c>
      <c r="K2189" s="11">
        <v>90</v>
      </c>
      <c r="L2189" s="11">
        <v>5</v>
      </c>
      <c r="M2189" s="11" t="s">
        <v>150</v>
      </c>
      <c r="N2189" s="11" t="b">
        <v>1</v>
      </c>
      <c r="O2189" s="11" t="b">
        <v>1</v>
      </c>
      <c r="P2189" s="11" t="b">
        <v>1</v>
      </c>
      <c r="Q2189" s="11" t="b">
        <v>1</v>
      </c>
      <c r="R2189" s="11" t="b">
        <v>0</v>
      </c>
      <c r="S2189" s="11" t="b">
        <v>1</v>
      </c>
      <c r="T2189" s="11" t="b">
        <v>1</v>
      </c>
      <c r="U2189" s="11" t="b">
        <v>0</v>
      </c>
      <c r="V2189" s="11" t="b">
        <v>1</v>
      </c>
      <c r="W2189" s="11" t="b">
        <v>1</v>
      </c>
      <c r="X2189" s="11" t="b">
        <v>0</v>
      </c>
      <c r="Y2189" s="11" t="b">
        <v>1</v>
      </c>
      <c r="Z2189" s="11" t="b">
        <v>0</v>
      </c>
      <c r="AA2189" s="11" t="b">
        <v>0</v>
      </c>
      <c r="AB2189" s="11" t="b">
        <v>0</v>
      </c>
      <c r="AC2189" s="11" t="b">
        <v>0</v>
      </c>
      <c r="AD2189" s="11" t="b">
        <v>0</v>
      </c>
      <c r="AE2189" s="11" t="b">
        <v>1</v>
      </c>
      <c r="AF2189" s="11" t="b">
        <v>0</v>
      </c>
      <c r="AG2189" s="11" t="b">
        <v>1</v>
      </c>
    </row>
    <row r="2190" spans="1:33" x14ac:dyDescent="0.2">
      <c r="A2190" s="11">
        <v>3</v>
      </c>
      <c r="B2190" t="s">
        <v>160</v>
      </c>
      <c r="C2190" t="s">
        <v>31</v>
      </c>
      <c r="D2190">
        <v>0</v>
      </c>
      <c r="E2190">
        <v>109116.289083998</v>
      </c>
      <c r="F2190">
        <v>0</v>
      </c>
      <c r="G2190">
        <v>0</v>
      </c>
      <c r="H2190">
        <v>0</v>
      </c>
      <c r="I2190">
        <v>0</v>
      </c>
      <c r="J2190" s="10">
        <f>SUMIFS(Table1[time],Table1[repetition],Table1[[#This Row],[repetition]],Table1[config],Table1[[#This Row],[config]])</f>
        <v>46471460.784278974</v>
      </c>
      <c r="K2190" s="11">
        <v>0</v>
      </c>
      <c r="L2190" s="11">
        <v>4</v>
      </c>
      <c r="M2190" s="11" t="s">
        <v>149</v>
      </c>
      <c r="N2190" s="11" t="b">
        <v>1</v>
      </c>
      <c r="O2190" s="11" t="b">
        <v>0</v>
      </c>
      <c r="P2190" s="11" t="b">
        <v>1</v>
      </c>
      <c r="Q2190" s="11" t="b">
        <v>0</v>
      </c>
      <c r="R2190" s="11" t="b">
        <v>1</v>
      </c>
      <c r="S2190" s="11" t="b">
        <v>0</v>
      </c>
      <c r="T2190" s="11" t="b">
        <v>1</v>
      </c>
      <c r="U2190" s="11" t="b">
        <v>0</v>
      </c>
      <c r="V2190" s="11" t="b">
        <v>1</v>
      </c>
      <c r="W2190" s="11" t="b">
        <v>0</v>
      </c>
      <c r="X2190" s="11" t="b">
        <v>1</v>
      </c>
      <c r="Y2190" s="11" t="b">
        <v>0</v>
      </c>
      <c r="Z2190" s="11" t="b">
        <v>1</v>
      </c>
      <c r="AA2190" s="11" t="b">
        <v>0</v>
      </c>
      <c r="AB2190" s="11" t="b">
        <v>1</v>
      </c>
      <c r="AC2190" s="11" t="b">
        <v>0</v>
      </c>
      <c r="AD2190" s="11" t="b">
        <v>1</v>
      </c>
      <c r="AE2190" s="11" t="b">
        <v>0</v>
      </c>
      <c r="AF2190" s="11" t="b">
        <v>1</v>
      </c>
      <c r="AG2190" s="11" t="b">
        <v>0</v>
      </c>
    </row>
    <row r="2191" spans="1:33" x14ac:dyDescent="0.2">
      <c r="A2191" s="11">
        <v>1</v>
      </c>
      <c r="B2191" t="s">
        <v>162</v>
      </c>
      <c r="C2191" t="s">
        <v>31</v>
      </c>
      <c r="D2191">
        <v>0</v>
      </c>
      <c r="E2191">
        <v>176569.410633994</v>
      </c>
      <c r="F2191">
        <v>0</v>
      </c>
      <c r="G2191">
        <v>0</v>
      </c>
      <c r="H2191">
        <v>0</v>
      </c>
      <c r="I2191">
        <v>0</v>
      </c>
      <c r="J2191" s="10">
        <f>SUMIFS(Table1[time],Table1[repetition],Table1[[#This Row],[repetition]],Table1[config],Table1[[#This Row],[config]])</f>
        <v>46016117.860972919</v>
      </c>
      <c r="K2191" s="11">
        <v>50</v>
      </c>
      <c r="L2191" s="11">
        <v>2</v>
      </c>
      <c r="M2191" s="11" t="s">
        <v>149</v>
      </c>
      <c r="N2191" s="11" t="b">
        <v>1</v>
      </c>
      <c r="O2191" s="11" t="b">
        <v>0</v>
      </c>
      <c r="P2191" s="11" t="b">
        <v>0</v>
      </c>
      <c r="Q2191" s="11" t="b">
        <v>0</v>
      </c>
      <c r="R2191" s="11" t="b">
        <v>0</v>
      </c>
      <c r="S2191" s="11" t="b">
        <v>1</v>
      </c>
      <c r="T2191" s="11" t="b">
        <v>0</v>
      </c>
      <c r="U2191" s="11" t="b">
        <v>1</v>
      </c>
      <c r="V2191" s="11" t="b">
        <v>1</v>
      </c>
      <c r="W2191" s="11" t="b">
        <v>0</v>
      </c>
      <c r="X2191" s="11" t="b">
        <v>0</v>
      </c>
      <c r="Y2191" s="11" t="b">
        <v>0</v>
      </c>
      <c r="Z2191" s="11" t="b">
        <v>0</v>
      </c>
      <c r="AA2191" s="11" t="b">
        <v>1</v>
      </c>
      <c r="AB2191" s="11" t="b">
        <v>1</v>
      </c>
      <c r="AC2191" s="11" t="b">
        <v>1</v>
      </c>
      <c r="AD2191" s="11" t="b">
        <v>0</v>
      </c>
      <c r="AE2191" s="11" t="b">
        <v>0</v>
      </c>
      <c r="AF2191" s="11" t="b">
        <v>0</v>
      </c>
      <c r="AG2191" s="11" t="b">
        <v>0</v>
      </c>
    </row>
    <row r="2192" spans="1:33" x14ac:dyDescent="0.2">
      <c r="A2192" s="11">
        <v>2</v>
      </c>
      <c r="B2192" t="s">
        <v>162</v>
      </c>
      <c r="C2192" t="s">
        <v>31</v>
      </c>
      <c r="D2192">
        <v>0</v>
      </c>
      <c r="E2192">
        <v>84286.802170798095</v>
      </c>
      <c r="F2192">
        <v>0</v>
      </c>
      <c r="G2192">
        <v>0</v>
      </c>
      <c r="H2192">
        <v>0</v>
      </c>
      <c r="I2192">
        <v>0</v>
      </c>
      <c r="J2192" s="10">
        <f>SUMIFS(Table1[time],Table1[repetition],Table1[[#This Row],[repetition]],Table1[config],Table1[[#This Row],[config]])</f>
        <v>45008262.160186626</v>
      </c>
      <c r="K2192" s="11">
        <v>90</v>
      </c>
      <c r="L2192" s="11">
        <v>5</v>
      </c>
      <c r="M2192" s="11" t="s">
        <v>150</v>
      </c>
      <c r="N2192" s="11" t="b">
        <v>1</v>
      </c>
      <c r="O2192" s="11" t="b">
        <v>1</v>
      </c>
      <c r="P2192" s="11" t="b">
        <v>1</v>
      </c>
      <c r="Q2192" s="11" t="b">
        <v>1</v>
      </c>
      <c r="R2192" s="11" t="b">
        <v>0</v>
      </c>
      <c r="S2192" s="11" t="b">
        <v>1</v>
      </c>
      <c r="T2192" s="11" t="b">
        <v>1</v>
      </c>
      <c r="U2192" s="11" t="b">
        <v>0</v>
      </c>
      <c r="V2192" s="11" t="b">
        <v>1</v>
      </c>
      <c r="W2192" s="11" t="b">
        <v>1</v>
      </c>
      <c r="X2192" s="11" t="b">
        <v>0</v>
      </c>
      <c r="Y2192" s="11" t="b">
        <v>1</v>
      </c>
      <c r="Z2192" s="11" t="b">
        <v>0</v>
      </c>
      <c r="AA2192" s="11" t="b">
        <v>0</v>
      </c>
      <c r="AB2192" s="11" t="b">
        <v>0</v>
      </c>
      <c r="AC2192" s="11" t="b">
        <v>0</v>
      </c>
      <c r="AD2192" s="11" t="b">
        <v>0</v>
      </c>
      <c r="AE2192" s="11" t="b">
        <v>1</v>
      </c>
      <c r="AF2192" s="11" t="b">
        <v>0</v>
      </c>
      <c r="AG2192" s="11" t="b">
        <v>1</v>
      </c>
    </row>
    <row r="2193" spans="1:33" x14ac:dyDescent="0.2">
      <c r="A2193" s="9">
        <v>3</v>
      </c>
      <c r="B2193" t="s">
        <v>162</v>
      </c>
      <c r="C2193" t="s">
        <v>31</v>
      </c>
      <c r="D2193">
        <v>0</v>
      </c>
      <c r="E2193">
        <v>136591.008226998</v>
      </c>
      <c r="F2193">
        <v>0</v>
      </c>
      <c r="G2193">
        <v>0</v>
      </c>
      <c r="H2193">
        <v>0</v>
      </c>
      <c r="I2193">
        <v>0</v>
      </c>
      <c r="J2193" s="8">
        <f>SUMIFS(Table1[time],Table1[repetition],Table1[[#This Row],[repetition]],Table1[config],Table1[[#This Row],[config]])</f>
        <v>46471460.784278974</v>
      </c>
      <c r="K2193" s="9">
        <v>90</v>
      </c>
      <c r="L2193" s="9">
        <v>5</v>
      </c>
      <c r="M2193" s="9" t="s">
        <v>150</v>
      </c>
      <c r="N2193" s="9" t="b">
        <v>1</v>
      </c>
      <c r="O2193" s="9" t="b">
        <v>1</v>
      </c>
      <c r="P2193" s="9" t="b">
        <v>1</v>
      </c>
      <c r="Q2193" s="9" t="b">
        <v>1</v>
      </c>
      <c r="R2193" s="9" t="b">
        <v>0</v>
      </c>
      <c r="S2193" s="9" t="b">
        <v>1</v>
      </c>
      <c r="T2193" s="9" t="b">
        <v>1</v>
      </c>
      <c r="U2193" s="9" t="b">
        <v>0</v>
      </c>
      <c r="V2193" s="9" t="b">
        <v>1</v>
      </c>
      <c r="W2193" s="9" t="b">
        <v>1</v>
      </c>
      <c r="X2193" s="9" t="b">
        <v>0</v>
      </c>
      <c r="Y2193" s="9" t="b">
        <v>1</v>
      </c>
      <c r="Z2193" s="9" t="b">
        <v>0</v>
      </c>
      <c r="AA2193" s="9" t="b">
        <v>0</v>
      </c>
      <c r="AB2193" s="9" t="b">
        <v>0</v>
      </c>
      <c r="AC2193" s="9" t="b">
        <v>0</v>
      </c>
      <c r="AD2193" s="9" t="b">
        <v>0</v>
      </c>
      <c r="AE2193" s="9" t="b">
        <v>1</v>
      </c>
      <c r="AF2193" s="9" t="b">
        <v>0</v>
      </c>
      <c r="AG2193" s="9" t="b">
        <v>1</v>
      </c>
    </row>
    <row r="2194" spans="1:33" x14ac:dyDescent="0.2">
      <c r="A2194" s="9">
        <v>1</v>
      </c>
      <c r="B2194" t="s">
        <v>163</v>
      </c>
      <c r="C2194" t="s">
        <v>31</v>
      </c>
      <c r="D2194">
        <v>0</v>
      </c>
      <c r="E2194">
        <v>95131.943729007602</v>
      </c>
      <c r="F2194">
        <v>0</v>
      </c>
      <c r="G2194">
        <v>0</v>
      </c>
      <c r="H2194">
        <v>0</v>
      </c>
      <c r="I2194">
        <v>0</v>
      </c>
      <c r="J2194" s="8">
        <f>SUMIFS(Table1[time],Table1[repetition],Table1[[#This Row],[repetition]],Table1[config],Table1[[#This Row],[config]])</f>
        <v>46016117.860972919</v>
      </c>
      <c r="K2194" s="9">
        <v>50</v>
      </c>
      <c r="L2194" s="9">
        <v>5</v>
      </c>
      <c r="M2194" s="9" t="s">
        <v>149</v>
      </c>
      <c r="N2194" s="9" t="b">
        <v>0</v>
      </c>
      <c r="O2194" s="9" t="b">
        <v>1</v>
      </c>
      <c r="P2194" s="9" t="b">
        <v>0</v>
      </c>
      <c r="Q2194" s="9" t="b">
        <v>0</v>
      </c>
      <c r="R2194" s="9" t="b">
        <v>1</v>
      </c>
      <c r="S2194" s="9" t="b">
        <v>1</v>
      </c>
      <c r="T2194" s="9" t="b">
        <v>0</v>
      </c>
      <c r="U2194" s="9" t="b">
        <v>1</v>
      </c>
      <c r="V2194" s="9" t="b">
        <v>0</v>
      </c>
      <c r="W2194" s="9" t="b">
        <v>1</v>
      </c>
      <c r="X2194" s="9" t="b">
        <v>1</v>
      </c>
      <c r="Y2194" s="9" t="b">
        <v>0</v>
      </c>
      <c r="Z2194" s="9" t="b">
        <v>0</v>
      </c>
      <c r="AA2194" s="9" t="b">
        <v>0</v>
      </c>
      <c r="AB2194" s="9" t="b">
        <v>0</v>
      </c>
      <c r="AC2194" s="9" t="b">
        <v>1</v>
      </c>
      <c r="AD2194" s="9" t="b">
        <v>0</v>
      </c>
      <c r="AE2194" s="9" t="b">
        <v>1</v>
      </c>
      <c r="AF2194" s="9" t="b">
        <v>0</v>
      </c>
      <c r="AG2194" s="9" t="b">
        <v>0</v>
      </c>
    </row>
    <row r="2195" spans="1:33" x14ac:dyDescent="0.2">
      <c r="A2195" s="9">
        <v>2</v>
      </c>
      <c r="B2195" t="s">
        <v>163</v>
      </c>
      <c r="C2195" t="s">
        <v>31</v>
      </c>
      <c r="D2195">
        <v>0</v>
      </c>
      <c r="E2195">
        <v>60327.587678097101</v>
      </c>
      <c r="F2195">
        <v>0</v>
      </c>
      <c r="G2195">
        <v>0</v>
      </c>
      <c r="H2195">
        <v>0</v>
      </c>
      <c r="I2195">
        <v>0</v>
      </c>
      <c r="J2195" s="8">
        <f>SUMIFS(Table1[time],Table1[repetition],Table1[[#This Row],[repetition]],Table1[config],Table1[[#This Row],[config]])</f>
        <v>45008262.160186626</v>
      </c>
      <c r="K2195" s="9">
        <v>90</v>
      </c>
      <c r="L2195" s="9">
        <v>5</v>
      </c>
      <c r="M2195" s="9" t="s">
        <v>150</v>
      </c>
      <c r="N2195" s="9" t="b">
        <v>1</v>
      </c>
      <c r="O2195" s="9" t="b">
        <v>1</v>
      </c>
      <c r="P2195" s="9" t="b">
        <v>1</v>
      </c>
      <c r="Q2195" s="9" t="b">
        <v>1</v>
      </c>
      <c r="R2195" s="9" t="b">
        <v>0</v>
      </c>
      <c r="S2195" s="9" t="b">
        <v>1</v>
      </c>
      <c r="T2195" s="9" t="b">
        <v>1</v>
      </c>
      <c r="U2195" s="9" t="b">
        <v>0</v>
      </c>
      <c r="V2195" s="9" t="b">
        <v>1</v>
      </c>
      <c r="W2195" s="9" t="b">
        <v>1</v>
      </c>
      <c r="X2195" s="9" t="b">
        <v>0</v>
      </c>
      <c r="Y2195" s="9" t="b">
        <v>1</v>
      </c>
      <c r="Z2195" s="9" t="b">
        <v>0</v>
      </c>
      <c r="AA2195" s="9" t="b">
        <v>0</v>
      </c>
      <c r="AB2195" s="9" t="b">
        <v>0</v>
      </c>
      <c r="AC2195" s="9" t="b">
        <v>0</v>
      </c>
      <c r="AD2195" s="9" t="b">
        <v>0</v>
      </c>
      <c r="AE2195" s="9" t="b">
        <v>1</v>
      </c>
      <c r="AF2195" s="9" t="b">
        <v>0</v>
      </c>
      <c r="AG2195" s="9" t="b">
        <v>1</v>
      </c>
    </row>
    <row r="2196" spans="1:33" x14ac:dyDescent="0.2">
      <c r="A2196" s="9">
        <v>3</v>
      </c>
      <c r="B2196" t="s">
        <v>163</v>
      </c>
      <c r="C2196" t="s">
        <v>31</v>
      </c>
      <c r="D2196">
        <v>0</v>
      </c>
      <c r="E2196">
        <v>133788.662314997</v>
      </c>
      <c r="F2196">
        <v>0</v>
      </c>
      <c r="G2196">
        <v>0</v>
      </c>
      <c r="H2196">
        <v>0</v>
      </c>
      <c r="I2196">
        <v>0</v>
      </c>
      <c r="J2196" s="8">
        <f>SUMIFS(Table1[time],Table1[repetition],Table1[[#This Row],[repetition]],Table1[config],Table1[[#This Row],[config]])</f>
        <v>46471460.784278974</v>
      </c>
      <c r="K2196" s="9">
        <v>90</v>
      </c>
      <c r="L2196" s="9">
        <v>5</v>
      </c>
      <c r="M2196" s="9" t="s">
        <v>150</v>
      </c>
      <c r="N2196" s="9" t="b">
        <v>1</v>
      </c>
      <c r="O2196" s="9" t="b">
        <v>1</v>
      </c>
      <c r="P2196" s="9" t="b">
        <v>1</v>
      </c>
      <c r="Q2196" s="9" t="b">
        <v>1</v>
      </c>
      <c r="R2196" s="9" t="b">
        <v>0</v>
      </c>
      <c r="S2196" s="9" t="b">
        <v>1</v>
      </c>
      <c r="T2196" s="9" t="b">
        <v>1</v>
      </c>
      <c r="U2196" s="9" t="b">
        <v>0</v>
      </c>
      <c r="V2196" s="9" t="b">
        <v>1</v>
      </c>
      <c r="W2196" s="9" t="b">
        <v>1</v>
      </c>
      <c r="X2196" s="9" t="b">
        <v>0</v>
      </c>
      <c r="Y2196" s="9" t="b">
        <v>1</v>
      </c>
      <c r="Z2196" s="9" t="b">
        <v>0</v>
      </c>
      <c r="AA2196" s="9" t="b">
        <v>0</v>
      </c>
      <c r="AB2196" s="9" t="b">
        <v>0</v>
      </c>
      <c r="AC2196" s="9" t="b">
        <v>0</v>
      </c>
      <c r="AD2196" s="9" t="b">
        <v>0</v>
      </c>
      <c r="AE2196" s="9" t="b">
        <v>1</v>
      </c>
      <c r="AF2196" s="9" t="b">
        <v>0</v>
      </c>
      <c r="AG2196" s="9" t="b">
        <v>1</v>
      </c>
    </row>
    <row r="2197" spans="1:33" x14ac:dyDescent="0.2">
      <c r="A2197" s="11">
        <v>1</v>
      </c>
      <c r="B2197" t="s">
        <v>164</v>
      </c>
      <c r="C2197" t="s">
        <v>31</v>
      </c>
      <c r="D2197">
        <v>0</v>
      </c>
      <c r="E2197">
        <v>87103.037410008197</v>
      </c>
      <c r="F2197">
        <v>0</v>
      </c>
      <c r="G2197">
        <v>0</v>
      </c>
      <c r="H2197">
        <v>0</v>
      </c>
      <c r="I2197">
        <v>0</v>
      </c>
      <c r="J2197" s="10">
        <f>SUMIFS(Table1[time],Table1[repetition],Table1[[#This Row],[repetition]],Table1[config],Table1[[#This Row],[config]])</f>
        <v>46016117.860972919</v>
      </c>
      <c r="K2197" s="11">
        <v>50</v>
      </c>
      <c r="L2197" s="11">
        <v>18</v>
      </c>
      <c r="M2197" s="11" t="s">
        <v>151</v>
      </c>
      <c r="N2197" s="11" t="b">
        <v>1</v>
      </c>
      <c r="O2197" s="11" t="b">
        <v>1</v>
      </c>
      <c r="P2197" s="11" t="b">
        <v>1</v>
      </c>
      <c r="Q2197" s="11" t="b">
        <v>1</v>
      </c>
      <c r="R2197" s="11" t="b">
        <v>1</v>
      </c>
      <c r="S2197" s="11" t="b">
        <v>1</v>
      </c>
      <c r="T2197" s="11" t="b">
        <v>0</v>
      </c>
      <c r="U2197" s="11" t="b">
        <v>1</v>
      </c>
      <c r="V2197" s="11" t="b">
        <v>0</v>
      </c>
      <c r="W2197" s="11" t="b">
        <v>1</v>
      </c>
      <c r="X2197" s="11" t="b">
        <v>0</v>
      </c>
      <c r="Y2197" s="11" t="b">
        <v>0</v>
      </c>
      <c r="Z2197" s="11" t="b">
        <v>1</v>
      </c>
      <c r="AA2197" s="11" t="b">
        <v>0</v>
      </c>
      <c r="AB2197" s="11" t="b">
        <v>0</v>
      </c>
      <c r="AC2197" s="11" t="b">
        <v>0</v>
      </c>
      <c r="AD2197" s="11" t="b">
        <v>0</v>
      </c>
      <c r="AE2197" s="11" t="b">
        <v>0</v>
      </c>
      <c r="AF2197" s="11" t="b">
        <v>0</v>
      </c>
      <c r="AG2197" s="11" t="b">
        <v>0</v>
      </c>
    </row>
    <row r="2198" spans="1:33" x14ac:dyDescent="0.2">
      <c r="A2198" s="11">
        <v>2</v>
      </c>
      <c r="B2198" t="s">
        <v>164</v>
      </c>
      <c r="C2198" t="s">
        <v>31</v>
      </c>
      <c r="D2198">
        <v>0</v>
      </c>
      <c r="E2198">
        <v>65898.680712096393</v>
      </c>
      <c r="F2198">
        <v>0</v>
      </c>
      <c r="G2198">
        <v>0</v>
      </c>
      <c r="H2198">
        <v>0</v>
      </c>
      <c r="I2198">
        <v>0</v>
      </c>
      <c r="J2198" s="10">
        <f>SUMIFS(Table1[time],Table1[repetition],Table1[[#This Row],[repetition]],Table1[config],Table1[[#This Row],[config]])</f>
        <v>45008262.160186626</v>
      </c>
      <c r="K2198" s="11">
        <v>90</v>
      </c>
      <c r="L2198" s="11">
        <v>5</v>
      </c>
      <c r="M2198" s="11" t="s">
        <v>150</v>
      </c>
      <c r="N2198" s="11" t="b">
        <v>1</v>
      </c>
      <c r="O2198" s="11" t="b">
        <v>1</v>
      </c>
      <c r="P2198" s="11" t="b">
        <v>1</v>
      </c>
      <c r="Q2198" s="11" t="b">
        <v>1</v>
      </c>
      <c r="R2198" s="11" t="b">
        <v>0</v>
      </c>
      <c r="S2198" s="11" t="b">
        <v>1</v>
      </c>
      <c r="T2198" s="11" t="b">
        <v>1</v>
      </c>
      <c r="U2198" s="11" t="b">
        <v>0</v>
      </c>
      <c r="V2198" s="11" t="b">
        <v>1</v>
      </c>
      <c r="W2198" s="11" t="b">
        <v>1</v>
      </c>
      <c r="X2198" s="11" t="b">
        <v>0</v>
      </c>
      <c r="Y2198" s="11" t="b">
        <v>1</v>
      </c>
      <c r="Z2198" s="11" t="b">
        <v>0</v>
      </c>
      <c r="AA2198" s="11" t="b">
        <v>0</v>
      </c>
      <c r="AB2198" s="11" t="b">
        <v>0</v>
      </c>
      <c r="AC2198" s="11" t="b">
        <v>0</v>
      </c>
      <c r="AD2198" s="11" t="b">
        <v>0</v>
      </c>
      <c r="AE2198" s="11" t="b">
        <v>1</v>
      </c>
      <c r="AF2198" s="11" t="b">
        <v>0</v>
      </c>
      <c r="AG2198" s="11" t="b">
        <v>1</v>
      </c>
    </row>
    <row r="2199" spans="1:33" x14ac:dyDescent="0.2">
      <c r="A2199" s="9">
        <v>3</v>
      </c>
      <c r="B2199" t="s">
        <v>164</v>
      </c>
      <c r="C2199" t="s">
        <v>31</v>
      </c>
      <c r="D2199">
        <v>0</v>
      </c>
      <c r="E2199">
        <v>102774.15994100001</v>
      </c>
      <c r="F2199">
        <v>0</v>
      </c>
      <c r="G2199">
        <v>0</v>
      </c>
      <c r="H2199">
        <v>0</v>
      </c>
      <c r="I2199">
        <v>0</v>
      </c>
      <c r="J2199" s="8">
        <f>SUMIFS(Table1[time],Table1[repetition],Table1[[#This Row],[repetition]],Table1[config],Table1[[#This Row],[config]])</f>
        <v>46471460.784278974</v>
      </c>
      <c r="K2199" s="9">
        <v>90</v>
      </c>
      <c r="L2199" s="9">
        <v>3</v>
      </c>
      <c r="M2199" s="9" t="s">
        <v>151</v>
      </c>
      <c r="N2199" s="9" t="b">
        <v>0</v>
      </c>
      <c r="O2199" s="9" t="b">
        <v>1</v>
      </c>
      <c r="P2199" s="9" t="b">
        <v>1</v>
      </c>
      <c r="Q2199" s="9" t="b">
        <v>0</v>
      </c>
      <c r="R2199" s="9" t="b">
        <v>0</v>
      </c>
      <c r="S2199" s="9" t="b">
        <v>1</v>
      </c>
      <c r="T2199" s="9" t="b">
        <v>1</v>
      </c>
      <c r="U2199" s="9" t="b">
        <v>1</v>
      </c>
      <c r="V2199" s="9" t="b">
        <v>0</v>
      </c>
      <c r="W2199" s="9" t="b">
        <v>1</v>
      </c>
      <c r="X2199" s="9" t="b">
        <v>0</v>
      </c>
      <c r="Y2199" s="9" t="b">
        <v>1</v>
      </c>
      <c r="Z2199" s="9" t="b">
        <v>1</v>
      </c>
      <c r="AA2199" s="9" t="b">
        <v>1</v>
      </c>
      <c r="AB2199" s="9" t="b">
        <v>1</v>
      </c>
      <c r="AC2199" s="9" t="b">
        <v>0</v>
      </c>
      <c r="AD2199" s="9" t="b">
        <v>0</v>
      </c>
      <c r="AE2199" s="9" t="b">
        <v>1</v>
      </c>
      <c r="AF2199" s="9" t="b">
        <v>1</v>
      </c>
      <c r="AG2199" s="9" t="b">
        <v>1</v>
      </c>
    </row>
    <row r="2200" spans="1:33" x14ac:dyDescent="0.2">
      <c r="A2200" s="9">
        <v>1</v>
      </c>
      <c r="B2200" t="s">
        <v>165</v>
      </c>
      <c r="C2200" t="s">
        <v>31</v>
      </c>
      <c r="D2200">
        <v>0</v>
      </c>
      <c r="E2200">
        <v>7204155.0865269899</v>
      </c>
      <c r="F2200">
        <v>0</v>
      </c>
      <c r="G2200">
        <v>0</v>
      </c>
      <c r="H2200">
        <v>0</v>
      </c>
      <c r="I2200">
        <v>0</v>
      </c>
      <c r="J2200" s="8">
        <f>SUMIFS(Table1[time],Table1[repetition],Table1[[#This Row],[repetition]],Table1[config],Table1[[#This Row],[config]])</f>
        <v>46016117.860972919</v>
      </c>
      <c r="K2200" s="9">
        <v>80</v>
      </c>
      <c r="L2200" s="9">
        <v>3</v>
      </c>
      <c r="M2200" s="9" t="s">
        <v>151</v>
      </c>
      <c r="N2200" s="9" t="b">
        <v>0</v>
      </c>
      <c r="O2200" s="9" t="b">
        <v>1</v>
      </c>
      <c r="P2200" s="9" t="b">
        <v>1</v>
      </c>
      <c r="Q2200" s="9" t="b">
        <v>1</v>
      </c>
      <c r="R2200" s="9" t="b">
        <v>1</v>
      </c>
      <c r="S2200" s="9" t="b">
        <v>1</v>
      </c>
      <c r="T2200" s="9" t="b">
        <v>0</v>
      </c>
      <c r="U2200" s="9" t="b">
        <v>1</v>
      </c>
      <c r="V2200" s="9" t="b">
        <v>1</v>
      </c>
      <c r="W2200" s="9" t="b">
        <v>1</v>
      </c>
      <c r="X2200" s="9" t="b">
        <v>0</v>
      </c>
      <c r="Y2200" s="9" t="b">
        <v>1</v>
      </c>
      <c r="Z2200" s="9" t="b">
        <v>0</v>
      </c>
      <c r="AA2200" s="9" t="b">
        <v>0</v>
      </c>
      <c r="AB2200" s="9" t="b">
        <v>0</v>
      </c>
      <c r="AC2200" s="9" t="b">
        <v>0</v>
      </c>
      <c r="AD2200" s="9" t="b">
        <v>1</v>
      </c>
      <c r="AE2200" s="9" t="b">
        <v>1</v>
      </c>
      <c r="AF2200" s="9" t="b">
        <v>0</v>
      </c>
      <c r="AG2200" s="9" t="b">
        <v>1</v>
      </c>
    </row>
    <row r="2201" spans="1:33" x14ac:dyDescent="0.2">
      <c r="A2201" s="9">
        <v>2</v>
      </c>
      <c r="B2201" t="s">
        <v>165</v>
      </c>
      <c r="C2201" t="s">
        <v>31</v>
      </c>
      <c r="D2201">
        <v>0</v>
      </c>
      <c r="E2201">
        <v>7204528.9834858803</v>
      </c>
      <c r="F2201">
        <v>0</v>
      </c>
      <c r="G2201">
        <v>0</v>
      </c>
      <c r="H2201">
        <v>0</v>
      </c>
      <c r="I2201">
        <v>0</v>
      </c>
      <c r="J2201" s="8">
        <f>SUMIFS(Table1[time],Table1[repetition],Table1[[#This Row],[repetition]],Table1[config],Table1[[#This Row],[config]])</f>
        <v>45008262.160186626</v>
      </c>
      <c r="K2201" s="9">
        <v>90</v>
      </c>
      <c r="L2201" s="9">
        <v>18</v>
      </c>
      <c r="M2201" s="9" t="s">
        <v>150</v>
      </c>
      <c r="N2201" s="9" t="b">
        <v>0</v>
      </c>
      <c r="O2201" s="9" t="b">
        <v>1</v>
      </c>
      <c r="P2201" s="9" t="b">
        <v>1</v>
      </c>
      <c r="Q2201" s="9" t="b">
        <v>1</v>
      </c>
      <c r="R2201" s="9" t="b">
        <v>1</v>
      </c>
      <c r="S2201" s="9" t="b">
        <v>0</v>
      </c>
      <c r="T2201" s="9" t="b">
        <v>0</v>
      </c>
      <c r="U2201" s="9" t="b">
        <v>1</v>
      </c>
      <c r="V2201" s="9" t="b">
        <v>0</v>
      </c>
      <c r="W2201" s="9" t="b">
        <v>0</v>
      </c>
      <c r="X2201" s="9" t="b">
        <v>1</v>
      </c>
      <c r="Y2201" s="9" t="b">
        <v>0</v>
      </c>
      <c r="Z2201" s="9" t="b">
        <v>0</v>
      </c>
      <c r="AA2201" s="9" t="b">
        <v>1</v>
      </c>
      <c r="AB2201" s="9" t="b">
        <v>1</v>
      </c>
      <c r="AC2201" s="9" t="b">
        <v>0</v>
      </c>
      <c r="AD2201" s="9" t="b">
        <v>1</v>
      </c>
      <c r="AE2201" s="9" t="b">
        <v>1</v>
      </c>
      <c r="AF2201" s="9" t="b">
        <v>0</v>
      </c>
      <c r="AG2201" s="9" t="b">
        <v>0</v>
      </c>
    </row>
    <row r="2202" spans="1:33" x14ac:dyDescent="0.2">
      <c r="A2202" s="9">
        <v>3</v>
      </c>
      <c r="B2202" t="s">
        <v>165</v>
      </c>
      <c r="C2202" t="s">
        <v>31</v>
      </c>
      <c r="D2202">
        <v>0</v>
      </c>
      <c r="E2202">
        <v>7205443.9454099899</v>
      </c>
      <c r="F2202">
        <v>0</v>
      </c>
      <c r="G2202">
        <v>0</v>
      </c>
      <c r="H2202">
        <v>0</v>
      </c>
      <c r="I2202">
        <v>0</v>
      </c>
      <c r="J2202" s="8">
        <f>SUMIFS(Table1[time],Table1[repetition],Table1[[#This Row],[repetition]],Table1[config],Table1[[#This Row],[config]])</f>
        <v>46471460.784278974</v>
      </c>
      <c r="K2202" s="9">
        <v>100</v>
      </c>
      <c r="L2202" s="9">
        <v>2</v>
      </c>
      <c r="M2202" s="9" t="s">
        <v>150</v>
      </c>
      <c r="N2202" s="9" t="b">
        <v>1</v>
      </c>
      <c r="O2202" s="9" t="b">
        <v>0</v>
      </c>
      <c r="P2202" s="9" t="b">
        <v>0</v>
      </c>
      <c r="Q2202" s="9" t="b">
        <v>0</v>
      </c>
      <c r="R2202" s="9" t="b">
        <v>0</v>
      </c>
      <c r="S2202" s="9" t="b">
        <v>1</v>
      </c>
      <c r="T2202" s="9" t="b">
        <v>0</v>
      </c>
      <c r="U2202" s="9" t="b">
        <v>1</v>
      </c>
      <c r="V2202" s="9" t="b">
        <v>1</v>
      </c>
      <c r="W2202" s="9" t="b">
        <v>0</v>
      </c>
      <c r="X2202" s="9" t="b">
        <v>0</v>
      </c>
      <c r="Y2202" s="9" t="b">
        <v>0</v>
      </c>
      <c r="Z2202" s="9" t="b">
        <v>0</v>
      </c>
      <c r="AA2202" s="9" t="b">
        <v>1</v>
      </c>
      <c r="AB2202" s="9" t="b">
        <v>0</v>
      </c>
      <c r="AC2202" s="9" t="b">
        <v>0</v>
      </c>
      <c r="AD2202" s="9" t="b">
        <v>0</v>
      </c>
      <c r="AE2202" s="9" t="b">
        <v>0</v>
      </c>
      <c r="AF2202" s="9" t="b">
        <v>0</v>
      </c>
      <c r="AG2202" s="9" t="b">
        <v>1</v>
      </c>
    </row>
    <row r="2203" spans="1:33" x14ac:dyDescent="0.2">
      <c r="A2203" s="11">
        <v>1</v>
      </c>
      <c r="B2203" t="s">
        <v>166</v>
      </c>
      <c r="C2203" t="s">
        <v>31</v>
      </c>
      <c r="D2203">
        <v>0</v>
      </c>
      <c r="E2203">
        <v>138064.76149801101</v>
      </c>
      <c r="F2203">
        <v>0</v>
      </c>
      <c r="G2203">
        <v>0</v>
      </c>
      <c r="H2203">
        <v>0</v>
      </c>
      <c r="I2203">
        <v>0</v>
      </c>
      <c r="J2203" s="10">
        <f>SUMIFS(Table1[time],Table1[repetition],Table1[[#This Row],[repetition]],Table1[config],Table1[[#This Row],[config]])</f>
        <v>46016117.860972919</v>
      </c>
      <c r="K2203" s="11">
        <v>80</v>
      </c>
      <c r="L2203" s="11">
        <v>5</v>
      </c>
      <c r="M2203" s="11" t="s">
        <v>150</v>
      </c>
      <c r="N2203" s="11" t="b">
        <v>0</v>
      </c>
      <c r="O2203" s="11" t="b">
        <v>0</v>
      </c>
      <c r="P2203" s="11" t="b">
        <v>1</v>
      </c>
      <c r="Q2203" s="11" t="b">
        <v>1</v>
      </c>
      <c r="R2203" s="11" t="b">
        <v>1</v>
      </c>
      <c r="S2203" s="11" t="b">
        <v>1</v>
      </c>
      <c r="T2203" s="11" t="b">
        <v>0</v>
      </c>
      <c r="U2203" s="11" t="b">
        <v>1</v>
      </c>
      <c r="V2203" s="11" t="b">
        <v>0</v>
      </c>
      <c r="W2203" s="11" t="b">
        <v>0</v>
      </c>
      <c r="X2203" s="11" t="b">
        <v>0</v>
      </c>
      <c r="Y2203" s="11" t="b">
        <v>0</v>
      </c>
      <c r="Z2203" s="11" t="b">
        <v>0</v>
      </c>
      <c r="AA2203" s="11" t="b">
        <v>0</v>
      </c>
      <c r="AB2203" s="11" t="b">
        <v>1</v>
      </c>
      <c r="AC2203" s="11" t="b">
        <v>1</v>
      </c>
      <c r="AD2203" s="11" t="b">
        <v>1</v>
      </c>
      <c r="AE2203" s="11" t="b">
        <v>0</v>
      </c>
      <c r="AF2203" s="11" t="b">
        <v>1</v>
      </c>
      <c r="AG2203" s="11" t="b">
        <v>1</v>
      </c>
    </row>
    <row r="2204" spans="1:33" x14ac:dyDescent="0.2">
      <c r="A2204" s="9">
        <v>2</v>
      </c>
      <c r="B2204" t="s">
        <v>166</v>
      </c>
      <c r="C2204" t="s">
        <v>31</v>
      </c>
      <c r="D2204">
        <v>0</v>
      </c>
      <c r="E2204">
        <v>63335.743847768703</v>
      </c>
      <c r="F2204">
        <v>0</v>
      </c>
      <c r="G2204">
        <v>0</v>
      </c>
      <c r="H2204">
        <v>0</v>
      </c>
      <c r="I2204">
        <v>0</v>
      </c>
      <c r="J2204" s="8">
        <f>SUMIFS(Table1[time],Table1[repetition],Table1[[#This Row],[repetition]],Table1[config],Table1[[#This Row],[config]])</f>
        <v>45008262.160186626</v>
      </c>
      <c r="K2204" s="9">
        <v>90</v>
      </c>
      <c r="L2204" s="9">
        <v>6</v>
      </c>
      <c r="M2204" s="9" t="s">
        <v>149</v>
      </c>
      <c r="N2204" s="9" t="b">
        <v>0</v>
      </c>
      <c r="O2204" s="9" t="b">
        <v>0</v>
      </c>
      <c r="P2204" s="9" t="b">
        <v>0</v>
      </c>
      <c r="Q2204" s="9" t="b">
        <v>0</v>
      </c>
      <c r="R2204" s="9" t="b">
        <v>1</v>
      </c>
      <c r="S2204" s="9" t="b">
        <v>0</v>
      </c>
      <c r="T2204" s="9" t="b">
        <v>1</v>
      </c>
      <c r="U2204" s="9" t="b">
        <v>1</v>
      </c>
      <c r="V2204" s="9" t="b">
        <v>0</v>
      </c>
      <c r="W2204" s="9" t="b">
        <v>0</v>
      </c>
      <c r="X2204" s="9" t="b">
        <v>0</v>
      </c>
      <c r="Y2204" s="9" t="b">
        <v>0</v>
      </c>
      <c r="Z2204" s="9" t="b">
        <v>1</v>
      </c>
      <c r="AA2204" s="9" t="b">
        <v>0</v>
      </c>
      <c r="AB2204" s="9" t="b">
        <v>0</v>
      </c>
      <c r="AC2204" s="9" t="b">
        <v>0</v>
      </c>
      <c r="AD2204" s="9" t="b">
        <v>1</v>
      </c>
      <c r="AE2204" s="9" t="b">
        <v>0</v>
      </c>
      <c r="AF2204" s="9" t="b">
        <v>1</v>
      </c>
      <c r="AG2204" s="9" t="b">
        <v>1</v>
      </c>
    </row>
    <row r="2205" spans="1:33" x14ac:dyDescent="0.2">
      <c r="A2205" s="9">
        <v>3</v>
      </c>
      <c r="B2205" t="s">
        <v>166</v>
      </c>
      <c r="C2205" t="s">
        <v>31</v>
      </c>
      <c r="D2205">
        <v>0</v>
      </c>
      <c r="E2205">
        <v>123365.695782995</v>
      </c>
      <c r="F2205">
        <v>0</v>
      </c>
      <c r="G2205">
        <v>0</v>
      </c>
      <c r="H2205">
        <v>0</v>
      </c>
      <c r="I2205">
        <v>0</v>
      </c>
      <c r="J2205" s="8">
        <f>SUMIFS(Table1[time],Table1[repetition],Table1[[#This Row],[repetition]],Table1[config],Table1[[#This Row],[config]])</f>
        <v>46471460.784278974</v>
      </c>
      <c r="K2205" s="9">
        <v>90</v>
      </c>
      <c r="L2205" s="9">
        <v>3</v>
      </c>
      <c r="M2205" s="9" t="s">
        <v>151</v>
      </c>
      <c r="N2205" s="9" t="b">
        <v>0</v>
      </c>
      <c r="O2205" s="9" t="b">
        <v>1</v>
      </c>
      <c r="P2205" s="9" t="b">
        <v>1</v>
      </c>
      <c r="Q2205" s="9" t="b">
        <v>0</v>
      </c>
      <c r="R2205" s="9" t="b">
        <v>0</v>
      </c>
      <c r="S2205" s="9" t="b">
        <v>1</v>
      </c>
      <c r="T2205" s="9" t="b">
        <v>1</v>
      </c>
      <c r="U2205" s="9" t="b">
        <v>1</v>
      </c>
      <c r="V2205" s="9" t="b">
        <v>0</v>
      </c>
      <c r="W2205" s="9" t="b">
        <v>1</v>
      </c>
      <c r="X2205" s="9" t="b">
        <v>0</v>
      </c>
      <c r="Y2205" s="9" t="b">
        <v>1</v>
      </c>
      <c r="Z2205" s="9" t="b">
        <v>1</v>
      </c>
      <c r="AA2205" s="9" t="b">
        <v>1</v>
      </c>
      <c r="AB2205" s="9" t="b">
        <v>1</v>
      </c>
      <c r="AC2205" s="9" t="b">
        <v>0</v>
      </c>
      <c r="AD2205" s="9" t="b">
        <v>0</v>
      </c>
      <c r="AE2205" s="9" t="b">
        <v>1</v>
      </c>
      <c r="AF2205" s="9" t="b">
        <v>1</v>
      </c>
      <c r="AG2205" s="9" t="b">
        <v>1</v>
      </c>
    </row>
    <row r="2206" spans="1:33" x14ac:dyDescent="0.2">
      <c r="A2206" s="11">
        <v>1</v>
      </c>
      <c r="B2206" t="s">
        <v>167</v>
      </c>
      <c r="C2206" t="s">
        <v>31</v>
      </c>
      <c r="D2206">
        <v>0</v>
      </c>
      <c r="E2206">
        <v>7205414.5926710302</v>
      </c>
      <c r="F2206">
        <v>0</v>
      </c>
      <c r="G2206">
        <v>0</v>
      </c>
      <c r="H2206">
        <v>0</v>
      </c>
      <c r="I2206">
        <v>0</v>
      </c>
      <c r="J2206" s="10">
        <f>SUMIFS(Table1[time],Table1[repetition],Table1[[#This Row],[repetition]],Table1[config],Table1[[#This Row],[config]])</f>
        <v>46016117.860972919</v>
      </c>
      <c r="K2206" s="11">
        <v>80</v>
      </c>
      <c r="L2206" s="11">
        <v>18</v>
      </c>
      <c r="M2206" s="11" t="s">
        <v>149</v>
      </c>
      <c r="N2206" s="11" t="b">
        <v>1</v>
      </c>
      <c r="O2206" s="11" t="b">
        <v>0</v>
      </c>
      <c r="P2206" s="11" t="b">
        <v>1</v>
      </c>
      <c r="Q2206" s="11" t="b">
        <v>0</v>
      </c>
      <c r="R2206" s="11" t="b">
        <v>0</v>
      </c>
      <c r="S2206" s="11" t="b">
        <v>0</v>
      </c>
      <c r="T2206" s="11" t="b">
        <v>1</v>
      </c>
      <c r="U2206" s="11" t="b">
        <v>0</v>
      </c>
      <c r="V2206" s="11" t="b">
        <v>1</v>
      </c>
      <c r="W2206" s="11" t="b">
        <v>0</v>
      </c>
      <c r="X2206" s="11" t="b">
        <v>0</v>
      </c>
      <c r="Y2206" s="11" t="b">
        <v>1</v>
      </c>
      <c r="Z2206" s="11" t="b">
        <v>0</v>
      </c>
      <c r="AA2206" s="11" t="b">
        <v>1</v>
      </c>
      <c r="AB2206" s="11" t="b">
        <v>1</v>
      </c>
      <c r="AC2206" s="11" t="b">
        <v>0</v>
      </c>
      <c r="AD2206" s="11" t="b">
        <v>0</v>
      </c>
      <c r="AE2206" s="11" t="b">
        <v>0</v>
      </c>
      <c r="AF2206" s="11" t="b">
        <v>0</v>
      </c>
      <c r="AG2206" s="11" t="b">
        <v>0</v>
      </c>
    </row>
    <row r="2207" spans="1:33" x14ac:dyDescent="0.2">
      <c r="A2207" s="9">
        <v>2</v>
      </c>
      <c r="B2207" t="s">
        <v>167</v>
      </c>
      <c r="C2207" t="s">
        <v>31</v>
      </c>
      <c r="D2207">
        <v>0</v>
      </c>
      <c r="E2207">
        <v>7203469.8124467302</v>
      </c>
      <c r="F2207">
        <v>0</v>
      </c>
      <c r="G2207">
        <v>0</v>
      </c>
      <c r="H2207">
        <v>0</v>
      </c>
      <c r="I2207">
        <v>0</v>
      </c>
      <c r="J2207" s="8">
        <f>SUMIFS(Table1[time],Table1[repetition],Table1[[#This Row],[repetition]],Table1[config],Table1[[#This Row],[config]])</f>
        <v>45008262.160186626</v>
      </c>
      <c r="K2207" s="9">
        <v>90</v>
      </c>
      <c r="L2207" s="9">
        <v>18</v>
      </c>
      <c r="M2207" s="9" t="s">
        <v>150</v>
      </c>
      <c r="N2207" s="9" t="b">
        <v>0</v>
      </c>
      <c r="O2207" s="9" t="b">
        <v>1</v>
      </c>
      <c r="P2207" s="9" t="b">
        <v>1</v>
      </c>
      <c r="Q2207" s="9" t="b">
        <v>1</v>
      </c>
      <c r="R2207" s="9" t="b">
        <v>1</v>
      </c>
      <c r="S2207" s="9" t="b">
        <v>0</v>
      </c>
      <c r="T2207" s="9" t="b">
        <v>0</v>
      </c>
      <c r="U2207" s="9" t="b">
        <v>1</v>
      </c>
      <c r="V2207" s="9" t="b">
        <v>0</v>
      </c>
      <c r="W2207" s="9" t="b">
        <v>0</v>
      </c>
      <c r="X2207" s="9" t="b">
        <v>1</v>
      </c>
      <c r="Y2207" s="9" t="b">
        <v>0</v>
      </c>
      <c r="Z2207" s="9" t="b">
        <v>0</v>
      </c>
      <c r="AA2207" s="9" t="b">
        <v>1</v>
      </c>
      <c r="AB2207" s="9" t="b">
        <v>1</v>
      </c>
      <c r="AC2207" s="9" t="b">
        <v>0</v>
      </c>
      <c r="AD2207" s="9" t="b">
        <v>1</v>
      </c>
      <c r="AE2207" s="9" t="b">
        <v>1</v>
      </c>
      <c r="AF2207" s="9" t="b">
        <v>0</v>
      </c>
      <c r="AG2207" s="9" t="b">
        <v>0</v>
      </c>
    </row>
    <row r="2208" spans="1:33" x14ac:dyDescent="0.2">
      <c r="A2208" s="9">
        <v>3</v>
      </c>
      <c r="B2208" t="s">
        <v>167</v>
      </c>
      <c r="C2208" t="s">
        <v>31</v>
      </c>
      <c r="D2208">
        <v>0</v>
      </c>
      <c r="E2208">
        <v>7205390.5758389896</v>
      </c>
      <c r="F2208">
        <v>0</v>
      </c>
      <c r="G2208">
        <v>0</v>
      </c>
      <c r="H2208">
        <v>0</v>
      </c>
      <c r="I2208">
        <v>0</v>
      </c>
      <c r="J2208" s="8">
        <f>SUMIFS(Table1[time],Table1[repetition],Table1[[#This Row],[repetition]],Table1[config],Table1[[#This Row],[config]])</f>
        <v>46471460.784278974</v>
      </c>
      <c r="K2208" s="9">
        <v>100</v>
      </c>
      <c r="L2208" s="9">
        <v>1</v>
      </c>
      <c r="M2208" s="9" t="s">
        <v>149</v>
      </c>
      <c r="N2208" s="9" t="b">
        <v>0</v>
      </c>
      <c r="O2208" s="9" t="b">
        <v>1</v>
      </c>
      <c r="P2208" s="9" t="b">
        <v>1</v>
      </c>
      <c r="Q2208" s="9" t="b">
        <v>1</v>
      </c>
      <c r="R2208" s="9" t="b">
        <v>1</v>
      </c>
      <c r="S2208" s="9" t="b">
        <v>0</v>
      </c>
      <c r="T2208" s="9" t="b">
        <v>1</v>
      </c>
      <c r="U2208" s="9" t="b">
        <v>0</v>
      </c>
      <c r="V2208" s="9" t="b">
        <v>0</v>
      </c>
      <c r="W2208" s="9" t="b">
        <v>1</v>
      </c>
      <c r="X2208" s="9" t="b">
        <v>1</v>
      </c>
      <c r="Y2208" s="9" t="b">
        <v>1</v>
      </c>
      <c r="Z2208" s="9" t="b">
        <v>1</v>
      </c>
      <c r="AA2208" s="9" t="b">
        <v>0</v>
      </c>
      <c r="AB2208" s="9" t="b">
        <v>1</v>
      </c>
      <c r="AC2208" s="9" t="b">
        <v>1</v>
      </c>
      <c r="AD2208" s="9" t="b">
        <v>1</v>
      </c>
      <c r="AE2208" s="9" t="b">
        <v>1</v>
      </c>
      <c r="AF2208" s="9" t="b">
        <v>1</v>
      </c>
      <c r="AG2208" s="9" t="b">
        <v>0</v>
      </c>
    </row>
    <row r="2209" spans="1:33" x14ac:dyDescent="0.2">
      <c r="A2209" s="9">
        <v>1</v>
      </c>
      <c r="B2209" t="s">
        <v>161</v>
      </c>
      <c r="C2209" t="s">
        <v>31</v>
      </c>
      <c r="D2209">
        <v>0</v>
      </c>
      <c r="E2209">
        <v>89927.965234964999</v>
      </c>
      <c r="F2209">
        <v>0</v>
      </c>
      <c r="G2209">
        <v>0</v>
      </c>
      <c r="H2209">
        <v>0</v>
      </c>
      <c r="I2209">
        <v>0</v>
      </c>
      <c r="J2209" s="8">
        <f>SUMIFS(Table1[time],Table1[repetition],Table1[[#This Row],[repetition]],Table1[config],Table1[[#This Row],[config]])</f>
        <v>46016117.860972919</v>
      </c>
      <c r="K2209" s="9">
        <v>0</v>
      </c>
      <c r="L2209" s="9">
        <v>4</v>
      </c>
      <c r="M2209" s="9" t="s">
        <v>149</v>
      </c>
      <c r="N2209" s="9" t="b">
        <v>1</v>
      </c>
      <c r="O2209" s="9" t="b">
        <v>0</v>
      </c>
      <c r="P2209" s="9" t="b">
        <v>1</v>
      </c>
      <c r="Q2209" s="9" t="b">
        <v>0</v>
      </c>
      <c r="R2209" s="9" t="b">
        <v>1</v>
      </c>
      <c r="S2209" s="9" t="b">
        <v>0</v>
      </c>
      <c r="T2209" s="9" t="b">
        <v>1</v>
      </c>
      <c r="U2209" s="9" t="b">
        <v>0</v>
      </c>
      <c r="V2209" s="9" t="b">
        <v>1</v>
      </c>
      <c r="W2209" s="9" t="b">
        <v>0</v>
      </c>
      <c r="X2209" s="9" t="b">
        <v>1</v>
      </c>
      <c r="Y2209" s="9" t="b">
        <v>0</v>
      </c>
      <c r="Z2209" s="9" t="b">
        <v>1</v>
      </c>
      <c r="AA2209" s="9" t="b">
        <v>0</v>
      </c>
      <c r="AB2209" s="9" t="b">
        <v>1</v>
      </c>
      <c r="AC2209" s="9" t="b">
        <v>0</v>
      </c>
      <c r="AD2209" s="9" t="b">
        <v>1</v>
      </c>
      <c r="AE2209" s="9" t="b">
        <v>0</v>
      </c>
      <c r="AF2209" s="9" t="b">
        <v>1</v>
      </c>
      <c r="AG2209" s="9" t="b">
        <v>0</v>
      </c>
    </row>
    <row r="2210" spans="1:33" x14ac:dyDescent="0.2">
      <c r="A2210" s="11">
        <v>2</v>
      </c>
      <c r="B2210" t="s">
        <v>161</v>
      </c>
      <c r="C2210" t="s">
        <v>31</v>
      </c>
      <c r="D2210">
        <v>0</v>
      </c>
      <c r="E2210">
        <v>59363.767523784103</v>
      </c>
      <c r="F2210">
        <v>0</v>
      </c>
      <c r="G2210">
        <v>0</v>
      </c>
      <c r="H2210">
        <v>0</v>
      </c>
      <c r="I2210">
        <v>0</v>
      </c>
      <c r="J2210" s="10">
        <f>SUMIFS(Table1[time],Table1[repetition],Table1[[#This Row],[repetition]],Table1[config],Table1[[#This Row],[config]])</f>
        <v>45008262.160186626</v>
      </c>
      <c r="K2210" s="11">
        <v>90</v>
      </c>
      <c r="L2210" s="11">
        <v>5</v>
      </c>
      <c r="M2210" s="11" t="s">
        <v>150</v>
      </c>
      <c r="N2210" s="11" t="b">
        <v>1</v>
      </c>
      <c r="O2210" s="11" t="b">
        <v>1</v>
      </c>
      <c r="P2210" s="11" t="b">
        <v>1</v>
      </c>
      <c r="Q2210" s="11" t="b">
        <v>1</v>
      </c>
      <c r="R2210" s="11" t="b">
        <v>0</v>
      </c>
      <c r="S2210" s="11" t="b">
        <v>1</v>
      </c>
      <c r="T2210" s="11" t="b">
        <v>1</v>
      </c>
      <c r="U2210" s="11" t="b">
        <v>0</v>
      </c>
      <c r="V2210" s="11" t="b">
        <v>1</v>
      </c>
      <c r="W2210" s="11" t="b">
        <v>1</v>
      </c>
      <c r="X2210" s="11" t="b">
        <v>0</v>
      </c>
      <c r="Y2210" s="11" t="b">
        <v>1</v>
      </c>
      <c r="Z2210" s="11" t="b">
        <v>0</v>
      </c>
      <c r="AA2210" s="11" t="b">
        <v>0</v>
      </c>
      <c r="AB2210" s="11" t="b">
        <v>0</v>
      </c>
      <c r="AC2210" s="11" t="b">
        <v>0</v>
      </c>
      <c r="AD2210" s="11" t="b">
        <v>0</v>
      </c>
      <c r="AE2210" s="11" t="b">
        <v>1</v>
      </c>
      <c r="AF2210" s="11" t="b">
        <v>0</v>
      </c>
      <c r="AG2210" s="11" t="b">
        <v>1</v>
      </c>
    </row>
    <row r="2211" spans="1:33" x14ac:dyDescent="0.2">
      <c r="A2211" s="11">
        <v>3</v>
      </c>
      <c r="B2211" t="s">
        <v>161</v>
      </c>
      <c r="C2211" t="s">
        <v>31</v>
      </c>
      <c r="D2211">
        <v>0</v>
      </c>
      <c r="E2211">
        <v>143330.346253002</v>
      </c>
      <c r="F2211">
        <v>0</v>
      </c>
      <c r="G2211">
        <v>0</v>
      </c>
      <c r="H2211">
        <v>0</v>
      </c>
      <c r="I2211">
        <v>0</v>
      </c>
      <c r="J2211" s="10">
        <f>SUMIFS(Table1[time],Table1[repetition],Table1[[#This Row],[repetition]],Table1[config],Table1[[#This Row],[config]])</f>
        <v>46471460.784278974</v>
      </c>
      <c r="K2211" s="11">
        <v>90</v>
      </c>
      <c r="L2211" s="11">
        <v>5</v>
      </c>
      <c r="M2211" s="11" t="s">
        <v>150</v>
      </c>
      <c r="N2211" s="11" t="b">
        <v>1</v>
      </c>
      <c r="O2211" s="11" t="b">
        <v>1</v>
      </c>
      <c r="P2211" s="11" t="b">
        <v>1</v>
      </c>
      <c r="Q2211" s="11" t="b">
        <v>1</v>
      </c>
      <c r="R2211" s="11" t="b">
        <v>0</v>
      </c>
      <c r="S2211" s="11" t="b">
        <v>1</v>
      </c>
      <c r="T2211" s="11" t="b">
        <v>1</v>
      </c>
      <c r="U2211" s="11" t="b">
        <v>0</v>
      </c>
      <c r="V2211" s="11" t="b">
        <v>1</v>
      </c>
      <c r="W2211" s="11" t="b">
        <v>1</v>
      </c>
      <c r="X2211" s="11" t="b">
        <v>0</v>
      </c>
      <c r="Y2211" s="11" t="b">
        <v>1</v>
      </c>
      <c r="Z2211" s="11" t="b">
        <v>0</v>
      </c>
      <c r="AA2211" s="11" t="b">
        <v>0</v>
      </c>
      <c r="AB2211" s="11" t="b">
        <v>0</v>
      </c>
      <c r="AC2211" s="11" t="b">
        <v>0</v>
      </c>
      <c r="AD2211" s="11" t="b">
        <v>0</v>
      </c>
      <c r="AE2211" s="11" t="b">
        <v>1</v>
      </c>
      <c r="AF2211" s="11" t="b">
        <v>0</v>
      </c>
      <c r="AG2211" s="11" t="b">
        <v>1</v>
      </c>
    </row>
    <row r="2212" spans="1:33" x14ac:dyDescent="0.2">
      <c r="A2212" s="11">
        <v>1</v>
      </c>
      <c r="B2212" t="s">
        <v>168</v>
      </c>
      <c r="C2212" t="s">
        <v>31</v>
      </c>
      <c r="D2212">
        <v>0</v>
      </c>
      <c r="E2212">
        <v>139940.12375298099</v>
      </c>
      <c r="F2212">
        <v>0</v>
      </c>
      <c r="G2212">
        <v>0</v>
      </c>
      <c r="H2212">
        <v>0</v>
      </c>
      <c r="I2212">
        <v>0</v>
      </c>
      <c r="J2212" s="10">
        <f>SUMIFS(Table1[time],Table1[repetition],Table1[[#This Row],[repetition]],Table1[config],Table1[[#This Row],[config]])</f>
        <v>46016117.860972919</v>
      </c>
      <c r="K2212" s="11">
        <v>90</v>
      </c>
      <c r="L2212" s="11">
        <v>5</v>
      </c>
      <c r="M2212" s="11" t="s">
        <v>150</v>
      </c>
      <c r="N2212" s="11" t="b">
        <v>1</v>
      </c>
      <c r="O2212" s="11" t="b">
        <v>1</v>
      </c>
      <c r="P2212" s="11" t="b">
        <v>1</v>
      </c>
      <c r="Q2212" s="11" t="b">
        <v>1</v>
      </c>
      <c r="R2212" s="11" t="b">
        <v>0</v>
      </c>
      <c r="S2212" s="11" t="b">
        <v>1</v>
      </c>
      <c r="T2212" s="11" t="b">
        <v>1</v>
      </c>
      <c r="U2212" s="11" t="b">
        <v>0</v>
      </c>
      <c r="V2212" s="11" t="b">
        <v>1</v>
      </c>
      <c r="W2212" s="11" t="b">
        <v>1</v>
      </c>
      <c r="X2212" s="11" t="b">
        <v>0</v>
      </c>
      <c r="Y2212" s="11" t="b">
        <v>1</v>
      </c>
      <c r="Z2212" s="11" t="b">
        <v>0</v>
      </c>
      <c r="AA2212" s="11" t="b">
        <v>0</v>
      </c>
      <c r="AB2212" s="11" t="b">
        <v>0</v>
      </c>
      <c r="AC2212" s="11" t="b">
        <v>0</v>
      </c>
      <c r="AD2212" s="11" t="b">
        <v>0</v>
      </c>
      <c r="AE2212" s="11" t="b">
        <v>1</v>
      </c>
      <c r="AF2212" s="11" t="b">
        <v>0</v>
      </c>
      <c r="AG2212" s="11" t="b">
        <v>1</v>
      </c>
    </row>
    <row r="2213" spans="1:33" x14ac:dyDescent="0.2">
      <c r="A2213" s="11">
        <v>2</v>
      </c>
      <c r="B2213" t="s">
        <v>168</v>
      </c>
      <c r="C2213" t="s">
        <v>31</v>
      </c>
      <c r="D2213">
        <v>0</v>
      </c>
      <c r="E2213">
        <v>81159.318184014395</v>
      </c>
      <c r="F2213">
        <v>0</v>
      </c>
      <c r="G2213">
        <v>0</v>
      </c>
      <c r="H2213">
        <v>0</v>
      </c>
      <c r="I2213">
        <v>0</v>
      </c>
      <c r="J2213" s="10">
        <f>SUMIFS(Table1[time],Table1[repetition],Table1[[#This Row],[repetition]],Table1[config],Table1[[#This Row],[config]])</f>
        <v>45008262.160186626</v>
      </c>
      <c r="K2213" s="11">
        <v>90</v>
      </c>
      <c r="L2213" s="11">
        <v>6</v>
      </c>
      <c r="M2213" s="11" t="s">
        <v>149</v>
      </c>
      <c r="N2213" s="11" t="b">
        <v>0</v>
      </c>
      <c r="O2213" s="11" t="b">
        <v>0</v>
      </c>
      <c r="P2213" s="11" t="b">
        <v>0</v>
      </c>
      <c r="Q2213" s="11" t="b">
        <v>0</v>
      </c>
      <c r="R2213" s="11" t="b">
        <v>1</v>
      </c>
      <c r="S2213" s="11" t="b">
        <v>0</v>
      </c>
      <c r="T2213" s="11" t="b">
        <v>1</v>
      </c>
      <c r="U2213" s="11" t="b">
        <v>1</v>
      </c>
      <c r="V2213" s="11" t="b">
        <v>0</v>
      </c>
      <c r="W2213" s="11" t="b">
        <v>0</v>
      </c>
      <c r="X2213" s="11" t="b">
        <v>0</v>
      </c>
      <c r="Y2213" s="11" t="b">
        <v>0</v>
      </c>
      <c r="Z2213" s="11" t="b">
        <v>1</v>
      </c>
      <c r="AA2213" s="11" t="b">
        <v>0</v>
      </c>
      <c r="AB2213" s="11" t="b">
        <v>0</v>
      </c>
      <c r="AC2213" s="11" t="b">
        <v>0</v>
      </c>
      <c r="AD2213" s="11" t="b">
        <v>1</v>
      </c>
      <c r="AE2213" s="11" t="b">
        <v>0</v>
      </c>
      <c r="AF2213" s="11" t="b">
        <v>1</v>
      </c>
      <c r="AG2213" s="11" t="b">
        <v>1</v>
      </c>
    </row>
    <row r="2214" spans="1:33" x14ac:dyDescent="0.2">
      <c r="A2214" s="11">
        <v>3</v>
      </c>
      <c r="B2214" t="s">
        <v>168</v>
      </c>
      <c r="C2214" t="s">
        <v>31</v>
      </c>
      <c r="D2214">
        <v>0</v>
      </c>
      <c r="E2214">
        <v>152344.64764499699</v>
      </c>
      <c r="F2214">
        <v>0</v>
      </c>
      <c r="G2214">
        <v>0</v>
      </c>
      <c r="H2214">
        <v>0</v>
      </c>
      <c r="I2214">
        <v>0</v>
      </c>
      <c r="J2214" s="10">
        <f>SUMIFS(Table1[time],Table1[repetition],Table1[[#This Row],[repetition]],Table1[config],Table1[[#This Row],[config]])</f>
        <v>46471460.784278974</v>
      </c>
      <c r="K2214" s="11">
        <v>90</v>
      </c>
      <c r="L2214" s="11">
        <v>4</v>
      </c>
      <c r="M2214" s="11" t="s">
        <v>150</v>
      </c>
      <c r="N2214" s="11" t="b">
        <v>0</v>
      </c>
      <c r="O2214" s="11" t="b">
        <v>0</v>
      </c>
      <c r="P2214" s="11" t="b">
        <v>0</v>
      </c>
      <c r="Q2214" s="11" t="b">
        <v>0</v>
      </c>
      <c r="R2214" s="11" t="b">
        <v>0</v>
      </c>
      <c r="S2214" s="11" t="b">
        <v>0</v>
      </c>
      <c r="T2214" s="11" t="b">
        <v>1</v>
      </c>
      <c r="U2214" s="11" t="b">
        <v>1</v>
      </c>
      <c r="V2214" s="11" t="b">
        <v>0</v>
      </c>
      <c r="W2214" s="11" t="b">
        <v>1</v>
      </c>
      <c r="X2214" s="11" t="b">
        <v>1</v>
      </c>
      <c r="Y2214" s="11" t="b">
        <v>0</v>
      </c>
      <c r="Z2214" s="11" t="b">
        <v>1</v>
      </c>
      <c r="AA2214" s="11" t="b">
        <v>1</v>
      </c>
      <c r="AB2214" s="11" t="b">
        <v>0</v>
      </c>
      <c r="AC2214" s="11" t="b">
        <v>1</v>
      </c>
      <c r="AD2214" s="11" t="b">
        <v>0</v>
      </c>
      <c r="AE2214" s="11" t="b">
        <v>1</v>
      </c>
      <c r="AF2214" s="11" t="b">
        <v>1</v>
      </c>
      <c r="AG2214" s="11" t="b">
        <v>0</v>
      </c>
    </row>
    <row r="2215" spans="1:33" x14ac:dyDescent="0.2">
      <c r="A2215" s="9">
        <v>1</v>
      </c>
      <c r="B2215" t="s">
        <v>169</v>
      </c>
      <c r="C2215" t="s">
        <v>31</v>
      </c>
      <c r="D2215">
        <v>0</v>
      </c>
      <c r="E2215">
        <v>184941.641839977</v>
      </c>
      <c r="F2215">
        <v>0</v>
      </c>
      <c r="G2215">
        <v>0</v>
      </c>
      <c r="H2215">
        <v>0</v>
      </c>
      <c r="I2215">
        <v>0</v>
      </c>
      <c r="J2215" s="8">
        <f>SUMIFS(Table1[time],Table1[repetition],Table1[[#This Row],[repetition]],Table1[config],Table1[[#This Row],[config]])</f>
        <v>46016117.860972919</v>
      </c>
      <c r="K2215" s="9">
        <v>90</v>
      </c>
      <c r="L2215" s="9">
        <v>18</v>
      </c>
      <c r="M2215" s="9" t="s">
        <v>150</v>
      </c>
      <c r="N2215" s="9" t="b">
        <v>0</v>
      </c>
      <c r="O2215" s="9" t="b">
        <v>1</v>
      </c>
      <c r="P2215" s="9" t="b">
        <v>1</v>
      </c>
      <c r="Q2215" s="9" t="b">
        <v>1</v>
      </c>
      <c r="R2215" s="9" t="b">
        <v>1</v>
      </c>
      <c r="S2215" s="9" t="b">
        <v>0</v>
      </c>
      <c r="T2215" s="9" t="b">
        <v>0</v>
      </c>
      <c r="U2215" s="9" t="b">
        <v>1</v>
      </c>
      <c r="V2215" s="9" t="b">
        <v>0</v>
      </c>
      <c r="W2215" s="9" t="b">
        <v>0</v>
      </c>
      <c r="X2215" s="9" t="b">
        <v>1</v>
      </c>
      <c r="Y2215" s="9" t="b">
        <v>0</v>
      </c>
      <c r="Z2215" s="9" t="b">
        <v>0</v>
      </c>
      <c r="AA2215" s="9" t="b">
        <v>1</v>
      </c>
      <c r="AB2215" s="9" t="b">
        <v>1</v>
      </c>
      <c r="AC2215" s="9" t="b">
        <v>0</v>
      </c>
      <c r="AD2215" s="9" t="b">
        <v>1</v>
      </c>
      <c r="AE2215" s="9" t="b">
        <v>1</v>
      </c>
      <c r="AF2215" s="9" t="b">
        <v>0</v>
      </c>
      <c r="AG2215" s="9" t="b">
        <v>0</v>
      </c>
    </row>
    <row r="2216" spans="1:33" x14ac:dyDescent="0.2">
      <c r="A2216" s="11">
        <v>2</v>
      </c>
      <c r="B2216" t="s">
        <v>169</v>
      </c>
      <c r="C2216" t="s">
        <v>31</v>
      </c>
      <c r="D2216">
        <v>0</v>
      </c>
      <c r="E2216">
        <v>84591.447150800304</v>
      </c>
      <c r="F2216">
        <v>0</v>
      </c>
      <c r="G2216">
        <v>0</v>
      </c>
      <c r="H2216">
        <v>0</v>
      </c>
      <c r="I2216">
        <v>0</v>
      </c>
      <c r="J2216" s="10">
        <f>SUMIFS(Table1[time],Table1[repetition],Table1[[#This Row],[repetition]],Table1[config],Table1[[#This Row],[config]])</f>
        <v>45008262.160186626</v>
      </c>
      <c r="K2216" s="11">
        <v>90</v>
      </c>
      <c r="L2216" s="11">
        <v>5</v>
      </c>
      <c r="M2216" s="11" t="s">
        <v>150</v>
      </c>
      <c r="N2216" s="11" t="b">
        <v>1</v>
      </c>
      <c r="O2216" s="11" t="b">
        <v>1</v>
      </c>
      <c r="P2216" s="11" t="b">
        <v>1</v>
      </c>
      <c r="Q2216" s="11" t="b">
        <v>1</v>
      </c>
      <c r="R2216" s="11" t="b">
        <v>0</v>
      </c>
      <c r="S2216" s="11" t="b">
        <v>1</v>
      </c>
      <c r="T2216" s="11" t="b">
        <v>1</v>
      </c>
      <c r="U2216" s="11" t="b">
        <v>0</v>
      </c>
      <c r="V2216" s="11" t="b">
        <v>1</v>
      </c>
      <c r="W2216" s="11" t="b">
        <v>1</v>
      </c>
      <c r="X2216" s="11" t="b">
        <v>0</v>
      </c>
      <c r="Y2216" s="11" t="b">
        <v>1</v>
      </c>
      <c r="Z2216" s="11" t="b">
        <v>0</v>
      </c>
      <c r="AA2216" s="11" t="b">
        <v>0</v>
      </c>
      <c r="AB2216" s="11" t="b">
        <v>0</v>
      </c>
      <c r="AC2216" s="11" t="b">
        <v>0</v>
      </c>
      <c r="AD2216" s="11" t="b">
        <v>0</v>
      </c>
      <c r="AE2216" s="11" t="b">
        <v>1</v>
      </c>
      <c r="AF2216" s="11" t="b">
        <v>0</v>
      </c>
      <c r="AG2216" s="11" t="b">
        <v>1</v>
      </c>
    </row>
    <row r="2217" spans="1:33" x14ac:dyDescent="0.2">
      <c r="A2217" s="11">
        <v>3</v>
      </c>
      <c r="B2217" t="s">
        <v>169</v>
      </c>
      <c r="C2217" t="s">
        <v>31</v>
      </c>
      <c r="D2217">
        <v>0</v>
      </c>
      <c r="E2217">
        <v>154757.896798</v>
      </c>
      <c r="F2217">
        <v>0</v>
      </c>
      <c r="G2217">
        <v>0</v>
      </c>
      <c r="H2217">
        <v>0</v>
      </c>
      <c r="I2217">
        <v>0</v>
      </c>
      <c r="J2217" s="10">
        <f>SUMIFS(Table1[time],Table1[repetition],Table1[[#This Row],[repetition]],Table1[config],Table1[[#This Row],[config]])</f>
        <v>46471460.784278974</v>
      </c>
      <c r="K2217" s="11">
        <v>90</v>
      </c>
      <c r="L2217" s="11">
        <v>5</v>
      </c>
      <c r="M2217" s="11" t="s">
        <v>150</v>
      </c>
      <c r="N2217" s="11" t="b">
        <v>1</v>
      </c>
      <c r="O2217" s="11" t="b">
        <v>1</v>
      </c>
      <c r="P2217" s="11" t="b">
        <v>1</v>
      </c>
      <c r="Q2217" s="11" t="b">
        <v>1</v>
      </c>
      <c r="R2217" s="11" t="b">
        <v>0</v>
      </c>
      <c r="S2217" s="11" t="b">
        <v>1</v>
      </c>
      <c r="T2217" s="11" t="b">
        <v>1</v>
      </c>
      <c r="U2217" s="11" t="b">
        <v>0</v>
      </c>
      <c r="V2217" s="11" t="b">
        <v>1</v>
      </c>
      <c r="W2217" s="11" t="b">
        <v>1</v>
      </c>
      <c r="X2217" s="11" t="b">
        <v>0</v>
      </c>
      <c r="Y2217" s="11" t="b">
        <v>1</v>
      </c>
      <c r="Z2217" s="11" t="b">
        <v>0</v>
      </c>
      <c r="AA2217" s="11" t="b">
        <v>0</v>
      </c>
      <c r="AB2217" s="11" t="b">
        <v>0</v>
      </c>
      <c r="AC2217" s="11" t="b">
        <v>0</v>
      </c>
      <c r="AD2217" s="11" t="b">
        <v>0</v>
      </c>
      <c r="AE2217" s="11" t="b">
        <v>1</v>
      </c>
      <c r="AF2217" s="11" t="b">
        <v>0</v>
      </c>
      <c r="AG2217" s="11" t="b">
        <v>1</v>
      </c>
    </row>
    <row r="2218" spans="1:33" x14ac:dyDescent="0.2">
      <c r="A2218" s="11">
        <v>1</v>
      </c>
      <c r="B2218" t="s">
        <v>170</v>
      </c>
      <c r="C2218" t="s">
        <v>31</v>
      </c>
      <c r="D2218">
        <v>0</v>
      </c>
      <c r="E2218">
        <v>92156.982710992394</v>
      </c>
      <c r="F2218">
        <v>0</v>
      </c>
      <c r="G2218">
        <v>0</v>
      </c>
      <c r="H2218">
        <v>0</v>
      </c>
      <c r="I2218">
        <v>0</v>
      </c>
      <c r="J2218" s="10">
        <f>SUMIFS(Table1[time],Table1[repetition],Table1[[#This Row],[repetition]],Table1[config],Table1[[#This Row],[config]])</f>
        <v>46016117.860972919</v>
      </c>
      <c r="K2218" s="11">
        <v>100</v>
      </c>
      <c r="L2218" s="11">
        <v>3</v>
      </c>
      <c r="M2218" s="11" t="s">
        <v>151</v>
      </c>
      <c r="N2218" s="11" t="b">
        <v>1</v>
      </c>
      <c r="O2218" s="11" t="b">
        <v>0</v>
      </c>
      <c r="P2218" s="11" t="b">
        <v>0</v>
      </c>
      <c r="Q2218" s="11" t="b">
        <v>1</v>
      </c>
      <c r="R2218" s="11" t="b">
        <v>0</v>
      </c>
      <c r="S2218" s="11" t="b">
        <v>1</v>
      </c>
      <c r="T2218" s="11" t="b">
        <v>0</v>
      </c>
      <c r="U2218" s="11" t="b">
        <v>1</v>
      </c>
      <c r="V2218" s="11" t="b">
        <v>1</v>
      </c>
      <c r="W2218" s="11" t="b">
        <v>0</v>
      </c>
      <c r="X2218" s="11" t="b">
        <v>1</v>
      </c>
      <c r="Y2218" s="11" t="b">
        <v>0</v>
      </c>
      <c r="Z2218" s="11" t="b">
        <v>1</v>
      </c>
      <c r="AA2218" s="11" t="b">
        <v>1</v>
      </c>
      <c r="AB2218" s="11" t="b">
        <v>0</v>
      </c>
      <c r="AC2218" s="11" t="b">
        <v>1</v>
      </c>
      <c r="AD2218" s="11" t="b">
        <v>1</v>
      </c>
      <c r="AE2218" s="11" t="b">
        <v>1</v>
      </c>
      <c r="AF2218" s="11" t="b">
        <v>1</v>
      </c>
      <c r="AG2218" s="11" t="b">
        <v>1</v>
      </c>
    </row>
    <row r="2219" spans="1:33" x14ac:dyDescent="0.2">
      <c r="A2219" s="9">
        <v>2</v>
      </c>
      <c r="B2219" t="s">
        <v>170</v>
      </c>
      <c r="C2219" t="s">
        <v>31</v>
      </c>
      <c r="D2219">
        <v>0</v>
      </c>
      <c r="E2219">
        <v>65383.177808020198</v>
      </c>
      <c r="F2219">
        <v>0</v>
      </c>
      <c r="G2219">
        <v>0</v>
      </c>
      <c r="H2219">
        <v>0</v>
      </c>
      <c r="I2219">
        <v>0</v>
      </c>
      <c r="J2219" s="8">
        <f>SUMIFS(Table1[time],Table1[repetition],Table1[[#This Row],[repetition]],Table1[config],Table1[[#This Row],[config]])</f>
        <v>45008262.160186626</v>
      </c>
      <c r="K2219" s="9">
        <v>90</v>
      </c>
      <c r="L2219" s="9">
        <v>5</v>
      </c>
      <c r="M2219" s="9" t="s">
        <v>150</v>
      </c>
      <c r="N2219" s="9" t="b">
        <v>1</v>
      </c>
      <c r="O2219" s="9" t="b">
        <v>1</v>
      </c>
      <c r="P2219" s="9" t="b">
        <v>1</v>
      </c>
      <c r="Q2219" s="9" t="b">
        <v>1</v>
      </c>
      <c r="R2219" s="9" t="b">
        <v>0</v>
      </c>
      <c r="S2219" s="9" t="b">
        <v>1</v>
      </c>
      <c r="T2219" s="9" t="b">
        <v>1</v>
      </c>
      <c r="U2219" s="9" t="b">
        <v>0</v>
      </c>
      <c r="V2219" s="9" t="b">
        <v>1</v>
      </c>
      <c r="W2219" s="9" t="b">
        <v>1</v>
      </c>
      <c r="X2219" s="9" t="b">
        <v>0</v>
      </c>
      <c r="Y2219" s="9" t="b">
        <v>1</v>
      </c>
      <c r="Z2219" s="9" t="b">
        <v>0</v>
      </c>
      <c r="AA2219" s="9" t="b">
        <v>0</v>
      </c>
      <c r="AB2219" s="9" t="b">
        <v>0</v>
      </c>
      <c r="AC2219" s="9" t="b">
        <v>0</v>
      </c>
      <c r="AD2219" s="9" t="b">
        <v>0</v>
      </c>
      <c r="AE2219" s="9" t="b">
        <v>1</v>
      </c>
      <c r="AF2219" s="9" t="b">
        <v>0</v>
      </c>
      <c r="AG2219" s="9" t="b">
        <v>1</v>
      </c>
    </row>
    <row r="2220" spans="1:33" x14ac:dyDescent="0.2">
      <c r="A2220" s="11">
        <v>3</v>
      </c>
      <c r="B2220" t="s">
        <v>170</v>
      </c>
      <c r="C2220" t="s">
        <v>31</v>
      </c>
      <c r="D2220">
        <v>0</v>
      </c>
      <c r="E2220">
        <v>115866.12611199899</v>
      </c>
      <c r="F2220">
        <v>0</v>
      </c>
      <c r="G2220">
        <v>0</v>
      </c>
      <c r="H2220">
        <v>0</v>
      </c>
      <c r="I2220">
        <v>0</v>
      </c>
      <c r="J2220" s="10">
        <f>SUMIFS(Table1[time],Table1[repetition],Table1[[#This Row],[repetition]],Table1[config],Table1[[#This Row],[config]])</f>
        <v>46471460.784278974</v>
      </c>
      <c r="K2220" s="11">
        <v>90</v>
      </c>
      <c r="L2220" s="11">
        <v>4</v>
      </c>
      <c r="M2220" s="11" t="s">
        <v>150</v>
      </c>
      <c r="N2220" s="11" t="b">
        <v>0</v>
      </c>
      <c r="O2220" s="11" t="b">
        <v>0</v>
      </c>
      <c r="P2220" s="11" t="b">
        <v>0</v>
      </c>
      <c r="Q2220" s="11" t="b">
        <v>0</v>
      </c>
      <c r="R2220" s="11" t="b">
        <v>0</v>
      </c>
      <c r="S2220" s="11" t="b">
        <v>0</v>
      </c>
      <c r="T2220" s="11" t="b">
        <v>1</v>
      </c>
      <c r="U2220" s="11" t="b">
        <v>1</v>
      </c>
      <c r="V2220" s="11" t="b">
        <v>0</v>
      </c>
      <c r="W2220" s="11" t="b">
        <v>1</v>
      </c>
      <c r="X2220" s="11" t="b">
        <v>1</v>
      </c>
      <c r="Y2220" s="11" t="b">
        <v>0</v>
      </c>
      <c r="Z2220" s="11" t="b">
        <v>1</v>
      </c>
      <c r="AA2220" s="11" t="b">
        <v>1</v>
      </c>
      <c r="AB2220" s="11" t="b">
        <v>0</v>
      </c>
      <c r="AC2220" s="11" t="b">
        <v>1</v>
      </c>
      <c r="AD2220" s="11" t="b">
        <v>0</v>
      </c>
      <c r="AE2220" s="11" t="b">
        <v>1</v>
      </c>
      <c r="AF2220" s="11" t="b">
        <v>1</v>
      </c>
      <c r="AG2220" s="11" t="b">
        <v>0</v>
      </c>
    </row>
    <row r="2221" spans="1:33" x14ac:dyDescent="0.2">
      <c r="A2221" s="11">
        <v>1</v>
      </c>
      <c r="B2221" t="s">
        <v>172</v>
      </c>
      <c r="C2221" t="s">
        <v>31</v>
      </c>
      <c r="D2221">
        <v>0</v>
      </c>
      <c r="E2221">
        <v>99460.618847981095</v>
      </c>
      <c r="F2221">
        <v>0</v>
      </c>
      <c r="G2221">
        <v>0</v>
      </c>
      <c r="H2221">
        <v>0</v>
      </c>
      <c r="I2221">
        <v>0</v>
      </c>
      <c r="J2221" s="10">
        <f>SUMIFS(Table1[time],Table1[repetition],Table1[[#This Row],[repetition]],Table1[config],Table1[[#This Row],[config]])</f>
        <v>46016117.860972919</v>
      </c>
      <c r="K2221" s="11">
        <v>100</v>
      </c>
      <c r="L2221" s="11">
        <v>5</v>
      </c>
      <c r="M2221" s="11" t="s">
        <v>150</v>
      </c>
      <c r="N2221" s="11" t="b">
        <v>0</v>
      </c>
      <c r="O2221" s="11" t="b">
        <v>0</v>
      </c>
      <c r="P2221" s="11" t="b">
        <v>1</v>
      </c>
      <c r="Q2221" s="11" t="b">
        <v>0</v>
      </c>
      <c r="R2221" s="11" t="b">
        <v>0</v>
      </c>
      <c r="S2221" s="11" t="b">
        <v>1</v>
      </c>
      <c r="T2221" s="11" t="b">
        <v>0</v>
      </c>
      <c r="U2221" s="11" t="b">
        <v>1</v>
      </c>
      <c r="V2221" s="11" t="b">
        <v>0</v>
      </c>
      <c r="W2221" s="11" t="b">
        <v>0</v>
      </c>
      <c r="X2221" s="11" t="b">
        <v>1</v>
      </c>
      <c r="Y2221" s="11" t="b">
        <v>1</v>
      </c>
      <c r="Z2221" s="11" t="b">
        <v>0</v>
      </c>
      <c r="AA2221" s="11" t="b">
        <v>1</v>
      </c>
      <c r="AB2221" s="11" t="b">
        <v>0</v>
      </c>
      <c r="AC2221" s="11" t="b">
        <v>0</v>
      </c>
      <c r="AD2221" s="11" t="b">
        <v>1</v>
      </c>
      <c r="AE2221" s="11" t="b">
        <v>1</v>
      </c>
      <c r="AF2221" s="11" t="b">
        <v>0</v>
      </c>
      <c r="AG2221" s="11" t="b">
        <v>1</v>
      </c>
    </row>
    <row r="2222" spans="1:33" x14ac:dyDescent="0.2">
      <c r="A2222" s="9">
        <v>2</v>
      </c>
      <c r="B2222" t="s">
        <v>172</v>
      </c>
      <c r="C2222" t="s">
        <v>31</v>
      </c>
      <c r="D2222">
        <v>0</v>
      </c>
      <c r="E2222">
        <v>60323.289558757097</v>
      </c>
      <c r="F2222">
        <v>0</v>
      </c>
      <c r="G2222">
        <v>0</v>
      </c>
      <c r="H2222">
        <v>0</v>
      </c>
      <c r="I2222">
        <v>0</v>
      </c>
      <c r="J2222" s="8">
        <f>SUMIFS(Table1[time],Table1[repetition],Table1[[#This Row],[repetition]],Table1[config],Table1[[#This Row],[config]])</f>
        <v>45008262.160186626</v>
      </c>
      <c r="K2222" s="9">
        <v>90</v>
      </c>
      <c r="L2222" s="9">
        <v>5</v>
      </c>
      <c r="M2222" s="9" t="s">
        <v>150</v>
      </c>
      <c r="N2222" s="9" t="b">
        <v>1</v>
      </c>
      <c r="O2222" s="9" t="b">
        <v>1</v>
      </c>
      <c r="P2222" s="9" t="b">
        <v>1</v>
      </c>
      <c r="Q2222" s="9" t="b">
        <v>1</v>
      </c>
      <c r="R2222" s="9" t="b">
        <v>0</v>
      </c>
      <c r="S2222" s="9" t="b">
        <v>1</v>
      </c>
      <c r="T2222" s="9" t="b">
        <v>1</v>
      </c>
      <c r="U2222" s="9" t="b">
        <v>0</v>
      </c>
      <c r="V2222" s="9" t="b">
        <v>1</v>
      </c>
      <c r="W2222" s="9" t="b">
        <v>1</v>
      </c>
      <c r="X2222" s="9" t="b">
        <v>0</v>
      </c>
      <c r="Y2222" s="9" t="b">
        <v>1</v>
      </c>
      <c r="Z2222" s="9" t="b">
        <v>0</v>
      </c>
      <c r="AA2222" s="9" t="b">
        <v>0</v>
      </c>
      <c r="AB2222" s="9" t="b">
        <v>0</v>
      </c>
      <c r="AC2222" s="9" t="b">
        <v>0</v>
      </c>
      <c r="AD2222" s="9" t="b">
        <v>0</v>
      </c>
      <c r="AE2222" s="9" t="b">
        <v>1</v>
      </c>
      <c r="AF2222" s="9" t="b">
        <v>0</v>
      </c>
      <c r="AG2222" s="9" t="b">
        <v>1</v>
      </c>
    </row>
    <row r="2223" spans="1:33" x14ac:dyDescent="0.2">
      <c r="A2223" s="11">
        <v>3</v>
      </c>
      <c r="B2223" t="s">
        <v>172</v>
      </c>
      <c r="C2223" t="s">
        <v>31</v>
      </c>
      <c r="D2223">
        <v>0</v>
      </c>
      <c r="E2223">
        <v>137088.70421400201</v>
      </c>
      <c r="F2223">
        <v>0</v>
      </c>
      <c r="G2223">
        <v>0</v>
      </c>
      <c r="H2223">
        <v>0</v>
      </c>
      <c r="I2223">
        <v>0</v>
      </c>
      <c r="J2223" s="10">
        <f>SUMIFS(Table1[time],Table1[repetition],Table1[[#This Row],[repetition]],Table1[config],Table1[[#This Row],[config]])</f>
        <v>46471460.784278974</v>
      </c>
      <c r="K2223" s="11">
        <v>90</v>
      </c>
      <c r="L2223" s="11">
        <v>4</v>
      </c>
      <c r="M2223" s="11" t="s">
        <v>150</v>
      </c>
      <c r="N2223" s="11" t="b">
        <v>0</v>
      </c>
      <c r="O2223" s="11" t="b">
        <v>0</v>
      </c>
      <c r="P2223" s="11" t="b">
        <v>0</v>
      </c>
      <c r="Q2223" s="11" t="b">
        <v>0</v>
      </c>
      <c r="R2223" s="11" t="b">
        <v>0</v>
      </c>
      <c r="S2223" s="11" t="b">
        <v>0</v>
      </c>
      <c r="T2223" s="11" t="b">
        <v>1</v>
      </c>
      <c r="U2223" s="11" t="b">
        <v>1</v>
      </c>
      <c r="V2223" s="11" t="b">
        <v>0</v>
      </c>
      <c r="W2223" s="11" t="b">
        <v>1</v>
      </c>
      <c r="X2223" s="11" t="b">
        <v>1</v>
      </c>
      <c r="Y2223" s="11" t="b">
        <v>0</v>
      </c>
      <c r="Z2223" s="11" t="b">
        <v>1</v>
      </c>
      <c r="AA2223" s="11" t="b">
        <v>1</v>
      </c>
      <c r="AB2223" s="11" t="b">
        <v>0</v>
      </c>
      <c r="AC2223" s="11" t="b">
        <v>1</v>
      </c>
      <c r="AD2223" s="11" t="b">
        <v>0</v>
      </c>
      <c r="AE2223" s="11" t="b">
        <v>1</v>
      </c>
      <c r="AF2223" s="11" t="b">
        <v>1</v>
      </c>
      <c r="AG2223" s="11" t="b">
        <v>0</v>
      </c>
    </row>
    <row r="2224" spans="1:33" x14ac:dyDescent="0.2">
      <c r="A2224" s="9">
        <v>1</v>
      </c>
      <c r="B2224" t="s">
        <v>173</v>
      </c>
      <c r="C2224" t="s">
        <v>31</v>
      </c>
      <c r="D2224">
        <v>0</v>
      </c>
      <c r="E2224">
        <v>7219051.0226950198</v>
      </c>
      <c r="F2224">
        <v>0</v>
      </c>
      <c r="G2224">
        <v>0</v>
      </c>
      <c r="H2224">
        <v>0</v>
      </c>
      <c r="I2224">
        <v>0</v>
      </c>
      <c r="J2224" s="8">
        <f>SUMIFS(Table1[time],Table1[repetition],Table1[[#This Row],[repetition]],Table1[config],Table1[[#This Row],[config]])</f>
        <v>46016117.860972919</v>
      </c>
      <c r="K2224" s="9">
        <v>100</v>
      </c>
      <c r="L2224" s="9">
        <v>18</v>
      </c>
      <c r="M2224" s="9" t="s">
        <v>151</v>
      </c>
      <c r="N2224" s="9" t="b">
        <v>1</v>
      </c>
      <c r="O2224" s="9" t="b">
        <v>1</v>
      </c>
      <c r="P2224" s="9" t="b">
        <v>1</v>
      </c>
      <c r="Q2224" s="9" t="b">
        <v>1</v>
      </c>
      <c r="R2224" s="9" t="b">
        <v>1</v>
      </c>
      <c r="S2224" s="9" t="b">
        <v>1</v>
      </c>
      <c r="T2224" s="9" t="b">
        <v>0</v>
      </c>
      <c r="U2224" s="9" t="b">
        <v>0</v>
      </c>
      <c r="V2224" s="9" t="b">
        <v>1</v>
      </c>
      <c r="W2224" s="9" t="b">
        <v>1</v>
      </c>
      <c r="X2224" s="9" t="b">
        <v>0</v>
      </c>
      <c r="Y2224" s="9" t="b">
        <v>0</v>
      </c>
      <c r="Z2224" s="9" t="b">
        <v>0</v>
      </c>
      <c r="AA2224" s="9" t="b">
        <v>0</v>
      </c>
      <c r="AB2224" s="9" t="b">
        <v>0</v>
      </c>
      <c r="AC2224" s="9" t="b">
        <v>1</v>
      </c>
      <c r="AD2224" s="9" t="b">
        <v>1</v>
      </c>
      <c r="AE2224" s="9" t="b">
        <v>1</v>
      </c>
      <c r="AF2224" s="9" t="b">
        <v>1</v>
      </c>
      <c r="AG2224" s="9" t="b">
        <v>0</v>
      </c>
    </row>
    <row r="2225" spans="1:33" x14ac:dyDescent="0.2">
      <c r="A2225" s="9">
        <v>2</v>
      </c>
      <c r="B2225" t="s">
        <v>173</v>
      </c>
      <c r="C2225" t="s">
        <v>31</v>
      </c>
      <c r="D2225">
        <v>0</v>
      </c>
      <c r="E2225">
        <v>7210597.56405605</v>
      </c>
      <c r="F2225">
        <v>0</v>
      </c>
      <c r="G2225">
        <v>0</v>
      </c>
      <c r="H2225">
        <v>0</v>
      </c>
      <c r="I2225">
        <v>0</v>
      </c>
      <c r="J2225" s="8">
        <f>SUMIFS(Table1[time],Table1[repetition],Table1[[#This Row],[repetition]],Table1[config],Table1[[#This Row],[config]])</f>
        <v>45008262.160186626</v>
      </c>
      <c r="K2225" s="9">
        <v>90</v>
      </c>
      <c r="L2225" s="9">
        <v>18</v>
      </c>
      <c r="M2225" s="9" t="s">
        <v>150</v>
      </c>
      <c r="N2225" s="9" t="b">
        <v>0</v>
      </c>
      <c r="O2225" s="9" t="b">
        <v>1</v>
      </c>
      <c r="P2225" s="9" t="b">
        <v>1</v>
      </c>
      <c r="Q2225" s="9" t="b">
        <v>1</v>
      </c>
      <c r="R2225" s="9" t="b">
        <v>1</v>
      </c>
      <c r="S2225" s="9" t="b">
        <v>0</v>
      </c>
      <c r="T2225" s="9" t="b">
        <v>0</v>
      </c>
      <c r="U2225" s="9" t="b">
        <v>1</v>
      </c>
      <c r="V2225" s="9" t="b">
        <v>0</v>
      </c>
      <c r="W2225" s="9" t="b">
        <v>0</v>
      </c>
      <c r="X2225" s="9" t="b">
        <v>1</v>
      </c>
      <c r="Y2225" s="9" t="b">
        <v>0</v>
      </c>
      <c r="Z2225" s="9" t="b">
        <v>0</v>
      </c>
      <c r="AA2225" s="9" t="b">
        <v>1</v>
      </c>
      <c r="AB2225" s="9" t="b">
        <v>1</v>
      </c>
      <c r="AC2225" s="9" t="b">
        <v>0</v>
      </c>
      <c r="AD2225" s="9" t="b">
        <v>1</v>
      </c>
      <c r="AE2225" s="9" t="b">
        <v>1</v>
      </c>
      <c r="AF2225" s="9" t="b">
        <v>0</v>
      </c>
      <c r="AG2225" s="9" t="b">
        <v>0</v>
      </c>
    </row>
    <row r="2226" spans="1:33" x14ac:dyDescent="0.2">
      <c r="A2226" s="9">
        <v>3</v>
      </c>
      <c r="B2226" t="s">
        <v>173</v>
      </c>
      <c r="C2226" t="s">
        <v>31</v>
      </c>
      <c r="D2226">
        <v>0</v>
      </c>
      <c r="E2226">
        <v>7219363.3813599898</v>
      </c>
      <c r="F2226">
        <v>0</v>
      </c>
      <c r="G2226">
        <v>0</v>
      </c>
      <c r="H2226">
        <v>0</v>
      </c>
      <c r="I2226">
        <v>0</v>
      </c>
      <c r="J2226" s="8">
        <f>SUMIFS(Table1[time],Table1[repetition],Table1[[#This Row],[repetition]],Table1[config],Table1[[#This Row],[config]])</f>
        <v>46471460.784278974</v>
      </c>
      <c r="K2226" s="9">
        <v>100</v>
      </c>
      <c r="L2226" s="9">
        <v>1</v>
      </c>
      <c r="M2226" s="9" t="s">
        <v>149</v>
      </c>
      <c r="N2226" s="9" t="b">
        <v>0</v>
      </c>
      <c r="O2226" s="9" t="b">
        <v>1</v>
      </c>
      <c r="P2226" s="9" t="b">
        <v>1</v>
      </c>
      <c r="Q2226" s="9" t="b">
        <v>1</v>
      </c>
      <c r="R2226" s="9" t="b">
        <v>1</v>
      </c>
      <c r="S2226" s="9" t="b">
        <v>0</v>
      </c>
      <c r="T2226" s="9" t="b">
        <v>1</v>
      </c>
      <c r="U2226" s="9" t="b">
        <v>0</v>
      </c>
      <c r="V2226" s="9" t="b">
        <v>0</v>
      </c>
      <c r="W2226" s="9" t="b">
        <v>1</v>
      </c>
      <c r="X2226" s="9" t="b">
        <v>1</v>
      </c>
      <c r="Y2226" s="9" t="b">
        <v>1</v>
      </c>
      <c r="Z2226" s="9" t="b">
        <v>1</v>
      </c>
      <c r="AA2226" s="9" t="b">
        <v>0</v>
      </c>
      <c r="AB2226" s="9" t="b">
        <v>1</v>
      </c>
      <c r="AC2226" s="9" t="b">
        <v>1</v>
      </c>
      <c r="AD2226" s="9" t="b">
        <v>1</v>
      </c>
      <c r="AE2226" s="9" t="b">
        <v>1</v>
      </c>
      <c r="AF2226" s="9" t="b">
        <v>1</v>
      </c>
      <c r="AG2226" s="9" t="b">
        <v>0</v>
      </c>
    </row>
    <row r="2227" spans="1:33" x14ac:dyDescent="0.2">
      <c r="A2227" s="11">
        <v>1</v>
      </c>
      <c r="B2227" t="s">
        <v>174</v>
      </c>
      <c r="C2227" t="s">
        <v>31</v>
      </c>
      <c r="D2227">
        <v>0</v>
      </c>
      <c r="E2227">
        <v>98168.200568994507</v>
      </c>
      <c r="F2227">
        <v>0</v>
      </c>
      <c r="G2227">
        <v>0</v>
      </c>
      <c r="H2227">
        <v>0</v>
      </c>
      <c r="I2227">
        <v>0</v>
      </c>
      <c r="J2227" s="10">
        <f>SUMIFS(Table1[time],Table1[repetition],Table1[[#This Row],[repetition]],Table1[config],Table1[[#This Row],[config]])</f>
        <v>46016117.860972919</v>
      </c>
      <c r="K2227" s="11">
        <v>110</v>
      </c>
      <c r="L2227" s="11">
        <v>2</v>
      </c>
      <c r="M2227" s="11" t="s">
        <v>150</v>
      </c>
      <c r="N2227" s="11" t="b">
        <v>1</v>
      </c>
      <c r="O2227" s="11" t="b">
        <v>0</v>
      </c>
      <c r="P2227" s="11" t="b">
        <v>0</v>
      </c>
      <c r="Q2227" s="11" t="b">
        <v>0</v>
      </c>
      <c r="R2227" s="11" t="b">
        <v>0</v>
      </c>
      <c r="S2227" s="11" t="b">
        <v>1</v>
      </c>
      <c r="T2227" s="11" t="b">
        <v>0</v>
      </c>
      <c r="U2227" s="11" t="b">
        <v>1</v>
      </c>
      <c r="V2227" s="11" t="b">
        <v>1</v>
      </c>
      <c r="W2227" s="11" t="b">
        <v>0</v>
      </c>
      <c r="X2227" s="11" t="b">
        <v>0</v>
      </c>
      <c r="Y2227" s="11" t="b">
        <v>0</v>
      </c>
      <c r="Z2227" s="11" t="b">
        <v>0</v>
      </c>
      <c r="AA2227" s="11" t="b">
        <v>1</v>
      </c>
      <c r="AB2227" s="11" t="b">
        <v>0</v>
      </c>
      <c r="AC2227" s="11" t="b">
        <v>0</v>
      </c>
      <c r="AD2227" s="11" t="b">
        <v>0</v>
      </c>
      <c r="AE2227" s="11" t="b">
        <v>0</v>
      </c>
      <c r="AF2227" s="11" t="b">
        <v>0</v>
      </c>
      <c r="AG2227" s="11" t="b">
        <v>1</v>
      </c>
    </row>
    <row r="2228" spans="1:33" x14ac:dyDescent="0.2">
      <c r="A2228" s="11">
        <v>2</v>
      </c>
      <c r="B2228" t="s">
        <v>174</v>
      </c>
      <c r="C2228" t="s">
        <v>31</v>
      </c>
      <c r="D2228">
        <v>0</v>
      </c>
      <c r="E2228">
        <v>73436.191595159398</v>
      </c>
      <c r="F2228">
        <v>0</v>
      </c>
      <c r="G2228">
        <v>0</v>
      </c>
      <c r="H2228">
        <v>0</v>
      </c>
      <c r="I2228">
        <v>0</v>
      </c>
      <c r="J2228" s="10">
        <f>SUMIFS(Table1[time],Table1[repetition],Table1[[#This Row],[repetition]],Table1[config],Table1[[#This Row],[config]])</f>
        <v>45008262.160186626</v>
      </c>
      <c r="K2228" s="11">
        <v>90</v>
      </c>
      <c r="L2228" s="11">
        <v>5</v>
      </c>
      <c r="M2228" s="11" t="s">
        <v>150</v>
      </c>
      <c r="N2228" s="11" t="b">
        <v>1</v>
      </c>
      <c r="O2228" s="11" t="b">
        <v>1</v>
      </c>
      <c r="P2228" s="11" t="b">
        <v>1</v>
      </c>
      <c r="Q2228" s="11" t="b">
        <v>1</v>
      </c>
      <c r="R2228" s="11" t="b">
        <v>0</v>
      </c>
      <c r="S2228" s="11" t="b">
        <v>1</v>
      </c>
      <c r="T2228" s="11" t="b">
        <v>1</v>
      </c>
      <c r="U2228" s="11" t="b">
        <v>0</v>
      </c>
      <c r="V2228" s="11" t="b">
        <v>1</v>
      </c>
      <c r="W2228" s="11" t="b">
        <v>1</v>
      </c>
      <c r="X2228" s="11" t="b">
        <v>0</v>
      </c>
      <c r="Y2228" s="11" t="b">
        <v>1</v>
      </c>
      <c r="Z2228" s="11" t="b">
        <v>0</v>
      </c>
      <c r="AA2228" s="11" t="b">
        <v>0</v>
      </c>
      <c r="AB2228" s="11" t="b">
        <v>0</v>
      </c>
      <c r="AC2228" s="11" t="b">
        <v>0</v>
      </c>
      <c r="AD2228" s="11" t="b">
        <v>0</v>
      </c>
      <c r="AE2228" s="11" t="b">
        <v>1</v>
      </c>
      <c r="AF2228" s="11" t="b">
        <v>0</v>
      </c>
      <c r="AG2228" s="11" t="b">
        <v>1</v>
      </c>
    </row>
    <row r="2229" spans="1:33" x14ac:dyDescent="0.2">
      <c r="A2229" s="9">
        <v>3</v>
      </c>
      <c r="B2229" t="s">
        <v>174</v>
      </c>
      <c r="C2229" t="s">
        <v>31</v>
      </c>
      <c r="D2229">
        <v>0</v>
      </c>
      <c r="E2229">
        <v>104413.963191</v>
      </c>
      <c r="F2229">
        <v>0</v>
      </c>
      <c r="G2229">
        <v>0</v>
      </c>
      <c r="H2229">
        <v>0</v>
      </c>
      <c r="I2229">
        <v>0</v>
      </c>
      <c r="J2229" s="8">
        <f>SUMIFS(Table1[time],Table1[repetition],Table1[[#This Row],[repetition]],Table1[config],Table1[[#This Row],[config]])</f>
        <v>46471460.784278974</v>
      </c>
      <c r="K2229" s="9">
        <v>90</v>
      </c>
      <c r="L2229" s="9">
        <v>4</v>
      </c>
      <c r="M2229" s="9" t="s">
        <v>150</v>
      </c>
      <c r="N2229" s="9" t="b">
        <v>0</v>
      </c>
      <c r="O2229" s="9" t="b">
        <v>0</v>
      </c>
      <c r="P2229" s="9" t="b">
        <v>0</v>
      </c>
      <c r="Q2229" s="9" t="b">
        <v>0</v>
      </c>
      <c r="R2229" s="9" t="b">
        <v>0</v>
      </c>
      <c r="S2229" s="9" t="b">
        <v>0</v>
      </c>
      <c r="T2229" s="9" t="b">
        <v>1</v>
      </c>
      <c r="U2229" s="9" t="b">
        <v>1</v>
      </c>
      <c r="V2229" s="9" t="b">
        <v>0</v>
      </c>
      <c r="W2229" s="9" t="b">
        <v>1</v>
      </c>
      <c r="X2229" s="9" t="b">
        <v>1</v>
      </c>
      <c r="Y2229" s="9" t="b">
        <v>0</v>
      </c>
      <c r="Z2229" s="9" t="b">
        <v>1</v>
      </c>
      <c r="AA2229" s="9" t="b">
        <v>1</v>
      </c>
      <c r="AB2229" s="9" t="b">
        <v>0</v>
      </c>
      <c r="AC2229" s="9" t="b">
        <v>1</v>
      </c>
      <c r="AD2229" s="9" t="b">
        <v>0</v>
      </c>
      <c r="AE2229" s="9" t="b">
        <v>1</v>
      </c>
      <c r="AF2229" s="9" t="b">
        <v>1</v>
      </c>
      <c r="AG2229" s="9" t="b">
        <v>0</v>
      </c>
    </row>
    <row r="2230" spans="1:33" x14ac:dyDescent="0.2">
      <c r="A2230" s="11">
        <v>1</v>
      </c>
      <c r="B2230" t="s">
        <v>175</v>
      </c>
      <c r="C2230" t="s">
        <v>31</v>
      </c>
      <c r="D2230">
        <v>0</v>
      </c>
      <c r="E2230">
        <v>126850.071624969</v>
      </c>
      <c r="F2230">
        <v>0</v>
      </c>
      <c r="G2230">
        <v>0</v>
      </c>
      <c r="H2230">
        <v>0</v>
      </c>
      <c r="I2230">
        <v>0</v>
      </c>
      <c r="J2230" s="10">
        <f>SUMIFS(Table1[time],Table1[repetition],Table1[[#This Row],[repetition]],Table1[config],Table1[[#This Row],[config]])</f>
        <v>46016117.860972919</v>
      </c>
      <c r="K2230" s="11">
        <v>110</v>
      </c>
      <c r="L2230" s="11">
        <v>5</v>
      </c>
      <c r="M2230" s="11" t="s">
        <v>150</v>
      </c>
      <c r="N2230" s="11" t="b">
        <v>0</v>
      </c>
      <c r="O2230" s="11" t="b">
        <v>1</v>
      </c>
      <c r="P2230" s="11" t="b">
        <v>1</v>
      </c>
      <c r="Q2230" s="11" t="b">
        <v>0</v>
      </c>
      <c r="R2230" s="11" t="b">
        <v>1</v>
      </c>
      <c r="S2230" s="11" t="b">
        <v>0</v>
      </c>
      <c r="T2230" s="11" t="b">
        <v>0</v>
      </c>
      <c r="U2230" s="11" t="b">
        <v>0</v>
      </c>
      <c r="V2230" s="11" t="b">
        <v>0</v>
      </c>
      <c r="W2230" s="11" t="b">
        <v>1</v>
      </c>
      <c r="X2230" s="11" t="b">
        <v>1</v>
      </c>
      <c r="Y2230" s="11" t="b">
        <v>0</v>
      </c>
      <c r="Z2230" s="11" t="b">
        <v>0</v>
      </c>
      <c r="AA2230" s="11" t="b">
        <v>0</v>
      </c>
      <c r="AB2230" s="11" t="b">
        <v>0</v>
      </c>
      <c r="AC2230" s="11" t="b">
        <v>0</v>
      </c>
      <c r="AD2230" s="11" t="b">
        <v>0</v>
      </c>
      <c r="AE2230" s="11" t="b">
        <v>0</v>
      </c>
      <c r="AF2230" s="11" t="b">
        <v>0</v>
      </c>
      <c r="AG2230" s="11" t="b">
        <v>0</v>
      </c>
    </row>
    <row r="2231" spans="1:33" x14ac:dyDescent="0.2">
      <c r="A2231" s="9">
        <v>2</v>
      </c>
      <c r="B2231" t="s">
        <v>175</v>
      </c>
      <c r="C2231" t="s">
        <v>31</v>
      </c>
      <c r="D2231">
        <v>0</v>
      </c>
      <c r="E2231">
        <v>67677.925294730798</v>
      </c>
      <c r="F2231">
        <v>0</v>
      </c>
      <c r="G2231">
        <v>0</v>
      </c>
      <c r="H2231">
        <v>0</v>
      </c>
      <c r="I2231">
        <v>0</v>
      </c>
      <c r="J2231" s="8">
        <f>SUMIFS(Table1[time],Table1[repetition],Table1[[#This Row],[repetition]],Table1[config],Table1[[#This Row],[config]])</f>
        <v>45008262.160186626</v>
      </c>
      <c r="K2231" s="9">
        <v>90</v>
      </c>
      <c r="L2231" s="9">
        <v>5</v>
      </c>
      <c r="M2231" s="9" t="s">
        <v>150</v>
      </c>
      <c r="N2231" s="9" t="b">
        <v>1</v>
      </c>
      <c r="O2231" s="9" t="b">
        <v>1</v>
      </c>
      <c r="P2231" s="9" t="b">
        <v>1</v>
      </c>
      <c r="Q2231" s="9" t="b">
        <v>1</v>
      </c>
      <c r="R2231" s="9" t="b">
        <v>0</v>
      </c>
      <c r="S2231" s="9" t="b">
        <v>1</v>
      </c>
      <c r="T2231" s="9" t="b">
        <v>1</v>
      </c>
      <c r="U2231" s="9" t="b">
        <v>0</v>
      </c>
      <c r="V2231" s="9" t="b">
        <v>1</v>
      </c>
      <c r="W2231" s="9" t="b">
        <v>1</v>
      </c>
      <c r="X2231" s="9" t="b">
        <v>0</v>
      </c>
      <c r="Y2231" s="9" t="b">
        <v>1</v>
      </c>
      <c r="Z2231" s="9" t="b">
        <v>0</v>
      </c>
      <c r="AA2231" s="9" t="b">
        <v>0</v>
      </c>
      <c r="AB2231" s="9" t="b">
        <v>0</v>
      </c>
      <c r="AC2231" s="9" t="b">
        <v>0</v>
      </c>
      <c r="AD2231" s="9" t="b">
        <v>0</v>
      </c>
      <c r="AE2231" s="9" t="b">
        <v>1</v>
      </c>
      <c r="AF2231" s="9" t="b">
        <v>0</v>
      </c>
      <c r="AG2231" s="9" t="b">
        <v>1</v>
      </c>
    </row>
    <row r="2232" spans="1:33" x14ac:dyDescent="0.2">
      <c r="A2232" s="9">
        <v>3</v>
      </c>
      <c r="B2232" t="s">
        <v>175</v>
      </c>
      <c r="C2232" t="s">
        <v>31</v>
      </c>
      <c r="D2232">
        <v>0</v>
      </c>
      <c r="E2232">
        <v>154066.810277996</v>
      </c>
      <c r="F2232">
        <v>0</v>
      </c>
      <c r="G2232">
        <v>0</v>
      </c>
      <c r="H2232">
        <v>0</v>
      </c>
      <c r="I2232">
        <v>0</v>
      </c>
      <c r="J2232" s="8">
        <f>SUMIFS(Table1[time],Table1[repetition],Table1[[#This Row],[repetition]],Table1[config],Table1[[#This Row],[config]])</f>
        <v>46471460.784278974</v>
      </c>
      <c r="K2232" s="9">
        <v>90</v>
      </c>
      <c r="L2232" s="9">
        <v>4</v>
      </c>
      <c r="M2232" s="9" t="s">
        <v>150</v>
      </c>
      <c r="N2232" s="9" t="b">
        <v>0</v>
      </c>
      <c r="O2232" s="9" t="b">
        <v>0</v>
      </c>
      <c r="P2232" s="9" t="b">
        <v>0</v>
      </c>
      <c r="Q2232" s="9" t="b">
        <v>0</v>
      </c>
      <c r="R2232" s="9" t="b">
        <v>0</v>
      </c>
      <c r="S2232" s="9" t="b">
        <v>0</v>
      </c>
      <c r="T2232" s="9" t="b">
        <v>1</v>
      </c>
      <c r="U2232" s="9" t="b">
        <v>1</v>
      </c>
      <c r="V2232" s="9" t="b">
        <v>0</v>
      </c>
      <c r="W2232" s="9" t="b">
        <v>1</v>
      </c>
      <c r="X2232" s="9" t="b">
        <v>1</v>
      </c>
      <c r="Y2232" s="9" t="b">
        <v>0</v>
      </c>
      <c r="Z2232" s="9" t="b">
        <v>1</v>
      </c>
      <c r="AA2232" s="9" t="b">
        <v>1</v>
      </c>
      <c r="AB2232" s="9" t="b">
        <v>0</v>
      </c>
      <c r="AC2232" s="9" t="b">
        <v>1</v>
      </c>
      <c r="AD2232" s="9" t="b">
        <v>0</v>
      </c>
      <c r="AE2232" s="9" t="b">
        <v>1</v>
      </c>
      <c r="AF2232" s="9" t="b">
        <v>1</v>
      </c>
      <c r="AG2232" s="9" t="b">
        <v>0</v>
      </c>
    </row>
    <row r="2233" spans="1:33" x14ac:dyDescent="0.2">
      <c r="A2233" s="11">
        <v>1</v>
      </c>
      <c r="B2233" t="s">
        <v>176</v>
      </c>
      <c r="C2233" t="s">
        <v>31</v>
      </c>
      <c r="D2233">
        <v>0</v>
      </c>
      <c r="E2233">
        <v>194374.17264899699</v>
      </c>
      <c r="F2233">
        <v>0</v>
      </c>
      <c r="G2233">
        <v>0</v>
      </c>
      <c r="H2233">
        <v>0</v>
      </c>
      <c r="I2233">
        <v>0</v>
      </c>
      <c r="J2233" s="10">
        <f>SUMIFS(Table1[time],Table1[repetition],Table1[[#This Row],[repetition]],Table1[config],Table1[[#This Row],[config]])</f>
        <v>46016117.860972919</v>
      </c>
      <c r="K2233" s="11">
        <v>110</v>
      </c>
      <c r="L2233" s="11">
        <v>18</v>
      </c>
      <c r="M2233" s="11" t="s">
        <v>151</v>
      </c>
      <c r="N2233" s="11" t="b">
        <v>0</v>
      </c>
      <c r="O2233" s="11" t="b">
        <v>1</v>
      </c>
      <c r="P2233" s="11" t="b">
        <v>1</v>
      </c>
      <c r="Q2233" s="11" t="b">
        <v>1</v>
      </c>
      <c r="R2233" s="11" t="b">
        <v>1</v>
      </c>
      <c r="S2233" s="11" t="b">
        <v>1</v>
      </c>
      <c r="T2233" s="11" t="b">
        <v>1</v>
      </c>
      <c r="U2233" s="11" t="b">
        <v>0</v>
      </c>
      <c r="V2233" s="11" t="b">
        <v>1</v>
      </c>
      <c r="W2233" s="11" t="b">
        <v>1</v>
      </c>
      <c r="X2233" s="11" t="b">
        <v>1</v>
      </c>
      <c r="Y2233" s="11" t="b">
        <v>0</v>
      </c>
      <c r="Z2233" s="11" t="b">
        <v>1</v>
      </c>
      <c r="AA2233" s="11" t="b">
        <v>1</v>
      </c>
      <c r="AB2233" s="11" t="b">
        <v>0</v>
      </c>
      <c r="AC2233" s="11" t="b">
        <v>1</v>
      </c>
      <c r="AD2233" s="11" t="b">
        <v>1</v>
      </c>
      <c r="AE2233" s="11" t="b">
        <v>1</v>
      </c>
      <c r="AF2233" s="11" t="b">
        <v>1</v>
      </c>
      <c r="AG2233" s="11" t="b">
        <v>0</v>
      </c>
    </row>
    <row r="2234" spans="1:33" x14ac:dyDescent="0.2">
      <c r="A2234" s="11">
        <v>2</v>
      </c>
      <c r="B2234" t="s">
        <v>176</v>
      </c>
      <c r="C2234" t="s">
        <v>31</v>
      </c>
      <c r="D2234">
        <v>0</v>
      </c>
      <c r="E2234">
        <v>97872.851254884095</v>
      </c>
      <c r="F2234">
        <v>0</v>
      </c>
      <c r="G2234">
        <v>0</v>
      </c>
      <c r="H2234">
        <v>0</v>
      </c>
      <c r="I2234">
        <v>0</v>
      </c>
      <c r="J2234" s="10">
        <f>SUMIFS(Table1[time],Table1[repetition],Table1[[#This Row],[repetition]],Table1[config],Table1[[#This Row],[config]])</f>
        <v>45008262.160186626</v>
      </c>
      <c r="K2234" s="11">
        <v>90</v>
      </c>
      <c r="L2234" s="11">
        <v>6</v>
      </c>
      <c r="M2234" s="11" t="s">
        <v>149</v>
      </c>
      <c r="N2234" s="11" t="b">
        <v>0</v>
      </c>
      <c r="O2234" s="11" t="b">
        <v>0</v>
      </c>
      <c r="P2234" s="11" t="b">
        <v>0</v>
      </c>
      <c r="Q2234" s="11" t="b">
        <v>0</v>
      </c>
      <c r="R2234" s="11" t="b">
        <v>1</v>
      </c>
      <c r="S2234" s="11" t="b">
        <v>0</v>
      </c>
      <c r="T2234" s="11" t="b">
        <v>1</v>
      </c>
      <c r="U2234" s="11" t="b">
        <v>1</v>
      </c>
      <c r="V2234" s="11" t="b">
        <v>0</v>
      </c>
      <c r="W2234" s="11" t="b">
        <v>0</v>
      </c>
      <c r="X2234" s="11" t="b">
        <v>0</v>
      </c>
      <c r="Y2234" s="11" t="b">
        <v>0</v>
      </c>
      <c r="Z2234" s="11" t="b">
        <v>1</v>
      </c>
      <c r="AA2234" s="11" t="b">
        <v>0</v>
      </c>
      <c r="AB2234" s="11" t="b">
        <v>0</v>
      </c>
      <c r="AC2234" s="11" t="b">
        <v>0</v>
      </c>
      <c r="AD2234" s="11" t="b">
        <v>1</v>
      </c>
      <c r="AE2234" s="11" t="b">
        <v>0</v>
      </c>
      <c r="AF2234" s="11" t="b">
        <v>1</v>
      </c>
      <c r="AG2234" s="11" t="b">
        <v>1</v>
      </c>
    </row>
    <row r="2235" spans="1:33" x14ac:dyDescent="0.2">
      <c r="A2235" s="11">
        <v>3</v>
      </c>
      <c r="B2235" t="s">
        <v>176</v>
      </c>
      <c r="C2235" t="s">
        <v>31</v>
      </c>
      <c r="D2235">
        <v>0</v>
      </c>
      <c r="E2235">
        <v>186684.39991299901</v>
      </c>
      <c r="F2235">
        <v>0</v>
      </c>
      <c r="G2235">
        <v>0</v>
      </c>
      <c r="H2235">
        <v>0</v>
      </c>
      <c r="I2235">
        <v>0</v>
      </c>
      <c r="J2235" s="10">
        <f>SUMIFS(Table1[time],Table1[repetition],Table1[[#This Row],[repetition]],Table1[config],Table1[[#This Row],[config]])</f>
        <v>46471460.784278974</v>
      </c>
      <c r="K2235" s="11">
        <v>90</v>
      </c>
      <c r="L2235" s="11">
        <v>4</v>
      </c>
      <c r="M2235" s="11" t="s">
        <v>150</v>
      </c>
      <c r="N2235" s="11" t="b">
        <v>0</v>
      </c>
      <c r="O2235" s="11" t="b">
        <v>0</v>
      </c>
      <c r="P2235" s="11" t="b">
        <v>0</v>
      </c>
      <c r="Q2235" s="11" t="b">
        <v>0</v>
      </c>
      <c r="R2235" s="11" t="b">
        <v>0</v>
      </c>
      <c r="S2235" s="11" t="b">
        <v>0</v>
      </c>
      <c r="T2235" s="11" t="b">
        <v>1</v>
      </c>
      <c r="U2235" s="11" t="b">
        <v>1</v>
      </c>
      <c r="V2235" s="11" t="b">
        <v>0</v>
      </c>
      <c r="W2235" s="11" t="b">
        <v>1</v>
      </c>
      <c r="X2235" s="11" t="b">
        <v>1</v>
      </c>
      <c r="Y2235" s="11" t="b">
        <v>0</v>
      </c>
      <c r="Z2235" s="11" t="b">
        <v>1</v>
      </c>
      <c r="AA2235" s="11" t="b">
        <v>1</v>
      </c>
      <c r="AB2235" s="11" t="b">
        <v>0</v>
      </c>
      <c r="AC2235" s="11" t="b">
        <v>1</v>
      </c>
      <c r="AD2235" s="11" t="b">
        <v>0</v>
      </c>
      <c r="AE2235" s="11" t="b">
        <v>1</v>
      </c>
      <c r="AF2235" s="11" t="b">
        <v>1</v>
      </c>
      <c r="AG2235" s="11" t="b">
        <v>0</v>
      </c>
    </row>
    <row r="2236" spans="1:33" x14ac:dyDescent="0.2">
      <c r="A2236" s="9">
        <v>1</v>
      </c>
      <c r="B2236" t="s">
        <v>177</v>
      </c>
      <c r="C2236" t="s">
        <v>31</v>
      </c>
      <c r="D2236">
        <v>0</v>
      </c>
      <c r="E2236">
        <v>88783.170145994503</v>
      </c>
      <c r="F2236">
        <v>0</v>
      </c>
      <c r="G2236">
        <v>0</v>
      </c>
      <c r="H2236">
        <v>0</v>
      </c>
      <c r="I2236">
        <v>0</v>
      </c>
      <c r="J2236" s="8">
        <f>SUMIFS(Table1[time],Table1[repetition],Table1[[#This Row],[repetition]],Table1[config],Table1[[#This Row],[config]])</f>
        <v>46016117.860972919</v>
      </c>
      <c r="K2236" s="9">
        <v>120</v>
      </c>
      <c r="L2236" s="9">
        <v>2</v>
      </c>
      <c r="M2236" s="9" t="s">
        <v>150</v>
      </c>
      <c r="N2236" s="9" t="b">
        <v>1</v>
      </c>
      <c r="O2236" s="9" t="b">
        <v>0</v>
      </c>
      <c r="P2236" s="9" t="b">
        <v>0</v>
      </c>
      <c r="Q2236" s="9" t="b">
        <v>0</v>
      </c>
      <c r="R2236" s="9" t="b">
        <v>0</v>
      </c>
      <c r="S2236" s="9" t="b">
        <v>1</v>
      </c>
      <c r="T2236" s="9" t="b">
        <v>0</v>
      </c>
      <c r="U2236" s="9" t="b">
        <v>1</v>
      </c>
      <c r="V2236" s="9" t="b">
        <v>1</v>
      </c>
      <c r="W2236" s="9" t="b">
        <v>0</v>
      </c>
      <c r="X2236" s="9" t="b">
        <v>0</v>
      </c>
      <c r="Y2236" s="9" t="b">
        <v>0</v>
      </c>
      <c r="Z2236" s="9" t="b">
        <v>0</v>
      </c>
      <c r="AA2236" s="9" t="b">
        <v>1</v>
      </c>
      <c r="AB2236" s="9" t="b">
        <v>0</v>
      </c>
      <c r="AC2236" s="9" t="b">
        <v>0</v>
      </c>
      <c r="AD2236" s="9" t="b">
        <v>0</v>
      </c>
      <c r="AE2236" s="9" t="b">
        <v>0</v>
      </c>
      <c r="AF2236" s="9" t="b">
        <v>0</v>
      </c>
      <c r="AG2236" s="9" t="b">
        <v>1</v>
      </c>
    </row>
    <row r="2237" spans="1:33" x14ac:dyDescent="0.2">
      <c r="A2237" s="9">
        <v>2</v>
      </c>
      <c r="B2237" t="s">
        <v>177</v>
      </c>
      <c r="C2237" t="s">
        <v>31</v>
      </c>
      <c r="D2237">
        <v>0</v>
      </c>
      <c r="E2237">
        <v>59790.511359926299</v>
      </c>
      <c r="F2237">
        <v>0</v>
      </c>
      <c r="G2237">
        <v>0</v>
      </c>
      <c r="H2237">
        <v>0</v>
      </c>
      <c r="I2237">
        <v>0</v>
      </c>
      <c r="J2237" s="8">
        <f>SUMIFS(Table1[time],Table1[repetition],Table1[[#This Row],[repetition]],Table1[config],Table1[[#This Row],[config]])</f>
        <v>45008262.160186626</v>
      </c>
      <c r="K2237" s="9">
        <v>90</v>
      </c>
      <c r="L2237" s="9">
        <v>6</v>
      </c>
      <c r="M2237" s="9" t="s">
        <v>149</v>
      </c>
      <c r="N2237" s="9" t="b">
        <v>0</v>
      </c>
      <c r="O2237" s="9" t="b">
        <v>0</v>
      </c>
      <c r="P2237" s="9" t="b">
        <v>0</v>
      </c>
      <c r="Q2237" s="9" t="b">
        <v>0</v>
      </c>
      <c r="R2237" s="9" t="b">
        <v>1</v>
      </c>
      <c r="S2237" s="9" t="b">
        <v>0</v>
      </c>
      <c r="T2237" s="9" t="b">
        <v>1</v>
      </c>
      <c r="U2237" s="9" t="b">
        <v>1</v>
      </c>
      <c r="V2237" s="9" t="b">
        <v>0</v>
      </c>
      <c r="W2237" s="9" t="b">
        <v>0</v>
      </c>
      <c r="X2237" s="9" t="b">
        <v>0</v>
      </c>
      <c r="Y2237" s="9" t="b">
        <v>0</v>
      </c>
      <c r="Z2237" s="9" t="b">
        <v>1</v>
      </c>
      <c r="AA2237" s="9" t="b">
        <v>0</v>
      </c>
      <c r="AB2237" s="9" t="b">
        <v>0</v>
      </c>
      <c r="AC2237" s="9" t="b">
        <v>0</v>
      </c>
      <c r="AD2237" s="9" t="b">
        <v>1</v>
      </c>
      <c r="AE2237" s="9" t="b">
        <v>0</v>
      </c>
      <c r="AF2237" s="9" t="b">
        <v>1</v>
      </c>
      <c r="AG2237" s="9" t="b">
        <v>1</v>
      </c>
    </row>
    <row r="2238" spans="1:33" x14ac:dyDescent="0.2">
      <c r="A2238" s="11">
        <v>3</v>
      </c>
      <c r="B2238" t="s">
        <v>177</v>
      </c>
      <c r="C2238" t="s">
        <v>31</v>
      </c>
      <c r="D2238">
        <v>0</v>
      </c>
      <c r="E2238">
        <v>147433.319515999</v>
      </c>
      <c r="F2238">
        <v>0</v>
      </c>
      <c r="G2238">
        <v>0</v>
      </c>
      <c r="H2238">
        <v>0</v>
      </c>
      <c r="I2238">
        <v>0</v>
      </c>
      <c r="J2238" s="10">
        <f>SUMIFS(Table1[time],Table1[repetition],Table1[[#This Row],[repetition]],Table1[config],Table1[[#This Row],[config]])</f>
        <v>46471460.784278974</v>
      </c>
      <c r="K2238" s="11">
        <v>0</v>
      </c>
      <c r="L2238" s="11">
        <v>4</v>
      </c>
      <c r="M2238" s="11" t="s">
        <v>149</v>
      </c>
      <c r="N2238" s="11" t="b">
        <v>1</v>
      </c>
      <c r="O2238" s="11" t="b">
        <v>0</v>
      </c>
      <c r="P2238" s="11" t="b">
        <v>1</v>
      </c>
      <c r="Q2238" s="11" t="b">
        <v>0</v>
      </c>
      <c r="R2238" s="11" t="b">
        <v>1</v>
      </c>
      <c r="S2238" s="11" t="b">
        <v>0</v>
      </c>
      <c r="T2238" s="11" t="b">
        <v>1</v>
      </c>
      <c r="U2238" s="11" t="b">
        <v>0</v>
      </c>
      <c r="V2238" s="11" t="b">
        <v>1</v>
      </c>
      <c r="W2238" s="11" t="b">
        <v>0</v>
      </c>
      <c r="X2238" s="11" t="b">
        <v>1</v>
      </c>
      <c r="Y2238" s="11" t="b">
        <v>0</v>
      </c>
      <c r="Z2238" s="11" t="b">
        <v>1</v>
      </c>
      <c r="AA2238" s="11" t="b">
        <v>0</v>
      </c>
      <c r="AB2238" s="11" t="b">
        <v>1</v>
      </c>
      <c r="AC2238" s="11" t="b">
        <v>0</v>
      </c>
      <c r="AD2238" s="11" t="b">
        <v>1</v>
      </c>
      <c r="AE2238" s="11" t="b">
        <v>0</v>
      </c>
      <c r="AF2238" s="11" t="b">
        <v>1</v>
      </c>
      <c r="AG2238" s="11" t="b">
        <v>0</v>
      </c>
    </row>
    <row r="2239" spans="1:33" x14ac:dyDescent="0.2">
      <c r="A2239" s="9">
        <v>1</v>
      </c>
      <c r="B2239" t="s">
        <v>178</v>
      </c>
      <c r="C2239" t="s">
        <v>31</v>
      </c>
      <c r="D2239">
        <v>0</v>
      </c>
      <c r="E2239">
        <v>89902.904857008194</v>
      </c>
      <c r="F2239">
        <v>0</v>
      </c>
      <c r="G2239">
        <v>0</v>
      </c>
      <c r="H2239">
        <v>0</v>
      </c>
      <c r="I2239">
        <v>0</v>
      </c>
      <c r="J2239" s="8">
        <f>SUMIFS(Table1[time],Table1[repetition],Table1[[#This Row],[repetition]],Table1[config],Table1[[#This Row],[config]])</f>
        <v>46016117.860972919</v>
      </c>
      <c r="K2239" s="9">
        <v>120</v>
      </c>
      <c r="L2239" s="9">
        <v>4</v>
      </c>
      <c r="M2239" s="9" t="s">
        <v>149</v>
      </c>
      <c r="N2239" s="9" t="b">
        <v>1</v>
      </c>
      <c r="O2239" s="9" t="b">
        <v>1</v>
      </c>
      <c r="P2239" s="9" t="b">
        <v>0</v>
      </c>
      <c r="Q2239" s="9" t="b">
        <v>0</v>
      </c>
      <c r="R2239" s="9" t="b">
        <v>0</v>
      </c>
      <c r="S2239" s="9" t="b">
        <v>1</v>
      </c>
      <c r="T2239" s="9" t="b">
        <v>1</v>
      </c>
      <c r="U2239" s="9" t="b">
        <v>1</v>
      </c>
      <c r="V2239" s="9" t="b">
        <v>0</v>
      </c>
      <c r="W2239" s="9" t="b">
        <v>0</v>
      </c>
      <c r="X2239" s="9" t="b">
        <v>0</v>
      </c>
      <c r="Y2239" s="9" t="b">
        <v>1</v>
      </c>
      <c r="Z2239" s="9" t="b">
        <v>0</v>
      </c>
      <c r="AA2239" s="9" t="b">
        <v>0</v>
      </c>
      <c r="AB2239" s="9" t="b">
        <v>0</v>
      </c>
      <c r="AC2239" s="9" t="b">
        <v>1</v>
      </c>
      <c r="AD2239" s="9" t="b">
        <v>1</v>
      </c>
      <c r="AE2239" s="9" t="b">
        <v>1</v>
      </c>
      <c r="AF2239" s="9" t="b">
        <v>1</v>
      </c>
      <c r="AG2239" s="9" t="b">
        <v>1</v>
      </c>
    </row>
    <row r="2240" spans="1:33" x14ac:dyDescent="0.2">
      <c r="A2240" s="11">
        <v>2</v>
      </c>
      <c r="B2240" t="s">
        <v>178</v>
      </c>
      <c r="C2240" t="s">
        <v>31</v>
      </c>
      <c r="D2240">
        <v>0</v>
      </c>
      <c r="E2240">
        <v>64074.4282091036</v>
      </c>
      <c r="F2240">
        <v>0</v>
      </c>
      <c r="G2240">
        <v>0</v>
      </c>
      <c r="H2240">
        <v>0</v>
      </c>
      <c r="I2240">
        <v>0</v>
      </c>
      <c r="J2240" s="10">
        <f>SUMIFS(Table1[time],Table1[repetition],Table1[[#This Row],[repetition]],Table1[config],Table1[[#This Row],[config]])</f>
        <v>45008262.160186626</v>
      </c>
      <c r="K2240" s="11">
        <v>90</v>
      </c>
      <c r="L2240" s="11">
        <v>5</v>
      </c>
      <c r="M2240" s="11" t="s">
        <v>150</v>
      </c>
      <c r="N2240" s="11" t="b">
        <v>1</v>
      </c>
      <c r="O2240" s="11" t="b">
        <v>1</v>
      </c>
      <c r="P2240" s="11" t="b">
        <v>1</v>
      </c>
      <c r="Q2240" s="11" t="b">
        <v>1</v>
      </c>
      <c r="R2240" s="11" t="b">
        <v>0</v>
      </c>
      <c r="S2240" s="11" t="b">
        <v>1</v>
      </c>
      <c r="T2240" s="11" t="b">
        <v>1</v>
      </c>
      <c r="U2240" s="11" t="b">
        <v>0</v>
      </c>
      <c r="V2240" s="11" t="b">
        <v>1</v>
      </c>
      <c r="W2240" s="11" t="b">
        <v>1</v>
      </c>
      <c r="X2240" s="11" t="b">
        <v>0</v>
      </c>
      <c r="Y2240" s="11" t="b">
        <v>1</v>
      </c>
      <c r="Z2240" s="11" t="b">
        <v>0</v>
      </c>
      <c r="AA2240" s="11" t="b">
        <v>0</v>
      </c>
      <c r="AB2240" s="11" t="b">
        <v>0</v>
      </c>
      <c r="AC2240" s="11" t="b">
        <v>0</v>
      </c>
      <c r="AD2240" s="11" t="b">
        <v>0</v>
      </c>
      <c r="AE2240" s="11" t="b">
        <v>1</v>
      </c>
      <c r="AF2240" s="11" t="b">
        <v>0</v>
      </c>
      <c r="AG2240" s="11" t="b">
        <v>1</v>
      </c>
    </row>
    <row r="2241" spans="1:33" x14ac:dyDescent="0.2">
      <c r="A2241" s="11">
        <v>3</v>
      </c>
      <c r="B2241" t="s">
        <v>178</v>
      </c>
      <c r="C2241" t="s">
        <v>31</v>
      </c>
      <c r="D2241">
        <v>0</v>
      </c>
      <c r="E2241">
        <v>153603.39551700599</v>
      </c>
      <c r="F2241">
        <v>0</v>
      </c>
      <c r="G2241">
        <v>0</v>
      </c>
      <c r="H2241">
        <v>0</v>
      </c>
      <c r="I2241">
        <v>0</v>
      </c>
      <c r="J2241" s="10">
        <f>SUMIFS(Table1[time],Table1[repetition],Table1[[#This Row],[repetition]],Table1[config],Table1[[#This Row],[config]])</f>
        <v>46471460.784278974</v>
      </c>
      <c r="K2241" s="11">
        <v>0</v>
      </c>
      <c r="L2241" s="11">
        <v>4</v>
      </c>
      <c r="M2241" s="11" t="s">
        <v>149</v>
      </c>
      <c r="N2241" s="11" t="b">
        <v>1</v>
      </c>
      <c r="O2241" s="11" t="b">
        <v>0</v>
      </c>
      <c r="P2241" s="11" t="b">
        <v>1</v>
      </c>
      <c r="Q2241" s="11" t="b">
        <v>0</v>
      </c>
      <c r="R2241" s="11" t="b">
        <v>1</v>
      </c>
      <c r="S2241" s="11" t="b">
        <v>0</v>
      </c>
      <c r="T2241" s="11" t="b">
        <v>1</v>
      </c>
      <c r="U2241" s="11" t="b">
        <v>0</v>
      </c>
      <c r="V2241" s="11" t="b">
        <v>1</v>
      </c>
      <c r="W2241" s="11" t="b">
        <v>0</v>
      </c>
      <c r="X2241" s="11" t="b">
        <v>1</v>
      </c>
      <c r="Y2241" s="11" t="b">
        <v>0</v>
      </c>
      <c r="Z2241" s="11" t="b">
        <v>1</v>
      </c>
      <c r="AA2241" s="11" t="b">
        <v>0</v>
      </c>
      <c r="AB2241" s="11" t="b">
        <v>1</v>
      </c>
      <c r="AC2241" s="11" t="b">
        <v>0</v>
      </c>
      <c r="AD2241" s="11" t="b">
        <v>1</v>
      </c>
      <c r="AE2241" s="11" t="b">
        <v>0</v>
      </c>
      <c r="AF2241" s="11" t="b">
        <v>1</v>
      </c>
      <c r="AG2241" s="11" t="b">
        <v>0</v>
      </c>
    </row>
    <row r="2242" spans="1:33" x14ac:dyDescent="0.2">
      <c r="A2242" s="11">
        <v>1</v>
      </c>
      <c r="B2242" t="s">
        <v>179</v>
      </c>
      <c r="C2242" t="s">
        <v>31</v>
      </c>
      <c r="D2242">
        <v>0</v>
      </c>
      <c r="E2242">
        <v>124381.642200984</v>
      </c>
      <c r="F2242">
        <v>0</v>
      </c>
      <c r="G2242">
        <v>0</v>
      </c>
      <c r="H2242">
        <v>0</v>
      </c>
      <c r="I2242">
        <v>0</v>
      </c>
      <c r="J2242" s="10">
        <f>SUMIFS(Table1[time],Table1[repetition],Table1[[#This Row],[repetition]],Table1[config],Table1[[#This Row],[config]])</f>
        <v>46016117.860972919</v>
      </c>
      <c r="K2242" s="11">
        <v>120</v>
      </c>
      <c r="L2242" s="11">
        <v>18</v>
      </c>
      <c r="M2242" s="11" t="s">
        <v>150</v>
      </c>
      <c r="N2242" s="11" t="b">
        <v>1</v>
      </c>
      <c r="O2242" s="11" t="b">
        <v>0</v>
      </c>
      <c r="P2242" s="11" t="b">
        <v>1</v>
      </c>
      <c r="Q2242" s="11" t="b">
        <v>1</v>
      </c>
      <c r="R2242" s="11" t="b">
        <v>1</v>
      </c>
      <c r="S2242" s="11" t="b">
        <v>1</v>
      </c>
      <c r="T2242" s="11" t="b">
        <v>1</v>
      </c>
      <c r="U2242" s="11" t="b">
        <v>0</v>
      </c>
      <c r="V2242" s="11" t="b">
        <v>1</v>
      </c>
      <c r="W2242" s="11" t="b">
        <v>1</v>
      </c>
      <c r="X2242" s="11" t="b">
        <v>1</v>
      </c>
      <c r="Y2242" s="11" t="b">
        <v>0</v>
      </c>
      <c r="Z2242" s="11" t="b">
        <v>1</v>
      </c>
      <c r="AA2242" s="11" t="b">
        <v>0</v>
      </c>
      <c r="AB2242" s="11" t="b">
        <v>1</v>
      </c>
      <c r="AC2242" s="11" t="b">
        <v>0</v>
      </c>
      <c r="AD2242" s="11" t="b">
        <v>0</v>
      </c>
      <c r="AE2242" s="11" t="b">
        <v>0</v>
      </c>
      <c r="AF2242" s="11" t="b">
        <v>0</v>
      </c>
      <c r="AG2242" s="11" t="b">
        <v>1</v>
      </c>
    </row>
    <row r="2243" spans="1:33" x14ac:dyDescent="0.2">
      <c r="A2243" s="11">
        <v>2</v>
      </c>
      <c r="B2243" t="s">
        <v>179</v>
      </c>
      <c r="C2243" t="s">
        <v>31</v>
      </c>
      <c r="D2243">
        <v>0</v>
      </c>
      <c r="E2243">
        <v>71794.818612746894</v>
      </c>
      <c r="F2243">
        <v>0</v>
      </c>
      <c r="G2243">
        <v>0</v>
      </c>
      <c r="H2243">
        <v>0</v>
      </c>
      <c r="I2243">
        <v>0</v>
      </c>
      <c r="J2243" s="10">
        <f>SUMIFS(Table1[time],Table1[repetition],Table1[[#This Row],[repetition]],Table1[config],Table1[[#This Row],[config]])</f>
        <v>45008262.160186626</v>
      </c>
      <c r="K2243" s="11">
        <v>90</v>
      </c>
      <c r="L2243" s="11">
        <v>5</v>
      </c>
      <c r="M2243" s="11" t="s">
        <v>150</v>
      </c>
      <c r="N2243" s="11" t="b">
        <v>1</v>
      </c>
      <c r="O2243" s="11" t="b">
        <v>1</v>
      </c>
      <c r="P2243" s="11" t="b">
        <v>1</v>
      </c>
      <c r="Q2243" s="11" t="b">
        <v>1</v>
      </c>
      <c r="R2243" s="11" t="b">
        <v>0</v>
      </c>
      <c r="S2243" s="11" t="b">
        <v>1</v>
      </c>
      <c r="T2243" s="11" t="b">
        <v>1</v>
      </c>
      <c r="U2243" s="11" t="b">
        <v>0</v>
      </c>
      <c r="V2243" s="11" t="b">
        <v>1</v>
      </c>
      <c r="W2243" s="11" t="b">
        <v>1</v>
      </c>
      <c r="X2243" s="11" t="b">
        <v>0</v>
      </c>
      <c r="Y2243" s="11" t="b">
        <v>1</v>
      </c>
      <c r="Z2243" s="11" t="b">
        <v>0</v>
      </c>
      <c r="AA2243" s="11" t="b">
        <v>0</v>
      </c>
      <c r="AB2243" s="11" t="b">
        <v>0</v>
      </c>
      <c r="AC2243" s="11" t="b">
        <v>0</v>
      </c>
      <c r="AD2243" s="11" t="b">
        <v>0</v>
      </c>
      <c r="AE2243" s="11" t="b">
        <v>1</v>
      </c>
      <c r="AF2243" s="11" t="b">
        <v>0</v>
      </c>
      <c r="AG2243" s="11" t="b">
        <v>1</v>
      </c>
    </row>
    <row r="2244" spans="1:33" x14ac:dyDescent="0.2">
      <c r="A2244" s="9">
        <v>3</v>
      </c>
      <c r="B2244" t="s">
        <v>179</v>
      </c>
      <c r="C2244" t="s">
        <v>31</v>
      </c>
      <c r="D2244">
        <v>0</v>
      </c>
      <c r="E2244">
        <v>135916.04138000499</v>
      </c>
      <c r="F2244">
        <v>0</v>
      </c>
      <c r="G2244">
        <v>0</v>
      </c>
      <c r="H2244">
        <v>0</v>
      </c>
      <c r="I2244">
        <v>0</v>
      </c>
      <c r="J2244" s="8">
        <f>SUMIFS(Table1[time],Table1[repetition],Table1[[#This Row],[repetition]],Table1[config],Table1[[#This Row],[config]])</f>
        <v>46471460.784278974</v>
      </c>
      <c r="K2244" s="9">
        <v>90</v>
      </c>
      <c r="L2244" s="9">
        <v>4</v>
      </c>
      <c r="M2244" s="9" t="s">
        <v>150</v>
      </c>
      <c r="N2244" s="9" t="b">
        <v>0</v>
      </c>
      <c r="O2244" s="9" t="b">
        <v>0</v>
      </c>
      <c r="P2244" s="9" t="b">
        <v>0</v>
      </c>
      <c r="Q2244" s="9" t="b">
        <v>0</v>
      </c>
      <c r="R2244" s="9" t="b">
        <v>0</v>
      </c>
      <c r="S2244" s="9" t="b">
        <v>0</v>
      </c>
      <c r="T2244" s="9" t="b">
        <v>1</v>
      </c>
      <c r="U2244" s="9" t="b">
        <v>1</v>
      </c>
      <c r="V2244" s="9" t="b">
        <v>0</v>
      </c>
      <c r="W2244" s="9" t="b">
        <v>1</v>
      </c>
      <c r="X2244" s="9" t="b">
        <v>1</v>
      </c>
      <c r="Y2244" s="9" t="b">
        <v>0</v>
      </c>
      <c r="Z2244" s="9" t="b">
        <v>1</v>
      </c>
      <c r="AA2244" s="9" t="b">
        <v>1</v>
      </c>
      <c r="AB2244" s="9" t="b">
        <v>0</v>
      </c>
      <c r="AC2244" s="9" t="b">
        <v>1</v>
      </c>
      <c r="AD2244" s="9" t="b">
        <v>0</v>
      </c>
      <c r="AE2244" s="9" t="b">
        <v>1</v>
      </c>
      <c r="AF2244" s="9" t="b">
        <v>1</v>
      </c>
      <c r="AG2244" s="9" t="b">
        <v>0</v>
      </c>
    </row>
    <row r="2245" spans="1:33" x14ac:dyDescent="0.2">
      <c r="A2245" s="9">
        <v>1</v>
      </c>
      <c r="B2245" t="s">
        <v>171</v>
      </c>
      <c r="C2245" t="s">
        <v>31</v>
      </c>
      <c r="D2245">
        <v>0</v>
      </c>
      <c r="E2245">
        <v>112808.174974052</v>
      </c>
      <c r="F2245">
        <v>0</v>
      </c>
      <c r="G2245">
        <v>0</v>
      </c>
      <c r="H2245">
        <v>0</v>
      </c>
      <c r="I2245">
        <v>0</v>
      </c>
      <c r="J2245" s="8">
        <f>SUMIFS(Table1[time],Table1[repetition],Table1[[#This Row],[repetition]],Table1[config],Table1[[#This Row],[config]])</f>
        <v>46016117.860972919</v>
      </c>
      <c r="K2245" s="9">
        <v>150</v>
      </c>
      <c r="L2245" s="9">
        <v>2</v>
      </c>
      <c r="M2245" s="9" t="s">
        <v>150</v>
      </c>
      <c r="N2245" s="9" t="b">
        <v>1</v>
      </c>
      <c r="O2245" s="9" t="b">
        <v>0</v>
      </c>
      <c r="P2245" s="9" t="b">
        <v>0</v>
      </c>
      <c r="Q2245" s="9" t="b">
        <v>0</v>
      </c>
      <c r="R2245" s="9" t="b">
        <v>0</v>
      </c>
      <c r="S2245" s="9" t="b">
        <v>1</v>
      </c>
      <c r="T2245" s="9" t="b">
        <v>0</v>
      </c>
      <c r="U2245" s="9" t="b">
        <v>1</v>
      </c>
      <c r="V2245" s="9" t="b">
        <v>1</v>
      </c>
      <c r="W2245" s="9" t="b">
        <v>0</v>
      </c>
      <c r="X2245" s="9" t="b">
        <v>0</v>
      </c>
      <c r="Y2245" s="9" t="b">
        <v>0</v>
      </c>
      <c r="Z2245" s="9" t="b">
        <v>0</v>
      </c>
      <c r="AA2245" s="9" t="b">
        <v>1</v>
      </c>
      <c r="AB2245" s="9" t="b">
        <v>0</v>
      </c>
      <c r="AC2245" s="9" t="b">
        <v>0</v>
      </c>
      <c r="AD2245" s="9" t="b">
        <v>0</v>
      </c>
      <c r="AE2245" s="9" t="b">
        <v>0</v>
      </c>
      <c r="AF2245" s="9" t="b">
        <v>0</v>
      </c>
      <c r="AG2245" s="9" t="b">
        <v>1</v>
      </c>
    </row>
    <row r="2246" spans="1:33" x14ac:dyDescent="0.2">
      <c r="A2246" s="11">
        <v>2</v>
      </c>
      <c r="B2246" t="s">
        <v>171</v>
      </c>
      <c r="C2246" t="s">
        <v>31</v>
      </c>
      <c r="D2246">
        <v>0</v>
      </c>
      <c r="E2246">
        <v>109007.619049865</v>
      </c>
      <c r="F2246">
        <v>0</v>
      </c>
      <c r="G2246">
        <v>0</v>
      </c>
      <c r="H2246">
        <v>0</v>
      </c>
      <c r="I2246">
        <v>0</v>
      </c>
      <c r="J2246" s="10">
        <f>SUMIFS(Table1[time],Table1[repetition],Table1[[#This Row],[repetition]],Table1[config],Table1[[#This Row],[config]])</f>
        <v>45008262.160186626</v>
      </c>
      <c r="K2246" s="11">
        <v>90</v>
      </c>
      <c r="L2246" s="11">
        <v>5</v>
      </c>
      <c r="M2246" s="11" t="s">
        <v>150</v>
      </c>
      <c r="N2246" s="11" t="b">
        <v>1</v>
      </c>
      <c r="O2246" s="11" t="b">
        <v>1</v>
      </c>
      <c r="P2246" s="11" t="b">
        <v>1</v>
      </c>
      <c r="Q2246" s="11" t="b">
        <v>1</v>
      </c>
      <c r="R2246" s="11" t="b">
        <v>0</v>
      </c>
      <c r="S2246" s="11" t="b">
        <v>1</v>
      </c>
      <c r="T2246" s="11" t="b">
        <v>1</v>
      </c>
      <c r="U2246" s="11" t="b">
        <v>0</v>
      </c>
      <c r="V2246" s="11" t="b">
        <v>1</v>
      </c>
      <c r="W2246" s="11" t="b">
        <v>1</v>
      </c>
      <c r="X2246" s="11" t="b">
        <v>0</v>
      </c>
      <c r="Y2246" s="11" t="b">
        <v>1</v>
      </c>
      <c r="Z2246" s="11" t="b">
        <v>0</v>
      </c>
      <c r="AA2246" s="11" t="b">
        <v>0</v>
      </c>
      <c r="AB2246" s="11" t="b">
        <v>0</v>
      </c>
      <c r="AC2246" s="11" t="b">
        <v>0</v>
      </c>
      <c r="AD2246" s="11" t="b">
        <v>0</v>
      </c>
      <c r="AE2246" s="11" t="b">
        <v>1</v>
      </c>
      <c r="AF2246" s="11" t="b">
        <v>0</v>
      </c>
      <c r="AG2246" s="11" t="b">
        <v>1</v>
      </c>
    </row>
    <row r="2247" spans="1:33" x14ac:dyDescent="0.2">
      <c r="A2247" s="9">
        <v>3</v>
      </c>
      <c r="B2247" t="s">
        <v>171</v>
      </c>
      <c r="C2247" t="s">
        <v>31</v>
      </c>
      <c r="D2247">
        <v>0</v>
      </c>
      <c r="E2247">
        <v>137607.740357998</v>
      </c>
      <c r="F2247">
        <v>0</v>
      </c>
      <c r="G2247">
        <v>0</v>
      </c>
      <c r="H2247">
        <v>0</v>
      </c>
      <c r="I2247">
        <v>0</v>
      </c>
      <c r="J2247" s="8">
        <f>SUMIFS(Table1[time],Table1[repetition],Table1[[#This Row],[repetition]],Table1[config],Table1[[#This Row],[config]])</f>
        <v>46471460.784278974</v>
      </c>
      <c r="K2247" s="9">
        <v>90</v>
      </c>
      <c r="L2247" s="9">
        <v>4</v>
      </c>
      <c r="M2247" s="9" t="s">
        <v>150</v>
      </c>
      <c r="N2247" s="9" t="b">
        <v>0</v>
      </c>
      <c r="O2247" s="9" t="b">
        <v>0</v>
      </c>
      <c r="P2247" s="9" t="b">
        <v>0</v>
      </c>
      <c r="Q2247" s="9" t="b">
        <v>0</v>
      </c>
      <c r="R2247" s="9" t="b">
        <v>0</v>
      </c>
      <c r="S2247" s="9" t="b">
        <v>0</v>
      </c>
      <c r="T2247" s="9" t="b">
        <v>1</v>
      </c>
      <c r="U2247" s="9" t="b">
        <v>1</v>
      </c>
      <c r="V2247" s="9" t="b">
        <v>0</v>
      </c>
      <c r="W2247" s="9" t="b">
        <v>1</v>
      </c>
      <c r="X2247" s="9" t="b">
        <v>1</v>
      </c>
      <c r="Y2247" s="9" t="b">
        <v>0</v>
      </c>
      <c r="Z2247" s="9" t="b">
        <v>1</v>
      </c>
      <c r="AA2247" s="9" t="b">
        <v>1</v>
      </c>
      <c r="AB2247" s="9" t="b">
        <v>0</v>
      </c>
      <c r="AC2247" s="9" t="b">
        <v>1</v>
      </c>
      <c r="AD2247" s="9" t="b">
        <v>0</v>
      </c>
      <c r="AE2247" s="9" t="b">
        <v>1</v>
      </c>
      <c r="AF2247" s="9" t="b">
        <v>1</v>
      </c>
      <c r="AG2247" s="9" t="b">
        <v>0</v>
      </c>
    </row>
    <row r="2248" spans="1:33" x14ac:dyDescent="0.2">
      <c r="A2248" s="11">
        <v>1</v>
      </c>
      <c r="B2248" t="s">
        <v>180</v>
      </c>
      <c r="C2248" t="s">
        <v>31</v>
      </c>
      <c r="D2248">
        <v>0</v>
      </c>
      <c r="E2248">
        <v>108276.364026009</v>
      </c>
      <c r="F2248">
        <v>0</v>
      </c>
      <c r="G2248">
        <v>0</v>
      </c>
      <c r="H2248">
        <v>0</v>
      </c>
      <c r="I2248">
        <v>0</v>
      </c>
      <c r="J2248" s="10">
        <f>SUMIFS(Table1[time],Table1[repetition],Table1[[#This Row],[repetition]],Table1[config],Table1[[#This Row],[config]])</f>
        <v>46016117.860972919</v>
      </c>
      <c r="K2248" s="11">
        <v>150</v>
      </c>
      <c r="L2248" s="11">
        <v>4</v>
      </c>
      <c r="M2248" s="11" t="s">
        <v>151</v>
      </c>
      <c r="N2248" s="11" t="b">
        <v>1</v>
      </c>
      <c r="O2248" s="11" t="b">
        <v>1</v>
      </c>
      <c r="P2248" s="11" t="b">
        <v>0</v>
      </c>
      <c r="Q2248" s="11" t="b">
        <v>0</v>
      </c>
      <c r="R2248" s="11" t="b">
        <v>0</v>
      </c>
      <c r="S2248" s="11" t="b">
        <v>1</v>
      </c>
      <c r="T2248" s="11" t="b">
        <v>0</v>
      </c>
      <c r="U2248" s="11" t="b">
        <v>0</v>
      </c>
      <c r="V2248" s="11" t="b">
        <v>1</v>
      </c>
      <c r="W2248" s="11" t="b">
        <v>0</v>
      </c>
      <c r="X2248" s="11" t="b">
        <v>0</v>
      </c>
      <c r="Y2248" s="11" t="b">
        <v>0</v>
      </c>
      <c r="Z2248" s="11" t="b">
        <v>1</v>
      </c>
      <c r="AA2248" s="11" t="b">
        <v>1</v>
      </c>
      <c r="AB2248" s="11" t="b">
        <v>1</v>
      </c>
      <c r="AC2248" s="11" t="b">
        <v>1</v>
      </c>
      <c r="AD2248" s="11" t="b">
        <v>0</v>
      </c>
      <c r="AE2248" s="11" t="b">
        <v>1</v>
      </c>
      <c r="AF2248" s="11" t="b">
        <v>1</v>
      </c>
      <c r="AG2248" s="11" t="b">
        <v>1</v>
      </c>
    </row>
    <row r="2249" spans="1:33" x14ac:dyDescent="0.2">
      <c r="A2249" s="9">
        <v>2</v>
      </c>
      <c r="B2249" t="s">
        <v>180</v>
      </c>
      <c r="C2249" t="s">
        <v>31</v>
      </c>
      <c r="D2249">
        <v>0</v>
      </c>
      <c r="E2249">
        <v>96708.252368029207</v>
      </c>
      <c r="F2249">
        <v>0</v>
      </c>
      <c r="G2249">
        <v>0</v>
      </c>
      <c r="H2249">
        <v>0</v>
      </c>
      <c r="I2249">
        <v>0</v>
      </c>
      <c r="J2249" s="8">
        <f>SUMIFS(Table1[time],Table1[repetition],Table1[[#This Row],[repetition]],Table1[config],Table1[[#This Row],[config]])</f>
        <v>45008262.160186626</v>
      </c>
      <c r="K2249" s="9">
        <v>90</v>
      </c>
      <c r="L2249" s="9">
        <v>5</v>
      </c>
      <c r="M2249" s="9" t="s">
        <v>150</v>
      </c>
      <c r="N2249" s="9" t="b">
        <v>1</v>
      </c>
      <c r="O2249" s="9" t="b">
        <v>1</v>
      </c>
      <c r="P2249" s="9" t="b">
        <v>1</v>
      </c>
      <c r="Q2249" s="9" t="b">
        <v>1</v>
      </c>
      <c r="R2249" s="9" t="b">
        <v>0</v>
      </c>
      <c r="S2249" s="9" t="b">
        <v>1</v>
      </c>
      <c r="T2249" s="9" t="b">
        <v>1</v>
      </c>
      <c r="U2249" s="9" t="b">
        <v>0</v>
      </c>
      <c r="V2249" s="9" t="b">
        <v>1</v>
      </c>
      <c r="W2249" s="9" t="b">
        <v>1</v>
      </c>
      <c r="X2249" s="9" t="b">
        <v>0</v>
      </c>
      <c r="Y2249" s="9" t="b">
        <v>1</v>
      </c>
      <c r="Z2249" s="9" t="b">
        <v>0</v>
      </c>
      <c r="AA2249" s="9" t="b">
        <v>0</v>
      </c>
      <c r="AB2249" s="9" t="b">
        <v>0</v>
      </c>
      <c r="AC2249" s="9" t="b">
        <v>0</v>
      </c>
      <c r="AD2249" s="9" t="b">
        <v>0</v>
      </c>
      <c r="AE2249" s="9" t="b">
        <v>1</v>
      </c>
      <c r="AF2249" s="9" t="b">
        <v>0</v>
      </c>
      <c r="AG2249" s="9" t="b">
        <v>1</v>
      </c>
    </row>
    <row r="2250" spans="1:33" x14ac:dyDescent="0.2">
      <c r="A2250" s="11">
        <v>3</v>
      </c>
      <c r="B2250" t="s">
        <v>180</v>
      </c>
      <c r="C2250" t="s">
        <v>31</v>
      </c>
      <c r="D2250">
        <v>0</v>
      </c>
      <c r="E2250">
        <v>118658.33141899901</v>
      </c>
      <c r="F2250">
        <v>0</v>
      </c>
      <c r="G2250">
        <v>0</v>
      </c>
      <c r="H2250">
        <v>0</v>
      </c>
      <c r="I2250">
        <v>0</v>
      </c>
      <c r="J2250" s="10">
        <f>SUMIFS(Table1[time],Table1[repetition],Table1[[#This Row],[repetition]],Table1[config],Table1[[#This Row],[config]])</f>
        <v>46471460.784278974</v>
      </c>
      <c r="K2250" s="11">
        <v>90</v>
      </c>
      <c r="L2250" s="11">
        <v>5</v>
      </c>
      <c r="M2250" s="11" t="s">
        <v>150</v>
      </c>
      <c r="N2250" s="11" t="b">
        <v>1</v>
      </c>
      <c r="O2250" s="11" t="b">
        <v>1</v>
      </c>
      <c r="P2250" s="11" t="b">
        <v>1</v>
      </c>
      <c r="Q2250" s="11" t="b">
        <v>1</v>
      </c>
      <c r="R2250" s="11" t="b">
        <v>0</v>
      </c>
      <c r="S2250" s="11" t="b">
        <v>1</v>
      </c>
      <c r="T2250" s="11" t="b">
        <v>1</v>
      </c>
      <c r="U2250" s="11" t="b">
        <v>0</v>
      </c>
      <c r="V2250" s="11" t="b">
        <v>1</v>
      </c>
      <c r="W2250" s="11" t="b">
        <v>1</v>
      </c>
      <c r="X2250" s="11" t="b">
        <v>0</v>
      </c>
      <c r="Y2250" s="11" t="b">
        <v>1</v>
      </c>
      <c r="Z2250" s="11" t="b">
        <v>0</v>
      </c>
      <c r="AA2250" s="11" t="b">
        <v>0</v>
      </c>
      <c r="AB2250" s="11" t="b">
        <v>0</v>
      </c>
      <c r="AC2250" s="11" t="b">
        <v>0</v>
      </c>
      <c r="AD2250" s="11" t="b">
        <v>0</v>
      </c>
      <c r="AE2250" s="11" t="b">
        <v>1</v>
      </c>
      <c r="AF2250" s="11" t="b">
        <v>0</v>
      </c>
      <c r="AG2250" s="11" t="b">
        <v>1</v>
      </c>
    </row>
    <row r="2251" spans="1:33" x14ac:dyDescent="0.2">
      <c r="A2251" s="11">
        <v>1</v>
      </c>
      <c r="B2251" t="s">
        <v>181</v>
      </c>
      <c r="C2251" t="s">
        <v>31</v>
      </c>
      <c r="D2251">
        <v>0</v>
      </c>
      <c r="E2251">
        <v>100149.903259007</v>
      </c>
      <c r="F2251">
        <v>0</v>
      </c>
      <c r="G2251">
        <v>0</v>
      </c>
      <c r="H2251">
        <v>0</v>
      </c>
      <c r="I2251">
        <v>0</v>
      </c>
      <c r="J2251" s="10">
        <f>SUMIFS(Table1[time],Table1[repetition],Table1[[#This Row],[repetition]],Table1[config],Table1[[#This Row],[config]])</f>
        <v>46016117.860972919</v>
      </c>
      <c r="K2251" s="11">
        <v>150</v>
      </c>
      <c r="L2251" s="11">
        <v>6</v>
      </c>
      <c r="M2251" s="11" t="s">
        <v>151</v>
      </c>
      <c r="N2251" s="11" t="b">
        <v>0</v>
      </c>
      <c r="O2251" s="11" t="b">
        <v>1</v>
      </c>
      <c r="P2251" s="11" t="b">
        <v>0</v>
      </c>
      <c r="Q2251" s="11" t="b">
        <v>1</v>
      </c>
      <c r="R2251" s="11" t="b">
        <v>1</v>
      </c>
      <c r="S2251" s="11" t="b">
        <v>1</v>
      </c>
      <c r="T2251" s="11" t="b">
        <v>0</v>
      </c>
      <c r="U2251" s="11" t="b">
        <v>1</v>
      </c>
      <c r="V2251" s="11" t="b">
        <v>1</v>
      </c>
      <c r="W2251" s="11" t="b">
        <v>0</v>
      </c>
      <c r="X2251" s="11" t="b">
        <v>0</v>
      </c>
      <c r="Y2251" s="11" t="b">
        <v>0</v>
      </c>
      <c r="Z2251" s="11" t="b">
        <v>1</v>
      </c>
      <c r="AA2251" s="11" t="b">
        <v>1</v>
      </c>
      <c r="AB2251" s="11" t="b">
        <v>1</v>
      </c>
      <c r="AC2251" s="11" t="b">
        <v>1</v>
      </c>
      <c r="AD2251" s="11" t="b">
        <v>0</v>
      </c>
      <c r="AE2251" s="11" t="b">
        <v>0</v>
      </c>
      <c r="AF2251" s="11" t="b">
        <v>1</v>
      </c>
      <c r="AG2251" s="11" t="b">
        <v>1</v>
      </c>
    </row>
    <row r="2252" spans="1:33" x14ac:dyDescent="0.2">
      <c r="A2252" s="9">
        <v>2</v>
      </c>
      <c r="B2252" t="s">
        <v>181</v>
      </c>
      <c r="C2252" t="s">
        <v>31</v>
      </c>
      <c r="D2252">
        <v>0</v>
      </c>
      <c r="E2252">
        <v>78232.791650108993</v>
      </c>
      <c r="F2252">
        <v>0</v>
      </c>
      <c r="G2252">
        <v>0</v>
      </c>
      <c r="H2252">
        <v>0</v>
      </c>
      <c r="I2252">
        <v>0</v>
      </c>
      <c r="J2252" s="8">
        <f>SUMIFS(Table1[time],Table1[repetition],Table1[[#This Row],[repetition]],Table1[config],Table1[[#This Row],[config]])</f>
        <v>45008262.160186626</v>
      </c>
      <c r="K2252" s="9">
        <v>90</v>
      </c>
      <c r="L2252" s="9">
        <v>5</v>
      </c>
      <c r="M2252" s="9" t="s">
        <v>150</v>
      </c>
      <c r="N2252" s="9" t="b">
        <v>1</v>
      </c>
      <c r="O2252" s="9" t="b">
        <v>1</v>
      </c>
      <c r="P2252" s="9" t="b">
        <v>1</v>
      </c>
      <c r="Q2252" s="9" t="b">
        <v>1</v>
      </c>
      <c r="R2252" s="9" t="b">
        <v>0</v>
      </c>
      <c r="S2252" s="9" t="b">
        <v>1</v>
      </c>
      <c r="T2252" s="9" t="b">
        <v>1</v>
      </c>
      <c r="U2252" s="9" t="b">
        <v>0</v>
      </c>
      <c r="V2252" s="9" t="b">
        <v>1</v>
      </c>
      <c r="W2252" s="9" t="b">
        <v>1</v>
      </c>
      <c r="X2252" s="9" t="b">
        <v>0</v>
      </c>
      <c r="Y2252" s="9" t="b">
        <v>1</v>
      </c>
      <c r="Z2252" s="9" t="b">
        <v>0</v>
      </c>
      <c r="AA2252" s="9" t="b">
        <v>0</v>
      </c>
      <c r="AB2252" s="9" t="b">
        <v>0</v>
      </c>
      <c r="AC2252" s="9" t="b">
        <v>0</v>
      </c>
      <c r="AD2252" s="9" t="b">
        <v>0</v>
      </c>
      <c r="AE2252" s="9" t="b">
        <v>1</v>
      </c>
      <c r="AF2252" s="9" t="b">
        <v>0</v>
      </c>
      <c r="AG2252" s="9" t="b">
        <v>1</v>
      </c>
    </row>
    <row r="2253" spans="1:33" x14ac:dyDescent="0.2">
      <c r="A2253" s="9">
        <v>3</v>
      </c>
      <c r="B2253" t="s">
        <v>181</v>
      </c>
      <c r="C2253" t="s">
        <v>31</v>
      </c>
      <c r="D2253">
        <v>0</v>
      </c>
      <c r="E2253">
        <v>133913.74154200399</v>
      </c>
      <c r="F2253">
        <v>0</v>
      </c>
      <c r="G2253">
        <v>0</v>
      </c>
      <c r="H2253">
        <v>0</v>
      </c>
      <c r="I2253">
        <v>0</v>
      </c>
      <c r="J2253" s="8">
        <f>SUMIFS(Table1[time],Table1[repetition],Table1[[#This Row],[repetition]],Table1[config],Table1[[#This Row],[config]])</f>
        <v>46471460.784278974</v>
      </c>
      <c r="K2253" s="9">
        <v>90</v>
      </c>
      <c r="L2253" s="9">
        <v>5</v>
      </c>
      <c r="M2253" s="9" t="s">
        <v>150</v>
      </c>
      <c r="N2253" s="9" t="b">
        <v>1</v>
      </c>
      <c r="O2253" s="9" t="b">
        <v>1</v>
      </c>
      <c r="P2253" s="9" t="b">
        <v>1</v>
      </c>
      <c r="Q2253" s="9" t="b">
        <v>1</v>
      </c>
      <c r="R2253" s="9" t="b">
        <v>0</v>
      </c>
      <c r="S2253" s="9" t="b">
        <v>1</v>
      </c>
      <c r="T2253" s="9" t="b">
        <v>1</v>
      </c>
      <c r="U2253" s="9" t="b">
        <v>0</v>
      </c>
      <c r="V2253" s="9" t="b">
        <v>1</v>
      </c>
      <c r="W2253" s="9" t="b">
        <v>1</v>
      </c>
      <c r="X2253" s="9" t="b">
        <v>0</v>
      </c>
      <c r="Y2253" s="9" t="b">
        <v>1</v>
      </c>
      <c r="Z2253" s="9" t="b">
        <v>0</v>
      </c>
      <c r="AA2253" s="9" t="b">
        <v>0</v>
      </c>
      <c r="AB2253" s="9" t="b">
        <v>0</v>
      </c>
      <c r="AC2253" s="9" t="b">
        <v>0</v>
      </c>
      <c r="AD2253" s="9" t="b">
        <v>0</v>
      </c>
      <c r="AE2253" s="9" t="b">
        <v>1</v>
      </c>
      <c r="AF2253" s="9" t="b">
        <v>0</v>
      </c>
      <c r="AG2253" s="9" t="b">
        <v>1</v>
      </c>
    </row>
    <row r="2254" spans="1:33" x14ac:dyDescent="0.2">
      <c r="A2254" s="9">
        <v>1</v>
      </c>
      <c r="B2254" t="s">
        <v>182</v>
      </c>
      <c r="C2254" t="s">
        <v>31</v>
      </c>
      <c r="D2254">
        <v>0</v>
      </c>
      <c r="E2254">
        <v>7203026.7024079803</v>
      </c>
      <c r="F2254">
        <v>0</v>
      </c>
      <c r="G2254">
        <v>0</v>
      </c>
      <c r="H2254">
        <v>0</v>
      </c>
      <c r="I2254">
        <v>0</v>
      </c>
      <c r="J2254" s="8">
        <f>SUMIFS(Table1[time],Table1[repetition],Table1[[#This Row],[repetition]],Table1[config],Table1[[#This Row],[config]])</f>
        <v>46016117.860972919</v>
      </c>
      <c r="K2254" s="9">
        <v>200</v>
      </c>
      <c r="L2254" s="9">
        <v>2</v>
      </c>
      <c r="M2254" s="9" t="s">
        <v>150</v>
      </c>
      <c r="N2254" s="9" t="b">
        <v>1</v>
      </c>
      <c r="O2254" s="9" t="b">
        <v>0</v>
      </c>
      <c r="P2254" s="9" t="b">
        <v>0</v>
      </c>
      <c r="Q2254" s="9" t="b">
        <v>0</v>
      </c>
      <c r="R2254" s="9" t="b">
        <v>0</v>
      </c>
      <c r="S2254" s="9" t="b">
        <v>1</v>
      </c>
      <c r="T2254" s="9" t="b">
        <v>0</v>
      </c>
      <c r="U2254" s="9" t="b">
        <v>1</v>
      </c>
      <c r="V2254" s="9" t="b">
        <v>1</v>
      </c>
      <c r="W2254" s="9" t="b">
        <v>0</v>
      </c>
      <c r="X2254" s="9" t="b">
        <v>0</v>
      </c>
      <c r="Y2254" s="9" t="b">
        <v>0</v>
      </c>
      <c r="Z2254" s="9" t="b">
        <v>0</v>
      </c>
      <c r="AA2254" s="9" t="b">
        <v>1</v>
      </c>
      <c r="AB2254" s="9" t="b">
        <v>0</v>
      </c>
      <c r="AC2254" s="9" t="b">
        <v>0</v>
      </c>
      <c r="AD2254" s="9" t="b">
        <v>0</v>
      </c>
      <c r="AE2254" s="9" t="b">
        <v>0</v>
      </c>
      <c r="AF2254" s="9" t="b">
        <v>0</v>
      </c>
      <c r="AG2254" s="9" t="b">
        <v>1</v>
      </c>
    </row>
    <row r="2255" spans="1:33" x14ac:dyDescent="0.2">
      <c r="A2255" s="9">
        <v>2</v>
      </c>
      <c r="B2255" t="s">
        <v>182</v>
      </c>
      <c r="C2255" t="s">
        <v>31</v>
      </c>
      <c r="D2255">
        <v>0</v>
      </c>
      <c r="E2255">
        <v>7202620.9312793799</v>
      </c>
      <c r="F2255">
        <v>0</v>
      </c>
      <c r="G2255">
        <v>0</v>
      </c>
      <c r="H2255">
        <v>0</v>
      </c>
      <c r="I2255">
        <v>0</v>
      </c>
      <c r="J2255" s="8">
        <f>SUMIFS(Table1[time],Table1[repetition],Table1[[#This Row],[repetition]],Table1[config],Table1[[#This Row],[config]])</f>
        <v>45008262.160186626</v>
      </c>
      <c r="K2255" s="9">
        <v>90</v>
      </c>
      <c r="L2255" s="9">
        <v>18</v>
      </c>
      <c r="M2255" s="9" t="s">
        <v>150</v>
      </c>
      <c r="N2255" s="9" t="b">
        <v>0</v>
      </c>
      <c r="O2255" s="9" t="b">
        <v>1</v>
      </c>
      <c r="P2255" s="9" t="b">
        <v>1</v>
      </c>
      <c r="Q2255" s="9" t="b">
        <v>1</v>
      </c>
      <c r="R2255" s="9" t="b">
        <v>1</v>
      </c>
      <c r="S2255" s="9" t="b">
        <v>0</v>
      </c>
      <c r="T2255" s="9" t="b">
        <v>0</v>
      </c>
      <c r="U2255" s="9" t="b">
        <v>1</v>
      </c>
      <c r="V2255" s="9" t="b">
        <v>0</v>
      </c>
      <c r="W2255" s="9" t="b">
        <v>0</v>
      </c>
      <c r="X2255" s="9" t="b">
        <v>1</v>
      </c>
      <c r="Y2255" s="9" t="b">
        <v>0</v>
      </c>
      <c r="Z2255" s="9" t="b">
        <v>0</v>
      </c>
      <c r="AA2255" s="9" t="b">
        <v>1</v>
      </c>
      <c r="AB2255" s="9" t="b">
        <v>1</v>
      </c>
      <c r="AC2255" s="9" t="b">
        <v>0</v>
      </c>
      <c r="AD2255" s="9" t="b">
        <v>1</v>
      </c>
      <c r="AE2255" s="9" t="b">
        <v>1</v>
      </c>
      <c r="AF2255" s="9" t="b">
        <v>0</v>
      </c>
      <c r="AG2255" s="9" t="b">
        <v>0</v>
      </c>
    </row>
    <row r="2256" spans="1:33" x14ac:dyDescent="0.2">
      <c r="A2256" s="9">
        <v>3</v>
      </c>
      <c r="B2256" t="s">
        <v>182</v>
      </c>
      <c r="C2256" t="s">
        <v>31</v>
      </c>
      <c r="D2256">
        <v>0</v>
      </c>
      <c r="E2256">
        <v>7205302.4746239996</v>
      </c>
      <c r="F2256">
        <v>0</v>
      </c>
      <c r="G2256">
        <v>0</v>
      </c>
      <c r="H2256">
        <v>0</v>
      </c>
      <c r="I2256">
        <v>0</v>
      </c>
      <c r="J2256" s="8">
        <f>SUMIFS(Table1[time],Table1[repetition],Table1[[#This Row],[repetition]],Table1[config],Table1[[#This Row],[config]])</f>
        <v>46471460.784278974</v>
      </c>
      <c r="K2256" s="9">
        <v>100</v>
      </c>
      <c r="L2256" s="9">
        <v>1</v>
      </c>
      <c r="M2256" s="9" t="s">
        <v>149</v>
      </c>
      <c r="N2256" s="9" t="b">
        <v>0</v>
      </c>
      <c r="O2256" s="9" t="b">
        <v>1</v>
      </c>
      <c r="P2256" s="9" t="b">
        <v>1</v>
      </c>
      <c r="Q2256" s="9" t="b">
        <v>1</v>
      </c>
      <c r="R2256" s="9" t="b">
        <v>1</v>
      </c>
      <c r="S2256" s="9" t="b">
        <v>0</v>
      </c>
      <c r="T2256" s="9" t="b">
        <v>1</v>
      </c>
      <c r="U2256" s="9" t="b">
        <v>0</v>
      </c>
      <c r="V2256" s="9" t="b">
        <v>0</v>
      </c>
      <c r="W2256" s="9" t="b">
        <v>1</v>
      </c>
      <c r="X2256" s="9" t="b">
        <v>1</v>
      </c>
      <c r="Y2256" s="9" t="b">
        <v>1</v>
      </c>
      <c r="Z2256" s="9" t="b">
        <v>1</v>
      </c>
      <c r="AA2256" s="9" t="b">
        <v>0</v>
      </c>
      <c r="AB2256" s="9" t="b">
        <v>1</v>
      </c>
      <c r="AC2256" s="9" t="b">
        <v>1</v>
      </c>
      <c r="AD2256" s="9" t="b">
        <v>1</v>
      </c>
      <c r="AE2256" s="9" t="b">
        <v>1</v>
      </c>
      <c r="AF2256" s="9" t="b">
        <v>1</v>
      </c>
      <c r="AG2256" s="9" t="b">
        <v>0</v>
      </c>
    </row>
    <row r="2257" spans="1:33" x14ac:dyDescent="0.2">
      <c r="A2257" s="9">
        <v>1</v>
      </c>
      <c r="B2257" t="s">
        <v>184</v>
      </c>
      <c r="C2257" t="s">
        <v>31</v>
      </c>
      <c r="D2257">
        <v>0</v>
      </c>
      <c r="E2257">
        <v>7202399.3379159896</v>
      </c>
      <c r="F2257">
        <v>0</v>
      </c>
      <c r="G2257">
        <v>0</v>
      </c>
      <c r="H2257">
        <v>0</v>
      </c>
      <c r="I2257">
        <v>0</v>
      </c>
      <c r="J2257" s="8">
        <f>SUMIFS(Table1[time],Table1[repetition],Table1[[#This Row],[repetition]],Table1[config],Table1[[#This Row],[config]])</f>
        <v>46016117.860972919</v>
      </c>
      <c r="K2257" s="9">
        <v>200</v>
      </c>
      <c r="L2257" s="9">
        <v>4</v>
      </c>
      <c r="M2257" s="9" t="s">
        <v>151</v>
      </c>
      <c r="N2257" s="9" t="b">
        <v>1</v>
      </c>
      <c r="O2257" s="9" t="b">
        <v>1</v>
      </c>
      <c r="P2257" s="9" t="b">
        <v>1</v>
      </c>
      <c r="Q2257" s="9" t="b">
        <v>1</v>
      </c>
      <c r="R2257" s="9" t="b">
        <v>1</v>
      </c>
      <c r="S2257" s="9" t="b">
        <v>1</v>
      </c>
      <c r="T2257" s="9" t="b">
        <v>1</v>
      </c>
      <c r="U2257" s="9" t="b">
        <v>1</v>
      </c>
      <c r="V2257" s="9" t="b">
        <v>1</v>
      </c>
      <c r="W2257" s="9" t="b">
        <v>0</v>
      </c>
      <c r="X2257" s="9" t="b">
        <v>0</v>
      </c>
      <c r="Y2257" s="9" t="b">
        <v>0</v>
      </c>
      <c r="Z2257" s="9" t="b">
        <v>0</v>
      </c>
      <c r="AA2257" s="9" t="b">
        <v>0</v>
      </c>
      <c r="AB2257" s="9" t="b">
        <v>1</v>
      </c>
      <c r="AC2257" s="9" t="b">
        <v>0</v>
      </c>
      <c r="AD2257" s="9" t="b">
        <v>1</v>
      </c>
      <c r="AE2257" s="9" t="b">
        <v>0</v>
      </c>
      <c r="AF2257" s="9" t="b">
        <v>1</v>
      </c>
      <c r="AG2257" s="9" t="b">
        <v>0</v>
      </c>
    </row>
    <row r="2258" spans="1:33" x14ac:dyDescent="0.2">
      <c r="A2258" s="11">
        <v>2</v>
      </c>
      <c r="B2258" t="s">
        <v>184</v>
      </c>
      <c r="C2258" t="s">
        <v>31</v>
      </c>
      <c r="D2258">
        <v>0</v>
      </c>
      <c r="E2258">
        <v>7202856.9362759497</v>
      </c>
      <c r="F2258">
        <v>0</v>
      </c>
      <c r="G2258">
        <v>0</v>
      </c>
      <c r="H2258">
        <v>0</v>
      </c>
      <c r="I2258">
        <v>0</v>
      </c>
      <c r="J2258" s="10">
        <f>SUMIFS(Table1[time],Table1[repetition],Table1[[#This Row],[repetition]],Table1[config],Table1[[#This Row],[config]])</f>
        <v>45008262.160186626</v>
      </c>
      <c r="K2258" s="11">
        <v>90</v>
      </c>
      <c r="L2258" s="11">
        <v>18</v>
      </c>
      <c r="M2258" s="11" t="s">
        <v>150</v>
      </c>
      <c r="N2258" s="11" t="b">
        <v>0</v>
      </c>
      <c r="O2258" s="11" t="b">
        <v>1</v>
      </c>
      <c r="P2258" s="11" t="b">
        <v>1</v>
      </c>
      <c r="Q2258" s="11" t="b">
        <v>1</v>
      </c>
      <c r="R2258" s="11" t="b">
        <v>1</v>
      </c>
      <c r="S2258" s="11" t="b">
        <v>0</v>
      </c>
      <c r="T2258" s="11" t="b">
        <v>0</v>
      </c>
      <c r="U2258" s="11" t="b">
        <v>1</v>
      </c>
      <c r="V2258" s="11" t="b">
        <v>0</v>
      </c>
      <c r="W2258" s="11" t="b">
        <v>0</v>
      </c>
      <c r="X2258" s="11" t="b">
        <v>1</v>
      </c>
      <c r="Y2258" s="11" t="b">
        <v>0</v>
      </c>
      <c r="Z2258" s="11" t="b">
        <v>0</v>
      </c>
      <c r="AA2258" s="11" t="b">
        <v>1</v>
      </c>
      <c r="AB2258" s="11" t="b">
        <v>1</v>
      </c>
      <c r="AC2258" s="11" t="b">
        <v>0</v>
      </c>
      <c r="AD2258" s="11" t="b">
        <v>1</v>
      </c>
      <c r="AE2258" s="11" t="b">
        <v>1</v>
      </c>
      <c r="AF2258" s="11" t="b">
        <v>0</v>
      </c>
      <c r="AG2258" s="11" t="b">
        <v>0</v>
      </c>
    </row>
    <row r="2259" spans="1:33" x14ac:dyDescent="0.2">
      <c r="A2259" s="11">
        <v>3</v>
      </c>
      <c r="B2259" t="s">
        <v>184</v>
      </c>
      <c r="C2259" t="s">
        <v>31</v>
      </c>
      <c r="D2259">
        <v>0</v>
      </c>
      <c r="E2259">
        <v>7202614.6441170098</v>
      </c>
      <c r="F2259">
        <v>0</v>
      </c>
      <c r="G2259">
        <v>0</v>
      </c>
      <c r="H2259">
        <v>0</v>
      </c>
      <c r="I2259">
        <v>0</v>
      </c>
      <c r="J2259" s="10">
        <f>SUMIFS(Table1[time],Table1[repetition],Table1[[#This Row],[repetition]],Table1[config],Table1[[#This Row],[config]])</f>
        <v>46471460.784278974</v>
      </c>
      <c r="K2259" s="11">
        <v>600</v>
      </c>
      <c r="L2259" s="11">
        <v>18</v>
      </c>
      <c r="M2259" s="11" t="s">
        <v>150</v>
      </c>
      <c r="N2259" s="11" t="b">
        <v>0</v>
      </c>
      <c r="O2259" s="11" t="b">
        <v>1</v>
      </c>
      <c r="P2259" s="11" t="b">
        <v>0</v>
      </c>
      <c r="Q2259" s="11" t="b">
        <v>0</v>
      </c>
      <c r="R2259" s="11" t="b">
        <v>1</v>
      </c>
      <c r="S2259" s="11" t="b">
        <v>1</v>
      </c>
      <c r="T2259" s="11" t="b">
        <v>1</v>
      </c>
      <c r="U2259" s="11" t="b">
        <v>0</v>
      </c>
      <c r="V2259" s="11" t="b">
        <v>1</v>
      </c>
      <c r="W2259" s="11" t="b">
        <v>0</v>
      </c>
      <c r="X2259" s="11" t="b">
        <v>0</v>
      </c>
      <c r="Y2259" s="11" t="b">
        <v>0</v>
      </c>
      <c r="Z2259" s="11" t="b">
        <v>1</v>
      </c>
      <c r="AA2259" s="11" t="b">
        <v>0</v>
      </c>
      <c r="AB2259" s="11" t="b">
        <v>0</v>
      </c>
      <c r="AC2259" s="11" t="b">
        <v>1</v>
      </c>
      <c r="AD2259" s="11" t="b">
        <v>1</v>
      </c>
      <c r="AE2259" s="11" t="b">
        <v>0</v>
      </c>
      <c r="AF2259" s="11" t="b">
        <v>1</v>
      </c>
      <c r="AG2259" s="11" t="b">
        <v>1</v>
      </c>
    </row>
    <row r="2260" spans="1:33" x14ac:dyDescent="0.2">
      <c r="A2260" s="9">
        <v>1</v>
      </c>
      <c r="B2260" t="s">
        <v>183</v>
      </c>
      <c r="C2260" t="s">
        <v>31</v>
      </c>
      <c r="D2260">
        <v>0</v>
      </c>
      <c r="E2260">
        <v>134014.249364961</v>
      </c>
      <c r="F2260">
        <v>0</v>
      </c>
      <c r="G2260">
        <v>0</v>
      </c>
      <c r="H2260">
        <v>0</v>
      </c>
      <c r="I2260">
        <v>0</v>
      </c>
      <c r="J2260" s="8">
        <f>SUMIFS(Table1[time],Table1[repetition],Table1[[#This Row],[repetition]],Table1[config],Table1[[#This Row],[config]])</f>
        <v>46016117.860972919</v>
      </c>
      <c r="K2260" s="9">
        <v>200</v>
      </c>
      <c r="L2260" s="9">
        <v>18</v>
      </c>
      <c r="M2260" s="9" t="s">
        <v>151</v>
      </c>
      <c r="N2260" s="9" t="b">
        <v>1</v>
      </c>
      <c r="O2260" s="9" t="b">
        <v>0</v>
      </c>
      <c r="P2260" s="9" t="b">
        <v>0</v>
      </c>
      <c r="Q2260" s="9" t="b">
        <v>0</v>
      </c>
      <c r="R2260" s="9" t="b">
        <v>1</v>
      </c>
      <c r="S2260" s="9" t="b">
        <v>0</v>
      </c>
      <c r="T2260" s="9" t="b">
        <v>0</v>
      </c>
      <c r="U2260" s="9" t="b">
        <v>0</v>
      </c>
      <c r="V2260" s="9" t="b">
        <v>0</v>
      </c>
      <c r="W2260" s="9" t="b">
        <v>0</v>
      </c>
      <c r="X2260" s="9" t="b">
        <v>0</v>
      </c>
      <c r="Y2260" s="9" t="b">
        <v>1</v>
      </c>
      <c r="Z2260" s="9" t="b">
        <v>0</v>
      </c>
      <c r="AA2260" s="9" t="b">
        <v>1</v>
      </c>
      <c r="AB2260" s="9" t="b">
        <v>1</v>
      </c>
      <c r="AC2260" s="9" t="b">
        <v>1</v>
      </c>
      <c r="AD2260" s="9" t="b">
        <v>0</v>
      </c>
      <c r="AE2260" s="9" t="b">
        <v>0</v>
      </c>
      <c r="AF2260" s="9" t="b">
        <v>1</v>
      </c>
      <c r="AG2260" s="9" t="b">
        <v>1</v>
      </c>
    </row>
    <row r="2261" spans="1:33" x14ac:dyDescent="0.2">
      <c r="A2261" s="11">
        <v>2</v>
      </c>
      <c r="B2261" t="s">
        <v>183</v>
      </c>
      <c r="C2261" t="s">
        <v>31</v>
      </c>
      <c r="D2261">
        <v>0</v>
      </c>
      <c r="E2261">
        <v>71003.243491053494</v>
      </c>
      <c r="F2261">
        <v>0</v>
      </c>
      <c r="G2261">
        <v>0</v>
      </c>
      <c r="H2261">
        <v>0</v>
      </c>
      <c r="I2261">
        <v>0</v>
      </c>
      <c r="J2261" s="10">
        <f>SUMIFS(Table1[time],Table1[repetition],Table1[[#This Row],[repetition]],Table1[config],Table1[[#This Row],[config]])</f>
        <v>45008262.160186626</v>
      </c>
      <c r="K2261" s="11">
        <v>90</v>
      </c>
      <c r="L2261" s="11">
        <v>6</v>
      </c>
      <c r="M2261" s="11" t="s">
        <v>149</v>
      </c>
      <c r="N2261" s="11" t="b">
        <v>0</v>
      </c>
      <c r="O2261" s="11" t="b">
        <v>0</v>
      </c>
      <c r="P2261" s="11" t="b">
        <v>0</v>
      </c>
      <c r="Q2261" s="11" t="b">
        <v>0</v>
      </c>
      <c r="R2261" s="11" t="b">
        <v>1</v>
      </c>
      <c r="S2261" s="11" t="b">
        <v>0</v>
      </c>
      <c r="T2261" s="11" t="b">
        <v>1</v>
      </c>
      <c r="U2261" s="11" t="b">
        <v>1</v>
      </c>
      <c r="V2261" s="11" t="b">
        <v>0</v>
      </c>
      <c r="W2261" s="11" t="b">
        <v>0</v>
      </c>
      <c r="X2261" s="11" t="b">
        <v>0</v>
      </c>
      <c r="Y2261" s="11" t="b">
        <v>0</v>
      </c>
      <c r="Z2261" s="11" t="b">
        <v>1</v>
      </c>
      <c r="AA2261" s="11" t="b">
        <v>0</v>
      </c>
      <c r="AB2261" s="11" t="b">
        <v>0</v>
      </c>
      <c r="AC2261" s="11" t="b">
        <v>0</v>
      </c>
      <c r="AD2261" s="11" t="b">
        <v>1</v>
      </c>
      <c r="AE2261" s="11" t="b">
        <v>0</v>
      </c>
      <c r="AF2261" s="11" t="b">
        <v>1</v>
      </c>
      <c r="AG2261" s="11" t="b">
        <v>1</v>
      </c>
    </row>
    <row r="2262" spans="1:33" x14ac:dyDescent="0.2">
      <c r="A2262" s="11">
        <v>3</v>
      </c>
      <c r="B2262" t="s">
        <v>183</v>
      </c>
      <c r="C2262" t="s">
        <v>31</v>
      </c>
      <c r="D2262">
        <v>0</v>
      </c>
      <c r="E2262">
        <v>140087.12435400201</v>
      </c>
      <c r="F2262">
        <v>0</v>
      </c>
      <c r="G2262">
        <v>0</v>
      </c>
      <c r="H2262">
        <v>0</v>
      </c>
      <c r="I2262">
        <v>0</v>
      </c>
      <c r="J2262" s="10">
        <f>SUMIFS(Table1[time],Table1[repetition],Table1[[#This Row],[repetition]],Table1[config],Table1[[#This Row],[config]])</f>
        <v>46471460.784278974</v>
      </c>
      <c r="K2262" s="11">
        <v>90</v>
      </c>
      <c r="L2262" s="11">
        <v>5</v>
      </c>
      <c r="M2262" s="11" t="s">
        <v>150</v>
      </c>
      <c r="N2262" s="11" t="b">
        <v>1</v>
      </c>
      <c r="O2262" s="11" t="b">
        <v>1</v>
      </c>
      <c r="P2262" s="11" t="b">
        <v>1</v>
      </c>
      <c r="Q2262" s="11" t="b">
        <v>1</v>
      </c>
      <c r="R2262" s="11" t="b">
        <v>0</v>
      </c>
      <c r="S2262" s="11" t="b">
        <v>1</v>
      </c>
      <c r="T2262" s="11" t="b">
        <v>1</v>
      </c>
      <c r="U2262" s="11" t="b">
        <v>0</v>
      </c>
      <c r="V2262" s="11" t="b">
        <v>1</v>
      </c>
      <c r="W2262" s="11" t="b">
        <v>1</v>
      </c>
      <c r="X2262" s="11" t="b">
        <v>0</v>
      </c>
      <c r="Y2262" s="11" t="b">
        <v>1</v>
      </c>
      <c r="Z2262" s="11" t="b">
        <v>0</v>
      </c>
      <c r="AA2262" s="11" t="b">
        <v>0</v>
      </c>
      <c r="AB2262" s="11" t="b">
        <v>0</v>
      </c>
      <c r="AC2262" s="11" t="b">
        <v>0</v>
      </c>
      <c r="AD2262" s="11" t="b">
        <v>0</v>
      </c>
      <c r="AE2262" s="11" t="b">
        <v>1</v>
      </c>
      <c r="AF2262" s="11" t="b">
        <v>0</v>
      </c>
      <c r="AG2262" s="11" t="b">
        <v>1</v>
      </c>
    </row>
    <row r="2263" spans="1:33" x14ac:dyDescent="0.2">
      <c r="A2263" s="11">
        <v>1</v>
      </c>
      <c r="B2263" t="s">
        <v>185</v>
      </c>
      <c r="C2263" t="s">
        <v>31</v>
      </c>
      <c r="D2263">
        <v>0</v>
      </c>
      <c r="E2263">
        <v>90648.800362017893</v>
      </c>
      <c r="F2263">
        <v>0</v>
      </c>
      <c r="G2263">
        <v>0</v>
      </c>
      <c r="H2263">
        <v>0</v>
      </c>
      <c r="I2263">
        <v>0</v>
      </c>
      <c r="J2263" s="10">
        <f>SUMIFS(Table1[time],Table1[repetition],Table1[[#This Row],[repetition]],Table1[config],Table1[[#This Row],[config]])</f>
        <v>46016117.860972919</v>
      </c>
      <c r="K2263" s="11">
        <v>600</v>
      </c>
      <c r="L2263" s="11">
        <v>2</v>
      </c>
      <c r="M2263" s="11" t="s">
        <v>150</v>
      </c>
      <c r="N2263" s="11" t="b">
        <v>1</v>
      </c>
      <c r="O2263" s="11" t="b">
        <v>0</v>
      </c>
      <c r="P2263" s="11" t="b">
        <v>0</v>
      </c>
      <c r="Q2263" s="11" t="b">
        <v>0</v>
      </c>
      <c r="R2263" s="11" t="b">
        <v>0</v>
      </c>
      <c r="S2263" s="11" t="b">
        <v>1</v>
      </c>
      <c r="T2263" s="11" t="b">
        <v>0</v>
      </c>
      <c r="U2263" s="11" t="b">
        <v>1</v>
      </c>
      <c r="V2263" s="11" t="b">
        <v>1</v>
      </c>
      <c r="W2263" s="11" t="b">
        <v>0</v>
      </c>
      <c r="X2263" s="11" t="b">
        <v>0</v>
      </c>
      <c r="Y2263" s="11" t="b">
        <v>0</v>
      </c>
      <c r="Z2263" s="11" t="b">
        <v>0</v>
      </c>
      <c r="AA2263" s="11" t="b">
        <v>1</v>
      </c>
      <c r="AB2263" s="11" t="b">
        <v>0</v>
      </c>
      <c r="AC2263" s="11" t="b">
        <v>0</v>
      </c>
      <c r="AD2263" s="11" t="b">
        <v>0</v>
      </c>
      <c r="AE2263" s="11" t="b">
        <v>0</v>
      </c>
      <c r="AF2263" s="11" t="b">
        <v>0</v>
      </c>
      <c r="AG2263" s="11" t="b">
        <v>1</v>
      </c>
    </row>
    <row r="2264" spans="1:33" x14ac:dyDescent="0.2">
      <c r="A2264" s="9">
        <v>2</v>
      </c>
      <c r="B2264" t="s">
        <v>185</v>
      </c>
      <c r="C2264" t="s">
        <v>31</v>
      </c>
      <c r="D2264">
        <v>0</v>
      </c>
      <c r="E2264">
        <v>64849.368654191399</v>
      </c>
      <c r="F2264">
        <v>0</v>
      </c>
      <c r="G2264">
        <v>0</v>
      </c>
      <c r="H2264">
        <v>0</v>
      </c>
      <c r="I2264">
        <v>0</v>
      </c>
      <c r="J2264" s="8">
        <f>SUMIFS(Table1[time],Table1[repetition],Table1[[#This Row],[repetition]],Table1[config],Table1[[#This Row],[config]])</f>
        <v>45008262.160186626</v>
      </c>
      <c r="K2264" s="9">
        <v>90</v>
      </c>
      <c r="L2264" s="9">
        <v>5</v>
      </c>
      <c r="M2264" s="9" t="s">
        <v>150</v>
      </c>
      <c r="N2264" s="9" t="b">
        <v>1</v>
      </c>
      <c r="O2264" s="9" t="b">
        <v>1</v>
      </c>
      <c r="P2264" s="9" t="b">
        <v>1</v>
      </c>
      <c r="Q2264" s="9" t="b">
        <v>1</v>
      </c>
      <c r="R2264" s="9" t="b">
        <v>0</v>
      </c>
      <c r="S2264" s="9" t="b">
        <v>1</v>
      </c>
      <c r="T2264" s="9" t="b">
        <v>1</v>
      </c>
      <c r="U2264" s="9" t="b">
        <v>0</v>
      </c>
      <c r="V2264" s="9" t="b">
        <v>1</v>
      </c>
      <c r="W2264" s="9" t="b">
        <v>1</v>
      </c>
      <c r="X2264" s="9" t="b">
        <v>0</v>
      </c>
      <c r="Y2264" s="9" t="b">
        <v>1</v>
      </c>
      <c r="Z2264" s="9" t="b">
        <v>0</v>
      </c>
      <c r="AA2264" s="9" t="b">
        <v>0</v>
      </c>
      <c r="AB2264" s="9" t="b">
        <v>0</v>
      </c>
      <c r="AC2264" s="9" t="b">
        <v>0</v>
      </c>
      <c r="AD2264" s="9" t="b">
        <v>0</v>
      </c>
      <c r="AE2264" s="9" t="b">
        <v>1</v>
      </c>
      <c r="AF2264" s="9" t="b">
        <v>0</v>
      </c>
      <c r="AG2264" s="9" t="b">
        <v>1</v>
      </c>
    </row>
    <row r="2265" spans="1:33" x14ac:dyDescent="0.2">
      <c r="A2265" s="11">
        <v>3</v>
      </c>
      <c r="B2265" t="s">
        <v>185</v>
      </c>
      <c r="C2265" t="s">
        <v>31</v>
      </c>
      <c r="D2265">
        <v>0</v>
      </c>
      <c r="E2265">
        <v>108202.689737001</v>
      </c>
      <c r="F2265">
        <v>0</v>
      </c>
      <c r="G2265">
        <v>0</v>
      </c>
      <c r="H2265">
        <v>0</v>
      </c>
      <c r="I2265">
        <v>0</v>
      </c>
      <c r="J2265" s="10">
        <f>SUMIFS(Table1[time],Table1[repetition],Table1[[#This Row],[repetition]],Table1[config],Table1[[#This Row],[config]])</f>
        <v>46471460.784278974</v>
      </c>
      <c r="K2265" s="11">
        <v>90</v>
      </c>
      <c r="L2265" s="11">
        <v>5</v>
      </c>
      <c r="M2265" s="11" t="s">
        <v>150</v>
      </c>
      <c r="N2265" s="11" t="b">
        <v>1</v>
      </c>
      <c r="O2265" s="11" t="b">
        <v>1</v>
      </c>
      <c r="P2265" s="11" t="b">
        <v>1</v>
      </c>
      <c r="Q2265" s="11" t="b">
        <v>1</v>
      </c>
      <c r="R2265" s="11" t="b">
        <v>0</v>
      </c>
      <c r="S2265" s="11" t="b">
        <v>1</v>
      </c>
      <c r="T2265" s="11" t="b">
        <v>1</v>
      </c>
      <c r="U2265" s="11" t="b">
        <v>0</v>
      </c>
      <c r="V2265" s="11" t="b">
        <v>1</v>
      </c>
      <c r="W2265" s="11" t="b">
        <v>1</v>
      </c>
      <c r="X2265" s="11" t="b">
        <v>0</v>
      </c>
      <c r="Y2265" s="11" t="b">
        <v>1</v>
      </c>
      <c r="Z2265" s="11" t="b">
        <v>0</v>
      </c>
      <c r="AA2265" s="11" t="b">
        <v>0</v>
      </c>
      <c r="AB2265" s="11" t="b">
        <v>0</v>
      </c>
      <c r="AC2265" s="11" t="b">
        <v>0</v>
      </c>
      <c r="AD2265" s="11" t="b">
        <v>0</v>
      </c>
      <c r="AE2265" s="11" t="b">
        <v>1</v>
      </c>
      <c r="AF2265" s="11" t="b">
        <v>0</v>
      </c>
      <c r="AG2265" s="11" t="b">
        <v>1</v>
      </c>
    </row>
    <row r="2266" spans="1:33" x14ac:dyDescent="0.2">
      <c r="A2266" s="9">
        <v>1</v>
      </c>
      <c r="B2266" t="s">
        <v>186</v>
      </c>
      <c r="C2266" t="s">
        <v>31</v>
      </c>
      <c r="D2266">
        <v>0</v>
      </c>
      <c r="E2266">
        <v>110608.589556999</v>
      </c>
      <c r="F2266">
        <v>0</v>
      </c>
      <c r="G2266">
        <v>0</v>
      </c>
      <c r="H2266">
        <v>0</v>
      </c>
      <c r="I2266">
        <v>0</v>
      </c>
      <c r="J2266" s="8">
        <f>SUMIFS(Table1[time],Table1[repetition],Table1[[#This Row],[repetition]],Table1[config],Table1[[#This Row],[config]])</f>
        <v>46016117.860972919</v>
      </c>
      <c r="K2266" s="9">
        <v>600</v>
      </c>
      <c r="L2266" s="9">
        <v>4</v>
      </c>
      <c r="M2266" s="9" t="s">
        <v>151</v>
      </c>
      <c r="N2266" s="9" t="b">
        <v>0</v>
      </c>
      <c r="O2266" s="9" t="b">
        <v>0</v>
      </c>
      <c r="P2266" s="9" t="b">
        <v>1</v>
      </c>
      <c r="Q2266" s="9" t="b">
        <v>0</v>
      </c>
      <c r="R2266" s="9" t="b">
        <v>0</v>
      </c>
      <c r="S2266" s="9" t="b">
        <v>1</v>
      </c>
      <c r="T2266" s="9" t="b">
        <v>1</v>
      </c>
      <c r="U2266" s="9" t="b">
        <v>0</v>
      </c>
      <c r="V2266" s="9" t="b">
        <v>0</v>
      </c>
      <c r="W2266" s="9" t="b">
        <v>1</v>
      </c>
      <c r="X2266" s="9" t="b">
        <v>0</v>
      </c>
      <c r="Y2266" s="9" t="b">
        <v>0</v>
      </c>
      <c r="Z2266" s="9" t="b">
        <v>1</v>
      </c>
      <c r="AA2266" s="9" t="b">
        <v>1</v>
      </c>
      <c r="AB2266" s="9" t="b">
        <v>1</v>
      </c>
      <c r="AC2266" s="9" t="b">
        <v>1</v>
      </c>
      <c r="AD2266" s="9" t="b">
        <v>0</v>
      </c>
      <c r="AE2266" s="9" t="b">
        <v>0</v>
      </c>
      <c r="AF2266" s="9" t="b">
        <v>1</v>
      </c>
      <c r="AG2266" s="9" t="b">
        <v>0</v>
      </c>
    </row>
    <row r="2267" spans="1:33" x14ac:dyDescent="0.2">
      <c r="A2267" s="9">
        <v>2</v>
      </c>
      <c r="B2267" t="s">
        <v>186</v>
      </c>
      <c r="C2267" t="s">
        <v>31</v>
      </c>
      <c r="D2267">
        <v>0</v>
      </c>
      <c r="E2267">
        <v>101270.35628864499</v>
      </c>
      <c r="F2267">
        <v>0</v>
      </c>
      <c r="G2267">
        <v>0</v>
      </c>
      <c r="H2267">
        <v>0</v>
      </c>
      <c r="I2267">
        <v>0</v>
      </c>
      <c r="J2267" s="8">
        <f>SUMIFS(Table1[time],Table1[repetition],Table1[[#This Row],[repetition]],Table1[config],Table1[[#This Row],[config]])</f>
        <v>45008262.160186626</v>
      </c>
      <c r="K2267" s="9">
        <v>90</v>
      </c>
      <c r="L2267" s="9">
        <v>5</v>
      </c>
      <c r="M2267" s="9" t="s">
        <v>150</v>
      </c>
      <c r="N2267" s="9" t="b">
        <v>1</v>
      </c>
      <c r="O2267" s="9" t="b">
        <v>1</v>
      </c>
      <c r="P2267" s="9" t="b">
        <v>1</v>
      </c>
      <c r="Q2267" s="9" t="b">
        <v>1</v>
      </c>
      <c r="R2267" s="9" t="b">
        <v>0</v>
      </c>
      <c r="S2267" s="9" t="b">
        <v>1</v>
      </c>
      <c r="T2267" s="9" t="b">
        <v>1</v>
      </c>
      <c r="U2267" s="9" t="b">
        <v>0</v>
      </c>
      <c r="V2267" s="9" t="b">
        <v>1</v>
      </c>
      <c r="W2267" s="9" t="b">
        <v>1</v>
      </c>
      <c r="X2267" s="9" t="b">
        <v>0</v>
      </c>
      <c r="Y2267" s="9" t="b">
        <v>1</v>
      </c>
      <c r="Z2267" s="9" t="b">
        <v>0</v>
      </c>
      <c r="AA2267" s="9" t="b">
        <v>0</v>
      </c>
      <c r="AB2267" s="9" t="b">
        <v>0</v>
      </c>
      <c r="AC2267" s="9" t="b">
        <v>0</v>
      </c>
      <c r="AD2267" s="9" t="b">
        <v>0</v>
      </c>
      <c r="AE2267" s="9" t="b">
        <v>1</v>
      </c>
      <c r="AF2267" s="9" t="b">
        <v>0</v>
      </c>
      <c r="AG2267" s="9" t="b">
        <v>1</v>
      </c>
    </row>
    <row r="2268" spans="1:33" x14ac:dyDescent="0.2">
      <c r="A2268" s="9">
        <v>3</v>
      </c>
      <c r="B2268" t="s">
        <v>186</v>
      </c>
      <c r="C2268" t="s">
        <v>31</v>
      </c>
      <c r="D2268">
        <v>0</v>
      </c>
      <c r="E2268">
        <v>130703.168615997</v>
      </c>
      <c r="F2268">
        <v>0</v>
      </c>
      <c r="G2268">
        <v>0</v>
      </c>
      <c r="H2268">
        <v>0</v>
      </c>
      <c r="I2268">
        <v>0</v>
      </c>
      <c r="J2268" s="8">
        <f>SUMIFS(Table1[time],Table1[repetition],Table1[[#This Row],[repetition]],Table1[config],Table1[[#This Row],[config]])</f>
        <v>46471460.784278974</v>
      </c>
      <c r="K2268" s="9">
        <v>90</v>
      </c>
      <c r="L2268" s="9">
        <v>5</v>
      </c>
      <c r="M2268" s="9" t="s">
        <v>150</v>
      </c>
      <c r="N2268" s="9" t="b">
        <v>1</v>
      </c>
      <c r="O2268" s="9" t="b">
        <v>1</v>
      </c>
      <c r="P2268" s="9" t="b">
        <v>1</v>
      </c>
      <c r="Q2268" s="9" t="b">
        <v>1</v>
      </c>
      <c r="R2268" s="9" t="b">
        <v>0</v>
      </c>
      <c r="S2268" s="9" t="b">
        <v>1</v>
      </c>
      <c r="T2268" s="9" t="b">
        <v>1</v>
      </c>
      <c r="U2268" s="9" t="b">
        <v>0</v>
      </c>
      <c r="V2268" s="9" t="b">
        <v>1</v>
      </c>
      <c r="W2268" s="9" t="b">
        <v>1</v>
      </c>
      <c r="X2268" s="9" t="b">
        <v>0</v>
      </c>
      <c r="Y2268" s="9" t="b">
        <v>1</v>
      </c>
      <c r="Z2268" s="9" t="b">
        <v>0</v>
      </c>
      <c r="AA2268" s="9" t="b">
        <v>0</v>
      </c>
      <c r="AB2268" s="9" t="b">
        <v>0</v>
      </c>
      <c r="AC2268" s="9" t="b">
        <v>0</v>
      </c>
      <c r="AD2268" s="9" t="b">
        <v>0</v>
      </c>
      <c r="AE2268" s="9" t="b">
        <v>1</v>
      </c>
      <c r="AF2268" s="9" t="b">
        <v>0</v>
      </c>
      <c r="AG2268" s="9" t="b">
        <v>1</v>
      </c>
    </row>
    <row r="2269" spans="1:33" x14ac:dyDescent="0.2">
      <c r="A2269" s="11">
        <v>1</v>
      </c>
      <c r="B2269" t="s">
        <v>187</v>
      </c>
      <c r="C2269" t="s">
        <v>31</v>
      </c>
      <c r="D2269">
        <v>0</v>
      </c>
      <c r="E2269">
        <v>7204810.0645160303</v>
      </c>
      <c r="F2269">
        <v>0</v>
      </c>
      <c r="G2269">
        <v>0</v>
      </c>
      <c r="H2269">
        <v>0</v>
      </c>
      <c r="I2269">
        <v>0</v>
      </c>
      <c r="J2269" s="10">
        <f>SUMIFS(Table1[time],Table1[repetition],Table1[[#This Row],[repetition]],Table1[config],Table1[[#This Row],[config]])</f>
        <v>46016117.860972919</v>
      </c>
      <c r="K2269" s="11">
        <v>600</v>
      </c>
      <c r="L2269" s="11">
        <v>18</v>
      </c>
      <c r="M2269" s="11" t="s">
        <v>150</v>
      </c>
      <c r="N2269" s="11" t="b">
        <v>0</v>
      </c>
      <c r="O2269" s="11" t="b">
        <v>1</v>
      </c>
      <c r="P2269" s="11" t="b">
        <v>0</v>
      </c>
      <c r="Q2269" s="11" t="b">
        <v>0</v>
      </c>
      <c r="R2269" s="11" t="b">
        <v>1</v>
      </c>
      <c r="S2269" s="11" t="b">
        <v>1</v>
      </c>
      <c r="T2269" s="11" t="b">
        <v>1</v>
      </c>
      <c r="U2269" s="11" t="b">
        <v>0</v>
      </c>
      <c r="V2269" s="11" t="b">
        <v>1</v>
      </c>
      <c r="W2269" s="11" t="b">
        <v>0</v>
      </c>
      <c r="X2269" s="11" t="b">
        <v>0</v>
      </c>
      <c r="Y2269" s="11" t="b">
        <v>0</v>
      </c>
      <c r="Z2269" s="11" t="b">
        <v>1</v>
      </c>
      <c r="AA2269" s="11" t="b">
        <v>0</v>
      </c>
      <c r="AB2269" s="11" t="b">
        <v>0</v>
      </c>
      <c r="AC2269" s="11" t="b">
        <v>1</v>
      </c>
      <c r="AD2269" s="11" t="b">
        <v>1</v>
      </c>
      <c r="AE2269" s="11" t="b">
        <v>0</v>
      </c>
      <c r="AF2269" s="11" t="b">
        <v>1</v>
      </c>
      <c r="AG2269" s="11" t="b">
        <v>1</v>
      </c>
    </row>
    <row r="2270" spans="1:33" x14ac:dyDescent="0.2">
      <c r="A2270" s="9">
        <v>2</v>
      </c>
      <c r="B2270" t="s">
        <v>187</v>
      </c>
      <c r="C2270" t="s">
        <v>31</v>
      </c>
      <c r="D2270">
        <v>0</v>
      </c>
      <c r="E2270">
        <v>7203674.8712267699</v>
      </c>
      <c r="F2270">
        <v>0</v>
      </c>
      <c r="G2270">
        <v>0</v>
      </c>
      <c r="H2270">
        <v>0</v>
      </c>
      <c r="I2270">
        <v>0</v>
      </c>
      <c r="J2270" s="8">
        <f>SUMIFS(Table1[time],Table1[repetition],Table1[[#This Row],[repetition]],Table1[config],Table1[[#This Row],[config]])</f>
        <v>45008262.160186626</v>
      </c>
      <c r="K2270" s="9">
        <v>90</v>
      </c>
      <c r="L2270" s="9">
        <v>18</v>
      </c>
      <c r="M2270" s="9" t="s">
        <v>150</v>
      </c>
      <c r="N2270" s="9" t="b">
        <v>0</v>
      </c>
      <c r="O2270" s="9" t="b">
        <v>1</v>
      </c>
      <c r="P2270" s="9" t="b">
        <v>1</v>
      </c>
      <c r="Q2270" s="9" t="b">
        <v>1</v>
      </c>
      <c r="R2270" s="9" t="b">
        <v>1</v>
      </c>
      <c r="S2270" s="9" t="b">
        <v>0</v>
      </c>
      <c r="T2270" s="9" t="b">
        <v>0</v>
      </c>
      <c r="U2270" s="9" t="b">
        <v>1</v>
      </c>
      <c r="V2270" s="9" t="b">
        <v>0</v>
      </c>
      <c r="W2270" s="9" t="b">
        <v>0</v>
      </c>
      <c r="X2270" s="9" t="b">
        <v>1</v>
      </c>
      <c r="Y2270" s="9" t="b">
        <v>0</v>
      </c>
      <c r="Z2270" s="9" t="b">
        <v>0</v>
      </c>
      <c r="AA2270" s="9" t="b">
        <v>1</v>
      </c>
      <c r="AB2270" s="9" t="b">
        <v>1</v>
      </c>
      <c r="AC2270" s="9" t="b">
        <v>0</v>
      </c>
      <c r="AD2270" s="9" t="b">
        <v>1</v>
      </c>
      <c r="AE2270" s="9" t="b">
        <v>1</v>
      </c>
      <c r="AF2270" s="9" t="b">
        <v>0</v>
      </c>
      <c r="AG2270" s="9" t="b">
        <v>0</v>
      </c>
    </row>
    <row r="2271" spans="1:33" x14ac:dyDescent="0.2">
      <c r="A2271" s="11">
        <v>3</v>
      </c>
      <c r="B2271" t="s">
        <v>187</v>
      </c>
      <c r="C2271" t="s">
        <v>31</v>
      </c>
      <c r="D2271">
        <v>0</v>
      </c>
      <c r="E2271">
        <v>7203362.5248929998</v>
      </c>
      <c r="F2271">
        <v>0</v>
      </c>
      <c r="G2271">
        <v>0</v>
      </c>
      <c r="H2271">
        <v>0</v>
      </c>
      <c r="I2271">
        <v>0</v>
      </c>
      <c r="J2271" s="10">
        <f>SUMIFS(Table1[time],Table1[repetition],Table1[[#This Row],[repetition]],Table1[config],Table1[[#This Row],[config]])</f>
        <v>46471460.784278974</v>
      </c>
      <c r="K2271" s="11">
        <v>100</v>
      </c>
      <c r="L2271" s="11">
        <v>1</v>
      </c>
      <c r="M2271" s="11" t="s">
        <v>149</v>
      </c>
      <c r="N2271" s="11" t="b">
        <v>0</v>
      </c>
      <c r="O2271" s="11" t="b">
        <v>1</v>
      </c>
      <c r="P2271" s="11" t="b">
        <v>1</v>
      </c>
      <c r="Q2271" s="11" t="b">
        <v>1</v>
      </c>
      <c r="R2271" s="11" t="b">
        <v>1</v>
      </c>
      <c r="S2271" s="11" t="b">
        <v>0</v>
      </c>
      <c r="T2271" s="11" t="b">
        <v>1</v>
      </c>
      <c r="U2271" s="11" t="b">
        <v>0</v>
      </c>
      <c r="V2271" s="11" t="b">
        <v>0</v>
      </c>
      <c r="W2271" s="11" t="b">
        <v>1</v>
      </c>
      <c r="X2271" s="11" t="b">
        <v>1</v>
      </c>
      <c r="Y2271" s="11" t="b">
        <v>1</v>
      </c>
      <c r="Z2271" s="11" t="b">
        <v>1</v>
      </c>
      <c r="AA2271" s="11" t="b">
        <v>0</v>
      </c>
      <c r="AB2271" s="11" t="b">
        <v>1</v>
      </c>
      <c r="AC2271" s="11" t="b">
        <v>1</v>
      </c>
      <c r="AD2271" s="11" t="b">
        <v>1</v>
      </c>
      <c r="AE2271" s="11" t="b">
        <v>1</v>
      </c>
      <c r="AF2271" s="11" t="b">
        <v>1</v>
      </c>
      <c r="AG2271" s="11" t="b">
        <v>0</v>
      </c>
    </row>
    <row r="2272" spans="1:33" x14ac:dyDescent="0.2">
      <c r="A2272" s="11">
        <v>1</v>
      </c>
      <c r="B2272" t="s">
        <v>158</v>
      </c>
      <c r="C2272" t="s">
        <v>4</v>
      </c>
      <c r="D2272">
        <v>0</v>
      </c>
      <c r="E2272">
        <v>809143.87985295604</v>
      </c>
      <c r="F2272">
        <v>0</v>
      </c>
      <c r="G2272">
        <v>0</v>
      </c>
      <c r="H2272">
        <v>0</v>
      </c>
      <c r="I2272">
        <v>0</v>
      </c>
      <c r="J2272" s="10">
        <f>SUMIFS(Table1[time],Table1[repetition],Table1[[#This Row],[repetition]],Table1[config],Table1[[#This Row],[config]])</f>
        <v>135910327.99887201</v>
      </c>
      <c r="K2272" s="11">
        <v>0</v>
      </c>
      <c r="L2272" s="11">
        <v>1</v>
      </c>
      <c r="M2272" s="11" t="s">
        <v>149</v>
      </c>
      <c r="N2272" s="11" t="b">
        <v>0</v>
      </c>
      <c r="O2272" s="11" t="b">
        <v>0</v>
      </c>
      <c r="P2272" s="11" t="b">
        <v>0</v>
      </c>
      <c r="Q2272" s="11" t="b">
        <v>0</v>
      </c>
      <c r="R2272" s="11" t="b">
        <v>0</v>
      </c>
      <c r="S2272" s="11" t="b">
        <v>0</v>
      </c>
      <c r="T2272" s="11" t="b">
        <v>0</v>
      </c>
      <c r="U2272" s="11" t="b">
        <v>0</v>
      </c>
      <c r="V2272" s="11" t="b">
        <v>0</v>
      </c>
      <c r="W2272" s="11" t="b">
        <v>0</v>
      </c>
      <c r="X2272" s="11" t="b">
        <v>0</v>
      </c>
      <c r="Y2272" s="11" t="b">
        <v>0</v>
      </c>
      <c r="Z2272" s="11" t="b">
        <v>0</v>
      </c>
      <c r="AA2272" s="11" t="b">
        <v>0</v>
      </c>
      <c r="AB2272" s="11" t="b">
        <v>0</v>
      </c>
      <c r="AC2272" s="11" t="b">
        <v>0</v>
      </c>
      <c r="AD2272" s="11" t="b">
        <v>0</v>
      </c>
      <c r="AE2272" s="11" t="b">
        <v>0</v>
      </c>
      <c r="AF2272" s="11" t="b">
        <v>0</v>
      </c>
      <c r="AG2272" s="11" t="b">
        <v>0</v>
      </c>
    </row>
    <row r="2273" spans="1:33" x14ac:dyDescent="0.2">
      <c r="A2273" s="11">
        <v>2</v>
      </c>
      <c r="B2273" t="s">
        <v>158</v>
      </c>
      <c r="C2273" t="s">
        <v>4</v>
      </c>
      <c r="D2273">
        <v>0</v>
      </c>
      <c r="E2273">
        <v>3799006.9350749198</v>
      </c>
      <c r="F2273">
        <v>0</v>
      </c>
      <c r="G2273">
        <v>0</v>
      </c>
      <c r="H2273">
        <v>0</v>
      </c>
      <c r="I2273">
        <v>0</v>
      </c>
      <c r="J2273" s="10">
        <f>SUMIFS(Table1[time],Table1[repetition],Table1[[#This Row],[repetition]],Table1[config],Table1[[#This Row],[config]])</f>
        <v>122714018.90163624</v>
      </c>
      <c r="K2273" s="11">
        <v>90</v>
      </c>
      <c r="L2273" s="11">
        <v>18</v>
      </c>
      <c r="M2273" s="11" t="s">
        <v>150</v>
      </c>
      <c r="N2273" s="11" t="b">
        <v>0</v>
      </c>
      <c r="O2273" s="11" t="b">
        <v>1</v>
      </c>
      <c r="P2273" s="11" t="b">
        <v>1</v>
      </c>
      <c r="Q2273" s="11" t="b">
        <v>1</v>
      </c>
      <c r="R2273" s="11" t="b">
        <v>1</v>
      </c>
      <c r="S2273" s="11" t="b">
        <v>0</v>
      </c>
      <c r="T2273" s="11" t="b">
        <v>0</v>
      </c>
      <c r="U2273" s="11" t="b">
        <v>1</v>
      </c>
      <c r="V2273" s="11" t="b">
        <v>0</v>
      </c>
      <c r="W2273" s="11" t="b">
        <v>0</v>
      </c>
      <c r="X2273" s="11" t="b">
        <v>1</v>
      </c>
      <c r="Y2273" s="11" t="b">
        <v>0</v>
      </c>
      <c r="Z2273" s="11" t="b">
        <v>0</v>
      </c>
      <c r="AA2273" s="11" t="b">
        <v>1</v>
      </c>
      <c r="AB2273" s="11" t="b">
        <v>1</v>
      </c>
      <c r="AC2273" s="11" t="b">
        <v>0</v>
      </c>
      <c r="AD2273" s="11" t="b">
        <v>1</v>
      </c>
      <c r="AE2273" s="11" t="b">
        <v>1</v>
      </c>
      <c r="AF2273" s="11" t="b">
        <v>0</v>
      </c>
      <c r="AG2273" s="11" t="b">
        <v>0</v>
      </c>
    </row>
    <row r="2274" spans="1:33" x14ac:dyDescent="0.2">
      <c r="A2274" s="9">
        <v>3</v>
      </c>
      <c r="B2274" t="s">
        <v>158</v>
      </c>
      <c r="C2274" t="s">
        <v>4</v>
      </c>
      <c r="D2274">
        <v>0</v>
      </c>
      <c r="E2274">
        <v>1055754.1466580001</v>
      </c>
      <c r="F2274">
        <v>0</v>
      </c>
      <c r="G2274">
        <v>0</v>
      </c>
      <c r="H2274">
        <v>0</v>
      </c>
      <c r="I2274">
        <v>0</v>
      </c>
      <c r="J2274" s="8">
        <f>SUMIFS(Table1[time],Table1[repetition],Table1[[#This Row],[repetition]],Table1[config],Table1[[#This Row],[config]])</f>
        <v>163733328.0856269</v>
      </c>
      <c r="K2274" s="9">
        <v>90</v>
      </c>
      <c r="L2274" s="9">
        <v>6</v>
      </c>
      <c r="M2274" s="9" t="s">
        <v>149</v>
      </c>
      <c r="N2274" s="9" t="b">
        <v>0</v>
      </c>
      <c r="O2274" s="9" t="b">
        <v>0</v>
      </c>
      <c r="P2274" s="9" t="b">
        <v>0</v>
      </c>
      <c r="Q2274" s="9" t="b">
        <v>0</v>
      </c>
      <c r="R2274" s="9" t="b">
        <v>1</v>
      </c>
      <c r="S2274" s="9" t="b">
        <v>0</v>
      </c>
      <c r="T2274" s="9" t="b">
        <v>1</v>
      </c>
      <c r="U2274" s="9" t="b">
        <v>1</v>
      </c>
      <c r="V2274" s="9" t="b">
        <v>0</v>
      </c>
      <c r="W2274" s="9" t="b">
        <v>0</v>
      </c>
      <c r="X2274" s="9" t="b">
        <v>0</v>
      </c>
      <c r="Y2274" s="9" t="b">
        <v>0</v>
      </c>
      <c r="Z2274" s="9" t="b">
        <v>1</v>
      </c>
      <c r="AA2274" s="9" t="b">
        <v>0</v>
      </c>
      <c r="AB2274" s="9" t="b">
        <v>0</v>
      </c>
      <c r="AC2274" s="9" t="b">
        <v>0</v>
      </c>
      <c r="AD2274" s="9" t="b">
        <v>1</v>
      </c>
      <c r="AE2274" s="9" t="b">
        <v>0</v>
      </c>
      <c r="AF2274" s="9" t="b">
        <v>1</v>
      </c>
      <c r="AG2274" s="9" t="b">
        <v>1</v>
      </c>
    </row>
    <row r="2275" spans="1:33" x14ac:dyDescent="0.2">
      <c r="A2275" s="11">
        <v>1</v>
      </c>
      <c r="B2275" t="s">
        <v>159</v>
      </c>
      <c r="C2275" t="s">
        <v>4</v>
      </c>
      <c r="D2275">
        <v>0</v>
      </c>
      <c r="E2275">
        <v>4367899.5610350296</v>
      </c>
      <c r="F2275">
        <v>0</v>
      </c>
      <c r="G2275">
        <v>0</v>
      </c>
      <c r="H2275">
        <v>0</v>
      </c>
      <c r="I2275">
        <v>0</v>
      </c>
      <c r="J2275" s="10">
        <f>SUMIFS(Table1[time],Table1[repetition],Table1[[#This Row],[repetition]],Table1[config],Table1[[#This Row],[config]])</f>
        <v>135910327.99887201</v>
      </c>
      <c r="K2275" s="11">
        <v>1</v>
      </c>
      <c r="L2275" s="11">
        <v>5</v>
      </c>
      <c r="M2275" s="11" t="s">
        <v>151</v>
      </c>
      <c r="N2275" s="11" t="b">
        <v>1</v>
      </c>
      <c r="O2275" s="11" t="b">
        <v>1</v>
      </c>
      <c r="P2275" s="11" t="b">
        <v>1</v>
      </c>
      <c r="Q2275" s="11" t="b">
        <v>0</v>
      </c>
      <c r="R2275" s="11" t="b">
        <v>0</v>
      </c>
      <c r="S2275" s="11" t="b">
        <v>1</v>
      </c>
      <c r="T2275" s="11" t="b">
        <v>1</v>
      </c>
      <c r="U2275" s="11" t="b">
        <v>0</v>
      </c>
      <c r="V2275" s="11" t="b">
        <v>1</v>
      </c>
      <c r="W2275" s="11" t="b">
        <v>1</v>
      </c>
      <c r="X2275" s="11" t="b">
        <v>1</v>
      </c>
      <c r="Y2275" s="11" t="b">
        <v>0</v>
      </c>
      <c r="Z2275" s="11" t="b">
        <v>0</v>
      </c>
      <c r="AA2275" s="11" t="b">
        <v>1</v>
      </c>
      <c r="AB2275" s="11" t="b">
        <v>1</v>
      </c>
      <c r="AC2275" s="11" t="b">
        <v>0</v>
      </c>
      <c r="AD2275" s="11" t="b">
        <v>0</v>
      </c>
      <c r="AE2275" s="11" t="b">
        <v>0</v>
      </c>
      <c r="AF2275" s="11" t="b">
        <v>1</v>
      </c>
      <c r="AG2275" s="11" t="b">
        <v>0</v>
      </c>
    </row>
    <row r="2276" spans="1:33" x14ac:dyDescent="0.2">
      <c r="A2276" s="11">
        <v>2</v>
      </c>
      <c r="B2276" t="s">
        <v>159</v>
      </c>
      <c r="C2276" t="s">
        <v>4</v>
      </c>
      <c r="D2276">
        <v>0</v>
      </c>
      <c r="E2276">
        <v>995002.124685794</v>
      </c>
      <c r="F2276">
        <v>0</v>
      </c>
      <c r="G2276">
        <v>0</v>
      </c>
      <c r="H2276">
        <v>0</v>
      </c>
      <c r="I2276">
        <v>0</v>
      </c>
      <c r="J2276" s="10">
        <f>SUMIFS(Table1[time],Table1[repetition],Table1[[#This Row],[repetition]],Table1[config],Table1[[#This Row],[config]])</f>
        <v>122714018.90163624</v>
      </c>
      <c r="K2276" s="11">
        <v>90</v>
      </c>
      <c r="L2276" s="11">
        <v>6</v>
      </c>
      <c r="M2276" s="11" t="s">
        <v>149</v>
      </c>
      <c r="N2276" s="11" t="b">
        <v>0</v>
      </c>
      <c r="O2276" s="11" t="b">
        <v>0</v>
      </c>
      <c r="P2276" s="11" t="b">
        <v>0</v>
      </c>
      <c r="Q2276" s="11" t="b">
        <v>0</v>
      </c>
      <c r="R2276" s="11" t="b">
        <v>1</v>
      </c>
      <c r="S2276" s="11" t="b">
        <v>0</v>
      </c>
      <c r="T2276" s="11" t="b">
        <v>1</v>
      </c>
      <c r="U2276" s="11" t="b">
        <v>1</v>
      </c>
      <c r="V2276" s="11" t="b">
        <v>0</v>
      </c>
      <c r="W2276" s="11" t="b">
        <v>0</v>
      </c>
      <c r="X2276" s="11" t="b">
        <v>0</v>
      </c>
      <c r="Y2276" s="11" t="b">
        <v>0</v>
      </c>
      <c r="Z2276" s="11" t="b">
        <v>1</v>
      </c>
      <c r="AA2276" s="11" t="b">
        <v>0</v>
      </c>
      <c r="AB2276" s="11" t="b">
        <v>0</v>
      </c>
      <c r="AC2276" s="11" t="b">
        <v>0</v>
      </c>
      <c r="AD2276" s="11" t="b">
        <v>1</v>
      </c>
      <c r="AE2276" s="11" t="b">
        <v>0</v>
      </c>
      <c r="AF2276" s="11" t="b">
        <v>1</v>
      </c>
      <c r="AG2276" s="11" t="b">
        <v>1</v>
      </c>
    </row>
    <row r="2277" spans="1:33" x14ac:dyDescent="0.2">
      <c r="A2277" s="9">
        <v>3</v>
      </c>
      <c r="B2277" t="s">
        <v>159</v>
      </c>
      <c r="C2277" t="s">
        <v>4</v>
      </c>
      <c r="D2277">
        <v>0</v>
      </c>
      <c r="E2277">
        <v>2554840.7040030002</v>
      </c>
      <c r="F2277">
        <v>0</v>
      </c>
      <c r="G2277">
        <v>0</v>
      </c>
      <c r="H2277">
        <v>0</v>
      </c>
      <c r="I2277">
        <v>0</v>
      </c>
      <c r="J2277" s="8">
        <f>SUMIFS(Table1[time],Table1[repetition],Table1[[#This Row],[repetition]],Table1[config],Table1[[#This Row],[config]])</f>
        <v>163733328.0856269</v>
      </c>
      <c r="K2277" s="9">
        <v>90</v>
      </c>
      <c r="L2277" s="9">
        <v>6</v>
      </c>
      <c r="M2277" s="9" t="s">
        <v>149</v>
      </c>
      <c r="N2277" s="9" t="b">
        <v>0</v>
      </c>
      <c r="O2277" s="9" t="b">
        <v>0</v>
      </c>
      <c r="P2277" s="9" t="b">
        <v>0</v>
      </c>
      <c r="Q2277" s="9" t="b">
        <v>0</v>
      </c>
      <c r="R2277" s="9" t="b">
        <v>1</v>
      </c>
      <c r="S2277" s="9" t="b">
        <v>0</v>
      </c>
      <c r="T2277" s="9" t="b">
        <v>1</v>
      </c>
      <c r="U2277" s="9" t="b">
        <v>1</v>
      </c>
      <c r="V2277" s="9" t="b">
        <v>0</v>
      </c>
      <c r="W2277" s="9" t="b">
        <v>0</v>
      </c>
      <c r="X2277" s="9" t="b">
        <v>0</v>
      </c>
      <c r="Y2277" s="9" t="b">
        <v>0</v>
      </c>
      <c r="Z2277" s="9" t="b">
        <v>1</v>
      </c>
      <c r="AA2277" s="9" t="b">
        <v>0</v>
      </c>
      <c r="AB2277" s="9" t="b">
        <v>0</v>
      </c>
      <c r="AC2277" s="9" t="b">
        <v>0</v>
      </c>
      <c r="AD2277" s="9" t="b">
        <v>1</v>
      </c>
      <c r="AE2277" s="9" t="b">
        <v>0</v>
      </c>
      <c r="AF2277" s="9" t="b">
        <v>1</v>
      </c>
      <c r="AG2277" s="9" t="b">
        <v>1</v>
      </c>
    </row>
    <row r="2278" spans="1:33" x14ac:dyDescent="0.2">
      <c r="A2278" s="9">
        <v>1</v>
      </c>
      <c r="B2278" t="s">
        <v>160</v>
      </c>
      <c r="C2278" t="s">
        <v>4</v>
      </c>
      <c r="D2278">
        <v>0</v>
      </c>
      <c r="E2278">
        <v>7203775.8921430204</v>
      </c>
      <c r="F2278">
        <v>0</v>
      </c>
      <c r="G2278">
        <v>0</v>
      </c>
      <c r="H2278">
        <v>0</v>
      </c>
      <c r="I2278">
        <v>0</v>
      </c>
      <c r="J2278" s="8">
        <f>SUMIFS(Table1[time],Table1[repetition],Table1[[#This Row],[repetition]],Table1[config],Table1[[#This Row],[config]])</f>
        <v>135910327.99887201</v>
      </c>
      <c r="K2278" s="9">
        <v>1</v>
      </c>
      <c r="L2278" s="9">
        <v>18</v>
      </c>
      <c r="M2278" s="9" t="s">
        <v>150</v>
      </c>
      <c r="N2278" s="9" t="b">
        <v>1</v>
      </c>
      <c r="O2278" s="9" t="b">
        <v>0</v>
      </c>
      <c r="P2278" s="9" t="b">
        <v>0</v>
      </c>
      <c r="Q2278" s="9" t="b">
        <v>0</v>
      </c>
      <c r="R2278" s="9" t="b">
        <v>0</v>
      </c>
      <c r="S2278" s="9" t="b">
        <v>1</v>
      </c>
      <c r="T2278" s="9" t="b">
        <v>1</v>
      </c>
      <c r="U2278" s="9" t="b">
        <v>1</v>
      </c>
      <c r="V2278" s="9" t="b">
        <v>1</v>
      </c>
      <c r="W2278" s="9" t="b">
        <v>0</v>
      </c>
      <c r="X2278" s="9" t="b">
        <v>1</v>
      </c>
      <c r="Y2278" s="9" t="b">
        <v>0</v>
      </c>
      <c r="Z2278" s="9" t="b">
        <v>0</v>
      </c>
      <c r="AA2278" s="9" t="b">
        <v>1</v>
      </c>
      <c r="AB2278" s="9" t="b">
        <v>1</v>
      </c>
      <c r="AC2278" s="9" t="b">
        <v>1</v>
      </c>
      <c r="AD2278" s="9" t="b">
        <v>1</v>
      </c>
      <c r="AE2278" s="9" t="b">
        <v>0</v>
      </c>
      <c r="AF2278" s="9" t="b">
        <v>0</v>
      </c>
      <c r="AG2278" s="9" t="b">
        <v>0</v>
      </c>
    </row>
    <row r="2279" spans="1:33" x14ac:dyDescent="0.2">
      <c r="A2279" s="9">
        <v>2</v>
      </c>
      <c r="B2279" t="s">
        <v>160</v>
      </c>
      <c r="C2279" t="s">
        <v>4</v>
      </c>
      <c r="D2279">
        <v>0</v>
      </c>
      <c r="E2279">
        <v>7202527.51858998</v>
      </c>
      <c r="F2279">
        <v>0</v>
      </c>
      <c r="G2279">
        <v>0</v>
      </c>
      <c r="H2279">
        <v>0</v>
      </c>
      <c r="I2279">
        <v>0</v>
      </c>
      <c r="J2279" s="8">
        <f>SUMIFS(Table1[time],Table1[repetition],Table1[[#This Row],[repetition]],Table1[config],Table1[[#This Row],[config]])</f>
        <v>122714018.90163624</v>
      </c>
      <c r="K2279" s="9">
        <v>100</v>
      </c>
      <c r="L2279" s="9">
        <v>1</v>
      </c>
      <c r="M2279" s="9" t="s">
        <v>149</v>
      </c>
      <c r="N2279" s="9" t="b">
        <v>0</v>
      </c>
      <c r="O2279" s="9" t="b">
        <v>1</v>
      </c>
      <c r="P2279" s="9" t="b">
        <v>1</v>
      </c>
      <c r="Q2279" s="9" t="b">
        <v>1</v>
      </c>
      <c r="R2279" s="9" t="b">
        <v>1</v>
      </c>
      <c r="S2279" s="9" t="b">
        <v>0</v>
      </c>
      <c r="T2279" s="9" t="b">
        <v>1</v>
      </c>
      <c r="U2279" s="9" t="b">
        <v>0</v>
      </c>
      <c r="V2279" s="9" t="b">
        <v>0</v>
      </c>
      <c r="W2279" s="9" t="b">
        <v>1</v>
      </c>
      <c r="X2279" s="9" t="b">
        <v>1</v>
      </c>
      <c r="Y2279" s="9" t="b">
        <v>1</v>
      </c>
      <c r="Z2279" s="9" t="b">
        <v>1</v>
      </c>
      <c r="AA2279" s="9" t="b">
        <v>0</v>
      </c>
      <c r="AB2279" s="9" t="b">
        <v>1</v>
      </c>
      <c r="AC2279" s="9" t="b">
        <v>1</v>
      </c>
      <c r="AD2279" s="9" t="b">
        <v>1</v>
      </c>
      <c r="AE2279" s="9" t="b">
        <v>1</v>
      </c>
      <c r="AF2279" s="9" t="b">
        <v>1</v>
      </c>
      <c r="AG2279" s="9" t="b">
        <v>0</v>
      </c>
    </row>
    <row r="2280" spans="1:33" x14ac:dyDescent="0.2">
      <c r="A2280" s="9">
        <v>3</v>
      </c>
      <c r="B2280" t="s">
        <v>160</v>
      </c>
      <c r="C2280" t="s">
        <v>4</v>
      </c>
      <c r="D2280">
        <v>0</v>
      </c>
      <c r="E2280">
        <v>7204571.3044819999</v>
      </c>
      <c r="F2280">
        <v>0</v>
      </c>
      <c r="G2280">
        <v>0</v>
      </c>
      <c r="H2280">
        <v>0</v>
      </c>
      <c r="I2280">
        <v>0</v>
      </c>
      <c r="J2280" s="8">
        <f>SUMIFS(Table1[time],Table1[repetition],Table1[[#This Row],[repetition]],Table1[config],Table1[[#This Row],[config]])</f>
        <v>163733328.0856269</v>
      </c>
      <c r="K2280" s="9">
        <v>100</v>
      </c>
      <c r="L2280" s="9">
        <v>1</v>
      </c>
      <c r="M2280" s="9" t="s">
        <v>149</v>
      </c>
      <c r="N2280" s="9" t="b">
        <v>0</v>
      </c>
      <c r="O2280" s="9" t="b">
        <v>1</v>
      </c>
      <c r="P2280" s="9" t="b">
        <v>1</v>
      </c>
      <c r="Q2280" s="9" t="b">
        <v>1</v>
      </c>
      <c r="R2280" s="9" t="b">
        <v>1</v>
      </c>
      <c r="S2280" s="9" t="b">
        <v>0</v>
      </c>
      <c r="T2280" s="9" t="b">
        <v>1</v>
      </c>
      <c r="U2280" s="9" t="b">
        <v>0</v>
      </c>
      <c r="V2280" s="9" t="b">
        <v>0</v>
      </c>
      <c r="W2280" s="9" t="b">
        <v>1</v>
      </c>
      <c r="X2280" s="9" t="b">
        <v>1</v>
      </c>
      <c r="Y2280" s="9" t="b">
        <v>1</v>
      </c>
      <c r="Z2280" s="9" t="b">
        <v>1</v>
      </c>
      <c r="AA2280" s="9" t="b">
        <v>0</v>
      </c>
      <c r="AB2280" s="9" t="b">
        <v>1</v>
      </c>
      <c r="AC2280" s="9" t="b">
        <v>1</v>
      </c>
      <c r="AD2280" s="9" t="b">
        <v>1</v>
      </c>
      <c r="AE2280" s="9" t="b">
        <v>1</v>
      </c>
      <c r="AF2280" s="9" t="b">
        <v>1</v>
      </c>
      <c r="AG2280" s="9" t="b">
        <v>0</v>
      </c>
    </row>
    <row r="2281" spans="1:33" x14ac:dyDescent="0.2">
      <c r="A2281" s="9">
        <v>1</v>
      </c>
      <c r="B2281" t="s">
        <v>162</v>
      </c>
      <c r="C2281" t="s">
        <v>4</v>
      </c>
      <c r="D2281">
        <v>0</v>
      </c>
      <c r="E2281">
        <v>3840097.6957379598</v>
      </c>
      <c r="F2281">
        <v>0</v>
      </c>
      <c r="G2281">
        <v>0</v>
      </c>
      <c r="H2281">
        <v>0</v>
      </c>
      <c r="I2281">
        <v>0</v>
      </c>
      <c r="J2281" s="8">
        <f>SUMIFS(Table1[time],Table1[repetition],Table1[[#This Row],[repetition]],Table1[config],Table1[[#This Row],[config]])</f>
        <v>135910327.99887201</v>
      </c>
      <c r="K2281" s="9">
        <v>50</v>
      </c>
      <c r="L2281" s="9">
        <v>2</v>
      </c>
      <c r="M2281" s="9" t="s">
        <v>149</v>
      </c>
      <c r="N2281" s="9" t="b">
        <v>1</v>
      </c>
      <c r="O2281" s="9" t="b">
        <v>0</v>
      </c>
      <c r="P2281" s="9" t="b">
        <v>0</v>
      </c>
      <c r="Q2281" s="9" t="b">
        <v>0</v>
      </c>
      <c r="R2281" s="9" t="b">
        <v>0</v>
      </c>
      <c r="S2281" s="9" t="b">
        <v>1</v>
      </c>
      <c r="T2281" s="9" t="b">
        <v>0</v>
      </c>
      <c r="U2281" s="9" t="b">
        <v>1</v>
      </c>
      <c r="V2281" s="9" t="b">
        <v>1</v>
      </c>
      <c r="W2281" s="9" t="b">
        <v>0</v>
      </c>
      <c r="X2281" s="9" t="b">
        <v>0</v>
      </c>
      <c r="Y2281" s="9" t="b">
        <v>0</v>
      </c>
      <c r="Z2281" s="9" t="b">
        <v>0</v>
      </c>
      <c r="AA2281" s="9" t="b">
        <v>1</v>
      </c>
      <c r="AB2281" s="9" t="b">
        <v>1</v>
      </c>
      <c r="AC2281" s="9" t="b">
        <v>1</v>
      </c>
      <c r="AD2281" s="9" t="b">
        <v>0</v>
      </c>
      <c r="AE2281" s="9" t="b">
        <v>0</v>
      </c>
      <c r="AF2281" s="9" t="b">
        <v>0</v>
      </c>
      <c r="AG2281" s="9" t="b">
        <v>0</v>
      </c>
    </row>
    <row r="2282" spans="1:33" x14ac:dyDescent="0.2">
      <c r="A2282" s="9">
        <v>2</v>
      </c>
      <c r="B2282" t="s">
        <v>162</v>
      </c>
      <c r="C2282" t="s">
        <v>4</v>
      </c>
      <c r="D2282">
        <v>0</v>
      </c>
      <c r="E2282">
        <v>4447941.9966228297</v>
      </c>
      <c r="F2282">
        <v>0</v>
      </c>
      <c r="G2282">
        <v>0</v>
      </c>
      <c r="H2282">
        <v>0</v>
      </c>
      <c r="I2282">
        <v>0</v>
      </c>
      <c r="J2282" s="8">
        <f>SUMIFS(Table1[time],Table1[repetition],Table1[[#This Row],[repetition]],Table1[config],Table1[[#This Row],[config]])</f>
        <v>122714018.90163624</v>
      </c>
      <c r="K2282" s="9">
        <v>100</v>
      </c>
      <c r="L2282" s="9">
        <v>1</v>
      </c>
      <c r="M2282" s="9" t="s">
        <v>149</v>
      </c>
      <c r="N2282" s="9" t="b">
        <v>0</v>
      </c>
      <c r="O2282" s="9" t="b">
        <v>1</v>
      </c>
      <c r="P2282" s="9" t="b">
        <v>1</v>
      </c>
      <c r="Q2282" s="9" t="b">
        <v>1</v>
      </c>
      <c r="R2282" s="9" t="b">
        <v>1</v>
      </c>
      <c r="S2282" s="9" t="b">
        <v>0</v>
      </c>
      <c r="T2282" s="9" t="b">
        <v>1</v>
      </c>
      <c r="U2282" s="9" t="b">
        <v>0</v>
      </c>
      <c r="V2282" s="9" t="b">
        <v>0</v>
      </c>
      <c r="W2282" s="9" t="b">
        <v>1</v>
      </c>
      <c r="X2282" s="9" t="b">
        <v>1</v>
      </c>
      <c r="Y2282" s="9" t="b">
        <v>1</v>
      </c>
      <c r="Z2282" s="9" t="b">
        <v>1</v>
      </c>
      <c r="AA2282" s="9" t="b">
        <v>0</v>
      </c>
      <c r="AB2282" s="9" t="b">
        <v>1</v>
      </c>
      <c r="AC2282" s="9" t="b">
        <v>1</v>
      </c>
      <c r="AD2282" s="9" t="b">
        <v>1</v>
      </c>
      <c r="AE2282" s="9" t="b">
        <v>1</v>
      </c>
      <c r="AF2282" s="9" t="b">
        <v>1</v>
      </c>
      <c r="AG2282" s="9" t="b">
        <v>0</v>
      </c>
    </row>
    <row r="2283" spans="1:33" x14ac:dyDescent="0.2">
      <c r="A2283" s="11">
        <v>3</v>
      </c>
      <c r="B2283" t="s">
        <v>162</v>
      </c>
      <c r="C2283" t="s">
        <v>4</v>
      </c>
      <c r="D2283">
        <v>0</v>
      </c>
      <c r="E2283">
        <v>966328.28842500004</v>
      </c>
      <c r="F2283">
        <v>0</v>
      </c>
      <c r="G2283">
        <v>0</v>
      </c>
      <c r="H2283">
        <v>0</v>
      </c>
      <c r="I2283">
        <v>0</v>
      </c>
      <c r="J2283" s="10">
        <f>SUMIFS(Table1[time],Table1[repetition],Table1[[#This Row],[repetition]],Table1[config],Table1[[#This Row],[config]])</f>
        <v>163733328.0856269</v>
      </c>
      <c r="K2283" s="11">
        <v>90</v>
      </c>
      <c r="L2283" s="11">
        <v>4</v>
      </c>
      <c r="M2283" s="11" t="s">
        <v>150</v>
      </c>
      <c r="N2283" s="11" t="b">
        <v>0</v>
      </c>
      <c r="O2283" s="11" t="b">
        <v>0</v>
      </c>
      <c r="P2283" s="11" t="b">
        <v>0</v>
      </c>
      <c r="Q2283" s="11" t="b">
        <v>0</v>
      </c>
      <c r="R2283" s="11" t="b">
        <v>0</v>
      </c>
      <c r="S2283" s="11" t="b">
        <v>0</v>
      </c>
      <c r="T2283" s="11" t="b">
        <v>1</v>
      </c>
      <c r="U2283" s="11" t="b">
        <v>1</v>
      </c>
      <c r="V2283" s="11" t="b">
        <v>0</v>
      </c>
      <c r="W2283" s="11" t="b">
        <v>1</v>
      </c>
      <c r="X2283" s="11" t="b">
        <v>1</v>
      </c>
      <c r="Y2283" s="11" t="b">
        <v>0</v>
      </c>
      <c r="Z2283" s="11" t="b">
        <v>1</v>
      </c>
      <c r="AA2283" s="11" t="b">
        <v>1</v>
      </c>
      <c r="AB2283" s="11" t="b">
        <v>0</v>
      </c>
      <c r="AC2283" s="11" t="b">
        <v>1</v>
      </c>
      <c r="AD2283" s="11" t="b">
        <v>0</v>
      </c>
      <c r="AE2283" s="11" t="b">
        <v>1</v>
      </c>
      <c r="AF2283" s="11" t="b">
        <v>1</v>
      </c>
      <c r="AG2283" s="11" t="b">
        <v>0</v>
      </c>
    </row>
    <row r="2284" spans="1:33" x14ac:dyDescent="0.2">
      <c r="A2284" s="11">
        <v>1</v>
      </c>
      <c r="B2284" t="s">
        <v>163</v>
      </c>
      <c r="C2284" t="s">
        <v>4</v>
      </c>
      <c r="D2284">
        <v>0</v>
      </c>
      <c r="E2284">
        <v>2738534.0403809599</v>
      </c>
      <c r="F2284">
        <v>0</v>
      </c>
      <c r="G2284">
        <v>0</v>
      </c>
      <c r="H2284">
        <v>0</v>
      </c>
      <c r="I2284">
        <v>0</v>
      </c>
      <c r="J2284" s="10">
        <f>SUMIFS(Table1[time],Table1[repetition],Table1[[#This Row],[repetition]],Table1[config],Table1[[#This Row],[config]])</f>
        <v>135910327.99887201</v>
      </c>
      <c r="K2284" s="11">
        <v>50</v>
      </c>
      <c r="L2284" s="11">
        <v>5</v>
      </c>
      <c r="M2284" s="11" t="s">
        <v>149</v>
      </c>
      <c r="N2284" s="11" t="b">
        <v>0</v>
      </c>
      <c r="O2284" s="11" t="b">
        <v>1</v>
      </c>
      <c r="P2284" s="11" t="b">
        <v>0</v>
      </c>
      <c r="Q2284" s="11" t="b">
        <v>0</v>
      </c>
      <c r="R2284" s="11" t="b">
        <v>1</v>
      </c>
      <c r="S2284" s="11" t="b">
        <v>1</v>
      </c>
      <c r="T2284" s="11" t="b">
        <v>0</v>
      </c>
      <c r="U2284" s="11" t="b">
        <v>1</v>
      </c>
      <c r="V2284" s="11" t="b">
        <v>0</v>
      </c>
      <c r="W2284" s="11" t="b">
        <v>1</v>
      </c>
      <c r="X2284" s="11" t="b">
        <v>1</v>
      </c>
      <c r="Y2284" s="11" t="b">
        <v>0</v>
      </c>
      <c r="Z2284" s="11" t="b">
        <v>0</v>
      </c>
      <c r="AA2284" s="11" t="b">
        <v>0</v>
      </c>
      <c r="AB2284" s="11" t="b">
        <v>0</v>
      </c>
      <c r="AC2284" s="11" t="b">
        <v>1</v>
      </c>
      <c r="AD2284" s="11" t="b">
        <v>0</v>
      </c>
      <c r="AE2284" s="11" t="b">
        <v>1</v>
      </c>
      <c r="AF2284" s="11" t="b">
        <v>0</v>
      </c>
      <c r="AG2284" s="11" t="b">
        <v>0</v>
      </c>
    </row>
    <row r="2285" spans="1:33" x14ac:dyDescent="0.2">
      <c r="A2285" s="9">
        <v>2</v>
      </c>
      <c r="B2285" t="s">
        <v>163</v>
      </c>
      <c r="C2285" t="s">
        <v>4</v>
      </c>
      <c r="D2285">
        <v>0</v>
      </c>
      <c r="E2285">
        <v>2817002.0155236102</v>
      </c>
      <c r="F2285">
        <v>0</v>
      </c>
      <c r="G2285">
        <v>0</v>
      </c>
      <c r="H2285">
        <v>0</v>
      </c>
      <c r="I2285">
        <v>0</v>
      </c>
      <c r="J2285" s="8">
        <f>SUMIFS(Table1[time],Table1[repetition],Table1[[#This Row],[repetition]],Table1[config],Table1[[#This Row],[config]])</f>
        <v>122714018.90163624</v>
      </c>
      <c r="K2285" s="9">
        <v>90</v>
      </c>
      <c r="L2285" s="9">
        <v>18</v>
      </c>
      <c r="M2285" s="9" t="s">
        <v>150</v>
      </c>
      <c r="N2285" s="9" t="b">
        <v>0</v>
      </c>
      <c r="O2285" s="9" t="b">
        <v>1</v>
      </c>
      <c r="P2285" s="9" t="b">
        <v>1</v>
      </c>
      <c r="Q2285" s="9" t="b">
        <v>1</v>
      </c>
      <c r="R2285" s="9" t="b">
        <v>1</v>
      </c>
      <c r="S2285" s="9" t="b">
        <v>0</v>
      </c>
      <c r="T2285" s="9" t="b">
        <v>0</v>
      </c>
      <c r="U2285" s="9" t="b">
        <v>1</v>
      </c>
      <c r="V2285" s="9" t="b">
        <v>0</v>
      </c>
      <c r="W2285" s="9" t="b">
        <v>0</v>
      </c>
      <c r="X2285" s="9" t="b">
        <v>1</v>
      </c>
      <c r="Y2285" s="9" t="b">
        <v>0</v>
      </c>
      <c r="Z2285" s="9" t="b">
        <v>0</v>
      </c>
      <c r="AA2285" s="9" t="b">
        <v>1</v>
      </c>
      <c r="AB2285" s="9" t="b">
        <v>1</v>
      </c>
      <c r="AC2285" s="9" t="b">
        <v>0</v>
      </c>
      <c r="AD2285" s="9" t="b">
        <v>1</v>
      </c>
      <c r="AE2285" s="9" t="b">
        <v>1</v>
      </c>
      <c r="AF2285" s="9" t="b">
        <v>0</v>
      </c>
      <c r="AG2285" s="9" t="b">
        <v>0</v>
      </c>
    </row>
    <row r="2286" spans="1:33" x14ac:dyDescent="0.2">
      <c r="A2286" s="11">
        <v>3</v>
      </c>
      <c r="B2286" t="s">
        <v>163</v>
      </c>
      <c r="C2286" t="s">
        <v>4</v>
      </c>
      <c r="D2286">
        <v>0</v>
      </c>
      <c r="E2286">
        <v>7204693.0509259896</v>
      </c>
      <c r="F2286">
        <v>0</v>
      </c>
      <c r="G2286">
        <v>0</v>
      </c>
      <c r="H2286">
        <v>0</v>
      </c>
      <c r="I2286">
        <v>0</v>
      </c>
      <c r="J2286" s="10">
        <f>SUMIFS(Table1[time],Table1[repetition],Table1[[#This Row],[repetition]],Table1[config],Table1[[#This Row],[config]])</f>
        <v>163733328.0856269</v>
      </c>
      <c r="K2286" s="11">
        <v>100</v>
      </c>
      <c r="L2286" s="11">
        <v>2</v>
      </c>
      <c r="M2286" s="11" t="s">
        <v>150</v>
      </c>
      <c r="N2286" s="11" t="b">
        <v>1</v>
      </c>
      <c r="O2286" s="11" t="b">
        <v>0</v>
      </c>
      <c r="P2286" s="11" t="b">
        <v>0</v>
      </c>
      <c r="Q2286" s="11" t="b">
        <v>0</v>
      </c>
      <c r="R2286" s="11" t="b">
        <v>0</v>
      </c>
      <c r="S2286" s="11" t="b">
        <v>1</v>
      </c>
      <c r="T2286" s="11" t="b">
        <v>0</v>
      </c>
      <c r="U2286" s="11" t="b">
        <v>1</v>
      </c>
      <c r="V2286" s="11" t="b">
        <v>1</v>
      </c>
      <c r="W2286" s="11" t="b">
        <v>0</v>
      </c>
      <c r="X2286" s="11" t="b">
        <v>0</v>
      </c>
      <c r="Y2286" s="11" t="b">
        <v>0</v>
      </c>
      <c r="Z2286" s="11" t="b">
        <v>0</v>
      </c>
      <c r="AA2286" s="11" t="b">
        <v>1</v>
      </c>
      <c r="AB2286" s="11" t="b">
        <v>0</v>
      </c>
      <c r="AC2286" s="11" t="b">
        <v>0</v>
      </c>
      <c r="AD2286" s="11" t="b">
        <v>0</v>
      </c>
      <c r="AE2286" s="11" t="b">
        <v>0</v>
      </c>
      <c r="AF2286" s="11" t="b">
        <v>0</v>
      </c>
      <c r="AG2286" s="11" t="b">
        <v>1</v>
      </c>
    </row>
    <row r="2287" spans="1:33" x14ac:dyDescent="0.2">
      <c r="A2287" s="9">
        <v>1</v>
      </c>
      <c r="B2287" t="s">
        <v>164</v>
      </c>
      <c r="C2287" t="s">
        <v>4</v>
      </c>
      <c r="D2287">
        <v>0</v>
      </c>
      <c r="E2287">
        <v>7204873.54369199</v>
      </c>
      <c r="F2287">
        <v>0</v>
      </c>
      <c r="G2287">
        <v>0</v>
      </c>
      <c r="H2287">
        <v>0</v>
      </c>
      <c r="I2287">
        <v>0</v>
      </c>
      <c r="J2287" s="8">
        <f>SUMIFS(Table1[time],Table1[repetition],Table1[[#This Row],[repetition]],Table1[config],Table1[[#This Row],[config]])</f>
        <v>135910327.99887201</v>
      </c>
      <c r="K2287" s="9">
        <v>50</v>
      </c>
      <c r="L2287" s="9">
        <v>18</v>
      </c>
      <c r="M2287" s="9" t="s">
        <v>151</v>
      </c>
      <c r="N2287" s="9" t="b">
        <v>1</v>
      </c>
      <c r="O2287" s="9" t="b">
        <v>1</v>
      </c>
      <c r="P2287" s="9" t="b">
        <v>1</v>
      </c>
      <c r="Q2287" s="9" t="b">
        <v>1</v>
      </c>
      <c r="R2287" s="9" t="b">
        <v>1</v>
      </c>
      <c r="S2287" s="9" t="b">
        <v>1</v>
      </c>
      <c r="T2287" s="9" t="b">
        <v>0</v>
      </c>
      <c r="U2287" s="9" t="b">
        <v>1</v>
      </c>
      <c r="V2287" s="9" t="b">
        <v>0</v>
      </c>
      <c r="W2287" s="9" t="b">
        <v>1</v>
      </c>
      <c r="X2287" s="9" t="b">
        <v>0</v>
      </c>
      <c r="Y2287" s="9" t="b">
        <v>0</v>
      </c>
      <c r="Z2287" s="9" t="b">
        <v>1</v>
      </c>
      <c r="AA2287" s="9" t="b">
        <v>0</v>
      </c>
      <c r="AB2287" s="9" t="b">
        <v>0</v>
      </c>
      <c r="AC2287" s="9" t="b">
        <v>0</v>
      </c>
      <c r="AD2287" s="9" t="b">
        <v>0</v>
      </c>
      <c r="AE2287" s="9" t="b">
        <v>0</v>
      </c>
      <c r="AF2287" s="9" t="b">
        <v>0</v>
      </c>
      <c r="AG2287" s="9" t="b">
        <v>0</v>
      </c>
    </row>
    <row r="2288" spans="1:33" x14ac:dyDescent="0.2">
      <c r="A2288" s="11">
        <v>2</v>
      </c>
      <c r="B2288" t="s">
        <v>164</v>
      </c>
      <c r="C2288" t="s">
        <v>4</v>
      </c>
      <c r="D2288">
        <v>0</v>
      </c>
      <c r="E2288">
        <v>7202883.73862998</v>
      </c>
      <c r="F2288">
        <v>0</v>
      </c>
      <c r="G2288">
        <v>0</v>
      </c>
      <c r="H2288">
        <v>0</v>
      </c>
      <c r="I2288">
        <v>0</v>
      </c>
      <c r="J2288" s="10">
        <f>SUMIFS(Table1[time],Table1[repetition],Table1[[#This Row],[repetition]],Table1[config],Table1[[#This Row],[config]])</f>
        <v>122714018.90163624</v>
      </c>
      <c r="K2288" s="11">
        <v>100</v>
      </c>
      <c r="L2288" s="11">
        <v>1</v>
      </c>
      <c r="M2288" s="11" t="s">
        <v>149</v>
      </c>
      <c r="N2288" s="11" t="b">
        <v>0</v>
      </c>
      <c r="O2288" s="11" t="b">
        <v>1</v>
      </c>
      <c r="P2288" s="11" t="b">
        <v>1</v>
      </c>
      <c r="Q2288" s="11" t="b">
        <v>1</v>
      </c>
      <c r="R2288" s="11" t="b">
        <v>1</v>
      </c>
      <c r="S2288" s="11" t="b">
        <v>0</v>
      </c>
      <c r="T2288" s="11" t="b">
        <v>1</v>
      </c>
      <c r="U2288" s="11" t="b">
        <v>0</v>
      </c>
      <c r="V2288" s="11" t="b">
        <v>0</v>
      </c>
      <c r="W2288" s="11" t="b">
        <v>1</v>
      </c>
      <c r="X2288" s="11" t="b">
        <v>1</v>
      </c>
      <c r="Y2288" s="11" t="b">
        <v>1</v>
      </c>
      <c r="Z2288" s="11" t="b">
        <v>1</v>
      </c>
      <c r="AA2288" s="11" t="b">
        <v>0</v>
      </c>
      <c r="AB2288" s="11" t="b">
        <v>1</v>
      </c>
      <c r="AC2288" s="11" t="b">
        <v>1</v>
      </c>
      <c r="AD2288" s="11" t="b">
        <v>1</v>
      </c>
      <c r="AE2288" s="11" t="b">
        <v>1</v>
      </c>
      <c r="AF2288" s="11" t="b">
        <v>1</v>
      </c>
      <c r="AG2288" s="11" t="b">
        <v>0</v>
      </c>
    </row>
    <row r="2289" spans="1:33" x14ac:dyDescent="0.2">
      <c r="A2289" s="9">
        <v>3</v>
      </c>
      <c r="B2289" t="s">
        <v>164</v>
      </c>
      <c r="C2289" t="s">
        <v>4</v>
      </c>
      <c r="D2289">
        <v>0</v>
      </c>
      <c r="E2289">
        <v>7205084.8766299896</v>
      </c>
      <c r="F2289">
        <v>0</v>
      </c>
      <c r="G2289">
        <v>0</v>
      </c>
      <c r="H2289">
        <v>0</v>
      </c>
      <c r="I2289">
        <v>0</v>
      </c>
      <c r="J2289" s="8">
        <f>SUMIFS(Table1[time],Table1[repetition],Table1[[#This Row],[repetition]],Table1[config],Table1[[#This Row],[config]])</f>
        <v>163733328.0856269</v>
      </c>
      <c r="K2289" s="9">
        <v>100</v>
      </c>
      <c r="L2289" s="9">
        <v>1</v>
      </c>
      <c r="M2289" s="9" t="s">
        <v>149</v>
      </c>
      <c r="N2289" s="9" t="b">
        <v>0</v>
      </c>
      <c r="O2289" s="9" t="b">
        <v>1</v>
      </c>
      <c r="P2289" s="9" t="b">
        <v>1</v>
      </c>
      <c r="Q2289" s="9" t="b">
        <v>1</v>
      </c>
      <c r="R2289" s="9" t="b">
        <v>1</v>
      </c>
      <c r="S2289" s="9" t="b">
        <v>0</v>
      </c>
      <c r="T2289" s="9" t="b">
        <v>1</v>
      </c>
      <c r="U2289" s="9" t="b">
        <v>0</v>
      </c>
      <c r="V2289" s="9" t="b">
        <v>0</v>
      </c>
      <c r="W2289" s="9" t="b">
        <v>1</v>
      </c>
      <c r="X2289" s="9" t="b">
        <v>1</v>
      </c>
      <c r="Y2289" s="9" t="b">
        <v>1</v>
      </c>
      <c r="Z2289" s="9" t="b">
        <v>1</v>
      </c>
      <c r="AA2289" s="9" t="b">
        <v>0</v>
      </c>
      <c r="AB2289" s="9" t="b">
        <v>1</v>
      </c>
      <c r="AC2289" s="9" t="b">
        <v>1</v>
      </c>
      <c r="AD2289" s="9" t="b">
        <v>1</v>
      </c>
      <c r="AE2289" s="9" t="b">
        <v>1</v>
      </c>
      <c r="AF2289" s="9" t="b">
        <v>1</v>
      </c>
      <c r="AG2289" s="9" t="b">
        <v>0</v>
      </c>
    </row>
    <row r="2290" spans="1:33" x14ac:dyDescent="0.2">
      <c r="A2290" s="11">
        <v>1</v>
      </c>
      <c r="B2290" t="s">
        <v>165</v>
      </c>
      <c r="C2290" t="s">
        <v>4</v>
      </c>
      <c r="D2290">
        <v>0</v>
      </c>
      <c r="E2290">
        <v>7204214.2157360204</v>
      </c>
      <c r="F2290">
        <v>0</v>
      </c>
      <c r="G2290">
        <v>0</v>
      </c>
      <c r="H2290">
        <v>0</v>
      </c>
      <c r="I2290">
        <v>0</v>
      </c>
      <c r="J2290" s="10">
        <f>SUMIFS(Table1[time],Table1[repetition],Table1[[#This Row],[repetition]],Table1[config],Table1[[#This Row],[config]])</f>
        <v>135910327.99887201</v>
      </c>
      <c r="K2290" s="11">
        <v>80</v>
      </c>
      <c r="L2290" s="11">
        <v>2</v>
      </c>
      <c r="M2290" s="11" t="s">
        <v>150</v>
      </c>
      <c r="N2290" s="11" t="b">
        <v>1</v>
      </c>
      <c r="O2290" s="11" t="b">
        <v>0</v>
      </c>
      <c r="P2290" s="11" t="b">
        <v>0</v>
      </c>
      <c r="Q2290" s="11" t="b">
        <v>0</v>
      </c>
      <c r="R2290" s="11" t="b">
        <v>0</v>
      </c>
      <c r="S2290" s="11" t="b">
        <v>1</v>
      </c>
      <c r="T2290" s="11" t="b">
        <v>0</v>
      </c>
      <c r="U2290" s="11" t="b">
        <v>1</v>
      </c>
      <c r="V2290" s="11" t="b">
        <v>1</v>
      </c>
      <c r="W2290" s="11" t="b">
        <v>0</v>
      </c>
      <c r="X2290" s="11" t="b">
        <v>0</v>
      </c>
      <c r="Y2290" s="11" t="b">
        <v>0</v>
      </c>
      <c r="Z2290" s="11" t="b">
        <v>0</v>
      </c>
      <c r="AA2290" s="11" t="b">
        <v>1</v>
      </c>
      <c r="AB2290" s="11" t="b">
        <v>0</v>
      </c>
      <c r="AC2290" s="11" t="b">
        <v>0</v>
      </c>
      <c r="AD2290" s="11" t="b">
        <v>0</v>
      </c>
      <c r="AE2290" s="11" t="b">
        <v>0</v>
      </c>
      <c r="AF2290" s="11" t="b">
        <v>0</v>
      </c>
      <c r="AG2290" s="11" t="b">
        <v>1</v>
      </c>
    </row>
    <row r="2291" spans="1:33" x14ac:dyDescent="0.2">
      <c r="A2291" s="9">
        <v>2</v>
      </c>
      <c r="B2291" t="s">
        <v>165</v>
      </c>
      <c r="C2291" t="s">
        <v>4</v>
      </c>
      <c r="D2291">
        <v>0</v>
      </c>
      <c r="E2291">
        <v>7203754.7569079297</v>
      </c>
      <c r="F2291">
        <v>0</v>
      </c>
      <c r="G2291">
        <v>0</v>
      </c>
      <c r="H2291">
        <v>0</v>
      </c>
      <c r="I2291">
        <v>0</v>
      </c>
      <c r="J2291" s="8">
        <f>SUMIFS(Table1[time],Table1[repetition],Table1[[#This Row],[repetition]],Table1[config],Table1[[#This Row],[config]])</f>
        <v>122714018.90163624</v>
      </c>
      <c r="K2291" s="9">
        <v>100</v>
      </c>
      <c r="L2291" s="9">
        <v>1</v>
      </c>
      <c r="M2291" s="9" t="s">
        <v>149</v>
      </c>
      <c r="N2291" s="9" t="b">
        <v>0</v>
      </c>
      <c r="O2291" s="9" t="b">
        <v>1</v>
      </c>
      <c r="P2291" s="9" t="b">
        <v>1</v>
      </c>
      <c r="Q2291" s="9" t="b">
        <v>1</v>
      </c>
      <c r="R2291" s="9" t="b">
        <v>1</v>
      </c>
      <c r="S2291" s="9" t="b">
        <v>0</v>
      </c>
      <c r="T2291" s="9" t="b">
        <v>1</v>
      </c>
      <c r="U2291" s="9" t="b">
        <v>0</v>
      </c>
      <c r="V2291" s="9" t="b">
        <v>0</v>
      </c>
      <c r="W2291" s="9" t="b">
        <v>1</v>
      </c>
      <c r="X2291" s="9" t="b">
        <v>1</v>
      </c>
      <c r="Y2291" s="9" t="b">
        <v>1</v>
      </c>
      <c r="Z2291" s="9" t="b">
        <v>1</v>
      </c>
      <c r="AA2291" s="9" t="b">
        <v>0</v>
      </c>
      <c r="AB2291" s="9" t="b">
        <v>1</v>
      </c>
      <c r="AC2291" s="9" t="b">
        <v>1</v>
      </c>
      <c r="AD2291" s="9" t="b">
        <v>1</v>
      </c>
      <c r="AE2291" s="9" t="b">
        <v>1</v>
      </c>
      <c r="AF2291" s="9" t="b">
        <v>1</v>
      </c>
      <c r="AG2291" s="9" t="b">
        <v>0</v>
      </c>
    </row>
    <row r="2292" spans="1:33" x14ac:dyDescent="0.2">
      <c r="A2292" s="11">
        <v>3</v>
      </c>
      <c r="B2292" t="s">
        <v>165</v>
      </c>
      <c r="C2292" t="s">
        <v>4</v>
      </c>
      <c r="D2292">
        <v>0</v>
      </c>
      <c r="E2292">
        <v>7204946.2827319996</v>
      </c>
      <c r="F2292">
        <v>0</v>
      </c>
      <c r="G2292">
        <v>0</v>
      </c>
      <c r="H2292">
        <v>0</v>
      </c>
      <c r="I2292">
        <v>0</v>
      </c>
      <c r="J2292" s="10">
        <f>SUMIFS(Table1[time],Table1[repetition],Table1[[#This Row],[repetition]],Table1[config],Table1[[#This Row],[config]])</f>
        <v>163733328.0856269</v>
      </c>
      <c r="K2292" s="11">
        <v>100</v>
      </c>
      <c r="L2292" s="11">
        <v>2</v>
      </c>
      <c r="M2292" s="11" t="s">
        <v>150</v>
      </c>
      <c r="N2292" s="11" t="b">
        <v>1</v>
      </c>
      <c r="O2292" s="11" t="b">
        <v>0</v>
      </c>
      <c r="P2292" s="11" t="b">
        <v>0</v>
      </c>
      <c r="Q2292" s="11" t="b">
        <v>0</v>
      </c>
      <c r="R2292" s="11" t="b">
        <v>0</v>
      </c>
      <c r="S2292" s="11" t="b">
        <v>1</v>
      </c>
      <c r="T2292" s="11" t="b">
        <v>0</v>
      </c>
      <c r="U2292" s="11" t="b">
        <v>1</v>
      </c>
      <c r="V2292" s="11" t="b">
        <v>1</v>
      </c>
      <c r="W2292" s="11" t="b">
        <v>0</v>
      </c>
      <c r="X2292" s="11" t="b">
        <v>0</v>
      </c>
      <c r="Y2292" s="11" t="b">
        <v>0</v>
      </c>
      <c r="Z2292" s="11" t="b">
        <v>0</v>
      </c>
      <c r="AA2292" s="11" t="b">
        <v>1</v>
      </c>
      <c r="AB2292" s="11" t="b">
        <v>0</v>
      </c>
      <c r="AC2292" s="11" t="b">
        <v>0</v>
      </c>
      <c r="AD2292" s="11" t="b">
        <v>0</v>
      </c>
      <c r="AE2292" s="11" t="b">
        <v>0</v>
      </c>
      <c r="AF2292" s="11" t="b">
        <v>0</v>
      </c>
      <c r="AG2292" s="11" t="b">
        <v>1</v>
      </c>
    </row>
    <row r="2293" spans="1:33" x14ac:dyDescent="0.2">
      <c r="A2293" s="9">
        <v>1</v>
      </c>
      <c r="B2293" t="s">
        <v>166</v>
      </c>
      <c r="C2293" t="s">
        <v>4</v>
      </c>
      <c r="D2293">
        <v>0</v>
      </c>
      <c r="E2293">
        <v>4138266.1836639699</v>
      </c>
      <c r="F2293">
        <v>0</v>
      </c>
      <c r="G2293">
        <v>0</v>
      </c>
      <c r="H2293">
        <v>0</v>
      </c>
      <c r="I2293">
        <v>0</v>
      </c>
      <c r="J2293" s="8">
        <f>SUMIFS(Table1[time],Table1[repetition],Table1[[#This Row],[repetition]],Table1[config],Table1[[#This Row],[config]])</f>
        <v>135910327.99887201</v>
      </c>
      <c r="K2293" s="9">
        <v>80</v>
      </c>
      <c r="L2293" s="9">
        <v>5</v>
      </c>
      <c r="M2293" s="9" t="s">
        <v>150</v>
      </c>
      <c r="N2293" s="9" t="b">
        <v>0</v>
      </c>
      <c r="O2293" s="9" t="b">
        <v>0</v>
      </c>
      <c r="P2293" s="9" t="b">
        <v>1</v>
      </c>
      <c r="Q2293" s="9" t="b">
        <v>1</v>
      </c>
      <c r="R2293" s="9" t="b">
        <v>1</v>
      </c>
      <c r="S2293" s="9" t="b">
        <v>1</v>
      </c>
      <c r="T2293" s="9" t="b">
        <v>0</v>
      </c>
      <c r="U2293" s="9" t="b">
        <v>1</v>
      </c>
      <c r="V2293" s="9" t="b">
        <v>0</v>
      </c>
      <c r="W2293" s="9" t="b">
        <v>0</v>
      </c>
      <c r="X2293" s="9" t="b">
        <v>0</v>
      </c>
      <c r="Y2293" s="9" t="b">
        <v>0</v>
      </c>
      <c r="Z2293" s="9" t="b">
        <v>0</v>
      </c>
      <c r="AA2293" s="9" t="b">
        <v>0</v>
      </c>
      <c r="AB2293" s="9" t="b">
        <v>1</v>
      </c>
      <c r="AC2293" s="9" t="b">
        <v>1</v>
      </c>
      <c r="AD2293" s="9" t="b">
        <v>1</v>
      </c>
      <c r="AE2293" s="9" t="b">
        <v>0</v>
      </c>
      <c r="AF2293" s="9" t="b">
        <v>1</v>
      </c>
      <c r="AG2293" s="9" t="b">
        <v>1</v>
      </c>
    </row>
    <row r="2294" spans="1:33" x14ac:dyDescent="0.2">
      <c r="A2294" s="9">
        <v>2</v>
      </c>
      <c r="B2294" t="s">
        <v>166</v>
      </c>
      <c r="C2294" t="s">
        <v>4</v>
      </c>
      <c r="D2294">
        <v>0</v>
      </c>
      <c r="E2294">
        <v>3043596.4355901801</v>
      </c>
      <c r="F2294">
        <v>0</v>
      </c>
      <c r="G2294">
        <v>0</v>
      </c>
      <c r="H2294">
        <v>0</v>
      </c>
      <c r="I2294">
        <v>0</v>
      </c>
      <c r="J2294" s="8">
        <f>SUMIFS(Table1[time],Table1[repetition],Table1[[#This Row],[repetition]],Table1[config],Table1[[#This Row],[config]])</f>
        <v>122714018.90163624</v>
      </c>
      <c r="K2294" s="9">
        <v>90</v>
      </c>
      <c r="L2294" s="9">
        <v>18</v>
      </c>
      <c r="M2294" s="9" t="s">
        <v>150</v>
      </c>
      <c r="N2294" s="9" t="b">
        <v>0</v>
      </c>
      <c r="O2294" s="9" t="b">
        <v>1</v>
      </c>
      <c r="P2294" s="9" t="b">
        <v>1</v>
      </c>
      <c r="Q2294" s="9" t="b">
        <v>1</v>
      </c>
      <c r="R2294" s="9" t="b">
        <v>1</v>
      </c>
      <c r="S2294" s="9" t="b">
        <v>0</v>
      </c>
      <c r="T2294" s="9" t="b">
        <v>0</v>
      </c>
      <c r="U2294" s="9" t="b">
        <v>1</v>
      </c>
      <c r="V2294" s="9" t="b">
        <v>0</v>
      </c>
      <c r="W2294" s="9" t="b">
        <v>0</v>
      </c>
      <c r="X2294" s="9" t="b">
        <v>1</v>
      </c>
      <c r="Y2294" s="9" t="b">
        <v>0</v>
      </c>
      <c r="Z2294" s="9" t="b">
        <v>0</v>
      </c>
      <c r="AA2294" s="9" t="b">
        <v>1</v>
      </c>
      <c r="AB2294" s="9" t="b">
        <v>1</v>
      </c>
      <c r="AC2294" s="9" t="b">
        <v>0</v>
      </c>
      <c r="AD2294" s="9" t="b">
        <v>1</v>
      </c>
      <c r="AE2294" s="9" t="b">
        <v>1</v>
      </c>
      <c r="AF2294" s="9" t="b">
        <v>0</v>
      </c>
      <c r="AG2294" s="9" t="b">
        <v>0</v>
      </c>
    </row>
    <row r="2295" spans="1:33" x14ac:dyDescent="0.2">
      <c r="A2295" s="9">
        <v>3</v>
      </c>
      <c r="B2295" t="s">
        <v>166</v>
      </c>
      <c r="C2295" t="s">
        <v>4</v>
      </c>
      <c r="D2295">
        <v>0</v>
      </c>
      <c r="E2295">
        <v>3911655.703152</v>
      </c>
      <c r="F2295">
        <v>0</v>
      </c>
      <c r="G2295">
        <v>0</v>
      </c>
      <c r="H2295">
        <v>0</v>
      </c>
      <c r="I2295">
        <v>0</v>
      </c>
      <c r="J2295" s="8">
        <f>SUMIFS(Table1[time],Table1[repetition],Table1[[#This Row],[repetition]],Table1[config],Table1[[#This Row],[config]])</f>
        <v>163733328.0856269</v>
      </c>
      <c r="K2295" s="9">
        <v>90</v>
      </c>
      <c r="L2295" s="9">
        <v>18</v>
      </c>
      <c r="M2295" s="9" t="s">
        <v>150</v>
      </c>
      <c r="N2295" s="9" t="b">
        <v>0</v>
      </c>
      <c r="O2295" s="9" t="b">
        <v>1</v>
      </c>
      <c r="P2295" s="9" t="b">
        <v>1</v>
      </c>
      <c r="Q2295" s="9" t="b">
        <v>1</v>
      </c>
      <c r="R2295" s="9" t="b">
        <v>1</v>
      </c>
      <c r="S2295" s="9" t="b">
        <v>0</v>
      </c>
      <c r="T2295" s="9" t="b">
        <v>0</v>
      </c>
      <c r="U2295" s="9" t="b">
        <v>1</v>
      </c>
      <c r="V2295" s="9" t="b">
        <v>0</v>
      </c>
      <c r="W2295" s="9" t="b">
        <v>0</v>
      </c>
      <c r="X2295" s="9" t="b">
        <v>1</v>
      </c>
      <c r="Y2295" s="9" t="b">
        <v>0</v>
      </c>
      <c r="Z2295" s="9" t="b">
        <v>0</v>
      </c>
      <c r="AA2295" s="9" t="b">
        <v>1</v>
      </c>
      <c r="AB2295" s="9" t="b">
        <v>1</v>
      </c>
      <c r="AC2295" s="9" t="b">
        <v>0</v>
      </c>
      <c r="AD2295" s="9" t="b">
        <v>1</v>
      </c>
      <c r="AE2295" s="9" t="b">
        <v>1</v>
      </c>
      <c r="AF2295" s="9" t="b">
        <v>0</v>
      </c>
      <c r="AG2295" s="9" t="b">
        <v>0</v>
      </c>
    </row>
    <row r="2296" spans="1:33" x14ac:dyDescent="0.2">
      <c r="A2296" s="11">
        <v>1</v>
      </c>
      <c r="B2296" t="s">
        <v>167</v>
      </c>
      <c r="C2296" t="s">
        <v>4</v>
      </c>
      <c r="D2296">
        <v>0</v>
      </c>
      <c r="E2296">
        <v>7205252.9397559697</v>
      </c>
      <c r="F2296">
        <v>0</v>
      </c>
      <c r="G2296">
        <v>0</v>
      </c>
      <c r="H2296">
        <v>0</v>
      </c>
      <c r="I2296">
        <v>0</v>
      </c>
      <c r="J2296" s="10">
        <f>SUMIFS(Table1[time],Table1[repetition],Table1[[#This Row],[repetition]],Table1[config],Table1[[#This Row],[config]])</f>
        <v>135910327.99887201</v>
      </c>
      <c r="K2296" s="11">
        <v>90</v>
      </c>
      <c r="L2296" s="11">
        <v>1</v>
      </c>
      <c r="M2296" s="11" t="s">
        <v>149</v>
      </c>
      <c r="N2296" s="11" t="b">
        <v>0</v>
      </c>
      <c r="O2296" s="11" t="b">
        <v>1</v>
      </c>
      <c r="P2296" s="11" t="b">
        <v>1</v>
      </c>
      <c r="Q2296" s="11" t="b">
        <v>1</v>
      </c>
      <c r="R2296" s="11" t="b">
        <v>1</v>
      </c>
      <c r="S2296" s="11" t="b">
        <v>0</v>
      </c>
      <c r="T2296" s="11" t="b">
        <v>1</v>
      </c>
      <c r="U2296" s="11" t="b">
        <v>0</v>
      </c>
      <c r="V2296" s="11" t="b">
        <v>0</v>
      </c>
      <c r="W2296" s="11" t="b">
        <v>1</v>
      </c>
      <c r="X2296" s="11" t="b">
        <v>1</v>
      </c>
      <c r="Y2296" s="11" t="b">
        <v>1</v>
      </c>
      <c r="Z2296" s="11" t="b">
        <v>1</v>
      </c>
      <c r="AA2296" s="11" t="b">
        <v>0</v>
      </c>
      <c r="AB2296" s="11" t="b">
        <v>1</v>
      </c>
      <c r="AC2296" s="11" t="b">
        <v>1</v>
      </c>
      <c r="AD2296" s="11" t="b">
        <v>1</v>
      </c>
      <c r="AE2296" s="11" t="b">
        <v>1</v>
      </c>
      <c r="AF2296" s="11" t="b">
        <v>1</v>
      </c>
      <c r="AG2296" s="11" t="b">
        <v>0</v>
      </c>
    </row>
    <row r="2297" spans="1:33" x14ac:dyDescent="0.2">
      <c r="A2297" s="11">
        <v>2</v>
      </c>
      <c r="B2297" t="s">
        <v>167</v>
      </c>
      <c r="C2297" t="s">
        <v>4</v>
      </c>
      <c r="D2297">
        <v>0</v>
      </c>
      <c r="E2297">
        <v>7204239.1821658202</v>
      </c>
      <c r="F2297">
        <v>0</v>
      </c>
      <c r="G2297">
        <v>0</v>
      </c>
      <c r="H2297">
        <v>0</v>
      </c>
      <c r="I2297">
        <v>0</v>
      </c>
      <c r="J2297" s="10">
        <f>SUMIFS(Table1[time],Table1[repetition],Table1[[#This Row],[repetition]],Table1[config],Table1[[#This Row],[config]])</f>
        <v>122714018.90163624</v>
      </c>
      <c r="K2297" s="11">
        <v>100</v>
      </c>
      <c r="L2297" s="11">
        <v>2</v>
      </c>
      <c r="M2297" s="11" t="s">
        <v>150</v>
      </c>
      <c r="N2297" s="11" t="b">
        <v>1</v>
      </c>
      <c r="O2297" s="11" t="b">
        <v>0</v>
      </c>
      <c r="P2297" s="11" t="b">
        <v>0</v>
      </c>
      <c r="Q2297" s="11" t="b">
        <v>0</v>
      </c>
      <c r="R2297" s="11" t="b">
        <v>0</v>
      </c>
      <c r="S2297" s="11" t="b">
        <v>1</v>
      </c>
      <c r="T2297" s="11" t="b">
        <v>0</v>
      </c>
      <c r="U2297" s="11" t="b">
        <v>1</v>
      </c>
      <c r="V2297" s="11" t="b">
        <v>1</v>
      </c>
      <c r="W2297" s="11" t="b">
        <v>0</v>
      </c>
      <c r="X2297" s="11" t="b">
        <v>0</v>
      </c>
      <c r="Y2297" s="11" t="b">
        <v>0</v>
      </c>
      <c r="Z2297" s="11" t="b">
        <v>0</v>
      </c>
      <c r="AA2297" s="11" t="b">
        <v>1</v>
      </c>
      <c r="AB2297" s="11" t="b">
        <v>0</v>
      </c>
      <c r="AC2297" s="11" t="b">
        <v>0</v>
      </c>
      <c r="AD2297" s="11" t="b">
        <v>0</v>
      </c>
      <c r="AE2297" s="11" t="b">
        <v>0</v>
      </c>
      <c r="AF2297" s="11" t="b">
        <v>0</v>
      </c>
      <c r="AG2297" s="11" t="b">
        <v>1</v>
      </c>
    </row>
    <row r="2298" spans="1:33" x14ac:dyDescent="0.2">
      <c r="A2298" s="9">
        <v>3</v>
      </c>
      <c r="B2298" t="s">
        <v>167</v>
      </c>
      <c r="C2298" t="s">
        <v>4</v>
      </c>
      <c r="D2298">
        <v>0</v>
      </c>
      <c r="E2298">
        <v>7206873.2388089905</v>
      </c>
      <c r="F2298">
        <v>0</v>
      </c>
      <c r="G2298">
        <v>0</v>
      </c>
      <c r="H2298">
        <v>0</v>
      </c>
      <c r="I2298">
        <v>0</v>
      </c>
      <c r="J2298" s="8">
        <f>SUMIFS(Table1[time],Table1[repetition],Table1[[#This Row],[repetition]],Table1[config],Table1[[#This Row],[config]])</f>
        <v>163733328.0856269</v>
      </c>
      <c r="K2298" s="9">
        <v>100</v>
      </c>
      <c r="L2298" s="9">
        <v>3</v>
      </c>
      <c r="M2298" s="9" t="s">
        <v>151</v>
      </c>
      <c r="N2298" s="9" t="b">
        <v>1</v>
      </c>
      <c r="O2298" s="9" t="b">
        <v>0</v>
      </c>
      <c r="P2298" s="9" t="b">
        <v>0</v>
      </c>
      <c r="Q2298" s="9" t="b">
        <v>1</v>
      </c>
      <c r="R2298" s="9" t="b">
        <v>0</v>
      </c>
      <c r="S2298" s="9" t="b">
        <v>1</v>
      </c>
      <c r="T2298" s="9" t="b">
        <v>0</v>
      </c>
      <c r="U2298" s="9" t="b">
        <v>1</v>
      </c>
      <c r="V2298" s="9" t="b">
        <v>1</v>
      </c>
      <c r="W2298" s="9" t="b">
        <v>0</v>
      </c>
      <c r="X2298" s="9" t="b">
        <v>1</v>
      </c>
      <c r="Y2298" s="9" t="b">
        <v>0</v>
      </c>
      <c r="Z2298" s="9" t="b">
        <v>1</v>
      </c>
      <c r="AA2298" s="9" t="b">
        <v>1</v>
      </c>
      <c r="AB2298" s="9" t="b">
        <v>0</v>
      </c>
      <c r="AC2298" s="9" t="b">
        <v>1</v>
      </c>
      <c r="AD2298" s="9" t="b">
        <v>1</v>
      </c>
      <c r="AE2298" s="9" t="b">
        <v>1</v>
      </c>
      <c r="AF2298" s="9" t="b">
        <v>1</v>
      </c>
      <c r="AG2298" s="9" t="b">
        <v>1</v>
      </c>
    </row>
    <row r="2299" spans="1:33" x14ac:dyDescent="0.2">
      <c r="A2299" s="11">
        <v>1</v>
      </c>
      <c r="B2299" t="s">
        <v>161</v>
      </c>
      <c r="C2299" t="s">
        <v>4</v>
      </c>
      <c r="D2299">
        <v>0</v>
      </c>
      <c r="E2299">
        <v>7202763.8725340301</v>
      </c>
      <c r="F2299">
        <v>0</v>
      </c>
      <c r="G2299">
        <v>0</v>
      </c>
      <c r="H2299">
        <v>0</v>
      </c>
      <c r="I2299">
        <v>0</v>
      </c>
      <c r="J2299" s="10">
        <f>SUMIFS(Table1[time],Table1[repetition],Table1[[#This Row],[repetition]],Table1[config],Table1[[#This Row],[config]])</f>
        <v>135910327.99887201</v>
      </c>
      <c r="K2299" s="11">
        <v>0</v>
      </c>
      <c r="L2299" s="11">
        <v>4</v>
      </c>
      <c r="M2299" s="11" t="s">
        <v>149</v>
      </c>
      <c r="N2299" s="11" t="b">
        <v>1</v>
      </c>
      <c r="O2299" s="11" t="b">
        <v>0</v>
      </c>
      <c r="P2299" s="11" t="b">
        <v>1</v>
      </c>
      <c r="Q2299" s="11" t="b">
        <v>0</v>
      </c>
      <c r="R2299" s="11" t="b">
        <v>1</v>
      </c>
      <c r="S2299" s="11" t="b">
        <v>0</v>
      </c>
      <c r="T2299" s="11" t="b">
        <v>1</v>
      </c>
      <c r="U2299" s="11" t="b">
        <v>0</v>
      </c>
      <c r="V2299" s="11" t="b">
        <v>1</v>
      </c>
      <c r="W2299" s="11" t="b">
        <v>0</v>
      </c>
      <c r="X2299" s="11" t="b">
        <v>1</v>
      </c>
      <c r="Y2299" s="11" t="b">
        <v>0</v>
      </c>
      <c r="Z2299" s="11" t="b">
        <v>1</v>
      </c>
      <c r="AA2299" s="11" t="b">
        <v>0</v>
      </c>
      <c r="AB2299" s="11" t="b">
        <v>1</v>
      </c>
      <c r="AC2299" s="11" t="b">
        <v>0</v>
      </c>
      <c r="AD2299" s="11" t="b">
        <v>1</v>
      </c>
      <c r="AE2299" s="11" t="b">
        <v>0</v>
      </c>
      <c r="AF2299" s="11" t="b">
        <v>1</v>
      </c>
      <c r="AG2299" s="11" t="b">
        <v>0</v>
      </c>
    </row>
    <row r="2300" spans="1:33" x14ac:dyDescent="0.2">
      <c r="A2300" s="9">
        <v>2</v>
      </c>
      <c r="B2300" t="s">
        <v>161</v>
      </c>
      <c r="C2300" t="s">
        <v>4</v>
      </c>
      <c r="D2300">
        <v>0</v>
      </c>
      <c r="E2300">
        <v>7202453.9937456101</v>
      </c>
      <c r="F2300">
        <v>0</v>
      </c>
      <c r="G2300">
        <v>0</v>
      </c>
      <c r="H2300">
        <v>0</v>
      </c>
      <c r="I2300">
        <v>0</v>
      </c>
      <c r="J2300" s="8">
        <f>SUMIFS(Table1[time],Table1[repetition],Table1[[#This Row],[repetition]],Table1[config],Table1[[#This Row],[config]])</f>
        <v>122714018.90163624</v>
      </c>
      <c r="K2300" s="9">
        <v>100</v>
      </c>
      <c r="L2300" s="9">
        <v>1</v>
      </c>
      <c r="M2300" s="9" t="s">
        <v>149</v>
      </c>
      <c r="N2300" s="9" t="b">
        <v>0</v>
      </c>
      <c r="O2300" s="9" t="b">
        <v>1</v>
      </c>
      <c r="P2300" s="9" t="b">
        <v>1</v>
      </c>
      <c r="Q2300" s="9" t="b">
        <v>1</v>
      </c>
      <c r="R2300" s="9" t="b">
        <v>1</v>
      </c>
      <c r="S2300" s="9" t="b">
        <v>0</v>
      </c>
      <c r="T2300" s="9" t="b">
        <v>1</v>
      </c>
      <c r="U2300" s="9" t="b">
        <v>0</v>
      </c>
      <c r="V2300" s="9" t="b">
        <v>0</v>
      </c>
      <c r="W2300" s="9" t="b">
        <v>1</v>
      </c>
      <c r="X2300" s="9" t="b">
        <v>1</v>
      </c>
      <c r="Y2300" s="9" t="b">
        <v>1</v>
      </c>
      <c r="Z2300" s="9" t="b">
        <v>1</v>
      </c>
      <c r="AA2300" s="9" t="b">
        <v>0</v>
      </c>
      <c r="AB2300" s="9" t="b">
        <v>1</v>
      </c>
      <c r="AC2300" s="9" t="b">
        <v>1</v>
      </c>
      <c r="AD2300" s="9" t="b">
        <v>1</v>
      </c>
      <c r="AE2300" s="9" t="b">
        <v>1</v>
      </c>
      <c r="AF2300" s="9" t="b">
        <v>1</v>
      </c>
      <c r="AG2300" s="9" t="b">
        <v>0</v>
      </c>
    </row>
    <row r="2301" spans="1:33" x14ac:dyDescent="0.2">
      <c r="A2301" s="9">
        <v>3</v>
      </c>
      <c r="B2301" t="s">
        <v>161</v>
      </c>
      <c r="C2301" t="s">
        <v>4</v>
      </c>
      <c r="D2301">
        <v>0</v>
      </c>
      <c r="E2301">
        <v>7204089.8172979997</v>
      </c>
      <c r="F2301">
        <v>0</v>
      </c>
      <c r="G2301">
        <v>0</v>
      </c>
      <c r="H2301">
        <v>0</v>
      </c>
      <c r="I2301">
        <v>0</v>
      </c>
      <c r="J2301" s="8">
        <f>SUMIFS(Table1[time],Table1[repetition],Table1[[#This Row],[repetition]],Table1[config],Table1[[#This Row],[config]])</f>
        <v>163733328.0856269</v>
      </c>
      <c r="K2301" s="9">
        <v>100</v>
      </c>
      <c r="L2301" s="9">
        <v>1</v>
      </c>
      <c r="M2301" s="9" t="s">
        <v>149</v>
      </c>
      <c r="N2301" s="9" t="b">
        <v>0</v>
      </c>
      <c r="O2301" s="9" t="b">
        <v>1</v>
      </c>
      <c r="P2301" s="9" t="b">
        <v>1</v>
      </c>
      <c r="Q2301" s="9" t="b">
        <v>1</v>
      </c>
      <c r="R2301" s="9" t="b">
        <v>1</v>
      </c>
      <c r="S2301" s="9" t="b">
        <v>0</v>
      </c>
      <c r="T2301" s="9" t="b">
        <v>1</v>
      </c>
      <c r="U2301" s="9" t="b">
        <v>0</v>
      </c>
      <c r="V2301" s="9" t="b">
        <v>0</v>
      </c>
      <c r="W2301" s="9" t="b">
        <v>1</v>
      </c>
      <c r="X2301" s="9" t="b">
        <v>1</v>
      </c>
      <c r="Y2301" s="9" t="b">
        <v>1</v>
      </c>
      <c r="Z2301" s="9" t="b">
        <v>1</v>
      </c>
      <c r="AA2301" s="9" t="b">
        <v>0</v>
      </c>
      <c r="AB2301" s="9" t="b">
        <v>1</v>
      </c>
      <c r="AC2301" s="9" t="b">
        <v>1</v>
      </c>
      <c r="AD2301" s="9" t="b">
        <v>1</v>
      </c>
      <c r="AE2301" s="9" t="b">
        <v>1</v>
      </c>
      <c r="AF2301" s="9" t="b">
        <v>1</v>
      </c>
      <c r="AG2301" s="9" t="b">
        <v>0</v>
      </c>
    </row>
    <row r="2302" spans="1:33" x14ac:dyDescent="0.2">
      <c r="A2302" s="9">
        <v>1</v>
      </c>
      <c r="B2302" t="s">
        <v>168</v>
      </c>
      <c r="C2302" t="s">
        <v>4</v>
      </c>
      <c r="D2302">
        <v>0</v>
      </c>
      <c r="E2302">
        <v>2699159.0209019398</v>
      </c>
      <c r="F2302">
        <v>0</v>
      </c>
      <c r="G2302">
        <v>0</v>
      </c>
      <c r="H2302">
        <v>0</v>
      </c>
      <c r="I2302">
        <v>0</v>
      </c>
      <c r="J2302" s="8">
        <f>SUMIFS(Table1[time],Table1[repetition],Table1[[#This Row],[repetition]],Table1[config],Table1[[#This Row],[config]])</f>
        <v>135910327.99887201</v>
      </c>
      <c r="K2302" s="9">
        <v>90</v>
      </c>
      <c r="L2302" s="9">
        <v>5</v>
      </c>
      <c r="M2302" s="9" t="s">
        <v>150</v>
      </c>
      <c r="N2302" s="9" t="b">
        <v>1</v>
      </c>
      <c r="O2302" s="9" t="b">
        <v>1</v>
      </c>
      <c r="P2302" s="9" t="b">
        <v>1</v>
      </c>
      <c r="Q2302" s="9" t="b">
        <v>1</v>
      </c>
      <c r="R2302" s="9" t="b">
        <v>0</v>
      </c>
      <c r="S2302" s="9" t="b">
        <v>1</v>
      </c>
      <c r="T2302" s="9" t="b">
        <v>1</v>
      </c>
      <c r="U2302" s="9" t="b">
        <v>0</v>
      </c>
      <c r="V2302" s="9" t="b">
        <v>1</v>
      </c>
      <c r="W2302" s="9" t="b">
        <v>1</v>
      </c>
      <c r="X2302" s="9" t="b">
        <v>0</v>
      </c>
      <c r="Y2302" s="9" t="b">
        <v>1</v>
      </c>
      <c r="Z2302" s="9" t="b">
        <v>0</v>
      </c>
      <c r="AA2302" s="9" t="b">
        <v>0</v>
      </c>
      <c r="AB2302" s="9" t="b">
        <v>0</v>
      </c>
      <c r="AC2302" s="9" t="b">
        <v>0</v>
      </c>
      <c r="AD2302" s="9" t="b">
        <v>0</v>
      </c>
      <c r="AE2302" s="9" t="b">
        <v>1</v>
      </c>
      <c r="AF2302" s="9" t="b">
        <v>0</v>
      </c>
      <c r="AG2302" s="9" t="b">
        <v>1</v>
      </c>
    </row>
    <row r="2303" spans="1:33" x14ac:dyDescent="0.2">
      <c r="A2303" s="11">
        <v>2</v>
      </c>
      <c r="B2303" t="s">
        <v>168</v>
      </c>
      <c r="C2303" t="s">
        <v>4</v>
      </c>
      <c r="D2303">
        <v>0</v>
      </c>
      <c r="E2303">
        <v>1748298.1325061901</v>
      </c>
      <c r="F2303">
        <v>0</v>
      </c>
      <c r="G2303">
        <v>0</v>
      </c>
      <c r="H2303">
        <v>0</v>
      </c>
      <c r="I2303">
        <v>0</v>
      </c>
      <c r="J2303" s="10">
        <f>SUMIFS(Table1[time],Table1[repetition],Table1[[#This Row],[repetition]],Table1[config],Table1[[#This Row],[config]])</f>
        <v>122714018.90163624</v>
      </c>
      <c r="K2303" s="11">
        <v>90</v>
      </c>
      <c r="L2303" s="11">
        <v>18</v>
      </c>
      <c r="M2303" s="11" t="s">
        <v>150</v>
      </c>
      <c r="N2303" s="11" t="b">
        <v>0</v>
      </c>
      <c r="O2303" s="11" t="b">
        <v>1</v>
      </c>
      <c r="P2303" s="11" t="b">
        <v>1</v>
      </c>
      <c r="Q2303" s="11" t="b">
        <v>1</v>
      </c>
      <c r="R2303" s="11" t="b">
        <v>1</v>
      </c>
      <c r="S2303" s="11" t="b">
        <v>0</v>
      </c>
      <c r="T2303" s="11" t="b">
        <v>0</v>
      </c>
      <c r="U2303" s="11" t="b">
        <v>1</v>
      </c>
      <c r="V2303" s="11" t="b">
        <v>0</v>
      </c>
      <c r="W2303" s="11" t="b">
        <v>0</v>
      </c>
      <c r="X2303" s="11" t="b">
        <v>1</v>
      </c>
      <c r="Y2303" s="11" t="b">
        <v>0</v>
      </c>
      <c r="Z2303" s="11" t="b">
        <v>0</v>
      </c>
      <c r="AA2303" s="11" t="b">
        <v>1</v>
      </c>
      <c r="AB2303" s="11" t="b">
        <v>1</v>
      </c>
      <c r="AC2303" s="11" t="b">
        <v>0</v>
      </c>
      <c r="AD2303" s="11" t="b">
        <v>1</v>
      </c>
      <c r="AE2303" s="11" t="b">
        <v>1</v>
      </c>
      <c r="AF2303" s="11" t="b">
        <v>0</v>
      </c>
      <c r="AG2303" s="11" t="b">
        <v>0</v>
      </c>
    </row>
    <row r="2304" spans="1:33" x14ac:dyDescent="0.2">
      <c r="A2304" s="9">
        <v>3</v>
      </c>
      <c r="B2304" t="s">
        <v>168</v>
      </c>
      <c r="C2304" t="s">
        <v>4</v>
      </c>
      <c r="D2304">
        <v>0</v>
      </c>
      <c r="E2304">
        <v>3542031.03992899</v>
      </c>
      <c r="F2304">
        <v>0</v>
      </c>
      <c r="G2304">
        <v>0</v>
      </c>
      <c r="H2304">
        <v>0</v>
      </c>
      <c r="I2304">
        <v>0</v>
      </c>
      <c r="J2304" s="8">
        <f>SUMIFS(Table1[time],Table1[repetition],Table1[[#This Row],[repetition]],Table1[config],Table1[[#This Row],[config]])</f>
        <v>163733328.0856269</v>
      </c>
      <c r="K2304" s="9">
        <v>90</v>
      </c>
      <c r="L2304" s="9">
        <v>18</v>
      </c>
      <c r="M2304" s="9" t="s">
        <v>150</v>
      </c>
      <c r="N2304" s="9" t="b">
        <v>0</v>
      </c>
      <c r="O2304" s="9" t="b">
        <v>1</v>
      </c>
      <c r="P2304" s="9" t="b">
        <v>1</v>
      </c>
      <c r="Q2304" s="9" t="b">
        <v>1</v>
      </c>
      <c r="R2304" s="9" t="b">
        <v>1</v>
      </c>
      <c r="S2304" s="9" t="b">
        <v>0</v>
      </c>
      <c r="T2304" s="9" t="b">
        <v>0</v>
      </c>
      <c r="U2304" s="9" t="b">
        <v>1</v>
      </c>
      <c r="V2304" s="9" t="b">
        <v>0</v>
      </c>
      <c r="W2304" s="9" t="b">
        <v>0</v>
      </c>
      <c r="X2304" s="9" t="b">
        <v>1</v>
      </c>
      <c r="Y2304" s="9" t="b">
        <v>0</v>
      </c>
      <c r="Z2304" s="9" t="b">
        <v>0</v>
      </c>
      <c r="AA2304" s="9" t="b">
        <v>1</v>
      </c>
      <c r="AB2304" s="9" t="b">
        <v>1</v>
      </c>
      <c r="AC2304" s="9" t="b">
        <v>0</v>
      </c>
      <c r="AD2304" s="9" t="b">
        <v>1</v>
      </c>
      <c r="AE2304" s="9" t="b">
        <v>1</v>
      </c>
      <c r="AF2304" s="9" t="b">
        <v>0</v>
      </c>
      <c r="AG2304" s="9" t="b">
        <v>0</v>
      </c>
    </row>
    <row r="2305" spans="1:33" x14ac:dyDescent="0.2">
      <c r="A2305" s="11">
        <v>1</v>
      </c>
      <c r="B2305" t="s">
        <v>169</v>
      </c>
      <c r="C2305" t="s">
        <v>4</v>
      </c>
      <c r="D2305">
        <v>0</v>
      </c>
      <c r="E2305">
        <v>7203053.0865350096</v>
      </c>
      <c r="F2305">
        <v>0</v>
      </c>
      <c r="G2305">
        <v>0</v>
      </c>
      <c r="H2305">
        <v>0</v>
      </c>
      <c r="I2305">
        <v>0</v>
      </c>
      <c r="J2305" s="10">
        <f>SUMIFS(Table1[time],Table1[repetition],Table1[[#This Row],[repetition]],Table1[config],Table1[[#This Row],[config]])</f>
        <v>135910327.99887201</v>
      </c>
      <c r="K2305" s="11">
        <v>90</v>
      </c>
      <c r="L2305" s="11">
        <v>18</v>
      </c>
      <c r="M2305" s="11" t="s">
        <v>150</v>
      </c>
      <c r="N2305" s="11" t="b">
        <v>0</v>
      </c>
      <c r="O2305" s="11" t="b">
        <v>1</v>
      </c>
      <c r="P2305" s="11" t="b">
        <v>1</v>
      </c>
      <c r="Q2305" s="11" t="b">
        <v>1</v>
      </c>
      <c r="R2305" s="11" t="b">
        <v>1</v>
      </c>
      <c r="S2305" s="11" t="b">
        <v>0</v>
      </c>
      <c r="T2305" s="11" t="b">
        <v>0</v>
      </c>
      <c r="U2305" s="11" t="b">
        <v>1</v>
      </c>
      <c r="V2305" s="11" t="b">
        <v>0</v>
      </c>
      <c r="W2305" s="11" t="b">
        <v>0</v>
      </c>
      <c r="X2305" s="11" t="b">
        <v>1</v>
      </c>
      <c r="Y2305" s="11" t="b">
        <v>0</v>
      </c>
      <c r="Z2305" s="11" t="b">
        <v>0</v>
      </c>
      <c r="AA2305" s="11" t="b">
        <v>1</v>
      </c>
      <c r="AB2305" s="11" t="b">
        <v>1</v>
      </c>
      <c r="AC2305" s="11" t="b">
        <v>0</v>
      </c>
      <c r="AD2305" s="11" t="b">
        <v>1</v>
      </c>
      <c r="AE2305" s="11" t="b">
        <v>1</v>
      </c>
      <c r="AF2305" s="11" t="b">
        <v>0</v>
      </c>
      <c r="AG2305" s="11" t="b">
        <v>0</v>
      </c>
    </row>
    <row r="2306" spans="1:33" x14ac:dyDescent="0.2">
      <c r="A2306" s="9">
        <v>2</v>
      </c>
      <c r="B2306" t="s">
        <v>169</v>
      </c>
      <c r="C2306" t="s">
        <v>4</v>
      </c>
      <c r="D2306">
        <v>0</v>
      </c>
      <c r="E2306">
        <v>7202289.3096143296</v>
      </c>
      <c r="F2306">
        <v>0</v>
      </c>
      <c r="G2306">
        <v>0</v>
      </c>
      <c r="H2306">
        <v>0</v>
      </c>
      <c r="I2306">
        <v>0</v>
      </c>
      <c r="J2306" s="8">
        <f>SUMIFS(Table1[time],Table1[repetition],Table1[[#This Row],[repetition]],Table1[config],Table1[[#This Row],[config]])</f>
        <v>122714018.90163624</v>
      </c>
      <c r="K2306" s="9">
        <v>100</v>
      </c>
      <c r="L2306" s="9">
        <v>2</v>
      </c>
      <c r="M2306" s="9" t="s">
        <v>150</v>
      </c>
      <c r="N2306" s="9" t="b">
        <v>1</v>
      </c>
      <c r="O2306" s="9" t="b">
        <v>0</v>
      </c>
      <c r="P2306" s="9" t="b">
        <v>0</v>
      </c>
      <c r="Q2306" s="9" t="b">
        <v>0</v>
      </c>
      <c r="R2306" s="9" t="b">
        <v>0</v>
      </c>
      <c r="S2306" s="9" t="b">
        <v>1</v>
      </c>
      <c r="T2306" s="9" t="b">
        <v>0</v>
      </c>
      <c r="U2306" s="9" t="b">
        <v>1</v>
      </c>
      <c r="V2306" s="9" t="b">
        <v>1</v>
      </c>
      <c r="W2306" s="9" t="b">
        <v>0</v>
      </c>
      <c r="X2306" s="9" t="b">
        <v>0</v>
      </c>
      <c r="Y2306" s="9" t="b">
        <v>0</v>
      </c>
      <c r="Z2306" s="9" t="b">
        <v>0</v>
      </c>
      <c r="AA2306" s="9" t="b">
        <v>1</v>
      </c>
      <c r="AB2306" s="9" t="b">
        <v>0</v>
      </c>
      <c r="AC2306" s="9" t="b">
        <v>0</v>
      </c>
      <c r="AD2306" s="9" t="b">
        <v>0</v>
      </c>
      <c r="AE2306" s="9" t="b">
        <v>0</v>
      </c>
      <c r="AF2306" s="9" t="b">
        <v>0</v>
      </c>
      <c r="AG2306" s="9" t="b">
        <v>1</v>
      </c>
    </row>
    <row r="2307" spans="1:33" x14ac:dyDescent="0.2">
      <c r="A2307" s="9">
        <v>3</v>
      </c>
      <c r="B2307" t="s">
        <v>169</v>
      </c>
      <c r="C2307" t="s">
        <v>4</v>
      </c>
      <c r="D2307">
        <v>0</v>
      </c>
      <c r="E2307">
        <v>7217042.1726510301</v>
      </c>
      <c r="F2307">
        <v>0</v>
      </c>
      <c r="G2307">
        <v>0</v>
      </c>
      <c r="H2307">
        <v>0</v>
      </c>
      <c r="I2307">
        <v>0</v>
      </c>
      <c r="J2307" s="8">
        <f>SUMIFS(Table1[time],Table1[repetition],Table1[[#This Row],[repetition]],Table1[config],Table1[[#This Row],[config]])</f>
        <v>163733328.0856269</v>
      </c>
      <c r="K2307" s="9">
        <v>1</v>
      </c>
      <c r="L2307" s="9">
        <v>2</v>
      </c>
      <c r="M2307" s="9" t="s">
        <v>151</v>
      </c>
      <c r="N2307" s="9" t="b">
        <v>0</v>
      </c>
      <c r="O2307" s="9" t="b">
        <v>0</v>
      </c>
      <c r="P2307" s="9" t="b">
        <v>1</v>
      </c>
      <c r="Q2307" s="9" t="b">
        <v>1</v>
      </c>
      <c r="R2307" s="9" t="b">
        <v>1</v>
      </c>
      <c r="S2307" s="9" t="b">
        <v>0</v>
      </c>
      <c r="T2307" s="9" t="b">
        <v>0</v>
      </c>
      <c r="U2307" s="9" t="b">
        <v>0</v>
      </c>
      <c r="V2307" s="9" t="b">
        <v>0</v>
      </c>
      <c r="W2307" s="9" t="b">
        <v>0</v>
      </c>
      <c r="X2307" s="9" t="b">
        <v>0</v>
      </c>
      <c r="Y2307" s="9" t="b">
        <v>0</v>
      </c>
      <c r="Z2307" s="9" t="b">
        <v>1</v>
      </c>
      <c r="AA2307" s="9" t="b">
        <v>0</v>
      </c>
      <c r="AB2307" s="9" t="b">
        <v>0</v>
      </c>
      <c r="AC2307" s="9" t="b">
        <v>0</v>
      </c>
      <c r="AD2307" s="9" t="b">
        <v>0</v>
      </c>
      <c r="AE2307" s="9" t="b">
        <v>1</v>
      </c>
      <c r="AF2307" s="9" t="b">
        <v>1</v>
      </c>
      <c r="AG2307" s="9" t="b">
        <v>1</v>
      </c>
    </row>
    <row r="2308" spans="1:33" x14ac:dyDescent="0.2">
      <c r="A2308" s="9">
        <v>1</v>
      </c>
      <c r="B2308" t="s">
        <v>170</v>
      </c>
      <c r="C2308" t="s">
        <v>4</v>
      </c>
      <c r="D2308">
        <v>0</v>
      </c>
      <c r="E2308">
        <v>4159769.0449359901</v>
      </c>
      <c r="F2308">
        <v>0</v>
      </c>
      <c r="G2308">
        <v>0</v>
      </c>
      <c r="H2308">
        <v>0</v>
      </c>
      <c r="I2308">
        <v>0</v>
      </c>
      <c r="J2308" s="8">
        <f>SUMIFS(Table1[time],Table1[repetition],Table1[[#This Row],[repetition]],Table1[config],Table1[[#This Row],[config]])</f>
        <v>135910327.99887201</v>
      </c>
      <c r="K2308" s="9">
        <v>100</v>
      </c>
      <c r="L2308" s="9">
        <v>3</v>
      </c>
      <c r="M2308" s="9" t="s">
        <v>151</v>
      </c>
      <c r="N2308" s="9" t="b">
        <v>1</v>
      </c>
      <c r="O2308" s="9" t="b">
        <v>0</v>
      </c>
      <c r="P2308" s="9" t="b">
        <v>0</v>
      </c>
      <c r="Q2308" s="9" t="b">
        <v>1</v>
      </c>
      <c r="R2308" s="9" t="b">
        <v>0</v>
      </c>
      <c r="S2308" s="9" t="b">
        <v>1</v>
      </c>
      <c r="T2308" s="9" t="b">
        <v>0</v>
      </c>
      <c r="U2308" s="9" t="b">
        <v>1</v>
      </c>
      <c r="V2308" s="9" t="b">
        <v>1</v>
      </c>
      <c r="W2308" s="9" t="b">
        <v>0</v>
      </c>
      <c r="X2308" s="9" t="b">
        <v>1</v>
      </c>
      <c r="Y2308" s="9" t="b">
        <v>0</v>
      </c>
      <c r="Z2308" s="9" t="b">
        <v>1</v>
      </c>
      <c r="AA2308" s="9" t="b">
        <v>1</v>
      </c>
      <c r="AB2308" s="9" t="b">
        <v>0</v>
      </c>
      <c r="AC2308" s="9" t="b">
        <v>1</v>
      </c>
      <c r="AD2308" s="9" t="b">
        <v>1</v>
      </c>
      <c r="AE2308" s="9" t="b">
        <v>1</v>
      </c>
      <c r="AF2308" s="9" t="b">
        <v>1</v>
      </c>
      <c r="AG2308" s="9" t="b">
        <v>1</v>
      </c>
    </row>
    <row r="2309" spans="1:33" x14ac:dyDescent="0.2">
      <c r="A2309" s="9">
        <v>2</v>
      </c>
      <c r="B2309" t="s">
        <v>170</v>
      </c>
      <c r="C2309" t="s">
        <v>4</v>
      </c>
      <c r="D2309">
        <v>0</v>
      </c>
      <c r="E2309">
        <v>1984110.9652309599</v>
      </c>
      <c r="F2309">
        <v>0</v>
      </c>
      <c r="G2309">
        <v>0</v>
      </c>
      <c r="H2309">
        <v>0</v>
      </c>
      <c r="I2309">
        <v>0</v>
      </c>
      <c r="J2309" s="8">
        <f>SUMIFS(Table1[time],Table1[repetition],Table1[[#This Row],[repetition]],Table1[config],Table1[[#This Row],[config]])</f>
        <v>122714018.90163624</v>
      </c>
      <c r="K2309" s="9">
        <v>90</v>
      </c>
      <c r="L2309" s="9">
        <v>6</v>
      </c>
      <c r="M2309" s="9" t="s">
        <v>149</v>
      </c>
      <c r="N2309" s="9" t="b">
        <v>0</v>
      </c>
      <c r="O2309" s="9" t="b">
        <v>0</v>
      </c>
      <c r="P2309" s="9" t="b">
        <v>0</v>
      </c>
      <c r="Q2309" s="9" t="b">
        <v>0</v>
      </c>
      <c r="R2309" s="9" t="b">
        <v>1</v>
      </c>
      <c r="S2309" s="9" t="b">
        <v>0</v>
      </c>
      <c r="T2309" s="9" t="b">
        <v>1</v>
      </c>
      <c r="U2309" s="9" t="b">
        <v>1</v>
      </c>
      <c r="V2309" s="9" t="b">
        <v>0</v>
      </c>
      <c r="W2309" s="9" t="b">
        <v>0</v>
      </c>
      <c r="X2309" s="9" t="b">
        <v>0</v>
      </c>
      <c r="Y2309" s="9" t="b">
        <v>0</v>
      </c>
      <c r="Z2309" s="9" t="b">
        <v>1</v>
      </c>
      <c r="AA2309" s="9" t="b">
        <v>0</v>
      </c>
      <c r="AB2309" s="9" t="b">
        <v>0</v>
      </c>
      <c r="AC2309" s="9" t="b">
        <v>0</v>
      </c>
      <c r="AD2309" s="9" t="b">
        <v>1</v>
      </c>
      <c r="AE2309" s="9" t="b">
        <v>0</v>
      </c>
      <c r="AF2309" s="9" t="b">
        <v>1</v>
      </c>
      <c r="AG2309" s="9" t="b">
        <v>1</v>
      </c>
    </row>
    <row r="2310" spans="1:33" x14ac:dyDescent="0.2">
      <c r="A2310" s="9">
        <v>3</v>
      </c>
      <c r="B2310" t="s">
        <v>170</v>
      </c>
      <c r="C2310" t="s">
        <v>4</v>
      </c>
      <c r="D2310">
        <v>0</v>
      </c>
      <c r="E2310">
        <v>2776253.3074079901</v>
      </c>
      <c r="F2310">
        <v>0</v>
      </c>
      <c r="G2310">
        <v>0</v>
      </c>
      <c r="H2310">
        <v>0</v>
      </c>
      <c r="I2310">
        <v>0</v>
      </c>
      <c r="J2310" s="8">
        <f>SUMIFS(Table1[time],Table1[repetition],Table1[[#This Row],[repetition]],Table1[config],Table1[[#This Row],[config]])</f>
        <v>163733328.0856269</v>
      </c>
      <c r="K2310" s="9">
        <v>90</v>
      </c>
      <c r="L2310" s="9">
        <v>4</v>
      </c>
      <c r="M2310" s="9" t="s">
        <v>150</v>
      </c>
      <c r="N2310" s="9" t="b">
        <v>0</v>
      </c>
      <c r="O2310" s="9" t="b">
        <v>0</v>
      </c>
      <c r="P2310" s="9" t="b">
        <v>0</v>
      </c>
      <c r="Q2310" s="9" t="b">
        <v>0</v>
      </c>
      <c r="R2310" s="9" t="b">
        <v>0</v>
      </c>
      <c r="S2310" s="9" t="b">
        <v>0</v>
      </c>
      <c r="T2310" s="9" t="b">
        <v>1</v>
      </c>
      <c r="U2310" s="9" t="b">
        <v>1</v>
      </c>
      <c r="V2310" s="9" t="b">
        <v>0</v>
      </c>
      <c r="W2310" s="9" t="b">
        <v>1</v>
      </c>
      <c r="X2310" s="9" t="b">
        <v>1</v>
      </c>
      <c r="Y2310" s="9" t="b">
        <v>0</v>
      </c>
      <c r="Z2310" s="9" t="b">
        <v>1</v>
      </c>
      <c r="AA2310" s="9" t="b">
        <v>1</v>
      </c>
      <c r="AB2310" s="9" t="b">
        <v>0</v>
      </c>
      <c r="AC2310" s="9" t="b">
        <v>1</v>
      </c>
      <c r="AD2310" s="9" t="b">
        <v>0</v>
      </c>
      <c r="AE2310" s="9" t="b">
        <v>1</v>
      </c>
      <c r="AF2310" s="9" t="b">
        <v>1</v>
      </c>
      <c r="AG2310" s="9" t="b">
        <v>0</v>
      </c>
    </row>
    <row r="2311" spans="1:33" x14ac:dyDescent="0.2">
      <c r="A2311" s="9">
        <v>1</v>
      </c>
      <c r="B2311" t="s">
        <v>172</v>
      </c>
      <c r="C2311" t="s">
        <v>4</v>
      </c>
      <c r="D2311">
        <v>0</v>
      </c>
      <c r="E2311">
        <v>1520613.4506349899</v>
      </c>
      <c r="F2311">
        <v>0</v>
      </c>
      <c r="G2311">
        <v>0</v>
      </c>
      <c r="H2311">
        <v>0</v>
      </c>
      <c r="I2311">
        <v>0</v>
      </c>
      <c r="J2311" s="8">
        <f>SUMIFS(Table1[time],Table1[repetition],Table1[[#This Row],[repetition]],Table1[config],Table1[[#This Row],[config]])</f>
        <v>135910327.99887201</v>
      </c>
      <c r="K2311" s="9">
        <v>100</v>
      </c>
      <c r="L2311" s="9">
        <v>5</v>
      </c>
      <c r="M2311" s="9" t="s">
        <v>150</v>
      </c>
      <c r="N2311" s="9" t="b">
        <v>0</v>
      </c>
      <c r="O2311" s="9" t="b">
        <v>0</v>
      </c>
      <c r="P2311" s="9" t="b">
        <v>1</v>
      </c>
      <c r="Q2311" s="9" t="b">
        <v>0</v>
      </c>
      <c r="R2311" s="9" t="b">
        <v>0</v>
      </c>
      <c r="S2311" s="9" t="b">
        <v>1</v>
      </c>
      <c r="T2311" s="9" t="b">
        <v>0</v>
      </c>
      <c r="U2311" s="9" t="b">
        <v>1</v>
      </c>
      <c r="V2311" s="9" t="b">
        <v>0</v>
      </c>
      <c r="W2311" s="9" t="b">
        <v>0</v>
      </c>
      <c r="X2311" s="9" t="b">
        <v>1</v>
      </c>
      <c r="Y2311" s="9" t="b">
        <v>1</v>
      </c>
      <c r="Z2311" s="9" t="b">
        <v>0</v>
      </c>
      <c r="AA2311" s="9" t="b">
        <v>1</v>
      </c>
      <c r="AB2311" s="9" t="b">
        <v>0</v>
      </c>
      <c r="AC2311" s="9" t="b">
        <v>0</v>
      </c>
      <c r="AD2311" s="9" t="b">
        <v>1</v>
      </c>
      <c r="AE2311" s="9" t="b">
        <v>1</v>
      </c>
      <c r="AF2311" s="9" t="b">
        <v>0</v>
      </c>
      <c r="AG2311" s="9" t="b">
        <v>1</v>
      </c>
    </row>
    <row r="2312" spans="1:33" x14ac:dyDescent="0.2">
      <c r="A2312" s="11">
        <v>2</v>
      </c>
      <c r="B2312" t="s">
        <v>172</v>
      </c>
      <c r="C2312" t="s">
        <v>4</v>
      </c>
      <c r="D2312">
        <v>0</v>
      </c>
      <c r="E2312">
        <v>2563916.62639705</v>
      </c>
      <c r="F2312">
        <v>0</v>
      </c>
      <c r="G2312">
        <v>0</v>
      </c>
      <c r="H2312">
        <v>0</v>
      </c>
      <c r="I2312">
        <v>0</v>
      </c>
      <c r="J2312" s="10">
        <f>SUMIFS(Table1[time],Table1[repetition],Table1[[#This Row],[repetition]],Table1[config],Table1[[#This Row],[config]])</f>
        <v>122714018.90163624</v>
      </c>
      <c r="K2312" s="11">
        <v>90</v>
      </c>
      <c r="L2312" s="11">
        <v>18</v>
      </c>
      <c r="M2312" s="11" t="s">
        <v>150</v>
      </c>
      <c r="N2312" s="11" t="b">
        <v>0</v>
      </c>
      <c r="O2312" s="11" t="b">
        <v>1</v>
      </c>
      <c r="P2312" s="11" t="b">
        <v>1</v>
      </c>
      <c r="Q2312" s="11" t="b">
        <v>1</v>
      </c>
      <c r="R2312" s="11" t="b">
        <v>1</v>
      </c>
      <c r="S2312" s="11" t="b">
        <v>0</v>
      </c>
      <c r="T2312" s="11" t="b">
        <v>0</v>
      </c>
      <c r="U2312" s="11" t="b">
        <v>1</v>
      </c>
      <c r="V2312" s="11" t="b">
        <v>0</v>
      </c>
      <c r="W2312" s="11" t="b">
        <v>0</v>
      </c>
      <c r="X2312" s="11" t="b">
        <v>1</v>
      </c>
      <c r="Y2312" s="11" t="b">
        <v>0</v>
      </c>
      <c r="Z2312" s="11" t="b">
        <v>0</v>
      </c>
      <c r="AA2312" s="11" t="b">
        <v>1</v>
      </c>
      <c r="AB2312" s="11" t="b">
        <v>1</v>
      </c>
      <c r="AC2312" s="11" t="b">
        <v>0</v>
      </c>
      <c r="AD2312" s="11" t="b">
        <v>1</v>
      </c>
      <c r="AE2312" s="11" t="b">
        <v>1</v>
      </c>
      <c r="AF2312" s="11" t="b">
        <v>0</v>
      </c>
      <c r="AG2312" s="11" t="b">
        <v>0</v>
      </c>
    </row>
    <row r="2313" spans="1:33" x14ac:dyDescent="0.2">
      <c r="A2313" s="9">
        <v>3</v>
      </c>
      <c r="B2313" t="s">
        <v>172</v>
      </c>
      <c r="C2313" t="s">
        <v>4</v>
      </c>
      <c r="D2313">
        <v>0</v>
      </c>
      <c r="E2313">
        <v>7205459.1211080002</v>
      </c>
      <c r="F2313">
        <v>0</v>
      </c>
      <c r="G2313">
        <v>0</v>
      </c>
      <c r="H2313">
        <v>0</v>
      </c>
      <c r="I2313">
        <v>0</v>
      </c>
      <c r="J2313" s="8">
        <f>SUMIFS(Table1[time],Table1[repetition],Table1[[#This Row],[repetition]],Table1[config],Table1[[#This Row],[config]])</f>
        <v>163733328.0856269</v>
      </c>
      <c r="K2313" s="9">
        <v>90</v>
      </c>
      <c r="L2313" s="9">
        <v>18</v>
      </c>
      <c r="M2313" s="9" t="s">
        <v>150</v>
      </c>
      <c r="N2313" s="9" t="b">
        <v>0</v>
      </c>
      <c r="O2313" s="9" t="b">
        <v>1</v>
      </c>
      <c r="P2313" s="9" t="b">
        <v>1</v>
      </c>
      <c r="Q2313" s="9" t="b">
        <v>1</v>
      </c>
      <c r="R2313" s="9" t="b">
        <v>1</v>
      </c>
      <c r="S2313" s="9" t="b">
        <v>0</v>
      </c>
      <c r="T2313" s="9" t="b">
        <v>0</v>
      </c>
      <c r="U2313" s="9" t="b">
        <v>1</v>
      </c>
      <c r="V2313" s="9" t="b">
        <v>0</v>
      </c>
      <c r="W2313" s="9" t="b">
        <v>0</v>
      </c>
      <c r="X2313" s="9" t="b">
        <v>1</v>
      </c>
      <c r="Y2313" s="9" t="b">
        <v>0</v>
      </c>
      <c r="Z2313" s="9" t="b">
        <v>0</v>
      </c>
      <c r="AA2313" s="9" t="b">
        <v>1</v>
      </c>
      <c r="AB2313" s="9" t="b">
        <v>1</v>
      </c>
      <c r="AC2313" s="9" t="b">
        <v>0</v>
      </c>
      <c r="AD2313" s="9" t="b">
        <v>1</v>
      </c>
      <c r="AE2313" s="9" t="b">
        <v>1</v>
      </c>
      <c r="AF2313" s="9" t="b">
        <v>0</v>
      </c>
      <c r="AG2313" s="9" t="b">
        <v>0</v>
      </c>
    </row>
    <row r="2314" spans="1:33" x14ac:dyDescent="0.2">
      <c r="A2314" s="9">
        <v>1</v>
      </c>
      <c r="B2314" t="s">
        <v>173</v>
      </c>
      <c r="C2314" t="s">
        <v>4</v>
      </c>
      <c r="D2314">
        <v>0</v>
      </c>
      <c r="E2314">
        <v>7218619.4450870296</v>
      </c>
      <c r="F2314">
        <v>0</v>
      </c>
      <c r="G2314">
        <v>0</v>
      </c>
      <c r="H2314">
        <v>0</v>
      </c>
      <c r="I2314">
        <v>0</v>
      </c>
      <c r="J2314" s="8">
        <f>SUMIFS(Table1[time],Table1[repetition],Table1[[#This Row],[repetition]],Table1[config],Table1[[#This Row],[config]])</f>
        <v>135910327.99887201</v>
      </c>
      <c r="K2314" s="9">
        <v>100</v>
      </c>
      <c r="L2314" s="9">
        <v>18</v>
      </c>
      <c r="M2314" s="9" t="s">
        <v>151</v>
      </c>
      <c r="N2314" s="9" t="b">
        <v>1</v>
      </c>
      <c r="O2314" s="9" t="b">
        <v>1</v>
      </c>
      <c r="P2314" s="9" t="b">
        <v>1</v>
      </c>
      <c r="Q2314" s="9" t="b">
        <v>1</v>
      </c>
      <c r="R2314" s="9" t="b">
        <v>1</v>
      </c>
      <c r="S2314" s="9" t="b">
        <v>1</v>
      </c>
      <c r="T2314" s="9" t="b">
        <v>0</v>
      </c>
      <c r="U2314" s="9" t="b">
        <v>0</v>
      </c>
      <c r="V2314" s="9" t="b">
        <v>1</v>
      </c>
      <c r="W2314" s="9" t="b">
        <v>1</v>
      </c>
      <c r="X2314" s="9" t="b">
        <v>0</v>
      </c>
      <c r="Y2314" s="9" t="b">
        <v>0</v>
      </c>
      <c r="Z2314" s="9" t="b">
        <v>0</v>
      </c>
      <c r="AA2314" s="9" t="b">
        <v>0</v>
      </c>
      <c r="AB2314" s="9" t="b">
        <v>0</v>
      </c>
      <c r="AC2314" s="9" t="b">
        <v>1</v>
      </c>
      <c r="AD2314" s="9" t="b">
        <v>1</v>
      </c>
      <c r="AE2314" s="9" t="b">
        <v>1</v>
      </c>
      <c r="AF2314" s="9" t="b">
        <v>1</v>
      </c>
      <c r="AG2314" s="9" t="b">
        <v>0</v>
      </c>
    </row>
    <row r="2315" spans="1:33" x14ac:dyDescent="0.2">
      <c r="A2315" s="9">
        <v>2</v>
      </c>
      <c r="B2315" t="s">
        <v>173</v>
      </c>
      <c r="C2315" t="s">
        <v>4</v>
      </c>
      <c r="D2315">
        <v>0</v>
      </c>
      <c r="E2315">
        <v>7212590.2306428105</v>
      </c>
      <c r="F2315">
        <v>0</v>
      </c>
      <c r="G2315">
        <v>0</v>
      </c>
      <c r="H2315">
        <v>0</v>
      </c>
      <c r="I2315">
        <v>0</v>
      </c>
      <c r="J2315" s="8">
        <f>SUMIFS(Table1[time],Table1[repetition],Table1[[#This Row],[repetition]],Table1[config],Table1[[#This Row],[config]])</f>
        <v>122714018.90163624</v>
      </c>
      <c r="K2315" s="9">
        <v>100</v>
      </c>
      <c r="L2315" s="9">
        <v>2</v>
      </c>
      <c r="M2315" s="9" t="s">
        <v>150</v>
      </c>
      <c r="N2315" s="9" t="b">
        <v>1</v>
      </c>
      <c r="O2315" s="9" t="b">
        <v>0</v>
      </c>
      <c r="P2315" s="9" t="b">
        <v>0</v>
      </c>
      <c r="Q2315" s="9" t="b">
        <v>0</v>
      </c>
      <c r="R2315" s="9" t="b">
        <v>0</v>
      </c>
      <c r="S2315" s="9" t="b">
        <v>1</v>
      </c>
      <c r="T2315" s="9" t="b">
        <v>0</v>
      </c>
      <c r="U2315" s="9" t="b">
        <v>1</v>
      </c>
      <c r="V2315" s="9" t="b">
        <v>1</v>
      </c>
      <c r="W2315" s="9" t="b">
        <v>0</v>
      </c>
      <c r="X2315" s="9" t="b">
        <v>0</v>
      </c>
      <c r="Y2315" s="9" t="b">
        <v>0</v>
      </c>
      <c r="Z2315" s="9" t="b">
        <v>0</v>
      </c>
      <c r="AA2315" s="9" t="b">
        <v>1</v>
      </c>
      <c r="AB2315" s="9" t="b">
        <v>0</v>
      </c>
      <c r="AC2315" s="9" t="b">
        <v>0</v>
      </c>
      <c r="AD2315" s="9" t="b">
        <v>0</v>
      </c>
      <c r="AE2315" s="9" t="b">
        <v>0</v>
      </c>
      <c r="AF2315" s="9" t="b">
        <v>0</v>
      </c>
      <c r="AG2315" s="9" t="b">
        <v>1</v>
      </c>
    </row>
    <row r="2316" spans="1:33" x14ac:dyDescent="0.2">
      <c r="A2316" s="11">
        <v>3</v>
      </c>
      <c r="B2316" t="s">
        <v>173</v>
      </c>
      <c r="C2316" t="s">
        <v>4</v>
      </c>
      <c r="D2316">
        <v>0</v>
      </c>
      <c r="E2316">
        <v>7225561.8669159897</v>
      </c>
      <c r="F2316">
        <v>0</v>
      </c>
      <c r="G2316">
        <v>0</v>
      </c>
      <c r="H2316">
        <v>0</v>
      </c>
      <c r="I2316">
        <v>0</v>
      </c>
      <c r="J2316" s="10">
        <f>SUMIFS(Table1[time],Table1[repetition],Table1[[#This Row],[repetition]],Table1[config],Table1[[#This Row],[config]])</f>
        <v>163733328.0856269</v>
      </c>
      <c r="K2316" s="11">
        <v>100</v>
      </c>
      <c r="L2316" s="11">
        <v>3</v>
      </c>
      <c r="M2316" s="11" t="s">
        <v>151</v>
      </c>
      <c r="N2316" s="11" t="b">
        <v>1</v>
      </c>
      <c r="O2316" s="11" t="b">
        <v>0</v>
      </c>
      <c r="P2316" s="11" t="b">
        <v>0</v>
      </c>
      <c r="Q2316" s="11" t="b">
        <v>1</v>
      </c>
      <c r="R2316" s="11" t="b">
        <v>0</v>
      </c>
      <c r="S2316" s="11" t="b">
        <v>1</v>
      </c>
      <c r="T2316" s="11" t="b">
        <v>0</v>
      </c>
      <c r="U2316" s="11" t="b">
        <v>1</v>
      </c>
      <c r="V2316" s="11" t="b">
        <v>1</v>
      </c>
      <c r="W2316" s="11" t="b">
        <v>0</v>
      </c>
      <c r="X2316" s="11" t="b">
        <v>1</v>
      </c>
      <c r="Y2316" s="11" t="b">
        <v>0</v>
      </c>
      <c r="Z2316" s="11" t="b">
        <v>1</v>
      </c>
      <c r="AA2316" s="11" t="b">
        <v>1</v>
      </c>
      <c r="AB2316" s="11" t="b">
        <v>0</v>
      </c>
      <c r="AC2316" s="11" t="b">
        <v>1</v>
      </c>
      <c r="AD2316" s="11" t="b">
        <v>1</v>
      </c>
      <c r="AE2316" s="11" t="b">
        <v>1</v>
      </c>
      <c r="AF2316" s="11" t="b">
        <v>1</v>
      </c>
      <c r="AG2316" s="11" t="b">
        <v>1</v>
      </c>
    </row>
    <row r="2317" spans="1:33" x14ac:dyDescent="0.2">
      <c r="A2317" s="11">
        <v>1</v>
      </c>
      <c r="B2317" t="s">
        <v>174</v>
      </c>
      <c r="C2317" t="s">
        <v>4</v>
      </c>
      <c r="D2317">
        <v>0</v>
      </c>
      <c r="E2317">
        <v>2114170.7803090098</v>
      </c>
      <c r="F2317">
        <v>0</v>
      </c>
      <c r="G2317">
        <v>0</v>
      </c>
      <c r="H2317">
        <v>0</v>
      </c>
      <c r="I2317">
        <v>0</v>
      </c>
      <c r="J2317" s="10">
        <f>SUMIFS(Table1[time],Table1[repetition],Table1[[#This Row],[repetition]],Table1[config],Table1[[#This Row],[config]])</f>
        <v>135910327.99887201</v>
      </c>
      <c r="K2317" s="11">
        <v>110</v>
      </c>
      <c r="L2317" s="11">
        <v>2</v>
      </c>
      <c r="M2317" s="11" t="s">
        <v>150</v>
      </c>
      <c r="N2317" s="11" t="b">
        <v>1</v>
      </c>
      <c r="O2317" s="11" t="b">
        <v>0</v>
      </c>
      <c r="P2317" s="11" t="b">
        <v>0</v>
      </c>
      <c r="Q2317" s="11" t="b">
        <v>0</v>
      </c>
      <c r="R2317" s="11" t="b">
        <v>0</v>
      </c>
      <c r="S2317" s="11" t="b">
        <v>1</v>
      </c>
      <c r="T2317" s="11" t="b">
        <v>0</v>
      </c>
      <c r="U2317" s="11" t="b">
        <v>1</v>
      </c>
      <c r="V2317" s="11" t="b">
        <v>1</v>
      </c>
      <c r="W2317" s="11" t="b">
        <v>0</v>
      </c>
      <c r="X2317" s="11" t="b">
        <v>0</v>
      </c>
      <c r="Y2317" s="11" t="b">
        <v>0</v>
      </c>
      <c r="Z2317" s="11" t="b">
        <v>0</v>
      </c>
      <c r="AA2317" s="11" t="b">
        <v>1</v>
      </c>
      <c r="AB2317" s="11" t="b">
        <v>0</v>
      </c>
      <c r="AC2317" s="11" t="b">
        <v>0</v>
      </c>
      <c r="AD2317" s="11" t="b">
        <v>0</v>
      </c>
      <c r="AE2317" s="11" t="b">
        <v>0</v>
      </c>
      <c r="AF2317" s="11" t="b">
        <v>0</v>
      </c>
      <c r="AG2317" s="11" t="b">
        <v>1</v>
      </c>
    </row>
    <row r="2318" spans="1:33" x14ac:dyDescent="0.2">
      <c r="A2318" s="11">
        <v>2</v>
      </c>
      <c r="B2318" t="s">
        <v>174</v>
      </c>
      <c r="C2318" t="s">
        <v>4</v>
      </c>
      <c r="D2318">
        <v>0</v>
      </c>
      <c r="E2318">
        <v>1079991.2391160601</v>
      </c>
      <c r="F2318">
        <v>0</v>
      </c>
      <c r="G2318">
        <v>0</v>
      </c>
      <c r="H2318">
        <v>0</v>
      </c>
      <c r="I2318">
        <v>0</v>
      </c>
      <c r="J2318" s="10">
        <f>SUMIFS(Table1[time],Table1[repetition],Table1[[#This Row],[repetition]],Table1[config],Table1[[#This Row],[config]])</f>
        <v>122714018.90163624</v>
      </c>
      <c r="K2318" s="11">
        <v>90</v>
      </c>
      <c r="L2318" s="11">
        <v>6</v>
      </c>
      <c r="M2318" s="11" t="s">
        <v>149</v>
      </c>
      <c r="N2318" s="11" t="b">
        <v>0</v>
      </c>
      <c r="O2318" s="11" t="b">
        <v>0</v>
      </c>
      <c r="P2318" s="11" t="b">
        <v>0</v>
      </c>
      <c r="Q2318" s="11" t="b">
        <v>0</v>
      </c>
      <c r="R2318" s="11" t="b">
        <v>1</v>
      </c>
      <c r="S2318" s="11" t="b">
        <v>0</v>
      </c>
      <c r="T2318" s="11" t="b">
        <v>1</v>
      </c>
      <c r="U2318" s="11" t="b">
        <v>1</v>
      </c>
      <c r="V2318" s="11" t="b">
        <v>0</v>
      </c>
      <c r="W2318" s="11" t="b">
        <v>0</v>
      </c>
      <c r="X2318" s="11" t="b">
        <v>0</v>
      </c>
      <c r="Y2318" s="11" t="b">
        <v>0</v>
      </c>
      <c r="Z2318" s="11" t="b">
        <v>1</v>
      </c>
      <c r="AA2318" s="11" t="b">
        <v>0</v>
      </c>
      <c r="AB2318" s="11" t="b">
        <v>0</v>
      </c>
      <c r="AC2318" s="11" t="b">
        <v>0</v>
      </c>
      <c r="AD2318" s="11" t="b">
        <v>1</v>
      </c>
      <c r="AE2318" s="11" t="b">
        <v>0</v>
      </c>
      <c r="AF2318" s="11" t="b">
        <v>1</v>
      </c>
      <c r="AG2318" s="11" t="b">
        <v>1</v>
      </c>
    </row>
    <row r="2319" spans="1:33" x14ac:dyDescent="0.2">
      <c r="A2319" s="9">
        <v>3</v>
      </c>
      <c r="B2319" t="s">
        <v>174</v>
      </c>
      <c r="C2319" t="s">
        <v>4</v>
      </c>
      <c r="D2319">
        <v>0</v>
      </c>
      <c r="E2319">
        <v>5150883.4098279905</v>
      </c>
      <c r="F2319">
        <v>0</v>
      </c>
      <c r="G2319">
        <v>0</v>
      </c>
      <c r="H2319">
        <v>0</v>
      </c>
      <c r="I2319">
        <v>0</v>
      </c>
      <c r="J2319" s="8">
        <f>SUMIFS(Table1[time],Table1[repetition],Table1[[#This Row],[repetition]],Table1[config],Table1[[#This Row],[config]])</f>
        <v>163733328.0856269</v>
      </c>
      <c r="K2319" s="9">
        <v>90</v>
      </c>
      <c r="L2319" s="9">
        <v>18</v>
      </c>
      <c r="M2319" s="9" t="s">
        <v>150</v>
      </c>
      <c r="N2319" s="9" t="b">
        <v>0</v>
      </c>
      <c r="O2319" s="9" t="b">
        <v>1</v>
      </c>
      <c r="P2319" s="9" t="b">
        <v>1</v>
      </c>
      <c r="Q2319" s="9" t="b">
        <v>1</v>
      </c>
      <c r="R2319" s="9" t="b">
        <v>1</v>
      </c>
      <c r="S2319" s="9" t="b">
        <v>0</v>
      </c>
      <c r="T2319" s="9" t="b">
        <v>0</v>
      </c>
      <c r="U2319" s="9" t="b">
        <v>1</v>
      </c>
      <c r="V2319" s="9" t="b">
        <v>0</v>
      </c>
      <c r="W2319" s="9" t="b">
        <v>0</v>
      </c>
      <c r="X2319" s="9" t="b">
        <v>1</v>
      </c>
      <c r="Y2319" s="9" t="b">
        <v>0</v>
      </c>
      <c r="Z2319" s="9" t="b">
        <v>0</v>
      </c>
      <c r="AA2319" s="9" t="b">
        <v>1</v>
      </c>
      <c r="AB2319" s="9" t="b">
        <v>1</v>
      </c>
      <c r="AC2319" s="9" t="b">
        <v>0</v>
      </c>
      <c r="AD2319" s="9" t="b">
        <v>1</v>
      </c>
      <c r="AE2319" s="9" t="b">
        <v>1</v>
      </c>
      <c r="AF2319" s="9" t="b">
        <v>0</v>
      </c>
      <c r="AG2319" s="9" t="b">
        <v>0</v>
      </c>
    </row>
    <row r="2320" spans="1:33" x14ac:dyDescent="0.2">
      <c r="A2320" s="9">
        <v>1</v>
      </c>
      <c r="B2320" t="s">
        <v>175</v>
      </c>
      <c r="C2320" t="s">
        <v>4</v>
      </c>
      <c r="D2320">
        <v>0</v>
      </c>
      <c r="E2320">
        <v>2654733.9729149798</v>
      </c>
      <c r="F2320">
        <v>0</v>
      </c>
      <c r="G2320">
        <v>0</v>
      </c>
      <c r="H2320">
        <v>0</v>
      </c>
      <c r="I2320">
        <v>0</v>
      </c>
      <c r="J2320" s="8">
        <f>SUMIFS(Table1[time],Table1[repetition],Table1[[#This Row],[repetition]],Table1[config],Table1[[#This Row],[config]])</f>
        <v>135910327.99887201</v>
      </c>
      <c r="K2320" s="9">
        <v>110</v>
      </c>
      <c r="L2320" s="9">
        <v>5</v>
      </c>
      <c r="M2320" s="9" t="s">
        <v>150</v>
      </c>
      <c r="N2320" s="9" t="b">
        <v>0</v>
      </c>
      <c r="O2320" s="9" t="b">
        <v>1</v>
      </c>
      <c r="P2320" s="9" t="b">
        <v>1</v>
      </c>
      <c r="Q2320" s="9" t="b">
        <v>0</v>
      </c>
      <c r="R2320" s="9" t="b">
        <v>1</v>
      </c>
      <c r="S2320" s="9" t="b">
        <v>0</v>
      </c>
      <c r="T2320" s="9" t="b">
        <v>0</v>
      </c>
      <c r="U2320" s="9" t="b">
        <v>0</v>
      </c>
      <c r="V2320" s="9" t="b">
        <v>0</v>
      </c>
      <c r="W2320" s="9" t="b">
        <v>1</v>
      </c>
      <c r="X2320" s="9" t="b">
        <v>1</v>
      </c>
      <c r="Y2320" s="9" t="b">
        <v>0</v>
      </c>
      <c r="Z2320" s="9" t="b">
        <v>0</v>
      </c>
      <c r="AA2320" s="9" t="b">
        <v>0</v>
      </c>
      <c r="AB2320" s="9" t="b">
        <v>0</v>
      </c>
      <c r="AC2320" s="9" t="b">
        <v>0</v>
      </c>
      <c r="AD2320" s="9" t="b">
        <v>0</v>
      </c>
      <c r="AE2320" s="9" t="b">
        <v>0</v>
      </c>
      <c r="AF2320" s="9" t="b">
        <v>0</v>
      </c>
      <c r="AG2320" s="9" t="b">
        <v>0</v>
      </c>
    </row>
    <row r="2321" spans="1:33" x14ac:dyDescent="0.2">
      <c r="A2321" s="11">
        <v>2</v>
      </c>
      <c r="B2321" t="s">
        <v>175</v>
      </c>
      <c r="C2321" t="s">
        <v>4</v>
      </c>
      <c r="D2321">
        <v>0</v>
      </c>
      <c r="E2321">
        <v>2402232.6742759901</v>
      </c>
      <c r="F2321">
        <v>0</v>
      </c>
      <c r="G2321">
        <v>0</v>
      </c>
      <c r="H2321">
        <v>0</v>
      </c>
      <c r="I2321">
        <v>0</v>
      </c>
      <c r="J2321" s="10">
        <f>SUMIFS(Table1[time],Table1[repetition],Table1[[#This Row],[repetition]],Table1[config],Table1[[#This Row],[config]])</f>
        <v>122714018.90163624</v>
      </c>
      <c r="K2321" s="11">
        <v>90</v>
      </c>
      <c r="L2321" s="11">
        <v>18</v>
      </c>
      <c r="M2321" s="11" t="s">
        <v>150</v>
      </c>
      <c r="N2321" s="11" t="b">
        <v>0</v>
      </c>
      <c r="O2321" s="11" t="b">
        <v>1</v>
      </c>
      <c r="P2321" s="11" t="b">
        <v>1</v>
      </c>
      <c r="Q2321" s="11" t="b">
        <v>1</v>
      </c>
      <c r="R2321" s="11" t="b">
        <v>1</v>
      </c>
      <c r="S2321" s="11" t="b">
        <v>0</v>
      </c>
      <c r="T2321" s="11" t="b">
        <v>0</v>
      </c>
      <c r="U2321" s="11" t="b">
        <v>1</v>
      </c>
      <c r="V2321" s="11" t="b">
        <v>0</v>
      </c>
      <c r="W2321" s="11" t="b">
        <v>0</v>
      </c>
      <c r="X2321" s="11" t="b">
        <v>1</v>
      </c>
      <c r="Y2321" s="11" t="b">
        <v>0</v>
      </c>
      <c r="Z2321" s="11" t="b">
        <v>0</v>
      </c>
      <c r="AA2321" s="11" t="b">
        <v>1</v>
      </c>
      <c r="AB2321" s="11" t="b">
        <v>1</v>
      </c>
      <c r="AC2321" s="11" t="b">
        <v>0</v>
      </c>
      <c r="AD2321" s="11" t="b">
        <v>1</v>
      </c>
      <c r="AE2321" s="11" t="b">
        <v>1</v>
      </c>
      <c r="AF2321" s="11" t="b">
        <v>0</v>
      </c>
      <c r="AG2321" s="11" t="b">
        <v>0</v>
      </c>
    </row>
    <row r="2322" spans="1:33" x14ac:dyDescent="0.2">
      <c r="A2322" s="11">
        <v>3</v>
      </c>
      <c r="B2322" t="s">
        <v>175</v>
      </c>
      <c r="C2322" t="s">
        <v>4</v>
      </c>
      <c r="D2322">
        <v>0</v>
      </c>
      <c r="E2322">
        <v>7204965.6418540003</v>
      </c>
      <c r="F2322">
        <v>0</v>
      </c>
      <c r="G2322">
        <v>0</v>
      </c>
      <c r="H2322">
        <v>0</v>
      </c>
      <c r="I2322">
        <v>0</v>
      </c>
      <c r="J2322" s="10">
        <f>SUMIFS(Table1[time],Table1[repetition],Table1[[#This Row],[repetition]],Table1[config],Table1[[#This Row],[config]])</f>
        <v>163733328.0856269</v>
      </c>
      <c r="K2322" s="11">
        <v>100</v>
      </c>
      <c r="L2322" s="11">
        <v>2</v>
      </c>
      <c r="M2322" s="11" t="s">
        <v>150</v>
      </c>
      <c r="N2322" s="11" t="b">
        <v>1</v>
      </c>
      <c r="O2322" s="11" t="b">
        <v>0</v>
      </c>
      <c r="P2322" s="11" t="b">
        <v>0</v>
      </c>
      <c r="Q2322" s="11" t="b">
        <v>0</v>
      </c>
      <c r="R2322" s="11" t="b">
        <v>0</v>
      </c>
      <c r="S2322" s="11" t="b">
        <v>1</v>
      </c>
      <c r="T2322" s="11" t="b">
        <v>0</v>
      </c>
      <c r="U2322" s="11" t="b">
        <v>1</v>
      </c>
      <c r="V2322" s="11" t="b">
        <v>1</v>
      </c>
      <c r="W2322" s="11" t="b">
        <v>0</v>
      </c>
      <c r="X2322" s="11" t="b">
        <v>0</v>
      </c>
      <c r="Y2322" s="11" t="b">
        <v>0</v>
      </c>
      <c r="Z2322" s="11" t="b">
        <v>0</v>
      </c>
      <c r="AA2322" s="11" t="b">
        <v>1</v>
      </c>
      <c r="AB2322" s="11" t="b">
        <v>0</v>
      </c>
      <c r="AC2322" s="11" t="b">
        <v>0</v>
      </c>
      <c r="AD2322" s="11" t="b">
        <v>0</v>
      </c>
      <c r="AE2322" s="11" t="b">
        <v>0</v>
      </c>
      <c r="AF2322" s="11" t="b">
        <v>0</v>
      </c>
      <c r="AG2322" s="11" t="b">
        <v>1</v>
      </c>
    </row>
    <row r="2323" spans="1:33" x14ac:dyDescent="0.2">
      <c r="A2323" s="9">
        <v>1</v>
      </c>
      <c r="B2323" t="s">
        <v>176</v>
      </c>
      <c r="C2323" t="s">
        <v>4</v>
      </c>
      <c r="D2323">
        <v>0</v>
      </c>
      <c r="E2323">
        <v>346249.75938402303</v>
      </c>
      <c r="F2323">
        <v>0</v>
      </c>
      <c r="G2323">
        <v>0</v>
      </c>
      <c r="H2323">
        <v>0</v>
      </c>
      <c r="I2323">
        <v>0</v>
      </c>
      <c r="J2323" s="8">
        <f>SUMIFS(Table1[time],Table1[repetition],Table1[[#This Row],[repetition]],Table1[config],Table1[[#This Row],[config]])</f>
        <v>135910327.99887201</v>
      </c>
      <c r="K2323" s="9">
        <v>110</v>
      </c>
      <c r="L2323" s="9">
        <v>18</v>
      </c>
      <c r="M2323" s="9" t="s">
        <v>151</v>
      </c>
      <c r="N2323" s="9" t="b">
        <v>0</v>
      </c>
      <c r="O2323" s="9" t="b">
        <v>1</v>
      </c>
      <c r="P2323" s="9" t="b">
        <v>1</v>
      </c>
      <c r="Q2323" s="9" t="b">
        <v>1</v>
      </c>
      <c r="R2323" s="9" t="b">
        <v>1</v>
      </c>
      <c r="S2323" s="9" t="b">
        <v>1</v>
      </c>
      <c r="T2323" s="9" t="b">
        <v>1</v>
      </c>
      <c r="U2323" s="9" t="b">
        <v>0</v>
      </c>
      <c r="V2323" s="9" t="b">
        <v>1</v>
      </c>
      <c r="W2323" s="9" t="b">
        <v>1</v>
      </c>
      <c r="X2323" s="9" t="b">
        <v>1</v>
      </c>
      <c r="Y2323" s="9" t="b">
        <v>0</v>
      </c>
      <c r="Z2323" s="9" t="b">
        <v>1</v>
      </c>
      <c r="AA2323" s="9" t="b">
        <v>1</v>
      </c>
      <c r="AB2323" s="9" t="b">
        <v>0</v>
      </c>
      <c r="AC2323" s="9" t="b">
        <v>1</v>
      </c>
      <c r="AD2323" s="9" t="b">
        <v>1</v>
      </c>
      <c r="AE2323" s="9" t="b">
        <v>1</v>
      </c>
      <c r="AF2323" s="9" t="b">
        <v>1</v>
      </c>
      <c r="AG2323" s="9" t="b">
        <v>0</v>
      </c>
    </row>
    <row r="2324" spans="1:33" x14ac:dyDescent="0.2">
      <c r="A2324" s="11">
        <v>2</v>
      </c>
      <c r="B2324" t="s">
        <v>176</v>
      </c>
      <c r="C2324" t="s">
        <v>4</v>
      </c>
      <c r="D2324">
        <v>0</v>
      </c>
      <c r="E2324">
        <v>327536.70288994903</v>
      </c>
      <c r="F2324">
        <v>0</v>
      </c>
      <c r="G2324">
        <v>0</v>
      </c>
      <c r="H2324">
        <v>0</v>
      </c>
      <c r="I2324">
        <v>0</v>
      </c>
      <c r="J2324" s="10">
        <f>SUMIFS(Table1[time],Table1[repetition],Table1[[#This Row],[repetition]],Table1[config],Table1[[#This Row],[config]])</f>
        <v>122714018.90163624</v>
      </c>
      <c r="K2324" s="11">
        <v>90</v>
      </c>
      <c r="L2324" s="11">
        <v>6</v>
      </c>
      <c r="M2324" s="11" t="s">
        <v>149</v>
      </c>
      <c r="N2324" s="11" t="b">
        <v>0</v>
      </c>
      <c r="O2324" s="11" t="b">
        <v>0</v>
      </c>
      <c r="P2324" s="11" t="b">
        <v>0</v>
      </c>
      <c r="Q2324" s="11" t="b">
        <v>0</v>
      </c>
      <c r="R2324" s="11" t="b">
        <v>1</v>
      </c>
      <c r="S2324" s="11" t="b">
        <v>0</v>
      </c>
      <c r="T2324" s="11" t="b">
        <v>1</v>
      </c>
      <c r="U2324" s="11" t="b">
        <v>1</v>
      </c>
      <c r="V2324" s="11" t="b">
        <v>0</v>
      </c>
      <c r="W2324" s="11" t="b">
        <v>0</v>
      </c>
      <c r="X2324" s="11" t="b">
        <v>0</v>
      </c>
      <c r="Y2324" s="11" t="b">
        <v>0</v>
      </c>
      <c r="Z2324" s="11" t="b">
        <v>1</v>
      </c>
      <c r="AA2324" s="11" t="b">
        <v>0</v>
      </c>
      <c r="AB2324" s="11" t="b">
        <v>0</v>
      </c>
      <c r="AC2324" s="11" t="b">
        <v>0</v>
      </c>
      <c r="AD2324" s="11" t="b">
        <v>1</v>
      </c>
      <c r="AE2324" s="11" t="b">
        <v>0</v>
      </c>
      <c r="AF2324" s="11" t="b">
        <v>1</v>
      </c>
      <c r="AG2324" s="11" t="b">
        <v>1</v>
      </c>
    </row>
    <row r="2325" spans="1:33" x14ac:dyDescent="0.2">
      <c r="A2325" s="11">
        <v>3</v>
      </c>
      <c r="B2325" t="s">
        <v>176</v>
      </c>
      <c r="C2325" t="s">
        <v>4</v>
      </c>
      <c r="D2325">
        <v>0</v>
      </c>
      <c r="E2325">
        <v>341061.39816899598</v>
      </c>
      <c r="F2325">
        <v>0</v>
      </c>
      <c r="G2325">
        <v>0</v>
      </c>
      <c r="H2325">
        <v>0</v>
      </c>
      <c r="I2325">
        <v>0</v>
      </c>
      <c r="J2325" s="10">
        <f>SUMIFS(Table1[time],Table1[repetition],Table1[[#This Row],[repetition]],Table1[config],Table1[[#This Row],[config]])</f>
        <v>163733328.0856269</v>
      </c>
      <c r="K2325" s="11">
        <v>90</v>
      </c>
      <c r="L2325" s="11">
        <v>6</v>
      </c>
      <c r="M2325" s="11" t="s">
        <v>149</v>
      </c>
      <c r="N2325" s="11" t="b">
        <v>0</v>
      </c>
      <c r="O2325" s="11" t="b">
        <v>0</v>
      </c>
      <c r="P2325" s="11" t="b">
        <v>0</v>
      </c>
      <c r="Q2325" s="11" t="b">
        <v>0</v>
      </c>
      <c r="R2325" s="11" t="b">
        <v>1</v>
      </c>
      <c r="S2325" s="11" t="b">
        <v>0</v>
      </c>
      <c r="T2325" s="11" t="b">
        <v>1</v>
      </c>
      <c r="U2325" s="11" t="b">
        <v>1</v>
      </c>
      <c r="V2325" s="11" t="b">
        <v>0</v>
      </c>
      <c r="W2325" s="11" t="b">
        <v>0</v>
      </c>
      <c r="X2325" s="11" t="b">
        <v>0</v>
      </c>
      <c r="Y2325" s="11" t="b">
        <v>0</v>
      </c>
      <c r="Z2325" s="11" t="b">
        <v>1</v>
      </c>
      <c r="AA2325" s="11" t="b">
        <v>0</v>
      </c>
      <c r="AB2325" s="11" t="b">
        <v>0</v>
      </c>
      <c r="AC2325" s="11" t="b">
        <v>0</v>
      </c>
      <c r="AD2325" s="11" t="b">
        <v>1</v>
      </c>
      <c r="AE2325" s="11" t="b">
        <v>0</v>
      </c>
      <c r="AF2325" s="11" t="b">
        <v>1</v>
      </c>
      <c r="AG2325" s="11" t="b">
        <v>1</v>
      </c>
    </row>
    <row r="2326" spans="1:33" x14ac:dyDescent="0.2">
      <c r="A2326" s="11">
        <v>1</v>
      </c>
      <c r="B2326" t="s">
        <v>177</v>
      </c>
      <c r="C2326" t="s">
        <v>4</v>
      </c>
      <c r="D2326">
        <v>0</v>
      </c>
      <c r="E2326">
        <v>5010501.6668970296</v>
      </c>
      <c r="F2326">
        <v>0</v>
      </c>
      <c r="G2326">
        <v>0</v>
      </c>
      <c r="H2326">
        <v>0</v>
      </c>
      <c r="I2326">
        <v>0</v>
      </c>
      <c r="J2326" s="10">
        <f>SUMIFS(Table1[time],Table1[repetition],Table1[[#This Row],[repetition]],Table1[config],Table1[[#This Row],[config]])</f>
        <v>135910327.99887201</v>
      </c>
      <c r="K2326" s="11">
        <v>120</v>
      </c>
      <c r="L2326" s="11">
        <v>2</v>
      </c>
      <c r="M2326" s="11" t="s">
        <v>150</v>
      </c>
      <c r="N2326" s="11" t="b">
        <v>1</v>
      </c>
      <c r="O2326" s="11" t="b">
        <v>0</v>
      </c>
      <c r="P2326" s="11" t="b">
        <v>0</v>
      </c>
      <c r="Q2326" s="11" t="b">
        <v>0</v>
      </c>
      <c r="R2326" s="11" t="b">
        <v>0</v>
      </c>
      <c r="S2326" s="11" t="b">
        <v>1</v>
      </c>
      <c r="T2326" s="11" t="b">
        <v>0</v>
      </c>
      <c r="U2326" s="11" t="b">
        <v>1</v>
      </c>
      <c r="V2326" s="11" t="b">
        <v>1</v>
      </c>
      <c r="W2326" s="11" t="b">
        <v>0</v>
      </c>
      <c r="X2326" s="11" t="b">
        <v>0</v>
      </c>
      <c r="Y2326" s="11" t="b">
        <v>0</v>
      </c>
      <c r="Z2326" s="11" t="b">
        <v>0</v>
      </c>
      <c r="AA2326" s="11" t="b">
        <v>1</v>
      </c>
      <c r="AB2326" s="11" t="b">
        <v>0</v>
      </c>
      <c r="AC2326" s="11" t="b">
        <v>0</v>
      </c>
      <c r="AD2326" s="11" t="b">
        <v>0</v>
      </c>
      <c r="AE2326" s="11" t="b">
        <v>0</v>
      </c>
      <c r="AF2326" s="11" t="b">
        <v>0</v>
      </c>
      <c r="AG2326" s="11" t="b">
        <v>1</v>
      </c>
    </row>
    <row r="2327" spans="1:33" x14ac:dyDescent="0.2">
      <c r="A2327" s="11">
        <v>2</v>
      </c>
      <c r="B2327" t="s">
        <v>177</v>
      </c>
      <c r="C2327" t="s">
        <v>4</v>
      </c>
      <c r="D2327">
        <v>0</v>
      </c>
      <c r="E2327">
        <v>5373372.0492948703</v>
      </c>
      <c r="F2327">
        <v>0</v>
      </c>
      <c r="G2327">
        <v>0</v>
      </c>
      <c r="H2327">
        <v>0</v>
      </c>
      <c r="I2327">
        <v>0</v>
      </c>
      <c r="J2327" s="10">
        <f>SUMIFS(Table1[time],Table1[repetition],Table1[[#This Row],[repetition]],Table1[config],Table1[[#This Row],[config]])</f>
        <v>122714018.90163624</v>
      </c>
      <c r="K2327" s="11">
        <v>90</v>
      </c>
      <c r="L2327" s="11">
        <v>18</v>
      </c>
      <c r="M2327" s="11" t="s">
        <v>150</v>
      </c>
      <c r="N2327" s="11" t="b">
        <v>0</v>
      </c>
      <c r="O2327" s="11" t="b">
        <v>1</v>
      </c>
      <c r="P2327" s="11" t="b">
        <v>1</v>
      </c>
      <c r="Q2327" s="11" t="b">
        <v>1</v>
      </c>
      <c r="R2327" s="11" t="b">
        <v>1</v>
      </c>
      <c r="S2327" s="11" t="b">
        <v>0</v>
      </c>
      <c r="T2327" s="11" t="b">
        <v>0</v>
      </c>
      <c r="U2327" s="11" t="b">
        <v>1</v>
      </c>
      <c r="V2327" s="11" t="b">
        <v>0</v>
      </c>
      <c r="W2327" s="11" t="b">
        <v>0</v>
      </c>
      <c r="X2327" s="11" t="b">
        <v>1</v>
      </c>
      <c r="Y2327" s="11" t="b">
        <v>0</v>
      </c>
      <c r="Z2327" s="11" t="b">
        <v>0</v>
      </c>
      <c r="AA2327" s="11" t="b">
        <v>1</v>
      </c>
      <c r="AB2327" s="11" t="b">
        <v>1</v>
      </c>
      <c r="AC2327" s="11" t="b">
        <v>0</v>
      </c>
      <c r="AD2327" s="11" t="b">
        <v>1</v>
      </c>
      <c r="AE2327" s="11" t="b">
        <v>1</v>
      </c>
      <c r="AF2327" s="11" t="b">
        <v>0</v>
      </c>
      <c r="AG2327" s="11" t="b">
        <v>0</v>
      </c>
    </row>
    <row r="2328" spans="1:33" x14ac:dyDescent="0.2">
      <c r="A2328" s="11">
        <v>3</v>
      </c>
      <c r="B2328" t="s">
        <v>177</v>
      </c>
      <c r="C2328" t="s">
        <v>4</v>
      </c>
      <c r="D2328">
        <v>0</v>
      </c>
      <c r="E2328">
        <v>3585040.8625440001</v>
      </c>
      <c r="F2328">
        <v>0</v>
      </c>
      <c r="G2328">
        <v>0</v>
      </c>
      <c r="H2328">
        <v>0</v>
      </c>
      <c r="I2328">
        <v>0</v>
      </c>
      <c r="J2328" s="10">
        <f>SUMIFS(Table1[time],Table1[repetition],Table1[[#This Row],[repetition]],Table1[config],Table1[[#This Row],[config]])</f>
        <v>163733328.0856269</v>
      </c>
      <c r="K2328" s="11">
        <v>90</v>
      </c>
      <c r="L2328" s="11">
        <v>6</v>
      </c>
      <c r="M2328" s="11" t="s">
        <v>149</v>
      </c>
      <c r="N2328" s="11" t="b">
        <v>0</v>
      </c>
      <c r="O2328" s="11" t="b">
        <v>0</v>
      </c>
      <c r="P2328" s="11" t="b">
        <v>0</v>
      </c>
      <c r="Q2328" s="11" t="b">
        <v>0</v>
      </c>
      <c r="R2328" s="11" t="b">
        <v>1</v>
      </c>
      <c r="S2328" s="11" t="b">
        <v>0</v>
      </c>
      <c r="T2328" s="11" t="b">
        <v>1</v>
      </c>
      <c r="U2328" s="11" t="b">
        <v>1</v>
      </c>
      <c r="V2328" s="11" t="b">
        <v>0</v>
      </c>
      <c r="W2328" s="11" t="b">
        <v>0</v>
      </c>
      <c r="X2328" s="11" t="b">
        <v>0</v>
      </c>
      <c r="Y2328" s="11" t="b">
        <v>0</v>
      </c>
      <c r="Z2328" s="11" t="b">
        <v>1</v>
      </c>
      <c r="AA2328" s="11" t="b">
        <v>0</v>
      </c>
      <c r="AB2328" s="11" t="b">
        <v>0</v>
      </c>
      <c r="AC2328" s="11" t="b">
        <v>0</v>
      </c>
      <c r="AD2328" s="11" t="b">
        <v>1</v>
      </c>
      <c r="AE2328" s="11" t="b">
        <v>0</v>
      </c>
      <c r="AF2328" s="11" t="b">
        <v>1</v>
      </c>
      <c r="AG2328" s="11" t="b">
        <v>1</v>
      </c>
    </row>
    <row r="2329" spans="1:33" x14ac:dyDescent="0.2">
      <c r="A2329" s="9">
        <v>1</v>
      </c>
      <c r="B2329" t="s">
        <v>178</v>
      </c>
      <c r="C2329" t="s">
        <v>4</v>
      </c>
      <c r="D2329">
        <v>0</v>
      </c>
      <c r="E2329">
        <v>4559424.9032470398</v>
      </c>
      <c r="F2329">
        <v>0</v>
      </c>
      <c r="G2329">
        <v>0</v>
      </c>
      <c r="H2329">
        <v>0</v>
      </c>
      <c r="I2329">
        <v>0</v>
      </c>
      <c r="J2329" s="8">
        <f>SUMIFS(Table1[time],Table1[repetition],Table1[[#This Row],[repetition]],Table1[config],Table1[[#This Row],[config]])</f>
        <v>135910327.99887201</v>
      </c>
      <c r="K2329" s="9">
        <v>120</v>
      </c>
      <c r="L2329" s="9">
        <v>4</v>
      </c>
      <c r="M2329" s="9" t="s">
        <v>149</v>
      </c>
      <c r="N2329" s="9" t="b">
        <v>1</v>
      </c>
      <c r="O2329" s="9" t="b">
        <v>1</v>
      </c>
      <c r="P2329" s="9" t="b">
        <v>0</v>
      </c>
      <c r="Q2329" s="9" t="b">
        <v>0</v>
      </c>
      <c r="R2329" s="9" t="b">
        <v>0</v>
      </c>
      <c r="S2329" s="9" t="b">
        <v>1</v>
      </c>
      <c r="T2329" s="9" t="b">
        <v>1</v>
      </c>
      <c r="U2329" s="9" t="b">
        <v>1</v>
      </c>
      <c r="V2329" s="9" t="b">
        <v>0</v>
      </c>
      <c r="W2329" s="9" t="b">
        <v>0</v>
      </c>
      <c r="X2329" s="9" t="b">
        <v>0</v>
      </c>
      <c r="Y2329" s="9" t="b">
        <v>1</v>
      </c>
      <c r="Z2329" s="9" t="b">
        <v>0</v>
      </c>
      <c r="AA2329" s="9" t="b">
        <v>0</v>
      </c>
      <c r="AB2329" s="9" t="b">
        <v>0</v>
      </c>
      <c r="AC2329" s="9" t="b">
        <v>1</v>
      </c>
      <c r="AD2329" s="9" t="b">
        <v>1</v>
      </c>
      <c r="AE2329" s="9" t="b">
        <v>1</v>
      </c>
      <c r="AF2329" s="9" t="b">
        <v>1</v>
      </c>
      <c r="AG2329" s="9" t="b">
        <v>1</v>
      </c>
    </row>
    <row r="2330" spans="1:33" x14ac:dyDescent="0.2">
      <c r="A2330" s="11">
        <v>2</v>
      </c>
      <c r="B2330" t="s">
        <v>178</v>
      </c>
      <c r="C2330" t="s">
        <v>4</v>
      </c>
      <c r="D2330">
        <v>0</v>
      </c>
      <c r="E2330">
        <v>1171470.3693860199</v>
      </c>
      <c r="F2330">
        <v>0</v>
      </c>
      <c r="G2330">
        <v>0</v>
      </c>
      <c r="H2330">
        <v>0</v>
      </c>
      <c r="I2330">
        <v>0</v>
      </c>
      <c r="J2330" s="10">
        <f>SUMIFS(Table1[time],Table1[repetition],Table1[[#This Row],[repetition]],Table1[config],Table1[[#This Row],[config]])</f>
        <v>122714018.90163624</v>
      </c>
      <c r="K2330" s="11">
        <v>90</v>
      </c>
      <c r="L2330" s="11">
        <v>6</v>
      </c>
      <c r="M2330" s="11" t="s">
        <v>149</v>
      </c>
      <c r="N2330" s="11" t="b">
        <v>0</v>
      </c>
      <c r="O2330" s="11" t="b">
        <v>0</v>
      </c>
      <c r="P2330" s="11" t="b">
        <v>0</v>
      </c>
      <c r="Q2330" s="11" t="b">
        <v>0</v>
      </c>
      <c r="R2330" s="11" t="b">
        <v>1</v>
      </c>
      <c r="S2330" s="11" t="b">
        <v>0</v>
      </c>
      <c r="T2330" s="11" t="b">
        <v>1</v>
      </c>
      <c r="U2330" s="11" t="b">
        <v>1</v>
      </c>
      <c r="V2330" s="11" t="b">
        <v>0</v>
      </c>
      <c r="W2330" s="11" t="b">
        <v>0</v>
      </c>
      <c r="X2330" s="11" t="b">
        <v>0</v>
      </c>
      <c r="Y2330" s="11" t="b">
        <v>0</v>
      </c>
      <c r="Z2330" s="11" t="b">
        <v>1</v>
      </c>
      <c r="AA2330" s="11" t="b">
        <v>0</v>
      </c>
      <c r="AB2330" s="11" t="b">
        <v>0</v>
      </c>
      <c r="AC2330" s="11" t="b">
        <v>0</v>
      </c>
      <c r="AD2330" s="11" t="b">
        <v>1</v>
      </c>
      <c r="AE2330" s="11" t="b">
        <v>0</v>
      </c>
      <c r="AF2330" s="11" t="b">
        <v>1</v>
      </c>
      <c r="AG2330" s="11" t="b">
        <v>1</v>
      </c>
    </row>
    <row r="2331" spans="1:33" x14ac:dyDescent="0.2">
      <c r="A2331" s="9">
        <v>3</v>
      </c>
      <c r="B2331" t="s">
        <v>178</v>
      </c>
      <c r="C2331" t="s">
        <v>4</v>
      </c>
      <c r="D2331">
        <v>0</v>
      </c>
      <c r="E2331">
        <v>6264303.8605769901</v>
      </c>
      <c r="F2331">
        <v>0</v>
      </c>
      <c r="G2331">
        <v>0</v>
      </c>
      <c r="H2331">
        <v>0</v>
      </c>
      <c r="I2331">
        <v>0</v>
      </c>
      <c r="J2331" s="8">
        <f>SUMIFS(Table1[time],Table1[repetition],Table1[[#This Row],[repetition]],Table1[config],Table1[[#This Row],[config]])</f>
        <v>163733328.0856269</v>
      </c>
      <c r="K2331" s="9">
        <v>100</v>
      </c>
      <c r="L2331" s="9">
        <v>1</v>
      </c>
      <c r="M2331" s="9" t="s">
        <v>149</v>
      </c>
      <c r="N2331" s="9" t="b">
        <v>0</v>
      </c>
      <c r="O2331" s="9" t="b">
        <v>1</v>
      </c>
      <c r="P2331" s="9" t="b">
        <v>1</v>
      </c>
      <c r="Q2331" s="9" t="b">
        <v>1</v>
      </c>
      <c r="R2331" s="9" t="b">
        <v>1</v>
      </c>
      <c r="S2331" s="9" t="b">
        <v>0</v>
      </c>
      <c r="T2331" s="9" t="b">
        <v>1</v>
      </c>
      <c r="U2331" s="9" t="b">
        <v>0</v>
      </c>
      <c r="V2331" s="9" t="b">
        <v>0</v>
      </c>
      <c r="W2331" s="9" t="b">
        <v>1</v>
      </c>
      <c r="X2331" s="9" t="b">
        <v>1</v>
      </c>
      <c r="Y2331" s="9" t="b">
        <v>1</v>
      </c>
      <c r="Z2331" s="9" t="b">
        <v>1</v>
      </c>
      <c r="AA2331" s="9" t="b">
        <v>0</v>
      </c>
      <c r="AB2331" s="9" t="b">
        <v>1</v>
      </c>
      <c r="AC2331" s="9" t="b">
        <v>1</v>
      </c>
      <c r="AD2331" s="9" t="b">
        <v>1</v>
      </c>
      <c r="AE2331" s="9" t="b">
        <v>1</v>
      </c>
      <c r="AF2331" s="9" t="b">
        <v>1</v>
      </c>
      <c r="AG2331" s="9" t="b">
        <v>0</v>
      </c>
    </row>
    <row r="2332" spans="1:33" x14ac:dyDescent="0.2">
      <c r="A2332" s="9">
        <v>1</v>
      </c>
      <c r="B2332" t="s">
        <v>179</v>
      </c>
      <c r="C2332" t="s">
        <v>4</v>
      </c>
      <c r="D2332">
        <v>0</v>
      </c>
      <c r="E2332">
        <v>3355773.7247099802</v>
      </c>
      <c r="F2332">
        <v>0</v>
      </c>
      <c r="G2332">
        <v>0</v>
      </c>
      <c r="H2332">
        <v>0</v>
      </c>
      <c r="I2332">
        <v>0</v>
      </c>
      <c r="J2332" s="8">
        <f>SUMIFS(Table1[time],Table1[repetition],Table1[[#This Row],[repetition]],Table1[config],Table1[[#This Row],[config]])</f>
        <v>135910327.99887201</v>
      </c>
      <c r="K2332" s="9">
        <v>120</v>
      </c>
      <c r="L2332" s="9">
        <v>18</v>
      </c>
      <c r="M2332" s="9" t="s">
        <v>150</v>
      </c>
      <c r="N2332" s="9" t="b">
        <v>1</v>
      </c>
      <c r="O2332" s="9" t="b">
        <v>0</v>
      </c>
      <c r="P2332" s="9" t="b">
        <v>1</v>
      </c>
      <c r="Q2332" s="9" t="b">
        <v>1</v>
      </c>
      <c r="R2332" s="9" t="b">
        <v>1</v>
      </c>
      <c r="S2332" s="9" t="b">
        <v>1</v>
      </c>
      <c r="T2332" s="9" t="b">
        <v>1</v>
      </c>
      <c r="U2332" s="9" t="b">
        <v>0</v>
      </c>
      <c r="V2332" s="9" t="b">
        <v>1</v>
      </c>
      <c r="W2332" s="9" t="b">
        <v>1</v>
      </c>
      <c r="X2332" s="9" t="b">
        <v>1</v>
      </c>
      <c r="Y2332" s="9" t="b">
        <v>0</v>
      </c>
      <c r="Z2332" s="9" t="b">
        <v>1</v>
      </c>
      <c r="AA2332" s="9" t="b">
        <v>0</v>
      </c>
      <c r="AB2332" s="9" t="b">
        <v>1</v>
      </c>
      <c r="AC2332" s="9" t="b">
        <v>0</v>
      </c>
      <c r="AD2332" s="9" t="b">
        <v>0</v>
      </c>
      <c r="AE2332" s="9" t="b">
        <v>0</v>
      </c>
      <c r="AF2332" s="9" t="b">
        <v>0</v>
      </c>
      <c r="AG2332" s="9" t="b">
        <v>1</v>
      </c>
    </row>
    <row r="2333" spans="1:33" x14ac:dyDescent="0.2">
      <c r="A2333" s="11">
        <v>2</v>
      </c>
      <c r="B2333" t="s">
        <v>179</v>
      </c>
      <c r="C2333" t="s">
        <v>4</v>
      </c>
      <c r="D2333">
        <v>0</v>
      </c>
      <c r="E2333">
        <v>2591483.29197801</v>
      </c>
      <c r="F2333">
        <v>0</v>
      </c>
      <c r="G2333">
        <v>0</v>
      </c>
      <c r="H2333">
        <v>0</v>
      </c>
      <c r="I2333">
        <v>0</v>
      </c>
      <c r="J2333" s="10">
        <f>SUMIFS(Table1[time],Table1[repetition],Table1[[#This Row],[repetition]],Table1[config],Table1[[#This Row],[config]])</f>
        <v>122714018.90163624</v>
      </c>
      <c r="K2333" s="11">
        <v>100</v>
      </c>
      <c r="L2333" s="11">
        <v>1</v>
      </c>
      <c r="M2333" s="11" t="s">
        <v>149</v>
      </c>
      <c r="N2333" s="11" t="b">
        <v>0</v>
      </c>
      <c r="O2333" s="11" t="b">
        <v>1</v>
      </c>
      <c r="P2333" s="11" t="b">
        <v>1</v>
      </c>
      <c r="Q2333" s="11" t="b">
        <v>1</v>
      </c>
      <c r="R2333" s="11" t="b">
        <v>1</v>
      </c>
      <c r="S2333" s="11" t="b">
        <v>0</v>
      </c>
      <c r="T2333" s="11" t="b">
        <v>1</v>
      </c>
      <c r="U2333" s="11" t="b">
        <v>0</v>
      </c>
      <c r="V2333" s="11" t="b">
        <v>0</v>
      </c>
      <c r="W2333" s="11" t="b">
        <v>1</v>
      </c>
      <c r="X2333" s="11" t="b">
        <v>1</v>
      </c>
      <c r="Y2333" s="11" t="b">
        <v>1</v>
      </c>
      <c r="Z2333" s="11" t="b">
        <v>1</v>
      </c>
      <c r="AA2333" s="11" t="b">
        <v>0</v>
      </c>
      <c r="AB2333" s="11" t="b">
        <v>1</v>
      </c>
      <c r="AC2333" s="11" t="b">
        <v>1</v>
      </c>
      <c r="AD2333" s="11" t="b">
        <v>1</v>
      </c>
      <c r="AE2333" s="11" t="b">
        <v>1</v>
      </c>
      <c r="AF2333" s="11" t="b">
        <v>1</v>
      </c>
      <c r="AG2333" s="11" t="b">
        <v>0</v>
      </c>
    </row>
    <row r="2334" spans="1:33" x14ac:dyDescent="0.2">
      <c r="A2334" s="9">
        <v>3</v>
      </c>
      <c r="B2334" t="s">
        <v>179</v>
      </c>
      <c r="C2334" t="s">
        <v>4</v>
      </c>
      <c r="D2334">
        <v>0</v>
      </c>
      <c r="E2334">
        <v>3927617.321219</v>
      </c>
      <c r="F2334">
        <v>0</v>
      </c>
      <c r="G2334">
        <v>0</v>
      </c>
      <c r="H2334">
        <v>0</v>
      </c>
      <c r="I2334">
        <v>0</v>
      </c>
      <c r="J2334" s="8">
        <f>SUMIFS(Table1[time],Table1[repetition],Table1[[#This Row],[repetition]],Table1[config],Table1[[#This Row],[config]])</f>
        <v>163733328.0856269</v>
      </c>
      <c r="K2334" s="9">
        <v>90</v>
      </c>
      <c r="L2334" s="9">
        <v>18</v>
      </c>
      <c r="M2334" s="9" t="s">
        <v>150</v>
      </c>
      <c r="N2334" s="9" t="b">
        <v>0</v>
      </c>
      <c r="O2334" s="9" t="b">
        <v>1</v>
      </c>
      <c r="P2334" s="9" t="b">
        <v>1</v>
      </c>
      <c r="Q2334" s="9" t="b">
        <v>1</v>
      </c>
      <c r="R2334" s="9" t="b">
        <v>1</v>
      </c>
      <c r="S2334" s="9" t="b">
        <v>0</v>
      </c>
      <c r="T2334" s="9" t="b">
        <v>0</v>
      </c>
      <c r="U2334" s="9" t="b">
        <v>1</v>
      </c>
      <c r="V2334" s="9" t="b">
        <v>0</v>
      </c>
      <c r="W2334" s="9" t="b">
        <v>0</v>
      </c>
      <c r="X2334" s="9" t="b">
        <v>1</v>
      </c>
      <c r="Y2334" s="9" t="b">
        <v>0</v>
      </c>
      <c r="Z2334" s="9" t="b">
        <v>0</v>
      </c>
      <c r="AA2334" s="9" t="b">
        <v>1</v>
      </c>
      <c r="AB2334" s="9" t="b">
        <v>1</v>
      </c>
      <c r="AC2334" s="9" t="b">
        <v>0</v>
      </c>
      <c r="AD2334" s="9" t="b">
        <v>1</v>
      </c>
      <c r="AE2334" s="9" t="b">
        <v>1</v>
      </c>
      <c r="AF2334" s="9" t="b">
        <v>0</v>
      </c>
      <c r="AG2334" s="9" t="b">
        <v>0</v>
      </c>
    </row>
    <row r="2335" spans="1:33" x14ac:dyDescent="0.2">
      <c r="A2335" s="11">
        <v>1</v>
      </c>
      <c r="B2335" t="s">
        <v>171</v>
      </c>
      <c r="C2335" t="s">
        <v>4</v>
      </c>
      <c r="D2335">
        <v>0</v>
      </c>
      <c r="E2335">
        <v>2011416.67737305</v>
      </c>
      <c r="F2335">
        <v>0</v>
      </c>
      <c r="G2335">
        <v>0</v>
      </c>
      <c r="H2335">
        <v>0</v>
      </c>
      <c r="I2335">
        <v>0</v>
      </c>
      <c r="J2335" s="10">
        <f>SUMIFS(Table1[time],Table1[repetition],Table1[[#This Row],[repetition]],Table1[config],Table1[[#This Row],[config]])</f>
        <v>135910327.99887201</v>
      </c>
      <c r="K2335" s="11">
        <v>150</v>
      </c>
      <c r="L2335" s="11">
        <v>2</v>
      </c>
      <c r="M2335" s="11" t="s">
        <v>150</v>
      </c>
      <c r="N2335" s="11" t="b">
        <v>1</v>
      </c>
      <c r="O2335" s="11" t="b">
        <v>0</v>
      </c>
      <c r="P2335" s="11" t="b">
        <v>0</v>
      </c>
      <c r="Q2335" s="11" t="b">
        <v>0</v>
      </c>
      <c r="R2335" s="11" t="b">
        <v>0</v>
      </c>
      <c r="S2335" s="11" t="b">
        <v>1</v>
      </c>
      <c r="T2335" s="11" t="b">
        <v>0</v>
      </c>
      <c r="U2335" s="11" t="b">
        <v>1</v>
      </c>
      <c r="V2335" s="11" t="b">
        <v>1</v>
      </c>
      <c r="W2335" s="11" t="b">
        <v>0</v>
      </c>
      <c r="X2335" s="11" t="b">
        <v>0</v>
      </c>
      <c r="Y2335" s="11" t="b">
        <v>0</v>
      </c>
      <c r="Z2335" s="11" t="b">
        <v>0</v>
      </c>
      <c r="AA2335" s="11" t="b">
        <v>1</v>
      </c>
      <c r="AB2335" s="11" t="b">
        <v>0</v>
      </c>
      <c r="AC2335" s="11" t="b">
        <v>0</v>
      </c>
      <c r="AD2335" s="11" t="b">
        <v>0</v>
      </c>
      <c r="AE2335" s="11" t="b">
        <v>0</v>
      </c>
      <c r="AF2335" s="11" t="b">
        <v>0</v>
      </c>
      <c r="AG2335" s="11" t="b">
        <v>1</v>
      </c>
    </row>
    <row r="2336" spans="1:33" x14ac:dyDescent="0.2">
      <c r="A2336" s="11">
        <v>2</v>
      </c>
      <c r="B2336" t="s">
        <v>171</v>
      </c>
      <c r="C2336" t="s">
        <v>4</v>
      </c>
      <c r="D2336">
        <v>0</v>
      </c>
      <c r="E2336">
        <v>1036465.47691384</v>
      </c>
      <c r="F2336">
        <v>0</v>
      </c>
      <c r="G2336">
        <v>0</v>
      </c>
      <c r="H2336">
        <v>0</v>
      </c>
      <c r="I2336">
        <v>0</v>
      </c>
      <c r="J2336" s="10">
        <f>SUMIFS(Table1[time],Table1[repetition],Table1[[#This Row],[repetition]],Table1[config],Table1[[#This Row],[config]])</f>
        <v>122714018.90163624</v>
      </c>
      <c r="K2336" s="11">
        <v>90</v>
      </c>
      <c r="L2336" s="11">
        <v>6</v>
      </c>
      <c r="M2336" s="11" t="s">
        <v>149</v>
      </c>
      <c r="N2336" s="11" t="b">
        <v>0</v>
      </c>
      <c r="O2336" s="11" t="b">
        <v>0</v>
      </c>
      <c r="P2336" s="11" t="b">
        <v>0</v>
      </c>
      <c r="Q2336" s="11" t="b">
        <v>0</v>
      </c>
      <c r="R2336" s="11" t="b">
        <v>1</v>
      </c>
      <c r="S2336" s="11" t="b">
        <v>0</v>
      </c>
      <c r="T2336" s="11" t="b">
        <v>1</v>
      </c>
      <c r="U2336" s="11" t="b">
        <v>1</v>
      </c>
      <c r="V2336" s="11" t="b">
        <v>0</v>
      </c>
      <c r="W2336" s="11" t="b">
        <v>0</v>
      </c>
      <c r="X2336" s="11" t="b">
        <v>0</v>
      </c>
      <c r="Y2336" s="11" t="b">
        <v>0</v>
      </c>
      <c r="Z2336" s="11" t="b">
        <v>1</v>
      </c>
      <c r="AA2336" s="11" t="b">
        <v>0</v>
      </c>
      <c r="AB2336" s="11" t="b">
        <v>0</v>
      </c>
      <c r="AC2336" s="11" t="b">
        <v>0</v>
      </c>
      <c r="AD2336" s="11" t="b">
        <v>1</v>
      </c>
      <c r="AE2336" s="11" t="b">
        <v>0</v>
      </c>
      <c r="AF2336" s="11" t="b">
        <v>1</v>
      </c>
      <c r="AG2336" s="11" t="b">
        <v>1</v>
      </c>
    </row>
    <row r="2337" spans="1:33" x14ac:dyDescent="0.2">
      <c r="A2337" s="11">
        <v>3</v>
      </c>
      <c r="B2337" t="s">
        <v>171</v>
      </c>
      <c r="C2337" t="s">
        <v>4</v>
      </c>
      <c r="D2337">
        <v>0</v>
      </c>
      <c r="E2337">
        <v>7204226.1622489998</v>
      </c>
      <c r="F2337">
        <v>0</v>
      </c>
      <c r="G2337">
        <v>0</v>
      </c>
      <c r="H2337">
        <v>0</v>
      </c>
      <c r="I2337">
        <v>0</v>
      </c>
      <c r="J2337" s="10">
        <f>SUMIFS(Table1[time],Table1[repetition],Table1[[#This Row],[repetition]],Table1[config],Table1[[#This Row],[config]])</f>
        <v>163733328.0856269</v>
      </c>
      <c r="K2337" s="11">
        <v>100</v>
      </c>
      <c r="L2337" s="11">
        <v>1</v>
      </c>
      <c r="M2337" s="11" t="s">
        <v>149</v>
      </c>
      <c r="N2337" s="11" t="b">
        <v>0</v>
      </c>
      <c r="O2337" s="11" t="b">
        <v>1</v>
      </c>
      <c r="P2337" s="11" t="b">
        <v>1</v>
      </c>
      <c r="Q2337" s="11" t="b">
        <v>1</v>
      </c>
      <c r="R2337" s="11" t="b">
        <v>1</v>
      </c>
      <c r="S2337" s="11" t="b">
        <v>0</v>
      </c>
      <c r="T2337" s="11" t="b">
        <v>1</v>
      </c>
      <c r="U2337" s="11" t="b">
        <v>0</v>
      </c>
      <c r="V2337" s="11" t="b">
        <v>0</v>
      </c>
      <c r="W2337" s="11" t="b">
        <v>1</v>
      </c>
      <c r="X2337" s="11" t="b">
        <v>1</v>
      </c>
      <c r="Y2337" s="11" t="b">
        <v>1</v>
      </c>
      <c r="Z2337" s="11" t="b">
        <v>1</v>
      </c>
      <c r="AA2337" s="11" t="b">
        <v>0</v>
      </c>
      <c r="AB2337" s="11" t="b">
        <v>1</v>
      </c>
      <c r="AC2337" s="11" t="b">
        <v>1</v>
      </c>
      <c r="AD2337" s="11" t="b">
        <v>1</v>
      </c>
      <c r="AE2337" s="11" t="b">
        <v>1</v>
      </c>
      <c r="AF2337" s="11" t="b">
        <v>1</v>
      </c>
      <c r="AG2337" s="11" t="b">
        <v>0</v>
      </c>
    </row>
    <row r="2338" spans="1:33" x14ac:dyDescent="0.2">
      <c r="A2338" s="11">
        <v>1</v>
      </c>
      <c r="B2338" t="s">
        <v>180</v>
      </c>
      <c r="C2338" t="s">
        <v>4</v>
      </c>
      <c r="D2338">
        <v>0</v>
      </c>
      <c r="E2338">
        <v>2491862.9369179802</v>
      </c>
      <c r="F2338">
        <v>0</v>
      </c>
      <c r="G2338">
        <v>0</v>
      </c>
      <c r="H2338">
        <v>0</v>
      </c>
      <c r="I2338">
        <v>0</v>
      </c>
      <c r="J2338" s="10">
        <f>SUMIFS(Table1[time],Table1[repetition],Table1[[#This Row],[repetition]],Table1[config],Table1[[#This Row],[config]])</f>
        <v>135910327.99887201</v>
      </c>
      <c r="K2338" s="11">
        <v>150</v>
      </c>
      <c r="L2338" s="11">
        <v>4</v>
      </c>
      <c r="M2338" s="11" t="s">
        <v>151</v>
      </c>
      <c r="N2338" s="11" t="b">
        <v>1</v>
      </c>
      <c r="O2338" s="11" t="b">
        <v>1</v>
      </c>
      <c r="P2338" s="11" t="b">
        <v>0</v>
      </c>
      <c r="Q2338" s="11" t="b">
        <v>0</v>
      </c>
      <c r="R2338" s="11" t="b">
        <v>0</v>
      </c>
      <c r="S2338" s="11" t="b">
        <v>1</v>
      </c>
      <c r="T2338" s="11" t="b">
        <v>0</v>
      </c>
      <c r="U2338" s="11" t="b">
        <v>0</v>
      </c>
      <c r="V2338" s="11" t="b">
        <v>1</v>
      </c>
      <c r="W2338" s="11" t="b">
        <v>0</v>
      </c>
      <c r="X2338" s="11" t="b">
        <v>0</v>
      </c>
      <c r="Y2338" s="11" t="b">
        <v>0</v>
      </c>
      <c r="Z2338" s="11" t="b">
        <v>1</v>
      </c>
      <c r="AA2338" s="11" t="b">
        <v>1</v>
      </c>
      <c r="AB2338" s="11" t="b">
        <v>1</v>
      </c>
      <c r="AC2338" s="11" t="b">
        <v>1</v>
      </c>
      <c r="AD2338" s="11" t="b">
        <v>0</v>
      </c>
      <c r="AE2338" s="11" t="b">
        <v>1</v>
      </c>
      <c r="AF2338" s="11" t="b">
        <v>1</v>
      </c>
      <c r="AG2338" s="11" t="b">
        <v>1</v>
      </c>
    </row>
    <row r="2339" spans="1:33" x14ac:dyDescent="0.2">
      <c r="A2339" s="9">
        <v>2</v>
      </c>
      <c r="B2339" t="s">
        <v>180</v>
      </c>
      <c r="C2339" t="s">
        <v>4</v>
      </c>
      <c r="D2339">
        <v>0</v>
      </c>
      <c r="E2339">
        <v>933511.48825185304</v>
      </c>
      <c r="F2339">
        <v>0</v>
      </c>
      <c r="G2339">
        <v>0</v>
      </c>
      <c r="H2339">
        <v>0</v>
      </c>
      <c r="I2339">
        <v>0</v>
      </c>
      <c r="J2339" s="8">
        <f>SUMIFS(Table1[time],Table1[repetition],Table1[[#This Row],[repetition]],Table1[config],Table1[[#This Row],[config]])</f>
        <v>122714018.90163624</v>
      </c>
      <c r="K2339" s="9">
        <v>90</v>
      </c>
      <c r="L2339" s="9">
        <v>6</v>
      </c>
      <c r="M2339" s="9" t="s">
        <v>149</v>
      </c>
      <c r="N2339" s="9" t="b">
        <v>0</v>
      </c>
      <c r="O2339" s="9" t="b">
        <v>0</v>
      </c>
      <c r="P2339" s="9" t="b">
        <v>0</v>
      </c>
      <c r="Q2339" s="9" t="b">
        <v>0</v>
      </c>
      <c r="R2339" s="9" t="b">
        <v>1</v>
      </c>
      <c r="S2339" s="9" t="b">
        <v>0</v>
      </c>
      <c r="T2339" s="9" t="b">
        <v>1</v>
      </c>
      <c r="U2339" s="9" t="b">
        <v>1</v>
      </c>
      <c r="V2339" s="9" t="b">
        <v>0</v>
      </c>
      <c r="W2339" s="9" t="b">
        <v>0</v>
      </c>
      <c r="X2339" s="9" t="b">
        <v>0</v>
      </c>
      <c r="Y2339" s="9" t="b">
        <v>0</v>
      </c>
      <c r="Z2339" s="9" t="b">
        <v>1</v>
      </c>
      <c r="AA2339" s="9" t="b">
        <v>0</v>
      </c>
      <c r="AB2339" s="9" t="b">
        <v>0</v>
      </c>
      <c r="AC2339" s="9" t="b">
        <v>0</v>
      </c>
      <c r="AD2339" s="9" t="b">
        <v>1</v>
      </c>
      <c r="AE2339" s="9" t="b">
        <v>0</v>
      </c>
      <c r="AF2339" s="9" t="b">
        <v>1</v>
      </c>
      <c r="AG2339" s="9" t="b">
        <v>1</v>
      </c>
    </row>
    <row r="2340" spans="1:33" x14ac:dyDescent="0.2">
      <c r="A2340" s="9">
        <v>3</v>
      </c>
      <c r="B2340" t="s">
        <v>180</v>
      </c>
      <c r="C2340" t="s">
        <v>4</v>
      </c>
      <c r="D2340">
        <v>0</v>
      </c>
      <c r="E2340">
        <v>5394569.6361399898</v>
      </c>
      <c r="F2340">
        <v>0</v>
      </c>
      <c r="G2340">
        <v>0</v>
      </c>
      <c r="H2340">
        <v>0</v>
      </c>
      <c r="I2340">
        <v>0</v>
      </c>
      <c r="J2340" s="8">
        <f>SUMIFS(Table1[time],Table1[repetition],Table1[[#This Row],[repetition]],Table1[config],Table1[[#This Row],[config]])</f>
        <v>163733328.0856269</v>
      </c>
      <c r="K2340" s="9">
        <v>90</v>
      </c>
      <c r="L2340" s="9">
        <v>18</v>
      </c>
      <c r="M2340" s="9" t="s">
        <v>150</v>
      </c>
      <c r="N2340" s="9" t="b">
        <v>0</v>
      </c>
      <c r="O2340" s="9" t="b">
        <v>1</v>
      </c>
      <c r="P2340" s="9" t="b">
        <v>1</v>
      </c>
      <c r="Q2340" s="9" t="b">
        <v>1</v>
      </c>
      <c r="R2340" s="9" t="b">
        <v>1</v>
      </c>
      <c r="S2340" s="9" t="b">
        <v>0</v>
      </c>
      <c r="T2340" s="9" t="b">
        <v>0</v>
      </c>
      <c r="U2340" s="9" t="b">
        <v>1</v>
      </c>
      <c r="V2340" s="9" t="b">
        <v>0</v>
      </c>
      <c r="W2340" s="9" t="b">
        <v>0</v>
      </c>
      <c r="X2340" s="9" t="b">
        <v>1</v>
      </c>
      <c r="Y2340" s="9" t="b">
        <v>0</v>
      </c>
      <c r="Z2340" s="9" t="b">
        <v>0</v>
      </c>
      <c r="AA2340" s="9" t="b">
        <v>1</v>
      </c>
      <c r="AB2340" s="9" t="b">
        <v>1</v>
      </c>
      <c r="AC2340" s="9" t="b">
        <v>0</v>
      </c>
      <c r="AD2340" s="9" t="b">
        <v>1</v>
      </c>
      <c r="AE2340" s="9" t="b">
        <v>1</v>
      </c>
      <c r="AF2340" s="9" t="b">
        <v>0</v>
      </c>
      <c r="AG2340" s="9" t="b">
        <v>0</v>
      </c>
    </row>
    <row r="2341" spans="1:33" x14ac:dyDescent="0.2">
      <c r="A2341" s="9">
        <v>1</v>
      </c>
      <c r="B2341" t="s">
        <v>181</v>
      </c>
      <c r="C2341" t="s">
        <v>4</v>
      </c>
      <c r="D2341">
        <v>0</v>
      </c>
      <c r="E2341">
        <v>1715846.92413301</v>
      </c>
      <c r="F2341">
        <v>0</v>
      </c>
      <c r="G2341">
        <v>0</v>
      </c>
      <c r="H2341">
        <v>0</v>
      </c>
      <c r="I2341">
        <v>0</v>
      </c>
      <c r="J2341" s="8">
        <f>SUMIFS(Table1[time],Table1[repetition],Table1[[#This Row],[repetition]],Table1[config],Table1[[#This Row],[config]])</f>
        <v>135910327.99887201</v>
      </c>
      <c r="K2341" s="9">
        <v>150</v>
      </c>
      <c r="L2341" s="9">
        <v>6</v>
      </c>
      <c r="M2341" s="9" t="s">
        <v>151</v>
      </c>
      <c r="N2341" s="9" t="b">
        <v>0</v>
      </c>
      <c r="O2341" s="9" t="b">
        <v>1</v>
      </c>
      <c r="P2341" s="9" t="b">
        <v>0</v>
      </c>
      <c r="Q2341" s="9" t="b">
        <v>1</v>
      </c>
      <c r="R2341" s="9" t="b">
        <v>1</v>
      </c>
      <c r="S2341" s="9" t="b">
        <v>1</v>
      </c>
      <c r="T2341" s="9" t="b">
        <v>0</v>
      </c>
      <c r="U2341" s="9" t="b">
        <v>1</v>
      </c>
      <c r="V2341" s="9" t="b">
        <v>1</v>
      </c>
      <c r="W2341" s="9" t="b">
        <v>0</v>
      </c>
      <c r="X2341" s="9" t="b">
        <v>0</v>
      </c>
      <c r="Y2341" s="9" t="b">
        <v>0</v>
      </c>
      <c r="Z2341" s="9" t="b">
        <v>1</v>
      </c>
      <c r="AA2341" s="9" t="b">
        <v>1</v>
      </c>
      <c r="AB2341" s="9" t="b">
        <v>1</v>
      </c>
      <c r="AC2341" s="9" t="b">
        <v>1</v>
      </c>
      <c r="AD2341" s="9" t="b">
        <v>0</v>
      </c>
      <c r="AE2341" s="9" t="b">
        <v>0</v>
      </c>
      <c r="AF2341" s="9" t="b">
        <v>1</v>
      </c>
      <c r="AG2341" s="9" t="b">
        <v>1</v>
      </c>
    </row>
    <row r="2342" spans="1:33" x14ac:dyDescent="0.2">
      <c r="A2342" s="9">
        <v>2</v>
      </c>
      <c r="B2342" t="s">
        <v>181</v>
      </c>
      <c r="C2342" t="s">
        <v>4</v>
      </c>
      <c r="D2342">
        <v>0</v>
      </c>
      <c r="E2342">
        <v>1642931.65501486</v>
      </c>
      <c r="F2342">
        <v>0</v>
      </c>
      <c r="G2342">
        <v>0</v>
      </c>
      <c r="H2342">
        <v>0</v>
      </c>
      <c r="I2342">
        <v>0</v>
      </c>
      <c r="J2342" s="8">
        <f>SUMIFS(Table1[time],Table1[repetition],Table1[[#This Row],[repetition]],Table1[config],Table1[[#This Row],[config]])</f>
        <v>122714018.90163624</v>
      </c>
      <c r="K2342" s="9">
        <v>90</v>
      </c>
      <c r="L2342" s="9">
        <v>6</v>
      </c>
      <c r="M2342" s="9" t="s">
        <v>149</v>
      </c>
      <c r="N2342" s="9" t="b">
        <v>0</v>
      </c>
      <c r="O2342" s="9" t="b">
        <v>0</v>
      </c>
      <c r="P2342" s="9" t="b">
        <v>0</v>
      </c>
      <c r="Q2342" s="9" t="b">
        <v>0</v>
      </c>
      <c r="R2342" s="9" t="b">
        <v>1</v>
      </c>
      <c r="S2342" s="9" t="b">
        <v>0</v>
      </c>
      <c r="T2342" s="9" t="b">
        <v>1</v>
      </c>
      <c r="U2342" s="9" t="b">
        <v>1</v>
      </c>
      <c r="V2342" s="9" t="b">
        <v>0</v>
      </c>
      <c r="W2342" s="9" t="b">
        <v>0</v>
      </c>
      <c r="X2342" s="9" t="b">
        <v>0</v>
      </c>
      <c r="Y2342" s="9" t="b">
        <v>0</v>
      </c>
      <c r="Z2342" s="9" t="b">
        <v>1</v>
      </c>
      <c r="AA2342" s="9" t="b">
        <v>0</v>
      </c>
      <c r="AB2342" s="9" t="b">
        <v>0</v>
      </c>
      <c r="AC2342" s="9" t="b">
        <v>0</v>
      </c>
      <c r="AD2342" s="9" t="b">
        <v>1</v>
      </c>
      <c r="AE2342" s="9" t="b">
        <v>0</v>
      </c>
      <c r="AF2342" s="9" t="b">
        <v>1</v>
      </c>
      <c r="AG2342" s="9" t="b">
        <v>1</v>
      </c>
    </row>
    <row r="2343" spans="1:33" x14ac:dyDescent="0.2">
      <c r="A2343" s="9">
        <v>3</v>
      </c>
      <c r="B2343" t="s">
        <v>181</v>
      </c>
      <c r="C2343" t="s">
        <v>4</v>
      </c>
      <c r="D2343">
        <v>0</v>
      </c>
      <c r="E2343">
        <v>4872097.3489059899</v>
      </c>
      <c r="F2343">
        <v>0</v>
      </c>
      <c r="G2343">
        <v>0</v>
      </c>
      <c r="H2343">
        <v>0</v>
      </c>
      <c r="I2343">
        <v>0</v>
      </c>
      <c r="J2343" s="8">
        <f>SUMIFS(Table1[time],Table1[repetition],Table1[[#This Row],[repetition]],Table1[config],Table1[[#This Row],[config]])</f>
        <v>163733328.0856269</v>
      </c>
      <c r="K2343" s="9">
        <v>90</v>
      </c>
      <c r="L2343" s="9">
        <v>5</v>
      </c>
      <c r="M2343" s="9" t="s">
        <v>150</v>
      </c>
      <c r="N2343" s="9" t="b">
        <v>1</v>
      </c>
      <c r="O2343" s="9" t="b">
        <v>1</v>
      </c>
      <c r="P2343" s="9" t="b">
        <v>1</v>
      </c>
      <c r="Q2343" s="9" t="b">
        <v>1</v>
      </c>
      <c r="R2343" s="9" t="b">
        <v>0</v>
      </c>
      <c r="S2343" s="9" t="b">
        <v>1</v>
      </c>
      <c r="T2343" s="9" t="b">
        <v>1</v>
      </c>
      <c r="U2343" s="9" t="b">
        <v>0</v>
      </c>
      <c r="V2343" s="9" t="b">
        <v>1</v>
      </c>
      <c r="W2343" s="9" t="b">
        <v>1</v>
      </c>
      <c r="X2343" s="9" t="b">
        <v>0</v>
      </c>
      <c r="Y2343" s="9" t="b">
        <v>1</v>
      </c>
      <c r="Z2343" s="9" t="b">
        <v>0</v>
      </c>
      <c r="AA2343" s="9" t="b">
        <v>0</v>
      </c>
      <c r="AB2343" s="9" t="b">
        <v>0</v>
      </c>
      <c r="AC2343" s="9" t="b">
        <v>0</v>
      </c>
      <c r="AD2343" s="9" t="b">
        <v>0</v>
      </c>
      <c r="AE2343" s="9" t="b">
        <v>1</v>
      </c>
      <c r="AF2343" s="9" t="b">
        <v>0</v>
      </c>
      <c r="AG2343" s="9" t="b">
        <v>1</v>
      </c>
    </row>
    <row r="2344" spans="1:33" x14ac:dyDescent="0.2">
      <c r="A2344" s="11">
        <v>1</v>
      </c>
      <c r="B2344" t="s">
        <v>182</v>
      </c>
      <c r="C2344" t="s">
        <v>4</v>
      </c>
      <c r="D2344">
        <v>0</v>
      </c>
      <c r="E2344">
        <v>7204218.48832798</v>
      </c>
      <c r="F2344">
        <v>0</v>
      </c>
      <c r="G2344">
        <v>0</v>
      </c>
      <c r="H2344">
        <v>0</v>
      </c>
      <c r="I2344">
        <v>0</v>
      </c>
      <c r="J2344" s="10">
        <f>SUMIFS(Table1[time],Table1[repetition],Table1[[#This Row],[repetition]],Table1[config],Table1[[#This Row],[config]])</f>
        <v>135910327.99887201</v>
      </c>
      <c r="K2344" s="11">
        <v>200</v>
      </c>
      <c r="L2344" s="11">
        <v>2</v>
      </c>
      <c r="M2344" s="11" t="s">
        <v>150</v>
      </c>
      <c r="N2344" s="11" t="b">
        <v>1</v>
      </c>
      <c r="O2344" s="11" t="b">
        <v>0</v>
      </c>
      <c r="P2344" s="11" t="b">
        <v>0</v>
      </c>
      <c r="Q2344" s="11" t="b">
        <v>0</v>
      </c>
      <c r="R2344" s="11" t="b">
        <v>0</v>
      </c>
      <c r="S2344" s="11" t="b">
        <v>1</v>
      </c>
      <c r="T2344" s="11" t="b">
        <v>0</v>
      </c>
      <c r="U2344" s="11" t="b">
        <v>1</v>
      </c>
      <c r="V2344" s="11" t="b">
        <v>1</v>
      </c>
      <c r="W2344" s="11" t="b">
        <v>0</v>
      </c>
      <c r="X2344" s="11" t="b">
        <v>0</v>
      </c>
      <c r="Y2344" s="11" t="b">
        <v>0</v>
      </c>
      <c r="Z2344" s="11" t="b">
        <v>0</v>
      </c>
      <c r="AA2344" s="11" t="b">
        <v>1</v>
      </c>
      <c r="AB2344" s="11" t="b">
        <v>0</v>
      </c>
      <c r="AC2344" s="11" t="b">
        <v>0</v>
      </c>
      <c r="AD2344" s="11" t="b">
        <v>0</v>
      </c>
      <c r="AE2344" s="11" t="b">
        <v>0</v>
      </c>
      <c r="AF2344" s="11" t="b">
        <v>0</v>
      </c>
      <c r="AG2344" s="11" t="b">
        <v>1</v>
      </c>
    </row>
    <row r="2345" spans="1:33" x14ac:dyDescent="0.2">
      <c r="A2345" s="11">
        <v>2</v>
      </c>
      <c r="B2345" t="s">
        <v>182</v>
      </c>
      <c r="C2345" t="s">
        <v>4</v>
      </c>
      <c r="D2345">
        <v>0</v>
      </c>
      <c r="E2345">
        <v>7204731.3000783296</v>
      </c>
      <c r="F2345">
        <v>0</v>
      </c>
      <c r="G2345">
        <v>0</v>
      </c>
      <c r="H2345">
        <v>0</v>
      </c>
      <c r="I2345">
        <v>0</v>
      </c>
      <c r="J2345" s="10">
        <f>SUMIFS(Table1[time],Table1[repetition],Table1[[#This Row],[repetition]],Table1[config],Table1[[#This Row],[config]])</f>
        <v>122714018.90163624</v>
      </c>
      <c r="K2345" s="11">
        <v>100</v>
      </c>
      <c r="L2345" s="11">
        <v>2</v>
      </c>
      <c r="M2345" s="11" t="s">
        <v>150</v>
      </c>
      <c r="N2345" s="11" t="b">
        <v>1</v>
      </c>
      <c r="O2345" s="11" t="b">
        <v>0</v>
      </c>
      <c r="P2345" s="11" t="b">
        <v>0</v>
      </c>
      <c r="Q2345" s="11" t="b">
        <v>0</v>
      </c>
      <c r="R2345" s="11" t="b">
        <v>0</v>
      </c>
      <c r="S2345" s="11" t="b">
        <v>1</v>
      </c>
      <c r="T2345" s="11" t="b">
        <v>0</v>
      </c>
      <c r="U2345" s="11" t="b">
        <v>1</v>
      </c>
      <c r="V2345" s="11" t="b">
        <v>1</v>
      </c>
      <c r="W2345" s="11" t="b">
        <v>0</v>
      </c>
      <c r="X2345" s="11" t="b">
        <v>0</v>
      </c>
      <c r="Y2345" s="11" t="b">
        <v>0</v>
      </c>
      <c r="Z2345" s="11" t="b">
        <v>0</v>
      </c>
      <c r="AA2345" s="11" t="b">
        <v>1</v>
      </c>
      <c r="AB2345" s="11" t="b">
        <v>0</v>
      </c>
      <c r="AC2345" s="11" t="b">
        <v>0</v>
      </c>
      <c r="AD2345" s="11" t="b">
        <v>0</v>
      </c>
      <c r="AE2345" s="11" t="b">
        <v>0</v>
      </c>
      <c r="AF2345" s="11" t="b">
        <v>0</v>
      </c>
      <c r="AG2345" s="11" t="b">
        <v>1</v>
      </c>
    </row>
    <row r="2346" spans="1:33" x14ac:dyDescent="0.2">
      <c r="A2346" s="9">
        <v>3</v>
      </c>
      <c r="B2346" t="s">
        <v>182</v>
      </c>
      <c r="C2346" t="s">
        <v>4</v>
      </c>
      <c r="D2346">
        <v>0</v>
      </c>
      <c r="E2346">
        <v>7205122.87500499</v>
      </c>
      <c r="F2346">
        <v>0</v>
      </c>
      <c r="G2346">
        <v>0</v>
      </c>
      <c r="H2346">
        <v>0</v>
      </c>
      <c r="I2346">
        <v>0</v>
      </c>
      <c r="J2346" s="8">
        <f>SUMIFS(Table1[time],Table1[repetition],Table1[[#This Row],[repetition]],Table1[config],Table1[[#This Row],[config]])</f>
        <v>163733328.0856269</v>
      </c>
      <c r="K2346" s="9">
        <v>100</v>
      </c>
      <c r="L2346" s="9">
        <v>3</v>
      </c>
      <c r="M2346" s="9" t="s">
        <v>151</v>
      </c>
      <c r="N2346" s="9" t="b">
        <v>1</v>
      </c>
      <c r="O2346" s="9" t="b">
        <v>0</v>
      </c>
      <c r="P2346" s="9" t="b">
        <v>0</v>
      </c>
      <c r="Q2346" s="9" t="b">
        <v>1</v>
      </c>
      <c r="R2346" s="9" t="b">
        <v>0</v>
      </c>
      <c r="S2346" s="9" t="b">
        <v>1</v>
      </c>
      <c r="T2346" s="9" t="b">
        <v>0</v>
      </c>
      <c r="U2346" s="9" t="b">
        <v>1</v>
      </c>
      <c r="V2346" s="9" t="b">
        <v>1</v>
      </c>
      <c r="W2346" s="9" t="b">
        <v>0</v>
      </c>
      <c r="X2346" s="9" t="b">
        <v>1</v>
      </c>
      <c r="Y2346" s="9" t="b">
        <v>0</v>
      </c>
      <c r="Z2346" s="9" t="b">
        <v>1</v>
      </c>
      <c r="AA2346" s="9" t="b">
        <v>1</v>
      </c>
      <c r="AB2346" s="9" t="b">
        <v>0</v>
      </c>
      <c r="AC2346" s="9" t="b">
        <v>1</v>
      </c>
      <c r="AD2346" s="9" t="b">
        <v>1</v>
      </c>
      <c r="AE2346" s="9" t="b">
        <v>1</v>
      </c>
      <c r="AF2346" s="9" t="b">
        <v>1</v>
      </c>
      <c r="AG2346" s="9" t="b">
        <v>1</v>
      </c>
    </row>
    <row r="2347" spans="1:33" x14ac:dyDescent="0.2">
      <c r="A2347" s="11">
        <v>1</v>
      </c>
      <c r="B2347" t="s">
        <v>184</v>
      </c>
      <c r="C2347" t="s">
        <v>4</v>
      </c>
      <c r="D2347">
        <v>0</v>
      </c>
      <c r="E2347">
        <v>7205035.2014980102</v>
      </c>
      <c r="F2347">
        <v>0</v>
      </c>
      <c r="G2347">
        <v>0</v>
      </c>
      <c r="H2347">
        <v>0</v>
      </c>
      <c r="I2347">
        <v>0</v>
      </c>
      <c r="J2347" s="10">
        <f>SUMIFS(Table1[time],Table1[repetition],Table1[[#This Row],[repetition]],Table1[config],Table1[[#This Row],[config]])</f>
        <v>135910327.99887201</v>
      </c>
      <c r="K2347" s="11">
        <v>200</v>
      </c>
      <c r="L2347" s="11">
        <v>4</v>
      </c>
      <c r="M2347" s="11" t="s">
        <v>151</v>
      </c>
      <c r="N2347" s="11" t="b">
        <v>1</v>
      </c>
      <c r="O2347" s="11" t="b">
        <v>1</v>
      </c>
      <c r="P2347" s="11" t="b">
        <v>1</v>
      </c>
      <c r="Q2347" s="11" t="b">
        <v>1</v>
      </c>
      <c r="R2347" s="11" t="b">
        <v>1</v>
      </c>
      <c r="S2347" s="11" t="b">
        <v>1</v>
      </c>
      <c r="T2347" s="11" t="b">
        <v>1</v>
      </c>
      <c r="U2347" s="11" t="b">
        <v>1</v>
      </c>
      <c r="V2347" s="11" t="b">
        <v>1</v>
      </c>
      <c r="W2347" s="11" t="b">
        <v>0</v>
      </c>
      <c r="X2347" s="11" t="b">
        <v>0</v>
      </c>
      <c r="Y2347" s="11" t="b">
        <v>0</v>
      </c>
      <c r="Z2347" s="11" t="b">
        <v>0</v>
      </c>
      <c r="AA2347" s="11" t="b">
        <v>0</v>
      </c>
      <c r="AB2347" s="11" t="b">
        <v>1</v>
      </c>
      <c r="AC2347" s="11" t="b">
        <v>0</v>
      </c>
      <c r="AD2347" s="11" t="b">
        <v>1</v>
      </c>
      <c r="AE2347" s="11" t="b">
        <v>0</v>
      </c>
      <c r="AF2347" s="11" t="b">
        <v>1</v>
      </c>
      <c r="AG2347" s="11" t="b">
        <v>0</v>
      </c>
    </row>
    <row r="2348" spans="1:33" x14ac:dyDescent="0.2">
      <c r="A2348" s="11">
        <v>2</v>
      </c>
      <c r="B2348" t="s">
        <v>184</v>
      </c>
      <c r="C2348" t="s">
        <v>4</v>
      </c>
      <c r="D2348">
        <v>0</v>
      </c>
      <c r="E2348">
        <v>7203188.41762794</v>
      </c>
      <c r="F2348">
        <v>0</v>
      </c>
      <c r="G2348">
        <v>0</v>
      </c>
      <c r="H2348">
        <v>0</v>
      </c>
      <c r="I2348">
        <v>0</v>
      </c>
      <c r="J2348" s="10">
        <f>SUMIFS(Table1[time],Table1[repetition],Table1[[#This Row],[repetition]],Table1[config],Table1[[#This Row],[config]])</f>
        <v>122714018.90163624</v>
      </c>
      <c r="K2348" s="11">
        <v>100</v>
      </c>
      <c r="L2348" s="11">
        <v>2</v>
      </c>
      <c r="M2348" s="11" t="s">
        <v>150</v>
      </c>
      <c r="N2348" s="11" t="b">
        <v>1</v>
      </c>
      <c r="O2348" s="11" t="b">
        <v>0</v>
      </c>
      <c r="P2348" s="11" t="b">
        <v>0</v>
      </c>
      <c r="Q2348" s="11" t="b">
        <v>0</v>
      </c>
      <c r="R2348" s="11" t="b">
        <v>0</v>
      </c>
      <c r="S2348" s="11" t="b">
        <v>1</v>
      </c>
      <c r="T2348" s="11" t="b">
        <v>0</v>
      </c>
      <c r="U2348" s="11" t="b">
        <v>1</v>
      </c>
      <c r="V2348" s="11" t="b">
        <v>1</v>
      </c>
      <c r="W2348" s="11" t="b">
        <v>0</v>
      </c>
      <c r="X2348" s="11" t="b">
        <v>0</v>
      </c>
      <c r="Y2348" s="11" t="b">
        <v>0</v>
      </c>
      <c r="Z2348" s="11" t="b">
        <v>0</v>
      </c>
      <c r="AA2348" s="11" t="b">
        <v>1</v>
      </c>
      <c r="AB2348" s="11" t="b">
        <v>0</v>
      </c>
      <c r="AC2348" s="11" t="b">
        <v>0</v>
      </c>
      <c r="AD2348" s="11" t="b">
        <v>0</v>
      </c>
      <c r="AE2348" s="11" t="b">
        <v>0</v>
      </c>
      <c r="AF2348" s="11" t="b">
        <v>0</v>
      </c>
      <c r="AG2348" s="11" t="b">
        <v>1</v>
      </c>
    </row>
    <row r="2349" spans="1:33" x14ac:dyDescent="0.2">
      <c r="A2349" s="11">
        <v>3</v>
      </c>
      <c r="B2349" t="s">
        <v>184</v>
      </c>
      <c r="C2349" t="s">
        <v>4</v>
      </c>
      <c r="D2349">
        <v>0</v>
      </c>
      <c r="E2349">
        <v>7205570.5081139896</v>
      </c>
      <c r="F2349">
        <v>0</v>
      </c>
      <c r="G2349">
        <v>0</v>
      </c>
      <c r="H2349">
        <v>0</v>
      </c>
      <c r="I2349">
        <v>0</v>
      </c>
      <c r="J2349" s="10">
        <f>SUMIFS(Table1[time],Table1[repetition],Table1[[#This Row],[repetition]],Table1[config],Table1[[#This Row],[config]])</f>
        <v>163733328.0856269</v>
      </c>
      <c r="K2349" s="11">
        <v>100</v>
      </c>
      <c r="L2349" s="11">
        <v>3</v>
      </c>
      <c r="M2349" s="11" t="s">
        <v>151</v>
      </c>
      <c r="N2349" s="11" t="b">
        <v>1</v>
      </c>
      <c r="O2349" s="11" t="b">
        <v>0</v>
      </c>
      <c r="P2349" s="11" t="b">
        <v>0</v>
      </c>
      <c r="Q2349" s="11" t="b">
        <v>1</v>
      </c>
      <c r="R2349" s="11" t="b">
        <v>0</v>
      </c>
      <c r="S2349" s="11" t="b">
        <v>1</v>
      </c>
      <c r="T2349" s="11" t="b">
        <v>0</v>
      </c>
      <c r="U2349" s="11" t="b">
        <v>1</v>
      </c>
      <c r="V2349" s="11" t="b">
        <v>1</v>
      </c>
      <c r="W2349" s="11" t="b">
        <v>0</v>
      </c>
      <c r="X2349" s="11" t="b">
        <v>1</v>
      </c>
      <c r="Y2349" s="11" t="b">
        <v>0</v>
      </c>
      <c r="Z2349" s="11" t="b">
        <v>1</v>
      </c>
      <c r="AA2349" s="11" t="b">
        <v>1</v>
      </c>
      <c r="AB2349" s="11" t="b">
        <v>0</v>
      </c>
      <c r="AC2349" s="11" t="b">
        <v>1</v>
      </c>
      <c r="AD2349" s="11" t="b">
        <v>1</v>
      </c>
      <c r="AE2349" s="11" t="b">
        <v>1</v>
      </c>
      <c r="AF2349" s="11" t="b">
        <v>1</v>
      </c>
      <c r="AG2349" s="11" t="b">
        <v>1</v>
      </c>
    </row>
    <row r="2350" spans="1:33" x14ac:dyDescent="0.2">
      <c r="A2350" s="11">
        <v>1</v>
      </c>
      <c r="B2350" t="s">
        <v>183</v>
      </c>
      <c r="C2350" t="s">
        <v>4</v>
      </c>
      <c r="D2350">
        <v>0</v>
      </c>
      <c r="E2350">
        <v>4367491.8126090197</v>
      </c>
      <c r="F2350">
        <v>0</v>
      </c>
      <c r="G2350">
        <v>0</v>
      </c>
      <c r="H2350">
        <v>0</v>
      </c>
      <c r="I2350">
        <v>0</v>
      </c>
      <c r="J2350" s="10">
        <f>SUMIFS(Table1[time],Table1[repetition],Table1[[#This Row],[repetition]],Table1[config],Table1[[#This Row],[config]])</f>
        <v>135910327.99887201</v>
      </c>
      <c r="K2350" s="11">
        <v>200</v>
      </c>
      <c r="L2350" s="11">
        <v>18</v>
      </c>
      <c r="M2350" s="11" t="s">
        <v>151</v>
      </c>
      <c r="N2350" s="11" t="b">
        <v>1</v>
      </c>
      <c r="O2350" s="11" t="b">
        <v>0</v>
      </c>
      <c r="P2350" s="11" t="b">
        <v>0</v>
      </c>
      <c r="Q2350" s="11" t="b">
        <v>0</v>
      </c>
      <c r="R2350" s="11" t="b">
        <v>1</v>
      </c>
      <c r="S2350" s="11" t="b">
        <v>0</v>
      </c>
      <c r="T2350" s="11" t="b">
        <v>0</v>
      </c>
      <c r="U2350" s="11" t="b">
        <v>0</v>
      </c>
      <c r="V2350" s="11" t="b">
        <v>0</v>
      </c>
      <c r="W2350" s="11" t="b">
        <v>0</v>
      </c>
      <c r="X2350" s="11" t="b">
        <v>0</v>
      </c>
      <c r="Y2350" s="11" t="b">
        <v>1</v>
      </c>
      <c r="Z2350" s="11" t="b">
        <v>0</v>
      </c>
      <c r="AA2350" s="11" t="b">
        <v>1</v>
      </c>
      <c r="AB2350" s="11" t="b">
        <v>1</v>
      </c>
      <c r="AC2350" s="11" t="b">
        <v>1</v>
      </c>
      <c r="AD2350" s="11" t="b">
        <v>0</v>
      </c>
      <c r="AE2350" s="11" t="b">
        <v>0</v>
      </c>
      <c r="AF2350" s="11" t="b">
        <v>1</v>
      </c>
      <c r="AG2350" s="11" t="b">
        <v>1</v>
      </c>
    </row>
    <row r="2351" spans="1:33" x14ac:dyDescent="0.2">
      <c r="A2351" s="11">
        <v>2</v>
      </c>
      <c r="B2351" t="s">
        <v>183</v>
      </c>
      <c r="C2351" t="s">
        <v>4</v>
      </c>
      <c r="D2351">
        <v>0</v>
      </c>
      <c r="E2351">
        <v>3310157.48109901</v>
      </c>
      <c r="F2351">
        <v>0</v>
      </c>
      <c r="G2351">
        <v>0</v>
      </c>
      <c r="H2351">
        <v>0</v>
      </c>
      <c r="I2351">
        <v>0</v>
      </c>
      <c r="J2351" s="10">
        <f>SUMIFS(Table1[time],Table1[repetition],Table1[[#This Row],[repetition]],Table1[config],Table1[[#This Row],[config]])</f>
        <v>122714018.90163624</v>
      </c>
      <c r="K2351" s="11">
        <v>100</v>
      </c>
      <c r="L2351" s="11">
        <v>1</v>
      </c>
      <c r="M2351" s="11" t="s">
        <v>149</v>
      </c>
      <c r="N2351" s="11" t="b">
        <v>0</v>
      </c>
      <c r="O2351" s="11" t="b">
        <v>1</v>
      </c>
      <c r="P2351" s="11" t="b">
        <v>1</v>
      </c>
      <c r="Q2351" s="11" t="b">
        <v>1</v>
      </c>
      <c r="R2351" s="11" t="b">
        <v>1</v>
      </c>
      <c r="S2351" s="11" t="b">
        <v>0</v>
      </c>
      <c r="T2351" s="11" t="b">
        <v>1</v>
      </c>
      <c r="U2351" s="11" t="b">
        <v>0</v>
      </c>
      <c r="V2351" s="11" t="b">
        <v>0</v>
      </c>
      <c r="W2351" s="11" t="b">
        <v>1</v>
      </c>
      <c r="X2351" s="11" t="b">
        <v>1</v>
      </c>
      <c r="Y2351" s="11" t="b">
        <v>1</v>
      </c>
      <c r="Z2351" s="11" t="b">
        <v>1</v>
      </c>
      <c r="AA2351" s="11" t="b">
        <v>0</v>
      </c>
      <c r="AB2351" s="11" t="b">
        <v>1</v>
      </c>
      <c r="AC2351" s="11" t="b">
        <v>1</v>
      </c>
      <c r="AD2351" s="11" t="b">
        <v>1</v>
      </c>
      <c r="AE2351" s="11" t="b">
        <v>1</v>
      </c>
      <c r="AF2351" s="11" t="b">
        <v>1</v>
      </c>
      <c r="AG2351" s="11" t="b">
        <v>0</v>
      </c>
    </row>
    <row r="2352" spans="1:33" x14ac:dyDescent="0.2">
      <c r="A2352" s="11">
        <v>3</v>
      </c>
      <c r="B2352" t="s">
        <v>183</v>
      </c>
      <c r="C2352" t="s">
        <v>4</v>
      </c>
      <c r="D2352">
        <v>0</v>
      </c>
      <c r="E2352">
        <v>6775074.3626149902</v>
      </c>
      <c r="F2352">
        <v>0</v>
      </c>
      <c r="G2352">
        <v>0</v>
      </c>
      <c r="H2352">
        <v>0</v>
      </c>
      <c r="I2352">
        <v>0</v>
      </c>
      <c r="J2352" s="10">
        <f>SUMIFS(Table1[time],Table1[repetition],Table1[[#This Row],[repetition]],Table1[config],Table1[[#This Row],[config]])</f>
        <v>163733328.0856269</v>
      </c>
      <c r="K2352" s="11">
        <v>100</v>
      </c>
      <c r="L2352" s="11">
        <v>2</v>
      </c>
      <c r="M2352" s="11" t="s">
        <v>150</v>
      </c>
      <c r="N2352" s="11" t="b">
        <v>1</v>
      </c>
      <c r="O2352" s="11" t="b">
        <v>0</v>
      </c>
      <c r="P2352" s="11" t="b">
        <v>0</v>
      </c>
      <c r="Q2352" s="11" t="b">
        <v>0</v>
      </c>
      <c r="R2352" s="11" t="b">
        <v>0</v>
      </c>
      <c r="S2352" s="11" t="b">
        <v>1</v>
      </c>
      <c r="T2352" s="11" t="b">
        <v>0</v>
      </c>
      <c r="U2352" s="11" t="b">
        <v>1</v>
      </c>
      <c r="V2352" s="11" t="b">
        <v>1</v>
      </c>
      <c r="W2352" s="11" t="b">
        <v>0</v>
      </c>
      <c r="X2352" s="11" t="b">
        <v>0</v>
      </c>
      <c r="Y2352" s="11" t="b">
        <v>0</v>
      </c>
      <c r="Z2352" s="11" t="b">
        <v>0</v>
      </c>
      <c r="AA2352" s="11" t="b">
        <v>1</v>
      </c>
      <c r="AB2352" s="11" t="b">
        <v>0</v>
      </c>
      <c r="AC2352" s="11" t="b">
        <v>0</v>
      </c>
      <c r="AD2352" s="11" t="b">
        <v>0</v>
      </c>
      <c r="AE2352" s="11" t="b">
        <v>0</v>
      </c>
      <c r="AF2352" s="11" t="b">
        <v>0</v>
      </c>
      <c r="AG2352" s="11" t="b">
        <v>1</v>
      </c>
    </row>
    <row r="2353" spans="1:33" x14ac:dyDescent="0.2">
      <c r="A2353" s="9">
        <v>1</v>
      </c>
      <c r="B2353" t="s">
        <v>185</v>
      </c>
      <c r="C2353" t="s">
        <v>4</v>
      </c>
      <c r="D2353">
        <v>0</v>
      </c>
      <c r="E2353">
        <v>3749986.0273509901</v>
      </c>
      <c r="F2353">
        <v>0</v>
      </c>
      <c r="G2353">
        <v>0</v>
      </c>
      <c r="H2353">
        <v>0</v>
      </c>
      <c r="I2353">
        <v>0</v>
      </c>
      <c r="J2353" s="8">
        <f>SUMIFS(Table1[time],Table1[repetition],Table1[[#This Row],[repetition]],Table1[config],Table1[[#This Row],[config]])</f>
        <v>135910327.99887201</v>
      </c>
      <c r="K2353" s="9">
        <v>600</v>
      </c>
      <c r="L2353" s="9">
        <v>2</v>
      </c>
      <c r="M2353" s="9" t="s">
        <v>150</v>
      </c>
      <c r="N2353" s="9" t="b">
        <v>1</v>
      </c>
      <c r="O2353" s="9" t="b">
        <v>0</v>
      </c>
      <c r="P2353" s="9" t="b">
        <v>0</v>
      </c>
      <c r="Q2353" s="9" t="b">
        <v>0</v>
      </c>
      <c r="R2353" s="9" t="b">
        <v>0</v>
      </c>
      <c r="S2353" s="9" t="b">
        <v>1</v>
      </c>
      <c r="T2353" s="9" t="b">
        <v>0</v>
      </c>
      <c r="U2353" s="9" t="b">
        <v>1</v>
      </c>
      <c r="V2353" s="9" t="b">
        <v>1</v>
      </c>
      <c r="W2353" s="9" t="b">
        <v>0</v>
      </c>
      <c r="X2353" s="9" t="b">
        <v>0</v>
      </c>
      <c r="Y2353" s="9" t="b">
        <v>0</v>
      </c>
      <c r="Z2353" s="9" t="b">
        <v>0</v>
      </c>
      <c r="AA2353" s="9" t="b">
        <v>1</v>
      </c>
      <c r="AB2353" s="9" t="b">
        <v>0</v>
      </c>
      <c r="AC2353" s="9" t="b">
        <v>0</v>
      </c>
      <c r="AD2353" s="9" t="b">
        <v>0</v>
      </c>
      <c r="AE2353" s="9" t="b">
        <v>0</v>
      </c>
      <c r="AF2353" s="9" t="b">
        <v>0</v>
      </c>
      <c r="AG2353" s="9" t="b">
        <v>1</v>
      </c>
    </row>
    <row r="2354" spans="1:33" x14ac:dyDescent="0.2">
      <c r="A2354" s="9">
        <v>2</v>
      </c>
      <c r="B2354" t="s">
        <v>185</v>
      </c>
      <c r="C2354" t="s">
        <v>4</v>
      </c>
      <c r="D2354">
        <v>0</v>
      </c>
      <c r="E2354">
        <v>2201766.54807571</v>
      </c>
      <c r="F2354">
        <v>0</v>
      </c>
      <c r="G2354">
        <v>0</v>
      </c>
      <c r="H2354">
        <v>0</v>
      </c>
      <c r="I2354">
        <v>0</v>
      </c>
      <c r="J2354" s="8">
        <f>SUMIFS(Table1[time],Table1[repetition],Table1[[#This Row],[repetition]],Table1[config],Table1[[#This Row],[config]])</f>
        <v>122714018.90163624</v>
      </c>
      <c r="K2354" s="9">
        <v>90</v>
      </c>
      <c r="L2354" s="9">
        <v>6</v>
      </c>
      <c r="M2354" s="9" t="s">
        <v>149</v>
      </c>
      <c r="N2354" s="9" t="b">
        <v>0</v>
      </c>
      <c r="O2354" s="9" t="b">
        <v>0</v>
      </c>
      <c r="P2354" s="9" t="b">
        <v>0</v>
      </c>
      <c r="Q2354" s="9" t="b">
        <v>0</v>
      </c>
      <c r="R2354" s="9" t="b">
        <v>1</v>
      </c>
      <c r="S2354" s="9" t="b">
        <v>0</v>
      </c>
      <c r="T2354" s="9" t="b">
        <v>1</v>
      </c>
      <c r="U2354" s="9" t="b">
        <v>1</v>
      </c>
      <c r="V2354" s="9" t="b">
        <v>0</v>
      </c>
      <c r="W2354" s="9" t="b">
        <v>0</v>
      </c>
      <c r="X2354" s="9" t="b">
        <v>0</v>
      </c>
      <c r="Y2354" s="9" t="b">
        <v>0</v>
      </c>
      <c r="Z2354" s="9" t="b">
        <v>1</v>
      </c>
      <c r="AA2354" s="9" t="b">
        <v>0</v>
      </c>
      <c r="AB2354" s="9" t="b">
        <v>0</v>
      </c>
      <c r="AC2354" s="9" t="b">
        <v>0</v>
      </c>
      <c r="AD2354" s="9" t="b">
        <v>1</v>
      </c>
      <c r="AE2354" s="9" t="b">
        <v>0</v>
      </c>
      <c r="AF2354" s="9" t="b">
        <v>1</v>
      </c>
      <c r="AG2354" s="9" t="b">
        <v>1</v>
      </c>
    </row>
    <row r="2355" spans="1:33" x14ac:dyDescent="0.2">
      <c r="A2355" s="11">
        <v>3</v>
      </c>
      <c r="B2355" t="s">
        <v>185</v>
      </c>
      <c r="C2355" t="s">
        <v>4</v>
      </c>
      <c r="D2355">
        <v>0</v>
      </c>
      <c r="E2355">
        <v>4509157.7783199996</v>
      </c>
      <c r="F2355">
        <v>0</v>
      </c>
      <c r="G2355">
        <v>0</v>
      </c>
      <c r="H2355">
        <v>0</v>
      </c>
      <c r="I2355">
        <v>0</v>
      </c>
      <c r="J2355" s="10">
        <f>SUMIFS(Table1[time],Table1[repetition],Table1[[#This Row],[repetition]],Table1[config],Table1[[#This Row],[config]])</f>
        <v>163733328.0856269</v>
      </c>
      <c r="K2355" s="11">
        <v>90</v>
      </c>
      <c r="L2355" s="11">
        <v>18</v>
      </c>
      <c r="M2355" s="11" t="s">
        <v>150</v>
      </c>
      <c r="N2355" s="11" t="b">
        <v>0</v>
      </c>
      <c r="O2355" s="11" t="b">
        <v>1</v>
      </c>
      <c r="P2355" s="11" t="b">
        <v>1</v>
      </c>
      <c r="Q2355" s="11" t="b">
        <v>1</v>
      </c>
      <c r="R2355" s="11" t="b">
        <v>1</v>
      </c>
      <c r="S2355" s="11" t="b">
        <v>0</v>
      </c>
      <c r="T2355" s="11" t="b">
        <v>0</v>
      </c>
      <c r="U2355" s="11" t="b">
        <v>1</v>
      </c>
      <c r="V2355" s="11" t="b">
        <v>0</v>
      </c>
      <c r="W2355" s="11" t="b">
        <v>0</v>
      </c>
      <c r="X2355" s="11" t="b">
        <v>1</v>
      </c>
      <c r="Y2355" s="11" t="b">
        <v>0</v>
      </c>
      <c r="Z2355" s="11" t="b">
        <v>0</v>
      </c>
      <c r="AA2355" s="11" t="b">
        <v>1</v>
      </c>
      <c r="AB2355" s="11" t="b">
        <v>1</v>
      </c>
      <c r="AC2355" s="11" t="b">
        <v>0</v>
      </c>
      <c r="AD2355" s="11" t="b">
        <v>1</v>
      </c>
      <c r="AE2355" s="11" t="b">
        <v>1</v>
      </c>
      <c r="AF2355" s="11" t="b">
        <v>0</v>
      </c>
      <c r="AG2355" s="11" t="b">
        <v>0</v>
      </c>
    </row>
    <row r="2356" spans="1:33" x14ac:dyDescent="0.2">
      <c r="A2356" s="11">
        <v>1</v>
      </c>
      <c r="B2356" t="s">
        <v>186</v>
      </c>
      <c r="C2356" t="s">
        <v>4</v>
      </c>
      <c r="D2356">
        <v>0</v>
      </c>
      <c r="E2356">
        <v>7204056.8549230201</v>
      </c>
      <c r="F2356">
        <v>0</v>
      </c>
      <c r="G2356">
        <v>0</v>
      </c>
      <c r="H2356">
        <v>0</v>
      </c>
      <c r="I2356">
        <v>0</v>
      </c>
      <c r="J2356" s="10">
        <f>SUMIFS(Table1[time],Table1[repetition],Table1[[#This Row],[repetition]],Table1[config],Table1[[#This Row],[config]])</f>
        <v>135910327.99887201</v>
      </c>
      <c r="K2356" s="11">
        <v>600</v>
      </c>
      <c r="L2356" s="11">
        <v>4</v>
      </c>
      <c r="M2356" s="11" t="s">
        <v>151</v>
      </c>
      <c r="N2356" s="11" t="b">
        <v>0</v>
      </c>
      <c r="O2356" s="11" t="b">
        <v>0</v>
      </c>
      <c r="P2356" s="11" t="b">
        <v>1</v>
      </c>
      <c r="Q2356" s="11" t="b">
        <v>0</v>
      </c>
      <c r="R2356" s="11" t="b">
        <v>0</v>
      </c>
      <c r="S2356" s="11" t="b">
        <v>1</v>
      </c>
      <c r="T2356" s="11" t="b">
        <v>1</v>
      </c>
      <c r="U2356" s="11" t="b">
        <v>0</v>
      </c>
      <c r="V2356" s="11" t="b">
        <v>0</v>
      </c>
      <c r="W2356" s="11" t="b">
        <v>1</v>
      </c>
      <c r="X2356" s="11" t="b">
        <v>0</v>
      </c>
      <c r="Y2356" s="11" t="b">
        <v>0</v>
      </c>
      <c r="Z2356" s="11" t="b">
        <v>1</v>
      </c>
      <c r="AA2356" s="11" t="b">
        <v>1</v>
      </c>
      <c r="AB2356" s="11" t="b">
        <v>1</v>
      </c>
      <c r="AC2356" s="11" t="b">
        <v>1</v>
      </c>
      <c r="AD2356" s="11" t="b">
        <v>0</v>
      </c>
      <c r="AE2356" s="11" t="b">
        <v>0</v>
      </c>
      <c r="AF2356" s="11" t="b">
        <v>1</v>
      </c>
      <c r="AG2356" s="11" t="b">
        <v>0</v>
      </c>
    </row>
    <row r="2357" spans="1:33" x14ac:dyDescent="0.2">
      <c r="A2357" s="9">
        <v>2</v>
      </c>
      <c r="B2357" t="s">
        <v>186</v>
      </c>
      <c r="C2357" t="s">
        <v>4</v>
      </c>
      <c r="D2357">
        <v>0</v>
      </c>
      <c r="E2357">
        <v>7202714.1296430398</v>
      </c>
      <c r="F2357">
        <v>0</v>
      </c>
      <c r="G2357">
        <v>0</v>
      </c>
      <c r="H2357">
        <v>0</v>
      </c>
      <c r="I2357">
        <v>0</v>
      </c>
      <c r="J2357" s="8">
        <f>SUMIFS(Table1[time],Table1[repetition],Table1[[#This Row],[repetition]],Table1[config],Table1[[#This Row],[config]])</f>
        <v>122714018.90163624</v>
      </c>
      <c r="K2357" s="9">
        <v>100</v>
      </c>
      <c r="L2357" s="9">
        <v>1</v>
      </c>
      <c r="M2357" s="9" t="s">
        <v>149</v>
      </c>
      <c r="N2357" s="9" t="b">
        <v>0</v>
      </c>
      <c r="O2357" s="9" t="b">
        <v>1</v>
      </c>
      <c r="P2357" s="9" t="b">
        <v>1</v>
      </c>
      <c r="Q2357" s="9" t="b">
        <v>1</v>
      </c>
      <c r="R2357" s="9" t="b">
        <v>1</v>
      </c>
      <c r="S2357" s="9" t="b">
        <v>0</v>
      </c>
      <c r="T2357" s="9" t="b">
        <v>1</v>
      </c>
      <c r="U2357" s="9" t="b">
        <v>0</v>
      </c>
      <c r="V2357" s="9" t="b">
        <v>0</v>
      </c>
      <c r="W2357" s="9" t="b">
        <v>1</v>
      </c>
      <c r="X2357" s="9" t="b">
        <v>1</v>
      </c>
      <c r="Y2357" s="9" t="b">
        <v>1</v>
      </c>
      <c r="Z2357" s="9" t="b">
        <v>1</v>
      </c>
      <c r="AA2357" s="9" t="b">
        <v>0</v>
      </c>
      <c r="AB2357" s="9" t="b">
        <v>1</v>
      </c>
      <c r="AC2357" s="9" t="b">
        <v>1</v>
      </c>
      <c r="AD2357" s="9" t="b">
        <v>1</v>
      </c>
      <c r="AE2357" s="9" t="b">
        <v>1</v>
      </c>
      <c r="AF2357" s="9" t="b">
        <v>1</v>
      </c>
      <c r="AG2357" s="9" t="b">
        <v>0</v>
      </c>
    </row>
    <row r="2358" spans="1:33" x14ac:dyDescent="0.2">
      <c r="A2358" s="9">
        <v>3</v>
      </c>
      <c r="B2358" t="s">
        <v>186</v>
      </c>
      <c r="C2358" t="s">
        <v>4</v>
      </c>
      <c r="D2358">
        <v>0</v>
      </c>
      <c r="E2358">
        <v>7202422.3597550001</v>
      </c>
      <c r="F2358">
        <v>0</v>
      </c>
      <c r="G2358">
        <v>0</v>
      </c>
      <c r="H2358">
        <v>0</v>
      </c>
      <c r="I2358">
        <v>0</v>
      </c>
      <c r="J2358" s="8">
        <f>SUMIFS(Table1[time],Table1[repetition],Table1[[#This Row],[repetition]],Table1[config],Table1[[#This Row],[config]])</f>
        <v>163733328.0856269</v>
      </c>
      <c r="K2358" s="9">
        <v>600</v>
      </c>
      <c r="L2358" s="9">
        <v>18</v>
      </c>
      <c r="M2358" s="9" t="s">
        <v>150</v>
      </c>
      <c r="N2358" s="9" t="b">
        <v>0</v>
      </c>
      <c r="O2358" s="9" t="b">
        <v>1</v>
      </c>
      <c r="P2358" s="9" t="b">
        <v>0</v>
      </c>
      <c r="Q2358" s="9" t="b">
        <v>0</v>
      </c>
      <c r="R2358" s="9" t="b">
        <v>1</v>
      </c>
      <c r="S2358" s="9" t="b">
        <v>1</v>
      </c>
      <c r="T2358" s="9" t="b">
        <v>1</v>
      </c>
      <c r="U2358" s="9" t="b">
        <v>0</v>
      </c>
      <c r="V2358" s="9" t="b">
        <v>1</v>
      </c>
      <c r="W2358" s="9" t="b">
        <v>0</v>
      </c>
      <c r="X2358" s="9" t="b">
        <v>0</v>
      </c>
      <c r="Y2358" s="9" t="b">
        <v>0</v>
      </c>
      <c r="Z2358" s="9" t="b">
        <v>1</v>
      </c>
      <c r="AA2358" s="9" t="b">
        <v>0</v>
      </c>
      <c r="AB2358" s="9" t="b">
        <v>0</v>
      </c>
      <c r="AC2358" s="9" t="b">
        <v>1</v>
      </c>
      <c r="AD2358" s="9" t="b">
        <v>1</v>
      </c>
      <c r="AE2358" s="9" t="b">
        <v>0</v>
      </c>
      <c r="AF2358" s="9" t="b">
        <v>1</v>
      </c>
      <c r="AG2358" s="9" t="b">
        <v>1</v>
      </c>
    </row>
    <row r="2359" spans="1:33" x14ac:dyDescent="0.2">
      <c r="A2359" s="9">
        <v>1</v>
      </c>
      <c r="B2359" t="s">
        <v>187</v>
      </c>
      <c r="C2359" t="s">
        <v>4</v>
      </c>
      <c r="D2359">
        <v>0</v>
      </c>
      <c r="E2359">
        <v>7203522.3956500404</v>
      </c>
      <c r="F2359">
        <v>0</v>
      </c>
      <c r="G2359">
        <v>0</v>
      </c>
      <c r="H2359">
        <v>0</v>
      </c>
      <c r="I2359">
        <v>0</v>
      </c>
      <c r="J2359" s="8">
        <f>SUMIFS(Table1[time],Table1[repetition],Table1[[#This Row],[repetition]],Table1[config],Table1[[#This Row],[config]])</f>
        <v>135910327.99887201</v>
      </c>
      <c r="K2359" s="9">
        <v>600</v>
      </c>
      <c r="L2359" s="9">
        <v>18</v>
      </c>
      <c r="M2359" s="9" t="s">
        <v>150</v>
      </c>
      <c r="N2359" s="9" t="b">
        <v>0</v>
      </c>
      <c r="O2359" s="9" t="b">
        <v>1</v>
      </c>
      <c r="P2359" s="9" t="b">
        <v>0</v>
      </c>
      <c r="Q2359" s="9" t="b">
        <v>0</v>
      </c>
      <c r="R2359" s="9" t="b">
        <v>1</v>
      </c>
      <c r="S2359" s="9" t="b">
        <v>1</v>
      </c>
      <c r="T2359" s="9" t="b">
        <v>1</v>
      </c>
      <c r="U2359" s="9" t="b">
        <v>0</v>
      </c>
      <c r="V2359" s="9" t="b">
        <v>1</v>
      </c>
      <c r="W2359" s="9" t="b">
        <v>0</v>
      </c>
      <c r="X2359" s="9" t="b">
        <v>0</v>
      </c>
      <c r="Y2359" s="9" t="b">
        <v>0</v>
      </c>
      <c r="Z2359" s="9" t="b">
        <v>1</v>
      </c>
      <c r="AA2359" s="9" t="b">
        <v>0</v>
      </c>
      <c r="AB2359" s="9" t="b">
        <v>0</v>
      </c>
      <c r="AC2359" s="9" t="b">
        <v>1</v>
      </c>
      <c r="AD2359" s="9" t="b">
        <v>1</v>
      </c>
      <c r="AE2359" s="9" t="b">
        <v>0</v>
      </c>
      <c r="AF2359" s="9" t="b">
        <v>1</v>
      </c>
      <c r="AG2359" s="9" t="b">
        <v>1</v>
      </c>
    </row>
    <row r="2360" spans="1:33" x14ac:dyDescent="0.2">
      <c r="A2360" s="11">
        <v>2</v>
      </c>
      <c r="B2360" t="s">
        <v>187</v>
      </c>
      <c r="C2360" t="s">
        <v>4</v>
      </c>
      <c r="D2360">
        <v>0</v>
      </c>
      <c r="E2360">
        <v>7202852.1160627697</v>
      </c>
      <c r="F2360">
        <v>0</v>
      </c>
      <c r="G2360">
        <v>0</v>
      </c>
      <c r="H2360">
        <v>0</v>
      </c>
      <c r="I2360">
        <v>0</v>
      </c>
      <c r="J2360" s="10">
        <f>SUMIFS(Table1[time],Table1[repetition],Table1[[#This Row],[repetition]],Table1[config],Table1[[#This Row],[config]])</f>
        <v>122714018.90163624</v>
      </c>
      <c r="K2360" s="11">
        <v>90</v>
      </c>
      <c r="L2360" s="11">
        <v>18</v>
      </c>
      <c r="M2360" s="11" t="s">
        <v>150</v>
      </c>
      <c r="N2360" s="11" t="b">
        <v>0</v>
      </c>
      <c r="O2360" s="11" t="b">
        <v>1</v>
      </c>
      <c r="P2360" s="11" t="b">
        <v>1</v>
      </c>
      <c r="Q2360" s="11" t="b">
        <v>1</v>
      </c>
      <c r="R2360" s="11" t="b">
        <v>1</v>
      </c>
      <c r="S2360" s="11" t="b">
        <v>0</v>
      </c>
      <c r="T2360" s="11" t="b">
        <v>0</v>
      </c>
      <c r="U2360" s="11" t="b">
        <v>1</v>
      </c>
      <c r="V2360" s="11" t="b">
        <v>0</v>
      </c>
      <c r="W2360" s="11" t="b">
        <v>0</v>
      </c>
      <c r="X2360" s="11" t="b">
        <v>1</v>
      </c>
      <c r="Y2360" s="11" t="b">
        <v>0</v>
      </c>
      <c r="Z2360" s="11" t="b">
        <v>0</v>
      </c>
      <c r="AA2360" s="11" t="b">
        <v>1</v>
      </c>
      <c r="AB2360" s="11" t="b">
        <v>1</v>
      </c>
      <c r="AC2360" s="11" t="b">
        <v>0</v>
      </c>
      <c r="AD2360" s="11" t="b">
        <v>1</v>
      </c>
      <c r="AE2360" s="11" t="b">
        <v>1</v>
      </c>
      <c r="AF2360" s="11" t="b">
        <v>0</v>
      </c>
      <c r="AG2360" s="11" t="b">
        <v>0</v>
      </c>
    </row>
    <row r="2361" spans="1:33" x14ac:dyDescent="0.2">
      <c r="A2361" s="9">
        <v>3</v>
      </c>
      <c r="B2361" t="s">
        <v>187</v>
      </c>
      <c r="C2361" t="s">
        <v>4</v>
      </c>
      <c r="D2361">
        <v>0</v>
      </c>
      <c r="E2361">
        <v>7206029.6392050004</v>
      </c>
      <c r="F2361">
        <v>0</v>
      </c>
      <c r="G2361">
        <v>0</v>
      </c>
      <c r="H2361">
        <v>0</v>
      </c>
      <c r="I2361">
        <v>0</v>
      </c>
      <c r="J2361" s="8">
        <f>SUMIFS(Table1[time],Table1[repetition],Table1[[#This Row],[repetition]],Table1[config],Table1[[#This Row],[config]])</f>
        <v>163733328.0856269</v>
      </c>
      <c r="K2361" s="9">
        <v>100</v>
      </c>
      <c r="L2361" s="9">
        <v>1</v>
      </c>
      <c r="M2361" s="9" t="s">
        <v>149</v>
      </c>
      <c r="N2361" s="9" t="b">
        <v>0</v>
      </c>
      <c r="O2361" s="9" t="b">
        <v>1</v>
      </c>
      <c r="P2361" s="9" t="b">
        <v>1</v>
      </c>
      <c r="Q2361" s="9" t="b">
        <v>1</v>
      </c>
      <c r="R2361" s="9" t="b">
        <v>1</v>
      </c>
      <c r="S2361" s="9" t="b">
        <v>0</v>
      </c>
      <c r="T2361" s="9" t="b">
        <v>1</v>
      </c>
      <c r="U2361" s="9" t="b">
        <v>0</v>
      </c>
      <c r="V2361" s="9" t="b">
        <v>0</v>
      </c>
      <c r="W2361" s="9" t="b">
        <v>1</v>
      </c>
      <c r="X2361" s="9" t="b">
        <v>1</v>
      </c>
      <c r="Y2361" s="9" t="b">
        <v>1</v>
      </c>
      <c r="Z2361" s="9" t="b">
        <v>1</v>
      </c>
      <c r="AA2361" s="9" t="b">
        <v>0</v>
      </c>
      <c r="AB2361" s="9" t="b">
        <v>1</v>
      </c>
      <c r="AC2361" s="9" t="b">
        <v>1</v>
      </c>
      <c r="AD2361" s="9" t="b">
        <v>1</v>
      </c>
      <c r="AE2361" s="9" t="b">
        <v>1</v>
      </c>
      <c r="AF2361" s="9" t="b">
        <v>1</v>
      </c>
      <c r="AG2361" s="9" t="b">
        <v>0</v>
      </c>
    </row>
    <row r="2362" spans="1:33" x14ac:dyDescent="0.2">
      <c r="A2362" s="9">
        <v>1</v>
      </c>
      <c r="B2362" t="s">
        <v>158</v>
      </c>
      <c r="C2362" t="s">
        <v>17</v>
      </c>
      <c r="D2362">
        <v>0</v>
      </c>
      <c r="E2362">
        <v>93141.427253984104</v>
      </c>
      <c r="F2362">
        <v>0</v>
      </c>
      <c r="G2362">
        <v>0</v>
      </c>
      <c r="H2362">
        <v>0</v>
      </c>
      <c r="I2362">
        <v>0</v>
      </c>
      <c r="J2362" s="8">
        <f>SUMIFS(Table1[time],Table1[repetition],Table1[[#This Row],[repetition]],Table1[config],Table1[[#This Row],[config]])</f>
        <v>46078358.238098979</v>
      </c>
      <c r="K2362" s="9">
        <v>0</v>
      </c>
      <c r="L2362" s="9">
        <v>2</v>
      </c>
      <c r="M2362" s="9" t="s">
        <v>150</v>
      </c>
      <c r="N2362" s="9" t="b">
        <v>1</v>
      </c>
      <c r="O2362" s="9" t="b">
        <v>1</v>
      </c>
      <c r="P2362" s="9" t="b">
        <v>1</v>
      </c>
      <c r="Q2362" s="9" t="b">
        <v>1</v>
      </c>
      <c r="R2362" s="9" t="b">
        <v>1</v>
      </c>
      <c r="S2362" s="9" t="b">
        <v>1</v>
      </c>
      <c r="T2362" s="9" t="b">
        <v>1</v>
      </c>
      <c r="U2362" s="9" t="b">
        <v>1</v>
      </c>
      <c r="V2362" s="9" t="b">
        <v>1</v>
      </c>
      <c r="W2362" s="9" t="b">
        <v>1</v>
      </c>
      <c r="X2362" s="9" t="b">
        <v>1</v>
      </c>
      <c r="Y2362" s="9" t="b">
        <v>1</v>
      </c>
      <c r="Z2362" s="9" t="b">
        <v>1</v>
      </c>
      <c r="AA2362" s="9" t="b">
        <v>1</v>
      </c>
      <c r="AB2362" s="9" t="b">
        <v>1</v>
      </c>
      <c r="AC2362" s="9" t="b">
        <v>1</v>
      </c>
      <c r="AD2362" s="9" t="b">
        <v>1</v>
      </c>
      <c r="AE2362" s="9" t="b">
        <v>1</v>
      </c>
      <c r="AF2362" s="9" t="b">
        <v>1</v>
      </c>
      <c r="AG2362" s="9" t="b">
        <v>1</v>
      </c>
    </row>
    <row r="2363" spans="1:33" x14ac:dyDescent="0.2">
      <c r="A2363" s="11">
        <v>2</v>
      </c>
      <c r="B2363" t="s">
        <v>158</v>
      </c>
      <c r="C2363" t="s">
        <v>17</v>
      </c>
      <c r="D2363">
        <v>0</v>
      </c>
      <c r="E2363">
        <v>51817.175864707599</v>
      </c>
      <c r="F2363">
        <v>0</v>
      </c>
      <c r="G2363">
        <v>0</v>
      </c>
      <c r="H2363">
        <v>0</v>
      </c>
      <c r="I2363">
        <v>0</v>
      </c>
      <c r="J2363" s="10">
        <f>SUMIFS(Table1[time],Table1[repetition],Table1[[#This Row],[repetition]],Table1[config],Table1[[#This Row],[config]])</f>
        <v>44590825.490957089</v>
      </c>
      <c r="K2363" s="11">
        <v>1</v>
      </c>
      <c r="L2363" s="11">
        <v>4</v>
      </c>
      <c r="M2363" s="11" t="s">
        <v>150</v>
      </c>
      <c r="N2363" s="11" t="b">
        <v>0</v>
      </c>
      <c r="O2363" s="11" t="b">
        <v>1</v>
      </c>
      <c r="P2363" s="11" t="b">
        <v>0</v>
      </c>
      <c r="Q2363" s="11" t="b">
        <v>1</v>
      </c>
      <c r="R2363" s="11" t="b">
        <v>0</v>
      </c>
      <c r="S2363" s="11" t="b">
        <v>1</v>
      </c>
      <c r="T2363" s="11" t="b">
        <v>0</v>
      </c>
      <c r="U2363" s="11" t="b">
        <v>0</v>
      </c>
      <c r="V2363" s="11" t="b">
        <v>0</v>
      </c>
      <c r="W2363" s="11" t="b">
        <v>1</v>
      </c>
      <c r="X2363" s="11" t="b">
        <v>0</v>
      </c>
      <c r="Y2363" s="11" t="b">
        <v>1</v>
      </c>
      <c r="Z2363" s="11" t="b">
        <v>1</v>
      </c>
      <c r="AA2363" s="11" t="b">
        <v>1</v>
      </c>
      <c r="AB2363" s="11" t="b">
        <v>1</v>
      </c>
      <c r="AC2363" s="11" t="b">
        <v>1</v>
      </c>
      <c r="AD2363" s="11" t="b">
        <v>0</v>
      </c>
      <c r="AE2363" s="11" t="b">
        <v>1</v>
      </c>
      <c r="AF2363" s="11" t="b">
        <v>1</v>
      </c>
      <c r="AG2363" s="11" t="b">
        <v>1</v>
      </c>
    </row>
    <row r="2364" spans="1:33" x14ac:dyDescent="0.2">
      <c r="A2364" s="9">
        <v>3</v>
      </c>
      <c r="B2364" t="s">
        <v>158</v>
      </c>
      <c r="C2364" t="s">
        <v>17</v>
      </c>
      <c r="D2364">
        <v>0</v>
      </c>
      <c r="E2364">
        <v>154400.379145999</v>
      </c>
      <c r="F2364">
        <v>0</v>
      </c>
      <c r="G2364">
        <v>0</v>
      </c>
      <c r="H2364">
        <v>0</v>
      </c>
      <c r="I2364">
        <v>0</v>
      </c>
      <c r="J2364" s="8">
        <f>SUMIFS(Table1[time],Table1[repetition],Table1[[#This Row],[repetition]],Table1[config],Table1[[#This Row],[config]])</f>
        <v>48539908.941099979</v>
      </c>
      <c r="K2364" s="9">
        <v>0</v>
      </c>
      <c r="L2364" s="9">
        <v>1</v>
      </c>
      <c r="M2364" s="9" t="s">
        <v>149</v>
      </c>
      <c r="N2364" s="9" t="b">
        <v>0</v>
      </c>
      <c r="O2364" s="9" t="b">
        <v>0</v>
      </c>
      <c r="P2364" s="9" t="b">
        <v>0</v>
      </c>
      <c r="Q2364" s="9" t="b">
        <v>0</v>
      </c>
      <c r="R2364" s="9" t="b">
        <v>0</v>
      </c>
      <c r="S2364" s="9" t="b">
        <v>0</v>
      </c>
      <c r="T2364" s="9" t="b">
        <v>0</v>
      </c>
      <c r="U2364" s="9" t="b">
        <v>0</v>
      </c>
      <c r="V2364" s="9" t="b">
        <v>0</v>
      </c>
      <c r="W2364" s="9" t="b">
        <v>0</v>
      </c>
      <c r="X2364" s="9" t="b">
        <v>0</v>
      </c>
      <c r="Y2364" s="9" t="b">
        <v>0</v>
      </c>
      <c r="Z2364" s="9" t="b">
        <v>0</v>
      </c>
      <c r="AA2364" s="9" t="b">
        <v>0</v>
      </c>
      <c r="AB2364" s="9" t="b">
        <v>0</v>
      </c>
      <c r="AC2364" s="9" t="b">
        <v>0</v>
      </c>
      <c r="AD2364" s="9" t="b">
        <v>0</v>
      </c>
      <c r="AE2364" s="9" t="b">
        <v>0</v>
      </c>
      <c r="AF2364" s="9" t="b">
        <v>0</v>
      </c>
      <c r="AG2364" s="9" t="b">
        <v>0</v>
      </c>
    </row>
    <row r="2365" spans="1:33" x14ac:dyDescent="0.2">
      <c r="A2365" s="11">
        <v>1</v>
      </c>
      <c r="B2365" t="s">
        <v>159</v>
      </c>
      <c r="C2365" t="s">
        <v>17</v>
      </c>
      <c r="D2365">
        <v>0</v>
      </c>
      <c r="E2365">
        <v>146983.46062199501</v>
      </c>
      <c r="F2365">
        <v>0</v>
      </c>
      <c r="G2365">
        <v>0</v>
      </c>
      <c r="H2365">
        <v>0</v>
      </c>
      <c r="I2365">
        <v>0</v>
      </c>
      <c r="J2365" s="10">
        <f>SUMIFS(Table1[time],Table1[repetition],Table1[[#This Row],[repetition]],Table1[config],Table1[[#This Row],[config]])</f>
        <v>46078358.238098979</v>
      </c>
      <c r="K2365" s="11">
        <v>1</v>
      </c>
      <c r="L2365" s="11">
        <v>5</v>
      </c>
      <c r="M2365" s="11" t="s">
        <v>151</v>
      </c>
      <c r="N2365" s="11" t="b">
        <v>1</v>
      </c>
      <c r="O2365" s="11" t="b">
        <v>1</v>
      </c>
      <c r="P2365" s="11" t="b">
        <v>1</v>
      </c>
      <c r="Q2365" s="11" t="b">
        <v>0</v>
      </c>
      <c r="R2365" s="11" t="b">
        <v>0</v>
      </c>
      <c r="S2365" s="11" t="b">
        <v>1</v>
      </c>
      <c r="T2365" s="11" t="b">
        <v>1</v>
      </c>
      <c r="U2365" s="11" t="b">
        <v>0</v>
      </c>
      <c r="V2365" s="11" t="b">
        <v>1</v>
      </c>
      <c r="W2365" s="11" t="b">
        <v>1</v>
      </c>
      <c r="X2365" s="11" t="b">
        <v>1</v>
      </c>
      <c r="Y2365" s="11" t="b">
        <v>0</v>
      </c>
      <c r="Z2365" s="11" t="b">
        <v>0</v>
      </c>
      <c r="AA2365" s="11" t="b">
        <v>1</v>
      </c>
      <c r="AB2365" s="11" t="b">
        <v>1</v>
      </c>
      <c r="AC2365" s="11" t="b">
        <v>0</v>
      </c>
      <c r="AD2365" s="11" t="b">
        <v>0</v>
      </c>
      <c r="AE2365" s="11" t="b">
        <v>0</v>
      </c>
      <c r="AF2365" s="11" t="b">
        <v>1</v>
      </c>
      <c r="AG2365" s="11" t="b">
        <v>0</v>
      </c>
    </row>
    <row r="2366" spans="1:33" x14ac:dyDescent="0.2">
      <c r="A2366" s="11">
        <v>2</v>
      </c>
      <c r="B2366" t="s">
        <v>159</v>
      </c>
      <c r="C2366" t="s">
        <v>17</v>
      </c>
      <c r="D2366">
        <v>0</v>
      </c>
      <c r="E2366">
        <v>58736.925418022998</v>
      </c>
      <c r="F2366">
        <v>0</v>
      </c>
      <c r="G2366">
        <v>0</v>
      </c>
      <c r="H2366">
        <v>0</v>
      </c>
      <c r="I2366">
        <v>0</v>
      </c>
      <c r="J2366" s="10">
        <f>SUMIFS(Table1[time],Table1[repetition],Table1[[#This Row],[repetition]],Table1[config],Table1[[#This Row],[config]])</f>
        <v>44590825.490957089</v>
      </c>
      <c r="K2366" s="11">
        <v>1</v>
      </c>
      <c r="L2366" s="11">
        <v>4</v>
      </c>
      <c r="M2366" s="11" t="s">
        <v>150</v>
      </c>
      <c r="N2366" s="11" t="b">
        <v>0</v>
      </c>
      <c r="O2366" s="11" t="b">
        <v>1</v>
      </c>
      <c r="P2366" s="11" t="b">
        <v>0</v>
      </c>
      <c r="Q2366" s="11" t="b">
        <v>1</v>
      </c>
      <c r="R2366" s="11" t="b">
        <v>0</v>
      </c>
      <c r="S2366" s="11" t="b">
        <v>1</v>
      </c>
      <c r="T2366" s="11" t="b">
        <v>0</v>
      </c>
      <c r="U2366" s="11" t="b">
        <v>0</v>
      </c>
      <c r="V2366" s="11" t="b">
        <v>0</v>
      </c>
      <c r="W2366" s="11" t="b">
        <v>1</v>
      </c>
      <c r="X2366" s="11" t="b">
        <v>0</v>
      </c>
      <c r="Y2366" s="11" t="b">
        <v>1</v>
      </c>
      <c r="Z2366" s="11" t="b">
        <v>1</v>
      </c>
      <c r="AA2366" s="11" t="b">
        <v>1</v>
      </c>
      <c r="AB2366" s="11" t="b">
        <v>1</v>
      </c>
      <c r="AC2366" s="11" t="b">
        <v>1</v>
      </c>
      <c r="AD2366" s="11" t="b">
        <v>0</v>
      </c>
      <c r="AE2366" s="11" t="b">
        <v>1</v>
      </c>
      <c r="AF2366" s="11" t="b">
        <v>1</v>
      </c>
      <c r="AG2366" s="11" t="b">
        <v>1</v>
      </c>
    </row>
    <row r="2367" spans="1:33" x14ac:dyDescent="0.2">
      <c r="A2367" s="11">
        <v>3</v>
      </c>
      <c r="B2367" t="s">
        <v>159</v>
      </c>
      <c r="C2367" t="s">
        <v>17</v>
      </c>
      <c r="D2367">
        <v>0</v>
      </c>
      <c r="E2367">
        <v>297183.32501099998</v>
      </c>
      <c r="F2367">
        <v>0</v>
      </c>
      <c r="G2367">
        <v>0</v>
      </c>
      <c r="H2367">
        <v>0</v>
      </c>
      <c r="I2367">
        <v>0</v>
      </c>
      <c r="J2367" s="10">
        <f>SUMIFS(Table1[time],Table1[repetition],Table1[[#This Row],[repetition]],Table1[config],Table1[[#This Row],[config]])</f>
        <v>48539908.941099979</v>
      </c>
      <c r="K2367" s="11">
        <v>1</v>
      </c>
      <c r="L2367" s="11">
        <v>4</v>
      </c>
      <c r="M2367" s="11" t="s">
        <v>150</v>
      </c>
      <c r="N2367" s="11" t="b">
        <v>0</v>
      </c>
      <c r="O2367" s="11" t="b">
        <v>1</v>
      </c>
      <c r="P2367" s="11" t="b">
        <v>0</v>
      </c>
      <c r="Q2367" s="11" t="b">
        <v>1</v>
      </c>
      <c r="R2367" s="11" t="b">
        <v>0</v>
      </c>
      <c r="S2367" s="11" t="b">
        <v>1</v>
      </c>
      <c r="T2367" s="11" t="b">
        <v>0</v>
      </c>
      <c r="U2367" s="11" t="b">
        <v>0</v>
      </c>
      <c r="V2367" s="11" t="b">
        <v>0</v>
      </c>
      <c r="W2367" s="11" t="b">
        <v>1</v>
      </c>
      <c r="X2367" s="11" t="b">
        <v>0</v>
      </c>
      <c r="Y2367" s="11" t="b">
        <v>1</v>
      </c>
      <c r="Z2367" s="11" t="b">
        <v>1</v>
      </c>
      <c r="AA2367" s="11" t="b">
        <v>1</v>
      </c>
      <c r="AB2367" s="11" t="b">
        <v>1</v>
      </c>
      <c r="AC2367" s="11" t="b">
        <v>1</v>
      </c>
      <c r="AD2367" s="11" t="b">
        <v>0</v>
      </c>
      <c r="AE2367" s="11" t="b">
        <v>1</v>
      </c>
      <c r="AF2367" s="11" t="b">
        <v>1</v>
      </c>
      <c r="AG2367" s="11" t="b">
        <v>1</v>
      </c>
    </row>
    <row r="2368" spans="1:33" x14ac:dyDescent="0.2">
      <c r="A2368" s="11">
        <v>1</v>
      </c>
      <c r="B2368" t="s">
        <v>160</v>
      </c>
      <c r="C2368" t="s">
        <v>17</v>
      </c>
      <c r="D2368">
        <v>0</v>
      </c>
      <c r="E2368">
        <v>138189.02770097999</v>
      </c>
      <c r="F2368">
        <v>0</v>
      </c>
      <c r="G2368">
        <v>0</v>
      </c>
      <c r="H2368">
        <v>0</v>
      </c>
      <c r="I2368">
        <v>0</v>
      </c>
      <c r="J2368" s="10">
        <f>SUMIFS(Table1[time],Table1[repetition],Table1[[#This Row],[repetition]],Table1[config],Table1[[#This Row],[config]])</f>
        <v>46078358.238098979</v>
      </c>
      <c r="K2368" s="11">
        <v>1</v>
      </c>
      <c r="L2368" s="11">
        <v>18</v>
      </c>
      <c r="M2368" s="11" t="s">
        <v>150</v>
      </c>
      <c r="N2368" s="11" t="b">
        <v>1</v>
      </c>
      <c r="O2368" s="11" t="b">
        <v>0</v>
      </c>
      <c r="P2368" s="11" t="b">
        <v>0</v>
      </c>
      <c r="Q2368" s="11" t="b">
        <v>0</v>
      </c>
      <c r="R2368" s="11" t="b">
        <v>0</v>
      </c>
      <c r="S2368" s="11" t="b">
        <v>1</v>
      </c>
      <c r="T2368" s="11" t="b">
        <v>1</v>
      </c>
      <c r="U2368" s="11" t="b">
        <v>1</v>
      </c>
      <c r="V2368" s="11" t="b">
        <v>1</v>
      </c>
      <c r="W2368" s="11" t="b">
        <v>0</v>
      </c>
      <c r="X2368" s="11" t="b">
        <v>1</v>
      </c>
      <c r="Y2368" s="11" t="b">
        <v>0</v>
      </c>
      <c r="Z2368" s="11" t="b">
        <v>0</v>
      </c>
      <c r="AA2368" s="11" t="b">
        <v>1</v>
      </c>
      <c r="AB2368" s="11" t="b">
        <v>1</v>
      </c>
      <c r="AC2368" s="11" t="b">
        <v>1</v>
      </c>
      <c r="AD2368" s="11" t="b">
        <v>1</v>
      </c>
      <c r="AE2368" s="11" t="b">
        <v>0</v>
      </c>
      <c r="AF2368" s="11" t="b">
        <v>0</v>
      </c>
      <c r="AG2368" s="11" t="b">
        <v>0</v>
      </c>
    </row>
    <row r="2369" spans="1:33" x14ac:dyDescent="0.2">
      <c r="A2369" s="9">
        <v>2</v>
      </c>
      <c r="B2369" t="s">
        <v>160</v>
      </c>
      <c r="C2369" t="s">
        <v>17</v>
      </c>
      <c r="D2369">
        <v>0</v>
      </c>
      <c r="E2369">
        <v>53686.4736117422</v>
      </c>
      <c r="F2369">
        <v>0</v>
      </c>
      <c r="G2369">
        <v>0</v>
      </c>
      <c r="H2369">
        <v>0</v>
      </c>
      <c r="I2369">
        <v>0</v>
      </c>
      <c r="J2369" s="8">
        <f>SUMIFS(Table1[time],Table1[repetition],Table1[[#This Row],[repetition]],Table1[config],Table1[[#This Row],[config]])</f>
        <v>44590825.490957089</v>
      </c>
      <c r="K2369" s="9">
        <v>1</v>
      </c>
      <c r="L2369" s="9">
        <v>4</v>
      </c>
      <c r="M2369" s="9" t="s">
        <v>150</v>
      </c>
      <c r="N2369" s="9" t="b">
        <v>0</v>
      </c>
      <c r="O2369" s="9" t="b">
        <v>1</v>
      </c>
      <c r="P2369" s="9" t="b">
        <v>0</v>
      </c>
      <c r="Q2369" s="9" t="b">
        <v>1</v>
      </c>
      <c r="R2369" s="9" t="b">
        <v>0</v>
      </c>
      <c r="S2369" s="9" t="b">
        <v>1</v>
      </c>
      <c r="T2369" s="9" t="b">
        <v>0</v>
      </c>
      <c r="U2369" s="9" t="b">
        <v>0</v>
      </c>
      <c r="V2369" s="9" t="b">
        <v>0</v>
      </c>
      <c r="W2369" s="9" t="b">
        <v>1</v>
      </c>
      <c r="X2369" s="9" t="b">
        <v>0</v>
      </c>
      <c r="Y2369" s="9" t="b">
        <v>1</v>
      </c>
      <c r="Z2369" s="9" t="b">
        <v>1</v>
      </c>
      <c r="AA2369" s="9" t="b">
        <v>1</v>
      </c>
      <c r="AB2369" s="9" t="b">
        <v>1</v>
      </c>
      <c r="AC2369" s="9" t="b">
        <v>1</v>
      </c>
      <c r="AD2369" s="9" t="b">
        <v>0</v>
      </c>
      <c r="AE2369" s="9" t="b">
        <v>1</v>
      </c>
      <c r="AF2369" s="9" t="b">
        <v>1</v>
      </c>
      <c r="AG2369" s="9" t="b">
        <v>1</v>
      </c>
    </row>
    <row r="2370" spans="1:33" x14ac:dyDescent="0.2">
      <c r="A2370" s="9">
        <v>3</v>
      </c>
      <c r="B2370" t="s">
        <v>160</v>
      </c>
      <c r="C2370" t="s">
        <v>17</v>
      </c>
      <c r="D2370">
        <v>0</v>
      </c>
      <c r="E2370">
        <v>297322.34327999997</v>
      </c>
      <c r="F2370">
        <v>0</v>
      </c>
      <c r="G2370">
        <v>0</v>
      </c>
      <c r="H2370">
        <v>0</v>
      </c>
      <c r="I2370">
        <v>0</v>
      </c>
      <c r="J2370" s="8">
        <f>SUMIFS(Table1[time],Table1[repetition],Table1[[#This Row],[repetition]],Table1[config],Table1[[#This Row],[config]])</f>
        <v>48539908.941099979</v>
      </c>
      <c r="K2370" s="9">
        <v>1</v>
      </c>
      <c r="L2370" s="9">
        <v>4</v>
      </c>
      <c r="M2370" s="9" t="s">
        <v>150</v>
      </c>
      <c r="N2370" s="9" t="b">
        <v>0</v>
      </c>
      <c r="O2370" s="9" t="b">
        <v>1</v>
      </c>
      <c r="P2370" s="9" t="b">
        <v>0</v>
      </c>
      <c r="Q2370" s="9" t="b">
        <v>1</v>
      </c>
      <c r="R2370" s="9" t="b">
        <v>0</v>
      </c>
      <c r="S2370" s="9" t="b">
        <v>1</v>
      </c>
      <c r="T2370" s="9" t="b">
        <v>0</v>
      </c>
      <c r="U2370" s="9" t="b">
        <v>0</v>
      </c>
      <c r="V2370" s="9" t="b">
        <v>0</v>
      </c>
      <c r="W2370" s="9" t="b">
        <v>1</v>
      </c>
      <c r="X2370" s="9" t="b">
        <v>0</v>
      </c>
      <c r="Y2370" s="9" t="b">
        <v>1</v>
      </c>
      <c r="Z2370" s="9" t="b">
        <v>1</v>
      </c>
      <c r="AA2370" s="9" t="b">
        <v>1</v>
      </c>
      <c r="AB2370" s="9" t="b">
        <v>1</v>
      </c>
      <c r="AC2370" s="9" t="b">
        <v>1</v>
      </c>
      <c r="AD2370" s="9" t="b">
        <v>0</v>
      </c>
      <c r="AE2370" s="9" t="b">
        <v>1</v>
      </c>
      <c r="AF2370" s="9" t="b">
        <v>1</v>
      </c>
      <c r="AG2370" s="9" t="b">
        <v>1</v>
      </c>
    </row>
    <row r="2371" spans="1:33" x14ac:dyDescent="0.2">
      <c r="A2371" s="9">
        <v>1</v>
      </c>
      <c r="B2371" t="s">
        <v>162</v>
      </c>
      <c r="C2371" t="s">
        <v>17</v>
      </c>
      <c r="D2371">
        <v>0</v>
      </c>
      <c r="E2371">
        <v>110970.99852398899</v>
      </c>
      <c r="F2371">
        <v>0</v>
      </c>
      <c r="G2371">
        <v>0</v>
      </c>
      <c r="H2371">
        <v>0</v>
      </c>
      <c r="I2371">
        <v>0</v>
      </c>
      <c r="J2371" s="8">
        <f>SUMIFS(Table1[time],Table1[repetition],Table1[[#This Row],[repetition]],Table1[config],Table1[[#This Row],[config]])</f>
        <v>46078358.238098979</v>
      </c>
      <c r="K2371" s="9">
        <v>50</v>
      </c>
      <c r="L2371" s="9">
        <v>3</v>
      </c>
      <c r="M2371" s="9" t="s">
        <v>150</v>
      </c>
      <c r="N2371" s="9" t="b">
        <v>0</v>
      </c>
      <c r="O2371" s="9" t="b">
        <v>0</v>
      </c>
      <c r="P2371" s="9" t="b">
        <v>1</v>
      </c>
      <c r="Q2371" s="9" t="b">
        <v>0</v>
      </c>
      <c r="R2371" s="9" t="b">
        <v>0</v>
      </c>
      <c r="S2371" s="9" t="b">
        <v>0</v>
      </c>
      <c r="T2371" s="9" t="b">
        <v>1</v>
      </c>
      <c r="U2371" s="9" t="b">
        <v>0</v>
      </c>
      <c r="V2371" s="9" t="b">
        <v>0</v>
      </c>
      <c r="W2371" s="9" t="b">
        <v>0</v>
      </c>
      <c r="X2371" s="9" t="b">
        <v>1</v>
      </c>
      <c r="Y2371" s="9" t="b">
        <v>0</v>
      </c>
      <c r="Z2371" s="9" t="b">
        <v>1</v>
      </c>
      <c r="AA2371" s="9" t="b">
        <v>0</v>
      </c>
      <c r="AB2371" s="9" t="b">
        <v>1</v>
      </c>
      <c r="AC2371" s="9" t="b">
        <v>0</v>
      </c>
      <c r="AD2371" s="9" t="b">
        <v>0</v>
      </c>
      <c r="AE2371" s="9" t="b">
        <v>1</v>
      </c>
      <c r="AF2371" s="9" t="b">
        <v>1</v>
      </c>
      <c r="AG2371" s="9" t="b">
        <v>1</v>
      </c>
    </row>
    <row r="2372" spans="1:33" x14ac:dyDescent="0.2">
      <c r="A2372" s="11">
        <v>2</v>
      </c>
      <c r="B2372" t="s">
        <v>162</v>
      </c>
      <c r="C2372" t="s">
        <v>17</v>
      </c>
      <c r="D2372">
        <v>0</v>
      </c>
      <c r="E2372">
        <v>68691.381803248005</v>
      </c>
      <c r="F2372">
        <v>0</v>
      </c>
      <c r="G2372">
        <v>0</v>
      </c>
      <c r="H2372">
        <v>0</v>
      </c>
      <c r="I2372">
        <v>0</v>
      </c>
      <c r="J2372" s="10">
        <f>SUMIFS(Table1[time],Table1[repetition],Table1[[#This Row],[repetition]],Table1[config],Table1[[#This Row],[config]])</f>
        <v>44590825.490957089</v>
      </c>
      <c r="K2372" s="11">
        <v>1</v>
      </c>
      <c r="L2372" s="11">
        <v>5</v>
      </c>
      <c r="M2372" s="11" t="s">
        <v>151</v>
      </c>
      <c r="N2372" s="11" t="b">
        <v>1</v>
      </c>
      <c r="O2372" s="11" t="b">
        <v>1</v>
      </c>
      <c r="P2372" s="11" t="b">
        <v>1</v>
      </c>
      <c r="Q2372" s="11" t="b">
        <v>0</v>
      </c>
      <c r="R2372" s="11" t="b">
        <v>0</v>
      </c>
      <c r="S2372" s="11" t="b">
        <v>1</v>
      </c>
      <c r="T2372" s="11" t="b">
        <v>1</v>
      </c>
      <c r="U2372" s="11" t="b">
        <v>0</v>
      </c>
      <c r="V2372" s="11" t="b">
        <v>1</v>
      </c>
      <c r="W2372" s="11" t="b">
        <v>1</v>
      </c>
      <c r="X2372" s="11" t="b">
        <v>1</v>
      </c>
      <c r="Y2372" s="11" t="b">
        <v>0</v>
      </c>
      <c r="Z2372" s="11" t="b">
        <v>0</v>
      </c>
      <c r="AA2372" s="11" t="b">
        <v>1</v>
      </c>
      <c r="AB2372" s="11" t="b">
        <v>1</v>
      </c>
      <c r="AC2372" s="11" t="b">
        <v>0</v>
      </c>
      <c r="AD2372" s="11" t="b">
        <v>0</v>
      </c>
      <c r="AE2372" s="11" t="b">
        <v>0</v>
      </c>
      <c r="AF2372" s="11" t="b">
        <v>1</v>
      </c>
      <c r="AG2372" s="11" t="b">
        <v>0</v>
      </c>
    </row>
    <row r="2373" spans="1:33" x14ac:dyDescent="0.2">
      <c r="A2373" s="11">
        <v>3</v>
      </c>
      <c r="B2373" t="s">
        <v>162</v>
      </c>
      <c r="C2373" t="s">
        <v>17</v>
      </c>
      <c r="D2373">
        <v>0</v>
      </c>
      <c r="E2373">
        <v>184563.33293400001</v>
      </c>
      <c r="F2373">
        <v>0</v>
      </c>
      <c r="G2373">
        <v>0</v>
      </c>
      <c r="H2373">
        <v>0</v>
      </c>
      <c r="I2373">
        <v>0</v>
      </c>
      <c r="J2373" s="10">
        <f>SUMIFS(Table1[time],Table1[repetition],Table1[[#This Row],[repetition]],Table1[config],Table1[[#This Row],[config]])</f>
        <v>48539908.941099979</v>
      </c>
      <c r="K2373" s="11">
        <v>1</v>
      </c>
      <c r="L2373" s="11">
        <v>5</v>
      </c>
      <c r="M2373" s="11" t="s">
        <v>151</v>
      </c>
      <c r="N2373" s="11" t="b">
        <v>1</v>
      </c>
      <c r="O2373" s="11" t="b">
        <v>1</v>
      </c>
      <c r="P2373" s="11" t="b">
        <v>1</v>
      </c>
      <c r="Q2373" s="11" t="b">
        <v>0</v>
      </c>
      <c r="R2373" s="11" t="b">
        <v>0</v>
      </c>
      <c r="S2373" s="11" t="b">
        <v>1</v>
      </c>
      <c r="T2373" s="11" t="b">
        <v>1</v>
      </c>
      <c r="U2373" s="11" t="b">
        <v>0</v>
      </c>
      <c r="V2373" s="11" t="b">
        <v>1</v>
      </c>
      <c r="W2373" s="11" t="b">
        <v>1</v>
      </c>
      <c r="X2373" s="11" t="b">
        <v>1</v>
      </c>
      <c r="Y2373" s="11" t="b">
        <v>0</v>
      </c>
      <c r="Z2373" s="11" t="b">
        <v>0</v>
      </c>
      <c r="AA2373" s="11" t="b">
        <v>1</v>
      </c>
      <c r="AB2373" s="11" t="b">
        <v>1</v>
      </c>
      <c r="AC2373" s="11" t="b">
        <v>0</v>
      </c>
      <c r="AD2373" s="11" t="b">
        <v>0</v>
      </c>
      <c r="AE2373" s="11" t="b">
        <v>0</v>
      </c>
      <c r="AF2373" s="11" t="b">
        <v>1</v>
      </c>
      <c r="AG2373" s="11" t="b">
        <v>0</v>
      </c>
    </row>
    <row r="2374" spans="1:33" x14ac:dyDescent="0.2">
      <c r="A2374" s="9">
        <v>1</v>
      </c>
      <c r="B2374" t="s">
        <v>163</v>
      </c>
      <c r="C2374" t="s">
        <v>17</v>
      </c>
      <c r="D2374">
        <v>0</v>
      </c>
      <c r="E2374">
        <v>90396.134556009201</v>
      </c>
      <c r="F2374">
        <v>0</v>
      </c>
      <c r="G2374">
        <v>0</v>
      </c>
      <c r="H2374">
        <v>0</v>
      </c>
      <c r="I2374">
        <v>0</v>
      </c>
      <c r="J2374" s="8">
        <f>SUMIFS(Table1[time],Table1[repetition],Table1[[#This Row],[repetition]],Table1[config],Table1[[#This Row],[config]])</f>
        <v>46078358.238098979</v>
      </c>
      <c r="K2374" s="9">
        <v>50</v>
      </c>
      <c r="L2374" s="9">
        <v>5</v>
      </c>
      <c r="M2374" s="9" t="s">
        <v>149</v>
      </c>
      <c r="N2374" s="9" t="b">
        <v>0</v>
      </c>
      <c r="O2374" s="9" t="b">
        <v>1</v>
      </c>
      <c r="P2374" s="9" t="b">
        <v>0</v>
      </c>
      <c r="Q2374" s="9" t="b">
        <v>0</v>
      </c>
      <c r="R2374" s="9" t="b">
        <v>1</v>
      </c>
      <c r="S2374" s="9" t="b">
        <v>1</v>
      </c>
      <c r="T2374" s="9" t="b">
        <v>0</v>
      </c>
      <c r="U2374" s="9" t="b">
        <v>1</v>
      </c>
      <c r="V2374" s="9" t="b">
        <v>0</v>
      </c>
      <c r="W2374" s="9" t="b">
        <v>1</v>
      </c>
      <c r="X2374" s="9" t="b">
        <v>1</v>
      </c>
      <c r="Y2374" s="9" t="b">
        <v>0</v>
      </c>
      <c r="Z2374" s="9" t="b">
        <v>0</v>
      </c>
      <c r="AA2374" s="9" t="b">
        <v>0</v>
      </c>
      <c r="AB2374" s="9" t="b">
        <v>0</v>
      </c>
      <c r="AC2374" s="9" t="b">
        <v>1</v>
      </c>
      <c r="AD2374" s="9" t="b">
        <v>0</v>
      </c>
      <c r="AE2374" s="9" t="b">
        <v>1</v>
      </c>
      <c r="AF2374" s="9" t="b">
        <v>0</v>
      </c>
      <c r="AG2374" s="9" t="b">
        <v>0</v>
      </c>
    </row>
    <row r="2375" spans="1:33" x14ac:dyDescent="0.2">
      <c r="A2375" s="11">
        <v>2</v>
      </c>
      <c r="B2375" t="s">
        <v>163</v>
      </c>
      <c r="C2375" t="s">
        <v>17</v>
      </c>
      <c r="D2375">
        <v>0</v>
      </c>
      <c r="E2375">
        <v>48291.3578990846</v>
      </c>
      <c r="F2375">
        <v>0</v>
      </c>
      <c r="G2375">
        <v>0</v>
      </c>
      <c r="H2375">
        <v>0</v>
      </c>
      <c r="I2375">
        <v>0</v>
      </c>
      <c r="J2375" s="10">
        <f>SUMIFS(Table1[time],Table1[repetition],Table1[[#This Row],[repetition]],Table1[config],Table1[[#This Row],[config]])</f>
        <v>44590825.490957089</v>
      </c>
      <c r="K2375" s="11">
        <v>1</v>
      </c>
      <c r="L2375" s="11">
        <v>4</v>
      </c>
      <c r="M2375" s="11" t="s">
        <v>150</v>
      </c>
      <c r="N2375" s="11" t="b">
        <v>0</v>
      </c>
      <c r="O2375" s="11" t="b">
        <v>1</v>
      </c>
      <c r="P2375" s="11" t="b">
        <v>0</v>
      </c>
      <c r="Q2375" s="11" t="b">
        <v>1</v>
      </c>
      <c r="R2375" s="11" t="b">
        <v>0</v>
      </c>
      <c r="S2375" s="11" t="b">
        <v>1</v>
      </c>
      <c r="T2375" s="11" t="b">
        <v>0</v>
      </c>
      <c r="U2375" s="11" t="b">
        <v>0</v>
      </c>
      <c r="V2375" s="11" t="b">
        <v>0</v>
      </c>
      <c r="W2375" s="11" t="b">
        <v>1</v>
      </c>
      <c r="X2375" s="11" t="b">
        <v>0</v>
      </c>
      <c r="Y2375" s="11" t="b">
        <v>1</v>
      </c>
      <c r="Z2375" s="11" t="b">
        <v>1</v>
      </c>
      <c r="AA2375" s="11" t="b">
        <v>1</v>
      </c>
      <c r="AB2375" s="11" t="b">
        <v>1</v>
      </c>
      <c r="AC2375" s="11" t="b">
        <v>1</v>
      </c>
      <c r="AD2375" s="11" t="b">
        <v>0</v>
      </c>
      <c r="AE2375" s="11" t="b">
        <v>1</v>
      </c>
      <c r="AF2375" s="11" t="b">
        <v>1</v>
      </c>
      <c r="AG2375" s="11" t="b">
        <v>1</v>
      </c>
    </row>
    <row r="2376" spans="1:33" x14ac:dyDescent="0.2">
      <c r="A2376" s="11">
        <v>3</v>
      </c>
      <c r="B2376" t="s">
        <v>163</v>
      </c>
      <c r="C2376" t="s">
        <v>17</v>
      </c>
      <c r="D2376">
        <v>0</v>
      </c>
      <c r="E2376">
        <v>139404.15211499899</v>
      </c>
      <c r="F2376">
        <v>0</v>
      </c>
      <c r="G2376">
        <v>0</v>
      </c>
      <c r="H2376">
        <v>0</v>
      </c>
      <c r="I2376">
        <v>0</v>
      </c>
      <c r="J2376" s="10">
        <f>SUMIFS(Table1[time],Table1[repetition],Table1[[#This Row],[repetition]],Table1[config],Table1[[#This Row],[config]])</f>
        <v>48539908.941099979</v>
      </c>
      <c r="K2376" s="11">
        <v>0</v>
      </c>
      <c r="L2376" s="11">
        <v>2</v>
      </c>
      <c r="M2376" s="11" t="s">
        <v>150</v>
      </c>
      <c r="N2376" s="11" t="b">
        <v>1</v>
      </c>
      <c r="O2376" s="11" t="b">
        <v>1</v>
      </c>
      <c r="P2376" s="11" t="b">
        <v>1</v>
      </c>
      <c r="Q2376" s="11" t="b">
        <v>1</v>
      </c>
      <c r="R2376" s="11" t="b">
        <v>1</v>
      </c>
      <c r="S2376" s="11" t="b">
        <v>1</v>
      </c>
      <c r="T2376" s="11" t="b">
        <v>1</v>
      </c>
      <c r="U2376" s="11" t="b">
        <v>1</v>
      </c>
      <c r="V2376" s="11" t="b">
        <v>1</v>
      </c>
      <c r="W2376" s="11" t="b">
        <v>1</v>
      </c>
      <c r="X2376" s="11" t="b">
        <v>1</v>
      </c>
      <c r="Y2376" s="11" t="b">
        <v>1</v>
      </c>
      <c r="Z2376" s="11" t="b">
        <v>1</v>
      </c>
      <c r="AA2376" s="11" t="b">
        <v>1</v>
      </c>
      <c r="AB2376" s="11" t="b">
        <v>1</v>
      </c>
      <c r="AC2376" s="11" t="b">
        <v>1</v>
      </c>
      <c r="AD2376" s="11" t="b">
        <v>1</v>
      </c>
      <c r="AE2376" s="11" t="b">
        <v>1</v>
      </c>
      <c r="AF2376" s="11" t="b">
        <v>1</v>
      </c>
      <c r="AG2376" s="11" t="b">
        <v>1</v>
      </c>
    </row>
    <row r="2377" spans="1:33" x14ac:dyDescent="0.2">
      <c r="A2377" s="9">
        <v>1</v>
      </c>
      <c r="B2377" t="s">
        <v>164</v>
      </c>
      <c r="C2377" t="s">
        <v>17</v>
      </c>
      <c r="D2377">
        <v>0</v>
      </c>
      <c r="E2377">
        <v>129425.391170021</v>
      </c>
      <c r="F2377">
        <v>0</v>
      </c>
      <c r="G2377">
        <v>0</v>
      </c>
      <c r="H2377">
        <v>0</v>
      </c>
      <c r="I2377">
        <v>0</v>
      </c>
      <c r="J2377" s="8">
        <f>SUMIFS(Table1[time],Table1[repetition],Table1[[#This Row],[repetition]],Table1[config],Table1[[#This Row],[config]])</f>
        <v>46078358.238098979</v>
      </c>
      <c r="K2377" s="9">
        <v>50</v>
      </c>
      <c r="L2377" s="9">
        <v>18</v>
      </c>
      <c r="M2377" s="9" t="s">
        <v>151</v>
      </c>
      <c r="N2377" s="9" t="b">
        <v>1</v>
      </c>
      <c r="O2377" s="9" t="b">
        <v>1</v>
      </c>
      <c r="P2377" s="9" t="b">
        <v>1</v>
      </c>
      <c r="Q2377" s="9" t="b">
        <v>1</v>
      </c>
      <c r="R2377" s="9" t="b">
        <v>1</v>
      </c>
      <c r="S2377" s="9" t="b">
        <v>1</v>
      </c>
      <c r="T2377" s="9" t="b">
        <v>0</v>
      </c>
      <c r="U2377" s="9" t="b">
        <v>1</v>
      </c>
      <c r="V2377" s="9" t="b">
        <v>0</v>
      </c>
      <c r="W2377" s="9" t="b">
        <v>1</v>
      </c>
      <c r="X2377" s="9" t="b">
        <v>0</v>
      </c>
      <c r="Y2377" s="9" t="b">
        <v>0</v>
      </c>
      <c r="Z2377" s="9" t="b">
        <v>1</v>
      </c>
      <c r="AA2377" s="9" t="b">
        <v>0</v>
      </c>
      <c r="AB2377" s="9" t="b">
        <v>0</v>
      </c>
      <c r="AC2377" s="9" t="b">
        <v>0</v>
      </c>
      <c r="AD2377" s="9" t="b">
        <v>0</v>
      </c>
      <c r="AE2377" s="9" t="b">
        <v>0</v>
      </c>
      <c r="AF2377" s="9" t="b">
        <v>0</v>
      </c>
      <c r="AG2377" s="9" t="b">
        <v>0</v>
      </c>
    </row>
    <row r="2378" spans="1:33" x14ac:dyDescent="0.2">
      <c r="A2378" s="11">
        <v>2</v>
      </c>
      <c r="B2378" t="s">
        <v>164</v>
      </c>
      <c r="C2378" t="s">
        <v>17</v>
      </c>
      <c r="D2378">
        <v>0</v>
      </c>
      <c r="E2378">
        <v>55794.682180043303</v>
      </c>
      <c r="F2378">
        <v>0</v>
      </c>
      <c r="G2378">
        <v>0</v>
      </c>
      <c r="H2378">
        <v>0</v>
      </c>
      <c r="I2378">
        <v>0</v>
      </c>
      <c r="J2378" s="10">
        <f>SUMIFS(Table1[time],Table1[repetition],Table1[[#This Row],[repetition]],Table1[config],Table1[[#This Row],[config]])</f>
        <v>44590825.490957089</v>
      </c>
      <c r="K2378" s="11">
        <v>1</v>
      </c>
      <c r="L2378" s="11">
        <v>4</v>
      </c>
      <c r="M2378" s="11" t="s">
        <v>150</v>
      </c>
      <c r="N2378" s="11" t="b">
        <v>0</v>
      </c>
      <c r="O2378" s="11" t="b">
        <v>1</v>
      </c>
      <c r="P2378" s="11" t="b">
        <v>0</v>
      </c>
      <c r="Q2378" s="11" t="b">
        <v>1</v>
      </c>
      <c r="R2378" s="11" t="b">
        <v>0</v>
      </c>
      <c r="S2378" s="11" t="b">
        <v>1</v>
      </c>
      <c r="T2378" s="11" t="b">
        <v>0</v>
      </c>
      <c r="U2378" s="11" t="b">
        <v>0</v>
      </c>
      <c r="V2378" s="11" t="b">
        <v>0</v>
      </c>
      <c r="W2378" s="11" t="b">
        <v>1</v>
      </c>
      <c r="X2378" s="11" t="b">
        <v>0</v>
      </c>
      <c r="Y2378" s="11" t="b">
        <v>1</v>
      </c>
      <c r="Z2378" s="11" t="b">
        <v>1</v>
      </c>
      <c r="AA2378" s="11" t="b">
        <v>1</v>
      </c>
      <c r="AB2378" s="11" t="b">
        <v>1</v>
      </c>
      <c r="AC2378" s="11" t="b">
        <v>1</v>
      </c>
      <c r="AD2378" s="11" t="b">
        <v>0</v>
      </c>
      <c r="AE2378" s="11" t="b">
        <v>1</v>
      </c>
      <c r="AF2378" s="11" t="b">
        <v>1</v>
      </c>
      <c r="AG2378" s="11" t="b">
        <v>1</v>
      </c>
    </row>
    <row r="2379" spans="1:33" x14ac:dyDescent="0.2">
      <c r="A2379" s="9">
        <v>3</v>
      </c>
      <c r="B2379" t="s">
        <v>164</v>
      </c>
      <c r="C2379" t="s">
        <v>17</v>
      </c>
      <c r="D2379">
        <v>0</v>
      </c>
      <c r="E2379">
        <v>309056.65528299997</v>
      </c>
      <c r="F2379">
        <v>0</v>
      </c>
      <c r="G2379">
        <v>0</v>
      </c>
      <c r="H2379">
        <v>0</v>
      </c>
      <c r="I2379">
        <v>0</v>
      </c>
      <c r="J2379" s="8">
        <f>SUMIFS(Table1[time],Table1[repetition],Table1[[#This Row],[repetition]],Table1[config],Table1[[#This Row],[config]])</f>
        <v>48539908.941099979</v>
      </c>
      <c r="K2379" s="9">
        <v>1</v>
      </c>
      <c r="L2379" s="9">
        <v>4</v>
      </c>
      <c r="M2379" s="9" t="s">
        <v>150</v>
      </c>
      <c r="N2379" s="9" t="b">
        <v>0</v>
      </c>
      <c r="O2379" s="9" t="b">
        <v>1</v>
      </c>
      <c r="P2379" s="9" t="b">
        <v>0</v>
      </c>
      <c r="Q2379" s="9" t="b">
        <v>1</v>
      </c>
      <c r="R2379" s="9" t="b">
        <v>0</v>
      </c>
      <c r="S2379" s="9" t="b">
        <v>1</v>
      </c>
      <c r="T2379" s="9" t="b">
        <v>0</v>
      </c>
      <c r="U2379" s="9" t="b">
        <v>0</v>
      </c>
      <c r="V2379" s="9" t="b">
        <v>0</v>
      </c>
      <c r="W2379" s="9" t="b">
        <v>1</v>
      </c>
      <c r="X2379" s="9" t="b">
        <v>0</v>
      </c>
      <c r="Y2379" s="9" t="b">
        <v>1</v>
      </c>
      <c r="Z2379" s="9" t="b">
        <v>1</v>
      </c>
      <c r="AA2379" s="9" t="b">
        <v>1</v>
      </c>
      <c r="AB2379" s="9" t="b">
        <v>1</v>
      </c>
      <c r="AC2379" s="9" t="b">
        <v>1</v>
      </c>
      <c r="AD2379" s="9" t="b">
        <v>0</v>
      </c>
      <c r="AE2379" s="9" t="b">
        <v>1</v>
      </c>
      <c r="AF2379" s="9" t="b">
        <v>1</v>
      </c>
      <c r="AG2379" s="9" t="b">
        <v>1</v>
      </c>
    </row>
    <row r="2380" spans="1:33" x14ac:dyDescent="0.2">
      <c r="A2380" s="11">
        <v>1</v>
      </c>
      <c r="B2380" t="s">
        <v>165</v>
      </c>
      <c r="C2380" t="s">
        <v>17</v>
      </c>
      <c r="D2380">
        <v>0</v>
      </c>
      <c r="E2380">
        <v>7204125.6195299998</v>
      </c>
      <c r="F2380">
        <v>0</v>
      </c>
      <c r="G2380">
        <v>0</v>
      </c>
      <c r="H2380">
        <v>0</v>
      </c>
      <c r="I2380">
        <v>0</v>
      </c>
      <c r="J2380" s="10">
        <f>SUMIFS(Table1[time],Table1[repetition],Table1[[#This Row],[repetition]],Table1[config],Table1[[#This Row],[config]])</f>
        <v>46078358.238098979</v>
      </c>
      <c r="K2380" s="11">
        <v>80</v>
      </c>
      <c r="L2380" s="11">
        <v>3</v>
      </c>
      <c r="M2380" s="11" t="s">
        <v>151</v>
      </c>
      <c r="N2380" s="11" t="b">
        <v>0</v>
      </c>
      <c r="O2380" s="11" t="b">
        <v>1</v>
      </c>
      <c r="P2380" s="11" t="b">
        <v>1</v>
      </c>
      <c r="Q2380" s="11" t="b">
        <v>1</v>
      </c>
      <c r="R2380" s="11" t="b">
        <v>1</v>
      </c>
      <c r="S2380" s="11" t="b">
        <v>1</v>
      </c>
      <c r="T2380" s="11" t="b">
        <v>0</v>
      </c>
      <c r="U2380" s="11" t="b">
        <v>1</v>
      </c>
      <c r="V2380" s="11" t="b">
        <v>1</v>
      </c>
      <c r="W2380" s="11" t="b">
        <v>1</v>
      </c>
      <c r="X2380" s="11" t="b">
        <v>0</v>
      </c>
      <c r="Y2380" s="11" t="b">
        <v>1</v>
      </c>
      <c r="Z2380" s="11" t="b">
        <v>0</v>
      </c>
      <c r="AA2380" s="11" t="b">
        <v>0</v>
      </c>
      <c r="AB2380" s="11" t="b">
        <v>0</v>
      </c>
      <c r="AC2380" s="11" t="b">
        <v>0</v>
      </c>
      <c r="AD2380" s="11" t="b">
        <v>1</v>
      </c>
      <c r="AE2380" s="11" t="b">
        <v>1</v>
      </c>
      <c r="AF2380" s="11" t="b">
        <v>0</v>
      </c>
      <c r="AG2380" s="11" t="b">
        <v>1</v>
      </c>
    </row>
    <row r="2381" spans="1:33" x14ac:dyDescent="0.2">
      <c r="A2381" s="11">
        <v>2</v>
      </c>
      <c r="B2381" t="s">
        <v>165</v>
      </c>
      <c r="C2381" t="s">
        <v>17</v>
      </c>
      <c r="D2381">
        <v>0</v>
      </c>
      <c r="E2381">
        <v>7202682.27604031</v>
      </c>
      <c r="F2381">
        <v>0</v>
      </c>
      <c r="G2381">
        <v>0</v>
      </c>
      <c r="H2381">
        <v>0</v>
      </c>
      <c r="I2381">
        <v>0</v>
      </c>
      <c r="J2381" s="10">
        <f>SUMIFS(Table1[time],Table1[repetition],Table1[[#This Row],[repetition]],Table1[config],Table1[[#This Row],[config]])</f>
        <v>44590825.490957089</v>
      </c>
      <c r="K2381" s="11">
        <v>1</v>
      </c>
      <c r="L2381" s="11">
        <v>18</v>
      </c>
      <c r="M2381" s="11" t="s">
        <v>150</v>
      </c>
      <c r="N2381" s="11" t="b">
        <v>1</v>
      </c>
      <c r="O2381" s="11" t="b">
        <v>0</v>
      </c>
      <c r="P2381" s="11" t="b">
        <v>0</v>
      </c>
      <c r="Q2381" s="11" t="b">
        <v>0</v>
      </c>
      <c r="R2381" s="11" t="b">
        <v>0</v>
      </c>
      <c r="S2381" s="11" t="b">
        <v>1</v>
      </c>
      <c r="T2381" s="11" t="b">
        <v>1</v>
      </c>
      <c r="U2381" s="11" t="b">
        <v>1</v>
      </c>
      <c r="V2381" s="11" t="b">
        <v>1</v>
      </c>
      <c r="W2381" s="11" t="b">
        <v>0</v>
      </c>
      <c r="X2381" s="11" t="b">
        <v>1</v>
      </c>
      <c r="Y2381" s="11" t="b">
        <v>0</v>
      </c>
      <c r="Z2381" s="11" t="b">
        <v>0</v>
      </c>
      <c r="AA2381" s="11" t="b">
        <v>1</v>
      </c>
      <c r="AB2381" s="11" t="b">
        <v>1</v>
      </c>
      <c r="AC2381" s="11" t="b">
        <v>1</v>
      </c>
      <c r="AD2381" s="11" t="b">
        <v>1</v>
      </c>
      <c r="AE2381" s="11" t="b">
        <v>0</v>
      </c>
      <c r="AF2381" s="11" t="b">
        <v>0</v>
      </c>
      <c r="AG2381" s="11" t="b">
        <v>0</v>
      </c>
    </row>
    <row r="2382" spans="1:33" x14ac:dyDescent="0.2">
      <c r="A2382" s="11">
        <v>3</v>
      </c>
      <c r="B2382" t="s">
        <v>165</v>
      </c>
      <c r="C2382" t="s">
        <v>17</v>
      </c>
      <c r="D2382">
        <v>0</v>
      </c>
      <c r="E2382">
        <v>7205715.4735409999</v>
      </c>
      <c r="F2382">
        <v>0</v>
      </c>
      <c r="G2382">
        <v>0</v>
      </c>
      <c r="H2382">
        <v>0</v>
      </c>
      <c r="I2382">
        <v>0</v>
      </c>
      <c r="J2382" s="10">
        <f>SUMIFS(Table1[time],Table1[repetition],Table1[[#This Row],[repetition]],Table1[config],Table1[[#This Row],[config]])</f>
        <v>48539908.941099979</v>
      </c>
      <c r="K2382" s="11">
        <v>50</v>
      </c>
      <c r="L2382" s="11">
        <v>1</v>
      </c>
      <c r="M2382" s="11" t="s">
        <v>151</v>
      </c>
      <c r="N2382" s="11" t="b">
        <v>0</v>
      </c>
      <c r="O2382" s="11" t="b">
        <v>1</v>
      </c>
      <c r="P2382" s="11" t="b">
        <v>1</v>
      </c>
      <c r="Q2382" s="11" t="b">
        <v>1</v>
      </c>
      <c r="R2382" s="11" t="b">
        <v>1</v>
      </c>
      <c r="S2382" s="11" t="b">
        <v>0</v>
      </c>
      <c r="T2382" s="11" t="b">
        <v>1</v>
      </c>
      <c r="U2382" s="11" t="b">
        <v>0</v>
      </c>
      <c r="V2382" s="11" t="b">
        <v>0</v>
      </c>
      <c r="W2382" s="11" t="b">
        <v>1</v>
      </c>
      <c r="X2382" s="11" t="b">
        <v>1</v>
      </c>
      <c r="Y2382" s="11" t="b">
        <v>1</v>
      </c>
      <c r="Z2382" s="11" t="b">
        <v>1</v>
      </c>
      <c r="AA2382" s="11" t="b">
        <v>0</v>
      </c>
      <c r="AB2382" s="11" t="b">
        <v>0</v>
      </c>
      <c r="AC2382" s="11" t="b">
        <v>0</v>
      </c>
      <c r="AD2382" s="11" t="b">
        <v>1</v>
      </c>
      <c r="AE2382" s="11" t="b">
        <v>1</v>
      </c>
      <c r="AF2382" s="11" t="b">
        <v>1</v>
      </c>
      <c r="AG2382" s="11" t="b">
        <v>1</v>
      </c>
    </row>
    <row r="2383" spans="1:33" x14ac:dyDescent="0.2">
      <c r="A2383" s="9">
        <v>1</v>
      </c>
      <c r="B2383" t="s">
        <v>166</v>
      </c>
      <c r="C2383" t="s">
        <v>17</v>
      </c>
      <c r="D2383">
        <v>0</v>
      </c>
      <c r="E2383">
        <v>90323.893463995701</v>
      </c>
      <c r="F2383">
        <v>0</v>
      </c>
      <c r="G2383">
        <v>0</v>
      </c>
      <c r="H2383">
        <v>0</v>
      </c>
      <c r="I2383">
        <v>0</v>
      </c>
      <c r="J2383" s="8">
        <f>SUMIFS(Table1[time],Table1[repetition],Table1[[#This Row],[repetition]],Table1[config],Table1[[#This Row],[config]])</f>
        <v>46078358.238098979</v>
      </c>
      <c r="K2383" s="9">
        <v>80</v>
      </c>
      <c r="L2383" s="9">
        <v>6</v>
      </c>
      <c r="M2383" s="9" t="s">
        <v>151</v>
      </c>
      <c r="N2383" s="9" t="b">
        <v>1</v>
      </c>
      <c r="O2383" s="9" t="b">
        <v>1</v>
      </c>
      <c r="P2383" s="9" t="b">
        <v>1</v>
      </c>
      <c r="Q2383" s="9" t="b">
        <v>0</v>
      </c>
      <c r="R2383" s="9" t="b">
        <v>1</v>
      </c>
      <c r="S2383" s="9" t="b">
        <v>0</v>
      </c>
      <c r="T2383" s="9" t="b">
        <v>1</v>
      </c>
      <c r="U2383" s="9" t="b">
        <v>0</v>
      </c>
      <c r="V2383" s="9" t="b">
        <v>0</v>
      </c>
      <c r="W2383" s="9" t="b">
        <v>0</v>
      </c>
      <c r="X2383" s="9" t="b">
        <v>0</v>
      </c>
      <c r="Y2383" s="9" t="b">
        <v>1</v>
      </c>
      <c r="Z2383" s="9" t="b">
        <v>1</v>
      </c>
      <c r="AA2383" s="9" t="b">
        <v>1</v>
      </c>
      <c r="AB2383" s="9" t="b">
        <v>0</v>
      </c>
      <c r="AC2383" s="9" t="b">
        <v>0</v>
      </c>
      <c r="AD2383" s="9" t="b">
        <v>0</v>
      </c>
      <c r="AE2383" s="9" t="b">
        <v>1</v>
      </c>
      <c r="AF2383" s="9" t="b">
        <v>1</v>
      </c>
      <c r="AG2383" s="9" t="b">
        <v>1</v>
      </c>
    </row>
    <row r="2384" spans="1:33" x14ac:dyDescent="0.2">
      <c r="A2384" s="9">
        <v>2</v>
      </c>
      <c r="B2384" t="s">
        <v>166</v>
      </c>
      <c r="C2384" t="s">
        <v>17</v>
      </c>
      <c r="D2384">
        <v>0</v>
      </c>
      <c r="E2384">
        <v>49794.617990031802</v>
      </c>
      <c r="F2384">
        <v>0</v>
      </c>
      <c r="G2384">
        <v>0</v>
      </c>
      <c r="H2384">
        <v>0</v>
      </c>
      <c r="I2384">
        <v>0</v>
      </c>
      <c r="J2384" s="8">
        <f>SUMIFS(Table1[time],Table1[repetition],Table1[[#This Row],[repetition]],Table1[config],Table1[[#This Row],[config]])</f>
        <v>44590825.490957089</v>
      </c>
      <c r="K2384" s="9">
        <v>1</v>
      </c>
      <c r="L2384" s="9">
        <v>4</v>
      </c>
      <c r="M2384" s="9" t="s">
        <v>150</v>
      </c>
      <c r="N2384" s="9" t="b">
        <v>0</v>
      </c>
      <c r="O2384" s="9" t="b">
        <v>1</v>
      </c>
      <c r="P2384" s="9" t="b">
        <v>0</v>
      </c>
      <c r="Q2384" s="9" t="b">
        <v>1</v>
      </c>
      <c r="R2384" s="9" t="b">
        <v>0</v>
      </c>
      <c r="S2384" s="9" t="b">
        <v>1</v>
      </c>
      <c r="T2384" s="9" t="b">
        <v>0</v>
      </c>
      <c r="U2384" s="9" t="b">
        <v>0</v>
      </c>
      <c r="V2384" s="9" t="b">
        <v>0</v>
      </c>
      <c r="W2384" s="9" t="b">
        <v>1</v>
      </c>
      <c r="X2384" s="9" t="b">
        <v>0</v>
      </c>
      <c r="Y2384" s="9" t="b">
        <v>1</v>
      </c>
      <c r="Z2384" s="9" t="b">
        <v>1</v>
      </c>
      <c r="AA2384" s="9" t="b">
        <v>1</v>
      </c>
      <c r="AB2384" s="9" t="b">
        <v>1</v>
      </c>
      <c r="AC2384" s="9" t="b">
        <v>1</v>
      </c>
      <c r="AD2384" s="9" t="b">
        <v>0</v>
      </c>
      <c r="AE2384" s="9" t="b">
        <v>1</v>
      </c>
      <c r="AF2384" s="9" t="b">
        <v>1</v>
      </c>
      <c r="AG2384" s="9" t="b">
        <v>1</v>
      </c>
    </row>
    <row r="2385" spans="1:33" x14ac:dyDescent="0.2">
      <c r="A2385" s="11">
        <v>3</v>
      </c>
      <c r="B2385" t="s">
        <v>166</v>
      </c>
      <c r="C2385" t="s">
        <v>17</v>
      </c>
      <c r="D2385">
        <v>0</v>
      </c>
      <c r="E2385">
        <v>134831.27525499999</v>
      </c>
      <c r="F2385">
        <v>0</v>
      </c>
      <c r="G2385">
        <v>0</v>
      </c>
      <c r="H2385">
        <v>0</v>
      </c>
      <c r="I2385">
        <v>0</v>
      </c>
      <c r="J2385" s="10">
        <f>SUMIFS(Table1[time],Table1[repetition],Table1[[#This Row],[repetition]],Table1[config],Table1[[#This Row],[config]])</f>
        <v>48539908.941099979</v>
      </c>
      <c r="K2385" s="11">
        <v>1</v>
      </c>
      <c r="L2385" s="11">
        <v>4</v>
      </c>
      <c r="M2385" s="11" t="s">
        <v>150</v>
      </c>
      <c r="N2385" s="11" t="b">
        <v>0</v>
      </c>
      <c r="O2385" s="11" t="b">
        <v>1</v>
      </c>
      <c r="P2385" s="11" t="b">
        <v>0</v>
      </c>
      <c r="Q2385" s="11" t="b">
        <v>1</v>
      </c>
      <c r="R2385" s="11" t="b">
        <v>0</v>
      </c>
      <c r="S2385" s="11" t="b">
        <v>1</v>
      </c>
      <c r="T2385" s="11" t="b">
        <v>0</v>
      </c>
      <c r="U2385" s="11" t="b">
        <v>0</v>
      </c>
      <c r="V2385" s="11" t="b">
        <v>0</v>
      </c>
      <c r="W2385" s="11" t="b">
        <v>1</v>
      </c>
      <c r="X2385" s="11" t="b">
        <v>0</v>
      </c>
      <c r="Y2385" s="11" t="b">
        <v>1</v>
      </c>
      <c r="Z2385" s="11" t="b">
        <v>1</v>
      </c>
      <c r="AA2385" s="11" t="b">
        <v>1</v>
      </c>
      <c r="AB2385" s="11" t="b">
        <v>1</v>
      </c>
      <c r="AC2385" s="11" t="b">
        <v>1</v>
      </c>
      <c r="AD2385" s="11" t="b">
        <v>0</v>
      </c>
      <c r="AE2385" s="11" t="b">
        <v>1</v>
      </c>
      <c r="AF2385" s="11" t="b">
        <v>1</v>
      </c>
      <c r="AG2385" s="11" t="b">
        <v>1</v>
      </c>
    </row>
    <row r="2386" spans="1:33" x14ac:dyDescent="0.2">
      <c r="A2386" s="11">
        <v>1</v>
      </c>
      <c r="B2386" t="s">
        <v>167</v>
      </c>
      <c r="C2386" t="s">
        <v>17</v>
      </c>
      <c r="D2386">
        <v>0</v>
      </c>
      <c r="E2386">
        <v>7204670.3186569996</v>
      </c>
      <c r="F2386">
        <v>0</v>
      </c>
      <c r="G2386">
        <v>0</v>
      </c>
      <c r="H2386">
        <v>0</v>
      </c>
      <c r="I2386">
        <v>0</v>
      </c>
      <c r="J2386" s="10">
        <f>SUMIFS(Table1[time],Table1[repetition],Table1[[#This Row],[repetition]],Table1[config],Table1[[#This Row],[config]])</f>
        <v>46078358.238098979</v>
      </c>
      <c r="K2386" s="11">
        <v>90</v>
      </c>
      <c r="L2386" s="11">
        <v>1</v>
      </c>
      <c r="M2386" s="11" t="s">
        <v>149</v>
      </c>
      <c r="N2386" s="11" t="b">
        <v>0</v>
      </c>
      <c r="O2386" s="11" t="b">
        <v>1</v>
      </c>
      <c r="P2386" s="11" t="b">
        <v>1</v>
      </c>
      <c r="Q2386" s="11" t="b">
        <v>1</v>
      </c>
      <c r="R2386" s="11" t="b">
        <v>1</v>
      </c>
      <c r="S2386" s="11" t="b">
        <v>0</v>
      </c>
      <c r="T2386" s="11" t="b">
        <v>1</v>
      </c>
      <c r="U2386" s="11" t="b">
        <v>0</v>
      </c>
      <c r="V2386" s="11" t="b">
        <v>0</v>
      </c>
      <c r="W2386" s="11" t="b">
        <v>1</v>
      </c>
      <c r="X2386" s="11" t="b">
        <v>1</v>
      </c>
      <c r="Y2386" s="11" t="b">
        <v>1</v>
      </c>
      <c r="Z2386" s="11" t="b">
        <v>1</v>
      </c>
      <c r="AA2386" s="11" t="b">
        <v>0</v>
      </c>
      <c r="AB2386" s="11" t="b">
        <v>1</v>
      </c>
      <c r="AC2386" s="11" t="b">
        <v>1</v>
      </c>
      <c r="AD2386" s="11" t="b">
        <v>1</v>
      </c>
      <c r="AE2386" s="11" t="b">
        <v>1</v>
      </c>
      <c r="AF2386" s="11" t="b">
        <v>1</v>
      </c>
      <c r="AG2386" s="11" t="b">
        <v>0</v>
      </c>
    </row>
    <row r="2387" spans="1:33" x14ac:dyDescent="0.2">
      <c r="A2387" s="9">
        <v>2</v>
      </c>
      <c r="B2387" t="s">
        <v>167</v>
      </c>
      <c r="C2387" t="s">
        <v>17</v>
      </c>
      <c r="D2387">
        <v>0</v>
      </c>
      <c r="E2387">
        <v>7202927.3989810599</v>
      </c>
      <c r="F2387">
        <v>0</v>
      </c>
      <c r="G2387">
        <v>0</v>
      </c>
      <c r="H2387">
        <v>0</v>
      </c>
      <c r="I2387">
        <v>0</v>
      </c>
      <c r="J2387" s="8">
        <f>SUMIFS(Table1[time],Table1[repetition],Table1[[#This Row],[repetition]],Table1[config],Table1[[#This Row],[config]])</f>
        <v>44590825.490957089</v>
      </c>
      <c r="K2387" s="9">
        <v>50</v>
      </c>
      <c r="L2387" s="9">
        <v>1</v>
      </c>
      <c r="M2387" s="9" t="s">
        <v>151</v>
      </c>
      <c r="N2387" s="9" t="b">
        <v>0</v>
      </c>
      <c r="O2387" s="9" t="b">
        <v>1</v>
      </c>
      <c r="P2387" s="9" t="b">
        <v>1</v>
      </c>
      <c r="Q2387" s="9" t="b">
        <v>1</v>
      </c>
      <c r="R2387" s="9" t="b">
        <v>1</v>
      </c>
      <c r="S2387" s="9" t="b">
        <v>0</v>
      </c>
      <c r="T2387" s="9" t="b">
        <v>1</v>
      </c>
      <c r="U2387" s="9" t="b">
        <v>0</v>
      </c>
      <c r="V2387" s="9" t="b">
        <v>0</v>
      </c>
      <c r="W2387" s="9" t="b">
        <v>1</v>
      </c>
      <c r="X2387" s="9" t="b">
        <v>1</v>
      </c>
      <c r="Y2387" s="9" t="b">
        <v>1</v>
      </c>
      <c r="Z2387" s="9" t="b">
        <v>1</v>
      </c>
      <c r="AA2387" s="9" t="b">
        <v>0</v>
      </c>
      <c r="AB2387" s="9" t="b">
        <v>0</v>
      </c>
      <c r="AC2387" s="9" t="b">
        <v>0</v>
      </c>
      <c r="AD2387" s="9" t="b">
        <v>1</v>
      </c>
      <c r="AE2387" s="9" t="b">
        <v>1</v>
      </c>
      <c r="AF2387" s="9" t="b">
        <v>1</v>
      </c>
      <c r="AG2387" s="9" t="b">
        <v>1</v>
      </c>
    </row>
    <row r="2388" spans="1:33" x14ac:dyDescent="0.2">
      <c r="A2388" s="11">
        <v>3</v>
      </c>
      <c r="B2388" t="s">
        <v>167</v>
      </c>
      <c r="C2388" t="s">
        <v>17</v>
      </c>
      <c r="D2388">
        <v>0</v>
      </c>
      <c r="E2388">
        <v>7204907.2953989999</v>
      </c>
      <c r="F2388">
        <v>0</v>
      </c>
      <c r="G2388">
        <v>0</v>
      </c>
      <c r="H2388">
        <v>0</v>
      </c>
      <c r="I2388">
        <v>0</v>
      </c>
      <c r="J2388" s="10">
        <f>SUMIFS(Table1[time],Table1[repetition],Table1[[#This Row],[repetition]],Table1[config],Table1[[#This Row],[config]])</f>
        <v>48539908.941099979</v>
      </c>
      <c r="K2388" s="11">
        <v>50</v>
      </c>
      <c r="L2388" s="11">
        <v>1</v>
      </c>
      <c r="M2388" s="11" t="s">
        <v>151</v>
      </c>
      <c r="N2388" s="11" t="b">
        <v>0</v>
      </c>
      <c r="O2388" s="11" t="b">
        <v>1</v>
      </c>
      <c r="P2388" s="11" t="b">
        <v>1</v>
      </c>
      <c r="Q2388" s="11" t="b">
        <v>1</v>
      </c>
      <c r="R2388" s="11" t="b">
        <v>1</v>
      </c>
      <c r="S2388" s="11" t="b">
        <v>0</v>
      </c>
      <c r="T2388" s="11" t="b">
        <v>1</v>
      </c>
      <c r="U2388" s="11" t="b">
        <v>0</v>
      </c>
      <c r="V2388" s="11" t="b">
        <v>0</v>
      </c>
      <c r="W2388" s="11" t="b">
        <v>1</v>
      </c>
      <c r="X2388" s="11" t="b">
        <v>1</v>
      </c>
      <c r="Y2388" s="11" t="b">
        <v>1</v>
      </c>
      <c r="Z2388" s="11" t="b">
        <v>1</v>
      </c>
      <c r="AA2388" s="11" t="b">
        <v>0</v>
      </c>
      <c r="AB2388" s="11" t="b">
        <v>0</v>
      </c>
      <c r="AC2388" s="11" t="b">
        <v>0</v>
      </c>
      <c r="AD2388" s="11" t="b">
        <v>1</v>
      </c>
      <c r="AE2388" s="11" t="b">
        <v>1</v>
      </c>
      <c r="AF2388" s="11" t="b">
        <v>1</v>
      </c>
      <c r="AG2388" s="11" t="b">
        <v>1</v>
      </c>
    </row>
    <row r="2389" spans="1:33" x14ac:dyDescent="0.2">
      <c r="A2389" s="11">
        <v>1</v>
      </c>
      <c r="B2389" t="s">
        <v>161</v>
      </c>
      <c r="C2389" t="s">
        <v>17</v>
      </c>
      <c r="D2389">
        <v>0</v>
      </c>
      <c r="E2389">
        <v>111017.823931993</v>
      </c>
      <c r="F2389">
        <v>0</v>
      </c>
      <c r="G2389">
        <v>0</v>
      </c>
      <c r="H2389">
        <v>0</v>
      </c>
      <c r="I2389">
        <v>0</v>
      </c>
      <c r="J2389" s="10">
        <f>SUMIFS(Table1[time],Table1[repetition],Table1[[#This Row],[repetition]],Table1[config],Table1[[#This Row],[config]])</f>
        <v>46078358.238098979</v>
      </c>
      <c r="K2389" s="11">
        <v>0</v>
      </c>
      <c r="L2389" s="11">
        <v>4</v>
      </c>
      <c r="M2389" s="11" t="s">
        <v>149</v>
      </c>
      <c r="N2389" s="11" t="b">
        <v>1</v>
      </c>
      <c r="O2389" s="11" t="b">
        <v>0</v>
      </c>
      <c r="P2389" s="11" t="b">
        <v>1</v>
      </c>
      <c r="Q2389" s="11" t="b">
        <v>0</v>
      </c>
      <c r="R2389" s="11" t="b">
        <v>1</v>
      </c>
      <c r="S2389" s="11" t="b">
        <v>0</v>
      </c>
      <c r="T2389" s="11" t="b">
        <v>1</v>
      </c>
      <c r="U2389" s="11" t="b">
        <v>0</v>
      </c>
      <c r="V2389" s="11" t="b">
        <v>1</v>
      </c>
      <c r="W2389" s="11" t="b">
        <v>0</v>
      </c>
      <c r="X2389" s="11" t="b">
        <v>1</v>
      </c>
      <c r="Y2389" s="11" t="b">
        <v>0</v>
      </c>
      <c r="Z2389" s="11" t="b">
        <v>1</v>
      </c>
      <c r="AA2389" s="11" t="b">
        <v>0</v>
      </c>
      <c r="AB2389" s="11" t="b">
        <v>1</v>
      </c>
      <c r="AC2389" s="11" t="b">
        <v>0</v>
      </c>
      <c r="AD2389" s="11" t="b">
        <v>1</v>
      </c>
      <c r="AE2389" s="11" t="b">
        <v>0</v>
      </c>
      <c r="AF2389" s="11" t="b">
        <v>1</v>
      </c>
      <c r="AG2389" s="11" t="b">
        <v>0</v>
      </c>
    </row>
    <row r="2390" spans="1:33" x14ac:dyDescent="0.2">
      <c r="A2390" s="9">
        <v>2</v>
      </c>
      <c r="B2390" t="s">
        <v>161</v>
      </c>
      <c r="C2390" t="s">
        <v>17</v>
      </c>
      <c r="D2390">
        <v>0</v>
      </c>
      <c r="E2390">
        <v>51778.233765158802</v>
      </c>
      <c r="F2390">
        <v>0</v>
      </c>
      <c r="G2390">
        <v>0</v>
      </c>
      <c r="H2390">
        <v>0</v>
      </c>
      <c r="I2390">
        <v>0</v>
      </c>
      <c r="J2390" s="8">
        <f>SUMIFS(Table1[time],Table1[repetition],Table1[[#This Row],[repetition]],Table1[config],Table1[[#This Row],[config]])</f>
        <v>44590825.490957089</v>
      </c>
      <c r="K2390" s="9">
        <v>1</v>
      </c>
      <c r="L2390" s="9">
        <v>4</v>
      </c>
      <c r="M2390" s="9" t="s">
        <v>150</v>
      </c>
      <c r="N2390" s="9" t="b">
        <v>0</v>
      </c>
      <c r="O2390" s="9" t="b">
        <v>1</v>
      </c>
      <c r="P2390" s="9" t="b">
        <v>0</v>
      </c>
      <c r="Q2390" s="9" t="b">
        <v>1</v>
      </c>
      <c r="R2390" s="9" t="b">
        <v>0</v>
      </c>
      <c r="S2390" s="9" t="b">
        <v>1</v>
      </c>
      <c r="T2390" s="9" t="b">
        <v>0</v>
      </c>
      <c r="U2390" s="9" t="b">
        <v>0</v>
      </c>
      <c r="V2390" s="9" t="b">
        <v>0</v>
      </c>
      <c r="W2390" s="9" t="b">
        <v>1</v>
      </c>
      <c r="X2390" s="9" t="b">
        <v>0</v>
      </c>
      <c r="Y2390" s="9" t="b">
        <v>1</v>
      </c>
      <c r="Z2390" s="9" t="b">
        <v>1</v>
      </c>
      <c r="AA2390" s="9" t="b">
        <v>1</v>
      </c>
      <c r="AB2390" s="9" t="b">
        <v>1</v>
      </c>
      <c r="AC2390" s="9" t="b">
        <v>1</v>
      </c>
      <c r="AD2390" s="9" t="b">
        <v>0</v>
      </c>
      <c r="AE2390" s="9" t="b">
        <v>1</v>
      </c>
      <c r="AF2390" s="9" t="b">
        <v>1</v>
      </c>
      <c r="AG2390" s="9" t="b">
        <v>1</v>
      </c>
    </row>
    <row r="2391" spans="1:33" x14ac:dyDescent="0.2">
      <c r="A2391" s="9">
        <v>3</v>
      </c>
      <c r="B2391" t="s">
        <v>161</v>
      </c>
      <c r="C2391" t="s">
        <v>17</v>
      </c>
      <c r="D2391">
        <v>0</v>
      </c>
      <c r="E2391">
        <v>163718.00535799999</v>
      </c>
      <c r="F2391">
        <v>0</v>
      </c>
      <c r="G2391">
        <v>0</v>
      </c>
      <c r="H2391">
        <v>0</v>
      </c>
      <c r="I2391">
        <v>0</v>
      </c>
      <c r="J2391" s="8">
        <f>SUMIFS(Table1[time],Table1[repetition],Table1[[#This Row],[repetition]],Table1[config],Table1[[#This Row],[config]])</f>
        <v>48539908.941099979</v>
      </c>
      <c r="K2391" s="9">
        <v>0</v>
      </c>
      <c r="L2391" s="9">
        <v>1</v>
      </c>
      <c r="M2391" s="9" t="s">
        <v>149</v>
      </c>
      <c r="N2391" s="9" t="b">
        <v>0</v>
      </c>
      <c r="O2391" s="9" t="b">
        <v>0</v>
      </c>
      <c r="P2391" s="9" t="b">
        <v>0</v>
      </c>
      <c r="Q2391" s="9" t="b">
        <v>0</v>
      </c>
      <c r="R2391" s="9" t="b">
        <v>0</v>
      </c>
      <c r="S2391" s="9" t="b">
        <v>0</v>
      </c>
      <c r="T2391" s="9" t="b">
        <v>0</v>
      </c>
      <c r="U2391" s="9" t="b">
        <v>0</v>
      </c>
      <c r="V2391" s="9" t="b">
        <v>0</v>
      </c>
      <c r="W2391" s="9" t="b">
        <v>0</v>
      </c>
      <c r="X2391" s="9" t="b">
        <v>0</v>
      </c>
      <c r="Y2391" s="9" t="b">
        <v>0</v>
      </c>
      <c r="Z2391" s="9" t="b">
        <v>0</v>
      </c>
      <c r="AA2391" s="9" t="b">
        <v>0</v>
      </c>
      <c r="AB2391" s="9" t="b">
        <v>0</v>
      </c>
      <c r="AC2391" s="9" t="b">
        <v>0</v>
      </c>
      <c r="AD2391" s="9" t="b">
        <v>0</v>
      </c>
      <c r="AE2391" s="9" t="b">
        <v>0</v>
      </c>
      <c r="AF2391" s="9" t="b">
        <v>0</v>
      </c>
      <c r="AG2391" s="9" t="b">
        <v>0</v>
      </c>
    </row>
    <row r="2392" spans="1:33" x14ac:dyDescent="0.2">
      <c r="A2392" s="11">
        <v>1</v>
      </c>
      <c r="B2392" t="s">
        <v>168</v>
      </c>
      <c r="C2392" t="s">
        <v>17</v>
      </c>
      <c r="D2392">
        <v>0</v>
      </c>
      <c r="E2392">
        <v>111298.18498899099</v>
      </c>
      <c r="F2392">
        <v>0</v>
      </c>
      <c r="G2392">
        <v>0</v>
      </c>
      <c r="H2392">
        <v>0</v>
      </c>
      <c r="I2392">
        <v>0</v>
      </c>
      <c r="J2392" s="10">
        <f>SUMIFS(Table1[time],Table1[repetition],Table1[[#This Row],[repetition]],Table1[config],Table1[[#This Row],[config]])</f>
        <v>46078358.238098979</v>
      </c>
      <c r="K2392" s="11">
        <v>90</v>
      </c>
      <c r="L2392" s="11">
        <v>5</v>
      </c>
      <c r="M2392" s="11" t="s">
        <v>150</v>
      </c>
      <c r="N2392" s="11" t="b">
        <v>1</v>
      </c>
      <c r="O2392" s="11" t="b">
        <v>1</v>
      </c>
      <c r="P2392" s="11" t="b">
        <v>1</v>
      </c>
      <c r="Q2392" s="11" t="b">
        <v>1</v>
      </c>
      <c r="R2392" s="11" t="b">
        <v>0</v>
      </c>
      <c r="S2392" s="11" t="b">
        <v>1</v>
      </c>
      <c r="T2392" s="11" t="b">
        <v>1</v>
      </c>
      <c r="U2392" s="11" t="b">
        <v>0</v>
      </c>
      <c r="V2392" s="11" t="b">
        <v>1</v>
      </c>
      <c r="W2392" s="11" t="b">
        <v>1</v>
      </c>
      <c r="X2392" s="11" t="b">
        <v>0</v>
      </c>
      <c r="Y2392" s="11" t="b">
        <v>1</v>
      </c>
      <c r="Z2392" s="11" t="b">
        <v>0</v>
      </c>
      <c r="AA2392" s="11" t="b">
        <v>0</v>
      </c>
      <c r="AB2392" s="11" t="b">
        <v>0</v>
      </c>
      <c r="AC2392" s="11" t="b">
        <v>0</v>
      </c>
      <c r="AD2392" s="11" t="b">
        <v>0</v>
      </c>
      <c r="AE2392" s="11" t="b">
        <v>1</v>
      </c>
      <c r="AF2392" s="11" t="b">
        <v>0</v>
      </c>
      <c r="AG2392" s="11" t="b">
        <v>1</v>
      </c>
    </row>
    <row r="2393" spans="1:33" x14ac:dyDescent="0.2">
      <c r="A2393" s="11">
        <v>2</v>
      </c>
      <c r="B2393" t="s">
        <v>168</v>
      </c>
      <c r="C2393" t="s">
        <v>17</v>
      </c>
      <c r="D2393">
        <v>0</v>
      </c>
      <c r="E2393">
        <v>61642.983204219403</v>
      </c>
      <c r="F2393">
        <v>0</v>
      </c>
      <c r="G2393">
        <v>0</v>
      </c>
      <c r="H2393">
        <v>0</v>
      </c>
      <c r="I2393">
        <v>0</v>
      </c>
      <c r="J2393" s="10">
        <f>SUMIFS(Table1[time],Table1[repetition],Table1[[#This Row],[repetition]],Table1[config],Table1[[#This Row],[config]])</f>
        <v>44590825.490957089</v>
      </c>
      <c r="K2393" s="11">
        <v>1</v>
      </c>
      <c r="L2393" s="11">
        <v>4</v>
      </c>
      <c r="M2393" s="11" t="s">
        <v>150</v>
      </c>
      <c r="N2393" s="11" t="b">
        <v>0</v>
      </c>
      <c r="O2393" s="11" t="b">
        <v>1</v>
      </c>
      <c r="P2393" s="11" t="b">
        <v>0</v>
      </c>
      <c r="Q2393" s="11" t="b">
        <v>1</v>
      </c>
      <c r="R2393" s="11" t="b">
        <v>0</v>
      </c>
      <c r="S2393" s="11" t="b">
        <v>1</v>
      </c>
      <c r="T2393" s="11" t="b">
        <v>0</v>
      </c>
      <c r="U2393" s="11" t="b">
        <v>0</v>
      </c>
      <c r="V2393" s="11" t="b">
        <v>0</v>
      </c>
      <c r="W2393" s="11" t="b">
        <v>1</v>
      </c>
      <c r="X2393" s="11" t="b">
        <v>0</v>
      </c>
      <c r="Y2393" s="11" t="b">
        <v>1</v>
      </c>
      <c r="Z2393" s="11" t="b">
        <v>1</v>
      </c>
      <c r="AA2393" s="11" t="b">
        <v>1</v>
      </c>
      <c r="AB2393" s="11" t="b">
        <v>1</v>
      </c>
      <c r="AC2393" s="11" t="b">
        <v>1</v>
      </c>
      <c r="AD2393" s="11" t="b">
        <v>0</v>
      </c>
      <c r="AE2393" s="11" t="b">
        <v>1</v>
      </c>
      <c r="AF2393" s="11" t="b">
        <v>1</v>
      </c>
      <c r="AG2393" s="11" t="b">
        <v>1</v>
      </c>
    </row>
    <row r="2394" spans="1:33" x14ac:dyDescent="0.2">
      <c r="A2394" s="11">
        <v>3</v>
      </c>
      <c r="B2394" t="s">
        <v>168</v>
      </c>
      <c r="C2394" t="s">
        <v>17</v>
      </c>
      <c r="D2394">
        <v>0</v>
      </c>
      <c r="E2394">
        <v>157565.29411699899</v>
      </c>
      <c r="F2394">
        <v>0</v>
      </c>
      <c r="G2394">
        <v>0</v>
      </c>
      <c r="H2394">
        <v>0</v>
      </c>
      <c r="I2394">
        <v>0</v>
      </c>
      <c r="J2394" s="10">
        <f>SUMIFS(Table1[time],Table1[repetition],Table1[[#This Row],[repetition]],Table1[config],Table1[[#This Row],[config]])</f>
        <v>48539908.941099979</v>
      </c>
      <c r="K2394" s="11">
        <v>1</v>
      </c>
      <c r="L2394" s="11">
        <v>4</v>
      </c>
      <c r="M2394" s="11" t="s">
        <v>150</v>
      </c>
      <c r="N2394" s="11" t="b">
        <v>0</v>
      </c>
      <c r="O2394" s="11" t="b">
        <v>1</v>
      </c>
      <c r="P2394" s="11" t="b">
        <v>0</v>
      </c>
      <c r="Q2394" s="11" t="b">
        <v>1</v>
      </c>
      <c r="R2394" s="11" t="b">
        <v>0</v>
      </c>
      <c r="S2394" s="11" t="b">
        <v>1</v>
      </c>
      <c r="T2394" s="11" t="b">
        <v>0</v>
      </c>
      <c r="U2394" s="11" t="b">
        <v>0</v>
      </c>
      <c r="V2394" s="11" t="b">
        <v>0</v>
      </c>
      <c r="W2394" s="11" t="b">
        <v>1</v>
      </c>
      <c r="X2394" s="11" t="b">
        <v>0</v>
      </c>
      <c r="Y2394" s="11" t="b">
        <v>1</v>
      </c>
      <c r="Z2394" s="11" t="b">
        <v>1</v>
      </c>
      <c r="AA2394" s="11" t="b">
        <v>1</v>
      </c>
      <c r="AB2394" s="11" t="b">
        <v>1</v>
      </c>
      <c r="AC2394" s="11" t="b">
        <v>1</v>
      </c>
      <c r="AD2394" s="11" t="b">
        <v>0</v>
      </c>
      <c r="AE2394" s="11" t="b">
        <v>1</v>
      </c>
      <c r="AF2394" s="11" t="b">
        <v>1</v>
      </c>
      <c r="AG2394" s="11" t="b">
        <v>1</v>
      </c>
    </row>
    <row r="2395" spans="1:33" x14ac:dyDescent="0.2">
      <c r="A2395" s="11">
        <v>1</v>
      </c>
      <c r="B2395" t="s">
        <v>169</v>
      </c>
      <c r="C2395" t="s">
        <v>17</v>
      </c>
      <c r="D2395">
        <v>0</v>
      </c>
      <c r="E2395">
        <v>123062.65666600601</v>
      </c>
      <c r="F2395">
        <v>0</v>
      </c>
      <c r="G2395">
        <v>0</v>
      </c>
      <c r="H2395">
        <v>0</v>
      </c>
      <c r="I2395">
        <v>0</v>
      </c>
      <c r="J2395" s="10">
        <f>SUMIFS(Table1[time],Table1[repetition],Table1[[#This Row],[repetition]],Table1[config],Table1[[#This Row],[config]])</f>
        <v>46078358.238098979</v>
      </c>
      <c r="K2395" s="11">
        <v>100</v>
      </c>
      <c r="L2395" s="11">
        <v>1</v>
      </c>
      <c r="M2395" s="11" t="s">
        <v>149</v>
      </c>
      <c r="N2395" s="11" t="b">
        <v>0</v>
      </c>
      <c r="O2395" s="11" t="b">
        <v>1</v>
      </c>
      <c r="P2395" s="11" t="b">
        <v>1</v>
      </c>
      <c r="Q2395" s="11" t="b">
        <v>1</v>
      </c>
      <c r="R2395" s="11" t="b">
        <v>1</v>
      </c>
      <c r="S2395" s="11" t="b">
        <v>0</v>
      </c>
      <c r="T2395" s="11" t="b">
        <v>1</v>
      </c>
      <c r="U2395" s="11" t="b">
        <v>0</v>
      </c>
      <c r="V2395" s="11" t="b">
        <v>0</v>
      </c>
      <c r="W2395" s="11" t="b">
        <v>1</v>
      </c>
      <c r="X2395" s="11" t="b">
        <v>1</v>
      </c>
      <c r="Y2395" s="11" t="b">
        <v>1</v>
      </c>
      <c r="Z2395" s="11" t="b">
        <v>1</v>
      </c>
      <c r="AA2395" s="11" t="b">
        <v>0</v>
      </c>
      <c r="AB2395" s="11" t="b">
        <v>1</v>
      </c>
      <c r="AC2395" s="11" t="b">
        <v>1</v>
      </c>
      <c r="AD2395" s="11" t="b">
        <v>1</v>
      </c>
      <c r="AE2395" s="11" t="b">
        <v>1</v>
      </c>
      <c r="AF2395" s="11" t="b">
        <v>1</v>
      </c>
      <c r="AG2395" s="11" t="b">
        <v>0</v>
      </c>
    </row>
    <row r="2396" spans="1:33" x14ac:dyDescent="0.2">
      <c r="A2396" s="11">
        <v>2</v>
      </c>
      <c r="B2396" t="s">
        <v>169</v>
      </c>
      <c r="C2396" t="s">
        <v>17</v>
      </c>
      <c r="D2396">
        <v>0</v>
      </c>
      <c r="E2396">
        <v>69907.9264118336</v>
      </c>
      <c r="F2396">
        <v>0</v>
      </c>
      <c r="G2396">
        <v>0</v>
      </c>
      <c r="H2396">
        <v>0</v>
      </c>
      <c r="I2396">
        <v>0</v>
      </c>
      <c r="J2396" s="10">
        <f>SUMIFS(Table1[time],Table1[repetition],Table1[[#This Row],[repetition]],Table1[config],Table1[[#This Row],[config]])</f>
        <v>44590825.490957089</v>
      </c>
      <c r="K2396" s="11">
        <v>1</v>
      </c>
      <c r="L2396" s="11">
        <v>4</v>
      </c>
      <c r="M2396" s="11" t="s">
        <v>150</v>
      </c>
      <c r="N2396" s="11" t="b">
        <v>0</v>
      </c>
      <c r="O2396" s="11" t="b">
        <v>1</v>
      </c>
      <c r="P2396" s="11" t="b">
        <v>0</v>
      </c>
      <c r="Q2396" s="11" t="b">
        <v>1</v>
      </c>
      <c r="R2396" s="11" t="b">
        <v>0</v>
      </c>
      <c r="S2396" s="11" t="b">
        <v>1</v>
      </c>
      <c r="T2396" s="11" t="b">
        <v>0</v>
      </c>
      <c r="U2396" s="11" t="b">
        <v>0</v>
      </c>
      <c r="V2396" s="11" t="b">
        <v>0</v>
      </c>
      <c r="W2396" s="11" t="b">
        <v>1</v>
      </c>
      <c r="X2396" s="11" t="b">
        <v>0</v>
      </c>
      <c r="Y2396" s="11" t="b">
        <v>1</v>
      </c>
      <c r="Z2396" s="11" t="b">
        <v>1</v>
      </c>
      <c r="AA2396" s="11" t="b">
        <v>1</v>
      </c>
      <c r="AB2396" s="11" t="b">
        <v>1</v>
      </c>
      <c r="AC2396" s="11" t="b">
        <v>1</v>
      </c>
      <c r="AD2396" s="11" t="b">
        <v>0</v>
      </c>
      <c r="AE2396" s="11" t="b">
        <v>1</v>
      </c>
      <c r="AF2396" s="11" t="b">
        <v>1</v>
      </c>
      <c r="AG2396" s="11" t="b">
        <v>1</v>
      </c>
    </row>
    <row r="2397" spans="1:33" x14ac:dyDescent="0.2">
      <c r="A2397" s="9">
        <v>3</v>
      </c>
      <c r="B2397" t="s">
        <v>169</v>
      </c>
      <c r="C2397" t="s">
        <v>17</v>
      </c>
      <c r="D2397">
        <v>0</v>
      </c>
      <c r="E2397">
        <v>201417.59436899901</v>
      </c>
      <c r="F2397">
        <v>0</v>
      </c>
      <c r="G2397">
        <v>0</v>
      </c>
      <c r="H2397">
        <v>0</v>
      </c>
      <c r="I2397">
        <v>0</v>
      </c>
      <c r="J2397" s="8">
        <f>SUMIFS(Table1[time],Table1[repetition],Table1[[#This Row],[repetition]],Table1[config],Table1[[#This Row],[config]])</f>
        <v>48539908.941099979</v>
      </c>
      <c r="K2397" s="9">
        <v>1</v>
      </c>
      <c r="L2397" s="9">
        <v>4</v>
      </c>
      <c r="M2397" s="9" t="s">
        <v>150</v>
      </c>
      <c r="N2397" s="9" t="b">
        <v>0</v>
      </c>
      <c r="O2397" s="9" t="b">
        <v>1</v>
      </c>
      <c r="P2397" s="9" t="b">
        <v>0</v>
      </c>
      <c r="Q2397" s="9" t="b">
        <v>1</v>
      </c>
      <c r="R2397" s="9" t="b">
        <v>0</v>
      </c>
      <c r="S2397" s="9" t="b">
        <v>1</v>
      </c>
      <c r="T2397" s="9" t="b">
        <v>0</v>
      </c>
      <c r="U2397" s="9" t="b">
        <v>0</v>
      </c>
      <c r="V2397" s="9" t="b">
        <v>0</v>
      </c>
      <c r="W2397" s="9" t="b">
        <v>1</v>
      </c>
      <c r="X2397" s="9" t="b">
        <v>0</v>
      </c>
      <c r="Y2397" s="9" t="b">
        <v>1</v>
      </c>
      <c r="Z2397" s="9" t="b">
        <v>1</v>
      </c>
      <c r="AA2397" s="9" t="b">
        <v>1</v>
      </c>
      <c r="AB2397" s="9" t="b">
        <v>1</v>
      </c>
      <c r="AC2397" s="9" t="b">
        <v>1</v>
      </c>
      <c r="AD2397" s="9" t="b">
        <v>0</v>
      </c>
      <c r="AE2397" s="9" t="b">
        <v>1</v>
      </c>
      <c r="AF2397" s="9" t="b">
        <v>1</v>
      </c>
      <c r="AG2397" s="9" t="b">
        <v>1</v>
      </c>
    </row>
    <row r="2398" spans="1:33" x14ac:dyDescent="0.2">
      <c r="A2398" s="11">
        <v>1</v>
      </c>
      <c r="B2398" t="s">
        <v>170</v>
      </c>
      <c r="C2398" t="s">
        <v>17</v>
      </c>
      <c r="D2398">
        <v>0</v>
      </c>
      <c r="E2398">
        <v>132228.68817599301</v>
      </c>
      <c r="F2398">
        <v>0</v>
      </c>
      <c r="G2398">
        <v>0</v>
      </c>
      <c r="H2398">
        <v>0</v>
      </c>
      <c r="I2398">
        <v>0</v>
      </c>
      <c r="J2398" s="10">
        <f>SUMIFS(Table1[time],Table1[repetition],Table1[[#This Row],[repetition]],Table1[config],Table1[[#This Row],[config]])</f>
        <v>46078358.238098979</v>
      </c>
      <c r="K2398" s="11">
        <v>100</v>
      </c>
      <c r="L2398" s="11">
        <v>3</v>
      </c>
      <c r="M2398" s="11" t="s">
        <v>151</v>
      </c>
      <c r="N2398" s="11" t="b">
        <v>1</v>
      </c>
      <c r="O2398" s="11" t="b">
        <v>0</v>
      </c>
      <c r="P2398" s="11" t="b">
        <v>0</v>
      </c>
      <c r="Q2398" s="11" t="b">
        <v>1</v>
      </c>
      <c r="R2398" s="11" t="b">
        <v>0</v>
      </c>
      <c r="S2398" s="11" t="b">
        <v>1</v>
      </c>
      <c r="T2398" s="11" t="b">
        <v>0</v>
      </c>
      <c r="U2398" s="11" t="b">
        <v>1</v>
      </c>
      <c r="V2398" s="11" t="b">
        <v>1</v>
      </c>
      <c r="W2398" s="11" t="b">
        <v>0</v>
      </c>
      <c r="X2398" s="11" t="b">
        <v>1</v>
      </c>
      <c r="Y2398" s="11" t="b">
        <v>0</v>
      </c>
      <c r="Z2398" s="11" t="b">
        <v>1</v>
      </c>
      <c r="AA2398" s="11" t="b">
        <v>1</v>
      </c>
      <c r="AB2398" s="11" t="b">
        <v>0</v>
      </c>
      <c r="AC2398" s="11" t="b">
        <v>1</v>
      </c>
      <c r="AD2398" s="11" t="b">
        <v>1</v>
      </c>
      <c r="AE2398" s="11" t="b">
        <v>1</v>
      </c>
      <c r="AF2398" s="11" t="b">
        <v>1</v>
      </c>
      <c r="AG2398" s="11" t="b">
        <v>1</v>
      </c>
    </row>
    <row r="2399" spans="1:33" x14ac:dyDescent="0.2">
      <c r="A2399" s="9">
        <v>2</v>
      </c>
      <c r="B2399" t="s">
        <v>170</v>
      </c>
      <c r="C2399" t="s">
        <v>17</v>
      </c>
      <c r="D2399">
        <v>0</v>
      </c>
      <c r="E2399">
        <v>55332.861064001903</v>
      </c>
      <c r="F2399">
        <v>0</v>
      </c>
      <c r="G2399">
        <v>0</v>
      </c>
      <c r="H2399">
        <v>0</v>
      </c>
      <c r="I2399">
        <v>0</v>
      </c>
      <c r="J2399" s="8">
        <f>SUMIFS(Table1[time],Table1[repetition],Table1[[#This Row],[repetition]],Table1[config],Table1[[#This Row],[config]])</f>
        <v>44590825.490957089</v>
      </c>
      <c r="K2399" s="9">
        <v>1</v>
      </c>
      <c r="L2399" s="9">
        <v>4</v>
      </c>
      <c r="M2399" s="9" t="s">
        <v>150</v>
      </c>
      <c r="N2399" s="9" t="b">
        <v>0</v>
      </c>
      <c r="O2399" s="9" t="b">
        <v>1</v>
      </c>
      <c r="P2399" s="9" t="b">
        <v>0</v>
      </c>
      <c r="Q2399" s="9" t="b">
        <v>1</v>
      </c>
      <c r="R2399" s="9" t="b">
        <v>0</v>
      </c>
      <c r="S2399" s="9" t="b">
        <v>1</v>
      </c>
      <c r="T2399" s="9" t="b">
        <v>0</v>
      </c>
      <c r="U2399" s="9" t="b">
        <v>0</v>
      </c>
      <c r="V2399" s="9" t="b">
        <v>0</v>
      </c>
      <c r="W2399" s="9" t="b">
        <v>1</v>
      </c>
      <c r="X2399" s="9" t="b">
        <v>0</v>
      </c>
      <c r="Y2399" s="9" t="b">
        <v>1</v>
      </c>
      <c r="Z2399" s="9" t="b">
        <v>1</v>
      </c>
      <c r="AA2399" s="9" t="b">
        <v>1</v>
      </c>
      <c r="AB2399" s="9" t="b">
        <v>1</v>
      </c>
      <c r="AC2399" s="9" t="b">
        <v>1</v>
      </c>
      <c r="AD2399" s="9" t="b">
        <v>0</v>
      </c>
      <c r="AE2399" s="9" t="b">
        <v>1</v>
      </c>
      <c r="AF2399" s="9" t="b">
        <v>1</v>
      </c>
      <c r="AG2399" s="9" t="b">
        <v>1</v>
      </c>
    </row>
    <row r="2400" spans="1:33" x14ac:dyDescent="0.2">
      <c r="A2400" s="9">
        <v>3</v>
      </c>
      <c r="B2400" t="s">
        <v>170</v>
      </c>
      <c r="C2400" t="s">
        <v>17</v>
      </c>
      <c r="D2400">
        <v>0</v>
      </c>
      <c r="E2400">
        <v>297328.37711399997</v>
      </c>
      <c r="F2400">
        <v>0</v>
      </c>
      <c r="G2400">
        <v>0</v>
      </c>
      <c r="H2400">
        <v>0</v>
      </c>
      <c r="I2400">
        <v>0</v>
      </c>
      <c r="J2400" s="8">
        <f>SUMIFS(Table1[time],Table1[repetition],Table1[[#This Row],[repetition]],Table1[config],Table1[[#This Row],[config]])</f>
        <v>48539908.941099979</v>
      </c>
      <c r="K2400" s="9">
        <v>1</v>
      </c>
      <c r="L2400" s="9">
        <v>4</v>
      </c>
      <c r="M2400" s="9" t="s">
        <v>150</v>
      </c>
      <c r="N2400" s="9" t="b">
        <v>0</v>
      </c>
      <c r="O2400" s="9" t="b">
        <v>1</v>
      </c>
      <c r="P2400" s="9" t="b">
        <v>0</v>
      </c>
      <c r="Q2400" s="9" t="b">
        <v>1</v>
      </c>
      <c r="R2400" s="9" t="b">
        <v>0</v>
      </c>
      <c r="S2400" s="9" t="b">
        <v>1</v>
      </c>
      <c r="T2400" s="9" t="b">
        <v>0</v>
      </c>
      <c r="U2400" s="9" t="b">
        <v>0</v>
      </c>
      <c r="V2400" s="9" t="b">
        <v>0</v>
      </c>
      <c r="W2400" s="9" t="b">
        <v>1</v>
      </c>
      <c r="X2400" s="9" t="b">
        <v>0</v>
      </c>
      <c r="Y2400" s="9" t="b">
        <v>1</v>
      </c>
      <c r="Z2400" s="9" t="b">
        <v>1</v>
      </c>
      <c r="AA2400" s="9" t="b">
        <v>1</v>
      </c>
      <c r="AB2400" s="9" t="b">
        <v>1</v>
      </c>
      <c r="AC2400" s="9" t="b">
        <v>1</v>
      </c>
      <c r="AD2400" s="9" t="b">
        <v>0</v>
      </c>
      <c r="AE2400" s="9" t="b">
        <v>1</v>
      </c>
      <c r="AF2400" s="9" t="b">
        <v>1</v>
      </c>
      <c r="AG2400" s="9" t="b">
        <v>1</v>
      </c>
    </row>
    <row r="2401" spans="1:33" x14ac:dyDescent="0.2">
      <c r="A2401" s="11">
        <v>1</v>
      </c>
      <c r="B2401" t="s">
        <v>172</v>
      </c>
      <c r="C2401" t="s">
        <v>17</v>
      </c>
      <c r="D2401">
        <v>0</v>
      </c>
      <c r="E2401">
        <v>92422.980085015297</v>
      </c>
      <c r="F2401">
        <v>0</v>
      </c>
      <c r="G2401">
        <v>0</v>
      </c>
      <c r="H2401">
        <v>0</v>
      </c>
      <c r="I2401">
        <v>0</v>
      </c>
      <c r="J2401" s="10">
        <f>SUMIFS(Table1[time],Table1[repetition],Table1[[#This Row],[repetition]],Table1[config],Table1[[#This Row],[config]])</f>
        <v>46078358.238098979</v>
      </c>
      <c r="K2401" s="11">
        <v>0</v>
      </c>
      <c r="L2401" s="11">
        <v>5</v>
      </c>
      <c r="M2401" s="11" t="s">
        <v>150</v>
      </c>
      <c r="N2401" s="11" t="b">
        <v>0</v>
      </c>
      <c r="O2401" s="11" t="b">
        <v>0</v>
      </c>
      <c r="P2401" s="11" t="b">
        <v>0</v>
      </c>
      <c r="Q2401" s="11" t="b">
        <v>1</v>
      </c>
      <c r="R2401" s="11" t="b">
        <v>1</v>
      </c>
      <c r="S2401" s="11" t="b">
        <v>0</v>
      </c>
      <c r="T2401" s="11" t="b">
        <v>0</v>
      </c>
      <c r="U2401" s="11" t="b">
        <v>1</v>
      </c>
      <c r="V2401" s="11" t="b">
        <v>1</v>
      </c>
      <c r="W2401" s="11" t="b">
        <v>0</v>
      </c>
      <c r="X2401" s="11" t="b">
        <v>0</v>
      </c>
      <c r="Y2401" s="11" t="b">
        <v>1</v>
      </c>
      <c r="Z2401" s="11" t="b">
        <v>1</v>
      </c>
      <c r="AA2401" s="11" t="b">
        <v>0</v>
      </c>
      <c r="AB2401" s="11" t="b">
        <v>0</v>
      </c>
      <c r="AC2401" s="11" t="b">
        <v>1</v>
      </c>
      <c r="AD2401" s="11" t="b">
        <v>1</v>
      </c>
      <c r="AE2401" s="11" t="b">
        <v>0</v>
      </c>
      <c r="AF2401" s="11" t="b">
        <v>0</v>
      </c>
      <c r="AG2401" s="11" t="b">
        <v>1</v>
      </c>
    </row>
    <row r="2402" spans="1:33" x14ac:dyDescent="0.2">
      <c r="A2402" s="11">
        <v>2</v>
      </c>
      <c r="B2402" t="s">
        <v>172</v>
      </c>
      <c r="C2402" t="s">
        <v>17</v>
      </c>
      <c r="D2402">
        <v>0</v>
      </c>
      <c r="E2402">
        <v>54020.804577041403</v>
      </c>
      <c r="F2402">
        <v>0</v>
      </c>
      <c r="G2402">
        <v>0</v>
      </c>
      <c r="H2402">
        <v>0</v>
      </c>
      <c r="I2402">
        <v>0</v>
      </c>
      <c r="J2402" s="10">
        <f>SUMIFS(Table1[time],Table1[repetition],Table1[[#This Row],[repetition]],Table1[config],Table1[[#This Row],[config]])</f>
        <v>44590825.490957089</v>
      </c>
      <c r="K2402" s="11">
        <v>1</v>
      </c>
      <c r="L2402" s="11">
        <v>4</v>
      </c>
      <c r="M2402" s="11" t="s">
        <v>150</v>
      </c>
      <c r="N2402" s="11" t="b">
        <v>0</v>
      </c>
      <c r="O2402" s="11" t="b">
        <v>1</v>
      </c>
      <c r="P2402" s="11" t="b">
        <v>0</v>
      </c>
      <c r="Q2402" s="11" t="b">
        <v>1</v>
      </c>
      <c r="R2402" s="11" t="b">
        <v>0</v>
      </c>
      <c r="S2402" s="11" t="b">
        <v>1</v>
      </c>
      <c r="T2402" s="11" t="b">
        <v>0</v>
      </c>
      <c r="U2402" s="11" t="b">
        <v>0</v>
      </c>
      <c r="V2402" s="11" t="b">
        <v>0</v>
      </c>
      <c r="W2402" s="11" t="b">
        <v>1</v>
      </c>
      <c r="X2402" s="11" t="b">
        <v>0</v>
      </c>
      <c r="Y2402" s="11" t="b">
        <v>1</v>
      </c>
      <c r="Z2402" s="11" t="b">
        <v>1</v>
      </c>
      <c r="AA2402" s="11" t="b">
        <v>1</v>
      </c>
      <c r="AB2402" s="11" t="b">
        <v>1</v>
      </c>
      <c r="AC2402" s="11" t="b">
        <v>1</v>
      </c>
      <c r="AD2402" s="11" t="b">
        <v>0</v>
      </c>
      <c r="AE2402" s="11" t="b">
        <v>1</v>
      </c>
      <c r="AF2402" s="11" t="b">
        <v>1</v>
      </c>
      <c r="AG2402" s="11" t="b">
        <v>1</v>
      </c>
    </row>
    <row r="2403" spans="1:33" x14ac:dyDescent="0.2">
      <c r="A2403" s="9">
        <v>3</v>
      </c>
      <c r="B2403" t="s">
        <v>172</v>
      </c>
      <c r="C2403" t="s">
        <v>17</v>
      </c>
      <c r="D2403">
        <v>0</v>
      </c>
      <c r="E2403">
        <v>143508.07310400001</v>
      </c>
      <c r="F2403">
        <v>0</v>
      </c>
      <c r="G2403">
        <v>0</v>
      </c>
      <c r="H2403">
        <v>0</v>
      </c>
      <c r="I2403">
        <v>0</v>
      </c>
      <c r="J2403" s="8">
        <f>SUMIFS(Table1[time],Table1[repetition],Table1[[#This Row],[repetition]],Table1[config],Table1[[#This Row],[config]])</f>
        <v>48539908.941099979</v>
      </c>
      <c r="K2403" s="9">
        <v>0</v>
      </c>
      <c r="L2403" s="9">
        <v>1</v>
      </c>
      <c r="M2403" s="9" t="s">
        <v>149</v>
      </c>
      <c r="N2403" s="9" t="b">
        <v>0</v>
      </c>
      <c r="O2403" s="9" t="b">
        <v>0</v>
      </c>
      <c r="P2403" s="9" t="b">
        <v>0</v>
      </c>
      <c r="Q2403" s="9" t="b">
        <v>0</v>
      </c>
      <c r="R2403" s="9" t="b">
        <v>0</v>
      </c>
      <c r="S2403" s="9" t="b">
        <v>0</v>
      </c>
      <c r="T2403" s="9" t="b">
        <v>0</v>
      </c>
      <c r="U2403" s="9" t="b">
        <v>0</v>
      </c>
      <c r="V2403" s="9" t="b">
        <v>0</v>
      </c>
      <c r="W2403" s="9" t="b">
        <v>0</v>
      </c>
      <c r="X2403" s="9" t="b">
        <v>0</v>
      </c>
      <c r="Y2403" s="9" t="b">
        <v>0</v>
      </c>
      <c r="Z2403" s="9" t="b">
        <v>0</v>
      </c>
      <c r="AA2403" s="9" t="b">
        <v>0</v>
      </c>
      <c r="AB2403" s="9" t="b">
        <v>0</v>
      </c>
      <c r="AC2403" s="9" t="b">
        <v>0</v>
      </c>
      <c r="AD2403" s="9" t="b">
        <v>0</v>
      </c>
      <c r="AE2403" s="9" t="b">
        <v>0</v>
      </c>
      <c r="AF2403" s="9" t="b">
        <v>0</v>
      </c>
      <c r="AG2403" s="9" t="b">
        <v>0</v>
      </c>
    </row>
    <row r="2404" spans="1:33" x14ac:dyDescent="0.2">
      <c r="A2404" s="9">
        <v>1</v>
      </c>
      <c r="B2404" t="s">
        <v>173</v>
      </c>
      <c r="C2404" t="s">
        <v>17</v>
      </c>
      <c r="D2404">
        <v>0</v>
      </c>
      <c r="E2404">
        <v>7211936.7459230097</v>
      </c>
      <c r="F2404">
        <v>0</v>
      </c>
      <c r="G2404">
        <v>0</v>
      </c>
      <c r="H2404">
        <v>0</v>
      </c>
      <c r="I2404">
        <v>0</v>
      </c>
      <c r="J2404" s="8">
        <f>SUMIFS(Table1[time],Table1[repetition],Table1[[#This Row],[repetition]],Table1[config],Table1[[#This Row],[config]])</f>
        <v>46078358.238098979</v>
      </c>
      <c r="K2404" s="9">
        <v>100</v>
      </c>
      <c r="L2404" s="9">
        <v>18</v>
      </c>
      <c r="M2404" s="9" t="s">
        <v>151</v>
      </c>
      <c r="N2404" s="9" t="b">
        <v>1</v>
      </c>
      <c r="O2404" s="9" t="b">
        <v>1</v>
      </c>
      <c r="P2404" s="9" t="b">
        <v>1</v>
      </c>
      <c r="Q2404" s="9" t="b">
        <v>1</v>
      </c>
      <c r="R2404" s="9" t="b">
        <v>1</v>
      </c>
      <c r="S2404" s="9" t="b">
        <v>1</v>
      </c>
      <c r="T2404" s="9" t="b">
        <v>0</v>
      </c>
      <c r="U2404" s="9" t="b">
        <v>0</v>
      </c>
      <c r="V2404" s="9" t="b">
        <v>1</v>
      </c>
      <c r="W2404" s="9" t="b">
        <v>1</v>
      </c>
      <c r="X2404" s="9" t="b">
        <v>0</v>
      </c>
      <c r="Y2404" s="9" t="b">
        <v>0</v>
      </c>
      <c r="Z2404" s="9" t="b">
        <v>0</v>
      </c>
      <c r="AA2404" s="9" t="b">
        <v>0</v>
      </c>
      <c r="AB2404" s="9" t="b">
        <v>0</v>
      </c>
      <c r="AC2404" s="9" t="b">
        <v>1</v>
      </c>
      <c r="AD2404" s="9" t="b">
        <v>1</v>
      </c>
      <c r="AE2404" s="9" t="b">
        <v>1</v>
      </c>
      <c r="AF2404" s="9" t="b">
        <v>1</v>
      </c>
      <c r="AG2404" s="9" t="b">
        <v>0</v>
      </c>
    </row>
    <row r="2405" spans="1:33" x14ac:dyDescent="0.2">
      <c r="A2405" s="11">
        <v>2</v>
      </c>
      <c r="B2405" t="s">
        <v>173</v>
      </c>
      <c r="C2405" t="s">
        <v>17</v>
      </c>
      <c r="D2405">
        <v>0</v>
      </c>
      <c r="E2405">
        <v>7208367.3854703</v>
      </c>
      <c r="F2405">
        <v>0</v>
      </c>
      <c r="G2405">
        <v>0</v>
      </c>
      <c r="H2405">
        <v>0</v>
      </c>
      <c r="I2405">
        <v>0</v>
      </c>
      <c r="J2405" s="10">
        <f>SUMIFS(Table1[time],Table1[repetition],Table1[[#This Row],[repetition]],Table1[config],Table1[[#This Row],[config]])</f>
        <v>44590825.490957089</v>
      </c>
      <c r="K2405" s="11">
        <v>1</v>
      </c>
      <c r="L2405" s="11">
        <v>18</v>
      </c>
      <c r="M2405" s="11" t="s">
        <v>150</v>
      </c>
      <c r="N2405" s="11" t="b">
        <v>1</v>
      </c>
      <c r="O2405" s="11" t="b">
        <v>0</v>
      </c>
      <c r="P2405" s="11" t="b">
        <v>0</v>
      </c>
      <c r="Q2405" s="11" t="b">
        <v>0</v>
      </c>
      <c r="R2405" s="11" t="b">
        <v>0</v>
      </c>
      <c r="S2405" s="11" t="b">
        <v>1</v>
      </c>
      <c r="T2405" s="11" t="b">
        <v>1</v>
      </c>
      <c r="U2405" s="11" t="b">
        <v>1</v>
      </c>
      <c r="V2405" s="11" t="b">
        <v>1</v>
      </c>
      <c r="W2405" s="11" t="b">
        <v>0</v>
      </c>
      <c r="X2405" s="11" t="b">
        <v>1</v>
      </c>
      <c r="Y2405" s="11" t="b">
        <v>0</v>
      </c>
      <c r="Z2405" s="11" t="b">
        <v>0</v>
      </c>
      <c r="AA2405" s="11" t="b">
        <v>1</v>
      </c>
      <c r="AB2405" s="11" t="b">
        <v>1</v>
      </c>
      <c r="AC2405" s="11" t="b">
        <v>1</v>
      </c>
      <c r="AD2405" s="11" t="b">
        <v>1</v>
      </c>
      <c r="AE2405" s="11" t="b">
        <v>0</v>
      </c>
      <c r="AF2405" s="11" t="b">
        <v>0</v>
      </c>
      <c r="AG2405" s="11" t="b">
        <v>0</v>
      </c>
    </row>
    <row r="2406" spans="1:33" x14ac:dyDescent="0.2">
      <c r="A2406" s="11">
        <v>3</v>
      </c>
      <c r="B2406" t="s">
        <v>173</v>
      </c>
      <c r="C2406" t="s">
        <v>17</v>
      </c>
      <c r="D2406">
        <v>0</v>
      </c>
      <c r="E2406">
        <v>7213990.4165169997</v>
      </c>
      <c r="F2406">
        <v>0</v>
      </c>
      <c r="G2406">
        <v>0</v>
      </c>
      <c r="H2406">
        <v>0</v>
      </c>
      <c r="I2406">
        <v>0</v>
      </c>
      <c r="J2406" s="10">
        <f>SUMIFS(Table1[time],Table1[repetition],Table1[[#This Row],[repetition]],Table1[config],Table1[[#This Row],[config]])</f>
        <v>48539908.941099979</v>
      </c>
      <c r="K2406" s="11">
        <v>50</v>
      </c>
      <c r="L2406" s="11">
        <v>2</v>
      </c>
      <c r="M2406" s="11" t="s">
        <v>149</v>
      </c>
      <c r="N2406" s="11" t="b">
        <v>1</v>
      </c>
      <c r="O2406" s="11" t="b">
        <v>0</v>
      </c>
      <c r="P2406" s="11" t="b">
        <v>0</v>
      </c>
      <c r="Q2406" s="11" t="b">
        <v>0</v>
      </c>
      <c r="R2406" s="11" t="b">
        <v>0</v>
      </c>
      <c r="S2406" s="11" t="b">
        <v>1</v>
      </c>
      <c r="T2406" s="11" t="b">
        <v>0</v>
      </c>
      <c r="U2406" s="11" t="b">
        <v>1</v>
      </c>
      <c r="V2406" s="11" t="b">
        <v>1</v>
      </c>
      <c r="W2406" s="11" t="b">
        <v>0</v>
      </c>
      <c r="X2406" s="11" t="b">
        <v>0</v>
      </c>
      <c r="Y2406" s="11" t="b">
        <v>0</v>
      </c>
      <c r="Z2406" s="11" t="b">
        <v>0</v>
      </c>
      <c r="AA2406" s="11" t="b">
        <v>1</v>
      </c>
      <c r="AB2406" s="11" t="b">
        <v>1</v>
      </c>
      <c r="AC2406" s="11" t="b">
        <v>1</v>
      </c>
      <c r="AD2406" s="11" t="b">
        <v>0</v>
      </c>
      <c r="AE2406" s="11" t="b">
        <v>0</v>
      </c>
      <c r="AF2406" s="11" t="b">
        <v>0</v>
      </c>
      <c r="AG2406" s="11" t="b">
        <v>0</v>
      </c>
    </row>
    <row r="2407" spans="1:33" x14ac:dyDescent="0.2">
      <c r="A2407" s="11">
        <v>1</v>
      </c>
      <c r="B2407" t="s">
        <v>174</v>
      </c>
      <c r="C2407" t="s">
        <v>17</v>
      </c>
      <c r="D2407">
        <v>0</v>
      </c>
      <c r="E2407">
        <v>139617.15613398701</v>
      </c>
      <c r="F2407">
        <v>0</v>
      </c>
      <c r="G2407">
        <v>0</v>
      </c>
      <c r="H2407">
        <v>0</v>
      </c>
      <c r="I2407">
        <v>0</v>
      </c>
      <c r="J2407" s="10">
        <f>SUMIFS(Table1[time],Table1[repetition],Table1[[#This Row],[repetition]],Table1[config],Table1[[#This Row],[config]])</f>
        <v>46078358.238098979</v>
      </c>
      <c r="K2407" s="11">
        <v>110</v>
      </c>
      <c r="L2407" s="11">
        <v>3</v>
      </c>
      <c r="M2407" s="11" t="s">
        <v>151</v>
      </c>
      <c r="N2407" s="11" t="b">
        <v>1</v>
      </c>
      <c r="O2407" s="11" t="b">
        <v>0</v>
      </c>
      <c r="P2407" s="11" t="b">
        <v>0</v>
      </c>
      <c r="Q2407" s="11" t="b">
        <v>0</v>
      </c>
      <c r="R2407" s="11" t="b">
        <v>1</v>
      </c>
      <c r="S2407" s="11" t="b">
        <v>1</v>
      </c>
      <c r="T2407" s="11" t="b">
        <v>1</v>
      </c>
      <c r="U2407" s="11" t="b">
        <v>0</v>
      </c>
      <c r="V2407" s="11" t="b">
        <v>0</v>
      </c>
      <c r="W2407" s="11" t="b">
        <v>1</v>
      </c>
      <c r="X2407" s="11" t="b">
        <v>0</v>
      </c>
      <c r="Y2407" s="11" t="b">
        <v>1</v>
      </c>
      <c r="Z2407" s="11" t="b">
        <v>0</v>
      </c>
      <c r="AA2407" s="11" t="b">
        <v>1</v>
      </c>
      <c r="AB2407" s="11" t="b">
        <v>1</v>
      </c>
      <c r="AC2407" s="11" t="b">
        <v>1</v>
      </c>
      <c r="AD2407" s="11" t="b">
        <v>1</v>
      </c>
      <c r="AE2407" s="11" t="b">
        <v>1</v>
      </c>
      <c r="AF2407" s="11" t="b">
        <v>0</v>
      </c>
      <c r="AG2407" s="11" t="b">
        <v>0</v>
      </c>
    </row>
    <row r="2408" spans="1:33" x14ac:dyDescent="0.2">
      <c r="A2408" s="9">
        <v>2</v>
      </c>
      <c r="B2408" t="s">
        <v>174</v>
      </c>
      <c r="C2408" t="s">
        <v>17</v>
      </c>
      <c r="D2408">
        <v>0</v>
      </c>
      <c r="E2408">
        <v>53670.716609805801</v>
      </c>
      <c r="F2408">
        <v>0</v>
      </c>
      <c r="G2408">
        <v>0</v>
      </c>
      <c r="H2408">
        <v>0</v>
      </c>
      <c r="I2408">
        <v>0</v>
      </c>
      <c r="J2408" s="8">
        <f>SUMIFS(Table1[time],Table1[repetition],Table1[[#This Row],[repetition]],Table1[config],Table1[[#This Row],[config]])</f>
        <v>44590825.490957089</v>
      </c>
      <c r="K2408" s="9">
        <v>0</v>
      </c>
      <c r="L2408" s="9">
        <v>2</v>
      </c>
      <c r="M2408" s="9" t="s">
        <v>150</v>
      </c>
      <c r="N2408" s="9" t="b">
        <v>1</v>
      </c>
      <c r="O2408" s="9" t="b">
        <v>1</v>
      </c>
      <c r="P2408" s="9" t="b">
        <v>1</v>
      </c>
      <c r="Q2408" s="9" t="b">
        <v>1</v>
      </c>
      <c r="R2408" s="9" t="b">
        <v>1</v>
      </c>
      <c r="S2408" s="9" t="b">
        <v>1</v>
      </c>
      <c r="T2408" s="9" t="b">
        <v>1</v>
      </c>
      <c r="U2408" s="9" t="b">
        <v>1</v>
      </c>
      <c r="V2408" s="9" t="b">
        <v>1</v>
      </c>
      <c r="W2408" s="9" t="b">
        <v>1</v>
      </c>
      <c r="X2408" s="9" t="b">
        <v>1</v>
      </c>
      <c r="Y2408" s="9" t="b">
        <v>1</v>
      </c>
      <c r="Z2408" s="9" t="b">
        <v>1</v>
      </c>
      <c r="AA2408" s="9" t="b">
        <v>1</v>
      </c>
      <c r="AB2408" s="9" t="b">
        <v>1</v>
      </c>
      <c r="AC2408" s="9" t="b">
        <v>1</v>
      </c>
      <c r="AD2408" s="9" t="b">
        <v>1</v>
      </c>
      <c r="AE2408" s="9" t="b">
        <v>1</v>
      </c>
      <c r="AF2408" s="9" t="b">
        <v>1</v>
      </c>
      <c r="AG2408" s="9" t="b">
        <v>1</v>
      </c>
    </row>
    <row r="2409" spans="1:33" x14ac:dyDescent="0.2">
      <c r="A2409" s="11">
        <v>3</v>
      </c>
      <c r="B2409" t="s">
        <v>174</v>
      </c>
      <c r="C2409" t="s">
        <v>17</v>
      </c>
      <c r="D2409">
        <v>0</v>
      </c>
      <c r="E2409">
        <v>291955.35950799898</v>
      </c>
      <c r="F2409">
        <v>0</v>
      </c>
      <c r="G2409">
        <v>0</v>
      </c>
      <c r="H2409">
        <v>0</v>
      </c>
      <c r="I2409">
        <v>0</v>
      </c>
      <c r="J2409" s="10">
        <f>SUMIFS(Table1[time],Table1[repetition],Table1[[#This Row],[repetition]],Table1[config],Table1[[#This Row],[config]])</f>
        <v>48539908.941099979</v>
      </c>
      <c r="K2409" s="11">
        <v>1</v>
      </c>
      <c r="L2409" s="11">
        <v>4</v>
      </c>
      <c r="M2409" s="11" t="s">
        <v>150</v>
      </c>
      <c r="N2409" s="11" t="b">
        <v>0</v>
      </c>
      <c r="O2409" s="11" t="b">
        <v>1</v>
      </c>
      <c r="P2409" s="11" t="b">
        <v>0</v>
      </c>
      <c r="Q2409" s="11" t="b">
        <v>1</v>
      </c>
      <c r="R2409" s="11" t="b">
        <v>0</v>
      </c>
      <c r="S2409" s="11" t="b">
        <v>1</v>
      </c>
      <c r="T2409" s="11" t="b">
        <v>0</v>
      </c>
      <c r="U2409" s="11" t="b">
        <v>0</v>
      </c>
      <c r="V2409" s="11" t="b">
        <v>0</v>
      </c>
      <c r="W2409" s="11" t="b">
        <v>1</v>
      </c>
      <c r="X2409" s="11" t="b">
        <v>0</v>
      </c>
      <c r="Y2409" s="11" t="b">
        <v>1</v>
      </c>
      <c r="Z2409" s="11" t="b">
        <v>1</v>
      </c>
      <c r="AA2409" s="11" t="b">
        <v>1</v>
      </c>
      <c r="AB2409" s="11" t="b">
        <v>1</v>
      </c>
      <c r="AC2409" s="11" t="b">
        <v>1</v>
      </c>
      <c r="AD2409" s="11" t="b">
        <v>0</v>
      </c>
      <c r="AE2409" s="11" t="b">
        <v>1</v>
      </c>
      <c r="AF2409" s="11" t="b">
        <v>1</v>
      </c>
      <c r="AG2409" s="11" t="b">
        <v>1</v>
      </c>
    </row>
    <row r="2410" spans="1:33" x14ac:dyDescent="0.2">
      <c r="A2410" s="11">
        <v>1</v>
      </c>
      <c r="B2410" t="s">
        <v>175</v>
      </c>
      <c r="C2410" t="s">
        <v>17</v>
      </c>
      <c r="D2410">
        <v>0</v>
      </c>
      <c r="E2410">
        <v>103102.73812300801</v>
      </c>
      <c r="F2410">
        <v>0</v>
      </c>
      <c r="G2410">
        <v>0</v>
      </c>
      <c r="H2410">
        <v>0</v>
      </c>
      <c r="I2410">
        <v>0</v>
      </c>
      <c r="J2410" s="10">
        <f>SUMIFS(Table1[time],Table1[repetition],Table1[[#This Row],[repetition]],Table1[config],Table1[[#This Row],[config]])</f>
        <v>46078358.238098979</v>
      </c>
      <c r="K2410" s="11">
        <v>110</v>
      </c>
      <c r="L2410" s="11">
        <v>5</v>
      </c>
      <c r="M2410" s="11" t="s">
        <v>150</v>
      </c>
      <c r="N2410" s="11" t="b">
        <v>0</v>
      </c>
      <c r="O2410" s="11" t="b">
        <v>1</v>
      </c>
      <c r="P2410" s="11" t="b">
        <v>1</v>
      </c>
      <c r="Q2410" s="11" t="b">
        <v>0</v>
      </c>
      <c r="R2410" s="11" t="b">
        <v>1</v>
      </c>
      <c r="S2410" s="11" t="b">
        <v>0</v>
      </c>
      <c r="T2410" s="11" t="b">
        <v>0</v>
      </c>
      <c r="U2410" s="11" t="b">
        <v>0</v>
      </c>
      <c r="V2410" s="11" t="b">
        <v>0</v>
      </c>
      <c r="W2410" s="11" t="b">
        <v>1</v>
      </c>
      <c r="X2410" s="11" t="b">
        <v>1</v>
      </c>
      <c r="Y2410" s="11" t="b">
        <v>0</v>
      </c>
      <c r="Z2410" s="11" t="b">
        <v>0</v>
      </c>
      <c r="AA2410" s="11" t="b">
        <v>0</v>
      </c>
      <c r="AB2410" s="11" t="b">
        <v>0</v>
      </c>
      <c r="AC2410" s="11" t="b">
        <v>0</v>
      </c>
      <c r="AD2410" s="11" t="b">
        <v>0</v>
      </c>
      <c r="AE2410" s="11" t="b">
        <v>0</v>
      </c>
      <c r="AF2410" s="11" t="b">
        <v>0</v>
      </c>
      <c r="AG2410" s="11" t="b">
        <v>0</v>
      </c>
    </row>
    <row r="2411" spans="1:33" x14ac:dyDescent="0.2">
      <c r="A2411" s="9">
        <v>2</v>
      </c>
      <c r="B2411" t="s">
        <v>175</v>
      </c>
      <c r="C2411" t="s">
        <v>17</v>
      </c>
      <c r="D2411">
        <v>0</v>
      </c>
      <c r="E2411">
        <v>58234.117263927998</v>
      </c>
      <c r="F2411">
        <v>0</v>
      </c>
      <c r="G2411">
        <v>0</v>
      </c>
      <c r="H2411">
        <v>0</v>
      </c>
      <c r="I2411">
        <v>0</v>
      </c>
      <c r="J2411" s="8">
        <f>SUMIFS(Table1[time],Table1[repetition],Table1[[#This Row],[repetition]],Table1[config],Table1[[#This Row],[config]])</f>
        <v>44590825.490957089</v>
      </c>
      <c r="K2411" s="9">
        <v>1</v>
      </c>
      <c r="L2411" s="9">
        <v>4</v>
      </c>
      <c r="M2411" s="9" t="s">
        <v>150</v>
      </c>
      <c r="N2411" s="9" t="b">
        <v>0</v>
      </c>
      <c r="O2411" s="9" t="b">
        <v>1</v>
      </c>
      <c r="P2411" s="9" t="b">
        <v>0</v>
      </c>
      <c r="Q2411" s="9" t="b">
        <v>1</v>
      </c>
      <c r="R2411" s="9" t="b">
        <v>0</v>
      </c>
      <c r="S2411" s="9" t="b">
        <v>1</v>
      </c>
      <c r="T2411" s="9" t="b">
        <v>0</v>
      </c>
      <c r="U2411" s="9" t="b">
        <v>0</v>
      </c>
      <c r="V2411" s="9" t="b">
        <v>0</v>
      </c>
      <c r="W2411" s="9" t="b">
        <v>1</v>
      </c>
      <c r="X2411" s="9" t="b">
        <v>0</v>
      </c>
      <c r="Y2411" s="9" t="b">
        <v>1</v>
      </c>
      <c r="Z2411" s="9" t="b">
        <v>1</v>
      </c>
      <c r="AA2411" s="9" t="b">
        <v>1</v>
      </c>
      <c r="AB2411" s="9" t="b">
        <v>1</v>
      </c>
      <c r="AC2411" s="9" t="b">
        <v>1</v>
      </c>
      <c r="AD2411" s="9" t="b">
        <v>0</v>
      </c>
      <c r="AE2411" s="9" t="b">
        <v>1</v>
      </c>
      <c r="AF2411" s="9" t="b">
        <v>1</v>
      </c>
      <c r="AG2411" s="9" t="b">
        <v>1</v>
      </c>
    </row>
    <row r="2412" spans="1:33" x14ac:dyDescent="0.2">
      <c r="A2412" s="11">
        <v>3</v>
      </c>
      <c r="B2412" t="s">
        <v>175</v>
      </c>
      <c r="C2412" t="s">
        <v>17</v>
      </c>
      <c r="D2412">
        <v>0</v>
      </c>
      <c r="E2412">
        <v>176162.52946799999</v>
      </c>
      <c r="F2412">
        <v>0</v>
      </c>
      <c r="G2412">
        <v>0</v>
      </c>
      <c r="H2412">
        <v>0</v>
      </c>
      <c r="I2412">
        <v>0</v>
      </c>
      <c r="J2412" s="10">
        <f>SUMIFS(Table1[time],Table1[repetition],Table1[[#This Row],[repetition]],Table1[config],Table1[[#This Row],[config]])</f>
        <v>48539908.941099979</v>
      </c>
      <c r="K2412" s="11">
        <v>1</v>
      </c>
      <c r="L2412" s="11">
        <v>4</v>
      </c>
      <c r="M2412" s="11" t="s">
        <v>150</v>
      </c>
      <c r="N2412" s="11" t="b">
        <v>0</v>
      </c>
      <c r="O2412" s="11" t="b">
        <v>1</v>
      </c>
      <c r="P2412" s="11" t="b">
        <v>0</v>
      </c>
      <c r="Q2412" s="11" t="b">
        <v>1</v>
      </c>
      <c r="R2412" s="11" t="b">
        <v>0</v>
      </c>
      <c r="S2412" s="11" t="b">
        <v>1</v>
      </c>
      <c r="T2412" s="11" t="b">
        <v>0</v>
      </c>
      <c r="U2412" s="11" t="b">
        <v>0</v>
      </c>
      <c r="V2412" s="11" t="b">
        <v>0</v>
      </c>
      <c r="W2412" s="11" t="b">
        <v>1</v>
      </c>
      <c r="X2412" s="11" t="b">
        <v>0</v>
      </c>
      <c r="Y2412" s="11" t="b">
        <v>1</v>
      </c>
      <c r="Z2412" s="11" t="b">
        <v>1</v>
      </c>
      <c r="AA2412" s="11" t="b">
        <v>1</v>
      </c>
      <c r="AB2412" s="11" t="b">
        <v>1</v>
      </c>
      <c r="AC2412" s="11" t="b">
        <v>1</v>
      </c>
      <c r="AD2412" s="11" t="b">
        <v>0</v>
      </c>
      <c r="AE2412" s="11" t="b">
        <v>1</v>
      </c>
      <c r="AF2412" s="11" t="b">
        <v>1</v>
      </c>
      <c r="AG2412" s="11" t="b">
        <v>1</v>
      </c>
    </row>
    <row r="2413" spans="1:33" x14ac:dyDescent="0.2">
      <c r="A2413" s="9">
        <v>1</v>
      </c>
      <c r="B2413" t="s">
        <v>176</v>
      </c>
      <c r="C2413" t="s">
        <v>17</v>
      </c>
      <c r="D2413">
        <v>0</v>
      </c>
      <c r="E2413">
        <v>129921.434051997</v>
      </c>
      <c r="F2413">
        <v>0</v>
      </c>
      <c r="G2413">
        <v>0</v>
      </c>
      <c r="H2413">
        <v>0</v>
      </c>
      <c r="I2413">
        <v>0</v>
      </c>
      <c r="J2413" s="8">
        <f>SUMIFS(Table1[time],Table1[repetition],Table1[[#This Row],[repetition]],Table1[config],Table1[[#This Row],[config]])</f>
        <v>46078358.238098979</v>
      </c>
      <c r="K2413" s="9">
        <v>120</v>
      </c>
      <c r="L2413" s="9">
        <v>1</v>
      </c>
      <c r="M2413" s="9" t="s">
        <v>149</v>
      </c>
      <c r="N2413" s="9" t="b">
        <v>0</v>
      </c>
      <c r="O2413" s="9" t="b">
        <v>1</v>
      </c>
      <c r="P2413" s="9" t="b">
        <v>1</v>
      </c>
      <c r="Q2413" s="9" t="b">
        <v>1</v>
      </c>
      <c r="R2413" s="9" t="b">
        <v>1</v>
      </c>
      <c r="S2413" s="9" t="b">
        <v>0</v>
      </c>
      <c r="T2413" s="9" t="b">
        <v>1</v>
      </c>
      <c r="U2413" s="9" t="b">
        <v>0</v>
      </c>
      <c r="V2413" s="9" t="b">
        <v>0</v>
      </c>
      <c r="W2413" s="9" t="b">
        <v>1</v>
      </c>
      <c r="X2413" s="9" t="b">
        <v>1</v>
      </c>
      <c r="Y2413" s="9" t="b">
        <v>1</v>
      </c>
      <c r="Z2413" s="9" t="b">
        <v>1</v>
      </c>
      <c r="AA2413" s="9" t="b">
        <v>0</v>
      </c>
      <c r="AB2413" s="9" t="b">
        <v>1</v>
      </c>
      <c r="AC2413" s="9" t="b">
        <v>1</v>
      </c>
      <c r="AD2413" s="9" t="b">
        <v>1</v>
      </c>
      <c r="AE2413" s="9" t="b">
        <v>1</v>
      </c>
      <c r="AF2413" s="9" t="b">
        <v>1</v>
      </c>
      <c r="AG2413" s="9" t="b">
        <v>0</v>
      </c>
    </row>
    <row r="2414" spans="1:33" x14ac:dyDescent="0.2">
      <c r="A2414" s="9">
        <v>2</v>
      </c>
      <c r="B2414" t="s">
        <v>176</v>
      </c>
      <c r="C2414" t="s">
        <v>17</v>
      </c>
      <c r="D2414">
        <v>0</v>
      </c>
      <c r="E2414">
        <v>79401.036800816597</v>
      </c>
      <c r="F2414">
        <v>0</v>
      </c>
      <c r="G2414">
        <v>0</v>
      </c>
      <c r="H2414">
        <v>0</v>
      </c>
      <c r="I2414">
        <v>0</v>
      </c>
      <c r="J2414" s="8">
        <f>SUMIFS(Table1[time],Table1[repetition],Table1[[#This Row],[repetition]],Table1[config],Table1[[#This Row],[config]])</f>
        <v>44590825.490957089</v>
      </c>
      <c r="K2414" s="9">
        <v>1</v>
      </c>
      <c r="L2414" s="9">
        <v>4</v>
      </c>
      <c r="M2414" s="9" t="s">
        <v>150</v>
      </c>
      <c r="N2414" s="9" t="b">
        <v>0</v>
      </c>
      <c r="O2414" s="9" t="b">
        <v>1</v>
      </c>
      <c r="P2414" s="9" t="b">
        <v>0</v>
      </c>
      <c r="Q2414" s="9" t="b">
        <v>1</v>
      </c>
      <c r="R2414" s="9" t="b">
        <v>0</v>
      </c>
      <c r="S2414" s="9" t="b">
        <v>1</v>
      </c>
      <c r="T2414" s="9" t="b">
        <v>0</v>
      </c>
      <c r="U2414" s="9" t="b">
        <v>0</v>
      </c>
      <c r="V2414" s="9" t="b">
        <v>0</v>
      </c>
      <c r="W2414" s="9" t="b">
        <v>1</v>
      </c>
      <c r="X2414" s="9" t="b">
        <v>0</v>
      </c>
      <c r="Y2414" s="9" t="b">
        <v>1</v>
      </c>
      <c r="Z2414" s="9" t="b">
        <v>1</v>
      </c>
      <c r="AA2414" s="9" t="b">
        <v>1</v>
      </c>
      <c r="AB2414" s="9" t="b">
        <v>1</v>
      </c>
      <c r="AC2414" s="9" t="b">
        <v>1</v>
      </c>
      <c r="AD2414" s="9" t="b">
        <v>0</v>
      </c>
      <c r="AE2414" s="9" t="b">
        <v>1</v>
      </c>
      <c r="AF2414" s="9" t="b">
        <v>1</v>
      </c>
      <c r="AG2414" s="9" t="b">
        <v>1</v>
      </c>
    </row>
    <row r="2415" spans="1:33" x14ac:dyDescent="0.2">
      <c r="A2415" s="11">
        <v>3</v>
      </c>
      <c r="B2415" t="s">
        <v>176</v>
      </c>
      <c r="C2415" t="s">
        <v>17</v>
      </c>
      <c r="D2415">
        <v>0</v>
      </c>
      <c r="E2415">
        <v>229511.46086599899</v>
      </c>
      <c r="F2415">
        <v>0</v>
      </c>
      <c r="G2415">
        <v>0</v>
      </c>
      <c r="H2415">
        <v>0</v>
      </c>
      <c r="I2415">
        <v>0</v>
      </c>
      <c r="J2415" s="10">
        <f>SUMIFS(Table1[time],Table1[repetition],Table1[[#This Row],[repetition]],Table1[config],Table1[[#This Row],[config]])</f>
        <v>48539908.941099979</v>
      </c>
      <c r="K2415" s="11">
        <v>1</v>
      </c>
      <c r="L2415" s="11">
        <v>4</v>
      </c>
      <c r="M2415" s="11" t="s">
        <v>150</v>
      </c>
      <c r="N2415" s="11" t="b">
        <v>0</v>
      </c>
      <c r="O2415" s="11" t="b">
        <v>1</v>
      </c>
      <c r="P2415" s="11" t="b">
        <v>0</v>
      </c>
      <c r="Q2415" s="11" t="b">
        <v>1</v>
      </c>
      <c r="R2415" s="11" t="b">
        <v>0</v>
      </c>
      <c r="S2415" s="11" t="b">
        <v>1</v>
      </c>
      <c r="T2415" s="11" t="b">
        <v>0</v>
      </c>
      <c r="U2415" s="11" t="b">
        <v>0</v>
      </c>
      <c r="V2415" s="11" t="b">
        <v>0</v>
      </c>
      <c r="W2415" s="11" t="b">
        <v>1</v>
      </c>
      <c r="X2415" s="11" t="b">
        <v>0</v>
      </c>
      <c r="Y2415" s="11" t="b">
        <v>1</v>
      </c>
      <c r="Z2415" s="11" t="b">
        <v>1</v>
      </c>
      <c r="AA2415" s="11" t="b">
        <v>1</v>
      </c>
      <c r="AB2415" s="11" t="b">
        <v>1</v>
      </c>
      <c r="AC2415" s="11" t="b">
        <v>1</v>
      </c>
      <c r="AD2415" s="11" t="b">
        <v>0</v>
      </c>
      <c r="AE2415" s="11" t="b">
        <v>1</v>
      </c>
      <c r="AF2415" s="11" t="b">
        <v>1</v>
      </c>
      <c r="AG2415" s="11" t="b">
        <v>1</v>
      </c>
    </row>
    <row r="2416" spans="1:33" x14ac:dyDescent="0.2">
      <c r="A2416" s="9">
        <v>1</v>
      </c>
      <c r="B2416" t="s">
        <v>177</v>
      </c>
      <c r="C2416" t="s">
        <v>17</v>
      </c>
      <c r="D2416">
        <v>0</v>
      </c>
      <c r="E2416">
        <v>98626.518556004099</v>
      </c>
      <c r="F2416">
        <v>0</v>
      </c>
      <c r="G2416">
        <v>0</v>
      </c>
      <c r="H2416">
        <v>0</v>
      </c>
      <c r="I2416">
        <v>0</v>
      </c>
      <c r="J2416" s="8">
        <f>SUMIFS(Table1[time],Table1[repetition],Table1[[#This Row],[repetition]],Table1[config],Table1[[#This Row],[config]])</f>
        <v>46078358.238098979</v>
      </c>
      <c r="K2416" s="9">
        <v>120</v>
      </c>
      <c r="L2416" s="9">
        <v>2</v>
      </c>
      <c r="M2416" s="9" t="s">
        <v>150</v>
      </c>
      <c r="N2416" s="9" t="b">
        <v>1</v>
      </c>
      <c r="O2416" s="9" t="b">
        <v>0</v>
      </c>
      <c r="P2416" s="9" t="b">
        <v>0</v>
      </c>
      <c r="Q2416" s="9" t="b">
        <v>0</v>
      </c>
      <c r="R2416" s="9" t="b">
        <v>0</v>
      </c>
      <c r="S2416" s="9" t="b">
        <v>1</v>
      </c>
      <c r="T2416" s="9" t="b">
        <v>0</v>
      </c>
      <c r="U2416" s="9" t="b">
        <v>1</v>
      </c>
      <c r="V2416" s="9" t="b">
        <v>1</v>
      </c>
      <c r="W2416" s="9" t="b">
        <v>0</v>
      </c>
      <c r="X2416" s="9" t="b">
        <v>0</v>
      </c>
      <c r="Y2416" s="9" t="b">
        <v>0</v>
      </c>
      <c r="Z2416" s="9" t="b">
        <v>0</v>
      </c>
      <c r="AA2416" s="9" t="b">
        <v>1</v>
      </c>
      <c r="AB2416" s="9" t="b">
        <v>0</v>
      </c>
      <c r="AC2416" s="9" t="b">
        <v>0</v>
      </c>
      <c r="AD2416" s="9" t="b">
        <v>0</v>
      </c>
      <c r="AE2416" s="9" t="b">
        <v>0</v>
      </c>
      <c r="AF2416" s="9" t="b">
        <v>0</v>
      </c>
      <c r="AG2416" s="9" t="b">
        <v>1</v>
      </c>
    </row>
    <row r="2417" spans="1:33" x14ac:dyDescent="0.2">
      <c r="A2417" s="9">
        <v>2</v>
      </c>
      <c r="B2417" t="s">
        <v>177</v>
      </c>
      <c r="C2417" t="s">
        <v>17</v>
      </c>
      <c r="D2417">
        <v>0</v>
      </c>
      <c r="E2417">
        <v>57228.006074670702</v>
      </c>
      <c r="F2417">
        <v>0</v>
      </c>
      <c r="G2417">
        <v>0</v>
      </c>
      <c r="H2417">
        <v>0</v>
      </c>
      <c r="I2417">
        <v>0</v>
      </c>
      <c r="J2417" s="8">
        <f>SUMIFS(Table1[time],Table1[repetition],Table1[[#This Row],[repetition]],Table1[config],Table1[[#This Row],[config]])</f>
        <v>44590825.490957089</v>
      </c>
      <c r="K2417" s="9">
        <v>1</v>
      </c>
      <c r="L2417" s="9">
        <v>4</v>
      </c>
      <c r="M2417" s="9" t="s">
        <v>150</v>
      </c>
      <c r="N2417" s="9" t="b">
        <v>0</v>
      </c>
      <c r="O2417" s="9" t="b">
        <v>1</v>
      </c>
      <c r="P2417" s="9" t="b">
        <v>0</v>
      </c>
      <c r="Q2417" s="9" t="b">
        <v>1</v>
      </c>
      <c r="R2417" s="9" t="b">
        <v>0</v>
      </c>
      <c r="S2417" s="9" t="b">
        <v>1</v>
      </c>
      <c r="T2417" s="9" t="b">
        <v>0</v>
      </c>
      <c r="U2417" s="9" t="b">
        <v>0</v>
      </c>
      <c r="V2417" s="9" t="b">
        <v>0</v>
      </c>
      <c r="W2417" s="9" t="b">
        <v>1</v>
      </c>
      <c r="X2417" s="9" t="b">
        <v>0</v>
      </c>
      <c r="Y2417" s="9" t="b">
        <v>1</v>
      </c>
      <c r="Z2417" s="9" t="b">
        <v>1</v>
      </c>
      <c r="AA2417" s="9" t="b">
        <v>1</v>
      </c>
      <c r="AB2417" s="9" t="b">
        <v>1</v>
      </c>
      <c r="AC2417" s="9" t="b">
        <v>1</v>
      </c>
      <c r="AD2417" s="9" t="b">
        <v>0</v>
      </c>
      <c r="AE2417" s="9" t="b">
        <v>1</v>
      </c>
      <c r="AF2417" s="9" t="b">
        <v>1</v>
      </c>
      <c r="AG2417" s="9" t="b">
        <v>1</v>
      </c>
    </row>
    <row r="2418" spans="1:33" x14ac:dyDescent="0.2">
      <c r="A2418" s="11">
        <v>3</v>
      </c>
      <c r="B2418" t="s">
        <v>177</v>
      </c>
      <c r="C2418" t="s">
        <v>17</v>
      </c>
      <c r="D2418">
        <v>0</v>
      </c>
      <c r="E2418">
        <v>156262.86408999999</v>
      </c>
      <c r="F2418">
        <v>0</v>
      </c>
      <c r="G2418">
        <v>0</v>
      </c>
      <c r="H2418">
        <v>0</v>
      </c>
      <c r="I2418">
        <v>0</v>
      </c>
      <c r="J2418" s="10">
        <f>SUMIFS(Table1[time],Table1[repetition],Table1[[#This Row],[repetition]],Table1[config],Table1[[#This Row],[config]])</f>
        <v>48539908.941099979</v>
      </c>
      <c r="K2418" s="11">
        <v>0</v>
      </c>
      <c r="L2418" s="11">
        <v>1</v>
      </c>
      <c r="M2418" s="11" t="s">
        <v>149</v>
      </c>
      <c r="N2418" s="11" t="b">
        <v>0</v>
      </c>
      <c r="O2418" s="11" t="b">
        <v>0</v>
      </c>
      <c r="P2418" s="11" t="b">
        <v>0</v>
      </c>
      <c r="Q2418" s="11" t="b">
        <v>0</v>
      </c>
      <c r="R2418" s="11" t="b">
        <v>0</v>
      </c>
      <c r="S2418" s="11" t="b">
        <v>0</v>
      </c>
      <c r="T2418" s="11" t="b">
        <v>0</v>
      </c>
      <c r="U2418" s="11" t="b">
        <v>0</v>
      </c>
      <c r="V2418" s="11" t="b">
        <v>0</v>
      </c>
      <c r="W2418" s="11" t="b">
        <v>0</v>
      </c>
      <c r="X2418" s="11" t="b">
        <v>0</v>
      </c>
      <c r="Y2418" s="11" t="b">
        <v>0</v>
      </c>
      <c r="Z2418" s="11" t="b">
        <v>0</v>
      </c>
      <c r="AA2418" s="11" t="b">
        <v>0</v>
      </c>
      <c r="AB2418" s="11" t="b">
        <v>0</v>
      </c>
      <c r="AC2418" s="11" t="b">
        <v>0</v>
      </c>
      <c r="AD2418" s="11" t="b">
        <v>0</v>
      </c>
      <c r="AE2418" s="11" t="b">
        <v>0</v>
      </c>
      <c r="AF2418" s="11" t="b">
        <v>0</v>
      </c>
      <c r="AG2418" s="11" t="b">
        <v>0</v>
      </c>
    </row>
    <row r="2419" spans="1:33" x14ac:dyDescent="0.2">
      <c r="A2419" s="11">
        <v>1</v>
      </c>
      <c r="B2419" t="s">
        <v>178</v>
      </c>
      <c r="C2419" t="s">
        <v>17</v>
      </c>
      <c r="D2419">
        <v>0</v>
      </c>
      <c r="E2419">
        <v>101620.391932025</v>
      </c>
      <c r="F2419">
        <v>0</v>
      </c>
      <c r="G2419">
        <v>0</v>
      </c>
      <c r="H2419">
        <v>0</v>
      </c>
      <c r="I2419">
        <v>0</v>
      </c>
      <c r="J2419" s="10">
        <f>SUMIFS(Table1[time],Table1[repetition],Table1[[#This Row],[repetition]],Table1[config],Table1[[#This Row],[config]])</f>
        <v>46078358.238098979</v>
      </c>
      <c r="K2419" s="11">
        <v>120</v>
      </c>
      <c r="L2419" s="11">
        <v>5</v>
      </c>
      <c r="M2419" s="11" t="s">
        <v>151</v>
      </c>
      <c r="N2419" s="11" t="b">
        <v>1</v>
      </c>
      <c r="O2419" s="11" t="b">
        <v>0</v>
      </c>
      <c r="P2419" s="11" t="b">
        <v>1</v>
      </c>
      <c r="Q2419" s="11" t="b">
        <v>0</v>
      </c>
      <c r="R2419" s="11" t="b">
        <v>1</v>
      </c>
      <c r="S2419" s="11" t="b">
        <v>0</v>
      </c>
      <c r="T2419" s="11" t="b">
        <v>0</v>
      </c>
      <c r="U2419" s="11" t="b">
        <v>0</v>
      </c>
      <c r="V2419" s="11" t="b">
        <v>0</v>
      </c>
      <c r="W2419" s="11" t="b">
        <v>0</v>
      </c>
      <c r="X2419" s="11" t="b">
        <v>1</v>
      </c>
      <c r="Y2419" s="11" t="b">
        <v>0</v>
      </c>
      <c r="Z2419" s="11" t="b">
        <v>0</v>
      </c>
      <c r="AA2419" s="11" t="b">
        <v>1</v>
      </c>
      <c r="AB2419" s="11" t="b">
        <v>1</v>
      </c>
      <c r="AC2419" s="11" t="b">
        <v>0</v>
      </c>
      <c r="AD2419" s="11" t="b">
        <v>1</v>
      </c>
      <c r="AE2419" s="11" t="b">
        <v>1</v>
      </c>
      <c r="AF2419" s="11" t="b">
        <v>0</v>
      </c>
      <c r="AG2419" s="11" t="b">
        <v>1</v>
      </c>
    </row>
    <row r="2420" spans="1:33" x14ac:dyDescent="0.2">
      <c r="A2420" s="11">
        <v>2</v>
      </c>
      <c r="B2420" t="s">
        <v>178</v>
      </c>
      <c r="C2420" t="s">
        <v>17</v>
      </c>
      <c r="D2420">
        <v>0</v>
      </c>
      <c r="E2420">
        <v>56874.2549330927</v>
      </c>
      <c r="F2420">
        <v>0</v>
      </c>
      <c r="G2420">
        <v>0</v>
      </c>
      <c r="H2420">
        <v>0</v>
      </c>
      <c r="I2420">
        <v>0</v>
      </c>
      <c r="J2420" s="10">
        <f>SUMIFS(Table1[time],Table1[repetition],Table1[[#This Row],[repetition]],Table1[config],Table1[[#This Row],[config]])</f>
        <v>44590825.490957089</v>
      </c>
      <c r="K2420" s="11">
        <v>1</v>
      </c>
      <c r="L2420" s="11">
        <v>4</v>
      </c>
      <c r="M2420" s="11" t="s">
        <v>150</v>
      </c>
      <c r="N2420" s="11" t="b">
        <v>0</v>
      </c>
      <c r="O2420" s="11" t="b">
        <v>1</v>
      </c>
      <c r="P2420" s="11" t="b">
        <v>0</v>
      </c>
      <c r="Q2420" s="11" t="b">
        <v>1</v>
      </c>
      <c r="R2420" s="11" t="b">
        <v>0</v>
      </c>
      <c r="S2420" s="11" t="b">
        <v>1</v>
      </c>
      <c r="T2420" s="11" t="b">
        <v>0</v>
      </c>
      <c r="U2420" s="11" t="b">
        <v>0</v>
      </c>
      <c r="V2420" s="11" t="b">
        <v>0</v>
      </c>
      <c r="W2420" s="11" t="b">
        <v>1</v>
      </c>
      <c r="X2420" s="11" t="b">
        <v>0</v>
      </c>
      <c r="Y2420" s="11" t="b">
        <v>1</v>
      </c>
      <c r="Z2420" s="11" t="b">
        <v>1</v>
      </c>
      <c r="AA2420" s="11" t="b">
        <v>1</v>
      </c>
      <c r="AB2420" s="11" t="b">
        <v>1</v>
      </c>
      <c r="AC2420" s="11" t="b">
        <v>1</v>
      </c>
      <c r="AD2420" s="11" t="b">
        <v>0</v>
      </c>
      <c r="AE2420" s="11" t="b">
        <v>1</v>
      </c>
      <c r="AF2420" s="11" t="b">
        <v>1</v>
      </c>
      <c r="AG2420" s="11" t="b">
        <v>1</v>
      </c>
    </row>
    <row r="2421" spans="1:33" x14ac:dyDescent="0.2">
      <c r="A2421" s="9">
        <v>3</v>
      </c>
      <c r="B2421" t="s">
        <v>178</v>
      </c>
      <c r="C2421" t="s">
        <v>17</v>
      </c>
      <c r="D2421">
        <v>0</v>
      </c>
      <c r="E2421">
        <v>161720.25520399999</v>
      </c>
      <c r="F2421">
        <v>0</v>
      </c>
      <c r="G2421">
        <v>0</v>
      </c>
      <c r="H2421">
        <v>0</v>
      </c>
      <c r="I2421">
        <v>0</v>
      </c>
      <c r="J2421" s="8">
        <f>SUMIFS(Table1[time],Table1[repetition],Table1[[#This Row],[repetition]],Table1[config],Table1[[#This Row],[config]])</f>
        <v>48539908.941099979</v>
      </c>
      <c r="K2421" s="9">
        <v>0</v>
      </c>
      <c r="L2421" s="9">
        <v>2</v>
      </c>
      <c r="M2421" s="9" t="s">
        <v>150</v>
      </c>
      <c r="N2421" s="9" t="b">
        <v>1</v>
      </c>
      <c r="O2421" s="9" t="b">
        <v>1</v>
      </c>
      <c r="P2421" s="9" t="b">
        <v>1</v>
      </c>
      <c r="Q2421" s="9" t="b">
        <v>1</v>
      </c>
      <c r="R2421" s="9" t="b">
        <v>1</v>
      </c>
      <c r="S2421" s="9" t="b">
        <v>1</v>
      </c>
      <c r="T2421" s="9" t="b">
        <v>1</v>
      </c>
      <c r="U2421" s="9" t="b">
        <v>1</v>
      </c>
      <c r="V2421" s="9" t="b">
        <v>1</v>
      </c>
      <c r="W2421" s="9" t="b">
        <v>1</v>
      </c>
      <c r="X2421" s="9" t="b">
        <v>1</v>
      </c>
      <c r="Y2421" s="9" t="b">
        <v>1</v>
      </c>
      <c r="Z2421" s="9" t="b">
        <v>1</v>
      </c>
      <c r="AA2421" s="9" t="b">
        <v>1</v>
      </c>
      <c r="AB2421" s="9" t="b">
        <v>1</v>
      </c>
      <c r="AC2421" s="9" t="b">
        <v>1</v>
      </c>
      <c r="AD2421" s="9" t="b">
        <v>1</v>
      </c>
      <c r="AE2421" s="9" t="b">
        <v>1</v>
      </c>
      <c r="AF2421" s="9" t="b">
        <v>1</v>
      </c>
      <c r="AG2421" s="9" t="b">
        <v>1</v>
      </c>
    </row>
    <row r="2422" spans="1:33" x14ac:dyDescent="0.2">
      <c r="A2422" s="9">
        <v>1</v>
      </c>
      <c r="B2422" t="s">
        <v>179</v>
      </c>
      <c r="C2422" t="s">
        <v>17</v>
      </c>
      <c r="D2422">
        <v>0</v>
      </c>
      <c r="E2422">
        <v>101139.602943003</v>
      </c>
      <c r="F2422">
        <v>0</v>
      </c>
      <c r="G2422">
        <v>0</v>
      </c>
      <c r="H2422">
        <v>0</v>
      </c>
      <c r="I2422">
        <v>0</v>
      </c>
      <c r="J2422" s="8">
        <f>SUMIFS(Table1[time],Table1[repetition],Table1[[#This Row],[repetition]],Table1[config],Table1[[#This Row],[config]])</f>
        <v>46078358.238098979</v>
      </c>
      <c r="K2422" s="9">
        <v>120</v>
      </c>
      <c r="L2422" s="9">
        <v>18</v>
      </c>
      <c r="M2422" s="9" t="s">
        <v>150</v>
      </c>
      <c r="N2422" s="9" t="b">
        <v>1</v>
      </c>
      <c r="O2422" s="9" t="b">
        <v>0</v>
      </c>
      <c r="P2422" s="9" t="b">
        <v>1</v>
      </c>
      <c r="Q2422" s="9" t="b">
        <v>1</v>
      </c>
      <c r="R2422" s="9" t="b">
        <v>1</v>
      </c>
      <c r="S2422" s="9" t="b">
        <v>1</v>
      </c>
      <c r="T2422" s="9" t="b">
        <v>1</v>
      </c>
      <c r="U2422" s="9" t="b">
        <v>0</v>
      </c>
      <c r="V2422" s="9" t="b">
        <v>1</v>
      </c>
      <c r="W2422" s="9" t="b">
        <v>1</v>
      </c>
      <c r="X2422" s="9" t="b">
        <v>1</v>
      </c>
      <c r="Y2422" s="9" t="b">
        <v>0</v>
      </c>
      <c r="Z2422" s="9" t="b">
        <v>1</v>
      </c>
      <c r="AA2422" s="9" t="b">
        <v>0</v>
      </c>
      <c r="AB2422" s="9" t="b">
        <v>1</v>
      </c>
      <c r="AC2422" s="9" t="b">
        <v>0</v>
      </c>
      <c r="AD2422" s="9" t="b">
        <v>0</v>
      </c>
      <c r="AE2422" s="9" t="b">
        <v>0</v>
      </c>
      <c r="AF2422" s="9" t="b">
        <v>0</v>
      </c>
      <c r="AG2422" s="9" t="b">
        <v>1</v>
      </c>
    </row>
    <row r="2423" spans="1:33" x14ac:dyDescent="0.2">
      <c r="A2423" s="9">
        <v>2</v>
      </c>
      <c r="B2423" t="s">
        <v>179</v>
      </c>
      <c r="C2423" t="s">
        <v>17</v>
      </c>
      <c r="D2423">
        <v>0</v>
      </c>
      <c r="E2423">
        <v>56967.229660134697</v>
      </c>
      <c r="F2423">
        <v>0</v>
      </c>
      <c r="G2423">
        <v>0</v>
      </c>
      <c r="H2423">
        <v>0</v>
      </c>
      <c r="I2423">
        <v>0</v>
      </c>
      <c r="J2423" s="8">
        <f>SUMIFS(Table1[time],Table1[repetition],Table1[[#This Row],[repetition]],Table1[config],Table1[[#This Row],[config]])</f>
        <v>44590825.490957089</v>
      </c>
      <c r="K2423" s="9">
        <v>1</v>
      </c>
      <c r="L2423" s="9">
        <v>4</v>
      </c>
      <c r="M2423" s="9" t="s">
        <v>150</v>
      </c>
      <c r="N2423" s="9" t="b">
        <v>0</v>
      </c>
      <c r="O2423" s="9" t="b">
        <v>1</v>
      </c>
      <c r="P2423" s="9" t="b">
        <v>0</v>
      </c>
      <c r="Q2423" s="9" t="b">
        <v>1</v>
      </c>
      <c r="R2423" s="9" t="b">
        <v>0</v>
      </c>
      <c r="S2423" s="9" t="b">
        <v>1</v>
      </c>
      <c r="T2423" s="9" t="b">
        <v>0</v>
      </c>
      <c r="U2423" s="9" t="b">
        <v>0</v>
      </c>
      <c r="V2423" s="9" t="b">
        <v>0</v>
      </c>
      <c r="W2423" s="9" t="b">
        <v>1</v>
      </c>
      <c r="X2423" s="9" t="b">
        <v>0</v>
      </c>
      <c r="Y2423" s="9" t="b">
        <v>1</v>
      </c>
      <c r="Z2423" s="9" t="b">
        <v>1</v>
      </c>
      <c r="AA2423" s="9" t="b">
        <v>1</v>
      </c>
      <c r="AB2423" s="9" t="b">
        <v>1</v>
      </c>
      <c r="AC2423" s="9" t="b">
        <v>1</v>
      </c>
      <c r="AD2423" s="9" t="b">
        <v>0</v>
      </c>
      <c r="AE2423" s="9" t="b">
        <v>1</v>
      </c>
      <c r="AF2423" s="9" t="b">
        <v>1</v>
      </c>
      <c r="AG2423" s="9" t="b">
        <v>1</v>
      </c>
    </row>
    <row r="2424" spans="1:33" x14ac:dyDescent="0.2">
      <c r="A2424" s="9">
        <v>3</v>
      </c>
      <c r="B2424" t="s">
        <v>179</v>
      </c>
      <c r="C2424" t="s">
        <v>17</v>
      </c>
      <c r="D2424">
        <v>0</v>
      </c>
      <c r="E2424">
        <v>155153.222136</v>
      </c>
      <c r="F2424">
        <v>0</v>
      </c>
      <c r="G2424">
        <v>0</v>
      </c>
      <c r="H2424">
        <v>0</v>
      </c>
      <c r="I2424">
        <v>0</v>
      </c>
      <c r="J2424" s="8">
        <f>SUMIFS(Table1[time],Table1[repetition],Table1[[#This Row],[repetition]],Table1[config],Table1[[#This Row],[config]])</f>
        <v>48539908.941099979</v>
      </c>
      <c r="K2424" s="9">
        <v>1</v>
      </c>
      <c r="L2424" s="9">
        <v>4</v>
      </c>
      <c r="M2424" s="9" t="s">
        <v>150</v>
      </c>
      <c r="N2424" s="9" t="b">
        <v>0</v>
      </c>
      <c r="O2424" s="9" t="b">
        <v>1</v>
      </c>
      <c r="P2424" s="9" t="b">
        <v>0</v>
      </c>
      <c r="Q2424" s="9" t="b">
        <v>1</v>
      </c>
      <c r="R2424" s="9" t="b">
        <v>0</v>
      </c>
      <c r="S2424" s="9" t="b">
        <v>1</v>
      </c>
      <c r="T2424" s="9" t="b">
        <v>0</v>
      </c>
      <c r="U2424" s="9" t="b">
        <v>0</v>
      </c>
      <c r="V2424" s="9" t="b">
        <v>0</v>
      </c>
      <c r="W2424" s="9" t="b">
        <v>1</v>
      </c>
      <c r="X2424" s="9" t="b">
        <v>0</v>
      </c>
      <c r="Y2424" s="9" t="b">
        <v>1</v>
      </c>
      <c r="Z2424" s="9" t="b">
        <v>1</v>
      </c>
      <c r="AA2424" s="9" t="b">
        <v>1</v>
      </c>
      <c r="AB2424" s="9" t="b">
        <v>1</v>
      </c>
      <c r="AC2424" s="9" t="b">
        <v>1</v>
      </c>
      <c r="AD2424" s="9" t="b">
        <v>0</v>
      </c>
      <c r="AE2424" s="9" t="b">
        <v>1</v>
      </c>
      <c r="AF2424" s="9" t="b">
        <v>1</v>
      </c>
      <c r="AG2424" s="9" t="b">
        <v>1</v>
      </c>
    </row>
    <row r="2425" spans="1:33" x14ac:dyDescent="0.2">
      <c r="A2425" s="11">
        <v>1</v>
      </c>
      <c r="B2425" t="s">
        <v>171</v>
      </c>
      <c r="C2425" t="s">
        <v>17</v>
      </c>
      <c r="D2425">
        <v>0</v>
      </c>
      <c r="E2425">
        <v>157199.59470498699</v>
      </c>
      <c r="F2425">
        <v>0</v>
      </c>
      <c r="G2425">
        <v>0</v>
      </c>
      <c r="H2425">
        <v>0</v>
      </c>
      <c r="I2425">
        <v>0</v>
      </c>
      <c r="J2425" s="10">
        <f>SUMIFS(Table1[time],Table1[repetition],Table1[[#This Row],[repetition]],Table1[config],Table1[[#This Row],[config]])</f>
        <v>46078358.238098979</v>
      </c>
      <c r="K2425" s="11">
        <v>150</v>
      </c>
      <c r="L2425" s="11">
        <v>2</v>
      </c>
      <c r="M2425" s="11" t="s">
        <v>150</v>
      </c>
      <c r="N2425" s="11" t="b">
        <v>1</v>
      </c>
      <c r="O2425" s="11" t="b">
        <v>0</v>
      </c>
      <c r="P2425" s="11" t="b">
        <v>0</v>
      </c>
      <c r="Q2425" s="11" t="b">
        <v>0</v>
      </c>
      <c r="R2425" s="11" t="b">
        <v>0</v>
      </c>
      <c r="S2425" s="11" t="b">
        <v>1</v>
      </c>
      <c r="T2425" s="11" t="b">
        <v>0</v>
      </c>
      <c r="U2425" s="11" t="b">
        <v>1</v>
      </c>
      <c r="V2425" s="11" t="b">
        <v>1</v>
      </c>
      <c r="W2425" s="11" t="b">
        <v>0</v>
      </c>
      <c r="X2425" s="11" t="b">
        <v>0</v>
      </c>
      <c r="Y2425" s="11" t="b">
        <v>0</v>
      </c>
      <c r="Z2425" s="11" t="b">
        <v>0</v>
      </c>
      <c r="AA2425" s="11" t="b">
        <v>1</v>
      </c>
      <c r="AB2425" s="11" t="b">
        <v>0</v>
      </c>
      <c r="AC2425" s="11" t="b">
        <v>0</v>
      </c>
      <c r="AD2425" s="11" t="b">
        <v>0</v>
      </c>
      <c r="AE2425" s="11" t="b">
        <v>0</v>
      </c>
      <c r="AF2425" s="11" t="b">
        <v>0</v>
      </c>
      <c r="AG2425" s="11" t="b">
        <v>1</v>
      </c>
    </row>
    <row r="2426" spans="1:33" x14ac:dyDescent="0.2">
      <c r="A2426" s="9">
        <v>2</v>
      </c>
      <c r="B2426" t="s">
        <v>171</v>
      </c>
      <c r="C2426" t="s">
        <v>17</v>
      </c>
      <c r="D2426">
        <v>0</v>
      </c>
      <c r="E2426">
        <v>52307.967092376202</v>
      </c>
      <c r="F2426">
        <v>0</v>
      </c>
      <c r="G2426">
        <v>0</v>
      </c>
      <c r="H2426">
        <v>0</v>
      </c>
      <c r="I2426">
        <v>0</v>
      </c>
      <c r="J2426" s="8">
        <f>SUMIFS(Table1[time],Table1[repetition],Table1[[#This Row],[repetition]],Table1[config],Table1[[#This Row],[config]])</f>
        <v>44590825.490957089</v>
      </c>
      <c r="K2426" s="9">
        <v>1</v>
      </c>
      <c r="L2426" s="9">
        <v>4</v>
      </c>
      <c r="M2426" s="9" t="s">
        <v>150</v>
      </c>
      <c r="N2426" s="9" t="b">
        <v>0</v>
      </c>
      <c r="O2426" s="9" t="b">
        <v>1</v>
      </c>
      <c r="P2426" s="9" t="b">
        <v>0</v>
      </c>
      <c r="Q2426" s="9" t="b">
        <v>1</v>
      </c>
      <c r="R2426" s="9" t="b">
        <v>0</v>
      </c>
      <c r="S2426" s="9" t="b">
        <v>1</v>
      </c>
      <c r="T2426" s="9" t="b">
        <v>0</v>
      </c>
      <c r="U2426" s="9" t="b">
        <v>0</v>
      </c>
      <c r="V2426" s="9" t="b">
        <v>0</v>
      </c>
      <c r="W2426" s="9" t="b">
        <v>1</v>
      </c>
      <c r="X2426" s="9" t="b">
        <v>0</v>
      </c>
      <c r="Y2426" s="9" t="b">
        <v>1</v>
      </c>
      <c r="Z2426" s="9" t="b">
        <v>1</v>
      </c>
      <c r="AA2426" s="9" t="b">
        <v>1</v>
      </c>
      <c r="AB2426" s="9" t="b">
        <v>1</v>
      </c>
      <c r="AC2426" s="9" t="b">
        <v>1</v>
      </c>
      <c r="AD2426" s="9" t="b">
        <v>0</v>
      </c>
      <c r="AE2426" s="9" t="b">
        <v>1</v>
      </c>
      <c r="AF2426" s="9" t="b">
        <v>1</v>
      </c>
      <c r="AG2426" s="9" t="b">
        <v>1</v>
      </c>
    </row>
    <row r="2427" spans="1:33" x14ac:dyDescent="0.2">
      <c r="A2427" s="11">
        <v>3</v>
      </c>
      <c r="B2427" t="s">
        <v>171</v>
      </c>
      <c r="C2427" t="s">
        <v>17</v>
      </c>
      <c r="D2427">
        <v>0</v>
      </c>
      <c r="E2427">
        <v>312478.93338199903</v>
      </c>
      <c r="F2427">
        <v>0</v>
      </c>
      <c r="G2427">
        <v>0</v>
      </c>
      <c r="H2427">
        <v>0</v>
      </c>
      <c r="I2427">
        <v>0</v>
      </c>
      <c r="J2427" s="10">
        <f>SUMIFS(Table1[time],Table1[repetition],Table1[[#This Row],[repetition]],Table1[config],Table1[[#This Row],[config]])</f>
        <v>48539908.941099979</v>
      </c>
      <c r="K2427" s="11">
        <v>0</v>
      </c>
      <c r="L2427" s="11">
        <v>2</v>
      </c>
      <c r="M2427" s="11" t="s">
        <v>150</v>
      </c>
      <c r="N2427" s="11" t="b">
        <v>1</v>
      </c>
      <c r="O2427" s="11" t="b">
        <v>1</v>
      </c>
      <c r="P2427" s="11" t="b">
        <v>1</v>
      </c>
      <c r="Q2427" s="11" t="b">
        <v>1</v>
      </c>
      <c r="R2427" s="11" t="b">
        <v>1</v>
      </c>
      <c r="S2427" s="11" t="b">
        <v>1</v>
      </c>
      <c r="T2427" s="11" t="b">
        <v>1</v>
      </c>
      <c r="U2427" s="11" t="b">
        <v>1</v>
      </c>
      <c r="V2427" s="11" t="b">
        <v>1</v>
      </c>
      <c r="W2427" s="11" t="b">
        <v>1</v>
      </c>
      <c r="X2427" s="11" t="b">
        <v>1</v>
      </c>
      <c r="Y2427" s="11" t="b">
        <v>1</v>
      </c>
      <c r="Z2427" s="11" t="b">
        <v>1</v>
      </c>
      <c r="AA2427" s="11" t="b">
        <v>1</v>
      </c>
      <c r="AB2427" s="11" t="b">
        <v>1</v>
      </c>
      <c r="AC2427" s="11" t="b">
        <v>1</v>
      </c>
      <c r="AD2427" s="11" t="b">
        <v>1</v>
      </c>
      <c r="AE2427" s="11" t="b">
        <v>1</v>
      </c>
      <c r="AF2427" s="11" t="b">
        <v>1</v>
      </c>
      <c r="AG2427" s="11" t="b">
        <v>1</v>
      </c>
    </row>
    <row r="2428" spans="1:33" x14ac:dyDescent="0.2">
      <c r="A2428" s="11">
        <v>1</v>
      </c>
      <c r="B2428" t="s">
        <v>180</v>
      </c>
      <c r="C2428" t="s">
        <v>17</v>
      </c>
      <c r="D2428">
        <v>0</v>
      </c>
      <c r="E2428">
        <v>145503.124595998</v>
      </c>
      <c r="F2428">
        <v>0</v>
      </c>
      <c r="G2428">
        <v>0</v>
      </c>
      <c r="H2428">
        <v>0</v>
      </c>
      <c r="I2428">
        <v>0</v>
      </c>
      <c r="J2428" s="10">
        <f>SUMIFS(Table1[time],Table1[repetition],Table1[[#This Row],[repetition]],Table1[config],Table1[[#This Row],[config]])</f>
        <v>46078358.238098979</v>
      </c>
      <c r="K2428" s="11">
        <v>0</v>
      </c>
      <c r="L2428" s="11">
        <v>18</v>
      </c>
      <c r="M2428" s="11" t="s">
        <v>149</v>
      </c>
      <c r="N2428" s="11" t="b">
        <v>0</v>
      </c>
      <c r="O2428" s="11" t="b">
        <v>1</v>
      </c>
      <c r="P2428" s="11" t="b">
        <v>1</v>
      </c>
      <c r="Q2428" s="11" t="b">
        <v>1</v>
      </c>
      <c r="R2428" s="11" t="b">
        <v>1</v>
      </c>
      <c r="S2428" s="11" t="b">
        <v>0</v>
      </c>
      <c r="T2428" s="11" t="b">
        <v>0</v>
      </c>
      <c r="U2428" s="11" t="b">
        <v>0</v>
      </c>
      <c r="V2428" s="11" t="b">
        <v>0</v>
      </c>
      <c r="W2428" s="11" t="b">
        <v>1</v>
      </c>
      <c r="X2428" s="11" t="b">
        <v>1</v>
      </c>
      <c r="Y2428" s="11" t="b">
        <v>1</v>
      </c>
      <c r="Z2428" s="11" t="b">
        <v>1</v>
      </c>
      <c r="AA2428" s="11" t="b">
        <v>0</v>
      </c>
      <c r="AB2428" s="11" t="b">
        <v>0</v>
      </c>
      <c r="AC2428" s="11" t="b">
        <v>0</v>
      </c>
      <c r="AD2428" s="11" t="b">
        <v>0</v>
      </c>
      <c r="AE2428" s="11" t="b">
        <v>1</v>
      </c>
      <c r="AF2428" s="11" t="b">
        <v>1</v>
      </c>
      <c r="AG2428" s="11" t="b">
        <v>1</v>
      </c>
    </row>
    <row r="2429" spans="1:33" x14ac:dyDescent="0.2">
      <c r="A2429" s="9">
        <v>2</v>
      </c>
      <c r="B2429" t="s">
        <v>180</v>
      </c>
      <c r="C2429" t="s">
        <v>17</v>
      </c>
      <c r="D2429">
        <v>0</v>
      </c>
      <c r="E2429">
        <v>49787.183941807598</v>
      </c>
      <c r="F2429">
        <v>0</v>
      </c>
      <c r="G2429">
        <v>0</v>
      </c>
      <c r="H2429">
        <v>0</v>
      </c>
      <c r="I2429">
        <v>0</v>
      </c>
      <c r="J2429" s="8">
        <f>SUMIFS(Table1[time],Table1[repetition],Table1[[#This Row],[repetition]],Table1[config],Table1[[#This Row],[config]])</f>
        <v>44590825.490957089</v>
      </c>
      <c r="K2429" s="9">
        <v>1</v>
      </c>
      <c r="L2429" s="9">
        <v>4</v>
      </c>
      <c r="M2429" s="9" t="s">
        <v>150</v>
      </c>
      <c r="N2429" s="9" t="b">
        <v>0</v>
      </c>
      <c r="O2429" s="9" t="b">
        <v>1</v>
      </c>
      <c r="P2429" s="9" t="b">
        <v>0</v>
      </c>
      <c r="Q2429" s="9" t="b">
        <v>1</v>
      </c>
      <c r="R2429" s="9" t="b">
        <v>0</v>
      </c>
      <c r="S2429" s="9" t="b">
        <v>1</v>
      </c>
      <c r="T2429" s="9" t="b">
        <v>0</v>
      </c>
      <c r="U2429" s="9" t="b">
        <v>0</v>
      </c>
      <c r="V2429" s="9" t="b">
        <v>0</v>
      </c>
      <c r="W2429" s="9" t="b">
        <v>1</v>
      </c>
      <c r="X2429" s="9" t="b">
        <v>0</v>
      </c>
      <c r="Y2429" s="9" t="b">
        <v>1</v>
      </c>
      <c r="Z2429" s="9" t="b">
        <v>1</v>
      </c>
      <c r="AA2429" s="9" t="b">
        <v>1</v>
      </c>
      <c r="AB2429" s="9" t="b">
        <v>1</v>
      </c>
      <c r="AC2429" s="9" t="b">
        <v>1</v>
      </c>
      <c r="AD2429" s="9" t="b">
        <v>0</v>
      </c>
      <c r="AE2429" s="9" t="b">
        <v>1</v>
      </c>
      <c r="AF2429" s="9" t="b">
        <v>1</v>
      </c>
      <c r="AG2429" s="9" t="b">
        <v>1</v>
      </c>
    </row>
    <row r="2430" spans="1:33" x14ac:dyDescent="0.2">
      <c r="A2430" s="9">
        <v>3</v>
      </c>
      <c r="B2430" t="s">
        <v>180</v>
      </c>
      <c r="C2430" t="s">
        <v>17</v>
      </c>
      <c r="D2430">
        <v>0</v>
      </c>
      <c r="E2430">
        <v>287898.59348500002</v>
      </c>
      <c r="F2430">
        <v>0</v>
      </c>
      <c r="G2430">
        <v>0</v>
      </c>
      <c r="H2430">
        <v>0</v>
      </c>
      <c r="I2430">
        <v>0</v>
      </c>
      <c r="J2430" s="8">
        <f>SUMIFS(Table1[time],Table1[repetition],Table1[[#This Row],[repetition]],Table1[config],Table1[[#This Row],[config]])</f>
        <v>48539908.941099979</v>
      </c>
      <c r="K2430" s="9">
        <v>0</v>
      </c>
      <c r="L2430" s="9">
        <v>2</v>
      </c>
      <c r="M2430" s="9" t="s">
        <v>150</v>
      </c>
      <c r="N2430" s="9" t="b">
        <v>1</v>
      </c>
      <c r="O2430" s="9" t="b">
        <v>1</v>
      </c>
      <c r="P2430" s="9" t="b">
        <v>1</v>
      </c>
      <c r="Q2430" s="9" t="b">
        <v>1</v>
      </c>
      <c r="R2430" s="9" t="b">
        <v>1</v>
      </c>
      <c r="S2430" s="9" t="b">
        <v>1</v>
      </c>
      <c r="T2430" s="9" t="b">
        <v>1</v>
      </c>
      <c r="U2430" s="9" t="b">
        <v>1</v>
      </c>
      <c r="V2430" s="9" t="b">
        <v>1</v>
      </c>
      <c r="W2430" s="9" t="b">
        <v>1</v>
      </c>
      <c r="X2430" s="9" t="b">
        <v>1</v>
      </c>
      <c r="Y2430" s="9" t="b">
        <v>1</v>
      </c>
      <c r="Z2430" s="9" t="b">
        <v>1</v>
      </c>
      <c r="AA2430" s="9" t="b">
        <v>1</v>
      </c>
      <c r="AB2430" s="9" t="b">
        <v>1</v>
      </c>
      <c r="AC2430" s="9" t="b">
        <v>1</v>
      </c>
      <c r="AD2430" s="9" t="b">
        <v>1</v>
      </c>
      <c r="AE2430" s="9" t="b">
        <v>1</v>
      </c>
      <c r="AF2430" s="9" t="b">
        <v>1</v>
      </c>
      <c r="AG2430" s="9" t="b">
        <v>1</v>
      </c>
    </row>
    <row r="2431" spans="1:33" x14ac:dyDescent="0.2">
      <c r="A2431" s="9">
        <v>1</v>
      </c>
      <c r="B2431" t="s">
        <v>181</v>
      </c>
      <c r="C2431" t="s">
        <v>17</v>
      </c>
      <c r="D2431">
        <v>0</v>
      </c>
      <c r="E2431">
        <v>142551.30320400299</v>
      </c>
      <c r="F2431">
        <v>0</v>
      </c>
      <c r="G2431">
        <v>0</v>
      </c>
      <c r="H2431">
        <v>0</v>
      </c>
      <c r="I2431">
        <v>0</v>
      </c>
      <c r="J2431" s="8">
        <f>SUMIFS(Table1[time],Table1[repetition],Table1[[#This Row],[repetition]],Table1[config],Table1[[#This Row],[config]])</f>
        <v>46078358.238098979</v>
      </c>
      <c r="K2431" s="9">
        <v>150</v>
      </c>
      <c r="L2431" s="9">
        <v>18</v>
      </c>
      <c r="M2431" s="9" t="s">
        <v>150</v>
      </c>
      <c r="N2431" s="9" t="b">
        <v>1</v>
      </c>
      <c r="O2431" s="9" t="b">
        <v>0</v>
      </c>
      <c r="P2431" s="9" t="b">
        <v>0</v>
      </c>
      <c r="Q2431" s="9" t="b">
        <v>1</v>
      </c>
      <c r="R2431" s="9" t="b">
        <v>1</v>
      </c>
      <c r="S2431" s="9" t="b">
        <v>0</v>
      </c>
      <c r="T2431" s="9" t="b">
        <v>0</v>
      </c>
      <c r="U2431" s="9" t="b">
        <v>1</v>
      </c>
      <c r="V2431" s="9" t="b">
        <v>1</v>
      </c>
      <c r="W2431" s="9" t="b">
        <v>0</v>
      </c>
      <c r="X2431" s="9" t="b">
        <v>0</v>
      </c>
      <c r="Y2431" s="9" t="b">
        <v>0</v>
      </c>
      <c r="Z2431" s="9" t="b">
        <v>0</v>
      </c>
      <c r="AA2431" s="9" t="b">
        <v>1</v>
      </c>
      <c r="AB2431" s="9" t="b">
        <v>1</v>
      </c>
      <c r="AC2431" s="9" t="b">
        <v>0</v>
      </c>
      <c r="AD2431" s="9" t="b">
        <v>1</v>
      </c>
      <c r="AE2431" s="9" t="b">
        <v>1</v>
      </c>
      <c r="AF2431" s="9" t="b">
        <v>0</v>
      </c>
      <c r="AG2431" s="9" t="b">
        <v>1</v>
      </c>
    </row>
    <row r="2432" spans="1:33" x14ac:dyDescent="0.2">
      <c r="A2432" s="11">
        <v>2</v>
      </c>
      <c r="B2432" t="s">
        <v>181</v>
      </c>
      <c r="C2432" t="s">
        <v>17</v>
      </c>
      <c r="D2432">
        <v>0</v>
      </c>
      <c r="E2432">
        <v>63186.508134938696</v>
      </c>
      <c r="F2432">
        <v>0</v>
      </c>
      <c r="G2432">
        <v>0</v>
      </c>
      <c r="H2432">
        <v>0</v>
      </c>
      <c r="I2432">
        <v>0</v>
      </c>
      <c r="J2432" s="10">
        <f>SUMIFS(Table1[time],Table1[repetition],Table1[[#This Row],[repetition]],Table1[config],Table1[[#This Row],[config]])</f>
        <v>44590825.490957089</v>
      </c>
      <c r="K2432" s="11">
        <v>1</v>
      </c>
      <c r="L2432" s="11">
        <v>4</v>
      </c>
      <c r="M2432" s="11" t="s">
        <v>150</v>
      </c>
      <c r="N2432" s="11" t="b">
        <v>0</v>
      </c>
      <c r="O2432" s="11" t="b">
        <v>1</v>
      </c>
      <c r="P2432" s="11" t="b">
        <v>0</v>
      </c>
      <c r="Q2432" s="11" t="b">
        <v>1</v>
      </c>
      <c r="R2432" s="11" t="b">
        <v>0</v>
      </c>
      <c r="S2432" s="11" t="b">
        <v>1</v>
      </c>
      <c r="T2432" s="11" t="b">
        <v>0</v>
      </c>
      <c r="U2432" s="11" t="b">
        <v>0</v>
      </c>
      <c r="V2432" s="11" t="b">
        <v>0</v>
      </c>
      <c r="W2432" s="11" t="b">
        <v>1</v>
      </c>
      <c r="X2432" s="11" t="b">
        <v>0</v>
      </c>
      <c r="Y2432" s="11" t="b">
        <v>1</v>
      </c>
      <c r="Z2432" s="11" t="b">
        <v>1</v>
      </c>
      <c r="AA2432" s="11" t="b">
        <v>1</v>
      </c>
      <c r="AB2432" s="11" t="b">
        <v>1</v>
      </c>
      <c r="AC2432" s="11" t="b">
        <v>1</v>
      </c>
      <c r="AD2432" s="11" t="b">
        <v>0</v>
      </c>
      <c r="AE2432" s="11" t="b">
        <v>1</v>
      </c>
      <c r="AF2432" s="11" t="b">
        <v>1</v>
      </c>
      <c r="AG2432" s="11" t="b">
        <v>1</v>
      </c>
    </row>
    <row r="2433" spans="1:33" x14ac:dyDescent="0.2">
      <c r="A2433" s="9">
        <v>3</v>
      </c>
      <c r="B2433" t="s">
        <v>181</v>
      </c>
      <c r="C2433" t="s">
        <v>17</v>
      </c>
      <c r="D2433">
        <v>0</v>
      </c>
      <c r="E2433">
        <v>321452.760778</v>
      </c>
      <c r="F2433">
        <v>0</v>
      </c>
      <c r="G2433">
        <v>0</v>
      </c>
      <c r="H2433">
        <v>0</v>
      </c>
      <c r="I2433">
        <v>0</v>
      </c>
      <c r="J2433" s="8">
        <f>SUMIFS(Table1[time],Table1[repetition],Table1[[#This Row],[repetition]],Table1[config],Table1[[#This Row],[config]])</f>
        <v>48539908.941099979</v>
      </c>
      <c r="K2433" s="9">
        <v>1</v>
      </c>
      <c r="L2433" s="9">
        <v>4</v>
      </c>
      <c r="M2433" s="9" t="s">
        <v>150</v>
      </c>
      <c r="N2433" s="9" t="b">
        <v>0</v>
      </c>
      <c r="O2433" s="9" t="b">
        <v>1</v>
      </c>
      <c r="P2433" s="9" t="b">
        <v>0</v>
      </c>
      <c r="Q2433" s="9" t="b">
        <v>1</v>
      </c>
      <c r="R2433" s="9" t="b">
        <v>0</v>
      </c>
      <c r="S2433" s="9" t="b">
        <v>1</v>
      </c>
      <c r="T2433" s="9" t="b">
        <v>0</v>
      </c>
      <c r="U2433" s="9" t="b">
        <v>0</v>
      </c>
      <c r="V2433" s="9" t="b">
        <v>0</v>
      </c>
      <c r="W2433" s="9" t="b">
        <v>1</v>
      </c>
      <c r="X2433" s="9" t="b">
        <v>0</v>
      </c>
      <c r="Y2433" s="9" t="b">
        <v>1</v>
      </c>
      <c r="Z2433" s="9" t="b">
        <v>1</v>
      </c>
      <c r="AA2433" s="9" t="b">
        <v>1</v>
      </c>
      <c r="AB2433" s="9" t="b">
        <v>1</v>
      </c>
      <c r="AC2433" s="9" t="b">
        <v>1</v>
      </c>
      <c r="AD2433" s="9" t="b">
        <v>0</v>
      </c>
      <c r="AE2433" s="9" t="b">
        <v>1</v>
      </c>
      <c r="AF2433" s="9" t="b">
        <v>1</v>
      </c>
      <c r="AG2433" s="9" t="b">
        <v>1</v>
      </c>
    </row>
    <row r="2434" spans="1:33" x14ac:dyDescent="0.2">
      <c r="A2434" s="11">
        <v>1</v>
      </c>
      <c r="B2434" t="s">
        <v>182</v>
      </c>
      <c r="C2434" t="s">
        <v>17</v>
      </c>
      <c r="D2434">
        <v>0</v>
      </c>
      <c r="E2434">
        <v>7203635.8316140203</v>
      </c>
      <c r="F2434">
        <v>0</v>
      </c>
      <c r="G2434">
        <v>0</v>
      </c>
      <c r="H2434">
        <v>0</v>
      </c>
      <c r="I2434">
        <v>0</v>
      </c>
      <c r="J2434" s="10">
        <f>SUMIFS(Table1[time],Table1[repetition],Table1[[#This Row],[repetition]],Table1[config],Table1[[#This Row],[config]])</f>
        <v>46078358.238098979</v>
      </c>
      <c r="K2434" s="11">
        <v>200</v>
      </c>
      <c r="L2434" s="11">
        <v>2</v>
      </c>
      <c r="M2434" s="11" t="s">
        <v>150</v>
      </c>
      <c r="N2434" s="11" t="b">
        <v>1</v>
      </c>
      <c r="O2434" s="11" t="b">
        <v>0</v>
      </c>
      <c r="P2434" s="11" t="b">
        <v>0</v>
      </c>
      <c r="Q2434" s="11" t="b">
        <v>0</v>
      </c>
      <c r="R2434" s="11" t="b">
        <v>0</v>
      </c>
      <c r="S2434" s="11" t="b">
        <v>1</v>
      </c>
      <c r="T2434" s="11" t="b">
        <v>0</v>
      </c>
      <c r="U2434" s="11" t="b">
        <v>1</v>
      </c>
      <c r="V2434" s="11" t="b">
        <v>1</v>
      </c>
      <c r="W2434" s="11" t="b">
        <v>0</v>
      </c>
      <c r="X2434" s="11" t="b">
        <v>0</v>
      </c>
      <c r="Y2434" s="11" t="b">
        <v>0</v>
      </c>
      <c r="Z2434" s="11" t="b">
        <v>0</v>
      </c>
      <c r="AA2434" s="11" t="b">
        <v>1</v>
      </c>
      <c r="AB2434" s="11" t="b">
        <v>0</v>
      </c>
      <c r="AC2434" s="11" t="b">
        <v>0</v>
      </c>
      <c r="AD2434" s="11" t="b">
        <v>0</v>
      </c>
      <c r="AE2434" s="11" t="b">
        <v>0</v>
      </c>
      <c r="AF2434" s="11" t="b">
        <v>0</v>
      </c>
      <c r="AG2434" s="11" t="b">
        <v>1</v>
      </c>
    </row>
    <row r="2435" spans="1:33" x14ac:dyDescent="0.2">
      <c r="A2435" s="9">
        <v>2</v>
      </c>
      <c r="B2435" t="s">
        <v>182</v>
      </c>
      <c r="C2435" t="s">
        <v>17</v>
      </c>
      <c r="D2435">
        <v>0</v>
      </c>
      <c r="E2435">
        <v>7202769.3604291398</v>
      </c>
      <c r="F2435">
        <v>0</v>
      </c>
      <c r="G2435">
        <v>0</v>
      </c>
      <c r="H2435">
        <v>0</v>
      </c>
      <c r="I2435">
        <v>0</v>
      </c>
      <c r="J2435" s="8">
        <f>SUMIFS(Table1[time],Table1[repetition],Table1[[#This Row],[repetition]],Table1[config],Table1[[#This Row],[config]])</f>
        <v>44590825.490957089</v>
      </c>
      <c r="K2435" s="9">
        <v>1</v>
      </c>
      <c r="L2435" s="9">
        <v>18</v>
      </c>
      <c r="M2435" s="9" t="s">
        <v>150</v>
      </c>
      <c r="N2435" s="9" t="b">
        <v>1</v>
      </c>
      <c r="O2435" s="9" t="b">
        <v>0</v>
      </c>
      <c r="P2435" s="9" t="b">
        <v>0</v>
      </c>
      <c r="Q2435" s="9" t="b">
        <v>0</v>
      </c>
      <c r="R2435" s="9" t="b">
        <v>0</v>
      </c>
      <c r="S2435" s="9" t="b">
        <v>1</v>
      </c>
      <c r="T2435" s="9" t="b">
        <v>1</v>
      </c>
      <c r="U2435" s="9" t="b">
        <v>1</v>
      </c>
      <c r="V2435" s="9" t="b">
        <v>1</v>
      </c>
      <c r="W2435" s="9" t="b">
        <v>0</v>
      </c>
      <c r="X2435" s="9" t="b">
        <v>1</v>
      </c>
      <c r="Y2435" s="9" t="b">
        <v>0</v>
      </c>
      <c r="Z2435" s="9" t="b">
        <v>0</v>
      </c>
      <c r="AA2435" s="9" t="b">
        <v>1</v>
      </c>
      <c r="AB2435" s="9" t="b">
        <v>1</v>
      </c>
      <c r="AC2435" s="9" t="b">
        <v>1</v>
      </c>
      <c r="AD2435" s="9" t="b">
        <v>1</v>
      </c>
      <c r="AE2435" s="9" t="b">
        <v>0</v>
      </c>
      <c r="AF2435" s="9" t="b">
        <v>0</v>
      </c>
      <c r="AG2435" s="9" t="b">
        <v>0</v>
      </c>
    </row>
    <row r="2436" spans="1:33" x14ac:dyDescent="0.2">
      <c r="A2436" s="9">
        <v>3</v>
      </c>
      <c r="B2436" t="s">
        <v>182</v>
      </c>
      <c r="C2436" t="s">
        <v>17</v>
      </c>
      <c r="D2436">
        <v>0</v>
      </c>
      <c r="E2436">
        <v>7206633.277423</v>
      </c>
      <c r="F2436">
        <v>0</v>
      </c>
      <c r="G2436">
        <v>0</v>
      </c>
      <c r="H2436">
        <v>0</v>
      </c>
      <c r="I2436">
        <v>0</v>
      </c>
      <c r="J2436" s="8">
        <f>SUMIFS(Table1[time],Table1[repetition],Table1[[#This Row],[repetition]],Table1[config],Table1[[#This Row],[config]])</f>
        <v>48539908.941099979</v>
      </c>
      <c r="K2436" s="9">
        <v>50</v>
      </c>
      <c r="L2436" s="9">
        <v>1</v>
      </c>
      <c r="M2436" s="9" t="s">
        <v>151</v>
      </c>
      <c r="N2436" s="9" t="b">
        <v>0</v>
      </c>
      <c r="O2436" s="9" t="b">
        <v>1</v>
      </c>
      <c r="P2436" s="9" t="b">
        <v>1</v>
      </c>
      <c r="Q2436" s="9" t="b">
        <v>1</v>
      </c>
      <c r="R2436" s="9" t="b">
        <v>1</v>
      </c>
      <c r="S2436" s="9" t="b">
        <v>0</v>
      </c>
      <c r="T2436" s="9" t="b">
        <v>1</v>
      </c>
      <c r="U2436" s="9" t="b">
        <v>0</v>
      </c>
      <c r="V2436" s="9" t="b">
        <v>0</v>
      </c>
      <c r="W2436" s="9" t="b">
        <v>1</v>
      </c>
      <c r="X2436" s="9" t="b">
        <v>1</v>
      </c>
      <c r="Y2436" s="9" t="b">
        <v>1</v>
      </c>
      <c r="Z2436" s="9" t="b">
        <v>1</v>
      </c>
      <c r="AA2436" s="9" t="b">
        <v>0</v>
      </c>
      <c r="AB2436" s="9" t="b">
        <v>0</v>
      </c>
      <c r="AC2436" s="9" t="b">
        <v>0</v>
      </c>
      <c r="AD2436" s="9" t="b">
        <v>1</v>
      </c>
      <c r="AE2436" s="9" t="b">
        <v>1</v>
      </c>
      <c r="AF2436" s="9" t="b">
        <v>1</v>
      </c>
      <c r="AG2436" s="9" t="b">
        <v>1</v>
      </c>
    </row>
    <row r="2437" spans="1:33" x14ac:dyDescent="0.2">
      <c r="A2437" s="9">
        <v>1</v>
      </c>
      <c r="B2437" t="s">
        <v>184</v>
      </c>
      <c r="C2437" t="s">
        <v>17</v>
      </c>
      <c r="D2437">
        <v>0</v>
      </c>
      <c r="E2437">
        <v>7203891.0246349899</v>
      </c>
      <c r="F2437">
        <v>0</v>
      </c>
      <c r="G2437">
        <v>0</v>
      </c>
      <c r="H2437">
        <v>0</v>
      </c>
      <c r="I2437">
        <v>0</v>
      </c>
      <c r="J2437" s="8">
        <f>SUMIFS(Table1[time],Table1[repetition],Table1[[#This Row],[repetition]],Table1[config],Table1[[#This Row],[config]])</f>
        <v>46078358.238098979</v>
      </c>
      <c r="K2437" s="9">
        <v>200</v>
      </c>
      <c r="L2437" s="9">
        <v>5</v>
      </c>
      <c r="M2437" s="9" t="s">
        <v>149</v>
      </c>
      <c r="N2437" s="9" t="b">
        <v>1</v>
      </c>
      <c r="O2437" s="9" t="b">
        <v>1</v>
      </c>
      <c r="P2437" s="9" t="b">
        <v>1</v>
      </c>
      <c r="Q2437" s="9" t="b">
        <v>1</v>
      </c>
      <c r="R2437" s="9" t="b">
        <v>1</v>
      </c>
      <c r="S2437" s="9" t="b">
        <v>1</v>
      </c>
      <c r="T2437" s="9" t="b">
        <v>0</v>
      </c>
      <c r="U2437" s="9" t="b">
        <v>0</v>
      </c>
      <c r="V2437" s="9" t="b">
        <v>0</v>
      </c>
      <c r="W2437" s="9" t="b">
        <v>0</v>
      </c>
      <c r="X2437" s="9" t="b">
        <v>1</v>
      </c>
      <c r="Y2437" s="9" t="b">
        <v>1</v>
      </c>
      <c r="Z2437" s="9" t="b">
        <v>0</v>
      </c>
      <c r="AA2437" s="9" t="b">
        <v>1</v>
      </c>
      <c r="AB2437" s="9" t="b">
        <v>1</v>
      </c>
      <c r="AC2437" s="9" t="b">
        <v>0</v>
      </c>
      <c r="AD2437" s="9" t="b">
        <v>1</v>
      </c>
      <c r="AE2437" s="9" t="b">
        <v>0</v>
      </c>
      <c r="AF2437" s="9" t="b">
        <v>0</v>
      </c>
      <c r="AG2437" s="9" t="b">
        <v>0</v>
      </c>
    </row>
    <row r="2438" spans="1:33" x14ac:dyDescent="0.2">
      <c r="A2438" s="11">
        <v>2</v>
      </c>
      <c r="B2438" t="s">
        <v>184</v>
      </c>
      <c r="C2438" t="s">
        <v>17</v>
      </c>
      <c r="D2438">
        <v>0</v>
      </c>
      <c r="E2438">
        <v>7202535.8535530902</v>
      </c>
      <c r="F2438">
        <v>0</v>
      </c>
      <c r="G2438">
        <v>0</v>
      </c>
      <c r="H2438">
        <v>0</v>
      </c>
      <c r="I2438">
        <v>0</v>
      </c>
      <c r="J2438" s="10">
        <f>SUMIFS(Table1[time],Table1[repetition],Table1[[#This Row],[repetition]],Table1[config],Table1[[#This Row],[config]])</f>
        <v>44590825.490957089</v>
      </c>
      <c r="K2438" s="11">
        <v>1</v>
      </c>
      <c r="L2438" s="11">
        <v>18</v>
      </c>
      <c r="M2438" s="11" t="s">
        <v>150</v>
      </c>
      <c r="N2438" s="11" t="b">
        <v>1</v>
      </c>
      <c r="O2438" s="11" t="b">
        <v>0</v>
      </c>
      <c r="P2438" s="11" t="b">
        <v>0</v>
      </c>
      <c r="Q2438" s="11" t="b">
        <v>0</v>
      </c>
      <c r="R2438" s="11" t="b">
        <v>0</v>
      </c>
      <c r="S2438" s="11" t="b">
        <v>1</v>
      </c>
      <c r="T2438" s="11" t="b">
        <v>1</v>
      </c>
      <c r="U2438" s="11" t="b">
        <v>1</v>
      </c>
      <c r="V2438" s="11" t="b">
        <v>1</v>
      </c>
      <c r="W2438" s="11" t="b">
        <v>0</v>
      </c>
      <c r="X2438" s="11" t="b">
        <v>1</v>
      </c>
      <c r="Y2438" s="11" t="b">
        <v>0</v>
      </c>
      <c r="Z2438" s="11" t="b">
        <v>0</v>
      </c>
      <c r="AA2438" s="11" t="b">
        <v>1</v>
      </c>
      <c r="AB2438" s="11" t="b">
        <v>1</v>
      </c>
      <c r="AC2438" s="11" t="b">
        <v>1</v>
      </c>
      <c r="AD2438" s="11" t="b">
        <v>1</v>
      </c>
      <c r="AE2438" s="11" t="b">
        <v>0</v>
      </c>
      <c r="AF2438" s="11" t="b">
        <v>0</v>
      </c>
      <c r="AG2438" s="11" t="b">
        <v>0</v>
      </c>
    </row>
    <row r="2439" spans="1:33" x14ac:dyDescent="0.2">
      <c r="A2439" s="9">
        <v>3</v>
      </c>
      <c r="B2439" t="s">
        <v>184</v>
      </c>
      <c r="C2439" t="s">
        <v>17</v>
      </c>
      <c r="D2439">
        <v>0</v>
      </c>
      <c r="E2439">
        <v>7203248.7753319899</v>
      </c>
      <c r="F2439">
        <v>0</v>
      </c>
      <c r="G2439">
        <v>0</v>
      </c>
      <c r="H2439">
        <v>0</v>
      </c>
      <c r="I2439">
        <v>0</v>
      </c>
      <c r="J2439" s="8">
        <f>SUMIFS(Table1[time],Table1[repetition],Table1[[#This Row],[repetition]],Table1[config],Table1[[#This Row],[config]])</f>
        <v>48539908.941099979</v>
      </c>
      <c r="K2439" s="9">
        <v>50</v>
      </c>
      <c r="L2439" s="9">
        <v>2</v>
      </c>
      <c r="M2439" s="9" t="s">
        <v>149</v>
      </c>
      <c r="N2439" s="9" t="b">
        <v>1</v>
      </c>
      <c r="O2439" s="9" t="b">
        <v>0</v>
      </c>
      <c r="P2439" s="9" t="b">
        <v>0</v>
      </c>
      <c r="Q2439" s="9" t="b">
        <v>0</v>
      </c>
      <c r="R2439" s="9" t="b">
        <v>0</v>
      </c>
      <c r="S2439" s="9" t="b">
        <v>1</v>
      </c>
      <c r="T2439" s="9" t="b">
        <v>0</v>
      </c>
      <c r="U2439" s="9" t="b">
        <v>1</v>
      </c>
      <c r="V2439" s="9" t="b">
        <v>1</v>
      </c>
      <c r="W2439" s="9" t="b">
        <v>0</v>
      </c>
      <c r="X2439" s="9" t="b">
        <v>0</v>
      </c>
      <c r="Y2439" s="9" t="b">
        <v>0</v>
      </c>
      <c r="Z2439" s="9" t="b">
        <v>0</v>
      </c>
      <c r="AA2439" s="9" t="b">
        <v>1</v>
      </c>
      <c r="AB2439" s="9" t="b">
        <v>1</v>
      </c>
      <c r="AC2439" s="9" t="b">
        <v>1</v>
      </c>
      <c r="AD2439" s="9" t="b">
        <v>0</v>
      </c>
      <c r="AE2439" s="9" t="b">
        <v>0</v>
      </c>
      <c r="AF2439" s="9" t="b">
        <v>0</v>
      </c>
      <c r="AG2439" s="9" t="b">
        <v>0</v>
      </c>
    </row>
    <row r="2440" spans="1:33" x14ac:dyDescent="0.2">
      <c r="A2440" s="9">
        <v>1</v>
      </c>
      <c r="B2440" t="s">
        <v>183</v>
      </c>
      <c r="C2440" t="s">
        <v>17</v>
      </c>
      <c r="D2440">
        <v>0</v>
      </c>
      <c r="E2440">
        <v>81024.494101991804</v>
      </c>
      <c r="F2440">
        <v>0</v>
      </c>
      <c r="G2440">
        <v>0</v>
      </c>
      <c r="H2440">
        <v>0</v>
      </c>
      <c r="I2440">
        <v>0</v>
      </c>
      <c r="J2440" s="8">
        <f>SUMIFS(Table1[time],Table1[repetition],Table1[[#This Row],[repetition]],Table1[config],Table1[[#This Row],[config]])</f>
        <v>46078358.238098979</v>
      </c>
      <c r="K2440" s="9">
        <v>200</v>
      </c>
      <c r="L2440" s="9">
        <v>18</v>
      </c>
      <c r="M2440" s="9" t="s">
        <v>151</v>
      </c>
      <c r="N2440" s="9" t="b">
        <v>1</v>
      </c>
      <c r="O2440" s="9" t="b">
        <v>0</v>
      </c>
      <c r="P2440" s="9" t="b">
        <v>0</v>
      </c>
      <c r="Q2440" s="9" t="b">
        <v>0</v>
      </c>
      <c r="R2440" s="9" t="b">
        <v>1</v>
      </c>
      <c r="S2440" s="9" t="b">
        <v>0</v>
      </c>
      <c r="T2440" s="9" t="b">
        <v>0</v>
      </c>
      <c r="U2440" s="9" t="b">
        <v>0</v>
      </c>
      <c r="V2440" s="9" t="b">
        <v>0</v>
      </c>
      <c r="W2440" s="9" t="b">
        <v>0</v>
      </c>
      <c r="X2440" s="9" t="b">
        <v>0</v>
      </c>
      <c r="Y2440" s="9" t="b">
        <v>1</v>
      </c>
      <c r="Z2440" s="9" t="b">
        <v>0</v>
      </c>
      <c r="AA2440" s="9" t="b">
        <v>1</v>
      </c>
      <c r="AB2440" s="9" t="b">
        <v>1</v>
      </c>
      <c r="AC2440" s="9" t="b">
        <v>1</v>
      </c>
      <c r="AD2440" s="9" t="b">
        <v>0</v>
      </c>
      <c r="AE2440" s="9" t="b">
        <v>0</v>
      </c>
      <c r="AF2440" s="9" t="b">
        <v>1</v>
      </c>
      <c r="AG2440" s="9" t="b">
        <v>1</v>
      </c>
    </row>
    <row r="2441" spans="1:33" x14ac:dyDescent="0.2">
      <c r="A2441" s="9">
        <v>2</v>
      </c>
      <c r="B2441" t="s">
        <v>183</v>
      </c>
      <c r="C2441" t="s">
        <v>17</v>
      </c>
      <c r="D2441">
        <v>0</v>
      </c>
      <c r="E2441">
        <v>53930.298195220501</v>
      </c>
      <c r="F2441">
        <v>0</v>
      </c>
      <c r="G2441">
        <v>0</v>
      </c>
      <c r="H2441">
        <v>0</v>
      </c>
      <c r="I2441">
        <v>0</v>
      </c>
      <c r="J2441" s="8">
        <f>SUMIFS(Table1[time],Table1[repetition],Table1[[#This Row],[repetition]],Table1[config],Table1[[#This Row],[config]])</f>
        <v>44590825.490957089</v>
      </c>
      <c r="K2441" s="9">
        <v>1</v>
      </c>
      <c r="L2441" s="9">
        <v>5</v>
      </c>
      <c r="M2441" s="9" t="s">
        <v>151</v>
      </c>
      <c r="N2441" s="9" t="b">
        <v>1</v>
      </c>
      <c r="O2441" s="9" t="b">
        <v>1</v>
      </c>
      <c r="P2441" s="9" t="b">
        <v>1</v>
      </c>
      <c r="Q2441" s="9" t="b">
        <v>0</v>
      </c>
      <c r="R2441" s="9" t="b">
        <v>0</v>
      </c>
      <c r="S2441" s="9" t="b">
        <v>1</v>
      </c>
      <c r="T2441" s="9" t="b">
        <v>1</v>
      </c>
      <c r="U2441" s="9" t="b">
        <v>0</v>
      </c>
      <c r="V2441" s="9" t="b">
        <v>1</v>
      </c>
      <c r="W2441" s="9" t="b">
        <v>1</v>
      </c>
      <c r="X2441" s="9" t="b">
        <v>1</v>
      </c>
      <c r="Y2441" s="9" t="b">
        <v>0</v>
      </c>
      <c r="Z2441" s="9" t="b">
        <v>0</v>
      </c>
      <c r="AA2441" s="9" t="b">
        <v>1</v>
      </c>
      <c r="AB2441" s="9" t="b">
        <v>1</v>
      </c>
      <c r="AC2441" s="9" t="b">
        <v>0</v>
      </c>
      <c r="AD2441" s="9" t="b">
        <v>0</v>
      </c>
      <c r="AE2441" s="9" t="b">
        <v>0</v>
      </c>
      <c r="AF2441" s="9" t="b">
        <v>1</v>
      </c>
      <c r="AG2441" s="9" t="b">
        <v>0</v>
      </c>
    </row>
    <row r="2442" spans="1:33" x14ac:dyDescent="0.2">
      <c r="A2442" s="11">
        <v>3</v>
      </c>
      <c r="B2442" t="s">
        <v>183</v>
      </c>
      <c r="C2442" t="s">
        <v>17</v>
      </c>
      <c r="D2442">
        <v>0</v>
      </c>
      <c r="E2442">
        <v>152624.553866</v>
      </c>
      <c r="F2442">
        <v>0</v>
      </c>
      <c r="G2442">
        <v>0</v>
      </c>
      <c r="H2442">
        <v>0</v>
      </c>
      <c r="I2442">
        <v>0</v>
      </c>
      <c r="J2442" s="10">
        <f>SUMIFS(Table1[time],Table1[repetition],Table1[[#This Row],[repetition]],Table1[config],Table1[[#This Row],[config]])</f>
        <v>48539908.941099979</v>
      </c>
      <c r="K2442" s="11">
        <v>1</v>
      </c>
      <c r="L2442" s="11">
        <v>4</v>
      </c>
      <c r="M2442" s="11" t="s">
        <v>150</v>
      </c>
      <c r="N2442" s="11" t="b">
        <v>0</v>
      </c>
      <c r="O2442" s="11" t="b">
        <v>1</v>
      </c>
      <c r="P2442" s="11" t="b">
        <v>0</v>
      </c>
      <c r="Q2442" s="11" t="b">
        <v>1</v>
      </c>
      <c r="R2442" s="11" t="b">
        <v>0</v>
      </c>
      <c r="S2442" s="11" t="b">
        <v>1</v>
      </c>
      <c r="T2442" s="11" t="b">
        <v>0</v>
      </c>
      <c r="U2442" s="11" t="b">
        <v>0</v>
      </c>
      <c r="V2442" s="11" t="b">
        <v>0</v>
      </c>
      <c r="W2442" s="11" t="b">
        <v>1</v>
      </c>
      <c r="X2442" s="11" t="b">
        <v>0</v>
      </c>
      <c r="Y2442" s="11" t="b">
        <v>1</v>
      </c>
      <c r="Z2442" s="11" t="b">
        <v>1</v>
      </c>
      <c r="AA2442" s="11" t="b">
        <v>1</v>
      </c>
      <c r="AB2442" s="11" t="b">
        <v>1</v>
      </c>
      <c r="AC2442" s="11" t="b">
        <v>1</v>
      </c>
      <c r="AD2442" s="11" t="b">
        <v>0</v>
      </c>
      <c r="AE2442" s="11" t="b">
        <v>1</v>
      </c>
      <c r="AF2442" s="11" t="b">
        <v>1</v>
      </c>
      <c r="AG2442" s="11" t="b">
        <v>1</v>
      </c>
    </row>
    <row r="2443" spans="1:33" x14ac:dyDescent="0.2">
      <c r="A2443" s="9">
        <v>1</v>
      </c>
      <c r="B2443" t="s">
        <v>185</v>
      </c>
      <c r="C2443" t="s">
        <v>17</v>
      </c>
      <c r="D2443">
        <v>0</v>
      </c>
      <c r="E2443">
        <v>120333.372419001</v>
      </c>
      <c r="F2443">
        <v>0</v>
      </c>
      <c r="G2443">
        <v>0</v>
      </c>
      <c r="H2443">
        <v>0</v>
      </c>
      <c r="I2443">
        <v>0</v>
      </c>
      <c r="J2443" s="8">
        <f>SUMIFS(Table1[time],Table1[repetition],Table1[[#This Row],[repetition]],Table1[config],Table1[[#This Row],[config]])</f>
        <v>46078358.238098979</v>
      </c>
      <c r="K2443" s="9">
        <v>600</v>
      </c>
      <c r="L2443" s="9">
        <v>2</v>
      </c>
      <c r="M2443" s="9" t="s">
        <v>150</v>
      </c>
      <c r="N2443" s="9" t="b">
        <v>1</v>
      </c>
      <c r="O2443" s="9" t="b">
        <v>0</v>
      </c>
      <c r="P2443" s="9" t="b">
        <v>0</v>
      </c>
      <c r="Q2443" s="9" t="b">
        <v>0</v>
      </c>
      <c r="R2443" s="9" t="b">
        <v>0</v>
      </c>
      <c r="S2443" s="9" t="b">
        <v>1</v>
      </c>
      <c r="T2443" s="9" t="b">
        <v>0</v>
      </c>
      <c r="U2443" s="9" t="b">
        <v>1</v>
      </c>
      <c r="V2443" s="9" t="b">
        <v>1</v>
      </c>
      <c r="W2443" s="9" t="b">
        <v>0</v>
      </c>
      <c r="X2443" s="9" t="b">
        <v>0</v>
      </c>
      <c r="Y2443" s="9" t="b">
        <v>0</v>
      </c>
      <c r="Z2443" s="9" t="b">
        <v>0</v>
      </c>
      <c r="AA2443" s="9" t="b">
        <v>1</v>
      </c>
      <c r="AB2443" s="9" t="b">
        <v>0</v>
      </c>
      <c r="AC2443" s="9" t="b">
        <v>0</v>
      </c>
      <c r="AD2443" s="9" t="b">
        <v>0</v>
      </c>
      <c r="AE2443" s="9" t="b">
        <v>0</v>
      </c>
      <c r="AF2443" s="9" t="b">
        <v>0</v>
      </c>
      <c r="AG2443" s="9" t="b">
        <v>1</v>
      </c>
    </row>
    <row r="2444" spans="1:33" x14ac:dyDescent="0.2">
      <c r="A2444" s="9">
        <v>2</v>
      </c>
      <c r="B2444" t="s">
        <v>185</v>
      </c>
      <c r="C2444" t="s">
        <v>17</v>
      </c>
      <c r="D2444">
        <v>0</v>
      </c>
      <c r="E2444">
        <v>54270.712834782898</v>
      </c>
      <c r="F2444">
        <v>0</v>
      </c>
      <c r="G2444">
        <v>0</v>
      </c>
      <c r="H2444">
        <v>0</v>
      </c>
      <c r="I2444">
        <v>0</v>
      </c>
      <c r="J2444" s="8">
        <f>SUMIFS(Table1[time],Table1[repetition],Table1[[#This Row],[repetition]],Table1[config],Table1[[#This Row],[config]])</f>
        <v>44590825.490957089</v>
      </c>
      <c r="K2444" s="9">
        <v>1</v>
      </c>
      <c r="L2444" s="9">
        <v>4</v>
      </c>
      <c r="M2444" s="9" t="s">
        <v>150</v>
      </c>
      <c r="N2444" s="9" t="b">
        <v>0</v>
      </c>
      <c r="O2444" s="9" t="b">
        <v>1</v>
      </c>
      <c r="P2444" s="9" t="b">
        <v>0</v>
      </c>
      <c r="Q2444" s="9" t="b">
        <v>1</v>
      </c>
      <c r="R2444" s="9" t="b">
        <v>0</v>
      </c>
      <c r="S2444" s="9" t="b">
        <v>1</v>
      </c>
      <c r="T2444" s="9" t="b">
        <v>0</v>
      </c>
      <c r="U2444" s="9" t="b">
        <v>0</v>
      </c>
      <c r="V2444" s="9" t="b">
        <v>0</v>
      </c>
      <c r="W2444" s="9" t="b">
        <v>1</v>
      </c>
      <c r="X2444" s="9" t="b">
        <v>0</v>
      </c>
      <c r="Y2444" s="9" t="b">
        <v>1</v>
      </c>
      <c r="Z2444" s="9" t="b">
        <v>1</v>
      </c>
      <c r="AA2444" s="9" t="b">
        <v>1</v>
      </c>
      <c r="AB2444" s="9" t="b">
        <v>1</v>
      </c>
      <c r="AC2444" s="9" t="b">
        <v>1</v>
      </c>
      <c r="AD2444" s="9" t="b">
        <v>0</v>
      </c>
      <c r="AE2444" s="9" t="b">
        <v>1</v>
      </c>
      <c r="AF2444" s="9" t="b">
        <v>1</v>
      </c>
      <c r="AG2444" s="9" t="b">
        <v>1</v>
      </c>
    </row>
    <row r="2445" spans="1:33" x14ac:dyDescent="0.2">
      <c r="A2445" s="9">
        <v>3</v>
      </c>
      <c r="B2445" t="s">
        <v>185</v>
      </c>
      <c r="C2445" t="s">
        <v>17</v>
      </c>
      <c r="D2445">
        <v>0</v>
      </c>
      <c r="E2445">
        <v>270008.59623799898</v>
      </c>
      <c r="F2445">
        <v>0</v>
      </c>
      <c r="G2445">
        <v>0</v>
      </c>
      <c r="H2445">
        <v>0</v>
      </c>
      <c r="I2445">
        <v>0</v>
      </c>
      <c r="J2445" s="8">
        <f>SUMIFS(Table1[time],Table1[repetition],Table1[[#This Row],[repetition]],Table1[config],Table1[[#This Row],[config]])</f>
        <v>48539908.941099979</v>
      </c>
      <c r="K2445" s="9">
        <v>0</v>
      </c>
      <c r="L2445" s="9">
        <v>1</v>
      </c>
      <c r="M2445" s="9" t="s">
        <v>149</v>
      </c>
      <c r="N2445" s="9" t="b">
        <v>0</v>
      </c>
      <c r="O2445" s="9" t="b">
        <v>0</v>
      </c>
      <c r="P2445" s="9" t="b">
        <v>0</v>
      </c>
      <c r="Q2445" s="9" t="b">
        <v>0</v>
      </c>
      <c r="R2445" s="9" t="b">
        <v>0</v>
      </c>
      <c r="S2445" s="9" t="b">
        <v>0</v>
      </c>
      <c r="T2445" s="9" t="b">
        <v>0</v>
      </c>
      <c r="U2445" s="9" t="b">
        <v>0</v>
      </c>
      <c r="V2445" s="9" t="b">
        <v>0</v>
      </c>
      <c r="W2445" s="9" t="b">
        <v>0</v>
      </c>
      <c r="X2445" s="9" t="b">
        <v>0</v>
      </c>
      <c r="Y2445" s="9" t="b">
        <v>0</v>
      </c>
      <c r="Z2445" s="9" t="b">
        <v>0</v>
      </c>
      <c r="AA2445" s="9" t="b">
        <v>0</v>
      </c>
      <c r="AB2445" s="9" t="b">
        <v>0</v>
      </c>
      <c r="AC2445" s="9" t="b">
        <v>0</v>
      </c>
      <c r="AD2445" s="9" t="b">
        <v>0</v>
      </c>
      <c r="AE2445" s="9" t="b">
        <v>0</v>
      </c>
      <c r="AF2445" s="9" t="b">
        <v>0</v>
      </c>
      <c r="AG2445" s="9" t="b">
        <v>0</v>
      </c>
    </row>
    <row r="2446" spans="1:33" x14ac:dyDescent="0.2">
      <c r="A2446" s="9">
        <v>1</v>
      </c>
      <c r="B2446" t="s">
        <v>186</v>
      </c>
      <c r="C2446" t="s">
        <v>17</v>
      </c>
      <c r="D2446">
        <v>0</v>
      </c>
      <c r="E2446">
        <v>155615.59142600099</v>
      </c>
      <c r="F2446">
        <v>0</v>
      </c>
      <c r="G2446">
        <v>0</v>
      </c>
      <c r="H2446">
        <v>0</v>
      </c>
      <c r="I2446">
        <v>0</v>
      </c>
      <c r="J2446" s="8">
        <f>SUMIFS(Table1[time],Table1[repetition],Table1[[#This Row],[repetition]],Table1[config],Table1[[#This Row],[config]])</f>
        <v>46078358.238098979</v>
      </c>
      <c r="K2446" s="9">
        <v>600</v>
      </c>
      <c r="L2446" s="9">
        <v>5</v>
      </c>
      <c r="M2446" s="9" t="s">
        <v>151</v>
      </c>
      <c r="N2446" s="9" t="b">
        <v>0</v>
      </c>
      <c r="O2446" s="9" t="b">
        <v>1</v>
      </c>
      <c r="P2446" s="9" t="b">
        <v>1</v>
      </c>
      <c r="Q2446" s="9" t="b">
        <v>1</v>
      </c>
      <c r="R2446" s="9" t="b">
        <v>0</v>
      </c>
      <c r="S2446" s="9" t="b">
        <v>0</v>
      </c>
      <c r="T2446" s="9" t="b">
        <v>0</v>
      </c>
      <c r="U2446" s="9" t="b">
        <v>0</v>
      </c>
      <c r="V2446" s="9" t="b">
        <v>1</v>
      </c>
      <c r="W2446" s="9" t="b">
        <v>1</v>
      </c>
      <c r="X2446" s="9" t="b">
        <v>1</v>
      </c>
      <c r="Y2446" s="9" t="b">
        <v>1</v>
      </c>
      <c r="Z2446" s="9" t="b">
        <v>0</v>
      </c>
      <c r="AA2446" s="9" t="b">
        <v>1</v>
      </c>
      <c r="AB2446" s="9" t="b">
        <v>1</v>
      </c>
      <c r="AC2446" s="9" t="b">
        <v>0</v>
      </c>
      <c r="AD2446" s="9" t="b">
        <v>1</v>
      </c>
      <c r="AE2446" s="9" t="b">
        <v>1</v>
      </c>
      <c r="AF2446" s="9" t="b">
        <v>0</v>
      </c>
      <c r="AG2446" s="9" t="b">
        <v>1</v>
      </c>
    </row>
    <row r="2447" spans="1:33" x14ac:dyDescent="0.2">
      <c r="A2447" s="11">
        <v>2</v>
      </c>
      <c r="B2447" t="s">
        <v>186</v>
      </c>
      <c r="C2447" t="s">
        <v>17</v>
      </c>
      <c r="D2447">
        <v>0</v>
      </c>
      <c r="E2447">
        <v>53316.587289795199</v>
      </c>
      <c r="F2447">
        <v>0</v>
      </c>
      <c r="G2447">
        <v>0</v>
      </c>
      <c r="H2447">
        <v>0</v>
      </c>
      <c r="I2447">
        <v>0</v>
      </c>
      <c r="J2447" s="10">
        <f>SUMIFS(Table1[time],Table1[repetition],Table1[[#This Row],[repetition]],Table1[config],Table1[[#This Row],[config]])</f>
        <v>44590825.490957089</v>
      </c>
      <c r="K2447" s="11">
        <v>1</v>
      </c>
      <c r="L2447" s="11">
        <v>4</v>
      </c>
      <c r="M2447" s="11" t="s">
        <v>150</v>
      </c>
      <c r="N2447" s="11" t="b">
        <v>0</v>
      </c>
      <c r="O2447" s="11" t="b">
        <v>1</v>
      </c>
      <c r="P2447" s="11" t="b">
        <v>0</v>
      </c>
      <c r="Q2447" s="11" t="b">
        <v>1</v>
      </c>
      <c r="R2447" s="11" t="b">
        <v>0</v>
      </c>
      <c r="S2447" s="11" t="b">
        <v>1</v>
      </c>
      <c r="T2447" s="11" t="b">
        <v>0</v>
      </c>
      <c r="U2447" s="11" t="b">
        <v>0</v>
      </c>
      <c r="V2447" s="11" t="b">
        <v>0</v>
      </c>
      <c r="W2447" s="11" t="b">
        <v>1</v>
      </c>
      <c r="X2447" s="11" t="b">
        <v>0</v>
      </c>
      <c r="Y2447" s="11" t="b">
        <v>1</v>
      </c>
      <c r="Z2447" s="11" t="b">
        <v>1</v>
      </c>
      <c r="AA2447" s="11" t="b">
        <v>1</v>
      </c>
      <c r="AB2447" s="11" t="b">
        <v>1</v>
      </c>
      <c r="AC2447" s="11" t="b">
        <v>1</v>
      </c>
      <c r="AD2447" s="11" t="b">
        <v>0</v>
      </c>
      <c r="AE2447" s="11" t="b">
        <v>1</v>
      </c>
      <c r="AF2447" s="11" t="b">
        <v>1</v>
      </c>
      <c r="AG2447" s="11" t="b">
        <v>1</v>
      </c>
    </row>
    <row r="2448" spans="1:33" x14ac:dyDescent="0.2">
      <c r="A2448" s="9">
        <v>3</v>
      </c>
      <c r="B2448" t="s">
        <v>186</v>
      </c>
      <c r="C2448" t="s">
        <v>17</v>
      </c>
      <c r="D2448">
        <v>0</v>
      </c>
      <c r="E2448">
        <v>304486.07332299999</v>
      </c>
      <c r="F2448">
        <v>0</v>
      </c>
      <c r="G2448">
        <v>0</v>
      </c>
      <c r="H2448">
        <v>0</v>
      </c>
      <c r="I2448">
        <v>0</v>
      </c>
      <c r="J2448" s="8">
        <f>SUMIFS(Table1[time],Table1[repetition],Table1[[#This Row],[repetition]],Table1[config],Table1[[#This Row],[config]])</f>
        <v>48539908.941099979</v>
      </c>
      <c r="K2448" s="9">
        <v>0</v>
      </c>
      <c r="L2448" s="9">
        <v>2</v>
      </c>
      <c r="M2448" s="9" t="s">
        <v>150</v>
      </c>
      <c r="N2448" s="9" t="b">
        <v>1</v>
      </c>
      <c r="O2448" s="9" t="b">
        <v>1</v>
      </c>
      <c r="P2448" s="9" t="b">
        <v>1</v>
      </c>
      <c r="Q2448" s="9" t="b">
        <v>1</v>
      </c>
      <c r="R2448" s="9" t="b">
        <v>1</v>
      </c>
      <c r="S2448" s="9" t="b">
        <v>1</v>
      </c>
      <c r="T2448" s="9" t="b">
        <v>1</v>
      </c>
      <c r="U2448" s="9" t="b">
        <v>1</v>
      </c>
      <c r="V2448" s="9" t="b">
        <v>1</v>
      </c>
      <c r="W2448" s="9" t="b">
        <v>1</v>
      </c>
      <c r="X2448" s="9" t="b">
        <v>1</v>
      </c>
      <c r="Y2448" s="9" t="b">
        <v>1</v>
      </c>
      <c r="Z2448" s="9" t="b">
        <v>1</v>
      </c>
      <c r="AA2448" s="9" t="b">
        <v>1</v>
      </c>
      <c r="AB2448" s="9" t="b">
        <v>1</v>
      </c>
      <c r="AC2448" s="9" t="b">
        <v>1</v>
      </c>
      <c r="AD2448" s="9" t="b">
        <v>1</v>
      </c>
      <c r="AE2448" s="9" t="b">
        <v>1</v>
      </c>
      <c r="AF2448" s="9" t="b">
        <v>1</v>
      </c>
      <c r="AG2448" s="9" t="b">
        <v>1</v>
      </c>
    </row>
    <row r="2449" spans="1:33" x14ac:dyDescent="0.2">
      <c r="A2449" s="11">
        <v>1</v>
      </c>
      <c r="B2449" t="s">
        <v>187</v>
      </c>
      <c r="C2449" t="s">
        <v>17</v>
      </c>
      <c r="D2449">
        <v>0</v>
      </c>
      <c r="E2449">
        <v>7204382.7084089797</v>
      </c>
      <c r="F2449">
        <v>0</v>
      </c>
      <c r="G2449">
        <v>0</v>
      </c>
      <c r="H2449">
        <v>0</v>
      </c>
      <c r="I2449">
        <v>0</v>
      </c>
      <c r="J2449" s="10">
        <f>SUMIFS(Table1[time],Table1[repetition],Table1[[#This Row],[repetition]],Table1[config],Table1[[#This Row],[config]])</f>
        <v>46078358.238098979</v>
      </c>
      <c r="K2449" s="11">
        <v>600</v>
      </c>
      <c r="L2449" s="11">
        <v>18</v>
      </c>
      <c r="M2449" s="11" t="s">
        <v>150</v>
      </c>
      <c r="N2449" s="11" t="b">
        <v>0</v>
      </c>
      <c r="O2449" s="11" t="b">
        <v>1</v>
      </c>
      <c r="P2449" s="11" t="b">
        <v>0</v>
      </c>
      <c r="Q2449" s="11" t="b">
        <v>0</v>
      </c>
      <c r="R2449" s="11" t="b">
        <v>1</v>
      </c>
      <c r="S2449" s="11" t="b">
        <v>1</v>
      </c>
      <c r="T2449" s="11" t="b">
        <v>1</v>
      </c>
      <c r="U2449" s="11" t="b">
        <v>0</v>
      </c>
      <c r="V2449" s="11" t="b">
        <v>1</v>
      </c>
      <c r="W2449" s="11" t="b">
        <v>0</v>
      </c>
      <c r="X2449" s="11" t="b">
        <v>0</v>
      </c>
      <c r="Y2449" s="11" t="b">
        <v>0</v>
      </c>
      <c r="Z2449" s="11" t="b">
        <v>1</v>
      </c>
      <c r="AA2449" s="11" t="b">
        <v>0</v>
      </c>
      <c r="AB2449" s="11" t="b">
        <v>0</v>
      </c>
      <c r="AC2449" s="11" t="b">
        <v>1</v>
      </c>
      <c r="AD2449" s="11" t="b">
        <v>1</v>
      </c>
      <c r="AE2449" s="11" t="b">
        <v>0</v>
      </c>
      <c r="AF2449" s="11" t="b">
        <v>1</v>
      </c>
      <c r="AG2449" s="11" t="b">
        <v>1</v>
      </c>
    </row>
    <row r="2450" spans="1:33" x14ac:dyDescent="0.2">
      <c r="A2450" s="9">
        <v>2</v>
      </c>
      <c r="B2450" t="s">
        <v>187</v>
      </c>
      <c r="C2450" t="s">
        <v>17</v>
      </c>
      <c r="D2450">
        <v>0</v>
      </c>
      <c r="E2450">
        <v>7202873.1738626901</v>
      </c>
      <c r="F2450">
        <v>0</v>
      </c>
      <c r="G2450">
        <v>0</v>
      </c>
      <c r="H2450">
        <v>0</v>
      </c>
      <c r="I2450">
        <v>0</v>
      </c>
      <c r="J2450" s="8">
        <f>SUMIFS(Table1[time],Table1[repetition],Table1[[#This Row],[repetition]],Table1[config],Table1[[#This Row],[config]])</f>
        <v>44590825.490957089</v>
      </c>
      <c r="K2450" s="9">
        <v>1</v>
      </c>
      <c r="L2450" s="9">
        <v>6</v>
      </c>
      <c r="M2450" s="9" t="s">
        <v>149</v>
      </c>
      <c r="N2450" s="9" t="b">
        <v>0</v>
      </c>
      <c r="O2450" s="9" t="b">
        <v>1</v>
      </c>
      <c r="P2450" s="9" t="b">
        <v>0</v>
      </c>
      <c r="Q2450" s="9" t="b">
        <v>1</v>
      </c>
      <c r="R2450" s="9" t="b">
        <v>1</v>
      </c>
      <c r="S2450" s="9" t="b">
        <v>0</v>
      </c>
      <c r="T2450" s="9" t="b">
        <v>0</v>
      </c>
      <c r="U2450" s="9" t="b">
        <v>1</v>
      </c>
      <c r="V2450" s="9" t="b">
        <v>1</v>
      </c>
      <c r="W2450" s="9" t="b">
        <v>0</v>
      </c>
      <c r="X2450" s="9" t="b">
        <v>0</v>
      </c>
      <c r="Y2450" s="9" t="b">
        <v>1</v>
      </c>
      <c r="Z2450" s="9" t="b">
        <v>1</v>
      </c>
      <c r="AA2450" s="9" t="b">
        <v>1</v>
      </c>
      <c r="AB2450" s="9" t="b">
        <v>0</v>
      </c>
      <c r="AC2450" s="9" t="b">
        <v>1</v>
      </c>
      <c r="AD2450" s="9" t="b">
        <v>1</v>
      </c>
      <c r="AE2450" s="9" t="b">
        <v>0</v>
      </c>
      <c r="AF2450" s="9" t="b">
        <v>0</v>
      </c>
      <c r="AG2450" s="9" t="b">
        <v>1</v>
      </c>
    </row>
    <row r="2451" spans="1:33" x14ac:dyDescent="0.2">
      <c r="A2451" s="11">
        <v>3</v>
      </c>
      <c r="B2451" t="s">
        <v>187</v>
      </c>
      <c r="C2451" t="s">
        <v>17</v>
      </c>
      <c r="D2451">
        <v>0</v>
      </c>
      <c r="E2451">
        <v>7205399.6934580002</v>
      </c>
      <c r="F2451">
        <v>0</v>
      </c>
      <c r="G2451">
        <v>0</v>
      </c>
      <c r="H2451">
        <v>0</v>
      </c>
      <c r="I2451">
        <v>0</v>
      </c>
      <c r="J2451" s="10">
        <f>SUMIFS(Table1[time],Table1[repetition],Table1[[#This Row],[repetition]],Table1[config],Table1[[#This Row],[config]])</f>
        <v>48539908.941099979</v>
      </c>
      <c r="K2451" s="11">
        <v>50</v>
      </c>
      <c r="L2451" s="11">
        <v>1</v>
      </c>
      <c r="M2451" s="11" t="s">
        <v>151</v>
      </c>
      <c r="N2451" s="11" t="b">
        <v>0</v>
      </c>
      <c r="O2451" s="11" t="b">
        <v>1</v>
      </c>
      <c r="P2451" s="11" t="b">
        <v>1</v>
      </c>
      <c r="Q2451" s="11" t="b">
        <v>1</v>
      </c>
      <c r="R2451" s="11" t="b">
        <v>1</v>
      </c>
      <c r="S2451" s="11" t="b">
        <v>0</v>
      </c>
      <c r="T2451" s="11" t="b">
        <v>1</v>
      </c>
      <c r="U2451" s="11" t="b">
        <v>0</v>
      </c>
      <c r="V2451" s="11" t="b">
        <v>0</v>
      </c>
      <c r="W2451" s="11" t="b">
        <v>1</v>
      </c>
      <c r="X2451" s="11" t="b">
        <v>1</v>
      </c>
      <c r="Y2451" s="11" t="b">
        <v>1</v>
      </c>
      <c r="Z2451" s="11" t="b">
        <v>1</v>
      </c>
      <c r="AA2451" s="11" t="b">
        <v>0</v>
      </c>
      <c r="AB2451" s="11" t="b">
        <v>0</v>
      </c>
      <c r="AC2451" s="11" t="b">
        <v>0</v>
      </c>
      <c r="AD2451" s="11" t="b">
        <v>1</v>
      </c>
      <c r="AE2451" s="11" t="b">
        <v>1</v>
      </c>
      <c r="AF2451" s="11" t="b">
        <v>1</v>
      </c>
      <c r="AG2451" s="11" t="b">
        <v>1</v>
      </c>
    </row>
    <row r="2452" spans="1:33" x14ac:dyDescent="0.2">
      <c r="A2452" s="9">
        <v>1</v>
      </c>
      <c r="B2452" t="s">
        <v>158</v>
      </c>
      <c r="C2452" t="s">
        <v>13</v>
      </c>
      <c r="D2452">
        <v>144</v>
      </c>
      <c r="E2452">
        <v>631159.65315699496</v>
      </c>
      <c r="F2452">
        <v>0</v>
      </c>
      <c r="G2452">
        <v>0</v>
      </c>
      <c r="H2452">
        <v>28</v>
      </c>
      <c r="I2452">
        <v>20</v>
      </c>
      <c r="J2452" s="8">
        <f>SUMIFS(Table1[time],Table1[repetition],Table1[[#This Row],[repetition]],Table1[config],Table1[[#This Row],[config]])</f>
        <v>101067895.68969271</v>
      </c>
      <c r="K2452" s="9">
        <v>0</v>
      </c>
      <c r="L2452" s="9">
        <v>2</v>
      </c>
      <c r="M2452" s="9" t="s">
        <v>150</v>
      </c>
      <c r="N2452" s="9" t="b">
        <v>1</v>
      </c>
      <c r="O2452" s="9" t="b">
        <v>1</v>
      </c>
      <c r="P2452" s="9" t="b">
        <v>1</v>
      </c>
      <c r="Q2452" s="9" t="b">
        <v>1</v>
      </c>
      <c r="R2452" s="9" t="b">
        <v>1</v>
      </c>
      <c r="S2452" s="9" t="b">
        <v>1</v>
      </c>
      <c r="T2452" s="9" t="b">
        <v>1</v>
      </c>
      <c r="U2452" s="9" t="b">
        <v>1</v>
      </c>
      <c r="V2452" s="9" t="b">
        <v>1</v>
      </c>
      <c r="W2452" s="9" t="b">
        <v>1</v>
      </c>
      <c r="X2452" s="9" t="b">
        <v>1</v>
      </c>
      <c r="Y2452" s="9" t="b">
        <v>1</v>
      </c>
      <c r="Z2452" s="9" t="b">
        <v>1</v>
      </c>
      <c r="AA2452" s="9" t="b">
        <v>1</v>
      </c>
      <c r="AB2452" s="9" t="b">
        <v>1</v>
      </c>
      <c r="AC2452" s="9" t="b">
        <v>1</v>
      </c>
      <c r="AD2452" s="9" t="b">
        <v>1</v>
      </c>
      <c r="AE2452" s="9" t="b">
        <v>1</v>
      </c>
      <c r="AF2452" s="9" t="b">
        <v>1</v>
      </c>
      <c r="AG2452" s="9" t="b">
        <v>1</v>
      </c>
    </row>
    <row r="2453" spans="1:33" x14ac:dyDescent="0.2">
      <c r="A2453" s="11">
        <v>2</v>
      </c>
      <c r="B2453" t="s">
        <v>158</v>
      </c>
      <c r="C2453" t="s">
        <v>13</v>
      </c>
      <c r="D2453">
        <v>144</v>
      </c>
      <c r="E2453">
        <v>360508.08768300299</v>
      </c>
      <c r="F2453">
        <v>0</v>
      </c>
      <c r="G2453">
        <v>0</v>
      </c>
      <c r="H2453">
        <v>28</v>
      </c>
      <c r="I2453">
        <v>20</v>
      </c>
      <c r="J2453" s="10">
        <f>SUMIFS(Table1[time],Table1[repetition],Table1[[#This Row],[repetition]],Table1[config],Table1[[#This Row],[config]])</f>
        <v>96652410.976840585</v>
      </c>
      <c r="K2453" s="11">
        <v>100</v>
      </c>
      <c r="L2453" s="11">
        <v>1</v>
      </c>
      <c r="M2453" s="11" t="s">
        <v>149</v>
      </c>
      <c r="N2453" s="11" t="b">
        <v>0</v>
      </c>
      <c r="O2453" s="11" t="b">
        <v>1</v>
      </c>
      <c r="P2453" s="11" t="b">
        <v>1</v>
      </c>
      <c r="Q2453" s="11" t="b">
        <v>1</v>
      </c>
      <c r="R2453" s="11" t="b">
        <v>1</v>
      </c>
      <c r="S2453" s="11" t="b">
        <v>0</v>
      </c>
      <c r="T2453" s="11" t="b">
        <v>1</v>
      </c>
      <c r="U2453" s="11" t="b">
        <v>0</v>
      </c>
      <c r="V2453" s="11" t="b">
        <v>0</v>
      </c>
      <c r="W2453" s="11" t="b">
        <v>1</v>
      </c>
      <c r="X2453" s="11" t="b">
        <v>1</v>
      </c>
      <c r="Y2453" s="11" t="b">
        <v>1</v>
      </c>
      <c r="Z2453" s="11" t="b">
        <v>1</v>
      </c>
      <c r="AA2453" s="11" t="b">
        <v>0</v>
      </c>
      <c r="AB2453" s="11" t="b">
        <v>1</v>
      </c>
      <c r="AC2453" s="11" t="b">
        <v>1</v>
      </c>
      <c r="AD2453" s="11" t="b">
        <v>1</v>
      </c>
      <c r="AE2453" s="11" t="b">
        <v>1</v>
      </c>
      <c r="AF2453" s="11" t="b">
        <v>1</v>
      </c>
      <c r="AG2453" s="11" t="b">
        <v>0</v>
      </c>
    </row>
    <row r="2454" spans="1:33" x14ac:dyDescent="0.2">
      <c r="A2454" s="11">
        <v>3</v>
      </c>
      <c r="B2454" t="s">
        <v>158</v>
      </c>
      <c r="C2454" t="s">
        <v>13</v>
      </c>
      <c r="D2454">
        <v>144</v>
      </c>
      <c r="E2454">
        <v>780561.15786999697</v>
      </c>
      <c r="F2454">
        <v>0</v>
      </c>
      <c r="G2454">
        <v>0</v>
      </c>
      <c r="H2454">
        <v>28</v>
      </c>
      <c r="I2454">
        <v>20</v>
      </c>
      <c r="J2454" s="10">
        <f>SUMIFS(Table1[time],Table1[repetition],Table1[[#This Row],[repetition]],Table1[config],Table1[[#This Row],[config]])</f>
        <v>113505859.32356989</v>
      </c>
      <c r="K2454" s="11">
        <v>90</v>
      </c>
      <c r="L2454" s="11">
        <v>18</v>
      </c>
      <c r="M2454" s="11" t="s">
        <v>150</v>
      </c>
      <c r="N2454" s="11" t="b">
        <v>0</v>
      </c>
      <c r="O2454" s="11" t="b">
        <v>1</v>
      </c>
      <c r="P2454" s="11" t="b">
        <v>1</v>
      </c>
      <c r="Q2454" s="11" t="b">
        <v>1</v>
      </c>
      <c r="R2454" s="11" t="b">
        <v>1</v>
      </c>
      <c r="S2454" s="11" t="b">
        <v>0</v>
      </c>
      <c r="T2454" s="11" t="b">
        <v>0</v>
      </c>
      <c r="U2454" s="11" t="b">
        <v>1</v>
      </c>
      <c r="V2454" s="11" t="b">
        <v>0</v>
      </c>
      <c r="W2454" s="11" t="b">
        <v>0</v>
      </c>
      <c r="X2454" s="11" t="b">
        <v>1</v>
      </c>
      <c r="Y2454" s="11" t="b">
        <v>0</v>
      </c>
      <c r="Z2454" s="11" t="b">
        <v>0</v>
      </c>
      <c r="AA2454" s="11" t="b">
        <v>1</v>
      </c>
      <c r="AB2454" s="11" t="b">
        <v>1</v>
      </c>
      <c r="AC2454" s="11" t="b">
        <v>0</v>
      </c>
      <c r="AD2454" s="11" t="b">
        <v>1</v>
      </c>
      <c r="AE2454" s="11" t="b">
        <v>1</v>
      </c>
      <c r="AF2454" s="11" t="b">
        <v>0</v>
      </c>
      <c r="AG2454" s="11" t="b">
        <v>0</v>
      </c>
    </row>
    <row r="2455" spans="1:33" x14ac:dyDescent="0.2">
      <c r="A2455" s="11">
        <v>1</v>
      </c>
      <c r="B2455" t="s">
        <v>160</v>
      </c>
      <c r="C2455" t="s">
        <v>13</v>
      </c>
      <c r="D2455">
        <v>1192</v>
      </c>
      <c r="E2455">
        <v>629693.36285698204</v>
      </c>
      <c r="F2455">
        <v>0</v>
      </c>
      <c r="G2455">
        <v>0</v>
      </c>
      <c r="H2455">
        <v>12</v>
      </c>
      <c r="I2455">
        <v>8</v>
      </c>
      <c r="J2455" s="10">
        <f>SUMIFS(Table1[time],Table1[repetition],Table1[[#This Row],[repetition]],Table1[config],Table1[[#This Row],[config]])</f>
        <v>101067895.68969271</v>
      </c>
      <c r="K2455" s="11">
        <v>50</v>
      </c>
      <c r="L2455" s="11">
        <v>2</v>
      </c>
      <c r="M2455" s="11" t="s">
        <v>149</v>
      </c>
      <c r="N2455" s="11" t="b">
        <v>1</v>
      </c>
      <c r="O2455" s="11" t="b">
        <v>0</v>
      </c>
      <c r="P2455" s="11" t="b">
        <v>0</v>
      </c>
      <c r="Q2455" s="11" t="b">
        <v>0</v>
      </c>
      <c r="R2455" s="11" t="b">
        <v>0</v>
      </c>
      <c r="S2455" s="11" t="b">
        <v>1</v>
      </c>
      <c r="T2455" s="11" t="b">
        <v>0</v>
      </c>
      <c r="U2455" s="11" t="b">
        <v>1</v>
      </c>
      <c r="V2455" s="11" t="b">
        <v>1</v>
      </c>
      <c r="W2455" s="11" t="b">
        <v>0</v>
      </c>
      <c r="X2455" s="11" t="b">
        <v>0</v>
      </c>
      <c r="Y2455" s="11" t="b">
        <v>0</v>
      </c>
      <c r="Z2455" s="11" t="b">
        <v>0</v>
      </c>
      <c r="AA2455" s="11" t="b">
        <v>1</v>
      </c>
      <c r="AB2455" s="11" t="b">
        <v>1</v>
      </c>
      <c r="AC2455" s="11" t="b">
        <v>1</v>
      </c>
      <c r="AD2455" s="11" t="b">
        <v>0</v>
      </c>
      <c r="AE2455" s="11" t="b">
        <v>0</v>
      </c>
      <c r="AF2455" s="11" t="b">
        <v>0</v>
      </c>
      <c r="AG2455" s="11" t="b">
        <v>0</v>
      </c>
    </row>
    <row r="2456" spans="1:33" x14ac:dyDescent="0.2">
      <c r="A2456" s="11">
        <v>2</v>
      </c>
      <c r="B2456" t="s">
        <v>160</v>
      </c>
      <c r="C2456" t="s">
        <v>13</v>
      </c>
      <c r="D2456">
        <v>1192</v>
      </c>
      <c r="E2456">
        <v>396725.96989199502</v>
      </c>
      <c r="F2456">
        <v>0</v>
      </c>
      <c r="G2456">
        <v>0</v>
      </c>
      <c r="H2456">
        <v>12</v>
      </c>
      <c r="I2456">
        <v>8</v>
      </c>
      <c r="J2456" s="10">
        <f>SUMIFS(Table1[time],Table1[repetition],Table1[[#This Row],[repetition]],Table1[config],Table1[[#This Row],[config]])</f>
        <v>96652410.976840585</v>
      </c>
      <c r="K2456" s="11">
        <v>100</v>
      </c>
      <c r="L2456" s="11">
        <v>2</v>
      </c>
      <c r="M2456" s="11" t="s">
        <v>150</v>
      </c>
      <c r="N2456" s="11" t="b">
        <v>1</v>
      </c>
      <c r="O2456" s="11" t="b">
        <v>0</v>
      </c>
      <c r="P2456" s="11" t="b">
        <v>0</v>
      </c>
      <c r="Q2456" s="11" t="b">
        <v>0</v>
      </c>
      <c r="R2456" s="11" t="b">
        <v>0</v>
      </c>
      <c r="S2456" s="11" t="b">
        <v>1</v>
      </c>
      <c r="T2456" s="11" t="b">
        <v>0</v>
      </c>
      <c r="U2456" s="11" t="b">
        <v>1</v>
      </c>
      <c r="V2456" s="11" t="b">
        <v>1</v>
      </c>
      <c r="W2456" s="11" t="b">
        <v>0</v>
      </c>
      <c r="X2456" s="11" t="b">
        <v>0</v>
      </c>
      <c r="Y2456" s="11" t="b">
        <v>0</v>
      </c>
      <c r="Z2456" s="11" t="b">
        <v>0</v>
      </c>
      <c r="AA2456" s="11" t="b">
        <v>1</v>
      </c>
      <c r="AB2456" s="11" t="b">
        <v>0</v>
      </c>
      <c r="AC2456" s="11" t="b">
        <v>0</v>
      </c>
      <c r="AD2456" s="11" t="b">
        <v>0</v>
      </c>
      <c r="AE2456" s="11" t="b">
        <v>0</v>
      </c>
      <c r="AF2456" s="11" t="b">
        <v>0</v>
      </c>
      <c r="AG2456" s="11" t="b">
        <v>1</v>
      </c>
    </row>
    <row r="2457" spans="1:33" x14ac:dyDescent="0.2">
      <c r="A2457" s="11">
        <v>3</v>
      </c>
      <c r="B2457" t="s">
        <v>160</v>
      </c>
      <c r="C2457" t="s">
        <v>13</v>
      </c>
      <c r="D2457">
        <v>1192</v>
      </c>
      <c r="E2457">
        <v>509629.78660299903</v>
      </c>
      <c r="F2457">
        <v>0</v>
      </c>
      <c r="G2457">
        <v>0</v>
      </c>
      <c r="H2457">
        <v>12</v>
      </c>
      <c r="I2457">
        <v>8</v>
      </c>
      <c r="J2457" s="10">
        <f>SUMIFS(Table1[time],Table1[repetition],Table1[[#This Row],[repetition]],Table1[config],Table1[[#This Row],[config]])</f>
        <v>113505859.32356989</v>
      </c>
      <c r="K2457" s="11">
        <v>90</v>
      </c>
      <c r="L2457" s="11">
        <v>18</v>
      </c>
      <c r="M2457" s="11" t="s">
        <v>150</v>
      </c>
      <c r="N2457" s="11" t="b">
        <v>0</v>
      </c>
      <c r="O2457" s="11" t="b">
        <v>1</v>
      </c>
      <c r="P2457" s="11" t="b">
        <v>1</v>
      </c>
      <c r="Q2457" s="11" t="b">
        <v>1</v>
      </c>
      <c r="R2457" s="11" t="b">
        <v>1</v>
      </c>
      <c r="S2457" s="11" t="b">
        <v>0</v>
      </c>
      <c r="T2457" s="11" t="b">
        <v>0</v>
      </c>
      <c r="U2457" s="11" t="b">
        <v>1</v>
      </c>
      <c r="V2457" s="11" t="b">
        <v>0</v>
      </c>
      <c r="W2457" s="11" t="b">
        <v>0</v>
      </c>
      <c r="X2457" s="11" t="b">
        <v>1</v>
      </c>
      <c r="Y2457" s="11" t="b">
        <v>0</v>
      </c>
      <c r="Z2457" s="11" t="b">
        <v>0</v>
      </c>
      <c r="AA2457" s="11" t="b">
        <v>1</v>
      </c>
      <c r="AB2457" s="11" t="b">
        <v>1</v>
      </c>
      <c r="AC2457" s="11" t="b">
        <v>0</v>
      </c>
      <c r="AD2457" s="11" t="b">
        <v>1</v>
      </c>
      <c r="AE2457" s="11" t="b">
        <v>1</v>
      </c>
      <c r="AF2457" s="11" t="b">
        <v>0</v>
      </c>
      <c r="AG2457" s="11" t="b">
        <v>0</v>
      </c>
    </row>
    <row r="2458" spans="1:33" x14ac:dyDescent="0.2">
      <c r="A2458" s="11">
        <v>1</v>
      </c>
      <c r="B2458" t="s">
        <v>162</v>
      </c>
      <c r="C2458" t="s">
        <v>13</v>
      </c>
      <c r="D2458">
        <v>0</v>
      </c>
      <c r="E2458">
        <v>7204291.1973379599</v>
      </c>
      <c r="F2458">
        <v>0</v>
      </c>
      <c r="G2458">
        <v>0</v>
      </c>
      <c r="H2458">
        <v>0</v>
      </c>
      <c r="I2458">
        <v>0</v>
      </c>
      <c r="J2458" s="10">
        <f>SUMIFS(Table1[time],Table1[repetition],Table1[[#This Row],[repetition]],Table1[config],Table1[[#This Row],[config]])</f>
        <v>101067895.68969271</v>
      </c>
      <c r="K2458" s="11">
        <v>50</v>
      </c>
      <c r="L2458" s="11">
        <v>2</v>
      </c>
      <c r="M2458" s="11" t="s">
        <v>149</v>
      </c>
      <c r="N2458" s="11" t="b">
        <v>1</v>
      </c>
      <c r="O2458" s="11" t="b">
        <v>0</v>
      </c>
      <c r="P2458" s="11" t="b">
        <v>0</v>
      </c>
      <c r="Q2458" s="11" t="b">
        <v>0</v>
      </c>
      <c r="R2458" s="11" t="b">
        <v>0</v>
      </c>
      <c r="S2458" s="11" t="b">
        <v>1</v>
      </c>
      <c r="T2458" s="11" t="b">
        <v>0</v>
      </c>
      <c r="U2458" s="11" t="b">
        <v>1</v>
      </c>
      <c r="V2458" s="11" t="b">
        <v>1</v>
      </c>
      <c r="W2458" s="11" t="b">
        <v>0</v>
      </c>
      <c r="X2458" s="11" t="b">
        <v>0</v>
      </c>
      <c r="Y2458" s="11" t="b">
        <v>0</v>
      </c>
      <c r="Z2458" s="11" t="b">
        <v>0</v>
      </c>
      <c r="AA2458" s="11" t="b">
        <v>1</v>
      </c>
      <c r="AB2458" s="11" t="b">
        <v>1</v>
      </c>
      <c r="AC2458" s="11" t="b">
        <v>1</v>
      </c>
      <c r="AD2458" s="11" t="b">
        <v>0</v>
      </c>
      <c r="AE2458" s="11" t="b">
        <v>0</v>
      </c>
      <c r="AF2458" s="11" t="b">
        <v>0</v>
      </c>
      <c r="AG2458" s="11" t="b">
        <v>0</v>
      </c>
    </row>
    <row r="2459" spans="1:33" x14ac:dyDescent="0.2">
      <c r="A2459" s="11">
        <v>2</v>
      </c>
      <c r="B2459" t="s">
        <v>162</v>
      </c>
      <c r="C2459" t="s">
        <v>13</v>
      </c>
      <c r="D2459">
        <v>0</v>
      </c>
      <c r="E2459">
        <v>7204556.9356461</v>
      </c>
      <c r="F2459">
        <v>0</v>
      </c>
      <c r="G2459">
        <v>0</v>
      </c>
      <c r="H2459">
        <v>0</v>
      </c>
      <c r="I2459">
        <v>0</v>
      </c>
      <c r="J2459" s="10">
        <f>SUMIFS(Table1[time],Table1[repetition],Table1[[#This Row],[repetition]],Table1[config],Table1[[#This Row],[config]])</f>
        <v>96652410.976840585</v>
      </c>
      <c r="K2459" s="11">
        <v>100</v>
      </c>
      <c r="L2459" s="11">
        <v>3</v>
      </c>
      <c r="M2459" s="11" t="s">
        <v>151</v>
      </c>
      <c r="N2459" s="11" t="b">
        <v>1</v>
      </c>
      <c r="O2459" s="11" t="b">
        <v>0</v>
      </c>
      <c r="P2459" s="11" t="b">
        <v>0</v>
      </c>
      <c r="Q2459" s="11" t="b">
        <v>1</v>
      </c>
      <c r="R2459" s="11" t="b">
        <v>0</v>
      </c>
      <c r="S2459" s="11" t="b">
        <v>1</v>
      </c>
      <c r="T2459" s="11" t="b">
        <v>0</v>
      </c>
      <c r="U2459" s="11" t="b">
        <v>1</v>
      </c>
      <c r="V2459" s="11" t="b">
        <v>1</v>
      </c>
      <c r="W2459" s="11" t="b">
        <v>0</v>
      </c>
      <c r="X2459" s="11" t="b">
        <v>1</v>
      </c>
      <c r="Y2459" s="11" t="b">
        <v>0</v>
      </c>
      <c r="Z2459" s="11" t="b">
        <v>1</v>
      </c>
      <c r="AA2459" s="11" t="b">
        <v>1</v>
      </c>
      <c r="AB2459" s="11" t="b">
        <v>0</v>
      </c>
      <c r="AC2459" s="11" t="b">
        <v>1</v>
      </c>
      <c r="AD2459" s="11" t="b">
        <v>1</v>
      </c>
      <c r="AE2459" s="11" t="b">
        <v>1</v>
      </c>
      <c r="AF2459" s="11" t="b">
        <v>1</v>
      </c>
      <c r="AG2459" s="11" t="b">
        <v>1</v>
      </c>
    </row>
    <row r="2460" spans="1:33" x14ac:dyDescent="0.2">
      <c r="A2460" s="9">
        <v>3</v>
      </c>
      <c r="B2460" t="s">
        <v>162</v>
      </c>
      <c r="C2460" t="s">
        <v>13</v>
      </c>
      <c r="D2460">
        <v>0</v>
      </c>
      <c r="E2460">
        <v>7205753.1992469998</v>
      </c>
      <c r="F2460">
        <v>0</v>
      </c>
      <c r="G2460">
        <v>0</v>
      </c>
      <c r="H2460">
        <v>0</v>
      </c>
      <c r="I2460">
        <v>0</v>
      </c>
      <c r="J2460" s="8">
        <f>SUMIFS(Table1[time],Table1[repetition],Table1[[#This Row],[repetition]],Table1[config],Table1[[#This Row],[config]])</f>
        <v>113505859.32356989</v>
      </c>
      <c r="K2460" s="9">
        <v>100</v>
      </c>
      <c r="L2460" s="9">
        <v>5</v>
      </c>
      <c r="M2460" s="9" t="s">
        <v>150</v>
      </c>
      <c r="N2460" s="9" t="b">
        <v>0</v>
      </c>
      <c r="O2460" s="9" t="b">
        <v>0</v>
      </c>
      <c r="P2460" s="9" t="b">
        <v>1</v>
      </c>
      <c r="Q2460" s="9" t="b">
        <v>0</v>
      </c>
      <c r="R2460" s="9" t="b">
        <v>0</v>
      </c>
      <c r="S2460" s="9" t="b">
        <v>1</v>
      </c>
      <c r="T2460" s="9" t="b">
        <v>0</v>
      </c>
      <c r="U2460" s="9" t="b">
        <v>1</v>
      </c>
      <c r="V2460" s="9" t="b">
        <v>0</v>
      </c>
      <c r="W2460" s="9" t="b">
        <v>0</v>
      </c>
      <c r="X2460" s="9" t="b">
        <v>1</v>
      </c>
      <c r="Y2460" s="9" t="b">
        <v>1</v>
      </c>
      <c r="Z2460" s="9" t="b">
        <v>0</v>
      </c>
      <c r="AA2460" s="9" t="b">
        <v>1</v>
      </c>
      <c r="AB2460" s="9" t="b">
        <v>0</v>
      </c>
      <c r="AC2460" s="9" t="b">
        <v>0</v>
      </c>
      <c r="AD2460" s="9" t="b">
        <v>1</v>
      </c>
      <c r="AE2460" s="9" t="b">
        <v>1</v>
      </c>
      <c r="AF2460" s="9" t="b">
        <v>0</v>
      </c>
      <c r="AG2460" s="9" t="b">
        <v>1</v>
      </c>
    </row>
    <row r="2461" spans="1:33" x14ac:dyDescent="0.2">
      <c r="A2461" s="11">
        <v>1</v>
      </c>
      <c r="B2461" t="s">
        <v>163</v>
      </c>
      <c r="C2461" t="s">
        <v>13</v>
      </c>
      <c r="D2461">
        <v>0</v>
      </c>
      <c r="E2461">
        <v>333475.32189299801</v>
      </c>
      <c r="F2461">
        <v>0</v>
      </c>
      <c r="G2461">
        <v>0</v>
      </c>
      <c r="H2461">
        <v>0</v>
      </c>
      <c r="I2461">
        <v>0</v>
      </c>
      <c r="J2461" s="10">
        <f>SUMIFS(Table1[time],Table1[repetition],Table1[[#This Row],[repetition]],Table1[config],Table1[[#This Row],[config]])</f>
        <v>101067895.68969271</v>
      </c>
      <c r="K2461" s="11">
        <v>50</v>
      </c>
      <c r="L2461" s="11">
        <v>5</v>
      </c>
      <c r="M2461" s="11" t="s">
        <v>149</v>
      </c>
      <c r="N2461" s="11" t="b">
        <v>0</v>
      </c>
      <c r="O2461" s="11" t="b">
        <v>1</v>
      </c>
      <c r="P2461" s="11" t="b">
        <v>0</v>
      </c>
      <c r="Q2461" s="11" t="b">
        <v>0</v>
      </c>
      <c r="R2461" s="11" t="b">
        <v>1</v>
      </c>
      <c r="S2461" s="11" t="b">
        <v>1</v>
      </c>
      <c r="T2461" s="11" t="b">
        <v>0</v>
      </c>
      <c r="U2461" s="11" t="b">
        <v>1</v>
      </c>
      <c r="V2461" s="11" t="b">
        <v>0</v>
      </c>
      <c r="W2461" s="11" t="b">
        <v>1</v>
      </c>
      <c r="X2461" s="11" t="b">
        <v>1</v>
      </c>
      <c r="Y2461" s="11" t="b">
        <v>0</v>
      </c>
      <c r="Z2461" s="11" t="b">
        <v>0</v>
      </c>
      <c r="AA2461" s="11" t="b">
        <v>0</v>
      </c>
      <c r="AB2461" s="11" t="b">
        <v>0</v>
      </c>
      <c r="AC2461" s="11" t="b">
        <v>1</v>
      </c>
      <c r="AD2461" s="11" t="b">
        <v>0</v>
      </c>
      <c r="AE2461" s="11" t="b">
        <v>1</v>
      </c>
      <c r="AF2461" s="11" t="b">
        <v>0</v>
      </c>
      <c r="AG2461" s="11" t="b">
        <v>0</v>
      </c>
    </row>
    <row r="2462" spans="1:33" x14ac:dyDescent="0.2">
      <c r="A2462" s="9">
        <v>2</v>
      </c>
      <c r="B2462" t="s">
        <v>163</v>
      </c>
      <c r="C2462" t="s">
        <v>13</v>
      </c>
      <c r="D2462">
        <v>0</v>
      </c>
      <c r="E2462">
        <v>211498.97073116101</v>
      </c>
      <c r="F2462">
        <v>0</v>
      </c>
      <c r="G2462">
        <v>0</v>
      </c>
      <c r="H2462">
        <v>0</v>
      </c>
      <c r="I2462">
        <v>0</v>
      </c>
      <c r="J2462" s="8">
        <f>SUMIFS(Table1[time],Table1[repetition],Table1[[#This Row],[repetition]],Table1[config],Table1[[#This Row],[config]])</f>
        <v>96652410.976840585</v>
      </c>
      <c r="K2462" s="9">
        <v>90</v>
      </c>
      <c r="L2462" s="9">
        <v>18</v>
      </c>
      <c r="M2462" s="9" t="s">
        <v>150</v>
      </c>
      <c r="N2462" s="9" t="b">
        <v>0</v>
      </c>
      <c r="O2462" s="9" t="b">
        <v>1</v>
      </c>
      <c r="P2462" s="9" t="b">
        <v>1</v>
      </c>
      <c r="Q2462" s="9" t="b">
        <v>1</v>
      </c>
      <c r="R2462" s="9" t="b">
        <v>1</v>
      </c>
      <c r="S2462" s="9" t="b">
        <v>0</v>
      </c>
      <c r="T2462" s="9" t="b">
        <v>0</v>
      </c>
      <c r="U2462" s="9" t="b">
        <v>1</v>
      </c>
      <c r="V2462" s="9" t="b">
        <v>0</v>
      </c>
      <c r="W2462" s="9" t="b">
        <v>0</v>
      </c>
      <c r="X2462" s="9" t="b">
        <v>1</v>
      </c>
      <c r="Y2462" s="9" t="b">
        <v>0</v>
      </c>
      <c r="Z2462" s="9" t="b">
        <v>0</v>
      </c>
      <c r="AA2462" s="9" t="b">
        <v>1</v>
      </c>
      <c r="AB2462" s="9" t="b">
        <v>1</v>
      </c>
      <c r="AC2462" s="9" t="b">
        <v>0</v>
      </c>
      <c r="AD2462" s="9" t="b">
        <v>1</v>
      </c>
      <c r="AE2462" s="9" t="b">
        <v>1</v>
      </c>
      <c r="AF2462" s="9" t="b">
        <v>0</v>
      </c>
      <c r="AG2462" s="9" t="b">
        <v>0</v>
      </c>
    </row>
    <row r="2463" spans="1:33" x14ac:dyDescent="0.2">
      <c r="A2463" s="11">
        <v>3</v>
      </c>
      <c r="B2463" t="s">
        <v>163</v>
      </c>
      <c r="C2463" t="s">
        <v>13</v>
      </c>
      <c r="D2463">
        <v>0</v>
      </c>
      <c r="E2463">
        <v>449147.42990799999</v>
      </c>
      <c r="F2463">
        <v>0</v>
      </c>
      <c r="G2463">
        <v>0</v>
      </c>
      <c r="H2463">
        <v>0</v>
      </c>
      <c r="I2463">
        <v>0</v>
      </c>
      <c r="J2463" s="10">
        <f>SUMIFS(Table1[time],Table1[repetition],Table1[[#This Row],[repetition]],Table1[config],Table1[[#This Row],[config]])</f>
        <v>113505859.32356989</v>
      </c>
      <c r="K2463" s="11">
        <v>90</v>
      </c>
      <c r="L2463" s="11">
        <v>6</v>
      </c>
      <c r="M2463" s="11" t="s">
        <v>149</v>
      </c>
      <c r="N2463" s="11" t="b">
        <v>0</v>
      </c>
      <c r="O2463" s="11" t="b">
        <v>0</v>
      </c>
      <c r="P2463" s="11" t="b">
        <v>0</v>
      </c>
      <c r="Q2463" s="11" t="b">
        <v>0</v>
      </c>
      <c r="R2463" s="11" t="b">
        <v>1</v>
      </c>
      <c r="S2463" s="11" t="b">
        <v>0</v>
      </c>
      <c r="T2463" s="11" t="b">
        <v>1</v>
      </c>
      <c r="U2463" s="11" t="b">
        <v>1</v>
      </c>
      <c r="V2463" s="11" t="b">
        <v>0</v>
      </c>
      <c r="W2463" s="11" t="b">
        <v>0</v>
      </c>
      <c r="X2463" s="11" t="b">
        <v>0</v>
      </c>
      <c r="Y2463" s="11" t="b">
        <v>0</v>
      </c>
      <c r="Z2463" s="11" t="b">
        <v>1</v>
      </c>
      <c r="AA2463" s="11" t="b">
        <v>0</v>
      </c>
      <c r="AB2463" s="11" t="b">
        <v>0</v>
      </c>
      <c r="AC2463" s="11" t="b">
        <v>0</v>
      </c>
      <c r="AD2463" s="11" t="b">
        <v>1</v>
      </c>
      <c r="AE2463" s="11" t="b">
        <v>0</v>
      </c>
      <c r="AF2463" s="11" t="b">
        <v>1</v>
      </c>
      <c r="AG2463" s="11" t="b">
        <v>1</v>
      </c>
    </row>
    <row r="2464" spans="1:33" x14ac:dyDescent="0.2">
      <c r="A2464" s="11">
        <v>1</v>
      </c>
      <c r="B2464" t="s">
        <v>164</v>
      </c>
      <c r="C2464" t="s">
        <v>13</v>
      </c>
      <c r="D2464">
        <v>0</v>
      </c>
      <c r="E2464">
        <v>7204207.4719209904</v>
      </c>
      <c r="F2464">
        <v>0</v>
      </c>
      <c r="G2464">
        <v>0</v>
      </c>
      <c r="H2464">
        <v>0</v>
      </c>
      <c r="I2464">
        <v>0</v>
      </c>
      <c r="J2464" s="10">
        <f>SUMIFS(Table1[time],Table1[repetition],Table1[[#This Row],[repetition]],Table1[config],Table1[[#This Row],[config]])</f>
        <v>101067895.68969271</v>
      </c>
      <c r="K2464" s="11">
        <v>50</v>
      </c>
      <c r="L2464" s="11">
        <v>18</v>
      </c>
      <c r="M2464" s="11" t="s">
        <v>151</v>
      </c>
      <c r="N2464" s="11" t="b">
        <v>1</v>
      </c>
      <c r="O2464" s="11" t="b">
        <v>1</v>
      </c>
      <c r="P2464" s="11" t="b">
        <v>1</v>
      </c>
      <c r="Q2464" s="11" t="b">
        <v>1</v>
      </c>
      <c r="R2464" s="11" t="b">
        <v>1</v>
      </c>
      <c r="S2464" s="11" t="b">
        <v>1</v>
      </c>
      <c r="T2464" s="11" t="b">
        <v>0</v>
      </c>
      <c r="U2464" s="11" t="b">
        <v>1</v>
      </c>
      <c r="V2464" s="11" t="b">
        <v>0</v>
      </c>
      <c r="W2464" s="11" t="b">
        <v>1</v>
      </c>
      <c r="X2464" s="11" t="b">
        <v>0</v>
      </c>
      <c r="Y2464" s="11" t="b">
        <v>0</v>
      </c>
      <c r="Z2464" s="11" t="b">
        <v>1</v>
      </c>
      <c r="AA2464" s="11" t="b">
        <v>0</v>
      </c>
      <c r="AB2464" s="11" t="b">
        <v>0</v>
      </c>
      <c r="AC2464" s="11" t="b">
        <v>0</v>
      </c>
      <c r="AD2464" s="11" t="b">
        <v>0</v>
      </c>
      <c r="AE2464" s="11" t="b">
        <v>0</v>
      </c>
      <c r="AF2464" s="11" t="b">
        <v>0</v>
      </c>
      <c r="AG2464" s="11" t="b">
        <v>0</v>
      </c>
    </row>
    <row r="2465" spans="1:33" x14ac:dyDescent="0.2">
      <c r="A2465" s="11">
        <v>2</v>
      </c>
      <c r="B2465" t="s">
        <v>164</v>
      </c>
      <c r="C2465" t="s">
        <v>13</v>
      </c>
      <c r="D2465">
        <v>0</v>
      </c>
      <c r="E2465">
        <v>7203356.4008497596</v>
      </c>
      <c r="F2465">
        <v>0</v>
      </c>
      <c r="G2465">
        <v>0</v>
      </c>
      <c r="H2465">
        <v>0</v>
      </c>
      <c r="I2465">
        <v>0</v>
      </c>
      <c r="J2465" s="10">
        <f>SUMIFS(Table1[time],Table1[repetition],Table1[[#This Row],[repetition]],Table1[config],Table1[[#This Row],[config]])</f>
        <v>96652410.976840585</v>
      </c>
      <c r="K2465" s="11">
        <v>100</v>
      </c>
      <c r="L2465" s="11">
        <v>2</v>
      </c>
      <c r="M2465" s="11" t="s">
        <v>150</v>
      </c>
      <c r="N2465" s="11" t="b">
        <v>1</v>
      </c>
      <c r="O2465" s="11" t="b">
        <v>0</v>
      </c>
      <c r="P2465" s="11" t="b">
        <v>0</v>
      </c>
      <c r="Q2465" s="11" t="b">
        <v>0</v>
      </c>
      <c r="R2465" s="11" t="b">
        <v>0</v>
      </c>
      <c r="S2465" s="11" t="b">
        <v>1</v>
      </c>
      <c r="T2465" s="11" t="b">
        <v>0</v>
      </c>
      <c r="U2465" s="11" t="b">
        <v>1</v>
      </c>
      <c r="V2465" s="11" t="b">
        <v>1</v>
      </c>
      <c r="W2465" s="11" t="b">
        <v>0</v>
      </c>
      <c r="X2465" s="11" t="b">
        <v>0</v>
      </c>
      <c r="Y2465" s="11" t="b">
        <v>0</v>
      </c>
      <c r="Z2465" s="11" t="b">
        <v>0</v>
      </c>
      <c r="AA2465" s="11" t="b">
        <v>1</v>
      </c>
      <c r="AB2465" s="11" t="b">
        <v>0</v>
      </c>
      <c r="AC2465" s="11" t="b">
        <v>0</v>
      </c>
      <c r="AD2465" s="11" t="b">
        <v>0</v>
      </c>
      <c r="AE2465" s="11" t="b">
        <v>0</v>
      </c>
      <c r="AF2465" s="11" t="b">
        <v>0</v>
      </c>
      <c r="AG2465" s="11" t="b">
        <v>1</v>
      </c>
    </row>
    <row r="2466" spans="1:33" x14ac:dyDescent="0.2">
      <c r="A2466" s="11">
        <v>3</v>
      </c>
      <c r="B2466" t="s">
        <v>164</v>
      </c>
      <c r="C2466" t="s">
        <v>13</v>
      </c>
      <c r="D2466">
        <v>0</v>
      </c>
      <c r="E2466">
        <v>7204393.51580399</v>
      </c>
      <c r="F2466">
        <v>0</v>
      </c>
      <c r="G2466">
        <v>0</v>
      </c>
      <c r="H2466">
        <v>0</v>
      </c>
      <c r="I2466">
        <v>0</v>
      </c>
      <c r="J2466" s="10">
        <f>SUMIFS(Table1[time],Table1[repetition],Table1[[#This Row],[repetition]],Table1[config],Table1[[#This Row],[config]])</f>
        <v>113505859.32356989</v>
      </c>
      <c r="K2466" s="11">
        <v>100</v>
      </c>
      <c r="L2466" s="11">
        <v>5</v>
      </c>
      <c r="M2466" s="11" t="s">
        <v>150</v>
      </c>
      <c r="N2466" s="11" t="b">
        <v>0</v>
      </c>
      <c r="O2466" s="11" t="b">
        <v>0</v>
      </c>
      <c r="P2466" s="11" t="b">
        <v>1</v>
      </c>
      <c r="Q2466" s="11" t="b">
        <v>0</v>
      </c>
      <c r="R2466" s="11" t="b">
        <v>0</v>
      </c>
      <c r="S2466" s="11" t="b">
        <v>1</v>
      </c>
      <c r="T2466" s="11" t="b">
        <v>0</v>
      </c>
      <c r="U2466" s="11" t="b">
        <v>1</v>
      </c>
      <c r="V2466" s="11" t="b">
        <v>0</v>
      </c>
      <c r="W2466" s="11" t="b">
        <v>0</v>
      </c>
      <c r="X2466" s="11" t="b">
        <v>1</v>
      </c>
      <c r="Y2466" s="11" t="b">
        <v>1</v>
      </c>
      <c r="Z2466" s="11" t="b">
        <v>0</v>
      </c>
      <c r="AA2466" s="11" t="b">
        <v>1</v>
      </c>
      <c r="AB2466" s="11" t="b">
        <v>0</v>
      </c>
      <c r="AC2466" s="11" t="b">
        <v>0</v>
      </c>
      <c r="AD2466" s="11" t="b">
        <v>1</v>
      </c>
      <c r="AE2466" s="11" t="b">
        <v>1</v>
      </c>
      <c r="AF2466" s="11" t="b">
        <v>0</v>
      </c>
      <c r="AG2466" s="11" t="b">
        <v>1</v>
      </c>
    </row>
    <row r="2467" spans="1:33" x14ac:dyDescent="0.2">
      <c r="A2467" s="9">
        <v>1</v>
      </c>
      <c r="B2467" t="s">
        <v>165</v>
      </c>
      <c r="C2467" t="s">
        <v>13</v>
      </c>
      <c r="D2467">
        <v>0</v>
      </c>
      <c r="E2467">
        <v>7204744.1553900102</v>
      </c>
      <c r="F2467">
        <v>0</v>
      </c>
      <c r="G2467">
        <v>0</v>
      </c>
      <c r="H2467">
        <v>0</v>
      </c>
      <c r="I2467">
        <v>0</v>
      </c>
      <c r="J2467" s="8">
        <f>SUMIFS(Table1[time],Table1[repetition],Table1[[#This Row],[repetition]],Table1[config],Table1[[#This Row],[config]])</f>
        <v>101067895.68969271</v>
      </c>
      <c r="K2467" s="9">
        <v>80</v>
      </c>
      <c r="L2467" s="9">
        <v>2</v>
      </c>
      <c r="M2467" s="9" t="s">
        <v>150</v>
      </c>
      <c r="N2467" s="9" t="b">
        <v>1</v>
      </c>
      <c r="O2467" s="9" t="b">
        <v>0</v>
      </c>
      <c r="P2467" s="9" t="b">
        <v>0</v>
      </c>
      <c r="Q2467" s="9" t="b">
        <v>0</v>
      </c>
      <c r="R2467" s="9" t="b">
        <v>0</v>
      </c>
      <c r="S2467" s="9" t="b">
        <v>1</v>
      </c>
      <c r="T2467" s="9" t="b">
        <v>0</v>
      </c>
      <c r="U2467" s="9" t="b">
        <v>1</v>
      </c>
      <c r="V2467" s="9" t="b">
        <v>1</v>
      </c>
      <c r="W2467" s="9" t="b">
        <v>0</v>
      </c>
      <c r="X2467" s="9" t="b">
        <v>0</v>
      </c>
      <c r="Y2467" s="9" t="b">
        <v>0</v>
      </c>
      <c r="Z2467" s="9" t="b">
        <v>0</v>
      </c>
      <c r="AA2467" s="9" t="b">
        <v>1</v>
      </c>
      <c r="AB2467" s="9" t="b">
        <v>0</v>
      </c>
      <c r="AC2467" s="9" t="b">
        <v>0</v>
      </c>
      <c r="AD2467" s="9" t="b">
        <v>0</v>
      </c>
      <c r="AE2467" s="9" t="b">
        <v>0</v>
      </c>
      <c r="AF2467" s="9" t="b">
        <v>0</v>
      </c>
      <c r="AG2467" s="9" t="b">
        <v>1</v>
      </c>
    </row>
    <row r="2468" spans="1:33" x14ac:dyDescent="0.2">
      <c r="A2468" s="11">
        <v>2</v>
      </c>
      <c r="B2468" t="s">
        <v>165</v>
      </c>
      <c r="C2468" t="s">
        <v>13</v>
      </c>
      <c r="D2468">
        <v>0</v>
      </c>
      <c r="E2468">
        <v>7204640.0609989604</v>
      </c>
      <c r="F2468">
        <v>0</v>
      </c>
      <c r="G2468">
        <v>0</v>
      </c>
      <c r="H2468">
        <v>0</v>
      </c>
      <c r="I2468">
        <v>0</v>
      </c>
      <c r="J2468" s="10">
        <f>SUMIFS(Table1[time],Table1[repetition],Table1[[#This Row],[repetition]],Table1[config],Table1[[#This Row],[config]])</f>
        <v>96652410.976840585</v>
      </c>
      <c r="K2468" s="11">
        <v>100</v>
      </c>
      <c r="L2468" s="11">
        <v>2</v>
      </c>
      <c r="M2468" s="11" t="s">
        <v>150</v>
      </c>
      <c r="N2468" s="11" t="b">
        <v>1</v>
      </c>
      <c r="O2468" s="11" t="b">
        <v>0</v>
      </c>
      <c r="P2468" s="11" t="b">
        <v>0</v>
      </c>
      <c r="Q2468" s="11" t="b">
        <v>0</v>
      </c>
      <c r="R2468" s="11" t="b">
        <v>0</v>
      </c>
      <c r="S2468" s="11" t="b">
        <v>1</v>
      </c>
      <c r="T2468" s="11" t="b">
        <v>0</v>
      </c>
      <c r="U2468" s="11" t="b">
        <v>1</v>
      </c>
      <c r="V2468" s="11" t="b">
        <v>1</v>
      </c>
      <c r="W2468" s="11" t="b">
        <v>0</v>
      </c>
      <c r="X2468" s="11" t="b">
        <v>0</v>
      </c>
      <c r="Y2468" s="11" t="b">
        <v>0</v>
      </c>
      <c r="Z2468" s="11" t="b">
        <v>0</v>
      </c>
      <c r="AA2468" s="11" t="b">
        <v>1</v>
      </c>
      <c r="AB2468" s="11" t="b">
        <v>0</v>
      </c>
      <c r="AC2468" s="11" t="b">
        <v>0</v>
      </c>
      <c r="AD2468" s="11" t="b">
        <v>0</v>
      </c>
      <c r="AE2468" s="11" t="b">
        <v>0</v>
      </c>
      <c r="AF2468" s="11" t="b">
        <v>0</v>
      </c>
      <c r="AG2468" s="11" t="b">
        <v>1</v>
      </c>
    </row>
    <row r="2469" spans="1:33" x14ac:dyDescent="0.2">
      <c r="A2469" s="11">
        <v>3</v>
      </c>
      <c r="B2469" t="s">
        <v>165</v>
      </c>
      <c r="C2469" t="s">
        <v>13</v>
      </c>
      <c r="D2469">
        <v>0</v>
      </c>
      <c r="E2469">
        <v>7204629.7629149901</v>
      </c>
      <c r="F2469">
        <v>0</v>
      </c>
      <c r="G2469">
        <v>0</v>
      </c>
      <c r="H2469">
        <v>0</v>
      </c>
      <c r="I2469">
        <v>0</v>
      </c>
      <c r="J2469" s="10">
        <f>SUMIFS(Table1[time],Table1[repetition],Table1[[#This Row],[repetition]],Table1[config],Table1[[#This Row],[config]])</f>
        <v>113505859.32356989</v>
      </c>
      <c r="K2469" s="11">
        <v>100</v>
      </c>
      <c r="L2469" s="11">
        <v>5</v>
      </c>
      <c r="M2469" s="11" t="s">
        <v>150</v>
      </c>
      <c r="N2469" s="11" t="b">
        <v>0</v>
      </c>
      <c r="O2469" s="11" t="b">
        <v>0</v>
      </c>
      <c r="P2469" s="11" t="b">
        <v>1</v>
      </c>
      <c r="Q2469" s="11" t="b">
        <v>0</v>
      </c>
      <c r="R2469" s="11" t="b">
        <v>0</v>
      </c>
      <c r="S2469" s="11" t="b">
        <v>1</v>
      </c>
      <c r="T2469" s="11" t="b">
        <v>0</v>
      </c>
      <c r="U2469" s="11" t="b">
        <v>1</v>
      </c>
      <c r="V2469" s="11" t="b">
        <v>0</v>
      </c>
      <c r="W2469" s="11" t="b">
        <v>0</v>
      </c>
      <c r="X2469" s="11" t="b">
        <v>1</v>
      </c>
      <c r="Y2469" s="11" t="b">
        <v>1</v>
      </c>
      <c r="Z2469" s="11" t="b">
        <v>0</v>
      </c>
      <c r="AA2469" s="11" t="b">
        <v>1</v>
      </c>
      <c r="AB2469" s="11" t="b">
        <v>0</v>
      </c>
      <c r="AC2469" s="11" t="b">
        <v>0</v>
      </c>
      <c r="AD2469" s="11" t="b">
        <v>1</v>
      </c>
      <c r="AE2469" s="11" t="b">
        <v>1</v>
      </c>
      <c r="AF2469" s="11" t="b">
        <v>0</v>
      </c>
      <c r="AG2469" s="11" t="b">
        <v>1</v>
      </c>
    </row>
    <row r="2470" spans="1:33" x14ac:dyDescent="0.2">
      <c r="A2470" s="11">
        <v>1</v>
      </c>
      <c r="B2470" t="s">
        <v>167</v>
      </c>
      <c r="C2470" t="s">
        <v>13</v>
      </c>
      <c r="D2470">
        <v>0</v>
      </c>
      <c r="E2470">
        <v>7204561.3942049602</v>
      </c>
      <c r="F2470">
        <v>0</v>
      </c>
      <c r="G2470">
        <v>0</v>
      </c>
      <c r="H2470">
        <v>0</v>
      </c>
      <c r="I2470">
        <v>0</v>
      </c>
      <c r="J2470" s="10">
        <f>SUMIFS(Table1[time],Table1[repetition],Table1[[#This Row],[repetition]],Table1[config],Table1[[#This Row],[config]])</f>
        <v>101067895.68969271</v>
      </c>
      <c r="K2470" s="11">
        <v>90</v>
      </c>
      <c r="L2470" s="11">
        <v>1</v>
      </c>
      <c r="M2470" s="11" t="s">
        <v>149</v>
      </c>
      <c r="N2470" s="11" t="b">
        <v>0</v>
      </c>
      <c r="O2470" s="11" t="b">
        <v>1</v>
      </c>
      <c r="P2470" s="11" t="b">
        <v>1</v>
      </c>
      <c r="Q2470" s="11" t="b">
        <v>1</v>
      </c>
      <c r="R2470" s="11" t="b">
        <v>1</v>
      </c>
      <c r="S2470" s="11" t="b">
        <v>0</v>
      </c>
      <c r="T2470" s="11" t="b">
        <v>1</v>
      </c>
      <c r="U2470" s="11" t="b">
        <v>0</v>
      </c>
      <c r="V2470" s="11" t="b">
        <v>0</v>
      </c>
      <c r="W2470" s="11" t="b">
        <v>1</v>
      </c>
      <c r="X2470" s="11" t="b">
        <v>1</v>
      </c>
      <c r="Y2470" s="11" t="b">
        <v>1</v>
      </c>
      <c r="Z2470" s="11" t="b">
        <v>1</v>
      </c>
      <c r="AA2470" s="11" t="b">
        <v>0</v>
      </c>
      <c r="AB2470" s="11" t="b">
        <v>1</v>
      </c>
      <c r="AC2470" s="11" t="b">
        <v>1</v>
      </c>
      <c r="AD2470" s="11" t="b">
        <v>1</v>
      </c>
      <c r="AE2470" s="11" t="b">
        <v>1</v>
      </c>
      <c r="AF2470" s="11" t="b">
        <v>1</v>
      </c>
      <c r="AG2470" s="11" t="b">
        <v>0</v>
      </c>
    </row>
    <row r="2471" spans="1:33" x14ac:dyDescent="0.2">
      <c r="A2471" s="9">
        <v>2</v>
      </c>
      <c r="B2471" t="s">
        <v>167</v>
      </c>
      <c r="C2471" t="s">
        <v>13</v>
      </c>
      <c r="D2471">
        <v>0</v>
      </c>
      <c r="E2471">
        <v>7205481.1995523004</v>
      </c>
      <c r="F2471">
        <v>0</v>
      </c>
      <c r="G2471">
        <v>0</v>
      </c>
      <c r="H2471">
        <v>0</v>
      </c>
      <c r="I2471">
        <v>0</v>
      </c>
      <c r="J2471" s="8">
        <f>SUMIFS(Table1[time],Table1[repetition],Table1[[#This Row],[repetition]],Table1[config],Table1[[#This Row],[config]])</f>
        <v>96652410.976840585</v>
      </c>
      <c r="K2471" s="9">
        <v>100</v>
      </c>
      <c r="L2471" s="9">
        <v>3</v>
      </c>
      <c r="M2471" s="9" t="s">
        <v>151</v>
      </c>
      <c r="N2471" s="9" t="b">
        <v>1</v>
      </c>
      <c r="O2471" s="9" t="b">
        <v>0</v>
      </c>
      <c r="P2471" s="9" t="b">
        <v>0</v>
      </c>
      <c r="Q2471" s="9" t="b">
        <v>1</v>
      </c>
      <c r="R2471" s="9" t="b">
        <v>0</v>
      </c>
      <c r="S2471" s="9" t="b">
        <v>1</v>
      </c>
      <c r="T2471" s="9" t="b">
        <v>0</v>
      </c>
      <c r="U2471" s="9" t="b">
        <v>1</v>
      </c>
      <c r="V2471" s="9" t="b">
        <v>1</v>
      </c>
      <c r="W2471" s="9" t="b">
        <v>0</v>
      </c>
      <c r="X2471" s="9" t="b">
        <v>1</v>
      </c>
      <c r="Y2471" s="9" t="b">
        <v>0</v>
      </c>
      <c r="Z2471" s="9" t="b">
        <v>1</v>
      </c>
      <c r="AA2471" s="9" t="b">
        <v>1</v>
      </c>
      <c r="AB2471" s="9" t="b">
        <v>0</v>
      </c>
      <c r="AC2471" s="9" t="b">
        <v>1</v>
      </c>
      <c r="AD2471" s="9" t="b">
        <v>1</v>
      </c>
      <c r="AE2471" s="9" t="b">
        <v>1</v>
      </c>
      <c r="AF2471" s="9" t="b">
        <v>1</v>
      </c>
      <c r="AG2471" s="9" t="b">
        <v>1</v>
      </c>
    </row>
    <row r="2472" spans="1:33" x14ac:dyDescent="0.2">
      <c r="A2472" s="11">
        <v>3</v>
      </c>
      <c r="B2472" t="s">
        <v>167</v>
      </c>
      <c r="C2472" t="s">
        <v>13</v>
      </c>
      <c r="D2472">
        <v>0</v>
      </c>
      <c r="E2472">
        <v>7203335.4415009599</v>
      </c>
      <c r="F2472">
        <v>0</v>
      </c>
      <c r="G2472">
        <v>0</v>
      </c>
      <c r="H2472">
        <v>0</v>
      </c>
      <c r="I2472">
        <v>0</v>
      </c>
      <c r="J2472" s="10">
        <f>SUMIFS(Table1[time],Table1[repetition],Table1[[#This Row],[repetition]],Table1[config],Table1[[#This Row],[config]])</f>
        <v>113505859.32356989</v>
      </c>
      <c r="K2472" s="11">
        <v>600</v>
      </c>
      <c r="L2472" s="11">
        <v>18</v>
      </c>
      <c r="M2472" s="11" t="s">
        <v>150</v>
      </c>
      <c r="N2472" s="11" t="b">
        <v>0</v>
      </c>
      <c r="O2472" s="11" t="b">
        <v>1</v>
      </c>
      <c r="P2472" s="11" t="b">
        <v>0</v>
      </c>
      <c r="Q2472" s="11" t="b">
        <v>0</v>
      </c>
      <c r="R2472" s="11" t="b">
        <v>1</v>
      </c>
      <c r="S2472" s="11" t="b">
        <v>1</v>
      </c>
      <c r="T2472" s="11" t="b">
        <v>1</v>
      </c>
      <c r="U2472" s="11" t="b">
        <v>0</v>
      </c>
      <c r="V2472" s="11" t="b">
        <v>1</v>
      </c>
      <c r="W2472" s="11" t="b">
        <v>0</v>
      </c>
      <c r="X2472" s="11" t="b">
        <v>0</v>
      </c>
      <c r="Y2472" s="11" t="b">
        <v>0</v>
      </c>
      <c r="Z2472" s="11" t="b">
        <v>1</v>
      </c>
      <c r="AA2472" s="11" t="b">
        <v>0</v>
      </c>
      <c r="AB2472" s="11" t="b">
        <v>0</v>
      </c>
      <c r="AC2472" s="11" t="b">
        <v>1</v>
      </c>
      <c r="AD2472" s="11" t="b">
        <v>1</v>
      </c>
      <c r="AE2472" s="11" t="b">
        <v>0</v>
      </c>
      <c r="AF2472" s="11" t="b">
        <v>1</v>
      </c>
      <c r="AG2472" s="11" t="b">
        <v>1</v>
      </c>
    </row>
    <row r="2473" spans="1:33" x14ac:dyDescent="0.2">
      <c r="A2473" s="11">
        <v>1</v>
      </c>
      <c r="B2473" t="s">
        <v>161</v>
      </c>
      <c r="C2473" t="s">
        <v>13</v>
      </c>
      <c r="D2473">
        <v>0</v>
      </c>
      <c r="E2473">
        <v>7204018.2420609603</v>
      </c>
      <c r="F2473">
        <v>0</v>
      </c>
      <c r="G2473">
        <v>0</v>
      </c>
      <c r="H2473">
        <v>0</v>
      </c>
      <c r="I2473">
        <v>0</v>
      </c>
      <c r="J2473" s="10">
        <f>SUMIFS(Table1[time],Table1[repetition],Table1[[#This Row],[repetition]],Table1[config],Table1[[#This Row],[config]])</f>
        <v>101067895.68969271</v>
      </c>
      <c r="K2473" s="11">
        <v>0</v>
      </c>
      <c r="L2473" s="11">
        <v>4</v>
      </c>
      <c r="M2473" s="11" t="s">
        <v>149</v>
      </c>
      <c r="N2473" s="11" t="b">
        <v>1</v>
      </c>
      <c r="O2473" s="11" t="b">
        <v>0</v>
      </c>
      <c r="P2473" s="11" t="b">
        <v>1</v>
      </c>
      <c r="Q2473" s="11" t="b">
        <v>0</v>
      </c>
      <c r="R2473" s="11" t="b">
        <v>1</v>
      </c>
      <c r="S2473" s="11" t="b">
        <v>0</v>
      </c>
      <c r="T2473" s="11" t="b">
        <v>1</v>
      </c>
      <c r="U2473" s="11" t="b">
        <v>0</v>
      </c>
      <c r="V2473" s="11" t="b">
        <v>1</v>
      </c>
      <c r="W2473" s="11" t="b">
        <v>0</v>
      </c>
      <c r="X2473" s="11" t="b">
        <v>1</v>
      </c>
      <c r="Y2473" s="11" t="b">
        <v>0</v>
      </c>
      <c r="Z2473" s="11" t="b">
        <v>1</v>
      </c>
      <c r="AA2473" s="11" t="b">
        <v>0</v>
      </c>
      <c r="AB2473" s="11" t="b">
        <v>1</v>
      </c>
      <c r="AC2473" s="11" t="b">
        <v>0</v>
      </c>
      <c r="AD2473" s="11" t="b">
        <v>1</v>
      </c>
      <c r="AE2473" s="11" t="b">
        <v>0</v>
      </c>
      <c r="AF2473" s="11" t="b">
        <v>1</v>
      </c>
      <c r="AG2473" s="11" t="b">
        <v>0</v>
      </c>
    </row>
    <row r="2474" spans="1:33" x14ac:dyDescent="0.2">
      <c r="A2474" s="11">
        <v>2</v>
      </c>
      <c r="B2474" t="s">
        <v>161</v>
      </c>
      <c r="C2474" t="s">
        <v>13</v>
      </c>
      <c r="D2474">
        <v>0</v>
      </c>
      <c r="E2474">
        <v>7203722.5464284401</v>
      </c>
      <c r="F2474">
        <v>0</v>
      </c>
      <c r="G2474">
        <v>0</v>
      </c>
      <c r="H2474">
        <v>0</v>
      </c>
      <c r="I2474">
        <v>0</v>
      </c>
      <c r="J2474" s="10">
        <f>SUMIFS(Table1[time],Table1[repetition],Table1[[#This Row],[repetition]],Table1[config],Table1[[#This Row],[config]])</f>
        <v>96652410.976840585</v>
      </c>
      <c r="K2474" s="11">
        <v>100</v>
      </c>
      <c r="L2474" s="11">
        <v>2</v>
      </c>
      <c r="M2474" s="11" t="s">
        <v>150</v>
      </c>
      <c r="N2474" s="11" t="b">
        <v>1</v>
      </c>
      <c r="O2474" s="11" t="b">
        <v>0</v>
      </c>
      <c r="P2474" s="11" t="b">
        <v>0</v>
      </c>
      <c r="Q2474" s="11" t="b">
        <v>0</v>
      </c>
      <c r="R2474" s="11" t="b">
        <v>0</v>
      </c>
      <c r="S2474" s="11" t="b">
        <v>1</v>
      </c>
      <c r="T2474" s="11" t="b">
        <v>0</v>
      </c>
      <c r="U2474" s="11" t="b">
        <v>1</v>
      </c>
      <c r="V2474" s="11" t="b">
        <v>1</v>
      </c>
      <c r="W2474" s="11" t="b">
        <v>0</v>
      </c>
      <c r="X2474" s="11" t="b">
        <v>0</v>
      </c>
      <c r="Y2474" s="11" t="b">
        <v>0</v>
      </c>
      <c r="Z2474" s="11" t="b">
        <v>0</v>
      </c>
      <c r="AA2474" s="11" t="b">
        <v>1</v>
      </c>
      <c r="AB2474" s="11" t="b">
        <v>0</v>
      </c>
      <c r="AC2474" s="11" t="b">
        <v>0</v>
      </c>
      <c r="AD2474" s="11" t="b">
        <v>0</v>
      </c>
      <c r="AE2474" s="11" t="b">
        <v>0</v>
      </c>
      <c r="AF2474" s="11" t="b">
        <v>0</v>
      </c>
      <c r="AG2474" s="11" t="b">
        <v>1</v>
      </c>
    </row>
    <row r="2475" spans="1:33" x14ac:dyDescent="0.2">
      <c r="A2475" s="11">
        <v>3</v>
      </c>
      <c r="B2475" t="s">
        <v>161</v>
      </c>
      <c r="C2475" t="s">
        <v>13</v>
      </c>
      <c r="D2475">
        <v>0</v>
      </c>
      <c r="E2475">
        <v>7204148.5778749902</v>
      </c>
      <c r="F2475">
        <v>0</v>
      </c>
      <c r="G2475">
        <v>0</v>
      </c>
      <c r="H2475">
        <v>0</v>
      </c>
      <c r="I2475">
        <v>0</v>
      </c>
      <c r="J2475" s="10">
        <f>SUMIFS(Table1[time],Table1[repetition],Table1[[#This Row],[repetition]],Table1[config],Table1[[#This Row],[config]])</f>
        <v>113505859.32356989</v>
      </c>
      <c r="K2475" s="11">
        <v>100</v>
      </c>
      <c r="L2475" s="11">
        <v>5</v>
      </c>
      <c r="M2475" s="11" t="s">
        <v>150</v>
      </c>
      <c r="N2475" s="11" t="b">
        <v>0</v>
      </c>
      <c r="O2475" s="11" t="b">
        <v>0</v>
      </c>
      <c r="P2475" s="11" t="b">
        <v>1</v>
      </c>
      <c r="Q2475" s="11" t="b">
        <v>0</v>
      </c>
      <c r="R2475" s="11" t="b">
        <v>0</v>
      </c>
      <c r="S2475" s="11" t="b">
        <v>1</v>
      </c>
      <c r="T2475" s="11" t="b">
        <v>0</v>
      </c>
      <c r="U2475" s="11" t="b">
        <v>1</v>
      </c>
      <c r="V2475" s="11" t="b">
        <v>0</v>
      </c>
      <c r="W2475" s="11" t="b">
        <v>0</v>
      </c>
      <c r="X2475" s="11" t="b">
        <v>1</v>
      </c>
      <c r="Y2475" s="11" t="b">
        <v>1</v>
      </c>
      <c r="Z2475" s="11" t="b">
        <v>0</v>
      </c>
      <c r="AA2475" s="11" t="b">
        <v>1</v>
      </c>
      <c r="AB2475" s="11" t="b">
        <v>0</v>
      </c>
      <c r="AC2475" s="11" t="b">
        <v>0</v>
      </c>
      <c r="AD2475" s="11" t="b">
        <v>1</v>
      </c>
      <c r="AE2475" s="11" t="b">
        <v>1</v>
      </c>
      <c r="AF2475" s="11" t="b">
        <v>0</v>
      </c>
      <c r="AG2475" s="11" t="b">
        <v>1</v>
      </c>
    </row>
    <row r="2476" spans="1:33" x14ac:dyDescent="0.2">
      <c r="A2476" s="11">
        <v>1</v>
      </c>
      <c r="B2476" t="s">
        <v>168</v>
      </c>
      <c r="C2476" t="s">
        <v>13</v>
      </c>
      <c r="D2476">
        <v>13158</v>
      </c>
      <c r="E2476">
        <v>2567691.9748390201</v>
      </c>
      <c r="F2476">
        <v>0</v>
      </c>
      <c r="G2476">
        <v>0</v>
      </c>
      <c r="H2476">
        <v>0</v>
      </c>
      <c r="I2476">
        <v>0</v>
      </c>
      <c r="J2476" s="10">
        <f>SUMIFS(Table1[time],Table1[repetition],Table1[[#This Row],[repetition]],Table1[config],Table1[[#This Row],[config]])</f>
        <v>101067895.68969271</v>
      </c>
      <c r="K2476" s="11">
        <v>100</v>
      </c>
      <c r="L2476" s="11">
        <v>6</v>
      </c>
      <c r="M2476" s="11" t="s">
        <v>151</v>
      </c>
      <c r="N2476" s="11" t="b">
        <v>0</v>
      </c>
      <c r="O2476" s="11" t="b">
        <v>1</v>
      </c>
      <c r="P2476" s="11" t="b">
        <v>0</v>
      </c>
      <c r="Q2476" s="11" t="b">
        <v>0</v>
      </c>
      <c r="R2476" s="11" t="b">
        <v>0</v>
      </c>
      <c r="S2476" s="11" t="b">
        <v>1</v>
      </c>
      <c r="T2476" s="11" t="b">
        <v>0</v>
      </c>
      <c r="U2476" s="11" t="b">
        <v>1</v>
      </c>
      <c r="V2476" s="11" t="b">
        <v>1</v>
      </c>
      <c r="W2476" s="11" t="b">
        <v>1</v>
      </c>
      <c r="X2476" s="11" t="b">
        <v>0</v>
      </c>
      <c r="Y2476" s="11" t="b">
        <v>1</v>
      </c>
      <c r="Z2476" s="11" t="b">
        <v>0</v>
      </c>
      <c r="AA2476" s="11" t="b">
        <v>0</v>
      </c>
      <c r="AB2476" s="11" t="b">
        <v>0</v>
      </c>
      <c r="AC2476" s="11" t="b">
        <v>0</v>
      </c>
      <c r="AD2476" s="11" t="b">
        <v>0</v>
      </c>
      <c r="AE2476" s="11" t="b">
        <v>1</v>
      </c>
      <c r="AF2476" s="11" t="b">
        <v>1</v>
      </c>
      <c r="AG2476" s="11" t="b">
        <v>0</v>
      </c>
    </row>
    <row r="2477" spans="1:33" x14ac:dyDescent="0.2">
      <c r="A2477" s="11">
        <v>2</v>
      </c>
      <c r="B2477" t="s">
        <v>168</v>
      </c>
      <c r="C2477" t="s">
        <v>13</v>
      </c>
      <c r="D2477">
        <v>13158</v>
      </c>
      <c r="E2477">
        <v>2213424.3450350999</v>
      </c>
      <c r="F2477">
        <v>0</v>
      </c>
      <c r="G2477">
        <v>0</v>
      </c>
      <c r="H2477">
        <v>0</v>
      </c>
      <c r="I2477">
        <v>0</v>
      </c>
      <c r="J2477" s="10">
        <f>SUMIFS(Table1[time],Table1[repetition],Table1[[#This Row],[repetition]],Table1[config],Table1[[#This Row],[config]])</f>
        <v>96652410.976840585</v>
      </c>
      <c r="K2477" s="11">
        <v>110</v>
      </c>
      <c r="L2477" s="11">
        <v>2</v>
      </c>
      <c r="M2477" s="11" t="s">
        <v>150</v>
      </c>
      <c r="N2477" s="11" t="b">
        <v>1</v>
      </c>
      <c r="O2477" s="11" t="b">
        <v>0</v>
      </c>
      <c r="P2477" s="11" t="b">
        <v>0</v>
      </c>
      <c r="Q2477" s="11" t="b">
        <v>0</v>
      </c>
      <c r="R2477" s="11" t="b">
        <v>0</v>
      </c>
      <c r="S2477" s="11" t="b">
        <v>1</v>
      </c>
      <c r="T2477" s="11" t="b">
        <v>0</v>
      </c>
      <c r="U2477" s="11" t="b">
        <v>1</v>
      </c>
      <c r="V2477" s="11" t="b">
        <v>1</v>
      </c>
      <c r="W2477" s="11" t="b">
        <v>0</v>
      </c>
      <c r="X2477" s="11" t="b">
        <v>0</v>
      </c>
      <c r="Y2477" s="11" t="b">
        <v>0</v>
      </c>
      <c r="Z2477" s="11" t="b">
        <v>0</v>
      </c>
      <c r="AA2477" s="11" t="b">
        <v>1</v>
      </c>
      <c r="AB2477" s="11" t="b">
        <v>0</v>
      </c>
      <c r="AC2477" s="11" t="b">
        <v>0</v>
      </c>
      <c r="AD2477" s="11" t="b">
        <v>0</v>
      </c>
      <c r="AE2477" s="11" t="b">
        <v>0</v>
      </c>
      <c r="AF2477" s="11" t="b">
        <v>0</v>
      </c>
      <c r="AG2477" s="11" t="b">
        <v>1</v>
      </c>
    </row>
    <row r="2478" spans="1:33" x14ac:dyDescent="0.2">
      <c r="A2478" s="11">
        <v>3</v>
      </c>
      <c r="B2478" t="s">
        <v>168</v>
      </c>
      <c r="C2478" t="s">
        <v>13</v>
      </c>
      <c r="D2478">
        <v>13158</v>
      </c>
      <c r="E2478">
        <v>4637749.167649</v>
      </c>
      <c r="F2478">
        <v>0</v>
      </c>
      <c r="G2478">
        <v>0</v>
      </c>
      <c r="H2478">
        <v>0</v>
      </c>
      <c r="I2478">
        <v>0</v>
      </c>
      <c r="J2478" s="10">
        <f>SUMIFS(Table1[time],Table1[repetition],Table1[[#This Row],[repetition]],Table1[config],Table1[[#This Row],[config]])</f>
        <v>113505859.32356989</v>
      </c>
      <c r="K2478" s="11">
        <v>110</v>
      </c>
      <c r="L2478" s="11">
        <v>4</v>
      </c>
      <c r="M2478" s="11" t="s">
        <v>149</v>
      </c>
      <c r="N2478" s="11" t="b">
        <v>1</v>
      </c>
      <c r="O2478" s="11" t="b">
        <v>1</v>
      </c>
      <c r="P2478" s="11" t="b">
        <v>0</v>
      </c>
      <c r="Q2478" s="11" t="b">
        <v>1</v>
      </c>
      <c r="R2478" s="11" t="b">
        <v>1</v>
      </c>
      <c r="S2478" s="11" t="b">
        <v>1</v>
      </c>
      <c r="T2478" s="11" t="b">
        <v>1</v>
      </c>
      <c r="U2478" s="11" t="b">
        <v>0</v>
      </c>
      <c r="V2478" s="11" t="b">
        <v>0</v>
      </c>
      <c r="W2478" s="11" t="b">
        <v>0</v>
      </c>
      <c r="X2478" s="11" t="b">
        <v>1</v>
      </c>
      <c r="Y2478" s="11" t="b">
        <v>1</v>
      </c>
      <c r="Z2478" s="11" t="b">
        <v>1</v>
      </c>
      <c r="AA2478" s="11" t="b">
        <v>1</v>
      </c>
      <c r="AB2478" s="11" t="b">
        <v>1</v>
      </c>
      <c r="AC2478" s="11" t="b">
        <v>0</v>
      </c>
      <c r="AD2478" s="11" t="b">
        <v>1</v>
      </c>
      <c r="AE2478" s="11" t="b">
        <v>0</v>
      </c>
      <c r="AF2478" s="11" t="b">
        <v>0</v>
      </c>
      <c r="AG2478" s="11" t="b">
        <v>0</v>
      </c>
    </row>
    <row r="2479" spans="1:33" x14ac:dyDescent="0.2">
      <c r="A2479" s="9">
        <v>1</v>
      </c>
      <c r="B2479" t="s">
        <v>169</v>
      </c>
      <c r="C2479" t="s">
        <v>13</v>
      </c>
      <c r="D2479">
        <v>0</v>
      </c>
      <c r="E2479">
        <v>7203685.48936297</v>
      </c>
      <c r="F2479">
        <v>0</v>
      </c>
      <c r="G2479">
        <v>0</v>
      </c>
      <c r="H2479">
        <v>0</v>
      </c>
      <c r="I2479">
        <v>0</v>
      </c>
      <c r="J2479" s="8">
        <f>SUMIFS(Table1[time],Table1[repetition],Table1[[#This Row],[repetition]],Table1[config],Table1[[#This Row],[config]])</f>
        <v>101067895.68969271</v>
      </c>
      <c r="K2479" s="9">
        <v>100</v>
      </c>
      <c r="L2479" s="9">
        <v>1</v>
      </c>
      <c r="M2479" s="9" t="s">
        <v>149</v>
      </c>
      <c r="N2479" s="9" t="b">
        <v>0</v>
      </c>
      <c r="O2479" s="9" t="b">
        <v>1</v>
      </c>
      <c r="P2479" s="9" t="b">
        <v>1</v>
      </c>
      <c r="Q2479" s="9" t="b">
        <v>1</v>
      </c>
      <c r="R2479" s="9" t="b">
        <v>1</v>
      </c>
      <c r="S2479" s="9" t="b">
        <v>0</v>
      </c>
      <c r="T2479" s="9" t="b">
        <v>1</v>
      </c>
      <c r="U2479" s="9" t="b">
        <v>0</v>
      </c>
      <c r="V2479" s="9" t="b">
        <v>0</v>
      </c>
      <c r="W2479" s="9" t="b">
        <v>1</v>
      </c>
      <c r="X2479" s="9" t="b">
        <v>1</v>
      </c>
      <c r="Y2479" s="9" t="b">
        <v>1</v>
      </c>
      <c r="Z2479" s="9" t="b">
        <v>1</v>
      </c>
      <c r="AA2479" s="9" t="b">
        <v>0</v>
      </c>
      <c r="AB2479" s="9" t="b">
        <v>1</v>
      </c>
      <c r="AC2479" s="9" t="b">
        <v>1</v>
      </c>
      <c r="AD2479" s="9" t="b">
        <v>1</v>
      </c>
      <c r="AE2479" s="9" t="b">
        <v>1</v>
      </c>
      <c r="AF2479" s="9" t="b">
        <v>1</v>
      </c>
      <c r="AG2479" s="9" t="b">
        <v>0</v>
      </c>
    </row>
    <row r="2480" spans="1:33" x14ac:dyDescent="0.2">
      <c r="A2480" s="9">
        <v>2</v>
      </c>
      <c r="B2480" t="s">
        <v>169</v>
      </c>
      <c r="C2480" t="s">
        <v>13</v>
      </c>
      <c r="D2480">
        <v>0</v>
      </c>
      <c r="E2480">
        <v>7203997.8518327698</v>
      </c>
      <c r="F2480">
        <v>0</v>
      </c>
      <c r="G2480">
        <v>0</v>
      </c>
      <c r="H2480">
        <v>0</v>
      </c>
      <c r="I2480">
        <v>0</v>
      </c>
      <c r="J2480" s="8">
        <f>SUMIFS(Table1[time],Table1[repetition],Table1[[#This Row],[repetition]],Table1[config],Table1[[#This Row],[config]])</f>
        <v>96652410.976840585</v>
      </c>
      <c r="K2480" s="9">
        <v>100</v>
      </c>
      <c r="L2480" s="9">
        <v>3</v>
      </c>
      <c r="M2480" s="9" t="s">
        <v>151</v>
      </c>
      <c r="N2480" s="9" t="b">
        <v>1</v>
      </c>
      <c r="O2480" s="9" t="b">
        <v>0</v>
      </c>
      <c r="P2480" s="9" t="b">
        <v>0</v>
      </c>
      <c r="Q2480" s="9" t="b">
        <v>1</v>
      </c>
      <c r="R2480" s="9" t="b">
        <v>0</v>
      </c>
      <c r="S2480" s="9" t="b">
        <v>1</v>
      </c>
      <c r="T2480" s="9" t="b">
        <v>0</v>
      </c>
      <c r="U2480" s="9" t="b">
        <v>1</v>
      </c>
      <c r="V2480" s="9" t="b">
        <v>1</v>
      </c>
      <c r="W2480" s="9" t="b">
        <v>0</v>
      </c>
      <c r="X2480" s="9" t="b">
        <v>1</v>
      </c>
      <c r="Y2480" s="9" t="b">
        <v>0</v>
      </c>
      <c r="Z2480" s="9" t="b">
        <v>1</v>
      </c>
      <c r="AA2480" s="9" t="b">
        <v>1</v>
      </c>
      <c r="AB2480" s="9" t="b">
        <v>0</v>
      </c>
      <c r="AC2480" s="9" t="b">
        <v>1</v>
      </c>
      <c r="AD2480" s="9" t="b">
        <v>1</v>
      </c>
      <c r="AE2480" s="9" t="b">
        <v>1</v>
      </c>
      <c r="AF2480" s="9" t="b">
        <v>1</v>
      </c>
      <c r="AG2480" s="9" t="b">
        <v>1</v>
      </c>
    </row>
    <row r="2481" spans="1:33" x14ac:dyDescent="0.2">
      <c r="A2481" s="9">
        <v>3</v>
      </c>
      <c r="B2481" t="s">
        <v>169</v>
      </c>
      <c r="C2481" t="s">
        <v>13</v>
      </c>
      <c r="D2481">
        <v>0</v>
      </c>
      <c r="E2481">
        <v>7204465.4779519904</v>
      </c>
      <c r="F2481">
        <v>0</v>
      </c>
      <c r="G2481">
        <v>0</v>
      </c>
      <c r="H2481">
        <v>0</v>
      </c>
      <c r="I2481">
        <v>0</v>
      </c>
      <c r="J2481" s="8">
        <f>SUMIFS(Table1[time],Table1[repetition],Table1[[#This Row],[repetition]],Table1[config],Table1[[#This Row],[config]])</f>
        <v>113505859.32356989</v>
      </c>
      <c r="K2481" s="9">
        <v>100</v>
      </c>
      <c r="L2481" s="9">
        <v>5</v>
      </c>
      <c r="M2481" s="9" t="s">
        <v>150</v>
      </c>
      <c r="N2481" s="9" t="b">
        <v>0</v>
      </c>
      <c r="O2481" s="9" t="b">
        <v>0</v>
      </c>
      <c r="P2481" s="9" t="b">
        <v>1</v>
      </c>
      <c r="Q2481" s="9" t="b">
        <v>0</v>
      </c>
      <c r="R2481" s="9" t="b">
        <v>0</v>
      </c>
      <c r="S2481" s="9" t="b">
        <v>1</v>
      </c>
      <c r="T2481" s="9" t="b">
        <v>0</v>
      </c>
      <c r="U2481" s="9" t="b">
        <v>1</v>
      </c>
      <c r="V2481" s="9" t="b">
        <v>0</v>
      </c>
      <c r="W2481" s="9" t="b">
        <v>0</v>
      </c>
      <c r="X2481" s="9" t="b">
        <v>1</v>
      </c>
      <c r="Y2481" s="9" t="b">
        <v>1</v>
      </c>
      <c r="Z2481" s="9" t="b">
        <v>0</v>
      </c>
      <c r="AA2481" s="9" t="b">
        <v>1</v>
      </c>
      <c r="AB2481" s="9" t="b">
        <v>0</v>
      </c>
      <c r="AC2481" s="9" t="b">
        <v>0</v>
      </c>
      <c r="AD2481" s="9" t="b">
        <v>1</v>
      </c>
      <c r="AE2481" s="9" t="b">
        <v>1</v>
      </c>
      <c r="AF2481" s="9" t="b">
        <v>0</v>
      </c>
      <c r="AG2481" s="9" t="b">
        <v>1</v>
      </c>
    </row>
    <row r="2482" spans="1:33" x14ac:dyDescent="0.2">
      <c r="A2482" s="11">
        <v>1</v>
      </c>
      <c r="B2482" t="s">
        <v>172</v>
      </c>
      <c r="C2482" t="s">
        <v>13</v>
      </c>
      <c r="D2482">
        <v>341</v>
      </c>
      <c r="E2482">
        <v>681767.63085601805</v>
      </c>
      <c r="F2482">
        <v>0</v>
      </c>
      <c r="G2482">
        <v>0</v>
      </c>
      <c r="H2482">
        <v>0</v>
      </c>
      <c r="I2482">
        <v>0</v>
      </c>
      <c r="J2482" s="10">
        <f>SUMIFS(Table1[time],Table1[repetition],Table1[[#This Row],[repetition]],Table1[config],Table1[[#This Row],[config]])</f>
        <v>101067895.68969271</v>
      </c>
      <c r="K2482" s="11">
        <v>100</v>
      </c>
      <c r="L2482" s="11">
        <v>5</v>
      </c>
      <c r="M2482" s="11" t="s">
        <v>150</v>
      </c>
      <c r="N2482" s="11" t="b">
        <v>0</v>
      </c>
      <c r="O2482" s="11" t="b">
        <v>0</v>
      </c>
      <c r="P2482" s="11" t="b">
        <v>1</v>
      </c>
      <c r="Q2482" s="11" t="b">
        <v>0</v>
      </c>
      <c r="R2482" s="11" t="b">
        <v>0</v>
      </c>
      <c r="S2482" s="11" t="b">
        <v>1</v>
      </c>
      <c r="T2482" s="11" t="b">
        <v>0</v>
      </c>
      <c r="U2482" s="11" t="b">
        <v>1</v>
      </c>
      <c r="V2482" s="11" t="b">
        <v>0</v>
      </c>
      <c r="W2482" s="11" t="b">
        <v>0</v>
      </c>
      <c r="X2482" s="11" t="b">
        <v>1</v>
      </c>
      <c r="Y2482" s="11" t="b">
        <v>1</v>
      </c>
      <c r="Z2482" s="11" t="b">
        <v>0</v>
      </c>
      <c r="AA2482" s="11" t="b">
        <v>1</v>
      </c>
      <c r="AB2482" s="11" t="b">
        <v>0</v>
      </c>
      <c r="AC2482" s="11" t="b">
        <v>0</v>
      </c>
      <c r="AD2482" s="11" t="b">
        <v>1</v>
      </c>
      <c r="AE2482" s="11" t="b">
        <v>1</v>
      </c>
      <c r="AF2482" s="11" t="b">
        <v>0</v>
      </c>
      <c r="AG2482" s="11" t="b">
        <v>1</v>
      </c>
    </row>
    <row r="2483" spans="1:33" x14ac:dyDescent="0.2">
      <c r="A2483" s="11">
        <v>2</v>
      </c>
      <c r="B2483" t="s">
        <v>172</v>
      </c>
      <c r="C2483" t="s">
        <v>13</v>
      </c>
      <c r="D2483">
        <v>341</v>
      </c>
      <c r="E2483">
        <v>753078.74005334405</v>
      </c>
      <c r="F2483">
        <v>0</v>
      </c>
      <c r="G2483">
        <v>0</v>
      </c>
      <c r="H2483">
        <v>0</v>
      </c>
      <c r="I2483">
        <v>0</v>
      </c>
      <c r="J2483" s="10">
        <f>SUMIFS(Table1[time],Table1[repetition],Table1[[#This Row],[repetition]],Table1[config],Table1[[#This Row],[config]])</f>
        <v>96652410.976840585</v>
      </c>
      <c r="K2483" s="11">
        <v>100</v>
      </c>
      <c r="L2483" s="11">
        <v>1</v>
      </c>
      <c r="M2483" s="11" t="s">
        <v>149</v>
      </c>
      <c r="N2483" s="11" t="b">
        <v>0</v>
      </c>
      <c r="O2483" s="11" t="b">
        <v>1</v>
      </c>
      <c r="P2483" s="11" t="b">
        <v>1</v>
      </c>
      <c r="Q2483" s="11" t="b">
        <v>1</v>
      </c>
      <c r="R2483" s="11" t="b">
        <v>1</v>
      </c>
      <c r="S2483" s="11" t="b">
        <v>0</v>
      </c>
      <c r="T2483" s="11" t="b">
        <v>1</v>
      </c>
      <c r="U2483" s="11" t="b">
        <v>0</v>
      </c>
      <c r="V2483" s="11" t="b">
        <v>0</v>
      </c>
      <c r="W2483" s="11" t="b">
        <v>1</v>
      </c>
      <c r="X2483" s="11" t="b">
        <v>1</v>
      </c>
      <c r="Y2483" s="11" t="b">
        <v>1</v>
      </c>
      <c r="Z2483" s="11" t="b">
        <v>1</v>
      </c>
      <c r="AA2483" s="11" t="b">
        <v>0</v>
      </c>
      <c r="AB2483" s="11" t="b">
        <v>1</v>
      </c>
      <c r="AC2483" s="11" t="b">
        <v>1</v>
      </c>
      <c r="AD2483" s="11" t="b">
        <v>1</v>
      </c>
      <c r="AE2483" s="11" t="b">
        <v>1</v>
      </c>
      <c r="AF2483" s="11" t="b">
        <v>1</v>
      </c>
      <c r="AG2483" s="11" t="b">
        <v>0</v>
      </c>
    </row>
    <row r="2484" spans="1:33" x14ac:dyDescent="0.2">
      <c r="A2484" s="11">
        <v>3</v>
      </c>
      <c r="B2484" t="s">
        <v>172</v>
      </c>
      <c r="C2484" t="s">
        <v>13</v>
      </c>
      <c r="D2484">
        <v>341</v>
      </c>
      <c r="E2484">
        <v>1300236.1783090001</v>
      </c>
      <c r="F2484">
        <v>0</v>
      </c>
      <c r="G2484">
        <v>0</v>
      </c>
      <c r="H2484">
        <v>0</v>
      </c>
      <c r="I2484">
        <v>0</v>
      </c>
      <c r="J2484" s="10">
        <f>SUMIFS(Table1[time],Table1[repetition],Table1[[#This Row],[repetition]],Table1[config],Table1[[#This Row],[config]])</f>
        <v>113505859.32356989</v>
      </c>
      <c r="K2484" s="11">
        <v>90</v>
      </c>
      <c r="L2484" s="11">
        <v>18</v>
      </c>
      <c r="M2484" s="11" t="s">
        <v>150</v>
      </c>
      <c r="N2484" s="11" t="b">
        <v>0</v>
      </c>
      <c r="O2484" s="11" t="b">
        <v>1</v>
      </c>
      <c r="P2484" s="11" t="b">
        <v>1</v>
      </c>
      <c r="Q2484" s="11" t="b">
        <v>1</v>
      </c>
      <c r="R2484" s="11" t="b">
        <v>1</v>
      </c>
      <c r="S2484" s="11" t="b">
        <v>0</v>
      </c>
      <c r="T2484" s="11" t="b">
        <v>0</v>
      </c>
      <c r="U2484" s="11" t="b">
        <v>1</v>
      </c>
      <c r="V2484" s="11" t="b">
        <v>0</v>
      </c>
      <c r="W2484" s="11" t="b">
        <v>0</v>
      </c>
      <c r="X2484" s="11" t="b">
        <v>1</v>
      </c>
      <c r="Y2484" s="11" t="b">
        <v>0</v>
      </c>
      <c r="Z2484" s="11" t="b">
        <v>0</v>
      </c>
      <c r="AA2484" s="11" t="b">
        <v>1</v>
      </c>
      <c r="AB2484" s="11" t="b">
        <v>1</v>
      </c>
      <c r="AC2484" s="11" t="b">
        <v>0</v>
      </c>
      <c r="AD2484" s="11" t="b">
        <v>1</v>
      </c>
      <c r="AE2484" s="11" t="b">
        <v>1</v>
      </c>
      <c r="AF2484" s="11" t="b">
        <v>0</v>
      </c>
      <c r="AG2484" s="11" t="b">
        <v>0</v>
      </c>
    </row>
    <row r="2485" spans="1:33" x14ac:dyDescent="0.2">
      <c r="A2485" s="9">
        <v>1</v>
      </c>
      <c r="B2485" t="s">
        <v>173</v>
      </c>
      <c r="C2485" t="s">
        <v>13</v>
      </c>
      <c r="D2485">
        <v>0</v>
      </c>
      <c r="E2485">
        <v>7215235.7745669996</v>
      </c>
      <c r="F2485">
        <v>0</v>
      </c>
      <c r="G2485">
        <v>0</v>
      </c>
      <c r="H2485">
        <v>0</v>
      </c>
      <c r="I2485">
        <v>0</v>
      </c>
      <c r="J2485" s="8">
        <f>SUMIFS(Table1[time],Table1[repetition],Table1[[#This Row],[repetition]],Table1[config],Table1[[#This Row],[config]])</f>
        <v>101067895.68969271</v>
      </c>
      <c r="K2485" s="9">
        <v>100</v>
      </c>
      <c r="L2485" s="9">
        <v>18</v>
      </c>
      <c r="M2485" s="9" t="s">
        <v>151</v>
      </c>
      <c r="N2485" s="9" t="b">
        <v>1</v>
      </c>
      <c r="O2485" s="9" t="b">
        <v>1</v>
      </c>
      <c r="P2485" s="9" t="b">
        <v>1</v>
      </c>
      <c r="Q2485" s="9" t="b">
        <v>1</v>
      </c>
      <c r="R2485" s="9" t="b">
        <v>1</v>
      </c>
      <c r="S2485" s="9" t="b">
        <v>1</v>
      </c>
      <c r="T2485" s="9" t="b">
        <v>0</v>
      </c>
      <c r="U2485" s="9" t="b">
        <v>0</v>
      </c>
      <c r="V2485" s="9" t="b">
        <v>1</v>
      </c>
      <c r="W2485" s="9" t="b">
        <v>1</v>
      </c>
      <c r="X2485" s="9" t="b">
        <v>0</v>
      </c>
      <c r="Y2485" s="9" t="b">
        <v>0</v>
      </c>
      <c r="Z2485" s="9" t="b">
        <v>0</v>
      </c>
      <c r="AA2485" s="9" t="b">
        <v>0</v>
      </c>
      <c r="AB2485" s="9" t="b">
        <v>0</v>
      </c>
      <c r="AC2485" s="9" t="b">
        <v>1</v>
      </c>
      <c r="AD2485" s="9" t="b">
        <v>1</v>
      </c>
      <c r="AE2485" s="9" t="b">
        <v>1</v>
      </c>
      <c r="AF2485" s="9" t="b">
        <v>1</v>
      </c>
      <c r="AG2485" s="9" t="b">
        <v>0</v>
      </c>
    </row>
    <row r="2486" spans="1:33" x14ac:dyDescent="0.2">
      <c r="A2486" s="9">
        <v>2</v>
      </c>
      <c r="B2486" t="s">
        <v>173</v>
      </c>
      <c r="C2486" t="s">
        <v>13</v>
      </c>
      <c r="D2486">
        <v>0</v>
      </c>
      <c r="E2486">
        <v>7218809.7429838898</v>
      </c>
      <c r="F2486">
        <v>0</v>
      </c>
      <c r="G2486">
        <v>0</v>
      </c>
      <c r="H2486">
        <v>0</v>
      </c>
      <c r="I2486">
        <v>0</v>
      </c>
      <c r="J2486" s="8">
        <f>SUMIFS(Table1[time],Table1[repetition],Table1[[#This Row],[repetition]],Table1[config],Table1[[#This Row],[config]])</f>
        <v>96652410.976840585</v>
      </c>
      <c r="K2486" s="9">
        <v>100</v>
      </c>
      <c r="L2486" s="9">
        <v>4</v>
      </c>
      <c r="M2486" s="9" t="s">
        <v>150</v>
      </c>
      <c r="N2486" s="9" t="b">
        <v>1</v>
      </c>
      <c r="O2486" s="9" t="b">
        <v>1</v>
      </c>
      <c r="P2486" s="9" t="b">
        <v>1</v>
      </c>
      <c r="Q2486" s="9" t="b">
        <v>0</v>
      </c>
      <c r="R2486" s="9" t="b">
        <v>1</v>
      </c>
      <c r="S2486" s="9" t="b">
        <v>1</v>
      </c>
      <c r="T2486" s="9" t="b">
        <v>0</v>
      </c>
      <c r="U2486" s="9" t="b">
        <v>1</v>
      </c>
      <c r="V2486" s="9" t="b">
        <v>0</v>
      </c>
      <c r="W2486" s="9" t="b">
        <v>0</v>
      </c>
      <c r="X2486" s="9" t="b">
        <v>0</v>
      </c>
      <c r="Y2486" s="9" t="b">
        <v>0</v>
      </c>
      <c r="Z2486" s="9" t="b">
        <v>0</v>
      </c>
      <c r="AA2486" s="9" t="b">
        <v>1</v>
      </c>
      <c r="AB2486" s="9" t="b">
        <v>0</v>
      </c>
      <c r="AC2486" s="9" t="b">
        <v>0</v>
      </c>
      <c r="AD2486" s="9" t="b">
        <v>0</v>
      </c>
      <c r="AE2486" s="9" t="b">
        <v>1</v>
      </c>
      <c r="AF2486" s="9" t="b">
        <v>1</v>
      </c>
      <c r="AG2486" s="9" t="b">
        <v>1</v>
      </c>
    </row>
    <row r="2487" spans="1:33" x14ac:dyDescent="0.2">
      <c r="A2487" s="9">
        <v>3</v>
      </c>
      <c r="B2487" t="s">
        <v>173</v>
      </c>
      <c r="C2487" t="s">
        <v>13</v>
      </c>
      <c r="D2487">
        <v>0</v>
      </c>
      <c r="E2487">
        <v>7221513.3753019897</v>
      </c>
      <c r="F2487">
        <v>0</v>
      </c>
      <c r="G2487">
        <v>0</v>
      </c>
      <c r="H2487">
        <v>0</v>
      </c>
      <c r="I2487">
        <v>0</v>
      </c>
      <c r="J2487" s="8">
        <f>SUMIFS(Table1[time],Table1[repetition],Table1[[#This Row],[repetition]],Table1[config],Table1[[#This Row],[config]])</f>
        <v>113505859.32356989</v>
      </c>
      <c r="K2487" s="9">
        <v>100</v>
      </c>
      <c r="L2487" s="9">
        <v>5</v>
      </c>
      <c r="M2487" s="9" t="s">
        <v>150</v>
      </c>
      <c r="N2487" s="9" t="b">
        <v>0</v>
      </c>
      <c r="O2487" s="9" t="b">
        <v>0</v>
      </c>
      <c r="P2487" s="9" t="b">
        <v>1</v>
      </c>
      <c r="Q2487" s="9" t="b">
        <v>0</v>
      </c>
      <c r="R2487" s="9" t="b">
        <v>0</v>
      </c>
      <c r="S2487" s="9" t="b">
        <v>1</v>
      </c>
      <c r="T2487" s="9" t="b">
        <v>0</v>
      </c>
      <c r="U2487" s="9" t="b">
        <v>1</v>
      </c>
      <c r="V2487" s="9" t="b">
        <v>0</v>
      </c>
      <c r="W2487" s="9" t="b">
        <v>0</v>
      </c>
      <c r="X2487" s="9" t="b">
        <v>1</v>
      </c>
      <c r="Y2487" s="9" t="b">
        <v>1</v>
      </c>
      <c r="Z2487" s="9" t="b">
        <v>0</v>
      </c>
      <c r="AA2487" s="9" t="b">
        <v>1</v>
      </c>
      <c r="AB2487" s="9" t="b">
        <v>0</v>
      </c>
      <c r="AC2487" s="9" t="b">
        <v>0</v>
      </c>
      <c r="AD2487" s="9" t="b">
        <v>1</v>
      </c>
      <c r="AE2487" s="9" t="b">
        <v>1</v>
      </c>
      <c r="AF2487" s="9" t="b">
        <v>0</v>
      </c>
      <c r="AG2487" s="9" t="b">
        <v>1</v>
      </c>
    </row>
    <row r="2488" spans="1:33" x14ac:dyDescent="0.2">
      <c r="A2488" s="11">
        <v>1</v>
      </c>
      <c r="B2488" t="s">
        <v>175</v>
      </c>
      <c r="C2488" t="s">
        <v>13</v>
      </c>
      <c r="D2488">
        <v>0</v>
      </c>
      <c r="E2488">
        <v>1145645.5251260099</v>
      </c>
      <c r="F2488">
        <v>0</v>
      </c>
      <c r="G2488">
        <v>0</v>
      </c>
      <c r="H2488">
        <v>0</v>
      </c>
      <c r="I2488">
        <v>0</v>
      </c>
      <c r="J2488" s="10">
        <f>SUMIFS(Table1[time],Table1[repetition],Table1[[#This Row],[repetition]],Table1[config],Table1[[#This Row],[config]])</f>
        <v>101067895.68969271</v>
      </c>
      <c r="K2488" s="11">
        <v>110</v>
      </c>
      <c r="L2488" s="11">
        <v>5</v>
      </c>
      <c r="M2488" s="11" t="s">
        <v>150</v>
      </c>
      <c r="N2488" s="11" t="b">
        <v>0</v>
      </c>
      <c r="O2488" s="11" t="b">
        <v>1</v>
      </c>
      <c r="P2488" s="11" t="b">
        <v>1</v>
      </c>
      <c r="Q2488" s="11" t="b">
        <v>0</v>
      </c>
      <c r="R2488" s="11" t="b">
        <v>1</v>
      </c>
      <c r="S2488" s="11" t="b">
        <v>0</v>
      </c>
      <c r="T2488" s="11" t="b">
        <v>0</v>
      </c>
      <c r="U2488" s="11" t="b">
        <v>0</v>
      </c>
      <c r="V2488" s="11" t="b">
        <v>0</v>
      </c>
      <c r="W2488" s="11" t="b">
        <v>1</v>
      </c>
      <c r="X2488" s="11" t="b">
        <v>1</v>
      </c>
      <c r="Y2488" s="11" t="b">
        <v>0</v>
      </c>
      <c r="Z2488" s="11" t="b">
        <v>0</v>
      </c>
      <c r="AA2488" s="11" t="b">
        <v>0</v>
      </c>
      <c r="AB2488" s="11" t="b">
        <v>0</v>
      </c>
      <c r="AC2488" s="11" t="b">
        <v>0</v>
      </c>
      <c r="AD2488" s="11" t="b">
        <v>0</v>
      </c>
      <c r="AE2488" s="11" t="b">
        <v>0</v>
      </c>
      <c r="AF2488" s="11" t="b">
        <v>0</v>
      </c>
      <c r="AG2488" s="11" t="b">
        <v>0</v>
      </c>
    </row>
    <row r="2489" spans="1:33" x14ac:dyDescent="0.2">
      <c r="A2489" s="9">
        <v>2</v>
      </c>
      <c r="B2489" t="s">
        <v>175</v>
      </c>
      <c r="C2489" t="s">
        <v>13</v>
      </c>
      <c r="D2489">
        <v>0</v>
      </c>
      <c r="E2489">
        <v>1050067.81683862</v>
      </c>
      <c r="F2489">
        <v>0</v>
      </c>
      <c r="G2489">
        <v>0</v>
      </c>
      <c r="H2489">
        <v>0</v>
      </c>
      <c r="I2489">
        <v>0</v>
      </c>
      <c r="J2489" s="8">
        <f>SUMIFS(Table1[time],Table1[repetition],Table1[[#This Row],[repetition]],Table1[config],Table1[[#This Row],[config]])</f>
        <v>96652410.976840585</v>
      </c>
      <c r="K2489" s="9">
        <v>100</v>
      </c>
      <c r="L2489" s="9">
        <v>1</v>
      </c>
      <c r="M2489" s="9" t="s">
        <v>149</v>
      </c>
      <c r="N2489" s="9" t="b">
        <v>0</v>
      </c>
      <c r="O2489" s="9" t="b">
        <v>1</v>
      </c>
      <c r="P2489" s="9" t="b">
        <v>1</v>
      </c>
      <c r="Q2489" s="9" t="b">
        <v>1</v>
      </c>
      <c r="R2489" s="9" t="b">
        <v>1</v>
      </c>
      <c r="S2489" s="9" t="b">
        <v>0</v>
      </c>
      <c r="T2489" s="9" t="b">
        <v>1</v>
      </c>
      <c r="U2489" s="9" t="b">
        <v>0</v>
      </c>
      <c r="V2489" s="9" t="b">
        <v>0</v>
      </c>
      <c r="W2489" s="9" t="b">
        <v>1</v>
      </c>
      <c r="X2489" s="9" t="b">
        <v>1</v>
      </c>
      <c r="Y2489" s="9" t="b">
        <v>1</v>
      </c>
      <c r="Z2489" s="9" t="b">
        <v>1</v>
      </c>
      <c r="AA2489" s="9" t="b">
        <v>0</v>
      </c>
      <c r="AB2489" s="9" t="b">
        <v>1</v>
      </c>
      <c r="AC2489" s="9" t="b">
        <v>1</v>
      </c>
      <c r="AD2489" s="9" t="b">
        <v>1</v>
      </c>
      <c r="AE2489" s="9" t="b">
        <v>1</v>
      </c>
      <c r="AF2489" s="9" t="b">
        <v>1</v>
      </c>
      <c r="AG2489" s="9" t="b">
        <v>0</v>
      </c>
    </row>
    <row r="2490" spans="1:33" x14ac:dyDescent="0.2">
      <c r="A2490" s="11">
        <v>3</v>
      </c>
      <c r="B2490" t="s">
        <v>175</v>
      </c>
      <c r="C2490" t="s">
        <v>13</v>
      </c>
      <c r="D2490">
        <v>0</v>
      </c>
      <c r="E2490">
        <v>2116150.653101</v>
      </c>
      <c r="F2490">
        <v>0</v>
      </c>
      <c r="G2490">
        <v>0</v>
      </c>
      <c r="H2490">
        <v>0</v>
      </c>
      <c r="I2490">
        <v>0</v>
      </c>
      <c r="J2490" s="10">
        <f>SUMIFS(Table1[time],Table1[repetition],Table1[[#This Row],[repetition]],Table1[config],Table1[[#This Row],[config]])</f>
        <v>113505859.32356989</v>
      </c>
      <c r="K2490" s="11">
        <v>90</v>
      </c>
      <c r="L2490" s="11">
        <v>18</v>
      </c>
      <c r="M2490" s="11" t="s">
        <v>150</v>
      </c>
      <c r="N2490" s="11" t="b">
        <v>0</v>
      </c>
      <c r="O2490" s="11" t="b">
        <v>1</v>
      </c>
      <c r="P2490" s="11" t="b">
        <v>1</v>
      </c>
      <c r="Q2490" s="11" t="b">
        <v>1</v>
      </c>
      <c r="R2490" s="11" t="b">
        <v>1</v>
      </c>
      <c r="S2490" s="11" t="b">
        <v>0</v>
      </c>
      <c r="T2490" s="11" t="b">
        <v>0</v>
      </c>
      <c r="U2490" s="11" t="b">
        <v>1</v>
      </c>
      <c r="V2490" s="11" t="b">
        <v>0</v>
      </c>
      <c r="W2490" s="11" t="b">
        <v>0</v>
      </c>
      <c r="X2490" s="11" t="b">
        <v>1</v>
      </c>
      <c r="Y2490" s="11" t="b">
        <v>0</v>
      </c>
      <c r="Z2490" s="11" t="b">
        <v>0</v>
      </c>
      <c r="AA2490" s="11" t="b">
        <v>1</v>
      </c>
      <c r="AB2490" s="11" t="b">
        <v>1</v>
      </c>
      <c r="AC2490" s="11" t="b">
        <v>0</v>
      </c>
      <c r="AD2490" s="11" t="b">
        <v>1</v>
      </c>
      <c r="AE2490" s="11" t="b">
        <v>1</v>
      </c>
      <c r="AF2490" s="11" t="b">
        <v>0</v>
      </c>
      <c r="AG2490" s="11" t="b">
        <v>0</v>
      </c>
    </row>
    <row r="2491" spans="1:33" x14ac:dyDescent="0.2">
      <c r="A2491" s="9">
        <v>1</v>
      </c>
      <c r="B2491" t="s">
        <v>176</v>
      </c>
      <c r="C2491" t="s">
        <v>13</v>
      </c>
      <c r="D2491">
        <v>0</v>
      </c>
      <c r="E2491">
        <v>7204052.3429830195</v>
      </c>
      <c r="F2491">
        <v>0</v>
      </c>
      <c r="G2491">
        <v>0</v>
      </c>
      <c r="H2491">
        <v>0</v>
      </c>
      <c r="I2491">
        <v>0</v>
      </c>
      <c r="J2491" s="8">
        <f>SUMIFS(Table1[time],Table1[repetition],Table1[[#This Row],[repetition]],Table1[config],Table1[[#This Row],[config]])</f>
        <v>101067895.68969271</v>
      </c>
      <c r="K2491" s="9">
        <v>120</v>
      </c>
      <c r="L2491" s="9">
        <v>1</v>
      </c>
      <c r="M2491" s="9" t="s">
        <v>149</v>
      </c>
      <c r="N2491" s="9" t="b">
        <v>0</v>
      </c>
      <c r="O2491" s="9" t="b">
        <v>1</v>
      </c>
      <c r="P2491" s="9" t="b">
        <v>1</v>
      </c>
      <c r="Q2491" s="9" t="b">
        <v>1</v>
      </c>
      <c r="R2491" s="9" t="b">
        <v>1</v>
      </c>
      <c r="S2491" s="9" t="b">
        <v>0</v>
      </c>
      <c r="T2491" s="9" t="b">
        <v>1</v>
      </c>
      <c r="U2491" s="9" t="b">
        <v>0</v>
      </c>
      <c r="V2491" s="9" t="b">
        <v>0</v>
      </c>
      <c r="W2491" s="9" t="b">
        <v>1</v>
      </c>
      <c r="X2491" s="9" t="b">
        <v>1</v>
      </c>
      <c r="Y2491" s="9" t="b">
        <v>1</v>
      </c>
      <c r="Z2491" s="9" t="b">
        <v>1</v>
      </c>
      <c r="AA2491" s="9" t="b">
        <v>0</v>
      </c>
      <c r="AB2491" s="9" t="b">
        <v>1</v>
      </c>
      <c r="AC2491" s="9" t="b">
        <v>1</v>
      </c>
      <c r="AD2491" s="9" t="b">
        <v>1</v>
      </c>
      <c r="AE2491" s="9" t="b">
        <v>1</v>
      </c>
      <c r="AF2491" s="9" t="b">
        <v>1</v>
      </c>
      <c r="AG2491" s="9" t="b">
        <v>0</v>
      </c>
    </row>
    <row r="2492" spans="1:33" x14ac:dyDescent="0.2">
      <c r="A2492" s="11">
        <v>2</v>
      </c>
      <c r="B2492" t="s">
        <v>176</v>
      </c>
      <c r="C2492" t="s">
        <v>13</v>
      </c>
      <c r="D2492">
        <v>0</v>
      </c>
      <c r="E2492">
        <v>7203698.3645637501</v>
      </c>
      <c r="F2492">
        <v>0</v>
      </c>
      <c r="G2492">
        <v>0</v>
      </c>
      <c r="H2492">
        <v>0</v>
      </c>
      <c r="I2492">
        <v>0</v>
      </c>
      <c r="J2492" s="10">
        <f>SUMIFS(Table1[time],Table1[repetition],Table1[[#This Row],[repetition]],Table1[config],Table1[[#This Row],[config]])</f>
        <v>96652410.976840585</v>
      </c>
      <c r="K2492" s="11">
        <v>100</v>
      </c>
      <c r="L2492" s="11">
        <v>3</v>
      </c>
      <c r="M2492" s="11" t="s">
        <v>151</v>
      </c>
      <c r="N2492" s="11" t="b">
        <v>1</v>
      </c>
      <c r="O2492" s="11" t="b">
        <v>0</v>
      </c>
      <c r="P2492" s="11" t="b">
        <v>0</v>
      </c>
      <c r="Q2492" s="11" t="b">
        <v>1</v>
      </c>
      <c r="R2492" s="11" t="b">
        <v>0</v>
      </c>
      <c r="S2492" s="11" t="b">
        <v>1</v>
      </c>
      <c r="T2492" s="11" t="b">
        <v>0</v>
      </c>
      <c r="U2492" s="11" t="b">
        <v>1</v>
      </c>
      <c r="V2492" s="11" t="b">
        <v>1</v>
      </c>
      <c r="W2492" s="11" t="b">
        <v>0</v>
      </c>
      <c r="X2492" s="11" t="b">
        <v>1</v>
      </c>
      <c r="Y2492" s="11" t="b">
        <v>0</v>
      </c>
      <c r="Z2492" s="11" t="b">
        <v>1</v>
      </c>
      <c r="AA2492" s="11" t="b">
        <v>1</v>
      </c>
      <c r="AB2492" s="11" t="b">
        <v>0</v>
      </c>
      <c r="AC2492" s="11" t="b">
        <v>1</v>
      </c>
      <c r="AD2492" s="11" t="b">
        <v>1</v>
      </c>
      <c r="AE2492" s="11" t="b">
        <v>1</v>
      </c>
      <c r="AF2492" s="11" t="b">
        <v>1</v>
      </c>
      <c r="AG2492" s="11" t="b">
        <v>1</v>
      </c>
    </row>
    <row r="2493" spans="1:33" x14ac:dyDescent="0.2">
      <c r="A2493" s="9">
        <v>3</v>
      </c>
      <c r="B2493" t="s">
        <v>176</v>
      </c>
      <c r="C2493" t="s">
        <v>13</v>
      </c>
      <c r="D2493">
        <v>0</v>
      </c>
      <c r="E2493">
        <v>7204966.4311109902</v>
      </c>
      <c r="F2493">
        <v>0</v>
      </c>
      <c r="G2493">
        <v>0</v>
      </c>
      <c r="H2493">
        <v>0</v>
      </c>
      <c r="I2493">
        <v>0</v>
      </c>
      <c r="J2493" s="8">
        <f>SUMIFS(Table1[time],Table1[repetition],Table1[[#This Row],[repetition]],Table1[config],Table1[[#This Row],[config]])</f>
        <v>113505859.32356989</v>
      </c>
      <c r="K2493" s="9">
        <v>100</v>
      </c>
      <c r="L2493" s="9">
        <v>5</v>
      </c>
      <c r="M2493" s="9" t="s">
        <v>150</v>
      </c>
      <c r="N2493" s="9" t="b">
        <v>0</v>
      </c>
      <c r="O2493" s="9" t="b">
        <v>0</v>
      </c>
      <c r="P2493" s="9" t="b">
        <v>1</v>
      </c>
      <c r="Q2493" s="9" t="b">
        <v>0</v>
      </c>
      <c r="R2493" s="9" t="b">
        <v>0</v>
      </c>
      <c r="S2493" s="9" t="b">
        <v>1</v>
      </c>
      <c r="T2493" s="9" t="b">
        <v>0</v>
      </c>
      <c r="U2493" s="9" t="b">
        <v>1</v>
      </c>
      <c r="V2493" s="9" t="b">
        <v>0</v>
      </c>
      <c r="W2493" s="9" t="b">
        <v>0</v>
      </c>
      <c r="X2493" s="9" t="b">
        <v>1</v>
      </c>
      <c r="Y2493" s="9" t="b">
        <v>1</v>
      </c>
      <c r="Z2493" s="9" t="b">
        <v>0</v>
      </c>
      <c r="AA2493" s="9" t="b">
        <v>1</v>
      </c>
      <c r="AB2493" s="9" t="b">
        <v>0</v>
      </c>
      <c r="AC2493" s="9" t="b">
        <v>0</v>
      </c>
      <c r="AD2493" s="9" t="b">
        <v>1</v>
      </c>
      <c r="AE2493" s="9" t="b">
        <v>1</v>
      </c>
      <c r="AF2493" s="9" t="b">
        <v>0</v>
      </c>
      <c r="AG2493" s="9" t="b">
        <v>1</v>
      </c>
    </row>
    <row r="2494" spans="1:33" x14ac:dyDescent="0.2">
      <c r="A2494" s="9">
        <v>1</v>
      </c>
      <c r="B2494" t="s">
        <v>178</v>
      </c>
      <c r="C2494" t="s">
        <v>13</v>
      </c>
      <c r="D2494">
        <v>141</v>
      </c>
      <c r="E2494">
        <v>851560.501717031</v>
      </c>
      <c r="F2494">
        <v>0</v>
      </c>
      <c r="G2494">
        <v>0</v>
      </c>
      <c r="H2494">
        <v>19</v>
      </c>
      <c r="I2494">
        <v>9</v>
      </c>
      <c r="J2494" s="8">
        <f>SUMIFS(Table1[time],Table1[repetition],Table1[[#This Row],[repetition]],Table1[config],Table1[[#This Row],[config]])</f>
        <v>101067895.68969271</v>
      </c>
      <c r="K2494" s="9">
        <v>120</v>
      </c>
      <c r="L2494" s="9">
        <v>5</v>
      </c>
      <c r="M2494" s="9" t="s">
        <v>151</v>
      </c>
      <c r="N2494" s="9" t="b">
        <v>1</v>
      </c>
      <c r="O2494" s="9" t="b">
        <v>0</v>
      </c>
      <c r="P2494" s="9" t="b">
        <v>1</v>
      </c>
      <c r="Q2494" s="9" t="b">
        <v>0</v>
      </c>
      <c r="R2494" s="9" t="b">
        <v>1</v>
      </c>
      <c r="S2494" s="9" t="b">
        <v>0</v>
      </c>
      <c r="T2494" s="9" t="b">
        <v>0</v>
      </c>
      <c r="U2494" s="9" t="b">
        <v>0</v>
      </c>
      <c r="V2494" s="9" t="b">
        <v>0</v>
      </c>
      <c r="W2494" s="9" t="b">
        <v>0</v>
      </c>
      <c r="X2494" s="9" t="b">
        <v>1</v>
      </c>
      <c r="Y2494" s="9" t="b">
        <v>0</v>
      </c>
      <c r="Z2494" s="9" t="b">
        <v>0</v>
      </c>
      <c r="AA2494" s="9" t="b">
        <v>1</v>
      </c>
      <c r="AB2494" s="9" t="b">
        <v>1</v>
      </c>
      <c r="AC2494" s="9" t="b">
        <v>0</v>
      </c>
      <c r="AD2494" s="9" t="b">
        <v>1</v>
      </c>
      <c r="AE2494" s="9" t="b">
        <v>1</v>
      </c>
      <c r="AF2494" s="9" t="b">
        <v>0</v>
      </c>
      <c r="AG2494" s="9" t="b">
        <v>1</v>
      </c>
    </row>
    <row r="2495" spans="1:33" x14ac:dyDescent="0.2">
      <c r="A2495" s="11">
        <v>2</v>
      </c>
      <c r="B2495" t="s">
        <v>178</v>
      </c>
      <c r="C2495" t="s">
        <v>13</v>
      </c>
      <c r="D2495">
        <v>141</v>
      </c>
      <c r="E2495">
        <v>373237.91988287098</v>
      </c>
      <c r="F2495">
        <v>0</v>
      </c>
      <c r="G2495">
        <v>0</v>
      </c>
      <c r="H2495">
        <v>19</v>
      </c>
      <c r="I2495">
        <v>9</v>
      </c>
      <c r="J2495" s="10">
        <f>SUMIFS(Table1[time],Table1[repetition],Table1[[#This Row],[repetition]],Table1[config],Table1[[#This Row],[config]])</f>
        <v>96652410.976840585</v>
      </c>
      <c r="K2495" s="11">
        <v>100</v>
      </c>
      <c r="L2495" s="11">
        <v>1</v>
      </c>
      <c r="M2495" s="11" t="s">
        <v>149</v>
      </c>
      <c r="N2495" s="11" t="b">
        <v>0</v>
      </c>
      <c r="O2495" s="11" t="b">
        <v>1</v>
      </c>
      <c r="P2495" s="11" t="b">
        <v>1</v>
      </c>
      <c r="Q2495" s="11" t="b">
        <v>1</v>
      </c>
      <c r="R2495" s="11" t="b">
        <v>1</v>
      </c>
      <c r="S2495" s="11" t="b">
        <v>0</v>
      </c>
      <c r="T2495" s="11" t="b">
        <v>1</v>
      </c>
      <c r="U2495" s="11" t="b">
        <v>0</v>
      </c>
      <c r="V2495" s="11" t="b">
        <v>0</v>
      </c>
      <c r="W2495" s="11" t="b">
        <v>1</v>
      </c>
      <c r="X2495" s="11" t="b">
        <v>1</v>
      </c>
      <c r="Y2495" s="11" t="b">
        <v>1</v>
      </c>
      <c r="Z2495" s="11" t="b">
        <v>1</v>
      </c>
      <c r="AA2495" s="11" t="b">
        <v>0</v>
      </c>
      <c r="AB2495" s="11" t="b">
        <v>1</v>
      </c>
      <c r="AC2495" s="11" t="b">
        <v>1</v>
      </c>
      <c r="AD2495" s="11" t="b">
        <v>1</v>
      </c>
      <c r="AE2495" s="11" t="b">
        <v>1</v>
      </c>
      <c r="AF2495" s="11" t="b">
        <v>1</v>
      </c>
      <c r="AG2495" s="11" t="b">
        <v>0</v>
      </c>
    </row>
    <row r="2496" spans="1:33" x14ac:dyDescent="0.2">
      <c r="A2496" s="9">
        <v>3</v>
      </c>
      <c r="B2496" t="s">
        <v>178</v>
      </c>
      <c r="C2496" t="s">
        <v>13</v>
      </c>
      <c r="D2496">
        <v>141</v>
      </c>
      <c r="E2496">
        <v>903819.62153199804</v>
      </c>
      <c r="F2496">
        <v>0</v>
      </c>
      <c r="G2496">
        <v>0</v>
      </c>
      <c r="H2496">
        <v>19</v>
      </c>
      <c r="I2496">
        <v>9</v>
      </c>
      <c r="J2496" s="8">
        <f>SUMIFS(Table1[time],Table1[repetition],Table1[[#This Row],[repetition]],Table1[config],Table1[[#This Row],[config]])</f>
        <v>113505859.32356989</v>
      </c>
      <c r="K2496" s="9">
        <v>90</v>
      </c>
      <c r="L2496" s="9">
        <v>18</v>
      </c>
      <c r="M2496" s="9" t="s">
        <v>150</v>
      </c>
      <c r="N2496" s="9" t="b">
        <v>0</v>
      </c>
      <c r="O2496" s="9" t="b">
        <v>1</v>
      </c>
      <c r="P2496" s="9" t="b">
        <v>1</v>
      </c>
      <c r="Q2496" s="9" t="b">
        <v>1</v>
      </c>
      <c r="R2496" s="9" t="b">
        <v>1</v>
      </c>
      <c r="S2496" s="9" t="b">
        <v>0</v>
      </c>
      <c r="T2496" s="9" t="b">
        <v>0</v>
      </c>
      <c r="U2496" s="9" t="b">
        <v>1</v>
      </c>
      <c r="V2496" s="9" t="b">
        <v>0</v>
      </c>
      <c r="W2496" s="9" t="b">
        <v>0</v>
      </c>
      <c r="X2496" s="9" t="b">
        <v>1</v>
      </c>
      <c r="Y2496" s="9" t="b">
        <v>0</v>
      </c>
      <c r="Z2496" s="9" t="b">
        <v>0</v>
      </c>
      <c r="AA2496" s="9" t="b">
        <v>1</v>
      </c>
      <c r="AB2496" s="9" t="b">
        <v>1</v>
      </c>
      <c r="AC2496" s="9" t="b">
        <v>0</v>
      </c>
      <c r="AD2496" s="9" t="b">
        <v>1</v>
      </c>
      <c r="AE2496" s="9" t="b">
        <v>1</v>
      </c>
      <c r="AF2496" s="9" t="b">
        <v>0</v>
      </c>
      <c r="AG2496" s="9" t="b">
        <v>0</v>
      </c>
    </row>
    <row r="2497" spans="1:33" x14ac:dyDescent="0.2">
      <c r="A2497" s="9">
        <v>1</v>
      </c>
      <c r="B2497" t="s">
        <v>171</v>
      </c>
      <c r="C2497" t="s">
        <v>13</v>
      </c>
      <c r="D2497">
        <v>0</v>
      </c>
      <c r="E2497">
        <v>689044.44366803998</v>
      </c>
      <c r="F2497">
        <v>0</v>
      </c>
      <c r="G2497">
        <v>0</v>
      </c>
      <c r="H2497">
        <v>0</v>
      </c>
      <c r="I2497">
        <v>0</v>
      </c>
      <c r="J2497" s="8">
        <f>SUMIFS(Table1[time],Table1[repetition],Table1[[#This Row],[repetition]],Table1[config],Table1[[#This Row],[config]])</f>
        <v>101067895.68969271</v>
      </c>
      <c r="K2497" s="9">
        <v>150</v>
      </c>
      <c r="L2497" s="9">
        <v>2</v>
      </c>
      <c r="M2497" s="9" t="s">
        <v>150</v>
      </c>
      <c r="N2497" s="9" t="b">
        <v>1</v>
      </c>
      <c r="O2497" s="9" t="b">
        <v>0</v>
      </c>
      <c r="P2497" s="9" t="b">
        <v>0</v>
      </c>
      <c r="Q2497" s="9" t="b">
        <v>0</v>
      </c>
      <c r="R2497" s="9" t="b">
        <v>0</v>
      </c>
      <c r="S2497" s="9" t="b">
        <v>1</v>
      </c>
      <c r="T2497" s="9" t="b">
        <v>0</v>
      </c>
      <c r="U2497" s="9" t="b">
        <v>1</v>
      </c>
      <c r="V2497" s="9" t="b">
        <v>1</v>
      </c>
      <c r="W2497" s="9" t="b">
        <v>0</v>
      </c>
      <c r="X2497" s="9" t="b">
        <v>0</v>
      </c>
      <c r="Y2497" s="9" t="b">
        <v>0</v>
      </c>
      <c r="Z2497" s="9" t="b">
        <v>0</v>
      </c>
      <c r="AA2497" s="9" t="b">
        <v>1</v>
      </c>
      <c r="AB2497" s="9" t="b">
        <v>0</v>
      </c>
      <c r="AC2497" s="9" t="b">
        <v>0</v>
      </c>
      <c r="AD2497" s="9" t="b">
        <v>0</v>
      </c>
      <c r="AE2497" s="9" t="b">
        <v>0</v>
      </c>
      <c r="AF2497" s="9" t="b">
        <v>0</v>
      </c>
      <c r="AG2497" s="9" t="b">
        <v>1</v>
      </c>
    </row>
    <row r="2498" spans="1:33" x14ac:dyDescent="0.2">
      <c r="A2498" s="11">
        <v>2</v>
      </c>
      <c r="B2498" t="s">
        <v>171</v>
      </c>
      <c r="C2498" t="s">
        <v>13</v>
      </c>
      <c r="D2498">
        <v>0</v>
      </c>
      <c r="E2498">
        <v>549752.86379875604</v>
      </c>
      <c r="F2498">
        <v>0</v>
      </c>
      <c r="G2498">
        <v>0</v>
      </c>
      <c r="H2498">
        <v>0</v>
      </c>
      <c r="I2498">
        <v>0</v>
      </c>
      <c r="J2498" s="10">
        <f>SUMIFS(Table1[time],Table1[repetition],Table1[[#This Row],[repetition]],Table1[config],Table1[[#This Row],[config]])</f>
        <v>96652410.976840585</v>
      </c>
      <c r="K2498" s="11">
        <v>90</v>
      </c>
      <c r="L2498" s="11">
        <v>18</v>
      </c>
      <c r="M2498" s="11" t="s">
        <v>150</v>
      </c>
      <c r="N2498" s="11" t="b">
        <v>0</v>
      </c>
      <c r="O2498" s="11" t="b">
        <v>1</v>
      </c>
      <c r="P2498" s="11" t="b">
        <v>1</v>
      </c>
      <c r="Q2498" s="11" t="b">
        <v>1</v>
      </c>
      <c r="R2498" s="11" t="b">
        <v>1</v>
      </c>
      <c r="S2498" s="11" t="b">
        <v>0</v>
      </c>
      <c r="T2498" s="11" t="b">
        <v>0</v>
      </c>
      <c r="U2498" s="11" t="b">
        <v>1</v>
      </c>
      <c r="V2498" s="11" t="b">
        <v>0</v>
      </c>
      <c r="W2498" s="11" t="b">
        <v>0</v>
      </c>
      <c r="X2498" s="11" t="b">
        <v>1</v>
      </c>
      <c r="Y2498" s="11" t="b">
        <v>0</v>
      </c>
      <c r="Z2498" s="11" t="b">
        <v>0</v>
      </c>
      <c r="AA2498" s="11" t="b">
        <v>1</v>
      </c>
      <c r="AB2498" s="11" t="b">
        <v>1</v>
      </c>
      <c r="AC2498" s="11" t="b">
        <v>0</v>
      </c>
      <c r="AD2498" s="11" t="b">
        <v>1</v>
      </c>
      <c r="AE2498" s="11" t="b">
        <v>1</v>
      </c>
      <c r="AF2498" s="11" t="b">
        <v>0</v>
      </c>
      <c r="AG2498" s="11" t="b">
        <v>0</v>
      </c>
    </row>
    <row r="2499" spans="1:33" x14ac:dyDescent="0.2">
      <c r="A2499" s="11">
        <v>3</v>
      </c>
      <c r="B2499" t="s">
        <v>171</v>
      </c>
      <c r="C2499" t="s">
        <v>13</v>
      </c>
      <c r="D2499">
        <v>0</v>
      </c>
      <c r="E2499">
        <v>451951.15208700002</v>
      </c>
      <c r="F2499">
        <v>0</v>
      </c>
      <c r="G2499">
        <v>0</v>
      </c>
      <c r="H2499">
        <v>0</v>
      </c>
      <c r="I2499">
        <v>0</v>
      </c>
      <c r="J2499" s="10">
        <f>SUMIFS(Table1[time],Table1[repetition],Table1[[#This Row],[repetition]],Table1[config],Table1[[#This Row],[config]])</f>
        <v>113505859.32356989</v>
      </c>
      <c r="K2499" s="11">
        <v>90</v>
      </c>
      <c r="L2499" s="11">
        <v>6</v>
      </c>
      <c r="M2499" s="11" t="s">
        <v>149</v>
      </c>
      <c r="N2499" s="11" t="b">
        <v>0</v>
      </c>
      <c r="O2499" s="11" t="b">
        <v>0</v>
      </c>
      <c r="P2499" s="11" t="b">
        <v>0</v>
      </c>
      <c r="Q2499" s="11" t="b">
        <v>0</v>
      </c>
      <c r="R2499" s="11" t="b">
        <v>1</v>
      </c>
      <c r="S2499" s="11" t="b">
        <v>0</v>
      </c>
      <c r="T2499" s="11" t="b">
        <v>1</v>
      </c>
      <c r="U2499" s="11" t="b">
        <v>1</v>
      </c>
      <c r="V2499" s="11" t="b">
        <v>0</v>
      </c>
      <c r="W2499" s="11" t="b">
        <v>0</v>
      </c>
      <c r="X2499" s="11" t="b">
        <v>0</v>
      </c>
      <c r="Y2499" s="11" t="b">
        <v>0</v>
      </c>
      <c r="Z2499" s="11" t="b">
        <v>1</v>
      </c>
      <c r="AA2499" s="11" t="b">
        <v>0</v>
      </c>
      <c r="AB2499" s="11" t="b">
        <v>0</v>
      </c>
      <c r="AC2499" s="11" t="b">
        <v>0</v>
      </c>
      <c r="AD2499" s="11" t="b">
        <v>1</v>
      </c>
      <c r="AE2499" s="11" t="b">
        <v>0</v>
      </c>
      <c r="AF2499" s="11" t="b">
        <v>1</v>
      </c>
      <c r="AG2499" s="11" t="b">
        <v>1</v>
      </c>
    </row>
    <row r="2500" spans="1:33" x14ac:dyDescent="0.2">
      <c r="A2500" s="9">
        <v>1</v>
      </c>
      <c r="B2500" t="s">
        <v>180</v>
      </c>
      <c r="C2500" t="s">
        <v>13</v>
      </c>
      <c r="D2500">
        <v>6</v>
      </c>
      <c r="E2500">
        <v>623075.95635700203</v>
      </c>
      <c r="F2500">
        <v>0</v>
      </c>
      <c r="G2500">
        <v>0</v>
      </c>
      <c r="H2500">
        <v>0</v>
      </c>
      <c r="I2500">
        <v>0</v>
      </c>
      <c r="J2500" s="8">
        <f>SUMIFS(Table1[time],Table1[repetition],Table1[[#This Row],[repetition]],Table1[config],Table1[[#This Row],[config]])</f>
        <v>101067895.68969271</v>
      </c>
      <c r="K2500" s="9">
        <v>0</v>
      </c>
      <c r="L2500" s="9">
        <v>18</v>
      </c>
      <c r="M2500" s="9" t="s">
        <v>149</v>
      </c>
      <c r="N2500" s="9" t="b">
        <v>0</v>
      </c>
      <c r="O2500" s="9" t="b">
        <v>1</v>
      </c>
      <c r="P2500" s="9" t="b">
        <v>1</v>
      </c>
      <c r="Q2500" s="9" t="b">
        <v>1</v>
      </c>
      <c r="R2500" s="9" t="b">
        <v>1</v>
      </c>
      <c r="S2500" s="9" t="b">
        <v>0</v>
      </c>
      <c r="T2500" s="9" t="b">
        <v>0</v>
      </c>
      <c r="U2500" s="9" t="b">
        <v>0</v>
      </c>
      <c r="V2500" s="9" t="b">
        <v>0</v>
      </c>
      <c r="W2500" s="9" t="b">
        <v>1</v>
      </c>
      <c r="X2500" s="9" t="b">
        <v>1</v>
      </c>
      <c r="Y2500" s="9" t="b">
        <v>1</v>
      </c>
      <c r="Z2500" s="9" t="b">
        <v>1</v>
      </c>
      <c r="AA2500" s="9" t="b">
        <v>0</v>
      </c>
      <c r="AB2500" s="9" t="b">
        <v>0</v>
      </c>
      <c r="AC2500" s="9" t="b">
        <v>0</v>
      </c>
      <c r="AD2500" s="9" t="b">
        <v>0</v>
      </c>
      <c r="AE2500" s="9" t="b">
        <v>1</v>
      </c>
      <c r="AF2500" s="9" t="b">
        <v>1</v>
      </c>
      <c r="AG2500" s="9" t="b">
        <v>1</v>
      </c>
    </row>
    <row r="2501" spans="1:33" x14ac:dyDescent="0.2">
      <c r="A2501" s="11">
        <v>2</v>
      </c>
      <c r="B2501" t="s">
        <v>180</v>
      </c>
      <c r="C2501" t="s">
        <v>13</v>
      </c>
      <c r="D2501">
        <v>6</v>
      </c>
      <c r="E2501">
        <v>505735.78270990402</v>
      </c>
      <c r="F2501">
        <v>0</v>
      </c>
      <c r="G2501">
        <v>0</v>
      </c>
      <c r="H2501">
        <v>0</v>
      </c>
      <c r="I2501">
        <v>0</v>
      </c>
      <c r="J2501" s="10">
        <f>SUMIFS(Table1[time],Table1[repetition],Table1[[#This Row],[repetition]],Table1[config],Table1[[#This Row],[config]])</f>
        <v>96652410.976840585</v>
      </c>
      <c r="K2501" s="11">
        <v>90</v>
      </c>
      <c r="L2501" s="11">
        <v>18</v>
      </c>
      <c r="M2501" s="11" t="s">
        <v>150</v>
      </c>
      <c r="N2501" s="11" t="b">
        <v>0</v>
      </c>
      <c r="O2501" s="11" t="b">
        <v>1</v>
      </c>
      <c r="P2501" s="11" t="b">
        <v>1</v>
      </c>
      <c r="Q2501" s="11" t="b">
        <v>1</v>
      </c>
      <c r="R2501" s="11" t="b">
        <v>1</v>
      </c>
      <c r="S2501" s="11" t="b">
        <v>0</v>
      </c>
      <c r="T2501" s="11" t="b">
        <v>0</v>
      </c>
      <c r="U2501" s="11" t="b">
        <v>1</v>
      </c>
      <c r="V2501" s="11" t="b">
        <v>0</v>
      </c>
      <c r="W2501" s="11" t="b">
        <v>0</v>
      </c>
      <c r="X2501" s="11" t="b">
        <v>1</v>
      </c>
      <c r="Y2501" s="11" t="b">
        <v>0</v>
      </c>
      <c r="Z2501" s="11" t="b">
        <v>0</v>
      </c>
      <c r="AA2501" s="11" t="b">
        <v>1</v>
      </c>
      <c r="AB2501" s="11" t="b">
        <v>1</v>
      </c>
      <c r="AC2501" s="11" t="b">
        <v>0</v>
      </c>
      <c r="AD2501" s="11" t="b">
        <v>1</v>
      </c>
      <c r="AE2501" s="11" t="b">
        <v>1</v>
      </c>
      <c r="AF2501" s="11" t="b">
        <v>0</v>
      </c>
      <c r="AG2501" s="11" t="b">
        <v>0</v>
      </c>
    </row>
    <row r="2502" spans="1:33" x14ac:dyDescent="0.2">
      <c r="A2502" s="9">
        <v>3</v>
      </c>
      <c r="B2502" t="s">
        <v>180</v>
      </c>
      <c r="C2502" t="s">
        <v>13</v>
      </c>
      <c r="D2502">
        <v>6</v>
      </c>
      <c r="E2502">
        <v>428987.790945997</v>
      </c>
      <c r="F2502">
        <v>0</v>
      </c>
      <c r="G2502">
        <v>0</v>
      </c>
      <c r="H2502">
        <v>0</v>
      </c>
      <c r="I2502">
        <v>0</v>
      </c>
      <c r="J2502" s="8">
        <f>SUMIFS(Table1[time],Table1[repetition],Table1[[#This Row],[repetition]],Table1[config],Table1[[#This Row],[config]])</f>
        <v>113505859.32356989</v>
      </c>
      <c r="K2502" s="9">
        <v>90</v>
      </c>
      <c r="L2502" s="9">
        <v>6</v>
      </c>
      <c r="M2502" s="9" t="s">
        <v>149</v>
      </c>
      <c r="N2502" s="9" t="b">
        <v>0</v>
      </c>
      <c r="O2502" s="9" t="b">
        <v>0</v>
      </c>
      <c r="P2502" s="9" t="b">
        <v>0</v>
      </c>
      <c r="Q2502" s="9" t="b">
        <v>0</v>
      </c>
      <c r="R2502" s="9" t="b">
        <v>1</v>
      </c>
      <c r="S2502" s="9" t="b">
        <v>0</v>
      </c>
      <c r="T2502" s="9" t="b">
        <v>1</v>
      </c>
      <c r="U2502" s="9" t="b">
        <v>1</v>
      </c>
      <c r="V2502" s="9" t="b">
        <v>0</v>
      </c>
      <c r="W2502" s="9" t="b">
        <v>0</v>
      </c>
      <c r="X2502" s="9" t="b">
        <v>0</v>
      </c>
      <c r="Y2502" s="9" t="b">
        <v>0</v>
      </c>
      <c r="Z2502" s="9" t="b">
        <v>1</v>
      </c>
      <c r="AA2502" s="9" t="b">
        <v>0</v>
      </c>
      <c r="AB2502" s="9" t="b">
        <v>0</v>
      </c>
      <c r="AC2502" s="9" t="b">
        <v>0</v>
      </c>
      <c r="AD2502" s="9" t="b">
        <v>1</v>
      </c>
      <c r="AE2502" s="9" t="b">
        <v>0</v>
      </c>
      <c r="AF2502" s="9" t="b">
        <v>1</v>
      </c>
      <c r="AG2502" s="9" t="b">
        <v>1</v>
      </c>
    </row>
    <row r="2503" spans="1:33" x14ac:dyDescent="0.2">
      <c r="A2503" s="9">
        <v>1</v>
      </c>
      <c r="B2503" t="s">
        <v>182</v>
      </c>
      <c r="C2503" t="s">
        <v>13</v>
      </c>
      <c r="D2503">
        <v>0</v>
      </c>
      <c r="E2503">
        <v>7204777.4851049697</v>
      </c>
      <c r="F2503">
        <v>0</v>
      </c>
      <c r="G2503">
        <v>0</v>
      </c>
      <c r="H2503">
        <v>0</v>
      </c>
      <c r="I2503">
        <v>0</v>
      </c>
      <c r="J2503" s="8">
        <f>SUMIFS(Table1[time],Table1[repetition],Table1[[#This Row],[repetition]],Table1[config],Table1[[#This Row],[config]])</f>
        <v>101067895.68969271</v>
      </c>
      <c r="K2503" s="9">
        <v>200</v>
      </c>
      <c r="L2503" s="9">
        <v>2</v>
      </c>
      <c r="M2503" s="9" t="s">
        <v>150</v>
      </c>
      <c r="N2503" s="9" t="b">
        <v>1</v>
      </c>
      <c r="O2503" s="9" t="b">
        <v>0</v>
      </c>
      <c r="P2503" s="9" t="b">
        <v>0</v>
      </c>
      <c r="Q2503" s="9" t="b">
        <v>0</v>
      </c>
      <c r="R2503" s="9" t="b">
        <v>0</v>
      </c>
      <c r="S2503" s="9" t="b">
        <v>1</v>
      </c>
      <c r="T2503" s="9" t="b">
        <v>0</v>
      </c>
      <c r="U2503" s="9" t="b">
        <v>1</v>
      </c>
      <c r="V2503" s="9" t="b">
        <v>1</v>
      </c>
      <c r="W2503" s="9" t="b">
        <v>0</v>
      </c>
      <c r="X2503" s="9" t="b">
        <v>0</v>
      </c>
      <c r="Y2503" s="9" t="b">
        <v>0</v>
      </c>
      <c r="Z2503" s="9" t="b">
        <v>0</v>
      </c>
      <c r="AA2503" s="9" t="b">
        <v>1</v>
      </c>
      <c r="AB2503" s="9" t="b">
        <v>0</v>
      </c>
      <c r="AC2503" s="9" t="b">
        <v>0</v>
      </c>
      <c r="AD2503" s="9" t="b">
        <v>0</v>
      </c>
      <c r="AE2503" s="9" t="b">
        <v>0</v>
      </c>
      <c r="AF2503" s="9" t="b">
        <v>0</v>
      </c>
      <c r="AG2503" s="9" t="b">
        <v>1</v>
      </c>
    </row>
    <row r="2504" spans="1:33" x14ac:dyDescent="0.2">
      <c r="A2504" s="11">
        <v>2</v>
      </c>
      <c r="B2504" t="s">
        <v>182</v>
      </c>
      <c r="C2504" t="s">
        <v>13</v>
      </c>
      <c r="D2504">
        <v>0</v>
      </c>
      <c r="E2504">
        <v>7205517.9978851201</v>
      </c>
      <c r="F2504">
        <v>0</v>
      </c>
      <c r="G2504">
        <v>0</v>
      </c>
      <c r="H2504">
        <v>0</v>
      </c>
      <c r="I2504">
        <v>0</v>
      </c>
      <c r="J2504" s="10">
        <f>SUMIFS(Table1[time],Table1[repetition],Table1[[#This Row],[repetition]],Table1[config],Table1[[#This Row],[config]])</f>
        <v>96652410.976840585</v>
      </c>
      <c r="K2504" s="11">
        <v>100</v>
      </c>
      <c r="L2504" s="11">
        <v>3</v>
      </c>
      <c r="M2504" s="11" t="s">
        <v>151</v>
      </c>
      <c r="N2504" s="11" t="b">
        <v>1</v>
      </c>
      <c r="O2504" s="11" t="b">
        <v>0</v>
      </c>
      <c r="P2504" s="11" t="b">
        <v>0</v>
      </c>
      <c r="Q2504" s="11" t="b">
        <v>1</v>
      </c>
      <c r="R2504" s="11" t="b">
        <v>0</v>
      </c>
      <c r="S2504" s="11" t="b">
        <v>1</v>
      </c>
      <c r="T2504" s="11" t="b">
        <v>0</v>
      </c>
      <c r="U2504" s="11" t="b">
        <v>1</v>
      </c>
      <c r="V2504" s="11" t="b">
        <v>1</v>
      </c>
      <c r="W2504" s="11" t="b">
        <v>0</v>
      </c>
      <c r="X2504" s="11" t="b">
        <v>1</v>
      </c>
      <c r="Y2504" s="11" t="b">
        <v>0</v>
      </c>
      <c r="Z2504" s="11" t="b">
        <v>1</v>
      </c>
      <c r="AA2504" s="11" t="b">
        <v>1</v>
      </c>
      <c r="AB2504" s="11" t="b">
        <v>0</v>
      </c>
      <c r="AC2504" s="11" t="b">
        <v>1</v>
      </c>
      <c r="AD2504" s="11" t="b">
        <v>1</v>
      </c>
      <c r="AE2504" s="11" t="b">
        <v>1</v>
      </c>
      <c r="AF2504" s="11" t="b">
        <v>1</v>
      </c>
      <c r="AG2504" s="11" t="b">
        <v>1</v>
      </c>
    </row>
    <row r="2505" spans="1:33" x14ac:dyDescent="0.2">
      <c r="A2505" s="11">
        <v>3</v>
      </c>
      <c r="B2505" t="s">
        <v>182</v>
      </c>
      <c r="C2505" t="s">
        <v>13</v>
      </c>
      <c r="D2505">
        <v>0</v>
      </c>
      <c r="E2505">
        <v>7205059.2786140004</v>
      </c>
      <c r="F2505">
        <v>0</v>
      </c>
      <c r="G2505">
        <v>0</v>
      </c>
      <c r="H2505">
        <v>0</v>
      </c>
      <c r="I2505">
        <v>0</v>
      </c>
      <c r="J2505" s="10">
        <f>SUMIFS(Table1[time],Table1[repetition],Table1[[#This Row],[repetition]],Table1[config],Table1[[#This Row],[config]])</f>
        <v>113505859.32356989</v>
      </c>
      <c r="K2505" s="11">
        <v>100</v>
      </c>
      <c r="L2505" s="11">
        <v>5</v>
      </c>
      <c r="M2505" s="11" t="s">
        <v>150</v>
      </c>
      <c r="N2505" s="11" t="b">
        <v>0</v>
      </c>
      <c r="O2505" s="11" t="b">
        <v>0</v>
      </c>
      <c r="P2505" s="11" t="b">
        <v>1</v>
      </c>
      <c r="Q2505" s="11" t="b">
        <v>0</v>
      </c>
      <c r="R2505" s="11" t="b">
        <v>0</v>
      </c>
      <c r="S2505" s="11" t="b">
        <v>1</v>
      </c>
      <c r="T2505" s="11" t="b">
        <v>0</v>
      </c>
      <c r="U2505" s="11" t="b">
        <v>1</v>
      </c>
      <c r="V2505" s="11" t="b">
        <v>0</v>
      </c>
      <c r="W2505" s="11" t="b">
        <v>0</v>
      </c>
      <c r="X2505" s="11" t="b">
        <v>1</v>
      </c>
      <c r="Y2505" s="11" t="b">
        <v>1</v>
      </c>
      <c r="Z2505" s="11" t="b">
        <v>0</v>
      </c>
      <c r="AA2505" s="11" t="b">
        <v>1</v>
      </c>
      <c r="AB2505" s="11" t="b">
        <v>0</v>
      </c>
      <c r="AC2505" s="11" t="b">
        <v>0</v>
      </c>
      <c r="AD2505" s="11" t="b">
        <v>1</v>
      </c>
      <c r="AE2505" s="11" t="b">
        <v>1</v>
      </c>
      <c r="AF2505" s="11" t="b">
        <v>0</v>
      </c>
      <c r="AG2505" s="11" t="b">
        <v>1</v>
      </c>
    </row>
    <row r="2506" spans="1:33" x14ac:dyDescent="0.2">
      <c r="A2506" s="9">
        <v>1</v>
      </c>
      <c r="B2506" t="s">
        <v>184</v>
      </c>
      <c r="C2506" t="s">
        <v>13</v>
      </c>
      <c r="D2506">
        <v>0</v>
      </c>
      <c r="E2506">
        <v>7204257.6123329904</v>
      </c>
      <c r="F2506">
        <v>0</v>
      </c>
      <c r="G2506">
        <v>0</v>
      </c>
      <c r="H2506">
        <v>0</v>
      </c>
      <c r="I2506">
        <v>0</v>
      </c>
      <c r="J2506" s="8">
        <f>SUMIFS(Table1[time],Table1[repetition],Table1[[#This Row],[repetition]],Table1[config],Table1[[#This Row],[config]])</f>
        <v>101067895.68969271</v>
      </c>
      <c r="K2506" s="9">
        <v>200</v>
      </c>
      <c r="L2506" s="9">
        <v>5</v>
      </c>
      <c r="M2506" s="9" t="s">
        <v>149</v>
      </c>
      <c r="N2506" s="9" t="b">
        <v>1</v>
      </c>
      <c r="O2506" s="9" t="b">
        <v>1</v>
      </c>
      <c r="P2506" s="9" t="b">
        <v>1</v>
      </c>
      <c r="Q2506" s="9" t="b">
        <v>1</v>
      </c>
      <c r="R2506" s="9" t="b">
        <v>1</v>
      </c>
      <c r="S2506" s="9" t="b">
        <v>1</v>
      </c>
      <c r="T2506" s="9" t="b">
        <v>0</v>
      </c>
      <c r="U2506" s="9" t="b">
        <v>0</v>
      </c>
      <c r="V2506" s="9" t="b">
        <v>0</v>
      </c>
      <c r="W2506" s="9" t="b">
        <v>0</v>
      </c>
      <c r="X2506" s="9" t="b">
        <v>1</v>
      </c>
      <c r="Y2506" s="9" t="b">
        <v>1</v>
      </c>
      <c r="Z2506" s="9" t="b">
        <v>0</v>
      </c>
      <c r="AA2506" s="9" t="b">
        <v>1</v>
      </c>
      <c r="AB2506" s="9" t="b">
        <v>1</v>
      </c>
      <c r="AC2506" s="9" t="b">
        <v>0</v>
      </c>
      <c r="AD2506" s="9" t="b">
        <v>1</v>
      </c>
      <c r="AE2506" s="9" t="b">
        <v>0</v>
      </c>
      <c r="AF2506" s="9" t="b">
        <v>0</v>
      </c>
      <c r="AG2506" s="9" t="b">
        <v>0</v>
      </c>
    </row>
    <row r="2507" spans="1:33" x14ac:dyDescent="0.2">
      <c r="A2507" s="9">
        <v>2</v>
      </c>
      <c r="B2507" t="s">
        <v>184</v>
      </c>
      <c r="C2507" t="s">
        <v>13</v>
      </c>
      <c r="D2507">
        <v>0</v>
      </c>
      <c r="E2507">
        <v>7207393.8781633005</v>
      </c>
      <c r="F2507">
        <v>0</v>
      </c>
      <c r="G2507">
        <v>0</v>
      </c>
      <c r="H2507">
        <v>0</v>
      </c>
      <c r="I2507">
        <v>0</v>
      </c>
      <c r="J2507" s="8">
        <f>SUMIFS(Table1[time],Table1[repetition],Table1[[#This Row],[repetition]],Table1[config],Table1[[#This Row],[config]])</f>
        <v>96652410.976840585</v>
      </c>
      <c r="K2507" s="9">
        <v>100</v>
      </c>
      <c r="L2507" s="9">
        <v>3</v>
      </c>
      <c r="M2507" s="9" t="s">
        <v>151</v>
      </c>
      <c r="N2507" s="9" t="b">
        <v>1</v>
      </c>
      <c r="O2507" s="9" t="b">
        <v>0</v>
      </c>
      <c r="P2507" s="9" t="b">
        <v>0</v>
      </c>
      <c r="Q2507" s="9" t="b">
        <v>1</v>
      </c>
      <c r="R2507" s="9" t="b">
        <v>0</v>
      </c>
      <c r="S2507" s="9" t="b">
        <v>1</v>
      </c>
      <c r="T2507" s="9" t="b">
        <v>0</v>
      </c>
      <c r="U2507" s="9" t="b">
        <v>1</v>
      </c>
      <c r="V2507" s="9" t="b">
        <v>1</v>
      </c>
      <c r="W2507" s="9" t="b">
        <v>0</v>
      </c>
      <c r="X2507" s="9" t="b">
        <v>1</v>
      </c>
      <c r="Y2507" s="9" t="b">
        <v>0</v>
      </c>
      <c r="Z2507" s="9" t="b">
        <v>1</v>
      </c>
      <c r="AA2507" s="9" t="b">
        <v>1</v>
      </c>
      <c r="AB2507" s="9" t="b">
        <v>0</v>
      </c>
      <c r="AC2507" s="9" t="b">
        <v>1</v>
      </c>
      <c r="AD2507" s="9" t="b">
        <v>1</v>
      </c>
      <c r="AE2507" s="9" t="b">
        <v>1</v>
      </c>
      <c r="AF2507" s="9" t="b">
        <v>1</v>
      </c>
      <c r="AG2507" s="9" t="b">
        <v>1</v>
      </c>
    </row>
    <row r="2508" spans="1:33" x14ac:dyDescent="0.2">
      <c r="A2508" s="9">
        <v>3</v>
      </c>
      <c r="B2508" t="s">
        <v>184</v>
      </c>
      <c r="C2508" t="s">
        <v>13</v>
      </c>
      <c r="D2508">
        <v>0</v>
      </c>
      <c r="E2508">
        <v>7205609.8546160003</v>
      </c>
      <c r="F2508">
        <v>0</v>
      </c>
      <c r="G2508">
        <v>0</v>
      </c>
      <c r="H2508">
        <v>0</v>
      </c>
      <c r="I2508">
        <v>0</v>
      </c>
      <c r="J2508" s="8">
        <f>SUMIFS(Table1[time],Table1[repetition],Table1[[#This Row],[repetition]],Table1[config],Table1[[#This Row],[config]])</f>
        <v>113505859.32356989</v>
      </c>
      <c r="K2508" s="9">
        <v>100</v>
      </c>
      <c r="L2508" s="9">
        <v>5</v>
      </c>
      <c r="M2508" s="9" t="s">
        <v>150</v>
      </c>
      <c r="N2508" s="9" t="b">
        <v>0</v>
      </c>
      <c r="O2508" s="9" t="b">
        <v>0</v>
      </c>
      <c r="P2508" s="9" t="b">
        <v>1</v>
      </c>
      <c r="Q2508" s="9" t="b">
        <v>0</v>
      </c>
      <c r="R2508" s="9" t="b">
        <v>0</v>
      </c>
      <c r="S2508" s="9" t="b">
        <v>1</v>
      </c>
      <c r="T2508" s="9" t="b">
        <v>0</v>
      </c>
      <c r="U2508" s="9" t="b">
        <v>1</v>
      </c>
      <c r="V2508" s="9" t="b">
        <v>0</v>
      </c>
      <c r="W2508" s="9" t="b">
        <v>0</v>
      </c>
      <c r="X2508" s="9" t="b">
        <v>1</v>
      </c>
      <c r="Y2508" s="9" t="b">
        <v>1</v>
      </c>
      <c r="Z2508" s="9" t="b">
        <v>0</v>
      </c>
      <c r="AA2508" s="9" t="b">
        <v>1</v>
      </c>
      <c r="AB2508" s="9" t="b">
        <v>0</v>
      </c>
      <c r="AC2508" s="9" t="b">
        <v>0</v>
      </c>
      <c r="AD2508" s="9" t="b">
        <v>1</v>
      </c>
      <c r="AE2508" s="9" t="b">
        <v>1</v>
      </c>
      <c r="AF2508" s="9" t="b">
        <v>0</v>
      </c>
      <c r="AG2508" s="9" t="b">
        <v>1</v>
      </c>
    </row>
    <row r="2509" spans="1:33" x14ac:dyDescent="0.2">
      <c r="A2509" s="9">
        <v>1</v>
      </c>
      <c r="B2509" t="s">
        <v>186</v>
      </c>
      <c r="C2509" t="s">
        <v>13</v>
      </c>
      <c r="D2509">
        <v>0</v>
      </c>
      <c r="E2509">
        <v>3318818.1440669498</v>
      </c>
      <c r="F2509">
        <v>0</v>
      </c>
      <c r="G2509">
        <v>0</v>
      </c>
      <c r="H2509">
        <v>0</v>
      </c>
      <c r="I2509">
        <v>0</v>
      </c>
      <c r="J2509" s="8">
        <f>SUMIFS(Table1[time],Table1[repetition],Table1[[#This Row],[repetition]],Table1[config],Table1[[#This Row],[config]])</f>
        <v>101067895.68969271</v>
      </c>
      <c r="K2509" s="9">
        <v>600</v>
      </c>
      <c r="L2509" s="9">
        <v>4</v>
      </c>
      <c r="M2509" s="9" t="s">
        <v>151</v>
      </c>
      <c r="N2509" s="9" t="b">
        <v>0</v>
      </c>
      <c r="O2509" s="9" t="b">
        <v>0</v>
      </c>
      <c r="P2509" s="9" t="b">
        <v>1</v>
      </c>
      <c r="Q2509" s="9" t="b">
        <v>0</v>
      </c>
      <c r="R2509" s="9" t="b">
        <v>0</v>
      </c>
      <c r="S2509" s="9" t="b">
        <v>1</v>
      </c>
      <c r="T2509" s="9" t="b">
        <v>1</v>
      </c>
      <c r="U2509" s="9" t="b">
        <v>0</v>
      </c>
      <c r="V2509" s="9" t="b">
        <v>0</v>
      </c>
      <c r="W2509" s="9" t="b">
        <v>1</v>
      </c>
      <c r="X2509" s="9" t="b">
        <v>0</v>
      </c>
      <c r="Y2509" s="9" t="b">
        <v>0</v>
      </c>
      <c r="Z2509" s="9" t="b">
        <v>1</v>
      </c>
      <c r="AA2509" s="9" t="b">
        <v>1</v>
      </c>
      <c r="AB2509" s="9" t="b">
        <v>1</v>
      </c>
      <c r="AC2509" s="9" t="b">
        <v>1</v>
      </c>
      <c r="AD2509" s="9" t="b">
        <v>0</v>
      </c>
      <c r="AE2509" s="9" t="b">
        <v>0</v>
      </c>
      <c r="AF2509" s="9" t="b">
        <v>1</v>
      </c>
      <c r="AG2509" s="9" t="b">
        <v>0</v>
      </c>
    </row>
    <row r="2510" spans="1:33" x14ac:dyDescent="0.2">
      <c r="A2510" s="11">
        <v>2</v>
      </c>
      <c r="B2510" t="s">
        <v>186</v>
      </c>
      <c r="C2510" t="s">
        <v>13</v>
      </c>
      <c r="D2510">
        <v>0</v>
      </c>
      <c r="E2510">
        <v>3671735.5555668399</v>
      </c>
      <c r="F2510">
        <v>0</v>
      </c>
      <c r="G2510">
        <v>0</v>
      </c>
      <c r="H2510">
        <v>0</v>
      </c>
      <c r="I2510">
        <v>0</v>
      </c>
      <c r="J2510" s="10">
        <f>SUMIFS(Table1[time],Table1[repetition],Table1[[#This Row],[repetition]],Table1[config],Table1[[#This Row],[config]])</f>
        <v>96652410.976840585</v>
      </c>
      <c r="K2510" s="11">
        <v>100</v>
      </c>
      <c r="L2510" s="11">
        <v>1</v>
      </c>
      <c r="M2510" s="11" t="s">
        <v>149</v>
      </c>
      <c r="N2510" s="11" t="b">
        <v>0</v>
      </c>
      <c r="O2510" s="11" t="b">
        <v>1</v>
      </c>
      <c r="P2510" s="11" t="b">
        <v>1</v>
      </c>
      <c r="Q2510" s="11" t="b">
        <v>1</v>
      </c>
      <c r="R2510" s="11" t="b">
        <v>1</v>
      </c>
      <c r="S2510" s="11" t="b">
        <v>0</v>
      </c>
      <c r="T2510" s="11" t="b">
        <v>1</v>
      </c>
      <c r="U2510" s="11" t="b">
        <v>0</v>
      </c>
      <c r="V2510" s="11" t="b">
        <v>0</v>
      </c>
      <c r="W2510" s="11" t="b">
        <v>1</v>
      </c>
      <c r="X2510" s="11" t="b">
        <v>1</v>
      </c>
      <c r="Y2510" s="11" t="b">
        <v>1</v>
      </c>
      <c r="Z2510" s="11" t="b">
        <v>1</v>
      </c>
      <c r="AA2510" s="11" t="b">
        <v>0</v>
      </c>
      <c r="AB2510" s="11" t="b">
        <v>1</v>
      </c>
      <c r="AC2510" s="11" t="b">
        <v>1</v>
      </c>
      <c r="AD2510" s="11" t="b">
        <v>1</v>
      </c>
      <c r="AE2510" s="11" t="b">
        <v>1</v>
      </c>
      <c r="AF2510" s="11" t="b">
        <v>1</v>
      </c>
      <c r="AG2510" s="11" t="b">
        <v>0</v>
      </c>
    </row>
    <row r="2511" spans="1:33" x14ac:dyDescent="0.2">
      <c r="A2511" s="9">
        <v>3</v>
      </c>
      <c r="B2511" t="s">
        <v>186</v>
      </c>
      <c r="C2511" t="s">
        <v>13</v>
      </c>
      <c r="D2511">
        <v>0</v>
      </c>
      <c r="E2511">
        <v>7203670.0077759996</v>
      </c>
      <c r="F2511">
        <v>0</v>
      </c>
      <c r="G2511">
        <v>0</v>
      </c>
      <c r="H2511">
        <v>0</v>
      </c>
      <c r="I2511">
        <v>0</v>
      </c>
      <c r="J2511" s="8">
        <f>SUMIFS(Table1[time],Table1[repetition],Table1[[#This Row],[repetition]],Table1[config],Table1[[#This Row],[config]])</f>
        <v>113505859.32356989</v>
      </c>
      <c r="K2511" s="9">
        <v>100</v>
      </c>
      <c r="L2511" s="9">
        <v>4</v>
      </c>
      <c r="M2511" s="9" t="s">
        <v>150</v>
      </c>
      <c r="N2511" s="9" t="b">
        <v>1</v>
      </c>
      <c r="O2511" s="9" t="b">
        <v>1</v>
      </c>
      <c r="P2511" s="9" t="b">
        <v>1</v>
      </c>
      <c r="Q2511" s="9" t="b">
        <v>0</v>
      </c>
      <c r="R2511" s="9" t="b">
        <v>1</v>
      </c>
      <c r="S2511" s="9" t="b">
        <v>1</v>
      </c>
      <c r="T2511" s="9" t="b">
        <v>0</v>
      </c>
      <c r="U2511" s="9" t="b">
        <v>1</v>
      </c>
      <c r="V2511" s="9" t="b">
        <v>0</v>
      </c>
      <c r="W2511" s="9" t="b">
        <v>0</v>
      </c>
      <c r="X2511" s="9" t="b">
        <v>0</v>
      </c>
      <c r="Y2511" s="9" t="b">
        <v>0</v>
      </c>
      <c r="Z2511" s="9" t="b">
        <v>0</v>
      </c>
      <c r="AA2511" s="9" t="b">
        <v>1</v>
      </c>
      <c r="AB2511" s="9" t="b">
        <v>0</v>
      </c>
      <c r="AC2511" s="9" t="b">
        <v>0</v>
      </c>
      <c r="AD2511" s="9" t="b">
        <v>0</v>
      </c>
      <c r="AE2511" s="9" t="b">
        <v>1</v>
      </c>
      <c r="AF2511" s="9" t="b">
        <v>1</v>
      </c>
      <c r="AG2511" s="9" t="b">
        <v>1</v>
      </c>
    </row>
    <row r="2512" spans="1:33" x14ac:dyDescent="0.2">
      <c r="A2512" s="9">
        <v>1</v>
      </c>
      <c r="B2512" t="s">
        <v>187</v>
      </c>
      <c r="C2512" t="s">
        <v>13</v>
      </c>
      <c r="D2512">
        <v>0</v>
      </c>
      <c r="E2512">
        <v>7203597.0723789604</v>
      </c>
      <c r="F2512">
        <v>0</v>
      </c>
      <c r="G2512">
        <v>0</v>
      </c>
      <c r="H2512">
        <v>0</v>
      </c>
      <c r="I2512">
        <v>0</v>
      </c>
      <c r="J2512" s="8">
        <f>SUMIFS(Table1[time],Table1[repetition],Table1[[#This Row],[repetition]],Table1[config],Table1[[#This Row],[config]])</f>
        <v>101067895.68969271</v>
      </c>
      <c r="K2512" s="9">
        <v>600</v>
      </c>
      <c r="L2512" s="9">
        <v>18</v>
      </c>
      <c r="M2512" s="9" t="s">
        <v>150</v>
      </c>
      <c r="N2512" s="9" t="b">
        <v>0</v>
      </c>
      <c r="O2512" s="9" t="b">
        <v>1</v>
      </c>
      <c r="P2512" s="9" t="b">
        <v>0</v>
      </c>
      <c r="Q2512" s="9" t="b">
        <v>0</v>
      </c>
      <c r="R2512" s="9" t="b">
        <v>1</v>
      </c>
      <c r="S2512" s="9" t="b">
        <v>1</v>
      </c>
      <c r="T2512" s="9" t="b">
        <v>1</v>
      </c>
      <c r="U2512" s="9" t="b">
        <v>0</v>
      </c>
      <c r="V2512" s="9" t="b">
        <v>1</v>
      </c>
      <c r="W2512" s="9" t="b">
        <v>0</v>
      </c>
      <c r="X2512" s="9" t="b">
        <v>0</v>
      </c>
      <c r="Y2512" s="9" t="b">
        <v>0</v>
      </c>
      <c r="Z2512" s="9" t="b">
        <v>1</v>
      </c>
      <c r="AA2512" s="9" t="b">
        <v>0</v>
      </c>
      <c r="AB2512" s="9" t="b">
        <v>0</v>
      </c>
      <c r="AC2512" s="9" t="b">
        <v>1</v>
      </c>
      <c r="AD2512" s="9" t="b">
        <v>1</v>
      </c>
      <c r="AE2512" s="9" t="b">
        <v>0</v>
      </c>
      <c r="AF2512" s="9" t="b">
        <v>1</v>
      </c>
      <c r="AG2512" s="9" t="b">
        <v>1</v>
      </c>
    </row>
    <row r="2513" spans="1:33" x14ac:dyDescent="0.2">
      <c r="A2513" s="11">
        <v>2</v>
      </c>
      <c r="B2513" t="s">
        <v>187</v>
      </c>
      <c r="C2513" t="s">
        <v>13</v>
      </c>
      <c r="D2513">
        <v>0</v>
      </c>
      <c r="E2513">
        <v>7204006.08972832</v>
      </c>
      <c r="F2513">
        <v>0</v>
      </c>
      <c r="G2513">
        <v>0</v>
      </c>
      <c r="H2513">
        <v>0</v>
      </c>
      <c r="I2513">
        <v>0</v>
      </c>
      <c r="J2513" s="10">
        <f>SUMIFS(Table1[time],Table1[repetition],Table1[[#This Row],[repetition]],Table1[config],Table1[[#This Row],[config]])</f>
        <v>96652410.976840585</v>
      </c>
      <c r="K2513" s="11">
        <v>100</v>
      </c>
      <c r="L2513" s="11">
        <v>2</v>
      </c>
      <c r="M2513" s="11" t="s">
        <v>150</v>
      </c>
      <c r="N2513" s="11" t="b">
        <v>1</v>
      </c>
      <c r="O2513" s="11" t="b">
        <v>0</v>
      </c>
      <c r="P2513" s="11" t="b">
        <v>0</v>
      </c>
      <c r="Q2513" s="11" t="b">
        <v>0</v>
      </c>
      <c r="R2513" s="11" t="b">
        <v>0</v>
      </c>
      <c r="S2513" s="11" t="b">
        <v>1</v>
      </c>
      <c r="T2513" s="11" t="b">
        <v>0</v>
      </c>
      <c r="U2513" s="11" t="b">
        <v>1</v>
      </c>
      <c r="V2513" s="11" t="b">
        <v>1</v>
      </c>
      <c r="W2513" s="11" t="b">
        <v>0</v>
      </c>
      <c r="X2513" s="11" t="b">
        <v>0</v>
      </c>
      <c r="Y2513" s="11" t="b">
        <v>0</v>
      </c>
      <c r="Z2513" s="11" t="b">
        <v>0</v>
      </c>
      <c r="AA2513" s="11" t="b">
        <v>1</v>
      </c>
      <c r="AB2513" s="11" t="b">
        <v>0</v>
      </c>
      <c r="AC2513" s="11" t="b">
        <v>0</v>
      </c>
      <c r="AD2513" s="11" t="b">
        <v>0</v>
      </c>
      <c r="AE2513" s="11" t="b">
        <v>0</v>
      </c>
      <c r="AF2513" s="11" t="b">
        <v>0</v>
      </c>
      <c r="AG2513" s="11" t="b">
        <v>1</v>
      </c>
    </row>
    <row r="2514" spans="1:33" x14ac:dyDescent="0.2">
      <c r="A2514" s="11">
        <v>3</v>
      </c>
      <c r="B2514" t="s">
        <v>187</v>
      </c>
      <c r="C2514" t="s">
        <v>13</v>
      </c>
      <c r="D2514">
        <v>0</v>
      </c>
      <c r="E2514">
        <v>7204071.1160629997</v>
      </c>
      <c r="F2514">
        <v>0</v>
      </c>
      <c r="G2514">
        <v>0</v>
      </c>
      <c r="H2514">
        <v>0</v>
      </c>
      <c r="I2514">
        <v>0</v>
      </c>
      <c r="J2514" s="10">
        <f>SUMIFS(Table1[time],Table1[repetition],Table1[[#This Row],[repetition]],Table1[config],Table1[[#This Row],[config]])</f>
        <v>113505859.32356989</v>
      </c>
      <c r="K2514" s="11">
        <v>100</v>
      </c>
      <c r="L2514" s="11">
        <v>4</v>
      </c>
      <c r="M2514" s="11" t="s">
        <v>150</v>
      </c>
      <c r="N2514" s="11" t="b">
        <v>1</v>
      </c>
      <c r="O2514" s="11" t="b">
        <v>1</v>
      </c>
      <c r="P2514" s="11" t="b">
        <v>1</v>
      </c>
      <c r="Q2514" s="11" t="b">
        <v>0</v>
      </c>
      <c r="R2514" s="11" t="b">
        <v>1</v>
      </c>
      <c r="S2514" s="11" t="b">
        <v>1</v>
      </c>
      <c r="T2514" s="11" t="b">
        <v>0</v>
      </c>
      <c r="U2514" s="11" t="b">
        <v>1</v>
      </c>
      <c r="V2514" s="11" t="b">
        <v>0</v>
      </c>
      <c r="W2514" s="11" t="b">
        <v>0</v>
      </c>
      <c r="X2514" s="11" t="b">
        <v>0</v>
      </c>
      <c r="Y2514" s="11" t="b">
        <v>0</v>
      </c>
      <c r="Z2514" s="11" t="b">
        <v>0</v>
      </c>
      <c r="AA2514" s="11" t="b">
        <v>1</v>
      </c>
      <c r="AB2514" s="11" t="b">
        <v>0</v>
      </c>
      <c r="AC2514" s="11" t="b">
        <v>0</v>
      </c>
      <c r="AD2514" s="11" t="b">
        <v>0</v>
      </c>
      <c r="AE2514" s="11" t="b">
        <v>1</v>
      </c>
      <c r="AF2514" s="11" t="b">
        <v>1</v>
      </c>
      <c r="AG2514" s="11" t="b">
        <v>1</v>
      </c>
    </row>
    <row r="2515" spans="1:33" x14ac:dyDescent="0.2">
      <c r="A2515" s="9">
        <v>1</v>
      </c>
      <c r="B2515" t="s">
        <v>158</v>
      </c>
      <c r="C2515" t="s">
        <v>72</v>
      </c>
      <c r="D2515">
        <v>0</v>
      </c>
      <c r="E2515">
        <v>624217.85261499404</v>
      </c>
      <c r="F2515">
        <v>0</v>
      </c>
      <c r="G2515">
        <v>0</v>
      </c>
      <c r="H2515">
        <v>0</v>
      </c>
      <c r="I2515">
        <v>0</v>
      </c>
      <c r="J2515" s="8">
        <f>SUMIFS(Table1[time],Table1[repetition],Table1[[#This Row],[repetition]],Table1[config],Table1[[#This Row],[config]])</f>
        <v>104001769.89571902</v>
      </c>
      <c r="K2515" s="9">
        <v>0</v>
      </c>
      <c r="L2515" s="9">
        <v>2</v>
      </c>
      <c r="M2515" s="9" t="s">
        <v>150</v>
      </c>
      <c r="N2515" s="9" t="b">
        <v>1</v>
      </c>
      <c r="O2515" s="9" t="b">
        <v>1</v>
      </c>
      <c r="P2515" s="9" t="b">
        <v>1</v>
      </c>
      <c r="Q2515" s="9" t="b">
        <v>1</v>
      </c>
      <c r="R2515" s="9" t="b">
        <v>1</v>
      </c>
      <c r="S2515" s="9" t="b">
        <v>1</v>
      </c>
      <c r="T2515" s="9" t="b">
        <v>1</v>
      </c>
      <c r="U2515" s="9" t="b">
        <v>1</v>
      </c>
      <c r="V2515" s="9" t="b">
        <v>1</v>
      </c>
      <c r="W2515" s="9" t="b">
        <v>1</v>
      </c>
      <c r="X2515" s="9" t="b">
        <v>1</v>
      </c>
      <c r="Y2515" s="9" t="b">
        <v>1</v>
      </c>
      <c r="Z2515" s="9" t="b">
        <v>1</v>
      </c>
      <c r="AA2515" s="9" t="b">
        <v>1</v>
      </c>
      <c r="AB2515" s="9" t="b">
        <v>1</v>
      </c>
      <c r="AC2515" s="9" t="b">
        <v>1</v>
      </c>
      <c r="AD2515" s="9" t="b">
        <v>1</v>
      </c>
      <c r="AE2515" s="9" t="b">
        <v>1</v>
      </c>
      <c r="AF2515" s="9" t="b">
        <v>1</v>
      </c>
      <c r="AG2515" s="9" t="b">
        <v>1</v>
      </c>
    </row>
    <row r="2516" spans="1:33" x14ac:dyDescent="0.2">
      <c r="A2516" s="9">
        <v>2</v>
      </c>
      <c r="B2516" t="s">
        <v>158</v>
      </c>
      <c r="C2516" t="s">
        <v>72</v>
      </c>
      <c r="D2516">
        <v>0</v>
      </c>
      <c r="E2516">
        <v>575540.53455404902</v>
      </c>
      <c r="F2516">
        <v>0</v>
      </c>
      <c r="G2516">
        <v>0</v>
      </c>
      <c r="H2516">
        <v>0</v>
      </c>
      <c r="I2516">
        <v>0</v>
      </c>
      <c r="J2516" s="8">
        <f>SUMIFS(Table1[time],Table1[repetition],Table1[[#This Row],[repetition]],Table1[config],Table1[[#This Row],[config]])</f>
        <v>99312243.832119629</v>
      </c>
      <c r="K2516" s="9">
        <v>100</v>
      </c>
      <c r="L2516" s="9">
        <v>1</v>
      </c>
      <c r="M2516" s="9" t="s">
        <v>149</v>
      </c>
      <c r="N2516" s="9" t="b">
        <v>0</v>
      </c>
      <c r="O2516" s="9" t="b">
        <v>1</v>
      </c>
      <c r="P2516" s="9" t="b">
        <v>1</v>
      </c>
      <c r="Q2516" s="9" t="b">
        <v>1</v>
      </c>
      <c r="R2516" s="9" t="b">
        <v>1</v>
      </c>
      <c r="S2516" s="9" t="b">
        <v>0</v>
      </c>
      <c r="T2516" s="9" t="b">
        <v>1</v>
      </c>
      <c r="U2516" s="9" t="b">
        <v>0</v>
      </c>
      <c r="V2516" s="9" t="b">
        <v>0</v>
      </c>
      <c r="W2516" s="9" t="b">
        <v>1</v>
      </c>
      <c r="X2516" s="9" t="b">
        <v>1</v>
      </c>
      <c r="Y2516" s="9" t="b">
        <v>1</v>
      </c>
      <c r="Z2516" s="9" t="b">
        <v>1</v>
      </c>
      <c r="AA2516" s="9" t="b">
        <v>0</v>
      </c>
      <c r="AB2516" s="9" t="b">
        <v>1</v>
      </c>
      <c r="AC2516" s="9" t="b">
        <v>1</v>
      </c>
      <c r="AD2516" s="9" t="b">
        <v>1</v>
      </c>
      <c r="AE2516" s="9" t="b">
        <v>1</v>
      </c>
      <c r="AF2516" s="9" t="b">
        <v>1</v>
      </c>
      <c r="AG2516" s="9" t="b">
        <v>0</v>
      </c>
    </row>
    <row r="2517" spans="1:33" x14ac:dyDescent="0.2">
      <c r="A2517" s="11">
        <v>3</v>
      </c>
      <c r="B2517" t="s">
        <v>158</v>
      </c>
      <c r="C2517" t="s">
        <v>72</v>
      </c>
      <c r="D2517">
        <v>0</v>
      </c>
      <c r="E2517">
        <v>1570406.90451299</v>
      </c>
      <c r="F2517">
        <v>0</v>
      </c>
      <c r="G2517">
        <v>0</v>
      </c>
      <c r="H2517">
        <v>0</v>
      </c>
      <c r="I2517">
        <v>0</v>
      </c>
      <c r="J2517" s="10">
        <f>SUMIFS(Table1[time],Table1[repetition],Table1[[#This Row],[repetition]],Table1[config],Table1[[#This Row],[config]])</f>
        <v>111079665.4895979</v>
      </c>
      <c r="K2517" s="11">
        <v>100</v>
      </c>
      <c r="L2517" s="11">
        <v>1</v>
      </c>
      <c r="M2517" s="11" t="s">
        <v>149</v>
      </c>
      <c r="N2517" s="11" t="b">
        <v>0</v>
      </c>
      <c r="O2517" s="11" t="b">
        <v>1</v>
      </c>
      <c r="P2517" s="11" t="b">
        <v>1</v>
      </c>
      <c r="Q2517" s="11" t="b">
        <v>1</v>
      </c>
      <c r="R2517" s="11" t="b">
        <v>1</v>
      </c>
      <c r="S2517" s="11" t="b">
        <v>0</v>
      </c>
      <c r="T2517" s="11" t="b">
        <v>1</v>
      </c>
      <c r="U2517" s="11" t="b">
        <v>0</v>
      </c>
      <c r="V2517" s="11" t="b">
        <v>0</v>
      </c>
      <c r="W2517" s="11" t="b">
        <v>1</v>
      </c>
      <c r="X2517" s="11" t="b">
        <v>1</v>
      </c>
      <c r="Y2517" s="11" t="b">
        <v>1</v>
      </c>
      <c r="Z2517" s="11" t="b">
        <v>1</v>
      </c>
      <c r="AA2517" s="11" t="b">
        <v>0</v>
      </c>
      <c r="AB2517" s="11" t="b">
        <v>1</v>
      </c>
      <c r="AC2517" s="11" t="b">
        <v>1</v>
      </c>
      <c r="AD2517" s="11" t="b">
        <v>1</v>
      </c>
      <c r="AE2517" s="11" t="b">
        <v>1</v>
      </c>
      <c r="AF2517" s="11" t="b">
        <v>1</v>
      </c>
      <c r="AG2517" s="11" t="b">
        <v>0</v>
      </c>
    </row>
    <row r="2518" spans="1:33" x14ac:dyDescent="0.2">
      <c r="A2518" s="11">
        <v>1</v>
      </c>
      <c r="B2518" t="s">
        <v>159</v>
      </c>
      <c r="C2518" t="s">
        <v>72</v>
      </c>
      <c r="D2518">
        <v>0</v>
      </c>
      <c r="E2518">
        <v>374245.74433302</v>
      </c>
      <c r="F2518">
        <v>0</v>
      </c>
      <c r="G2518">
        <v>0</v>
      </c>
      <c r="H2518">
        <v>0</v>
      </c>
      <c r="I2518">
        <v>0</v>
      </c>
      <c r="J2518" s="10">
        <f>SUMIFS(Table1[time],Table1[repetition],Table1[[#This Row],[repetition]],Table1[config],Table1[[#This Row],[config]])</f>
        <v>104001769.89571902</v>
      </c>
      <c r="K2518" s="11">
        <v>1</v>
      </c>
      <c r="L2518" s="11">
        <v>5</v>
      </c>
      <c r="M2518" s="11" t="s">
        <v>151</v>
      </c>
      <c r="N2518" s="11" t="b">
        <v>1</v>
      </c>
      <c r="O2518" s="11" t="b">
        <v>1</v>
      </c>
      <c r="P2518" s="11" t="b">
        <v>1</v>
      </c>
      <c r="Q2518" s="11" t="b">
        <v>0</v>
      </c>
      <c r="R2518" s="11" t="b">
        <v>0</v>
      </c>
      <c r="S2518" s="11" t="b">
        <v>1</v>
      </c>
      <c r="T2518" s="11" t="b">
        <v>1</v>
      </c>
      <c r="U2518" s="11" t="b">
        <v>0</v>
      </c>
      <c r="V2518" s="11" t="b">
        <v>1</v>
      </c>
      <c r="W2518" s="11" t="b">
        <v>1</v>
      </c>
      <c r="X2518" s="11" t="b">
        <v>1</v>
      </c>
      <c r="Y2518" s="11" t="b">
        <v>0</v>
      </c>
      <c r="Z2518" s="11" t="b">
        <v>0</v>
      </c>
      <c r="AA2518" s="11" t="b">
        <v>1</v>
      </c>
      <c r="AB2518" s="11" t="b">
        <v>1</v>
      </c>
      <c r="AC2518" s="11" t="b">
        <v>0</v>
      </c>
      <c r="AD2518" s="11" t="b">
        <v>0</v>
      </c>
      <c r="AE2518" s="11" t="b">
        <v>0</v>
      </c>
      <c r="AF2518" s="11" t="b">
        <v>1</v>
      </c>
      <c r="AG2518" s="11" t="b">
        <v>0</v>
      </c>
    </row>
    <row r="2519" spans="1:33" x14ac:dyDescent="0.2">
      <c r="A2519" s="9">
        <v>2</v>
      </c>
      <c r="B2519" t="s">
        <v>159</v>
      </c>
      <c r="C2519" t="s">
        <v>72</v>
      </c>
      <c r="D2519">
        <v>0</v>
      </c>
      <c r="E2519">
        <v>339478.38994301797</v>
      </c>
      <c r="F2519">
        <v>0</v>
      </c>
      <c r="G2519">
        <v>0</v>
      </c>
      <c r="H2519">
        <v>0</v>
      </c>
      <c r="I2519">
        <v>0</v>
      </c>
      <c r="J2519" s="8">
        <f>SUMIFS(Table1[time],Table1[repetition],Table1[[#This Row],[repetition]],Table1[config],Table1[[#This Row],[config]])</f>
        <v>99312243.832119629</v>
      </c>
      <c r="K2519" s="9">
        <v>100</v>
      </c>
      <c r="L2519" s="9">
        <v>1</v>
      </c>
      <c r="M2519" s="9" t="s">
        <v>149</v>
      </c>
      <c r="N2519" s="9" t="b">
        <v>0</v>
      </c>
      <c r="O2519" s="9" t="b">
        <v>1</v>
      </c>
      <c r="P2519" s="9" t="b">
        <v>1</v>
      </c>
      <c r="Q2519" s="9" t="b">
        <v>1</v>
      </c>
      <c r="R2519" s="9" t="b">
        <v>1</v>
      </c>
      <c r="S2519" s="9" t="b">
        <v>0</v>
      </c>
      <c r="T2519" s="9" t="b">
        <v>1</v>
      </c>
      <c r="U2519" s="9" t="b">
        <v>0</v>
      </c>
      <c r="V2519" s="9" t="b">
        <v>0</v>
      </c>
      <c r="W2519" s="9" t="b">
        <v>1</v>
      </c>
      <c r="X2519" s="9" t="b">
        <v>1</v>
      </c>
      <c r="Y2519" s="9" t="b">
        <v>1</v>
      </c>
      <c r="Z2519" s="9" t="b">
        <v>1</v>
      </c>
      <c r="AA2519" s="9" t="b">
        <v>0</v>
      </c>
      <c r="AB2519" s="9" t="b">
        <v>1</v>
      </c>
      <c r="AC2519" s="9" t="b">
        <v>1</v>
      </c>
      <c r="AD2519" s="9" t="b">
        <v>1</v>
      </c>
      <c r="AE2519" s="9" t="b">
        <v>1</v>
      </c>
      <c r="AF2519" s="9" t="b">
        <v>1</v>
      </c>
      <c r="AG2519" s="9" t="b">
        <v>0</v>
      </c>
    </row>
    <row r="2520" spans="1:33" x14ac:dyDescent="0.2">
      <c r="A2520" s="9">
        <v>3</v>
      </c>
      <c r="B2520" t="s">
        <v>159</v>
      </c>
      <c r="C2520" t="s">
        <v>72</v>
      </c>
      <c r="D2520">
        <v>0</v>
      </c>
      <c r="E2520">
        <v>564568.70294600201</v>
      </c>
      <c r="F2520">
        <v>0</v>
      </c>
      <c r="G2520">
        <v>0</v>
      </c>
      <c r="H2520">
        <v>0</v>
      </c>
      <c r="I2520">
        <v>0</v>
      </c>
      <c r="J2520" s="8">
        <f>SUMIFS(Table1[time],Table1[repetition],Table1[[#This Row],[repetition]],Table1[config],Table1[[#This Row],[config]])</f>
        <v>111079665.4895979</v>
      </c>
      <c r="K2520" s="9">
        <v>90</v>
      </c>
      <c r="L2520" s="9">
        <v>18</v>
      </c>
      <c r="M2520" s="9" t="s">
        <v>150</v>
      </c>
      <c r="N2520" s="9" t="b">
        <v>0</v>
      </c>
      <c r="O2520" s="9" t="b">
        <v>1</v>
      </c>
      <c r="P2520" s="9" t="b">
        <v>1</v>
      </c>
      <c r="Q2520" s="9" t="b">
        <v>1</v>
      </c>
      <c r="R2520" s="9" t="b">
        <v>1</v>
      </c>
      <c r="S2520" s="9" t="b">
        <v>0</v>
      </c>
      <c r="T2520" s="9" t="b">
        <v>0</v>
      </c>
      <c r="U2520" s="9" t="b">
        <v>1</v>
      </c>
      <c r="V2520" s="9" t="b">
        <v>0</v>
      </c>
      <c r="W2520" s="9" t="b">
        <v>0</v>
      </c>
      <c r="X2520" s="9" t="b">
        <v>1</v>
      </c>
      <c r="Y2520" s="9" t="b">
        <v>0</v>
      </c>
      <c r="Z2520" s="9" t="b">
        <v>0</v>
      </c>
      <c r="AA2520" s="9" t="b">
        <v>1</v>
      </c>
      <c r="AB2520" s="9" t="b">
        <v>1</v>
      </c>
      <c r="AC2520" s="9" t="b">
        <v>0</v>
      </c>
      <c r="AD2520" s="9" t="b">
        <v>1</v>
      </c>
      <c r="AE2520" s="9" t="b">
        <v>1</v>
      </c>
      <c r="AF2520" s="9" t="b">
        <v>0</v>
      </c>
      <c r="AG2520" s="9" t="b">
        <v>0</v>
      </c>
    </row>
    <row r="2521" spans="1:33" x14ac:dyDescent="0.2">
      <c r="A2521" s="9">
        <v>1</v>
      </c>
      <c r="B2521" t="s">
        <v>160</v>
      </c>
      <c r="C2521" t="s">
        <v>72</v>
      </c>
      <c r="D2521">
        <v>0</v>
      </c>
      <c r="E2521">
        <v>7203094.4152240399</v>
      </c>
      <c r="F2521">
        <v>0</v>
      </c>
      <c r="G2521">
        <v>0</v>
      </c>
      <c r="H2521">
        <v>0</v>
      </c>
      <c r="I2521">
        <v>0</v>
      </c>
      <c r="J2521" s="8">
        <f>SUMIFS(Table1[time],Table1[repetition],Table1[[#This Row],[repetition]],Table1[config],Table1[[#This Row],[config]])</f>
        <v>104001769.89571902</v>
      </c>
      <c r="K2521" s="9">
        <v>1</v>
      </c>
      <c r="L2521" s="9">
        <v>18</v>
      </c>
      <c r="M2521" s="9" t="s">
        <v>150</v>
      </c>
      <c r="N2521" s="9" t="b">
        <v>1</v>
      </c>
      <c r="O2521" s="9" t="b">
        <v>0</v>
      </c>
      <c r="P2521" s="9" t="b">
        <v>0</v>
      </c>
      <c r="Q2521" s="9" t="b">
        <v>0</v>
      </c>
      <c r="R2521" s="9" t="b">
        <v>0</v>
      </c>
      <c r="S2521" s="9" t="b">
        <v>1</v>
      </c>
      <c r="T2521" s="9" t="b">
        <v>1</v>
      </c>
      <c r="U2521" s="9" t="b">
        <v>1</v>
      </c>
      <c r="V2521" s="9" t="b">
        <v>1</v>
      </c>
      <c r="W2521" s="9" t="b">
        <v>0</v>
      </c>
      <c r="X2521" s="9" t="b">
        <v>1</v>
      </c>
      <c r="Y2521" s="9" t="b">
        <v>0</v>
      </c>
      <c r="Z2521" s="9" t="b">
        <v>0</v>
      </c>
      <c r="AA2521" s="9" t="b">
        <v>1</v>
      </c>
      <c r="AB2521" s="9" t="b">
        <v>1</v>
      </c>
      <c r="AC2521" s="9" t="b">
        <v>1</v>
      </c>
      <c r="AD2521" s="9" t="b">
        <v>1</v>
      </c>
      <c r="AE2521" s="9" t="b">
        <v>0</v>
      </c>
      <c r="AF2521" s="9" t="b">
        <v>0</v>
      </c>
      <c r="AG2521" s="9" t="b">
        <v>0</v>
      </c>
    </row>
    <row r="2522" spans="1:33" x14ac:dyDescent="0.2">
      <c r="A2522" s="11">
        <v>2</v>
      </c>
      <c r="B2522" t="s">
        <v>160</v>
      </c>
      <c r="C2522" t="s">
        <v>72</v>
      </c>
      <c r="D2522">
        <v>0</v>
      </c>
      <c r="E2522">
        <v>7202231.1048749797</v>
      </c>
      <c r="F2522">
        <v>0</v>
      </c>
      <c r="G2522">
        <v>0</v>
      </c>
      <c r="H2522">
        <v>0</v>
      </c>
      <c r="I2522">
        <v>0</v>
      </c>
      <c r="J2522" s="10">
        <f>SUMIFS(Table1[time],Table1[repetition],Table1[[#This Row],[repetition]],Table1[config],Table1[[#This Row],[config]])</f>
        <v>99312243.832119629</v>
      </c>
      <c r="K2522" s="11">
        <v>100</v>
      </c>
      <c r="L2522" s="11">
        <v>4</v>
      </c>
      <c r="M2522" s="11" t="s">
        <v>150</v>
      </c>
      <c r="N2522" s="11" t="b">
        <v>1</v>
      </c>
      <c r="O2522" s="11" t="b">
        <v>1</v>
      </c>
      <c r="P2522" s="11" t="b">
        <v>1</v>
      </c>
      <c r="Q2522" s="11" t="b">
        <v>0</v>
      </c>
      <c r="R2522" s="11" t="b">
        <v>1</v>
      </c>
      <c r="S2522" s="11" t="b">
        <v>1</v>
      </c>
      <c r="T2522" s="11" t="b">
        <v>0</v>
      </c>
      <c r="U2522" s="11" t="b">
        <v>1</v>
      </c>
      <c r="V2522" s="11" t="b">
        <v>0</v>
      </c>
      <c r="W2522" s="11" t="b">
        <v>0</v>
      </c>
      <c r="X2522" s="11" t="b">
        <v>0</v>
      </c>
      <c r="Y2522" s="11" t="b">
        <v>0</v>
      </c>
      <c r="Z2522" s="11" t="b">
        <v>0</v>
      </c>
      <c r="AA2522" s="11" t="b">
        <v>1</v>
      </c>
      <c r="AB2522" s="11" t="b">
        <v>0</v>
      </c>
      <c r="AC2522" s="11" t="b">
        <v>0</v>
      </c>
      <c r="AD2522" s="11" t="b">
        <v>0</v>
      </c>
      <c r="AE2522" s="11" t="b">
        <v>1</v>
      </c>
      <c r="AF2522" s="11" t="b">
        <v>1</v>
      </c>
      <c r="AG2522" s="11" t="b">
        <v>1</v>
      </c>
    </row>
    <row r="2523" spans="1:33" x14ac:dyDescent="0.2">
      <c r="A2523" s="9">
        <v>3</v>
      </c>
      <c r="B2523" t="s">
        <v>160</v>
      </c>
      <c r="C2523" t="s">
        <v>72</v>
      </c>
      <c r="D2523">
        <v>0</v>
      </c>
      <c r="E2523">
        <v>7205318.757588</v>
      </c>
      <c r="F2523">
        <v>0</v>
      </c>
      <c r="G2523">
        <v>0</v>
      </c>
      <c r="H2523">
        <v>0</v>
      </c>
      <c r="I2523">
        <v>0</v>
      </c>
      <c r="J2523" s="8">
        <f>SUMIFS(Table1[time],Table1[repetition],Table1[[#This Row],[repetition]],Table1[config],Table1[[#This Row],[config]])</f>
        <v>111079665.4895979</v>
      </c>
      <c r="K2523" s="9">
        <v>100</v>
      </c>
      <c r="L2523" s="9">
        <v>5</v>
      </c>
      <c r="M2523" s="9" t="s">
        <v>150</v>
      </c>
      <c r="N2523" s="9" t="b">
        <v>0</v>
      </c>
      <c r="O2523" s="9" t="b">
        <v>0</v>
      </c>
      <c r="P2523" s="9" t="b">
        <v>1</v>
      </c>
      <c r="Q2523" s="9" t="b">
        <v>0</v>
      </c>
      <c r="R2523" s="9" t="b">
        <v>0</v>
      </c>
      <c r="S2523" s="9" t="b">
        <v>1</v>
      </c>
      <c r="T2523" s="9" t="b">
        <v>0</v>
      </c>
      <c r="U2523" s="9" t="b">
        <v>1</v>
      </c>
      <c r="V2523" s="9" t="b">
        <v>0</v>
      </c>
      <c r="W2523" s="9" t="b">
        <v>0</v>
      </c>
      <c r="X2523" s="9" t="b">
        <v>1</v>
      </c>
      <c r="Y2523" s="9" t="b">
        <v>1</v>
      </c>
      <c r="Z2523" s="9" t="b">
        <v>0</v>
      </c>
      <c r="AA2523" s="9" t="b">
        <v>1</v>
      </c>
      <c r="AB2523" s="9" t="b">
        <v>0</v>
      </c>
      <c r="AC2523" s="9" t="b">
        <v>0</v>
      </c>
      <c r="AD2523" s="9" t="b">
        <v>1</v>
      </c>
      <c r="AE2523" s="9" t="b">
        <v>1</v>
      </c>
      <c r="AF2523" s="9" t="b">
        <v>0</v>
      </c>
      <c r="AG2523" s="9" t="b">
        <v>1</v>
      </c>
    </row>
    <row r="2524" spans="1:33" x14ac:dyDescent="0.2">
      <c r="A2524" s="11">
        <v>1</v>
      </c>
      <c r="B2524" t="s">
        <v>162</v>
      </c>
      <c r="C2524" t="s">
        <v>72</v>
      </c>
      <c r="D2524">
        <v>0</v>
      </c>
      <c r="E2524">
        <v>7205726.5086839898</v>
      </c>
      <c r="F2524">
        <v>0</v>
      </c>
      <c r="G2524">
        <v>0</v>
      </c>
      <c r="H2524">
        <v>0</v>
      </c>
      <c r="I2524">
        <v>0</v>
      </c>
      <c r="J2524" s="10">
        <f>SUMIFS(Table1[time],Table1[repetition],Table1[[#This Row],[repetition]],Table1[config],Table1[[#This Row],[config]])</f>
        <v>104001769.89571902</v>
      </c>
      <c r="K2524" s="11">
        <v>50</v>
      </c>
      <c r="L2524" s="11">
        <v>2</v>
      </c>
      <c r="M2524" s="11" t="s">
        <v>149</v>
      </c>
      <c r="N2524" s="11" t="b">
        <v>1</v>
      </c>
      <c r="O2524" s="11" t="b">
        <v>0</v>
      </c>
      <c r="P2524" s="11" t="b">
        <v>0</v>
      </c>
      <c r="Q2524" s="11" t="b">
        <v>0</v>
      </c>
      <c r="R2524" s="11" t="b">
        <v>0</v>
      </c>
      <c r="S2524" s="11" t="b">
        <v>1</v>
      </c>
      <c r="T2524" s="11" t="b">
        <v>0</v>
      </c>
      <c r="U2524" s="11" t="b">
        <v>1</v>
      </c>
      <c r="V2524" s="11" t="b">
        <v>1</v>
      </c>
      <c r="W2524" s="11" t="b">
        <v>0</v>
      </c>
      <c r="X2524" s="11" t="b">
        <v>0</v>
      </c>
      <c r="Y2524" s="11" t="b">
        <v>0</v>
      </c>
      <c r="Z2524" s="11" t="b">
        <v>0</v>
      </c>
      <c r="AA2524" s="11" t="b">
        <v>1</v>
      </c>
      <c r="AB2524" s="11" t="b">
        <v>1</v>
      </c>
      <c r="AC2524" s="11" t="b">
        <v>1</v>
      </c>
      <c r="AD2524" s="11" t="b">
        <v>0</v>
      </c>
      <c r="AE2524" s="11" t="b">
        <v>0</v>
      </c>
      <c r="AF2524" s="11" t="b">
        <v>0</v>
      </c>
      <c r="AG2524" s="11" t="b">
        <v>0</v>
      </c>
    </row>
    <row r="2525" spans="1:33" x14ac:dyDescent="0.2">
      <c r="A2525" s="11">
        <v>2</v>
      </c>
      <c r="B2525" t="s">
        <v>162</v>
      </c>
      <c r="C2525" t="s">
        <v>72</v>
      </c>
      <c r="D2525">
        <v>0</v>
      </c>
      <c r="E2525">
        <v>7203073.2804308599</v>
      </c>
      <c r="F2525">
        <v>0</v>
      </c>
      <c r="G2525">
        <v>0</v>
      </c>
      <c r="H2525">
        <v>0</v>
      </c>
      <c r="I2525">
        <v>0</v>
      </c>
      <c r="J2525" s="10">
        <f>SUMIFS(Table1[time],Table1[repetition],Table1[[#This Row],[repetition]],Table1[config],Table1[[#This Row],[config]])</f>
        <v>99312243.832119629</v>
      </c>
      <c r="K2525" s="11">
        <v>100</v>
      </c>
      <c r="L2525" s="11">
        <v>5</v>
      </c>
      <c r="M2525" s="11" t="s">
        <v>150</v>
      </c>
      <c r="N2525" s="11" t="b">
        <v>0</v>
      </c>
      <c r="O2525" s="11" t="b">
        <v>0</v>
      </c>
      <c r="P2525" s="11" t="b">
        <v>1</v>
      </c>
      <c r="Q2525" s="11" t="b">
        <v>0</v>
      </c>
      <c r="R2525" s="11" t="b">
        <v>0</v>
      </c>
      <c r="S2525" s="11" t="b">
        <v>1</v>
      </c>
      <c r="T2525" s="11" t="b">
        <v>0</v>
      </c>
      <c r="U2525" s="11" t="b">
        <v>1</v>
      </c>
      <c r="V2525" s="11" t="b">
        <v>0</v>
      </c>
      <c r="W2525" s="11" t="b">
        <v>0</v>
      </c>
      <c r="X2525" s="11" t="b">
        <v>1</v>
      </c>
      <c r="Y2525" s="11" t="b">
        <v>1</v>
      </c>
      <c r="Z2525" s="11" t="b">
        <v>0</v>
      </c>
      <c r="AA2525" s="11" t="b">
        <v>1</v>
      </c>
      <c r="AB2525" s="11" t="b">
        <v>0</v>
      </c>
      <c r="AC2525" s="11" t="b">
        <v>0</v>
      </c>
      <c r="AD2525" s="11" t="b">
        <v>1</v>
      </c>
      <c r="AE2525" s="11" t="b">
        <v>1</v>
      </c>
      <c r="AF2525" s="11" t="b">
        <v>0</v>
      </c>
      <c r="AG2525" s="11" t="b">
        <v>1</v>
      </c>
    </row>
    <row r="2526" spans="1:33" x14ac:dyDescent="0.2">
      <c r="A2526" s="11">
        <v>3</v>
      </c>
      <c r="B2526" t="s">
        <v>162</v>
      </c>
      <c r="C2526" t="s">
        <v>72</v>
      </c>
      <c r="D2526">
        <v>0</v>
      </c>
      <c r="E2526">
        <v>7206420.1909579998</v>
      </c>
      <c r="F2526">
        <v>0</v>
      </c>
      <c r="G2526">
        <v>0</v>
      </c>
      <c r="H2526">
        <v>0</v>
      </c>
      <c r="I2526">
        <v>0</v>
      </c>
      <c r="J2526" s="10">
        <f>SUMIFS(Table1[time],Table1[repetition],Table1[[#This Row],[repetition]],Table1[config],Table1[[#This Row],[config]])</f>
        <v>111079665.4895979</v>
      </c>
      <c r="K2526" s="11">
        <v>0</v>
      </c>
      <c r="L2526" s="11">
        <v>5</v>
      </c>
      <c r="M2526" s="11" t="s">
        <v>150</v>
      </c>
      <c r="N2526" s="11" t="b">
        <v>0</v>
      </c>
      <c r="O2526" s="11" t="b">
        <v>0</v>
      </c>
      <c r="P2526" s="11" t="b">
        <v>0</v>
      </c>
      <c r="Q2526" s="11" t="b">
        <v>1</v>
      </c>
      <c r="R2526" s="11" t="b">
        <v>1</v>
      </c>
      <c r="S2526" s="11" t="b">
        <v>0</v>
      </c>
      <c r="T2526" s="11" t="b">
        <v>0</v>
      </c>
      <c r="U2526" s="11" t="b">
        <v>1</v>
      </c>
      <c r="V2526" s="11" t="b">
        <v>1</v>
      </c>
      <c r="W2526" s="11" t="b">
        <v>0</v>
      </c>
      <c r="X2526" s="11" t="b">
        <v>0</v>
      </c>
      <c r="Y2526" s="11" t="b">
        <v>1</v>
      </c>
      <c r="Z2526" s="11" t="b">
        <v>1</v>
      </c>
      <c r="AA2526" s="11" t="b">
        <v>0</v>
      </c>
      <c r="AB2526" s="11" t="b">
        <v>0</v>
      </c>
      <c r="AC2526" s="11" t="b">
        <v>1</v>
      </c>
      <c r="AD2526" s="11" t="b">
        <v>1</v>
      </c>
      <c r="AE2526" s="11" t="b">
        <v>0</v>
      </c>
      <c r="AF2526" s="11" t="b">
        <v>0</v>
      </c>
      <c r="AG2526" s="11" t="b">
        <v>1</v>
      </c>
    </row>
    <row r="2527" spans="1:33" x14ac:dyDescent="0.2">
      <c r="A2527" s="9">
        <v>1</v>
      </c>
      <c r="B2527" t="s">
        <v>163</v>
      </c>
      <c r="C2527" t="s">
        <v>72</v>
      </c>
      <c r="D2527">
        <v>0</v>
      </c>
      <c r="E2527">
        <v>399670.36341596302</v>
      </c>
      <c r="F2527">
        <v>0</v>
      </c>
      <c r="G2527">
        <v>0</v>
      </c>
      <c r="H2527">
        <v>0</v>
      </c>
      <c r="I2527">
        <v>0</v>
      </c>
      <c r="J2527" s="8">
        <f>SUMIFS(Table1[time],Table1[repetition],Table1[[#This Row],[repetition]],Table1[config],Table1[[#This Row],[config]])</f>
        <v>104001769.89571902</v>
      </c>
      <c r="K2527" s="9">
        <v>50</v>
      </c>
      <c r="L2527" s="9">
        <v>5</v>
      </c>
      <c r="M2527" s="9" t="s">
        <v>149</v>
      </c>
      <c r="N2527" s="9" t="b">
        <v>0</v>
      </c>
      <c r="O2527" s="9" t="b">
        <v>1</v>
      </c>
      <c r="P2527" s="9" t="b">
        <v>0</v>
      </c>
      <c r="Q2527" s="9" t="b">
        <v>0</v>
      </c>
      <c r="R2527" s="9" t="b">
        <v>1</v>
      </c>
      <c r="S2527" s="9" t="b">
        <v>1</v>
      </c>
      <c r="T2527" s="9" t="b">
        <v>0</v>
      </c>
      <c r="U2527" s="9" t="b">
        <v>1</v>
      </c>
      <c r="V2527" s="9" t="b">
        <v>0</v>
      </c>
      <c r="W2527" s="9" t="b">
        <v>1</v>
      </c>
      <c r="X2527" s="9" t="b">
        <v>1</v>
      </c>
      <c r="Y2527" s="9" t="b">
        <v>0</v>
      </c>
      <c r="Z2527" s="9" t="b">
        <v>0</v>
      </c>
      <c r="AA2527" s="9" t="b">
        <v>0</v>
      </c>
      <c r="AB2527" s="9" t="b">
        <v>0</v>
      </c>
      <c r="AC2527" s="9" t="b">
        <v>1</v>
      </c>
      <c r="AD2527" s="9" t="b">
        <v>0</v>
      </c>
      <c r="AE2527" s="9" t="b">
        <v>1</v>
      </c>
      <c r="AF2527" s="9" t="b">
        <v>0</v>
      </c>
      <c r="AG2527" s="9" t="b">
        <v>0</v>
      </c>
    </row>
    <row r="2528" spans="1:33" x14ac:dyDescent="0.2">
      <c r="A2528" s="9">
        <v>2</v>
      </c>
      <c r="B2528" t="s">
        <v>163</v>
      </c>
      <c r="C2528" t="s">
        <v>72</v>
      </c>
      <c r="D2528">
        <v>0</v>
      </c>
      <c r="E2528">
        <v>323017.85791432398</v>
      </c>
      <c r="F2528">
        <v>0</v>
      </c>
      <c r="G2528">
        <v>0</v>
      </c>
      <c r="H2528">
        <v>0</v>
      </c>
      <c r="I2528">
        <v>0</v>
      </c>
      <c r="J2528" s="8">
        <f>SUMIFS(Table1[time],Table1[repetition],Table1[[#This Row],[repetition]],Table1[config],Table1[[#This Row],[config]])</f>
        <v>99312243.832119629</v>
      </c>
      <c r="K2528" s="9">
        <v>100</v>
      </c>
      <c r="L2528" s="9">
        <v>1</v>
      </c>
      <c r="M2528" s="9" t="s">
        <v>149</v>
      </c>
      <c r="N2528" s="9" t="b">
        <v>0</v>
      </c>
      <c r="O2528" s="9" t="b">
        <v>1</v>
      </c>
      <c r="P2528" s="9" t="b">
        <v>1</v>
      </c>
      <c r="Q2528" s="9" t="b">
        <v>1</v>
      </c>
      <c r="R2528" s="9" t="b">
        <v>1</v>
      </c>
      <c r="S2528" s="9" t="b">
        <v>0</v>
      </c>
      <c r="T2528" s="9" t="b">
        <v>1</v>
      </c>
      <c r="U2528" s="9" t="b">
        <v>0</v>
      </c>
      <c r="V2528" s="9" t="b">
        <v>0</v>
      </c>
      <c r="W2528" s="9" t="b">
        <v>1</v>
      </c>
      <c r="X2528" s="9" t="b">
        <v>1</v>
      </c>
      <c r="Y2528" s="9" t="b">
        <v>1</v>
      </c>
      <c r="Z2528" s="9" t="b">
        <v>1</v>
      </c>
      <c r="AA2528" s="9" t="b">
        <v>0</v>
      </c>
      <c r="AB2528" s="9" t="b">
        <v>1</v>
      </c>
      <c r="AC2528" s="9" t="b">
        <v>1</v>
      </c>
      <c r="AD2528" s="9" t="b">
        <v>1</v>
      </c>
      <c r="AE2528" s="9" t="b">
        <v>1</v>
      </c>
      <c r="AF2528" s="9" t="b">
        <v>1</v>
      </c>
      <c r="AG2528" s="9" t="b">
        <v>0</v>
      </c>
    </row>
    <row r="2529" spans="1:33" x14ac:dyDescent="0.2">
      <c r="A2529" s="11">
        <v>3</v>
      </c>
      <c r="B2529" t="s">
        <v>163</v>
      </c>
      <c r="C2529" t="s">
        <v>72</v>
      </c>
      <c r="D2529">
        <v>0</v>
      </c>
      <c r="E2529">
        <v>580755.73765300203</v>
      </c>
      <c r="F2529">
        <v>0</v>
      </c>
      <c r="G2529">
        <v>0</v>
      </c>
      <c r="H2529">
        <v>0</v>
      </c>
      <c r="I2529">
        <v>0</v>
      </c>
      <c r="J2529" s="10">
        <f>SUMIFS(Table1[time],Table1[repetition],Table1[[#This Row],[repetition]],Table1[config],Table1[[#This Row],[config]])</f>
        <v>111079665.4895979</v>
      </c>
      <c r="K2529" s="11">
        <v>90</v>
      </c>
      <c r="L2529" s="11">
        <v>18</v>
      </c>
      <c r="M2529" s="11" t="s">
        <v>150</v>
      </c>
      <c r="N2529" s="11" t="b">
        <v>0</v>
      </c>
      <c r="O2529" s="11" t="b">
        <v>1</v>
      </c>
      <c r="P2529" s="11" t="b">
        <v>1</v>
      </c>
      <c r="Q2529" s="11" t="b">
        <v>1</v>
      </c>
      <c r="R2529" s="11" t="b">
        <v>1</v>
      </c>
      <c r="S2529" s="11" t="b">
        <v>0</v>
      </c>
      <c r="T2529" s="11" t="b">
        <v>0</v>
      </c>
      <c r="U2529" s="11" t="b">
        <v>1</v>
      </c>
      <c r="V2529" s="11" t="b">
        <v>0</v>
      </c>
      <c r="W2529" s="11" t="b">
        <v>0</v>
      </c>
      <c r="X2529" s="11" t="b">
        <v>1</v>
      </c>
      <c r="Y2529" s="11" t="b">
        <v>0</v>
      </c>
      <c r="Z2529" s="11" t="b">
        <v>0</v>
      </c>
      <c r="AA2529" s="11" t="b">
        <v>1</v>
      </c>
      <c r="AB2529" s="11" t="b">
        <v>1</v>
      </c>
      <c r="AC2529" s="11" t="b">
        <v>0</v>
      </c>
      <c r="AD2529" s="11" t="b">
        <v>1</v>
      </c>
      <c r="AE2529" s="11" t="b">
        <v>1</v>
      </c>
      <c r="AF2529" s="11" t="b">
        <v>0</v>
      </c>
      <c r="AG2529" s="11" t="b">
        <v>0</v>
      </c>
    </row>
    <row r="2530" spans="1:33" x14ac:dyDescent="0.2">
      <c r="A2530" s="9">
        <v>1</v>
      </c>
      <c r="B2530" t="s">
        <v>164</v>
      </c>
      <c r="C2530" t="s">
        <v>72</v>
      </c>
      <c r="D2530">
        <v>0</v>
      </c>
      <c r="E2530">
        <v>7202605.8752739904</v>
      </c>
      <c r="F2530">
        <v>0</v>
      </c>
      <c r="G2530">
        <v>0</v>
      </c>
      <c r="H2530">
        <v>0</v>
      </c>
      <c r="I2530">
        <v>0</v>
      </c>
      <c r="J2530" s="8">
        <f>SUMIFS(Table1[time],Table1[repetition],Table1[[#This Row],[repetition]],Table1[config],Table1[[#This Row],[config]])</f>
        <v>104001769.89571902</v>
      </c>
      <c r="K2530" s="9">
        <v>50</v>
      </c>
      <c r="L2530" s="9">
        <v>18</v>
      </c>
      <c r="M2530" s="9" t="s">
        <v>151</v>
      </c>
      <c r="N2530" s="9" t="b">
        <v>1</v>
      </c>
      <c r="O2530" s="9" t="b">
        <v>1</v>
      </c>
      <c r="P2530" s="9" t="b">
        <v>1</v>
      </c>
      <c r="Q2530" s="9" t="b">
        <v>1</v>
      </c>
      <c r="R2530" s="9" t="b">
        <v>1</v>
      </c>
      <c r="S2530" s="9" t="b">
        <v>1</v>
      </c>
      <c r="T2530" s="9" t="b">
        <v>0</v>
      </c>
      <c r="U2530" s="9" t="b">
        <v>1</v>
      </c>
      <c r="V2530" s="9" t="b">
        <v>0</v>
      </c>
      <c r="W2530" s="9" t="b">
        <v>1</v>
      </c>
      <c r="X2530" s="9" t="b">
        <v>0</v>
      </c>
      <c r="Y2530" s="9" t="b">
        <v>0</v>
      </c>
      <c r="Z2530" s="9" t="b">
        <v>1</v>
      </c>
      <c r="AA2530" s="9" t="b">
        <v>0</v>
      </c>
      <c r="AB2530" s="9" t="b">
        <v>0</v>
      </c>
      <c r="AC2530" s="9" t="b">
        <v>0</v>
      </c>
      <c r="AD2530" s="9" t="b">
        <v>0</v>
      </c>
      <c r="AE2530" s="9" t="b">
        <v>0</v>
      </c>
      <c r="AF2530" s="9" t="b">
        <v>0</v>
      </c>
      <c r="AG2530" s="9" t="b">
        <v>0</v>
      </c>
    </row>
    <row r="2531" spans="1:33" x14ac:dyDescent="0.2">
      <c r="A2531" s="9">
        <v>2</v>
      </c>
      <c r="B2531" t="s">
        <v>164</v>
      </c>
      <c r="C2531" t="s">
        <v>72</v>
      </c>
      <c r="D2531">
        <v>0</v>
      </c>
      <c r="E2531">
        <v>7203799.12229627</v>
      </c>
      <c r="F2531">
        <v>0</v>
      </c>
      <c r="G2531">
        <v>0</v>
      </c>
      <c r="H2531">
        <v>0</v>
      </c>
      <c r="I2531">
        <v>0</v>
      </c>
      <c r="J2531" s="8">
        <f>SUMIFS(Table1[time],Table1[repetition],Table1[[#This Row],[repetition]],Table1[config],Table1[[#This Row],[config]])</f>
        <v>99312243.832119629</v>
      </c>
      <c r="K2531" s="9">
        <v>100</v>
      </c>
      <c r="L2531" s="9">
        <v>4</v>
      </c>
      <c r="M2531" s="9" t="s">
        <v>150</v>
      </c>
      <c r="N2531" s="9" t="b">
        <v>1</v>
      </c>
      <c r="O2531" s="9" t="b">
        <v>1</v>
      </c>
      <c r="P2531" s="9" t="b">
        <v>1</v>
      </c>
      <c r="Q2531" s="9" t="b">
        <v>0</v>
      </c>
      <c r="R2531" s="9" t="b">
        <v>1</v>
      </c>
      <c r="S2531" s="9" t="b">
        <v>1</v>
      </c>
      <c r="T2531" s="9" t="b">
        <v>0</v>
      </c>
      <c r="U2531" s="9" t="b">
        <v>1</v>
      </c>
      <c r="V2531" s="9" t="b">
        <v>0</v>
      </c>
      <c r="W2531" s="9" t="b">
        <v>0</v>
      </c>
      <c r="X2531" s="9" t="b">
        <v>0</v>
      </c>
      <c r="Y2531" s="9" t="b">
        <v>0</v>
      </c>
      <c r="Z2531" s="9" t="b">
        <v>0</v>
      </c>
      <c r="AA2531" s="9" t="b">
        <v>1</v>
      </c>
      <c r="AB2531" s="9" t="b">
        <v>0</v>
      </c>
      <c r="AC2531" s="9" t="b">
        <v>0</v>
      </c>
      <c r="AD2531" s="9" t="b">
        <v>0</v>
      </c>
      <c r="AE2531" s="9" t="b">
        <v>1</v>
      </c>
      <c r="AF2531" s="9" t="b">
        <v>1</v>
      </c>
      <c r="AG2531" s="9" t="b">
        <v>1</v>
      </c>
    </row>
    <row r="2532" spans="1:33" x14ac:dyDescent="0.2">
      <c r="A2532" s="9">
        <v>3</v>
      </c>
      <c r="B2532" t="s">
        <v>164</v>
      </c>
      <c r="C2532" t="s">
        <v>72</v>
      </c>
      <c r="D2532">
        <v>0</v>
      </c>
      <c r="E2532">
        <v>7204289.0036690002</v>
      </c>
      <c r="F2532">
        <v>0</v>
      </c>
      <c r="G2532">
        <v>0</v>
      </c>
      <c r="H2532">
        <v>0</v>
      </c>
      <c r="I2532">
        <v>0</v>
      </c>
      <c r="J2532" s="8">
        <f>SUMIFS(Table1[time],Table1[repetition],Table1[[#This Row],[repetition]],Table1[config],Table1[[#This Row],[config]])</f>
        <v>111079665.4895979</v>
      </c>
      <c r="K2532" s="9">
        <v>100</v>
      </c>
      <c r="L2532" s="9">
        <v>5</v>
      </c>
      <c r="M2532" s="9" t="s">
        <v>150</v>
      </c>
      <c r="N2532" s="9" t="b">
        <v>0</v>
      </c>
      <c r="O2532" s="9" t="b">
        <v>0</v>
      </c>
      <c r="P2532" s="9" t="b">
        <v>1</v>
      </c>
      <c r="Q2532" s="9" t="b">
        <v>0</v>
      </c>
      <c r="R2532" s="9" t="b">
        <v>0</v>
      </c>
      <c r="S2532" s="9" t="b">
        <v>1</v>
      </c>
      <c r="T2532" s="9" t="b">
        <v>0</v>
      </c>
      <c r="U2532" s="9" t="b">
        <v>1</v>
      </c>
      <c r="V2532" s="9" t="b">
        <v>0</v>
      </c>
      <c r="W2532" s="9" t="b">
        <v>0</v>
      </c>
      <c r="X2532" s="9" t="b">
        <v>1</v>
      </c>
      <c r="Y2532" s="9" t="b">
        <v>1</v>
      </c>
      <c r="Z2532" s="9" t="b">
        <v>0</v>
      </c>
      <c r="AA2532" s="9" t="b">
        <v>1</v>
      </c>
      <c r="AB2532" s="9" t="b">
        <v>0</v>
      </c>
      <c r="AC2532" s="9" t="b">
        <v>0</v>
      </c>
      <c r="AD2532" s="9" t="b">
        <v>1</v>
      </c>
      <c r="AE2532" s="9" t="b">
        <v>1</v>
      </c>
      <c r="AF2532" s="9" t="b">
        <v>0</v>
      </c>
      <c r="AG2532" s="9" t="b">
        <v>1</v>
      </c>
    </row>
    <row r="2533" spans="1:33" x14ac:dyDescent="0.2">
      <c r="A2533" s="11">
        <v>1</v>
      </c>
      <c r="B2533" t="s">
        <v>165</v>
      </c>
      <c r="C2533" t="s">
        <v>72</v>
      </c>
      <c r="D2533">
        <v>0</v>
      </c>
      <c r="E2533">
        <v>7204031.1137389503</v>
      </c>
      <c r="F2533">
        <v>0</v>
      </c>
      <c r="G2533">
        <v>0</v>
      </c>
      <c r="H2533">
        <v>0</v>
      </c>
      <c r="I2533">
        <v>0</v>
      </c>
      <c r="J2533" s="10">
        <f>SUMIFS(Table1[time],Table1[repetition],Table1[[#This Row],[repetition]],Table1[config],Table1[[#This Row],[config]])</f>
        <v>104001769.89571902</v>
      </c>
      <c r="K2533" s="11">
        <v>80</v>
      </c>
      <c r="L2533" s="11">
        <v>3</v>
      </c>
      <c r="M2533" s="11" t="s">
        <v>151</v>
      </c>
      <c r="N2533" s="11" t="b">
        <v>0</v>
      </c>
      <c r="O2533" s="11" t="b">
        <v>1</v>
      </c>
      <c r="P2533" s="11" t="b">
        <v>1</v>
      </c>
      <c r="Q2533" s="11" t="b">
        <v>1</v>
      </c>
      <c r="R2533" s="11" t="b">
        <v>1</v>
      </c>
      <c r="S2533" s="11" t="b">
        <v>1</v>
      </c>
      <c r="T2533" s="11" t="b">
        <v>0</v>
      </c>
      <c r="U2533" s="11" t="b">
        <v>1</v>
      </c>
      <c r="V2533" s="11" t="b">
        <v>1</v>
      </c>
      <c r="W2533" s="11" t="b">
        <v>1</v>
      </c>
      <c r="X2533" s="11" t="b">
        <v>0</v>
      </c>
      <c r="Y2533" s="11" t="b">
        <v>1</v>
      </c>
      <c r="Z2533" s="11" t="b">
        <v>0</v>
      </c>
      <c r="AA2533" s="11" t="b">
        <v>0</v>
      </c>
      <c r="AB2533" s="11" t="b">
        <v>0</v>
      </c>
      <c r="AC2533" s="11" t="b">
        <v>0</v>
      </c>
      <c r="AD2533" s="11" t="b">
        <v>1</v>
      </c>
      <c r="AE2533" s="11" t="b">
        <v>1</v>
      </c>
      <c r="AF2533" s="11" t="b">
        <v>0</v>
      </c>
      <c r="AG2533" s="11" t="b">
        <v>1</v>
      </c>
    </row>
    <row r="2534" spans="1:33" x14ac:dyDescent="0.2">
      <c r="A2534" s="11">
        <v>2</v>
      </c>
      <c r="B2534" t="s">
        <v>165</v>
      </c>
      <c r="C2534" t="s">
        <v>72</v>
      </c>
      <c r="D2534">
        <v>0</v>
      </c>
      <c r="E2534">
        <v>7202795.2494826103</v>
      </c>
      <c r="F2534">
        <v>0</v>
      </c>
      <c r="G2534">
        <v>0</v>
      </c>
      <c r="H2534">
        <v>0</v>
      </c>
      <c r="I2534">
        <v>0</v>
      </c>
      <c r="J2534" s="10">
        <f>SUMIFS(Table1[time],Table1[repetition],Table1[[#This Row],[repetition]],Table1[config],Table1[[#This Row],[config]])</f>
        <v>99312243.832119629</v>
      </c>
      <c r="K2534" s="11">
        <v>100</v>
      </c>
      <c r="L2534" s="11">
        <v>4</v>
      </c>
      <c r="M2534" s="11" t="s">
        <v>150</v>
      </c>
      <c r="N2534" s="11" t="b">
        <v>1</v>
      </c>
      <c r="O2534" s="11" t="b">
        <v>1</v>
      </c>
      <c r="P2534" s="11" t="b">
        <v>1</v>
      </c>
      <c r="Q2534" s="11" t="b">
        <v>0</v>
      </c>
      <c r="R2534" s="11" t="b">
        <v>1</v>
      </c>
      <c r="S2534" s="11" t="b">
        <v>1</v>
      </c>
      <c r="T2534" s="11" t="b">
        <v>0</v>
      </c>
      <c r="U2534" s="11" t="b">
        <v>1</v>
      </c>
      <c r="V2534" s="11" t="b">
        <v>0</v>
      </c>
      <c r="W2534" s="11" t="b">
        <v>0</v>
      </c>
      <c r="X2534" s="11" t="b">
        <v>0</v>
      </c>
      <c r="Y2534" s="11" t="b">
        <v>0</v>
      </c>
      <c r="Z2534" s="11" t="b">
        <v>0</v>
      </c>
      <c r="AA2534" s="11" t="b">
        <v>1</v>
      </c>
      <c r="AB2534" s="11" t="b">
        <v>0</v>
      </c>
      <c r="AC2534" s="11" t="b">
        <v>0</v>
      </c>
      <c r="AD2534" s="11" t="b">
        <v>0</v>
      </c>
      <c r="AE2534" s="11" t="b">
        <v>1</v>
      </c>
      <c r="AF2534" s="11" t="b">
        <v>1</v>
      </c>
      <c r="AG2534" s="11" t="b">
        <v>1</v>
      </c>
    </row>
    <row r="2535" spans="1:33" x14ac:dyDescent="0.2">
      <c r="A2535" s="9">
        <v>3</v>
      </c>
      <c r="B2535" t="s">
        <v>165</v>
      </c>
      <c r="C2535" t="s">
        <v>72</v>
      </c>
      <c r="D2535">
        <v>0</v>
      </c>
      <c r="E2535">
        <v>7205177.3829950001</v>
      </c>
      <c r="F2535">
        <v>0</v>
      </c>
      <c r="G2535">
        <v>0</v>
      </c>
      <c r="H2535">
        <v>0</v>
      </c>
      <c r="I2535">
        <v>0</v>
      </c>
      <c r="J2535" s="8">
        <f>SUMIFS(Table1[time],Table1[repetition],Table1[[#This Row],[repetition]],Table1[config],Table1[[#This Row],[config]])</f>
        <v>111079665.4895979</v>
      </c>
      <c r="K2535" s="9">
        <v>100</v>
      </c>
      <c r="L2535" s="9">
        <v>5</v>
      </c>
      <c r="M2535" s="9" t="s">
        <v>150</v>
      </c>
      <c r="N2535" s="9" t="b">
        <v>0</v>
      </c>
      <c r="O2535" s="9" t="b">
        <v>0</v>
      </c>
      <c r="P2535" s="9" t="b">
        <v>1</v>
      </c>
      <c r="Q2535" s="9" t="b">
        <v>0</v>
      </c>
      <c r="R2535" s="9" t="b">
        <v>0</v>
      </c>
      <c r="S2535" s="9" t="b">
        <v>1</v>
      </c>
      <c r="T2535" s="9" t="b">
        <v>0</v>
      </c>
      <c r="U2535" s="9" t="b">
        <v>1</v>
      </c>
      <c r="V2535" s="9" t="b">
        <v>0</v>
      </c>
      <c r="W2535" s="9" t="b">
        <v>0</v>
      </c>
      <c r="X2535" s="9" t="b">
        <v>1</v>
      </c>
      <c r="Y2535" s="9" t="b">
        <v>1</v>
      </c>
      <c r="Z2535" s="9" t="b">
        <v>0</v>
      </c>
      <c r="AA2535" s="9" t="b">
        <v>1</v>
      </c>
      <c r="AB2535" s="9" t="b">
        <v>0</v>
      </c>
      <c r="AC2535" s="9" t="b">
        <v>0</v>
      </c>
      <c r="AD2535" s="9" t="b">
        <v>1</v>
      </c>
      <c r="AE2535" s="9" t="b">
        <v>1</v>
      </c>
      <c r="AF2535" s="9" t="b">
        <v>0</v>
      </c>
      <c r="AG2535" s="9" t="b">
        <v>1</v>
      </c>
    </row>
    <row r="2536" spans="1:33" x14ac:dyDescent="0.2">
      <c r="A2536" s="11">
        <v>1</v>
      </c>
      <c r="B2536" t="s">
        <v>166</v>
      </c>
      <c r="C2536" t="s">
        <v>72</v>
      </c>
      <c r="D2536">
        <v>0</v>
      </c>
      <c r="E2536">
        <v>364666.27970396</v>
      </c>
      <c r="F2536">
        <v>0</v>
      </c>
      <c r="G2536">
        <v>0</v>
      </c>
      <c r="H2536">
        <v>0</v>
      </c>
      <c r="I2536">
        <v>0</v>
      </c>
      <c r="J2536" s="10">
        <f>SUMIFS(Table1[time],Table1[repetition],Table1[[#This Row],[repetition]],Table1[config],Table1[[#This Row],[config]])</f>
        <v>104001769.89571902</v>
      </c>
      <c r="K2536" s="11">
        <v>80</v>
      </c>
      <c r="L2536" s="11">
        <v>5</v>
      </c>
      <c r="M2536" s="11" t="s">
        <v>150</v>
      </c>
      <c r="N2536" s="11" t="b">
        <v>0</v>
      </c>
      <c r="O2536" s="11" t="b">
        <v>0</v>
      </c>
      <c r="P2536" s="11" t="b">
        <v>1</v>
      </c>
      <c r="Q2536" s="11" t="b">
        <v>1</v>
      </c>
      <c r="R2536" s="11" t="b">
        <v>1</v>
      </c>
      <c r="S2536" s="11" t="b">
        <v>1</v>
      </c>
      <c r="T2536" s="11" t="b">
        <v>0</v>
      </c>
      <c r="U2536" s="11" t="b">
        <v>1</v>
      </c>
      <c r="V2536" s="11" t="b">
        <v>0</v>
      </c>
      <c r="W2536" s="11" t="b">
        <v>0</v>
      </c>
      <c r="X2536" s="11" t="b">
        <v>0</v>
      </c>
      <c r="Y2536" s="11" t="b">
        <v>0</v>
      </c>
      <c r="Z2536" s="11" t="b">
        <v>0</v>
      </c>
      <c r="AA2536" s="11" t="b">
        <v>0</v>
      </c>
      <c r="AB2536" s="11" t="b">
        <v>1</v>
      </c>
      <c r="AC2536" s="11" t="b">
        <v>1</v>
      </c>
      <c r="AD2536" s="11" t="b">
        <v>1</v>
      </c>
      <c r="AE2536" s="11" t="b">
        <v>0</v>
      </c>
      <c r="AF2536" s="11" t="b">
        <v>1</v>
      </c>
      <c r="AG2536" s="11" t="b">
        <v>1</v>
      </c>
    </row>
    <row r="2537" spans="1:33" x14ac:dyDescent="0.2">
      <c r="A2537" s="11">
        <v>2</v>
      </c>
      <c r="B2537" t="s">
        <v>166</v>
      </c>
      <c r="C2537" t="s">
        <v>72</v>
      </c>
      <c r="D2537">
        <v>0</v>
      </c>
      <c r="E2537">
        <v>229500.49667991599</v>
      </c>
      <c r="F2537">
        <v>0</v>
      </c>
      <c r="G2537">
        <v>0</v>
      </c>
      <c r="H2537">
        <v>0</v>
      </c>
      <c r="I2537">
        <v>0</v>
      </c>
      <c r="J2537" s="10">
        <f>SUMIFS(Table1[time],Table1[repetition],Table1[[#This Row],[repetition]],Table1[config],Table1[[#This Row],[config]])</f>
        <v>99312243.832119629</v>
      </c>
      <c r="K2537" s="11">
        <v>100</v>
      </c>
      <c r="L2537" s="11">
        <v>1</v>
      </c>
      <c r="M2537" s="11" t="s">
        <v>149</v>
      </c>
      <c r="N2537" s="11" t="b">
        <v>0</v>
      </c>
      <c r="O2537" s="11" t="b">
        <v>1</v>
      </c>
      <c r="P2537" s="11" t="b">
        <v>1</v>
      </c>
      <c r="Q2537" s="11" t="b">
        <v>1</v>
      </c>
      <c r="R2537" s="11" t="b">
        <v>1</v>
      </c>
      <c r="S2537" s="11" t="b">
        <v>0</v>
      </c>
      <c r="T2537" s="11" t="b">
        <v>1</v>
      </c>
      <c r="U2537" s="11" t="b">
        <v>0</v>
      </c>
      <c r="V2537" s="11" t="b">
        <v>0</v>
      </c>
      <c r="W2537" s="11" t="b">
        <v>1</v>
      </c>
      <c r="X2537" s="11" t="b">
        <v>1</v>
      </c>
      <c r="Y2537" s="11" t="b">
        <v>1</v>
      </c>
      <c r="Z2537" s="11" t="b">
        <v>1</v>
      </c>
      <c r="AA2537" s="11" t="b">
        <v>0</v>
      </c>
      <c r="AB2537" s="11" t="b">
        <v>1</v>
      </c>
      <c r="AC2537" s="11" t="b">
        <v>1</v>
      </c>
      <c r="AD2537" s="11" t="b">
        <v>1</v>
      </c>
      <c r="AE2537" s="11" t="b">
        <v>1</v>
      </c>
      <c r="AF2537" s="11" t="b">
        <v>1</v>
      </c>
      <c r="AG2537" s="11" t="b">
        <v>0</v>
      </c>
    </row>
    <row r="2538" spans="1:33" x14ac:dyDescent="0.2">
      <c r="A2538" s="11">
        <v>3</v>
      </c>
      <c r="B2538" t="s">
        <v>166</v>
      </c>
      <c r="C2538" t="s">
        <v>72</v>
      </c>
      <c r="D2538">
        <v>0</v>
      </c>
      <c r="E2538">
        <v>486316.22305800498</v>
      </c>
      <c r="F2538">
        <v>0</v>
      </c>
      <c r="G2538">
        <v>0</v>
      </c>
      <c r="H2538">
        <v>0</v>
      </c>
      <c r="I2538">
        <v>0</v>
      </c>
      <c r="J2538" s="10">
        <f>SUMIFS(Table1[time],Table1[repetition],Table1[[#This Row],[repetition]],Table1[config],Table1[[#This Row],[config]])</f>
        <v>111079665.4895979</v>
      </c>
      <c r="K2538" s="11">
        <v>90</v>
      </c>
      <c r="L2538" s="11">
        <v>18</v>
      </c>
      <c r="M2538" s="11" t="s">
        <v>150</v>
      </c>
      <c r="N2538" s="11" t="b">
        <v>0</v>
      </c>
      <c r="O2538" s="11" t="b">
        <v>1</v>
      </c>
      <c r="P2538" s="11" t="b">
        <v>1</v>
      </c>
      <c r="Q2538" s="11" t="b">
        <v>1</v>
      </c>
      <c r="R2538" s="11" t="b">
        <v>1</v>
      </c>
      <c r="S2538" s="11" t="b">
        <v>0</v>
      </c>
      <c r="T2538" s="11" t="b">
        <v>0</v>
      </c>
      <c r="U2538" s="11" t="b">
        <v>1</v>
      </c>
      <c r="V2538" s="11" t="b">
        <v>0</v>
      </c>
      <c r="W2538" s="11" t="b">
        <v>0</v>
      </c>
      <c r="X2538" s="11" t="b">
        <v>1</v>
      </c>
      <c r="Y2538" s="11" t="b">
        <v>0</v>
      </c>
      <c r="Z2538" s="11" t="b">
        <v>0</v>
      </c>
      <c r="AA2538" s="11" t="b">
        <v>1</v>
      </c>
      <c r="AB2538" s="11" t="b">
        <v>1</v>
      </c>
      <c r="AC2538" s="11" t="b">
        <v>0</v>
      </c>
      <c r="AD2538" s="11" t="b">
        <v>1</v>
      </c>
      <c r="AE2538" s="11" t="b">
        <v>1</v>
      </c>
      <c r="AF2538" s="11" t="b">
        <v>0</v>
      </c>
      <c r="AG2538" s="11" t="b">
        <v>0</v>
      </c>
    </row>
    <row r="2539" spans="1:33" x14ac:dyDescent="0.2">
      <c r="A2539" s="9">
        <v>1</v>
      </c>
      <c r="B2539" t="s">
        <v>167</v>
      </c>
      <c r="C2539" t="s">
        <v>72</v>
      </c>
      <c r="D2539">
        <v>0</v>
      </c>
      <c r="E2539">
        <v>7204676.2624210101</v>
      </c>
      <c r="F2539">
        <v>0</v>
      </c>
      <c r="G2539">
        <v>0</v>
      </c>
      <c r="H2539">
        <v>0</v>
      </c>
      <c r="I2539">
        <v>0</v>
      </c>
      <c r="J2539" s="8">
        <f>SUMIFS(Table1[time],Table1[repetition],Table1[[#This Row],[repetition]],Table1[config],Table1[[#This Row],[config]])</f>
        <v>104001769.89571902</v>
      </c>
      <c r="K2539" s="9">
        <v>90</v>
      </c>
      <c r="L2539" s="9">
        <v>1</v>
      </c>
      <c r="M2539" s="9" t="s">
        <v>149</v>
      </c>
      <c r="N2539" s="9" t="b">
        <v>0</v>
      </c>
      <c r="O2539" s="9" t="b">
        <v>1</v>
      </c>
      <c r="P2539" s="9" t="b">
        <v>1</v>
      </c>
      <c r="Q2539" s="9" t="b">
        <v>1</v>
      </c>
      <c r="R2539" s="9" t="b">
        <v>1</v>
      </c>
      <c r="S2539" s="9" t="b">
        <v>0</v>
      </c>
      <c r="T2539" s="9" t="b">
        <v>1</v>
      </c>
      <c r="U2539" s="9" t="b">
        <v>0</v>
      </c>
      <c r="V2539" s="9" t="b">
        <v>0</v>
      </c>
      <c r="W2539" s="9" t="b">
        <v>1</v>
      </c>
      <c r="X2539" s="9" t="b">
        <v>1</v>
      </c>
      <c r="Y2539" s="9" t="b">
        <v>1</v>
      </c>
      <c r="Z2539" s="9" t="b">
        <v>1</v>
      </c>
      <c r="AA2539" s="9" t="b">
        <v>0</v>
      </c>
      <c r="AB2539" s="9" t="b">
        <v>1</v>
      </c>
      <c r="AC2539" s="9" t="b">
        <v>1</v>
      </c>
      <c r="AD2539" s="9" t="b">
        <v>1</v>
      </c>
      <c r="AE2539" s="9" t="b">
        <v>1</v>
      </c>
      <c r="AF2539" s="9" t="b">
        <v>1</v>
      </c>
      <c r="AG2539" s="9" t="b">
        <v>0</v>
      </c>
    </row>
    <row r="2540" spans="1:33" x14ac:dyDescent="0.2">
      <c r="A2540" s="11">
        <v>2</v>
      </c>
      <c r="B2540" t="s">
        <v>167</v>
      </c>
      <c r="C2540" t="s">
        <v>72</v>
      </c>
      <c r="D2540">
        <v>0</v>
      </c>
      <c r="E2540">
        <v>7202682.0480860705</v>
      </c>
      <c r="F2540">
        <v>0</v>
      </c>
      <c r="G2540">
        <v>0</v>
      </c>
      <c r="H2540">
        <v>0</v>
      </c>
      <c r="I2540">
        <v>0</v>
      </c>
      <c r="J2540" s="10">
        <f>SUMIFS(Table1[time],Table1[repetition],Table1[[#This Row],[repetition]],Table1[config],Table1[[#This Row],[config]])</f>
        <v>99312243.832119629</v>
      </c>
      <c r="K2540" s="11">
        <v>100</v>
      </c>
      <c r="L2540" s="11">
        <v>5</v>
      </c>
      <c r="M2540" s="11" t="s">
        <v>150</v>
      </c>
      <c r="N2540" s="11" t="b">
        <v>0</v>
      </c>
      <c r="O2540" s="11" t="b">
        <v>0</v>
      </c>
      <c r="P2540" s="11" t="b">
        <v>1</v>
      </c>
      <c r="Q2540" s="11" t="b">
        <v>0</v>
      </c>
      <c r="R2540" s="11" t="b">
        <v>0</v>
      </c>
      <c r="S2540" s="11" t="b">
        <v>1</v>
      </c>
      <c r="T2540" s="11" t="b">
        <v>0</v>
      </c>
      <c r="U2540" s="11" t="b">
        <v>1</v>
      </c>
      <c r="V2540" s="11" t="b">
        <v>0</v>
      </c>
      <c r="W2540" s="11" t="b">
        <v>0</v>
      </c>
      <c r="X2540" s="11" t="b">
        <v>1</v>
      </c>
      <c r="Y2540" s="11" t="b">
        <v>1</v>
      </c>
      <c r="Z2540" s="11" t="b">
        <v>0</v>
      </c>
      <c r="AA2540" s="11" t="b">
        <v>1</v>
      </c>
      <c r="AB2540" s="11" t="b">
        <v>0</v>
      </c>
      <c r="AC2540" s="11" t="b">
        <v>0</v>
      </c>
      <c r="AD2540" s="11" t="b">
        <v>1</v>
      </c>
      <c r="AE2540" s="11" t="b">
        <v>1</v>
      </c>
      <c r="AF2540" s="11" t="b">
        <v>0</v>
      </c>
      <c r="AG2540" s="11" t="b">
        <v>1</v>
      </c>
    </row>
    <row r="2541" spans="1:33" x14ac:dyDescent="0.2">
      <c r="A2541" s="11">
        <v>3</v>
      </c>
      <c r="B2541" t="s">
        <v>167</v>
      </c>
      <c r="C2541" t="s">
        <v>72</v>
      </c>
      <c r="D2541">
        <v>0</v>
      </c>
      <c r="E2541">
        <v>7207269.427956</v>
      </c>
      <c r="F2541">
        <v>0</v>
      </c>
      <c r="G2541">
        <v>0</v>
      </c>
      <c r="H2541">
        <v>0</v>
      </c>
      <c r="I2541">
        <v>0</v>
      </c>
      <c r="J2541" s="10">
        <f>SUMIFS(Table1[time],Table1[repetition],Table1[[#This Row],[repetition]],Table1[config],Table1[[#This Row],[config]])</f>
        <v>111079665.4895979</v>
      </c>
      <c r="K2541" s="11">
        <v>0</v>
      </c>
      <c r="L2541" s="11">
        <v>5</v>
      </c>
      <c r="M2541" s="11" t="s">
        <v>150</v>
      </c>
      <c r="N2541" s="11" t="b">
        <v>0</v>
      </c>
      <c r="O2541" s="11" t="b">
        <v>0</v>
      </c>
      <c r="P2541" s="11" t="b">
        <v>0</v>
      </c>
      <c r="Q2541" s="11" t="b">
        <v>1</v>
      </c>
      <c r="R2541" s="11" t="b">
        <v>1</v>
      </c>
      <c r="S2541" s="11" t="b">
        <v>0</v>
      </c>
      <c r="T2541" s="11" t="b">
        <v>0</v>
      </c>
      <c r="U2541" s="11" t="b">
        <v>1</v>
      </c>
      <c r="V2541" s="11" t="b">
        <v>1</v>
      </c>
      <c r="W2541" s="11" t="b">
        <v>0</v>
      </c>
      <c r="X2541" s="11" t="b">
        <v>0</v>
      </c>
      <c r="Y2541" s="11" t="b">
        <v>1</v>
      </c>
      <c r="Z2541" s="11" t="b">
        <v>1</v>
      </c>
      <c r="AA2541" s="11" t="b">
        <v>0</v>
      </c>
      <c r="AB2541" s="11" t="b">
        <v>0</v>
      </c>
      <c r="AC2541" s="11" t="b">
        <v>1</v>
      </c>
      <c r="AD2541" s="11" t="b">
        <v>1</v>
      </c>
      <c r="AE2541" s="11" t="b">
        <v>0</v>
      </c>
      <c r="AF2541" s="11" t="b">
        <v>0</v>
      </c>
      <c r="AG2541" s="11" t="b">
        <v>1</v>
      </c>
    </row>
    <row r="2542" spans="1:33" x14ac:dyDescent="0.2">
      <c r="A2542" s="11">
        <v>1</v>
      </c>
      <c r="B2542" t="s">
        <v>161</v>
      </c>
      <c r="C2542" t="s">
        <v>72</v>
      </c>
      <c r="D2542">
        <v>0</v>
      </c>
      <c r="E2542">
        <v>7203317.9820060004</v>
      </c>
      <c r="F2542">
        <v>0</v>
      </c>
      <c r="G2542">
        <v>0</v>
      </c>
      <c r="H2542">
        <v>0</v>
      </c>
      <c r="I2542">
        <v>0</v>
      </c>
      <c r="J2542" s="10">
        <f>SUMIFS(Table1[time],Table1[repetition],Table1[[#This Row],[repetition]],Table1[config],Table1[[#This Row],[config]])</f>
        <v>104001769.89571902</v>
      </c>
      <c r="K2542" s="11">
        <v>0</v>
      </c>
      <c r="L2542" s="11">
        <v>4</v>
      </c>
      <c r="M2542" s="11" t="s">
        <v>149</v>
      </c>
      <c r="N2542" s="11" t="b">
        <v>1</v>
      </c>
      <c r="O2542" s="11" t="b">
        <v>0</v>
      </c>
      <c r="P2542" s="11" t="b">
        <v>1</v>
      </c>
      <c r="Q2542" s="11" t="b">
        <v>0</v>
      </c>
      <c r="R2542" s="11" t="b">
        <v>1</v>
      </c>
      <c r="S2542" s="11" t="b">
        <v>0</v>
      </c>
      <c r="T2542" s="11" t="b">
        <v>1</v>
      </c>
      <c r="U2542" s="11" t="b">
        <v>0</v>
      </c>
      <c r="V2542" s="11" t="b">
        <v>1</v>
      </c>
      <c r="W2542" s="11" t="b">
        <v>0</v>
      </c>
      <c r="X2542" s="11" t="b">
        <v>1</v>
      </c>
      <c r="Y2542" s="11" t="b">
        <v>0</v>
      </c>
      <c r="Z2542" s="11" t="b">
        <v>1</v>
      </c>
      <c r="AA2542" s="11" t="b">
        <v>0</v>
      </c>
      <c r="AB2542" s="11" t="b">
        <v>1</v>
      </c>
      <c r="AC2542" s="11" t="b">
        <v>0</v>
      </c>
      <c r="AD2542" s="11" t="b">
        <v>1</v>
      </c>
      <c r="AE2542" s="11" t="b">
        <v>0</v>
      </c>
      <c r="AF2542" s="11" t="b">
        <v>1</v>
      </c>
      <c r="AG2542" s="11" t="b">
        <v>0</v>
      </c>
    </row>
    <row r="2543" spans="1:33" x14ac:dyDescent="0.2">
      <c r="A2543" s="11">
        <v>2</v>
      </c>
      <c r="B2543" t="s">
        <v>161</v>
      </c>
      <c r="C2543" t="s">
        <v>72</v>
      </c>
      <c r="D2543">
        <v>0</v>
      </c>
      <c r="E2543">
        <v>7203198.7651232602</v>
      </c>
      <c r="F2543">
        <v>0</v>
      </c>
      <c r="G2543">
        <v>0</v>
      </c>
      <c r="H2543">
        <v>0</v>
      </c>
      <c r="I2543">
        <v>0</v>
      </c>
      <c r="J2543" s="10">
        <f>SUMIFS(Table1[time],Table1[repetition],Table1[[#This Row],[repetition]],Table1[config],Table1[[#This Row],[config]])</f>
        <v>99312243.832119629</v>
      </c>
      <c r="K2543" s="11">
        <v>100</v>
      </c>
      <c r="L2543" s="11">
        <v>4</v>
      </c>
      <c r="M2543" s="11" t="s">
        <v>150</v>
      </c>
      <c r="N2543" s="11" t="b">
        <v>1</v>
      </c>
      <c r="O2543" s="11" t="b">
        <v>1</v>
      </c>
      <c r="P2543" s="11" t="b">
        <v>1</v>
      </c>
      <c r="Q2543" s="11" t="b">
        <v>0</v>
      </c>
      <c r="R2543" s="11" t="b">
        <v>1</v>
      </c>
      <c r="S2543" s="11" t="b">
        <v>1</v>
      </c>
      <c r="T2543" s="11" t="b">
        <v>0</v>
      </c>
      <c r="U2543" s="11" t="b">
        <v>1</v>
      </c>
      <c r="V2543" s="11" t="b">
        <v>0</v>
      </c>
      <c r="W2543" s="11" t="b">
        <v>0</v>
      </c>
      <c r="X2543" s="11" t="b">
        <v>0</v>
      </c>
      <c r="Y2543" s="11" t="b">
        <v>0</v>
      </c>
      <c r="Z2543" s="11" t="b">
        <v>0</v>
      </c>
      <c r="AA2543" s="11" t="b">
        <v>1</v>
      </c>
      <c r="AB2543" s="11" t="b">
        <v>0</v>
      </c>
      <c r="AC2543" s="11" t="b">
        <v>0</v>
      </c>
      <c r="AD2543" s="11" t="b">
        <v>0</v>
      </c>
      <c r="AE2543" s="11" t="b">
        <v>1</v>
      </c>
      <c r="AF2543" s="11" t="b">
        <v>1</v>
      </c>
      <c r="AG2543" s="11" t="b">
        <v>1</v>
      </c>
    </row>
    <row r="2544" spans="1:33" x14ac:dyDescent="0.2">
      <c r="A2544" s="11">
        <v>3</v>
      </c>
      <c r="B2544" t="s">
        <v>161</v>
      </c>
      <c r="C2544" t="s">
        <v>72</v>
      </c>
      <c r="D2544">
        <v>0</v>
      </c>
      <c r="E2544">
        <v>7204739.09712099</v>
      </c>
      <c r="F2544">
        <v>0</v>
      </c>
      <c r="G2544">
        <v>0</v>
      </c>
      <c r="H2544">
        <v>0</v>
      </c>
      <c r="I2544">
        <v>0</v>
      </c>
      <c r="J2544" s="10">
        <f>SUMIFS(Table1[time],Table1[repetition],Table1[[#This Row],[repetition]],Table1[config],Table1[[#This Row],[config]])</f>
        <v>111079665.4895979</v>
      </c>
      <c r="K2544" s="11">
        <v>100</v>
      </c>
      <c r="L2544" s="11">
        <v>5</v>
      </c>
      <c r="M2544" s="11" t="s">
        <v>150</v>
      </c>
      <c r="N2544" s="11" t="b">
        <v>0</v>
      </c>
      <c r="O2544" s="11" t="b">
        <v>0</v>
      </c>
      <c r="P2544" s="11" t="b">
        <v>1</v>
      </c>
      <c r="Q2544" s="11" t="b">
        <v>0</v>
      </c>
      <c r="R2544" s="11" t="b">
        <v>0</v>
      </c>
      <c r="S2544" s="11" t="b">
        <v>1</v>
      </c>
      <c r="T2544" s="11" t="b">
        <v>0</v>
      </c>
      <c r="U2544" s="11" t="b">
        <v>1</v>
      </c>
      <c r="V2544" s="11" t="b">
        <v>0</v>
      </c>
      <c r="W2544" s="11" t="b">
        <v>0</v>
      </c>
      <c r="X2544" s="11" t="b">
        <v>1</v>
      </c>
      <c r="Y2544" s="11" t="b">
        <v>1</v>
      </c>
      <c r="Z2544" s="11" t="b">
        <v>0</v>
      </c>
      <c r="AA2544" s="11" t="b">
        <v>1</v>
      </c>
      <c r="AB2544" s="11" t="b">
        <v>0</v>
      </c>
      <c r="AC2544" s="11" t="b">
        <v>0</v>
      </c>
      <c r="AD2544" s="11" t="b">
        <v>1</v>
      </c>
      <c r="AE2544" s="11" t="b">
        <v>1</v>
      </c>
      <c r="AF2544" s="11" t="b">
        <v>0</v>
      </c>
      <c r="AG2544" s="11" t="b">
        <v>1</v>
      </c>
    </row>
    <row r="2545" spans="1:33" x14ac:dyDescent="0.2">
      <c r="A2545" s="11">
        <v>1</v>
      </c>
      <c r="B2545" t="s">
        <v>168</v>
      </c>
      <c r="C2545" t="s">
        <v>72</v>
      </c>
      <c r="D2545">
        <v>0</v>
      </c>
      <c r="E2545">
        <v>692582.37357297901</v>
      </c>
      <c r="F2545">
        <v>0</v>
      </c>
      <c r="G2545">
        <v>0</v>
      </c>
      <c r="H2545">
        <v>0</v>
      </c>
      <c r="I2545">
        <v>0</v>
      </c>
      <c r="J2545" s="10">
        <f>SUMIFS(Table1[time],Table1[repetition],Table1[[#This Row],[repetition]],Table1[config],Table1[[#This Row],[config]])</f>
        <v>104001769.89571902</v>
      </c>
      <c r="K2545" s="11">
        <v>90</v>
      </c>
      <c r="L2545" s="11">
        <v>5</v>
      </c>
      <c r="M2545" s="11" t="s">
        <v>150</v>
      </c>
      <c r="N2545" s="11" t="b">
        <v>1</v>
      </c>
      <c r="O2545" s="11" t="b">
        <v>1</v>
      </c>
      <c r="P2545" s="11" t="b">
        <v>1</v>
      </c>
      <c r="Q2545" s="11" t="b">
        <v>1</v>
      </c>
      <c r="R2545" s="11" t="b">
        <v>0</v>
      </c>
      <c r="S2545" s="11" t="b">
        <v>1</v>
      </c>
      <c r="T2545" s="11" t="b">
        <v>1</v>
      </c>
      <c r="U2545" s="11" t="b">
        <v>0</v>
      </c>
      <c r="V2545" s="11" t="b">
        <v>1</v>
      </c>
      <c r="W2545" s="11" t="b">
        <v>1</v>
      </c>
      <c r="X2545" s="11" t="b">
        <v>0</v>
      </c>
      <c r="Y2545" s="11" t="b">
        <v>1</v>
      </c>
      <c r="Z2545" s="11" t="b">
        <v>0</v>
      </c>
      <c r="AA2545" s="11" t="b">
        <v>0</v>
      </c>
      <c r="AB2545" s="11" t="b">
        <v>0</v>
      </c>
      <c r="AC2545" s="11" t="b">
        <v>0</v>
      </c>
      <c r="AD2545" s="11" t="b">
        <v>0</v>
      </c>
      <c r="AE2545" s="11" t="b">
        <v>1</v>
      </c>
      <c r="AF2545" s="11" t="b">
        <v>0</v>
      </c>
      <c r="AG2545" s="11" t="b">
        <v>1</v>
      </c>
    </row>
    <row r="2546" spans="1:33" x14ac:dyDescent="0.2">
      <c r="A2546" s="9">
        <v>2</v>
      </c>
      <c r="B2546" t="s">
        <v>168</v>
      </c>
      <c r="C2546" t="s">
        <v>72</v>
      </c>
      <c r="D2546">
        <v>0</v>
      </c>
      <c r="E2546">
        <v>384413.06050913403</v>
      </c>
      <c r="F2546">
        <v>0</v>
      </c>
      <c r="G2546">
        <v>0</v>
      </c>
      <c r="H2546">
        <v>0</v>
      </c>
      <c r="I2546">
        <v>0</v>
      </c>
      <c r="J2546" s="8">
        <f>SUMIFS(Table1[time],Table1[repetition],Table1[[#This Row],[repetition]],Table1[config],Table1[[#This Row],[config]])</f>
        <v>99312243.832119629</v>
      </c>
      <c r="K2546" s="9">
        <v>100</v>
      </c>
      <c r="L2546" s="9">
        <v>2</v>
      </c>
      <c r="M2546" s="9" t="s">
        <v>150</v>
      </c>
      <c r="N2546" s="9" t="b">
        <v>1</v>
      </c>
      <c r="O2546" s="9" t="b">
        <v>0</v>
      </c>
      <c r="P2546" s="9" t="b">
        <v>0</v>
      </c>
      <c r="Q2546" s="9" t="b">
        <v>0</v>
      </c>
      <c r="R2546" s="9" t="b">
        <v>0</v>
      </c>
      <c r="S2546" s="9" t="b">
        <v>1</v>
      </c>
      <c r="T2546" s="9" t="b">
        <v>0</v>
      </c>
      <c r="U2546" s="9" t="b">
        <v>1</v>
      </c>
      <c r="V2546" s="9" t="b">
        <v>1</v>
      </c>
      <c r="W2546" s="9" t="b">
        <v>0</v>
      </c>
      <c r="X2546" s="9" t="b">
        <v>0</v>
      </c>
      <c r="Y2546" s="9" t="b">
        <v>0</v>
      </c>
      <c r="Z2546" s="9" t="b">
        <v>0</v>
      </c>
      <c r="AA2546" s="9" t="b">
        <v>1</v>
      </c>
      <c r="AB2546" s="9" t="b">
        <v>0</v>
      </c>
      <c r="AC2546" s="9" t="b">
        <v>0</v>
      </c>
      <c r="AD2546" s="9" t="b">
        <v>0</v>
      </c>
      <c r="AE2546" s="9" t="b">
        <v>0</v>
      </c>
      <c r="AF2546" s="9" t="b">
        <v>0</v>
      </c>
      <c r="AG2546" s="9" t="b">
        <v>1</v>
      </c>
    </row>
    <row r="2547" spans="1:33" x14ac:dyDescent="0.2">
      <c r="A2547" s="11">
        <v>3</v>
      </c>
      <c r="B2547" t="s">
        <v>168</v>
      </c>
      <c r="C2547" t="s">
        <v>72</v>
      </c>
      <c r="D2547">
        <v>0</v>
      </c>
      <c r="E2547">
        <v>1040920.68438699</v>
      </c>
      <c r="F2547">
        <v>0</v>
      </c>
      <c r="G2547">
        <v>0</v>
      </c>
      <c r="H2547">
        <v>0</v>
      </c>
      <c r="I2547">
        <v>0</v>
      </c>
      <c r="J2547" s="10">
        <f>SUMIFS(Table1[time],Table1[repetition],Table1[[#This Row],[repetition]],Table1[config],Table1[[#This Row],[config]])</f>
        <v>111079665.4895979</v>
      </c>
      <c r="K2547" s="11">
        <v>100</v>
      </c>
      <c r="L2547" s="11">
        <v>1</v>
      </c>
      <c r="M2547" s="11" t="s">
        <v>149</v>
      </c>
      <c r="N2547" s="11" t="b">
        <v>0</v>
      </c>
      <c r="O2547" s="11" t="b">
        <v>1</v>
      </c>
      <c r="P2547" s="11" t="b">
        <v>1</v>
      </c>
      <c r="Q2547" s="11" t="b">
        <v>1</v>
      </c>
      <c r="R2547" s="11" t="b">
        <v>1</v>
      </c>
      <c r="S2547" s="11" t="b">
        <v>0</v>
      </c>
      <c r="T2547" s="11" t="b">
        <v>1</v>
      </c>
      <c r="U2547" s="11" t="b">
        <v>0</v>
      </c>
      <c r="V2547" s="11" t="b">
        <v>0</v>
      </c>
      <c r="W2547" s="11" t="b">
        <v>1</v>
      </c>
      <c r="X2547" s="11" t="b">
        <v>1</v>
      </c>
      <c r="Y2547" s="11" t="b">
        <v>1</v>
      </c>
      <c r="Z2547" s="11" t="b">
        <v>1</v>
      </c>
      <c r="AA2547" s="11" t="b">
        <v>0</v>
      </c>
      <c r="AB2547" s="11" t="b">
        <v>1</v>
      </c>
      <c r="AC2547" s="11" t="b">
        <v>1</v>
      </c>
      <c r="AD2547" s="11" t="b">
        <v>1</v>
      </c>
      <c r="AE2547" s="11" t="b">
        <v>1</v>
      </c>
      <c r="AF2547" s="11" t="b">
        <v>1</v>
      </c>
      <c r="AG2547" s="11" t="b">
        <v>0</v>
      </c>
    </row>
    <row r="2548" spans="1:33" x14ac:dyDescent="0.2">
      <c r="A2548" s="11">
        <v>1</v>
      </c>
      <c r="B2548" t="s">
        <v>169</v>
      </c>
      <c r="C2548" t="s">
        <v>72</v>
      </c>
      <c r="D2548">
        <v>0</v>
      </c>
      <c r="E2548">
        <v>7204888.3480009902</v>
      </c>
      <c r="F2548">
        <v>0</v>
      </c>
      <c r="G2548">
        <v>0</v>
      </c>
      <c r="H2548">
        <v>0</v>
      </c>
      <c r="I2548">
        <v>0</v>
      </c>
      <c r="J2548" s="10">
        <f>SUMIFS(Table1[time],Table1[repetition],Table1[[#This Row],[repetition]],Table1[config],Table1[[#This Row],[config]])</f>
        <v>104001769.89571902</v>
      </c>
      <c r="K2548" s="11">
        <v>90</v>
      </c>
      <c r="L2548" s="11">
        <v>18</v>
      </c>
      <c r="M2548" s="11" t="s">
        <v>150</v>
      </c>
      <c r="N2548" s="11" t="b">
        <v>0</v>
      </c>
      <c r="O2548" s="11" t="b">
        <v>1</v>
      </c>
      <c r="P2548" s="11" t="b">
        <v>1</v>
      </c>
      <c r="Q2548" s="11" t="b">
        <v>1</v>
      </c>
      <c r="R2548" s="11" t="b">
        <v>1</v>
      </c>
      <c r="S2548" s="11" t="b">
        <v>0</v>
      </c>
      <c r="T2548" s="11" t="b">
        <v>0</v>
      </c>
      <c r="U2548" s="11" t="b">
        <v>1</v>
      </c>
      <c r="V2548" s="11" t="b">
        <v>0</v>
      </c>
      <c r="W2548" s="11" t="b">
        <v>0</v>
      </c>
      <c r="X2548" s="11" t="b">
        <v>1</v>
      </c>
      <c r="Y2548" s="11" t="b">
        <v>0</v>
      </c>
      <c r="Z2548" s="11" t="b">
        <v>0</v>
      </c>
      <c r="AA2548" s="11" t="b">
        <v>1</v>
      </c>
      <c r="AB2548" s="11" t="b">
        <v>1</v>
      </c>
      <c r="AC2548" s="11" t="b">
        <v>0</v>
      </c>
      <c r="AD2548" s="11" t="b">
        <v>1</v>
      </c>
      <c r="AE2548" s="11" t="b">
        <v>1</v>
      </c>
      <c r="AF2548" s="11" t="b">
        <v>0</v>
      </c>
      <c r="AG2548" s="11" t="b">
        <v>0</v>
      </c>
    </row>
    <row r="2549" spans="1:33" x14ac:dyDescent="0.2">
      <c r="A2549" s="9">
        <v>2</v>
      </c>
      <c r="B2549" t="s">
        <v>169</v>
      </c>
      <c r="C2549" t="s">
        <v>72</v>
      </c>
      <c r="D2549">
        <v>0</v>
      </c>
      <c r="E2549">
        <v>7203748.8732412402</v>
      </c>
      <c r="F2549">
        <v>0</v>
      </c>
      <c r="G2549">
        <v>0</v>
      </c>
      <c r="H2549">
        <v>0</v>
      </c>
      <c r="I2549">
        <v>0</v>
      </c>
      <c r="J2549" s="8">
        <f>SUMIFS(Table1[time],Table1[repetition],Table1[[#This Row],[repetition]],Table1[config],Table1[[#This Row],[config]])</f>
        <v>99312243.832119629</v>
      </c>
      <c r="K2549" s="9">
        <v>100</v>
      </c>
      <c r="L2549" s="9">
        <v>5</v>
      </c>
      <c r="M2549" s="9" t="s">
        <v>150</v>
      </c>
      <c r="N2549" s="9" t="b">
        <v>0</v>
      </c>
      <c r="O2549" s="9" t="b">
        <v>0</v>
      </c>
      <c r="P2549" s="9" t="b">
        <v>1</v>
      </c>
      <c r="Q2549" s="9" t="b">
        <v>0</v>
      </c>
      <c r="R2549" s="9" t="b">
        <v>0</v>
      </c>
      <c r="S2549" s="9" t="b">
        <v>1</v>
      </c>
      <c r="T2549" s="9" t="b">
        <v>0</v>
      </c>
      <c r="U2549" s="9" t="b">
        <v>1</v>
      </c>
      <c r="V2549" s="9" t="b">
        <v>0</v>
      </c>
      <c r="W2549" s="9" t="b">
        <v>0</v>
      </c>
      <c r="X2549" s="9" t="b">
        <v>1</v>
      </c>
      <c r="Y2549" s="9" t="b">
        <v>1</v>
      </c>
      <c r="Z2549" s="9" t="b">
        <v>0</v>
      </c>
      <c r="AA2549" s="9" t="b">
        <v>1</v>
      </c>
      <c r="AB2549" s="9" t="b">
        <v>0</v>
      </c>
      <c r="AC2549" s="9" t="b">
        <v>0</v>
      </c>
      <c r="AD2549" s="9" t="b">
        <v>1</v>
      </c>
      <c r="AE2549" s="9" t="b">
        <v>1</v>
      </c>
      <c r="AF2549" s="9" t="b">
        <v>0</v>
      </c>
      <c r="AG2549" s="9" t="b">
        <v>1</v>
      </c>
    </row>
    <row r="2550" spans="1:33" x14ac:dyDescent="0.2">
      <c r="A2550" s="11">
        <v>3</v>
      </c>
      <c r="B2550" t="s">
        <v>169</v>
      </c>
      <c r="C2550" t="s">
        <v>72</v>
      </c>
      <c r="D2550">
        <v>0</v>
      </c>
      <c r="E2550">
        <v>7205311.5256719999</v>
      </c>
      <c r="F2550">
        <v>0</v>
      </c>
      <c r="G2550">
        <v>0</v>
      </c>
      <c r="H2550">
        <v>0</v>
      </c>
      <c r="I2550">
        <v>0</v>
      </c>
      <c r="J2550" s="10">
        <f>SUMIFS(Table1[time],Table1[repetition],Table1[[#This Row],[repetition]],Table1[config],Table1[[#This Row],[config]])</f>
        <v>111079665.4895979</v>
      </c>
      <c r="K2550" s="11">
        <v>100</v>
      </c>
      <c r="L2550" s="11">
        <v>5</v>
      </c>
      <c r="M2550" s="11" t="s">
        <v>150</v>
      </c>
      <c r="N2550" s="11" t="b">
        <v>0</v>
      </c>
      <c r="O2550" s="11" t="b">
        <v>0</v>
      </c>
      <c r="P2550" s="11" t="b">
        <v>1</v>
      </c>
      <c r="Q2550" s="11" t="b">
        <v>0</v>
      </c>
      <c r="R2550" s="11" t="b">
        <v>0</v>
      </c>
      <c r="S2550" s="11" t="b">
        <v>1</v>
      </c>
      <c r="T2550" s="11" t="b">
        <v>0</v>
      </c>
      <c r="U2550" s="11" t="b">
        <v>1</v>
      </c>
      <c r="V2550" s="11" t="b">
        <v>0</v>
      </c>
      <c r="W2550" s="11" t="b">
        <v>0</v>
      </c>
      <c r="X2550" s="11" t="b">
        <v>1</v>
      </c>
      <c r="Y2550" s="11" t="b">
        <v>1</v>
      </c>
      <c r="Z2550" s="11" t="b">
        <v>0</v>
      </c>
      <c r="AA2550" s="11" t="b">
        <v>1</v>
      </c>
      <c r="AB2550" s="11" t="b">
        <v>0</v>
      </c>
      <c r="AC2550" s="11" t="b">
        <v>0</v>
      </c>
      <c r="AD2550" s="11" t="b">
        <v>1</v>
      </c>
      <c r="AE2550" s="11" t="b">
        <v>1</v>
      </c>
      <c r="AF2550" s="11" t="b">
        <v>0</v>
      </c>
      <c r="AG2550" s="11" t="b">
        <v>1</v>
      </c>
    </row>
    <row r="2551" spans="1:33" x14ac:dyDescent="0.2">
      <c r="A2551" s="11">
        <v>1</v>
      </c>
      <c r="B2551" t="s">
        <v>170</v>
      </c>
      <c r="C2551" t="s">
        <v>72</v>
      </c>
      <c r="D2551">
        <v>0</v>
      </c>
      <c r="E2551">
        <v>1601780.4648529801</v>
      </c>
      <c r="F2551">
        <v>0</v>
      </c>
      <c r="G2551">
        <v>0</v>
      </c>
      <c r="H2551">
        <v>0</v>
      </c>
      <c r="I2551">
        <v>0</v>
      </c>
      <c r="J2551" s="10">
        <f>SUMIFS(Table1[time],Table1[repetition],Table1[[#This Row],[repetition]],Table1[config],Table1[[#This Row],[config]])</f>
        <v>104001769.89571902</v>
      </c>
      <c r="K2551" s="11">
        <v>100</v>
      </c>
      <c r="L2551" s="11">
        <v>3</v>
      </c>
      <c r="M2551" s="11" t="s">
        <v>151</v>
      </c>
      <c r="N2551" s="11" t="b">
        <v>1</v>
      </c>
      <c r="O2551" s="11" t="b">
        <v>0</v>
      </c>
      <c r="P2551" s="11" t="b">
        <v>0</v>
      </c>
      <c r="Q2551" s="11" t="b">
        <v>1</v>
      </c>
      <c r="R2551" s="11" t="b">
        <v>0</v>
      </c>
      <c r="S2551" s="11" t="b">
        <v>1</v>
      </c>
      <c r="T2551" s="11" t="b">
        <v>0</v>
      </c>
      <c r="U2551" s="11" t="b">
        <v>1</v>
      </c>
      <c r="V2551" s="11" t="b">
        <v>1</v>
      </c>
      <c r="W2551" s="11" t="b">
        <v>0</v>
      </c>
      <c r="X2551" s="11" t="b">
        <v>1</v>
      </c>
      <c r="Y2551" s="11" t="b">
        <v>0</v>
      </c>
      <c r="Z2551" s="11" t="b">
        <v>1</v>
      </c>
      <c r="AA2551" s="11" t="b">
        <v>1</v>
      </c>
      <c r="AB2551" s="11" t="b">
        <v>0</v>
      </c>
      <c r="AC2551" s="11" t="b">
        <v>1</v>
      </c>
      <c r="AD2551" s="11" t="b">
        <v>1</v>
      </c>
      <c r="AE2551" s="11" t="b">
        <v>1</v>
      </c>
      <c r="AF2551" s="11" t="b">
        <v>1</v>
      </c>
      <c r="AG2551" s="11" t="b">
        <v>1</v>
      </c>
    </row>
    <row r="2552" spans="1:33" x14ac:dyDescent="0.2">
      <c r="A2552" s="9">
        <v>2</v>
      </c>
      <c r="B2552" t="s">
        <v>170</v>
      </c>
      <c r="C2552" t="s">
        <v>72</v>
      </c>
      <c r="D2552">
        <v>0</v>
      </c>
      <c r="E2552">
        <v>1378005.3519969799</v>
      </c>
      <c r="F2552">
        <v>0</v>
      </c>
      <c r="G2552">
        <v>0</v>
      </c>
      <c r="H2552">
        <v>0</v>
      </c>
      <c r="I2552">
        <v>0</v>
      </c>
      <c r="J2552" s="8">
        <f>SUMIFS(Table1[time],Table1[repetition],Table1[[#This Row],[repetition]],Table1[config],Table1[[#This Row],[config]])</f>
        <v>99312243.832119629</v>
      </c>
      <c r="K2552" s="9">
        <v>100</v>
      </c>
      <c r="L2552" s="9">
        <v>1</v>
      </c>
      <c r="M2552" s="9" t="s">
        <v>149</v>
      </c>
      <c r="N2552" s="9" t="b">
        <v>0</v>
      </c>
      <c r="O2552" s="9" t="b">
        <v>1</v>
      </c>
      <c r="P2552" s="9" t="b">
        <v>1</v>
      </c>
      <c r="Q2552" s="9" t="b">
        <v>1</v>
      </c>
      <c r="R2552" s="9" t="b">
        <v>1</v>
      </c>
      <c r="S2552" s="9" t="b">
        <v>0</v>
      </c>
      <c r="T2552" s="9" t="b">
        <v>1</v>
      </c>
      <c r="U2552" s="9" t="b">
        <v>0</v>
      </c>
      <c r="V2552" s="9" t="b">
        <v>0</v>
      </c>
      <c r="W2552" s="9" t="b">
        <v>1</v>
      </c>
      <c r="X2552" s="9" t="b">
        <v>1</v>
      </c>
      <c r="Y2552" s="9" t="b">
        <v>1</v>
      </c>
      <c r="Z2552" s="9" t="b">
        <v>1</v>
      </c>
      <c r="AA2552" s="9" t="b">
        <v>0</v>
      </c>
      <c r="AB2552" s="9" t="b">
        <v>1</v>
      </c>
      <c r="AC2552" s="9" t="b">
        <v>1</v>
      </c>
      <c r="AD2552" s="9" t="b">
        <v>1</v>
      </c>
      <c r="AE2552" s="9" t="b">
        <v>1</v>
      </c>
      <c r="AF2552" s="9" t="b">
        <v>1</v>
      </c>
      <c r="AG2552" s="9" t="b">
        <v>0</v>
      </c>
    </row>
    <row r="2553" spans="1:33" x14ac:dyDescent="0.2">
      <c r="A2553" s="9">
        <v>3</v>
      </c>
      <c r="B2553" t="s">
        <v>170</v>
      </c>
      <c r="C2553" t="s">
        <v>72</v>
      </c>
      <c r="D2553">
        <v>0</v>
      </c>
      <c r="E2553">
        <v>2889589.6422270001</v>
      </c>
      <c r="F2553">
        <v>0</v>
      </c>
      <c r="G2553">
        <v>0</v>
      </c>
      <c r="H2553">
        <v>0</v>
      </c>
      <c r="I2553">
        <v>0</v>
      </c>
      <c r="J2553" s="8">
        <f>SUMIFS(Table1[time],Table1[repetition],Table1[[#This Row],[repetition]],Table1[config],Table1[[#This Row],[config]])</f>
        <v>111079665.4895979</v>
      </c>
      <c r="K2553" s="9">
        <v>100</v>
      </c>
      <c r="L2553" s="9">
        <v>3</v>
      </c>
      <c r="M2553" s="9" t="s">
        <v>151</v>
      </c>
      <c r="N2553" s="9" t="b">
        <v>1</v>
      </c>
      <c r="O2553" s="9" t="b">
        <v>0</v>
      </c>
      <c r="P2553" s="9" t="b">
        <v>0</v>
      </c>
      <c r="Q2553" s="9" t="b">
        <v>1</v>
      </c>
      <c r="R2553" s="9" t="b">
        <v>0</v>
      </c>
      <c r="S2553" s="9" t="b">
        <v>1</v>
      </c>
      <c r="T2553" s="9" t="b">
        <v>0</v>
      </c>
      <c r="U2553" s="9" t="b">
        <v>1</v>
      </c>
      <c r="V2553" s="9" t="b">
        <v>1</v>
      </c>
      <c r="W2553" s="9" t="b">
        <v>0</v>
      </c>
      <c r="X2553" s="9" t="b">
        <v>1</v>
      </c>
      <c r="Y2553" s="9" t="b">
        <v>0</v>
      </c>
      <c r="Z2553" s="9" t="b">
        <v>1</v>
      </c>
      <c r="AA2553" s="9" t="b">
        <v>1</v>
      </c>
      <c r="AB2553" s="9" t="b">
        <v>0</v>
      </c>
      <c r="AC2553" s="9" t="b">
        <v>1</v>
      </c>
      <c r="AD2553" s="9" t="b">
        <v>1</v>
      </c>
      <c r="AE2553" s="9" t="b">
        <v>1</v>
      </c>
      <c r="AF2553" s="9" t="b">
        <v>1</v>
      </c>
      <c r="AG2553" s="9" t="b">
        <v>1</v>
      </c>
    </row>
    <row r="2554" spans="1:33" x14ac:dyDescent="0.2">
      <c r="A2554" s="11">
        <v>1</v>
      </c>
      <c r="B2554" t="s">
        <v>172</v>
      </c>
      <c r="C2554" t="s">
        <v>72</v>
      </c>
      <c r="D2554">
        <v>0</v>
      </c>
      <c r="E2554">
        <v>2522741.37900001</v>
      </c>
      <c r="F2554">
        <v>0</v>
      </c>
      <c r="G2554">
        <v>0</v>
      </c>
      <c r="H2554">
        <v>0</v>
      </c>
      <c r="I2554">
        <v>0</v>
      </c>
      <c r="J2554" s="10">
        <f>SUMIFS(Table1[time],Table1[repetition],Table1[[#This Row],[repetition]],Table1[config],Table1[[#This Row],[config]])</f>
        <v>104001769.89571902</v>
      </c>
      <c r="K2554" s="11">
        <v>100</v>
      </c>
      <c r="L2554" s="11">
        <v>5</v>
      </c>
      <c r="M2554" s="11" t="s">
        <v>150</v>
      </c>
      <c r="N2554" s="11" t="b">
        <v>0</v>
      </c>
      <c r="O2554" s="11" t="b">
        <v>0</v>
      </c>
      <c r="P2554" s="11" t="b">
        <v>1</v>
      </c>
      <c r="Q2554" s="11" t="b">
        <v>0</v>
      </c>
      <c r="R2554" s="11" t="b">
        <v>0</v>
      </c>
      <c r="S2554" s="11" t="b">
        <v>1</v>
      </c>
      <c r="T2554" s="11" t="b">
        <v>0</v>
      </c>
      <c r="U2554" s="11" t="b">
        <v>1</v>
      </c>
      <c r="V2554" s="11" t="b">
        <v>0</v>
      </c>
      <c r="W2554" s="11" t="b">
        <v>0</v>
      </c>
      <c r="X2554" s="11" t="b">
        <v>1</v>
      </c>
      <c r="Y2554" s="11" t="b">
        <v>1</v>
      </c>
      <c r="Z2554" s="11" t="b">
        <v>0</v>
      </c>
      <c r="AA2554" s="11" t="b">
        <v>1</v>
      </c>
      <c r="AB2554" s="11" t="b">
        <v>0</v>
      </c>
      <c r="AC2554" s="11" t="b">
        <v>0</v>
      </c>
      <c r="AD2554" s="11" t="b">
        <v>1</v>
      </c>
      <c r="AE2554" s="11" t="b">
        <v>1</v>
      </c>
      <c r="AF2554" s="11" t="b">
        <v>0</v>
      </c>
      <c r="AG2554" s="11" t="b">
        <v>1</v>
      </c>
    </row>
    <row r="2555" spans="1:33" x14ac:dyDescent="0.2">
      <c r="A2555" s="9">
        <v>2</v>
      </c>
      <c r="B2555" t="s">
        <v>172</v>
      </c>
      <c r="C2555" t="s">
        <v>72</v>
      </c>
      <c r="D2555">
        <v>0</v>
      </c>
      <c r="E2555">
        <v>1232463.5700471699</v>
      </c>
      <c r="F2555">
        <v>0</v>
      </c>
      <c r="G2555">
        <v>0</v>
      </c>
      <c r="H2555">
        <v>0</v>
      </c>
      <c r="I2555">
        <v>0</v>
      </c>
      <c r="J2555" s="8">
        <f>SUMIFS(Table1[time],Table1[repetition],Table1[[#This Row],[repetition]],Table1[config],Table1[[#This Row],[config]])</f>
        <v>99312243.832119629</v>
      </c>
      <c r="K2555" s="9">
        <v>100</v>
      </c>
      <c r="L2555" s="9">
        <v>1</v>
      </c>
      <c r="M2555" s="9" t="s">
        <v>149</v>
      </c>
      <c r="N2555" s="9" t="b">
        <v>0</v>
      </c>
      <c r="O2555" s="9" t="b">
        <v>1</v>
      </c>
      <c r="P2555" s="9" t="b">
        <v>1</v>
      </c>
      <c r="Q2555" s="9" t="b">
        <v>1</v>
      </c>
      <c r="R2555" s="9" t="b">
        <v>1</v>
      </c>
      <c r="S2555" s="9" t="b">
        <v>0</v>
      </c>
      <c r="T2555" s="9" t="b">
        <v>1</v>
      </c>
      <c r="U2555" s="9" t="b">
        <v>0</v>
      </c>
      <c r="V2555" s="9" t="b">
        <v>0</v>
      </c>
      <c r="W2555" s="9" t="b">
        <v>1</v>
      </c>
      <c r="X2555" s="9" t="b">
        <v>1</v>
      </c>
      <c r="Y2555" s="9" t="b">
        <v>1</v>
      </c>
      <c r="Z2555" s="9" t="b">
        <v>1</v>
      </c>
      <c r="AA2555" s="9" t="b">
        <v>0</v>
      </c>
      <c r="AB2555" s="9" t="b">
        <v>1</v>
      </c>
      <c r="AC2555" s="9" t="b">
        <v>1</v>
      </c>
      <c r="AD2555" s="9" t="b">
        <v>1</v>
      </c>
      <c r="AE2555" s="9" t="b">
        <v>1</v>
      </c>
      <c r="AF2555" s="9" t="b">
        <v>1</v>
      </c>
      <c r="AG2555" s="9" t="b">
        <v>0</v>
      </c>
    </row>
    <row r="2556" spans="1:33" x14ac:dyDescent="0.2">
      <c r="A2556" s="9">
        <v>3</v>
      </c>
      <c r="B2556" t="s">
        <v>172</v>
      </c>
      <c r="C2556" t="s">
        <v>72</v>
      </c>
      <c r="D2556">
        <v>0</v>
      </c>
      <c r="E2556">
        <v>3674444.7074909899</v>
      </c>
      <c r="F2556">
        <v>0</v>
      </c>
      <c r="G2556">
        <v>0</v>
      </c>
      <c r="H2556">
        <v>0</v>
      </c>
      <c r="I2556">
        <v>0</v>
      </c>
      <c r="J2556" s="8">
        <f>SUMIFS(Table1[time],Table1[repetition],Table1[[#This Row],[repetition]],Table1[config],Table1[[#This Row],[config]])</f>
        <v>111079665.4895979</v>
      </c>
      <c r="K2556" s="9">
        <v>100</v>
      </c>
      <c r="L2556" s="9">
        <v>4</v>
      </c>
      <c r="M2556" s="9" t="s">
        <v>150</v>
      </c>
      <c r="N2556" s="9" t="b">
        <v>1</v>
      </c>
      <c r="O2556" s="9" t="b">
        <v>1</v>
      </c>
      <c r="P2556" s="9" t="b">
        <v>1</v>
      </c>
      <c r="Q2556" s="9" t="b">
        <v>0</v>
      </c>
      <c r="R2556" s="9" t="b">
        <v>1</v>
      </c>
      <c r="S2556" s="9" t="b">
        <v>1</v>
      </c>
      <c r="T2556" s="9" t="b">
        <v>0</v>
      </c>
      <c r="U2556" s="9" t="b">
        <v>1</v>
      </c>
      <c r="V2556" s="9" t="b">
        <v>0</v>
      </c>
      <c r="W2556" s="9" t="b">
        <v>0</v>
      </c>
      <c r="X2556" s="9" t="b">
        <v>0</v>
      </c>
      <c r="Y2556" s="9" t="b">
        <v>0</v>
      </c>
      <c r="Z2556" s="9" t="b">
        <v>0</v>
      </c>
      <c r="AA2556" s="9" t="b">
        <v>1</v>
      </c>
      <c r="AB2556" s="9" t="b">
        <v>0</v>
      </c>
      <c r="AC2556" s="9" t="b">
        <v>0</v>
      </c>
      <c r="AD2556" s="9" t="b">
        <v>0</v>
      </c>
      <c r="AE2556" s="9" t="b">
        <v>1</v>
      </c>
      <c r="AF2556" s="9" t="b">
        <v>1</v>
      </c>
      <c r="AG2556" s="9" t="b">
        <v>1</v>
      </c>
    </row>
    <row r="2557" spans="1:33" x14ac:dyDescent="0.2">
      <c r="A2557" s="9">
        <v>1</v>
      </c>
      <c r="B2557" t="s">
        <v>173</v>
      </c>
      <c r="C2557" t="s">
        <v>72</v>
      </c>
      <c r="D2557">
        <v>0</v>
      </c>
      <c r="E2557">
        <v>7217360.1898400197</v>
      </c>
      <c r="F2557">
        <v>0</v>
      </c>
      <c r="G2557">
        <v>0</v>
      </c>
      <c r="H2557">
        <v>0</v>
      </c>
      <c r="I2557">
        <v>0</v>
      </c>
      <c r="J2557" s="8">
        <f>SUMIFS(Table1[time],Table1[repetition],Table1[[#This Row],[repetition]],Table1[config],Table1[[#This Row],[config]])</f>
        <v>104001769.89571902</v>
      </c>
      <c r="K2557" s="9">
        <v>100</v>
      </c>
      <c r="L2557" s="9">
        <v>18</v>
      </c>
      <c r="M2557" s="9" t="s">
        <v>151</v>
      </c>
      <c r="N2557" s="9" t="b">
        <v>1</v>
      </c>
      <c r="O2557" s="9" t="b">
        <v>1</v>
      </c>
      <c r="P2557" s="9" t="b">
        <v>1</v>
      </c>
      <c r="Q2557" s="9" t="b">
        <v>1</v>
      </c>
      <c r="R2557" s="9" t="b">
        <v>1</v>
      </c>
      <c r="S2557" s="9" t="b">
        <v>1</v>
      </c>
      <c r="T2557" s="9" t="b">
        <v>0</v>
      </c>
      <c r="U2557" s="9" t="b">
        <v>0</v>
      </c>
      <c r="V2557" s="9" t="b">
        <v>1</v>
      </c>
      <c r="W2557" s="9" t="b">
        <v>1</v>
      </c>
      <c r="X2557" s="9" t="b">
        <v>0</v>
      </c>
      <c r="Y2557" s="9" t="b">
        <v>0</v>
      </c>
      <c r="Z2557" s="9" t="b">
        <v>0</v>
      </c>
      <c r="AA2557" s="9" t="b">
        <v>0</v>
      </c>
      <c r="AB2557" s="9" t="b">
        <v>0</v>
      </c>
      <c r="AC2557" s="9" t="b">
        <v>1</v>
      </c>
      <c r="AD2557" s="9" t="b">
        <v>1</v>
      </c>
      <c r="AE2557" s="9" t="b">
        <v>1</v>
      </c>
      <c r="AF2557" s="9" t="b">
        <v>1</v>
      </c>
      <c r="AG2557" s="9" t="b">
        <v>0</v>
      </c>
    </row>
    <row r="2558" spans="1:33" x14ac:dyDescent="0.2">
      <c r="A2558" s="11">
        <v>2</v>
      </c>
      <c r="B2558" t="s">
        <v>173</v>
      </c>
      <c r="C2558" t="s">
        <v>72</v>
      </c>
      <c r="D2558">
        <v>0</v>
      </c>
      <c r="E2558">
        <v>7208765.1818492403</v>
      </c>
      <c r="F2558">
        <v>0</v>
      </c>
      <c r="G2558">
        <v>0</v>
      </c>
      <c r="H2558">
        <v>0</v>
      </c>
      <c r="I2558">
        <v>0</v>
      </c>
      <c r="J2558" s="10">
        <f>SUMIFS(Table1[time],Table1[repetition],Table1[[#This Row],[repetition]],Table1[config],Table1[[#This Row],[config]])</f>
        <v>99312243.832119629</v>
      </c>
      <c r="K2558" s="11">
        <v>100</v>
      </c>
      <c r="L2558" s="11">
        <v>5</v>
      </c>
      <c r="M2558" s="11" t="s">
        <v>150</v>
      </c>
      <c r="N2558" s="11" t="b">
        <v>0</v>
      </c>
      <c r="O2558" s="11" t="b">
        <v>0</v>
      </c>
      <c r="P2558" s="11" t="b">
        <v>1</v>
      </c>
      <c r="Q2558" s="11" t="b">
        <v>0</v>
      </c>
      <c r="R2558" s="11" t="b">
        <v>0</v>
      </c>
      <c r="S2558" s="11" t="b">
        <v>1</v>
      </c>
      <c r="T2558" s="11" t="b">
        <v>0</v>
      </c>
      <c r="U2558" s="11" t="b">
        <v>1</v>
      </c>
      <c r="V2558" s="11" t="b">
        <v>0</v>
      </c>
      <c r="W2558" s="11" t="b">
        <v>0</v>
      </c>
      <c r="X2558" s="11" t="b">
        <v>1</v>
      </c>
      <c r="Y2558" s="11" t="b">
        <v>1</v>
      </c>
      <c r="Z2558" s="11" t="b">
        <v>0</v>
      </c>
      <c r="AA2558" s="11" t="b">
        <v>1</v>
      </c>
      <c r="AB2558" s="11" t="b">
        <v>0</v>
      </c>
      <c r="AC2558" s="11" t="b">
        <v>0</v>
      </c>
      <c r="AD2558" s="11" t="b">
        <v>1</v>
      </c>
      <c r="AE2558" s="11" t="b">
        <v>1</v>
      </c>
      <c r="AF2558" s="11" t="b">
        <v>0</v>
      </c>
      <c r="AG2558" s="11" t="b">
        <v>1</v>
      </c>
    </row>
    <row r="2559" spans="1:33" x14ac:dyDescent="0.2">
      <c r="A2559" s="11">
        <v>3</v>
      </c>
      <c r="B2559" t="s">
        <v>173</v>
      </c>
      <c r="C2559" t="s">
        <v>72</v>
      </c>
      <c r="D2559">
        <v>0</v>
      </c>
      <c r="E2559">
        <v>7226286.4178949902</v>
      </c>
      <c r="F2559">
        <v>0</v>
      </c>
      <c r="G2559">
        <v>0</v>
      </c>
      <c r="H2559">
        <v>0</v>
      </c>
      <c r="I2559">
        <v>0</v>
      </c>
      <c r="J2559" s="10">
        <f>SUMIFS(Table1[time],Table1[repetition],Table1[[#This Row],[repetition]],Table1[config],Table1[[#This Row],[config]])</f>
        <v>111079665.4895979</v>
      </c>
      <c r="K2559" s="11">
        <v>0</v>
      </c>
      <c r="L2559" s="11">
        <v>5</v>
      </c>
      <c r="M2559" s="11" t="s">
        <v>150</v>
      </c>
      <c r="N2559" s="11" t="b">
        <v>0</v>
      </c>
      <c r="O2559" s="11" t="b">
        <v>0</v>
      </c>
      <c r="P2559" s="11" t="b">
        <v>0</v>
      </c>
      <c r="Q2559" s="11" t="b">
        <v>1</v>
      </c>
      <c r="R2559" s="11" t="b">
        <v>1</v>
      </c>
      <c r="S2559" s="11" t="b">
        <v>0</v>
      </c>
      <c r="T2559" s="11" t="b">
        <v>0</v>
      </c>
      <c r="U2559" s="11" t="b">
        <v>1</v>
      </c>
      <c r="V2559" s="11" t="b">
        <v>1</v>
      </c>
      <c r="W2559" s="11" t="b">
        <v>0</v>
      </c>
      <c r="X2559" s="11" t="b">
        <v>0</v>
      </c>
      <c r="Y2559" s="11" t="b">
        <v>1</v>
      </c>
      <c r="Z2559" s="11" t="b">
        <v>1</v>
      </c>
      <c r="AA2559" s="11" t="b">
        <v>0</v>
      </c>
      <c r="AB2559" s="11" t="b">
        <v>0</v>
      </c>
      <c r="AC2559" s="11" t="b">
        <v>1</v>
      </c>
      <c r="AD2559" s="11" t="b">
        <v>1</v>
      </c>
      <c r="AE2559" s="11" t="b">
        <v>0</v>
      </c>
      <c r="AF2559" s="11" t="b">
        <v>0</v>
      </c>
      <c r="AG2559" s="11" t="b">
        <v>1</v>
      </c>
    </row>
    <row r="2560" spans="1:33" x14ac:dyDescent="0.2">
      <c r="A2560" s="11">
        <v>1</v>
      </c>
      <c r="B2560" t="s">
        <v>174</v>
      </c>
      <c r="C2560" t="s">
        <v>72</v>
      </c>
      <c r="D2560">
        <v>0</v>
      </c>
      <c r="E2560">
        <v>359280.411777028</v>
      </c>
      <c r="F2560">
        <v>0</v>
      </c>
      <c r="G2560">
        <v>0</v>
      </c>
      <c r="H2560">
        <v>0</v>
      </c>
      <c r="I2560">
        <v>0</v>
      </c>
      <c r="J2560" s="10">
        <f>SUMIFS(Table1[time],Table1[repetition],Table1[[#This Row],[repetition]],Table1[config],Table1[[#This Row],[config]])</f>
        <v>104001769.89571902</v>
      </c>
      <c r="K2560" s="11">
        <v>110</v>
      </c>
      <c r="L2560" s="11">
        <v>2</v>
      </c>
      <c r="M2560" s="11" t="s">
        <v>150</v>
      </c>
      <c r="N2560" s="11" t="b">
        <v>1</v>
      </c>
      <c r="O2560" s="11" t="b">
        <v>0</v>
      </c>
      <c r="P2560" s="11" t="b">
        <v>0</v>
      </c>
      <c r="Q2560" s="11" t="b">
        <v>0</v>
      </c>
      <c r="R2560" s="11" t="b">
        <v>0</v>
      </c>
      <c r="S2560" s="11" t="b">
        <v>1</v>
      </c>
      <c r="T2560" s="11" t="b">
        <v>0</v>
      </c>
      <c r="U2560" s="11" t="b">
        <v>1</v>
      </c>
      <c r="V2560" s="11" t="b">
        <v>1</v>
      </c>
      <c r="W2560" s="11" t="b">
        <v>0</v>
      </c>
      <c r="X2560" s="11" t="b">
        <v>0</v>
      </c>
      <c r="Y2560" s="11" t="b">
        <v>0</v>
      </c>
      <c r="Z2560" s="11" t="b">
        <v>0</v>
      </c>
      <c r="AA2560" s="11" t="b">
        <v>1</v>
      </c>
      <c r="AB2560" s="11" t="b">
        <v>0</v>
      </c>
      <c r="AC2560" s="11" t="b">
        <v>0</v>
      </c>
      <c r="AD2560" s="11" t="b">
        <v>0</v>
      </c>
      <c r="AE2560" s="11" t="b">
        <v>0</v>
      </c>
      <c r="AF2560" s="11" t="b">
        <v>0</v>
      </c>
      <c r="AG2560" s="11" t="b">
        <v>1</v>
      </c>
    </row>
    <row r="2561" spans="1:33" x14ac:dyDescent="0.2">
      <c r="A2561" s="9">
        <v>2</v>
      </c>
      <c r="B2561" t="s">
        <v>174</v>
      </c>
      <c r="C2561" t="s">
        <v>72</v>
      </c>
      <c r="D2561">
        <v>0</v>
      </c>
      <c r="E2561">
        <v>355079.03421623597</v>
      </c>
      <c r="F2561">
        <v>0</v>
      </c>
      <c r="G2561">
        <v>0</v>
      </c>
      <c r="H2561">
        <v>0</v>
      </c>
      <c r="I2561">
        <v>0</v>
      </c>
      <c r="J2561" s="8">
        <f>SUMIFS(Table1[time],Table1[repetition],Table1[[#This Row],[repetition]],Table1[config],Table1[[#This Row],[config]])</f>
        <v>99312243.832119629</v>
      </c>
      <c r="K2561" s="9">
        <v>100</v>
      </c>
      <c r="L2561" s="9">
        <v>1</v>
      </c>
      <c r="M2561" s="9" t="s">
        <v>149</v>
      </c>
      <c r="N2561" s="9" t="b">
        <v>0</v>
      </c>
      <c r="O2561" s="9" t="b">
        <v>1</v>
      </c>
      <c r="P2561" s="9" t="b">
        <v>1</v>
      </c>
      <c r="Q2561" s="9" t="b">
        <v>1</v>
      </c>
      <c r="R2561" s="9" t="b">
        <v>1</v>
      </c>
      <c r="S2561" s="9" t="b">
        <v>0</v>
      </c>
      <c r="T2561" s="9" t="b">
        <v>1</v>
      </c>
      <c r="U2561" s="9" t="b">
        <v>0</v>
      </c>
      <c r="V2561" s="9" t="b">
        <v>0</v>
      </c>
      <c r="W2561" s="9" t="b">
        <v>1</v>
      </c>
      <c r="X2561" s="9" t="b">
        <v>1</v>
      </c>
      <c r="Y2561" s="9" t="b">
        <v>1</v>
      </c>
      <c r="Z2561" s="9" t="b">
        <v>1</v>
      </c>
      <c r="AA2561" s="9" t="b">
        <v>0</v>
      </c>
      <c r="AB2561" s="9" t="b">
        <v>1</v>
      </c>
      <c r="AC2561" s="9" t="b">
        <v>1</v>
      </c>
      <c r="AD2561" s="9" t="b">
        <v>1</v>
      </c>
      <c r="AE2561" s="9" t="b">
        <v>1</v>
      </c>
      <c r="AF2561" s="9" t="b">
        <v>1</v>
      </c>
      <c r="AG2561" s="9" t="b">
        <v>0</v>
      </c>
    </row>
    <row r="2562" spans="1:33" x14ac:dyDescent="0.2">
      <c r="A2562" s="11">
        <v>3</v>
      </c>
      <c r="B2562" t="s">
        <v>174</v>
      </c>
      <c r="C2562" t="s">
        <v>72</v>
      </c>
      <c r="D2562">
        <v>0</v>
      </c>
      <c r="E2562">
        <v>619394.04845800099</v>
      </c>
      <c r="F2562">
        <v>0</v>
      </c>
      <c r="G2562">
        <v>0</v>
      </c>
      <c r="H2562">
        <v>0</v>
      </c>
      <c r="I2562">
        <v>0</v>
      </c>
      <c r="J2562" s="10">
        <f>SUMIFS(Table1[time],Table1[repetition],Table1[[#This Row],[repetition]],Table1[config],Table1[[#This Row],[config]])</f>
        <v>111079665.4895979</v>
      </c>
      <c r="K2562" s="11">
        <v>90</v>
      </c>
      <c r="L2562" s="11">
        <v>18</v>
      </c>
      <c r="M2562" s="11" t="s">
        <v>150</v>
      </c>
      <c r="N2562" s="11" t="b">
        <v>0</v>
      </c>
      <c r="O2562" s="11" t="b">
        <v>1</v>
      </c>
      <c r="P2562" s="11" t="b">
        <v>1</v>
      </c>
      <c r="Q2562" s="11" t="b">
        <v>1</v>
      </c>
      <c r="R2562" s="11" t="b">
        <v>1</v>
      </c>
      <c r="S2562" s="11" t="b">
        <v>0</v>
      </c>
      <c r="T2562" s="11" t="b">
        <v>0</v>
      </c>
      <c r="U2562" s="11" t="b">
        <v>1</v>
      </c>
      <c r="V2562" s="11" t="b">
        <v>0</v>
      </c>
      <c r="W2562" s="11" t="b">
        <v>0</v>
      </c>
      <c r="X2562" s="11" t="b">
        <v>1</v>
      </c>
      <c r="Y2562" s="11" t="b">
        <v>0</v>
      </c>
      <c r="Z2562" s="11" t="b">
        <v>0</v>
      </c>
      <c r="AA2562" s="11" t="b">
        <v>1</v>
      </c>
      <c r="AB2562" s="11" t="b">
        <v>1</v>
      </c>
      <c r="AC2562" s="11" t="b">
        <v>0</v>
      </c>
      <c r="AD2562" s="11" t="b">
        <v>1</v>
      </c>
      <c r="AE2562" s="11" t="b">
        <v>1</v>
      </c>
      <c r="AF2562" s="11" t="b">
        <v>0</v>
      </c>
      <c r="AG2562" s="11" t="b">
        <v>0</v>
      </c>
    </row>
    <row r="2563" spans="1:33" x14ac:dyDescent="0.2">
      <c r="A2563" s="9">
        <v>1</v>
      </c>
      <c r="B2563" t="s">
        <v>175</v>
      </c>
      <c r="C2563" t="s">
        <v>72</v>
      </c>
      <c r="D2563">
        <v>0</v>
      </c>
      <c r="E2563">
        <v>483792.64273901901</v>
      </c>
      <c r="F2563">
        <v>0</v>
      </c>
      <c r="G2563">
        <v>0</v>
      </c>
      <c r="H2563">
        <v>0</v>
      </c>
      <c r="I2563">
        <v>0</v>
      </c>
      <c r="J2563" s="8">
        <f>SUMIFS(Table1[time],Table1[repetition],Table1[[#This Row],[repetition]],Table1[config],Table1[[#This Row],[config]])</f>
        <v>104001769.89571902</v>
      </c>
      <c r="K2563" s="9">
        <v>110</v>
      </c>
      <c r="L2563" s="9">
        <v>5</v>
      </c>
      <c r="M2563" s="9" t="s">
        <v>150</v>
      </c>
      <c r="N2563" s="9" t="b">
        <v>0</v>
      </c>
      <c r="O2563" s="9" t="b">
        <v>1</v>
      </c>
      <c r="P2563" s="9" t="b">
        <v>1</v>
      </c>
      <c r="Q2563" s="9" t="b">
        <v>0</v>
      </c>
      <c r="R2563" s="9" t="b">
        <v>1</v>
      </c>
      <c r="S2563" s="9" t="b">
        <v>0</v>
      </c>
      <c r="T2563" s="9" t="b">
        <v>0</v>
      </c>
      <c r="U2563" s="9" t="b">
        <v>0</v>
      </c>
      <c r="V2563" s="9" t="b">
        <v>0</v>
      </c>
      <c r="W2563" s="9" t="b">
        <v>1</v>
      </c>
      <c r="X2563" s="9" t="b">
        <v>1</v>
      </c>
      <c r="Y2563" s="9" t="b">
        <v>0</v>
      </c>
      <c r="Z2563" s="9" t="b">
        <v>0</v>
      </c>
      <c r="AA2563" s="9" t="b">
        <v>0</v>
      </c>
      <c r="AB2563" s="9" t="b">
        <v>0</v>
      </c>
      <c r="AC2563" s="9" t="b">
        <v>0</v>
      </c>
      <c r="AD2563" s="9" t="b">
        <v>0</v>
      </c>
      <c r="AE2563" s="9" t="b">
        <v>0</v>
      </c>
      <c r="AF2563" s="9" t="b">
        <v>0</v>
      </c>
      <c r="AG2563" s="9" t="b">
        <v>0</v>
      </c>
    </row>
    <row r="2564" spans="1:33" x14ac:dyDescent="0.2">
      <c r="A2564" s="11">
        <v>2</v>
      </c>
      <c r="B2564" t="s">
        <v>175</v>
      </c>
      <c r="C2564" t="s">
        <v>72</v>
      </c>
      <c r="D2564">
        <v>0</v>
      </c>
      <c r="E2564">
        <v>419201.28027722199</v>
      </c>
      <c r="F2564">
        <v>0</v>
      </c>
      <c r="G2564">
        <v>0</v>
      </c>
      <c r="H2564">
        <v>0</v>
      </c>
      <c r="I2564">
        <v>0</v>
      </c>
      <c r="J2564" s="10">
        <f>SUMIFS(Table1[time],Table1[repetition],Table1[[#This Row],[repetition]],Table1[config],Table1[[#This Row],[config]])</f>
        <v>99312243.832119629</v>
      </c>
      <c r="K2564" s="11">
        <v>100</v>
      </c>
      <c r="L2564" s="11">
        <v>1</v>
      </c>
      <c r="M2564" s="11" t="s">
        <v>149</v>
      </c>
      <c r="N2564" s="11" t="b">
        <v>0</v>
      </c>
      <c r="O2564" s="11" t="b">
        <v>1</v>
      </c>
      <c r="P2564" s="11" t="b">
        <v>1</v>
      </c>
      <c r="Q2564" s="11" t="b">
        <v>1</v>
      </c>
      <c r="R2564" s="11" t="b">
        <v>1</v>
      </c>
      <c r="S2564" s="11" t="b">
        <v>0</v>
      </c>
      <c r="T2564" s="11" t="b">
        <v>1</v>
      </c>
      <c r="U2564" s="11" t="b">
        <v>0</v>
      </c>
      <c r="V2564" s="11" t="b">
        <v>0</v>
      </c>
      <c r="W2564" s="11" t="b">
        <v>1</v>
      </c>
      <c r="X2564" s="11" t="b">
        <v>1</v>
      </c>
      <c r="Y2564" s="11" t="b">
        <v>1</v>
      </c>
      <c r="Z2564" s="11" t="b">
        <v>1</v>
      </c>
      <c r="AA2564" s="11" t="b">
        <v>0</v>
      </c>
      <c r="AB2564" s="11" t="b">
        <v>1</v>
      </c>
      <c r="AC2564" s="11" t="b">
        <v>1</v>
      </c>
      <c r="AD2564" s="11" t="b">
        <v>1</v>
      </c>
      <c r="AE2564" s="11" t="b">
        <v>1</v>
      </c>
      <c r="AF2564" s="11" t="b">
        <v>1</v>
      </c>
      <c r="AG2564" s="11" t="b">
        <v>0</v>
      </c>
    </row>
    <row r="2565" spans="1:33" x14ac:dyDescent="0.2">
      <c r="A2565" s="11">
        <v>3</v>
      </c>
      <c r="B2565" t="s">
        <v>175</v>
      </c>
      <c r="C2565" t="s">
        <v>72</v>
      </c>
      <c r="D2565">
        <v>0</v>
      </c>
      <c r="E2565">
        <v>580426.486830001</v>
      </c>
      <c r="F2565">
        <v>0</v>
      </c>
      <c r="G2565">
        <v>0</v>
      </c>
      <c r="H2565">
        <v>0</v>
      </c>
      <c r="I2565">
        <v>0</v>
      </c>
      <c r="J2565" s="10">
        <f>SUMIFS(Table1[time],Table1[repetition],Table1[[#This Row],[repetition]],Table1[config],Table1[[#This Row],[config]])</f>
        <v>111079665.4895979</v>
      </c>
      <c r="K2565" s="11">
        <v>90</v>
      </c>
      <c r="L2565" s="11">
        <v>18</v>
      </c>
      <c r="M2565" s="11" t="s">
        <v>150</v>
      </c>
      <c r="N2565" s="11" t="b">
        <v>0</v>
      </c>
      <c r="O2565" s="11" t="b">
        <v>1</v>
      </c>
      <c r="P2565" s="11" t="b">
        <v>1</v>
      </c>
      <c r="Q2565" s="11" t="b">
        <v>1</v>
      </c>
      <c r="R2565" s="11" t="b">
        <v>1</v>
      </c>
      <c r="S2565" s="11" t="b">
        <v>0</v>
      </c>
      <c r="T2565" s="11" t="b">
        <v>0</v>
      </c>
      <c r="U2565" s="11" t="b">
        <v>1</v>
      </c>
      <c r="V2565" s="11" t="b">
        <v>0</v>
      </c>
      <c r="W2565" s="11" t="b">
        <v>0</v>
      </c>
      <c r="X2565" s="11" t="b">
        <v>1</v>
      </c>
      <c r="Y2565" s="11" t="b">
        <v>0</v>
      </c>
      <c r="Z2565" s="11" t="b">
        <v>0</v>
      </c>
      <c r="AA2565" s="11" t="b">
        <v>1</v>
      </c>
      <c r="AB2565" s="11" t="b">
        <v>1</v>
      </c>
      <c r="AC2565" s="11" t="b">
        <v>0</v>
      </c>
      <c r="AD2565" s="11" t="b">
        <v>1</v>
      </c>
      <c r="AE2565" s="11" t="b">
        <v>1</v>
      </c>
      <c r="AF2565" s="11" t="b">
        <v>0</v>
      </c>
      <c r="AG2565" s="11" t="b">
        <v>0</v>
      </c>
    </row>
    <row r="2566" spans="1:33" x14ac:dyDescent="0.2">
      <c r="A2566" s="9">
        <v>1</v>
      </c>
      <c r="B2566" t="s">
        <v>176</v>
      </c>
      <c r="C2566" t="s">
        <v>72</v>
      </c>
      <c r="D2566">
        <v>0</v>
      </c>
      <c r="E2566">
        <v>554746.93434097501</v>
      </c>
      <c r="F2566">
        <v>0</v>
      </c>
      <c r="G2566">
        <v>0</v>
      </c>
      <c r="H2566">
        <v>0</v>
      </c>
      <c r="I2566">
        <v>0</v>
      </c>
      <c r="J2566" s="8">
        <f>SUMIFS(Table1[time],Table1[repetition],Table1[[#This Row],[repetition]],Table1[config],Table1[[#This Row],[config]])</f>
        <v>104001769.89571902</v>
      </c>
      <c r="K2566" s="9">
        <v>110</v>
      </c>
      <c r="L2566" s="9">
        <v>18</v>
      </c>
      <c r="M2566" s="9" t="s">
        <v>151</v>
      </c>
      <c r="N2566" s="9" t="b">
        <v>0</v>
      </c>
      <c r="O2566" s="9" t="b">
        <v>1</v>
      </c>
      <c r="P2566" s="9" t="b">
        <v>1</v>
      </c>
      <c r="Q2566" s="9" t="b">
        <v>1</v>
      </c>
      <c r="R2566" s="9" t="b">
        <v>1</v>
      </c>
      <c r="S2566" s="9" t="b">
        <v>1</v>
      </c>
      <c r="T2566" s="9" t="b">
        <v>1</v>
      </c>
      <c r="U2566" s="9" t="b">
        <v>0</v>
      </c>
      <c r="V2566" s="9" t="b">
        <v>1</v>
      </c>
      <c r="W2566" s="9" t="b">
        <v>1</v>
      </c>
      <c r="X2566" s="9" t="b">
        <v>1</v>
      </c>
      <c r="Y2566" s="9" t="b">
        <v>0</v>
      </c>
      <c r="Z2566" s="9" t="b">
        <v>1</v>
      </c>
      <c r="AA2566" s="9" t="b">
        <v>1</v>
      </c>
      <c r="AB2566" s="9" t="b">
        <v>0</v>
      </c>
      <c r="AC2566" s="9" t="b">
        <v>1</v>
      </c>
      <c r="AD2566" s="9" t="b">
        <v>1</v>
      </c>
      <c r="AE2566" s="9" t="b">
        <v>1</v>
      </c>
      <c r="AF2566" s="9" t="b">
        <v>1</v>
      </c>
      <c r="AG2566" s="9" t="b">
        <v>0</v>
      </c>
    </row>
    <row r="2567" spans="1:33" x14ac:dyDescent="0.2">
      <c r="A2567" s="11">
        <v>2</v>
      </c>
      <c r="B2567" t="s">
        <v>176</v>
      </c>
      <c r="C2567" t="s">
        <v>72</v>
      </c>
      <c r="D2567">
        <v>0</v>
      </c>
      <c r="E2567">
        <v>336286.16368863703</v>
      </c>
      <c r="F2567">
        <v>0</v>
      </c>
      <c r="G2567">
        <v>0</v>
      </c>
      <c r="H2567">
        <v>0</v>
      </c>
      <c r="I2567">
        <v>0</v>
      </c>
      <c r="J2567" s="10">
        <f>SUMIFS(Table1[time],Table1[repetition],Table1[[#This Row],[repetition]],Table1[config],Table1[[#This Row],[config]])</f>
        <v>99312243.832119629</v>
      </c>
      <c r="K2567" s="11">
        <v>100</v>
      </c>
      <c r="L2567" s="11">
        <v>1</v>
      </c>
      <c r="M2567" s="11" t="s">
        <v>149</v>
      </c>
      <c r="N2567" s="11" t="b">
        <v>0</v>
      </c>
      <c r="O2567" s="11" t="b">
        <v>1</v>
      </c>
      <c r="P2567" s="11" t="b">
        <v>1</v>
      </c>
      <c r="Q2567" s="11" t="b">
        <v>1</v>
      </c>
      <c r="R2567" s="11" t="b">
        <v>1</v>
      </c>
      <c r="S2567" s="11" t="b">
        <v>0</v>
      </c>
      <c r="T2567" s="11" t="b">
        <v>1</v>
      </c>
      <c r="U2567" s="11" t="b">
        <v>0</v>
      </c>
      <c r="V2567" s="11" t="b">
        <v>0</v>
      </c>
      <c r="W2567" s="11" t="b">
        <v>1</v>
      </c>
      <c r="X2567" s="11" t="b">
        <v>1</v>
      </c>
      <c r="Y2567" s="11" t="b">
        <v>1</v>
      </c>
      <c r="Z2567" s="11" t="b">
        <v>1</v>
      </c>
      <c r="AA2567" s="11" t="b">
        <v>0</v>
      </c>
      <c r="AB2567" s="11" t="b">
        <v>1</v>
      </c>
      <c r="AC2567" s="11" t="b">
        <v>1</v>
      </c>
      <c r="AD2567" s="11" t="b">
        <v>1</v>
      </c>
      <c r="AE2567" s="11" t="b">
        <v>1</v>
      </c>
      <c r="AF2567" s="11" t="b">
        <v>1</v>
      </c>
      <c r="AG2567" s="11" t="b">
        <v>0</v>
      </c>
    </row>
    <row r="2568" spans="1:33" x14ac:dyDescent="0.2">
      <c r="A2568" s="11">
        <v>3</v>
      </c>
      <c r="B2568" t="s">
        <v>176</v>
      </c>
      <c r="C2568" t="s">
        <v>72</v>
      </c>
      <c r="D2568">
        <v>0</v>
      </c>
      <c r="E2568">
        <v>816195.37600700196</v>
      </c>
      <c r="F2568">
        <v>0</v>
      </c>
      <c r="G2568">
        <v>0</v>
      </c>
      <c r="H2568">
        <v>0</v>
      </c>
      <c r="I2568">
        <v>0</v>
      </c>
      <c r="J2568" s="10">
        <f>SUMIFS(Table1[time],Table1[repetition],Table1[[#This Row],[repetition]],Table1[config],Table1[[#This Row],[config]])</f>
        <v>111079665.4895979</v>
      </c>
      <c r="K2568" s="11">
        <v>100</v>
      </c>
      <c r="L2568" s="11">
        <v>1</v>
      </c>
      <c r="M2568" s="11" t="s">
        <v>149</v>
      </c>
      <c r="N2568" s="11" t="b">
        <v>0</v>
      </c>
      <c r="O2568" s="11" t="b">
        <v>1</v>
      </c>
      <c r="P2568" s="11" t="b">
        <v>1</v>
      </c>
      <c r="Q2568" s="11" t="b">
        <v>1</v>
      </c>
      <c r="R2568" s="11" t="b">
        <v>1</v>
      </c>
      <c r="S2568" s="11" t="b">
        <v>0</v>
      </c>
      <c r="T2568" s="11" t="b">
        <v>1</v>
      </c>
      <c r="U2568" s="11" t="b">
        <v>0</v>
      </c>
      <c r="V2568" s="11" t="b">
        <v>0</v>
      </c>
      <c r="W2568" s="11" t="b">
        <v>1</v>
      </c>
      <c r="X2568" s="11" t="b">
        <v>1</v>
      </c>
      <c r="Y2568" s="11" t="b">
        <v>1</v>
      </c>
      <c r="Z2568" s="11" t="b">
        <v>1</v>
      </c>
      <c r="AA2568" s="11" t="b">
        <v>0</v>
      </c>
      <c r="AB2568" s="11" t="b">
        <v>1</v>
      </c>
      <c r="AC2568" s="11" t="b">
        <v>1</v>
      </c>
      <c r="AD2568" s="11" t="b">
        <v>1</v>
      </c>
      <c r="AE2568" s="11" t="b">
        <v>1</v>
      </c>
      <c r="AF2568" s="11" t="b">
        <v>1</v>
      </c>
      <c r="AG2568" s="11" t="b">
        <v>0</v>
      </c>
    </row>
    <row r="2569" spans="1:33" x14ac:dyDescent="0.2">
      <c r="A2569" s="11">
        <v>1</v>
      </c>
      <c r="B2569" t="s">
        <v>177</v>
      </c>
      <c r="C2569" t="s">
        <v>72</v>
      </c>
      <c r="D2569">
        <v>0</v>
      </c>
      <c r="E2569">
        <v>418942.42747401498</v>
      </c>
      <c r="F2569">
        <v>0</v>
      </c>
      <c r="G2569">
        <v>0</v>
      </c>
      <c r="H2569">
        <v>0</v>
      </c>
      <c r="I2569">
        <v>0</v>
      </c>
      <c r="J2569" s="10">
        <f>SUMIFS(Table1[time],Table1[repetition],Table1[[#This Row],[repetition]],Table1[config],Table1[[#This Row],[config]])</f>
        <v>104001769.89571902</v>
      </c>
      <c r="K2569" s="11">
        <v>120</v>
      </c>
      <c r="L2569" s="11">
        <v>2</v>
      </c>
      <c r="M2569" s="11" t="s">
        <v>150</v>
      </c>
      <c r="N2569" s="11" t="b">
        <v>1</v>
      </c>
      <c r="O2569" s="11" t="b">
        <v>0</v>
      </c>
      <c r="P2569" s="11" t="b">
        <v>0</v>
      </c>
      <c r="Q2569" s="11" t="b">
        <v>0</v>
      </c>
      <c r="R2569" s="11" t="b">
        <v>0</v>
      </c>
      <c r="S2569" s="11" t="b">
        <v>1</v>
      </c>
      <c r="T2569" s="11" t="b">
        <v>0</v>
      </c>
      <c r="U2569" s="11" t="b">
        <v>1</v>
      </c>
      <c r="V2569" s="11" t="b">
        <v>1</v>
      </c>
      <c r="W2569" s="11" t="b">
        <v>0</v>
      </c>
      <c r="X2569" s="11" t="b">
        <v>0</v>
      </c>
      <c r="Y2569" s="11" t="b">
        <v>0</v>
      </c>
      <c r="Z2569" s="11" t="b">
        <v>0</v>
      </c>
      <c r="AA2569" s="11" t="b">
        <v>1</v>
      </c>
      <c r="AB2569" s="11" t="b">
        <v>0</v>
      </c>
      <c r="AC2569" s="11" t="b">
        <v>0</v>
      </c>
      <c r="AD2569" s="11" t="b">
        <v>0</v>
      </c>
      <c r="AE2569" s="11" t="b">
        <v>0</v>
      </c>
      <c r="AF2569" s="11" t="b">
        <v>0</v>
      </c>
      <c r="AG2569" s="11" t="b">
        <v>1</v>
      </c>
    </row>
    <row r="2570" spans="1:33" x14ac:dyDescent="0.2">
      <c r="A2570" s="11">
        <v>2</v>
      </c>
      <c r="B2570" t="s">
        <v>177</v>
      </c>
      <c r="C2570" t="s">
        <v>72</v>
      </c>
      <c r="D2570">
        <v>0</v>
      </c>
      <c r="E2570">
        <v>404909.40270293498</v>
      </c>
      <c r="F2570">
        <v>0</v>
      </c>
      <c r="G2570">
        <v>0</v>
      </c>
      <c r="H2570">
        <v>0</v>
      </c>
      <c r="I2570">
        <v>0</v>
      </c>
      <c r="J2570" s="10">
        <f>SUMIFS(Table1[time],Table1[repetition],Table1[[#This Row],[repetition]],Table1[config],Table1[[#This Row],[config]])</f>
        <v>99312243.832119629</v>
      </c>
      <c r="K2570" s="11">
        <v>100</v>
      </c>
      <c r="L2570" s="11">
        <v>1</v>
      </c>
      <c r="M2570" s="11" t="s">
        <v>149</v>
      </c>
      <c r="N2570" s="11" t="b">
        <v>0</v>
      </c>
      <c r="O2570" s="11" t="b">
        <v>1</v>
      </c>
      <c r="P2570" s="11" t="b">
        <v>1</v>
      </c>
      <c r="Q2570" s="11" t="b">
        <v>1</v>
      </c>
      <c r="R2570" s="11" t="b">
        <v>1</v>
      </c>
      <c r="S2570" s="11" t="b">
        <v>0</v>
      </c>
      <c r="T2570" s="11" t="b">
        <v>1</v>
      </c>
      <c r="U2570" s="11" t="b">
        <v>0</v>
      </c>
      <c r="V2570" s="11" t="b">
        <v>0</v>
      </c>
      <c r="W2570" s="11" t="b">
        <v>1</v>
      </c>
      <c r="X2570" s="11" t="b">
        <v>1</v>
      </c>
      <c r="Y2570" s="11" t="b">
        <v>1</v>
      </c>
      <c r="Z2570" s="11" t="b">
        <v>1</v>
      </c>
      <c r="AA2570" s="11" t="b">
        <v>0</v>
      </c>
      <c r="AB2570" s="11" t="b">
        <v>1</v>
      </c>
      <c r="AC2570" s="11" t="b">
        <v>1</v>
      </c>
      <c r="AD2570" s="11" t="b">
        <v>1</v>
      </c>
      <c r="AE2570" s="11" t="b">
        <v>1</v>
      </c>
      <c r="AF2570" s="11" t="b">
        <v>1</v>
      </c>
      <c r="AG2570" s="11" t="b">
        <v>0</v>
      </c>
    </row>
    <row r="2571" spans="1:33" x14ac:dyDescent="0.2">
      <c r="A2571" s="9">
        <v>3</v>
      </c>
      <c r="B2571" t="s">
        <v>177</v>
      </c>
      <c r="C2571" t="s">
        <v>72</v>
      </c>
      <c r="D2571">
        <v>0</v>
      </c>
      <c r="E2571">
        <v>641535.86693200399</v>
      </c>
      <c r="F2571">
        <v>0</v>
      </c>
      <c r="G2571">
        <v>0</v>
      </c>
      <c r="H2571">
        <v>0</v>
      </c>
      <c r="I2571">
        <v>0</v>
      </c>
      <c r="J2571" s="8">
        <f>SUMIFS(Table1[time],Table1[repetition],Table1[[#This Row],[repetition]],Table1[config],Table1[[#This Row],[config]])</f>
        <v>111079665.4895979</v>
      </c>
      <c r="K2571" s="9">
        <v>100</v>
      </c>
      <c r="L2571" s="9">
        <v>1</v>
      </c>
      <c r="M2571" s="9" t="s">
        <v>149</v>
      </c>
      <c r="N2571" s="9" t="b">
        <v>0</v>
      </c>
      <c r="O2571" s="9" t="b">
        <v>1</v>
      </c>
      <c r="P2571" s="9" t="b">
        <v>1</v>
      </c>
      <c r="Q2571" s="9" t="b">
        <v>1</v>
      </c>
      <c r="R2571" s="9" t="b">
        <v>1</v>
      </c>
      <c r="S2571" s="9" t="b">
        <v>0</v>
      </c>
      <c r="T2571" s="9" t="b">
        <v>1</v>
      </c>
      <c r="U2571" s="9" t="b">
        <v>0</v>
      </c>
      <c r="V2571" s="9" t="b">
        <v>0</v>
      </c>
      <c r="W2571" s="9" t="b">
        <v>1</v>
      </c>
      <c r="X2571" s="9" t="b">
        <v>1</v>
      </c>
      <c r="Y2571" s="9" t="b">
        <v>1</v>
      </c>
      <c r="Z2571" s="9" t="b">
        <v>1</v>
      </c>
      <c r="AA2571" s="9" t="b">
        <v>0</v>
      </c>
      <c r="AB2571" s="9" t="b">
        <v>1</v>
      </c>
      <c r="AC2571" s="9" t="b">
        <v>1</v>
      </c>
      <c r="AD2571" s="9" t="b">
        <v>1</v>
      </c>
      <c r="AE2571" s="9" t="b">
        <v>1</v>
      </c>
      <c r="AF2571" s="9" t="b">
        <v>1</v>
      </c>
      <c r="AG2571" s="9" t="b">
        <v>0</v>
      </c>
    </row>
    <row r="2572" spans="1:33" x14ac:dyDescent="0.2">
      <c r="A2572" s="11">
        <v>1</v>
      </c>
      <c r="B2572" t="s">
        <v>178</v>
      </c>
      <c r="C2572" t="s">
        <v>72</v>
      </c>
      <c r="D2572">
        <v>0</v>
      </c>
      <c r="E2572">
        <v>960606.38501599897</v>
      </c>
      <c r="F2572">
        <v>0</v>
      </c>
      <c r="G2572">
        <v>0</v>
      </c>
      <c r="H2572">
        <v>0</v>
      </c>
      <c r="I2572">
        <v>0</v>
      </c>
      <c r="J2572" s="10">
        <f>SUMIFS(Table1[time],Table1[repetition],Table1[[#This Row],[repetition]],Table1[config],Table1[[#This Row],[config]])</f>
        <v>104001769.89571902</v>
      </c>
      <c r="K2572" s="11">
        <v>120</v>
      </c>
      <c r="L2572" s="11">
        <v>4</v>
      </c>
      <c r="M2572" s="11" t="s">
        <v>149</v>
      </c>
      <c r="N2572" s="11" t="b">
        <v>1</v>
      </c>
      <c r="O2572" s="11" t="b">
        <v>1</v>
      </c>
      <c r="P2572" s="11" t="b">
        <v>0</v>
      </c>
      <c r="Q2572" s="11" t="b">
        <v>0</v>
      </c>
      <c r="R2572" s="11" t="b">
        <v>0</v>
      </c>
      <c r="S2572" s="11" t="b">
        <v>1</v>
      </c>
      <c r="T2572" s="11" t="b">
        <v>1</v>
      </c>
      <c r="U2572" s="11" t="b">
        <v>1</v>
      </c>
      <c r="V2572" s="11" t="b">
        <v>0</v>
      </c>
      <c r="W2572" s="11" t="b">
        <v>0</v>
      </c>
      <c r="X2572" s="11" t="b">
        <v>0</v>
      </c>
      <c r="Y2572" s="11" t="b">
        <v>1</v>
      </c>
      <c r="Z2572" s="11" t="b">
        <v>0</v>
      </c>
      <c r="AA2572" s="11" t="b">
        <v>0</v>
      </c>
      <c r="AB2572" s="11" t="b">
        <v>0</v>
      </c>
      <c r="AC2572" s="11" t="b">
        <v>1</v>
      </c>
      <c r="AD2572" s="11" t="b">
        <v>1</v>
      </c>
      <c r="AE2572" s="11" t="b">
        <v>1</v>
      </c>
      <c r="AF2572" s="11" t="b">
        <v>1</v>
      </c>
      <c r="AG2572" s="11" t="b">
        <v>1</v>
      </c>
    </row>
    <row r="2573" spans="1:33" x14ac:dyDescent="0.2">
      <c r="A2573" s="9">
        <v>2</v>
      </c>
      <c r="B2573" t="s">
        <v>178</v>
      </c>
      <c r="C2573" t="s">
        <v>72</v>
      </c>
      <c r="D2573">
        <v>0</v>
      </c>
      <c r="E2573">
        <v>415260.00552484702</v>
      </c>
      <c r="F2573">
        <v>0</v>
      </c>
      <c r="G2573">
        <v>0</v>
      </c>
      <c r="H2573">
        <v>0</v>
      </c>
      <c r="I2573">
        <v>0</v>
      </c>
      <c r="J2573" s="8">
        <f>SUMIFS(Table1[time],Table1[repetition],Table1[[#This Row],[repetition]],Table1[config],Table1[[#This Row],[config]])</f>
        <v>99312243.832119629</v>
      </c>
      <c r="K2573" s="9">
        <v>100</v>
      </c>
      <c r="L2573" s="9">
        <v>1</v>
      </c>
      <c r="M2573" s="9" t="s">
        <v>149</v>
      </c>
      <c r="N2573" s="9" t="b">
        <v>0</v>
      </c>
      <c r="O2573" s="9" t="b">
        <v>1</v>
      </c>
      <c r="P2573" s="9" t="b">
        <v>1</v>
      </c>
      <c r="Q2573" s="9" t="b">
        <v>1</v>
      </c>
      <c r="R2573" s="9" t="b">
        <v>1</v>
      </c>
      <c r="S2573" s="9" t="b">
        <v>0</v>
      </c>
      <c r="T2573" s="9" t="b">
        <v>1</v>
      </c>
      <c r="U2573" s="9" t="b">
        <v>0</v>
      </c>
      <c r="V2573" s="9" t="b">
        <v>0</v>
      </c>
      <c r="W2573" s="9" t="b">
        <v>1</v>
      </c>
      <c r="X2573" s="9" t="b">
        <v>1</v>
      </c>
      <c r="Y2573" s="9" t="b">
        <v>1</v>
      </c>
      <c r="Z2573" s="9" t="b">
        <v>1</v>
      </c>
      <c r="AA2573" s="9" t="b">
        <v>0</v>
      </c>
      <c r="AB2573" s="9" t="b">
        <v>1</v>
      </c>
      <c r="AC2573" s="9" t="b">
        <v>1</v>
      </c>
      <c r="AD2573" s="9" t="b">
        <v>1</v>
      </c>
      <c r="AE2573" s="9" t="b">
        <v>1</v>
      </c>
      <c r="AF2573" s="9" t="b">
        <v>1</v>
      </c>
      <c r="AG2573" s="9" t="b">
        <v>0</v>
      </c>
    </row>
    <row r="2574" spans="1:33" x14ac:dyDescent="0.2">
      <c r="A2574" s="11">
        <v>3</v>
      </c>
      <c r="B2574" t="s">
        <v>178</v>
      </c>
      <c r="C2574" t="s">
        <v>72</v>
      </c>
      <c r="D2574">
        <v>0</v>
      </c>
      <c r="E2574">
        <v>661552.55248399696</v>
      </c>
      <c r="F2574">
        <v>0</v>
      </c>
      <c r="G2574">
        <v>0</v>
      </c>
      <c r="H2574">
        <v>0</v>
      </c>
      <c r="I2574">
        <v>0</v>
      </c>
      <c r="J2574" s="10">
        <f>SUMIFS(Table1[time],Table1[repetition],Table1[[#This Row],[repetition]],Table1[config],Table1[[#This Row],[config]])</f>
        <v>111079665.4895979</v>
      </c>
      <c r="K2574" s="11">
        <v>90</v>
      </c>
      <c r="L2574" s="11">
        <v>5</v>
      </c>
      <c r="M2574" s="11" t="s">
        <v>150</v>
      </c>
      <c r="N2574" s="11" t="b">
        <v>1</v>
      </c>
      <c r="O2574" s="11" t="b">
        <v>1</v>
      </c>
      <c r="P2574" s="11" t="b">
        <v>1</v>
      </c>
      <c r="Q2574" s="11" t="b">
        <v>1</v>
      </c>
      <c r="R2574" s="11" t="b">
        <v>0</v>
      </c>
      <c r="S2574" s="11" t="b">
        <v>1</v>
      </c>
      <c r="T2574" s="11" t="b">
        <v>1</v>
      </c>
      <c r="U2574" s="11" t="b">
        <v>0</v>
      </c>
      <c r="V2574" s="11" t="b">
        <v>1</v>
      </c>
      <c r="W2574" s="11" t="b">
        <v>1</v>
      </c>
      <c r="X2574" s="11" t="b">
        <v>0</v>
      </c>
      <c r="Y2574" s="11" t="b">
        <v>1</v>
      </c>
      <c r="Z2574" s="11" t="b">
        <v>0</v>
      </c>
      <c r="AA2574" s="11" t="b">
        <v>0</v>
      </c>
      <c r="AB2574" s="11" t="b">
        <v>0</v>
      </c>
      <c r="AC2574" s="11" t="b">
        <v>0</v>
      </c>
      <c r="AD2574" s="11" t="b">
        <v>0</v>
      </c>
      <c r="AE2574" s="11" t="b">
        <v>1</v>
      </c>
      <c r="AF2574" s="11" t="b">
        <v>0</v>
      </c>
      <c r="AG2574" s="11" t="b">
        <v>1</v>
      </c>
    </row>
    <row r="2575" spans="1:33" x14ac:dyDescent="0.2">
      <c r="A2575" s="9">
        <v>1</v>
      </c>
      <c r="B2575" t="s">
        <v>179</v>
      </c>
      <c r="C2575" t="s">
        <v>72</v>
      </c>
      <c r="D2575">
        <v>0</v>
      </c>
      <c r="E2575">
        <v>6224815.1103890203</v>
      </c>
      <c r="F2575">
        <v>0</v>
      </c>
      <c r="G2575">
        <v>0</v>
      </c>
      <c r="H2575">
        <v>0</v>
      </c>
      <c r="I2575">
        <v>0</v>
      </c>
      <c r="J2575" s="8">
        <f>SUMIFS(Table1[time],Table1[repetition],Table1[[#This Row],[repetition]],Table1[config],Table1[[#This Row],[config]])</f>
        <v>104001769.89571902</v>
      </c>
      <c r="K2575" s="9">
        <v>120</v>
      </c>
      <c r="L2575" s="9">
        <v>18</v>
      </c>
      <c r="M2575" s="9" t="s">
        <v>150</v>
      </c>
      <c r="N2575" s="9" t="b">
        <v>1</v>
      </c>
      <c r="O2575" s="9" t="b">
        <v>0</v>
      </c>
      <c r="P2575" s="9" t="b">
        <v>1</v>
      </c>
      <c r="Q2575" s="9" t="b">
        <v>1</v>
      </c>
      <c r="R2575" s="9" t="b">
        <v>1</v>
      </c>
      <c r="S2575" s="9" t="b">
        <v>1</v>
      </c>
      <c r="T2575" s="9" t="b">
        <v>1</v>
      </c>
      <c r="U2575" s="9" t="b">
        <v>0</v>
      </c>
      <c r="V2575" s="9" t="b">
        <v>1</v>
      </c>
      <c r="W2575" s="9" t="b">
        <v>1</v>
      </c>
      <c r="X2575" s="9" t="b">
        <v>1</v>
      </c>
      <c r="Y2575" s="9" t="b">
        <v>0</v>
      </c>
      <c r="Z2575" s="9" t="b">
        <v>1</v>
      </c>
      <c r="AA2575" s="9" t="b">
        <v>0</v>
      </c>
      <c r="AB2575" s="9" t="b">
        <v>1</v>
      </c>
      <c r="AC2575" s="9" t="b">
        <v>0</v>
      </c>
      <c r="AD2575" s="9" t="b">
        <v>0</v>
      </c>
      <c r="AE2575" s="9" t="b">
        <v>0</v>
      </c>
      <c r="AF2575" s="9" t="b">
        <v>0</v>
      </c>
      <c r="AG2575" s="9" t="b">
        <v>1</v>
      </c>
    </row>
    <row r="2576" spans="1:33" x14ac:dyDescent="0.2">
      <c r="A2576" s="9">
        <v>2</v>
      </c>
      <c r="B2576" t="s">
        <v>179</v>
      </c>
      <c r="C2576" t="s">
        <v>72</v>
      </c>
      <c r="D2576">
        <v>0</v>
      </c>
      <c r="E2576">
        <v>4688062.9411931103</v>
      </c>
      <c r="F2576">
        <v>0</v>
      </c>
      <c r="G2576">
        <v>0</v>
      </c>
      <c r="H2576">
        <v>0</v>
      </c>
      <c r="I2576">
        <v>0</v>
      </c>
      <c r="J2576" s="8">
        <f>SUMIFS(Table1[time],Table1[repetition],Table1[[#This Row],[repetition]],Table1[config],Table1[[#This Row],[config]])</f>
        <v>99312243.832119629</v>
      </c>
      <c r="K2576" s="9">
        <v>100</v>
      </c>
      <c r="L2576" s="9">
        <v>3</v>
      </c>
      <c r="M2576" s="9" t="s">
        <v>151</v>
      </c>
      <c r="N2576" s="9" t="b">
        <v>1</v>
      </c>
      <c r="O2576" s="9" t="b">
        <v>0</v>
      </c>
      <c r="P2576" s="9" t="b">
        <v>0</v>
      </c>
      <c r="Q2576" s="9" t="b">
        <v>1</v>
      </c>
      <c r="R2576" s="9" t="b">
        <v>0</v>
      </c>
      <c r="S2576" s="9" t="b">
        <v>1</v>
      </c>
      <c r="T2576" s="9" t="b">
        <v>0</v>
      </c>
      <c r="U2576" s="9" t="b">
        <v>1</v>
      </c>
      <c r="V2576" s="9" t="b">
        <v>1</v>
      </c>
      <c r="W2576" s="9" t="b">
        <v>0</v>
      </c>
      <c r="X2576" s="9" t="b">
        <v>1</v>
      </c>
      <c r="Y2576" s="9" t="b">
        <v>0</v>
      </c>
      <c r="Z2576" s="9" t="b">
        <v>1</v>
      </c>
      <c r="AA2576" s="9" t="b">
        <v>1</v>
      </c>
      <c r="AB2576" s="9" t="b">
        <v>0</v>
      </c>
      <c r="AC2576" s="9" t="b">
        <v>1</v>
      </c>
      <c r="AD2576" s="9" t="b">
        <v>1</v>
      </c>
      <c r="AE2576" s="9" t="b">
        <v>1</v>
      </c>
      <c r="AF2576" s="9" t="b">
        <v>1</v>
      </c>
      <c r="AG2576" s="9" t="b">
        <v>1</v>
      </c>
    </row>
    <row r="2577" spans="1:33" x14ac:dyDescent="0.2">
      <c r="A2577" s="11">
        <v>3</v>
      </c>
      <c r="B2577" t="s">
        <v>179</v>
      </c>
      <c r="C2577" t="s">
        <v>72</v>
      </c>
      <c r="D2577">
        <v>0</v>
      </c>
      <c r="E2577">
        <v>7205967.4358569896</v>
      </c>
      <c r="F2577">
        <v>0</v>
      </c>
      <c r="G2577">
        <v>0</v>
      </c>
      <c r="H2577">
        <v>0</v>
      </c>
      <c r="I2577">
        <v>0</v>
      </c>
      <c r="J2577" s="10">
        <f>SUMIFS(Table1[time],Table1[repetition],Table1[[#This Row],[repetition]],Table1[config],Table1[[#This Row],[config]])</f>
        <v>111079665.4895979</v>
      </c>
      <c r="K2577" s="11">
        <v>0</v>
      </c>
      <c r="L2577" s="11">
        <v>5</v>
      </c>
      <c r="M2577" s="11" t="s">
        <v>150</v>
      </c>
      <c r="N2577" s="11" t="b">
        <v>0</v>
      </c>
      <c r="O2577" s="11" t="b">
        <v>0</v>
      </c>
      <c r="P2577" s="11" t="b">
        <v>0</v>
      </c>
      <c r="Q2577" s="11" t="b">
        <v>1</v>
      </c>
      <c r="R2577" s="11" t="b">
        <v>1</v>
      </c>
      <c r="S2577" s="11" t="b">
        <v>0</v>
      </c>
      <c r="T2577" s="11" t="b">
        <v>0</v>
      </c>
      <c r="U2577" s="11" t="b">
        <v>1</v>
      </c>
      <c r="V2577" s="11" t="b">
        <v>1</v>
      </c>
      <c r="W2577" s="11" t="b">
        <v>0</v>
      </c>
      <c r="X2577" s="11" t="b">
        <v>0</v>
      </c>
      <c r="Y2577" s="11" t="b">
        <v>1</v>
      </c>
      <c r="Z2577" s="11" t="b">
        <v>1</v>
      </c>
      <c r="AA2577" s="11" t="b">
        <v>0</v>
      </c>
      <c r="AB2577" s="11" t="b">
        <v>0</v>
      </c>
      <c r="AC2577" s="11" t="b">
        <v>1</v>
      </c>
      <c r="AD2577" s="11" t="b">
        <v>1</v>
      </c>
      <c r="AE2577" s="11" t="b">
        <v>0</v>
      </c>
      <c r="AF2577" s="11" t="b">
        <v>0</v>
      </c>
      <c r="AG2577" s="11" t="b">
        <v>1</v>
      </c>
    </row>
    <row r="2578" spans="1:33" x14ac:dyDescent="0.2">
      <c r="A2578" s="9">
        <v>1</v>
      </c>
      <c r="B2578" t="s">
        <v>171</v>
      </c>
      <c r="C2578" t="s">
        <v>72</v>
      </c>
      <c r="D2578">
        <v>0</v>
      </c>
      <c r="E2578">
        <v>475809.04700903897</v>
      </c>
      <c r="F2578">
        <v>0</v>
      </c>
      <c r="G2578">
        <v>0</v>
      </c>
      <c r="H2578">
        <v>0</v>
      </c>
      <c r="I2578">
        <v>0</v>
      </c>
      <c r="J2578" s="8">
        <f>SUMIFS(Table1[time],Table1[repetition],Table1[[#This Row],[repetition]],Table1[config],Table1[[#This Row],[config]])</f>
        <v>104001769.89571902</v>
      </c>
      <c r="K2578" s="9">
        <v>150</v>
      </c>
      <c r="L2578" s="9">
        <v>2</v>
      </c>
      <c r="M2578" s="9" t="s">
        <v>150</v>
      </c>
      <c r="N2578" s="9" t="b">
        <v>1</v>
      </c>
      <c r="O2578" s="9" t="b">
        <v>0</v>
      </c>
      <c r="P2578" s="9" t="b">
        <v>0</v>
      </c>
      <c r="Q2578" s="9" t="b">
        <v>0</v>
      </c>
      <c r="R2578" s="9" t="b">
        <v>0</v>
      </c>
      <c r="S2578" s="9" t="b">
        <v>1</v>
      </c>
      <c r="T2578" s="9" t="b">
        <v>0</v>
      </c>
      <c r="U2578" s="9" t="b">
        <v>1</v>
      </c>
      <c r="V2578" s="9" t="b">
        <v>1</v>
      </c>
      <c r="W2578" s="9" t="b">
        <v>0</v>
      </c>
      <c r="X2578" s="9" t="b">
        <v>0</v>
      </c>
      <c r="Y2578" s="9" t="b">
        <v>0</v>
      </c>
      <c r="Z2578" s="9" t="b">
        <v>0</v>
      </c>
      <c r="AA2578" s="9" t="b">
        <v>1</v>
      </c>
      <c r="AB2578" s="9" t="b">
        <v>0</v>
      </c>
      <c r="AC2578" s="9" t="b">
        <v>0</v>
      </c>
      <c r="AD2578" s="9" t="b">
        <v>0</v>
      </c>
      <c r="AE2578" s="9" t="b">
        <v>0</v>
      </c>
      <c r="AF2578" s="9" t="b">
        <v>0</v>
      </c>
      <c r="AG2578" s="9" t="b">
        <v>1</v>
      </c>
    </row>
    <row r="2579" spans="1:33" x14ac:dyDescent="0.2">
      <c r="A2579" s="9">
        <v>2</v>
      </c>
      <c r="B2579" t="s">
        <v>171</v>
      </c>
      <c r="C2579" t="s">
        <v>72</v>
      </c>
      <c r="D2579">
        <v>0</v>
      </c>
      <c r="E2579">
        <v>456754.00197785301</v>
      </c>
      <c r="F2579">
        <v>0</v>
      </c>
      <c r="G2579">
        <v>0</v>
      </c>
      <c r="H2579">
        <v>0</v>
      </c>
      <c r="I2579">
        <v>0</v>
      </c>
      <c r="J2579" s="8">
        <f>SUMIFS(Table1[time],Table1[repetition],Table1[[#This Row],[repetition]],Table1[config],Table1[[#This Row],[config]])</f>
        <v>99312243.832119629</v>
      </c>
      <c r="K2579" s="9">
        <v>90</v>
      </c>
      <c r="L2579" s="9">
        <v>18</v>
      </c>
      <c r="M2579" s="9" t="s">
        <v>150</v>
      </c>
      <c r="N2579" s="9" t="b">
        <v>0</v>
      </c>
      <c r="O2579" s="9" t="b">
        <v>1</v>
      </c>
      <c r="P2579" s="9" t="b">
        <v>1</v>
      </c>
      <c r="Q2579" s="9" t="b">
        <v>1</v>
      </c>
      <c r="R2579" s="9" t="b">
        <v>1</v>
      </c>
      <c r="S2579" s="9" t="b">
        <v>0</v>
      </c>
      <c r="T2579" s="9" t="b">
        <v>0</v>
      </c>
      <c r="U2579" s="9" t="b">
        <v>1</v>
      </c>
      <c r="V2579" s="9" t="b">
        <v>0</v>
      </c>
      <c r="W2579" s="9" t="b">
        <v>0</v>
      </c>
      <c r="X2579" s="9" t="b">
        <v>1</v>
      </c>
      <c r="Y2579" s="9" t="b">
        <v>0</v>
      </c>
      <c r="Z2579" s="9" t="b">
        <v>0</v>
      </c>
      <c r="AA2579" s="9" t="b">
        <v>1</v>
      </c>
      <c r="AB2579" s="9" t="b">
        <v>1</v>
      </c>
      <c r="AC2579" s="9" t="b">
        <v>0</v>
      </c>
      <c r="AD2579" s="9" t="b">
        <v>1</v>
      </c>
      <c r="AE2579" s="9" t="b">
        <v>1</v>
      </c>
      <c r="AF2579" s="9" t="b">
        <v>0</v>
      </c>
      <c r="AG2579" s="9" t="b">
        <v>0</v>
      </c>
    </row>
    <row r="2580" spans="1:33" x14ac:dyDescent="0.2">
      <c r="A2580" s="11">
        <v>3</v>
      </c>
      <c r="B2580" t="s">
        <v>171</v>
      </c>
      <c r="C2580" t="s">
        <v>72</v>
      </c>
      <c r="D2580">
        <v>0</v>
      </c>
      <c r="E2580">
        <v>864078.817392</v>
      </c>
      <c r="F2580">
        <v>0</v>
      </c>
      <c r="G2580">
        <v>0</v>
      </c>
      <c r="H2580">
        <v>0</v>
      </c>
      <c r="I2580">
        <v>0</v>
      </c>
      <c r="J2580" s="10">
        <f>SUMIFS(Table1[time],Table1[repetition],Table1[[#This Row],[repetition]],Table1[config],Table1[[#This Row],[config]])</f>
        <v>111079665.4895979</v>
      </c>
      <c r="K2580" s="11">
        <v>90</v>
      </c>
      <c r="L2580" s="11">
        <v>18</v>
      </c>
      <c r="M2580" s="11" t="s">
        <v>150</v>
      </c>
      <c r="N2580" s="11" t="b">
        <v>0</v>
      </c>
      <c r="O2580" s="11" t="b">
        <v>1</v>
      </c>
      <c r="P2580" s="11" t="b">
        <v>1</v>
      </c>
      <c r="Q2580" s="11" t="b">
        <v>1</v>
      </c>
      <c r="R2580" s="11" t="b">
        <v>1</v>
      </c>
      <c r="S2580" s="11" t="b">
        <v>0</v>
      </c>
      <c r="T2580" s="11" t="b">
        <v>0</v>
      </c>
      <c r="U2580" s="11" t="b">
        <v>1</v>
      </c>
      <c r="V2580" s="11" t="b">
        <v>0</v>
      </c>
      <c r="W2580" s="11" t="b">
        <v>0</v>
      </c>
      <c r="X2580" s="11" t="b">
        <v>1</v>
      </c>
      <c r="Y2580" s="11" t="b">
        <v>0</v>
      </c>
      <c r="Z2580" s="11" t="b">
        <v>0</v>
      </c>
      <c r="AA2580" s="11" t="b">
        <v>1</v>
      </c>
      <c r="AB2580" s="11" t="b">
        <v>1</v>
      </c>
      <c r="AC2580" s="11" t="b">
        <v>0</v>
      </c>
      <c r="AD2580" s="11" t="b">
        <v>1</v>
      </c>
      <c r="AE2580" s="11" t="b">
        <v>1</v>
      </c>
      <c r="AF2580" s="11" t="b">
        <v>0</v>
      </c>
      <c r="AG2580" s="11" t="b">
        <v>0</v>
      </c>
    </row>
    <row r="2581" spans="1:33" x14ac:dyDescent="0.2">
      <c r="A2581" s="11">
        <v>1</v>
      </c>
      <c r="B2581" t="s">
        <v>180</v>
      </c>
      <c r="C2581" t="s">
        <v>72</v>
      </c>
      <c r="D2581">
        <v>0</v>
      </c>
      <c r="E2581">
        <v>378792.171546956</v>
      </c>
      <c r="F2581">
        <v>0</v>
      </c>
      <c r="G2581">
        <v>0</v>
      </c>
      <c r="H2581">
        <v>0</v>
      </c>
      <c r="I2581">
        <v>0</v>
      </c>
      <c r="J2581" s="10">
        <f>SUMIFS(Table1[time],Table1[repetition],Table1[[#This Row],[repetition]],Table1[config],Table1[[#This Row],[config]])</f>
        <v>104001769.89571902</v>
      </c>
      <c r="K2581" s="11">
        <v>0</v>
      </c>
      <c r="L2581" s="11">
        <v>18</v>
      </c>
      <c r="M2581" s="11" t="s">
        <v>149</v>
      </c>
      <c r="N2581" s="11" t="b">
        <v>0</v>
      </c>
      <c r="O2581" s="11" t="b">
        <v>1</v>
      </c>
      <c r="P2581" s="11" t="b">
        <v>1</v>
      </c>
      <c r="Q2581" s="11" t="b">
        <v>1</v>
      </c>
      <c r="R2581" s="11" t="b">
        <v>1</v>
      </c>
      <c r="S2581" s="11" t="b">
        <v>0</v>
      </c>
      <c r="T2581" s="11" t="b">
        <v>0</v>
      </c>
      <c r="U2581" s="11" t="b">
        <v>0</v>
      </c>
      <c r="V2581" s="11" t="b">
        <v>0</v>
      </c>
      <c r="W2581" s="11" t="b">
        <v>1</v>
      </c>
      <c r="X2581" s="11" t="b">
        <v>1</v>
      </c>
      <c r="Y2581" s="11" t="b">
        <v>1</v>
      </c>
      <c r="Z2581" s="11" t="b">
        <v>1</v>
      </c>
      <c r="AA2581" s="11" t="b">
        <v>0</v>
      </c>
      <c r="AB2581" s="11" t="b">
        <v>0</v>
      </c>
      <c r="AC2581" s="11" t="b">
        <v>0</v>
      </c>
      <c r="AD2581" s="11" t="b">
        <v>0</v>
      </c>
      <c r="AE2581" s="11" t="b">
        <v>1</v>
      </c>
      <c r="AF2581" s="11" t="b">
        <v>1</v>
      </c>
      <c r="AG2581" s="11" t="b">
        <v>1</v>
      </c>
    </row>
    <row r="2582" spans="1:33" x14ac:dyDescent="0.2">
      <c r="A2582" s="9">
        <v>2</v>
      </c>
      <c r="B2582" t="s">
        <v>180</v>
      </c>
      <c r="C2582" t="s">
        <v>72</v>
      </c>
      <c r="D2582">
        <v>0</v>
      </c>
      <c r="E2582">
        <v>336974.75664596999</v>
      </c>
      <c r="F2582">
        <v>0</v>
      </c>
      <c r="G2582">
        <v>0</v>
      </c>
      <c r="H2582">
        <v>0</v>
      </c>
      <c r="I2582">
        <v>0</v>
      </c>
      <c r="J2582" s="8">
        <f>SUMIFS(Table1[time],Table1[repetition],Table1[[#This Row],[repetition]],Table1[config],Table1[[#This Row],[config]])</f>
        <v>99312243.832119629</v>
      </c>
      <c r="K2582" s="9">
        <v>100</v>
      </c>
      <c r="L2582" s="9">
        <v>1</v>
      </c>
      <c r="M2582" s="9" t="s">
        <v>149</v>
      </c>
      <c r="N2582" s="9" t="b">
        <v>0</v>
      </c>
      <c r="O2582" s="9" t="b">
        <v>1</v>
      </c>
      <c r="P2582" s="9" t="b">
        <v>1</v>
      </c>
      <c r="Q2582" s="9" t="b">
        <v>1</v>
      </c>
      <c r="R2582" s="9" t="b">
        <v>1</v>
      </c>
      <c r="S2582" s="9" t="b">
        <v>0</v>
      </c>
      <c r="T2582" s="9" t="b">
        <v>1</v>
      </c>
      <c r="U2582" s="9" t="b">
        <v>0</v>
      </c>
      <c r="V2582" s="9" t="b">
        <v>0</v>
      </c>
      <c r="W2582" s="9" t="b">
        <v>1</v>
      </c>
      <c r="X2582" s="9" t="b">
        <v>1</v>
      </c>
      <c r="Y2582" s="9" t="b">
        <v>1</v>
      </c>
      <c r="Z2582" s="9" t="b">
        <v>1</v>
      </c>
      <c r="AA2582" s="9" t="b">
        <v>0</v>
      </c>
      <c r="AB2582" s="9" t="b">
        <v>1</v>
      </c>
      <c r="AC2582" s="9" t="b">
        <v>1</v>
      </c>
      <c r="AD2582" s="9" t="b">
        <v>1</v>
      </c>
      <c r="AE2582" s="9" t="b">
        <v>1</v>
      </c>
      <c r="AF2582" s="9" t="b">
        <v>1</v>
      </c>
      <c r="AG2582" s="9" t="b">
        <v>0</v>
      </c>
    </row>
    <row r="2583" spans="1:33" x14ac:dyDescent="0.2">
      <c r="A2583" s="9">
        <v>3</v>
      </c>
      <c r="B2583" t="s">
        <v>180</v>
      </c>
      <c r="C2583" t="s">
        <v>72</v>
      </c>
      <c r="D2583">
        <v>0</v>
      </c>
      <c r="E2583">
        <v>670247.42316800205</v>
      </c>
      <c r="F2583">
        <v>0</v>
      </c>
      <c r="G2583">
        <v>0</v>
      </c>
      <c r="H2583">
        <v>0</v>
      </c>
      <c r="I2583">
        <v>0</v>
      </c>
      <c r="J2583" s="8">
        <f>SUMIFS(Table1[time],Table1[repetition],Table1[[#This Row],[repetition]],Table1[config],Table1[[#This Row],[config]])</f>
        <v>111079665.4895979</v>
      </c>
      <c r="K2583" s="9">
        <v>90</v>
      </c>
      <c r="L2583" s="9">
        <v>18</v>
      </c>
      <c r="M2583" s="9" t="s">
        <v>150</v>
      </c>
      <c r="N2583" s="9" t="b">
        <v>0</v>
      </c>
      <c r="O2583" s="9" t="b">
        <v>1</v>
      </c>
      <c r="P2583" s="9" t="b">
        <v>1</v>
      </c>
      <c r="Q2583" s="9" t="b">
        <v>1</v>
      </c>
      <c r="R2583" s="9" t="b">
        <v>1</v>
      </c>
      <c r="S2583" s="9" t="b">
        <v>0</v>
      </c>
      <c r="T2583" s="9" t="b">
        <v>0</v>
      </c>
      <c r="U2583" s="9" t="b">
        <v>1</v>
      </c>
      <c r="V2583" s="9" t="b">
        <v>0</v>
      </c>
      <c r="W2583" s="9" t="b">
        <v>0</v>
      </c>
      <c r="X2583" s="9" t="b">
        <v>1</v>
      </c>
      <c r="Y2583" s="9" t="b">
        <v>0</v>
      </c>
      <c r="Z2583" s="9" t="b">
        <v>0</v>
      </c>
      <c r="AA2583" s="9" t="b">
        <v>1</v>
      </c>
      <c r="AB2583" s="9" t="b">
        <v>1</v>
      </c>
      <c r="AC2583" s="9" t="b">
        <v>0</v>
      </c>
      <c r="AD2583" s="9" t="b">
        <v>1</v>
      </c>
      <c r="AE2583" s="9" t="b">
        <v>1</v>
      </c>
      <c r="AF2583" s="9" t="b">
        <v>0</v>
      </c>
      <c r="AG2583" s="9" t="b">
        <v>0</v>
      </c>
    </row>
    <row r="2584" spans="1:33" x14ac:dyDescent="0.2">
      <c r="A2584" s="9">
        <v>1</v>
      </c>
      <c r="B2584" t="s">
        <v>181</v>
      </c>
      <c r="C2584" t="s">
        <v>72</v>
      </c>
      <c r="D2584">
        <v>0</v>
      </c>
      <c r="E2584">
        <v>306375.03501499299</v>
      </c>
      <c r="F2584">
        <v>0</v>
      </c>
      <c r="G2584">
        <v>0</v>
      </c>
      <c r="H2584">
        <v>0</v>
      </c>
      <c r="I2584">
        <v>0</v>
      </c>
      <c r="J2584" s="8">
        <f>SUMIFS(Table1[time],Table1[repetition],Table1[[#This Row],[repetition]],Table1[config],Table1[[#This Row],[config]])</f>
        <v>104001769.89571902</v>
      </c>
      <c r="K2584" s="9">
        <v>150</v>
      </c>
      <c r="L2584" s="9">
        <v>6</v>
      </c>
      <c r="M2584" s="9" t="s">
        <v>151</v>
      </c>
      <c r="N2584" s="9" t="b">
        <v>0</v>
      </c>
      <c r="O2584" s="9" t="b">
        <v>1</v>
      </c>
      <c r="P2584" s="9" t="b">
        <v>0</v>
      </c>
      <c r="Q2584" s="9" t="b">
        <v>1</v>
      </c>
      <c r="R2584" s="9" t="b">
        <v>1</v>
      </c>
      <c r="S2584" s="9" t="b">
        <v>1</v>
      </c>
      <c r="T2584" s="9" t="b">
        <v>0</v>
      </c>
      <c r="U2584" s="9" t="b">
        <v>1</v>
      </c>
      <c r="V2584" s="9" t="b">
        <v>1</v>
      </c>
      <c r="W2584" s="9" t="b">
        <v>0</v>
      </c>
      <c r="X2584" s="9" t="b">
        <v>0</v>
      </c>
      <c r="Y2584" s="9" t="b">
        <v>0</v>
      </c>
      <c r="Z2584" s="9" t="b">
        <v>1</v>
      </c>
      <c r="AA2584" s="9" t="b">
        <v>1</v>
      </c>
      <c r="AB2584" s="9" t="b">
        <v>1</v>
      </c>
      <c r="AC2584" s="9" t="b">
        <v>1</v>
      </c>
      <c r="AD2584" s="9" t="b">
        <v>0</v>
      </c>
      <c r="AE2584" s="9" t="b">
        <v>0</v>
      </c>
      <c r="AF2584" s="9" t="b">
        <v>1</v>
      </c>
      <c r="AG2584" s="9" t="b">
        <v>1</v>
      </c>
    </row>
    <row r="2585" spans="1:33" x14ac:dyDescent="0.2">
      <c r="A2585" s="11">
        <v>2</v>
      </c>
      <c r="B2585" t="s">
        <v>181</v>
      </c>
      <c r="C2585" t="s">
        <v>72</v>
      </c>
      <c r="D2585">
        <v>0</v>
      </c>
      <c r="E2585">
        <v>378024.65048898</v>
      </c>
      <c r="F2585">
        <v>0</v>
      </c>
      <c r="G2585">
        <v>0</v>
      </c>
      <c r="H2585">
        <v>0</v>
      </c>
      <c r="I2585">
        <v>0</v>
      </c>
      <c r="J2585" s="10">
        <f>SUMIFS(Table1[time],Table1[repetition],Table1[[#This Row],[repetition]],Table1[config],Table1[[#This Row],[config]])</f>
        <v>99312243.832119629</v>
      </c>
      <c r="K2585" s="11">
        <v>100</v>
      </c>
      <c r="L2585" s="11">
        <v>1</v>
      </c>
      <c r="M2585" s="11" t="s">
        <v>149</v>
      </c>
      <c r="N2585" s="11" t="b">
        <v>0</v>
      </c>
      <c r="O2585" s="11" t="b">
        <v>1</v>
      </c>
      <c r="P2585" s="11" t="b">
        <v>1</v>
      </c>
      <c r="Q2585" s="11" t="b">
        <v>1</v>
      </c>
      <c r="R2585" s="11" t="b">
        <v>1</v>
      </c>
      <c r="S2585" s="11" t="b">
        <v>0</v>
      </c>
      <c r="T2585" s="11" t="b">
        <v>1</v>
      </c>
      <c r="U2585" s="11" t="b">
        <v>0</v>
      </c>
      <c r="V2585" s="11" t="b">
        <v>0</v>
      </c>
      <c r="W2585" s="11" t="b">
        <v>1</v>
      </c>
      <c r="X2585" s="11" t="b">
        <v>1</v>
      </c>
      <c r="Y2585" s="11" t="b">
        <v>1</v>
      </c>
      <c r="Z2585" s="11" t="b">
        <v>1</v>
      </c>
      <c r="AA2585" s="11" t="b">
        <v>0</v>
      </c>
      <c r="AB2585" s="11" t="b">
        <v>1</v>
      </c>
      <c r="AC2585" s="11" t="b">
        <v>1</v>
      </c>
      <c r="AD2585" s="11" t="b">
        <v>1</v>
      </c>
      <c r="AE2585" s="11" t="b">
        <v>1</v>
      </c>
      <c r="AF2585" s="11" t="b">
        <v>1</v>
      </c>
      <c r="AG2585" s="11" t="b">
        <v>0</v>
      </c>
    </row>
    <row r="2586" spans="1:33" x14ac:dyDescent="0.2">
      <c r="A2586" s="9">
        <v>3</v>
      </c>
      <c r="B2586" t="s">
        <v>181</v>
      </c>
      <c r="C2586" t="s">
        <v>72</v>
      </c>
      <c r="D2586">
        <v>0</v>
      </c>
      <c r="E2586">
        <v>588508.78394499805</v>
      </c>
      <c r="F2586">
        <v>0</v>
      </c>
      <c r="G2586">
        <v>0</v>
      </c>
      <c r="H2586">
        <v>0</v>
      </c>
      <c r="I2586">
        <v>0</v>
      </c>
      <c r="J2586" s="8">
        <f>SUMIFS(Table1[time],Table1[repetition],Table1[[#This Row],[repetition]],Table1[config],Table1[[#This Row],[config]])</f>
        <v>111079665.4895979</v>
      </c>
      <c r="K2586" s="9">
        <v>90</v>
      </c>
      <c r="L2586" s="9">
        <v>18</v>
      </c>
      <c r="M2586" s="9" t="s">
        <v>150</v>
      </c>
      <c r="N2586" s="9" t="b">
        <v>0</v>
      </c>
      <c r="O2586" s="9" t="b">
        <v>1</v>
      </c>
      <c r="P2586" s="9" t="b">
        <v>1</v>
      </c>
      <c r="Q2586" s="9" t="b">
        <v>1</v>
      </c>
      <c r="R2586" s="9" t="b">
        <v>1</v>
      </c>
      <c r="S2586" s="9" t="b">
        <v>0</v>
      </c>
      <c r="T2586" s="9" t="b">
        <v>0</v>
      </c>
      <c r="U2586" s="9" t="b">
        <v>1</v>
      </c>
      <c r="V2586" s="9" t="b">
        <v>0</v>
      </c>
      <c r="W2586" s="9" t="b">
        <v>0</v>
      </c>
      <c r="X2586" s="9" t="b">
        <v>1</v>
      </c>
      <c r="Y2586" s="9" t="b">
        <v>0</v>
      </c>
      <c r="Z2586" s="9" t="b">
        <v>0</v>
      </c>
      <c r="AA2586" s="9" t="b">
        <v>1</v>
      </c>
      <c r="AB2586" s="9" t="b">
        <v>1</v>
      </c>
      <c r="AC2586" s="9" t="b">
        <v>0</v>
      </c>
      <c r="AD2586" s="9" t="b">
        <v>1</v>
      </c>
      <c r="AE2586" s="9" t="b">
        <v>1</v>
      </c>
      <c r="AF2586" s="9" t="b">
        <v>0</v>
      </c>
      <c r="AG2586" s="9" t="b">
        <v>0</v>
      </c>
    </row>
    <row r="2587" spans="1:33" x14ac:dyDescent="0.2">
      <c r="A2587" s="9">
        <v>1</v>
      </c>
      <c r="B2587" t="s">
        <v>182</v>
      </c>
      <c r="C2587" t="s">
        <v>72</v>
      </c>
      <c r="D2587">
        <v>0</v>
      </c>
      <c r="E2587">
        <v>7205120.9812870296</v>
      </c>
      <c r="F2587">
        <v>0</v>
      </c>
      <c r="G2587">
        <v>0</v>
      </c>
      <c r="H2587">
        <v>0</v>
      </c>
      <c r="I2587">
        <v>0</v>
      </c>
      <c r="J2587" s="8">
        <f>SUMIFS(Table1[time],Table1[repetition],Table1[[#This Row],[repetition]],Table1[config],Table1[[#This Row],[config]])</f>
        <v>104001769.89571902</v>
      </c>
      <c r="K2587" s="9">
        <v>200</v>
      </c>
      <c r="L2587" s="9">
        <v>2</v>
      </c>
      <c r="M2587" s="9" t="s">
        <v>150</v>
      </c>
      <c r="N2587" s="9" t="b">
        <v>1</v>
      </c>
      <c r="O2587" s="9" t="b">
        <v>0</v>
      </c>
      <c r="P2587" s="9" t="b">
        <v>0</v>
      </c>
      <c r="Q2587" s="9" t="b">
        <v>0</v>
      </c>
      <c r="R2587" s="9" t="b">
        <v>0</v>
      </c>
      <c r="S2587" s="9" t="b">
        <v>1</v>
      </c>
      <c r="T2587" s="9" t="b">
        <v>0</v>
      </c>
      <c r="U2587" s="9" t="b">
        <v>1</v>
      </c>
      <c r="V2587" s="9" t="b">
        <v>1</v>
      </c>
      <c r="W2587" s="9" t="b">
        <v>0</v>
      </c>
      <c r="X2587" s="9" t="b">
        <v>0</v>
      </c>
      <c r="Y2587" s="9" t="b">
        <v>0</v>
      </c>
      <c r="Z2587" s="9" t="b">
        <v>0</v>
      </c>
      <c r="AA2587" s="9" t="b">
        <v>1</v>
      </c>
      <c r="AB2587" s="9" t="b">
        <v>0</v>
      </c>
      <c r="AC2587" s="9" t="b">
        <v>0</v>
      </c>
      <c r="AD2587" s="9" t="b">
        <v>0</v>
      </c>
      <c r="AE2587" s="9" t="b">
        <v>0</v>
      </c>
      <c r="AF2587" s="9" t="b">
        <v>0</v>
      </c>
      <c r="AG2587" s="9" t="b">
        <v>1</v>
      </c>
    </row>
    <row r="2588" spans="1:33" x14ac:dyDescent="0.2">
      <c r="A2588" s="11">
        <v>2</v>
      </c>
      <c r="B2588" t="s">
        <v>182</v>
      </c>
      <c r="C2588" t="s">
        <v>72</v>
      </c>
      <c r="D2588">
        <v>0</v>
      </c>
      <c r="E2588">
        <v>7203499.0018331399</v>
      </c>
      <c r="F2588">
        <v>0</v>
      </c>
      <c r="G2588">
        <v>0</v>
      </c>
      <c r="H2588">
        <v>0</v>
      </c>
      <c r="I2588">
        <v>0</v>
      </c>
      <c r="J2588" s="10">
        <f>SUMIFS(Table1[time],Table1[repetition],Table1[[#This Row],[repetition]],Table1[config],Table1[[#This Row],[config]])</f>
        <v>99312243.832119629</v>
      </c>
      <c r="K2588" s="11">
        <v>100</v>
      </c>
      <c r="L2588" s="11">
        <v>5</v>
      </c>
      <c r="M2588" s="11" t="s">
        <v>150</v>
      </c>
      <c r="N2588" s="11" t="b">
        <v>0</v>
      </c>
      <c r="O2588" s="11" t="b">
        <v>0</v>
      </c>
      <c r="P2588" s="11" t="b">
        <v>1</v>
      </c>
      <c r="Q2588" s="11" t="b">
        <v>0</v>
      </c>
      <c r="R2588" s="11" t="b">
        <v>0</v>
      </c>
      <c r="S2588" s="11" t="b">
        <v>1</v>
      </c>
      <c r="T2588" s="11" t="b">
        <v>0</v>
      </c>
      <c r="U2588" s="11" t="b">
        <v>1</v>
      </c>
      <c r="V2588" s="11" t="b">
        <v>0</v>
      </c>
      <c r="W2588" s="11" t="b">
        <v>0</v>
      </c>
      <c r="X2588" s="11" t="b">
        <v>1</v>
      </c>
      <c r="Y2588" s="11" t="b">
        <v>1</v>
      </c>
      <c r="Z2588" s="11" t="b">
        <v>0</v>
      </c>
      <c r="AA2588" s="11" t="b">
        <v>1</v>
      </c>
      <c r="AB2588" s="11" t="b">
        <v>0</v>
      </c>
      <c r="AC2588" s="11" t="b">
        <v>0</v>
      </c>
      <c r="AD2588" s="11" t="b">
        <v>1</v>
      </c>
      <c r="AE2588" s="11" t="b">
        <v>1</v>
      </c>
      <c r="AF2588" s="11" t="b">
        <v>0</v>
      </c>
      <c r="AG2588" s="11" t="b">
        <v>1</v>
      </c>
    </row>
    <row r="2589" spans="1:33" x14ac:dyDescent="0.2">
      <c r="A2589" s="9">
        <v>3</v>
      </c>
      <c r="B2589" t="s">
        <v>182</v>
      </c>
      <c r="C2589" t="s">
        <v>72</v>
      </c>
      <c r="D2589">
        <v>0</v>
      </c>
      <c r="E2589">
        <v>7205716.7514629904</v>
      </c>
      <c r="F2589">
        <v>0</v>
      </c>
      <c r="G2589">
        <v>0</v>
      </c>
      <c r="H2589">
        <v>0</v>
      </c>
      <c r="I2589">
        <v>0</v>
      </c>
      <c r="J2589" s="8">
        <f>SUMIFS(Table1[time],Table1[repetition],Table1[[#This Row],[repetition]],Table1[config],Table1[[#This Row],[config]])</f>
        <v>111079665.4895979</v>
      </c>
      <c r="K2589" s="9">
        <v>0</v>
      </c>
      <c r="L2589" s="9">
        <v>5</v>
      </c>
      <c r="M2589" s="9" t="s">
        <v>150</v>
      </c>
      <c r="N2589" s="9" t="b">
        <v>0</v>
      </c>
      <c r="O2589" s="9" t="b">
        <v>0</v>
      </c>
      <c r="P2589" s="9" t="b">
        <v>0</v>
      </c>
      <c r="Q2589" s="9" t="b">
        <v>1</v>
      </c>
      <c r="R2589" s="9" t="b">
        <v>1</v>
      </c>
      <c r="S2589" s="9" t="b">
        <v>0</v>
      </c>
      <c r="T2589" s="9" t="b">
        <v>0</v>
      </c>
      <c r="U2589" s="9" t="b">
        <v>1</v>
      </c>
      <c r="V2589" s="9" t="b">
        <v>1</v>
      </c>
      <c r="W2589" s="9" t="b">
        <v>0</v>
      </c>
      <c r="X2589" s="9" t="b">
        <v>0</v>
      </c>
      <c r="Y2589" s="9" t="b">
        <v>1</v>
      </c>
      <c r="Z2589" s="9" t="b">
        <v>1</v>
      </c>
      <c r="AA2589" s="9" t="b">
        <v>0</v>
      </c>
      <c r="AB2589" s="9" t="b">
        <v>0</v>
      </c>
      <c r="AC2589" s="9" t="b">
        <v>1</v>
      </c>
      <c r="AD2589" s="9" t="b">
        <v>1</v>
      </c>
      <c r="AE2589" s="9" t="b">
        <v>0</v>
      </c>
      <c r="AF2589" s="9" t="b">
        <v>0</v>
      </c>
      <c r="AG2589" s="9" t="b">
        <v>1</v>
      </c>
    </row>
    <row r="2590" spans="1:33" x14ac:dyDescent="0.2">
      <c r="A2590" s="11">
        <v>1</v>
      </c>
      <c r="B2590" t="s">
        <v>184</v>
      </c>
      <c r="C2590" t="s">
        <v>72</v>
      </c>
      <c r="D2590">
        <v>0</v>
      </c>
      <c r="E2590">
        <v>7204484.5055529699</v>
      </c>
      <c r="F2590">
        <v>0</v>
      </c>
      <c r="G2590">
        <v>0</v>
      </c>
      <c r="H2590">
        <v>0</v>
      </c>
      <c r="I2590">
        <v>0</v>
      </c>
      <c r="J2590" s="10">
        <f>SUMIFS(Table1[time],Table1[repetition],Table1[[#This Row],[repetition]],Table1[config],Table1[[#This Row],[config]])</f>
        <v>104001769.89571902</v>
      </c>
      <c r="K2590" s="11">
        <v>200</v>
      </c>
      <c r="L2590" s="11">
        <v>5</v>
      </c>
      <c r="M2590" s="11" t="s">
        <v>149</v>
      </c>
      <c r="N2590" s="11" t="b">
        <v>1</v>
      </c>
      <c r="O2590" s="11" t="b">
        <v>1</v>
      </c>
      <c r="P2590" s="11" t="b">
        <v>1</v>
      </c>
      <c r="Q2590" s="11" t="b">
        <v>1</v>
      </c>
      <c r="R2590" s="11" t="b">
        <v>1</v>
      </c>
      <c r="S2590" s="11" t="b">
        <v>1</v>
      </c>
      <c r="T2590" s="11" t="b">
        <v>0</v>
      </c>
      <c r="U2590" s="11" t="b">
        <v>0</v>
      </c>
      <c r="V2590" s="11" t="b">
        <v>0</v>
      </c>
      <c r="W2590" s="11" t="b">
        <v>0</v>
      </c>
      <c r="X2590" s="11" t="b">
        <v>1</v>
      </c>
      <c r="Y2590" s="11" t="b">
        <v>1</v>
      </c>
      <c r="Z2590" s="11" t="b">
        <v>0</v>
      </c>
      <c r="AA2590" s="11" t="b">
        <v>1</v>
      </c>
      <c r="AB2590" s="11" t="b">
        <v>1</v>
      </c>
      <c r="AC2590" s="11" t="b">
        <v>0</v>
      </c>
      <c r="AD2590" s="11" t="b">
        <v>1</v>
      </c>
      <c r="AE2590" s="11" t="b">
        <v>0</v>
      </c>
      <c r="AF2590" s="11" t="b">
        <v>0</v>
      </c>
      <c r="AG2590" s="11" t="b">
        <v>0</v>
      </c>
    </row>
    <row r="2591" spans="1:33" x14ac:dyDescent="0.2">
      <c r="A2591" s="9">
        <v>2</v>
      </c>
      <c r="B2591" t="s">
        <v>184</v>
      </c>
      <c r="C2591" t="s">
        <v>72</v>
      </c>
      <c r="D2591">
        <v>0</v>
      </c>
      <c r="E2591">
        <v>7202373.9830390504</v>
      </c>
      <c r="F2591">
        <v>0</v>
      </c>
      <c r="G2591">
        <v>0</v>
      </c>
      <c r="H2591">
        <v>0</v>
      </c>
      <c r="I2591">
        <v>0</v>
      </c>
      <c r="J2591" s="8">
        <f>SUMIFS(Table1[time],Table1[repetition],Table1[[#This Row],[repetition]],Table1[config],Table1[[#This Row],[config]])</f>
        <v>99312243.832119629</v>
      </c>
      <c r="K2591" s="9">
        <v>100</v>
      </c>
      <c r="L2591" s="9">
        <v>5</v>
      </c>
      <c r="M2591" s="9" t="s">
        <v>150</v>
      </c>
      <c r="N2591" s="9" t="b">
        <v>0</v>
      </c>
      <c r="O2591" s="9" t="b">
        <v>0</v>
      </c>
      <c r="P2591" s="9" t="b">
        <v>1</v>
      </c>
      <c r="Q2591" s="9" t="b">
        <v>0</v>
      </c>
      <c r="R2591" s="9" t="b">
        <v>0</v>
      </c>
      <c r="S2591" s="9" t="b">
        <v>1</v>
      </c>
      <c r="T2591" s="9" t="b">
        <v>0</v>
      </c>
      <c r="U2591" s="9" t="b">
        <v>1</v>
      </c>
      <c r="V2591" s="9" t="b">
        <v>0</v>
      </c>
      <c r="W2591" s="9" t="b">
        <v>0</v>
      </c>
      <c r="X2591" s="9" t="b">
        <v>1</v>
      </c>
      <c r="Y2591" s="9" t="b">
        <v>1</v>
      </c>
      <c r="Z2591" s="9" t="b">
        <v>0</v>
      </c>
      <c r="AA2591" s="9" t="b">
        <v>1</v>
      </c>
      <c r="AB2591" s="9" t="b">
        <v>0</v>
      </c>
      <c r="AC2591" s="9" t="b">
        <v>0</v>
      </c>
      <c r="AD2591" s="9" t="b">
        <v>1</v>
      </c>
      <c r="AE2591" s="9" t="b">
        <v>1</v>
      </c>
      <c r="AF2591" s="9" t="b">
        <v>0</v>
      </c>
      <c r="AG2591" s="9" t="b">
        <v>1</v>
      </c>
    </row>
    <row r="2592" spans="1:33" x14ac:dyDescent="0.2">
      <c r="A2592" s="9">
        <v>3</v>
      </c>
      <c r="B2592" t="s">
        <v>184</v>
      </c>
      <c r="C2592" t="s">
        <v>72</v>
      </c>
      <c r="D2592">
        <v>0</v>
      </c>
      <c r="E2592">
        <v>7203149.1231789701</v>
      </c>
      <c r="F2592">
        <v>0</v>
      </c>
      <c r="G2592">
        <v>0</v>
      </c>
      <c r="H2592">
        <v>0</v>
      </c>
      <c r="I2592">
        <v>0</v>
      </c>
      <c r="J2592" s="8">
        <f>SUMIFS(Table1[time],Table1[repetition],Table1[[#This Row],[repetition]],Table1[config],Table1[[#This Row],[config]])</f>
        <v>111079665.4895979</v>
      </c>
      <c r="K2592" s="9">
        <v>600</v>
      </c>
      <c r="L2592" s="9">
        <v>18</v>
      </c>
      <c r="M2592" s="9" t="s">
        <v>150</v>
      </c>
      <c r="N2592" s="9" t="b">
        <v>0</v>
      </c>
      <c r="O2592" s="9" t="b">
        <v>1</v>
      </c>
      <c r="P2592" s="9" t="b">
        <v>0</v>
      </c>
      <c r="Q2592" s="9" t="b">
        <v>0</v>
      </c>
      <c r="R2592" s="9" t="b">
        <v>1</v>
      </c>
      <c r="S2592" s="9" t="b">
        <v>1</v>
      </c>
      <c r="T2592" s="9" t="b">
        <v>1</v>
      </c>
      <c r="U2592" s="9" t="b">
        <v>0</v>
      </c>
      <c r="V2592" s="9" t="b">
        <v>1</v>
      </c>
      <c r="W2592" s="9" t="b">
        <v>0</v>
      </c>
      <c r="X2592" s="9" t="b">
        <v>0</v>
      </c>
      <c r="Y2592" s="9" t="b">
        <v>0</v>
      </c>
      <c r="Z2592" s="9" t="b">
        <v>1</v>
      </c>
      <c r="AA2592" s="9" t="b">
        <v>0</v>
      </c>
      <c r="AB2592" s="9" t="b">
        <v>0</v>
      </c>
      <c r="AC2592" s="9" t="b">
        <v>1</v>
      </c>
      <c r="AD2592" s="9" t="b">
        <v>1</v>
      </c>
      <c r="AE2592" s="9" t="b">
        <v>0</v>
      </c>
      <c r="AF2592" s="9" t="b">
        <v>1</v>
      </c>
      <c r="AG2592" s="9" t="b">
        <v>1</v>
      </c>
    </row>
    <row r="2593" spans="1:33" x14ac:dyDescent="0.2">
      <c r="A2593" s="9">
        <v>1</v>
      </c>
      <c r="B2593" t="s">
        <v>183</v>
      </c>
      <c r="C2593" t="s">
        <v>72</v>
      </c>
      <c r="D2593">
        <v>0</v>
      </c>
      <c r="E2593">
        <v>447185.73676800501</v>
      </c>
      <c r="F2593">
        <v>0</v>
      </c>
      <c r="G2593">
        <v>0</v>
      </c>
      <c r="H2593">
        <v>0</v>
      </c>
      <c r="I2593">
        <v>0</v>
      </c>
      <c r="J2593" s="8">
        <f>SUMIFS(Table1[time],Table1[repetition],Table1[[#This Row],[repetition]],Table1[config],Table1[[#This Row],[config]])</f>
        <v>104001769.89571902</v>
      </c>
      <c r="K2593" s="9">
        <v>200</v>
      </c>
      <c r="L2593" s="9">
        <v>18</v>
      </c>
      <c r="M2593" s="9" t="s">
        <v>151</v>
      </c>
      <c r="N2593" s="9" t="b">
        <v>1</v>
      </c>
      <c r="O2593" s="9" t="b">
        <v>0</v>
      </c>
      <c r="P2593" s="9" t="b">
        <v>0</v>
      </c>
      <c r="Q2593" s="9" t="b">
        <v>0</v>
      </c>
      <c r="R2593" s="9" t="b">
        <v>1</v>
      </c>
      <c r="S2593" s="9" t="b">
        <v>0</v>
      </c>
      <c r="T2593" s="9" t="b">
        <v>0</v>
      </c>
      <c r="U2593" s="9" t="b">
        <v>0</v>
      </c>
      <c r="V2593" s="9" t="b">
        <v>0</v>
      </c>
      <c r="W2593" s="9" t="b">
        <v>0</v>
      </c>
      <c r="X2593" s="9" t="b">
        <v>0</v>
      </c>
      <c r="Y2593" s="9" t="b">
        <v>1</v>
      </c>
      <c r="Z2593" s="9" t="b">
        <v>0</v>
      </c>
      <c r="AA2593" s="9" t="b">
        <v>1</v>
      </c>
      <c r="AB2593" s="9" t="b">
        <v>1</v>
      </c>
      <c r="AC2593" s="9" t="b">
        <v>1</v>
      </c>
      <c r="AD2593" s="9" t="b">
        <v>0</v>
      </c>
      <c r="AE2593" s="9" t="b">
        <v>0</v>
      </c>
      <c r="AF2593" s="9" t="b">
        <v>1</v>
      </c>
      <c r="AG2593" s="9" t="b">
        <v>1</v>
      </c>
    </row>
    <row r="2594" spans="1:33" x14ac:dyDescent="0.2">
      <c r="A2594" s="11">
        <v>2</v>
      </c>
      <c r="B2594" t="s">
        <v>183</v>
      </c>
      <c r="C2594" t="s">
        <v>72</v>
      </c>
      <c r="D2594">
        <v>0</v>
      </c>
      <c r="E2594">
        <v>282175.73090316699</v>
      </c>
      <c r="F2594">
        <v>0</v>
      </c>
      <c r="G2594">
        <v>0</v>
      </c>
      <c r="H2594">
        <v>0</v>
      </c>
      <c r="I2594">
        <v>0</v>
      </c>
      <c r="J2594" s="10">
        <f>SUMIFS(Table1[time],Table1[repetition],Table1[[#This Row],[repetition]],Table1[config],Table1[[#This Row],[config]])</f>
        <v>99312243.832119629</v>
      </c>
      <c r="K2594" s="11">
        <v>100</v>
      </c>
      <c r="L2594" s="11">
        <v>2</v>
      </c>
      <c r="M2594" s="11" t="s">
        <v>150</v>
      </c>
      <c r="N2594" s="11" t="b">
        <v>1</v>
      </c>
      <c r="O2594" s="11" t="b">
        <v>0</v>
      </c>
      <c r="P2594" s="11" t="b">
        <v>0</v>
      </c>
      <c r="Q2594" s="11" t="b">
        <v>0</v>
      </c>
      <c r="R2594" s="11" t="b">
        <v>0</v>
      </c>
      <c r="S2594" s="11" t="b">
        <v>1</v>
      </c>
      <c r="T2594" s="11" t="b">
        <v>0</v>
      </c>
      <c r="U2594" s="11" t="b">
        <v>1</v>
      </c>
      <c r="V2594" s="11" t="b">
        <v>1</v>
      </c>
      <c r="W2594" s="11" t="b">
        <v>0</v>
      </c>
      <c r="X2594" s="11" t="b">
        <v>0</v>
      </c>
      <c r="Y2594" s="11" t="b">
        <v>0</v>
      </c>
      <c r="Z2594" s="11" t="b">
        <v>0</v>
      </c>
      <c r="AA2594" s="11" t="b">
        <v>1</v>
      </c>
      <c r="AB2594" s="11" t="b">
        <v>0</v>
      </c>
      <c r="AC2594" s="11" t="b">
        <v>0</v>
      </c>
      <c r="AD2594" s="11" t="b">
        <v>0</v>
      </c>
      <c r="AE2594" s="11" t="b">
        <v>0</v>
      </c>
      <c r="AF2594" s="11" t="b">
        <v>0</v>
      </c>
      <c r="AG2594" s="11" t="b">
        <v>1</v>
      </c>
    </row>
    <row r="2595" spans="1:33" x14ac:dyDescent="0.2">
      <c r="A2595" s="11">
        <v>3</v>
      </c>
      <c r="B2595" t="s">
        <v>183</v>
      </c>
      <c r="C2595" t="s">
        <v>72</v>
      </c>
      <c r="D2595">
        <v>0</v>
      </c>
      <c r="E2595">
        <v>638975.50826399599</v>
      </c>
      <c r="F2595">
        <v>0</v>
      </c>
      <c r="G2595">
        <v>0</v>
      </c>
      <c r="H2595">
        <v>0</v>
      </c>
      <c r="I2595">
        <v>0</v>
      </c>
      <c r="J2595" s="10">
        <f>SUMIFS(Table1[time],Table1[repetition],Table1[[#This Row],[repetition]],Table1[config],Table1[[#This Row],[config]])</f>
        <v>111079665.4895979</v>
      </c>
      <c r="K2595" s="11">
        <v>100</v>
      </c>
      <c r="L2595" s="11">
        <v>1</v>
      </c>
      <c r="M2595" s="11" t="s">
        <v>149</v>
      </c>
      <c r="N2595" s="11" t="b">
        <v>0</v>
      </c>
      <c r="O2595" s="11" t="b">
        <v>1</v>
      </c>
      <c r="P2595" s="11" t="b">
        <v>1</v>
      </c>
      <c r="Q2595" s="11" t="b">
        <v>1</v>
      </c>
      <c r="R2595" s="11" t="b">
        <v>1</v>
      </c>
      <c r="S2595" s="11" t="b">
        <v>0</v>
      </c>
      <c r="T2595" s="11" t="b">
        <v>1</v>
      </c>
      <c r="U2595" s="11" t="b">
        <v>0</v>
      </c>
      <c r="V2595" s="11" t="b">
        <v>0</v>
      </c>
      <c r="W2595" s="11" t="b">
        <v>1</v>
      </c>
      <c r="X2595" s="11" t="b">
        <v>1</v>
      </c>
      <c r="Y2595" s="11" t="b">
        <v>1</v>
      </c>
      <c r="Z2595" s="11" t="b">
        <v>1</v>
      </c>
      <c r="AA2595" s="11" t="b">
        <v>0</v>
      </c>
      <c r="AB2595" s="11" t="b">
        <v>1</v>
      </c>
      <c r="AC2595" s="11" t="b">
        <v>1</v>
      </c>
      <c r="AD2595" s="11" t="b">
        <v>1</v>
      </c>
      <c r="AE2595" s="11" t="b">
        <v>1</v>
      </c>
      <c r="AF2595" s="11" t="b">
        <v>1</v>
      </c>
      <c r="AG2595" s="11" t="b">
        <v>0</v>
      </c>
    </row>
    <row r="2596" spans="1:33" x14ac:dyDescent="0.2">
      <c r="A2596" s="11">
        <v>1</v>
      </c>
      <c r="B2596" t="s">
        <v>185</v>
      </c>
      <c r="C2596" t="s">
        <v>72</v>
      </c>
      <c r="D2596">
        <v>0</v>
      </c>
      <c r="E2596">
        <v>349182.95927305002</v>
      </c>
      <c r="F2596">
        <v>0</v>
      </c>
      <c r="G2596">
        <v>0</v>
      </c>
      <c r="H2596">
        <v>0</v>
      </c>
      <c r="I2596">
        <v>0</v>
      </c>
      <c r="J2596" s="10">
        <f>SUMIFS(Table1[time],Table1[repetition],Table1[[#This Row],[repetition]],Table1[config],Table1[[#This Row],[config]])</f>
        <v>104001769.89571902</v>
      </c>
      <c r="K2596" s="11">
        <v>600</v>
      </c>
      <c r="L2596" s="11">
        <v>2</v>
      </c>
      <c r="M2596" s="11" t="s">
        <v>150</v>
      </c>
      <c r="N2596" s="11" t="b">
        <v>1</v>
      </c>
      <c r="O2596" s="11" t="b">
        <v>0</v>
      </c>
      <c r="P2596" s="11" t="b">
        <v>0</v>
      </c>
      <c r="Q2596" s="11" t="b">
        <v>0</v>
      </c>
      <c r="R2596" s="11" t="b">
        <v>0</v>
      </c>
      <c r="S2596" s="11" t="b">
        <v>1</v>
      </c>
      <c r="T2596" s="11" t="b">
        <v>0</v>
      </c>
      <c r="U2596" s="11" t="b">
        <v>1</v>
      </c>
      <c r="V2596" s="11" t="b">
        <v>1</v>
      </c>
      <c r="W2596" s="11" t="b">
        <v>0</v>
      </c>
      <c r="X2596" s="11" t="b">
        <v>0</v>
      </c>
      <c r="Y2596" s="11" t="b">
        <v>0</v>
      </c>
      <c r="Z2596" s="11" t="b">
        <v>0</v>
      </c>
      <c r="AA2596" s="11" t="b">
        <v>1</v>
      </c>
      <c r="AB2596" s="11" t="b">
        <v>0</v>
      </c>
      <c r="AC2596" s="11" t="b">
        <v>0</v>
      </c>
      <c r="AD2596" s="11" t="b">
        <v>0</v>
      </c>
      <c r="AE2596" s="11" t="b">
        <v>0</v>
      </c>
      <c r="AF2596" s="11" t="b">
        <v>0</v>
      </c>
      <c r="AG2596" s="11" t="b">
        <v>1</v>
      </c>
    </row>
    <row r="2597" spans="1:33" x14ac:dyDescent="0.2">
      <c r="A2597" s="11">
        <v>2</v>
      </c>
      <c r="B2597" t="s">
        <v>185</v>
      </c>
      <c r="C2597" t="s">
        <v>72</v>
      </c>
      <c r="D2597">
        <v>0</v>
      </c>
      <c r="E2597">
        <v>335992.47542815201</v>
      </c>
      <c r="F2597">
        <v>0</v>
      </c>
      <c r="G2597">
        <v>0</v>
      </c>
      <c r="H2597">
        <v>0</v>
      </c>
      <c r="I2597">
        <v>0</v>
      </c>
      <c r="J2597" s="10">
        <f>SUMIFS(Table1[time],Table1[repetition],Table1[[#This Row],[repetition]],Table1[config],Table1[[#This Row],[config]])</f>
        <v>99312243.832119629</v>
      </c>
      <c r="K2597" s="11">
        <v>100</v>
      </c>
      <c r="L2597" s="11">
        <v>1</v>
      </c>
      <c r="M2597" s="11" t="s">
        <v>149</v>
      </c>
      <c r="N2597" s="11" t="b">
        <v>0</v>
      </c>
      <c r="O2597" s="11" t="b">
        <v>1</v>
      </c>
      <c r="P2597" s="11" t="b">
        <v>1</v>
      </c>
      <c r="Q2597" s="11" t="b">
        <v>1</v>
      </c>
      <c r="R2597" s="11" t="b">
        <v>1</v>
      </c>
      <c r="S2597" s="11" t="b">
        <v>0</v>
      </c>
      <c r="T2597" s="11" t="b">
        <v>1</v>
      </c>
      <c r="U2597" s="11" t="b">
        <v>0</v>
      </c>
      <c r="V2597" s="11" t="b">
        <v>0</v>
      </c>
      <c r="W2597" s="11" t="b">
        <v>1</v>
      </c>
      <c r="X2597" s="11" t="b">
        <v>1</v>
      </c>
      <c r="Y2597" s="11" t="b">
        <v>1</v>
      </c>
      <c r="Z2597" s="11" t="b">
        <v>1</v>
      </c>
      <c r="AA2597" s="11" t="b">
        <v>0</v>
      </c>
      <c r="AB2597" s="11" t="b">
        <v>1</v>
      </c>
      <c r="AC2597" s="11" t="b">
        <v>1</v>
      </c>
      <c r="AD2597" s="11" t="b">
        <v>1</v>
      </c>
      <c r="AE2597" s="11" t="b">
        <v>1</v>
      </c>
      <c r="AF2597" s="11" t="b">
        <v>1</v>
      </c>
      <c r="AG2597" s="11" t="b">
        <v>0</v>
      </c>
    </row>
    <row r="2598" spans="1:33" x14ac:dyDescent="0.2">
      <c r="A2598" s="9">
        <v>3</v>
      </c>
      <c r="B2598" t="s">
        <v>185</v>
      </c>
      <c r="C2598" t="s">
        <v>72</v>
      </c>
      <c r="D2598">
        <v>0</v>
      </c>
      <c r="E2598">
        <v>503638.74566799402</v>
      </c>
      <c r="F2598">
        <v>0</v>
      </c>
      <c r="G2598">
        <v>0</v>
      </c>
      <c r="H2598">
        <v>0</v>
      </c>
      <c r="I2598">
        <v>0</v>
      </c>
      <c r="J2598" s="8">
        <f>SUMIFS(Table1[time],Table1[repetition],Table1[[#This Row],[repetition]],Table1[config],Table1[[#This Row],[config]])</f>
        <v>111079665.4895979</v>
      </c>
      <c r="K2598" s="9">
        <v>90</v>
      </c>
      <c r="L2598" s="9">
        <v>18</v>
      </c>
      <c r="M2598" s="9" t="s">
        <v>150</v>
      </c>
      <c r="N2598" s="9" t="b">
        <v>0</v>
      </c>
      <c r="O2598" s="9" t="b">
        <v>1</v>
      </c>
      <c r="P2598" s="9" t="b">
        <v>1</v>
      </c>
      <c r="Q2598" s="9" t="b">
        <v>1</v>
      </c>
      <c r="R2598" s="9" t="b">
        <v>1</v>
      </c>
      <c r="S2598" s="9" t="b">
        <v>0</v>
      </c>
      <c r="T2598" s="9" t="b">
        <v>0</v>
      </c>
      <c r="U2598" s="9" t="b">
        <v>1</v>
      </c>
      <c r="V2598" s="9" t="b">
        <v>0</v>
      </c>
      <c r="W2598" s="9" t="b">
        <v>0</v>
      </c>
      <c r="X2598" s="9" t="b">
        <v>1</v>
      </c>
      <c r="Y2598" s="9" t="b">
        <v>0</v>
      </c>
      <c r="Z2598" s="9" t="b">
        <v>0</v>
      </c>
      <c r="AA2598" s="9" t="b">
        <v>1</v>
      </c>
      <c r="AB2598" s="9" t="b">
        <v>1</v>
      </c>
      <c r="AC2598" s="9" t="b">
        <v>0</v>
      </c>
      <c r="AD2598" s="9" t="b">
        <v>1</v>
      </c>
      <c r="AE2598" s="9" t="b">
        <v>1</v>
      </c>
      <c r="AF2598" s="9" t="b">
        <v>0</v>
      </c>
      <c r="AG2598" s="9" t="b">
        <v>0</v>
      </c>
    </row>
    <row r="2599" spans="1:33" x14ac:dyDescent="0.2">
      <c r="A2599" s="11">
        <v>1</v>
      </c>
      <c r="B2599" t="s">
        <v>186</v>
      </c>
      <c r="C2599" t="s">
        <v>72</v>
      </c>
      <c r="D2599">
        <v>0</v>
      </c>
      <c r="E2599">
        <v>7203536.4481330002</v>
      </c>
      <c r="F2599">
        <v>0</v>
      </c>
      <c r="G2599">
        <v>0</v>
      </c>
      <c r="H2599">
        <v>0</v>
      </c>
      <c r="I2599">
        <v>0</v>
      </c>
      <c r="J2599" s="10">
        <f>SUMIFS(Table1[time],Table1[repetition],Table1[[#This Row],[repetition]],Table1[config],Table1[[#This Row],[config]])</f>
        <v>104001769.89571902</v>
      </c>
      <c r="K2599" s="11">
        <v>600</v>
      </c>
      <c r="L2599" s="11">
        <v>4</v>
      </c>
      <c r="M2599" s="11" t="s">
        <v>151</v>
      </c>
      <c r="N2599" s="11" t="b">
        <v>0</v>
      </c>
      <c r="O2599" s="11" t="b">
        <v>0</v>
      </c>
      <c r="P2599" s="11" t="b">
        <v>1</v>
      </c>
      <c r="Q2599" s="11" t="b">
        <v>0</v>
      </c>
      <c r="R2599" s="11" t="b">
        <v>0</v>
      </c>
      <c r="S2599" s="11" t="b">
        <v>1</v>
      </c>
      <c r="T2599" s="11" t="b">
        <v>1</v>
      </c>
      <c r="U2599" s="11" t="b">
        <v>0</v>
      </c>
      <c r="V2599" s="11" t="b">
        <v>0</v>
      </c>
      <c r="W2599" s="11" t="b">
        <v>1</v>
      </c>
      <c r="X2599" s="11" t="b">
        <v>0</v>
      </c>
      <c r="Y2599" s="11" t="b">
        <v>0</v>
      </c>
      <c r="Z2599" s="11" t="b">
        <v>1</v>
      </c>
      <c r="AA2599" s="11" t="b">
        <v>1</v>
      </c>
      <c r="AB2599" s="11" t="b">
        <v>1</v>
      </c>
      <c r="AC2599" s="11" t="b">
        <v>1</v>
      </c>
      <c r="AD2599" s="11" t="b">
        <v>0</v>
      </c>
      <c r="AE2599" s="11" t="b">
        <v>0</v>
      </c>
      <c r="AF2599" s="11" t="b">
        <v>1</v>
      </c>
      <c r="AG2599" s="11" t="b">
        <v>0</v>
      </c>
    </row>
    <row r="2600" spans="1:33" x14ac:dyDescent="0.2">
      <c r="A2600" s="11">
        <v>2</v>
      </c>
      <c r="B2600" t="s">
        <v>186</v>
      </c>
      <c r="C2600" t="s">
        <v>72</v>
      </c>
      <c r="D2600">
        <v>0</v>
      </c>
      <c r="E2600">
        <v>7202356.3968241196</v>
      </c>
      <c r="F2600">
        <v>0</v>
      </c>
      <c r="G2600">
        <v>0</v>
      </c>
      <c r="H2600">
        <v>0</v>
      </c>
      <c r="I2600">
        <v>0</v>
      </c>
      <c r="J2600" s="10">
        <f>SUMIFS(Table1[time],Table1[repetition],Table1[[#This Row],[repetition]],Table1[config],Table1[[#This Row],[config]])</f>
        <v>99312243.832119629</v>
      </c>
      <c r="K2600" s="11">
        <v>100</v>
      </c>
      <c r="L2600" s="11">
        <v>4</v>
      </c>
      <c r="M2600" s="11" t="s">
        <v>150</v>
      </c>
      <c r="N2600" s="11" t="b">
        <v>1</v>
      </c>
      <c r="O2600" s="11" t="b">
        <v>1</v>
      </c>
      <c r="P2600" s="11" t="b">
        <v>1</v>
      </c>
      <c r="Q2600" s="11" t="b">
        <v>0</v>
      </c>
      <c r="R2600" s="11" t="b">
        <v>1</v>
      </c>
      <c r="S2600" s="11" t="b">
        <v>1</v>
      </c>
      <c r="T2600" s="11" t="b">
        <v>0</v>
      </c>
      <c r="U2600" s="11" t="b">
        <v>1</v>
      </c>
      <c r="V2600" s="11" t="b">
        <v>0</v>
      </c>
      <c r="W2600" s="11" t="b">
        <v>0</v>
      </c>
      <c r="X2600" s="11" t="b">
        <v>0</v>
      </c>
      <c r="Y2600" s="11" t="b">
        <v>0</v>
      </c>
      <c r="Z2600" s="11" t="b">
        <v>0</v>
      </c>
      <c r="AA2600" s="11" t="b">
        <v>1</v>
      </c>
      <c r="AB2600" s="11" t="b">
        <v>0</v>
      </c>
      <c r="AC2600" s="11" t="b">
        <v>0</v>
      </c>
      <c r="AD2600" s="11" t="b">
        <v>0</v>
      </c>
      <c r="AE2600" s="11" t="b">
        <v>1</v>
      </c>
      <c r="AF2600" s="11" t="b">
        <v>1</v>
      </c>
      <c r="AG2600" s="11" t="b">
        <v>1</v>
      </c>
    </row>
    <row r="2601" spans="1:33" x14ac:dyDescent="0.2">
      <c r="A2601" s="11">
        <v>3</v>
      </c>
      <c r="B2601" t="s">
        <v>186</v>
      </c>
      <c r="C2601" t="s">
        <v>72</v>
      </c>
      <c r="D2601">
        <v>0</v>
      </c>
      <c r="E2601">
        <v>7204521.7945739897</v>
      </c>
      <c r="F2601">
        <v>0</v>
      </c>
      <c r="G2601">
        <v>0</v>
      </c>
      <c r="H2601">
        <v>0</v>
      </c>
      <c r="I2601">
        <v>0</v>
      </c>
      <c r="J2601" s="10">
        <f>SUMIFS(Table1[time],Table1[repetition],Table1[[#This Row],[repetition]],Table1[config],Table1[[#This Row],[config]])</f>
        <v>111079665.4895979</v>
      </c>
      <c r="K2601" s="11">
        <v>100</v>
      </c>
      <c r="L2601" s="11">
        <v>5</v>
      </c>
      <c r="M2601" s="11" t="s">
        <v>150</v>
      </c>
      <c r="N2601" s="11" t="b">
        <v>0</v>
      </c>
      <c r="O2601" s="11" t="b">
        <v>0</v>
      </c>
      <c r="P2601" s="11" t="b">
        <v>1</v>
      </c>
      <c r="Q2601" s="11" t="b">
        <v>0</v>
      </c>
      <c r="R2601" s="11" t="b">
        <v>0</v>
      </c>
      <c r="S2601" s="11" t="b">
        <v>1</v>
      </c>
      <c r="T2601" s="11" t="b">
        <v>0</v>
      </c>
      <c r="U2601" s="11" t="b">
        <v>1</v>
      </c>
      <c r="V2601" s="11" t="b">
        <v>0</v>
      </c>
      <c r="W2601" s="11" t="b">
        <v>0</v>
      </c>
      <c r="X2601" s="11" t="b">
        <v>1</v>
      </c>
      <c r="Y2601" s="11" t="b">
        <v>1</v>
      </c>
      <c r="Z2601" s="11" t="b">
        <v>0</v>
      </c>
      <c r="AA2601" s="11" t="b">
        <v>1</v>
      </c>
      <c r="AB2601" s="11" t="b">
        <v>0</v>
      </c>
      <c r="AC2601" s="11" t="b">
        <v>0</v>
      </c>
      <c r="AD2601" s="11" t="b">
        <v>1</v>
      </c>
      <c r="AE2601" s="11" t="b">
        <v>1</v>
      </c>
      <c r="AF2601" s="11" t="b">
        <v>0</v>
      </c>
      <c r="AG2601" s="11" t="b">
        <v>1</v>
      </c>
    </row>
    <row r="2602" spans="1:33" x14ac:dyDescent="0.2">
      <c r="A2602" s="11">
        <v>1</v>
      </c>
      <c r="B2602" t="s">
        <v>187</v>
      </c>
      <c r="C2602" t="s">
        <v>72</v>
      </c>
      <c r="D2602">
        <v>0</v>
      </c>
      <c r="E2602">
        <v>7203493.9467150196</v>
      </c>
      <c r="F2602">
        <v>0</v>
      </c>
      <c r="G2602">
        <v>0</v>
      </c>
      <c r="H2602">
        <v>0</v>
      </c>
      <c r="I2602">
        <v>0</v>
      </c>
      <c r="J2602" s="10">
        <f>SUMIFS(Table1[time],Table1[repetition],Table1[[#This Row],[repetition]],Table1[config],Table1[[#This Row],[config]])</f>
        <v>104001769.89571902</v>
      </c>
      <c r="K2602" s="11">
        <v>600</v>
      </c>
      <c r="L2602" s="11">
        <v>18</v>
      </c>
      <c r="M2602" s="11" t="s">
        <v>150</v>
      </c>
      <c r="N2602" s="11" t="b">
        <v>0</v>
      </c>
      <c r="O2602" s="11" t="b">
        <v>1</v>
      </c>
      <c r="P2602" s="11" t="b">
        <v>0</v>
      </c>
      <c r="Q2602" s="11" t="b">
        <v>0</v>
      </c>
      <c r="R2602" s="11" t="b">
        <v>1</v>
      </c>
      <c r="S2602" s="11" t="b">
        <v>1</v>
      </c>
      <c r="T2602" s="11" t="b">
        <v>1</v>
      </c>
      <c r="U2602" s="11" t="b">
        <v>0</v>
      </c>
      <c r="V2602" s="11" t="b">
        <v>1</v>
      </c>
      <c r="W2602" s="11" t="b">
        <v>0</v>
      </c>
      <c r="X2602" s="11" t="b">
        <v>0</v>
      </c>
      <c r="Y2602" s="11" t="b">
        <v>0</v>
      </c>
      <c r="Z2602" s="11" t="b">
        <v>1</v>
      </c>
      <c r="AA2602" s="11" t="b">
        <v>0</v>
      </c>
      <c r="AB2602" s="11" t="b">
        <v>0</v>
      </c>
      <c r="AC2602" s="11" t="b">
        <v>1</v>
      </c>
      <c r="AD2602" s="11" t="b">
        <v>1</v>
      </c>
      <c r="AE2602" s="11" t="b">
        <v>0</v>
      </c>
      <c r="AF2602" s="11" t="b">
        <v>1</v>
      </c>
      <c r="AG2602" s="11" t="b">
        <v>1</v>
      </c>
    </row>
    <row r="2603" spans="1:33" x14ac:dyDescent="0.2">
      <c r="A2603" s="9">
        <v>2</v>
      </c>
      <c r="B2603" t="s">
        <v>187</v>
      </c>
      <c r="C2603" t="s">
        <v>72</v>
      </c>
      <c r="D2603">
        <v>0</v>
      </c>
      <c r="E2603">
        <v>7202581.1203471301</v>
      </c>
      <c r="F2603">
        <v>0</v>
      </c>
      <c r="G2603">
        <v>0</v>
      </c>
      <c r="H2603">
        <v>0</v>
      </c>
      <c r="I2603">
        <v>0</v>
      </c>
      <c r="J2603" s="8">
        <f>SUMIFS(Table1[time],Table1[repetition],Table1[[#This Row],[repetition]],Table1[config],Table1[[#This Row],[config]])</f>
        <v>99312243.832119629</v>
      </c>
      <c r="K2603" s="9">
        <v>100</v>
      </c>
      <c r="L2603" s="9">
        <v>4</v>
      </c>
      <c r="M2603" s="9" t="s">
        <v>150</v>
      </c>
      <c r="N2603" s="9" t="b">
        <v>1</v>
      </c>
      <c r="O2603" s="9" t="b">
        <v>1</v>
      </c>
      <c r="P2603" s="9" t="b">
        <v>1</v>
      </c>
      <c r="Q2603" s="9" t="b">
        <v>0</v>
      </c>
      <c r="R2603" s="9" t="b">
        <v>1</v>
      </c>
      <c r="S2603" s="9" t="b">
        <v>1</v>
      </c>
      <c r="T2603" s="9" t="b">
        <v>0</v>
      </c>
      <c r="U2603" s="9" t="b">
        <v>1</v>
      </c>
      <c r="V2603" s="9" t="b">
        <v>0</v>
      </c>
      <c r="W2603" s="9" t="b">
        <v>0</v>
      </c>
      <c r="X2603" s="9" t="b">
        <v>0</v>
      </c>
      <c r="Y2603" s="9" t="b">
        <v>0</v>
      </c>
      <c r="Z2603" s="9" t="b">
        <v>0</v>
      </c>
      <c r="AA2603" s="9" t="b">
        <v>1</v>
      </c>
      <c r="AB2603" s="9" t="b">
        <v>0</v>
      </c>
      <c r="AC2603" s="9" t="b">
        <v>0</v>
      </c>
      <c r="AD2603" s="9" t="b">
        <v>0</v>
      </c>
      <c r="AE2603" s="9" t="b">
        <v>1</v>
      </c>
      <c r="AF2603" s="9" t="b">
        <v>1</v>
      </c>
      <c r="AG2603" s="9" t="b">
        <v>1</v>
      </c>
    </row>
    <row r="2604" spans="1:33" x14ac:dyDescent="0.2">
      <c r="A2604" s="9">
        <v>3</v>
      </c>
      <c r="B2604" t="s">
        <v>187</v>
      </c>
      <c r="C2604" t="s">
        <v>72</v>
      </c>
      <c r="D2604">
        <v>0</v>
      </c>
      <c r="E2604">
        <v>7203942.369248</v>
      </c>
      <c r="F2604">
        <v>0</v>
      </c>
      <c r="G2604">
        <v>0</v>
      </c>
      <c r="H2604">
        <v>0</v>
      </c>
      <c r="I2604">
        <v>0</v>
      </c>
      <c r="J2604" s="8">
        <f>SUMIFS(Table1[time],Table1[repetition],Table1[[#This Row],[repetition]],Table1[config],Table1[[#This Row],[config]])</f>
        <v>111079665.4895979</v>
      </c>
      <c r="K2604" s="9">
        <v>100</v>
      </c>
      <c r="L2604" s="9">
        <v>5</v>
      </c>
      <c r="M2604" s="9" t="s">
        <v>150</v>
      </c>
      <c r="N2604" s="9" t="b">
        <v>0</v>
      </c>
      <c r="O2604" s="9" t="b">
        <v>0</v>
      </c>
      <c r="P2604" s="9" t="b">
        <v>1</v>
      </c>
      <c r="Q2604" s="9" t="b">
        <v>0</v>
      </c>
      <c r="R2604" s="9" t="b">
        <v>0</v>
      </c>
      <c r="S2604" s="9" t="b">
        <v>1</v>
      </c>
      <c r="T2604" s="9" t="b">
        <v>0</v>
      </c>
      <c r="U2604" s="9" t="b">
        <v>1</v>
      </c>
      <c r="V2604" s="9" t="b">
        <v>0</v>
      </c>
      <c r="W2604" s="9" t="b">
        <v>0</v>
      </c>
      <c r="X2604" s="9" t="b">
        <v>1</v>
      </c>
      <c r="Y2604" s="9" t="b">
        <v>1</v>
      </c>
      <c r="Z2604" s="9" t="b">
        <v>0</v>
      </c>
      <c r="AA2604" s="9" t="b">
        <v>1</v>
      </c>
      <c r="AB2604" s="9" t="b">
        <v>0</v>
      </c>
      <c r="AC2604" s="9" t="b">
        <v>0</v>
      </c>
      <c r="AD2604" s="9" t="b">
        <v>1</v>
      </c>
      <c r="AE2604" s="9" t="b">
        <v>1</v>
      </c>
      <c r="AF2604" s="9" t="b">
        <v>0</v>
      </c>
      <c r="AG2604" s="9" t="b">
        <v>1</v>
      </c>
    </row>
    <row r="2605" spans="1:33" x14ac:dyDescent="0.2">
      <c r="A2605" s="9">
        <v>1</v>
      </c>
      <c r="B2605" t="s">
        <v>158</v>
      </c>
      <c r="C2605" t="s">
        <v>67</v>
      </c>
      <c r="D2605">
        <v>0</v>
      </c>
      <c r="E2605">
        <v>324427.576625021</v>
      </c>
      <c r="F2605">
        <v>0</v>
      </c>
      <c r="G2605">
        <v>0</v>
      </c>
      <c r="H2605">
        <v>0</v>
      </c>
      <c r="I2605">
        <v>0</v>
      </c>
      <c r="J2605" s="8">
        <f>SUMIFS(Table1[time],Table1[repetition],Table1[[#This Row],[repetition]],Table1[config],Table1[[#This Row],[config]])</f>
        <v>78178045.844394952</v>
      </c>
      <c r="K2605" s="9">
        <v>0</v>
      </c>
      <c r="L2605" s="9">
        <v>1</v>
      </c>
      <c r="M2605" s="9" t="s">
        <v>149</v>
      </c>
      <c r="N2605" s="9" t="b">
        <v>0</v>
      </c>
      <c r="O2605" s="9" t="b">
        <v>0</v>
      </c>
      <c r="P2605" s="9" t="b">
        <v>0</v>
      </c>
      <c r="Q2605" s="9" t="b">
        <v>0</v>
      </c>
      <c r="R2605" s="9" t="b">
        <v>0</v>
      </c>
      <c r="S2605" s="9" t="b">
        <v>0</v>
      </c>
      <c r="T2605" s="9" t="b">
        <v>0</v>
      </c>
      <c r="U2605" s="9" t="b">
        <v>0</v>
      </c>
      <c r="V2605" s="9" t="b">
        <v>0</v>
      </c>
      <c r="W2605" s="9" t="b">
        <v>0</v>
      </c>
      <c r="X2605" s="9" t="b">
        <v>0</v>
      </c>
      <c r="Y2605" s="9" t="b">
        <v>0</v>
      </c>
      <c r="Z2605" s="9" t="b">
        <v>0</v>
      </c>
      <c r="AA2605" s="9" t="b">
        <v>0</v>
      </c>
      <c r="AB2605" s="9" t="b">
        <v>0</v>
      </c>
      <c r="AC2605" s="9" t="b">
        <v>0</v>
      </c>
      <c r="AD2605" s="9" t="b">
        <v>0</v>
      </c>
      <c r="AE2605" s="9" t="b">
        <v>0</v>
      </c>
      <c r="AF2605" s="9" t="b">
        <v>0</v>
      </c>
      <c r="AG2605" s="9" t="b">
        <v>0</v>
      </c>
    </row>
    <row r="2606" spans="1:33" x14ac:dyDescent="0.2">
      <c r="A2606" s="9">
        <v>2</v>
      </c>
      <c r="B2606" t="s">
        <v>158</v>
      </c>
      <c r="C2606" t="s">
        <v>67</v>
      </c>
      <c r="D2606">
        <v>0</v>
      </c>
      <c r="E2606">
        <v>134850.86814220899</v>
      </c>
      <c r="F2606">
        <v>0</v>
      </c>
      <c r="G2606">
        <v>0</v>
      </c>
      <c r="H2606">
        <v>0</v>
      </c>
      <c r="I2606">
        <v>0</v>
      </c>
      <c r="J2606" s="8">
        <f>SUMIFS(Table1[time],Table1[repetition],Table1[[#This Row],[repetition]],Table1[config],Table1[[#This Row],[config]])</f>
        <v>74886851.017338634</v>
      </c>
      <c r="K2606" s="9">
        <v>100</v>
      </c>
      <c r="L2606" s="9">
        <v>2</v>
      </c>
      <c r="M2606" s="9" t="s">
        <v>150</v>
      </c>
      <c r="N2606" s="9" t="b">
        <v>1</v>
      </c>
      <c r="O2606" s="9" t="b">
        <v>0</v>
      </c>
      <c r="P2606" s="9" t="b">
        <v>0</v>
      </c>
      <c r="Q2606" s="9" t="b">
        <v>0</v>
      </c>
      <c r="R2606" s="9" t="b">
        <v>0</v>
      </c>
      <c r="S2606" s="9" t="b">
        <v>1</v>
      </c>
      <c r="T2606" s="9" t="b">
        <v>0</v>
      </c>
      <c r="U2606" s="9" t="b">
        <v>1</v>
      </c>
      <c r="V2606" s="9" t="b">
        <v>1</v>
      </c>
      <c r="W2606" s="9" t="b">
        <v>0</v>
      </c>
      <c r="X2606" s="9" t="b">
        <v>0</v>
      </c>
      <c r="Y2606" s="9" t="b">
        <v>0</v>
      </c>
      <c r="Z2606" s="9" t="b">
        <v>0</v>
      </c>
      <c r="AA2606" s="9" t="b">
        <v>1</v>
      </c>
      <c r="AB2606" s="9" t="b">
        <v>0</v>
      </c>
      <c r="AC2606" s="9" t="b">
        <v>0</v>
      </c>
      <c r="AD2606" s="9" t="b">
        <v>0</v>
      </c>
      <c r="AE2606" s="9" t="b">
        <v>0</v>
      </c>
      <c r="AF2606" s="9" t="b">
        <v>0</v>
      </c>
      <c r="AG2606" s="9" t="b">
        <v>1</v>
      </c>
    </row>
    <row r="2607" spans="1:33" x14ac:dyDescent="0.2">
      <c r="A2607" s="11">
        <v>3</v>
      </c>
      <c r="B2607" t="s">
        <v>158</v>
      </c>
      <c r="C2607" t="s">
        <v>67</v>
      </c>
      <c r="D2607">
        <v>0</v>
      </c>
      <c r="E2607">
        <v>1205781.37607499</v>
      </c>
      <c r="F2607">
        <v>0</v>
      </c>
      <c r="G2607">
        <v>0</v>
      </c>
      <c r="H2607">
        <v>0</v>
      </c>
      <c r="I2607">
        <v>0</v>
      </c>
      <c r="J2607" s="10">
        <f>SUMIFS(Table1[time],Table1[repetition],Table1[[#This Row],[repetition]],Table1[config],Table1[[#This Row],[config]])</f>
        <v>82238279.126177937</v>
      </c>
      <c r="K2607" s="11">
        <v>100</v>
      </c>
      <c r="L2607" s="11">
        <v>3</v>
      </c>
      <c r="M2607" s="11" t="s">
        <v>151</v>
      </c>
      <c r="N2607" s="11" t="b">
        <v>1</v>
      </c>
      <c r="O2607" s="11" t="b">
        <v>0</v>
      </c>
      <c r="P2607" s="11" t="b">
        <v>0</v>
      </c>
      <c r="Q2607" s="11" t="b">
        <v>1</v>
      </c>
      <c r="R2607" s="11" t="b">
        <v>0</v>
      </c>
      <c r="S2607" s="11" t="b">
        <v>1</v>
      </c>
      <c r="T2607" s="11" t="b">
        <v>0</v>
      </c>
      <c r="U2607" s="11" t="b">
        <v>1</v>
      </c>
      <c r="V2607" s="11" t="b">
        <v>1</v>
      </c>
      <c r="W2607" s="11" t="b">
        <v>0</v>
      </c>
      <c r="X2607" s="11" t="b">
        <v>1</v>
      </c>
      <c r="Y2607" s="11" t="b">
        <v>0</v>
      </c>
      <c r="Z2607" s="11" t="b">
        <v>1</v>
      </c>
      <c r="AA2607" s="11" t="b">
        <v>1</v>
      </c>
      <c r="AB2607" s="11" t="b">
        <v>0</v>
      </c>
      <c r="AC2607" s="11" t="b">
        <v>1</v>
      </c>
      <c r="AD2607" s="11" t="b">
        <v>1</v>
      </c>
      <c r="AE2607" s="11" t="b">
        <v>1</v>
      </c>
      <c r="AF2607" s="11" t="b">
        <v>1</v>
      </c>
      <c r="AG2607" s="11" t="b">
        <v>1</v>
      </c>
    </row>
    <row r="2608" spans="1:33" x14ac:dyDescent="0.2">
      <c r="A2608" s="11">
        <v>1</v>
      </c>
      <c r="B2608" t="s">
        <v>159</v>
      </c>
      <c r="C2608" t="s">
        <v>67</v>
      </c>
      <c r="D2608">
        <v>0</v>
      </c>
      <c r="E2608">
        <v>320949.77790501399</v>
      </c>
      <c r="F2608">
        <v>0</v>
      </c>
      <c r="G2608">
        <v>0</v>
      </c>
      <c r="H2608">
        <v>0</v>
      </c>
      <c r="I2608">
        <v>0</v>
      </c>
      <c r="J2608" s="10">
        <f>SUMIFS(Table1[time],Table1[repetition],Table1[[#This Row],[repetition]],Table1[config],Table1[[#This Row],[config]])</f>
        <v>78178045.844394952</v>
      </c>
      <c r="K2608" s="11">
        <v>1</v>
      </c>
      <c r="L2608" s="11">
        <v>5</v>
      </c>
      <c r="M2608" s="11" t="s">
        <v>151</v>
      </c>
      <c r="N2608" s="11" t="b">
        <v>1</v>
      </c>
      <c r="O2608" s="11" t="b">
        <v>1</v>
      </c>
      <c r="P2608" s="11" t="b">
        <v>1</v>
      </c>
      <c r="Q2608" s="11" t="b">
        <v>0</v>
      </c>
      <c r="R2608" s="11" t="b">
        <v>0</v>
      </c>
      <c r="S2608" s="11" t="b">
        <v>1</v>
      </c>
      <c r="T2608" s="11" t="b">
        <v>1</v>
      </c>
      <c r="U2608" s="11" t="b">
        <v>0</v>
      </c>
      <c r="V2608" s="11" t="b">
        <v>1</v>
      </c>
      <c r="W2608" s="11" t="b">
        <v>1</v>
      </c>
      <c r="X2608" s="11" t="b">
        <v>1</v>
      </c>
      <c r="Y2608" s="11" t="b">
        <v>0</v>
      </c>
      <c r="Z2608" s="11" t="b">
        <v>0</v>
      </c>
      <c r="AA2608" s="11" t="b">
        <v>1</v>
      </c>
      <c r="AB2608" s="11" t="b">
        <v>1</v>
      </c>
      <c r="AC2608" s="11" t="b">
        <v>0</v>
      </c>
      <c r="AD2608" s="11" t="b">
        <v>0</v>
      </c>
      <c r="AE2608" s="11" t="b">
        <v>0</v>
      </c>
      <c r="AF2608" s="11" t="b">
        <v>1</v>
      </c>
      <c r="AG2608" s="11" t="b">
        <v>0</v>
      </c>
    </row>
    <row r="2609" spans="1:33" x14ac:dyDescent="0.2">
      <c r="A2609" s="11">
        <v>2</v>
      </c>
      <c r="B2609" t="s">
        <v>159</v>
      </c>
      <c r="C2609" t="s">
        <v>67</v>
      </c>
      <c r="D2609">
        <v>0</v>
      </c>
      <c r="E2609">
        <v>139895.8908692</v>
      </c>
      <c r="F2609">
        <v>0</v>
      </c>
      <c r="G2609">
        <v>0</v>
      </c>
      <c r="H2609">
        <v>0</v>
      </c>
      <c r="I2609">
        <v>0</v>
      </c>
      <c r="J2609" s="10">
        <f>SUMIFS(Table1[time],Table1[repetition],Table1[[#This Row],[repetition]],Table1[config],Table1[[#This Row],[config]])</f>
        <v>74886851.017338634</v>
      </c>
      <c r="K2609" s="11">
        <v>100</v>
      </c>
      <c r="L2609" s="11">
        <v>2</v>
      </c>
      <c r="M2609" s="11" t="s">
        <v>150</v>
      </c>
      <c r="N2609" s="11" t="b">
        <v>1</v>
      </c>
      <c r="O2609" s="11" t="b">
        <v>0</v>
      </c>
      <c r="P2609" s="11" t="b">
        <v>0</v>
      </c>
      <c r="Q2609" s="11" t="b">
        <v>0</v>
      </c>
      <c r="R2609" s="11" t="b">
        <v>0</v>
      </c>
      <c r="S2609" s="11" t="b">
        <v>1</v>
      </c>
      <c r="T2609" s="11" t="b">
        <v>0</v>
      </c>
      <c r="U2609" s="11" t="b">
        <v>1</v>
      </c>
      <c r="V2609" s="11" t="b">
        <v>1</v>
      </c>
      <c r="W2609" s="11" t="b">
        <v>0</v>
      </c>
      <c r="X2609" s="11" t="b">
        <v>0</v>
      </c>
      <c r="Y2609" s="11" t="b">
        <v>0</v>
      </c>
      <c r="Z2609" s="11" t="b">
        <v>0</v>
      </c>
      <c r="AA2609" s="11" t="b">
        <v>1</v>
      </c>
      <c r="AB2609" s="11" t="b">
        <v>0</v>
      </c>
      <c r="AC2609" s="11" t="b">
        <v>0</v>
      </c>
      <c r="AD2609" s="11" t="b">
        <v>0</v>
      </c>
      <c r="AE2609" s="11" t="b">
        <v>0</v>
      </c>
      <c r="AF2609" s="11" t="b">
        <v>0</v>
      </c>
      <c r="AG2609" s="11" t="b">
        <v>1</v>
      </c>
    </row>
    <row r="2610" spans="1:33" x14ac:dyDescent="0.2">
      <c r="A2610" s="9">
        <v>3</v>
      </c>
      <c r="B2610" t="s">
        <v>159</v>
      </c>
      <c r="C2610" t="s">
        <v>67</v>
      </c>
      <c r="D2610">
        <v>0</v>
      </c>
      <c r="E2610">
        <v>456579.918036004</v>
      </c>
      <c r="F2610">
        <v>0</v>
      </c>
      <c r="G2610">
        <v>0</v>
      </c>
      <c r="H2610">
        <v>0</v>
      </c>
      <c r="I2610">
        <v>0</v>
      </c>
      <c r="J2610" s="8">
        <f>SUMIFS(Table1[time],Table1[repetition],Table1[[#This Row],[repetition]],Table1[config],Table1[[#This Row],[config]])</f>
        <v>82238279.126177937</v>
      </c>
      <c r="K2610" s="9">
        <v>100</v>
      </c>
      <c r="L2610" s="9">
        <v>2</v>
      </c>
      <c r="M2610" s="9" t="s">
        <v>150</v>
      </c>
      <c r="N2610" s="9" t="b">
        <v>1</v>
      </c>
      <c r="O2610" s="9" t="b">
        <v>0</v>
      </c>
      <c r="P2610" s="9" t="b">
        <v>0</v>
      </c>
      <c r="Q2610" s="9" t="b">
        <v>0</v>
      </c>
      <c r="R2610" s="9" t="b">
        <v>0</v>
      </c>
      <c r="S2610" s="9" t="b">
        <v>1</v>
      </c>
      <c r="T2610" s="9" t="b">
        <v>0</v>
      </c>
      <c r="U2610" s="9" t="b">
        <v>1</v>
      </c>
      <c r="V2610" s="9" t="b">
        <v>1</v>
      </c>
      <c r="W2610" s="9" t="b">
        <v>0</v>
      </c>
      <c r="X2610" s="9" t="b">
        <v>0</v>
      </c>
      <c r="Y2610" s="9" t="b">
        <v>0</v>
      </c>
      <c r="Z2610" s="9" t="b">
        <v>0</v>
      </c>
      <c r="AA2610" s="9" t="b">
        <v>1</v>
      </c>
      <c r="AB2610" s="9" t="b">
        <v>0</v>
      </c>
      <c r="AC2610" s="9" t="b">
        <v>0</v>
      </c>
      <c r="AD2610" s="9" t="b">
        <v>0</v>
      </c>
      <c r="AE2610" s="9" t="b">
        <v>0</v>
      </c>
      <c r="AF2610" s="9" t="b">
        <v>0</v>
      </c>
      <c r="AG2610" s="9" t="b">
        <v>1</v>
      </c>
    </row>
    <row r="2611" spans="1:33" x14ac:dyDescent="0.2">
      <c r="A2611" s="9">
        <v>1</v>
      </c>
      <c r="B2611" t="s">
        <v>160</v>
      </c>
      <c r="C2611" t="s">
        <v>67</v>
      </c>
      <c r="D2611">
        <v>0</v>
      </c>
      <c r="E2611">
        <v>239572.12429202601</v>
      </c>
      <c r="F2611">
        <v>0</v>
      </c>
      <c r="G2611">
        <v>0</v>
      </c>
      <c r="H2611">
        <v>0</v>
      </c>
      <c r="I2611">
        <v>0</v>
      </c>
      <c r="J2611" s="8">
        <f>SUMIFS(Table1[time],Table1[repetition],Table1[[#This Row],[repetition]],Table1[config],Table1[[#This Row],[config]])</f>
        <v>78178045.844394952</v>
      </c>
      <c r="K2611" s="9">
        <v>1</v>
      </c>
      <c r="L2611" s="9">
        <v>18</v>
      </c>
      <c r="M2611" s="9" t="s">
        <v>150</v>
      </c>
      <c r="N2611" s="9" t="b">
        <v>1</v>
      </c>
      <c r="O2611" s="9" t="b">
        <v>0</v>
      </c>
      <c r="P2611" s="9" t="b">
        <v>0</v>
      </c>
      <c r="Q2611" s="9" t="b">
        <v>0</v>
      </c>
      <c r="R2611" s="9" t="b">
        <v>0</v>
      </c>
      <c r="S2611" s="9" t="b">
        <v>1</v>
      </c>
      <c r="T2611" s="9" t="b">
        <v>1</v>
      </c>
      <c r="U2611" s="9" t="b">
        <v>1</v>
      </c>
      <c r="V2611" s="9" t="b">
        <v>1</v>
      </c>
      <c r="W2611" s="9" t="b">
        <v>0</v>
      </c>
      <c r="X2611" s="9" t="b">
        <v>1</v>
      </c>
      <c r="Y2611" s="9" t="b">
        <v>0</v>
      </c>
      <c r="Z2611" s="9" t="b">
        <v>0</v>
      </c>
      <c r="AA2611" s="9" t="b">
        <v>1</v>
      </c>
      <c r="AB2611" s="9" t="b">
        <v>1</v>
      </c>
      <c r="AC2611" s="9" t="b">
        <v>1</v>
      </c>
      <c r="AD2611" s="9" t="b">
        <v>1</v>
      </c>
      <c r="AE2611" s="9" t="b">
        <v>0</v>
      </c>
      <c r="AF2611" s="9" t="b">
        <v>0</v>
      </c>
      <c r="AG2611" s="9" t="b">
        <v>0</v>
      </c>
    </row>
    <row r="2612" spans="1:33" x14ac:dyDescent="0.2">
      <c r="A2612" s="9">
        <v>2</v>
      </c>
      <c r="B2612" t="s">
        <v>160</v>
      </c>
      <c r="C2612" t="s">
        <v>67</v>
      </c>
      <c r="D2612">
        <v>0</v>
      </c>
      <c r="E2612">
        <v>109315.383458044</v>
      </c>
      <c r="F2612">
        <v>0</v>
      </c>
      <c r="G2612">
        <v>0</v>
      </c>
      <c r="H2612">
        <v>0</v>
      </c>
      <c r="I2612">
        <v>0</v>
      </c>
      <c r="J2612" s="8">
        <f>SUMIFS(Table1[time],Table1[repetition],Table1[[#This Row],[repetition]],Table1[config],Table1[[#This Row],[config]])</f>
        <v>74886851.017338634</v>
      </c>
      <c r="K2612" s="9">
        <v>100</v>
      </c>
      <c r="L2612" s="9">
        <v>2</v>
      </c>
      <c r="M2612" s="9" t="s">
        <v>150</v>
      </c>
      <c r="N2612" s="9" t="b">
        <v>1</v>
      </c>
      <c r="O2612" s="9" t="b">
        <v>0</v>
      </c>
      <c r="P2612" s="9" t="b">
        <v>0</v>
      </c>
      <c r="Q2612" s="9" t="b">
        <v>0</v>
      </c>
      <c r="R2612" s="9" t="b">
        <v>0</v>
      </c>
      <c r="S2612" s="9" t="b">
        <v>1</v>
      </c>
      <c r="T2612" s="9" t="b">
        <v>0</v>
      </c>
      <c r="U2612" s="9" t="b">
        <v>1</v>
      </c>
      <c r="V2612" s="9" t="b">
        <v>1</v>
      </c>
      <c r="W2612" s="9" t="b">
        <v>0</v>
      </c>
      <c r="X2612" s="9" t="b">
        <v>0</v>
      </c>
      <c r="Y2612" s="9" t="b">
        <v>0</v>
      </c>
      <c r="Z2612" s="9" t="b">
        <v>0</v>
      </c>
      <c r="AA2612" s="9" t="b">
        <v>1</v>
      </c>
      <c r="AB2612" s="9" t="b">
        <v>0</v>
      </c>
      <c r="AC2612" s="9" t="b">
        <v>0</v>
      </c>
      <c r="AD2612" s="9" t="b">
        <v>0</v>
      </c>
      <c r="AE2612" s="9" t="b">
        <v>0</v>
      </c>
      <c r="AF2612" s="9" t="b">
        <v>0</v>
      </c>
      <c r="AG2612" s="9" t="b">
        <v>1</v>
      </c>
    </row>
    <row r="2613" spans="1:33" x14ac:dyDescent="0.2">
      <c r="A2613" s="9">
        <v>3</v>
      </c>
      <c r="B2613" t="s">
        <v>160</v>
      </c>
      <c r="C2613" t="s">
        <v>67</v>
      </c>
      <c r="D2613">
        <v>0</v>
      </c>
      <c r="E2613">
        <v>415668.17347599799</v>
      </c>
      <c r="F2613">
        <v>0</v>
      </c>
      <c r="G2613">
        <v>0</v>
      </c>
      <c r="H2613">
        <v>0</v>
      </c>
      <c r="I2613">
        <v>0</v>
      </c>
      <c r="J2613" s="8">
        <f>SUMIFS(Table1[time],Table1[repetition],Table1[[#This Row],[repetition]],Table1[config],Table1[[#This Row],[config]])</f>
        <v>82238279.126177937</v>
      </c>
      <c r="K2613" s="9">
        <v>100</v>
      </c>
      <c r="L2613" s="9">
        <v>1</v>
      </c>
      <c r="M2613" s="9" t="s">
        <v>149</v>
      </c>
      <c r="N2613" s="9" t="b">
        <v>0</v>
      </c>
      <c r="O2613" s="9" t="b">
        <v>1</v>
      </c>
      <c r="P2613" s="9" t="b">
        <v>1</v>
      </c>
      <c r="Q2613" s="9" t="b">
        <v>1</v>
      </c>
      <c r="R2613" s="9" t="b">
        <v>1</v>
      </c>
      <c r="S2613" s="9" t="b">
        <v>0</v>
      </c>
      <c r="T2613" s="9" t="b">
        <v>1</v>
      </c>
      <c r="U2613" s="9" t="b">
        <v>0</v>
      </c>
      <c r="V2613" s="9" t="b">
        <v>0</v>
      </c>
      <c r="W2613" s="9" t="b">
        <v>1</v>
      </c>
      <c r="X2613" s="9" t="b">
        <v>1</v>
      </c>
      <c r="Y2613" s="9" t="b">
        <v>1</v>
      </c>
      <c r="Z2613" s="9" t="b">
        <v>1</v>
      </c>
      <c r="AA2613" s="9" t="b">
        <v>0</v>
      </c>
      <c r="AB2613" s="9" t="b">
        <v>1</v>
      </c>
      <c r="AC2613" s="9" t="b">
        <v>1</v>
      </c>
      <c r="AD2613" s="9" t="b">
        <v>1</v>
      </c>
      <c r="AE2613" s="9" t="b">
        <v>1</v>
      </c>
      <c r="AF2613" s="9" t="b">
        <v>1</v>
      </c>
      <c r="AG2613" s="9" t="b">
        <v>0</v>
      </c>
    </row>
    <row r="2614" spans="1:33" x14ac:dyDescent="0.2">
      <c r="A2614" s="9">
        <v>1</v>
      </c>
      <c r="B2614" t="s">
        <v>162</v>
      </c>
      <c r="C2614" t="s">
        <v>67</v>
      </c>
      <c r="D2614">
        <v>0</v>
      </c>
      <c r="E2614">
        <v>341508.47317400598</v>
      </c>
      <c r="F2614">
        <v>0</v>
      </c>
      <c r="G2614">
        <v>0</v>
      </c>
      <c r="H2614">
        <v>0</v>
      </c>
      <c r="I2614">
        <v>0</v>
      </c>
      <c r="J2614" s="8">
        <f>SUMIFS(Table1[time],Table1[repetition],Table1[[#This Row],[repetition]],Table1[config],Table1[[#This Row],[config]])</f>
        <v>78178045.844394952</v>
      </c>
      <c r="K2614" s="9">
        <v>50</v>
      </c>
      <c r="L2614" s="9">
        <v>2</v>
      </c>
      <c r="M2614" s="9" t="s">
        <v>149</v>
      </c>
      <c r="N2614" s="9" t="b">
        <v>1</v>
      </c>
      <c r="O2614" s="9" t="b">
        <v>0</v>
      </c>
      <c r="P2614" s="9" t="b">
        <v>0</v>
      </c>
      <c r="Q2614" s="9" t="b">
        <v>0</v>
      </c>
      <c r="R2614" s="9" t="b">
        <v>0</v>
      </c>
      <c r="S2614" s="9" t="b">
        <v>1</v>
      </c>
      <c r="T2614" s="9" t="b">
        <v>0</v>
      </c>
      <c r="U2614" s="9" t="b">
        <v>1</v>
      </c>
      <c r="V2614" s="9" t="b">
        <v>1</v>
      </c>
      <c r="W2614" s="9" t="b">
        <v>0</v>
      </c>
      <c r="X2614" s="9" t="b">
        <v>0</v>
      </c>
      <c r="Y2614" s="9" t="b">
        <v>0</v>
      </c>
      <c r="Z2614" s="9" t="b">
        <v>0</v>
      </c>
      <c r="AA2614" s="9" t="b">
        <v>1</v>
      </c>
      <c r="AB2614" s="9" t="b">
        <v>1</v>
      </c>
      <c r="AC2614" s="9" t="b">
        <v>1</v>
      </c>
      <c r="AD2614" s="9" t="b">
        <v>0</v>
      </c>
      <c r="AE2614" s="9" t="b">
        <v>0</v>
      </c>
      <c r="AF2614" s="9" t="b">
        <v>0</v>
      </c>
      <c r="AG2614" s="9" t="b">
        <v>0</v>
      </c>
    </row>
    <row r="2615" spans="1:33" x14ac:dyDescent="0.2">
      <c r="A2615" s="9">
        <v>2</v>
      </c>
      <c r="B2615" t="s">
        <v>162</v>
      </c>
      <c r="C2615" t="s">
        <v>67</v>
      </c>
      <c r="D2615">
        <v>0</v>
      </c>
      <c r="E2615">
        <v>374300.39247078798</v>
      </c>
      <c r="F2615">
        <v>0</v>
      </c>
      <c r="G2615">
        <v>0</v>
      </c>
      <c r="H2615">
        <v>0</v>
      </c>
      <c r="I2615">
        <v>0</v>
      </c>
      <c r="J2615" s="8">
        <f>SUMIFS(Table1[time],Table1[repetition],Table1[[#This Row],[repetition]],Table1[config],Table1[[#This Row],[config]])</f>
        <v>74886851.017338634</v>
      </c>
      <c r="K2615" s="9">
        <v>100</v>
      </c>
      <c r="L2615" s="9">
        <v>3</v>
      </c>
      <c r="M2615" s="9" t="s">
        <v>151</v>
      </c>
      <c r="N2615" s="9" t="b">
        <v>1</v>
      </c>
      <c r="O2615" s="9" t="b">
        <v>0</v>
      </c>
      <c r="P2615" s="9" t="b">
        <v>0</v>
      </c>
      <c r="Q2615" s="9" t="b">
        <v>1</v>
      </c>
      <c r="R2615" s="9" t="b">
        <v>0</v>
      </c>
      <c r="S2615" s="9" t="b">
        <v>1</v>
      </c>
      <c r="T2615" s="9" t="b">
        <v>0</v>
      </c>
      <c r="U2615" s="9" t="b">
        <v>1</v>
      </c>
      <c r="V2615" s="9" t="b">
        <v>1</v>
      </c>
      <c r="W2615" s="9" t="b">
        <v>0</v>
      </c>
      <c r="X2615" s="9" t="b">
        <v>1</v>
      </c>
      <c r="Y2615" s="9" t="b">
        <v>0</v>
      </c>
      <c r="Z2615" s="9" t="b">
        <v>1</v>
      </c>
      <c r="AA2615" s="9" t="b">
        <v>1</v>
      </c>
      <c r="AB2615" s="9" t="b">
        <v>0</v>
      </c>
      <c r="AC2615" s="9" t="b">
        <v>1</v>
      </c>
      <c r="AD2615" s="9" t="b">
        <v>1</v>
      </c>
      <c r="AE2615" s="9" t="b">
        <v>1</v>
      </c>
      <c r="AF2615" s="9" t="b">
        <v>1</v>
      </c>
      <c r="AG2615" s="9" t="b">
        <v>1</v>
      </c>
    </row>
    <row r="2616" spans="1:33" x14ac:dyDescent="0.2">
      <c r="A2616" s="9">
        <v>3</v>
      </c>
      <c r="B2616" t="s">
        <v>162</v>
      </c>
      <c r="C2616" t="s">
        <v>67</v>
      </c>
      <c r="D2616">
        <v>0</v>
      </c>
      <c r="E2616">
        <v>618655.59189100098</v>
      </c>
      <c r="F2616">
        <v>0</v>
      </c>
      <c r="G2616">
        <v>0</v>
      </c>
      <c r="H2616">
        <v>0</v>
      </c>
      <c r="I2616">
        <v>0</v>
      </c>
      <c r="J2616" s="8">
        <f>SUMIFS(Table1[time],Table1[repetition],Table1[[#This Row],[repetition]],Table1[config],Table1[[#This Row],[config]])</f>
        <v>82238279.126177937</v>
      </c>
      <c r="K2616" s="9">
        <v>100</v>
      </c>
      <c r="L2616" s="9">
        <v>2</v>
      </c>
      <c r="M2616" s="9" t="s">
        <v>150</v>
      </c>
      <c r="N2616" s="9" t="b">
        <v>1</v>
      </c>
      <c r="O2616" s="9" t="b">
        <v>0</v>
      </c>
      <c r="P2616" s="9" t="b">
        <v>0</v>
      </c>
      <c r="Q2616" s="9" t="b">
        <v>0</v>
      </c>
      <c r="R2616" s="9" t="b">
        <v>0</v>
      </c>
      <c r="S2616" s="9" t="b">
        <v>1</v>
      </c>
      <c r="T2616" s="9" t="b">
        <v>0</v>
      </c>
      <c r="U2616" s="9" t="b">
        <v>1</v>
      </c>
      <c r="V2616" s="9" t="b">
        <v>1</v>
      </c>
      <c r="W2616" s="9" t="b">
        <v>0</v>
      </c>
      <c r="X2616" s="9" t="b">
        <v>0</v>
      </c>
      <c r="Y2616" s="9" t="b">
        <v>0</v>
      </c>
      <c r="Z2616" s="9" t="b">
        <v>0</v>
      </c>
      <c r="AA2616" s="9" t="b">
        <v>1</v>
      </c>
      <c r="AB2616" s="9" t="b">
        <v>0</v>
      </c>
      <c r="AC2616" s="9" t="b">
        <v>0</v>
      </c>
      <c r="AD2616" s="9" t="b">
        <v>0</v>
      </c>
      <c r="AE2616" s="9" t="b">
        <v>0</v>
      </c>
      <c r="AF2616" s="9" t="b">
        <v>0</v>
      </c>
      <c r="AG2616" s="9" t="b">
        <v>1</v>
      </c>
    </row>
    <row r="2617" spans="1:33" x14ac:dyDescent="0.2">
      <c r="A2617" s="11">
        <v>1</v>
      </c>
      <c r="B2617" t="s">
        <v>163</v>
      </c>
      <c r="C2617" t="s">
        <v>67</v>
      </c>
      <c r="D2617">
        <v>0</v>
      </c>
      <c r="E2617">
        <v>236611.18277697801</v>
      </c>
      <c r="F2617">
        <v>0</v>
      </c>
      <c r="G2617">
        <v>0</v>
      </c>
      <c r="H2617">
        <v>0</v>
      </c>
      <c r="I2617">
        <v>0</v>
      </c>
      <c r="J2617" s="10">
        <f>SUMIFS(Table1[time],Table1[repetition],Table1[[#This Row],[repetition]],Table1[config],Table1[[#This Row],[config]])</f>
        <v>78178045.844394952</v>
      </c>
      <c r="K2617" s="11">
        <v>50</v>
      </c>
      <c r="L2617" s="11">
        <v>5</v>
      </c>
      <c r="M2617" s="11" t="s">
        <v>149</v>
      </c>
      <c r="N2617" s="11" t="b">
        <v>0</v>
      </c>
      <c r="O2617" s="11" t="b">
        <v>1</v>
      </c>
      <c r="P2617" s="11" t="b">
        <v>0</v>
      </c>
      <c r="Q2617" s="11" t="b">
        <v>0</v>
      </c>
      <c r="R2617" s="11" t="b">
        <v>1</v>
      </c>
      <c r="S2617" s="11" t="b">
        <v>1</v>
      </c>
      <c r="T2617" s="11" t="b">
        <v>0</v>
      </c>
      <c r="U2617" s="11" t="b">
        <v>1</v>
      </c>
      <c r="V2617" s="11" t="b">
        <v>0</v>
      </c>
      <c r="W2617" s="11" t="b">
        <v>1</v>
      </c>
      <c r="X2617" s="11" t="b">
        <v>1</v>
      </c>
      <c r="Y2617" s="11" t="b">
        <v>0</v>
      </c>
      <c r="Z2617" s="11" t="b">
        <v>0</v>
      </c>
      <c r="AA2617" s="11" t="b">
        <v>0</v>
      </c>
      <c r="AB2617" s="11" t="b">
        <v>0</v>
      </c>
      <c r="AC2617" s="11" t="b">
        <v>1</v>
      </c>
      <c r="AD2617" s="11" t="b">
        <v>0</v>
      </c>
      <c r="AE2617" s="11" t="b">
        <v>1</v>
      </c>
      <c r="AF2617" s="11" t="b">
        <v>0</v>
      </c>
      <c r="AG2617" s="11" t="b">
        <v>0</v>
      </c>
    </row>
    <row r="2618" spans="1:33" x14ac:dyDescent="0.2">
      <c r="A2618" s="9">
        <v>2</v>
      </c>
      <c r="B2618" t="s">
        <v>163</v>
      </c>
      <c r="C2618" t="s">
        <v>67</v>
      </c>
      <c r="D2618">
        <v>0</v>
      </c>
      <c r="E2618">
        <v>86495.063476264404</v>
      </c>
      <c r="F2618">
        <v>0</v>
      </c>
      <c r="G2618">
        <v>0</v>
      </c>
      <c r="H2618">
        <v>0</v>
      </c>
      <c r="I2618">
        <v>0</v>
      </c>
      <c r="J2618" s="8">
        <f>SUMIFS(Table1[time],Table1[repetition],Table1[[#This Row],[repetition]],Table1[config],Table1[[#This Row],[config]])</f>
        <v>74886851.017338634</v>
      </c>
      <c r="K2618" s="9">
        <v>100</v>
      </c>
      <c r="L2618" s="9">
        <v>2</v>
      </c>
      <c r="M2618" s="9" t="s">
        <v>150</v>
      </c>
      <c r="N2618" s="9" t="b">
        <v>1</v>
      </c>
      <c r="O2618" s="9" t="b">
        <v>0</v>
      </c>
      <c r="P2618" s="9" t="b">
        <v>0</v>
      </c>
      <c r="Q2618" s="9" t="b">
        <v>0</v>
      </c>
      <c r="R2618" s="9" t="b">
        <v>0</v>
      </c>
      <c r="S2618" s="9" t="b">
        <v>1</v>
      </c>
      <c r="T2618" s="9" t="b">
        <v>0</v>
      </c>
      <c r="U2618" s="9" t="b">
        <v>1</v>
      </c>
      <c r="V2618" s="9" t="b">
        <v>1</v>
      </c>
      <c r="W2618" s="9" t="b">
        <v>0</v>
      </c>
      <c r="X2618" s="9" t="b">
        <v>0</v>
      </c>
      <c r="Y2618" s="9" t="b">
        <v>0</v>
      </c>
      <c r="Z2618" s="9" t="b">
        <v>0</v>
      </c>
      <c r="AA2618" s="9" t="b">
        <v>1</v>
      </c>
      <c r="AB2618" s="9" t="b">
        <v>0</v>
      </c>
      <c r="AC2618" s="9" t="b">
        <v>0</v>
      </c>
      <c r="AD2618" s="9" t="b">
        <v>0</v>
      </c>
      <c r="AE2618" s="9" t="b">
        <v>0</v>
      </c>
      <c r="AF2618" s="9" t="b">
        <v>0</v>
      </c>
      <c r="AG2618" s="9" t="b">
        <v>1</v>
      </c>
    </row>
    <row r="2619" spans="1:33" x14ac:dyDescent="0.2">
      <c r="A2619" s="11">
        <v>3</v>
      </c>
      <c r="B2619" t="s">
        <v>163</v>
      </c>
      <c r="C2619" t="s">
        <v>67</v>
      </c>
      <c r="D2619">
        <v>0</v>
      </c>
      <c r="E2619">
        <v>338423.119623003</v>
      </c>
      <c r="F2619">
        <v>0</v>
      </c>
      <c r="G2619">
        <v>0</v>
      </c>
      <c r="H2619">
        <v>0</v>
      </c>
      <c r="I2619">
        <v>0</v>
      </c>
      <c r="J2619" s="10">
        <f>SUMIFS(Table1[time],Table1[repetition],Table1[[#This Row],[repetition]],Table1[config],Table1[[#This Row],[config]])</f>
        <v>82238279.126177937</v>
      </c>
      <c r="K2619" s="11">
        <v>90</v>
      </c>
      <c r="L2619" s="11">
        <v>6</v>
      </c>
      <c r="M2619" s="11" t="s">
        <v>149</v>
      </c>
      <c r="N2619" s="11" t="b">
        <v>0</v>
      </c>
      <c r="O2619" s="11" t="b">
        <v>0</v>
      </c>
      <c r="P2619" s="11" t="b">
        <v>0</v>
      </c>
      <c r="Q2619" s="11" t="b">
        <v>0</v>
      </c>
      <c r="R2619" s="11" t="b">
        <v>1</v>
      </c>
      <c r="S2619" s="11" t="b">
        <v>0</v>
      </c>
      <c r="T2619" s="11" t="b">
        <v>1</v>
      </c>
      <c r="U2619" s="11" t="b">
        <v>1</v>
      </c>
      <c r="V2619" s="11" t="b">
        <v>0</v>
      </c>
      <c r="W2619" s="11" t="b">
        <v>0</v>
      </c>
      <c r="X2619" s="11" t="b">
        <v>0</v>
      </c>
      <c r="Y2619" s="11" t="b">
        <v>0</v>
      </c>
      <c r="Z2619" s="11" t="b">
        <v>1</v>
      </c>
      <c r="AA2619" s="11" t="b">
        <v>0</v>
      </c>
      <c r="AB2619" s="11" t="b">
        <v>0</v>
      </c>
      <c r="AC2619" s="11" t="b">
        <v>0</v>
      </c>
      <c r="AD2619" s="11" t="b">
        <v>1</v>
      </c>
      <c r="AE2619" s="11" t="b">
        <v>0</v>
      </c>
      <c r="AF2619" s="11" t="b">
        <v>1</v>
      </c>
      <c r="AG2619" s="11" t="b">
        <v>1</v>
      </c>
    </row>
    <row r="2620" spans="1:33" x14ac:dyDescent="0.2">
      <c r="A2620" s="11">
        <v>1</v>
      </c>
      <c r="B2620" t="s">
        <v>164</v>
      </c>
      <c r="C2620" t="s">
        <v>67</v>
      </c>
      <c r="D2620">
        <v>0</v>
      </c>
      <c r="E2620">
        <v>7203141.7500459896</v>
      </c>
      <c r="F2620">
        <v>0</v>
      </c>
      <c r="G2620">
        <v>0</v>
      </c>
      <c r="H2620">
        <v>0</v>
      </c>
      <c r="I2620">
        <v>0</v>
      </c>
      <c r="J2620" s="10">
        <f>SUMIFS(Table1[time],Table1[repetition],Table1[[#This Row],[repetition]],Table1[config],Table1[[#This Row],[config]])</f>
        <v>78178045.844394952</v>
      </c>
      <c r="K2620" s="11">
        <v>50</v>
      </c>
      <c r="L2620" s="11">
        <v>18</v>
      </c>
      <c r="M2620" s="11" t="s">
        <v>151</v>
      </c>
      <c r="N2620" s="11" t="b">
        <v>1</v>
      </c>
      <c r="O2620" s="11" t="b">
        <v>1</v>
      </c>
      <c r="P2620" s="11" t="b">
        <v>1</v>
      </c>
      <c r="Q2620" s="11" t="b">
        <v>1</v>
      </c>
      <c r="R2620" s="11" t="b">
        <v>1</v>
      </c>
      <c r="S2620" s="11" t="b">
        <v>1</v>
      </c>
      <c r="T2620" s="11" t="b">
        <v>0</v>
      </c>
      <c r="U2620" s="11" t="b">
        <v>1</v>
      </c>
      <c r="V2620" s="11" t="b">
        <v>0</v>
      </c>
      <c r="W2620" s="11" t="b">
        <v>1</v>
      </c>
      <c r="X2620" s="11" t="b">
        <v>0</v>
      </c>
      <c r="Y2620" s="11" t="b">
        <v>0</v>
      </c>
      <c r="Z2620" s="11" t="b">
        <v>1</v>
      </c>
      <c r="AA2620" s="11" t="b">
        <v>0</v>
      </c>
      <c r="AB2620" s="11" t="b">
        <v>0</v>
      </c>
      <c r="AC2620" s="11" t="b">
        <v>0</v>
      </c>
      <c r="AD2620" s="11" t="b">
        <v>0</v>
      </c>
      <c r="AE2620" s="11" t="b">
        <v>0</v>
      </c>
      <c r="AF2620" s="11" t="b">
        <v>0</v>
      </c>
      <c r="AG2620" s="11" t="b">
        <v>0</v>
      </c>
    </row>
    <row r="2621" spans="1:33" x14ac:dyDescent="0.2">
      <c r="A2621" s="11">
        <v>2</v>
      </c>
      <c r="B2621" t="s">
        <v>164</v>
      </c>
      <c r="C2621" t="s">
        <v>67</v>
      </c>
      <c r="D2621">
        <v>0</v>
      </c>
      <c r="E2621">
        <v>7202290.5087647904</v>
      </c>
      <c r="F2621">
        <v>0</v>
      </c>
      <c r="G2621">
        <v>0</v>
      </c>
      <c r="H2621">
        <v>0</v>
      </c>
      <c r="I2621">
        <v>0</v>
      </c>
      <c r="J2621" s="10">
        <f>SUMIFS(Table1[time],Table1[repetition],Table1[[#This Row],[repetition]],Table1[config],Table1[[#This Row],[config]])</f>
        <v>74886851.017338634</v>
      </c>
      <c r="K2621" s="11">
        <v>0</v>
      </c>
      <c r="L2621" s="11">
        <v>5</v>
      </c>
      <c r="M2621" s="11" t="s">
        <v>150</v>
      </c>
      <c r="N2621" s="11" t="b">
        <v>0</v>
      </c>
      <c r="O2621" s="11" t="b">
        <v>0</v>
      </c>
      <c r="P2621" s="11" t="b">
        <v>0</v>
      </c>
      <c r="Q2621" s="11" t="b">
        <v>1</v>
      </c>
      <c r="R2621" s="11" t="b">
        <v>1</v>
      </c>
      <c r="S2621" s="11" t="b">
        <v>0</v>
      </c>
      <c r="T2621" s="11" t="b">
        <v>0</v>
      </c>
      <c r="U2621" s="11" t="b">
        <v>1</v>
      </c>
      <c r="V2621" s="11" t="b">
        <v>1</v>
      </c>
      <c r="W2621" s="11" t="b">
        <v>0</v>
      </c>
      <c r="X2621" s="11" t="b">
        <v>0</v>
      </c>
      <c r="Y2621" s="11" t="b">
        <v>1</v>
      </c>
      <c r="Z2621" s="11" t="b">
        <v>1</v>
      </c>
      <c r="AA2621" s="11" t="b">
        <v>0</v>
      </c>
      <c r="AB2621" s="11" t="b">
        <v>0</v>
      </c>
      <c r="AC2621" s="11" t="b">
        <v>1</v>
      </c>
      <c r="AD2621" s="11" t="b">
        <v>1</v>
      </c>
      <c r="AE2621" s="11" t="b">
        <v>0</v>
      </c>
      <c r="AF2621" s="11" t="b">
        <v>0</v>
      </c>
      <c r="AG2621" s="11" t="b">
        <v>1</v>
      </c>
    </row>
    <row r="2622" spans="1:33" x14ac:dyDescent="0.2">
      <c r="A2622" s="9">
        <v>3</v>
      </c>
      <c r="B2622" t="s">
        <v>164</v>
      </c>
      <c r="C2622" t="s">
        <v>67</v>
      </c>
      <c r="D2622">
        <v>0</v>
      </c>
      <c r="E2622">
        <v>7204503.419187</v>
      </c>
      <c r="F2622">
        <v>0</v>
      </c>
      <c r="G2622">
        <v>0</v>
      </c>
      <c r="H2622">
        <v>0</v>
      </c>
      <c r="I2622">
        <v>0</v>
      </c>
      <c r="J2622" s="8">
        <f>SUMIFS(Table1[time],Table1[repetition],Table1[[#This Row],[repetition]],Table1[config],Table1[[#This Row],[config]])</f>
        <v>82238279.126177937</v>
      </c>
      <c r="K2622" s="9">
        <v>0</v>
      </c>
      <c r="L2622" s="9">
        <v>5</v>
      </c>
      <c r="M2622" s="9" t="s">
        <v>150</v>
      </c>
      <c r="N2622" s="9" t="b">
        <v>0</v>
      </c>
      <c r="O2622" s="9" t="b">
        <v>0</v>
      </c>
      <c r="P2622" s="9" t="b">
        <v>0</v>
      </c>
      <c r="Q2622" s="9" t="b">
        <v>1</v>
      </c>
      <c r="R2622" s="9" t="b">
        <v>1</v>
      </c>
      <c r="S2622" s="9" t="b">
        <v>0</v>
      </c>
      <c r="T2622" s="9" t="b">
        <v>0</v>
      </c>
      <c r="U2622" s="9" t="b">
        <v>1</v>
      </c>
      <c r="V2622" s="9" t="b">
        <v>1</v>
      </c>
      <c r="W2622" s="9" t="b">
        <v>0</v>
      </c>
      <c r="X2622" s="9" t="b">
        <v>0</v>
      </c>
      <c r="Y2622" s="9" t="b">
        <v>1</v>
      </c>
      <c r="Z2622" s="9" t="b">
        <v>1</v>
      </c>
      <c r="AA2622" s="9" t="b">
        <v>0</v>
      </c>
      <c r="AB2622" s="9" t="b">
        <v>0</v>
      </c>
      <c r="AC2622" s="9" t="b">
        <v>1</v>
      </c>
      <c r="AD2622" s="9" t="b">
        <v>1</v>
      </c>
      <c r="AE2622" s="9" t="b">
        <v>0</v>
      </c>
      <c r="AF2622" s="9" t="b">
        <v>0</v>
      </c>
      <c r="AG2622" s="9" t="b">
        <v>1</v>
      </c>
    </row>
    <row r="2623" spans="1:33" x14ac:dyDescent="0.2">
      <c r="A2623" s="11">
        <v>1</v>
      </c>
      <c r="B2623" t="s">
        <v>165</v>
      </c>
      <c r="C2623" t="s">
        <v>67</v>
      </c>
      <c r="D2623">
        <v>0</v>
      </c>
      <c r="E2623">
        <v>7204814.7225930002</v>
      </c>
      <c r="F2623">
        <v>0</v>
      </c>
      <c r="G2623">
        <v>0</v>
      </c>
      <c r="H2623">
        <v>0</v>
      </c>
      <c r="I2623">
        <v>0</v>
      </c>
      <c r="J2623" s="10">
        <f>SUMIFS(Table1[time],Table1[repetition],Table1[[#This Row],[repetition]],Table1[config],Table1[[#This Row],[config]])</f>
        <v>78178045.844394952</v>
      </c>
      <c r="K2623" s="11">
        <v>80</v>
      </c>
      <c r="L2623" s="11">
        <v>3</v>
      </c>
      <c r="M2623" s="11" t="s">
        <v>151</v>
      </c>
      <c r="N2623" s="11" t="b">
        <v>0</v>
      </c>
      <c r="O2623" s="11" t="b">
        <v>1</v>
      </c>
      <c r="P2623" s="11" t="b">
        <v>1</v>
      </c>
      <c r="Q2623" s="11" t="b">
        <v>1</v>
      </c>
      <c r="R2623" s="11" t="b">
        <v>1</v>
      </c>
      <c r="S2623" s="11" t="b">
        <v>1</v>
      </c>
      <c r="T2623" s="11" t="b">
        <v>0</v>
      </c>
      <c r="U2623" s="11" t="b">
        <v>1</v>
      </c>
      <c r="V2623" s="11" t="b">
        <v>1</v>
      </c>
      <c r="W2623" s="11" t="b">
        <v>1</v>
      </c>
      <c r="X2623" s="11" t="b">
        <v>0</v>
      </c>
      <c r="Y2623" s="11" t="b">
        <v>1</v>
      </c>
      <c r="Z2623" s="11" t="b">
        <v>0</v>
      </c>
      <c r="AA2623" s="11" t="b">
        <v>0</v>
      </c>
      <c r="AB2623" s="11" t="b">
        <v>0</v>
      </c>
      <c r="AC2623" s="11" t="b">
        <v>0</v>
      </c>
      <c r="AD2623" s="11" t="b">
        <v>1</v>
      </c>
      <c r="AE2623" s="11" t="b">
        <v>1</v>
      </c>
      <c r="AF2623" s="11" t="b">
        <v>0</v>
      </c>
      <c r="AG2623" s="11" t="b">
        <v>1</v>
      </c>
    </row>
    <row r="2624" spans="1:33" x14ac:dyDescent="0.2">
      <c r="A2624" s="11">
        <v>2</v>
      </c>
      <c r="B2624" t="s">
        <v>165</v>
      </c>
      <c r="C2624" t="s">
        <v>67</v>
      </c>
      <c r="D2624">
        <v>0</v>
      </c>
      <c r="E2624">
        <v>7202716.0940412404</v>
      </c>
      <c r="F2624">
        <v>0</v>
      </c>
      <c r="G2624">
        <v>0</v>
      </c>
      <c r="H2624">
        <v>0</v>
      </c>
      <c r="I2624">
        <v>0</v>
      </c>
      <c r="J2624" s="10">
        <f>SUMIFS(Table1[time],Table1[repetition],Table1[[#This Row],[repetition]],Table1[config],Table1[[#This Row],[config]])</f>
        <v>74886851.017338634</v>
      </c>
      <c r="K2624" s="11">
        <v>100</v>
      </c>
      <c r="L2624" s="11">
        <v>5</v>
      </c>
      <c r="M2624" s="11" t="s">
        <v>150</v>
      </c>
      <c r="N2624" s="11" t="b">
        <v>0</v>
      </c>
      <c r="O2624" s="11" t="b">
        <v>0</v>
      </c>
      <c r="P2624" s="11" t="b">
        <v>1</v>
      </c>
      <c r="Q2624" s="11" t="b">
        <v>0</v>
      </c>
      <c r="R2624" s="11" t="b">
        <v>0</v>
      </c>
      <c r="S2624" s="11" t="b">
        <v>1</v>
      </c>
      <c r="T2624" s="11" t="b">
        <v>0</v>
      </c>
      <c r="U2624" s="11" t="b">
        <v>1</v>
      </c>
      <c r="V2624" s="11" t="b">
        <v>0</v>
      </c>
      <c r="W2624" s="11" t="b">
        <v>0</v>
      </c>
      <c r="X2624" s="11" t="b">
        <v>1</v>
      </c>
      <c r="Y2624" s="11" t="b">
        <v>1</v>
      </c>
      <c r="Z2624" s="11" t="b">
        <v>0</v>
      </c>
      <c r="AA2624" s="11" t="b">
        <v>1</v>
      </c>
      <c r="AB2624" s="11" t="b">
        <v>0</v>
      </c>
      <c r="AC2624" s="11" t="b">
        <v>0</v>
      </c>
      <c r="AD2624" s="11" t="b">
        <v>1</v>
      </c>
      <c r="AE2624" s="11" t="b">
        <v>1</v>
      </c>
      <c r="AF2624" s="11" t="b">
        <v>0</v>
      </c>
      <c r="AG2624" s="11" t="b">
        <v>1</v>
      </c>
    </row>
    <row r="2625" spans="1:33" x14ac:dyDescent="0.2">
      <c r="A2625" s="11">
        <v>3</v>
      </c>
      <c r="B2625" t="s">
        <v>165</v>
      </c>
      <c r="C2625" t="s">
        <v>67</v>
      </c>
      <c r="D2625">
        <v>0</v>
      </c>
      <c r="E2625">
        <v>7205912.2053190004</v>
      </c>
      <c r="F2625">
        <v>0</v>
      </c>
      <c r="G2625">
        <v>0</v>
      </c>
      <c r="H2625">
        <v>0</v>
      </c>
      <c r="I2625">
        <v>0</v>
      </c>
      <c r="J2625" s="10">
        <f>SUMIFS(Table1[time],Table1[repetition],Table1[[#This Row],[repetition]],Table1[config],Table1[[#This Row],[config]])</f>
        <v>82238279.126177937</v>
      </c>
      <c r="K2625" s="11">
        <v>0</v>
      </c>
      <c r="L2625" s="11">
        <v>5</v>
      </c>
      <c r="M2625" s="11" t="s">
        <v>150</v>
      </c>
      <c r="N2625" s="11" t="b">
        <v>0</v>
      </c>
      <c r="O2625" s="11" t="b">
        <v>0</v>
      </c>
      <c r="P2625" s="11" t="b">
        <v>0</v>
      </c>
      <c r="Q2625" s="11" t="b">
        <v>1</v>
      </c>
      <c r="R2625" s="11" t="b">
        <v>1</v>
      </c>
      <c r="S2625" s="11" t="b">
        <v>0</v>
      </c>
      <c r="T2625" s="11" t="b">
        <v>0</v>
      </c>
      <c r="U2625" s="11" t="b">
        <v>1</v>
      </c>
      <c r="V2625" s="11" t="b">
        <v>1</v>
      </c>
      <c r="W2625" s="11" t="b">
        <v>0</v>
      </c>
      <c r="X2625" s="11" t="b">
        <v>0</v>
      </c>
      <c r="Y2625" s="11" t="b">
        <v>1</v>
      </c>
      <c r="Z2625" s="11" t="b">
        <v>1</v>
      </c>
      <c r="AA2625" s="11" t="b">
        <v>0</v>
      </c>
      <c r="AB2625" s="11" t="b">
        <v>0</v>
      </c>
      <c r="AC2625" s="11" t="b">
        <v>1</v>
      </c>
      <c r="AD2625" s="11" t="b">
        <v>1</v>
      </c>
      <c r="AE2625" s="11" t="b">
        <v>0</v>
      </c>
      <c r="AF2625" s="11" t="b">
        <v>0</v>
      </c>
      <c r="AG2625" s="11" t="b">
        <v>1</v>
      </c>
    </row>
    <row r="2626" spans="1:33" x14ac:dyDescent="0.2">
      <c r="A2626" s="11">
        <v>1</v>
      </c>
      <c r="B2626" t="s">
        <v>166</v>
      </c>
      <c r="C2626" t="s">
        <v>67</v>
      </c>
      <c r="D2626">
        <v>0</v>
      </c>
      <c r="E2626">
        <v>266175.46633997699</v>
      </c>
      <c r="F2626">
        <v>0</v>
      </c>
      <c r="G2626">
        <v>0</v>
      </c>
      <c r="H2626">
        <v>0</v>
      </c>
      <c r="I2626">
        <v>0</v>
      </c>
      <c r="J2626" s="10">
        <f>SUMIFS(Table1[time],Table1[repetition],Table1[[#This Row],[repetition]],Table1[config],Table1[[#This Row],[config]])</f>
        <v>78178045.844394952</v>
      </c>
      <c r="K2626" s="11">
        <v>80</v>
      </c>
      <c r="L2626" s="11">
        <v>5</v>
      </c>
      <c r="M2626" s="11" t="s">
        <v>150</v>
      </c>
      <c r="N2626" s="11" t="b">
        <v>0</v>
      </c>
      <c r="O2626" s="11" t="b">
        <v>0</v>
      </c>
      <c r="P2626" s="11" t="b">
        <v>1</v>
      </c>
      <c r="Q2626" s="11" t="b">
        <v>1</v>
      </c>
      <c r="R2626" s="11" t="b">
        <v>1</v>
      </c>
      <c r="S2626" s="11" t="b">
        <v>1</v>
      </c>
      <c r="T2626" s="11" t="b">
        <v>0</v>
      </c>
      <c r="U2626" s="11" t="b">
        <v>1</v>
      </c>
      <c r="V2626" s="11" t="b">
        <v>0</v>
      </c>
      <c r="W2626" s="11" t="b">
        <v>0</v>
      </c>
      <c r="X2626" s="11" t="b">
        <v>0</v>
      </c>
      <c r="Y2626" s="11" t="b">
        <v>0</v>
      </c>
      <c r="Z2626" s="11" t="b">
        <v>0</v>
      </c>
      <c r="AA2626" s="11" t="b">
        <v>0</v>
      </c>
      <c r="AB2626" s="11" t="b">
        <v>1</v>
      </c>
      <c r="AC2626" s="11" t="b">
        <v>1</v>
      </c>
      <c r="AD2626" s="11" t="b">
        <v>1</v>
      </c>
      <c r="AE2626" s="11" t="b">
        <v>0</v>
      </c>
      <c r="AF2626" s="11" t="b">
        <v>1</v>
      </c>
      <c r="AG2626" s="11" t="b">
        <v>1</v>
      </c>
    </row>
    <row r="2627" spans="1:33" x14ac:dyDescent="0.2">
      <c r="A2627" s="9">
        <v>2</v>
      </c>
      <c r="B2627" t="s">
        <v>166</v>
      </c>
      <c r="C2627" t="s">
        <v>67</v>
      </c>
      <c r="D2627">
        <v>0</v>
      </c>
      <c r="E2627">
        <v>87441.705611068697</v>
      </c>
      <c r="F2627">
        <v>0</v>
      </c>
      <c r="G2627">
        <v>0</v>
      </c>
      <c r="H2627">
        <v>0</v>
      </c>
      <c r="I2627">
        <v>0</v>
      </c>
      <c r="J2627" s="8">
        <f>SUMIFS(Table1[time],Table1[repetition],Table1[[#This Row],[repetition]],Table1[config],Table1[[#This Row],[config]])</f>
        <v>74886851.017338634</v>
      </c>
      <c r="K2627" s="9">
        <v>100</v>
      </c>
      <c r="L2627" s="9">
        <v>2</v>
      </c>
      <c r="M2627" s="9" t="s">
        <v>150</v>
      </c>
      <c r="N2627" s="9" t="b">
        <v>1</v>
      </c>
      <c r="O2627" s="9" t="b">
        <v>0</v>
      </c>
      <c r="P2627" s="9" t="b">
        <v>0</v>
      </c>
      <c r="Q2627" s="9" t="b">
        <v>0</v>
      </c>
      <c r="R2627" s="9" t="b">
        <v>0</v>
      </c>
      <c r="S2627" s="9" t="b">
        <v>1</v>
      </c>
      <c r="T2627" s="9" t="b">
        <v>0</v>
      </c>
      <c r="U2627" s="9" t="b">
        <v>1</v>
      </c>
      <c r="V2627" s="9" t="b">
        <v>1</v>
      </c>
      <c r="W2627" s="9" t="b">
        <v>0</v>
      </c>
      <c r="X2627" s="9" t="b">
        <v>0</v>
      </c>
      <c r="Y2627" s="9" t="b">
        <v>0</v>
      </c>
      <c r="Z2627" s="9" t="b">
        <v>0</v>
      </c>
      <c r="AA2627" s="9" t="b">
        <v>1</v>
      </c>
      <c r="AB2627" s="9" t="b">
        <v>0</v>
      </c>
      <c r="AC2627" s="9" t="b">
        <v>0</v>
      </c>
      <c r="AD2627" s="9" t="b">
        <v>0</v>
      </c>
      <c r="AE2627" s="9" t="b">
        <v>0</v>
      </c>
      <c r="AF2627" s="9" t="b">
        <v>0</v>
      </c>
      <c r="AG2627" s="9" t="b">
        <v>1</v>
      </c>
    </row>
    <row r="2628" spans="1:33" x14ac:dyDescent="0.2">
      <c r="A2628" s="11">
        <v>3</v>
      </c>
      <c r="B2628" t="s">
        <v>166</v>
      </c>
      <c r="C2628" t="s">
        <v>67</v>
      </c>
      <c r="D2628">
        <v>0</v>
      </c>
      <c r="E2628">
        <v>345974.90100099798</v>
      </c>
      <c r="F2628">
        <v>0</v>
      </c>
      <c r="G2628">
        <v>0</v>
      </c>
      <c r="H2628">
        <v>0</v>
      </c>
      <c r="I2628">
        <v>0</v>
      </c>
      <c r="J2628" s="10">
        <f>SUMIFS(Table1[time],Table1[repetition],Table1[[#This Row],[repetition]],Table1[config],Table1[[#This Row],[config]])</f>
        <v>82238279.126177937</v>
      </c>
      <c r="K2628" s="11">
        <v>100</v>
      </c>
      <c r="L2628" s="11">
        <v>1</v>
      </c>
      <c r="M2628" s="11" t="s">
        <v>149</v>
      </c>
      <c r="N2628" s="11" t="b">
        <v>0</v>
      </c>
      <c r="O2628" s="11" t="b">
        <v>1</v>
      </c>
      <c r="P2628" s="11" t="b">
        <v>1</v>
      </c>
      <c r="Q2628" s="11" t="b">
        <v>1</v>
      </c>
      <c r="R2628" s="11" t="b">
        <v>1</v>
      </c>
      <c r="S2628" s="11" t="b">
        <v>0</v>
      </c>
      <c r="T2628" s="11" t="b">
        <v>1</v>
      </c>
      <c r="U2628" s="11" t="b">
        <v>0</v>
      </c>
      <c r="V2628" s="11" t="b">
        <v>0</v>
      </c>
      <c r="W2628" s="11" t="b">
        <v>1</v>
      </c>
      <c r="X2628" s="11" t="b">
        <v>1</v>
      </c>
      <c r="Y2628" s="11" t="b">
        <v>1</v>
      </c>
      <c r="Z2628" s="11" t="b">
        <v>1</v>
      </c>
      <c r="AA2628" s="11" t="b">
        <v>0</v>
      </c>
      <c r="AB2628" s="11" t="b">
        <v>1</v>
      </c>
      <c r="AC2628" s="11" t="b">
        <v>1</v>
      </c>
      <c r="AD2628" s="11" t="b">
        <v>1</v>
      </c>
      <c r="AE2628" s="11" t="b">
        <v>1</v>
      </c>
      <c r="AF2628" s="11" t="b">
        <v>1</v>
      </c>
      <c r="AG2628" s="11" t="b">
        <v>0</v>
      </c>
    </row>
    <row r="2629" spans="1:33" x14ac:dyDescent="0.2">
      <c r="A2629" s="9">
        <v>1</v>
      </c>
      <c r="B2629" t="s">
        <v>167</v>
      </c>
      <c r="C2629" t="s">
        <v>67</v>
      </c>
      <c r="D2629">
        <v>0</v>
      </c>
      <c r="E2629">
        <v>7205630.1024769703</v>
      </c>
      <c r="F2629">
        <v>0</v>
      </c>
      <c r="G2629">
        <v>0</v>
      </c>
      <c r="H2629">
        <v>0</v>
      </c>
      <c r="I2629">
        <v>0</v>
      </c>
      <c r="J2629" s="8">
        <f>SUMIFS(Table1[time],Table1[repetition],Table1[[#This Row],[repetition]],Table1[config],Table1[[#This Row],[config]])</f>
        <v>78178045.844394952</v>
      </c>
      <c r="K2629" s="9">
        <v>90</v>
      </c>
      <c r="L2629" s="9">
        <v>1</v>
      </c>
      <c r="M2629" s="9" t="s">
        <v>149</v>
      </c>
      <c r="N2629" s="9" t="b">
        <v>0</v>
      </c>
      <c r="O2629" s="9" t="b">
        <v>1</v>
      </c>
      <c r="P2629" s="9" t="b">
        <v>1</v>
      </c>
      <c r="Q2629" s="9" t="b">
        <v>1</v>
      </c>
      <c r="R2629" s="9" t="b">
        <v>1</v>
      </c>
      <c r="S2629" s="9" t="b">
        <v>0</v>
      </c>
      <c r="T2629" s="9" t="b">
        <v>1</v>
      </c>
      <c r="U2629" s="9" t="b">
        <v>0</v>
      </c>
      <c r="V2629" s="9" t="b">
        <v>0</v>
      </c>
      <c r="W2629" s="9" t="b">
        <v>1</v>
      </c>
      <c r="X2629" s="9" t="b">
        <v>1</v>
      </c>
      <c r="Y2629" s="9" t="b">
        <v>1</v>
      </c>
      <c r="Z2629" s="9" t="b">
        <v>1</v>
      </c>
      <c r="AA2629" s="9" t="b">
        <v>0</v>
      </c>
      <c r="AB2629" s="9" t="b">
        <v>1</v>
      </c>
      <c r="AC2629" s="9" t="b">
        <v>1</v>
      </c>
      <c r="AD2629" s="9" t="b">
        <v>1</v>
      </c>
      <c r="AE2629" s="9" t="b">
        <v>1</v>
      </c>
      <c r="AF2629" s="9" t="b">
        <v>1</v>
      </c>
      <c r="AG2629" s="9" t="b">
        <v>0</v>
      </c>
    </row>
    <row r="2630" spans="1:33" x14ac:dyDescent="0.2">
      <c r="A2630" s="9">
        <v>2</v>
      </c>
      <c r="B2630" t="s">
        <v>167</v>
      </c>
      <c r="C2630" t="s">
        <v>67</v>
      </c>
      <c r="D2630">
        <v>0</v>
      </c>
      <c r="E2630">
        <v>7202791.9239746397</v>
      </c>
      <c r="F2630">
        <v>0</v>
      </c>
      <c r="G2630">
        <v>0</v>
      </c>
      <c r="H2630">
        <v>0</v>
      </c>
      <c r="I2630">
        <v>0</v>
      </c>
      <c r="J2630" s="8">
        <f>SUMIFS(Table1[time],Table1[repetition],Table1[[#This Row],[repetition]],Table1[config],Table1[[#This Row],[config]])</f>
        <v>74886851.017338634</v>
      </c>
      <c r="K2630" s="9">
        <v>0</v>
      </c>
      <c r="L2630" s="9">
        <v>5</v>
      </c>
      <c r="M2630" s="9" t="s">
        <v>150</v>
      </c>
      <c r="N2630" s="9" t="b">
        <v>0</v>
      </c>
      <c r="O2630" s="9" t="b">
        <v>0</v>
      </c>
      <c r="P2630" s="9" t="b">
        <v>0</v>
      </c>
      <c r="Q2630" s="9" t="b">
        <v>1</v>
      </c>
      <c r="R2630" s="9" t="b">
        <v>1</v>
      </c>
      <c r="S2630" s="9" t="b">
        <v>0</v>
      </c>
      <c r="T2630" s="9" t="b">
        <v>0</v>
      </c>
      <c r="U2630" s="9" t="b">
        <v>1</v>
      </c>
      <c r="V2630" s="9" t="b">
        <v>1</v>
      </c>
      <c r="W2630" s="9" t="b">
        <v>0</v>
      </c>
      <c r="X2630" s="9" t="b">
        <v>0</v>
      </c>
      <c r="Y2630" s="9" t="b">
        <v>1</v>
      </c>
      <c r="Z2630" s="9" t="b">
        <v>1</v>
      </c>
      <c r="AA2630" s="9" t="b">
        <v>0</v>
      </c>
      <c r="AB2630" s="9" t="b">
        <v>0</v>
      </c>
      <c r="AC2630" s="9" t="b">
        <v>1</v>
      </c>
      <c r="AD2630" s="9" t="b">
        <v>1</v>
      </c>
      <c r="AE2630" s="9" t="b">
        <v>0</v>
      </c>
      <c r="AF2630" s="9" t="b">
        <v>0</v>
      </c>
      <c r="AG2630" s="9" t="b">
        <v>1</v>
      </c>
    </row>
    <row r="2631" spans="1:33" x14ac:dyDescent="0.2">
      <c r="A2631" s="9">
        <v>3</v>
      </c>
      <c r="B2631" t="s">
        <v>167</v>
      </c>
      <c r="C2631" t="s">
        <v>67</v>
      </c>
      <c r="D2631">
        <v>0</v>
      </c>
      <c r="E2631">
        <v>7206047.0744099999</v>
      </c>
      <c r="F2631">
        <v>0</v>
      </c>
      <c r="G2631">
        <v>0</v>
      </c>
      <c r="H2631">
        <v>0</v>
      </c>
      <c r="I2631">
        <v>0</v>
      </c>
      <c r="J2631" s="8">
        <f>SUMIFS(Table1[time],Table1[repetition],Table1[[#This Row],[repetition]],Table1[config],Table1[[#This Row],[config]])</f>
        <v>82238279.126177937</v>
      </c>
      <c r="K2631" s="9">
        <v>0</v>
      </c>
      <c r="L2631" s="9">
        <v>5</v>
      </c>
      <c r="M2631" s="9" t="s">
        <v>150</v>
      </c>
      <c r="N2631" s="9" t="b">
        <v>0</v>
      </c>
      <c r="O2631" s="9" t="b">
        <v>0</v>
      </c>
      <c r="P2631" s="9" t="b">
        <v>0</v>
      </c>
      <c r="Q2631" s="9" t="b">
        <v>1</v>
      </c>
      <c r="R2631" s="9" t="b">
        <v>1</v>
      </c>
      <c r="S2631" s="9" t="b">
        <v>0</v>
      </c>
      <c r="T2631" s="9" t="b">
        <v>0</v>
      </c>
      <c r="U2631" s="9" t="b">
        <v>1</v>
      </c>
      <c r="V2631" s="9" t="b">
        <v>1</v>
      </c>
      <c r="W2631" s="9" t="b">
        <v>0</v>
      </c>
      <c r="X2631" s="9" t="b">
        <v>0</v>
      </c>
      <c r="Y2631" s="9" t="b">
        <v>1</v>
      </c>
      <c r="Z2631" s="9" t="b">
        <v>1</v>
      </c>
      <c r="AA2631" s="9" t="b">
        <v>0</v>
      </c>
      <c r="AB2631" s="9" t="b">
        <v>0</v>
      </c>
      <c r="AC2631" s="9" t="b">
        <v>1</v>
      </c>
      <c r="AD2631" s="9" t="b">
        <v>1</v>
      </c>
      <c r="AE2631" s="9" t="b">
        <v>0</v>
      </c>
      <c r="AF2631" s="9" t="b">
        <v>0</v>
      </c>
      <c r="AG2631" s="9" t="b">
        <v>1</v>
      </c>
    </row>
    <row r="2632" spans="1:33" x14ac:dyDescent="0.2">
      <c r="A2632" s="9">
        <v>1</v>
      </c>
      <c r="B2632" t="s">
        <v>161</v>
      </c>
      <c r="C2632" t="s">
        <v>67</v>
      </c>
      <c r="D2632">
        <v>0</v>
      </c>
      <c r="E2632">
        <v>7204103.5854349602</v>
      </c>
      <c r="F2632">
        <v>0</v>
      </c>
      <c r="G2632">
        <v>0</v>
      </c>
      <c r="H2632">
        <v>0</v>
      </c>
      <c r="I2632">
        <v>0</v>
      </c>
      <c r="J2632" s="8">
        <f>SUMIFS(Table1[time],Table1[repetition],Table1[[#This Row],[repetition]],Table1[config],Table1[[#This Row],[config]])</f>
        <v>78178045.844394952</v>
      </c>
      <c r="K2632" s="9">
        <v>0</v>
      </c>
      <c r="L2632" s="9">
        <v>4</v>
      </c>
      <c r="M2632" s="9" t="s">
        <v>149</v>
      </c>
      <c r="N2632" s="9" t="b">
        <v>1</v>
      </c>
      <c r="O2632" s="9" t="b">
        <v>0</v>
      </c>
      <c r="P2632" s="9" t="b">
        <v>1</v>
      </c>
      <c r="Q2632" s="9" t="b">
        <v>0</v>
      </c>
      <c r="R2632" s="9" t="b">
        <v>1</v>
      </c>
      <c r="S2632" s="9" t="b">
        <v>0</v>
      </c>
      <c r="T2632" s="9" t="b">
        <v>1</v>
      </c>
      <c r="U2632" s="9" t="b">
        <v>0</v>
      </c>
      <c r="V2632" s="9" t="b">
        <v>1</v>
      </c>
      <c r="W2632" s="9" t="b">
        <v>0</v>
      </c>
      <c r="X2632" s="9" t="b">
        <v>1</v>
      </c>
      <c r="Y2632" s="9" t="b">
        <v>0</v>
      </c>
      <c r="Z2632" s="9" t="b">
        <v>1</v>
      </c>
      <c r="AA2632" s="9" t="b">
        <v>0</v>
      </c>
      <c r="AB2632" s="9" t="b">
        <v>1</v>
      </c>
      <c r="AC2632" s="9" t="b">
        <v>0</v>
      </c>
      <c r="AD2632" s="9" t="b">
        <v>1</v>
      </c>
      <c r="AE2632" s="9" t="b">
        <v>0</v>
      </c>
      <c r="AF2632" s="9" t="b">
        <v>1</v>
      </c>
      <c r="AG2632" s="9" t="b">
        <v>0</v>
      </c>
    </row>
    <row r="2633" spans="1:33" x14ac:dyDescent="0.2">
      <c r="A2633" s="11">
        <v>2</v>
      </c>
      <c r="B2633" t="s">
        <v>161</v>
      </c>
      <c r="C2633" t="s">
        <v>67</v>
      </c>
      <c r="D2633">
        <v>0</v>
      </c>
      <c r="E2633">
        <v>7202217.6815252705</v>
      </c>
      <c r="F2633">
        <v>0</v>
      </c>
      <c r="G2633">
        <v>0</v>
      </c>
      <c r="H2633">
        <v>0</v>
      </c>
      <c r="I2633">
        <v>0</v>
      </c>
      <c r="J2633" s="10">
        <f>SUMIFS(Table1[time],Table1[repetition],Table1[[#This Row],[repetition]],Table1[config],Table1[[#This Row],[config]])</f>
        <v>74886851.017338634</v>
      </c>
      <c r="K2633" s="11">
        <v>0</v>
      </c>
      <c r="L2633" s="11">
        <v>5</v>
      </c>
      <c r="M2633" s="11" t="s">
        <v>150</v>
      </c>
      <c r="N2633" s="11" t="b">
        <v>0</v>
      </c>
      <c r="O2633" s="11" t="b">
        <v>0</v>
      </c>
      <c r="P2633" s="11" t="b">
        <v>0</v>
      </c>
      <c r="Q2633" s="11" t="b">
        <v>1</v>
      </c>
      <c r="R2633" s="11" t="b">
        <v>1</v>
      </c>
      <c r="S2633" s="11" t="b">
        <v>0</v>
      </c>
      <c r="T2633" s="11" t="b">
        <v>0</v>
      </c>
      <c r="U2633" s="11" t="b">
        <v>1</v>
      </c>
      <c r="V2633" s="11" t="b">
        <v>1</v>
      </c>
      <c r="W2633" s="11" t="b">
        <v>0</v>
      </c>
      <c r="X2633" s="11" t="b">
        <v>0</v>
      </c>
      <c r="Y2633" s="11" t="b">
        <v>1</v>
      </c>
      <c r="Z2633" s="11" t="b">
        <v>1</v>
      </c>
      <c r="AA2633" s="11" t="b">
        <v>0</v>
      </c>
      <c r="AB2633" s="11" t="b">
        <v>0</v>
      </c>
      <c r="AC2633" s="11" t="b">
        <v>1</v>
      </c>
      <c r="AD2633" s="11" t="b">
        <v>1</v>
      </c>
      <c r="AE2633" s="11" t="b">
        <v>0</v>
      </c>
      <c r="AF2633" s="11" t="b">
        <v>0</v>
      </c>
      <c r="AG2633" s="11" t="b">
        <v>1</v>
      </c>
    </row>
    <row r="2634" spans="1:33" x14ac:dyDescent="0.2">
      <c r="A2634" s="9">
        <v>3</v>
      </c>
      <c r="B2634" t="s">
        <v>161</v>
      </c>
      <c r="C2634" t="s">
        <v>67</v>
      </c>
      <c r="D2634">
        <v>0</v>
      </c>
      <c r="E2634">
        <v>7204262.4219249897</v>
      </c>
      <c r="F2634">
        <v>0</v>
      </c>
      <c r="G2634">
        <v>0</v>
      </c>
      <c r="H2634">
        <v>0</v>
      </c>
      <c r="I2634">
        <v>0</v>
      </c>
      <c r="J2634" s="8">
        <f>SUMIFS(Table1[time],Table1[repetition],Table1[[#This Row],[repetition]],Table1[config],Table1[[#This Row],[config]])</f>
        <v>82238279.126177937</v>
      </c>
      <c r="K2634" s="9">
        <v>0</v>
      </c>
      <c r="L2634" s="9">
        <v>5</v>
      </c>
      <c r="M2634" s="9" t="s">
        <v>150</v>
      </c>
      <c r="N2634" s="9" t="b">
        <v>0</v>
      </c>
      <c r="O2634" s="9" t="b">
        <v>0</v>
      </c>
      <c r="P2634" s="9" t="b">
        <v>0</v>
      </c>
      <c r="Q2634" s="9" t="b">
        <v>1</v>
      </c>
      <c r="R2634" s="9" t="b">
        <v>1</v>
      </c>
      <c r="S2634" s="9" t="b">
        <v>0</v>
      </c>
      <c r="T2634" s="9" t="b">
        <v>0</v>
      </c>
      <c r="U2634" s="9" t="b">
        <v>1</v>
      </c>
      <c r="V2634" s="9" t="b">
        <v>1</v>
      </c>
      <c r="W2634" s="9" t="b">
        <v>0</v>
      </c>
      <c r="X2634" s="9" t="b">
        <v>0</v>
      </c>
      <c r="Y2634" s="9" t="b">
        <v>1</v>
      </c>
      <c r="Z2634" s="9" t="b">
        <v>1</v>
      </c>
      <c r="AA2634" s="9" t="b">
        <v>0</v>
      </c>
      <c r="AB2634" s="9" t="b">
        <v>0</v>
      </c>
      <c r="AC2634" s="9" t="b">
        <v>1</v>
      </c>
      <c r="AD2634" s="9" t="b">
        <v>1</v>
      </c>
      <c r="AE2634" s="9" t="b">
        <v>0</v>
      </c>
      <c r="AF2634" s="9" t="b">
        <v>0</v>
      </c>
      <c r="AG2634" s="9" t="b">
        <v>1</v>
      </c>
    </row>
    <row r="2635" spans="1:33" x14ac:dyDescent="0.2">
      <c r="A2635" s="9">
        <v>1</v>
      </c>
      <c r="B2635" t="s">
        <v>168</v>
      </c>
      <c r="C2635" t="s">
        <v>67</v>
      </c>
      <c r="D2635">
        <v>0</v>
      </c>
      <c r="E2635">
        <v>333952.673588006</v>
      </c>
      <c r="F2635">
        <v>0</v>
      </c>
      <c r="G2635">
        <v>0</v>
      </c>
      <c r="H2635">
        <v>0</v>
      </c>
      <c r="I2635">
        <v>0</v>
      </c>
      <c r="J2635" s="8">
        <f>SUMIFS(Table1[time],Table1[repetition],Table1[[#This Row],[repetition]],Table1[config],Table1[[#This Row],[config]])</f>
        <v>78178045.844394952</v>
      </c>
      <c r="K2635" s="9">
        <v>90</v>
      </c>
      <c r="L2635" s="9">
        <v>5</v>
      </c>
      <c r="M2635" s="9" t="s">
        <v>150</v>
      </c>
      <c r="N2635" s="9" t="b">
        <v>1</v>
      </c>
      <c r="O2635" s="9" t="b">
        <v>1</v>
      </c>
      <c r="P2635" s="9" t="b">
        <v>1</v>
      </c>
      <c r="Q2635" s="9" t="b">
        <v>1</v>
      </c>
      <c r="R2635" s="9" t="b">
        <v>0</v>
      </c>
      <c r="S2635" s="9" t="b">
        <v>1</v>
      </c>
      <c r="T2635" s="9" t="b">
        <v>1</v>
      </c>
      <c r="U2635" s="9" t="b">
        <v>0</v>
      </c>
      <c r="V2635" s="9" t="b">
        <v>1</v>
      </c>
      <c r="W2635" s="9" t="b">
        <v>1</v>
      </c>
      <c r="X2635" s="9" t="b">
        <v>0</v>
      </c>
      <c r="Y2635" s="9" t="b">
        <v>1</v>
      </c>
      <c r="Z2635" s="9" t="b">
        <v>0</v>
      </c>
      <c r="AA2635" s="9" t="b">
        <v>0</v>
      </c>
      <c r="AB2635" s="9" t="b">
        <v>0</v>
      </c>
      <c r="AC2635" s="9" t="b">
        <v>0</v>
      </c>
      <c r="AD2635" s="9" t="b">
        <v>0</v>
      </c>
      <c r="AE2635" s="9" t="b">
        <v>1</v>
      </c>
      <c r="AF2635" s="9" t="b">
        <v>0</v>
      </c>
      <c r="AG2635" s="9" t="b">
        <v>1</v>
      </c>
    </row>
    <row r="2636" spans="1:33" x14ac:dyDescent="0.2">
      <c r="A2636" s="11">
        <v>2</v>
      </c>
      <c r="B2636" t="s">
        <v>168</v>
      </c>
      <c r="C2636" t="s">
        <v>67</v>
      </c>
      <c r="D2636">
        <v>0</v>
      </c>
      <c r="E2636">
        <v>206399.43841425699</v>
      </c>
      <c r="F2636">
        <v>0</v>
      </c>
      <c r="G2636">
        <v>0</v>
      </c>
      <c r="H2636">
        <v>0</v>
      </c>
      <c r="I2636">
        <v>0</v>
      </c>
      <c r="J2636" s="10">
        <f>SUMIFS(Table1[time],Table1[repetition],Table1[[#This Row],[repetition]],Table1[config],Table1[[#This Row],[config]])</f>
        <v>74886851.017338634</v>
      </c>
      <c r="K2636" s="11">
        <v>100</v>
      </c>
      <c r="L2636" s="11">
        <v>3</v>
      </c>
      <c r="M2636" s="11" t="s">
        <v>151</v>
      </c>
      <c r="N2636" s="11" t="b">
        <v>1</v>
      </c>
      <c r="O2636" s="11" t="b">
        <v>0</v>
      </c>
      <c r="P2636" s="11" t="b">
        <v>0</v>
      </c>
      <c r="Q2636" s="11" t="b">
        <v>1</v>
      </c>
      <c r="R2636" s="11" t="b">
        <v>0</v>
      </c>
      <c r="S2636" s="11" t="b">
        <v>1</v>
      </c>
      <c r="T2636" s="11" t="b">
        <v>0</v>
      </c>
      <c r="U2636" s="11" t="b">
        <v>1</v>
      </c>
      <c r="V2636" s="11" t="b">
        <v>1</v>
      </c>
      <c r="W2636" s="11" t="b">
        <v>0</v>
      </c>
      <c r="X2636" s="11" t="b">
        <v>1</v>
      </c>
      <c r="Y2636" s="11" t="b">
        <v>0</v>
      </c>
      <c r="Z2636" s="11" t="b">
        <v>1</v>
      </c>
      <c r="AA2636" s="11" t="b">
        <v>1</v>
      </c>
      <c r="AB2636" s="11" t="b">
        <v>0</v>
      </c>
      <c r="AC2636" s="11" t="b">
        <v>1</v>
      </c>
      <c r="AD2636" s="11" t="b">
        <v>1</v>
      </c>
      <c r="AE2636" s="11" t="b">
        <v>1</v>
      </c>
      <c r="AF2636" s="11" t="b">
        <v>1</v>
      </c>
      <c r="AG2636" s="11" t="b">
        <v>1</v>
      </c>
    </row>
    <row r="2637" spans="1:33" x14ac:dyDescent="0.2">
      <c r="A2637" s="9">
        <v>3</v>
      </c>
      <c r="B2637" t="s">
        <v>168</v>
      </c>
      <c r="C2637" t="s">
        <v>67</v>
      </c>
      <c r="D2637">
        <v>0</v>
      </c>
      <c r="E2637">
        <v>548721.72252499801</v>
      </c>
      <c r="F2637">
        <v>0</v>
      </c>
      <c r="G2637">
        <v>0</v>
      </c>
      <c r="H2637">
        <v>0</v>
      </c>
      <c r="I2637">
        <v>0</v>
      </c>
      <c r="J2637" s="8">
        <f>SUMIFS(Table1[time],Table1[repetition],Table1[[#This Row],[repetition]],Table1[config],Table1[[#This Row],[config]])</f>
        <v>82238279.126177937</v>
      </c>
      <c r="K2637" s="9">
        <v>100</v>
      </c>
      <c r="L2637" s="9">
        <v>2</v>
      </c>
      <c r="M2637" s="9" t="s">
        <v>150</v>
      </c>
      <c r="N2637" s="9" t="b">
        <v>1</v>
      </c>
      <c r="O2637" s="9" t="b">
        <v>0</v>
      </c>
      <c r="P2637" s="9" t="b">
        <v>0</v>
      </c>
      <c r="Q2637" s="9" t="b">
        <v>0</v>
      </c>
      <c r="R2637" s="9" t="b">
        <v>0</v>
      </c>
      <c r="S2637" s="9" t="b">
        <v>1</v>
      </c>
      <c r="T2637" s="9" t="b">
        <v>0</v>
      </c>
      <c r="U2637" s="9" t="b">
        <v>1</v>
      </c>
      <c r="V2637" s="9" t="b">
        <v>1</v>
      </c>
      <c r="W2637" s="9" t="b">
        <v>0</v>
      </c>
      <c r="X2637" s="9" t="b">
        <v>0</v>
      </c>
      <c r="Y2637" s="9" t="b">
        <v>0</v>
      </c>
      <c r="Z2637" s="9" t="b">
        <v>0</v>
      </c>
      <c r="AA2637" s="9" t="b">
        <v>1</v>
      </c>
      <c r="AB2637" s="9" t="b">
        <v>0</v>
      </c>
      <c r="AC2637" s="9" t="b">
        <v>0</v>
      </c>
      <c r="AD2637" s="9" t="b">
        <v>0</v>
      </c>
      <c r="AE2637" s="9" t="b">
        <v>0</v>
      </c>
      <c r="AF2637" s="9" t="b">
        <v>0</v>
      </c>
      <c r="AG2637" s="9" t="b">
        <v>1</v>
      </c>
    </row>
    <row r="2638" spans="1:33" x14ac:dyDescent="0.2">
      <c r="A2638" s="11">
        <v>1</v>
      </c>
      <c r="B2638" t="s">
        <v>169</v>
      </c>
      <c r="C2638" t="s">
        <v>67</v>
      </c>
      <c r="D2638">
        <v>0</v>
      </c>
      <c r="E2638">
        <v>7204768.4980279803</v>
      </c>
      <c r="F2638">
        <v>0</v>
      </c>
      <c r="G2638">
        <v>0</v>
      </c>
      <c r="H2638">
        <v>0</v>
      </c>
      <c r="I2638">
        <v>0</v>
      </c>
      <c r="J2638" s="10">
        <f>SUMIFS(Table1[time],Table1[repetition],Table1[[#This Row],[repetition]],Table1[config],Table1[[#This Row],[config]])</f>
        <v>78178045.844394952</v>
      </c>
      <c r="K2638" s="11">
        <v>90</v>
      </c>
      <c r="L2638" s="11">
        <v>18</v>
      </c>
      <c r="M2638" s="11" t="s">
        <v>150</v>
      </c>
      <c r="N2638" s="11" t="b">
        <v>0</v>
      </c>
      <c r="O2638" s="11" t="b">
        <v>1</v>
      </c>
      <c r="P2638" s="11" t="b">
        <v>1</v>
      </c>
      <c r="Q2638" s="11" t="b">
        <v>1</v>
      </c>
      <c r="R2638" s="11" t="b">
        <v>1</v>
      </c>
      <c r="S2638" s="11" t="b">
        <v>0</v>
      </c>
      <c r="T2638" s="11" t="b">
        <v>0</v>
      </c>
      <c r="U2638" s="11" t="b">
        <v>1</v>
      </c>
      <c r="V2638" s="11" t="b">
        <v>0</v>
      </c>
      <c r="W2638" s="11" t="b">
        <v>0</v>
      </c>
      <c r="X2638" s="11" t="b">
        <v>1</v>
      </c>
      <c r="Y2638" s="11" t="b">
        <v>0</v>
      </c>
      <c r="Z2638" s="11" t="b">
        <v>0</v>
      </c>
      <c r="AA2638" s="11" t="b">
        <v>1</v>
      </c>
      <c r="AB2638" s="11" t="b">
        <v>1</v>
      </c>
      <c r="AC2638" s="11" t="b">
        <v>0</v>
      </c>
      <c r="AD2638" s="11" t="b">
        <v>1</v>
      </c>
      <c r="AE2638" s="11" t="b">
        <v>1</v>
      </c>
      <c r="AF2638" s="11" t="b">
        <v>0</v>
      </c>
      <c r="AG2638" s="11" t="b">
        <v>0</v>
      </c>
    </row>
    <row r="2639" spans="1:33" x14ac:dyDescent="0.2">
      <c r="A2639" s="9">
        <v>2</v>
      </c>
      <c r="B2639" t="s">
        <v>169</v>
      </c>
      <c r="C2639" t="s">
        <v>67</v>
      </c>
      <c r="D2639">
        <v>0</v>
      </c>
      <c r="E2639">
        <v>7202270.4832730796</v>
      </c>
      <c r="F2639">
        <v>0</v>
      </c>
      <c r="G2639">
        <v>0</v>
      </c>
      <c r="H2639">
        <v>0</v>
      </c>
      <c r="I2639">
        <v>0</v>
      </c>
      <c r="J2639" s="8">
        <f>SUMIFS(Table1[time],Table1[repetition],Table1[[#This Row],[repetition]],Table1[config],Table1[[#This Row],[config]])</f>
        <v>74886851.017338634</v>
      </c>
      <c r="K2639" s="9">
        <v>0</v>
      </c>
      <c r="L2639" s="9">
        <v>5</v>
      </c>
      <c r="M2639" s="9" t="s">
        <v>150</v>
      </c>
      <c r="N2639" s="9" t="b">
        <v>0</v>
      </c>
      <c r="O2639" s="9" t="b">
        <v>0</v>
      </c>
      <c r="P2639" s="9" t="b">
        <v>0</v>
      </c>
      <c r="Q2639" s="9" t="b">
        <v>1</v>
      </c>
      <c r="R2639" s="9" t="b">
        <v>1</v>
      </c>
      <c r="S2639" s="9" t="b">
        <v>0</v>
      </c>
      <c r="T2639" s="9" t="b">
        <v>0</v>
      </c>
      <c r="U2639" s="9" t="b">
        <v>1</v>
      </c>
      <c r="V2639" s="9" t="b">
        <v>1</v>
      </c>
      <c r="W2639" s="9" t="b">
        <v>0</v>
      </c>
      <c r="X2639" s="9" t="b">
        <v>0</v>
      </c>
      <c r="Y2639" s="9" t="b">
        <v>1</v>
      </c>
      <c r="Z2639" s="9" t="b">
        <v>1</v>
      </c>
      <c r="AA2639" s="9" t="b">
        <v>0</v>
      </c>
      <c r="AB2639" s="9" t="b">
        <v>0</v>
      </c>
      <c r="AC2639" s="9" t="b">
        <v>1</v>
      </c>
      <c r="AD2639" s="9" t="b">
        <v>1</v>
      </c>
      <c r="AE2639" s="9" t="b">
        <v>0</v>
      </c>
      <c r="AF2639" s="9" t="b">
        <v>0</v>
      </c>
      <c r="AG2639" s="9" t="b">
        <v>1</v>
      </c>
    </row>
    <row r="2640" spans="1:33" x14ac:dyDescent="0.2">
      <c r="A2640" s="11">
        <v>3</v>
      </c>
      <c r="B2640" t="s">
        <v>169</v>
      </c>
      <c r="C2640" t="s">
        <v>67</v>
      </c>
      <c r="D2640">
        <v>0</v>
      </c>
      <c r="E2640">
        <v>7204714.5629019998</v>
      </c>
      <c r="F2640">
        <v>0</v>
      </c>
      <c r="G2640">
        <v>0</v>
      </c>
      <c r="H2640">
        <v>0</v>
      </c>
      <c r="I2640">
        <v>0</v>
      </c>
      <c r="J2640" s="10">
        <f>SUMIFS(Table1[time],Table1[repetition],Table1[[#This Row],[repetition]],Table1[config],Table1[[#This Row],[config]])</f>
        <v>82238279.126177937</v>
      </c>
      <c r="K2640" s="11">
        <v>0</v>
      </c>
      <c r="L2640" s="11">
        <v>5</v>
      </c>
      <c r="M2640" s="11" t="s">
        <v>150</v>
      </c>
      <c r="N2640" s="11" t="b">
        <v>0</v>
      </c>
      <c r="O2640" s="11" t="b">
        <v>0</v>
      </c>
      <c r="P2640" s="11" t="b">
        <v>0</v>
      </c>
      <c r="Q2640" s="11" t="b">
        <v>1</v>
      </c>
      <c r="R2640" s="11" t="b">
        <v>1</v>
      </c>
      <c r="S2640" s="11" t="b">
        <v>0</v>
      </c>
      <c r="T2640" s="11" t="b">
        <v>0</v>
      </c>
      <c r="U2640" s="11" t="b">
        <v>1</v>
      </c>
      <c r="V2640" s="11" t="b">
        <v>1</v>
      </c>
      <c r="W2640" s="11" t="b">
        <v>0</v>
      </c>
      <c r="X2640" s="11" t="b">
        <v>0</v>
      </c>
      <c r="Y2640" s="11" t="b">
        <v>1</v>
      </c>
      <c r="Z2640" s="11" t="b">
        <v>1</v>
      </c>
      <c r="AA2640" s="11" t="b">
        <v>0</v>
      </c>
      <c r="AB2640" s="11" t="b">
        <v>0</v>
      </c>
      <c r="AC2640" s="11" t="b">
        <v>1</v>
      </c>
      <c r="AD2640" s="11" t="b">
        <v>1</v>
      </c>
      <c r="AE2640" s="11" t="b">
        <v>0</v>
      </c>
      <c r="AF2640" s="11" t="b">
        <v>0</v>
      </c>
      <c r="AG2640" s="11" t="b">
        <v>1</v>
      </c>
    </row>
    <row r="2641" spans="1:33" x14ac:dyDescent="0.2">
      <c r="A2641" s="11">
        <v>1</v>
      </c>
      <c r="B2641" t="s">
        <v>170</v>
      </c>
      <c r="C2641" t="s">
        <v>67</v>
      </c>
      <c r="D2641">
        <v>0</v>
      </c>
      <c r="E2641">
        <v>336885.32798801298</v>
      </c>
      <c r="F2641">
        <v>0</v>
      </c>
      <c r="G2641">
        <v>0</v>
      </c>
      <c r="H2641">
        <v>0</v>
      </c>
      <c r="I2641">
        <v>0</v>
      </c>
      <c r="J2641" s="10">
        <f>SUMIFS(Table1[time],Table1[repetition],Table1[[#This Row],[repetition]],Table1[config],Table1[[#This Row],[config]])</f>
        <v>78178045.844394952</v>
      </c>
      <c r="K2641" s="11">
        <v>100</v>
      </c>
      <c r="L2641" s="11">
        <v>3</v>
      </c>
      <c r="M2641" s="11" t="s">
        <v>151</v>
      </c>
      <c r="N2641" s="11" t="b">
        <v>1</v>
      </c>
      <c r="O2641" s="11" t="b">
        <v>0</v>
      </c>
      <c r="P2641" s="11" t="b">
        <v>0</v>
      </c>
      <c r="Q2641" s="11" t="b">
        <v>1</v>
      </c>
      <c r="R2641" s="11" t="b">
        <v>0</v>
      </c>
      <c r="S2641" s="11" t="b">
        <v>1</v>
      </c>
      <c r="T2641" s="11" t="b">
        <v>0</v>
      </c>
      <c r="U2641" s="11" t="b">
        <v>1</v>
      </c>
      <c r="V2641" s="11" t="b">
        <v>1</v>
      </c>
      <c r="W2641" s="11" t="b">
        <v>0</v>
      </c>
      <c r="X2641" s="11" t="b">
        <v>1</v>
      </c>
      <c r="Y2641" s="11" t="b">
        <v>0</v>
      </c>
      <c r="Z2641" s="11" t="b">
        <v>1</v>
      </c>
      <c r="AA2641" s="11" t="b">
        <v>1</v>
      </c>
      <c r="AB2641" s="11" t="b">
        <v>0</v>
      </c>
      <c r="AC2641" s="11" t="b">
        <v>1</v>
      </c>
      <c r="AD2641" s="11" t="b">
        <v>1</v>
      </c>
      <c r="AE2641" s="11" t="b">
        <v>1</v>
      </c>
      <c r="AF2641" s="11" t="b">
        <v>1</v>
      </c>
      <c r="AG2641" s="11" t="b">
        <v>1</v>
      </c>
    </row>
    <row r="2642" spans="1:33" x14ac:dyDescent="0.2">
      <c r="A2642" s="9">
        <v>2</v>
      </c>
      <c r="B2642" t="s">
        <v>170</v>
      </c>
      <c r="C2642" t="s">
        <v>67</v>
      </c>
      <c r="D2642">
        <v>0</v>
      </c>
      <c r="E2642">
        <v>131955.31833590899</v>
      </c>
      <c r="F2642">
        <v>0</v>
      </c>
      <c r="G2642">
        <v>0</v>
      </c>
      <c r="H2642">
        <v>0</v>
      </c>
      <c r="I2642">
        <v>0</v>
      </c>
      <c r="J2642" s="8">
        <f>SUMIFS(Table1[time],Table1[repetition],Table1[[#This Row],[repetition]],Table1[config],Table1[[#This Row],[config]])</f>
        <v>74886851.017338634</v>
      </c>
      <c r="K2642" s="9">
        <v>100</v>
      </c>
      <c r="L2642" s="9">
        <v>2</v>
      </c>
      <c r="M2642" s="9" t="s">
        <v>150</v>
      </c>
      <c r="N2642" s="9" t="b">
        <v>1</v>
      </c>
      <c r="O2642" s="9" t="b">
        <v>0</v>
      </c>
      <c r="P2642" s="9" t="b">
        <v>0</v>
      </c>
      <c r="Q2642" s="9" t="b">
        <v>0</v>
      </c>
      <c r="R2642" s="9" t="b">
        <v>0</v>
      </c>
      <c r="S2642" s="9" t="b">
        <v>1</v>
      </c>
      <c r="T2642" s="9" t="b">
        <v>0</v>
      </c>
      <c r="U2642" s="9" t="b">
        <v>1</v>
      </c>
      <c r="V2642" s="9" t="b">
        <v>1</v>
      </c>
      <c r="W2642" s="9" t="b">
        <v>0</v>
      </c>
      <c r="X2642" s="9" t="b">
        <v>0</v>
      </c>
      <c r="Y2642" s="9" t="b">
        <v>0</v>
      </c>
      <c r="Z2642" s="9" t="b">
        <v>0</v>
      </c>
      <c r="AA2642" s="9" t="b">
        <v>1</v>
      </c>
      <c r="AB2642" s="9" t="b">
        <v>0</v>
      </c>
      <c r="AC2642" s="9" t="b">
        <v>0</v>
      </c>
      <c r="AD2642" s="9" t="b">
        <v>0</v>
      </c>
      <c r="AE2642" s="9" t="b">
        <v>0</v>
      </c>
      <c r="AF2642" s="9" t="b">
        <v>0</v>
      </c>
      <c r="AG2642" s="9" t="b">
        <v>1</v>
      </c>
    </row>
    <row r="2643" spans="1:33" x14ac:dyDescent="0.2">
      <c r="A2643" s="11">
        <v>3</v>
      </c>
      <c r="B2643" t="s">
        <v>170</v>
      </c>
      <c r="C2643" t="s">
        <v>67</v>
      </c>
      <c r="D2643">
        <v>0</v>
      </c>
      <c r="E2643">
        <v>477637.58575299999</v>
      </c>
      <c r="F2643">
        <v>0</v>
      </c>
      <c r="G2643">
        <v>0</v>
      </c>
      <c r="H2643">
        <v>0</v>
      </c>
      <c r="I2643">
        <v>0</v>
      </c>
      <c r="J2643" s="10">
        <f>SUMIFS(Table1[time],Table1[repetition],Table1[[#This Row],[repetition]],Table1[config],Table1[[#This Row],[config]])</f>
        <v>82238279.126177937</v>
      </c>
      <c r="K2643" s="11">
        <v>100</v>
      </c>
      <c r="L2643" s="11">
        <v>1</v>
      </c>
      <c r="M2643" s="11" t="s">
        <v>149</v>
      </c>
      <c r="N2643" s="11" t="b">
        <v>0</v>
      </c>
      <c r="O2643" s="11" t="b">
        <v>1</v>
      </c>
      <c r="P2643" s="11" t="b">
        <v>1</v>
      </c>
      <c r="Q2643" s="11" t="b">
        <v>1</v>
      </c>
      <c r="R2643" s="11" t="b">
        <v>1</v>
      </c>
      <c r="S2643" s="11" t="b">
        <v>0</v>
      </c>
      <c r="T2643" s="11" t="b">
        <v>1</v>
      </c>
      <c r="U2643" s="11" t="b">
        <v>0</v>
      </c>
      <c r="V2643" s="11" t="b">
        <v>0</v>
      </c>
      <c r="W2643" s="11" t="b">
        <v>1</v>
      </c>
      <c r="X2643" s="11" t="b">
        <v>1</v>
      </c>
      <c r="Y2643" s="11" t="b">
        <v>1</v>
      </c>
      <c r="Z2643" s="11" t="b">
        <v>1</v>
      </c>
      <c r="AA2643" s="11" t="b">
        <v>0</v>
      </c>
      <c r="AB2643" s="11" t="b">
        <v>1</v>
      </c>
      <c r="AC2643" s="11" t="b">
        <v>1</v>
      </c>
      <c r="AD2643" s="11" t="b">
        <v>1</v>
      </c>
      <c r="AE2643" s="11" t="b">
        <v>1</v>
      </c>
      <c r="AF2643" s="11" t="b">
        <v>1</v>
      </c>
      <c r="AG2643" s="11" t="b">
        <v>0</v>
      </c>
    </row>
    <row r="2644" spans="1:33" x14ac:dyDescent="0.2">
      <c r="A2644" s="11">
        <v>1</v>
      </c>
      <c r="B2644" t="s">
        <v>172</v>
      </c>
      <c r="C2644" t="s">
        <v>67</v>
      </c>
      <c r="D2644">
        <v>0</v>
      </c>
      <c r="E2644">
        <v>304203.78421101399</v>
      </c>
      <c r="F2644">
        <v>0</v>
      </c>
      <c r="G2644">
        <v>0</v>
      </c>
      <c r="H2644">
        <v>0</v>
      </c>
      <c r="I2644">
        <v>0</v>
      </c>
      <c r="J2644" s="10">
        <f>SUMIFS(Table1[time],Table1[repetition],Table1[[#This Row],[repetition]],Table1[config],Table1[[#This Row],[config]])</f>
        <v>78178045.844394952</v>
      </c>
      <c r="K2644" s="11">
        <v>100</v>
      </c>
      <c r="L2644" s="11">
        <v>5</v>
      </c>
      <c r="M2644" s="11" t="s">
        <v>150</v>
      </c>
      <c r="N2644" s="11" t="b">
        <v>0</v>
      </c>
      <c r="O2644" s="11" t="b">
        <v>0</v>
      </c>
      <c r="P2644" s="11" t="b">
        <v>1</v>
      </c>
      <c r="Q2644" s="11" t="b">
        <v>0</v>
      </c>
      <c r="R2644" s="11" t="b">
        <v>0</v>
      </c>
      <c r="S2644" s="11" t="b">
        <v>1</v>
      </c>
      <c r="T2644" s="11" t="b">
        <v>0</v>
      </c>
      <c r="U2644" s="11" t="b">
        <v>1</v>
      </c>
      <c r="V2644" s="11" t="b">
        <v>0</v>
      </c>
      <c r="W2644" s="11" t="b">
        <v>0</v>
      </c>
      <c r="X2644" s="11" t="b">
        <v>1</v>
      </c>
      <c r="Y2644" s="11" t="b">
        <v>1</v>
      </c>
      <c r="Z2644" s="11" t="b">
        <v>0</v>
      </c>
      <c r="AA2644" s="11" t="b">
        <v>1</v>
      </c>
      <c r="AB2644" s="11" t="b">
        <v>0</v>
      </c>
      <c r="AC2644" s="11" t="b">
        <v>0</v>
      </c>
      <c r="AD2644" s="11" t="b">
        <v>1</v>
      </c>
      <c r="AE2644" s="11" t="b">
        <v>1</v>
      </c>
      <c r="AF2644" s="11" t="b">
        <v>0</v>
      </c>
      <c r="AG2644" s="11" t="b">
        <v>1</v>
      </c>
    </row>
    <row r="2645" spans="1:33" x14ac:dyDescent="0.2">
      <c r="A2645" s="11">
        <v>2</v>
      </c>
      <c r="B2645" t="s">
        <v>172</v>
      </c>
      <c r="C2645" t="s">
        <v>67</v>
      </c>
      <c r="D2645">
        <v>0</v>
      </c>
      <c r="E2645">
        <v>104370.145532768</v>
      </c>
      <c r="F2645">
        <v>0</v>
      </c>
      <c r="G2645">
        <v>0</v>
      </c>
      <c r="H2645">
        <v>0</v>
      </c>
      <c r="I2645">
        <v>0</v>
      </c>
      <c r="J2645" s="10">
        <f>SUMIFS(Table1[time],Table1[repetition],Table1[[#This Row],[repetition]],Table1[config],Table1[[#This Row],[config]])</f>
        <v>74886851.017338634</v>
      </c>
      <c r="K2645" s="11">
        <v>100</v>
      </c>
      <c r="L2645" s="11">
        <v>2</v>
      </c>
      <c r="M2645" s="11" t="s">
        <v>150</v>
      </c>
      <c r="N2645" s="11" t="b">
        <v>1</v>
      </c>
      <c r="O2645" s="11" t="b">
        <v>0</v>
      </c>
      <c r="P2645" s="11" t="b">
        <v>0</v>
      </c>
      <c r="Q2645" s="11" t="b">
        <v>0</v>
      </c>
      <c r="R2645" s="11" t="b">
        <v>0</v>
      </c>
      <c r="S2645" s="11" t="b">
        <v>1</v>
      </c>
      <c r="T2645" s="11" t="b">
        <v>0</v>
      </c>
      <c r="U2645" s="11" t="b">
        <v>1</v>
      </c>
      <c r="V2645" s="11" t="b">
        <v>1</v>
      </c>
      <c r="W2645" s="11" t="b">
        <v>0</v>
      </c>
      <c r="X2645" s="11" t="b">
        <v>0</v>
      </c>
      <c r="Y2645" s="11" t="b">
        <v>0</v>
      </c>
      <c r="Z2645" s="11" t="b">
        <v>0</v>
      </c>
      <c r="AA2645" s="11" t="b">
        <v>1</v>
      </c>
      <c r="AB2645" s="11" t="b">
        <v>0</v>
      </c>
      <c r="AC2645" s="11" t="b">
        <v>0</v>
      </c>
      <c r="AD2645" s="11" t="b">
        <v>0</v>
      </c>
      <c r="AE2645" s="11" t="b">
        <v>0</v>
      </c>
      <c r="AF2645" s="11" t="b">
        <v>0</v>
      </c>
      <c r="AG2645" s="11" t="b">
        <v>1</v>
      </c>
    </row>
    <row r="2646" spans="1:33" x14ac:dyDescent="0.2">
      <c r="A2646" s="11">
        <v>3</v>
      </c>
      <c r="B2646" t="s">
        <v>172</v>
      </c>
      <c r="C2646" t="s">
        <v>67</v>
      </c>
      <c r="D2646">
        <v>0</v>
      </c>
      <c r="E2646">
        <v>441412.80116499501</v>
      </c>
      <c r="F2646">
        <v>0</v>
      </c>
      <c r="G2646">
        <v>0</v>
      </c>
      <c r="H2646">
        <v>0</v>
      </c>
      <c r="I2646">
        <v>0</v>
      </c>
      <c r="J2646" s="10">
        <f>SUMIFS(Table1[time],Table1[repetition],Table1[[#This Row],[repetition]],Table1[config],Table1[[#This Row],[config]])</f>
        <v>82238279.126177937</v>
      </c>
      <c r="K2646" s="11">
        <v>100</v>
      </c>
      <c r="L2646" s="11">
        <v>2</v>
      </c>
      <c r="M2646" s="11" t="s">
        <v>150</v>
      </c>
      <c r="N2646" s="11" t="b">
        <v>1</v>
      </c>
      <c r="O2646" s="11" t="b">
        <v>0</v>
      </c>
      <c r="P2646" s="11" t="b">
        <v>0</v>
      </c>
      <c r="Q2646" s="11" t="b">
        <v>0</v>
      </c>
      <c r="R2646" s="11" t="b">
        <v>0</v>
      </c>
      <c r="S2646" s="11" t="b">
        <v>1</v>
      </c>
      <c r="T2646" s="11" t="b">
        <v>0</v>
      </c>
      <c r="U2646" s="11" t="b">
        <v>1</v>
      </c>
      <c r="V2646" s="11" t="b">
        <v>1</v>
      </c>
      <c r="W2646" s="11" t="b">
        <v>0</v>
      </c>
      <c r="X2646" s="11" t="b">
        <v>0</v>
      </c>
      <c r="Y2646" s="11" t="b">
        <v>0</v>
      </c>
      <c r="Z2646" s="11" t="b">
        <v>0</v>
      </c>
      <c r="AA2646" s="11" t="b">
        <v>1</v>
      </c>
      <c r="AB2646" s="11" t="b">
        <v>0</v>
      </c>
      <c r="AC2646" s="11" t="b">
        <v>0</v>
      </c>
      <c r="AD2646" s="11" t="b">
        <v>0</v>
      </c>
      <c r="AE2646" s="11" t="b">
        <v>0</v>
      </c>
      <c r="AF2646" s="11" t="b">
        <v>0</v>
      </c>
      <c r="AG2646" s="11" t="b">
        <v>1</v>
      </c>
    </row>
    <row r="2647" spans="1:33" x14ac:dyDescent="0.2">
      <c r="A2647" s="11">
        <v>1</v>
      </c>
      <c r="B2647" t="s">
        <v>173</v>
      </c>
      <c r="C2647" t="s">
        <v>67</v>
      </c>
      <c r="D2647">
        <v>0</v>
      </c>
      <c r="E2647">
        <v>7219557.1808569897</v>
      </c>
      <c r="F2647">
        <v>0</v>
      </c>
      <c r="G2647">
        <v>0</v>
      </c>
      <c r="H2647">
        <v>0</v>
      </c>
      <c r="I2647">
        <v>0</v>
      </c>
      <c r="J2647" s="10">
        <f>SUMIFS(Table1[time],Table1[repetition],Table1[[#This Row],[repetition]],Table1[config],Table1[[#This Row],[config]])</f>
        <v>78178045.844394952</v>
      </c>
      <c r="K2647" s="11">
        <v>100</v>
      </c>
      <c r="L2647" s="11">
        <v>18</v>
      </c>
      <c r="M2647" s="11" t="s">
        <v>151</v>
      </c>
      <c r="N2647" s="11" t="b">
        <v>1</v>
      </c>
      <c r="O2647" s="11" t="b">
        <v>1</v>
      </c>
      <c r="P2647" s="11" t="b">
        <v>1</v>
      </c>
      <c r="Q2647" s="11" t="b">
        <v>1</v>
      </c>
      <c r="R2647" s="11" t="b">
        <v>1</v>
      </c>
      <c r="S2647" s="11" t="b">
        <v>1</v>
      </c>
      <c r="T2647" s="11" t="b">
        <v>0</v>
      </c>
      <c r="U2647" s="11" t="b">
        <v>0</v>
      </c>
      <c r="V2647" s="11" t="b">
        <v>1</v>
      </c>
      <c r="W2647" s="11" t="b">
        <v>1</v>
      </c>
      <c r="X2647" s="11" t="b">
        <v>0</v>
      </c>
      <c r="Y2647" s="11" t="b">
        <v>0</v>
      </c>
      <c r="Z2647" s="11" t="b">
        <v>0</v>
      </c>
      <c r="AA2647" s="11" t="b">
        <v>0</v>
      </c>
      <c r="AB2647" s="11" t="b">
        <v>0</v>
      </c>
      <c r="AC2647" s="11" t="b">
        <v>1</v>
      </c>
      <c r="AD2647" s="11" t="b">
        <v>1</v>
      </c>
      <c r="AE2647" s="11" t="b">
        <v>1</v>
      </c>
      <c r="AF2647" s="11" t="b">
        <v>1</v>
      </c>
      <c r="AG2647" s="11" t="b">
        <v>0</v>
      </c>
    </row>
    <row r="2648" spans="1:33" x14ac:dyDescent="0.2">
      <c r="A2648" s="11">
        <v>2</v>
      </c>
      <c r="B2648" t="s">
        <v>173</v>
      </c>
      <c r="C2648" t="s">
        <v>67</v>
      </c>
      <c r="D2648">
        <v>0</v>
      </c>
      <c r="E2648">
        <v>7209038.9419351704</v>
      </c>
      <c r="F2648">
        <v>0</v>
      </c>
      <c r="G2648">
        <v>0</v>
      </c>
      <c r="H2648">
        <v>0</v>
      </c>
      <c r="I2648">
        <v>0</v>
      </c>
      <c r="J2648" s="10">
        <f>SUMIFS(Table1[time],Table1[repetition],Table1[[#This Row],[repetition]],Table1[config],Table1[[#This Row],[config]])</f>
        <v>74886851.017338634</v>
      </c>
      <c r="K2648" s="11">
        <v>0</v>
      </c>
      <c r="L2648" s="11">
        <v>5</v>
      </c>
      <c r="M2648" s="11" t="s">
        <v>150</v>
      </c>
      <c r="N2648" s="11" t="b">
        <v>0</v>
      </c>
      <c r="O2648" s="11" t="b">
        <v>0</v>
      </c>
      <c r="P2648" s="11" t="b">
        <v>0</v>
      </c>
      <c r="Q2648" s="11" t="b">
        <v>1</v>
      </c>
      <c r="R2648" s="11" t="b">
        <v>1</v>
      </c>
      <c r="S2648" s="11" t="b">
        <v>0</v>
      </c>
      <c r="T2648" s="11" t="b">
        <v>0</v>
      </c>
      <c r="U2648" s="11" t="b">
        <v>1</v>
      </c>
      <c r="V2648" s="11" t="b">
        <v>1</v>
      </c>
      <c r="W2648" s="11" t="b">
        <v>0</v>
      </c>
      <c r="X2648" s="11" t="b">
        <v>0</v>
      </c>
      <c r="Y2648" s="11" t="b">
        <v>1</v>
      </c>
      <c r="Z2648" s="11" t="b">
        <v>1</v>
      </c>
      <c r="AA2648" s="11" t="b">
        <v>0</v>
      </c>
      <c r="AB2648" s="11" t="b">
        <v>0</v>
      </c>
      <c r="AC2648" s="11" t="b">
        <v>1</v>
      </c>
      <c r="AD2648" s="11" t="b">
        <v>1</v>
      </c>
      <c r="AE2648" s="11" t="b">
        <v>0</v>
      </c>
      <c r="AF2648" s="11" t="b">
        <v>0</v>
      </c>
      <c r="AG2648" s="11" t="b">
        <v>1</v>
      </c>
    </row>
    <row r="2649" spans="1:33" x14ac:dyDescent="0.2">
      <c r="A2649" s="11">
        <v>3</v>
      </c>
      <c r="B2649" t="s">
        <v>173</v>
      </c>
      <c r="C2649" t="s">
        <v>67</v>
      </c>
      <c r="D2649">
        <v>0</v>
      </c>
      <c r="E2649">
        <v>7230183.1084730001</v>
      </c>
      <c r="F2649">
        <v>0</v>
      </c>
      <c r="G2649">
        <v>0</v>
      </c>
      <c r="H2649">
        <v>0</v>
      </c>
      <c r="I2649">
        <v>0</v>
      </c>
      <c r="J2649" s="10">
        <f>SUMIFS(Table1[time],Table1[repetition],Table1[[#This Row],[repetition]],Table1[config],Table1[[#This Row],[config]])</f>
        <v>82238279.126177937</v>
      </c>
      <c r="K2649" s="11">
        <v>0</v>
      </c>
      <c r="L2649" s="11">
        <v>5</v>
      </c>
      <c r="M2649" s="11" t="s">
        <v>150</v>
      </c>
      <c r="N2649" s="11" t="b">
        <v>0</v>
      </c>
      <c r="O2649" s="11" t="b">
        <v>0</v>
      </c>
      <c r="P2649" s="11" t="b">
        <v>0</v>
      </c>
      <c r="Q2649" s="11" t="b">
        <v>1</v>
      </c>
      <c r="R2649" s="11" t="b">
        <v>1</v>
      </c>
      <c r="S2649" s="11" t="b">
        <v>0</v>
      </c>
      <c r="T2649" s="11" t="b">
        <v>0</v>
      </c>
      <c r="U2649" s="11" t="b">
        <v>1</v>
      </c>
      <c r="V2649" s="11" t="b">
        <v>1</v>
      </c>
      <c r="W2649" s="11" t="b">
        <v>0</v>
      </c>
      <c r="X2649" s="11" t="b">
        <v>0</v>
      </c>
      <c r="Y2649" s="11" t="b">
        <v>1</v>
      </c>
      <c r="Z2649" s="11" t="b">
        <v>1</v>
      </c>
      <c r="AA2649" s="11" t="b">
        <v>0</v>
      </c>
      <c r="AB2649" s="11" t="b">
        <v>0</v>
      </c>
      <c r="AC2649" s="11" t="b">
        <v>1</v>
      </c>
      <c r="AD2649" s="11" t="b">
        <v>1</v>
      </c>
      <c r="AE2649" s="11" t="b">
        <v>0</v>
      </c>
      <c r="AF2649" s="11" t="b">
        <v>0</v>
      </c>
      <c r="AG2649" s="11" t="b">
        <v>1</v>
      </c>
    </row>
    <row r="2650" spans="1:33" x14ac:dyDescent="0.2">
      <c r="A2650" s="9">
        <v>1</v>
      </c>
      <c r="B2650" t="s">
        <v>174</v>
      </c>
      <c r="C2650" t="s">
        <v>67</v>
      </c>
      <c r="D2650">
        <v>0</v>
      </c>
      <c r="E2650">
        <v>245642.79662095901</v>
      </c>
      <c r="F2650">
        <v>0</v>
      </c>
      <c r="G2650">
        <v>0</v>
      </c>
      <c r="H2650">
        <v>0</v>
      </c>
      <c r="I2650">
        <v>0</v>
      </c>
      <c r="J2650" s="8">
        <f>SUMIFS(Table1[time],Table1[repetition],Table1[[#This Row],[repetition]],Table1[config],Table1[[#This Row],[config]])</f>
        <v>78178045.844394952</v>
      </c>
      <c r="K2650" s="9">
        <v>110</v>
      </c>
      <c r="L2650" s="9">
        <v>2</v>
      </c>
      <c r="M2650" s="9" t="s">
        <v>150</v>
      </c>
      <c r="N2650" s="9" t="b">
        <v>1</v>
      </c>
      <c r="O2650" s="9" t="b">
        <v>0</v>
      </c>
      <c r="P2650" s="9" t="b">
        <v>0</v>
      </c>
      <c r="Q2650" s="9" t="b">
        <v>0</v>
      </c>
      <c r="R2650" s="9" t="b">
        <v>0</v>
      </c>
      <c r="S2650" s="9" t="b">
        <v>1</v>
      </c>
      <c r="T2650" s="9" t="b">
        <v>0</v>
      </c>
      <c r="U2650" s="9" t="b">
        <v>1</v>
      </c>
      <c r="V2650" s="9" t="b">
        <v>1</v>
      </c>
      <c r="W2650" s="9" t="b">
        <v>0</v>
      </c>
      <c r="X2650" s="9" t="b">
        <v>0</v>
      </c>
      <c r="Y2650" s="9" t="b">
        <v>0</v>
      </c>
      <c r="Z2650" s="9" t="b">
        <v>0</v>
      </c>
      <c r="AA2650" s="9" t="b">
        <v>1</v>
      </c>
      <c r="AB2650" s="9" t="b">
        <v>0</v>
      </c>
      <c r="AC2650" s="9" t="b">
        <v>0</v>
      </c>
      <c r="AD2650" s="9" t="b">
        <v>0</v>
      </c>
      <c r="AE2650" s="9" t="b">
        <v>0</v>
      </c>
      <c r="AF2650" s="9" t="b">
        <v>0</v>
      </c>
      <c r="AG2650" s="9" t="b">
        <v>1</v>
      </c>
    </row>
    <row r="2651" spans="1:33" x14ac:dyDescent="0.2">
      <c r="A2651" s="11">
        <v>2</v>
      </c>
      <c r="B2651" t="s">
        <v>174</v>
      </c>
      <c r="C2651" t="s">
        <v>67</v>
      </c>
      <c r="D2651">
        <v>0</v>
      </c>
      <c r="E2651">
        <v>109814.22792701</v>
      </c>
      <c r="F2651">
        <v>0</v>
      </c>
      <c r="G2651">
        <v>0</v>
      </c>
      <c r="H2651">
        <v>0</v>
      </c>
      <c r="I2651">
        <v>0</v>
      </c>
      <c r="J2651" s="10">
        <f>SUMIFS(Table1[time],Table1[repetition],Table1[[#This Row],[repetition]],Table1[config],Table1[[#This Row],[config]])</f>
        <v>74886851.017338634</v>
      </c>
      <c r="K2651" s="11">
        <v>100</v>
      </c>
      <c r="L2651" s="11">
        <v>2</v>
      </c>
      <c r="M2651" s="11" t="s">
        <v>150</v>
      </c>
      <c r="N2651" s="11" t="b">
        <v>1</v>
      </c>
      <c r="O2651" s="11" t="b">
        <v>0</v>
      </c>
      <c r="P2651" s="11" t="b">
        <v>0</v>
      </c>
      <c r="Q2651" s="11" t="b">
        <v>0</v>
      </c>
      <c r="R2651" s="11" t="b">
        <v>0</v>
      </c>
      <c r="S2651" s="11" t="b">
        <v>1</v>
      </c>
      <c r="T2651" s="11" t="b">
        <v>0</v>
      </c>
      <c r="U2651" s="11" t="b">
        <v>1</v>
      </c>
      <c r="V2651" s="11" t="b">
        <v>1</v>
      </c>
      <c r="W2651" s="11" t="b">
        <v>0</v>
      </c>
      <c r="X2651" s="11" t="b">
        <v>0</v>
      </c>
      <c r="Y2651" s="11" t="b">
        <v>0</v>
      </c>
      <c r="Z2651" s="11" t="b">
        <v>0</v>
      </c>
      <c r="AA2651" s="11" t="b">
        <v>1</v>
      </c>
      <c r="AB2651" s="11" t="b">
        <v>0</v>
      </c>
      <c r="AC2651" s="11" t="b">
        <v>0</v>
      </c>
      <c r="AD2651" s="11" t="b">
        <v>0</v>
      </c>
      <c r="AE2651" s="11" t="b">
        <v>0</v>
      </c>
      <c r="AF2651" s="11" t="b">
        <v>0</v>
      </c>
      <c r="AG2651" s="11" t="b">
        <v>1</v>
      </c>
    </row>
    <row r="2652" spans="1:33" x14ac:dyDescent="0.2">
      <c r="A2652" s="9">
        <v>3</v>
      </c>
      <c r="B2652" t="s">
        <v>174</v>
      </c>
      <c r="C2652" t="s">
        <v>67</v>
      </c>
      <c r="D2652">
        <v>0</v>
      </c>
      <c r="E2652">
        <v>421175.90182099899</v>
      </c>
      <c r="F2652">
        <v>0</v>
      </c>
      <c r="G2652">
        <v>0</v>
      </c>
      <c r="H2652">
        <v>0</v>
      </c>
      <c r="I2652">
        <v>0</v>
      </c>
      <c r="J2652" s="8">
        <f>SUMIFS(Table1[time],Table1[repetition],Table1[[#This Row],[repetition]],Table1[config],Table1[[#This Row],[config]])</f>
        <v>82238279.126177937</v>
      </c>
      <c r="K2652" s="9">
        <v>100</v>
      </c>
      <c r="L2652" s="9">
        <v>1</v>
      </c>
      <c r="M2652" s="9" t="s">
        <v>149</v>
      </c>
      <c r="N2652" s="9" t="b">
        <v>0</v>
      </c>
      <c r="O2652" s="9" t="b">
        <v>1</v>
      </c>
      <c r="P2652" s="9" t="b">
        <v>1</v>
      </c>
      <c r="Q2652" s="9" t="b">
        <v>1</v>
      </c>
      <c r="R2652" s="9" t="b">
        <v>1</v>
      </c>
      <c r="S2652" s="9" t="b">
        <v>0</v>
      </c>
      <c r="T2652" s="9" t="b">
        <v>1</v>
      </c>
      <c r="U2652" s="9" t="b">
        <v>0</v>
      </c>
      <c r="V2652" s="9" t="b">
        <v>0</v>
      </c>
      <c r="W2652" s="9" t="b">
        <v>1</v>
      </c>
      <c r="X2652" s="9" t="b">
        <v>1</v>
      </c>
      <c r="Y2652" s="9" t="b">
        <v>1</v>
      </c>
      <c r="Z2652" s="9" t="b">
        <v>1</v>
      </c>
      <c r="AA2652" s="9" t="b">
        <v>0</v>
      </c>
      <c r="AB2652" s="9" t="b">
        <v>1</v>
      </c>
      <c r="AC2652" s="9" t="b">
        <v>1</v>
      </c>
      <c r="AD2652" s="9" t="b">
        <v>1</v>
      </c>
      <c r="AE2652" s="9" t="b">
        <v>1</v>
      </c>
      <c r="AF2652" s="9" t="b">
        <v>1</v>
      </c>
      <c r="AG2652" s="9" t="b">
        <v>0</v>
      </c>
    </row>
    <row r="2653" spans="1:33" x14ac:dyDescent="0.2">
      <c r="A2653" s="11">
        <v>1</v>
      </c>
      <c r="B2653" t="s">
        <v>175</v>
      </c>
      <c r="C2653" t="s">
        <v>67</v>
      </c>
      <c r="D2653">
        <v>0</v>
      </c>
      <c r="E2653">
        <v>303081.02566801198</v>
      </c>
      <c r="F2653">
        <v>0</v>
      </c>
      <c r="G2653">
        <v>0</v>
      </c>
      <c r="H2653">
        <v>0</v>
      </c>
      <c r="I2653">
        <v>0</v>
      </c>
      <c r="J2653" s="10">
        <f>SUMIFS(Table1[time],Table1[repetition],Table1[[#This Row],[repetition]],Table1[config],Table1[[#This Row],[config]])</f>
        <v>78178045.844394952</v>
      </c>
      <c r="K2653" s="11">
        <v>110</v>
      </c>
      <c r="L2653" s="11">
        <v>5</v>
      </c>
      <c r="M2653" s="11" t="s">
        <v>150</v>
      </c>
      <c r="N2653" s="11" t="b">
        <v>0</v>
      </c>
      <c r="O2653" s="11" t="b">
        <v>1</v>
      </c>
      <c r="P2653" s="11" t="b">
        <v>1</v>
      </c>
      <c r="Q2653" s="11" t="b">
        <v>0</v>
      </c>
      <c r="R2653" s="11" t="b">
        <v>1</v>
      </c>
      <c r="S2653" s="11" t="b">
        <v>0</v>
      </c>
      <c r="T2653" s="11" t="b">
        <v>0</v>
      </c>
      <c r="U2653" s="11" t="b">
        <v>0</v>
      </c>
      <c r="V2653" s="11" t="b">
        <v>0</v>
      </c>
      <c r="W2653" s="11" t="b">
        <v>1</v>
      </c>
      <c r="X2653" s="11" t="b">
        <v>1</v>
      </c>
      <c r="Y2653" s="11" t="b">
        <v>0</v>
      </c>
      <c r="Z2653" s="11" t="b">
        <v>0</v>
      </c>
      <c r="AA2653" s="11" t="b">
        <v>0</v>
      </c>
      <c r="AB2653" s="11" t="b">
        <v>0</v>
      </c>
      <c r="AC2653" s="11" t="b">
        <v>0</v>
      </c>
      <c r="AD2653" s="11" t="b">
        <v>0</v>
      </c>
      <c r="AE2653" s="11" t="b">
        <v>0</v>
      </c>
      <c r="AF2653" s="11" t="b">
        <v>0</v>
      </c>
      <c r="AG2653" s="11" t="b">
        <v>0</v>
      </c>
    </row>
    <row r="2654" spans="1:33" x14ac:dyDescent="0.2">
      <c r="A2654" s="9">
        <v>2</v>
      </c>
      <c r="B2654" t="s">
        <v>175</v>
      </c>
      <c r="C2654" t="s">
        <v>67</v>
      </c>
      <c r="D2654">
        <v>0</v>
      </c>
      <c r="E2654">
        <v>107348.72964583299</v>
      </c>
      <c r="F2654">
        <v>0</v>
      </c>
      <c r="G2654">
        <v>0</v>
      </c>
      <c r="H2654">
        <v>0</v>
      </c>
      <c r="I2654">
        <v>0</v>
      </c>
      <c r="J2654" s="8">
        <f>SUMIFS(Table1[time],Table1[repetition],Table1[[#This Row],[repetition]],Table1[config],Table1[[#This Row],[config]])</f>
        <v>74886851.017338634</v>
      </c>
      <c r="K2654" s="9">
        <v>100</v>
      </c>
      <c r="L2654" s="9">
        <v>2</v>
      </c>
      <c r="M2654" s="9" t="s">
        <v>150</v>
      </c>
      <c r="N2654" s="9" t="b">
        <v>1</v>
      </c>
      <c r="O2654" s="9" t="b">
        <v>0</v>
      </c>
      <c r="P2654" s="9" t="b">
        <v>0</v>
      </c>
      <c r="Q2654" s="9" t="b">
        <v>0</v>
      </c>
      <c r="R2654" s="9" t="b">
        <v>0</v>
      </c>
      <c r="S2654" s="9" t="b">
        <v>1</v>
      </c>
      <c r="T2654" s="9" t="b">
        <v>0</v>
      </c>
      <c r="U2654" s="9" t="b">
        <v>1</v>
      </c>
      <c r="V2654" s="9" t="b">
        <v>1</v>
      </c>
      <c r="W2654" s="9" t="b">
        <v>0</v>
      </c>
      <c r="X2654" s="9" t="b">
        <v>0</v>
      </c>
      <c r="Y2654" s="9" t="b">
        <v>0</v>
      </c>
      <c r="Z2654" s="9" t="b">
        <v>0</v>
      </c>
      <c r="AA2654" s="9" t="b">
        <v>1</v>
      </c>
      <c r="AB2654" s="9" t="b">
        <v>0</v>
      </c>
      <c r="AC2654" s="9" t="b">
        <v>0</v>
      </c>
      <c r="AD2654" s="9" t="b">
        <v>0</v>
      </c>
      <c r="AE2654" s="9" t="b">
        <v>0</v>
      </c>
      <c r="AF2654" s="9" t="b">
        <v>0</v>
      </c>
      <c r="AG2654" s="9" t="b">
        <v>1</v>
      </c>
    </row>
    <row r="2655" spans="1:33" x14ac:dyDescent="0.2">
      <c r="A2655" s="11">
        <v>3</v>
      </c>
      <c r="B2655" t="s">
        <v>175</v>
      </c>
      <c r="C2655" t="s">
        <v>67</v>
      </c>
      <c r="D2655">
        <v>0</v>
      </c>
      <c r="E2655">
        <v>411404.80780499597</v>
      </c>
      <c r="F2655">
        <v>0</v>
      </c>
      <c r="G2655">
        <v>0</v>
      </c>
      <c r="H2655">
        <v>0</v>
      </c>
      <c r="I2655">
        <v>0</v>
      </c>
      <c r="J2655" s="10">
        <f>SUMIFS(Table1[time],Table1[repetition],Table1[[#This Row],[repetition]],Table1[config],Table1[[#This Row],[config]])</f>
        <v>82238279.126177937</v>
      </c>
      <c r="K2655" s="11">
        <v>90</v>
      </c>
      <c r="L2655" s="11">
        <v>18</v>
      </c>
      <c r="M2655" s="11" t="s">
        <v>150</v>
      </c>
      <c r="N2655" s="11" t="b">
        <v>0</v>
      </c>
      <c r="O2655" s="11" t="b">
        <v>1</v>
      </c>
      <c r="P2655" s="11" t="b">
        <v>1</v>
      </c>
      <c r="Q2655" s="11" t="b">
        <v>1</v>
      </c>
      <c r="R2655" s="11" t="b">
        <v>1</v>
      </c>
      <c r="S2655" s="11" t="b">
        <v>0</v>
      </c>
      <c r="T2655" s="11" t="b">
        <v>0</v>
      </c>
      <c r="U2655" s="11" t="b">
        <v>1</v>
      </c>
      <c r="V2655" s="11" t="b">
        <v>0</v>
      </c>
      <c r="W2655" s="11" t="b">
        <v>0</v>
      </c>
      <c r="X2655" s="11" t="b">
        <v>1</v>
      </c>
      <c r="Y2655" s="11" t="b">
        <v>0</v>
      </c>
      <c r="Z2655" s="11" t="b">
        <v>0</v>
      </c>
      <c r="AA2655" s="11" t="b">
        <v>1</v>
      </c>
      <c r="AB2655" s="11" t="b">
        <v>1</v>
      </c>
      <c r="AC2655" s="11" t="b">
        <v>0</v>
      </c>
      <c r="AD2655" s="11" t="b">
        <v>1</v>
      </c>
      <c r="AE2655" s="11" t="b">
        <v>1</v>
      </c>
      <c r="AF2655" s="11" t="b">
        <v>0</v>
      </c>
      <c r="AG2655" s="11" t="b">
        <v>0</v>
      </c>
    </row>
    <row r="2656" spans="1:33" x14ac:dyDescent="0.2">
      <c r="A2656" s="11">
        <v>1</v>
      </c>
      <c r="B2656" t="s">
        <v>176</v>
      </c>
      <c r="C2656" t="s">
        <v>67</v>
      </c>
      <c r="D2656">
        <v>0</v>
      </c>
      <c r="E2656">
        <v>505400.20992298302</v>
      </c>
      <c r="F2656">
        <v>0</v>
      </c>
      <c r="G2656">
        <v>0</v>
      </c>
      <c r="H2656">
        <v>0</v>
      </c>
      <c r="I2656">
        <v>0</v>
      </c>
      <c r="J2656" s="10">
        <f>SUMIFS(Table1[time],Table1[repetition],Table1[[#This Row],[repetition]],Table1[config],Table1[[#This Row],[config]])</f>
        <v>78178045.844394952</v>
      </c>
      <c r="K2656" s="11">
        <v>110</v>
      </c>
      <c r="L2656" s="11">
        <v>18</v>
      </c>
      <c r="M2656" s="11" t="s">
        <v>151</v>
      </c>
      <c r="N2656" s="11" t="b">
        <v>0</v>
      </c>
      <c r="O2656" s="11" t="b">
        <v>1</v>
      </c>
      <c r="P2656" s="11" t="b">
        <v>1</v>
      </c>
      <c r="Q2656" s="11" t="b">
        <v>1</v>
      </c>
      <c r="R2656" s="11" t="b">
        <v>1</v>
      </c>
      <c r="S2656" s="11" t="b">
        <v>1</v>
      </c>
      <c r="T2656" s="11" t="b">
        <v>1</v>
      </c>
      <c r="U2656" s="11" t="b">
        <v>0</v>
      </c>
      <c r="V2656" s="11" t="b">
        <v>1</v>
      </c>
      <c r="W2656" s="11" t="b">
        <v>1</v>
      </c>
      <c r="X2656" s="11" t="b">
        <v>1</v>
      </c>
      <c r="Y2656" s="11" t="b">
        <v>0</v>
      </c>
      <c r="Z2656" s="11" t="b">
        <v>1</v>
      </c>
      <c r="AA2656" s="11" t="b">
        <v>1</v>
      </c>
      <c r="AB2656" s="11" t="b">
        <v>0</v>
      </c>
      <c r="AC2656" s="11" t="b">
        <v>1</v>
      </c>
      <c r="AD2656" s="11" t="b">
        <v>1</v>
      </c>
      <c r="AE2656" s="11" t="b">
        <v>1</v>
      </c>
      <c r="AF2656" s="11" t="b">
        <v>1</v>
      </c>
      <c r="AG2656" s="11" t="b">
        <v>0</v>
      </c>
    </row>
    <row r="2657" spans="1:33" x14ac:dyDescent="0.2">
      <c r="A2657" s="9">
        <v>2</v>
      </c>
      <c r="B2657" t="s">
        <v>176</v>
      </c>
      <c r="C2657" t="s">
        <v>67</v>
      </c>
      <c r="D2657">
        <v>0</v>
      </c>
      <c r="E2657">
        <v>220525.24565393099</v>
      </c>
      <c r="F2657">
        <v>0</v>
      </c>
      <c r="G2657">
        <v>0</v>
      </c>
      <c r="H2657">
        <v>0</v>
      </c>
      <c r="I2657">
        <v>0</v>
      </c>
      <c r="J2657" s="8">
        <f>SUMIFS(Table1[time],Table1[repetition],Table1[[#This Row],[repetition]],Table1[config],Table1[[#This Row],[config]])</f>
        <v>74886851.017338634</v>
      </c>
      <c r="K2657" s="9">
        <v>100</v>
      </c>
      <c r="L2657" s="9">
        <v>2</v>
      </c>
      <c r="M2657" s="9" t="s">
        <v>150</v>
      </c>
      <c r="N2657" s="9" t="b">
        <v>1</v>
      </c>
      <c r="O2657" s="9" t="b">
        <v>0</v>
      </c>
      <c r="P2657" s="9" t="b">
        <v>0</v>
      </c>
      <c r="Q2657" s="9" t="b">
        <v>0</v>
      </c>
      <c r="R2657" s="9" t="b">
        <v>0</v>
      </c>
      <c r="S2657" s="9" t="b">
        <v>1</v>
      </c>
      <c r="T2657" s="9" t="b">
        <v>0</v>
      </c>
      <c r="U2657" s="9" t="b">
        <v>1</v>
      </c>
      <c r="V2657" s="9" t="b">
        <v>1</v>
      </c>
      <c r="W2657" s="9" t="b">
        <v>0</v>
      </c>
      <c r="X2657" s="9" t="b">
        <v>0</v>
      </c>
      <c r="Y2657" s="9" t="b">
        <v>0</v>
      </c>
      <c r="Z2657" s="9" t="b">
        <v>0</v>
      </c>
      <c r="AA2657" s="9" t="b">
        <v>1</v>
      </c>
      <c r="AB2657" s="9" t="b">
        <v>0</v>
      </c>
      <c r="AC2657" s="9" t="b">
        <v>0</v>
      </c>
      <c r="AD2657" s="9" t="b">
        <v>0</v>
      </c>
      <c r="AE2657" s="9" t="b">
        <v>0</v>
      </c>
      <c r="AF2657" s="9" t="b">
        <v>0</v>
      </c>
      <c r="AG2657" s="9" t="b">
        <v>1</v>
      </c>
    </row>
    <row r="2658" spans="1:33" x14ac:dyDescent="0.2">
      <c r="A2658" s="9">
        <v>3</v>
      </c>
      <c r="B2658" t="s">
        <v>176</v>
      </c>
      <c r="C2658" t="s">
        <v>67</v>
      </c>
      <c r="D2658">
        <v>0</v>
      </c>
      <c r="E2658">
        <v>933689.42735500599</v>
      </c>
      <c r="F2658">
        <v>0</v>
      </c>
      <c r="G2658">
        <v>0</v>
      </c>
      <c r="H2658">
        <v>0</v>
      </c>
      <c r="I2658">
        <v>0</v>
      </c>
      <c r="J2658" s="8">
        <f>SUMIFS(Table1[time],Table1[repetition],Table1[[#This Row],[repetition]],Table1[config],Table1[[#This Row],[config]])</f>
        <v>82238279.126177937</v>
      </c>
      <c r="K2658" s="9">
        <v>100</v>
      </c>
      <c r="L2658" s="9">
        <v>3</v>
      </c>
      <c r="M2658" s="9" t="s">
        <v>151</v>
      </c>
      <c r="N2658" s="9" t="b">
        <v>1</v>
      </c>
      <c r="O2658" s="9" t="b">
        <v>0</v>
      </c>
      <c r="P2658" s="9" t="b">
        <v>0</v>
      </c>
      <c r="Q2658" s="9" t="b">
        <v>1</v>
      </c>
      <c r="R2658" s="9" t="b">
        <v>0</v>
      </c>
      <c r="S2658" s="9" t="b">
        <v>1</v>
      </c>
      <c r="T2658" s="9" t="b">
        <v>0</v>
      </c>
      <c r="U2658" s="9" t="b">
        <v>1</v>
      </c>
      <c r="V2658" s="9" t="b">
        <v>1</v>
      </c>
      <c r="W2658" s="9" t="b">
        <v>0</v>
      </c>
      <c r="X2658" s="9" t="b">
        <v>1</v>
      </c>
      <c r="Y2658" s="9" t="b">
        <v>0</v>
      </c>
      <c r="Z2658" s="9" t="b">
        <v>1</v>
      </c>
      <c r="AA2658" s="9" t="b">
        <v>1</v>
      </c>
      <c r="AB2658" s="9" t="b">
        <v>0</v>
      </c>
      <c r="AC2658" s="9" t="b">
        <v>1</v>
      </c>
      <c r="AD2658" s="9" t="b">
        <v>1</v>
      </c>
      <c r="AE2658" s="9" t="b">
        <v>1</v>
      </c>
      <c r="AF2658" s="9" t="b">
        <v>1</v>
      </c>
      <c r="AG2658" s="9" t="b">
        <v>1</v>
      </c>
    </row>
    <row r="2659" spans="1:33" x14ac:dyDescent="0.2">
      <c r="A2659" s="9">
        <v>1</v>
      </c>
      <c r="B2659" t="s">
        <v>177</v>
      </c>
      <c r="C2659" t="s">
        <v>67</v>
      </c>
      <c r="D2659">
        <v>0</v>
      </c>
      <c r="E2659">
        <v>295930.86905003199</v>
      </c>
      <c r="F2659">
        <v>0</v>
      </c>
      <c r="G2659">
        <v>0</v>
      </c>
      <c r="H2659">
        <v>0</v>
      </c>
      <c r="I2659">
        <v>0</v>
      </c>
      <c r="J2659" s="8">
        <f>SUMIFS(Table1[time],Table1[repetition],Table1[[#This Row],[repetition]],Table1[config],Table1[[#This Row],[config]])</f>
        <v>78178045.844394952</v>
      </c>
      <c r="K2659" s="9">
        <v>120</v>
      </c>
      <c r="L2659" s="9">
        <v>2</v>
      </c>
      <c r="M2659" s="9" t="s">
        <v>150</v>
      </c>
      <c r="N2659" s="9" t="b">
        <v>1</v>
      </c>
      <c r="O2659" s="9" t="b">
        <v>0</v>
      </c>
      <c r="P2659" s="9" t="b">
        <v>0</v>
      </c>
      <c r="Q2659" s="9" t="b">
        <v>0</v>
      </c>
      <c r="R2659" s="9" t="b">
        <v>0</v>
      </c>
      <c r="S2659" s="9" t="b">
        <v>1</v>
      </c>
      <c r="T2659" s="9" t="b">
        <v>0</v>
      </c>
      <c r="U2659" s="9" t="b">
        <v>1</v>
      </c>
      <c r="V2659" s="9" t="b">
        <v>1</v>
      </c>
      <c r="W2659" s="9" t="b">
        <v>0</v>
      </c>
      <c r="X2659" s="9" t="b">
        <v>0</v>
      </c>
      <c r="Y2659" s="9" t="b">
        <v>0</v>
      </c>
      <c r="Z2659" s="9" t="b">
        <v>0</v>
      </c>
      <c r="AA2659" s="9" t="b">
        <v>1</v>
      </c>
      <c r="AB2659" s="9" t="b">
        <v>0</v>
      </c>
      <c r="AC2659" s="9" t="b">
        <v>0</v>
      </c>
      <c r="AD2659" s="9" t="b">
        <v>0</v>
      </c>
      <c r="AE2659" s="9" t="b">
        <v>0</v>
      </c>
      <c r="AF2659" s="9" t="b">
        <v>0</v>
      </c>
      <c r="AG2659" s="9" t="b">
        <v>1</v>
      </c>
    </row>
    <row r="2660" spans="1:33" x14ac:dyDescent="0.2">
      <c r="A2660" s="9">
        <v>2</v>
      </c>
      <c r="B2660" t="s">
        <v>177</v>
      </c>
      <c r="C2660" t="s">
        <v>67</v>
      </c>
      <c r="D2660">
        <v>0</v>
      </c>
      <c r="E2660">
        <v>114283.32657506601</v>
      </c>
      <c r="F2660">
        <v>0</v>
      </c>
      <c r="G2660">
        <v>0</v>
      </c>
      <c r="H2660">
        <v>0</v>
      </c>
      <c r="I2660">
        <v>0</v>
      </c>
      <c r="J2660" s="8">
        <f>SUMIFS(Table1[time],Table1[repetition],Table1[[#This Row],[repetition]],Table1[config],Table1[[#This Row],[config]])</f>
        <v>74886851.017338634</v>
      </c>
      <c r="K2660" s="9">
        <v>100</v>
      </c>
      <c r="L2660" s="9">
        <v>2</v>
      </c>
      <c r="M2660" s="9" t="s">
        <v>150</v>
      </c>
      <c r="N2660" s="9" t="b">
        <v>1</v>
      </c>
      <c r="O2660" s="9" t="b">
        <v>0</v>
      </c>
      <c r="P2660" s="9" t="b">
        <v>0</v>
      </c>
      <c r="Q2660" s="9" t="b">
        <v>0</v>
      </c>
      <c r="R2660" s="9" t="b">
        <v>0</v>
      </c>
      <c r="S2660" s="9" t="b">
        <v>1</v>
      </c>
      <c r="T2660" s="9" t="b">
        <v>0</v>
      </c>
      <c r="U2660" s="9" t="b">
        <v>1</v>
      </c>
      <c r="V2660" s="9" t="b">
        <v>1</v>
      </c>
      <c r="W2660" s="9" t="b">
        <v>0</v>
      </c>
      <c r="X2660" s="9" t="b">
        <v>0</v>
      </c>
      <c r="Y2660" s="9" t="b">
        <v>0</v>
      </c>
      <c r="Z2660" s="9" t="b">
        <v>0</v>
      </c>
      <c r="AA2660" s="9" t="b">
        <v>1</v>
      </c>
      <c r="AB2660" s="9" t="b">
        <v>0</v>
      </c>
      <c r="AC2660" s="9" t="b">
        <v>0</v>
      </c>
      <c r="AD2660" s="9" t="b">
        <v>0</v>
      </c>
      <c r="AE2660" s="9" t="b">
        <v>0</v>
      </c>
      <c r="AF2660" s="9" t="b">
        <v>0</v>
      </c>
      <c r="AG2660" s="9" t="b">
        <v>1</v>
      </c>
    </row>
    <row r="2661" spans="1:33" x14ac:dyDescent="0.2">
      <c r="A2661" s="9">
        <v>3</v>
      </c>
      <c r="B2661" t="s">
        <v>177</v>
      </c>
      <c r="C2661" t="s">
        <v>67</v>
      </c>
      <c r="D2661">
        <v>0</v>
      </c>
      <c r="E2661">
        <v>377115.93223699997</v>
      </c>
      <c r="F2661">
        <v>0</v>
      </c>
      <c r="G2661">
        <v>0</v>
      </c>
      <c r="H2661">
        <v>0</v>
      </c>
      <c r="I2661">
        <v>0</v>
      </c>
      <c r="J2661" s="8">
        <f>SUMIFS(Table1[time],Table1[repetition],Table1[[#This Row],[repetition]],Table1[config],Table1[[#This Row],[config]])</f>
        <v>82238279.126177937</v>
      </c>
      <c r="K2661" s="9">
        <v>90</v>
      </c>
      <c r="L2661" s="9">
        <v>6</v>
      </c>
      <c r="M2661" s="9" t="s">
        <v>149</v>
      </c>
      <c r="N2661" s="9" t="b">
        <v>0</v>
      </c>
      <c r="O2661" s="9" t="b">
        <v>0</v>
      </c>
      <c r="P2661" s="9" t="b">
        <v>0</v>
      </c>
      <c r="Q2661" s="9" t="b">
        <v>0</v>
      </c>
      <c r="R2661" s="9" t="b">
        <v>1</v>
      </c>
      <c r="S2661" s="9" t="b">
        <v>0</v>
      </c>
      <c r="T2661" s="9" t="b">
        <v>1</v>
      </c>
      <c r="U2661" s="9" t="b">
        <v>1</v>
      </c>
      <c r="V2661" s="9" t="b">
        <v>0</v>
      </c>
      <c r="W2661" s="9" t="b">
        <v>0</v>
      </c>
      <c r="X2661" s="9" t="b">
        <v>0</v>
      </c>
      <c r="Y2661" s="9" t="b">
        <v>0</v>
      </c>
      <c r="Z2661" s="9" t="b">
        <v>1</v>
      </c>
      <c r="AA2661" s="9" t="b">
        <v>0</v>
      </c>
      <c r="AB2661" s="9" t="b">
        <v>0</v>
      </c>
      <c r="AC2661" s="9" t="b">
        <v>0</v>
      </c>
      <c r="AD2661" s="9" t="b">
        <v>1</v>
      </c>
      <c r="AE2661" s="9" t="b">
        <v>0</v>
      </c>
      <c r="AF2661" s="9" t="b">
        <v>1</v>
      </c>
      <c r="AG2661" s="9" t="b">
        <v>1</v>
      </c>
    </row>
    <row r="2662" spans="1:33" x14ac:dyDescent="0.2">
      <c r="A2662" s="11">
        <v>1</v>
      </c>
      <c r="B2662" t="s">
        <v>178</v>
      </c>
      <c r="C2662" t="s">
        <v>67</v>
      </c>
      <c r="D2662">
        <v>0</v>
      </c>
      <c r="E2662">
        <v>306470.83088196802</v>
      </c>
      <c r="F2662">
        <v>0</v>
      </c>
      <c r="G2662">
        <v>0</v>
      </c>
      <c r="H2662">
        <v>0</v>
      </c>
      <c r="I2662">
        <v>0</v>
      </c>
      <c r="J2662" s="10">
        <f>SUMIFS(Table1[time],Table1[repetition],Table1[[#This Row],[repetition]],Table1[config],Table1[[#This Row],[config]])</f>
        <v>78178045.844394952</v>
      </c>
      <c r="K2662" s="11">
        <v>120</v>
      </c>
      <c r="L2662" s="11">
        <v>4</v>
      </c>
      <c r="M2662" s="11" t="s">
        <v>149</v>
      </c>
      <c r="N2662" s="11" t="b">
        <v>1</v>
      </c>
      <c r="O2662" s="11" t="b">
        <v>1</v>
      </c>
      <c r="P2662" s="11" t="b">
        <v>0</v>
      </c>
      <c r="Q2662" s="11" t="b">
        <v>0</v>
      </c>
      <c r="R2662" s="11" t="b">
        <v>0</v>
      </c>
      <c r="S2662" s="11" t="b">
        <v>1</v>
      </c>
      <c r="T2662" s="11" t="b">
        <v>1</v>
      </c>
      <c r="U2662" s="11" t="b">
        <v>1</v>
      </c>
      <c r="V2662" s="11" t="b">
        <v>0</v>
      </c>
      <c r="W2662" s="11" t="b">
        <v>0</v>
      </c>
      <c r="X2662" s="11" t="b">
        <v>0</v>
      </c>
      <c r="Y2662" s="11" t="b">
        <v>1</v>
      </c>
      <c r="Z2662" s="11" t="b">
        <v>0</v>
      </c>
      <c r="AA2662" s="11" t="b">
        <v>0</v>
      </c>
      <c r="AB2662" s="11" t="b">
        <v>0</v>
      </c>
      <c r="AC2662" s="11" t="b">
        <v>1</v>
      </c>
      <c r="AD2662" s="11" t="b">
        <v>1</v>
      </c>
      <c r="AE2662" s="11" t="b">
        <v>1</v>
      </c>
      <c r="AF2662" s="11" t="b">
        <v>1</v>
      </c>
      <c r="AG2662" s="11" t="b">
        <v>1</v>
      </c>
    </row>
    <row r="2663" spans="1:33" x14ac:dyDescent="0.2">
      <c r="A2663" s="9">
        <v>2</v>
      </c>
      <c r="B2663" t="s">
        <v>178</v>
      </c>
      <c r="C2663" t="s">
        <v>67</v>
      </c>
      <c r="D2663">
        <v>0</v>
      </c>
      <c r="E2663">
        <v>112370.080937165</v>
      </c>
      <c r="F2663">
        <v>0</v>
      </c>
      <c r="G2663">
        <v>0</v>
      </c>
      <c r="H2663">
        <v>0</v>
      </c>
      <c r="I2663">
        <v>0</v>
      </c>
      <c r="J2663" s="8">
        <f>SUMIFS(Table1[time],Table1[repetition],Table1[[#This Row],[repetition]],Table1[config],Table1[[#This Row],[config]])</f>
        <v>74886851.017338634</v>
      </c>
      <c r="K2663" s="9">
        <v>100</v>
      </c>
      <c r="L2663" s="9">
        <v>2</v>
      </c>
      <c r="M2663" s="9" t="s">
        <v>150</v>
      </c>
      <c r="N2663" s="9" t="b">
        <v>1</v>
      </c>
      <c r="O2663" s="9" t="b">
        <v>0</v>
      </c>
      <c r="P2663" s="9" t="b">
        <v>0</v>
      </c>
      <c r="Q2663" s="9" t="b">
        <v>0</v>
      </c>
      <c r="R2663" s="9" t="b">
        <v>0</v>
      </c>
      <c r="S2663" s="9" t="b">
        <v>1</v>
      </c>
      <c r="T2663" s="9" t="b">
        <v>0</v>
      </c>
      <c r="U2663" s="9" t="b">
        <v>1</v>
      </c>
      <c r="V2663" s="9" t="b">
        <v>1</v>
      </c>
      <c r="W2663" s="9" t="b">
        <v>0</v>
      </c>
      <c r="X2663" s="9" t="b">
        <v>0</v>
      </c>
      <c r="Y2663" s="9" t="b">
        <v>0</v>
      </c>
      <c r="Z2663" s="9" t="b">
        <v>0</v>
      </c>
      <c r="AA2663" s="9" t="b">
        <v>1</v>
      </c>
      <c r="AB2663" s="9" t="b">
        <v>0</v>
      </c>
      <c r="AC2663" s="9" t="b">
        <v>0</v>
      </c>
      <c r="AD2663" s="9" t="b">
        <v>0</v>
      </c>
      <c r="AE2663" s="9" t="b">
        <v>0</v>
      </c>
      <c r="AF2663" s="9" t="b">
        <v>0</v>
      </c>
      <c r="AG2663" s="9" t="b">
        <v>1</v>
      </c>
    </row>
    <row r="2664" spans="1:33" x14ac:dyDescent="0.2">
      <c r="A2664" s="11">
        <v>3</v>
      </c>
      <c r="B2664" t="s">
        <v>178</v>
      </c>
      <c r="C2664" t="s">
        <v>67</v>
      </c>
      <c r="D2664">
        <v>0</v>
      </c>
      <c r="E2664">
        <v>420272.846282001</v>
      </c>
      <c r="F2664">
        <v>0</v>
      </c>
      <c r="G2664">
        <v>0</v>
      </c>
      <c r="H2664">
        <v>0</v>
      </c>
      <c r="I2664">
        <v>0</v>
      </c>
      <c r="J2664" s="10">
        <f>SUMIFS(Table1[time],Table1[repetition],Table1[[#This Row],[repetition]],Table1[config],Table1[[#This Row],[config]])</f>
        <v>82238279.126177937</v>
      </c>
      <c r="K2664" s="11">
        <v>100</v>
      </c>
      <c r="L2664" s="11">
        <v>1</v>
      </c>
      <c r="M2664" s="11" t="s">
        <v>149</v>
      </c>
      <c r="N2664" s="11" t="b">
        <v>0</v>
      </c>
      <c r="O2664" s="11" t="b">
        <v>1</v>
      </c>
      <c r="P2664" s="11" t="b">
        <v>1</v>
      </c>
      <c r="Q2664" s="11" t="b">
        <v>1</v>
      </c>
      <c r="R2664" s="11" t="b">
        <v>1</v>
      </c>
      <c r="S2664" s="11" t="b">
        <v>0</v>
      </c>
      <c r="T2664" s="11" t="b">
        <v>1</v>
      </c>
      <c r="U2664" s="11" t="b">
        <v>0</v>
      </c>
      <c r="V2664" s="11" t="b">
        <v>0</v>
      </c>
      <c r="W2664" s="11" t="b">
        <v>1</v>
      </c>
      <c r="X2664" s="11" t="b">
        <v>1</v>
      </c>
      <c r="Y2664" s="11" t="b">
        <v>1</v>
      </c>
      <c r="Z2664" s="11" t="b">
        <v>1</v>
      </c>
      <c r="AA2664" s="11" t="b">
        <v>0</v>
      </c>
      <c r="AB2664" s="11" t="b">
        <v>1</v>
      </c>
      <c r="AC2664" s="11" t="b">
        <v>1</v>
      </c>
      <c r="AD2664" s="11" t="b">
        <v>1</v>
      </c>
      <c r="AE2664" s="11" t="b">
        <v>1</v>
      </c>
      <c r="AF2664" s="11" t="b">
        <v>1</v>
      </c>
      <c r="AG2664" s="11" t="b">
        <v>0</v>
      </c>
    </row>
    <row r="2665" spans="1:33" x14ac:dyDescent="0.2">
      <c r="A2665" s="11">
        <v>1</v>
      </c>
      <c r="B2665" t="s">
        <v>179</v>
      </c>
      <c r="C2665" t="s">
        <v>67</v>
      </c>
      <c r="D2665">
        <v>0</v>
      </c>
      <c r="E2665">
        <v>290434.96599799203</v>
      </c>
      <c r="F2665">
        <v>0</v>
      </c>
      <c r="G2665">
        <v>0</v>
      </c>
      <c r="H2665">
        <v>0</v>
      </c>
      <c r="I2665">
        <v>0</v>
      </c>
      <c r="J2665" s="10">
        <f>SUMIFS(Table1[time],Table1[repetition],Table1[[#This Row],[repetition]],Table1[config],Table1[[#This Row],[config]])</f>
        <v>78178045.844394952</v>
      </c>
      <c r="K2665" s="11">
        <v>120</v>
      </c>
      <c r="L2665" s="11">
        <v>18</v>
      </c>
      <c r="M2665" s="11" t="s">
        <v>150</v>
      </c>
      <c r="N2665" s="11" t="b">
        <v>1</v>
      </c>
      <c r="O2665" s="11" t="b">
        <v>0</v>
      </c>
      <c r="P2665" s="11" t="b">
        <v>1</v>
      </c>
      <c r="Q2665" s="11" t="b">
        <v>1</v>
      </c>
      <c r="R2665" s="11" t="b">
        <v>1</v>
      </c>
      <c r="S2665" s="11" t="b">
        <v>1</v>
      </c>
      <c r="T2665" s="11" t="b">
        <v>1</v>
      </c>
      <c r="U2665" s="11" t="b">
        <v>0</v>
      </c>
      <c r="V2665" s="11" t="b">
        <v>1</v>
      </c>
      <c r="W2665" s="11" t="b">
        <v>1</v>
      </c>
      <c r="X2665" s="11" t="b">
        <v>1</v>
      </c>
      <c r="Y2665" s="11" t="b">
        <v>0</v>
      </c>
      <c r="Z2665" s="11" t="b">
        <v>1</v>
      </c>
      <c r="AA2665" s="11" t="b">
        <v>0</v>
      </c>
      <c r="AB2665" s="11" t="b">
        <v>1</v>
      </c>
      <c r="AC2665" s="11" t="b">
        <v>0</v>
      </c>
      <c r="AD2665" s="11" t="b">
        <v>0</v>
      </c>
      <c r="AE2665" s="11" t="b">
        <v>0</v>
      </c>
      <c r="AF2665" s="11" t="b">
        <v>0</v>
      </c>
      <c r="AG2665" s="11" t="b">
        <v>1</v>
      </c>
    </row>
    <row r="2666" spans="1:33" x14ac:dyDescent="0.2">
      <c r="A2666" s="9">
        <v>2</v>
      </c>
      <c r="B2666" t="s">
        <v>179</v>
      </c>
      <c r="C2666" t="s">
        <v>67</v>
      </c>
      <c r="D2666">
        <v>0</v>
      </c>
      <c r="E2666">
        <v>180507.61245004801</v>
      </c>
      <c r="F2666">
        <v>0</v>
      </c>
      <c r="G2666">
        <v>0</v>
      </c>
      <c r="H2666">
        <v>0</v>
      </c>
      <c r="I2666">
        <v>0</v>
      </c>
      <c r="J2666" s="8">
        <f>SUMIFS(Table1[time],Table1[repetition],Table1[[#This Row],[repetition]],Table1[config],Table1[[#This Row],[config]])</f>
        <v>74886851.017338634</v>
      </c>
      <c r="K2666" s="9">
        <v>100</v>
      </c>
      <c r="L2666" s="9">
        <v>3</v>
      </c>
      <c r="M2666" s="9" t="s">
        <v>151</v>
      </c>
      <c r="N2666" s="9" t="b">
        <v>1</v>
      </c>
      <c r="O2666" s="9" t="b">
        <v>0</v>
      </c>
      <c r="P2666" s="9" t="b">
        <v>0</v>
      </c>
      <c r="Q2666" s="9" t="b">
        <v>1</v>
      </c>
      <c r="R2666" s="9" t="b">
        <v>0</v>
      </c>
      <c r="S2666" s="9" t="b">
        <v>1</v>
      </c>
      <c r="T2666" s="9" t="b">
        <v>0</v>
      </c>
      <c r="U2666" s="9" t="b">
        <v>1</v>
      </c>
      <c r="V2666" s="9" t="b">
        <v>1</v>
      </c>
      <c r="W2666" s="9" t="b">
        <v>0</v>
      </c>
      <c r="X2666" s="9" t="b">
        <v>1</v>
      </c>
      <c r="Y2666" s="9" t="b">
        <v>0</v>
      </c>
      <c r="Z2666" s="9" t="b">
        <v>1</v>
      </c>
      <c r="AA2666" s="9" t="b">
        <v>1</v>
      </c>
      <c r="AB2666" s="9" t="b">
        <v>0</v>
      </c>
      <c r="AC2666" s="9" t="b">
        <v>1</v>
      </c>
      <c r="AD2666" s="9" t="b">
        <v>1</v>
      </c>
      <c r="AE2666" s="9" t="b">
        <v>1</v>
      </c>
      <c r="AF2666" s="9" t="b">
        <v>1</v>
      </c>
      <c r="AG2666" s="9" t="b">
        <v>1</v>
      </c>
    </row>
    <row r="2667" spans="1:33" x14ac:dyDescent="0.2">
      <c r="A2667" s="9">
        <v>3</v>
      </c>
      <c r="B2667" t="s">
        <v>179</v>
      </c>
      <c r="C2667" t="s">
        <v>67</v>
      </c>
      <c r="D2667">
        <v>0</v>
      </c>
      <c r="E2667">
        <v>524230.94742799702</v>
      </c>
      <c r="F2667">
        <v>0</v>
      </c>
      <c r="G2667">
        <v>0</v>
      </c>
      <c r="H2667">
        <v>0</v>
      </c>
      <c r="I2667">
        <v>0</v>
      </c>
      <c r="J2667" s="8">
        <f>SUMIFS(Table1[time],Table1[repetition],Table1[[#This Row],[repetition]],Table1[config],Table1[[#This Row],[config]])</f>
        <v>82238279.126177937</v>
      </c>
      <c r="K2667" s="9">
        <v>100</v>
      </c>
      <c r="L2667" s="9">
        <v>2</v>
      </c>
      <c r="M2667" s="9" t="s">
        <v>150</v>
      </c>
      <c r="N2667" s="9" t="b">
        <v>1</v>
      </c>
      <c r="O2667" s="9" t="b">
        <v>0</v>
      </c>
      <c r="P2667" s="9" t="b">
        <v>0</v>
      </c>
      <c r="Q2667" s="9" t="b">
        <v>0</v>
      </c>
      <c r="R2667" s="9" t="b">
        <v>0</v>
      </c>
      <c r="S2667" s="9" t="b">
        <v>1</v>
      </c>
      <c r="T2667" s="9" t="b">
        <v>0</v>
      </c>
      <c r="U2667" s="9" t="b">
        <v>1</v>
      </c>
      <c r="V2667" s="9" t="b">
        <v>1</v>
      </c>
      <c r="W2667" s="9" t="b">
        <v>0</v>
      </c>
      <c r="X2667" s="9" t="b">
        <v>0</v>
      </c>
      <c r="Y2667" s="9" t="b">
        <v>0</v>
      </c>
      <c r="Z2667" s="9" t="b">
        <v>0</v>
      </c>
      <c r="AA2667" s="9" t="b">
        <v>1</v>
      </c>
      <c r="AB2667" s="9" t="b">
        <v>0</v>
      </c>
      <c r="AC2667" s="9" t="b">
        <v>0</v>
      </c>
      <c r="AD2667" s="9" t="b">
        <v>0</v>
      </c>
      <c r="AE2667" s="9" t="b">
        <v>0</v>
      </c>
      <c r="AF2667" s="9" t="b">
        <v>0</v>
      </c>
      <c r="AG2667" s="9" t="b">
        <v>1</v>
      </c>
    </row>
    <row r="2668" spans="1:33" x14ac:dyDescent="0.2">
      <c r="A2668" s="11">
        <v>1</v>
      </c>
      <c r="B2668" t="s">
        <v>171</v>
      </c>
      <c r="C2668" t="s">
        <v>67</v>
      </c>
      <c r="D2668">
        <v>0</v>
      </c>
      <c r="E2668">
        <v>308216.48747503001</v>
      </c>
      <c r="F2668">
        <v>0</v>
      </c>
      <c r="G2668">
        <v>0</v>
      </c>
      <c r="H2668">
        <v>0</v>
      </c>
      <c r="I2668">
        <v>0</v>
      </c>
      <c r="J2668" s="10">
        <f>SUMIFS(Table1[time],Table1[repetition],Table1[[#This Row],[repetition]],Table1[config],Table1[[#This Row],[config]])</f>
        <v>78178045.844394952</v>
      </c>
      <c r="K2668" s="11">
        <v>150</v>
      </c>
      <c r="L2668" s="11">
        <v>2</v>
      </c>
      <c r="M2668" s="11" t="s">
        <v>150</v>
      </c>
      <c r="N2668" s="11" t="b">
        <v>1</v>
      </c>
      <c r="O2668" s="11" t="b">
        <v>0</v>
      </c>
      <c r="P2668" s="11" t="b">
        <v>0</v>
      </c>
      <c r="Q2668" s="11" t="b">
        <v>0</v>
      </c>
      <c r="R2668" s="11" t="b">
        <v>0</v>
      </c>
      <c r="S2668" s="11" t="b">
        <v>1</v>
      </c>
      <c r="T2668" s="11" t="b">
        <v>0</v>
      </c>
      <c r="U2668" s="11" t="b">
        <v>1</v>
      </c>
      <c r="V2668" s="11" t="b">
        <v>1</v>
      </c>
      <c r="W2668" s="11" t="b">
        <v>0</v>
      </c>
      <c r="X2668" s="11" t="b">
        <v>0</v>
      </c>
      <c r="Y2668" s="11" t="b">
        <v>0</v>
      </c>
      <c r="Z2668" s="11" t="b">
        <v>0</v>
      </c>
      <c r="AA2668" s="11" t="b">
        <v>1</v>
      </c>
      <c r="AB2668" s="11" t="b">
        <v>0</v>
      </c>
      <c r="AC2668" s="11" t="b">
        <v>0</v>
      </c>
      <c r="AD2668" s="11" t="b">
        <v>0</v>
      </c>
      <c r="AE2668" s="11" t="b">
        <v>0</v>
      </c>
      <c r="AF2668" s="11" t="b">
        <v>0</v>
      </c>
      <c r="AG2668" s="11" t="b">
        <v>1</v>
      </c>
    </row>
    <row r="2669" spans="1:33" x14ac:dyDescent="0.2">
      <c r="A2669" s="11">
        <v>2</v>
      </c>
      <c r="B2669" t="s">
        <v>171</v>
      </c>
      <c r="C2669" t="s">
        <v>67</v>
      </c>
      <c r="D2669">
        <v>0</v>
      </c>
      <c r="E2669">
        <v>119825.075814034</v>
      </c>
      <c r="F2669">
        <v>0</v>
      </c>
      <c r="G2669">
        <v>0</v>
      </c>
      <c r="H2669">
        <v>0</v>
      </c>
      <c r="I2669">
        <v>0</v>
      </c>
      <c r="J2669" s="10">
        <f>SUMIFS(Table1[time],Table1[repetition],Table1[[#This Row],[repetition]],Table1[config],Table1[[#This Row],[config]])</f>
        <v>74886851.017338634</v>
      </c>
      <c r="K2669" s="11">
        <v>100</v>
      </c>
      <c r="L2669" s="11">
        <v>2</v>
      </c>
      <c r="M2669" s="11" t="s">
        <v>150</v>
      </c>
      <c r="N2669" s="11" t="b">
        <v>1</v>
      </c>
      <c r="O2669" s="11" t="b">
        <v>0</v>
      </c>
      <c r="P2669" s="11" t="b">
        <v>0</v>
      </c>
      <c r="Q2669" s="11" t="b">
        <v>0</v>
      </c>
      <c r="R2669" s="11" t="b">
        <v>0</v>
      </c>
      <c r="S2669" s="11" t="b">
        <v>1</v>
      </c>
      <c r="T2669" s="11" t="b">
        <v>0</v>
      </c>
      <c r="U2669" s="11" t="b">
        <v>1</v>
      </c>
      <c r="V2669" s="11" t="b">
        <v>1</v>
      </c>
      <c r="W2669" s="11" t="b">
        <v>0</v>
      </c>
      <c r="X2669" s="11" t="b">
        <v>0</v>
      </c>
      <c r="Y2669" s="11" t="b">
        <v>0</v>
      </c>
      <c r="Z2669" s="11" t="b">
        <v>0</v>
      </c>
      <c r="AA2669" s="11" t="b">
        <v>1</v>
      </c>
      <c r="AB2669" s="11" t="b">
        <v>0</v>
      </c>
      <c r="AC2669" s="11" t="b">
        <v>0</v>
      </c>
      <c r="AD2669" s="11" t="b">
        <v>0</v>
      </c>
      <c r="AE2669" s="11" t="b">
        <v>0</v>
      </c>
      <c r="AF2669" s="11" t="b">
        <v>0</v>
      </c>
      <c r="AG2669" s="11" t="b">
        <v>1</v>
      </c>
    </row>
    <row r="2670" spans="1:33" x14ac:dyDescent="0.2">
      <c r="A2670" s="11">
        <v>3</v>
      </c>
      <c r="B2670" t="s">
        <v>171</v>
      </c>
      <c r="C2670" t="s">
        <v>67</v>
      </c>
      <c r="D2670">
        <v>0</v>
      </c>
      <c r="E2670">
        <v>438045.893835995</v>
      </c>
      <c r="F2670">
        <v>0</v>
      </c>
      <c r="G2670">
        <v>0</v>
      </c>
      <c r="H2670">
        <v>0</v>
      </c>
      <c r="I2670">
        <v>0</v>
      </c>
      <c r="J2670" s="10">
        <f>SUMIFS(Table1[time],Table1[repetition],Table1[[#This Row],[repetition]],Table1[config],Table1[[#This Row],[config]])</f>
        <v>82238279.126177937</v>
      </c>
      <c r="K2670" s="11">
        <v>100</v>
      </c>
      <c r="L2670" s="11">
        <v>1</v>
      </c>
      <c r="M2670" s="11" t="s">
        <v>149</v>
      </c>
      <c r="N2670" s="11" t="b">
        <v>0</v>
      </c>
      <c r="O2670" s="11" t="b">
        <v>1</v>
      </c>
      <c r="P2670" s="11" t="b">
        <v>1</v>
      </c>
      <c r="Q2670" s="11" t="b">
        <v>1</v>
      </c>
      <c r="R2670" s="11" t="b">
        <v>1</v>
      </c>
      <c r="S2670" s="11" t="b">
        <v>0</v>
      </c>
      <c r="T2670" s="11" t="b">
        <v>1</v>
      </c>
      <c r="U2670" s="11" t="b">
        <v>0</v>
      </c>
      <c r="V2670" s="11" t="b">
        <v>0</v>
      </c>
      <c r="W2670" s="11" t="b">
        <v>1</v>
      </c>
      <c r="X2670" s="11" t="b">
        <v>1</v>
      </c>
      <c r="Y2670" s="11" t="b">
        <v>1</v>
      </c>
      <c r="Z2670" s="11" t="b">
        <v>1</v>
      </c>
      <c r="AA2670" s="11" t="b">
        <v>0</v>
      </c>
      <c r="AB2670" s="11" t="b">
        <v>1</v>
      </c>
      <c r="AC2670" s="11" t="b">
        <v>1</v>
      </c>
      <c r="AD2670" s="11" t="b">
        <v>1</v>
      </c>
      <c r="AE2670" s="11" t="b">
        <v>1</v>
      </c>
      <c r="AF2670" s="11" t="b">
        <v>1</v>
      </c>
      <c r="AG2670" s="11" t="b">
        <v>0</v>
      </c>
    </row>
    <row r="2671" spans="1:33" x14ac:dyDescent="0.2">
      <c r="A2671" s="9">
        <v>1</v>
      </c>
      <c r="B2671" t="s">
        <v>180</v>
      </c>
      <c r="C2671" t="s">
        <v>67</v>
      </c>
      <c r="D2671">
        <v>0</v>
      </c>
      <c r="E2671">
        <v>276158.074869017</v>
      </c>
      <c r="F2671">
        <v>0</v>
      </c>
      <c r="G2671">
        <v>0</v>
      </c>
      <c r="H2671">
        <v>0</v>
      </c>
      <c r="I2671">
        <v>0</v>
      </c>
      <c r="J2671" s="8">
        <f>SUMIFS(Table1[time],Table1[repetition],Table1[[#This Row],[repetition]],Table1[config],Table1[[#This Row],[config]])</f>
        <v>78178045.844394952</v>
      </c>
      <c r="K2671" s="9">
        <v>0</v>
      </c>
      <c r="L2671" s="9">
        <v>18</v>
      </c>
      <c r="M2671" s="9" t="s">
        <v>149</v>
      </c>
      <c r="N2671" s="9" t="b">
        <v>0</v>
      </c>
      <c r="O2671" s="9" t="b">
        <v>1</v>
      </c>
      <c r="P2671" s="9" t="b">
        <v>1</v>
      </c>
      <c r="Q2671" s="9" t="b">
        <v>1</v>
      </c>
      <c r="R2671" s="9" t="b">
        <v>1</v>
      </c>
      <c r="S2671" s="9" t="b">
        <v>0</v>
      </c>
      <c r="T2671" s="9" t="b">
        <v>0</v>
      </c>
      <c r="U2671" s="9" t="b">
        <v>0</v>
      </c>
      <c r="V2671" s="9" t="b">
        <v>0</v>
      </c>
      <c r="W2671" s="9" t="b">
        <v>1</v>
      </c>
      <c r="X2671" s="9" t="b">
        <v>1</v>
      </c>
      <c r="Y2671" s="9" t="b">
        <v>1</v>
      </c>
      <c r="Z2671" s="9" t="b">
        <v>1</v>
      </c>
      <c r="AA2671" s="9" t="b">
        <v>0</v>
      </c>
      <c r="AB2671" s="9" t="b">
        <v>0</v>
      </c>
      <c r="AC2671" s="9" t="b">
        <v>0</v>
      </c>
      <c r="AD2671" s="9" t="b">
        <v>0</v>
      </c>
      <c r="AE2671" s="9" t="b">
        <v>1</v>
      </c>
      <c r="AF2671" s="9" t="b">
        <v>1</v>
      </c>
      <c r="AG2671" s="9" t="b">
        <v>1</v>
      </c>
    </row>
    <row r="2672" spans="1:33" x14ac:dyDescent="0.2">
      <c r="A2672" s="9">
        <v>2</v>
      </c>
      <c r="B2672" t="s">
        <v>180</v>
      </c>
      <c r="C2672" t="s">
        <v>67</v>
      </c>
      <c r="D2672">
        <v>0</v>
      </c>
      <c r="E2672">
        <v>105341.195826418</v>
      </c>
      <c r="F2672">
        <v>0</v>
      </c>
      <c r="G2672">
        <v>0</v>
      </c>
      <c r="H2672">
        <v>0</v>
      </c>
      <c r="I2672">
        <v>0</v>
      </c>
      <c r="J2672" s="8">
        <f>SUMIFS(Table1[time],Table1[repetition],Table1[[#This Row],[repetition]],Table1[config],Table1[[#This Row],[config]])</f>
        <v>74886851.017338634</v>
      </c>
      <c r="K2672" s="9">
        <v>100</v>
      </c>
      <c r="L2672" s="9">
        <v>2</v>
      </c>
      <c r="M2672" s="9" t="s">
        <v>150</v>
      </c>
      <c r="N2672" s="9" t="b">
        <v>1</v>
      </c>
      <c r="O2672" s="9" t="b">
        <v>0</v>
      </c>
      <c r="P2672" s="9" t="b">
        <v>0</v>
      </c>
      <c r="Q2672" s="9" t="b">
        <v>0</v>
      </c>
      <c r="R2672" s="9" t="b">
        <v>0</v>
      </c>
      <c r="S2672" s="9" t="b">
        <v>1</v>
      </c>
      <c r="T2672" s="9" t="b">
        <v>0</v>
      </c>
      <c r="U2672" s="9" t="b">
        <v>1</v>
      </c>
      <c r="V2672" s="9" t="b">
        <v>1</v>
      </c>
      <c r="W2672" s="9" t="b">
        <v>0</v>
      </c>
      <c r="X2672" s="9" t="b">
        <v>0</v>
      </c>
      <c r="Y2672" s="9" t="b">
        <v>0</v>
      </c>
      <c r="Z2672" s="9" t="b">
        <v>0</v>
      </c>
      <c r="AA2672" s="9" t="b">
        <v>1</v>
      </c>
      <c r="AB2672" s="9" t="b">
        <v>0</v>
      </c>
      <c r="AC2672" s="9" t="b">
        <v>0</v>
      </c>
      <c r="AD2672" s="9" t="b">
        <v>0</v>
      </c>
      <c r="AE2672" s="9" t="b">
        <v>0</v>
      </c>
      <c r="AF2672" s="9" t="b">
        <v>0</v>
      </c>
      <c r="AG2672" s="9" t="b">
        <v>1</v>
      </c>
    </row>
    <row r="2673" spans="1:33" x14ac:dyDescent="0.2">
      <c r="A2673" s="11">
        <v>3</v>
      </c>
      <c r="B2673" t="s">
        <v>180</v>
      </c>
      <c r="C2673" t="s">
        <v>67</v>
      </c>
      <c r="D2673">
        <v>0</v>
      </c>
      <c r="E2673">
        <v>459076.311251999</v>
      </c>
      <c r="F2673">
        <v>0</v>
      </c>
      <c r="G2673">
        <v>0</v>
      </c>
      <c r="H2673">
        <v>0</v>
      </c>
      <c r="I2673">
        <v>0</v>
      </c>
      <c r="J2673" s="10">
        <f>SUMIFS(Table1[time],Table1[repetition],Table1[[#This Row],[repetition]],Table1[config],Table1[[#This Row],[config]])</f>
        <v>82238279.126177937</v>
      </c>
      <c r="K2673" s="11">
        <v>100</v>
      </c>
      <c r="L2673" s="11">
        <v>1</v>
      </c>
      <c r="M2673" s="11" t="s">
        <v>149</v>
      </c>
      <c r="N2673" s="11" t="b">
        <v>0</v>
      </c>
      <c r="O2673" s="11" t="b">
        <v>1</v>
      </c>
      <c r="P2673" s="11" t="b">
        <v>1</v>
      </c>
      <c r="Q2673" s="11" t="b">
        <v>1</v>
      </c>
      <c r="R2673" s="11" t="b">
        <v>1</v>
      </c>
      <c r="S2673" s="11" t="b">
        <v>0</v>
      </c>
      <c r="T2673" s="11" t="b">
        <v>1</v>
      </c>
      <c r="U2673" s="11" t="b">
        <v>0</v>
      </c>
      <c r="V2673" s="11" t="b">
        <v>0</v>
      </c>
      <c r="W2673" s="11" t="b">
        <v>1</v>
      </c>
      <c r="X2673" s="11" t="b">
        <v>1</v>
      </c>
      <c r="Y2673" s="11" t="b">
        <v>1</v>
      </c>
      <c r="Z2673" s="11" t="b">
        <v>1</v>
      </c>
      <c r="AA2673" s="11" t="b">
        <v>0</v>
      </c>
      <c r="AB2673" s="11" t="b">
        <v>1</v>
      </c>
      <c r="AC2673" s="11" t="b">
        <v>1</v>
      </c>
      <c r="AD2673" s="11" t="b">
        <v>1</v>
      </c>
      <c r="AE2673" s="11" t="b">
        <v>1</v>
      </c>
      <c r="AF2673" s="11" t="b">
        <v>1</v>
      </c>
      <c r="AG2673" s="11" t="b">
        <v>0</v>
      </c>
    </row>
    <row r="2674" spans="1:33" x14ac:dyDescent="0.2">
      <c r="A2674" s="11">
        <v>1</v>
      </c>
      <c r="B2674" t="s">
        <v>181</v>
      </c>
      <c r="C2674" t="s">
        <v>67</v>
      </c>
      <c r="D2674">
        <v>0</v>
      </c>
      <c r="E2674">
        <v>306167.29954001401</v>
      </c>
      <c r="F2674">
        <v>0</v>
      </c>
      <c r="G2674">
        <v>0</v>
      </c>
      <c r="H2674">
        <v>0</v>
      </c>
      <c r="I2674">
        <v>0</v>
      </c>
      <c r="J2674" s="10">
        <f>SUMIFS(Table1[time],Table1[repetition],Table1[[#This Row],[repetition]],Table1[config],Table1[[#This Row],[config]])</f>
        <v>78178045.844394952</v>
      </c>
      <c r="K2674" s="11">
        <v>150</v>
      </c>
      <c r="L2674" s="11">
        <v>6</v>
      </c>
      <c r="M2674" s="11" t="s">
        <v>151</v>
      </c>
      <c r="N2674" s="11" t="b">
        <v>0</v>
      </c>
      <c r="O2674" s="11" t="b">
        <v>1</v>
      </c>
      <c r="P2674" s="11" t="b">
        <v>0</v>
      </c>
      <c r="Q2674" s="11" t="b">
        <v>1</v>
      </c>
      <c r="R2674" s="11" t="b">
        <v>1</v>
      </c>
      <c r="S2674" s="11" t="b">
        <v>1</v>
      </c>
      <c r="T2674" s="11" t="b">
        <v>0</v>
      </c>
      <c r="U2674" s="11" t="b">
        <v>1</v>
      </c>
      <c r="V2674" s="11" t="b">
        <v>1</v>
      </c>
      <c r="W2674" s="11" t="b">
        <v>0</v>
      </c>
      <c r="X2674" s="11" t="b">
        <v>0</v>
      </c>
      <c r="Y2674" s="11" t="b">
        <v>0</v>
      </c>
      <c r="Z2674" s="11" t="b">
        <v>1</v>
      </c>
      <c r="AA2674" s="11" t="b">
        <v>1</v>
      </c>
      <c r="AB2674" s="11" t="b">
        <v>1</v>
      </c>
      <c r="AC2674" s="11" t="b">
        <v>1</v>
      </c>
      <c r="AD2674" s="11" t="b">
        <v>0</v>
      </c>
      <c r="AE2674" s="11" t="b">
        <v>0</v>
      </c>
      <c r="AF2674" s="11" t="b">
        <v>1</v>
      </c>
      <c r="AG2674" s="11" t="b">
        <v>1</v>
      </c>
    </row>
    <row r="2675" spans="1:33" x14ac:dyDescent="0.2">
      <c r="A2675" s="9">
        <v>2</v>
      </c>
      <c r="B2675" t="s">
        <v>181</v>
      </c>
      <c r="C2675" t="s">
        <v>67</v>
      </c>
      <c r="D2675">
        <v>0</v>
      </c>
      <c r="E2675">
        <v>132537.27191220899</v>
      </c>
      <c r="F2675">
        <v>0</v>
      </c>
      <c r="G2675">
        <v>0</v>
      </c>
      <c r="H2675">
        <v>0</v>
      </c>
      <c r="I2675">
        <v>0</v>
      </c>
      <c r="J2675" s="8">
        <f>SUMIFS(Table1[time],Table1[repetition],Table1[[#This Row],[repetition]],Table1[config],Table1[[#This Row],[config]])</f>
        <v>74886851.017338634</v>
      </c>
      <c r="K2675" s="9">
        <v>100</v>
      </c>
      <c r="L2675" s="9">
        <v>2</v>
      </c>
      <c r="M2675" s="9" t="s">
        <v>150</v>
      </c>
      <c r="N2675" s="9" t="b">
        <v>1</v>
      </c>
      <c r="O2675" s="9" t="b">
        <v>0</v>
      </c>
      <c r="P2675" s="9" t="b">
        <v>0</v>
      </c>
      <c r="Q2675" s="9" t="b">
        <v>0</v>
      </c>
      <c r="R2675" s="9" t="b">
        <v>0</v>
      </c>
      <c r="S2675" s="9" t="b">
        <v>1</v>
      </c>
      <c r="T2675" s="9" t="b">
        <v>0</v>
      </c>
      <c r="U2675" s="9" t="b">
        <v>1</v>
      </c>
      <c r="V2675" s="9" t="b">
        <v>1</v>
      </c>
      <c r="W2675" s="9" t="b">
        <v>0</v>
      </c>
      <c r="X2675" s="9" t="b">
        <v>0</v>
      </c>
      <c r="Y2675" s="9" t="b">
        <v>0</v>
      </c>
      <c r="Z2675" s="9" t="b">
        <v>0</v>
      </c>
      <c r="AA2675" s="9" t="b">
        <v>1</v>
      </c>
      <c r="AB2675" s="9" t="b">
        <v>0</v>
      </c>
      <c r="AC2675" s="9" t="b">
        <v>0</v>
      </c>
      <c r="AD2675" s="9" t="b">
        <v>0</v>
      </c>
      <c r="AE2675" s="9" t="b">
        <v>0</v>
      </c>
      <c r="AF2675" s="9" t="b">
        <v>0</v>
      </c>
      <c r="AG2675" s="9" t="b">
        <v>1</v>
      </c>
    </row>
    <row r="2676" spans="1:33" x14ac:dyDescent="0.2">
      <c r="A2676" s="11">
        <v>3</v>
      </c>
      <c r="B2676" t="s">
        <v>181</v>
      </c>
      <c r="C2676" t="s">
        <v>67</v>
      </c>
      <c r="D2676">
        <v>0</v>
      </c>
      <c r="E2676">
        <v>489317.486849999</v>
      </c>
      <c r="F2676">
        <v>0</v>
      </c>
      <c r="G2676">
        <v>0</v>
      </c>
      <c r="H2676">
        <v>0</v>
      </c>
      <c r="I2676">
        <v>0</v>
      </c>
      <c r="J2676" s="10">
        <f>SUMIFS(Table1[time],Table1[repetition],Table1[[#This Row],[repetition]],Table1[config],Table1[[#This Row],[config]])</f>
        <v>82238279.126177937</v>
      </c>
      <c r="K2676" s="11">
        <v>100</v>
      </c>
      <c r="L2676" s="11">
        <v>1</v>
      </c>
      <c r="M2676" s="11" t="s">
        <v>149</v>
      </c>
      <c r="N2676" s="11" t="b">
        <v>0</v>
      </c>
      <c r="O2676" s="11" t="b">
        <v>1</v>
      </c>
      <c r="P2676" s="11" t="b">
        <v>1</v>
      </c>
      <c r="Q2676" s="11" t="b">
        <v>1</v>
      </c>
      <c r="R2676" s="11" t="b">
        <v>1</v>
      </c>
      <c r="S2676" s="11" t="b">
        <v>0</v>
      </c>
      <c r="T2676" s="11" t="b">
        <v>1</v>
      </c>
      <c r="U2676" s="11" t="b">
        <v>0</v>
      </c>
      <c r="V2676" s="11" t="b">
        <v>0</v>
      </c>
      <c r="W2676" s="11" t="b">
        <v>1</v>
      </c>
      <c r="X2676" s="11" t="b">
        <v>1</v>
      </c>
      <c r="Y2676" s="11" t="b">
        <v>1</v>
      </c>
      <c r="Z2676" s="11" t="b">
        <v>1</v>
      </c>
      <c r="AA2676" s="11" t="b">
        <v>0</v>
      </c>
      <c r="AB2676" s="11" t="b">
        <v>1</v>
      </c>
      <c r="AC2676" s="11" t="b">
        <v>1</v>
      </c>
      <c r="AD2676" s="11" t="b">
        <v>1</v>
      </c>
      <c r="AE2676" s="11" t="b">
        <v>1</v>
      </c>
      <c r="AF2676" s="11" t="b">
        <v>1</v>
      </c>
      <c r="AG2676" s="11" t="b">
        <v>0</v>
      </c>
    </row>
    <row r="2677" spans="1:33" x14ac:dyDescent="0.2">
      <c r="A2677" s="9">
        <v>1</v>
      </c>
      <c r="B2677" t="s">
        <v>182</v>
      </c>
      <c r="C2677" t="s">
        <v>67</v>
      </c>
      <c r="D2677">
        <v>0</v>
      </c>
      <c r="E2677">
        <v>7205072.1829960197</v>
      </c>
      <c r="F2677">
        <v>0</v>
      </c>
      <c r="G2677">
        <v>0</v>
      </c>
      <c r="H2677">
        <v>0</v>
      </c>
      <c r="I2677">
        <v>0</v>
      </c>
      <c r="J2677" s="8">
        <f>SUMIFS(Table1[time],Table1[repetition],Table1[[#This Row],[repetition]],Table1[config],Table1[[#This Row],[config]])</f>
        <v>78178045.844394952</v>
      </c>
      <c r="K2677" s="9">
        <v>200</v>
      </c>
      <c r="L2677" s="9">
        <v>2</v>
      </c>
      <c r="M2677" s="9" t="s">
        <v>150</v>
      </c>
      <c r="N2677" s="9" t="b">
        <v>1</v>
      </c>
      <c r="O2677" s="9" t="b">
        <v>0</v>
      </c>
      <c r="P2677" s="9" t="b">
        <v>0</v>
      </c>
      <c r="Q2677" s="9" t="b">
        <v>0</v>
      </c>
      <c r="R2677" s="9" t="b">
        <v>0</v>
      </c>
      <c r="S2677" s="9" t="b">
        <v>1</v>
      </c>
      <c r="T2677" s="9" t="b">
        <v>0</v>
      </c>
      <c r="U2677" s="9" t="b">
        <v>1</v>
      </c>
      <c r="V2677" s="9" t="b">
        <v>1</v>
      </c>
      <c r="W2677" s="9" t="b">
        <v>0</v>
      </c>
      <c r="X2677" s="9" t="b">
        <v>0</v>
      </c>
      <c r="Y2677" s="9" t="b">
        <v>0</v>
      </c>
      <c r="Z2677" s="9" t="b">
        <v>0</v>
      </c>
      <c r="AA2677" s="9" t="b">
        <v>1</v>
      </c>
      <c r="AB2677" s="9" t="b">
        <v>0</v>
      </c>
      <c r="AC2677" s="9" t="b">
        <v>0</v>
      </c>
      <c r="AD2677" s="9" t="b">
        <v>0</v>
      </c>
      <c r="AE2677" s="9" t="b">
        <v>0</v>
      </c>
      <c r="AF2677" s="9" t="b">
        <v>0</v>
      </c>
      <c r="AG2677" s="9" t="b">
        <v>1</v>
      </c>
    </row>
    <row r="2678" spans="1:33" x14ac:dyDescent="0.2">
      <c r="A2678" s="9">
        <v>2</v>
      </c>
      <c r="B2678" t="s">
        <v>182</v>
      </c>
      <c r="C2678" t="s">
        <v>67</v>
      </c>
      <c r="D2678">
        <v>0</v>
      </c>
      <c r="E2678">
        <v>7202795.44978821</v>
      </c>
      <c r="F2678">
        <v>0</v>
      </c>
      <c r="G2678">
        <v>0</v>
      </c>
      <c r="H2678">
        <v>0</v>
      </c>
      <c r="I2678">
        <v>0</v>
      </c>
      <c r="J2678" s="8">
        <f>SUMIFS(Table1[time],Table1[repetition],Table1[[#This Row],[repetition]],Table1[config],Table1[[#This Row],[config]])</f>
        <v>74886851.017338634</v>
      </c>
      <c r="K2678" s="9">
        <v>0</v>
      </c>
      <c r="L2678" s="9">
        <v>5</v>
      </c>
      <c r="M2678" s="9" t="s">
        <v>150</v>
      </c>
      <c r="N2678" s="9" t="b">
        <v>0</v>
      </c>
      <c r="O2678" s="9" t="b">
        <v>0</v>
      </c>
      <c r="P2678" s="9" t="b">
        <v>0</v>
      </c>
      <c r="Q2678" s="9" t="b">
        <v>1</v>
      </c>
      <c r="R2678" s="9" t="b">
        <v>1</v>
      </c>
      <c r="S2678" s="9" t="b">
        <v>0</v>
      </c>
      <c r="T2678" s="9" t="b">
        <v>0</v>
      </c>
      <c r="U2678" s="9" t="b">
        <v>1</v>
      </c>
      <c r="V2678" s="9" t="b">
        <v>1</v>
      </c>
      <c r="W2678" s="9" t="b">
        <v>0</v>
      </c>
      <c r="X2678" s="9" t="b">
        <v>0</v>
      </c>
      <c r="Y2678" s="9" t="b">
        <v>1</v>
      </c>
      <c r="Z2678" s="9" t="b">
        <v>1</v>
      </c>
      <c r="AA2678" s="9" t="b">
        <v>0</v>
      </c>
      <c r="AB2678" s="9" t="b">
        <v>0</v>
      </c>
      <c r="AC2678" s="9" t="b">
        <v>1</v>
      </c>
      <c r="AD2678" s="9" t="b">
        <v>1</v>
      </c>
      <c r="AE2678" s="9" t="b">
        <v>0</v>
      </c>
      <c r="AF2678" s="9" t="b">
        <v>0</v>
      </c>
      <c r="AG2678" s="9" t="b">
        <v>1</v>
      </c>
    </row>
    <row r="2679" spans="1:33" x14ac:dyDescent="0.2">
      <c r="A2679" s="11">
        <v>3</v>
      </c>
      <c r="B2679" t="s">
        <v>182</v>
      </c>
      <c r="C2679" t="s">
        <v>67</v>
      </c>
      <c r="D2679">
        <v>0</v>
      </c>
      <c r="E2679">
        <v>7206167.2636980005</v>
      </c>
      <c r="F2679">
        <v>0</v>
      </c>
      <c r="G2679">
        <v>0</v>
      </c>
      <c r="H2679">
        <v>0</v>
      </c>
      <c r="I2679">
        <v>0</v>
      </c>
      <c r="J2679" s="10">
        <f>SUMIFS(Table1[time],Table1[repetition],Table1[[#This Row],[repetition]],Table1[config],Table1[[#This Row],[config]])</f>
        <v>82238279.126177937</v>
      </c>
      <c r="K2679" s="11">
        <v>0</v>
      </c>
      <c r="L2679" s="11">
        <v>5</v>
      </c>
      <c r="M2679" s="11" t="s">
        <v>150</v>
      </c>
      <c r="N2679" s="11" t="b">
        <v>0</v>
      </c>
      <c r="O2679" s="11" t="b">
        <v>0</v>
      </c>
      <c r="P2679" s="11" t="b">
        <v>0</v>
      </c>
      <c r="Q2679" s="11" t="b">
        <v>1</v>
      </c>
      <c r="R2679" s="11" t="b">
        <v>1</v>
      </c>
      <c r="S2679" s="11" t="b">
        <v>0</v>
      </c>
      <c r="T2679" s="11" t="b">
        <v>0</v>
      </c>
      <c r="U2679" s="11" t="b">
        <v>1</v>
      </c>
      <c r="V2679" s="11" t="b">
        <v>1</v>
      </c>
      <c r="W2679" s="11" t="b">
        <v>0</v>
      </c>
      <c r="X2679" s="11" t="b">
        <v>0</v>
      </c>
      <c r="Y2679" s="11" t="b">
        <v>1</v>
      </c>
      <c r="Z2679" s="11" t="b">
        <v>1</v>
      </c>
      <c r="AA2679" s="11" t="b">
        <v>0</v>
      </c>
      <c r="AB2679" s="11" t="b">
        <v>0</v>
      </c>
      <c r="AC2679" s="11" t="b">
        <v>1</v>
      </c>
      <c r="AD2679" s="11" t="b">
        <v>1</v>
      </c>
      <c r="AE2679" s="11" t="b">
        <v>0</v>
      </c>
      <c r="AF2679" s="11" t="b">
        <v>0</v>
      </c>
      <c r="AG2679" s="11" t="b">
        <v>1</v>
      </c>
    </row>
    <row r="2680" spans="1:33" x14ac:dyDescent="0.2">
      <c r="A2680" s="11">
        <v>1</v>
      </c>
      <c r="B2680" t="s">
        <v>184</v>
      </c>
      <c r="C2680" t="s">
        <v>67</v>
      </c>
      <c r="D2680">
        <v>0</v>
      </c>
      <c r="E2680">
        <v>7204491.3009020304</v>
      </c>
      <c r="F2680">
        <v>0</v>
      </c>
      <c r="G2680">
        <v>0</v>
      </c>
      <c r="H2680">
        <v>0</v>
      </c>
      <c r="I2680">
        <v>0</v>
      </c>
      <c r="J2680" s="10">
        <f>SUMIFS(Table1[time],Table1[repetition],Table1[[#This Row],[repetition]],Table1[config],Table1[[#This Row],[config]])</f>
        <v>78178045.844394952</v>
      </c>
      <c r="K2680" s="11">
        <v>200</v>
      </c>
      <c r="L2680" s="11">
        <v>5</v>
      </c>
      <c r="M2680" s="11" t="s">
        <v>149</v>
      </c>
      <c r="N2680" s="11" t="b">
        <v>1</v>
      </c>
      <c r="O2680" s="11" t="b">
        <v>1</v>
      </c>
      <c r="P2680" s="11" t="b">
        <v>1</v>
      </c>
      <c r="Q2680" s="11" t="b">
        <v>1</v>
      </c>
      <c r="R2680" s="11" t="b">
        <v>1</v>
      </c>
      <c r="S2680" s="11" t="b">
        <v>1</v>
      </c>
      <c r="T2680" s="11" t="b">
        <v>0</v>
      </c>
      <c r="U2680" s="11" t="b">
        <v>0</v>
      </c>
      <c r="V2680" s="11" t="b">
        <v>0</v>
      </c>
      <c r="W2680" s="11" t="b">
        <v>0</v>
      </c>
      <c r="X2680" s="11" t="b">
        <v>1</v>
      </c>
      <c r="Y2680" s="11" t="b">
        <v>1</v>
      </c>
      <c r="Z2680" s="11" t="b">
        <v>0</v>
      </c>
      <c r="AA2680" s="11" t="b">
        <v>1</v>
      </c>
      <c r="AB2680" s="11" t="b">
        <v>1</v>
      </c>
      <c r="AC2680" s="11" t="b">
        <v>0</v>
      </c>
      <c r="AD2680" s="11" t="b">
        <v>1</v>
      </c>
      <c r="AE2680" s="11" t="b">
        <v>0</v>
      </c>
      <c r="AF2680" s="11" t="b">
        <v>0</v>
      </c>
      <c r="AG2680" s="11" t="b">
        <v>0</v>
      </c>
    </row>
    <row r="2681" spans="1:33" x14ac:dyDescent="0.2">
      <c r="A2681" s="11">
        <v>2</v>
      </c>
      <c r="B2681" t="s">
        <v>184</v>
      </c>
      <c r="C2681" t="s">
        <v>67</v>
      </c>
      <c r="D2681">
        <v>0</v>
      </c>
      <c r="E2681">
        <v>7202368.1225189902</v>
      </c>
      <c r="F2681">
        <v>0</v>
      </c>
      <c r="G2681">
        <v>0</v>
      </c>
      <c r="H2681">
        <v>0</v>
      </c>
      <c r="I2681">
        <v>0</v>
      </c>
      <c r="J2681" s="10">
        <f>SUMIFS(Table1[time],Table1[repetition],Table1[[#This Row],[repetition]],Table1[config],Table1[[#This Row],[config]])</f>
        <v>74886851.017338634</v>
      </c>
      <c r="K2681" s="11">
        <v>0</v>
      </c>
      <c r="L2681" s="11">
        <v>5</v>
      </c>
      <c r="M2681" s="11" t="s">
        <v>150</v>
      </c>
      <c r="N2681" s="11" t="b">
        <v>0</v>
      </c>
      <c r="O2681" s="11" t="b">
        <v>0</v>
      </c>
      <c r="P2681" s="11" t="b">
        <v>0</v>
      </c>
      <c r="Q2681" s="11" t="b">
        <v>1</v>
      </c>
      <c r="R2681" s="11" t="b">
        <v>1</v>
      </c>
      <c r="S2681" s="11" t="b">
        <v>0</v>
      </c>
      <c r="T2681" s="11" t="b">
        <v>0</v>
      </c>
      <c r="U2681" s="11" t="b">
        <v>1</v>
      </c>
      <c r="V2681" s="11" t="b">
        <v>1</v>
      </c>
      <c r="W2681" s="11" t="b">
        <v>0</v>
      </c>
      <c r="X2681" s="11" t="b">
        <v>0</v>
      </c>
      <c r="Y2681" s="11" t="b">
        <v>1</v>
      </c>
      <c r="Z2681" s="11" t="b">
        <v>1</v>
      </c>
      <c r="AA2681" s="11" t="b">
        <v>0</v>
      </c>
      <c r="AB2681" s="11" t="b">
        <v>0</v>
      </c>
      <c r="AC2681" s="11" t="b">
        <v>1</v>
      </c>
      <c r="AD2681" s="11" t="b">
        <v>1</v>
      </c>
      <c r="AE2681" s="11" t="b">
        <v>0</v>
      </c>
      <c r="AF2681" s="11" t="b">
        <v>0</v>
      </c>
      <c r="AG2681" s="11" t="b">
        <v>1</v>
      </c>
    </row>
    <row r="2682" spans="1:33" x14ac:dyDescent="0.2">
      <c r="A2682" s="9">
        <v>3</v>
      </c>
      <c r="B2682" t="s">
        <v>184</v>
      </c>
      <c r="C2682" t="s">
        <v>67</v>
      </c>
      <c r="D2682">
        <v>0</v>
      </c>
      <c r="E2682">
        <v>7206597.4655539896</v>
      </c>
      <c r="F2682">
        <v>0</v>
      </c>
      <c r="G2682">
        <v>0</v>
      </c>
      <c r="H2682">
        <v>0</v>
      </c>
      <c r="I2682">
        <v>0</v>
      </c>
      <c r="J2682" s="8">
        <f>SUMIFS(Table1[time],Table1[repetition],Table1[[#This Row],[repetition]],Table1[config],Table1[[#This Row],[config]])</f>
        <v>82238279.126177937</v>
      </c>
      <c r="K2682" s="9">
        <v>0</v>
      </c>
      <c r="L2682" s="9">
        <v>5</v>
      </c>
      <c r="M2682" s="9" t="s">
        <v>150</v>
      </c>
      <c r="N2682" s="9" t="b">
        <v>0</v>
      </c>
      <c r="O2682" s="9" t="b">
        <v>0</v>
      </c>
      <c r="P2682" s="9" t="b">
        <v>0</v>
      </c>
      <c r="Q2682" s="9" t="b">
        <v>1</v>
      </c>
      <c r="R2682" s="9" t="b">
        <v>1</v>
      </c>
      <c r="S2682" s="9" t="b">
        <v>0</v>
      </c>
      <c r="T2682" s="9" t="b">
        <v>0</v>
      </c>
      <c r="U2682" s="9" t="b">
        <v>1</v>
      </c>
      <c r="V2682" s="9" t="b">
        <v>1</v>
      </c>
      <c r="W2682" s="9" t="b">
        <v>0</v>
      </c>
      <c r="X2682" s="9" t="b">
        <v>0</v>
      </c>
      <c r="Y2682" s="9" t="b">
        <v>1</v>
      </c>
      <c r="Z2682" s="9" t="b">
        <v>1</v>
      </c>
      <c r="AA2682" s="9" t="b">
        <v>0</v>
      </c>
      <c r="AB2682" s="9" t="b">
        <v>0</v>
      </c>
      <c r="AC2682" s="9" t="b">
        <v>1</v>
      </c>
      <c r="AD2682" s="9" t="b">
        <v>1</v>
      </c>
      <c r="AE2682" s="9" t="b">
        <v>0</v>
      </c>
      <c r="AF2682" s="9" t="b">
        <v>0</v>
      </c>
      <c r="AG2682" s="9" t="b">
        <v>1</v>
      </c>
    </row>
    <row r="2683" spans="1:33" x14ac:dyDescent="0.2">
      <c r="A2683" s="11">
        <v>1</v>
      </c>
      <c r="B2683" t="s">
        <v>183</v>
      </c>
      <c r="C2683" t="s">
        <v>67</v>
      </c>
      <c r="D2683">
        <v>0</v>
      </c>
      <c r="E2683">
        <v>274907.93200000102</v>
      </c>
      <c r="F2683">
        <v>0</v>
      </c>
      <c r="G2683">
        <v>0</v>
      </c>
      <c r="H2683">
        <v>0</v>
      </c>
      <c r="I2683">
        <v>0</v>
      </c>
      <c r="J2683" s="10">
        <f>SUMIFS(Table1[time],Table1[repetition],Table1[[#This Row],[repetition]],Table1[config],Table1[[#This Row],[config]])</f>
        <v>78178045.844394952</v>
      </c>
      <c r="K2683" s="11">
        <v>200</v>
      </c>
      <c r="L2683" s="11">
        <v>18</v>
      </c>
      <c r="M2683" s="11" t="s">
        <v>151</v>
      </c>
      <c r="N2683" s="11" t="b">
        <v>1</v>
      </c>
      <c r="O2683" s="11" t="b">
        <v>0</v>
      </c>
      <c r="P2683" s="11" t="b">
        <v>0</v>
      </c>
      <c r="Q2683" s="11" t="b">
        <v>0</v>
      </c>
      <c r="R2683" s="11" t="b">
        <v>1</v>
      </c>
      <c r="S2683" s="11" t="b">
        <v>0</v>
      </c>
      <c r="T2683" s="11" t="b">
        <v>0</v>
      </c>
      <c r="U2683" s="11" t="b">
        <v>0</v>
      </c>
      <c r="V2683" s="11" t="b">
        <v>0</v>
      </c>
      <c r="W2683" s="11" t="b">
        <v>0</v>
      </c>
      <c r="X2683" s="11" t="b">
        <v>0</v>
      </c>
      <c r="Y2683" s="11" t="b">
        <v>1</v>
      </c>
      <c r="Z2683" s="11" t="b">
        <v>0</v>
      </c>
      <c r="AA2683" s="11" t="b">
        <v>1</v>
      </c>
      <c r="AB2683" s="11" t="b">
        <v>1</v>
      </c>
      <c r="AC2683" s="11" t="b">
        <v>1</v>
      </c>
      <c r="AD2683" s="11" t="b">
        <v>0</v>
      </c>
      <c r="AE2683" s="11" t="b">
        <v>0</v>
      </c>
      <c r="AF2683" s="11" t="b">
        <v>1</v>
      </c>
      <c r="AG2683" s="11" t="b">
        <v>1</v>
      </c>
    </row>
    <row r="2684" spans="1:33" x14ac:dyDescent="0.2">
      <c r="A2684" s="11">
        <v>2</v>
      </c>
      <c r="B2684" t="s">
        <v>183</v>
      </c>
      <c r="C2684" t="s">
        <v>67</v>
      </c>
      <c r="D2684">
        <v>0</v>
      </c>
      <c r="E2684">
        <v>166594.92871211801</v>
      </c>
      <c r="F2684">
        <v>0</v>
      </c>
      <c r="G2684">
        <v>0</v>
      </c>
      <c r="H2684">
        <v>0</v>
      </c>
      <c r="I2684">
        <v>0</v>
      </c>
      <c r="J2684" s="10">
        <f>SUMIFS(Table1[time],Table1[repetition],Table1[[#This Row],[repetition]],Table1[config],Table1[[#This Row],[config]])</f>
        <v>74886851.017338634</v>
      </c>
      <c r="K2684" s="11">
        <v>100</v>
      </c>
      <c r="L2684" s="11">
        <v>3</v>
      </c>
      <c r="M2684" s="11" t="s">
        <v>151</v>
      </c>
      <c r="N2684" s="11" t="b">
        <v>1</v>
      </c>
      <c r="O2684" s="11" t="b">
        <v>0</v>
      </c>
      <c r="P2684" s="11" t="b">
        <v>0</v>
      </c>
      <c r="Q2684" s="11" t="b">
        <v>1</v>
      </c>
      <c r="R2684" s="11" t="b">
        <v>0</v>
      </c>
      <c r="S2684" s="11" t="b">
        <v>1</v>
      </c>
      <c r="T2684" s="11" t="b">
        <v>0</v>
      </c>
      <c r="U2684" s="11" t="b">
        <v>1</v>
      </c>
      <c r="V2684" s="11" t="b">
        <v>1</v>
      </c>
      <c r="W2684" s="11" t="b">
        <v>0</v>
      </c>
      <c r="X2684" s="11" t="b">
        <v>1</v>
      </c>
      <c r="Y2684" s="11" t="b">
        <v>0</v>
      </c>
      <c r="Z2684" s="11" t="b">
        <v>1</v>
      </c>
      <c r="AA2684" s="11" t="b">
        <v>1</v>
      </c>
      <c r="AB2684" s="11" t="b">
        <v>0</v>
      </c>
      <c r="AC2684" s="11" t="b">
        <v>1</v>
      </c>
      <c r="AD2684" s="11" t="b">
        <v>1</v>
      </c>
      <c r="AE2684" s="11" t="b">
        <v>1</v>
      </c>
      <c r="AF2684" s="11" t="b">
        <v>1</v>
      </c>
      <c r="AG2684" s="11" t="b">
        <v>1</v>
      </c>
    </row>
    <row r="2685" spans="1:33" x14ac:dyDescent="0.2">
      <c r="A2685" s="11">
        <v>3</v>
      </c>
      <c r="B2685" t="s">
        <v>183</v>
      </c>
      <c r="C2685" t="s">
        <v>67</v>
      </c>
      <c r="D2685">
        <v>0</v>
      </c>
      <c r="E2685">
        <v>452479.16390899598</v>
      </c>
      <c r="F2685">
        <v>0</v>
      </c>
      <c r="G2685">
        <v>0</v>
      </c>
      <c r="H2685">
        <v>0</v>
      </c>
      <c r="I2685">
        <v>0</v>
      </c>
      <c r="J2685" s="10">
        <f>SUMIFS(Table1[time],Table1[repetition],Table1[[#This Row],[repetition]],Table1[config],Table1[[#This Row],[config]])</f>
        <v>82238279.126177937</v>
      </c>
      <c r="K2685" s="11">
        <v>100</v>
      </c>
      <c r="L2685" s="11">
        <v>2</v>
      </c>
      <c r="M2685" s="11" t="s">
        <v>150</v>
      </c>
      <c r="N2685" s="11" t="b">
        <v>1</v>
      </c>
      <c r="O2685" s="11" t="b">
        <v>0</v>
      </c>
      <c r="P2685" s="11" t="b">
        <v>0</v>
      </c>
      <c r="Q2685" s="11" t="b">
        <v>0</v>
      </c>
      <c r="R2685" s="11" t="b">
        <v>0</v>
      </c>
      <c r="S2685" s="11" t="b">
        <v>1</v>
      </c>
      <c r="T2685" s="11" t="b">
        <v>0</v>
      </c>
      <c r="U2685" s="11" t="b">
        <v>1</v>
      </c>
      <c r="V2685" s="11" t="b">
        <v>1</v>
      </c>
      <c r="W2685" s="11" t="b">
        <v>0</v>
      </c>
      <c r="X2685" s="11" t="b">
        <v>0</v>
      </c>
      <c r="Y2685" s="11" t="b">
        <v>0</v>
      </c>
      <c r="Z2685" s="11" t="b">
        <v>0</v>
      </c>
      <c r="AA2685" s="11" t="b">
        <v>1</v>
      </c>
      <c r="AB2685" s="11" t="b">
        <v>0</v>
      </c>
      <c r="AC2685" s="11" t="b">
        <v>0</v>
      </c>
      <c r="AD2685" s="11" t="b">
        <v>0</v>
      </c>
      <c r="AE2685" s="11" t="b">
        <v>0</v>
      </c>
      <c r="AF2685" s="11" t="b">
        <v>0</v>
      </c>
      <c r="AG2685" s="11" t="b">
        <v>1</v>
      </c>
    </row>
    <row r="2686" spans="1:33" x14ac:dyDescent="0.2">
      <c r="A2686" s="9">
        <v>1</v>
      </c>
      <c r="B2686" t="s">
        <v>185</v>
      </c>
      <c r="C2686" t="s">
        <v>67</v>
      </c>
      <c r="D2686">
        <v>0</v>
      </c>
      <c r="E2686">
        <v>302266.772891976</v>
      </c>
      <c r="F2686">
        <v>0</v>
      </c>
      <c r="G2686">
        <v>0</v>
      </c>
      <c r="H2686">
        <v>0</v>
      </c>
      <c r="I2686">
        <v>0</v>
      </c>
      <c r="J2686" s="8">
        <f>SUMIFS(Table1[time],Table1[repetition],Table1[[#This Row],[repetition]],Table1[config],Table1[[#This Row],[config]])</f>
        <v>78178045.844394952</v>
      </c>
      <c r="K2686" s="9">
        <v>600</v>
      </c>
      <c r="L2686" s="9">
        <v>2</v>
      </c>
      <c r="M2686" s="9" t="s">
        <v>150</v>
      </c>
      <c r="N2686" s="9" t="b">
        <v>1</v>
      </c>
      <c r="O2686" s="9" t="b">
        <v>0</v>
      </c>
      <c r="P2686" s="9" t="b">
        <v>0</v>
      </c>
      <c r="Q2686" s="9" t="b">
        <v>0</v>
      </c>
      <c r="R2686" s="9" t="b">
        <v>0</v>
      </c>
      <c r="S2686" s="9" t="b">
        <v>1</v>
      </c>
      <c r="T2686" s="9" t="b">
        <v>0</v>
      </c>
      <c r="U2686" s="9" t="b">
        <v>1</v>
      </c>
      <c r="V2686" s="9" t="b">
        <v>1</v>
      </c>
      <c r="W2686" s="9" t="b">
        <v>0</v>
      </c>
      <c r="X2686" s="9" t="b">
        <v>0</v>
      </c>
      <c r="Y2686" s="9" t="b">
        <v>0</v>
      </c>
      <c r="Z2686" s="9" t="b">
        <v>0</v>
      </c>
      <c r="AA2686" s="9" t="b">
        <v>1</v>
      </c>
      <c r="AB2686" s="9" t="b">
        <v>0</v>
      </c>
      <c r="AC2686" s="9" t="b">
        <v>0</v>
      </c>
      <c r="AD2686" s="9" t="b">
        <v>0</v>
      </c>
      <c r="AE2686" s="9" t="b">
        <v>0</v>
      </c>
      <c r="AF2686" s="9" t="b">
        <v>0</v>
      </c>
      <c r="AG2686" s="9" t="b">
        <v>1</v>
      </c>
    </row>
    <row r="2687" spans="1:33" x14ac:dyDescent="0.2">
      <c r="A2687" s="9">
        <v>2</v>
      </c>
      <c r="B2687" t="s">
        <v>185</v>
      </c>
      <c r="C2687" t="s">
        <v>67</v>
      </c>
      <c r="D2687">
        <v>0</v>
      </c>
      <c r="E2687">
        <v>111783.077541273</v>
      </c>
      <c r="F2687">
        <v>0</v>
      </c>
      <c r="G2687">
        <v>0</v>
      </c>
      <c r="H2687">
        <v>0</v>
      </c>
      <c r="I2687">
        <v>0</v>
      </c>
      <c r="J2687" s="8">
        <f>SUMIFS(Table1[time],Table1[repetition],Table1[[#This Row],[repetition]],Table1[config],Table1[[#This Row],[config]])</f>
        <v>74886851.017338634</v>
      </c>
      <c r="K2687" s="9">
        <v>100</v>
      </c>
      <c r="L2687" s="9">
        <v>2</v>
      </c>
      <c r="M2687" s="9" t="s">
        <v>150</v>
      </c>
      <c r="N2687" s="9" t="b">
        <v>1</v>
      </c>
      <c r="O2687" s="9" t="b">
        <v>0</v>
      </c>
      <c r="P2687" s="9" t="b">
        <v>0</v>
      </c>
      <c r="Q2687" s="9" t="b">
        <v>0</v>
      </c>
      <c r="R2687" s="9" t="b">
        <v>0</v>
      </c>
      <c r="S2687" s="9" t="b">
        <v>1</v>
      </c>
      <c r="T2687" s="9" t="b">
        <v>0</v>
      </c>
      <c r="U2687" s="9" t="b">
        <v>1</v>
      </c>
      <c r="V2687" s="9" t="b">
        <v>1</v>
      </c>
      <c r="W2687" s="9" t="b">
        <v>0</v>
      </c>
      <c r="X2687" s="9" t="b">
        <v>0</v>
      </c>
      <c r="Y2687" s="9" t="b">
        <v>0</v>
      </c>
      <c r="Z2687" s="9" t="b">
        <v>0</v>
      </c>
      <c r="AA2687" s="9" t="b">
        <v>1</v>
      </c>
      <c r="AB2687" s="9" t="b">
        <v>0</v>
      </c>
      <c r="AC2687" s="9" t="b">
        <v>0</v>
      </c>
      <c r="AD2687" s="9" t="b">
        <v>0</v>
      </c>
      <c r="AE2687" s="9" t="b">
        <v>0</v>
      </c>
      <c r="AF2687" s="9" t="b">
        <v>0</v>
      </c>
      <c r="AG2687" s="9" t="b">
        <v>1</v>
      </c>
    </row>
    <row r="2688" spans="1:33" x14ac:dyDescent="0.2">
      <c r="A2688" s="11">
        <v>3</v>
      </c>
      <c r="B2688" t="s">
        <v>185</v>
      </c>
      <c r="C2688" t="s">
        <v>67</v>
      </c>
      <c r="D2688">
        <v>0</v>
      </c>
      <c r="E2688">
        <v>385478.09712299902</v>
      </c>
      <c r="F2688">
        <v>0</v>
      </c>
      <c r="G2688">
        <v>0</v>
      </c>
      <c r="H2688">
        <v>0</v>
      </c>
      <c r="I2688">
        <v>0</v>
      </c>
      <c r="J2688" s="10">
        <f>SUMIFS(Table1[time],Table1[repetition],Table1[[#This Row],[repetition]],Table1[config],Table1[[#This Row],[config]])</f>
        <v>82238279.126177937</v>
      </c>
      <c r="K2688" s="11">
        <v>100</v>
      </c>
      <c r="L2688" s="11">
        <v>1</v>
      </c>
      <c r="M2688" s="11" t="s">
        <v>149</v>
      </c>
      <c r="N2688" s="11" t="b">
        <v>0</v>
      </c>
      <c r="O2688" s="11" t="b">
        <v>1</v>
      </c>
      <c r="P2688" s="11" t="b">
        <v>1</v>
      </c>
      <c r="Q2688" s="11" t="b">
        <v>1</v>
      </c>
      <c r="R2688" s="11" t="b">
        <v>1</v>
      </c>
      <c r="S2688" s="11" t="b">
        <v>0</v>
      </c>
      <c r="T2688" s="11" t="b">
        <v>1</v>
      </c>
      <c r="U2688" s="11" t="b">
        <v>0</v>
      </c>
      <c r="V2688" s="11" t="b">
        <v>0</v>
      </c>
      <c r="W2688" s="11" t="b">
        <v>1</v>
      </c>
      <c r="X2688" s="11" t="b">
        <v>1</v>
      </c>
      <c r="Y2688" s="11" t="b">
        <v>1</v>
      </c>
      <c r="Z2688" s="11" t="b">
        <v>1</v>
      </c>
      <c r="AA2688" s="11" t="b">
        <v>0</v>
      </c>
      <c r="AB2688" s="11" t="b">
        <v>1</v>
      </c>
      <c r="AC2688" s="11" t="b">
        <v>1</v>
      </c>
      <c r="AD2688" s="11" t="b">
        <v>1</v>
      </c>
      <c r="AE2688" s="11" t="b">
        <v>1</v>
      </c>
      <c r="AF2688" s="11" t="b">
        <v>1</v>
      </c>
      <c r="AG2688" s="11" t="b">
        <v>0</v>
      </c>
    </row>
    <row r="2689" spans="1:33" x14ac:dyDescent="0.2">
      <c r="A2689" s="9">
        <v>1</v>
      </c>
      <c r="B2689" t="s">
        <v>186</v>
      </c>
      <c r="C2689" t="s">
        <v>67</v>
      </c>
      <c r="D2689">
        <v>0</v>
      </c>
      <c r="E2689">
        <v>7203652.20132301</v>
      </c>
      <c r="F2689">
        <v>0</v>
      </c>
      <c r="G2689">
        <v>0</v>
      </c>
      <c r="H2689">
        <v>0</v>
      </c>
      <c r="I2689">
        <v>0</v>
      </c>
      <c r="J2689" s="8">
        <f>SUMIFS(Table1[time],Table1[repetition],Table1[[#This Row],[repetition]],Table1[config],Table1[[#This Row],[config]])</f>
        <v>78178045.844394952</v>
      </c>
      <c r="K2689" s="9">
        <v>600</v>
      </c>
      <c r="L2689" s="9">
        <v>4</v>
      </c>
      <c r="M2689" s="9" t="s">
        <v>151</v>
      </c>
      <c r="N2689" s="9" t="b">
        <v>0</v>
      </c>
      <c r="O2689" s="9" t="b">
        <v>0</v>
      </c>
      <c r="P2689" s="9" t="b">
        <v>1</v>
      </c>
      <c r="Q2689" s="9" t="b">
        <v>0</v>
      </c>
      <c r="R2689" s="9" t="b">
        <v>0</v>
      </c>
      <c r="S2689" s="9" t="b">
        <v>1</v>
      </c>
      <c r="T2689" s="9" t="b">
        <v>1</v>
      </c>
      <c r="U2689" s="9" t="b">
        <v>0</v>
      </c>
      <c r="V2689" s="9" t="b">
        <v>0</v>
      </c>
      <c r="W2689" s="9" t="b">
        <v>1</v>
      </c>
      <c r="X2689" s="9" t="b">
        <v>0</v>
      </c>
      <c r="Y2689" s="9" t="b">
        <v>0</v>
      </c>
      <c r="Z2689" s="9" t="b">
        <v>1</v>
      </c>
      <c r="AA2689" s="9" t="b">
        <v>1</v>
      </c>
      <c r="AB2689" s="9" t="b">
        <v>1</v>
      </c>
      <c r="AC2689" s="9" t="b">
        <v>1</v>
      </c>
      <c r="AD2689" s="9" t="b">
        <v>0</v>
      </c>
      <c r="AE2689" s="9" t="b">
        <v>0</v>
      </c>
      <c r="AF2689" s="9" t="b">
        <v>1</v>
      </c>
      <c r="AG2689" s="9" t="b">
        <v>0</v>
      </c>
    </row>
    <row r="2690" spans="1:33" x14ac:dyDescent="0.2">
      <c r="A2690" s="11">
        <v>2</v>
      </c>
      <c r="B2690" t="s">
        <v>186</v>
      </c>
      <c r="C2690" t="s">
        <v>67</v>
      </c>
      <c r="D2690">
        <v>0</v>
      </c>
      <c r="E2690">
        <v>7202174.1574527696</v>
      </c>
      <c r="F2690">
        <v>0</v>
      </c>
      <c r="G2690">
        <v>0</v>
      </c>
      <c r="H2690">
        <v>0</v>
      </c>
      <c r="I2690">
        <v>0</v>
      </c>
      <c r="J2690" s="10">
        <f>SUMIFS(Table1[time],Table1[repetition],Table1[[#This Row],[repetition]],Table1[config],Table1[[#This Row],[config]])</f>
        <v>74886851.017338634</v>
      </c>
      <c r="K2690" s="11">
        <v>0</v>
      </c>
      <c r="L2690" s="11">
        <v>5</v>
      </c>
      <c r="M2690" s="11" t="s">
        <v>150</v>
      </c>
      <c r="N2690" s="11" t="b">
        <v>0</v>
      </c>
      <c r="O2690" s="11" t="b">
        <v>0</v>
      </c>
      <c r="P2690" s="11" t="b">
        <v>0</v>
      </c>
      <c r="Q2690" s="11" t="b">
        <v>1</v>
      </c>
      <c r="R2690" s="11" t="b">
        <v>1</v>
      </c>
      <c r="S2690" s="11" t="b">
        <v>0</v>
      </c>
      <c r="T2690" s="11" t="b">
        <v>0</v>
      </c>
      <c r="U2690" s="11" t="b">
        <v>1</v>
      </c>
      <c r="V2690" s="11" t="b">
        <v>1</v>
      </c>
      <c r="W2690" s="11" t="b">
        <v>0</v>
      </c>
      <c r="X2690" s="11" t="b">
        <v>0</v>
      </c>
      <c r="Y2690" s="11" t="b">
        <v>1</v>
      </c>
      <c r="Z2690" s="11" t="b">
        <v>1</v>
      </c>
      <c r="AA2690" s="11" t="b">
        <v>0</v>
      </c>
      <c r="AB2690" s="11" t="b">
        <v>0</v>
      </c>
      <c r="AC2690" s="11" t="b">
        <v>1</v>
      </c>
      <c r="AD2690" s="11" t="b">
        <v>1</v>
      </c>
      <c r="AE2690" s="11" t="b">
        <v>0</v>
      </c>
      <c r="AF2690" s="11" t="b">
        <v>0</v>
      </c>
      <c r="AG2690" s="11" t="b">
        <v>1</v>
      </c>
    </row>
    <row r="2691" spans="1:33" x14ac:dyDescent="0.2">
      <c r="A2691" s="9">
        <v>3</v>
      </c>
      <c r="B2691" t="s">
        <v>186</v>
      </c>
      <c r="C2691" t="s">
        <v>67</v>
      </c>
      <c r="D2691">
        <v>0</v>
      </c>
      <c r="E2691">
        <v>7206228.4326219996</v>
      </c>
      <c r="F2691">
        <v>0</v>
      </c>
      <c r="G2691">
        <v>0</v>
      </c>
      <c r="H2691">
        <v>0</v>
      </c>
      <c r="I2691">
        <v>0</v>
      </c>
      <c r="J2691" s="8">
        <f>SUMIFS(Table1[time],Table1[repetition],Table1[[#This Row],[repetition]],Table1[config],Table1[[#This Row],[config]])</f>
        <v>82238279.126177937</v>
      </c>
      <c r="K2691" s="9">
        <v>0</v>
      </c>
      <c r="L2691" s="9">
        <v>5</v>
      </c>
      <c r="M2691" s="9" t="s">
        <v>150</v>
      </c>
      <c r="N2691" s="9" t="b">
        <v>0</v>
      </c>
      <c r="O2691" s="9" t="b">
        <v>0</v>
      </c>
      <c r="P2691" s="9" t="b">
        <v>0</v>
      </c>
      <c r="Q2691" s="9" t="b">
        <v>1</v>
      </c>
      <c r="R2691" s="9" t="b">
        <v>1</v>
      </c>
      <c r="S2691" s="9" t="b">
        <v>0</v>
      </c>
      <c r="T2691" s="9" t="b">
        <v>0</v>
      </c>
      <c r="U2691" s="9" t="b">
        <v>1</v>
      </c>
      <c r="V2691" s="9" t="b">
        <v>1</v>
      </c>
      <c r="W2691" s="9" t="b">
        <v>0</v>
      </c>
      <c r="X2691" s="9" t="b">
        <v>0</v>
      </c>
      <c r="Y2691" s="9" t="b">
        <v>1</v>
      </c>
      <c r="Z2691" s="9" t="b">
        <v>1</v>
      </c>
      <c r="AA2691" s="9" t="b">
        <v>0</v>
      </c>
      <c r="AB2691" s="9" t="b">
        <v>0</v>
      </c>
      <c r="AC2691" s="9" t="b">
        <v>1</v>
      </c>
      <c r="AD2691" s="9" t="b">
        <v>1</v>
      </c>
      <c r="AE2691" s="9" t="b">
        <v>0</v>
      </c>
      <c r="AF2691" s="9" t="b">
        <v>0</v>
      </c>
      <c r="AG2691" s="9" t="b">
        <v>1</v>
      </c>
    </row>
    <row r="2692" spans="1:33" x14ac:dyDescent="0.2">
      <c r="A2692" s="9">
        <v>1</v>
      </c>
      <c r="B2692" t="s">
        <v>187</v>
      </c>
      <c r="C2692" t="s">
        <v>67</v>
      </c>
      <c r="D2692">
        <v>0</v>
      </c>
      <c r="E2692">
        <v>7203850.6679199599</v>
      </c>
      <c r="F2692">
        <v>0</v>
      </c>
      <c r="G2692">
        <v>0</v>
      </c>
      <c r="H2692">
        <v>0</v>
      </c>
      <c r="I2692">
        <v>0</v>
      </c>
      <c r="J2692" s="8">
        <f>SUMIFS(Table1[time],Table1[repetition],Table1[[#This Row],[repetition]],Table1[config],Table1[[#This Row],[config]])</f>
        <v>78178045.844394952</v>
      </c>
      <c r="K2692" s="9">
        <v>600</v>
      </c>
      <c r="L2692" s="9">
        <v>18</v>
      </c>
      <c r="M2692" s="9" t="s">
        <v>150</v>
      </c>
      <c r="N2692" s="9" t="b">
        <v>0</v>
      </c>
      <c r="O2692" s="9" t="b">
        <v>1</v>
      </c>
      <c r="P2692" s="9" t="b">
        <v>0</v>
      </c>
      <c r="Q2692" s="9" t="b">
        <v>0</v>
      </c>
      <c r="R2692" s="9" t="b">
        <v>1</v>
      </c>
      <c r="S2692" s="9" t="b">
        <v>1</v>
      </c>
      <c r="T2692" s="9" t="b">
        <v>1</v>
      </c>
      <c r="U2692" s="9" t="b">
        <v>0</v>
      </c>
      <c r="V2692" s="9" t="b">
        <v>1</v>
      </c>
      <c r="W2692" s="9" t="b">
        <v>0</v>
      </c>
      <c r="X2692" s="9" t="b">
        <v>0</v>
      </c>
      <c r="Y2692" s="9" t="b">
        <v>0</v>
      </c>
      <c r="Z2692" s="9" t="b">
        <v>1</v>
      </c>
      <c r="AA2692" s="9" t="b">
        <v>0</v>
      </c>
      <c r="AB2692" s="9" t="b">
        <v>0</v>
      </c>
      <c r="AC2692" s="9" t="b">
        <v>1</v>
      </c>
      <c r="AD2692" s="9" t="b">
        <v>1</v>
      </c>
      <c r="AE2692" s="9" t="b">
        <v>0</v>
      </c>
      <c r="AF2692" s="9" t="b">
        <v>1</v>
      </c>
      <c r="AG2692" s="9" t="b">
        <v>1</v>
      </c>
    </row>
    <row r="2693" spans="1:33" x14ac:dyDescent="0.2">
      <c r="A2693" s="11">
        <v>2</v>
      </c>
      <c r="B2693" t="s">
        <v>187</v>
      </c>
      <c r="C2693" t="s">
        <v>67</v>
      </c>
      <c r="D2693">
        <v>0</v>
      </c>
      <c r="E2693">
        <v>7202232.6747588804</v>
      </c>
      <c r="F2693">
        <v>0</v>
      </c>
      <c r="G2693">
        <v>0</v>
      </c>
      <c r="H2693">
        <v>0</v>
      </c>
      <c r="I2693">
        <v>0</v>
      </c>
      <c r="J2693" s="10">
        <f>SUMIFS(Table1[time],Table1[repetition],Table1[[#This Row],[repetition]],Table1[config],Table1[[#This Row],[config]])</f>
        <v>74886851.017338634</v>
      </c>
      <c r="K2693" s="11">
        <v>0</v>
      </c>
      <c r="L2693" s="11">
        <v>5</v>
      </c>
      <c r="M2693" s="11" t="s">
        <v>150</v>
      </c>
      <c r="N2693" s="11" t="b">
        <v>0</v>
      </c>
      <c r="O2693" s="11" t="b">
        <v>0</v>
      </c>
      <c r="P2693" s="11" t="b">
        <v>0</v>
      </c>
      <c r="Q2693" s="11" t="b">
        <v>1</v>
      </c>
      <c r="R2693" s="11" t="b">
        <v>1</v>
      </c>
      <c r="S2693" s="11" t="b">
        <v>0</v>
      </c>
      <c r="T2693" s="11" t="b">
        <v>0</v>
      </c>
      <c r="U2693" s="11" t="b">
        <v>1</v>
      </c>
      <c r="V2693" s="11" t="b">
        <v>1</v>
      </c>
      <c r="W2693" s="11" t="b">
        <v>0</v>
      </c>
      <c r="X2693" s="11" t="b">
        <v>0</v>
      </c>
      <c r="Y2693" s="11" t="b">
        <v>1</v>
      </c>
      <c r="Z2693" s="11" t="b">
        <v>1</v>
      </c>
      <c r="AA2693" s="11" t="b">
        <v>0</v>
      </c>
      <c r="AB2693" s="11" t="b">
        <v>0</v>
      </c>
      <c r="AC2693" s="11" t="b">
        <v>1</v>
      </c>
      <c r="AD2693" s="11" t="b">
        <v>1</v>
      </c>
      <c r="AE2693" s="11" t="b">
        <v>0</v>
      </c>
      <c r="AF2693" s="11" t="b">
        <v>0</v>
      </c>
      <c r="AG2693" s="11" t="b">
        <v>1</v>
      </c>
    </row>
    <row r="2694" spans="1:33" x14ac:dyDescent="0.2">
      <c r="A2694" s="11">
        <v>3</v>
      </c>
      <c r="B2694" t="s">
        <v>187</v>
      </c>
      <c r="C2694" t="s">
        <v>67</v>
      </c>
      <c r="D2694">
        <v>0</v>
      </c>
      <c r="E2694">
        <v>7202521.1666449904</v>
      </c>
      <c r="F2694">
        <v>0</v>
      </c>
      <c r="G2694">
        <v>0</v>
      </c>
      <c r="H2694">
        <v>0</v>
      </c>
      <c r="I2694">
        <v>0</v>
      </c>
      <c r="J2694" s="10">
        <f>SUMIFS(Table1[time],Table1[repetition],Table1[[#This Row],[repetition]],Table1[config],Table1[[#This Row],[config]])</f>
        <v>82238279.126177937</v>
      </c>
      <c r="K2694" s="11">
        <v>600</v>
      </c>
      <c r="L2694" s="11">
        <v>18</v>
      </c>
      <c r="M2694" s="11" t="s">
        <v>150</v>
      </c>
      <c r="N2694" s="11" t="b">
        <v>0</v>
      </c>
      <c r="O2694" s="11" t="b">
        <v>1</v>
      </c>
      <c r="P2694" s="11" t="b">
        <v>0</v>
      </c>
      <c r="Q2694" s="11" t="b">
        <v>0</v>
      </c>
      <c r="R2694" s="11" t="b">
        <v>1</v>
      </c>
      <c r="S2694" s="11" t="b">
        <v>1</v>
      </c>
      <c r="T2694" s="11" t="b">
        <v>1</v>
      </c>
      <c r="U2694" s="11" t="b">
        <v>0</v>
      </c>
      <c r="V2694" s="11" t="b">
        <v>1</v>
      </c>
      <c r="W2694" s="11" t="b">
        <v>0</v>
      </c>
      <c r="X2694" s="11" t="b">
        <v>0</v>
      </c>
      <c r="Y2694" s="11" t="b">
        <v>0</v>
      </c>
      <c r="Z2694" s="11" t="b">
        <v>1</v>
      </c>
      <c r="AA2694" s="11" t="b">
        <v>0</v>
      </c>
      <c r="AB2694" s="11" t="b">
        <v>0</v>
      </c>
      <c r="AC2694" s="11" t="b">
        <v>1</v>
      </c>
      <c r="AD2694" s="11" t="b">
        <v>1</v>
      </c>
      <c r="AE2694" s="11" t="b">
        <v>0</v>
      </c>
      <c r="AF2694" s="11" t="b">
        <v>1</v>
      </c>
      <c r="AG2694" s="11" t="b">
        <v>1</v>
      </c>
    </row>
    <row r="2695" spans="1:33" x14ac:dyDescent="0.2">
      <c r="A2695" s="11">
        <v>1</v>
      </c>
      <c r="B2695" t="s">
        <v>158</v>
      </c>
      <c r="C2695" t="s">
        <v>57</v>
      </c>
      <c r="D2695">
        <v>0</v>
      </c>
      <c r="E2695">
        <v>98924.902133003299</v>
      </c>
      <c r="F2695">
        <v>0</v>
      </c>
      <c r="G2695">
        <v>0</v>
      </c>
      <c r="H2695">
        <v>0</v>
      </c>
      <c r="I2695">
        <v>0</v>
      </c>
      <c r="J2695" s="10">
        <f>SUMIFS(Table1[time],Table1[repetition],Table1[[#This Row],[repetition]],Table1[config],Table1[[#This Row],[config]])</f>
        <v>46062395.188258991</v>
      </c>
      <c r="K2695" s="11">
        <v>0</v>
      </c>
      <c r="L2695" s="11">
        <v>1</v>
      </c>
      <c r="M2695" s="11" t="s">
        <v>149</v>
      </c>
      <c r="N2695" s="11" t="b">
        <v>0</v>
      </c>
      <c r="O2695" s="11" t="b">
        <v>0</v>
      </c>
      <c r="P2695" s="11" t="b">
        <v>0</v>
      </c>
      <c r="Q2695" s="11" t="b">
        <v>0</v>
      </c>
      <c r="R2695" s="11" t="b">
        <v>0</v>
      </c>
      <c r="S2695" s="11" t="b">
        <v>0</v>
      </c>
      <c r="T2695" s="11" t="b">
        <v>0</v>
      </c>
      <c r="U2695" s="11" t="b">
        <v>0</v>
      </c>
      <c r="V2695" s="11" t="b">
        <v>0</v>
      </c>
      <c r="W2695" s="11" t="b">
        <v>0</v>
      </c>
      <c r="X2695" s="11" t="b">
        <v>0</v>
      </c>
      <c r="Y2695" s="11" t="b">
        <v>0</v>
      </c>
      <c r="Z2695" s="11" t="b">
        <v>0</v>
      </c>
      <c r="AA2695" s="11" t="b">
        <v>0</v>
      </c>
      <c r="AB2695" s="11" t="b">
        <v>0</v>
      </c>
      <c r="AC2695" s="11" t="b">
        <v>0</v>
      </c>
      <c r="AD2695" s="11" t="b">
        <v>0</v>
      </c>
      <c r="AE2695" s="11" t="b">
        <v>0</v>
      </c>
      <c r="AF2695" s="11" t="b">
        <v>0</v>
      </c>
      <c r="AG2695" s="11" t="b">
        <v>0</v>
      </c>
    </row>
    <row r="2696" spans="1:33" x14ac:dyDescent="0.2">
      <c r="A2696" s="9">
        <v>2</v>
      </c>
      <c r="B2696" t="s">
        <v>158</v>
      </c>
      <c r="C2696" t="s">
        <v>57</v>
      </c>
      <c r="D2696">
        <v>0</v>
      </c>
      <c r="E2696">
        <v>50758.122705854403</v>
      </c>
      <c r="F2696">
        <v>0</v>
      </c>
      <c r="G2696">
        <v>0</v>
      </c>
      <c r="H2696">
        <v>0</v>
      </c>
      <c r="I2696">
        <v>0</v>
      </c>
      <c r="J2696" s="8">
        <f>SUMIFS(Table1[time],Table1[repetition],Table1[[#This Row],[repetition]],Table1[config],Table1[[#This Row],[config]])</f>
        <v>44612361.931277402</v>
      </c>
      <c r="K2696" s="9">
        <v>100</v>
      </c>
      <c r="L2696" s="9">
        <v>3</v>
      </c>
      <c r="M2696" s="9" t="s">
        <v>151</v>
      </c>
      <c r="N2696" s="9" t="b">
        <v>1</v>
      </c>
      <c r="O2696" s="9" t="b">
        <v>0</v>
      </c>
      <c r="P2696" s="9" t="b">
        <v>0</v>
      </c>
      <c r="Q2696" s="9" t="b">
        <v>1</v>
      </c>
      <c r="R2696" s="9" t="b">
        <v>0</v>
      </c>
      <c r="S2696" s="9" t="b">
        <v>1</v>
      </c>
      <c r="T2696" s="9" t="b">
        <v>0</v>
      </c>
      <c r="U2696" s="9" t="b">
        <v>1</v>
      </c>
      <c r="V2696" s="9" t="b">
        <v>1</v>
      </c>
      <c r="W2696" s="9" t="b">
        <v>0</v>
      </c>
      <c r="X2696" s="9" t="b">
        <v>1</v>
      </c>
      <c r="Y2696" s="9" t="b">
        <v>0</v>
      </c>
      <c r="Z2696" s="9" t="b">
        <v>1</v>
      </c>
      <c r="AA2696" s="9" t="b">
        <v>1</v>
      </c>
      <c r="AB2696" s="9" t="b">
        <v>0</v>
      </c>
      <c r="AC2696" s="9" t="b">
        <v>1</v>
      </c>
      <c r="AD2696" s="9" t="b">
        <v>1</v>
      </c>
      <c r="AE2696" s="9" t="b">
        <v>1</v>
      </c>
      <c r="AF2696" s="9" t="b">
        <v>1</v>
      </c>
      <c r="AG2696" s="9" t="b">
        <v>1</v>
      </c>
    </row>
    <row r="2697" spans="1:33" x14ac:dyDescent="0.2">
      <c r="A2697" s="11">
        <v>3</v>
      </c>
      <c r="B2697" t="s">
        <v>158</v>
      </c>
      <c r="C2697" t="s">
        <v>57</v>
      </c>
      <c r="D2697">
        <v>0</v>
      </c>
      <c r="E2697">
        <v>230987.324820001</v>
      </c>
      <c r="F2697">
        <v>0</v>
      </c>
      <c r="G2697">
        <v>0</v>
      </c>
      <c r="H2697">
        <v>0</v>
      </c>
      <c r="I2697">
        <v>0</v>
      </c>
      <c r="J2697" s="10">
        <f>SUMIFS(Table1[time],Table1[repetition],Table1[[#This Row],[repetition]],Table1[config],Table1[[#This Row],[config]])</f>
        <v>49128807.912088975</v>
      </c>
      <c r="K2697" s="11">
        <v>100</v>
      </c>
      <c r="L2697" s="11">
        <v>3</v>
      </c>
      <c r="M2697" s="11" t="s">
        <v>151</v>
      </c>
      <c r="N2697" s="11" t="b">
        <v>1</v>
      </c>
      <c r="O2697" s="11" t="b">
        <v>0</v>
      </c>
      <c r="P2697" s="11" t="b">
        <v>0</v>
      </c>
      <c r="Q2697" s="11" t="b">
        <v>1</v>
      </c>
      <c r="R2697" s="11" t="b">
        <v>0</v>
      </c>
      <c r="S2697" s="11" t="b">
        <v>1</v>
      </c>
      <c r="T2697" s="11" t="b">
        <v>0</v>
      </c>
      <c r="U2697" s="11" t="b">
        <v>1</v>
      </c>
      <c r="V2697" s="11" t="b">
        <v>1</v>
      </c>
      <c r="W2697" s="11" t="b">
        <v>0</v>
      </c>
      <c r="X2697" s="11" t="b">
        <v>1</v>
      </c>
      <c r="Y2697" s="11" t="b">
        <v>0</v>
      </c>
      <c r="Z2697" s="11" t="b">
        <v>1</v>
      </c>
      <c r="AA2697" s="11" t="b">
        <v>1</v>
      </c>
      <c r="AB2697" s="11" t="b">
        <v>0</v>
      </c>
      <c r="AC2697" s="11" t="b">
        <v>1</v>
      </c>
      <c r="AD2697" s="11" t="b">
        <v>1</v>
      </c>
      <c r="AE2697" s="11" t="b">
        <v>1</v>
      </c>
      <c r="AF2697" s="11" t="b">
        <v>1</v>
      </c>
      <c r="AG2697" s="11" t="b">
        <v>1</v>
      </c>
    </row>
    <row r="2698" spans="1:33" x14ac:dyDescent="0.2">
      <c r="A2698" s="9">
        <v>1</v>
      </c>
      <c r="B2698" t="s">
        <v>159</v>
      </c>
      <c r="C2698" t="s">
        <v>57</v>
      </c>
      <c r="D2698">
        <v>0</v>
      </c>
      <c r="E2698">
        <v>130216.225287993</v>
      </c>
      <c r="F2698">
        <v>0</v>
      </c>
      <c r="G2698">
        <v>0</v>
      </c>
      <c r="H2698">
        <v>0</v>
      </c>
      <c r="I2698">
        <v>0</v>
      </c>
      <c r="J2698" s="8">
        <f>SUMIFS(Table1[time],Table1[repetition],Table1[[#This Row],[repetition]],Table1[config],Table1[[#This Row],[config]])</f>
        <v>46062395.188258991</v>
      </c>
      <c r="K2698" s="9">
        <v>1</v>
      </c>
      <c r="L2698" s="9">
        <v>5</v>
      </c>
      <c r="M2698" s="9" t="s">
        <v>151</v>
      </c>
      <c r="N2698" s="9" t="b">
        <v>1</v>
      </c>
      <c r="O2698" s="9" t="b">
        <v>1</v>
      </c>
      <c r="P2698" s="9" t="b">
        <v>1</v>
      </c>
      <c r="Q2698" s="9" t="b">
        <v>0</v>
      </c>
      <c r="R2698" s="9" t="b">
        <v>0</v>
      </c>
      <c r="S2698" s="9" t="b">
        <v>1</v>
      </c>
      <c r="T2698" s="9" t="b">
        <v>1</v>
      </c>
      <c r="U2698" s="9" t="b">
        <v>0</v>
      </c>
      <c r="V2698" s="9" t="b">
        <v>1</v>
      </c>
      <c r="W2698" s="9" t="b">
        <v>1</v>
      </c>
      <c r="X2698" s="9" t="b">
        <v>1</v>
      </c>
      <c r="Y2698" s="9" t="b">
        <v>0</v>
      </c>
      <c r="Z2698" s="9" t="b">
        <v>0</v>
      </c>
      <c r="AA2698" s="9" t="b">
        <v>1</v>
      </c>
      <c r="AB2698" s="9" t="b">
        <v>1</v>
      </c>
      <c r="AC2698" s="9" t="b">
        <v>0</v>
      </c>
      <c r="AD2698" s="9" t="b">
        <v>0</v>
      </c>
      <c r="AE2698" s="9" t="b">
        <v>0</v>
      </c>
      <c r="AF2698" s="9" t="b">
        <v>1</v>
      </c>
      <c r="AG2698" s="9" t="b">
        <v>0</v>
      </c>
    </row>
    <row r="2699" spans="1:33" x14ac:dyDescent="0.2">
      <c r="A2699" s="9">
        <v>2</v>
      </c>
      <c r="B2699" t="s">
        <v>159</v>
      </c>
      <c r="C2699" t="s">
        <v>57</v>
      </c>
      <c r="D2699">
        <v>0</v>
      </c>
      <c r="E2699">
        <v>55443.866549059698</v>
      </c>
      <c r="F2699">
        <v>0</v>
      </c>
      <c r="G2699">
        <v>0</v>
      </c>
      <c r="H2699">
        <v>0</v>
      </c>
      <c r="I2699">
        <v>0</v>
      </c>
      <c r="J2699" s="8">
        <f>SUMIFS(Table1[time],Table1[repetition],Table1[[#This Row],[repetition]],Table1[config],Table1[[#This Row],[config]])</f>
        <v>44612361.931277402</v>
      </c>
      <c r="K2699" s="9">
        <v>100</v>
      </c>
      <c r="L2699" s="9">
        <v>3</v>
      </c>
      <c r="M2699" s="9" t="s">
        <v>151</v>
      </c>
      <c r="N2699" s="9" t="b">
        <v>1</v>
      </c>
      <c r="O2699" s="9" t="b">
        <v>0</v>
      </c>
      <c r="P2699" s="9" t="b">
        <v>0</v>
      </c>
      <c r="Q2699" s="9" t="b">
        <v>1</v>
      </c>
      <c r="R2699" s="9" t="b">
        <v>0</v>
      </c>
      <c r="S2699" s="9" t="b">
        <v>1</v>
      </c>
      <c r="T2699" s="9" t="b">
        <v>0</v>
      </c>
      <c r="U2699" s="9" t="b">
        <v>1</v>
      </c>
      <c r="V2699" s="9" t="b">
        <v>1</v>
      </c>
      <c r="W2699" s="9" t="b">
        <v>0</v>
      </c>
      <c r="X2699" s="9" t="b">
        <v>1</v>
      </c>
      <c r="Y2699" s="9" t="b">
        <v>0</v>
      </c>
      <c r="Z2699" s="9" t="b">
        <v>1</v>
      </c>
      <c r="AA2699" s="9" t="b">
        <v>1</v>
      </c>
      <c r="AB2699" s="9" t="b">
        <v>0</v>
      </c>
      <c r="AC2699" s="9" t="b">
        <v>1</v>
      </c>
      <c r="AD2699" s="9" t="b">
        <v>1</v>
      </c>
      <c r="AE2699" s="9" t="b">
        <v>1</v>
      </c>
      <c r="AF2699" s="9" t="b">
        <v>1</v>
      </c>
      <c r="AG2699" s="9" t="b">
        <v>1</v>
      </c>
    </row>
    <row r="2700" spans="1:33" x14ac:dyDescent="0.2">
      <c r="A2700" s="11">
        <v>3</v>
      </c>
      <c r="B2700" t="s">
        <v>159</v>
      </c>
      <c r="C2700" t="s">
        <v>57</v>
      </c>
      <c r="D2700">
        <v>0</v>
      </c>
      <c r="E2700">
        <v>276752.64457199897</v>
      </c>
      <c r="F2700">
        <v>0</v>
      </c>
      <c r="G2700">
        <v>0</v>
      </c>
      <c r="H2700">
        <v>0</v>
      </c>
      <c r="I2700">
        <v>0</v>
      </c>
      <c r="J2700" s="10">
        <f>SUMIFS(Table1[time],Table1[repetition],Table1[[#This Row],[repetition]],Table1[config],Table1[[#This Row],[config]])</f>
        <v>49128807.912088975</v>
      </c>
      <c r="K2700" s="11">
        <v>100</v>
      </c>
      <c r="L2700" s="11">
        <v>2</v>
      </c>
      <c r="M2700" s="11" t="s">
        <v>150</v>
      </c>
      <c r="N2700" s="11" t="b">
        <v>1</v>
      </c>
      <c r="O2700" s="11" t="b">
        <v>0</v>
      </c>
      <c r="P2700" s="11" t="b">
        <v>0</v>
      </c>
      <c r="Q2700" s="11" t="b">
        <v>0</v>
      </c>
      <c r="R2700" s="11" t="b">
        <v>0</v>
      </c>
      <c r="S2700" s="11" t="b">
        <v>1</v>
      </c>
      <c r="T2700" s="11" t="b">
        <v>0</v>
      </c>
      <c r="U2700" s="11" t="b">
        <v>1</v>
      </c>
      <c r="V2700" s="11" t="b">
        <v>1</v>
      </c>
      <c r="W2700" s="11" t="b">
        <v>0</v>
      </c>
      <c r="X2700" s="11" t="b">
        <v>0</v>
      </c>
      <c r="Y2700" s="11" t="b">
        <v>0</v>
      </c>
      <c r="Z2700" s="11" t="b">
        <v>0</v>
      </c>
      <c r="AA2700" s="11" t="b">
        <v>1</v>
      </c>
      <c r="AB2700" s="11" t="b">
        <v>0</v>
      </c>
      <c r="AC2700" s="11" t="b">
        <v>0</v>
      </c>
      <c r="AD2700" s="11" t="b">
        <v>0</v>
      </c>
      <c r="AE2700" s="11" t="b">
        <v>0</v>
      </c>
      <c r="AF2700" s="11" t="b">
        <v>0</v>
      </c>
      <c r="AG2700" s="11" t="b">
        <v>1</v>
      </c>
    </row>
    <row r="2701" spans="1:33" x14ac:dyDescent="0.2">
      <c r="A2701" s="11">
        <v>1</v>
      </c>
      <c r="B2701" t="s">
        <v>160</v>
      </c>
      <c r="C2701" t="s">
        <v>57</v>
      </c>
      <c r="D2701">
        <v>0</v>
      </c>
      <c r="E2701">
        <v>139557.170576998</v>
      </c>
      <c r="F2701">
        <v>0</v>
      </c>
      <c r="G2701">
        <v>0</v>
      </c>
      <c r="H2701">
        <v>0</v>
      </c>
      <c r="I2701">
        <v>0</v>
      </c>
      <c r="J2701" s="10">
        <f>SUMIFS(Table1[time],Table1[repetition],Table1[[#This Row],[repetition]],Table1[config],Table1[[#This Row],[config]])</f>
        <v>46062395.188258991</v>
      </c>
      <c r="K2701" s="11">
        <v>1</v>
      </c>
      <c r="L2701" s="11">
        <v>18</v>
      </c>
      <c r="M2701" s="11" t="s">
        <v>150</v>
      </c>
      <c r="N2701" s="11" t="b">
        <v>1</v>
      </c>
      <c r="O2701" s="11" t="b">
        <v>0</v>
      </c>
      <c r="P2701" s="11" t="b">
        <v>0</v>
      </c>
      <c r="Q2701" s="11" t="b">
        <v>0</v>
      </c>
      <c r="R2701" s="11" t="b">
        <v>0</v>
      </c>
      <c r="S2701" s="11" t="b">
        <v>1</v>
      </c>
      <c r="T2701" s="11" t="b">
        <v>1</v>
      </c>
      <c r="U2701" s="11" t="b">
        <v>1</v>
      </c>
      <c r="V2701" s="11" t="b">
        <v>1</v>
      </c>
      <c r="W2701" s="11" t="b">
        <v>0</v>
      </c>
      <c r="X2701" s="11" t="b">
        <v>1</v>
      </c>
      <c r="Y2701" s="11" t="b">
        <v>0</v>
      </c>
      <c r="Z2701" s="11" t="b">
        <v>0</v>
      </c>
      <c r="AA2701" s="11" t="b">
        <v>1</v>
      </c>
      <c r="AB2701" s="11" t="b">
        <v>1</v>
      </c>
      <c r="AC2701" s="11" t="b">
        <v>1</v>
      </c>
      <c r="AD2701" s="11" t="b">
        <v>1</v>
      </c>
      <c r="AE2701" s="11" t="b">
        <v>0</v>
      </c>
      <c r="AF2701" s="11" t="b">
        <v>0</v>
      </c>
      <c r="AG2701" s="11" t="b">
        <v>0</v>
      </c>
    </row>
    <row r="2702" spans="1:33" x14ac:dyDescent="0.2">
      <c r="A2702" s="11">
        <v>2</v>
      </c>
      <c r="B2702" t="s">
        <v>160</v>
      </c>
      <c r="C2702" t="s">
        <v>57</v>
      </c>
      <c r="D2702">
        <v>0</v>
      </c>
      <c r="E2702">
        <v>62852.772776037396</v>
      </c>
      <c r="F2702">
        <v>0</v>
      </c>
      <c r="G2702">
        <v>0</v>
      </c>
      <c r="H2702">
        <v>0</v>
      </c>
      <c r="I2702">
        <v>0</v>
      </c>
      <c r="J2702" s="10">
        <f>SUMIFS(Table1[time],Table1[repetition],Table1[[#This Row],[repetition]],Table1[config],Table1[[#This Row],[config]])</f>
        <v>44612361.931277402</v>
      </c>
      <c r="K2702" s="11">
        <v>100</v>
      </c>
      <c r="L2702" s="11">
        <v>3</v>
      </c>
      <c r="M2702" s="11" t="s">
        <v>151</v>
      </c>
      <c r="N2702" s="11" t="b">
        <v>1</v>
      </c>
      <c r="O2702" s="11" t="b">
        <v>0</v>
      </c>
      <c r="P2702" s="11" t="b">
        <v>0</v>
      </c>
      <c r="Q2702" s="11" t="b">
        <v>1</v>
      </c>
      <c r="R2702" s="11" t="b">
        <v>0</v>
      </c>
      <c r="S2702" s="11" t="b">
        <v>1</v>
      </c>
      <c r="T2702" s="11" t="b">
        <v>0</v>
      </c>
      <c r="U2702" s="11" t="b">
        <v>1</v>
      </c>
      <c r="V2702" s="11" t="b">
        <v>1</v>
      </c>
      <c r="W2702" s="11" t="b">
        <v>0</v>
      </c>
      <c r="X2702" s="11" t="b">
        <v>1</v>
      </c>
      <c r="Y2702" s="11" t="b">
        <v>0</v>
      </c>
      <c r="Z2702" s="11" t="b">
        <v>1</v>
      </c>
      <c r="AA2702" s="11" t="b">
        <v>1</v>
      </c>
      <c r="AB2702" s="11" t="b">
        <v>0</v>
      </c>
      <c r="AC2702" s="11" t="b">
        <v>1</v>
      </c>
      <c r="AD2702" s="11" t="b">
        <v>1</v>
      </c>
      <c r="AE2702" s="11" t="b">
        <v>1</v>
      </c>
      <c r="AF2702" s="11" t="b">
        <v>1</v>
      </c>
      <c r="AG2702" s="11" t="b">
        <v>1</v>
      </c>
    </row>
    <row r="2703" spans="1:33" x14ac:dyDescent="0.2">
      <c r="A2703" s="9">
        <v>3</v>
      </c>
      <c r="B2703" t="s">
        <v>160</v>
      </c>
      <c r="C2703" t="s">
        <v>57</v>
      </c>
      <c r="D2703">
        <v>0</v>
      </c>
      <c r="E2703">
        <v>312283.45109100302</v>
      </c>
      <c r="F2703">
        <v>0</v>
      </c>
      <c r="G2703">
        <v>0</v>
      </c>
      <c r="H2703">
        <v>0</v>
      </c>
      <c r="I2703">
        <v>0</v>
      </c>
      <c r="J2703" s="8">
        <f>SUMIFS(Table1[time],Table1[repetition],Table1[[#This Row],[repetition]],Table1[config],Table1[[#This Row],[config]])</f>
        <v>49128807.912088975</v>
      </c>
      <c r="K2703" s="9">
        <v>100</v>
      </c>
      <c r="L2703" s="9">
        <v>2</v>
      </c>
      <c r="M2703" s="9" t="s">
        <v>150</v>
      </c>
      <c r="N2703" s="9" t="b">
        <v>1</v>
      </c>
      <c r="O2703" s="9" t="b">
        <v>0</v>
      </c>
      <c r="P2703" s="9" t="b">
        <v>0</v>
      </c>
      <c r="Q2703" s="9" t="b">
        <v>0</v>
      </c>
      <c r="R2703" s="9" t="b">
        <v>0</v>
      </c>
      <c r="S2703" s="9" t="b">
        <v>1</v>
      </c>
      <c r="T2703" s="9" t="b">
        <v>0</v>
      </c>
      <c r="U2703" s="9" t="b">
        <v>1</v>
      </c>
      <c r="V2703" s="9" t="b">
        <v>1</v>
      </c>
      <c r="W2703" s="9" t="b">
        <v>0</v>
      </c>
      <c r="X2703" s="9" t="b">
        <v>0</v>
      </c>
      <c r="Y2703" s="9" t="b">
        <v>0</v>
      </c>
      <c r="Z2703" s="9" t="b">
        <v>0</v>
      </c>
      <c r="AA2703" s="9" t="b">
        <v>1</v>
      </c>
      <c r="AB2703" s="9" t="b">
        <v>0</v>
      </c>
      <c r="AC2703" s="9" t="b">
        <v>0</v>
      </c>
      <c r="AD2703" s="9" t="b">
        <v>0</v>
      </c>
      <c r="AE2703" s="9" t="b">
        <v>0</v>
      </c>
      <c r="AF2703" s="9" t="b">
        <v>0</v>
      </c>
      <c r="AG2703" s="9" t="b">
        <v>1</v>
      </c>
    </row>
    <row r="2704" spans="1:33" x14ac:dyDescent="0.2">
      <c r="A2704" s="11">
        <v>1</v>
      </c>
      <c r="B2704" t="s">
        <v>162</v>
      </c>
      <c r="C2704" t="s">
        <v>57</v>
      </c>
      <c r="D2704">
        <v>0</v>
      </c>
      <c r="E2704">
        <v>126944.943941023</v>
      </c>
      <c r="F2704">
        <v>0</v>
      </c>
      <c r="G2704">
        <v>0</v>
      </c>
      <c r="H2704">
        <v>0</v>
      </c>
      <c r="I2704">
        <v>0</v>
      </c>
      <c r="J2704" s="10">
        <f>SUMIFS(Table1[time],Table1[repetition],Table1[[#This Row],[repetition]],Table1[config],Table1[[#This Row],[config]])</f>
        <v>46062395.188258991</v>
      </c>
      <c r="K2704" s="11">
        <v>50</v>
      </c>
      <c r="L2704" s="11">
        <v>2</v>
      </c>
      <c r="M2704" s="11" t="s">
        <v>149</v>
      </c>
      <c r="N2704" s="11" t="b">
        <v>1</v>
      </c>
      <c r="O2704" s="11" t="b">
        <v>0</v>
      </c>
      <c r="P2704" s="11" t="b">
        <v>0</v>
      </c>
      <c r="Q2704" s="11" t="b">
        <v>0</v>
      </c>
      <c r="R2704" s="11" t="b">
        <v>0</v>
      </c>
      <c r="S2704" s="11" t="b">
        <v>1</v>
      </c>
      <c r="T2704" s="11" t="b">
        <v>0</v>
      </c>
      <c r="U2704" s="11" t="b">
        <v>1</v>
      </c>
      <c r="V2704" s="11" t="b">
        <v>1</v>
      </c>
      <c r="W2704" s="11" t="b">
        <v>0</v>
      </c>
      <c r="X2704" s="11" t="b">
        <v>0</v>
      </c>
      <c r="Y2704" s="11" t="b">
        <v>0</v>
      </c>
      <c r="Z2704" s="11" t="b">
        <v>0</v>
      </c>
      <c r="AA2704" s="11" t="b">
        <v>1</v>
      </c>
      <c r="AB2704" s="11" t="b">
        <v>1</v>
      </c>
      <c r="AC2704" s="11" t="b">
        <v>1</v>
      </c>
      <c r="AD2704" s="11" t="b">
        <v>0</v>
      </c>
      <c r="AE2704" s="11" t="b">
        <v>0</v>
      </c>
      <c r="AF2704" s="11" t="b">
        <v>0</v>
      </c>
      <c r="AG2704" s="11" t="b">
        <v>0</v>
      </c>
    </row>
    <row r="2705" spans="1:33" x14ac:dyDescent="0.2">
      <c r="A2705" s="11">
        <v>2</v>
      </c>
      <c r="B2705" t="s">
        <v>162</v>
      </c>
      <c r="C2705" t="s">
        <v>57</v>
      </c>
      <c r="D2705">
        <v>0</v>
      </c>
      <c r="E2705">
        <v>65839.019107632295</v>
      </c>
      <c r="F2705">
        <v>0</v>
      </c>
      <c r="G2705">
        <v>0</v>
      </c>
      <c r="H2705">
        <v>0</v>
      </c>
      <c r="I2705">
        <v>0</v>
      </c>
      <c r="J2705" s="10">
        <f>SUMIFS(Table1[time],Table1[repetition],Table1[[#This Row],[repetition]],Table1[config],Table1[[#This Row],[config]])</f>
        <v>44612361.931277402</v>
      </c>
      <c r="K2705" s="11">
        <v>100</v>
      </c>
      <c r="L2705" s="11">
        <v>3</v>
      </c>
      <c r="M2705" s="11" t="s">
        <v>151</v>
      </c>
      <c r="N2705" s="11" t="b">
        <v>1</v>
      </c>
      <c r="O2705" s="11" t="b">
        <v>0</v>
      </c>
      <c r="P2705" s="11" t="b">
        <v>0</v>
      </c>
      <c r="Q2705" s="11" t="b">
        <v>1</v>
      </c>
      <c r="R2705" s="11" t="b">
        <v>0</v>
      </c>
      <c r="S2705" s="11" t="b">
        <v>1</v>
      </c>
      <c r="T2705" s="11" t="b">
        <v>0</v>
      </c>
      <c r="U2705" s="11" t="b">
        <v>1</v>
      </c>
      <c r="V2705" s="11" t="b">
        <v>1</v>
      </c>
      <c r="W2705" s="11" t="b">
        <v>0</v>
      </c>
      <c r="X2705" s="11" t="b">
        <v>1</v>
      </c>
      <c r="Y2705" s="11" t="b">
        <v>0</v>
      </c>
      <c r="Z2705" s="11" t="b">
        <v>1</v>
      </c>
      <c r="AA2705" s="11" t="b">
        <v>1</v>
      </c>
      <c r="AB2705" s="11" t="b">
        <v>0</v>
      </c>
      <c r="AC2705" s="11" t="b">
        <v>1</v>
      </c>
      <c r="AD2705" s="11" t="b">
        <v>1</v>
      </c>
      <c r="AE2705" s="11" t="b">
        <v>1</v>
      </c>
      <c r="AF2705" s="11" t="b">
        <v>1</v>
      </c>
      <c r="AG2705" s="11" t="b">
        <v>1</v>
      </c>
    </row>
    <row r="2706" spans="1:33" x14ac:dyDescent="0.2">
      <c r="A2706" s="9">
        <v>3</v>
      </c>
      <c r="B2706" t="s">
        <v>162</v>
      </c>
      <c r="C2706" t="s">
        <v>57</v>
      </c>
      <c r="D2706">
        <v>0</v>
      </c>
      <c r="E2706">
        <v>202581.599933997</v>
      </c>
      <c r="F2706">
        <v>0</v>
      </c>
      <c r="G2706">
        <v>0</v>
      </c>
      <c r="H2706">
        <v>0</v>
      </c>
      <c r="I2706">
        <v>0</v>
      </c>
      <c r="J2706" s="8">
        <f>SUMIFS(Table1[time],Table1[repetition],Table1[[#This Row],[repetition]],Table1[config],Table1[[#This Row],[config]])</f>
        <v>49128807.912088975</v>
      </c>
      <c r="K2706" s="9">
        <v>100</v>
      </c>
      <c r="L2706" s="9">
        <v>2</v>
      </c>
      <c r="M2706" s="9" t="s">
        <v>150</v>
      </c>
      <c r="N2706" s="9" t="b">
        <v>1</v>
      </c>
      <c r="O2706" s="9" t="b">
        <v>0</v>
      </c>
      <c r="P2706" s="9" t="b">
        <v>0</v>
      </c>
      <c r="Q2706" s="9" t="b">
        <v>0</v>
      </c>
      <c r="R2706" s="9" t="b">
        <v>0</v>
      </c>
      <c r="S2706" s="9" t="b">
        <v>1</v>
      </c>
      <c r="T2706" s="9" t="b">
        <v>0</v>
      </c>
      <c r="U2706" s="9" t="b">
        <v>1</v>
      </c>
      <c r="V2706" s="9" t="b">
        <v>1</v>
      </c>
      <c r="W2706" s="9" t="b">
        <v>0</v>
      </c>
      <c r="X2706" s="9" t="b">
        <v>0</v>
      </c>
      <c r="Y2706" s="9" t="b">
        <v>0</v>
      </c>
      <c r="Z2706" s="9" t="b">
        <v>0</v>
      </c>
      <c r="AA2706" s="9" t="b">
        <v>1</v>
      </c>
      <c r="AB2706" s="9" t="b">
        <v>0</v>
      </c>
      <c r="AC2706" s="9" t="b">
        <v>0</v>
      </c>
      <c r="AD2706" s="9" t="b">
        <v>0</v>
      </c>
      <c r="AE2706" s="9" t="b">
        <v>0</v>
      </c>
      <c r="AF2706" s="9" t="b">
        <v>0</v>
      </c>
      <c r="AG2706" s="9" t="b">
        <v>1</v>
      </c>
    </row>
    <row r="2707" spans="1:33" x14ac:dyDescent="0.2">
      <c r="A2707" s="9">
        <v>1</v>
      </c>
      <c r="B2707" t="s">
        <v>163</v>
      </c>
      <c r="C2707" t="s">
        <v>57</v>
      </c>
      <c r="D2707">
        <v>0</v>
      </c>
      <c r="E2707">
        <v>89816.490299999699</v>
      </c>
      <c r="F2707">
        <v>0</v>
      </c>
      <c r="G2707">
        <v>0</v>
      </c>
      <c r="H2707">
        <v>0</v>
      </c>
      <c r="I2707">
        <v>0</v>
      </c>
      <c r="J2707" s="8">
        <f>SUMIFS(Table1[time],Table1[repetition],Table1[[#This Row],[repetition]],Table1[config],Table1[[#This Row],[config]])</f>
        <v>46062395.188258991</v>
      </c>
      <c r="K2707" s="9">
        <v>50</v>
      </c>
      <c r="L2707" s="9">
        <v>5</v>
      </c>
      <c r="M2707" s="9" t="s">
        <v>149</v>
      </c>
      <c r="N2707" s="9" t="b">
        <v>0</v>
      </c>
      <c r="O2707" s="9" t="b">
        <v>1</v>
      </c>
      <c r="P2707" s="9" t="b">
        <v>0</v>
      </c>
      <c r="Q2707" s="9" t="b">
        <v>0</v>
      </c>
      <c r="R2707" s="9" t="b">
        <v>1</v>
      </c>
      <c r="S2707" s="9" t="b">
        <v>1</v>
      </c>
      <c r="T2707" s="9" t="b">
        <v>0</v>
      </c>
      <c r="U2707" s="9" t="b">
        <v>1</v>
      </c>
      <c r="V2707" s="9" t="b">
        <v>0</v>
      </c>
      <c r="W2707" s="9" t="b">
        <v>1</v>
      </c>
      <c r="X2707" s="9" t="b">
        <v>1</v>
      </c>
      <c r="Y2707" s="9" t="b">
        <v>0</v>
      </c>
      <c r="Z2707" s="9" t="b">
        <v>0</v>
      </c>
      <c r="AA2707" s="9" t="b">
        <v>0</v>
      </c>
      <c r="AB2707" s="9" t="b">
        <v>0</v>
      </c>
      <c r="AC2707" s="9" t="b">
        <v>1</v>
      </c>
      <c r="AD2707" s="9" t="b">
        <v>0</v>
      </c>
      <c r="AE2707" s="9" t="b">
        <v>1</v>
      </c>
      <c r="AF2707" s="9" t="b">
        <v>0</v>
      </c>
      <c r="AG2707" s="9" t="b">
        <v>0</v>
      </c>
    </row>
    <row r="2708" spans="1:33" x14ac:dyDescent="0.2">
      <c r="A2708" s="11">
        <v>2</v>
      </c>
      <c r="B2708" t="s">
        <v>163</v>
      </c>
      <c r="C2708" t="s">
        <v>57</v>
      </c>
      <c r="D2708">
        <v>0</v>
      </c>
      <c r="E2708">
        <v>52340.2729062363</v>
      </c>
      <c r="F2708">
        <v>0</v>
      </c>
      <c r="G2708">
        <v>0</v>
      </c>
      <c r="H2708">
        <v>0</v>
      </c>
      <c r="I2708">
        <v>0</v>
      </c>
      <c r="J2708" s="10">
        <f>SUMIFS(Table1[time],Table1[repetition],Table1[[#This Row],[repetition]],Table1[config],Table1[[#This Row],[config]])</f>
        <v>44612361.931277402</v>
      </c>
      <c r="K2708" s="11">
        <v>100</v>
      </c>
      <c r="L2708" s="11">
        <v>3</v>
      </c>
      <c r="M2708" s="11" t="s">
        <v>151</v>
      </c>
      <c r="N2708" s="11" t="b">
        <v>1</v>
      </c>
      <c r="O2708" s="11" t="b">
        <v>0</v>
      </c>
      <c r="P2708" s="11" t="b">
        <v>0</v>
      </c>
      <c r="Q2708" s="11" t="b">
        <v>1</v>
      </c>
      <c r="R2708" s="11" t="b">
        <v>0</v>
      </c>
      <c r="S2708" s="11" t="b">
        <v>1</v>
      </c>
      <c r="T2708" s="11" t="b">
        <v>0</v>
      </c>
      <c r="U2708" s="11" t="b">
        <v>1</v>
      </c>
      <c r="V2708" s="11" t="b">
        <v>1</v>
      </c>
      <c r="W2708" s="11" t="b">
        <v>0</v>
      </c>
      <c r="X2708" s="11" t="b">
        <v>1</v>
      </c>
      <c r="Y2708" s="11" t="b">
        <v>0</v>
      </c>
      <c r="Z2708" s="11" t="b">
        <v>1</v>
      </c>
      <c r="AA2708" s="11" t="b">
        <v>1</v>
      </c>
      <c r="AB2708" s="11" t="b">
        <v>0</v>
      </c>
      <c r="AC2708" s="11" t="b">
        <v>1</v>
      </c>
      <c r="AD2708" s="11" t="b">
        <v>1</v>
      </c>
      <c r="AE2708" s="11" t="b">
        <v>1</v>
      </c>
      <c r="AF2708" s="11" t="b">
        <v>1</v>
      </c>
      <c r="AG2708" s="11" t="b">
        <v>1</v>
      </c>
    </row>
    <row r="2709" spans="1:33" x14ac:dyDescent="0.2">
      <c r="A2709" s="9">
        <v>3</v>
      </c>
      <c r="B2709" t="s">
        <v>163</v>
      </c>
      <c r="C2709" t="s">
        <v>57</v>
      </c>
      <c r="D2709">
        <v>0</v>
      </c>
      <c r="E2709">
        <v>196120.329208999</v>
      </c>
      <c r="F2709">
        <v>0</v>
      </c>
      <c r="G2709">
        <v>0</v>
      </c>
      <c r="H2709">
        <v>0</v>
      </c>
      <c r="I2709">
        <v>0</v>
      </c>
      <c r="J2709" s="8">
        <f>SUMIFS(Table1[time],Table1[repetition],Table1[[#This Row],[repetition]],Table1[config],Table1[[#This Row],[config]])</f>
        <v>49128807.912088975</v>
      </c>
      <c r="K2709" s="9">
        <v>100</v>
      </c>
      <c r="L2709" s="9">
        <v>2</v>
      </c>
      <c r="M2709" s="9" t="s">
        <v>150</v>
      </c>
      <c r="N2709" s="9" t="b">
        <v>1</v>
      </c>
      <c r="O2709" s="9" t="b">
        <v>0</v>
      </c>
      <c r="P2709" s="9" t="b">
        <v>0</v>
      </c>
      <c r="Q2709" s="9" t="b">
        <v>0</v>
      </c>
      <c r="R2709" s="9" t="b">
        <v>0</v>
      </c>
      <c r="S2709" s="9" t="b">
        <v>1</v>
      </c>
      <c r="T2709" s="9" t="b">
        <v>0</v>
      </c>
      <c r="U2709" s="9" t="b">
        <v>1</v>
      </c>
      <c r="V2709" s="9" t="b">
        <v>1</v>
      </c>
      <c r="W2709" s="9" t="b">
        <v>0</v>
      </c>
      <c r="X2709" s="9" t="b">
        <v>0</v>
      </c>
      <c r="Y2709" s="9" t="b">
        <v>0</v>
      </c>
      <c r="Z2709" s="9" t="b">
        <v>0</v>
      </c>
      <c r="AA2709" s="9" t="b">
        <v>1</v>
      </c>
      <c r="AB2709" s="9" t="b">
        <v>0</v>
      </c>
      <c r="AC2709" s="9" t="b">
        <v>0</v>
      </c>
      <c r="AD2709" s="9" t="b">
        <v>0</v>
      </c>
      <c r="AE2709" s="9" t="b">
        <v>0</v>
      </c>
      <c r="AF2709" s="9" t="b">
        <v>0</v>
      </c>
      <c r="AG2709" s="9" t="b">
        <v>1</v>
      </c>
    </row>
    <row r="2710" spans="1:33" x14ac:dyDescent="0.2">
      <c r="A2710" s="9">
        <v>1</v>
      </c>
      <c r="B2710" t="s">
        <v>164</v>
      </c>
      <c r="C2710" t="s">
        <v>57</v>
      </c>
      <c r="D2710">
        <v>0</v>
      </c>
      <c r="E2710">
        <v>121868.744029023</v>
      </c>
      <c r="F2710">
        <v>0</v>
      </c>
      <c r="G2710">
        <v>0</v>
      </c>
      <c r="H2710">
        <v>0</v>
      </c>
      <c r="I2710">
        <v>0</v>
      </c>
      <c r="J2710" s="8">
        <f>SUMIFS(Table1[time],Table1[repetition],Table1[[#This Row],[repetition]],Table1[config],Table1[[#This Row],[config]])</f>
        <v>46062395.188258991</v>
      </c>
      <c r="K2710" s="9">
        <v>50</v>
      </c>
      <c r="L2710" s="9">
        <v>18</v>
      </c>
      <c r="M2710" s="9" t="s">
        <v>151</v>
      </c>
      <c r="N2710" s="9" t="b">
        <v>1</v>
      </c>
      <c r="O2710" s="9" t="b">
        <v>1</v>
      </c>
      <c r="P2710" s="9" t="b">
        <v>1</v>
      </c>
      <c r="Q2710" s="9" t="b">
        <v>1</v>
      </c>
      <c r="R2710" s="9" t="b">
        <v>1</v>
      </c>
      <c r="S2710" s="9" t="b">
        <v>1</v>
      </c>
      <c r="T2710" s="9" t="b">
        <v>0</v>
      </c>
      <c r="U2710" s="9" t="b">
        <v>1</v>
      </c>
      <c r="V2710" s="9" t="b">
        <v>0</v>
      </c>
      <c r="W2710" s="9" t="b">
        <v>1</v>
      </c>
      <c r="X2710" s="9" t="b">
        <v>0</v>
      </c>
      <c r="Y2710" s="9" t="b">
        <v>0</v>
      </c>
      <c r="Z2710" s="9" t="b">
        <v>1</v>
      </c>
      <c r="AA2710" s="9" t="b">
        <v>0</v>
      </c>
      <c r="AB2710" s="9" t="b">
        <v>0</v>
      </c>
      <c r="AC2710" s="9" t="b">
        <v>0</v>
      </c>
      <c r="AD2710" s="9" t="b">
        <v>0</v>
      </c>
      <c r="AE2710" s="9" t="b">
        <v>0</v>
      </c>
      <c r="AF2710" s="9" t="b">
        <v>0</v>
      </c>
      <c r="AG2710" s="9" t="b">
        <v>0</v>
      </c>
    </row>
    <row r="2711" spans="1:33" x14ac:dyDescent="0.2">
      <c r="A2711" s="11">
        <v>2</v>
      </c>
      <c r="B2711" t="s">
        <v>164</v>
      </c>
      <c r="C2711" t="s">
        <v>57</v>
      </c>
      <c r="D2711">
        <v>0</v>
      </c>
      <c r="E2711">
        <v>54806.515216827298</v>
      </c>
      <c r="F2711">
        <v>0</v>
      </c>
      <c r="G2711">
        <v>0</v>
      </c>
      <c r="H2711">
        <v>0</v>
      </c>
      <c r="I2711">
        <v>0</v>
      </c>
      <c r="J2711" s="10">
        <f>SUMIFS(Table1[time],Table1[repetition],Table1[[#This Row],[repetition]],Table1[config],Table1[[#This Row],[config]])</f>
        <v>44612361.931277402</v>
      </c>
      <c r="K2711" s="11">
        <v>100</v>
      </c>
      <c r="L2711" s="11">
        <v>3</v>
      </c>
      <c r="M2711" s="11" t="s">
        <v>151</v>
      </c>
      <c r="N2711" s="11" t="b">
        <v>1</v>
      </c>
      <c r="O2711" s="11" t="b">
        <v>0</v>
      </c>
      <c r="P2711" s="11" t="b">
        <v>0</v>
      </c>
      <c r="Q2711" s="11" t="b">
        <v>1</v>
      </c>
      <c r="R2711" s="11" t="b">
        <v>0</v>
      </c>
      <c r="S2711" s="11" t="b">
        <v>1</v>
      </c>
      <c r="T2711" s="11" t="b">
        <v>0</v>
      </c>
      <c r="U2711" s="11" t="b">
        <v>1</v>
      </c>
      <c r="V2711" s="11" t="b">
        <v>1</v>
      </c>
      <c r="W2711" s="11" t="b">
        <v>0</v>
      </c>
      <c r="X2711" s="11" t="b">
        <v>1</v>
      </c>
      <c r="Y2711" s="11" t="b">
        <v>0</v>
      </c>
      <c r="Z2711" s="11" t="b">
        <v>1</v>
      </c>
      <c r="AA2711" s="11" t="b">
        <v>1</v>
      </c>
      <c r="AB2711" s="11" t="b">
        <v>0</v>
      </c>
      <c r="AC2711" s="11" t="b">
        <v>1</v>
      </c>
      <c r="AD2711" s="11" t="b">
        <v>1</v>
      </c>
      <c r="AE2711" s="11" t="b">
        <v>1</v>
      </c>
      <c r="AF2711" s="11" t="b">
        <v>1</v>
      </c>
      <c r="AG2711" s="11" t="b">
        <v>1</v>
      </c>
    </row>
    <row r="2712" spans="1:33" x14ac:dyDescent="0.2">
      <c r="A2712" s="11">
        <v>3</v>
      </c>
      <c r="B2712" t="s">
        <v>164</v>
      </c>
      <c r="C2712" t="s">
        <v>57</v>
      </c>
      <c r="D2712">
        <v>0</v>
      </c>
      <c r="E2712">
        <v>260675.33913599601</v>
      </c>
      <c r="F2712">
        <v>0</v>
      </c>
      <c r="G2712">
        <v>0</v>
      </c>
      <c r="H2712">
        <v>0</v>
      </c>
      <c r="I2712">
        <v>0</v>
      </c>
      <c r="J2712" s="10">
        <f>SUMIFS(Table1[time],Table1[repetition],Table1[[#This Row],[repetition]],Table1[config],Table1[[#This Row],[config]])</f>
        <v>49128807.912088975</v>
      </c>
      <c r="K2712" s="11">
        <v>100</v>
      </c>
      <c r="L2712" s="11">
        <v>2</v>
      </c>
      <c r="M2712" s="11" t="s">
        <v>150</v>
      </c>
      <c r="N2712" s="11" t="b">
        <v>1</v>
      </c>
      <c r="O2712" s="11" t="b">
        <v>0</v>
      </c>
      <c r="P2712" s="11" t="b">
        <v>0</v>
      </c>
      <c r="Q2712" s="11" t="b">
        <v>0</v>
      </c>
      <c r="R2712" s="11" t="b">
        <v>0</v>
      </c>
      <c r="S2712" s="11" t="b">
        <v>1</v>
      </c>
      <c r="T2712" s="11" t="b">
        <v>0</v>
      </c>
      <c r="U2712" s="11" t="b">
        <v>1</v>
      </c>
      <c r="V2712" s="11" t="b">
        <v>1</v>
      </c>
      <c r="W2712" s="11" t="b">
        <v>0</v>
      </c>
      <c r="X2712" s="11" t="b">
        <v>0</v>
      </c>
      <c r="Y2712" s="11" t="b">
        <v>0</v>
      </c>
      <c r="Z2712" s="11" t="b">
        <v>0</v>
      </c>
      <c r="AA2712" s="11" t="b">
        <v>1</v>
      </c>
      <c r="AB2712" s="11" t="b">
        <v>0</v>
      </c>
      <c r="AC2712" s="11" t="b">
        <v>0</v>
      </c>
      <c r="AD2712" s="11" t="b">
        <v>0</v>
      </c>
      <c r="AE2712" s="11" t="b">
        <v>0</v>
      </c>
      <c r="AF2712" s="11" t="b">
        <v>0</v>
      </c>
      <c r="AG2712" s="11" t="b">
        <v>1</v>
      </c>
    </row>
    <row r="2713" spans="1:33" x14ac:dyDescent="0.2">
      <c r="A2713" s="11">
        <v>1</v>
      </c>
      <c r="B2713" t="s">
        <v>165</v>
      </c>
      <c r="C2713" t="s">
        <v>57</v>
      </c>
      <c r="D2713">
        <v>0</v>
      </c>
      <c r="E2713">
        <v>7203222.7178210104</v>
      </c>
      <c r="F2713">
        <v>0</v>
      </c>
      <c r="G2713">
        <v>0</v>
      </c>
      <c r="H2713">
        <v>0</v>
      </c>
      <c r="I2713">
        <v>0</v>
      </c>
      <c r="J2713" s="10">
        <f>SUMIFS(Table1[time],Table1[repetition],Table1[[#This Row],[repetition]],Table1[config],Table1[[#This Row],[config]])</f>
        <v>46062395.188258991</v>
      </c>
      <c r="K2713" s="11">
        <v>80</v>
      </c>
      <c r="L2713" s="11">
        <v>3</v>
      </c>
      <c r="M2713" s="11" t="s">
        <v>151</v>
      </c>
      <c r="N2713" s="11" t="b">
        <v>0</v>
      </c>
      <c r="O2713" s="11" t="b">
        <v>1</v>
      </c>
      <c r="P2713" s="11" t="b">
        <v>1</v>
      </c>
      <c r="Q2713" s="11" t="b">
        <v>1</v>
      </c>
      <c r="R2713" s="11" t="b">
        <v>1</v>
      </c>
      <c r="S2713" s="11" t="b">
        <v>1</v>
      </c>
      <c r="T2713" s="11" t="b">
        <v>0</v>
      </c>
      <c r="U2713" s="11" t="b">
        <v>1</v>
      </c>
      <c r="V2713" s="11" t="b">
        <v>1</v>
      </c>
      <c r="W2713" s="11" t="b">
        <v>1</v>
      </c>
      <c r="X2713" s="11" t="b">
        <v>0</v>
      </c>
      <c r="Y2713" s="11" t="b">
        <v>1</v>
      </c>
      <c r="Z2713" s="11" t="b">
        <v>0</v>
      </c>
      <c r="AA2713" s="11" t="b">
        <v>0</v>
      </c>
      <c r="AB2713" s="11" t="b">
        <v>0</v>
      </c>
      <c r="AC2713" s="11" t="b">
        <v>0</v>
      </c>
      <c r="AD2713" s="11" t="b">
        <v>1</v>
      </c>
      <c r="AE2713" s="11" t="b">
        <v>1</v>
      </c>
      <c r="AF2713" s="11" t="b">
        <v>0</v>
      </c>
      <c r="AG2713" s="11" t="b">
        <v>1</v>
      </c>
    </row>
    <row r="2714" spans="1:33" x14ac:dyDescent="0.2">
      <c r="A2714" s="9">
        <v>2</v>
      </c>
      <c r="B2714" t="s">
        <v>165</v>
      </c>
      <c r="C2714" t="s">
        <v>57</v>
      </c>
      <c r="D2714">
        <v>0</v>
      </c>
      <c r="E2714">
        <v>7202971.43901092</v>
      </c>
      <c r="F2714">
        <v>0</v>
      </c>
      <c r="G2714">
        <v>0</v>
      </c>
      <c r="H2714">
        <v>0</v>
      </c>
      <c r="I2714">
        <v>0</v>
      </c>
      <c r="J2714" s="8">
        <f>SUMIFS(Table1[time],Table1[repetition],Table1[[#This Row],[repetition]],Table1[config],Table1[[#This Row],[config]])</f>
        <v>44612361.931277402</v>
      </c>
      <c r="K2714" s="9">
        <v>0</v>
      </c>
      <c r="L2714" s="9">
        <v>5</v>
      </c>
      <c r="M2714" s="9" t="s">
        <v>150</v>
      </c>
      <c r="N2714" s="9" t="b">
        <v>0</v>
      </c>
      <c r="O2714" s="9" t="b">
        <v>0</v>
      </c>
      <c r="P2714" s="9" t="b">
        <v>0</v>
      </c>
      <c r="Q2714" s="9" t="b">
        <v>1</v>
      </c>
      <c r="R2714" s="9" t="b">
        <v>1</v>
      </c>
      <c r="S2714" s="9" t="b">
        <v>0</v>
      </c>
      <c r="T2714" s="9" t="b">
        <v>0</v>
      </c>
      <c r="U2714" s="9" t="b">
        <v>1</v>
      </c>
      <c r="V2714" s="9" t="b">
        <v>1</v>
      </c>
      <c r="W2714" s="9" t="b">
        <v>0</v>
      </c>
      <c r="X2714" s="9" t="b">
        <v>0</v>
      </c>
      <c r="Y2714" s="9" t="b">
        <v>1</v>
      </c>
      <c r="Z2714" s="9" t="b">
        <v>1</v>
      </c>
      <c r="AA2714" s="9" t="b">
        <v>0</v>
      </c>
      <c r="AB2714" s="9" t="b">
        <v>0</v>
      </c>
      <c r="AC2714" s="9" t="b">
        <v>1</v>
      </c>
      <c r="AD2714" s="9" t="b">
        <v>1</v>
      </c>
      <c r="AE2714" s="9" t="b">
        <v>0</v>
      </c>
      <c r="AF2714" s="9" t="b">
        <v>0</v>
      </c>
      <c r="AG2714" s="9" t="b">
        <v>1</v>
      </c>
    </row>
    <row r="2715" spans="1:33" x14ac:dyDescent="0.2">
      <c r="A2715" s="11">
        <v>3</v>
      </c>
      <c r="B2715" t="s">
        <v>165</v>
      </c>
      <c r="C2715" t="s">
        <v>57</v>
      </c>
      <c r="D2715">
        <v>0</v>
      </c>
      <c r="E2715">
        <v>7206900.4780660002</v>
      </c>
      <c r="F2715">
        <v>0</v>
      </c>
      <c r="G2715">
        <v>0</v>
      </c>
      <c r="H2715">
        <v>0</v>
      </c>
      <c r="I2715">
        <v>0</v>
      </c>
      <c r="J2715" s="10">
        <f>SUMIFS(Table1[time],Table1[repetition],Table1[[#This Row],[repetition]],Table1[config],Table1[[#This Row],[config]])</f>
        <v>49128807.912088975</v>
      </c>
      <c r="K2715" s="11">
        <v>100</v>
      </c>
      <c r="L2715" s="11">
        <v>5</v>
      </c>
      <c r="M2715" s="11" t="s">
        <v>150</v>
      </c>
      <c r="N2715" s="11" t="b">
        <v>0</v>
      </c>
      <c r="O2715" s="11" t="b">
        <v>0</v>
      </c>
      <c r="P2715" s="11" t="b">
        <v>1</v>
      </c>
      <c r="Q2715" s="11" t="b">
        <v>0</v>
      </c>
      <c r="R2715" s="11" t="b">
        <v>0</v>
      </c>
      <c r="S2715" s="11" t="b">
        <v>1</v>
      </c>
      <c r="T2715" s="11" t="b">
        <v>0</v>
      </c>
      <c r="U2715" s="11" t="b">
        <v>1</v>
      </c>
      <c r="V2715" s="11" t="b">
        <v>0</v>
      </c>
      <c r="W2715" s="11" t="b">
        <v>0</v>
      </c>
      <c r="X2715" s="11" t="b">
        <v>1</v>
      </c>
      <c r="Y2715" s="11" t="b">
        <v>1</v>
      </c>
      <c r="Z2715" s="11" t="b">
        <v>0</v>
      </c>
      <c r="AA2715" s="11" t="b">
        <v>1</v>
      </c>
      <c r="AB2715" s="11" t="b">
        <v>0</v>
      </c>
      <c r="AC2715" s="11" t="b">
        <v>0</v>
      </c>
      <c r="AD2715" s="11" t="b">
        <v>1</v>
      </c>
      <c r="AE2715" s="11" t="b">
        <v>1</v>
      </c>
      <c r="AF2715" s="11" t="b">
        <v>0</v>
      </c>
      <c r="AG2715" s="11" t="b">
        <v>1</v>
      </c>
    </row>
    <row r="2716" spans="1:33" x14ac:dyDescent="0.2">
      <c r="A2716" s="9">
        <v>1</v>
      </c>
      <c r="B2716" t="s">
        <v>166</v>
      </c>
      <c r="C2716" t="s">
        <v>57</v>
      </c>
      <c r="D2716">
        <v>0</v>
      </c>
      <c r="E2716">
        <v>83020.5317310174</v>
      </c>
      <c r="F2716">
        <v>0</v>
      </c>
      <c r="G2716">
        <v>0</v>
      </c>
      <c r="H2716">
        <v>0</v>
      </c>
      <c r="I2716">
        <v>0</v>
      </c>
      <c r="J2716" s="8">
        <f>SUMIFS(Table1[time],Table1[repetition],Table1[[#This Row],[repetition]],Table1[config],Table1[[#This Row],[config]])</f>
        <v>46062395.188258991</v>
      </c>
      <c r="K2716" s="9">
        <v>80</v>
      </c>
      <c r="L2716" s="9">
        <v>5</v>
      </c>
      <c r="M2716" s="9" t="s">
        <v>150</v>
      </c>
      <c r="N2716" s="9" t="b">
        <v>0</v>
      </c>
      <c r="O2716" s="9" t="b">
        <v>0</v>
      </c>
      <c r="P2716" s="9" t="b">
        <v>1</v>
      </c>
      <c r="Q2716" s="9" t="b">
        <v>1</v>
      </c>
      <c r="R2716" s="9" t="b">
        <v>1</v>
      </c>
      <c r="S2716" s="9" t="b">
        <v>1</v>
      </c>
      <c r="T2716" s="9" t="b">
        <v>0</v>
      </c>
      <c r="U2716" s="9" t="b">
        <v>1</v>
      </c>
      <c r="V2716" s="9" t="b">
        <v>0</v>
      </c>
      <c r="W2716" s="9" t="b">
        <v>0</v>
      </c>
      <c r="X2716" s="9" t="b">
        <v>0</v>
      </c>
      <c r="Y2716" s="9" t="b">
        <v>0</v>
      </c>
      <c r="Z2716" s="9" t="b">
        <v>0</v>
      </c>
      <c r="AA2716" s="9" t="b">
        <v>0</v>
      </c>
      <c r="AB2716" s="9" t="b">
        <v>1</v>
      </c>
      <c r="AC2716" s="9" t="b">
        <v>1</v>
      </c>
      <c r="AD2716" s="9" t="b">
        <v>1</v>
      </c>
      <c r="AE2716" s="9" t="b">
        <v>0</v>
      </c>
      <c r="AF2716" s="9" t="b">
        <v>1</v>
      </c>
      <c r="AG2716" s="9" t="b">
        <v>1</v>
      </c>
    </row>
    <row r="2717" spans="1:33" x14ac:dyDescent="0.2">
      <c r="A2717" s="11">
        <v>2</v>
      </c>
      <c r="B2717" t="s">
        <v>166</v>
      </c>
      <c r="C2717" t="s">
        <v>57</v>
      </c>
      <c r="D2717">
        <v>0</v>
      </c>
      <c r="E2717">
        <v>46824.003953020998</v>
      </c>
      <c r="F2717">
        <v>0</v>
      </c>
      <c r="G2717">
        <v>0</v>
      </c>
      <c r="H2717">
        <v>0</v>
      </c>
      <c r="I2717">
        <v>0</v>
      </c>
      <c r="J2717" s="10">
        <f>SUMIFS(Table1[time],Table1[repetition],Table1[[#This Row],[repetition]],Table1[config],Table1[[#This Row],[config]])</f>
        <v>44612361.931277402</v>
      </c>
      <c r="K2717" s="11">
        <v>100</v>
      </c>
      <c r="L2717" s="11">
        <v>3</v>
      </c>
      <c r="M2717" s="11" t="s">
        <v>151</v>
      </c>
      <c r="N2717" s="11" t="b">
        <v>1</v>
      </c>
      <c r="O2717" s="11" t="b">
        <v>0</v>
      </c>
      <c r="P2717" s="11" t="b">
        <v>0</v>
      </c>
      <c r="Q2717" s="11" t="b">
        <v>1</v>
      </c>
      <c r="R2717" s="11" t="b">
        <v>0</v>
      </c>
      <c r="S2717" s="11" t="b">
        <v>1</v>
      </c>
      <c r="T2717" s="11" t="b">
        <v>0</v>
      </c>
      <c r="U2717" s="11" t="b">
        <v>1</v>
      </c>
      <c r="V2717" s="11" t="b">
        <v>1</v>
      </c>
      <c r="W2717" s="11" t="b">
        <v>0</v>
      </c>
      <c r="X2717" s="11" t="b">
        <v>1</v>
      </c>
      <c r="Y2717" s="11" t="b">
        <v>0</v>
      </c>
      <c r="Z2717" s="11" t="b">
        <v>1</v>
      </c>
      <c r="AA2717" s="11" t="b">
        <v>1</v>
      </c>
      <c r="AB2717" s="11" t="b">
        <v>0</v>
      </c>
      <c r="AC2717" s="11" t="b">
        <v>1</v>
      </c>
      <c r="AD2717" s="11" t="b">
        <v>1</v>
      </c>
      <c r="AE2717" s="11" t="b">
        <v>1</v>
      </c>
      <c r="AF2717" s="11" t="b">
        <v>1</v>
      </c>
      <c r="AG2717" s="11" t="b">
        <v>1</v>
      </c>
    </row>
    <row r="2718" spans="1:33" x14ac:dyDescent="0.2">
      <c r="A2718" s="9">
        <v>3</v>
      </c>
      <c r="B2718" t="s">
        <v>166</v>
      </c>
      <c r="C2718" t="s">
        <v>57</v>
      </c>
      <c r="D2718">
        <v>0</v>
      </c>
      <c r="E2718">
        <v>159286.62414899701</v>
      </c>
      <c r="F2718">
        <v>0</v>
      </c>
      <c r="G2718">
        <v>0</v>
      </c>
      <c r="H2718">
        <v>0</v>
      </c>
      <c r="I2718">
        <v>0</v>
      </c>
      <c r="J2718" s="8">
        <f>SUMIFS(Table1[time],Table1[repetition],Table1[[#This Row],[repetition]],Table1[config],Table1[[#This Row],[config]])</f>
        <v>49128807.912088975</v>
      </c>
      <c r="K2718" s="9">
        <v>100</v>
      </c>
      <c r="L2718" s="9">
        <v>3</v>
      </c>
      <c r="M2718" s="9" t="s">
        <v>151</v>
      </c>
      <c r="N2718" s="9" t="b">
        <v>1</v>
      </c>
      <c r="O2718" s="9" t="b">
        <v>0</v>
      </c>
      <c r="P2718" s="9" t="b">
        <v>0</v>
      </c>
      <c r="Q2718" s="9" t="b">
        <v>1</v>
      </c>
      <c r="R2718" s="9" t="b">
        <v>0</v>
      </c>
      <c r="S2718" s="9" t="b">
        <v>1</v>
      </c>
      <c r="T2718" s="9" t="b">
        <v>0</v>
      </c>
      <c r="U2718" s="9" t="b">
        <v>1</v>
      </c>
      <c r="V2718" s="9" t="b">
        <v>1</v>
      </c>
      <c r="W2718" s="9" t="b">
        <v>0</v>
      </c>
      <c r="X2718" s="9" t="b">
        <v>1</v>
      </c>
      <c r="Y2718" s="9" t="b">
        <v>0</v>
      </c>
      <c r="Z2718" s="9" t="b">
        <v>1</v>
      </c>
      <c r="AA2718" s="9" t="b">
        <v>1</v>
      </c>
      <c r="AB2718" s="9" t="b">
        <v>0</v>
      </c>
      <c r="AC2718" s="9" t="b">
        <v>1</v>
      </c>
      <c r="AD2718" s="9" t="b">
        <v>1</v>
      </c>
      <c r="AE2718" s="9" t="b">
        <v>1</v>
      </c>
      <c r="AF2718" s="9" t="b">
        <v>1</v>
      </c>
      <c r="AG2718" s="9" t="b">
        <v>1</v>
      </c>
    </row>
    <row r="2719" spans="1:33" x14ac:dyDescent="0.2">
      <c r="A2719" s="11">
        <v>1</v>
      </c>
      <c r="B2719" t="s">
        <v>167</v>
      </c>
      <c r="C2719" t="s">
        <v>57</v>
      </c>
      <c r="D2719">
        <v>0</v>
      </c>
      <c r="E2719">
        <v>7204231.6598839797</v>
      </c>
      <c r="F2719">
        <v>0</v>
      </c>
      <c r="G2719">
        <v>0</v>
      </c>
      <c r="H2719">
        <v>0</v>
      </c>
      <c r="I2719">
        <v>0</v>
      </c>
      <c r="J2719" s="10">
        <f>SUMIFS(Table1[time],Table1[repetition],Table1[[#This Row],[repetition]],Table1[config],Table1[[#This Row],[config]])</f>
        <v>46062395.188258991</v>
      </c>
      <c r="K2719" s="11">
        <v>90</v>
      </c>
      <c r="L2719" s="11">
        <v>1</v>
      </c>
      <c r="M2719" s="11" t="s">
        <v>149</v>
      </c>
      <c r="N2719" s="11" t="b">
        <v>0</v>
      </c>
      <c r="O2719" s="11" t="b">
        <v>1</v>
      </c>
      <c r="P2719" s="11" t="b">
        <v>1</v>
      </c>
      <c r="Q2719" s="11" t="b">
        <v>1</v>
      </c>
      <c r="R2719" s="11" t="b">
        <v>1</v>
      </c>
      <c r="S2719" s="11" t="b">
        <v>0</v>
      </c>
      <c r="T2719" s="11" t="b">
        <v>1</v>
      </c>
      <c r="U2719" s="11" t="b">
        <v>0</v>
      </c>
      <c r="V2719" s="11" t="b">
        <v>0</v>
      </c>
      <c r="W2719" s="11" t="b">
        <v>1</v>
      </c>
      <c r="X2719" s="11" t="b">
        <v>1</v>
      </c>
      <c r="Y2719" s="11" t="b">
        <v>1</v>
      </c>
      <c r="Z2719" s="11" t="b">
        <v>1</v>
      </c>
      <c r="AA2719" s="11" t="b">
        <v>0</v>
      </c>
      <c r="AB2719" s="11" t="b">
        <v>1</v>
      </c>
      <c r="AC2719" s="11" t="b">
        <v>1</v>
      </c>
      <c r="AD2719" s="11" t="b">
        <v>1</v>
      </c>
      <c r="AE2719" s="11" t="b">
        <v>1</v>
      </c>
      <c r="AF2719" s="11" t="b">
        <v>1</v>
      </c>
      <c r="AG2719" s="11" t="b">
        <v>0</v>
      </c>
    </row>
    <row r="2720" spans="1:33" x14ac:dyDescent="0.2">
      <c r="A2720" s="11">
        <v>2</v>
      </c>
      <c r="B2720" t="s">
        <v>167</v>
      </c>
      <c r="C2720" t="s">
        <v>57</v>
      </c>
      <c r="D2720">
        <v>0</v>
      </c>
      <c r="E2720">
        <v>7202849.1228599995</v>
      </c>
      <c r="F2720">
        <v>0</v>
      </c>
      <c r="G2720">
        <v>0</v>
      </c>
      <c r="H2720">
        <v>0</v>
      </c>
      <c r="I2720">
        <v>0</v>
      </c>
      <c r="J2720" s="10">
        <f>SUMIFS(Table1[time],Table1[repetition],Table1[[#This Row],[repetition]],Table1[config],Table1[[#This Row],[config]])</f>
        <v>44612361.931277402</v>
      </c>
      <c r="K2720" s="11">
        <v>0</v>
      </c>
      <c r="L2720" s="11">
        <v>5</v>
      </c>
      <c r="M2720" s="11" t="s">
        <v>150</v>
      </c>
      <c r="N2720" s="11" t="b">
        <v>0</v>
      </c>
      <c r="O2720" s="11" t="b">
        <v>0</v>
      </c>
      <c r="P2720" s="11" t="b">
        <v>0</v>
      </c>
      <c r="Q2720" s="11" t="b">
        <v>1</v>
      </c>
      <c r="R2720" s="11" t="b">
        <v>1</v>
      </c>
      <c r="S2720" s="11" t="b">
        <v>0</v>
      </c>
      <c r="T2720" s="11" t="b">
        <v>0</v>
      </c>
      <c r="U2720" s="11" t="b">
        <v>1</v>
      </c>
      <c r="V2720" s="11" t="b">
        <v>1</v>
      </c>
      <c r="W2720" s="11" t="b">
        <v>0</v>
      </c>
      <c r="X2720" s="11" t="b">
        <v>0</v>
      </c>
      <c r="Y2720" s="11" t="b">
        <v>1</v>
      </c>
      <c r="Z2720" s="11" t="b">
        <v>1</v>
      </c>
      <c r="AA2720" s="11" t="b">
        <v>0</v>
      </c>
      <c r="AB2720" s="11" t="b">
        <v>0</v>
      </c>
      <c r="AC2720" s="11" t="b">
        <v>1</v>
      </c>
      <c r="AD2720" s="11" t="b">
        <v>1</v>
      </c>
      <c r="AE2720" s="11" t="b">
        <v>0</v>
      </c>
      <c r="AF2720" s="11" t="b">
        <v>0</v>
      </c>
      <c r="AG2720" s="11" t="b">
        <v>1</v>
      </c>
    </row>
    <row r="2721" spans="1:33" x14ac:dyDescent="0.2">
      <c r="A2721" s="9">
        <v>3</v>
      </c>
      <c r="B2721" t="s">
        <v>167</v>
      </c>
      <c r="C2721" t="s">
        <v>57</v>
      </c>
      <c r="D2721">
        <v>0</v>
      </c>
      <c r="E2721">
        <v>7209966.5405090004</v>
      </c>
      <c r="F2721">
        <v>0</v>
      </c>
      <c r="G2721">
        <v>0</v>
      </c>
      <c r="H2721">
        <v>0</v>
      </c>
      <c r="I2721">
        <v>0</v>
      </c>
      <c r="J2721" s="8">
        <f>SUMIFS(Table1[time],Table1[repetition],Table1[[#This Row],[repetition]],Table1[config],Table1[[#This Row],[config]])</f>
        <v>49128807.912088975</v>
      </c>
      <c r="K2721" s="9">
        <v>0</v>
      </c>
      <c r="L2721" s="9">
        <v>5</v>
      </c>
      <c r="M2721" s="9" t="s">
        <v>150</v>
      </c>
      <c r="N2721" s="9" t="b">
        <v>0</v>
      </c>
      <c r="O2721" s="9" t="b">
        <v>0</v>
      </c>
      <c r="P2721" s="9" t="b">
        <v>0</v>
      </c>
      <c r="Q2721" s="9" t="b">
        <v>1</v>
      </c>
      <c r="R2721" s="9" t="b">
        <v>1</v>
      </c>
      <c r="S2721" s="9" t="b">
        <v>0</v>
      </c>
      <c r="T2721" s="9" t="b">
        <v>0</v>
      </c>
      <c r="U2721" s="9" t="b">
        <v>1</v>
      </c>
      <c r="V2721" s="9" t="b">
        <v>1</v>
      </c>
      <c r="W2721" s="9" t="b">
        <v>0</v>
      </c>
      <c r="X2721" s="9" t="b">
        <v>0</v>
      </c>
      <c r="Y2721" s="9" t="b">
        <v>1</v>
      </c>
      <c r="Z2721" s="9" t="b">
        <v>1</v>
      </c>
      <c r="AA2721" s="9" t="b">
        <v>0</v>
      </c>
      <c r="AB2721" s="9" t="b">
        <v>0</v>
      </c>
      <c r="AC2721" s="9" t="b">
        <v>1</v>
      </c>
      <c r="AD2721" s="9" t="b">
        <v>1</v>
      </c>
      <c r="AE2721" s="9" t="b">
        <v>0</v>
      </c>
      <c r="AF2721" s="9" t="b">
        <v>0</v>
      </c>
      <c r="AG2721" s="9" t="b">
        <v>1</v>
      </c>
    </row>
    <row r="2722" spans="1:33" x14ac:dyDescent="0.2">
      <c r="A2722" s="9">
        <v>1</v>
      </c>
      <c r="B2722" t="s">
        <v>161</v>
      </c>
      <c r="C2722" t="s">
        <v>57</v>
      </c>
      <c r="D2722">
        <v>0</v>
      </c>
      <c r="E2722">
        <v>109915.70513899199</v>
      </c>
      <c r="F2722">
        <v>0</v>
      </c>
      <c r="G2722">
        <v>0</v>
      </c>
      <c r="H2722">
        <v>0</v>
      </c>
      <c r="I2722">
        <v>0</v>
      </c>
      <c r="J2722" s="8">
        <f>SUMIFS(Table1[time],Table1[repetition],Table1[[#This Row],[repetition]],Table1[config],Table1[[#This Row],[config]])</f>
        <v>46062395.188258991</v>
      </c>
      <c r="K2722" s="9">
        <v>0</v>
      </c>
      <c r="L2722" s="9">
        <v>4</v>
      </c>
      <c r="M2722" s="9" t="s">
        <v>149</v>
      </c>
      <c r="N2722" s="9" t="b">
        <v>1</v>
      </c>
      <c r="O2722" s="9" t="b">
        <v>0</v>
      </c>
      <c r="P2722" s="9" t="b">
        <v>1</v>
      </c>
      <c r="Q2722" s="9" t="b">
        <v>0</v>
      </c>
      <c r="R2722" s="9" t="b">
        <v>1</v>
      </c>
      <c r="S2722" s="9" t="b">
        <v>0</v>
      </c>
      <c r="T2722" s="9" t="b">
        <v>1</v>
      </c>
      <c r="U2722" s="9" t="b">
        <v>0</v>
      </c>
      <c r="V2722" s="9" t="b">
        <v>1</v>
      </c>
      <c r="W2722" s="9" t="b">
        <v>0</v>
      </c>
      <c r="X2722" s="9" t="b">
        <v>1</v>
      </c>
      <c r="Y2722" s="9" t="b">
        <v>0</v>
      </c>
      <c r="Z2722" s="9" t="b">
        <v>1</v>
      </c>
      <c r="AA2722" s="9" t="b">
        <v>0</v>
      </c>
      <c r="AB2722" s="9" t="b">
        <v>1</v>
      </c>
      <c r="AC2722" s="9" t="b">
        <v>0</v>
      </c>
      <c r="AD2722" s="9" t="b">
        <v>1</v>
      </c>
      <c r="AE2722" s="9" t="b">
        <v>0</v>
      </c>
      <c r="AF2722" s="9" t="b">
        <v>1</v>
      </c>
      <c r="AG2722" s="9" t="b">
        <v>0</v>
      </c>
    </row>
    <row r="2723" spans="1:33" x14ac:dyDescent="0.2">
      <c r="A2723" s="11">
        <v>2</v>
      </c>
      <c r="B2723" t="s">
        <v>161</v>
      </c>
      <c r="C2723" t="s">
        <v>57</v>
      </c>
      <c r="D2723">
        <v>0</v>
      </c>
      <c r="E2723">
        <v>47827.330978121601</v>
      </c>
      <c r="F2723">
        <v>0</v>
      </c>
      <c r="G2723">
        <v>0</v>
      </c>
      <c r="H2723">
        <v>0</v>
      </c>
      <c r="I2723">
        <v>0</v>
      </c>
      <c r="J2723" s="10">
        <f>SUMIFS(Table1[time],Table1[repetition],Table1[[#This Row],[repetition]],Table1[config],Table1[[#This Row],[config]])</f>
        <v>44612361.931277402</v>
      </c>
      <c r="K2723" s="11">
        <v>100</v>
      </c>
      <c r="L2723" s="11">
        <v>3</v>
      </c>
      <c r="M2723" s="11" t="s">
        <v>151</v>
      </c>
      <c r="N2723" s="11" t="b">
        <v>1</v>
      </c>
      <c r="O2723" s="11" t="b">
        <v>0</v>
      </c>
      <c r="P2723" s="11" t="b">
        <v>0</v>
      </c>
      <c r="Q2723" s="11" t="b">
        <v>1</v>
      </c>
      <c r="R2723" s="11" t="b">
        <v>0</v>
      </c>
      <c r="S2723" s="11" t="b">
        <v>1</v>
      </c>
      <c r="T2723" s="11" t="b">
        <v>0</v>
      </c>
      <c r="U2723" s="11" t="b">
        <v>1</v>
      </c>
      <c r="V2723" s="11" t="b">
        <v>1</v>
      </c>
      <c r="W2723" s="11" t="b">
        <v>0</v>
      </c>
      <c r="X2723" s="11" t="b">
        <v>1</v>
      </c>
      <c r="Y2723" s="11" t="b">
        <v>0</v>
      </c>
      <c r="Z2723" s="11" t="b">
        <v>1</v>
      </c>
      <c r="AA2723" s="11" t="b">
        <v>1</v>
      </c>
      <c r="AB2723" s="11" t="b">
        <v>0</v>
      </c>
      <c r="AC2723" s="11" t="b">
        <v>1</v>
      </c>
      <c r="AD2723" s="11" t="b">
        <v>1</v>
      </c>
      <c r="AE2723" s="11" t="b">
        <v>1</v>
      </c>
      <c r="AF2723" s="11" t="b">
        <v>1</v>
      </c>
      <c r="AG2723" s="11" t="b">
        <v>1</v>
      </c>
    </row>
    <row r="2724" spans="1:33" x14ac:dyDescent="0.2">
      <c r="A2724" s="9">
        <v>3</v>
      </c>
      <c r="B2724" t="s">
        <v>161</v>
      </c>
      <c r="C2724" t="s">
        <v>57</v>
      </c>
      <c r="D2724">
        <v>0</v>
      </c>
      <c r="E2724">
        <v>245091.17565899901</v>
      </c>
      <c r="F2724">
        <v>0</v>
      </c>
      <c r="G2724">
        <v>0</v>
      </c>
      <c r="H2724">
        <v>0</v>
      </c>
      <c r="I2724">
        <v>0</v>
      </c>
      <c r="J2724" s="8">
        <f>SUMIFS(Table1[time],Table1[repetition],Table1[[#This Row],[repetition]],Table1[config],Table1[[#This Row],[config]])</f>
        <v>49128807.912088975</v>
      </c>
      <c r="K2724" s="9">
        <v>100</v>
      </c>
      <c r="L2724" s="9">
        <v>3</v>
      </c>
      <c r="M2724" s="9" t="s">
        <v>151</v>
      </c>
      <c r="N2724" s="9" t="b">
        <v>1</v>
      </c>
      <c r="O2724" s="9" t="b">
        <v>0</v>
      </c>
      <c r="P2724" s="9" t="b">
        <v>0</v>
      </c>
      <c r="Q2724" s="9" t="b">
        <v>1</v>
      </c>
      <c r="R2724" s="9" t="b">
        <v>0</v>
      </c>
      <c r="S2724" s="9" t="b">
        <v>1</v>
      </c>
      <c r="T2724" s="9" t="b">
        <v>0</v>
      </c>
      <c r="U2724" s="9" t="b">
        <v>1</v>
      </c>
      <c r="V2724" s="9" t="b">
        <v>1</v>
      </c>
      <c r="W2724" s="9" t="b">
        <v>0</v>
      </c>
      <c r="X2724" s="9" t="b">
        <v>1</v>
      </c>
      <c r="Y2724" s="9" t="b">
        <v>0</v>
      </c>
      <c r="Z2724" s="9" t="b">
        <v>1</v>
      </c>
      <c r="AA2724" s="9" t="b">
        <v>1</v>
      </c>
      <c r="AB2724" s="9" t="b">
        <v>0</v>
      </c>
      <c r="AC2724" s="9" t="b">
        <v>1</v>
      </c>
      <c r="AD2724" s="9" t="b">
        <v>1</v>
      </c>
      <c r="AE2724" s="9" t="b">
        <v>1</v>
      </c>
      <c r="AF2724" s="9" t="b">
        <v>1</v>
      </c>
      <c r="AG2724" s="9" t="b">
        <v>1</v>
      </c>
    </row>
    <row r="2725" spans="1:33" x14ac:dyDescent="0.2">
      <c r="A2725" s="9">
        <v>1</v>
      </c>
      <c r="B2725" t="s">
        <v>168</v>
      </c>
      <c r="C2725" t="s">
        <v>57</v>
      </c>
      <c r="D2725">
        <v>0</v>
      </c>
      <c r="E2725">
        <v>105552.551387983</v>
      </c>
      <c r="F2725">
        <v>0</v>
      </c>
      <c r="G2725">
        <v>0</v>
      </c>
      <c r="H2725">
        <v>0</v>
      </c>
      <c r="I2725">
        <v>0</v>
      </c>
      <c r="J2725" s="8">
        <f>SUMIFS(Table1[time],Table1[repetition],Table1[[#This Row],[repetition]],Table1[config],Table1[[#This Row],[config]])</f>
        <v>46062395.188258991</v>
      </c>
      <c r="K2725" s="9">
        <v>90</v>
      </c>
      <c r="L2725" s="9">
        <v>5</v>
      </c>
      <c r="M2725" s="9" t="s">
        <v>150</v>
      </c>
      <c r="N2725" s="9" t="b">
        <v>1</v>
      </c>
      <c r="O2725" s="9" t="b">
        <v>1</v>
      </c>
      <c r="P2725" s="9" t="b">
        <v>1</v>
      </c>
      <c r="Q2725" s="9" t="b">
        <v>1</v>
      </c>
      <c r="R2725" s="9" t="b">
        <v>0</v>
      </c>
      <c r="S2725" s="9" t="b">
        <v>1</v>
      </c>
      <c r="T2725" s="9" t="b">
        <v>1</v>
      </c>
      <c r="U2725" s="9" t="b">
        <v>0</v>
      </c>
      <c r="V2725" s="9" t="b">
        <v>1</v>
      </c>
      <c r="W2725" s="9" t="b">
        <v>1</v>
      </c>
      <c r="X2725" s="9" t="b">
        <v>0</v>
      </c>
      <c r="Y2725" s="9" t="b">
        <v>1</v>
      </c>
      <c r="Z2725" s="9" t="b">
        <v>0</v>
      </c>
      <c r="AA2725" s="9" t="b">
        <v>0</v>
      </c>
      <c r="AB2725" s="9" t="b">
        <v>0</v>
      </c>
      <c r="AC2725" s="9" t="b">
        <v>0</v>
      </c>
      <c r="AD2725" s="9" t="b">
        <v>0</v>
      </c>
      <c r="AE2725" s="9" t="b">
        <v>1</v>
      </c>
      <c r="AF2725" s="9" t="b">
        <v>0</v>
      </c>
      <c r="AG2725" s="9" t="b">
        <v>1</v>
      </c>
    </row>
    <row r="2726" spans="1:33" x14ac:dyDescent="0.2">
      <c r="A2726" s="9">
        <v>2</v>
      </c>
      <c r="B2726" t="s">
        <v>168</v>
      </c>
      <c r="C2726" t="s">
        <v>57</v>
      </c>
      <c r="D2726">
        <v>0</v>
      </c>
      <c r="E2726">
        <v>72672.392442822398</v>
      </c>
      <c r="F2726">
        <v>0</v>
      </c>
      <c r="G2726">
        <v>0</v>
      </c>
      <c r="H2726">
        <v>0</v>
      </c>
      <c r="I2726">
        <v>0</v>
      </c>
      <c r="J2726" s="8">
        <f>SUMIFS(Table1[time],Table1[repetition],Table1[[#This Row],[repetition]],Table1[config],Table1[[#This Row],[config]])</f>
        <v>44612361.931277402</v>
      </c>
      <c r="K2726" s="9">
        <v>100</v>
      </c>
      <c r="L2726" s="9">
        <v>4</v>
      </c>
      <c r="M2726" s="9" t="s">
        <v>150</v>
      </c>
      <c r="N2726" s="9" t="b">
        <v>1</v>
      </c>
      <c r="O2726" s="9" t="b">
        <v>1</v>
      </c>
      <c r="P2726" s="9" t="b">
        <v>1</v>
      </c>
      <c r="Q2726" s="9" t="b">
        <v>0</v>
      </c>
      <c r="R2726" s="9" t="b">
        <v>1</v>
      </c>
      <c r="S2726" s="9" t="b">
        <v>1</v>
      </c>
      <c r="T2726" s="9" t="b">
        <v>0</v>
      </c>
      <c r="U2726" s="9" t="b">
        <v>1</v>
      </c>
      <c r="V2726" s="9" t="b">
        <v>0</v>
      </c>
      <c r="W2726" s="9" t="b">
        <v>0</v>
      </c>
      <c r="X2726" s="9" t="b">
        <v>0</v>
      </c>
      <c r="Y2726" s="9" t="b">
        <v>0</v>
      </c>
      <c r="Z2726" s="9" t="b">
        <v>0</v>
      </c>
      <c r="AA2726" s="9" t="b">
        <v>1</v>
      </c>
      <c r="AB2726" s="9" t="b">
        <v>0</v>
      </c>
      <c r="AC2726" s="9" t="b">
        <v>0</v>
      </c>
      <c r="AD2726" s="9" t="b">
        <v>0</v>
      </c>
      <c r="AE2726" s="9" t="b">
        <v>1</v>
      </c>
      <c r="AF2726" s="9" t="b">
        <v>1</v>
      </c>
      <c r="AG2726" s="9" t="b">
        <v>1</v>
      </c>
    </row>
    <row r="2727" spans="1:33" x14ac:dyDescent="0.2">
      <c r="A2727" s="9">
        <v>3</v>
      </c>
      <c r="B2727" t="s">
        <v>168</v>
      </c>
      <c r="C2727" t="s">
        <v>57</v>
      </c>
      <c r="D2727">
        <v>0</v>
      </c>
      <c r="E2727">
        <v>202925.362914</v>
      </c>
      <c r="F2727">
        <v>0</v>
      </c>
      <c r="G2727">
        <v>0</v>
      </c>
      <c r="H2727">
        <v>0</v>
      </c>
      <c r="I2727">
        <v>0</v>
      </c>
      <c r="J2727" s="8">
        <f>SUMIFS(Table1[time],Table1[repetition],Table1[[#This Row],[repetition]],Table1[config],Table1[[#This Row],[config]])</f>
        <v>49128807.912088975</v>
      </c>
      <c r="K2727" s="9">
        <v>100</v>
      </c>
      <c r="L2727" s="9">
        <v>3</v>
      </c>
      <c r="M2727" s="9" t="s">
        <v>151</v>
      </c>
      <c r="N2727" s="9" t="b">
        <v>1</v>
      </c>
      <c r="O2727" s="9" t="b">
        <v>0</v>
      </c>
      <c r="P2727" s="9" t="b">
        <v>0</v>
      </c>
      <c r="Q2727" s="9" t="b">
        <v>1</v>
      </c>
      <c r="R2727" s="9" t="b">
        <v>0</v>
      </c>
      <c r="S2727" s="9" t="b">
        <v>1</v>
      </c>
      <c r="T2727" s="9" t="b">
        <v>0</v>
      </c>
      <c r="U2727" s="9" t="b">
        <v>1</v>
      </c>
      <c r="V2727" s="9" t="b">
        <v>1</v>
      </c>
      <c r="W2727" s="9" t="b">
        <v>0</v>
      </c>
      <c r="X2727" s="9" t="b">
        <v>1</v>
      </c>
      <c r="Y2727" s="9" t="b">
        <v>0</v>
      </c>
      <c r="Z2727" s="9" t="b">
        <v>1</v>
      </c>
      <c r="AA2727" s="9" t="b">
        <v>1</v>
      </c>
      <c r="AB2727" s="9" t="b">
        <v>0</v>
      </c>
      <c r="AC2727" s="9" t="b">
        <v>1</v>
      </c>
      <c r="AD2727" s="9" t="b">
        <v>1</v>
      </c>
      <c r="AE2727" s="9" t="b">
        <v>1</v>
      </c>
      <c r="AF2727" s="9" t="b">
        <v>1</v>
      </c>
      <c r="AG2727" s="9" t="b">
        <v>1</v>
      </c>
    </row>
    <row r="2728" spans="1:33" x14ac:dyDescent="0.2">
      <c r="A2728" s="9">
        <v>1</v>
      </c>
      <c r="B2728" t="s">
        <v>169</v>
      </c>
      <c r="C2728" t="s">
        <v>57</v>
      </c>
      <c r="D2728">
        <v>0</v>
      </c>
      <c r="E2728">
        <v>121645.079711976</v>
      </c>
      <c r="F2728">
        <v>0</v>
      </c>
      <c r="G2728">
        <v>0</v>
      </c>
      <c r="H2728">
        <v>0</v>
      </c>
      <c r="I2728">
        <v>0</v>
      </c>
      <c r="J2728" s="8">
        <f>SUMIFS(Table1[time],Table1[repetition],Table1[[#This Row],[repetition]],Table1[config],Table1[[#This Row],[config]])</f>
        <v>46062395.188258991</v>
      </c>
      <c r="K2728" s="9">
        <v>100</v>
      </c>
      <c r="L2728" s="9">
        <v>1</v>
      </c>
      <c r="M2728" s="9" t="s">
        <v>149</v>
      </c>
      <c r="N2728" s="9" t="b">
        <v>0</v>
      </c>
      <c r="O2728" s="9" t="b">
        <v>1</v>
      </c>
      <c r="P2728" s="9" t="b">
        <v>1</v>
      </c>
      <c r="Q2728" s="9" t="b">
        <v>1</v>
      </c>
      <c r="R2728" s="9" t="b">
        <v>1</v>
      </c>
      <c r="S2728" s="9" t="b">
        <v>0</v>
      </c>
      <c r="T2728" s="9" t="b">
        <v>1</v>
      </c>
      <c r="U2728" s="9" t="b">
        <v>0</v>
      </c>
      <c r="V2728" s="9" t="b">
        <v>0</v>
      </c>
      <c r="W2728" s="9" t="b">
        <v>1</v>
      </c>
      <c r="X2728" s="9" t="b">
        <v>1</v>
      </c>
      <c r="Y2728" s="9" t="b">
        <v>1</v>
      </c>
      <c r="Z2728" s="9" t="b">
        <v>1</v>
      </c>
      <c r="AA2728" s="9" t="b">
        <v>0</v>
      </c>
      <c r="AB2728" s="9" t="b">
        <v>1</v>
      </c>
      <c r="AC2728" s="9" t="b">
        <v>1</v>
      </c>
      <c r="AD2728" s="9" t="b">
        <v>1</v>
      </c>
      <c r="AE2728" s="9" t="b">
        <v>1</v>
      </c>
      <c r="AF2728" s="9" t="b">
        <v>1</v>
      </c>
      <c r="AG2728" s="9" t="b">
        <v>0</v>
      </c>
    </row>
    <row r="2729" spans="1:33" x14ac:dyDescent="0.2">
      <c r="A2729" s="11">
        <v>2</v>
      </c>
      <c r="B2729" t="s">
        <v>169</v>
      </c>
      <c r="C2729" t="s">
        <v>57</v>
      </c>
      <c r="D2729">
        <v>0</v>
      </c>
      <c r="E2729">
        <v>78641.374588012695</v>
      </c>
      <c r="F2729">
        <v>0</v>
      </c>
      <c r="G2729">
        <v>0</v>
      </c>
      <c r="H2729">
        <v>0</v>
      </c>
      <c r="I2729">
        <v>0</v>
      </c>
      <c r="J2729" s="10">
        <f>SUMIFS(Table1[time],Table1[repetition],Table1[[#This Row],[repetition]],Table1[config],Table1[[#This Row],[config]])</f>
        <v>44612361.931277402</v>
      </c>
      <c r="K2729" s="11">
        <v>100</v>
      </c>
      <c r="L2729" s="11">
        <v>4</v>
      </c>
      <c r="M2729" s="11" t="s">
        <v>150</v>
      </c>
      <c r="N2729" s="11" t="b">
        <v>1</v>
      </c>
      <c r="O2729" s="11" t="b">
        <v>1</v>
      </c>
      <c r="P2729" s="11" t="b">
        <v>1</v>
      </c>
      <c r="Q2729" s="11" t="b">
        <v>0</v>
      </c>
      <c r="R2729" s="11" t="b">
        <v>1</v>
      </c>
      <c r="S2729" s="11" t="b">
        <v>1</v>
      </c>
      <c r="T2729" s="11" t="b">
        <v>0</v>
      </c>
      <c r="U2729" s="11" t="b">
        <v>1</v>
      </c>
      <c r="V2729" s="11" t="b">
        <v>0</v>
      </c>
      <c r="W2729" s="11" t="b">
        <v>0</v>
      </c>
      <c r="X2729" s="11" t="b">
        <v>0</v>
      </c>
      <c r="Y2729" s="11" t="b">
        <v>0</v>
      </c>
      <c r="Z2729" s="11" t="b">
        <v>0</v>
      </c>
      <c r="AA2729" s="11" t="b">
        <v>1</v>
      </c>
      <c r="AB2729" s="11" t="b">
        <v>0</v>
      </c>
      <c r="AC2729" s="11" t="b">
        <v>0</v>
      </c>
      <c r="AD2729" s="11" t="b">
        <v>0</v>
      </c>
      <c r="AE2729" s="11" t="b">
        <v>1</v>
      </c>
      <c r="AF2729" s="11" t="b">
        <v>1</v>
      </c>
      <c r="AG2729" s="11" t="b">
        <v>1</v>
      </c>
    </row>
    <row r="2730" spans="1:33" x14ac:dyDescent="0.2">
      <c r="A2730" s="9">
        <v>3</v>
      </c>
      <c r="B2730" t="s">
        <v>169</v>
      </c>
      <c r="C2730" t="s">
        <v>57</v>
      </c>
      <c r="D2730">
        <v>0</v>
      </c>
      <c r="E2730">
        <v>229906.78198100001</v>
      </c>
      <c r="F2730">
        <v>0</v>
      </c>
      <c r="G2730">
        <v>0</v>
      </c>
      <c r="H2730">
        <v>0</v>
      </c>
      <c r="I2730">
        <v>0</v>
      </c>
      <c r="J2730" s="8">
        <f>SUMIFS(Table1[time],Table1[repetition],Table1[[#This Row],[repetition]],Table1[config],Table1[[#This Row],[config]])</f>
        <v>49128807.912088975</v>
      </c>
      <c r="K2730" s="9">
        <v>100</v>
      </c>
      <c r="L2730" s="9">
        <v>2</v>
      </c>
      <c r="M2730" s="9" t="s">
        <v>150</v>
      </c>
      <c r="N2730" s="9" t="b">
        <v>1</v>
      </c>
      <c r="O2730" s="9" t="b">
        <v>0</v>
      </c>
      <c r="P2730" s="9" t="b">
        <v>0</v>
      </c>
      <c r="Q2730" s="9" t="b">
        <v>0</v>
      </c>
      <c r="R2730" s="9" t="b">
        <v>0</v>
      </c>
      <c r="S2730" s="9" t="b">
        <v>1</v>
      </c>
      <c r="T2730" s="9" t="b">
        <v>0</v>
      </c>
      <c r="U2730" s="9" t="b">
        <v>1</v>
      </c>
      <c r="V2730" s="9" t="b">
        <v>1</v>
      </c>
      <c r="W2730" s="9" t="b">
        <v>0</v>
      </c>
      <c r="X2730" s="9" t="b">
        <v>0</v>
      </c>
      <c r="Y2730" s="9" t="b">
        <v>0</v>
      </c>
      <c r="Z2730" s="9" t="b">
        <v>0</v>
      </c>
      <c r="AA2730" s="9" t="b">
        <v>1</v>
      </c>
      <c r="AB2730" s="9" t="b">
        <v>0</v>
      </c>
      <c r="AC2730" s="9" t="b">
        <v>0</v>
      </c>
      <c r="AD2730" s="9" t="b">
        <v>0</v>
      </c>
      <c r="AE2730" s="9" t="b">
        <v>0</v>
      </c>
      <c r="AF2730" s="9" t="b">
        <v>0</v>
      </c>
      <c r="AG2730" s="9" t="b">
        <v>1</v>
      </c>
    </row>
    <row r="2731" spans="1:33" x14ac:dyDescent="0.2">
      <c r="A2731" s="9">
        <v>1</v>
      </c>
      <c r="B2731" t="s">
        <v>170</v>
      </c>
      <c r="C2731" t="s">
        <v>57</v>
      </c>
      <c r="D2731">
        <v>0</v>
      </c>
      <c r="E2731">
        <v>125794.89481198799</v>
      </c>
      <c r="F2731">
        <v>0</v>
      </c>
      <c r="G2731">
        <v>0</v>
      </c>
      <c r="H2731">
        <v>0</v>
      </c>
      <c r="I2731">
        <v>0</v>
      </c>
      <c r="J2731" s="8">
        <f>SUMIFS(Table1[time],Table1[repetition],Table1[[#This Row],[repetition]],Table1[config],Table1[[#This Row],[config]])</f>
        <v>46062395.188258991</v>
      </c>
      <c r="K2731" s="9">
        <v>100</v>
      </c>
      <c r="L2731" s="9">
        <v>3</v>
      </c>
      <c r="M2731" s="9" t="s">
        <v>151</v>
      </c>
      <c r="N2731" s="9" t="b">
        <v>1</v>
      </c>
      <c r="O2731" s="9" t="b">
        <v>0</v>
      </c>
      <c r="P2731" s="9" t="b">
        <v>0</v>
      </c>
      <c r="Q2731" s="9" t="b">
        <v>1</v>
      </c>
      <c r="R2731" s="9" t="b">
        <v>0</v>
      </c>
      <c r="S2731" s="9" t="b">
        <v>1</v>
      </c>
      <c r="T2731" s="9" t="b">
        <v>0</v>
      </c>
      <c r="U2731" s="9" t="b">
        <v>1</v>
      </c>
      <c r="V2731" s="9" t="b">
        <v>1</v>
      </c>
      <c r="W2731" s="9" t="b">
        <v>0</v>
      </c>
      <c r="X2731" s="9" t="b">
        <v>1</v>
      </c>
      <c r="Y2731" s="9" t="b">
        <v>0</v>
      </c>
      <c r="Z2731" s="9" t="b">
        <v>1</v>
      </c>
      <c r="AA2731" s="9" t="b">
        <v>1</v>
      </c>
      <c r="AB2731" s="9" t="b">
        <v>0</v>
      </c>
      <c r="AC2731" s="9" t="b">
        <v>1</v>
      </c>
      <c r="AD2731" s="9" t="b">
        <v>1</v>
      </c>
      <c r="AE2731" s="9" t="b">
        <v>1</v>
      </c>
      <c r="AF2731" s="9" t="b">
        <v>1</v>
      </c>
      <c r="AG2731" s="9" t="b">
        <v>1</v>
      </c>
    </row>
    <row r="2732" spans="1:33" x14ac:dyDescent="0.2">
      <c r="A2732" s="11">
        <v>2</v>
      </c>
      <c r="B2732" t="s">
        <v>170</v>
      </c>
      <c r="C2732" t="s">
        <v>57</v>
      </c>
      <c r="D2732">
        <v>0</v>
      </c>
      <c r="E2732">
        <v>54391.481495927997</v>
      </c>
      <c r="F2732">
        <v>0</v>
      </c>
      <c r="G2732">
        <v>0</v>
      </c>
      <c r="H2732">
        <v>0</v>
      </c>
      <c r="I2732">
        <v>0</v>
      </c>
      <c r="J2732" s="10">
        <f>SUMIFS(Table1[time],Table1[repetition],Table1[[#This Row],[repetition]],Table1[config],Table1[[#This Row],[config]])</f>
        <v>44612361.931277402</v>
      </c>
      <c r="K2732" s="11">
        <v>100</v>
      </c>
      <c r="L2732" s="11">
        <v>3</v>
      </c>
      <c r="M2732" s="11" t="s">
        <v>151</v>
      </c>
      <c r="N2732" s="11" t="b">
        <v>1</v>
      </c>
      <c r="O2732" s="11" t="b">
        <v>0</v>
      </c>
      <c r="P2732" s="11" t="b">
        <v>0</v>
      </c>
      <c r="Q2732" s="11" t="b">
        <v>1</v>
      </c>
      <c r="R2732" s="11" t="b">
        <v>0</v>
      </c>
      <c r="S2732" s="11" t="b">
        <v>1</v>
      </c>
      <c r="T2732" s="11" t="b">
        <v>0</v>
      </c>
      <c r="U2732" s="11" t="b">
        <v>1</v>
      </c>
      <c r="V2732" s="11" t="b">
        <v>1</v>
      </c>
      <c r="W2732" s="11" t="b">
        <v>0</v>
      </c>
      <c r="X2732" s="11" t="b">
        <v>1</v>
      </c>
      <c r="Y2732" s="11" t="b">
        <v>0</v>
      </c>
      <c r="Z2732" s="11" t="b">
        <v>1</v>
      </c>
      <c r="AA2732" s="11" t="b">
        <v>1</v>
      </c>
      <c r="AB2732" s="11" t="b">
        <v>0</v>
      </c>
      <c r="AC2732" s="11" t="b">
        <v>1</v>
      </c>
      <c r="AD2732" s="11" t="b">
        <v>1</v>
      </c>
      <c r="AE2732" s="11" t="b">
        <v>1</v>
      </c>
      <c r="AF2732" s="11" t="b">
        <v>1</v>
      </c>
      <c r="AG2732" s="11" t="b">
        <v>1</v>
      </c>
    </row>
    <row r="2733" spans="1:33" x14ac:dyDescent="0.2">
      <c r="A2733" s="11">
        <v>3</v>
      </c>
      <c r="B2733" t="s">
        <v>170</v>
      </c>
      <c r="C2733" t="s">
        <v>57</v>
      </c>
      <c r="D2733">
        <v>0</v>
      </c>
      <c r="E2733">
        <v>272020.69938000198</v>
      </c>
      <c r="F2733">
        <v>0</v>
      </c>
      <c r="G2733">
        <v>0</v>
      </c>
      <c r="H2733">
        <v>0</v>
      </c>
      <c r="I2733">
        <v>0</v>
      </c>
      <c r="J2733" s="10">
        <f>SUMIFS(Table1[time],Table1[repetition],Table1[[#This Row],[repetition]],Table1[config],Table1[[#This Row],[config]])</f>
        <v>49128807.912088975</v>
      </c>
      <c r="K2733" s="11">
        <v>100</v>
      </c>
      <c r="L2733" s="11">
        <v>1</v>
      </c>
      <c r="M2733" s="11" t="s">
        <v>149</v>
      </c>
      <c r="N2733" s="11" t="b">
        <v>0</v>
      </c>
      <c r="O2733" s="11" t="b">
        <v>1</v>
      </c>
      <c r="P2733" s="11" t="b">
        <v>1</v>
      </c>
      <c r="Q2733" s="11" t="b">
        <v>1</v>
      </c>
      <c r="R2733" s="11" t="b">
        <v>1</v>
      </c>
      <c r="S2733" s="11" t="b">
        <v>0</v>
      </c>
      <c r="T2733" s="11" t="b">
        <v>1</v>
      </c>
      <c r="U2733" s="11" t="b">
        <v>0</v>
      </c>
      <c r="V2733" s="11" t="b">
        <v>0</v>
      </c>
      <c r="W2733" s="11" t="b">
        <v>1</v>
      </c>
      <c r="X2733" s="11" t="b">
        <v>1</v>
      </c>
      <c r="Y2733" s="11" t="b">
        <v>1</v>
      </c>
      <c r="Z2733" s="11" t="b">
        <v>1</v>
      </c>
      <c r="AA2733" s="11" t="b">
        <v>0</v>
      </c>
      <c r="AB2733" s="11" t="b">
        <v>1</v>
      </c>
      <c r="AC2733" s="11" t="b">
        <v>1</v>
      </c>
      <c r="AD2733" s="11" t="b">
        <v>1</v>
      </c>
      <c r="AE2733" s="11" t="b">
        <v>1</v>
      </c>
      <c r="AF2733" s="11" t="b">
        <v>1</v>
      </c>
      <c r="AG2733" s="11" t="b">
        <v>0</v>
      </c>
    </row>
    <row r="2734" spans="1:33" x14ac:dyDescent="0.2">
      <c r="A2734" s="9">
        <v>1</v>
      </c>
      <c r="B2734" t="s">
        <v>172</v>
      </c>
      <c r="C2734" t="s">
        <v>57</v>
      </c>
      <c r="D2734">
        <v>0</v>
      </c>
      <c r="E2734">
        <v>91853.304675954801</v>
      </c>
      <c r="F2734">
        <v>0</v>
      </c>
      <c r="G2734">
        <v>0</v>
      </c>
      <c r="H2734">
        <v>0</v>
      </c>
      <c r="I2734">
        <v>0</v>
      </c>
      <c r="J2734" s="8">
        <f>SUMIFS(Table1[time],Table1[repetition],Table1[[#This Row],[repetition]],Table1[config],Table1[[#This Row],[config]])</f>
        <v>46062395.188258991</v>
      </c>
      <c r="K2734" s="9">
        <v>100</v>
      </c>
      <c r="L2734" s="9">
        <v>5</v>
      </c>
      <c r="M2734" s="9" t="s">
        <v>150</v>
      </c>
      <c r="N2734" s="9" t="b">
        <v>0</v>
      </c>
      <c r="O2734" s="9" t="b">
        <v>0</v>
      </c>
      <c r="P2734" s="9" t="b">
        <v>1</v>
      </c>
      <c r="Q2734" s="9" t="b">
        <v>0</v>
      </c>
      <c r="R2734" s="9" t="b">
        <v>0</v>
      </c>
      <c r="S2734" s="9" t="b">
        <v>1</v>
      </c>
      <c r="T2734" s="9" t="b">
        <v>0</v>
      </c>
      <c r="U2734" s="9" t="b">
        <v>1</v>
      </c>
      <c r="V2734" s="9" t="b">
        <v>0</v>
      </c>
      <c r="W2734" s="9" t="b">
        <v>0</v>
      </c>
      <c r="X2734" s="9" t="b">
        <v>1</v>
      </c>
      <c r="Y2734" s="9" t="b">
        <v>1</v>
      </c>
      <c r="Z2734" s="9" t="b">
        <v>0</v>
      </c>
      <c r="AA2734" s="9" t="b">
        <v>1</v>
      </c>
      <c r="AB2734" s="9" t="b">
        <v>0</v>
      </c>
      <c r="AC2734" s="9" t="b">
        <v>0</v>
      </c>
      <c r="AD2734" s="9" t="b">
        <v>1</v>
      </c>
      <c r="AE2734" s="9" t="b">
        <v>1</v>
      </c>
      <c r="AF2734" s="9" t="b">
        <v>0</v>
      </c>
      <c r="AG2734" s="9" t="b">
        <v>1</v>
      </c>
    </row>
    <row r="2735" spans="1:33" x14ac:dyDescent="0.2">
      <c r="A2735" s="9">
        <v>2</v>
      </c>
      <c r="B2735" t="s">
        <v>172</v>
      </c>
      <c r="C2735" t="s">
        <v>57</v>
      </c>
      <c r="D2735">
        <v>0</v>
      </c>
      <c r="E2735">
        <v>54289.382657036098</v>
      </c>
      <c r="F2735">
        <v>0</v>
      </c>
      <c r="G2735">
        <v>0</v>
      </c>
      <c r="H2735">
        <v>0</v>
      </c>
      <c r="I2735">
        <v>0</v>
      </c>
      <c r="J2735" s="8">
        <f>SUMIFS(Table1[time],Table1[repetition],Table1[[#This Row],[repetition]],Table1[config],Table1[[#This Row],[config]])</f>
        <v>44612361.931277402</v>
      </c>
      <c r="K2735" s="9">
        <v>100</v>
      </c>
      <c r="L2735" s="9">
        <v>3</v>
      </c>
      <c r="M2735" s="9" t="s">
        <v>151</v>
      </c>
      <c r="N2735" s="9" t="b">
        <v>1</v>
      </c>
      <c r="O2735" s="9" t="b">
        <v>0</v>
      </c>
      <c r="P2735" s="9" t="b">
        <v>0</v>
      </c>
      <c r="Q2735" s="9" t="b">
        <v>1</v>
      </c>
      <c r="R2735" s="9" t="b">
        <v>0</v>
      </c>
      <c r="S2735" s="9" t="b">
        <v>1</v>
      </c>
      <c r="T2735" s="9" t="b">
        <v>0</v>
      </c>
      <c r="U2735" s="9" t="b">
        <v>1</v>
      </c>
      <c r="V2735" s="9" t="b">
        <v>1</v>
      </c>
      <c r="W2735" s="9" t="b">
        <v>0</v>
      </c>
      <c r="X2735" s="9" t="b">
        <v>1</v>
      </c>
      <c r="Y2735" s="9" t="b">
        <v>0</v>
      </c>
      <c r="Z2735" s="9" t="b">
        <v>1</v>
      </c>
      <c r="AA2735" s="9" t="b">
        <v>1</v>
      </c>
      <c r="AB2735" s="9" t="b">
        <v>0</v>
      </c>
      <c r="AC2735" s="9" t="b">
        <v>1</v>
      </c>
      <c r="AD2735" s="9" t="b">
        <v>1</v>
      </c>
      <c r="AE2735" s="9" t="b">
        <v>1</v>
      </c>
      <c r="AF2735" s="9" t="b">
        <v>1</v>
      </c>
      <c r="AG2735" s="9" t="b">
        <v>1</v>
      </c>
    </row>
    <row r="2736" spans="1:33" x14ac:dyDescent="0.2">
      <c r="A2736" s="11">
        <v>3</v>
      </c>
      <c r="B2736" t="s">
        <v>172</v>
      </c>
      <c r="C2736" t="s">
        <v>57</v>
      </c>
      <c r="D2736">
        <v>0</v>
      </c>
      <c r="E2736">
        <v>196919.958298007</v>
      </c>
      <c r="F2736">
        <v>0</v>
      </c>
      <c r="G2736">
        <v>0</v>
      </c>
      <c r="H2736">
        <v>0</v>
      </c>
      <c r="I2736">
        <v>0</v>
      </c>
      <c r="J2736" s="10">
        <f>SUMIFS(Table1[time],Table1[repetition],Table1[[#This Row],[repetition]],Table1[config],Table1[[#This Row],[config]])</f>
        <v>49128807.912088975</v>
      </c>
      <c r="K2736" s="11">
        <v>100</v>
      </c>
      <c r="L2736" s="11">
        <v>2</v>
      </c>
      <c r="M2736" s="11" t="s">
        <v>150</v>
      </c>
      <c r="N2736" s="11" t="b">
        <v>1</v>
      </c>
      <c r="O2736" s="11" t="b">
        <v>0</v>
      </c>
      <c r="P2736" s="11" t="b">
        <v>0</v>
      </c>
      <c r="Q2736" s="11" t="b">
        <v>0</v>
      </c>
      <c r="R2736" s="11" t="b">
        <v>0</v>
      </c>
      <c r="S2736" s="11" t="b">
        <v>1</v>
      </c>
      <c r="T2736" s="11" t="b">
        <v>0</v>
      </c>
      <c r="U2736" s="11" t="b">
        <v>1</v>
      </c>
      <c r="V2736" s="11" t="b">
        <v>1</v>
      </c>
      <c r="W2736" s="11" t="b">
        <v>0</v>
      </c>
      <c r="X2736" s="11" t="b">
        <v>0</v>
      </c>
      <c r="Y2736" s="11" t="b">
        <v>0</v>
      </c>
      <c r="Z2736" s="11" t="b">
        <v>0</v>
      </c>
      <c r="AA2736" s="11" t="b">
        <v>1</v>
      </c>
      <c r="AB2736" s="11" t="b">
        <v>0</v>
      </c>
      <c r="AC2736" s="11" t="b">
        <v>0</v>
      </c>
      <c r="AD2736" s="11" t="b">
        <v>0</v>
      </c>
      <c r="AE2736" s="11" t="b">
        <v>0</v>
      </c>
      <c r="AF2736" s="11" t="b">
        <v>0</v>
      </c>
      <c r="AG2736" s="11" t="b">
        <v>1</v>
      </c>
    </row>
    <row r="2737" spans="1:33" x14ac:dyDescent="0.2">
      <c r="A2737" s="11">
        <v>1</v>
      </c>
      <c r="B2737" t="s">
        <v>173</v>
      </c>
      <c r="C2737" t="s">
        <v>57</v>
      </c>
      <c r="D2737">
        <v>0</v>
      </c>
      <c r="E2737">
        <v>7218321.6196339903</v>
      </c>
      <c r="F2737">
        <v>0</v>
      </c>
      <c r="G2737">
        <v>0</v>
      </c>
      <c r="H2737">
        <v>0</v>
      </c>
      <c r="I2737">
        <v>0</v>
      </c>
      <c r="J2737" s="10">
        <f>SUMIFS(Table1[time],Table1[repetition],Table1[[#This Row],[repetition]],Table1[config],Table1[[#This Row],[config]])</f>
        <v>46062395.188258991</v>
      </c>
      <c r="K2737" s="11">
        <v>100</v>
      </c>
      <c r="L2737" s="11">
        <v>18</v>
      </c>
      <c r="M2737" s="11" t="s">
        <v>151</v>
      </c>
      <c r="N2737" s="11" t="b">
        <v>1</v>
      </c>
      <c r="O2737" s="11" t="b">
        <v>1</v>
      </c>
      <c r="P2737" s="11" t="b">
        <v>1</v>
      </c>
      <c r="Q2737" s="11" t="b">
        <v>1</v>
      </c>
      <c r="R2737" s="11" t="b">
        <v>1</v>
      </c>
      <c r="S2737" s="11" t="b">
        <v>1</v>
      </c>
      <c r="T2737" s="11" t="b">
        <v>0</v>
      </c>
      <c r="U2737" s="11" t="b">
        <v>0</v>
      </c>
      <c r="V2737" s="11" t="b">
        <v>1</v>
      </c>
      <c r="W2737" s="11" t="b">
        <v>1</v>
      </c>
      <c r="X2737" s="11" t="b">
        <v>0</v>
      </c>
      <c r="Y2737" s="11" t="b">
        <v>0</v>
      </c>
      <c r="Z2737" s="11" t="b">
        <v>0</v>
      </c>
      <c r="AA2737" s="11" t="b">
        <v>0</v>
      </c>
      <c r="AB2737" s="11" t="b">
        <v>0</v>
      </c>
      <c r="AC2737" s="11" t="b">
        <v>1</v>
      </c>
      <c r="AD2737" s="11" t="b">
        <v>1</v>
      </c>
      <c r="AE2737" s="11" t="b">
        <v>1</v>
      </c>
      <c r="AF2737" s="11" t="b">
        <v>1</v>
      </c>
      <c r="AG2737" s="11" t="b">
        <v>0</v>
      </c>
    </row>
    <row r="2738" spans="1:33" x14ac:dyDescent="0.2">
      <c r="A2738" s="9">
        <v>2</v>
      </c>
      <c r="B2738" t="s">
        <v>173</v>
      </c>
      <c r="C2738" t="s">
        <v>57</v>
      </c>
      <c r="D2738">
        <v>0</v>
      </c>
      <c r="E2738">
        <v>7209583.6073411601</v>
      </c>
      <c r="F2738">
        <v>0</v>
      </c>
      <c r="G2738">
        <v>0</v>
      </c>
      <c r="H2738">
        <v>0</v>
      </c>
      <c r="I2738">
        <v>0</v>
      </c>
      <c r="J2738" s="8">
        <f>SUMIFS(Table1[time],Table1[repetition],Table1[[#This Row],[repetition]],Table1[config],Table1[[#This Row],[config]])</f>
        <v>44612361.931277402</v>
      </c>
      <c r="K2738" s="9">
        <v>0</v>
      </c>
      <c r="L2738" s="9">
        <v>5</v>
      </c>
      <c r="M2738" s="9" t="s">
        <v>150</v>
      </c>
      <c r="N2738" s="9" t="b">
        <v>0</v>
      </c>
      <c r="O2738" s="9" t="b">
        <v>0</v>
      </c>
      <c r="P2738" s="9" t="b">
        <v>0</v>
      </c>
      <c r="Q2738" s="9" t="b">
        <v>1</v>
      </c>
      <c r="R2738" s="9" t="b">
        <v>1</v>
      </c>
      <c r="S2738" s="9" t="b">
        <v>0</v>
      </c>
      <c r="T2738" s="9" t="b">
        <v>0</v>
      </c>
      <c r="U2738" s="9" t="b">
        <v>1</v>
      </c>
      <c r="V2738" s="9" t="b">
        <v>1</v>
      </c>
      <c r="W2738" s="9" t="b">
        <v>0</v>
      </c>
      <c r="X2738" s="9" t="b">
        <v>0</v>
      </c>
      <c r="Y2738" s="9" t="b">
        <v>1</v>
      </c>
      <c r="Z2738" s="9" t="b">
        <v>1</v>
      </c>
      <c r="AA2738" s="9" t="b">
        <v>0</v>
      </c>
      <c r="AB2738" s="9" t="b">
        <v>0</v>
      </c>
      <c r="AC2738" s="9" t="b">
        <v>1</v>
      </c>
      <c r="AD2738" s="9" t="b">
        <v>1</v>
      </c>
      <c r="AE2738" s="9" t="b">
        <v>0</v>
      </c>
      <c r="AF2738" s="9" t="b">
        <v>0</v>
      </c>
      <c r="AG2738" s="9" t="b">
        <v>1</v>
      </c>
    </row>
    <row r="2739" spans="1:33" x14ac:dyDescent="0.2">
      <c r="A2739" s="9">
        <v>3</v>
      </c>
      <c r="B2739" t="s">
        <v>173</v>
      </c>
      <c r="C2739" t="s">
        <v>57</v>
      </c>
      <c r="D2739">
        <v>0</v>
      </c>
      <c r="E2739">
        <v>7228502.6245729998</v>
      </c>
      <c r="F2739">
        <v>0</v>
      </c>
      <c r="G2739">
        <v>0</v>
      </c>
      <c r="H2739">
        <v>0</v>
      </c>
      <c r="I2739">
        <v>0</v>
      </c>
      <c r="J2739" s="8">
        <f>SUMIFS(Table1[time],Table1[repetition],Table1[[#This Row],[repetition]],Table1[config],Table1[[#This Row],[config]])</f>
        <v>49128807.912088975</v>
      </c>
      <c r="K2739" s="9">
        <v>100</v>
      </c>
      <c r="L2739" s="9">
        <v>6</v>
      </c>
      <c r="M2739" s="9" t="s">
        <v>151</v>
      </c>
      <c r="N2739" s="9" t="b">
        <v>0</v>
      </c>
      <c r="O2739" s="9" t="b">
        <v>1</v>
      </c>
      <c r="P2739" s="9" t="b">
        <v>0</v>
      </c>
      <c r="Q2739" s="9" t="b">
        <v>0</v>
      </c>
      <c r="R2739" s="9" t="b">
        <v>0</v>
      </c>
      <c r="S2739" s="9" t="b">
        <v>1</v>
      </c>
      <c r="T2739" s="9" t="b">
        <v>0</v>
      </c>
      <c r="U2739" s="9" t="b">
        <v>1</v>
      </c>
      <c r="V2739" s="9" t="b">
        <v>1</v>
      </c>
      <c r="W2739" s="9" t="b">
        <v>1</v>
      </c>
      <c r="X2739" s="9" t="b">
        <v>0</v>
      </c>
      <c r="Y2739" s="9" t="b">
        <v>1</v>
      </c>
      <c r="Z2739" s="9" t="b">
        <v>0</v>
      </c>
      <c r="AA2739" s="9" t="b">
        <v>0</v>
      </c>
      <c r="AB2739" s="9" t="b">
        <v>0</v>
      </c>
      <c r="AC2739" s="9" t="b">
        <v>0</v>
      </c>
      <c r="AD2739" s="9" t="b">
        <v>0</v>
      </c>
      <c r="AE2739" s="9" t="b">
        <v>1</v>
      </c>
      <c r="AF2739" s="9" t="b">
        <v>1</v>
      </c>
      <c r="AG2739" s="9" t="b">
        <v>0</v>
      </c>
    </row>
    <row r="2740" spans="1:33" x14ac:dyDescent="0.2">
      <c r="A2740" s="9">
        <v>1</v>
      </c>
      <c r="B2740" t="s">
        <v>174</v>
      </c>
      <c r="C2740" t="s">
        <v>57</v>
      </c>
      <c r="D2740">
        <v>0</v>
      </c>
      <c r="E2740">
        <v>148641.20418298899</v>
      </c>
      <c r="F2740">
        <v>0</v>
      </c>
      <c r="G2740">
        <v>0</v>
      </c>
      <c r="H2740">
        <v>0</v>
      </c>
      <c r="I2740">
        <v>0</v>
      </c>
      <c r="J2740" s="8">
        <f>SUMIFS(Table1[time],Table1[repetition],Table1[[#This Row],[repetition]],Table1[config],Table1[[#This Row],[config]])</f>
        <v>46062395.188258991</v>
      </c>
      <c r="K2740" s="9">
        <v>110</v>
      </c>
      <c r="L2740" s="9">
        <v>2</v>
      </c>
      <c r="M2740" s="9" t="s">
        <v>150</v>
      </c>
      <c r="N2740" s="9" t="b">
        <v>1</v>
      </c>
      <c r="O2740" s="9" t="b">
        <v>0</v>
      </c>
      <c r="P2740" s="9" t="b">
        <v>0</v>
      </c>
      <c r="Q2740" s="9" t="b">
        <v>0</v>
      </c>
      <c r="R2740" s="9" t="b">
        <v>0</v>
      </c>
      <c r="S2740" s="9" t="b">
        <v>1</v>
      </c>
      <c r="T2740" s="9" t="b">
        <v>0</v>
      </c>
      <c r="U2740" s="9" t="b">
        <v>1</v>
      </c>
      <c r="V2740" s="9" t="b">
        <v>1</v>
      </c>
      <c r="W2740" s="9" t="b">
        <v>0</v>
      </c>
      <c r="X2740" s="9" t="b">
        <v>0</v>
      </c>
      <c r="Y2740" s="9" t="b">
        <v>0</v>
      </c>
      <c r="Z2740" s="9" t="b">
        <v>0</v>
      </c>
      <c r="AA2740" s="9" t="b">
        <v>1</v>
      </c>
      <c r="AB2740" s="9" t="b">
        <v>0</v>
      </c>
      <c r="AC2740" s="9" t="b">
        <v>0</v>
      </c>
      <c r="AD2740" s="9" t="b">
        <v>0</v>
      </c>
      <c r="AE2740" s="9" t="b">
        <v>0</v>
      </c>
      <c r="AF2740" s="9" t="b">
        <v>0</v>
      </c>
      <c r="AG2740" s="9" t="b">
        <v>1</v>
      </c>
    </row>
    <row r="2741" spans="1:33" x14ac:dyDescent="0.2">
      <c r="A2741" s="9">
        <v>2</v>
      </c>
      <c r="B2741" t="s">
        <v>174</v>
      </c>
      <c r="C2741" t="s">
        <v>57</v>
      </c>
      <c r="D2741">
        <v>0</v>
      </c>
      <c r="E2741">
        <v>61824.320933781499</v>
      </c>
      <c r="F2741">
        <v>0</v>
      </c>
      <c r="G2741">
        <v>0</v>
      </c>
      <c r="H2741">
        <v>0</v>
      </c>
      <c r="I2741">
        <v>0</v>
      </c>
      <c r="J2741" s="8">
        <f>SUMIFS(Table1[time],Table1[repetition],Table1[[#This Row],[repetition]],Table1[config],Table1[[#This Row],[config]])</f>
        <v>44612361.931277402</v>
      </c>
      <c r="K2741" s="9">
        <v>100</v>
      </c>
      <c r="L2741" s="9">
        <v>3</v>
      </c>
      <c r="M2741" s="9" t="s">
        <v>151</v>
      </c>
      <c r="N2741" s="9" t="b">
        <v>1</v>
      </c>
      <c r="O2741" s="9" t="b">
        <v>0</v>
      </c>
      <c r="P2741" s="9" t="b">
        <v>0</v>
      </c>
      <c r="Q2741" s="9" t="b">
        <v>1</v>
      </c>
      <c r="R2741" s="9" t="b">
        <v>0</v>
      </c>
      <c r="S2741" s="9" t="b">
        <v>1</v>
      </c>
      <c r="T2741" s="9" t="b">
        <v>0</v>
      </c>
      <c r="U2741" s="9" t="b">
        <v>1</v>
      </c>
      <c r="V2741" s="9" t="b">
        <v>1</v>
      </c>
      <c r="W2741" s="9" t="b">
        <v>0</v>
      </c>
      <c r="X2741" s="9" t="b">
        <v>1</v>
      </c>
      <c r="Y2741" s="9" t="b">
        <v>0</v>
      </c>
      <c r="Z2741" s="9" t="b">
        <v>1</v>
      </c>
      <c r="AA2741" s="9" t="b">
        <v>1</v>
      </c>
      <c r="AB2741" s="9" t="b">
        <v>0</v>
      </c>
      <c r="AC2741" s="9" t="b">
        <v>1</v>
      </c>
      <c r="AD2741" s="9" t="b">
        <v>1</v>
      </c>
      <c r="AE2741" s="9" t="b">
        <v>1</v>
      </c>
      <c r="AF2741" s="9" t="b">
        <v>1</v>
      </c>
      <c r="AG2741" s="9" t="b">
        <v>1</v>
      </c>
    </row>
    <row r="2742" spans="1:33" x14ac:dyDescent="0.2">
      <c r="A2742" s="11">
        <v>3</v>
      </c>
      <c r="B2742" t="s">
        <v>174</v>
      </c>
      <c r="C2742" t="s">
        <v>57</v>
      </c>
      <c r="D2742">
        <v>0</v>
      </c>
      <c r="E2742">
        <v>296315.34655499802</v>
      </c>
      <c r="F2742">
        <v>0</v>
      </c>
      <c r="G2742">
        <v>0</v>
      </c>
      <c r="H2742">
        <v>0</v>
      </c>
      <c r="I2742">
        <v>0</v>
      </c>
      <c r="J2742" s="10">
        <f>SUMIFS(Table1[time],Table1[repetition],Table1[[#This Row],[repetition]],Table1[config],Table1[[#This Row],[config]])</f>
        <v>49128807.912088975</v>
      </c>
      <c r="K2742" s="11">
        <v>100</v>
      </c>
      <c r="L2742" s="11">
        <v>2</v>
      </c>
      <c r="M2742" s="11" t="s">
        <v>150</v>
      </c>
      <c r="N2742" s="11" t="b">
        <v>1</v>
      </c>
      <c r="O2742" s="11" t="b">
        <v>0</v>
      </c>
      <c r="P2742" s="11" t="b">
        <v>0</v>
      </c>
      <c r="Q2742" s="11" t="b">
        <v>0</v>
      </c>
      <c r="R2742" s="11" t="b">
        <v>0</v>
      </c>
      <c r="S2742" s="11" t="b">
        <v>1</v>
      </c>
      <c r="T2742" s="11" t="b">
        <v>0</v>
      </c>
      <c r="U2742" s="11" t="b">
        <v>1</v>
      </c>
      <c r="V2742" s="11" t="b">
        <v>1</v>
      </c>
      <c r="W2742" s="11" t="b">
        <v>0</v>
      </c>
      <c r="X2742" s="11" t="b">
        <v>0</v>
      </c>
      <c r="Y2742" s="11" t="b">
        <v>0</v>
      </c>
      <c r="Z2742" s="11" t="b">
        <v>0</v>
      </c>
      <c r="AA2742" s="11" t="b">
        <v>1</v>
      </c>
      <c r="AB2742" s="11" t="b">
        <v>0</v>
      </c>
      <c r="AC2742" s="11" t="b">
        <v>0</v>
      </c>
      <c r="AD2742" s="11" t="b">
        <v>0</v>
      </c>
      <c r="AE2742" s="11" t="b">
        <v>0</v>
      </c>
      <c r="AF2742" s="11" t="b">
        <v>0</v>
      </c>
      <c r="AG2742" s="11" t="b">
        <v>1</v>
      </c>
    </row>
    <row r="2743" spans="1:33" x14ac:dyDescent="0.2">
      <c r="A2743" s="11">
        <v>1</v>
      </c>
      <c r="B2743" t="s">
        <v>175</v>
      </c>
      <c r="C2743" t="s">
        <v>57</v>
      </c>
      <c r="D2743">
        <v>0</v>
      </c>
      <c r="E2743">
        <v>102795.272946998</v>
      </c>
      <c r="F2743">
        <v>0</v>
      </c>
      <c r="G2743">
        <v>0</v>
      </c>
      <c r="H2743">
        <v>0</v>
      </c>
      <c r="I2743">
        <v>0</v>
      </c>
      <c r="J2743" s="10">
        <f>SUMIFS(Table1[time],Table1[repetition],Table1[[#This Row],[repetition]],Table1[config],Table1[[#This Row],[config]])</f>
        <v>46062395.188258991</v>
      </c>
      <c r="K2743" s="11">
        <v>110</v>
      </c>
      <c r="L2743" s="11">
        <v>5</v>
      </c>
      <c r="M2743" s="11" t="s">
        <v>150</v>
      </c>
      <c r="N2743" s="11" t="b">
        <v>0</v>
      </c>
      <c r="O2743" s="11" t="b">
        <v>1</v>
      </c>
      <c r="P2743" s="11" t="b">
        <v>1</v>
      </c>
      <c r="Q2743" s="11" t="b">
        <v>0</v>
      </c>
      <c r="R2743" s="11" t="b">
        <v>1</v>
      </c>
      <c r="S2743" s="11" t="b">
        <v>0</v>
      </c>
      <c r="T2743" s="11" t="b">
        <v>0</v>
      </c>
      <c r="U2743" s="11" t="b">
        <v>0</v>
      </c>
      <c r="V2743" s="11" t="b">
        <v>0</v>
      </c>
      <c r="W2743" s="11" t="b">
        <v>1</v>
      </c>
      <c r="X2743" s="11" t="b">
        <v>1</v>
      </c>
      <c r="Y2743" s="11" t="b">
        <v>0</v>
      </c>
      <c r="Z2743" s="11" t="b">
        <v>0</v>
      </c>
      <c r="AA2743" s="11" t="b">
        <v>0</v>
      </c>
      <c r="AB2743" s="11" t="b">
        <v>0</v>
      </c>
      <c r="AC2743" s="11" t="b">
        <v>0</v>
      </c>
      <c r="AD2743" s="11" t="b">
        <v>0</v>
      </c>
      <c r="AE2743" s="11" t="b">
        <v>0</v>
      </c>
      <c r="AF2743" s="11" t="b">
        <v>0</v>
      </c>
      <c r="AG2743" s="11" t="b">
        <v>0</v>
      </c>
    </row>
    <row r="2744" spans="1:33" x14ac:dyDescent="0.2">
      <c r="A2744" s="9">
        <v>2</v>
      </c>
      <c r="B2744" t="s">
        <v>175</v>
      </c>
      <c r="C2744" t="s">
        <v>57</v>
      </c>
      <c r="D2744">
        <v>0</v>
      </c>
      <c r="E2744">
        <v>53265.867109410399</v>
      </c>
      <c r="F2744">
        <v>0</v>
      </c>
      <c r="G2744">
        <v>0</v>
      </c>
      <c r="H2744">
        <v>0</v>
      </c>
      <c r="I2744">
        <v>0</v>
      </c>
      <c r="J2744" s="8">
        <f>SUMIFS(Table1[time],Table1[repetition],Table1[[#This Row],[repetition]],Table1[config],Table1[[#This Row],[config]])</f>
        <v>44612361.931277402</v>
      </c>
      <c r="K2744" s="9">
        <v>100</v>
      </c>
      <c r="L2744" s="9">
        <v>3</v>
      </c>
      <c r="M2744" s="9" t="s">
        <v>151</v>
      </c>
      <c r="N2744" s="9" t="b">
        <v>1</v>
      </c>
      <c r="O2744" s="9" t="b">
        <v>0</v>
      </c>
      <c r="P2744" s="9" t="b">
        <v>0</v>
      </c>
      <c r="Q2744" s="9" t="b">
        <v>1</v>
      </c>
      <c r="R2744" s="9" t="b">
        <v>0</v>
      </c>
      <c r="S2744" s="9" t="b">
        <v>1</v>
      </c>
      <c r="T2744" s="9" t="b">
        <v>0</v>
      </c>
      <c r="U2744" s="9" t="b">
        <v>1</v>
      </c>
      <c r="V2744" s="9" t="b">
        <v>1</v>
      </c>
      <c r="W2744" s="9" t="b">
        <v>0</v>
      </c>
      <c r="X2744" s="9" t="b">
        <v>1</v>
      </c>
      <c r="Y2744" s="9" t="b">
        <v>0</v>
      </c>
      <c r="Z2744" s="9" t="b">
        <v>1</v>
      </c>
      <c r="AA2744" s="9" t="b">
        <v>1</v>
      </c>
      <c r="AB2744" s="9" t="b">
        <v>0</v>
      </c>
      <c r="AC2744" s="9" t="b">
        <v>1</v>
      </c>
      <c r="AD2744" s="9" t="b">
        <v>1</v>
      </c>
      <c r="AE2744" s="9" t="b">
        <v>1</v>
      </c>
      <c r="AF2744" s="9" t="b">
        <v>1</v>
      </c>
      <c r="AG2744" s="9" t="b">
        <v>1</v>
      </c>
    </row>
    <row r="2745" spans="1:33" x14ac:dyDescent="0.2">
      <c r="A2745" s="9">
        <v>3</v>
      </c>
      <c r="B2745" t="s">
        <v>175</v>
      </c>
      <c r="C2745" t="s">
        <v>57</v>
      </c>
      <c r="D2745">
        <v>0</v>
      </c>
      <c r="E2745">
        <v>224780.908849003</v>
      </c>
      <c r="F2745">
        <v>0</v>
      </c>
      <c r="G2745">
        <v>0</v>
      </c>
      <c r="H2745">
        <v>0</v>
      </c>
      <c r="I2745">
        <v>0</v>
      </c>
      <c r="J2745" s="8">
        <f>SUMIFS(Table1[time],Table1[repetition],Table1[[#This Row],[repetition]],Table1[config],Table1[[#This Row],[config]])</f>
        <v>49128807.912088975</v>
      </c>
      <c r="K2745" s="9">
        <v>100</v>
      </c>
      <c r="L2745" s="9">
        <v>3</v>
      </c>
      <c r="M2745" s="9" t="s">
        <v>151</v>
      </c>
      <c r="N2745" s="9" t="b">
        <v>1</v>
      </c>
      <c r="O2745" s="9" t="b">
        <v>0</v>
      </c>
      <c r="P2745" s="9" t="b">
        <v>0</v>
      </c>
      <c r="Q2745" s="9" t="b">
        <v>1</v>
      </c>
      <c r="R2745" s="9" t="b">
        <v>0</v>
      </c>
      <c r="S2745" s="9" t="b">
        <v>1</v>
      </c>
      <c r="T2745" s="9" t="b">
        <v>0</v>
      </c>
      <c r="U2745" s="9" t="b">
        <v>1</v>
      </c>
      <c r="V2745" s="9" t="b">
        <v>1</v>
      </c>
      <c r="W2745" s="9" t="b">
        <v>0</v>
      </c>
      <c r="X2745" s="9" t="b">
        <v>1</v>
      </c>
      <c r="Y2745" s="9" t="b">
        <v>0</v>
      </c>
      <c r="Z2745" s="9" t="b">
        <v>1</v>
      </c>
      <c r="AA2745" s="9" t="b">
        <v>1</v>
      </c>
      <c r="AB2745" s="9" t="b">
        <v>0</v>
      </c>
      <c r="AC2745" s="9" t="b">
        <v>1</v>
      </c>
      <c r="AD2745" s="9" t="b">
        <v>1</v>
      </c>
      <c r="AE2745" s="9" t="b">
        <v>1</v>
      </c>
      <c r="AF2745" s="9" t="b">
        <v>1</v>
      </c>
      <c r="AG2745" s="9" t="b">
        <v>1</v>
      </c>
    </row>
    <row r="2746" spans="1:33" x14ac:dyDescent="0.2">
      <c r="A2746" s="11">
        <v>1</v>
      </c>
      <c r="B2746" t="s">
        <v>176</v>
      </c>
      <c r="C2746" t="s">
        <v>57</v>
      </c>
      <c r="D2746">
        <v>0</v>
      </c>
      <c r="E2746">
        <v>133599.198948009</v>
      </c>
      <c r="F2746">
        <v>0</v>
      </c>
      <c r="G2746">
        <v>0</v>
      </c>
      <c r="H2746">
        <v>0</v>
      </c>
      <c r="I2746">
        <v>0</v>
      </c>
      <c r="J2746" s="10">
        <f>SUMIFS(Table1[time],Table1[repetition],Table1[[#This Row],[repetition]],Table1[config],Table1[[#This Row],[config]])</f>
        <v>46062395.188258991</v>
      </c>
      <c r="K2746" s="11">
        <v>120</v>
      </c>
      <c r="L2746" s="11">
        <v>1</v>
      </c>
      <c r="M2746" s="11" t="s">
        <v>149</v>
      </c>
      <c r="N2746" s="11" t="b">
        <v>0</v>
      </c>
      <c r="O2746" s="11" t="b">
        <v>1</v>
      </c>
      <c r="P2746" s="11" t="b">
        <v>1</v>
      </c>
      <c r="Q2746" s="11" t="b">
        <v>1</v>
      </c>
      <c r="R2746" s="11" t="b">
        <v>1</v>
      </c>
      <c r="S2746" s="11" t="b">
        <v>0</v>
      </c>
      <c r="T2746" s="11" t="b">
        <v>1</v>
      </c>
      <c r="U2746" s="11" t="b">
        <v>0</v>
      </c>
      <c r="V2746" s="11" t="b">
        <v>0</v>
      </c>
      <c r="W2746" s="11" t="b">
        <v>1</v>
      </c>
      <c r="X2746" s="11" t="b">
        <v>1</v>
      </c>
      <c r="Y2746" s="11" t="b">
        <v>1</v>
      </c>
      <c r="Z2746" s="11" t="b">
        <v>1</v>
      </c>
      <c r="AA2746" s="11" t="b">
        <v>0</v>
      </c>
      <c r="AB2746" s="11" t="b">
        <v>1</v>
      </c>
      <c r="AC2746" s="11" t="b">
        <v>1</v>
      </c>
      <c r="AD2746" s="11" t="b">
        <v>1</v>
      </c>
      <c r="AE2746" s="11" t="b">
        <v>1</v>
      </c>
      <c r="AF2746" s="11" t="b">
        <v>1</v>
      </c>
      <c r="AG2746" s="11" t="b">
        <v>0</v>
      </c>
    </row>
    <row r="2747" spans="1:33" x14ac:dyDescent="0.2">
      <c r="A2747" s="9">
        <v>2</v>
      </c>
      <c r="B2747" t="s">
        <v>176</v>
      </c>
      <c r="C2747" t="s">
        <v>57</v>
      </c>
      <c r="D2747">
        <v>0</v>
      </c>
      <c r="E2747">
        <v>86710.7561416924</v>
      </c>
      <c r="F2747">
        <v>0</v>
      </c>
      <c r="G2747">
        <v>0</v>
      </c>
      <c r="H2747">
        <v>0</v>
      </c>
      <c r="I2747">
        <v>0</v>
      </c>
      <c r="J2747" s="8">
        <f>SUMIFS(Table1[time],Table1[repetition],Table1[[#This Row],[repetition]],Table1[config],Table1[[#This Row],[config]])</f>
        <v>44612361.931277402</v>
      </c>
      <c r="K2747" s="9">
        <v>100</v>
      </c>
      <c r="L2747" s="9">
        <v>4</v>
      </c>
      <c r="M2747" s="9" t="s">
        <v>150</v>
      </c>
      <c r="N2747" s="9" t="b">
        <v>1</v>
      </c>
      <c r="O2747" s="9" t="b">
        <v>1</v>
      </c>
      <c r="P2747" s="9" t="b">
        <v>1</v>
      </c>
      <c r="Q2747" s="9" t="b">
        <v>0</v>
      </c>
      <c r="R2747" s="9" t="b">
        <v>1</v>
      </c>
      <c r="S2747" s="9" t="b">
        <v>1</v>
      </c>
      <c r="T2747" s="9" t="b">
        <v>0</v>
      </c>
      <c r="U2747" s="9" t="b">
        <v>1</v>
      </c>
      <c r="V2747" s="9" t="b">
        <v>0</v>
      </c>
      <c r="W2747" s="9" t="b">
        <v>0</v>
      </c>
      <c r="X2747" s="9" t="b">
        <v>0</v>
      </c>
      <c r="Y2747" s="9" t="b">
        <v>0</v>
      </c>
      <c r="Z2747" s="9" t="b">
        <v>0</v>
      </c>
      <c r="AA2747" s="9" t="b">
        <v>1</v>
      </c>
      <c r="AB2747" s="9" t="b">
        <v>0</v>
      </c>
      <c r="AC2747" s="9" t="b">
        <v>0</v>
      </c>
      <c r="AD2747" s="9" t="b">
        <v>0</v>
      </c>
      <c r="AE2747" s="9" t="b">
        <v>1</v>
      </c>
      <c r="AF2747" s="9" t="b">
        <v>1</v>
      </c>
      <c r="AG2747" s="9" t="b">
        <v>1</v>
      </c>
    </row>
    <row r="2748" spans="1:33" x14ac:dyDescent="0.2">
      <c r="A2748" s="9">
        <v>3</v>
      </c>
      <c r="B2748" t="s">
        <v>176</v>
      </c>
      <c r="C2748" t="s">
        <v>57</v>
      </c>
      <c r="D2748">
        <v>0</v>
      </c>
      <c r="E2748">
        <v>243527.78382399899</v>
      </c>
      <c r="F2748">
        <v>0</v>
      </c>
      <c r="G2748">
        <v>0</v>
      </c>
      <c r="H2748">
        <v>0</v>
      </c>
      <c r="I2748">
        <v>0</v>
      </c>
      <c r="J2748" s="8">
        <f>SUMIFS(Table1[time],Table1[repetition],Table1[[#This Row],[repetition]],Table1[config],Table1[[#This Row],[config]])</f>
        <v>49128807.912088975</v>
      </c>
      <c r="K2748" s="9">
        <v>100</v>
      </c>
      <c r="L2748" s="9">
        <v>3</v>
      </c>
      <c r="M2748" s="9" t="s">
        <v>151</v>
      </c>
      <c r="N2748" s="9" t="b">
        <v>1</v>
      </c>
      <c r="O2748" s="9" t="b">
        <v>0</v>
      </c>
      <c r="P2748" s="9" t="b">
        <v>0</v>
      </c>
      <c r="Q2748" s="9" t="b">
        <v>1</v>
      </c>
      <c r="R2748" s="9" t="b">
        <v>0</v>
      </c>
      <c r="S2748" s="9" t="b">
        <v>1</v>
      </c>
      <c r="T2748" s="9" t="b">
        <v>0</v>
      </c>
      <c r="U2748" s="9" t="b">
        <v>1</v>
      </c>
      <c r="V2748" s="9" t="b">
        <v>1</v>
      </c>
      <c r="W2748" s="9" t="b">
        <v>0</v>
      </c>
      <c r="X2748" s="9" t="b">
        <v>1</v>
      </c>
      <c r="Y2748" s="9" t="b">
        <v>0</v>
      </c>
      <c r="Z2748" s="9" t="b">
        <v>1</v>
      </c>
      <c r="AA2748" s="9" t="b">
        <v>1</v>
      </c>
      <c r="AB2748" s="9" t="b">
        <v>0</v>
      </c>
      <c r="AC2748" s="9" t="b">
        <v>1</v>
      </c>
      <c r="AD2748" s="9" t="b">
        <v>1</v>
      </c>
      <c r="AE2748" s="9" t="b">
        <v>1</v>
      </c>
      <c r="AF2748" s="9" t="b">
        <v>1</v>
      </c>
      <c r="AG2748" s="9" t="b">
        <v>1</v>
      </c>
    </row>
    <row r="2749" spans="1:33" x14ac:dyDescent="0.2">
      <c r="A2749" s="11">
        <v>1</v>
      </c>
      <c r="B2749" t="s">
        <v>177</v>
      </c>
      <c r="C2749" t="s">
        <v>57</v>
      </c>
      <c r="D2749">
        <v>0</v>
      </c>
      <c r="E2749">
        <v>95258.039437991101</v>
      </c>
      <c r="F2749">
        <v>0</v>
      </c>
      <c r="G2749">
        <v>0</v>
      </c>
      <c r="H2749">
        <v>0</v>
      </c>
      <c r="I2749">
        <v>0</v>
      </c>
      <c r="J2749" s="10">
        <f>SUMIFS(Table1[time],Table1[repetition],Table1[[#This Row],[repetition]],Table1[config],Table1[[#This Row],[config]])</f>
        <v>46062395.188258991</v>
      </c>
      <c r="K2749" s="11">
        <v>120</v>
      </c>
      <c r="L2749" s="11">
        <v>2</v>
      </c>
      <c r="M2749" s="11" t="s">
        <v>150</v>
      </c>
      <c r="N2749" s="11" t="b">
        <v>1</v>
      </c>
      <c r="O2749" s="11" t="b">
        <v>0</v>
      </c>
      <c r="P2749" s="11" t="b">
        <v>0</v>
      </c>
      <c r="Q2749" s="11" t="b">
        <v>0</v>
      </c>
      <c r="R2749" s="11" t="b">
        <v>0</v>
      </c>
      <c r="S2749" s="11" t="b">
        <v>1</v>
      </c>
      <c r="T2749" s="11" t="b">
        <v>0</v>
      </c>
      <c r="U2749" s="11" t="b">
        <v>1</v>
      </c>
      <c r="V2749" s="11" t="b">
        <v>1</v>
      </c>
      <c r="W2749" s="11" t="b">
        <v>0</v>
      </c>
      <c r="X2749" s="11" t="b">
        <v>0</v>
      </c>
      <c r="Y2749" s="11" t="b">
        <v>0</v>
      </c>
      <c r="Z2749" s="11" t="b">
        <v>0</v>
      </c>
      <c r="AA2749" s="11" t="b">
        <v>1</v>
      </c>
      <c r="AB2749" s="11" t="b">
        <v>0</v>
      </c>
      <c r="AC2749" s="11" t="b">
        <v>0</v>
      </c>
      <c r="AD2749" s="11" t="b">
        <v>0</v>
      </c>
      <c r="AE2749" s="11" t="b">
        <v>0</v>
      </c>
      <c r="AF2749" s="11" t="b">
        <v>0</v>
      </c>
      <c r="AG2749" s="11" t="b">
        <v>1</v>
      </c>
    </row>
    <row r="2750" spans="1:33" x14ac:dyDescent="0.2">
      <c r="A2750" s="9">
        <v>2</v>
      </c>
      <c r="B2750" t="s">
        <v>177</v>
      </c>
      <c r="C2750" t="s">
        <v>57</v>
      </c>
      <c r="D2750">
        <v>0</v>
      </c>
      <c r="E2750">
        <v>50952.886510640303</v>
      </c>
      <c r="F2750">
        <v>0</v>
      </c>
      <c r="G2750">
        <v>0</v>
      </c>
      <c r="H2750">
        <v>0</v>
      </c>
      <c r="I2750">
        <v>0</v>
      </c>
      <c r="J2750" s="8">
        <f>SUMIFS(Table1[time],Table1[repetition],Table1[[#This Row],[repetition]],Table1[config],Table1[[#This Row],[config]])</f>
        <v>44612361.931277402</v>
      </c>
      <c r="K2750" s="9">
        <v>100</v>
      </c>
      <c r="L2750" s="9">
        <v>3</v>
      </c>
      <c r="M2750" s="9" t="s">
        <v>151</v>
      </c>
      <c r="N2750" s="9" t="b">
        <v>1</v>
      </c>
      <c r="O2750" s="9" t="b">
        <v>0</v>
      </c>
      <c r="P2750" s="9" t="b">
        <v>0</v>
      </c>
      <c r="Q2750" s="9" t="b">
        <v>1</v>
      </c>
      <c r="R2750" s="9" t="b">
        <v>0</v>
      </c>
      <c r="S2750" s="9" t="b">
        <v>1</v>
      </c>
      <c r="T2750" s="9" t="b">
        <v>0</v>
      </c>
      <c r="U2750" s="9" t="b">
        <v>1</v>
      </c>
      <c r="V2750" s="9" t="b">
        <v>1</v>
      </c>
      <c r="W2750" s="9" t="b">
        <v>0</v>
      </c>
      <c r="X2750" s="9" t="b">
        <v>1</v>
      </c>
      <c r="Y2750" s="9" t="b">
        <v>0</v>
      </c>
      <c r="Z2750" s="9" t="b">
        <v>1</v>
      </c>
      <c r="AA2750" s="9" t="b">
        <v>1</v>
      </c>
      <c r="AB2750" s="9" t="b">
        <v>0</v>
      </c>
      <c r="AC2750" s="9" t="b">
        <v>1</v>
      </c>
      <c r="AD2750" s="9" t="b">
        <v>1</v>
      </c>
      <c r="AE2750" s="9" t="b">
        <v>1</v>
      </c>
      <c r="AF2750" s="9" t="b">
        <v>1</v>
      </c>
      <c r="AG2750" s="9" t="b">
        <v>1</v>
      </c>
    </row>
    <row r="2751" spans="1:33" x14ac:dyDescent="0.2">
      <c r="A2751" s="9">
        <v>3</v>
      </c>
      <c r="B2751" t="s">
        <v>177</v>
      </c>
      <c r="C2751" t="s">
        <v>57</v>
      </c>
      <c r="D2751">
        <v>0</v>
      </c>
      <c r="E2751">
        <v>227811.61018399801</v>
      </c>
      <c r="F2751">
        <v>0</v>
      </c>
      <c r="G2751">
        <v>0</v>
      </c>
      <c r="H2751">
        <v>0</v>
      </c>
      <c r="I2751">
        <v>0</v>
      </c>
      <c r="J2751" s="8">
        <f>SUMIFS(Table1[time],Table1[repetition],Table1[[#This Row],[repetition]],Table1[config],Table1[[#This Row],[config]])</f>
        <v>49128807.912088975</v>
      </c>
      <c r="K2751" s="9">
        <v>90</v>
      </c>
      <c r="L2751" s="9">
        <v>6</v>
      </c>
      <c r="M2751" s="9" t="s">
        <v>149</v>
      </c>
      <c r="N2751" s="9" t="b">
        <v>0</v>
      </c>
      <c r="O2751" s="9" t="b">
        <v>0</v>
      </c>
      <c r="P2751" s="9" t="b">
        <v>0</v>
      </c>
      <c r="Q2751" s="9" t="b">
        <v>0</v>
      </c>
      <c r="R2751" s="9" t="b">
        <v>1</v>
      </c>
      <c r="S2751" s="9" t="b">
        <v>0</v>
      </c>
      <c r="T2751" s="9" t="b">
        <v>1</v>
      </c>
      <c r="U2751" s="9" t="b">
        <v>1</v>
      </c>
      <c r="V2751" s="9" t="b">
        <v>0</v>
      </c>
      <c r="W2751" s="9" t="b">
        <v>0</v>
      </c>
      <c r="X2751" s="9" t="b">
        <v>0</v>
      </c>
      <c r="Y2751" s="9" t="b">
        <v>0</v>
      </c>
      <c r="Z2751" s="9" t="b">
        <v>1</v>
      </c>
      <c r="AA2751" s="9" t="b">
        <v>0</v>
      </c>
      <c r="AB2751" s="9" t="b">
        <v>0</v>
      </c>
      <c r="AC2751" s="9" t="b">
        <v>0</v>
      </c>
      <c r="AD2751" s="9" t="b">
        <v>1</v>
      </c>
      <c r="AE2751" s="9" t="b">
        <v>0</v>
      </c>
      <c r="AF2751" s="9" t="b">
        <v>1</v>
      </c>
      <c r="AG2751" s="9" t="b">
        <v>1</v>
      </c>
    </row>
    <row r="2752" spans="1:33" x14ac:dyDescent="0.2">
      <c r="A2752" s="9">
        <v>1</v>
      </c>
      <c r="B2752" t="s">
        <v>178</v>
      </c>
      <c r="C2752" t="s">
        <v>57</v>
      </c>
      <c r="D2752">
        <v>0</v>
      </c>
      <c r="E2752">
        <v>100132.483948022</v>
      </c>
      <c r="F2752">
        <v>0</v>
      </c>
      <c r="G2752">
        <v>0</v>
      </c>
      <c r="H2752">
        <v>0</v>
      </c>
      <c r="I2752">
        <v>0</v>
      </c>
      <c r="J2752" s="8">
        <f>SUMIFS(Table1[time],Table1[repetition],Table1[[#This Row],[repetition]],Table1[config],Table1[[#This Row],[config]])</f>
        <v>46062395.188258991</v>
      </c>
      <c r="K2752" s="9">
        <v>120</v>
      </c>
      <c r="L2752" s="9">
        <v>4</v>
      </c>
      <c r="M2752" s="9" t="s">
        <v>149</v>
      </c>
      <c r="N2752" s="9" t="b">
        <v>1</v>
      </c>
      <c r="O2752" s="9" t="b">
        <v>1</v>
      </c>
      <c r="P2752" s="9" t="b">
        <v>0</v>
      </c>
      <c r="Q2752" s="9" t="b">
        <v>0</v>
      </c>
      <c r="R2752" s="9" t="b">
        <v>0</v>
      </c>
      <c r="S2752" s="9" t="b">
        <v>1</v>
      </c>
      <c r="T2752" s="9" t="b">
        <v>1</v>
      </c>
      <c r="U2752" s="9" t="b">
        <v>1</v>
      </c>
      <c r="V2752" s="9" t="b">
        <v>0</v>
      </c>
      <c r="W2752" s="9" t="b">
        <v>0</v>
      </c>
      <c r="X2752" s="9" t="b">
        <v>0</v>
      </c>
      <c r="Y2752" s="9" t="b">
        <v>1</v>
      </c>
      <c r="Z2752" s="9" t="b">
        <v>0</v>
      </c>
      <c r="AA2752" s="9" t="b">
        <v>0</v>
      </c>
      <c r="AB2752" s="9" t="b">
        <v>0</v>
      </c>
      <c r="AC2752" s="9" t="b">
        <v>1</v>
      </c>
      <c r="AD2752" s="9" t="b">
        <v>1</v>
      </c>
      <c r="AE2752" s="9" t="b">
        <v>1</v>
      </c>
      <c r="AF2752" s="9" t="b">
        <v>1</v>
      </c>
      <c r="AG2752" s="9" t="b">
        <v>1</v>
      </c>
    </row>
    <row r="2753" spans="1:33" x14ac:dyDescent="0.2">
      <c r="A2753" s="9">
        <v>2</v>
      </c>
      <c r="B2753" t="s">
        <v>178</v>
      </c>
      <c r="C2753" t="s">
        <v>57</v>
      </c>
      <c r="D2753">
        <v>0</v>
      </c>
      <c r="E2753">
        <v>51450.111007783496</v>
      </c>
      <c r="F2753">
        <v>0</v>
      </c>
      <c r="G2753">
        <v>0</v>
      </c>
      <c r="H2753">
        <v>0</v>
      </c>
      <c r="I2753">
        <v>0</v>
      </c>
      <c r="J2753" s="8">
        <f>SUMIFS(Table1[time],Table1[repetition],Table1[[#This Row],[repetition]],Table1[config],Table1[[#This Row],[config]])</f>
        <v>44612361.931277402</v>
      </c>
      <c r="K2753" s="9">
        <v>100</v>
      </c>
      <c r="L2753" s="9">
        <v>3</v>
      </c>
      <c r="M2753" s="9" t="s">
        <v>151</v>
      </c>
      <c r="N2753" s="9" t="b">
        <v>1</v>
      </c>
      <c r="O2753" s="9" t="b">
        <v>0</v>
      </c>
      <c r="P2753" s="9" t="b">
        <v>0</v>
      </c>
      <c r="Q2753" s="9" t="b">
        <v>1</v>
      </c>
      <c r="R2753" s="9" t="b">
        <v>0</v>
      </c>
      <c r="S2753" s="9" t="b">
        <v>1</v>
      </c>
      <c r="T2753" s="9" t="b">
        <v>0</v>
      </c>
      <c r="U2753" s="9" t="b">
        <v>1</v>
      </c>
      <c r="V2753" s="9" t="b">
        <v>1</v>
      </c>
      <c r="W2753" s="9" t="b">
        <v>0</v>
      </c>
      <c r="X2753" s="9" t="b">
        <v>1</v>
      </c>
      <c r="Y2753" s="9" t="b">
        <v>0</v>
      </c>
      <c r="Z2753" s="9" t="b">
        <v>1</v>
      </c>
      <c r="AA2753" s="9" t="b">
        <v>1</v>
      </c>
      <c r="AB2753" s="9" t="b">
        <v>0</v>
      </c>
      <c r="AC2753" s="9" t="b">
        <v>1</v>
      </c>
      <c r="AD2753" s="9" t="b">
        <v>1</v>
      </c>
      <c r="AE2753" s="9" t="b">
        <v>1</v>
      </c>
      <c r="AF2753" s="9" t="b">
        <v>1</v>
      </c>
      <c r="AG2753" s="9" t="b">
        <v>1</v>
      </c>
    </row>
    <row r="2754" spans="1:33" x14ac:dyDescent="0.2">
      <c r="A2754" s="11">
        <v>3</v>
      </c>
      <c r="B2754" t="s">
        <v>178</v>
      </c>
      <c r="C2754" t="s">
        <v>57</v>
      </c>
      <c r="D2754">
        <v>0</v>
      </c>
      <c r="E2754">
        <v>237190.212683002</v>
      </c>
      <c r="F2754">
        <v>0</v>
      </c>
      <c r="G2754">
        <v>0</v>
      </c>
      <c r="H2754">
        <v>0</v>
      </c>
      <c r="I2754">
        <v>0</v>
      </c>
      <c r="J2754" s="10">
        <f>SUMIFS(Table1[time],Table1[repetition],Table1[[#This Row],[repetition]],Table1[config],Table1[[#This Row],[config]])</f>
        <v>49128807.912088975</v>
      </c>
      <c r="K2754" s="11">
        <v>100</v>
      </c>
      <c r="L2754" s="11">
        <v>2</v>
      </c>
      <c r="M2754" s="11" t="s">
        <v>150</v>
      </c>
      <c r="N2754" s="11" t="b">
        <v>1</v>
      </c>
      <c r="O2754" s="11" t="b">
        <v>0</v>
      </c>
      <c r="P2754" s="11" t="b">
        <v>0</v>
      </c>
      <c r="Q2754" s="11" t="b">
        <v>0</v>
      </c>
      <c r="R2754" s="11" t="b">
        <v>0</v>
      </c>
      <c r="S2754" s="11" t="b">
        <v>1</v>
      </c>
      <c r="T2754" s="11" t="b">
        <v>0</v>
      </c>
      <c r="U2754" s="11" t="b">
        <v>1</v>
      </c>
      <c r="V2754" s="11" t="b">
        <v>1</v>
      </c>
      <c r="W2754" s="11" t="b">
        <v>0</v>
      </c>
      <c r="X2754" s="11" t="b">
        <v>0</v>
      </c>
      <c r="Y2754" s="11" t="b">
        <v>0</v>
      </c>
      <c r="Z2754" s="11" t="b">
        <v>0</v>
      </c>
      <c r="AA2754" s="11" t="b">
        <v>1</v>
      </c>
      <c r="AB2754" s="11" t="b">
        <v>0</v>
      </c>
      <c r="AC2754" s="11" t="b">
        <v>0</v>
      </c>
      <c r="AD2754" s="11" t="b">
        <v>0</v>
      </c>
      <c r="AE2754" s="11" t="b">
        <v>0</v>
      </c>
      <c r="AF2754" s="11" t="b">
        <v>0</v>
      </c>
      <c r="AG2754" s="11" t="b">
        <v>1</v>
      </c>
    </row>
    <row r="2755" spans="1:33" x14ac:dyDescent="0.2">
      <c r="A2755" s="11">
        <v>1</v>
      </c>
      <c r="B2755" t="s">
        <v>179</v>
      </c>
      <c r="C2755" t="s">
        <v>57</v>
      </c>
      <c r="D2755">
        <v>0</v>
      </c>
      <c r="E2755">
        <v>98558.387926022901</v>
      </c>
      <c r="F2755">
        <v>0</v>
      </c>
      <c r="G2755">
        <v>0</v>
      </c>
      <c r="H2755">
        <v>0</v>
      </c>
      <c r="I2755">
        <v>0</v>
      </c>
      <c r="J2755" s="10">
        <f>SUMIFS(Table1[time],Table1[repetition],Table1[[#This Row],[repetition]],Table1[config],Table1[[#This Row],[config]])</f>
        <v>46062395.188258991</v>
      </c>
      <c r="K2755" s="11">
        <v>120</v>
      </c>
      <c r="L2755" s="11">
        <v>18</v>
      </c>
      <c r="M2755" s="11" t="s">
        <v>150</v>
      </c>
      <c r="N2755" s="11" t="b">
        <v>1</v>
      </c>
      <c r="O2755" s="11" t="b">
        <v>0</v>
      </c>
      <c r="P2755" s="11" t="b">
        <v>1</v>
      </c>
      <c r="Q2755" s="11" t="b">
        <v>1</v>
      </c>
      <c r="R2755" s="11" t="b">
        <v>1</v>
      </c>
      <c r="S2755" s="11" t="b">
        <v>1</v>
      </c>
      <c r="T2755" s="11" t="b">
        <v>1</v>
      </c>
      <c r="U2755" s="11" t="b">
        <v>0</v>
      </c>
      <c r="V2755" s="11" t="b">
        <v>1</v>
      </c>
      <c r="W2755" s="11" t="b">
        <v>1</v>
      </c>
      <c r="X2755" s="11" t="b">
        <v>1</v>
      </c>
      <c r="Y2755" s="11" t="b">
        <v>0</v>
      </c>
      <c r="Z2755" s="11" t="b">
        <v>1</v>
      </c>
      <c r="AA2755" s="11" t="b">
        <v>0</v>
      </c>
      <c r="AB2755" s="11" t="b">
        <v>1</v>
      </c>
      <c r="AC2755" s="11" t="b">
        <v>0</v>
      </c>
      <c r="AD2755" s="11" t="b">
        <v>0</v>
      </c>
      <c r="AE2755" s="11" t="b">
        <v>0</v>
      </c>
      <c r="AF2755" s="11" t="b">
        <v>0</v>
      </c>
      <c r="AG2755" s="11" t="b">
        <v>1</v>
      </c>
    </row>
    <row r="2756" spans="1:33" x14ac:dyDescent="0.2">
      <c r="A2756" s="11">
        <v>2</v>
      </c>
      <c r="B2756" t="s">
        <v>179</v>
      </c>
      <c r="C2756" t="s">
        <v>57</v>
      </c>
      <c r="D2756">
        <v>0</v>
      </c>
      <c r="E2756">
        <v>63727.907582186097</v>
      </c>
      <c r="F2756">
        <v>0</v>
      </c>
      <c r="G2756">
        <v>0</v>
      </c>
      <c r="H2756">
        <v>0</v>
      </c>
      <c r="I2756">
        <v>0</v>
      </c>
      <c r="J2756" s="10">
        <f>SUMIFS(Table1[time],Table1[repetition],Table1[[#This Row],[repetition]],Table1[config],Table1[[#This Row],[config]])</f>
        <v>44612361.931277402</v>
      </c>
      <c r="K2756" s="11">
        <v>100</v>
      </c>
      <c r="L2756" s="11">
        <v>4</v>
      </c>
      <c r="M2756" s="11" t="s">
        <v>150</v>
      </c>
      <c r="N2756" s="11" t="b">
        <v>1</v>
      </c>
      <c r="O2756" s="11" t="b">
        <v>1</v>
      </c>
      <c r="P2756" s="11" t="b">
        <v>1</v>
      </c>
      <c r="Q2756" s="11" t="b">
        <v>0</v>
      </c>
      <c r="R2756" s="11" t="b">
        <v>1</v>
      </c>
      <c r="S2756" s="11" t="b">
        <v>1</v>
      </c>
      <c r="T2756" s="11" t="b">
        <v>0</v>
      </c>
      <c r="U2756" s="11" t="b">
        <v>1</v>
      </c>
      <c r="V2756" s="11" t="b">
        <v>0</v>
      </c>
      <c r="W2756" s="11" t="b">
        <v>0</v>
      </c>
      <c r="X2756" s="11" t="b">
        <v>0</v>
      </c>
      <c r="Y2756" s="11" t="b">
        <v>0</v>
      </c>
      <c r="Z2756" s="11" t="b">
        <v>0</v>
      </c>
      <c r="AA2756" s="11" t="b">
        <v>1</v>
      </c>
      <c r="AB2756" s="11" t="b">
        <v>0</v>
      </c>
      <c r="AC2756" s="11" t="b">
        <v>0</v>
      </c>
      <c r="AD2756" s="11" t="b">
        <v>0</v>
      </c>
      <c r="AE2756" s="11" t="b">
        <v>1</v>
      </c>
      <c r="AF2756" s="11" t="b">
        <v>1</v>
      </c>
      <c r="AG2756" s="11" t="b">
        <v>1</v>
      </c>
    </row>
    <row r="2757" spans="1:33" x14ac:dyDescent="0.2">
      <c r="A2757" s="9">
        <v>3</v>
      </c>
      <c r="B2757" t="s">
        <v>179</v>
      </c>
      <c r="C2757" t="s">
        <v>57</v>
      </c>
      <c r="D2757">
        <v>0</v>
      </c>
      <c r="E2757">
        <v>177720.43898199601</v>
      </c>
      <c r="F2757">
        <v>0</v>
      </c>
      <c r="G2757">
        <v>0</v>
      </c>
      <c r="H2757">
        <v>0</v>
      </c>
      <c r="I2757">
        <v>0</v>
      </c>
      <c r="J2757" s="8">
        <f>SUMIFS(Table1[time],Table1[repetition],Table1[[#This Row],[repetition]],Table1[config],Table1[[#This Row],[config]])</f>
        <v>49128807.912088975</v>
      </c>
      <c r="K2757" s="9">
        <v>100</v>
      </c>
      <c r="L2757" s="9">
        <v>3</v>
      </c>
      <c r="M2757" s="9" t="s">
        <v>151</v>
      </c>
      <c r="N2757" s="9" t="b">
        <v>1</v>
      </c>
      <c r="O2757" s="9" t="b">
        <v>0</v>
      </c>
      <c r="P2757" s="9" t="b">
        <v>0</v>
      </c>
      <c r="Q2757" s="9" t="b">
        <v>1</v>
      </c>
      <c r="R2757" s="9" t="b">
        <v>0</v>
      </c>
      <c r="S2757" s="9" t="b">
        <v>1</v>
      </c>
      <c r="T2757" s="9" t="b">
        <v>0</v>
      </c>
      <c r="U2757" s="9" t="b">
        <v>1</v>
      </c>
      <c r="V2757" s="9" t="b">
        <v>1</v>
      </c>
      <c r="W2757" s="9" t="b">
        <v>0</v>
      </c>
      <c r="X2757" s="9" t="b">
        <v>1</v>
      </c>
      <c r="Y2757" s="9" t="b">
        <v>0</v>
      </c>
      <c r="Z2757" s="9" t="b">
        <v>1</v>
      </c>
      <c r="AA2757" s="9" t="b">
        <v>1</v>
      </c>
      <c r="AB2757" s="9" t="b">
        <v>0</v>
      </c>
      <c r="AC2757" s="9" t="b">
        <v>1</v>
      </c>
      <c r="AD2757" s="9" t="b">
        <v>1</v>
      </c>
      <c r="AE2757" s="9" t="b">
        <v>1</v>
      </c>
      <c r="AF2757" s="9" t="b">
        <v>1</v>
      </c>
      <c r="AG2757" s="9" t="b">
        <v>1</v>
      </c>
    </row>
    <row r="2758" spans="1:33" x14ac:dyDescent="0.2">
      <c r="A2758" s="11">
        <v>1</v>
      </c>
      <c r="B2758" t="s">
        <v>171</v>
      </c>
      <c r="C2758" t="s">
        <v>57</v>
      </c>
      <c r="D2758">
        <v>0</v>
      </c>
      <c r="E2758">
        <v>139382.08267703801</v>
      </c>
      <c r="F2758">
        <v>0</v>
      </c>
      <c r="G2758">
        <v>0</v>
      </c>
      <c r="H2758">
        <v>0</v>
      </c>
      <c r="I2758">
        <v>0</v>
      </c>
      <c r="J2758" s="10">
        <f>SUMIFS(Table1[time],Table1[repetition],Table1[[#This Row],[repetition]],Table1[config],Table1[[#This Row],[config]])</f>
        <v>46062395.188258991</v>
      </c>
      <c r="K2758" s="11">
        <v>150</v>
      </c>
      <c r="L2758" s="11">
        <v>2</v>
      </c>
      <c r="M2758" s="11" t="s">
        <v>150</v>
      </c>
      <c r="N2758" s="11" t="b">
        <v>1</v>
      </c>
      <c r="O2758" s="11" t="b">
        <v>0</v>
      </c>
      <c r="P2758" s="11" t="b">
        <v>0</v>
      </c>
      <c r="Q2758" s="11" t="b">
        <v>0</v>
      </c>
      <c r="R2758" s="11" t="b">
        <v>0</v>
      </c>
      <c r="S2758" s="11" t="b">
        <v>1</v>
      </c>
      <c r="T2758" s="11" t="b">
        <v>0</v>
      </c>
      <c r="U2758" s="11" t="b">
        <v>1</v>
      </c>
      <c r="V2758" s="11" t="b">
        <v>1</v>
      </c>
      <c r="W2758" s="11" t="b">
        <v>0</v>
      </c>
      <c r="X2758" s="11" t="b">
        <v>0</v>
      </c>
      <c r="Y2758" s="11" t="b">
        <v>0</v>
      </c>
      <c r="Z2758" s="11" t="b">
        <v>0</v>
      </c>
      <c r="AA2758" s="11" t="b">
        <v>1</v>
      </c>
      <c r="AB2758" s="11" t="b">
        <v>0</v>
      </c>
      <c r="AC2758" s="11" t="b">
        <v>0</v>
      </c>
      <c r="AD2758" s="11" t="b">
        <v>0</v>
      </c>
      <c r="AE2758" s="11" t="b">
        <v>0</v>
      </c>
      <c r="AF2758" s="11" t="b">
        <v>0</v>
      </c>
      <c r="AG2758" s="11" t="b">
        <v>1</v>
      </c>
    </row>
    <row r="2759" spans="1:33" x14ac:dyDescent="0.2">
      <c r="A2759" s="11">
        <v>2</v>
      </c>
      <c r="B2759" t="s">
        <v>171</v>
      </c>
      <c r="C2759" t="s">
        <v>57</v>
      </c>
      <c r="D2759">
        <v>0</v>
      </c>
      <c r="E2759">
        <v>51817.5222477875</v>
      </c>
      <c r="F2759">
        <v>0</v>
      </c>
      <c r="G2759">
        <v>0</v>
      </c>
      <c r="H2759">
        <v>0</v>
      </c>
      <c r="I2759">
        <v>0</v>
      </c>
      <c r="J2759" s="10">
        <f>SUMIFS(Table1[time],Table1[repetition],Table1[[#This Row],[repetition]],Table1[config],Table1[[#This Row],[config]])</f>
        <v>44612361.931277402</v>
      </c>
      <c r="K2759" s="11">
        <v>100</v>
      </c>
      <c r="L2759" s="11">
        <v>3</v>
      </c>
      <c r="M2759" s="11" t="s">
        <v>151</v>
      </c>
      <c r="N2759" s="11" t="b">
        <v>1</v>
      </c>
      <c r="O2759" s="11" t="b">
        <v>0</v>
      </c>
      <c r="P2759" s="11" t="b">
        <v>0</v>
      </c>
      <c r="Q2759" s="11" t="b">
        <v>1</v>
      </c>
      <c r="R2759" s="11" t="b">
        <v>0</v>
      </c>
      <c r="S2759" s="11" t="b">
        <v>1</v>
      </c>
      <c r="T2759" s="11" t="b">
        <v>0</v>
      </c>
      <c r="U2759" s="11" t="b">
        <v>1</v>
      </c>
      <c r="V2759" s="11" t="b">
        <v>1</v>
      </c>
      <c r="W2759" s="11" t="b">
        <v>0</v>
      </c>
      <c r="X2759" s="11" t="b">
        <v>1</v>
      </c>
      <c r="Y2759" s="11" t="b">
        <v>0</v>
      </c>
      <c r="Z2759" s="11" t="b">
        <v>1</v>
      </c>
      <c r="AA2759" s="11" t="b">
        <v>1</v>
      </c>
      <c r="AB2759" s="11" t="b">
        <v>0</v>
      </c>
      <c r="AC2759" s="11" t="b">
        <v>1</v>
      </c>
      <c r="AD2759" s="11" t="b">
        <v>1</v>
      </c>
      <c r="AE2759" s="11" t="b">
        <v>1</v>
      </c>
      <c r="AF2759" s="11" t="b">
        <v>1</v>
      </c>
      <c r="AG2759" s="11" t="b">
        <v>1</v>
      </c>
    </row>
    <row r="2760" spans="1:33" x14ac:dyDescent="0.2">
      <c r="A2760" s="9">
        <v>3</v>
      </c>
      <c r="B2760" t="s">
        <v>171</v>
      </c>
      <c r="C2760" t="s">
        <v>57</v>
      </c>
      <c r="D2760">
        <v>0</v>
      </c>
      <c r="E2760">
        <v>302208.90503499599</v>
      </c>
      <c r="F2760">
        <v>0</v>
      </c>
      <c r="G2760">
        <v>0</v>
      </c>
      <c r="H2760">
        <v>0</v>
      </c>
      <c r="I2760">
        <v>0</v>
      </c>
      <c r="J2760" s="8">
        <f>SUMIFS(Table1[time],Table1[repetition],Table1[[#This Row],[repetition]],Table1[config],Table1[[#This Row],[config]])</f>
        <v>49128807.912088975</v>
      </c>
      <c r="K2760" s="9">
        <v>100</v>
      </c>
      <c r="L2760" s="9">
        <v>2</v>
      </c>
      <c r="M2760" s="9" t="s">
        <v>150</v>
      </c>
      <c r="N2760" s="9" t="b">
        <v>1</v>
      </c>
      <c r="O2760" s="9" t="b">
        <v>0</v>
      </c>
      <c r="P2760" s="9" t="b">
        <v>0</v>
      </c>
      <c r="Q2760" s="9" t="b">
        <v>0</v>
      </c>
      <c r="R2760" s="9" t="b">
        <v>0</v>
      </c>
      <c r="S2760" s="9" t="b">
        <v>1</v>
      </c>
      <c r="T2760" s="9" t="b">
        <v>0</v>
      </c>
      <c r="U2760" s="9" t="b">
        <v>1</v>
      </c>
      <c r="V2760" s="9" t="b">
        <v>1</v>
      </c>
      <c r="W2760" s="9" t="b">
        <v>0</v>
      </c>
      <c r="X2760" s="9" t="b">
        <v>0</v>
      </c>
      <c r="Y2760" s="9" t="b">
        <v>0</v>
      </c>
      <c r="Z2760" s="9" t="b">
        <v>0</v>
      </c>
      <c r="AA2760" s="9" t="b">
        <v>1</v>
      </c>
      <c r="AB2760" s="9" t="b">
        <v>0</v>
      </c>
      <c r="AC2760" s="9" t="b">
        <v>0</v>
      </c>
      <c r="AD2760" s="9" t="b">
        <v>0</v>
      </c>
      <c r="AE2760" s="9" t="b">
        <v>0</v>
      </c>
      <c r="AF2760" s="9" t="b">
        <v>0</v>
      </c>
      <c r="AG2760" s="9" t="b">
        <v>1</v>
      </c>
    </row>
    <row r="2761" spans="1:33" x14ac:dyDescent="0.2">
      <c r="A2761" s="9">
        <v>1</v>
      </c>
      <c r="B2761" t="s">
        <v>180</v>
      </c>
      <c r="C2761" t="s">
        <v>57</v>
      </c>
      <c r="D2761">
        <v>0</v>
      </c>
      <c r="E2761">
        <v>161682.21167102401</v>
      </c>
      <c r="F2761">
        <v>0</v>
      </c>
      <c r="G2761">
        <v>0</v>
      </c>
      <c r="H2761">
        <v>0</v>
      </c>
      <c r="I2761">
        <v>0</v>
      </c>
      <c r="J2761" s="8">
        <f>SUMIFS(Table1[time],Table1[repetition],Table1[[#This Row],[repetition]],Table1[config],Table1[[#This Row],[config]])</f>
        <v>46062395.188258991</v>
      </c>
      <c r="K2761" s="9">
        <v>0</v>
      </c>
      <c r="L2761" s="9">
        <v>18</v>
      </c>
      <c r="M2761" s="9" t="s">
        <v>149</v>
      </c>
      <c r="N2761" s="9" t="b">
        <v>0</v>
      </c>
      <c r="O2761" s="9" t="b">
        <v>1</v>
      </c>
      <c r="P2761" s="9" t="b">
        <v>1</v>
      </c>
      <c r="Q2761" s="9" t="b">
        <v>1</v>
      </c>
      <c r="R2761" s="9" t="b">
        <v>1</v>
      </c>
      <c r="S2761" s="9" t="b">
        <v>0</v>
      </c>
      <c r="T2761" s="9" t="b">
        <v>0</v>
      </c>
      <c r="U2761" s="9" t="b">
        <v>0</v>
      </c>
      <c r="V2761" s="9" t="b">
        <v>0</v>
      </c>
      <c r="W2761" s="9" t="b">
        <v>1</v>
      </c>
      <c r="X2761" s="9" t="b">
        <v>1</v>
      </c>
      <c r="Y2761" s="9" t="b">
        <v>1</v>
      </c>
      <c r="Z2761" s="9" t="b">
        <v>1</v>
      </c>
      <c r="AA2761" s="9" t="b">
        <v>0</v>
      </c>
      <c r="AB2761" s="9" t="b">
        <v>0</v>
      </c>
      <c r="AC2761" s="9" t="b">
        <v>0</v>
      </c>
      <c r="AD2761" s="9" t="b">
        <v>0</v>
      </c>
      <c r="AE2761" s="9" t="b">
        <v>1</v>
      </c>
      <c r="AF2761" s="9" t="b">
        <v>1</v>
      </c>
      <c r="AG2761" s="9" t="b">
        <v>1</v>
      </c>
    </row>
    <row r="2762" spans="1:33" x14ac:dyDescent="0.2">
      <c r="A2762" s="9">
        <v>2</v>
      </c>
      <c r="B2762" t="s">
        <v>180</v>
      </c>
      <c r="C2762" t="s">
        <v>57</v>
      </c>
      <c r="D2762">
        <v>0</v>
      </c>
      <c r="E2762">
        <v>51780.347896274099</v>
      </c>
      <c r="F2762">
        <v>0</v>
      </c>
      <c r="G2762">
        <v>0</v>
      </c>
      <c r="H2762">
        <v>0</v>
      </c>
      <c r="I2762">
        <v>0</v>
      </c>
      <c r="J2762" s="8">
        <f>SUMIFS(Table1[time],Table1[repetition],Table1[[#This Row],[repetition]],Table1[config],Table1[[#This Row],[config]])</f>
        <v>44612361.931277402</v>
      </c>
      <c r="K2762" s="9">
        <v>100</v>
      </c>
      <c r="L2762" s="9">
        <v>3</v>
      </c>
      <c r="M2762" s="9" t="s">
        <v>151</v>
      </c>
      <c r="N2762" s="9" t="b">
        <v>1</v>
      </c>
      <c r="O2762" s="9" t="b">
        <v>0</v>
      </c>
      <c r="P2762" s="9" t="b">
        <v>0</v>
      </c>
      <c r="Q2762" s="9" t="b">
        <v>1</v>
      </c>
      <c r="R2762" s="9" t="b">
        <v>0</v>
      </c>
      <c r="S2762" s="9" t="b">
        <v>1</v>
      </c>
      <c r="T2762" s="9" t="b">
        <v>0</v>
      </c>
      <c r="U2762" s="9" t="b">
        <v>1</v>
      </c>
      <c r="V2762" s="9" t="b">
        <v>1</v>
      </c>
      <c r="W2762" s="9" t="b">
        <v>0</v>
      </c>
      <c r="X2762" s="9" t="b">
        <v>1</v>
      </c>
      <c r="Y2762" s="9" t="b">
        <v>0</v>
      </c>
      <c r="Z2762" s="9" t="b">
        <v>1</v>
      </c>
      <c r="AA2762" s="9" t="b">
        <v>1</v>
      </c>
      <c r="AB2762" s="9" t="b">
        <v>0</v>
      </c>
      <c r="AC2762" s="9" t="b">
        <v>1</v>
      </c>
      <c r="AD2762" s="9" t="b">
        <v>1</v>
      </c>
      <c r="AE2762" s="9" t="b">
        <v>1</v>
      </c>
      <c r="AF2762" s="9" t="b">
        <v>1</v>
      </c>
      <c r="AG2762" s="9" t="b">
        <v>1</v>
      </c>
    </row>
    <row r="2763" spans="1:33" x14ac:dyDescent="0.2">
      <c r="A2763" s="11">
        <v>3</v>
      </c>
      <c r="B2763" t="s">
        <v>180</v>
      </c>
      <c r="C2763" t="s">
        <v>57</v>
      </c>
      <c r="D2763">
        <v>0</v>
      </c>
      <c r="E2763">
        <v>295551.66612999799</v>
      </c>
      <c r="F2763">
        <v>0</v>
      </c>
      <c r="G2763">
        <v>0</v>
      </c>
      <c r="H2763">
        <v>0</v>
      </c>
      <c r="I2763">
        <v>0</v>
      </c>
      <c r="J2763" s="10">
        <f>SUMIFS(Table1[time],Table1[repetition],Table1[[#This Row],[repetition]],Table1[config],Table1[[#This Row],[config]])</f>
        <v>49128807.912088975</v>
      </c>
      <c r="K2763" s="11">
        <v>100</v>
      </c>
      <c r="L2763" s="11">
        <v>2</v>
      </c>
      <c r="M2763" s="11" t="s">
        <v>150</v>
      </c>
      <c r="N2763" s="11" t="b">
        <v>1</v>
      </c>
      <c r="O2763" s="11" t="b">
        <v>0</v>
      </c>
      <c r="P2763" s="11" t="b">
        <v>0</v>
      </c>
      <c r="Q2763" s="11" t="b">
        <v>0</v>
      </c>
      <c r="R2763" s="11" t="b">
        <v>0</v>
      </c>
      <c r="S2763" s="11" t="b">
        <v>1</v>
      </c>
      <c r="T2763" s="11" t="b">
        <v>0</v>
      </c>
      <c r="U2763" s="11" t="b">
        <v>1</v>
      </c>
      <c r="V2763" s="11" t="b">
        <v>1</v>
      </c>
      <c r="W2763" s="11" t="b">
        <v>0</v>
      </c>
      <c r="X2763" s="11" t="b">
        <v>0</v>
      </c>
      <c r="Y2763" s="11" t="b">
        <v>0</v>
      </c>
      <c r="Z2763" s="11" t="b">
        <v>0</v>
      </c>
      <c r="AA2763" s="11" t="b">
        <v>1</v>
      </c>
      <c r="AB2763" s="11" t="b">
        <v>0</v>
      </c>
      <c r="AC2763" s="11" t="b">
        <v>0</v>
      </c>
      <c r="AD2763" s="11" t="b">
        <v>0</v>
      </c>
      <c r="AE2763" s="11" t="b">
        <v>0</v>
      </c>
      <c r="AF2763" s="11" t="b">
        <v>0</v>
      </c>
      <c r="AG2763" s="11" t="b">
        <v>1</v>
      </c>
    </row>
    <row r="2764" spans="1:33" x14ac:dyDescent="0.2">
      <c r="A2764" s="9">
        <v>1</v>
      </c>
      <c r="B2764" t="s">
        <v>181</v>
      </c>
      <c r="C2764" t="s">
        <v>57</v>
      </c>
      <c r="D2764">
        <v>0</v>
      </c>
      <c r="E2764">
        <v>146553.40011895099</v>
      </c>
      <c r="F2764">
        <v>0</v>
      </c>
      <c r="G2764">
        <v>0</v>
      </c>
      <c r="H2764">
        <v>0</v>
      </c>
      <c r="I2764">
        <v>0</v>
      </c>
      <c r="J2764" s="8">
        <f>SUMIFS(Table1[time],Table1[repetition],Table1[[#This Row],[repetition]],Table1[config],Table1[[#This Row],[config]])</f>
        <v>46062395.188258991</v>
      </c>
      <c r="K2764" s="9">
        <v>150</v>
      </c>
      <c r="L2764" s="9">
        <v>6</v>
      </c>
      <c r="M2764" s="9" t="s">
        <v>151</v>
      </c>
      <c r="N2764" s="9" t="b">
        <v>0</v>
      </c>
      <c r="O2764" s="9" t="b">
        <v>1</v>
      </c>
      <c r="P2764" s="9" t="b">
        <v>0</v>
      </c>
      <c r="Q2764" s="9" t="b">
        <v>1</v>
      </c>
      <c r="R2764" s="9" t="b">
        <v>1</v>
      </c>
      <c r="S2764" s="9" t="b">
        <v>1</v>
      </c>
      <c r="T2764" s="9" t="b">
        <v>0</v>
      </c>
      <c r="U2764" s="9" t="b">
        <v>1</v>
      </c>
      <c r="V2764" s="9" t="b">
        <v>1</v>
      </c>
      <c r="W2764" s="9" t="b">
        <v>0</v>
      </c>
      <c r="X2764" s="9" t="b">
        <v>0</v>
      </c>
      <c r="Y2764" s="9" t="b">
        <v>0</v>
      </c>
      <c r="Z2764" s="9" t="b">
        <v>1</v>
      </c>
      <c r="AA2764" s="9" t="b">
        <v>1</v>
      </c>
      <c r="AB2764" s="9" t="b">
        <v>1</v>
      </c>
      <c r="AC2764" s="9" t="b">
        <v>1</v>
      </c>
      <c r="AD2764" s="9" t="b">
        <v>0</v>
      </c>
      <c r="AE2764" s="9" t="b">
        <v>0</v>
      </c>
      <c r="AF2764" s="9" t="b">
        <v>1</v>
      </c>
      <c r="AG2764" s="9" t="b">
        <v>1</v>
      </c>
    </row>
    <row r="2765" spans="1:33" x14ac:dyDescent="0.2">
      <c r="A2765" s="11">
        <v>2</v>
      </c>
      <c r="B2765" t="s">
        <v>181</v>
      </c>
      <c r="C2765" t="s">
        <v>57</v>
      </c>
      <c r="D2765">
        <v>0</v>
      </c>
      <c r="E2765">
        <v>57637.814874760799</v>
      </c>
      <c r="F2765">
        <v>0</v>
      </c>
      <c r="G2765">
        <v>0</v>
      </c>
      <c r="H2765">
        <v>0</v>
      </c>
      <c r="I2765">
        <v>0</v>
      </c>
      <c r="J2765" s="10">
        <f>SUMIFS(Table1[time],Table1[repetition],Table1[[#This Row],[repetition]],Table1[config],Table1[[#This Row],[config]])</f>
        <v>44612361.931277402</v>
      </c>
      <c r="K2765" s="11">
        <v>100</v>
      </c>
      <c r="L2765" s="11">
        <v>3</v>
      </c>
      <c r="M2765" s="11" t="s">
        <v>151</v>
      </c>
      <c r="N2765" s="11" t="b">
        <v>1</v>
      </c>
      <c r="O2765" s="11" t="b">
        <v>0</v>
      </c>
      <c r="P2765" s="11" t="b">
        <v>0</v>
      </c>
      <c r="Q2765" s="11" t="b">
        <v>1</v>
      </c>
      <c r="R2765" s="11" t="b">
        <v>0</v>
      </c>
      <c r="S2765" s="11" t="b">
        <v>1</v>
      </c>
      <c r="T2765" s="11" t="b">
        <v>0</v>
      </c>
      <c r="U2765" s="11" t="b">
        <v>1</v>
      </c>
      <c r="V2765" s="11" t="b">
        <v>1</v>
      </c>
      <c r="W2765" s="11" t="b">
        <v>0</v>
      </c>
      <c r="X2765" s="11" t="b">
        <v>1</v>
      </c>
      <c r="Y2765" s="11" t="b">
        <v>0</v>
      </c>
      <c r="Z2765" s="11" t="b">
        <v>1</v>
      </c>
      <c r="AA2765" s="11" t="b">
        <v>1</v>
      </c>
      <c r="AB2765" s="11" t="b">
        <v>0</v>
      </c>
      <c r="AC2765" s="11" t="b">
        <v>1</v>
      </c>
      <c r="AD2765" s="11" t="b">
        <v>1</v>
      </c>
      <c r="AE2765" s="11" t="b">
        <v>1</v>
      </c>
      <c r="AF2765" s="11" t="b">
        <v>1</v>
      </c>
      <c r="AG2765" s="11" t="b">
        <v>1</v>
      </c>
    </row>
    <row r="2766" spans="1:33" x14ac:dyDescent="0.2">
      <c r="A2766" s="11">
        <v>3</v>
      </c>
      <c r="B2766" t="s">
        <v>181</v>
      </c>
      <c r="C2766" t="s">
        <v>57</v>
      </c>
      <c r="D2766">
        <v>0</v>
      </c>
      <c r="E2766">
        <v>329104.793869999</v>
      </c>
      <c r="F2766">
        <v>0</v>
      </c>
      <c r="G2766">
        <v>0</v>
      </c>
      <c r="H2766">
        <v>0</v>
      </c>
      <c r="I2766">
        <v>0</v>
      </c>
      <c r="J2766" s="10">
        <f>SUMIFS(Table1[time],Table1[repetition],Table1[[#This Row],[repetition]],Table1[config],Table1[[#This Row],[config]])</f>
        <v>49128807.912088975</v>
      </c>
      <c r="K2766" s="11">
        <v>100</v>
      </c>
      <c r="L2766" s="11">
        <v>3</v>
      </c>
      <c r="M2766" s="11" t="s">
        <v>151</v>
      </c>
      <c r="N2766" s="11" t="b">
        <v>1</v>
      </c>
      <c r="O2766" s="11" t="b">
        <v>0</v>
      </c>
      <c r="P2766" s="11" t="b">
        <v>0</v>
      </c>
      <c r="Q2766" s="11" t="b">
        <v>1</v>
      </c>
      <c r="R2766" s="11" t="b">
        <v>0</v>
      </c>
      <c r="S2766" s="11" t="b">
        <v>1</v>
      </c>
      <c r="T2766" s="11" t="b">
        <v>0</v>
      </c>
      <c r="U2766" s="11" t="b">
        <v>1</v>
      </c>
      <c r="V2766" s="11" t="b">
        <v>1</v>
      </c>
      <c r="W2766" s="11" t="b">
        <v>0</v>
      </c>
      <c r="X2766" s="11" t="b">
        <v>1</v>
      </c>
      <c r="Y2766" s="11" t="b">
        <v>0</v>
      </c>
      <c r="Z2766" s="11" t="b">
        <v>1</v>
      </c>
      <c r="AA2766" s="11" t="b">
        <v>1</v>
      </c>
      <c r="AB2766" s="11" t="b">
        <v>0</v>
      </c>
      <c r="AC2766" s="11" t="b">
        <v>1</v>
      </c>
      <c r="AD2766" s="11" t="b">
        <v>1</v>
      </c>
      <c r="AE2766" s="11" t="b">
        <v>1</v>
      </c>
      <c r="AF2766" s="11" t="b">
        <v>1</v>
      </c>
      <c r="AG2766" s="11" t="b">
        <v>1</v>
      </c>
    </row>
    <row r="2767" spans="1:33" x14ac:dyDescent="0.2">
      <c r="A2767" s="11">
        <v>1</v>
      </c>
      <c r="B2767" t="s">
        <v>182</v>
      </c>
      <c r="C2767" t="s">
        <v>57</v>
      </c>
      <c r="D2767">
        <v>0</v>
      </c>
      <c r="E2767">
        <v>7204276.1435359698</v>
      </c>
      <c r="F2767">
        <v>0</v>
      </c>
      <c r="G2767">
        <v>0</v>
      </c>
      <c r="H2767">
        <v>0</v>
      </c>
      <c r="I2767">
        <v>0</v>
      </c>
      <c r="J2767" s="10">
        <f>SUMIFS(Table1[time],Table1[repetition],Table1[[#This Row],[repetition]],Table1[config],Table1[[#This Row],[config]])</f>
        <v>46062395.188258991</v>
      </c>
      <c r="K2767" s="11">
        <v>200</v>
      </c>
      <c r="L2767" s="11">
        <v>2</v>
      </c>
      <c r="M2767" s="11" t="s">
        <v>150</v>
      </c>
      <c r="N2767" s="11" t="b">
        <v>1</v>
      </c>
      <c r="O2767" s="11" t="b">
        <v>0</v>
      </c>
      <c r="P2767" s="11" t="b">
        <v>0</v>
      </c>
      <c r="Q2767" s="11" t="b">
        <v>0</v>
      </c>
      <c r="R2767" s="11" t="b">
        <v>0</v>
      </c>
      <c r="S2767" s="11" t="b">
        <v>1</v>
      </c>
      <c r="T2767" s="11" t="b">
        <v>0</v>
      </c>
      <c r="U2767" s="11" t="b">
        <v>1</v>
      </c>
      <c r="V2767" s="11" t="b">
        <v>1</v>
      </c>
      <c r="W2767" s="11" t="b">
        <v>0</v>
      </c>
      <c r="X2767" s="11" t="b">
        <v>0</v>
      </c>
      <c r="Y2767" s="11" t="b">
        <v>0</v>
      </c>
      <c r="Z2767" s="11" t="b">
        <v>0</v>
      </c>
      <c r="AA2767" s="11" t="b">
        <v>1</v>
      </c>
      <c r="AB2767" s="11" t="b">
        <v>0</v>
      </c>
      <c r="AC2767" s="11" t="b">
        <v>0</v>
      </c>
      <c r="AD2767" s="11" t="b">
        <v>0</v>
      </c>
      <c r="AE2767" s="11" t="b">
        <v>0</v>
      </c>
      <c r="AF2767" s="11" t="b">
        <v>0</v>
      </c>
      <c r="AG2767" s="11" t="b">
        <v>1</v>
      </c>
    </row>
    <row r="2768" spans="1:33" x14ac:dyDescent="0.2">
      <c r="A2768" s="11">
        <v>2</v>
      </c>
      <c r="B2768" t="s">
        <v>182</v>
      </c>
      <c r="C2768" t="s">
        <v>57</v>
      </c>
      <c r="D2768">
        <v>0</v>
      </c>
      <c r="E2768">
        <v>7202668.1474652104</v>
      </c>
      <c r="F2768">
        <v>0</v>
      </c>
      <c r="G2768">
        <v>0</v>
      </c>
      <c r="H2768">
        <v>0</v>
      </c>
      <c r="I2768">
        <v>0</v>
      </c>
      <c r="J2768" s="10">
        <f>SUMIFS(Table1[time],Table1[repetition],Table1[[#This Row],[repetition]],Table1[config],Table1[[#This Row],[config]])</f>
        <v>44612361.931277402</v>
      </c>
      <c r="K2768" s="11">
        <v>0</v>
      </c>
      <c r="L2768" s="11">
        <v>5</v>
      </c>
      <c r="M2768" s="11" t="s">
        <v>150</v>
      </c>
      <c r="N2768" s="11" t="b">
        <v>0</v>
      </c>
      <c r="O2768" s="11" t="b">
        <v>0</v>
      </c>
      <c r="P2768" s="11" t="b">
        <v>0</v>
      </c>
      <c r="Q2768" s="11" t="b">
        <v>1</v>
      </c>
      <c r="R2768" s="11" t="b">
        <v>1</v>
      </c>
      <c r="S2768" s="11" t="b">
        <v>0</v>
      </c>
      <c r="T2768" s="11" t="b">
        <v>0</v>
      </c>
      <c r="U2768" s="11" t="b">
        <v>1</v>
      </c>
      <c r="V2768" s="11" t="b">
        <v>1</v>
      </c>
      <c r="W2768" s="11" t="b">
        <v>0</v>
      </c>
      <c r="X2768" s="11" t="b">
        <v>0</v>
      </c>
      <c r="Y2768" s="11" t="b">
        <v>1</v>
      </c>
      <c r="Z2768" s="11" t="b">
        <v>1</v>
      </c>
      <c r="AA2768" s="11" t="b">
        <v>0</v>
      </c>
      <c r="AB2768" s="11" t="b">
        <v>0</v>
      </c>
      <c r="AC2768" s="11" t="b">
        <v>1</v>
      </c>
      <c r="AD2768" s="11" t="b">
        <v>1</v>
      </c>
      <c r="AE2768" s="11" t="b">
        <v>0</v>
      </c>
      <c r="AF2768" s="11" t="b">
        <v>0</v>
      </c>
      <c r="AG2768" s="11" t="b">
        <v>1</v>
      </c>
    </row>
    <row r="2769" spans="1:33" x14ac:dyDescent="0.2">
      <c r="A2769" s="9">
        <v>3</v>
      </c>
      <c r="B2769" t="s">
        <v>182</v>
      </c>
      <c r="C2769" t="s">
        <v>57</v>
      </c>
      <c r="D2769">
        <v>0</v>
      </c>
      <c r="E2769">
        <v>7205037.2804760002</v>
      </c>
      <c r="F2769">
        <v>0</v>
      </c>
      <c r="G2769">
        <v>0</v>
      </c>
      <c r="H2769">
        <v>0</v>
      </c>
      <c r="I2769">
        <v>0</v>
      </c>
      <c r="J2769" s="8">
        <f>SUMIFS(Table1[time],Table1[repetition],Table1[[#This Row],[repetition]],Table1[config],Table1[[#This Row],[config]])</f>
        <v>49128807.912088975</v>
      </c>
      <c r="K2769" s="9">
        <v>0</v>
      </c>
      <c r="L2769" s="9">
        <v>5</v>
      </c>
      <c r="M2769" s="9" t="s">
        <v>150</v>
      </c>
      <c r="N2769" s="9" t="b">
        <v>0</v>
      </c>
      <c r="O2769" s="9" t="b">
        <v>0</v>
      </c>
      <c r="P2769" s="9" t="b">
        <v>0</v>
      </c>
      <c r="Q2769" s="9" t="b">
        <v>1</v>
      </c>
      <c r="R2769" s="9" t="b">
        <v>1</v>
      </c>
      <c r="S2769" s="9" t="b">
        <v>0</v>
      </c>
      <c r="T2769" s="9" t="b">
        <v>0</v>
      </c>
      <c r="U2769" s="9" t="b">
        <v>1</v>
      </c>
      <c r="V2769" s="9" t="b">
        <v>1</v>
      </c>
      <c r="W2769" s="9" t="b">
        <v>0</v>
      </c>
      <c r="X2769" s="9" t="b">
        <v>0</v>
      </c>
      <c r="Y2769" s="9" t="b">
        <v>1</v>
      </c>
      <c r="Z2769" s="9" t="b">
        <v>1</v>
      </c>
      <c r="AA2769" s="9" t="b">
        <v>0</v>
      </c>
      <c r="AB2769" s="9" t="b">
        <v>0</v>
      </c>
      <c r="AC2769" s="9" t="b">
        <v>1</v>
      </c>
      <c r="AD2769" s="9" t="b">
        <v>1</v>
      </c>
      <c r="AE2769" s="9" t="b">
        <v>0</v>
      </c>
      <c r="AF2769" s="9" t="b">
        <v>0</v>
      </c>
      <c r="AG2769" s="9" t="b">
        <v>1</v>
      </c>
    </row>
    <row r="2770" spans="1:33" x14ac:dyDescent="0.2">
      <c r="A2770" s="9">
        <v>1</v>
      </c>
      <c r="B2770" t="s">
        <v>184</v>
      </c>
      <c r="C2770" t="s">
        <v>57</v>
      </c>
      <c r="D2770">
        <v>0</v>
      </c>
      <c r="E2770">
        <v>7204554.7846429897</v>
      </c>
      <c r="F2770">
        <v>0</v>
      </c>
      <c r="G2770">
        <v>0</v>
      </c>
      <c r="H2770">
        <v>0</v>
      </c>
      <c r="I2770">
        <v>0</v>
      </c>
      <c r="J2770" s="8">
        <f>SUMIFS(Table1[time],Table1[repetition],Table1[[#This Row],[repetition]],Table1[config],Table1[[#This Row],[config]])</f>
        <v>46062395.188258991</v>
      </c>
      <c r="K2770" s="9">
        <v>200</v>
      </c>
      <c r="L2770" s="9">
        <v>5</v>
      </c>
      <c r="M2770" s="9" t="s">
        <v>149</v>
      </c>
      <c r="N2770" s="9" t="b">
        <v>1</v>
      </c>
      <c r="O2770" s="9" t="b">
        <v>1</v>
      </c>
      <c r="P2770" s="9" t="b">
        <v>1</v>
      </c>
      <c r="Q2770" s="9" t="b">
        <v>1</v>
      </c>
      <c r="R2770" s="9" t="b">
        <v>1</v>
      </c>
      <c r="S2770" s="9" t="b">
        <v>1</v>
      </c>
      <c r="T2770" s="9" t="b">
        <v>0</v>
      </c>
      <c r="U2770" s="9" t="b">
        <v>0</v>
      </c>
      <c r="V2770" s="9" t="b">
        <v>0</v>
      </c>
      <c r="W2770" s="9" t="b">
        <v>0</v>
      </c>
      <c r="X2770" s="9" t="b">
        <v>1</v>
      </c>
      <c r="Y2770" s="9" t="b">
        <v>1</v>
      </c>
      <c r="Z2770" s="9" t="b">
        <v>0</v>
      </c>
      <c r="AA2770" s="9" t="b">
        <v>1</v>
      </c>
      <c r="AB2770" s="9" t="b">
        <v>1</v>
      </c>
      <c r="AC2770" s="9" t="b">
        <v>0</v>
      </c>
      <c r="AD2770" s="9" t="b">
        <v>1</v>
      </c>
      <c r="AE2770" s="9" t="b">
        <v>0</v>
      </c>
      <c r="AF2770" s="9" t="b">
        <v>0</v>
      </c>
      <c r="AG2770" s="9" t="b">
        <v>0</v>
      </c>
    </row>
    <row r="2771" spans="1:33" x14ac:dyDescent="0.2">
      <c r="A2771" s="9">
        <v>2</v>
      </c>
      <c r="B2771" t="s">
        <v>184</v>
      </c>
      <c r="C2771" t="s">
        <v>57</v>
      </c>
      <c r="D2771">
        <v>0</v>
      </c>
      <c r="E2771">
        <v>7202631.0195070598</v>
      </c>
      <c r="F2771">
        <v>0</v>
      </c>
      <c r="G2771">
        <v>0</v>
      </c>
      <c r="H2771">
        <v>0</v>
      </c>
      <c r="I2771">
        <v>0</v>
      </c>
      <c r="J2771" s="8">
        <f>SUMIFS(Table1[time],Table1[repetition],Table1[[#This Row],[repetition]],Table1[config],Table1[[#This Row],[config]])</f>
        <v>44612361.931277402</v>
      </c>
      <c r="K2771" s="9">
        <v>0</v>
      </c>
      <c r="L2771" s="9">
        <v>5</v>
      </c>
      <c r="M2771" s="9" t="s">
        <v>150</v>
      </c>
      <c r="N2771" s="9" t="b">
        <v>0</v>
      </c>
      <c r="O2771" s="9" t="b">
        <v>0</v>
      </c>
      <c r="P2771" s="9" t="b">
        <v>0</v>
      </c>
      <c r="Q2771" s="9" t="b">
        <v>1</v>
      </c>
      <c r="R2771" s="9" t="b">
        <v>1</v>
      </c>
      <c r="S2771" s="9" t="b">
        <v>0</v>
      </c>
      <c r="T2771" s="9" t="b">
        <v>0</v>
      </c>
      <c r="U2771" s="9" t="b">
        <v>1</v>
      </c>
      <c r="V2771" s="9" t="b">
        <v>1</v>
      </c>
      <c r="W2771" s="9" t="b">
        <v>0</v>
      </c>
      <c r="X2771" s="9" t="b">
        <v>0</v>
      </c>
      <c r="Y2771" s="9" t="b">
        <v>1</v>
      </c>
      <c r="Z2771" s="9" t="b">
        <v>1</v>
      </c>
      <c r="AA2771" s="9" t="b">
        <v>0</v>
      </c>
      <c r="AB2771" s="9" t="b">
        <v>0</v>
      </c>
      <c r="AC2771" s="9" t="b">
        <v>1</v>
      </c>
      <c r="AD2771" s="9" t="b">
        <v>1</v>
      </c>
      <c r="AE2771" s="9" t="b">
        <v>0</v>
      </c>
      <c r="AF2771" s="9" t="b">
        <v>0</v>
      </c>
      <c r="AG2771" s="9" t="b">
        <v>1</v>
      </c>
    </row>
    <row r="2772" spans="1:33" x14ac:dyDescent="0.2">
      <c r="A2772" s="11">
        <v>3</v>
      </c>
      <c r="B2772" t="s">
        <v>184</v>
      </c>
      <c r="C2772" t="s">
        <v>57</v>
      </c>
      <c r="D2772">
        <v>0</v>
      </c>
      <c r="E2772">
        <v>7202861.5062499801</v>
      </c>
      <c r="F2772">
        <v>0</v>
      </c>
      <c r="G2772">
        <v>0</v>
      </c>
      <c r="H2772">
        <v>0</v>
      </c>
      <c r="I2772">
        <v>0</v>
      </c>
      <c r="J2772" s="10">
        <f>SUMIFS(Table1[time],Table1[repetition],Table1[[#This Row],[repetition]],Table1[config],Table1[[#This Row],[config]])</f>
        <v>49128807.912088975</v>
      </c>
      <c r="K2772" s="11">
        <v>600</v>
      </c>
      <c r="L2772" s="11">
        <v>18</v>
      </c>
      <c r="M2772" s="11" t="s">
        <v>150</v>
      </c>
      <c r="N2772" s="11" t="b">
        <v>0</v>
      </c>
      <c r="O2772" s="11" t="b">
        <v>1</v>
      </c>
      <c r="P2772" s="11" t="b">
        <v>0</v>
      </c>
      <c r="Q2772" s="11" t="b">
        <v>0</v>
      </c>
      <c r="R2772" s="11" t="b">
        <v>1</v>
      </c>
      <c r="S2772" s="11" t="b">
        <v>1</v>
      </c>
      <c r="T2772" s="11" t="b">
        <v>1</v>
      </c>
      <c r="U2772" s="11" t="b">
        <v>0</v>
      </c>
      <c r="V2772" s="11" t="b">
        <v>1</v>
      </c>
      <c r="W2772" s="11" t="b">
        <v>0</v>
      </c>
      <c r="X2772" s="11" t="b">
        <v>0</v>
      </c>
      <c r="Y2772" s="11" t="b">
        <v>0</v>
      </c>
      <c r="Z2772" s="11" t="b">
        <v>1</v>
      </c>
      <c r="AA2772" s="11" t="b">
        <v>0</v>
      </c>
      <c r="AB2772" s="11" t="b">
        <v>0</v>
      </c>
      <c r="AC2772" s="11" t="b">
        <v>1</v>
      </c>
      <c r="AD2772" s="11" t="b">
        <v>1</v>
      </c>
      <c r="AE2772" s="11" t="b">
        <v>0</v>
      </c>
      <c r="AF2772" s="11" t="b">
        <v>1</v>
      </c>
      <c r="AG2772" s="11" t="b">
        <v>1</v>
      </c>
    </row>
    <row r="2773" spans="1:33" x14ac:dyDescent="0.2">
      <c r="A2773" s="11">
        <v>1</v>
      </c>
      <c r="B2773" t="s">
        <v>183</v>
      </c>
      <c r="C2773" t="s">
        <v>57</v>
      </c>
      <c r="D2773">
        <v>0</v>
      </c>
      <c r="E2773">
        <v>90220.206449041099</v>
      </c>
      <c r="F2773">
        <v>0</v>
      </c>
      <c r="G2773">
        <v>0</v>
      </c>
      <c r="H2773">
        <v>0</v>
      </c>
      <c r="I2773">
        <v>0</v>
      </c>
      <c r="J2773" s="10">
        <f>SUMIFS(Table1[time],Table1[repetition],Table1[[#This Row],[repetition]],Table1[config],Table1[[#This Row],[config]])</f>
        <v>46062395.188258991</v>
      </c>
      <c r="K2773" s="11">
        <v>200</v>
      </c>
      <c r="L2773" s="11">
        <v>18</v>
      </c>
      <c r="M2773" s="11" t="s">
        <v>151</v>
      </c>
      <c r="N2773" s="11" t="b">
        <v>1</v>
      </c>
      <c r="O2773" s="11" t="b">
        <v>0</v>
      </c>
      <c r="P2773" s="11" t="b">
        <v>0</v>
      </c>
      <c r="Q2773" s="11" t="b">
        <v>0</v>
      </c>
      <c r="R2773" s="11" t="b">
        <v>1</v>
      </c>
      <c r="S2773" s="11" t="b">
        <v>0</v>
      </c>
      <c r="T2773" s="11" t="b">
        <v>0</v>
      </c>
      <c r="U2773" s="11" t="b">
        <v>0</v>
      </c>
      <c r="V2773" s="11" t="b">
        <v>0</v>
      </c>
      <c r="W2773" s="11" t="b">
        <v>0</v>
      </c>
      <c r="X2773" s="11" t="b">
        <v>0</v>
      </c>
      <c r="Y2773" s="11" t="b">
        <v>1</v>
      </c>
      <c r="Z2773" s="11" t="b">
        <v>0</v>
      </c>
      <c r="AA2773" s="11" t="b">
        <v>1</v>
      </c>
      <c r="AB2773" s="11" t="b">
        <v>1</v>
      </c>
      <c r="AC2773" s="11" t="b">
        <v>1</v>
      </c>
      <c r="AD2773" s="11" t="b">
        <v>0</v>
      </c>
      <c r="AE2773" s="11" t="b">
        <v>0</v>
      </c>
      <c r="AF2773" s="11" t="b">
        <v>1</v>
      </c>
      <c r="AG2773" s="11" t="b">
        <v>1</v>
      </c>
    </row>
    <row r="2774" spans="1:33" x14ac:dyDescent="0.2">
      <c r="A2774" s="9">
        <v>2</v>
      </c>
      <c r="B2774" t="s">
        <v>183</v>
      </c>
      <c r="C2774" t="s">
        <v>57</v>
      </c>
      <c r="D2774">
        <v>0</v>
      </c>
      <c r="E2774">
        <v>57479.910444933899</v>
      </c>
      <c r="F2774">
        <v>0</v>
      </c>
      <c r="G2774">
        <v>0</v>
      </c>
      <c r="H2774">
        <v>0</v>
      </c>
      <c r="I2774">
        <v>0</v>
      </c>
      <c r="J2774" s="8">
        <f>SUMIFS(Table1[time],Table1[repetition],Table1[[#This Row],[repetition]],Table1[config],Table1[[#This Row],[config]])</f>
        <v>44612361.931277402</v>
      </c>
      <c r="K2774" s="9">
        <v>100</v>
      </c>
      <c r="L2774" s="9">
        <v>4</v>
      </c>
      <c r="M2774" s="9" t="s">
        <v>150</v>
      </c>
      <c r="N2774" s="9" t="b">
        <v>1</v>
      </c>
      <c r="O2774" s="9" t="b">
        <v>1</v>
      </c>
      <c r="P2774" s="9" t="b">
        <v>1</v>
      </c>
      <c r="Q2774" s="9" t="b">
        <v>0</v>
      </c>
      <c r="R2774" s="9" t="b">
        <v>1</v>
      </c>
      <c r="S2774" s="9" t="b">
        <v>1</v>
      </c>
      <c r="T2774" s="9" t="b">
        <v>0</v>
      </c>
      <c r="U2774" s="9" t="b">
        <v>1</v>
      </c>
      <c r="V2774" s="9" t="b">
        <v>0</v>
      </c>
      <c r="W2774" s="9" t="b">
        <v>0</v>
      </c>
      <c r="X2774" s="9" t="b">
        <v>0</v>
      </c>
      <c r="Y2774" s="9" t="b">
        <v>0</v>
      </c>
      <c r="Z2774" s="9" t="b">
        <v>0</v>
      </c>
      <c r="AA2774" s="9" t="b">
        <v>1</v>
      </c>
      <c r="AB2774" s="9" t="b">
        <v>0</v>
      </c>
      <c r="AC2774" s="9" t="b">
        <v>0</v>
      </c>
      <c r="AD2774" s="9" t="b">
        <v>0</v>
      </c>
      <c r="AE2774" s="9" t="b">
        <v>1</v>
      </c>
      <c r="AF2774" s="9" t="b">
        <v>1</v>
      </c>
      <c r="AG2774" s="9" t="b">
        <v>1</v>
      </c>
    </row>
    <row r="2775" spans="1:33" x14ac:dyDescent="0.2">
      <c r="A2775" s="11">
        <v>3</v>
      </c>
      <c r="B2775" t="s">
        <v>183</v>
      </c>
      <c r="C2775" t="s">
        <v>57</v>
      </c>
      <c r="D2775">
        <v>0</v>
      </c>
      <c r="E2775">
        <v>170295.114022002</v>
      </c>
      <c r="F2775">
        <v>0</v>
      </c>
      <c r="G2775">
        <v>0</v>
      </c>
      <c r="H2775">
        <v>0</v>
      </c>
      <c r="I2775">
        <v>0</v>
      </c>
      <c r="J2775" s="10">
        <f>SUMIFS(Table1[time],Table1[repetition],Table1[[#This Row],[repetition]],Table1[config],Table1[[#This Row],[config]])</f>
        <v>49128807.912088975</v>
      </c>
      <c r="K2775" s="11">
        <v>100</v>
      </c>
      <c r="L2775" s="11">
        <v>3</v>
      </c>
      <c r="M2775" s="11" t="s">
        <v>151</v>
      </c>
      <c r="N2775" s="11" t="b">
        <v>1</v>
      </c>
      <c r="O2775" s="11" t="b">
        <v>0</v>
      </c>
      <c r="P2775" s="11" t="b">
        <v>0</v>
      </c>
      <c r="Q2775" s="11" t="b">
        <v>1</v>
      </c>
      <c r="R2775" s="11" t="b">
        <v>0</v>
      </c>
      <c r="S2775" s="11" t="b">
        <v>1</v>
      </c>
      <c r="T2775" s="11" t="b">
        <v>0</v>
      </c>
      <c r="U2775" s="11" t="b">
        <v>1</v>
      </c>
      <c r="V2775" s="11" t="b">
        <v>1</v>
      </c>
      <c r="W2775" s="11" t="b">
        <v>0</v>
      </c>
      <c r="X2775" s="11" t="b">
        <v>1</v>
      </c>
      <c r="Y2775" s="11" t="b">
        <v>0</v>
      </c>
      <c r="Z2775" s="11" t="b">
        <v>1</v>
      </c>
      <c r="AA2775" s="11" t="b">
        <v>1</v>
      </c>
      <c r="AB2775" s="11" t="b">
        <v>0</v>
      </c>
      <c r="AC2775" s="11" t="b">
        <v>1</v>
      </c>
      <c r="AD2775" s="11" t="b">
        <v>1</v>
      </c>
      <c r="AE2775" s="11" t="b">
        <v>1</v>
      </c>
      <c r="AF2775" s="11" t="b">
        <v>1</v>
      </c>
      <c r="AG2775" s="11" t="b">
        <v>1</v>
      </c>
    </row>
    <row r="2776" spans="1:33" x14ac:dyDescent="0.2">
      <c r="A2776" s="9">
        <v>1</v>
      </c>
      <c r="B2776" t="s">
        <v>185</v>
      </c>
      <c r="C2776" t="s">
        <v>57</v>
      </c>
      <c r="D2776">
        <v>0</v>
      </c>
      <c r="E2776">
        <v>114224.02871499</v>
      </c>
      <c r="F2776">
        <v>0</v>
      </c>
      <c r="G2776">
        <v>0</v>
      </c>
      <c r="H2776">
        <v>0</v>
      </c>
      <c r="I2776">
        <v>0</v>
      </c>
      <c r="J2776" s="8">
        <f>SUMIFS(Table1[time],Table1[repetition],Table1[[#This Row],[repetition]],Table1[config],Table1[[#This Row],[config]])</f>
        <v>46062395.188258991</v>
      </c>
      <c r="K2776" s="9">
        <v>600</v>
      </c>
      <c r="L2776" s="9">
        <v>2</v>
      </c>
      <c r="M2776" s="9" t="s">
        <v>150</v>
      </c>
      <c r="N2776" s="9" t="b">
        <v>1</v>
      </c>
      <c r="O2776" s="9" t="b">
        <v>0</v>
      </c>
      <c r="P2776" s="9" t="b">
        <v>0</v>
      </c>
      <c r="Q2776" s="9" t="b">
        <v>0</v>
      </c>
      <c r="R2776" s="9" t="b">
        <v>0</v>
      </c>
      <c r="S2776" s="9" t="b">
        <v>1</v>
      </c>
      <c r="T2776" s="9" t="b">
        <v>0</v>
      </c>
      <c r="U2776" s="9" t="b">
        <v>1</v>
      </c>
      <c r="V2776" s="9" t="b">
        <v>1</v>
      </c>
      <c r="W2776" s="9" t="b">
        <v>0</v>
      </c>
      <c r="X2776" s="9" t="b">
        <v>0</v>
      </c>
      <c r="Y2776" s="9" t="b">
        <v>0</v>
      </c>
      <c r="Z2776" s="9" t="b">
        <v>0</v>
      </c>
      <c r="AA2776" s="9" t="b">
        <v>1</v>
      </c>
      <c r="AB2776" s="9" t="b">
        <v>0</v>
      </c>
      <c r="AC2776" s="9" t="b">
        <v>0</v>
      </c>
      <c r="AD2776" s="9" t="b">
        <v>0</v>
      </c>
      <c r="AE2776" s="9" t="b">
        <v>0</v>
      </c>
      <c r="AF2776" s="9" t="b">
        <v>0</v>
      </c>
      <c r="AG2776" s="9" t="b">
        <v>1</v>
      </c>
    </row>
    <row r="2777" spans="1:33" x14ac:dyDescent="0.2">
      <c r="A2777" s="11">
        <v>2</v>
      </c>
      <c r="B2777" t="s">
        <v>185</v>
      </c>
      <c r="C2777" t="s">
        <v>57</v>
      </c>
      <c r="D2777">
        <v>0</v>
      </c>
      <c r="E2777">
        <v>50774.644120596298</v>
      </c>
      <c r="F2777">
        <v>0</v>
      </c>
      <c r="G2777">
        <v>0</v>
      </c>
      <c r="H2777">
        <v>0</v>
      </c>
      <c r="I2777">
        <v>0</v>
      </c>
      <c r="J2777" s="10">
        <f>SUMIFS(Table1[time],Table1[repetition],Table1[[#This Row],[repetition]],Table1[config],Table1[[#This Row],[config]])</f>
        <v>44612361.931277402</v>
      </c>
      <c r="K2777" s="11">
        <v>100</v>
      </c>
      <c r="L2777" s="11">
        <v>3</v>
      </c>
      <c r="M2777" s="11" t="s">
        <v>151</v>
      </c>
      <c r="N2777" s="11" t="b">
        <v>1</v>
      </c>
      <c r="O2777" s="11" t="b">
        <v>0</v>
      </c>
      <c r="P2777" s="11" t="b">
        <v>0</v>
      </c>
      <c r="Q2777" s="11" t="b">
        <v>1</v>
      </c>
      <c r="R2777" s="11" t="b">
        <v>0</v>
      </c>
      <c r="S2777" s="11" t="b">
        <v>1</v>
      </c>
      <c r="T2777" s="11" t="b">
        <v>0</v>
      </c>
      <c r="U2777" s="11" t="b">
        <v>1</v>
      </c>
      <c r="V2777" s="11" t="b">
        <v>1</v>
      </c>
      <c r="W2777" s="11" t="b">
        <v>0</v>
      </c>
      <c r="X2777" s="11" t="b">
        <v>1</v>
      </c>
      <c r="Y2777" s="11" t="b">
        <v>0</v>
      </c>
      <c r="Z2777" s="11" t="b">
        <v>1</v>
      </c>
      <c r="AA2777" s="11" t="b">
        <v>1</v>
      </c>
      <c r="AB2777" s="11" t="b">
        <v>0</v>
      </c>
      <c r="AC2777" s="11" t="b">
        <v>1</v>
      </c>
      <c r="AD2777" s="11" t="b">
        <v>1</v>
      </c>
      <c r="AE2777" s="11" t="b">
        <v>1</v>
      </c>
      <c r="AF2777" s="11" t="b">
        <v>1</v>
      </c>
      <c r="AG2777" s="11" t="b">
        <v>1</v>
      </c>
    </row>
    <row r="2778" spans="1:33" x14ac:dyDescent="0.2">
      <c r="A2778" s="9">
        <v>3</v>
      </c>
      <c r="B2778" t="s">
        <v>185</v>
      </c>
      <c r="C2778" t="s">
        <v>57</v>
      </c>
      <c r="D2778">
        <v>0</v>
      </c>
      <c r="E2778">
        <v>249883.10472799599</v>
      </c>
      <c r="F2778">
        <v>0</v>
      </c>
      <c r="G2778">
        <v>0</v>
      </c>
      <c r="H2778">
        <v>0</v>
      </c>
      <c r="I2778">
        <v>0</v>
      </c>
      <c r="J2778" s="8">
        <f>SUMIFS(Table1[time],Table1[repetition],Table1[[#This Row],[repetition]],Table1[config],Table1[[#This Row],[config]])</f>
        <v>49128807.912088975</v>
      </c>
      <c r="K2778" s="9">
        <v>100</v>
      </c>
      <c r="L2778" s="9">
        <v>2</v>
      </c>
      <c r="M2778" s="9" t="s">
        <v>150</v>
      </c>
      <c r="N2778" s="9" t="b">
        <v>1</v>
      </c>
      <c r="O2778" s="9" t="b">
        <v>0</v>
      </c>
      <c r="P2778" s="9" t="b">
        <v>0</v>
      </c>
      <c r="Q2778" s="9" t="b">
        <v>0</v>
      </c>
      <c r="R2778" s="9" t="b">
        <v>0</v>
      </c>
      <c r="S2778" s="9" t="b">
        <v>1</v>
      </c>
      <c r="T2778" s="9" t="b">
        <v>0</v>
      </c>
      <c r="U2778" s="9" t="b">
        <v>1</v>
      </c>
      <c r="V2778" s="9" t="b">
        <v>1</v>
      </c>
      <c r="W2778" s="9" t="b">
        <v>0</v>
      </c>
      <c r="X2778" s="9" t="b">
        <v>0</v>
      </c>
      <c r="Y2778" s="9" t="b">
        <v>0</v>
      </c>
      <c r="Z2778" s="9" t="b">
        <v>0</v>
      </c>
      <c r="AA2778" s="9" t="b">
        <v>1</v>
      </c>
      <c r="AB2778" s="9" t="b">
        <v>0</v>
      </c>
      <c r="AC2778" s="9" t="b">
        <v>0</v>
      </c>
      <c r="AD2778" s="9" t="b">
        <v>0</v>
      </c>
      <c r="AE2778" s="9" t="b">
        <v>0</v>
      </c>
      <c r="AF2778" s="9" t="b">
        <v>0</v>
      </c>
      <c r="AG2778" s="9" t="b">
        <v>1</v>
      </c>
    </row>
    <row r="2779" spans="1:33" x14ac:dyDescent="0.2">
      <c r="A2779" s="9">
        <v>1</v>
      </c>
      <c r="B2779" t="s">
        <v>186</v>
      </c>
      <c r="C2779" t="s">
        <v>57</v>
      </c>
      <c r="D2779">
        <v>0</v>
      </c>
      <c r="E2779">
        <v>147846.67063702299</v>
      </c>
      <c r="F2779">
        <v>0</v>
      </c>
      <c r="G2779">
        <v>0</v>
      </c>
      <c r="H2779">
        <v>0</v>
      </c>
      <c r="I2779">
        <v>0</v>
      </c>
      <c r="J2779" s="8">
        <f>SUMIFS(Table1[time],Table1[repetition],Table1[[#This Row],[repetition]],Table1[config],Table1[[#This Row],[config]])</f>
        <v>46062395.188258991</v>
      </c>
      <c r="K2779" s="9">
        <v>600</v>
      </c>
      <c r="L2779" s="9">
        <v>4</v>
      </c>
      <c r="M2779" s="9" t="s">
        <v>151</v>
      </c>
      <c r="N2779" s="9" t="b">
        <v>0</v>
      </c>
      <c r="O2779" s="9" t="b">
        <v>0</v>
      </c>
      <c r="P2779" s="9" t="b">
        <v>1</v>
      </c>
      <c r="Q2779" s="9" t="b">
        <v>0</v>
      </c>
      <c r="R2779" s="9" t="b">
        <v>0</v>
      </c>
      <c r="S2779" s="9" t="b">
        <v>1</v>
      </c>
      <c r="T2779" s="9" t="b">
        <v>1</v>
      </c>
      <c r="U2779" s="9" t="b">
        <v>0</v>
      </c>
      <c r="V2779" s="9" t="b">
        <v>0</v>
      </c>
      <c r="W2779" s="9" t="b">
        <v>1</v>
      </c>
      <c r="X2779" s="9" t="b">
        <v>0</v>
      </c>
      <c r="Y2779" s="9" t="b">
        <v>0</v>
      </c>
      <c r="Z2779" s="9" t="b">
        <v>1</v>
      </c>
      <c r="AA2779" s="9" t="b">
        <v>1</v>
      </c>
      <c r="AB2779" s="9" t="b">
        <v>1</v>
      </c>
      <c r="AC2779" s="9" t="b">
        <v>1</v>
      </c>
      <c r="AD2779" s="9" t="b">
        <v>0</v>
      </c>
      <c r="AE2779" s="9" t="b">
        <v>0</v>
      </c>
      <c r="AF2779" s="9" t="b">
        <v>1</v>
      </c>
      <c r="AG2779" s="9" t="b">
        <v>0</v>
      </c>
    </row>
    <row r="2780" spans="1:33" x14ac:dyDescent="0.2">
      <c r="A2780" s="9">
        <v>2</v>
      </c>
      <c r="B2780" t="s">
        <v>186</v>
      </c>
      <c r="C2780" t="s">
        <v>57</v>
      </c>
      <c r="D2780">
        <v>0</v>
      </c>
      <c r="E2780">
        <v>55333.100578747602</v>
      </c>
      <c r="F2780">
        <v>0</v>
      </c>
      <c r="G2780">
        <v>0</v>
      </c>
      <c r="H2780">
        <v>0</v>
      </c>
      <c r="I2780">
        <v>0</v>
      </c>
      <c r="J2780" s="8">
        <f>SUMIFS(Table1[time],Table1[repetition],Table1[[#This Row],[repetition]],Table1[config],Table1[[#This Row],[config]])</f>
        <v>44612361.931277402</v>
      </c>
      <c r="K2780" s="9">
        <v>100</v>
      </c>
      <c r="L2780" s="9">
        <v>3</v>
      </c>
      <c r="M2780" s="9" t="s">
        <v>151</v>
      </c>
      <c r="N2780" s="9" t="b">
        <v>1</v>
      </c>
      <c r="O2780" s="9" t="b">
        <v>0</v>
      </c>
      <c r="P2780" s="9" t="b">
        <v>0</v>
      </c>
      <c r="Q2780" s="9" t="b">
        <v>1</v>
      </c>
      <c r="R2780" s="9" t="b">
        <v>0</v>
      </c>
      <c r="S2780" s="9" t="b">
        <v>1</v>
      </c>
      <c r="T2780" s="9" t="b">
        <v>0</v>
      </c>
      <c r="U2780" s="9" t="b">
        <v>1</v>
      </c>
      <c r="V2780" s="9" t="b">
        <v>1</v>
      </c>
      <c r="W2780" s="9" t="b">
        <v>0</v>
      </c>
      <c r="X2780" s="9" t="b">
        <v>1</v>
      </c>
      <c r="Y2780" s="9" t="b">
        <v>0</v>
      </c>
      <c r="Z2780" s="9" t="b">
        <v>1</v>
      </c>
      <c r="AA2780" s="9" t="b">
        <v>1</v>
      </c>
      <c r="AB2780" s="9" t="b">
        <v>0</v>
      </c>
      <c r="AC2780" s="9" t="b">
        <v>1</v>
      </c>
      <c r="AD2780" s="9" t="b">
        <v>1</v>
      </c>
      <c r="AE2780" s="9" t="b">
        <v>1</v>
      </c>
      <c r="AF2780" s="9" t="b">
        <v>1</v>
      </c>
      <c r="AG2780" s="9" t="b">
        <v>1</v>
      </c>
    </row>
    <row r="2781" spans="1:33" x14ac:dyDescent="0.2">
      <c r="A2781" s="9">
        <v>3</v>
      </c>
      <c r="B2781" t="s">
        <v>186</v>
      </c>
      <c r="C2781" t="s">
        <v>57</v>
      </c>
      <c r="D2781">
        <v>0</v>
      </c>
      <c r="E2781">
        <v>330101.76520100498</v>
      </c>
      <c r="F2781">
        <v>0</v>
      </c>
      <c r="G2781">
        <v>0</v>
      </c>
      <c r="H2781">
        <v>0</v>
      </c>
      <c r="I2781">
        <v>0</v>
      </c>
      <c r="J2781" s="8">
        <f>SUMIFS(Table1[time],Table1[repetition],Table1[[#This Row],[repetition]],Table1[config],Table1[[#This Row],[config]])</f>
        <v>49128807.912088975</v>
      </c>
      <c r="K2781" s="9">
        <v>100</v>
      </c>
      <c r="L2781" s="9">
        <v>2</v>
      </c>
      <c r="M2781" s="9" t="s">
        <v>150</v>
      </c>
      <c r="N2781" s="9" t="b">
        <v>1</v>
      </c>
      <c r="O2781" s="9" t="b">
        <v>0</v>
      </c>
      <c r="P2781" s="9" t="b">
        <v>0</v>
      </c>
      <c r="Q2781" s="9" t="b">
        <v>0</v>
      </c>
      <c r="R2781" s="9" t="b">
        <v>0</v>
      </c>
      <c r="S2781" s="9" t="b">
        <v>1</v>
      </c>
      <c r="T2781" s="9" t="b">
        <v>0</v>
      </c>
      <c r="U2781" s="9" t="b">
        <v>1</v>
      </c>
      <c r="V2781" s="9" t="b">
        <v>1</v>
      </c>
      <c r="W2781" s="9" t="b">
        <v>0</v>
      </c>
      <c r="X2781" s="9" t="b">
        <v>0</v>
      </c>
      <c r="Y2781" s="9" t="b">
        <v>0</v>
      </c>
      <c r="Z2781" s="9" t="b">
        <v>0</v>
      </c>
      <c r="AA2781" s="9" t="b">
        <v>1</v>
      </c>
      <c r="AB2781" s="9" t="b">
        <v>0</v>
      </c>
      <c r="AC2781" s="9" t="b">
        <v>0</v>
      </c>
      <c r="AD2781" s="9" t="b">
        <v>0</v>
      </c>
      <c r="AE2781" s="9" t="b">
        <v>0</v>
      </c>
      <c r="AF2781" s="9" t="b">
        <v>0</v>
      </c>
      <c r="AG2781" s="9" t="b">
        <v>1</v>
      </c>
    </row>
    <row r="2782" spans="1:33" x14ac:dyDescent="0.2">
      <c r="A2782" s="11">
        <v>1</v>
      </c>
      <c r="B2782" t="s">
        <v>187</v>
      </c>
      <c r="C2782" t="s">
        <v>57</v>
      </c>
      <c r="D2782">
        <v>0</v>
      </c>
      <c r="E2782">
        <v>7203784.5313569997</v>
      </c>
      <c r="F2782">
        <v>0</v>
      </c>
      <c r="G2782">
        <v>0</v>
      </c>
      <c r="H2782">
        <v>0</v>
      </c>
      <c r="I2782">
        <v>0</v>
      </c>
      <c r="J2782" s="10">
        <f>SUMIFS(Table1[time],Table1[repetition],Table1[[#This Row],[repetition]],Table1[config],Table1[[#This Row],[config]])</f>
        <v>46062395.188258991</v>
      </c>
      <c r="K2782" s="11">
        <v>600</v>
      </c>
      <c r="L2782" s="11">
        <v>18</v>
      </c>
      <c r="M2782" s="11" t="s">
        <v>150</v>
      </c>
      <c r="N2782" s="11" t="b">
        <v>0</v>
      </c>
      <c r="O2782" s="11" t="b">
        <v>1</v>
      </c>
      <c r="P2782" s="11" t="b">
        <v>0</v>
      </c>
      <c r="Q2782" s="11" t="b">
        <v>0</v>
      </c>
      <c r="R2782" s="11" t="b">
        <v>1</v>
      </c>
      <c r="S2782" s="11" t="b">
        <v>1</v>
      </c>
      <c r="T2782" s="11" t="b">
        <v>1</v>
      </c>
      <c r="U2782" s="11" t="b">
        <v>0</v>
      </c>
      <c r="V2782" s="11" t="b">
        <v>1</v>
      </c>
      <c r="W2782" s="11" t="b">
        <v>0</v>
      </c>
      <c r="X2782" s="11" t="b">
        <v>0</v>
      </c>
      <c r="Y2782" s="11" t="b">
        <v>0</v>
      </c>
      <c r="Z2782" s="11" t="b">
        <v>1</v>
      </c>
      <c r="AA2782" s="11" t="b">
        <v>0</v>
      </c>
      <c r="AB2782" s="11" t="b">
        <v>0</v>
      </c>
      <c r="AC2782" s="11" t="b">
        <v>1</v>
      </c>
      <c r="AD2782" s="11" t="b">
        <v>1</v>
      </c>
      <c r="AE2782" s="11" t="b">
        <v>0</v>
      </c>
      <c r="AF2782" s="11" t="b">
        <v>1</v>
      </c>
      <c r="AG2782" s="11" t="b">
        <v>1</v>
      </c>
    </row>
    <row r="2783" spans="1:33" x14ac:dyDescent="0.2">
      <c r="A2783" s="11">
        <v>2</v>
      </c>
      <c r="B2783" t="s">
        <v>187</v>
      </c>
      <c r="C2783" t="s">
        <v>57</v>
      </c>
      <c r="D2783">
        <v>0</v>
      </c>
      <c r="E2783">
        <v>7202216.8702678699</v>
      </c>
      <c r="F2783">
        <v>0</v>
      </c>
      <c r="G2783">
        <v>0</v>
      </c>
      <c r="H2783">
        <v>0</v>
      </c>
      <c r="I2783">
        <v>0</v>
      </c>
      <c r="J2783" s="10">
        <f>SUMIFS(Table1[time],Table1[repetition],Table1[[#This Row],[repetition]],Table1[config],Table1[[#This Row],[config]])</f>
        <v>44612361.931277402</v>
      </c>
      <c r="K2783" s="11">
        <v>0</v>
      </c>
      <c r="L2783" s="11">
        <v>5</v>
      </c>
      <c r="M2783" s="11" t="s">
        <v>150</v>
      </c>
      <c r="N2783" s="11" t="b">
        <v>0</v>
      </c>
      <c r="O2783" s="11" t="b">
        <v>0</v>
      </c>
      <c r="P2783" s="11" t="b">
        <v>0</v>
      </c>
      <c r="Q2783" s="11" t="b">
        <v>1</v>
      </c>
      <c r="R2783" s="11" t="b">
        <v>1</v>
      </c>
      <c r="S2783" s="11" t="b">
        <v>0</v>
      </c>
      <c r="T2783" s="11" t="b">
        <v>0</v>
      </c>
      <c r="U2783" s="11" t="b">
        <v>1</v>
      </c>
      <c r="V2783" s="11" t="b">
        <v>1</v>
      </c>
      <c r="W2783" s="11" t="b">
        <v>0</v>
      </c>
      <c r="X2783" s="11" t="b">
        <v>0</v>
      </c>
      <c r="Y2783" s="11" t="b">
        <v>1</v>
      </c>
      <c r="Z2783" s="11" t="b">
        <v>1</v>
      </c>
      <c r="AA2783" s="11" t="b">
        <v>0</v>
      </c>
      <c r="AB2783" s="11" t="b">
        <v>0</v>
      </c>
      <c r="AC2783" s="11" t="b">
        <v>1</v>
      </c>
      <c r="AD2783" s="11" t="b">
        <v>1</v>
      </c>
      <c r="AE2783" s="11" t="b">
        <v>0</v>
      </c>
      <c r="AF2783" s="11" t="b">
        <v>0</v>
      </c>
      <c r="AG2783" s="11" t="b">
        <v>1</v>
      </c>
    </row>
    <row r="2784" spans="1:33" x14ac:dyDescent="0.2">
      <c r="A2784" s="9">
        <v>3</v>
      </c>
      <c r="B2784" t="s">
        <v>187</v>
      </c>
      <c r="C2784" t="s">
        <v>57</v>
      </c>
      <c r="D2784">
        <v>0</v>
      </c>
      <c r="E2784">
        <v>7205496.5410089996</v>
      </c>
      <c r="F2784">
        <v>0</v>
      </c>
      <c r="G2784">
        <v>0</v>
      </c>
      <c r="H2784">
        <v>0</v>
      </c>
      <c r="I2784">
        <v>0</v>
      </c>
      <c r="J2784" s="8">
        <f>SUMIFS(Table1[time],Table1[repetition],Table1[[#This Row],[repetition]],Table1[config],Table1[[#This Row],[config]])</f>
        <v>49128807.912088975</v>
      </c>
      <c r="K2784" s="9">
        <v>0</v>
      </c>
      <c r="L2784" s="9">
        <v>5</v>
      </c>
      <c r="M2784" s="9" t="s">
        <v>150</v>
      </c>
      <c r="N2784" s="9" t="b">
        <v>0</v>
      </c>
      <c r="O2784" s="9" t="b">
        <v>0</v>
      </c>
      <c r="P2784" s="9" t="b">
        <v>0</v>
      </c>
      <c r="Q2784" s="9" t="b">
        <v>1</v>
      </c>
      <c r="R2784" s="9" t="b">
        <v>1</v>
      </c>
      <c r="S2784" s="9" t="b">
        <v>0</v>
      </c>
      <c r="T2784" s="9" t="b">
        <v>0</v>
      </c>
      <c r="U2784" s="9" t="b">
        <v>1</v>
      </c>
      <c r="V2784" s="9" t="b">
        <v>1</v>
      </c>
      <c r="W2784" s="9" t="b">
        <v>0</v>
      </c>
      <c r="X2784" s="9" t="b">
        <v>0</v>
      </c>
      <c r="Y2784" s="9" t="b">
        <v>1</v>
      </c>
      <c r="Z2784" s="9" t="b">
        <v>1</v>
      </c>
      <c r="AA2784" s="9" t="b">
        <v>0</v>
      </c>
      <c r="AB2784" s="9" t="b">
        <v>0</v>
      </c>
      <c r="AC2784" s="9" t="b">
        <v>1</v>
      </c>
      <c r="AD2784" s="9" t="b">
        <v>1</v>
      </c>
      <c r="AE2784" s="9" t="b">
        <v>0</v>
      </c>
      <c r="AF2784" s="9" t="b">
        <v>0</v>
      </c>
      <c r="AG2784" s="9" t="b">
        <v>1</v>
      </c>
    </row>
    <row r="2785" spans="1:33" x14ac:dyDescent="0.2">
      <c r="A2785" s="9">
        <v>1</v>
      </c>
      <c r="B2785" t="s">
        <v>158</v>
      </c>
      <c r="C2785" t="s">
        <v>5</v>
      </c>
      <c r="D2785">
        <v>0</v>
      </c>
      <c r="E2785">
        <v>171908.09214499299</v>
      </c>
      <c r="F2785">
        <v>0</v>
      </c>
      <c r="G2785">
        <v>0</v>
      </c>
      <c r="H2785">
        <v>0</v>
      </c>
      <c r="I2785">
        <v>0</v>
      </c>
      <c r="J2785" s="8">
        <f>SUMIFS(Table1[time],Table1[repetition],Table1[[#This Row],[repetition]],Table1[config],Table1[[#This Row],[config]])</f>
        <v>75590561.634802014</v>
      </c>
      <c r="K2785" s="9">
        <v>0</v>
      </c>
      <c r="L2785" s="9">
        <v>1</v>
      </c>
      <c r="M2785" s="9" t="s">
        <v>149</v>
      </c>
      <c r="N2785" s="9" t="b">
        <v>0</v>
      </c>
      <c r="O2785" s="9" t="b">
        <v>0</v>
      </c>
      <c r="P2785" s="9" t="b">
        <v>0</v>
      </c>
      <c r="Q2785" s="9" t="b">
        <v>0</v>
      </c>
      <c r="R2785" s="9" t="b">
        <v>0</v>
      </c>
      <c r="S2785" s="9" t="b">
        <v>0</v>
      </c>
      <c r="T2785" s="9" t="b">
        <v>0</v>
      </c>
      <c r="U2785" s="9" t="b">
        <v>0</v>
      </c>
      <c r="V2785" s="9" t="b">
        <v>0</v>
      </c>
      <c r="W2785" s="9" t="b">
        <v>0</v>
      </c>
      <c r="X2785" s="9" t="b">
        <v>0</v>
      </c>
      <c r="Y2785" s="9" t="b">
        <v>0</v>
      </c>
      <c r="Z2785" s="9" t="b">
        <v>0</v>
      </c>
      <c r="AA2785" s="9" t="b">
        <v>0</v>
      </c>
      <c r="AB2785" s="9" t="b">
        <v>0</v>
      </c>
      <c r="AC2785" s="9" t="b">
        <v>0</v>
      </c>
      <c r="AD2785" s="9" t="b">
        <v>0</v>
      </c>
      <c r="AE2785" s="9" t="b">
        <v>0</v>
      </c>
      <c r="AF2785" s="9" t="b">
        <v>0</v>
      </c>
      <c r="AG2785" s="9" t="b">
        <v>0</v>
      </c>
    </row>
    <row r="2786" spans="1:33" x14ac:dyDescent="0.2">
      <c r="A2786" s="9">
        <v>2</v>
      </c>
      <c r="B2786" t="s">
        <v>158</v>
      </c>
      <c r="C2786" t="s">
        <v>5</v>
      </c>
      <c r="D2786">
        <v>0</v>
      </c>
      <c r="E2786">
        <v>133875.24431291901</v>
      </c>
      <c r="F2786">
        <v>0</v>
      </c>
      <c r="G2786">
        <v>0</v>
      </c>
      <c r="H2786">
        <v>0</v>
      </c>
      <c r="I2786">
        <v>0</v>
      </c>
      <c r="J2786" s="8">
        <f>SUMIFS(Table1[time],Table1[repetition],Table1[[#This Row],[repetition]],Table1[config],Table1[[#This Row],[config]])</f>
        <v>74395651.090501741</v>
      </c>
      <c r="K2786" s="9">
        <v>100</v>
      </c>
      <c r="L2786" s="9">
        <v>4</v>
      </c>
      <c r="M2786" s="9" t="s">
        <v>150</v>
      </c>
      <c r="N2786" s="9" t="b">
        <v>1</v>
      </c>
      <c r="O2786" s="9" t="b">
        <v>1</v>
      </c>
      <c r="P2786" s="9" t="b">
        <v>1</v>
      </c>
      <c r="Q2786" s="9" t="b">
        <v>0</v>
      </c>
      <c r="R2786" s="9" t="b">
        <v>1</v>
      </c>
      <c r="S2786" s="9" t="b">
        <v>1</v>
      </c>
      <c r="T2786" s="9" t="b">
        <v>0</v>
      </c>
      <c r="U2786" s="9" t="b">
        <v>1</v>
      </c>
      <c r="V2786" s="9" t="b">
        <v>0</v>
      </c>
      <c r="W2786" s="9" t="b">
        <v>0</v>
      </c>
      <c r="X2786" s="9" t="b">
        <v>0</v>
      </c>
      <c r="Y2786" s="9" t="b">
        <v>0</v>
      </c>
      <c r="Z2786" s="9" t="b">
        <v>0</v>
      </c>
      <c r="AA2786" s="9" t="b">
        <v>1</v>
      </c>
      <c r="AB2786" s="9" t="b">
        <v>0</v>
      </c>
      <c r="AC2786" s="9" t="b">
        <v>0</v>
      </c>
      <c r="AD2786" s="9" t="b">
        <v>0</v>
      </c>
      <c r="AE2786" s="9" t="b">
        <v>1</v>
      </c>
      <c r="AF2786" s="9" t="b">
        <v>1</v>
      </c>
      <c r="AG2786" s="9" t="b">
        <v>1</v>
      </c>
    </row>
    <row r="2787" spans="1:33" x14ac:dyDescent="0.2">
      <c r="A2787" s="11">
        <v>3</v>
      </c>
      <c r="B2787" t="s">
        <v>158</v>
      </c>
      <c r="C2787" t="s">
        <v>5</v>
      </c>
      <c r="D2787">
        <v>0</v>
      </c>
      <c r="E2787">
        <v>366932.31011600402</v>
      </c>
      <c r="F2787">
        <v>0</v>
      </c>
      <c r="G2787">
        <v>0</v>
      </c>
      <c r="H2787">
        <v>0</v>
      </c>
      <c r="I2787">
        <v>0</v>
      </c>
      <c r="J2787" s="10">
        <f>SUMIFS(Table1[time],Table1[repetition],Table1[[#This Row],[repetition]],Table1[config],Table1[[#This Row],[config]])</f>
        <v>78265039.205571949</v>
      </c>
      <c r="K2787" s="11">
        <v>100</v>
      </c>
      <c r="L2787" s="11">
        <v>3</v>
      </c>
      <c r="M2787" s="11" t="s">
        <v>151</v>
      </c>
      <c r="N2787" s="11" t="b">
        <v>1</v>
      </c>
      <c r="O2787" s="11" t="b">
        <v>0</v>
      </c>
      <c r="P2787" s="11" t="b">
        <v>0</v>
      </c>
      <c r="Q2787" s="11" t="b">
        <v>1</v>
      </c>
      <c r="R2787" s="11" t="b">
        <v>0</v>
      </c>
      <c r="S2787" s="11" t="b">
        <v>1</v>
      </c>
      <c r="T2787" s="11" t="b">
        <v>0</v>
      </c>
      <c r="U2787" s="11" t="b">
        <v>1</v>
      </c>
      <c r="V2787" s="11" t="b">
        <v>1</v>
      </c>
      <c r="W2787" s="11" t="b">
        <v>0</v>
      </c>
      <c r="X2787" s="11" t="b">
        <v>1</v>
      </c>
      <c r="Y2787" s="11" t="b">
        <v>0</v>
      </c>
      <c r="Z2787" s="11" t="b">
        <v>1</v>
      </c>
      <c r="AA2787" s="11" t="b">
        <v>1</v>
      </c>
      <c r="AB2787" s="11" t="b">
        <v>0</v>
      </c>
      <c r="AC2787" s="11" t="b">
        <v>1</v>
      </c>
      <c r="AD2787" s="11" t="b">
        <v>1</v>
      </c>
      <c r="AE2787" s="11" t="b">
        <v>1</v>
      </c>
      <c r="AF2787" s="11" t="b">
        <v>1</v>
      </c>
      <c r="AG2787" s="11" t="b">
        <v>1</v>
      </c>
    </row>
    <row r="2788" spans="1:33" x14ac:dyDescent="0.2">
      <c r="A2788" s="9">
        <v>1</v>
      </c>
      <c r="B2788" t="s">
        <v>159</v>
      </c>
      <c r="C2788" t="s">
        <v>5</v>
      </c>
      <c r="D2788">
        <v>0</v>
      </c>
      <c r="E2788">
        <v>134324.038733961</v>
      </c>
      <c r="F2788">
        <v>0</v>
      </c>
      <c r="G2788">
        <v>0</v>
      </c>
      <c r="H2788">
        <v>0</v>
      </c>
      <c r="I2788">
        <v>0</v>
      </c>
      <c r="J2788" s="8">
        <f>SUMIFS(Table1[time],Table1[repetition],Table1[[#This Row],[repetition]],Table1[config],Table1[[#This Row],[config]])</f>
        <v>75590561.634802014</v>
      </c>
      <c r="K2788" s="9">
        <v>1</v>
      </c>
      <c r="L2788" s="9">
        <v>5</v>
      </c>
      <c r="M2788" s="9" t="s">
        <v>151</v>
      </c>
      <c r="N2788" s="9" t="b">
        <v>1</v>
      </c>
      <c r="O2788" s="9" t="b">
        <v>1</v>
      </c>
      <c r="P2788" s="9" t="b">
        <v>1</v>
      </c>
      <c r="Q2788" s="9" t="b">
        <v>0</v>
      </c>
      <c r="R2788" s="9" t="b">
        <v>0</v>
      </c>
      <c r="S2788" s="9" t="b">
        <v>1</v>
      </c>
      <c r="T2788" s="9" t="b">
        <v>1</v>
      </c>
      <c r="U2788" s="9" t="b">
        <v>0</v>
      </c>
      <c r="V2788" s="9" t="b">
        <v>1</v>
      </c>
      <c r="W2788" s="9" t="b">
        <v>1</v>
      </c>
      <c r="X2788" s="9" t="b">
        <v>1</v>
      </c>
      <c r="Y2788" s="9" t="b">
        <v>0</v>
      </c>
      <c r="Z2788" s="9" t="b">
        <v>0</v>
      </c>
      <c r="AA2788" s="9" t="b">
        <v>1</v>
      </c>
      <c r="AB2788" s="9" t="b">
        <v>1</v>
      </c>
      <c r="AC2788" s="9" t="b">
        <v>0</v>
      </c>
      <c r="AD2788" s="9" t="b">
        <v>0</v>
      </c>
      <c r="AE2788" s="9" t="b">
        <v>0</v>
      </c>
      <c r="AF2788" s="9" t="b">
        <v>1</v>
      </c>
      <c r="AG2788" s="9" t="b">
        <v>0</v>
      </c>
    </row>
    <row r="2789" spans="1:33" x14ac:dyDescent="0.2">
      <c r="A2789" s="11">
        <v>2</v>
      </c>
      <c r="B2789" t="s">
        <v>159</v>
      </c>
      <c r="C2789" t="s">
        <v>5</v>
      </c>
      <c r="D2789">
        <v>0</v>
      </c>
      <c r="E2789">
        <v>129370.05192087901</v>
      </c>
      <c r="F2789">
        <v>0</v>
      </c>
      <c r="G2789">
        <v>0</v>
      </c>
      <c r="H2789">
        <v>0</v>
      </c>
      <c r="I2789">
        <v>0</v>
      </c>
      <c r="J2789" s="10">
        <f>SUMIFS(Table1[time],Table1[repetition],Table1[[#This Row],[repetition]],Table1[config],Table1[[#This Row],[config]])</f>
        <v>74395651.090501741</v>
      </c>
      <c r="K2789" s="11">
        <v>100</v>
      </c>
      <c r="L2789" s="11">
        <v>4</v>
      </c>
      <c r="M2789" s="11" t="s">
        <v>150</v>
      </c>
      <c r="N2789" s="11" t="b">
        <v>1</v>
      </c>
      <c r="O2789" s="11" t="b">
        <v>1</v>
      </c>
      <c r="P2789" s="11" t="b">
        <v>1</v>
      </c>
      <c r="Q2789" s="11" t="b">
        <v>0</v>
      </c>
      <c r="R2789" s="11" t="b">
        <v>1</v>
      </c>
      <c r="S2789" s="11" t="b">
        <v>1</v>
      </c>
      <c r="T2789" s="11" t="b">
        <v>0</v>
      </c>
      <c r="U2789" s="11" t="b">
        <v>1</v>
      </c>
      <c r="V2789" s="11" t="b">
        <v>0</v>
      </c>
      <c r="W2789" s="11" t="b">
        <v>0</v>
      </c>
      <c r="X2789" s="11" t="b">
        <v>0</v>
      </c>
      <c r="Y2789" s="11" t="b">
        <v>0</v>
      </c>
      <c r="Z2789" s="11" t="b">
        <v>0</v>
      </c>
      <c r="AA2789" s="11" t="b">
        <v>1</v>
      </c>
      <c r="AB2789" s="11" t="b">
        <v>0</v>
      </c>
      <c r="AC2789" s="11" t="b">
        <v>0</v>
      </c>
      <c r="AD2789" s="11" t="b">
        <v>0</v>
      </c>
      <c r="AE2789" s="11" t="b">
        <v>1</v>
      </c>
      <c r="AF2789" s="11" t="b">
        <v>1</v>
      </c>
      <c r="AG2789" s="11" t="b">
        <v>1</v>
      </c>
    </row>
    <row r="2790" spans="1:33" x14ac:dyDescent="0.2">
      <c r="A2790" s="11">
        <v>3</v>
      </c>
      <c r="B2790" t="s">
        <v>159</v>
      </c>
      <c r="C2790" t="s">
        <v>5</v>
      </c>
      <c r="D2790">
        <v>0</v>
      </c>
      <c r="E2790">
        <v>306238.62983199698</v>
      </c>
      <c r="F2790">
        <v>0</v>
      </c>
      <c r="G2790">
        <v>0</v>
      </c>
      <c r="H2790">
        <v>0</v>
      </c>
      <c r="I2790">
        <v>0</v>
      </c>
      <c r="J2790" s="10">
        <f>SUMIFS(Table1[time],Table1[repetition],Table1[[#This Row],[repetition]],Table1[config],Table1[[#This Row],[config]])</f>
        <v>78265039.205571949</v>
      </c>
      <c r="K2790" s="11">
        <v>100</v>
      </c>
      <c r="L2790" s="11">
        <v>3</v>
      </c>
      <c r="M2790" s="11" t="s">
        <v>151</v>
      </c>
      <c r="N2790" s="11" t="b">
        <v>1</v>
      </c>
      <c r="O2790" s="11" t="b">
        <v>0</v>
      </c>
      <c r="P2790" s="11" t="b">
        <v>0</v>
      </c>
      <c r="Q2790" s="11" t="b">
        <v>1</v>
      </c>
      <c r="R2790" s="11" t="b">
        <v>0</v>
      </c>
      <c r="S2790" s="11" t="b">
        <v>1</v>
      </c>
      <c r="T2790" s="11" t="b">
        <v>0</v>
      </c>
      <c r="U2790" s="11" t="b">
        <v>1</v>
      </c>
      <c r="V2790" s="11" t="b">
        <v>1</v>
      </c>
      <c r="W2790" s="11" t="b">
        <v>0</v>
      </c>
      <c r="X2790" s="11" t="b">
        <v>1</v>
      </c>
      <c r="Y2790" s="11" t="b">
        <v>0</v>
      </c>
      <c r="Z2790" s="11" t="b">
        <v>1</v>
      </c>
      <c r="AA2790" s="11" t="b">
        <v>1</v>
      </c>
      <c r="AB2790" s="11" t="b">
        <v>0</v>
      </c>
      <c r="AC2790" s="11" t="b">
        <v>1</v>
      </c>
      <c r="AD2790" s="11" t="b">
        <v>1</v>
      </c>
      <c r="AE2790" s="11" t="b">
        <v>1</v>
      </c>
      <c r="AF2790" s="11" t="b">
        <v>1</v>
      </c>
      <c r="AG2790" s="11" t="b">
        <v>1</v>
      </c>
    </row>
    <row r="2791" spans="1:33" x14ac:dyDescent="0.2">
      <c r="A2791" s="11">
        <v>1</v>
      </c>
      <c r="B2791" t="s">
        <v>160</v>
      </c>
      <c r="C2791" t="s">
        <v>5</v>
      </c>
      <c r="D2791">
        <v>0</v>
      </c>
      <c r="E2791">
        <v>138854.33096595801</v>
      </c>
      <c r="F2791">
        <v>0</v>
      </c>
      <c r="G2791">
        <v>0</v>
      </c>
      <c r="H2791">
        <v>0</v>
      </c>
      <c r="I2791">
        <v>0</v>
      </c>
      <c r="J2791" s="10">
        <f>SUMIFS(Table1[time],Table1[repetition],Table1[[#This Row],[repetition]],Table1[config],Table1[[#This Row],[config]])</f>
        <v>75590561.634802014</v>
      </c>
      <c r="K2791" s="11">
        <v>1</v>
      </c>
      <c r="L2791" s="11">
        <v>18</v>
      </c>
      <c r="M2791" s="11" t="s">
        <v>150</v>
      </c>
      <c r="N2791" s="11" t="b">
        <v>1</v>
      </c>
      <c r="O2791" s="11" t="b">
        <v>0</v>
      </c>
      <c r="P2791" s="11" t="b">
        <v>0</v>
      </c>
      <c r="Q2791" s="11" t="b">
        <v>0</v>
      </c>
      <c r="R2791" s="11" t="b">
        <v>0</v>
      </c>
      <c r="S2791" s="11" t="b">
        <v>1</v>
      </c>
      <c r="T2791" s="11" t="b">
        <v>1</v>
      </c>
      <c r="U2791" s="11" t="b">
        <v>1</v>
      </c>
      <c r="V2791" s="11" t="b">
        <v>1</v>
      </c>
      <c r="W2791" s="11" t="b">
        <v>0</v>
      </c>
      <c r="X2791" s="11" t="b">
        <v>1</v>
      </c>
      <c r="Y2791" s="11" t="b">
        <v>0</v>
      </c>
      <c r="Z2791" s="11" t="b">
        <v>0</v>
      </c>
      <c r="AA2791" s="11" t="b">
        <v>1</v>
      </c>
      <c r="AB2791" s="11" t="b">
        <v>1</v>
      </c>
      <c r="AC2791" s="11" t="b">
        <v>1</v>
      </c>
      <c r="AD2791" s="11" t="b">
        <v>1</v>
      </c>
      <c r="AE2791" s="11" t="b">
        <v>0</v>
      </c>
      <c r="AF2791" s="11" t="b">
        <v>0</v>
      </c>
      <c r="AG2791" s="11" t="b">
        <v>0</v>
      </c>
    </row>
    <row r="2792" spans="1:33" x14ac:dyDescent="0.2">
      <c r="A2792" s="9">
        <v>2</v>
      </c>
      <c r="B2792" t="s">
        <v>160</v>
      </c>
      <c r="C2792" t="s">
        <v>5</v>
      </c>
      <c r="D2792">
        <v>0</v>
      </c>
      <c r="E2792">
        <v>105791.433000937</v>
      </c>
      <c r="F2792">
        <v>0</v>
      </c>
      <c r="G2792">
        <v>0</v>
      </c>
      <c r="H2792">
        <v>0</v>
      </c>
      <c r="I2792">
        <v>0</v>
      </c>
      <c r="J2792" s="8">
        <f>SUMIFS(Table1[time],Table1[repetition],Table1[[#This Row],[repetition]],Table1[config],Table1[[#This Row],[config]])</f>
        <v>74395651.090501741</v>
      </c>
      <c r="K2792" s="9">
        <v>100</v>
      </c>
      <c r="L2792" s="9">
        <v>4</v>
      </c>
      <c r="M2792" s="9" t="s">
        <v>150</v>
      </c>
      <c r="N2792" s="9" t="b">
        <v>1</v>
      </c>
      <c r="O2792" s="9" t="b">
        <v>1</v>
      </c>
      <c r="P2792" s="9" t="b">
        <v>1</v>
      </c>
      <c r="Q2792" s="9" t="b">
        <v>0</v>
      </c>
      <c r="R2792" s="9" t="b">
        <v>1</v>
      </c>
      <c r="S2792" s="9" t="b">
        <v>1</v>
      </c>
      <c r="T2792" s="9" t="b">
        <v>0</v>
      </c>
      <c r="U2792" s="9" t="b">
        <v>1</v>
      </c>
      <c r="V2792" s="9" t="b">
        <v>0</v>
      </c>
      <c r="W2792" s="9" t="b">
        <v>0</v>
      </c>
      <c r="X2792" s="9" t="b">
        <v>0</v>
      </c>
      <c r="Y2792" s="9" t="b">
        <v>0</v>
      </c>
      <c r="Z2792" s="9" t="b">
        <v>0</v>
      </c>
      <c r="AA2792" s="9" t="b">
        <v>1</v>
      </c>
      <c r="AB2792" s="9" t="b">
        <v>0</v>
      </c>
      <c r="AC2792" s="9" t="b">
        <v>0</v>
      </c>
      <c r="AD2792" s="9" t="b">
        <v>0</v>
      </c>
      <c r="AE2792" s="9" t="b">
        <v>1</v>
      </c>
      <c r="AF2792" s="9" t="b">
        <v>1</v>
      </c>
      <c r="AG2792" s="9" t="b">
        <v>1</v>
      </c>
    </row>
    <row r="2793" spans="1:33" x14ac:dyDescent="0.2">
      <c r="A2793" s="11">
        <v>3</v>
      </c>
      <c r="B2793" t="s">
        <v>160</v>
      </c>
      <c r="C2793" t="s">
        <v>5</v>
      </c>
      <c r="D2793">
        <v>0</v>
      </c>
      <c r="E2793">
        <v>289420.51660200302</v>
      </c>
      <c r="F2793">
        <v>0</v>
      </c>
      <c r="G2793">
        <v>0</v>
      </c>
      <c r="H2793">
        <v>0</v>
      </c>
      <c r="I2793">
        <v>0</v>
      </c>
      <c r="J2793" s="10">
        <f>SUMIFS(Table1[time],Table1[repetition],Table1[[#This Row],[repetition]],Table1[config],Table1[[#This Row],[config]])</f>
        <v>78265039.205571949</v>
      </c>
      <c r="K2793" s="11">
        <v>100</v>
      </c>
      <c r="L2793" s="11">
        <v>3</v>
      </c>
      <c r="M2793" s="11" t="s">
        <v>151</v>
      </c>
      <c r="N2793" s="11" t="b">
        <v>1</v>
      </c>
      <c r="O2793" s="11" t="b">
        <v>0</v>
      </c>
      <c r="P2793" s="11" t="b">
        <v>0</v>
      </c>
      <c r="Q2793" s="11" t="b">
        <v>1</v>
      </c>
      <c r="R2793" s="11" t="b">
        <v>0</v>
      </c>
      <c r="S2793" s="11" t="b">
        <v>1</v>
      </c>
      <c r="T2793" s="11" t="b">
        <v>0</v>
      </c>
      <c r="U2793" s="11" t="b">
        <v>1</v>
      </c>
      <c r="V2793" s="11" t="b">
        <v>1</v>
      </c>
      <c r="W2793" s="11" t="b">
        <v>0</v>
      </c>
      <c r="X2793" s="11" t="b">
        <v>1</v>
      </c>
      <c r="Y2793" s="11" t="b">
        <v>0</v>
      </c>
      <c r="Z2793" s="11" t="b">
        <v>1</v>
      </c>
      <c r="AA2793" s="11" t="b">
        <v>1</v>
      </c>
      <c r="AB2793" s="11" t="b">
        <v>0</v>
      </c>
      <c r="AC2793" s="11" t="b">
        <v>1</v>
      </c>
      <c r="AD2793" s="11" t="b">
        <v>1</v>
      </c>
      <c r="AE2793" s="11" t="b">
        <v>1</v>
      </c>
      <c r="AF2793" s="11" t="b">
        <v>1</v>
      </c>
      <c r="AG2793" s="11" t="b">
        <v>1</v>
      </c>
    </row>
    <row r="2794" spans="1:33" x14ac:dyDescent="0.2">
      <c r="A2794" s="11">
        <v>1</v>
      </c>
      <c r="B2794" t="s">
        <v>162</v>
      </c>
      <c r="C2794" t="s">
        <v>5</v>
      </c>
      <c r="D2794">
        <v>0</v>
      </c>
      <c r="E2794">
        <v>394916.33753501798</v>
      </c>
      <c r="F2794">
        <v>0</v>
      </c>
      <c r="G2794">
        <v>0</v>
      </c>
      <c r="H2794">
        <v>0</v>
      </c>
      <c r="I2794">
        <v>0</v>
      </c>
      <c r="J2794" s="10">
        <f>SUMIFS(Table1[time],Table1[repetition],Table1[[#This Row],[repetition]],Table1[config],Table1[[#This Row],[config]])</f>
        <v>75590561.634802014</v>
      </c>
      <c r="K2794" s="11">
        <v>50</v>
      </c>
      <c r="L2794" s="11">
        <v>2</v>
      </c>
      <c r="M2794" s="11" t="s">
        <v>149</v>
      </c>
      <c r="N2794" s="11" t="b">
        <v>1</v>
      </c>
      <c r="O2794" s="11" t="b">
        <v>0</v>
      </c>
      <c r="P2794" s="11" t="b">
        <v>0</v>
      </c>
      <c r="Q2794" s="11" t="b">
        <v>0</v>
      </c>
      <c r="R2794" s="11" t="b">
        <v>0</v>
      </c>
      <c r="S2794" s="11" t="b">
        <v>1</v>
      </c>
      <c r="T2794" s="11" t="b">
        <v>0</v>
      </c>
      <c r="U2794" s="11" t="b">
        <v>1</v>
      </c>
      <c r="V2794" s="11" t="b">
        <v>1</v>
      </c>
      <c r="W2794" s="11" t="b">
        <v>0</v>
      </c>
      <c r="X2794" s="11" t="b">
        <v>0</v>
      </c>
      <c r="Y2794" s="11" t="b">
        <v>0</v>
      </c>
      <c r="Z2794" s="11" t="b">
        <v>0</v>
      </c>
      <c r="AA2794" s="11" t="b">
        <v>1</v>
      </c>
      <c r="AB2794" s="11" t="b">
        <v>1</v>
      </c>
      <c r="AC2794" s="11" t="b">
        <v>1</v>
      </c>
      <c r="AD2794" s="11" t="b">
        <v>0</v>
      </c>
      <c r="AE2794" s="11" t="b">
        <v>0</v>
      </c>
      <c r="AF2794" s="11" t="b">
        <v>0</v>
      </c>
      <c r="AG2794" s="11" t="b">
        <v>0</v>
      </c>
    </row>
    <row r="2795" spans="1:33" x14ac:dyDescent="0.2">
      <c r="A2795" s="11">
        <v>2</v>
      </c>
      <c r="B2795" t="s">
        <v>162</v>
      </c>
      <c r="C2795" t="s">
        <v>5</v>
      </c>
      <c r="D2795">
        <v>0</v>
      </c>
      <c r="E2795">
        <v>142174.80474477599</v>
      </c>
      <c r="F2795">
        <v>0</v>
      </c>
      <c r="G2795">
        <v>0</v>
      </c>
      <c r="H2795">
        <v>0</v>
      </c>
      <c r="I2795">
        <v>0</v>
      </c>
      <c r="J2795" s="10">
        <f>SUMIFS(Table1[time],Table1[repetition],Table1[[#This Row],[repetition]],Table1[config],Table1[[#This Row],[config]])</f>
        <v>74395651.090501741</v>
      </c>
      <c r="K2795" s="11">
        <v>100</v>
      </c>
      <c r="L2795" s="11">
        <v>5</v>
      </c>
      <c r="M2795" s="11" t="s">
        <v>150</v>
      </c>
      <c r="N2795" s="11" t="b">
        <v>0</v>
      </c>
      <c r="O2795" s="11" t="b">
        <v>0</v>
      </c>
      <c r="P2795" s="11" t="b">
        <v>1</v>
      </c>
      <c r="Q2795" s="11" t="b">
        <v>0</v>
      </c>
      <c r="R2795" s="11" t="b">
        <v>0</v>
      </c>
      <c r="S2795" s="11" t="b">
        <v>1</v>
      </c>
      <c r="T2795" s="11" t="b">
        <v>0</v>
      </c>
      <c r="U2795" s="11" t="b">
        <v>1</v>
      </c>
      <c r="V2795" s="11" t="b">
        <v>0</v>
      </c>
      <c r="W2795" s="11" t="b">
        <v>0</v>
      </c>
      <c r="X2795" s="11" t="b">
        <v>1</v>
      </c>
      <c r="Y2795" s="11" t="b">
        <v>1</v>
      </c>
      <c r="Z2795" s="11" t="b">
        <v>0</v>
      </c>
      <c r="AA2795" s="11" t="b">
        <v>1</v>
      </c>
      <c r="AB2795" s="11" t="b">
        <v>0</v>
      </c>
      <c r="AC2795" s="11" t="b">
        <v>0</v>
      </c>
      <c r="AD2795" s="11" t="b">
        <v>1</v>
      </c>
      <c r="AE2795" s="11" t="b">
        <v>1</v>
      </c>
      <c r="AF2795" s="11" t="b">
        <v>0</v>
      </c>
      <c r="AG2795" s="11" t="b">
        <v>1</v>
      </c>
    </row>
    <row r="2796" spans="1:33" x14ac:dyDescent="0.2">
      <c r="A2796" s="11">
        <v>3</v>
      </c>
      <c r="B2796" t="s">
        <v>162</v>
      </c>
      <c r="C2796" t="s">
        <v>5</v>
      </c>
      <c r="D2796">
        <v>0</v>
      </c>
      <c r="E2796">
        <v>365148.88467699999</v>
      </c>
      <c r="F2796">
        <v>0</v>
      </c>
      <c r="G2796">
        <v>0</v>
      </c>
      <c r="H2796">
        <v>0</v>
      </c>
      <c r="I2796">
        <v>0</v>
      </c>
      <c r="J2796" s="10">
        <f>SUMIFS(Table1[time],Table1[repetition],Table1[[#This Row],[repetition]],Table1[config],Table1[[#This Row],[config]])</f>
        <v>78265039.205571949</v>
      </c>
      <c r="K2796" s="11">
        <v>90</v>
      </c>
      <c r="L2796" s="11">
        <v>6</v>
      </c>
      <c r="M2796" s="11" t="s">
        <v>149</v>
      </c>
      <c r="N2796" s="11" t="b">
        <v>0</v>
      </c>
      <c r="O2796" s="11" t="b">
        <v>0</v>
      </c>
      <c r="P2796" s="11" t="b">
        <v>0</v>
      </c>
      <c r="Q2796" s="11" t="b">
        <v>0</v>
      </c>
      <c r="R2796" s="11" t="b">
        <v>1</v>
      </c>
      <c r="S2796" s="11" t="b">
        <v>0</v>
      </c>
      <c r="T2796" s="11" t="b">
        <v>1</v>
      </c>
      <c r="U2796" s="11" t="b">
        <v>1</v>
      </c>
      <c r="V2796" s="11" t="b">
        <v>0</v>
      </c>
      <c r="W2796" s="11" t="b">
        <v>0</v>
      </c>
      <c r="X2796" s="11" t="b">
        <v>0</v>
      </c>
      <c r="Y2796" s="11" t="b">
        <v>0</v>
      </c>
      <c r="Z2796" s="11" t="b">
        <v>1</v>
      </c>
      <c r="AA2796" s="11" t="b">
        <v>0</v>
      </c>
      <c r="AB2796" s="11" t="b">
        <v>0</v>
      </c>
      <c r="AC2796" s="11" t="b">
        <v>0</v>
      </c>
      <c r="AD2796" s="11" t="b">
        <v>1</v>
      </c>
      <c r="AE2796" s="11" t="b">
        <v>0</v>
      </c>
      <c r="AF2796" s="11" t="b">
        <v>1</v>
      </c>
      <c r="AG2796" s="11" t="b">
        <v>1</v>
      </c>
    </row>
    <row r="2797" spans="1:33" x14ac:dyDescent="0.2">
      <c r="A2797" s="11">
        <v>1</v>
      </c>
      <c r="B2797" t="s">
        <v>163</v>
      </c>
      <c r="C2797" t="s">
        <v>5</v>
      </c>
      <c r="D2797">
        <v>0</v>
      </c>
      <c r="E2797">
        <v>114027.414056996</v>
      </c>
      <c r="F2797">
        <v>0</v>
      </c>
      <c r="G2797">
        <v>0</v>
      </c>
      <c r="H2797">
        <v>0</v>
      </c>
      <c r="I2797">
        <v>0</v>
      </c>
      <c r="J2797" s="10">
        <f>SUMIFS(Table1[time],Table1[repetition],Table1[[#This Row],[repetition]],Table1[config],Table1[[#This Row],[config]])</f>
        <v>75590561.634802014</v>
      </c>
      <c r="K2797" s="11">
        <v>50</v>
      </c>
      <c r="L2797" s="11">
        <v>5</v>
      </c>
      <c r="M2797" s="11" t="s">
        <v>149</v>
      </c>
      <c r="N2797" s="11" t="b">
        <v>0</v>
      </c>
      <c r="O2797" s="11" t="b">
        <v>1</v>
      </c>
      <c r="P2797" s="11" t="b">
        <v>0</v>
      </c>
      <c r="Q2797" s="11" t="b">
        <v>0</v>
      </c>
      <c r="R2797" s="11" t="b">
        <v>1</v>
      </c>
      <c r="S2797" s="11" t="b">
        <v>1</v>
      </c>
      <c r="T2797" s="11" t="b">
        <v>0</v>
      </c>
      <c r="U2797" s="11" t="b">
        <v>1</v>
      </c>
      <c r="V2797" s="11" t="b">
        <v>0</v>
      </c>
      <c r="W2797" s="11" t="b">
        <v>1</v>
      </c>
      <c r="X2797" s="11" t="b">
        <v>1</v>
      </c>
      <c r="Y2797" s="11" t="b">
        <v>0</v>
      </c>
      <c r="Z2797" s="11" t="b">
        <v>0</v>
      </c>
      <c r="AA2797" s="11" t="b">
        <v>0</v>
      </c>
      <c r="AB2797" s="11" t="b">
        <v>0</v>
      </c>
      <c r="AC2797" s="11" t="b">
        <v>1</v>
      </c>
      <c r="AD2797" s="11" t="b">
        <v>0</v>
      </c>
      <c r="AE2797" s="11" t="b">
        <v>1</v>
      </c>
      <c r="AF2797" s="11" t="b">
        <v>0</v>
      </c>
      <c r="AG2797" s="11" t="b">
        <v>0</v>
      </c>
    </row>
    <row r="2798" spans="1:33" x14ac:dyDescent="0.2">
      <c r="A2798" s="9">
        <v>2</v>
      </c>
      <c r="B2798" t="s">
        <v>163</v>
      </c>
      <c r="C2798" t="s">
        <v>5</v>
      </c>
      <c r="D2798">
        <v>0</v>
      </c>
      <c r="E2798">
        <v>81383.0264229327</v>
      </c>
      <c r="F2798">
        <v>0</v>
      </c>
      <c r="G2798">
        <v>0</v>
      </c>
      <c r="H2798">
        <v>0</v>
      </c>
      <c r="I2798">
        <v>0</v>
      </c>
      <c r="J2798" s="8">
        <f>SUMIFS(Table1[time],Table1[repetition],Table1[[#This Row],[repetition]],Table1[config],Table1[[#This Row],[config]])</f>
        <v>74395651.090501741</v>
      </c>
      <c r="K2798" s="9">
        <v>100</v>
      </c>
      <c r="L2798" s="9">
        <v>4</v>
      </c>
      <c r="M2798" s="9" t="s">
        <v>150</v>
      </c>
      <c r="N2798" s="9" t="b">
        <v>1</v>
      </c>
      <c r="O2798" s="9" t="b">
        <v>1</v>
      </c>
      <c r="P2798" s="9" t="b">
        <v>1</v>
      </c>
      <c r="Q2798" s="9" t="b">
        <v>0</v>
      </c>
      <c r="R2798" s="9" t="b">
        <v>1</v>
      </c>
      <c r="S2798" s="9" t="b">
        <v>1</v>
      </c>
      <c r="T2798" s="9" t="b">
        <v>0</v>
      </c>
      <c r="U2798" s="9" t="b">
        <v>1</v>
      </c>
      <c r="V2798" s="9" t="b">
        <v>0</v>
      </c>
      <c r="W2798" s="9" t="b">
        <v>0</v>
      </c>
      <c r="X2798" s="9" t="b">
        <v>0</v>
      </c>
      <c r="Y2798" s="9" t="b">
        <v>0</v>
      </c>
      <c r="Z2798" s="9" t="b">
        <v>0</v>
      </c>
      <c r="AA2798" s="9" t="b">
        <v>1</v>
      </c>
      <c r="AB2798" s="9" t="b">
        <v>0</v>
      </c>
      <c r="AC2798" s="9" t="b">
        <v>0</v>
      </c>
      <c r="AD2798" s="9" t="b">
        <v>0</v>
      </c>
      <c r="AE2798" s="9" t="b">
        <v>1</v>
      </c>
      <c r="AF2798" s="9" t="b">
        <v>1</v>
      </c>
      <c r="AG2798" s="9" t="b">
        <v>1</v>
      </c>
    </row>
    <row r="2799" spans="1:33" x14ac:dyDescent="0.2">
      <c r="A2799" s="9">
        <v>3</v>
      </c>
      <c r="B2799" t="s">
        <v>163</v>
      </c>
      <c r="C2799" t="s">
        <v>5</v>
      </c>
      <c r="D2799">
        <v>0</v>
      </c>
      <c r="E2799">
        <v>254870.565135999</v>
      </c>
      <c r="F2799">
        <v>0</v>
      </c>
      <c r="G2799">
        <v>0</v>
      </c>
      <c r="H2799">
        <v>0</v>
      </c>
      <c r="I2799">
        <v>0</v>
      </c>
      <c r="J2799" s="8">
        <f>SUMIFS(Table1[time],Table1[repetition],Table1[[#This Row],[repetition]],Table1[config],Table1[[#This Row],[config]])</f>
        <v>78265039.205571949</v>
      </c>
      <c r="K2799" s="9">
        <v>100</v>
      </c>
      <c r="L2799" s="9">
        <v>3</v>
      </c>
      <c r="M2799" s="9" t="s">
        <v>151</v>
      </c>
      <c r="N2799" s="9" t="b">
        <v>1</v>
      </c>
      <c r="O2799" s="9" t="b">
        <v>0</v>
      </c>
      <c r="P2799" s="9" t="b">
        <v>0</v>
      </c>
      <c r="Q2799" s="9" t="b">
        <v>1</v>
      </c>
      <c r="R2799" s="9" t="b">
        <v>0</v>
      </c>
      <c r="S2799" s="9" t="b">
        <v>1</v>
      </c>
      <c r="T2799" s="9" t="b">
        <v>0</v>
      </c>
      <c r="U2799" s="9" t="b">
        <v>1</v>
      </c>
      <c r="V2799" s="9" t="b">
        <v>1</v>
      </c>
      <c r="W2799" s="9" t="b">
        <v>0</v>
      </c>
      <c r="X2799" s="9" t="b">
        <v>1</v>
      </c>
      <c r="Y2799" s="9" t="b">
        <v>0</v>
      </c>
      <c r="Z2799" s="9" t="b">
        <v>1</v>
      </c>
      <c r="AA2799" s="9" t="b">
        <v>1</v>
      </c>
      <c r="AB2799" s="9" t="b">
        <v>0</v>
      </c>
      <c r="AC2799" s="9" t="b">
        <v>1</v>
      </c>
      <c r="AD2799" s="9" t="b">
        <v>1</v>
      </c>
      <c r="AE2799" s="9" t="b">
        <v>1</v>
      </c>
      <c r="AF2799" s="9" t="b">
        <v>1</v>
      </c>
      <c r="AG2799" s="9" t="b">
        <v>1</v>
      </c>
    </row>
    <row r="2800" spans="1:33" x14ac:dyDescent="0.2">
      <c r="A2800" s="9">
        <v>1</v>
      </c>
      <c r="B2800" t="s">
        <v>164</v>
      </c>
      <c r="C2800" t="s">
        <v>5</v>
      </c>
      <c r="D2800">
        <v>0</v>
      </c>
      <c r="E2800">
        <v>7202530.7296609897</v>
      </c>
      <c r="F2800">
        <v>0</v>
      </c>
      <c r="G2800">
        <v>0</v>
      </c>
      <c r="H2800">
        <v>0</v>
      </c>
      <c r="I2800">
        <v>0</v>
      </c>
      <c r="J2800" s="8">
        <f>SUMIFS(Table1[time],Table1[repetition],Table1[[#This Row],[repetition]],Table1[config],Table1[[#This Row],[config]])</f>
        <v>75590561.634802014</v>
      </c>
      <c r="K2800" s="9">
        <v>50</v>
      </c>
      <c r="L2800" s="9">
        <v>18</v>
      </c>
      <c r="M2800" s="9" t="s">
        <v>151</v>
      </c>
      <c r="N2800" s="9" t="b">
        <v>1</v>
      </c>
      <c r="O2800" s="9" t="b">
        <v>1</v>
      </c>
      <c r="P2800" s="9" t="b">
        <v>1</v>
      </c>
      <c r="Q2800" s="9" t="b">
        <v>1</v>
      </c>
      <c r="R2800" s="9" t="b">
        <v>1</v>
      </c>
      <c r="S2800" s="9" t="b">
        <v>1</v>
      </c>
      <c r="T2800" s="9" t="b">
        <v>0</v>
      </c>
      <c r="U2800" s="9" t="b">
        <v>1</v>
      </c>
      <c r="V2800" s="9" t="b">
        <v>0</v>
      </c>
      <c r="W2800" s="9" t="b">
        <v>1</v>
      </c>
      <c r="X2800" s="9" t="b">
        <v>0</v>
      </c>
      <c r="Y2800" s="9" t="b">
        <v>0</v>
      </c>
      <c r="Z2800" s="9" t="b">
        <v>1</v>
      </c>
      <c r="AA2800" s="9" t="b">
        <v>0</v>
      </c>
      <c r="AB2800" s="9" t="b">
        <v>0</v>
      </c>
      <c r="AC2800" s="9" t="b">
        <v>0</v>
      </c>
      <c r="AD2800" s="9" t="b">
        <v>0</v>
      </c>
      <c r="AE2800" s="9" t="b">
        <v>0</v>
      </c>
      <c r="AF2800" s="9" t="b">
        <v>0</v>
      </c>
      <c r="AG2800" s="9" t="b">
        <v>0</v>
      </c>
    </row>
    <row r="2801" spans="1:33" x14ac:dyDescent="0.2">
      <c r="A2801" s="11">
        <v>2</v>
      </c>
      <c r="B2801" t="s">
        <v>164</v>
      </c>
      <c r="C2801" t="s">
        <v>5</v>
      </c>
      <c r="D2801">
        <v>0</v>
      </c>
      <c r="E2801">
        <v>7202353.7535532303</v>
      </c>
      <c r="F2801">
        <v>0</v>
      </c>
      <c r="G2801">
        <v>0</v>
      </c>
      <c r="H2801">
        <v>0</v>
      </c>
      <c r="I2801">
        <v>0</v>
      </c>
      <c r="J2801" s="10">
        <f>SUMIFS(Table1[time],Table1[repetition],Table1[[#This Row],[repetition]],Table1[config],Table1[[#This Row],[config]])</f>
        <v>74395651.090501741</v>
      </c>
      <c r="K2801" s="11">
        <v>0</v>
      </c>
      <c r="L2801" s="11">
        <v>5</v>
      </c>
      <c r="M2801" s="11" t="s">
        <v>150</v>
      </c>
      <c r="N2801" s="11" t="b">
        <v>0</v>
      </c>
      <c r="O2801" s="11" t="b">
        <v>0</v>
      </c>
      <c r="P2801" s="11" t="b">
        <v>0</v>
      </c>
      <c r="Q2801" s="11" t="b">
        <v>1</v>
      </c>
      <c r="R2801" s="11" t="b">
        <v>1</v>
      </c>
      <c r="S2801" s="11" t="b">
        <v>0</v>
      </c>
      <c r="T2801" s="11" t="b">
        <v>0</v>
      </c>
      <c r="U2801" s="11" t="b">
        <v>1</v>
      </c>
      <c r="V2801" s="11" t="b">
        <v>1</v>
      </c>
      <c r="W2801" s="11" t="b">
        <v>0</v>
      </c>
      <c r="X2801" s="11" t="b">
        <v>0</v>
      </c>
      <c r="Y2801" s="11" t="b">
        <v>1</v>
      </c>
      <c r="Z2801" s="11" t="b">
        <v>1</v>
      </c>
      <c r="AA2801" s="11" t="b">
        <v>0</v>
      </c>
      <c r="AB2801" s="11" t="b">
        <v>0</v>
      </c>
      <c r="AC2801" s="11" t="b">
        <v>1</v>
      </c>
      <c r="AD2801" s="11" t="b">
        <v>1</v>
      </c>
      <c r="AE2801" s="11" t="b">
        <v>0</v>
      </c>
      <c r="AF2801" s="11" t="b">
        <v>0</v>
      </c>
      <c r="AG2801" s="11" t="b">
        <v>1</v>
      </c>
    </row>
    <row r="2802" spans="1:33" x14ac:dyDescent="0.2">
      <c r="A2802" s="11">
        <v>3</v>
      </c>
      <c r="B2802" t="s">
        <v>164</v>
      </c>
      <c r="C2802" t="s">
        <v>5</v>
      </c>
      <c r="D2802">
        <v>0</v>
      </c>
      <c r="E2802">
        <v>7204037.1991900001</v>
      </c>
      <c r="F2802">
        <v>0</v>
      </c>
      <c r="G2802">
        <v>0</v>
      </c>
      <c r="H2802">
        <v>0</v>
      </c>
      <c r="I2802">
        <v>0</v>
      </c>
      <c r="J2802" s="10">
        <f>SUMIFS(Table1[time],Table1[repetition],Table1[[#This Row],[repetition]],Table1[config],Table1[[#This Row],[config]])</f>
        <v>78265039.205571949</v>
      </c>
      <c r="K2802" s="11">
        <v>0</v>
      </c>
      <c r="L2802" s="11">
        <v>5</v>
      </c>
      <c r="M2802" s="11" t="s">
        <v>150</v>
      </c>
      <c r="N2802" s="11" t="b">
        <v>0</v>
      </c>
      <c r="O2802" s="11" t="b">
        <v>0</v>
      </c>
      <c r="P2802" s="11" t="b">
        <v>0</v>
      </c>
      <c r="Q2802" s="11" t="b">
        <v>1</v>
      </c>
      <c r="R2802" s="11" t="b">
        <v>1</v>
      </c>
      <c r="S2802" s="11" t="b">
        <v>0</v>
      </c>
      <c r="T2802" s="11" t="b">
        <v>0</v>
      </c>
      <c r="U2802" s="11" t="b">
        <v>1</v>
      </c>
      <c r="V2802" s="11" t="b">
        <v>1</v>
      </c>
      <c r="W2802" s="11" t="b">
        <v>0</v>
      </c>
      <c r="X2802" s="11" t="b">
        <v>0</v>
      </c>
      <c r="Y2802" s="11" t="b">
        <v>1</v>
      </c>
      <c r="Z2802" s="11" t="b">
        <v>1</v>
      </c>
      <c r="AA2802" s="11" t="b">
        <v>0</v>
      </c>
      <c r="AB2802" s="11" t="b">
        <v>0</v>
      </c>
      <c r="AC2802" s="11" t="b">
        <v>1</v>
      </c>
      <c r="AD2802" s="11" t="b">
        <v>1</v>
      </c>
      <c r="AE2802" s="11" t="b">
        <v>0</v>
      </c>
      <c r="AF2802" s="11" t="b">
        <v>0</v>
      </c>
      <c r="AG2802" s="11" t="b">
        <v>1</v>
      </c>
    </row>
    <row r="2803" spans="1:33" x14ac:dyDescent="0.2">
      <c r="A2803" s="9">
        <v>1</v>
      </c>
      <c r="B2803" t="s">
        <v>165</v>
      </c>
      <c r="C2803" t="s">
        <v>5</v>
      </c>
      <c r="D2803">
        <v>0</v>
      </c>
      <c r="E2803">
        <v>7203178.4401810104</v>
      </c>
      <c r="F2803">
        <v>0</v>
      </c>
      <c r="G2803">
        <v>0</v>
      </c>
      <c r="H2803">
        <v>0</v>
      </c>
      <c r="I2803">
        <v>0</v>
      </c>
      <c r="J2803" s="8">
        <f>SUMIFS(Table1[time],Table1[repetition],Table1[[#This Row],[repetition]],Table1[config],Table1[[#This Row],[config]])</f>
        <v>75590561.634802014</v>
      </c>
      <c r="K2803" s="9">
        <v>80</v>
      </c>
      <c r="L2803" s="9">
        <v>2</v>
      </c>
      <c r="M2803" s="9" t="s">
        <v>150</v>
      </c>
      <c r="N2803" s="9" t="b">
        <v>1</v>
      </c>
      <c r="O2803" s="9" t="b">
        <v>0</v>
      </c>
      <c r="P2803" s="9" t="b">
        <v>0</v>
      </c>
      <c r="Q2803" s="9" t="b">
        <v>0</v>
      </c>
      <c r="R2803" s="9" t="b">
        <v>0</v>
      </c>
      <c r="S2803" s="9" t="b">
        <v>1</v>
      </c>
      <c r="T2803" s="9" t="b">
        <v>0</v>
      </c>
      <c r="U2803" s="9" t="b">
        <v>1</v>
      </c>
      <c r="V2803" s="9" t="b">
        <v>1</v>
      </c>
      <c r="W2803" s="9" t="b">
        <v>0</v>
      </c>
      <c r="X2803" s="9" t="b">
        <v>0</v>
      </c>
      <c r="Y2803" s="9" t="b">
        <v>0</v>
      </c>
      <c r="Z2803" s="9" t="b">
        <v>0</v>
      </c>
      <c r="AA2803" s="9" t="b">
        <v>1</v>
      </c>
      <c r="AB2803" s="9" t="b">
        <v>0</v>
      </c>
      <c r="AC2803" s="9" t="b">
        <v>0</v>
      </c>
      <c r="AD2803" s="9" t="b">
        <v>0</v>
      </c>
      <c r="AE2803" s="9" t="b">
        <v>0</v>
      </c>
      <c r="AF2803" s="9" t="b">
        <v>0</v>
      </c>
      <c r="AG2803" s="9" t="b">
        <v>1</v>
      </c>
    </row>
    <row r="2804" spans="1:33" x14ac:dyDescent="0.2">
      <c r="A2804" s="11">
        <v>2</v>
      </c>
      <c r="B2804" t="s">
        <v>165</v>
      </c>
      <c r="C2804" t="s">
        <v>5</v>
      </c>
      <c r="D2804">
        <v>0</v>
      </c>
      <c r="E2804">
        <v>7202600.2033562399</v>
      </c>
      <c r="F2804">
        <v>0</v>
      </c>
      <c r="G2804">
        <v>0</v>
      </c>
      <c r="H2804">
        <v>0</v>
      </c>
      <c r="I2804">
        <v>0</v>
      </c>
      <c r="J2804" s="10">
        <f>SUMIFS(Table1[time],Table1[repetition],Table1[[#This Row],[repetition]],Table1[config],Table1[[#This Row],[config]])</f>
        <v>74395651.090501741</v>
      </c>
      <c r="K2804" s="11">
        <v>0</v>
      </c>
      <c r="L2804" s="11">
        <v>5</v>
      </c>
      <c r="M2804" s="11" t="s">
        <v>150</v>
      </c>
      <c r="N2804" s="11" t="b">
        <v>0</v>
      </c>
      <c r="O2804" s="11" t="b">
        <v>0</v>
      </c>
      <c r="P2804" s="11" t="b">
        <v>0</v>
      </c>
      <c r="Q2804" s="11" t="b">
        <v>1</v>
      </c>
      <c r="R2804" s="11" t="b">
        <v>1</v>
      </c>
      <c r="S2804" s="11" t="b">
        <v>0</v>
      </c>
      <c r="T2804" s="11" t="b">
        <v>0</v>
      </c>
      <c r="U2804" s="11" t="b">
        <v>1</v>
      </c>
      <c r="V2804" s="11" t="b">
        <v>1</v>
      </c>
      <c r="W2804" s="11" t="b">
        <v>0</v>
      </c>
      <c r="X2804" s="11" t="b">
        <v>0</v>
      </c>
      <c r="Y2804" s="11" t="b">
        <v>1</v>
      </c>
      <c r="Z2804" s="11" t="b">
        <v>1</v>
      </c>
      <c r="AA2804" s="11" t="b">
        <v>0</v>
      </c>
      <c r="AB2804" s="11" t="b">
        <v>0</v>
      </c>
      <c r="AC2804" s="11" t="b">
        <v>1</v>
      </c>
      <c r="AD2804" s="11" t="b">
        <v>1</v>
      </c>
      <c r="AE2804" s="11" t="b">
        <v>0</v>
      </c>
      <c r="AF2804" s="11" t="b">
        <v>0</v>
      </c>
      <c r="AG2804" s="11" t="b">
        <v>1</v>
      </c>
    </row>
    <row r="2805" spans="1:33" x14ac:dyDescent="0.2">
      <c r="A2805" s="9">
        <v>3</v>
      </c>
      <c r="B2805" t="s">
        <v>165</v>
      </c>
      <c r="C2805" t="s">
        <v>5</v>
      </c>
      <c r="D2805">
        <v>0</v>
      </c>
      <c r="E2805">
        <v>7205045.4515949897</v>
      </c>
      <c r="F2805">
        <v>0</v>
      </c>
      <c r="G2805">
        <v>0</v>
      </c>
      <c r="H2805">
        <v>0</v>
      </c>
      <c r="I2805">
        <v>0</v>
      </c>
      <c r="J2805" s="8">
        <f>SUMIFS(Table1[time],Table1[repetition],Table1[[#This Row],[repetition]],Table1[config],Table1[[#This Row],[config]])</f>
        <v>78265039.205571949</v>
      </c>
      <c r="K2805" s="9">
        <v>0</v>
      </c>
      <c r="L2805" s="9">
        <v>5</v>
      </c>
      <c r="M2805" s="9" t="s">
        <v>150</v>
      </c>
      <c r="N2805" s="9" t="b">
        <v>0</v>
      </c>
      <c r="O2805" s="9" t="b">
        <v>0</v>
      </c>
      <c r="P2805" s="9" t="b">
        <v>0</v>
      </c>
      <c r="Q2805" s="9" t="b">
        <v>1</v>
      </c>
      <c r="R2805" s="9" t="b">
        <v>1</v>
      </c>
      <c r="S2805" s="9" t="b">
        <v>0</v>
      </c>
      <c r="T2805" s="9" t="b">
        <v>0</v>
      </c>
      <c r="U2805" s="9" t="b">
        <v>1</v>
      </c>
      <c r="V2805" s="9" t="b">
        <v>1</v>
      </c>
      <c r="W2805" s="9" t="b">
        <v>0</v>
      </c>
      <c r="X2805" s="9" t="b">
        <v>0</v>
      </c>
      <c r="Y2805" s="9" t="b">
        <v>1</v>
      </c>
      <c r="Z2805" s="9" t="b">
        <v>1</v>
      </c>
      <c r="AA2805" s="9" t="b">
        <v>0</v>
      </c>
      <c r="AB2805" s="9" t="b">
        <v>0</v>
      </c>
      <c r="AC2805" s="9" t="b">
        <v>1</v>
      </c>
      <c r="AD2805" s="9" t="b">
        <v>1</v>
      </c>
      <c r="AE2805" s="9" t="b">
        <v>0</v>
      </c>
      <c r="AF2805" s="9" t="b">
        <v>0</v>
      </c>
      <c r="AG2805" s="9" t="b">
        <v>1</v>
      </c>
    </row>
    <row r="2806" spans="1:33" x14ac:dyDescent="0.2">
      <c r="A2806" s="9">
        <v>1</v>
      </c>
      <c r="B2806" t="s">
        <v>166</v>
      </c>
      <c r="C2806" t="s">
        <v>5</v>
      </c>
      <c r="D2806">
        <v>0</v>
      </c>
      <c r="E2806">
        <v>127183.12787398401</v>
      </c>
      <c r="F2806">
        <v>0</v>
      </c>
      <c r="G2806">
        <v>0</v>
      </c>
      <c r="H2806">
        <v>0</v>
      </c>
      <c r="I2806">
        <v>0</v>
      </c>
      <c r="J2806" s="8">
        <f>SUMIFS(Table1[time],Table1[repetition],Table1[[#This Row],[repetition]],Table1[config],Table1[[#This Row],[config]])</f>
        <v>75590561.634802014</v>
      </c>
      <c r="K2806" s="9">
        <v>80</v>
      </c>
      <c r="L2806" s="9">
        <v>5</v>
      </c>
      <c r="M2806" s="9" t="s">
        <v>150</v>
      </c>
      <c r="N2806" s="9" t="b">
        <v>0</v>
      </c>
      <c r="O2806" s="9" t="b">
        <v>0</v>
      </c>
      <c r="P2806" s="9" t="b">
        <v>1</v>
      </c>
      <c r="Q2806" s="9" t="b">
        <v>1</v>
      </c>
      <c r="R2806" s="9" t="b">
        <v>1</v>
      </c>
      <c r="S2806" s="9" t="b">
        <v>1</v>
      </c>
      <c r="T2806" s="9" t="b">
        <v>0</v>
      </c>
      <c r="U2806" s="9" t="b">
        <v>1</v>
      </c>
      <c r="V2806" s="9" t="b">
        <v>0</v>
      </c>
      <c r="W2806" s="9" t="b">
        <v>0</v>
      </c>
      <c r="X2806" s="9" t="b">
        <v>0</v>
      </c>
      <c r="Y2806" s="9" t="b">
        <v>0</v>
      </c>
      <c r="Z2806" s="9" t="b">
        <v>0</v>
      </c>
      <c r="AA2806" s="9" t="b">
        <v>0</v>
      </c>
      <c r="AB2806" s="9" t="b">
        <v>1</v>
      </c>
      <c r="AC2806" s="9" t="b">
        <v>1</v>
      </c>
      <c r="AD2806" s="9" t="b">
        <v>1</v>
      </c>
      <c r="AE2806" s="9" t="b">
        <v>0</v>
      </c>
      <c r="AF2806" s="9" t="b">
        <v>1</v>
      </c>
      <c r="AG2806" s="9" t="b">
        <v>1</v>
      </c>
    </row>
    <row r="2807" spans="1:33" x14ac:dyDescent="0.2">
      <c r="A2807" s="11">
        <v>2</v>
      </c>
      <c r="B2807" t="s">
        <v>166</v>
      </c>
      <c r="C2807" t="s">
        <v>5</v>
      </c>
      <c r="D2807">
        <v>0</v>
      </c>
      <c r="E2807">
        <v>78278.334924951196</v>
      </c>
      <c r="F2807">
        <v>0</v>
      </c>
      <c r="G2807">
        <v>0</v>
      </c>
      <c r="H2807">
        <v>0</v>
      </c>
      <c r="I2807">
        <v>0</v>
      </c>
      <c r="J2807" s="10">
        <f>SUMIFS(Table1[time],Table1[repetition],Table1[[#This Row],[repetition]],Table1[config],Table1[[#This Row],[config]])</f>
        <v>74395651.090501741</v>
      </c>
      <c r="K2807" s="11">
        <v>100</v>
      </c>
      <c r="L2807" s="11">
        <v>4</v>
      </c>
      <c r="M2807" s="11" t="s">
        <v>150</v>
      </c>
      <c r="N2807" s="11" t="b">
        <v>1</v>
      </c>
      <c r="O2807" s="11" t="b">
        <v>1</v>
      </c>
      <c r="P2807" s="11" t="b">
        <v>1</v>
      </c>
      <c r="Q2807" s="11" t="b">
        <v>0</v>
      </c>
      <c r="R2807" s="11" t="b">
        <v>1</v>
      </c>
      <c r="S2807" s="11" t="b">
        <v>1</v>
      </c>
      <c r="T2807" s="11" t="b">
        <v>0</v>
      </c>
      <c r="U2807" s="11" t="b">
        <v>1</v>
      </c>
      <c r="V2807" s="11" t="b">
        <v>0</v>
      </c>
      <c r="W2807" s="11" t="b">
        <v>0</v>
      </c>
      <c r="X2807" s="11" t="b">
        <v>0</v>
      </c>
      <c r="Y2807" s="11" t="b">
        <v>0</v>
      </c>
      <c r="Z2807" s="11" t="b">
        <v>0</v>
      </c>
      <c r="AA2807" s="11" t="b">
        <v>1</v>
      </c>
      <c r="AB2807" s="11" t="b">
        <v>0</v>
      </c>
      <c r="AC2807" s="11" t="b">
        <v>0</v>
      </c>
      <c r="AD2807" s="11" t="b">
        <v>0</v>
      </c>
      <c r="AE2807" s="11" t="b">
        <v>1</v>
      </c>
      <c r="AF2807" s="11" t="b">
        <v>1</v>
      </c>
      <c r="AG2807" s="11" t="b">
        <v>1</v>
      </c>
    </row>
    <row r="2808" spans="1:33" x14ac:dyDescent="0.2">
      <c r="A2808" s="9">
        <v>3</v>
      </c>
      <c r="B2808" t="s">
        <v>166</v>
      </c>
      <c r="C2808" t="s">
        <v>5</v>
      </c>
      <c r="D2808">
        <v>0</v>
      </c>
      <c r="E2808">
        <v>241970.79466900299</v>
      </c>
      <c r="F2808">
        <v>0</v>
      </c>
      <c r="G2808">
        <v>0</v>
      </c>
      <c r="H2808">
        <v>0</v>
      </c>
      <c r="I2808">
        <v>0</v>
      </c>
      <c r="J2808" s="8">
        <f>SUMIFS(Table1[time],Table1[repetition],Table1[[#This Row],[repetition]],Table1[config],Table1[[#This Row],[config]])</f>
        <v>78265039.205571949</v>
      </c>
      <c r="K2808" s="9">
        <v>100</v>
      </c>
      <c r="L2808" s="9">
        <v>4</v>
      </c>
      <c r="M2808" s="9" t="s">
        <v>150</v>
      </c>
      <c r="N2808" s="9" t="b">
        <v>1</v>
      </c>
      <c r="O2808" s="9" t="b">
        <v>1</v>
      </c>
      <c r="P2808" s="9" t="b">
        <v>1</v>
      </c>
      <c r="Q2808" s="9" t="b">
        <v>0</v>
      </c>
      <c r="R2808" s="9" t="b">
        <v>1</v>
      </c>
      <c r="S2808" s="9" t="b">
        <v>1</v>
      </c>
      <c r="T2808" s="9" t="b">
        <v>0</v>
      </c>
      <c r="U2808" s="9" t="b">
        <v>1</v>
      </c>
      <c r="V2808" s="9" t="b">
        <v>0</v>
      </c>
      <c r="W2808" s="9" t="b">
        <v>0</v>
      </c>
      <c r="X2808" s="9" t="b">
        <v>0</v>
      </c>
      <c r="Y2808" s="9" t="b">
        <v>0</v>
      </c>
      <c r="Z2808" s="9" t="b">
        <v>0</v>
      </c>
      <c r="AA2808" s="9" t="b">
        <v>1</v>
      </c>
      <c r="AB2808" s="9" t="b">
        <v>0</v>
      </c>
      <c r="AC2808" s="9" t="b">
        <v>0</v>
      </c>
      <c r="AD2808" s="9" t="b">
        <v>0</v>
      </c>
      <c r="AE2808" s="9" t="b">
        <v>1</v>
      </c>
      <c r="AF2808" s="9" t="b">
        <v>1</v>
      </c>
      <c r="AG2808" s="9" t="b">
        <v>1</v>
      </c>
    </row>
    <row r="2809" spans="1:33" x14ac:dyDescent="0.2">
      <c r="A2809" s="9">
        <v>1</v>
      </c>
      <c r="B2809" t="s">
        <v>167</v>
      </c>
      <c r="C2809" t="s">
        <v>5</v>
      </c>
      <c r="D2809">
        <v>0</v>
      </c>
      <c r="E2809">
        <v>7203352.5696219802</v>
      </c>
      <c r="F2809">
        <v>0</v>
      </c>
      <c r="G2809">
        <v>0</v>
      </c>
      <c r="H2809">
        <v>0</v>
      </c>
      <c r="I2809">
        <v>0</v>
      </c>
      <c r="J2809" s="8">
        <f>SUMIFS(Table1[time],Table1[repetition],Table1[[#This Row],[repetition]],Table1[config],Table1[[#This Row],[config]])</f>
        <v>75590561.634802014</v>
      </c>
      <c r="K2809" s="9">
        <v>90</v>
      </c>
      <c r="L2809" s="9">
        <v>1</v>
      </c>
      <c r="M2809" s="9" t="s">
        <v>149</v>
      </c>
      <c r="N2809" s="9" t="b">
        <v>0</v>
      </c>
      <c r="O2809" s="9" t="b">
        <v>1</v>
      </c>
      <c r="P2809" s="9" t="b">
        <v>1</v>
      </c>
      <c r="Q2809" s="9" t="b">
        <v>1</v>
      </c>
      <c r="R2809" s="9" t="b">
        <v>1</v>
      </c>
      <c r="S2809" s="9" t="b">
        <v>0</v>
      </c>
      <c r="T2809" s="9" t="b">
        <v>1</v>
      </c>
      <c r="U2809" s="9" t="b">
        <v>0</v>
      </c>
      <c r="V2809" s="9" t="b">
        <v>0</v>
      </c>
      <c r="W2809" s="9" t="b">
        <v>1</v>
      </c>
      <c r="X2809" s="9" t="b">
        <v>1</v>
      </c>
      <c r="Y2809" s="9" t="b">
        <v>1</v>
      </c>
      <c r="Z2809" s="9" t="b">
        <v>1</v>
      </c>
      <c r="AA2809" s="9" t="b">
        <v>0</v>
      </c>
      <c r="AB2809" s="9" t="b">
        <v>1</v>
      </c>
      <c r="AC2809" s="9" t="b">
        <v>1</v>
      </c>
      <c r="AD2809" s="9" t="b">
        <v>1</v>
      </c>
      <c r="AE2809" s="9" t="b">
        <v>1</v>
      </c>
      <c r="AF2809" s="9" t="b">
        <v>1</v>
      </c>
      <c r="AG2809" s="9" t="b">
        <v>0</v>
      </c>
    </row>
    <row r="2810" spans="1:33" x14ac:dyDescent="0.2">
      <c r="A2810" s="9">
        <v>2</v>
      </c>
      <c r="B2810" t="s">
        <v>167</v>
      </c>
      <c r="C2810" t="s">
        <v>5</v>
      </c>
      <c r="D2810">
        <v>0</v>
      </c>
      <c r="E2810">
        <v>7203300.2409562403</v>
      </c>
      <c r="F2810">
        <v>0</v>
      </c>
      <c r="G2810">
        <v>0</v>
      </c>
      <c r="H2810">
        <v>0</v>
      </c>
      <c r="I2810">
        <v>0</v>
      </c>
      <c r="J2810" s="8">
        <f>SUMIFS(Table1[time],Table1[repetition],Table1[[#This Row],[repetition]],Table1[config],Table1[[#This Row],[config]])</f>
        <v>74395651.090501741</v>
      </c>
      <c r="K2810" s="9">
        <v>100</v>
      </c>
      <c r="L2810" s="9">
        <v>6</v>
      </c>
      <c r="M2810" s="9" t="s">
        <v>151</v>
      </c>
      <c r="N2810" s="9" t="b">
        <v>0</v>
      </c>
      <c r="O2810" s="9" t="b">
        <v>1</v>
      </c>
      <c r="P2810" s="9" t="b">
        <v>0</v>
      </c>
      <c r="Q2810" s="9" t="b">
        <v>0</v>
      </c>
      <c r="R2810" s="9" t="b">
        <v>0</v>
      </c>
      <c r="S2810" s="9" t="b">
        <v>1</v>
      </c>
      <c r="T2810" s="9" t="b">
        <v>0</v>
      </c>
      <c r="U2810" s="9" t="b">
        <v>1</v>
      </c>
      <c r="V2810" s="9" t="b">
        <v>1</v>
      </c>
      <c r="W2810" s="9" t="b">
        <v>1</v>
      </c>
      <c r="X2810" s="9" t="b">
        <v>0</v>
      </c>
      <c r="Y2810" s="9" t="b">
        <v>1</v>
      </c>
      <c r="Z2810" s="9" t="b">
        <v>0</v>
      </c>
      <c r="AA2810" s="9" t="b">
        <v>0</v>
      </c>
      <c r="AB2810" s="9" t="b">
        <v>0</v>
      </c>
      <c r="AC2810" s="9" t="b">
        <v>0</v>
      </c>
      <c r="AD2810" s="9" t="b">
        <v>0</v>
      </c>
      <c r="AE2810" s="9" t="b">
        <v>1</v>
      </c>
      <c r="AF2810" s="9" t="b">
        <v>1</v>
      </c>
      <c r="AG2810" s="9" t="b">
        <v>0</v>
      </c>
    </row>
    <row r="2811" spans="1:33" x14ac:dyDescent="0.2">
      <c r="A2811" s="9">
        <v>3</v>
      </c>
      <c r="B2811" t="s">
        <v>167</v>
      </c>
      <c r="C2811" t="s">
        <v>5</v>
      </c>
      <c r="D2811">
        <v>0</v>
      </c>
      <c r="E2811">
        <v>7205311.3264999902</v>
      </c>
      <c r="F2811">
        <v>0</v>
      </c>
      <c r="G2811">
        <v>0</v>
      </c>
      <c r="H2811">
        <v>0</v>
      </c>
      <c r="I2811">
        <v>0</v>
      </c>
      <c r="J2811" s="8">
        <f>SUMIFS(Table1[time],Table1[repetition],Table1[[#This Row],[repetition]],Table1[config],Table1[[#This Row],[config]])</f>
        <v>78265039.205571949</v>
      </c>
      <c r="K2811" s="9">
        <v>100</v>
      </c>
      <c r="L2811" s="9">
        <v>5</v>
      </c>
      <c r="M2811" s="9" t="s">
        <v>150</v>
      </c>
      <c r="N2811" s="9" t="b">
        <v>0</v>
      </c>
      <c r="O2811" s="9" t="b">
        <v>0</v>
      </c>
      <c r="P2811" s="9" t="b">
        <v>1</v>
      </c>
      <c r="Q2811" s="9" t="b">
        <v>0</v>
      </c>
      <c r="R2811" s="9" t="b">
        <v>0</v>
      </c>
      <c r="S2811" s="9" t="b">
        <v>1</v>
      </c>
      <c r="T2811" s="9" t="b">
        <v>0</v>
      </c>
      <c r="U2811" s="9" t="b">
        <v>1</v>
      </c>
      <c r="V2811" s="9" t="b">
        <v>0</v>
      </c>
      <c r="W2811" s="9" t="b">
        <v>0</v>
      </c>
      <c r="X2811" s="9" t="b">
        <v>1</v>
      </c>
      <c r="Y2811" s="9" t="b">
        <v>1</v>
      </c>
      <c r="Z2811" s="9" t="b">
        <v>0</v>
      </c>
      <c r="AA2811" s="9" t="b">
        <v>1</v>
      </c>
      <c r="AB2811" s="9" t="b">
        <v>0</v>
      </c>
      <c r="AC2811" s="9" t="b">
        <v>0</v>
      </c>
      <c r="AD2811" s="9" t="b">
        <v>1</v>
      </c>
      <c r="AE2811" s="9" t="b">
        <v>1</v>
      </c>
      <c r="AF2811" s="9" t="b">
        <v>0</v>
      </c>
      <c r="AG2811" s="9" t="b">
        <v>1</v>
      </c>
    </row>
    <row r="2812" spans="1:33" x14ac:dyDescent="0.2">
      <c r="A2812" s="9">
        <v>1</v>
      </c>
      <c r="B2812" t="s">
        <v>161</v>
      </c>
      <c r="C2812" t="s">
        <v>5</v>
      </c>
      <c r="D2812">
        <v>0</v>
      </c>
      <c r="E2812">
        <v>7202702.2206960199</v>
      </c>
      <c r="F2812">
        <v>0</v>
      </c>
      <c r="G2812">
        <v>0</v>
      </c>
      <c r="H2812">
        <v>0</v>
      </c>
      <c r="I2812">
        <v>0</v>
      </c>
      <c r="J2812" s="8">
        <f>SUMIFS(Table1[time],Table1[repetition],Table1[[#This Row],[repetition]],Table1[config],Table1[[#This Row],[config]])</f>
        <v>75590561.634802014</v>
      </c>
      <c r="K2812" s="9">
        <v>0</v>
      </c>
      <c r="L2812" s="9">
        <v>4</v>
      </c>
      <c r="M2812" s="9" t="s">
        <v>149</v>
      </c>
      <c r="N2812" s="9" t="b">
        <v>1</v>
      </c>
      <c r="O2812" s="9" t="b">
        <v>0</v>
      </c>
      <c r="P2812" s="9" t="b">
        <v>1</v>
      </c>
      <c r="Q2812" s="9" t="b">
        <v>0</v>
      </c>
      <c r="R2812" s="9" t="b">
        <v>1</v>
      </c>
      <c r="S2812" s="9" t="b">
        <v>0</v>
      </c>
      <c r="T2812" s="9" t="b">
        <v>1</v>
      </c>
      <c r="U2812" s="9" t="b">
        <v>0</v>
      </c>
      <c r="V2812" s="9" t="b">
        <v>1</v>
      </c>
      <c r="W2812" s="9" t="b">
        <v>0</v>
      </c>
      <c r="X2812" s="9" t="b">
        <v>1</v>
      </c>
      <c r="Y2812" s="9" t="b">
        <v>0</v>
      </c>
      <c r="Z2812" s="9" t="b">
        <v>1</v>
      </c>
      <c r="AA2812" s="9" t="b">
        <v>0</v>
      </c>
      <c r="AB2812" s="9" t="b">
        <v>1</v>
      </c>
      <c r="AC2812" s="9" t="b">
        <v>0</v>
      </c>
      <c r="AD2812" s="9" t="b">
        <v>1</v>
      </c>
      <c r="AE2812" s="9" t="b">
        <v>0</v>
      </c>
      <c r="AF2812" s="9" t="b">
        <v>1</v>
      </c>
      <c r="AG2812" s="9" t="b">
        <v>0</v>
      </c>
    </row>
    <row r="2813" spans="1:33" x14ac:dyDescent="0.2">
      <c r="A2813" s="9">
        <v>2</v>
      </c>
      <c r="B2813" t="s">
        <v>161</v>
      </c>
      <c r="C2813" t="s">
        <v>5</v>
      </c>
      <c r="D2813">
        <v>0</v>
      </c>
      <c r="E2813">
        <v>7202562.9108971898</v>
      </c>
      <c r="F2813">
        <v>0</v>
      </c>
      <c r="G2813">
        <v>0</v>
      </c>
      <c r="H2813">
        <v>0</v>
      </c>
      <c r="I2813">
        <v>0</v>
      </c>
      <c r="J2813" s="8">
        <f>SUMIFS(Table1[time],Table1[repetition],Table1[[#This Row],[repetition]],Table1[config],Table1[[#This Row],[config]])</f>
        <v>74395651.090501741</v>
      </c>
      <c r="K2813" s="9">
        <v>0</v>
      </c>
      <c r="L2813" s="9">
        <v>5</v>
      </c>
      <c r="M2813" s="9" t="s">
        <v>150</v>
      </c>
      <c r="N2813" s="9" t="b">
        <v>0</v>
      </c>
      <c r="O2813" s="9" t="b">
        <v>0</v>
      </c>
      <c r="P2813" s="9" t="b">
        <v>0</v>
      </c>
      <c r="Q2813" s="9" t="b">
        <v>1</v>
      </c>
      <c r="R2813" s="9" t="b">
        <v>1</v>
      </c>
      <c r="S2813" s="9" t="b">
        <v>0</v>
      </c>
      <c r="T2813" s="9" t="b">
        <v>0</v>
      </c>
      <c r="U2813" s="9" t="b">
        <v>1</v>
      </c>
      <c r="V2813" s="9" t="b">
        <v>1</v>
      </c>
      <c r="W2813" s="9" t="b">
        <v>0</v>
      </c>
      <c r="X2813" s="9" t="b">
        <v>0</v>
      </c>
      <c r="Y2813" s="9" t="b">
        <v>1</v>
      </c>
      <c r="Z2813" s="9" t="b">
        <v>1</v>
      </c>
      <c r="AA2813" s="9" t="b">
        <v>0</v>
      </c>
      <c r="AB2813" s="9" t="b">
        <v>0</v>
      </c>
      <c r="AC2813" s="9" t="b">
        <v>1</v>
      </c>
      <c r="AD2813" s="9" t="b">
        <v>1</v>
      </c>
      <c r="AE2813" s="9" t="b">
        <v>0</v>
      </c>
      <c r="AF2813" s="9" t="b">
        <v>0</v>
      </c>
      <c r="AG2813" s="9" t="b">
        <v>1</v>
      </c>
    </row>
    <row r="2814" spans="1:33" x14ac:dyDescent="0.2">
      <c r="A2814" s="11">
        <v>3</v>
      </c>
      <c r="B2814" t="s">
        <v>161</v>
      </c>
      <c r="C2814" t="s">
        <v>5</v>
      </c>
      <c r="D2814">
        <v>0</v>
      </c>
      <c r="E2814">
        <v>7204172.6534249904</v>
      </c>
      <c r="F2814">
        <v>0</v>
      </c>
      <c r="G2814">
        <v>0</v>
      </c>
      <c r="H2814">
        <v>0</v>
      </c>
      <c r="I2814">
        <v>0</v>
      </c>
      <c r="J2814" s="10">
        <f>SUMIFS(Table1[time],Table1[repetition],Table1[[#This Row],[repetition]],Table1[config],Table1[[#This Row],[config]])</f>
        <v>78265039.205571949</v>
      </c>
      <c r="K2814" s="11">
        <v>0</v>
      </c>
      <c r="L2814" s="11">
        <v>5</v>
      </c>
      <c r="M2814" s="11" t="s">
        <v>150</v>
      </c>
      <c r="N2814" s="11" t="b">
        <v>0</v>
      </c>
      <c r="O2814" s="11" t="b">
        <v>0</v>
      </c>
      <c r="P2814" s="11" t="b">
        <v>0</v>
      </c>
      <c r="Q2814" s="11" t="b">
        <v>1</v>
      </c>
      <c r="R2814" s="11" t="b">
        <v>1</v>
      </c>
      <c r="S2814" s="11" t="b">
        <v>0</v>
      </c>
      <c r="T2814" s="11" t="b">
        <v>0</v>
      </c>
      <c r="U2814" s="11" t="b">
        <v>1</v>
      </c>
      <c r="V2814" s="11" t="b">
        <v>1</v>
      </c>
      <c r="W2814" s="11" t="b">
        <v>0</v>
      </c>
      <c r="X2814" s="11" t="b">
        <v>0</v>
      </c>
      <c r="Y2814" s="11" t="b">
        <v>1</v>
      </c>
      <c r="Z2814" s="11" t="b">
        <v>1</v>
      </c>
      <c r="AA2814" s="11" t="b">
        <v>0</v>
      </c>
      <c r="AB2814" s="11" t="b">
        <v>0</v>
      </c>
      <c r="AC2814" s="11" t="b">
        <v>1</v>
      </c>
      <c r="AD2814" s="11" t="b">
        <v>1</v>
      </c>
      <c r="AE2814" s="11" t="b">
        <v>0</v>
      </c>
      <c r="AF2814" s="11" t="b">
        <v>0</v>
      </c>
      <c r="AG2814" s="11" t="b">
        <v>1</v>
      </c>
    </row>
    <row r="2815" spans="1:33" x14ac:dyDescent="0.2">
      <c r="A2815" s="11">
        <v>1</v>
      </c>
      <c r="B2815" t="s">
        <v>168</v>
      </c>
      <c r="C2815" t="s">
        <v>5</v>
      </c>
      <c r="D2815">
        <v>0</v>
      </c>
      <c r="E2815">
        <v>231325.37627400499</v>
      </c>
      <c r="F2815">
        <v>0</v>
      </c>
      <c r="G2815">
        <v>0</v>
      </c>
      <c r="H2815">
        <v>0</v>
      </c>
      <c r="I2815">
        <v>0</v>
      </c>
      <c r="J2815" s="10">
        <f>SUMIFS(Table1[time],Table1[repetition],Table1[[#This Row],[repetition]],Table1[config],Table1[[#This Row],[config]])</f>
        <v>75590561.634802014</v>
      </c>
      <c r="K2815" s="11">
        <v>90</v>
      </c>
      <c r="L2815" s="11">
        <v>5</v>
      </c>
      <c r="M2815" s="11" t="s">
        <v>150</v>
      </c>
      <c r="N2815" s="11" t="b">
        <v>1</v>
      </c>
      <c r="O2815" s="11" t="b">
        <v>1</v>
      </c>
      <c r="P2815" s="11" t="b">
        <v>1</v>
      </c>
      <c r="Q2815" s="11" t="b">
        <v>1</v>
      </c>
      <c r="R2815" s="11" t="b">
        <v>0</v>
      </c>
      <c r="S2815" s="11" t="b">
        <v>1</v>
      </c>
      <c r="T2815" s="11" t="b">
        <v>1</v>
      </c>
      <c r="U2815" s="11" t="b">
        <v>0</v>
      </c>
      <c r="V2815" s="11" t="b">
        <v>1</v>
      </c>
      <c r="W2815" s="11" t="b">
        <v>1</v>
      </c>
      <c r="X2815" s="11" t="b">
        <v>0</v>
      </c>
      <c r="Y2815" s="11" t="b">
        <v>1</v>
      </c>
      <c r="Z2815" s="11" t="b">
        <v>0</v>
      </c>
      <c r="AA2815" s="11" t="b">
        <v>0</v>
      </c>
      <c r="AB2815" s="11" t="b">
        <v>0</v>
      </c>
      <c r="AC2815" s="11" t="b">
        <v>0</v>
      </c>
      <c r="AD2815" s="11" t="b">
        <v>0</v>
      </c>
      <c r="AE2815" s="11" t="b">
        <v>1</v>
      </c>
      <c r="AF2815" s="11" t="b">
        <v>0</v>
      </c>
      <c r="AG2815" s="11" t="b">
        <v>1</v>
      </c>
    </row>
    <row r="2816" spans="1:33" x14ac:dyDescent="0.2">
      <c r="A2816" s="9">
        <v>2</v>
      </c>
      <c r="B2816" t="s">
        <v>168</v>
      </c>
      <c r="C2816" t="s">
        <v>5</v>
      </c>
      <c r="D2816">
        <v>0</v>
      </c>
      <c r="E2816">
        <v>127658.873547799</v>
      </c>
      <c r="F2816">
        <v>0</v>
      </c>
      <c r="G2816">
        <v>0</v>
      </c>
      <c r="H2816">
        <v>0</v>
      </c>
      <c r="I2816">
        <v>0</v>
      </c>
      <c r="J2816" s="8">
        <f>SUMIFS(Table1[time],Table1[repetition],Table1[[#This Row],[repetition]],Table1[config],Table1[[#This Row],[config]])</f>
        <v>74395651.090501741</v>
      </c>
      <c r="K2816" s="9">
        <v>100</v>
      </c>
      <c r="L2816" s="9">
        <v>5</v>
      </c>
      <c r="M2816" s="9" t="s">
        <v>150</v>
      </c>
      <c r="N2816" s="9" t="b">
        <v>0</v>
      </c>
      <c r="O2816" s="9" t="b">
        <v>0</v>
      </c>
      <c r="P2816" s="9" t="b">
        <v>1</v>
      </c>
      <c r="Q2816" s="9" t="b">
        <v>0</v>
      </c>
      <c r="R2816" s="9" t="b">
        <v>0</v>
      </c>
      <c r="S2816" s="9" t="b">
        <v>1</v>
      </c>
      <c r="T2816" s="9" t="b">
        <v>0</v>
      </c>
      <c r="U2816" s="9" t="b">
        <v>1</v>
      </c>
      <c r="V2816" s="9" t="b">
        <v>0</v>
      </c>
      <c r="W2816" s="9" t="b">
        <v>0</v>
      </c>
      <c r="X2816" s="9" t="b">
        <v>1</v>
      </c>
      <c r="Y2816" s="9" t="b">
        <v>1</v>
      </c>
      <c r="Z2816" s="9" t="b">
        <v>0</v>
      </c>
      <c r="AA2816" s="9" t="b">
        <v>1</v>
      </c>
      <c r="AB2816" s="9" t="b">
        <v>0</v>
      </c>
      <c r="AC2816" s="9" t="b">
        <v>0</v>
      </c>
      <c r="AD2816" s="9" t="b">
        <v>1</v>
      </c>
      <c r="AE2816" s="9" t="b">
        <v>1</v>
      </c>
      <c r="AF2816" s="9" t="b">
        <v>0</v>
      </c>
      <c r="AG2816" s="9" t="b">
        <v>1</v>
      </c>
    </row>
    <row r="2817" spans="1:33" x14ac:dyDescent="0.2">
      <c r="A2817" s="9">
        <v>3</v>
      </c>
      <c r="B2817" t="s">
        <v>168</v>
      </c>
      <c r="C2817" t="s">
        <v>5</v>
      </c>
      <c r="D2817">
        <v>0</v>
      </c>
      <c r="E2817">
        <v>327798.99350400199</v>
      </c>
      <c r="F2817">
        <v>0</v>
      </c>
      <c r="G2817">
        <v>0</v>
      </c>
      <c r="H2817">
        <v>0</v>
      </c>
      <c r="I2817">
        <v>0</v>
      </c>
      <c r="J2817" s="8">
        <f>SUMIFS(Table1[time],Table1[repetition],Table1[[#This Row],[repetition]],Table1[config],Table1[[#This Row],[config]])</f>
        <v>78265039.205571949</v>
      </c>
      <c r="K2817" s="9">
        <v>100</v>
      </c>
      <c r="L2817" s="9">
        <v>4</v>
      </c>
      <c r="M2817" s="9" t="s">
        <v>150</v>
      </c>
      <c r="N2817" s="9" t="b">
        <v>1</v>
      </c>
      <c r="O2817" s="9" t="b">
        <v>1</v>
      </c>
      <c r="P2817" s="9" t="b">
        <v>1</v>
      </c>
      <c r="Q2817" s="9" t="b">
        <v>0</v>
      </c>
      <c r="R2817" s="9" t="b">
        <v>1</v>
      </c>
      <c r="S2817" s="9" t="b">
        <v>1</v>
      </c>
      <c r="T2817" s="9" t="b">
        <v>0</v>
      </c>
      <c r="U2817" s="9" t="b">
        <v>1</v>
      </c>
      <c r="V2817" s="9" t="b">
        <v>0</v>
      </c>
      <c r="W2817" s="9" t="b">
        <v>0</v>
      </c>
      <c r="X2817" s="9" t="b">
        <v>0</v>
      </c>
      <c r="Y2817" s="9" t="b">
        <v>0</v>
      </c>
      <c r="Z2817" s="9" t="b">
        <v>0</v>
      </c>
      <c r="AA2817" s="9" t="b">
        <v>1</v>
      </c>
      <c r="AB2817" s="9" t="b">
        <v>0</v>
      </c>
      <c r="AC2817" s="9" t="b">
        <v>0</v>
      </c>
      <c r="AD2817" s="9" t="b">
        <v>0</v>
      </c>
      <c r="AE2817" s="9" t="b">
        <v>1</v>
      </c>
      <c r="AF2817" s="9" t="b">
        <v>1</v>
      </c>
      <c r="AG2817" s="9" t="b">
        <v>1</v>
      </c>
    </row>
    <row r="2818" spans="1:33" x14ac:dyDescent="0.2">
      <c r="A2818" s="9">
        <v>1</v>
      </c>
      <c r="B2818" t="s">
        <v>169</v>
      </c>
      <c r="C2818" t="s">
        <v>5</v>
      </c>
      <c r="D2818">
        <v>0</v>
      </c>
      <c r="E2818">
        <v>7203554.9816419901</v>
      </c>
      <c r="F2818">
        <v>0</v>
      </c>
      <c r="G2818">
        <v>0</v>
      </c>
      <c r="H2818">
        <v>0</v>
      </c>
      <c r="I2818">
        <v>0</v>
      </c>
      <c r="J2818" s="8">
        <f>SUMIFS(Table1[time],Table1[repetition],Table1[[#This Row],[repetition]],Table1[config],Table1[[#This Row],[config]])</f>
        <v>75590561.634802014</v>
      </c>
      <c r="K2818" s="9">
        <v>90</v>
      </c>
      <c r="L2818" s="9">
        <v>18</v>
      </c>
      <c r="M2818" s="9" t="s">
        <v>150</v>
      </c>
      <c r="N2818" s="9" t="b">
        <v>0</v>
      </c>
      <c r="O2818" s="9" t="b">
        <v>1</v>
      </c>
      <c r="P2818" s="9" t="b">
        <v>1</v>
      </c>
      <c r="Q2818" s="9" t="b">
        <v>1</v>
      </c>
      <c r="R2818" s="9" t="b">
        <v>1</v>
      </c>
      <c r="S2818" s="9" t="b">
        <v>0</v>
      </c>
      <c r="T2818" s="9" t="b">
        <v>0</v>
      </c>
      <c r="U2818" s="9" t="b">
        <v>1</v>
      </c>
      <c r="V2818" s="9" t="b">
        <v>0</v>
      </c>
      <c r="W2818" s="9" t="b">
        <v>0</v>
      </c>
      <c r="X2818" s="9" t="b">
        <v>1</v>
      </c>
      <c r="Y2818" s="9" t="b">
        <v>0</v>
      </c>
      <c r="Z2818" s="9" t="b">
        <v>0</v>
      </c>
      <c r="AA2818" s="9" t="b">
        <v>1</v>
      </c>
      <c r="AB2818" s="9" t="b">
        <v>1</v>
      </c>
      <c r="AC2818" s="9" t="b">
        <v>0</v>
      </c>
      <c r="AD2818" s="9" t="b">
        <v>1</v>
      </c>
      <c r="AE2818" s="9" t="b">
        <v>1</v>
      </c>
      <c r="AF2818" s="9" t="b">
        <v>0</v>
      </c>
      <c r="AG2818" s="9" t="b">
        <v>0</v>
      </c>
    </row>
    <row r="2819" spans="1:33" x14ac:dyDescent="0.2">
      <c r="A2819" s="9">
        <v>2</v>
      </c>
      <c r="B2819" t="s">
        <v>169</v>
      </c>
      <c r="C2819" t="s">
        <v>5</v>
      </c>
      <c r="D2819">
        <v>0</v>
      </c>
      <c r="E2819">
        <v>7203411.6215999201</v>
      </c>
      <c r="F2819">
        <v>0</v>
      </c>
      <c r="G2819">
        <v>0</v>
      </c>
      <c r="H2819">
        <v>0</v>
      </c>
      <c r="I2819">
        <v>0</v>
      </c>
      <c r="J2819" s="8">
        <f>SUMIFS(Table1[time],Table1[repetition],Table1[[#This Row],[repetition]],Table1[config],Table1[[#This Row],[config]])</f>
        <v>74395651.090501741</v>
      </c>
      <c r="K2819" s="9">
        <v>100</v>
      </c>
      <c r="L2819" s="9">
        <v>6</v>
      </c>
      <c r="M2819" s="9" t="s">
        <v>151</v>
      </c>
      <c r="N2819" s="9" t="b">
        <v>0</v>
      </c>
      <c r="O2819" s="9" t="b">
        <v>1</v>
      </c>
      <c r="P2819" s="9" t="b">
        <v>0</v>
      </c>
      <c r="Q2819" s="9" t="b">
        <v>0</v>
      </c>
      <c r="R2819" s="9" t="b">
        <v>0</v>
      </c>
      <c r="S2819" s="9" t="b">
        <v>1</v>
      </c>
      <c r="T2819" s="9" t="b">
        <v>0</v>
      </c>
      <c r="U2819" s="9" t="b">
        <v>1</v>
      </c>
      <c r="V2819" s="9" t="b">
        <v>1</v>
      </c>
      <c r="W2819" s="9" t="b">
        <v>1</v>
      </c>
      <c r="X2819" s="9" t="b">
        <v>0</v>
      </c>
      <c r="Y2819" s="9" t="b">
        <v>1</v>
      </c>
      <c r="Z2819" s="9" t="b">
        <v>0</v>
      </c>
      <c r="AA2819" s="9" t="b">
        <v>0</v>
      </c>
      <c r="AB2819" s="9" t="b">
        <v>0</v>
      </c>
      <c r="AC2819" s="9" t="b">
        <v>0</v>
      </c>
      <c r="AD2819" s="9" t="b">
        <v>0</v>
      </c>
      <c r="AE2819" s="9" t="b">
        <v>1</v>
      </c>
      <c r="AF2819" s="9" t="b">
        <v>1</v>
      </c>
      <c r="AG2819" s="9" t="b">
        <v>0</v>
      </c>
    </row>
    <row r="2820" spans="1:33" x14ac:dyDescent="0.2">
      <c r="A2820" s="11">
        <v>3</v>
      </c>
      <c r="B2820" t="s">
        <v>169</v>
      </c>
      <c r="C2820" t="s">
        <v>5</v>
      </c>
      <c r="D2820">
        <v>0</v>
      </c>
      <c r="E2820">
        <v>7205624.9837819999</v>
      </c>
      <c r="F2820">
        <v>0</v>
      </c>
      <c r="G2820">
        <v>0</v>
      </c>
      <c r="H2820">
        <v>0</v>
      </c>
      <c r="I2820">
        <v>0</v>
      </c>
      <c r="J2820" s="10">
        <f>SUMIFS(Table1[time],Table1[repetition],Table1[[#This Row],[repetition]],Table1[config],Table1[[#This Row],[config]])</f>
        <v>78265039.205571949</v>
      </c>
      <c r="K2820" s="11">
        <v>0</v>
      </c>
      <c r="L2820" s="11">
        <v>5</v>
      </c>
      <c r="M2820" s="11" t="s">
        <v>150</v>
      </c>
      <c r="N2820" s="11" t="b">
        <v>0</v>
      </c>
      <c r="O2820" s="11" t="b">
        <v>0</v>
      </c>
      <c r="P2820" s="11" t="b">
        <v>0</v>
      </c>
      <c r="Q2820" s="11" t="b">
        <v>1</v>
      </c>
      <c r="R2820" s="11" t="b">
        <v>1</v>
      </c>
      <c r="S2820" s="11" t="b">
        <v>0</v>
      </c>
      <c r="T2820" s="11" t="b">
        <v>0</v>
      </c>
      <c r="U2820" s="11" t="b">
        <v>1</v>
      </c>
      <c r="V2820" s="11" t="b">
        <v>1</v>
      </c>
      <c r="W2820" s="11" t="b">
        <v>0</v>
      </c>
      <c r="X2820" s="11" t="b">
        <v>0</v>
      </c>
      <c r="Y2820" s="11" t="b">
        <v>1</v>
      </c>
      <c r="Z2820" s="11" t="b">
        <v>1</v>
      </c>
      <c r="AA2820" s="11" t="b">
        <v>0</v>
      </c>
      <c r="AB2820" s="11" t="b">
        <v>0</v>
      </c>
      <c r="AC2820" s="11" t="b">
        <v>1</v>
      </c>
      <c r="AD2820" s="11" t="b">
        <v>1</v>
      </c>
      <c r="AE2820" s="11" t="b">
        <v>0</v>
      </c>
      <c r="AF2820" s="11" t="b">
        <v>0</v>
      </c>
      <c r="AG2820" s="11" t="b">
        <v>1</v>
      </c>
    </row>
    <row r="2821" spans="1:33" x14ac:dyDescent="0.2">
      <c r="A2821" s="11">
        <v>1</v>
      </c>
      <c r="B2821" t="s">
        <v>170</v>
      </c>
      <c r="C2821" t="s">
        <v>5</v>
      </c>
      <c r="D2821">
        <v>0</v>
      </c>
      <c r="E2821">
        <v>143891.593212028</v>
      </c>
      <c r="F2821">
        <v>0</v>
      </c>
      <c r="G2821">
        <v>0</v>
      </c>
      <c r="H2821">
        <v>0</v>
      </c>
      <c r="I2821">
        <v>0</v>
      </c>
      <c r="J2821" s="10">
        <f>SUMIFS(Table1[time],Table1[repetition],Table1[[#This Row],[repetition]],Table1[config],Table1[[#This Row],[config]])</f>
        <v>75590561.634802014</v>
      </c>
      <c r="K2821" s="11">
        <v>100</v>
      </c>
      <c r="L2821" s="11">
        <v>3</v>
      </c>
      <c r="M2821" s="11" t="s">
        <v>151</v>
      </c>
      <c r="N2821" s="11" t="b">
        <v>1</v>
      </c>
      <c r="O2821" s="11" t="b">
        <v>0</v>
      </c>
      <c r="P2821" s="11" t="b">
        <v>0</v>
      </c>
      <c r="Q2821" s="11" t="b">
        <v>1</v>
      </c>
      <c r="R2821" s="11" t="b">
        <v>0</v>
      </c>
      <c r="S2821" s="11" t="b">
        <v>1</v>
      </c>
      <c r="T2821" s="11" t="b">
        <v>0</v>
      </c>
      <c r="U2821" s="11" t="b">
        <v>1</v>
      </c>
      <c r="V2821" s="11" t="b">
        <v>1</v>
      </c>
      <c r="W2821" s="11" t="b">
        <v>0</v>
      </c>
      <c r="X2821" s="11" t="b">
        <v>1</v>
      </c>
      <c r="Y2821" s="11" t="b">
        <v>0</v>
      </c>
      <c r="Z2821" s="11" t="b">
        <v>1</v>
      </c>
      <c r="AA2821" s="11" t="b">
        <v>1</v>
      </c>
      <c r="AB2821" s="11" t="b">
        <v>0</v>
      </c>
      <c r="AC2821" s="11" t="b">
        <v>1</v>
      </c>
      <c r="AD2821" s="11" t="b">
        <v>1</v>
      </c>
      <c r="AE2821" s="11" t="b">
        <v>1</v>
      </c>
      <c r="AF2821" s="11" t="b">
        <v>1</v>
      </c>
      <c r="AG2821" s="11" t="b">
        <v>1</v>
      </c>
    </row>
    <row r="2822" spans="1:33" x14ac:dyDescent="0.2">
      <c r="A2822" s="9">
        <v>2</v>
      </c>
      <c r="B2822" t="s">
        <v>170</v>
      </c>
      <c r="C2822" t="s">
        <v>5</v>
      </c>
      <c r="D2822">
        <v>0</v>
      </c>
      <c r="E2822">
        <v>106399.959984701</v>
      </c>
      <c r="F2822">
        <v>0</v>
      </c>
      <c r="G2822">
        <v>0</v>
      </c>
      <c r="H2822">
        <v>0</v>
      </c>
      <c r="I2822">
        <v>0</v>
      </c>
      <c r="J2822" s="8">
        <f>SUMIFS(Table1[time],Table1[repetition],Table1[[#This Row],[repetition]],Table1[config],Table1[[#This Row],[config]])</f>
        <v>74395651.090501741</v>
      </c>
      <c r="K2822" s="9">
        <v>100</v>
      </c>
      <c r="L2822" s="9">
        <v>4</v>
      </c>
      <c r="M2822" s="9" t="s">
        <v>150</v>
      </c>
      <c r="N2822" s="9" t="b">
        <v>1</v>
      </c>
      <c r="O2822" s="9" t="b">
        <v>1</v>
      </c>
      <c r="P2822" s="9" t="b">
        <v>1</v>
      </c>
      <c r="Q2822" s="9" t="b">
        <v>0</v>
      </c>
      <c r="R2822" s="9" t="b">
        <v>1</v>
      </c>
      <c r="S2822" s="9" t="b">
        <v>1</v>
      </c>
      <c r="T2822" s="9" t="b">
        <v>0</v>
      </c>
      <c r="U2822" s="9" t="b">
        <v>1</v>
      </c>
      <c r="V2822" s="9" t="b">
        <v>0</v>
      </c>
      <c r="W2822" s="9" t="b">
        <v>0</v>
      </c>
      <c r="X2822" s="9" t="b">
        <v>0</v>
      </c>
      <c r="Y2822" s="9" t="b">
        <v>0</v>
      </c>
      <c r="Z2822" s="9" t="b">
        <v>0</v>
      </c>
      <c r="AA2822" s="9" t="b">
        <v>1</v>
      </c>
      <c r="AB2822" s="9" t="b">
        <v>0</v>
      </c>
      <c r="AC2822" s="9" t="b">
        <v>0</v>
      </c>
      <c r="AD2822" s="9" t="b">
        <v>0</v>
      </c>
      <c r="AE2822" s="9" t="b">
        <v>1</v>
      </c>
      <c r="AF2822" s="9" t="b">
        <v>1</v>
      </c>
      <c r="AG2822" s="9" t="b">
        <v>1</v>
      </c>
    </row>
    <row r="2823" spans="1:33" x14ac:dyDescent="0.2">
      <c r="A2823" s="9">
        <v>3</v>
      </c>
      <c r="B2823" t="s">
        <v>170</v>
      </c>
      <c r="C2823" t="s">
        <v>5</v>
      </c>
      <c r="D2823">
        <v>0</v>
      </c>
      <c r="E2823">
        <v>314714.58497299999</v>
      </c>
      <c r="F2823">
        <v>0</v>
      </c>
      <c r="G2823">
        <v>0</v>
      </c>
      <c r="H2823">
        <v>0</v>
      </c>
      <c r="I2823">
        <v>0</v>
      </c>
      <c r="J2823" s="8">
        <f>SUMIFS(Table1[time],Table1[repetition],Table1[[#This Row],[repetition]],Table1[config],Table1[[#This Row],[config]])</f>
        <v>78265039.205571949</v>
      </c>
      <c r="K2823" s="9">
        <v>100</v>
      </c>
      <c r="L2823" s="9">
        <v>3</v>
      </c>
      <c r="M2823" s="9" t="s">
        <v>151</v>
      </c>
      <c r="N2823" s="9" t="b">
        <v>1</v>
      </c>
      <c r="O2823" s="9" t="b">
        <v>0</v>
      </c>
      <c r="P2823" s="9" t="b">
        <v>0</v>
      </c>
      <c r="Q2823" s="9" t="b">
        <v>1</v>
      </c>
      <c r="R2823" s="9" t="b">
        <v>0</v>
      </c>
      <c r="S2823" s="9" t="b">
        <v>1</v>
      </c>
      <c r="T2823" s="9" t="b">
        <v>0</v>
      </c>
      <c r="U2823" s="9" t="b">
        <v>1</v>
      </c>
      <c r="V2823" s="9" t="b">
        <v>1</v>
      </c>
      <c r="W2823" s="9" t="b">
        <v>0</v>
      </c>
      <c r="X2823" s="9" t="b">
        <v>1</v>
      </c>
      <c r="Y2823" s="9" t="b">
        <v>0</v>
      </c>
      <c r="Z2823" s="9" t="b">
        <v>1</v>
      </c>
      <c r="AA2823" s="9" t="b">
        <v>1</v>
      </c>
      <c r="AB2823" s="9" t="b">
        <v>0</v>
      </c>
      <c r="AC2823" s="9" t="b">
        <v>1</v>
      </c>
      <c r="AD2823" s="9" t="b">
        <v>1</v>
      </c>
      <c r="AE2823" s="9" t="b">
        <v>1</v>
      </c>
      <c r="AF2823" s="9" t="b">
        <v>1</v>
      </c>
      <c r="AG2823" s="9" t="b">
        <v>1</v>
      </c>
    </row>
    <row r="2824" spans="1:33" x14ac:dyDescent="0.2">
      <c r="A2824" s="9">
        <v>1</v>
      </c>
      <c r="B2824" t="s">
        <v>172</v>
      </c>
      <c r="C2824" t="s">
        <v>5</v>
      </c>
      <c r="D2824">
        <v>0</v>
      </c>
      <c r="E2824">
        <v>168358.34848700301</v>
      </c>
      <c r="F2824">
        <v>0</v>
      </c>
      <c r="G2824">
        <v>0</v>
      </c>
      <c r="H2824">
        <v>0</v>
      </c>
      <c r="I2824">
        <v>0</v>
      </c>
      <c r="J2824" s="8">
        <f>SUMIFS(Table1[time],Table1[repetition],Table1[[#This Row],[repetition]],Table1[config],Table1[[#This Row],[config]])</f>
        <v>75590561.634802014</v>
      </c>
      <c r="K2824" s="9">
        <v>100</v>
      </c>
      <c r="L2824" s="9">
        <v>5</v>
      </c>
      <c r="M2824" s="9" t="s">
        <v>150</v>
      </c>
      <c r="N2824" s="9" t="b">
        <v>0</v>
      </c>
      <c r="O2824" s="9" t="b">
        <v>0</v>
      </c>
      <c r="P2824" s="9" t="b">
        <v>1</v>
      </c>
      <c r="Q2824" s="9" t="b">
        <v>0</v>
      </c>
      <c r="R2824" s="9" t="b">
        <v>0</v>
      </c>
      <c r="S2824" s="9" t="b">
        <v>1</v>
      </c>
      <c r="T2824" s="9" t="b">
        <v>0</v>
      </c>
      <c r="U2824" s="9" t="b">
        <v>1</v>
      </c>
      <c r="V2824" s="9" t="b">
        <v>0</v>
      </c>
      <c r="W2824" s="9" t="b">
        <v>0</v>
      </c>
      <c r="X2824" s="9" t="b">
        <v>1</v>
      </c>
      <c r="Y2824" s="9" t="b">
        <v>1</v>
      </c>
      <c r="Z2824" s="9" t="b">
        <v>0</v>
      </c>
      <c r="AA2824" s="9" t="b">
        <v>1</v>
      </c>
      <c r="AB2824" s="9" t="b">
        <v>0</v>
      </c>
      <c r="AC2824" s="9" t="b">
        <v>0</v>
      </c>
      <c r="AD2824" s="9" t="b">
        <v>1</v>
      </c>
      <c r="AE2824" s="9" t="b">
        <v>1</v>
      </c>
      <c r="AF2824" s="9" t="b">
        <v>0</v>
      </c>
      <c r="AG2824" s="9" t="b">
        <v>1</v>
      </c>
    </row>
    <row r="2825" spans="1:33" x14ac:dyDescent="0.2">
      <c r="A2825" s="11">
        <v>2</v>
      </c>
      <c r="B2825" t="s">
        <v>172</v>
      </c>
      <c r="C2825" t="s">
        <v>5</v>
      </c>
      <c r="D2825">
        <v>0</v>
      </c>
      <c r="E2825">
        <v>98836.427458096296</v>
      </c>
      <c r="F2825">
        <v>0</v>
      </c>
      <c r="G2825">
        <v>0</v>
      </c>
      <c r="H2825">
        <v>0</v>
      </c>
      <c r="I2825">
        <v>0</v>
      </c>
      <c r="J2825" s="10">
        <f>SUMIFS(Table1[time],Table1[repetition],Table1[[#This Row],[repetition]],Table1[config],Table1[[#This Row],[config]])</f>
        <v>74395651.090501741</v>
      </c>
      <c r="K2825" s="11">
        <v>100</v>
      </c>
      <c r="L2825" s="11">
        <v>4</v>
      </c>
      <c r="M2825" s="11" t="s">
        <v>150</v>
      </c>
      <c r="N2825" s="11" t="b">
        <v>1</v>
      </c>
      <c r="O2825" s="11" t="b">
        <v>1</v>
      </c>
      <c r="P2825" s="11" t="b">
        <v>1</v>
      </c>
      <c r="Q2825" s="11" t="b">
        <v>0</v>
      </c>
      <c r="R2825" s="11" t="b">
        <v>1</v>
      </c>
      <c r="S2825" s="11" t="b">
        <v>1</v>
      </c>
      <c r="T2825" s="11" t="b">
        <v>0</v>
      </c>
      <c r="U2825" s="11" t="b">
        <v>1</v>
      </c>
      <c r="V2825" s="11" t="b">
        <v>0</v>
      </c>
      <c r="W2825" s="11" t="b">
        <v>0</v>
      </c>
      <c r="X2825" s="11" t="b">
        <v>0</v>
      </c>
      <c r="Y2825" s="11" t="b">
        <v>0</v>
      </c>
      <c r="Z2825" s="11" t="b">
        <v>0</v>
      </c>
      <c r="AA2825" s="11" t="b">
        <v>1</v>
      </c>
      <c r="AB2825" s="11" t="b">
        <v>0</v>
      </c>
      <c r="AC2825" s="11" t="b">
        <v>0</v>
      </c>
      <c r="AD2825" s="11" t="b">
        <v>0</v>
      </c>
      <c r="AE2825" s="11" t="b">
        <v>1</v>
      </c>
      <c r="AF2825" s="11" t="b">
        <v>1</v>
      </c>
      <c r="AG2825" s="11" t="b">
        <v>1</v>
      </c>
    </row>
    <row r="2826" spans="1:33" x14ac:dyDescent="0.2">
      <c r="A2826" s="11">
        <v>3</v>
      </c>
      <c r="B2826" t="s">
        <v>172</v>
      </c>
      <c r="C2826" t="s">
        <v>5</v>
      </c>
      <c r="D2826">
        <v>0</v>
      </c>
      <c r="E2826">
        <v>278073.19997699902</v>
      </c>
      <c r="F2826">
        <v>0</v>
      </c>
      <c r="G2826">
        <v>0</v>
      </c>
      <c r="H2826">
        <v>0</v>
      </c>
      <c r="I2826">
        <v>0</v>
      </c>
      <c r="J2826" s="10">
        <f>SUMIFS(Table1[time],Table1[repetition],Table1[[#This Row],[repetition]],Table1[config],Table1[[#This Row],[config]])</f>
        <v>78265039.205571949</v>
      </c>
      <c r="K2826" s="11">
        <v>100</v>
      </c>
      <c r="L2826" s="11">
        <v>4</v>
      </c>
      <c r="M2826" s="11" t="s">
        <v>150</v>
      </c>
      <c r="N2826" s="11" t="b">
        <v>1</v>
      </c>
      <c r="O2826" s="11" t="b">
        <v>1</v>
      </c>
      <c r="P2826" s="11" t="b">
        <v>1</v>
      </c>
      <c r="Q2826" s="11" t="b">
        <v>0</v>
      </c>
      <c r="R2826" s="11" t="b">
        <v>1</v>
      </c>
      <c r="S2826" s="11" t="b">
        <v>1</v>
      </c>
      <c r="T2826" s="11" t="b">
        <v>0</v>
      </c>
      <c r="U2826" s="11" t="b">
        <v>1</v>
      </c>
      <c r="V2826" s="11" t="b">
        <v>0</v>
      </c>
      <c r="W2826" s="11" t="b">
        <v>0</v>
      </c>
      <c r="X2826" s="11" t="b">
        <v>0</v>
      </c>
      <c r="Y2826" s="11" t="b">
        <v>0</v>
      </c>
      <c r="Z2826" s="11" t="b">
        <v>0</v>
      </c>
      <c r="AA2826" s="11" t="b">
        <v>1</v>
      </c>
      <c r="AB2826" s="11" t="b">
        <v>0</v>
      </c>
      <c r="AC2826" s="11" t="b">
        <v>0</v>
      </c>
      <c r="AD2826" s="11" t="b">
        <v>0</v>
      </c>
      <c r="AE2826" s="11" t="b">
        <v>1</v>
      </c>
      <c r="AF2826" s="11" t="b">
        <v>1</v>
      </c>
      <c r="AG2826" s="11" t="b">
        <v>1</v>
      </c>
    </row>
    <row r="2827" spans="1:33" x14ac:dyDescent="0.2">
      <c r="A2827" s="9">
        <v>1</v>
      </c>
      <c r="B2827" t="s">
        <v>173</v>
      </c>
      <c r="C2827" t="s">
        <v>5</v>
      </c>
      <c r="D2827">
        <v>0</v>
      </c>
      <c r="E2827">
        <v>7219716.8641619999</v>
      </c>
      <c r="F2827">
        <v>0</v>
      </c>
      <c r="G2827">
        <v>0</v>
      </c>
      <c r="H2827">
        <v>0</v>
      </c>
      <c r="I2827">
        <v>0</v>
      </c>
      <c r="J2827" s="8">
        <f>SUMIFS(Table1[time],Table1[repetition],Table1[[#This Row],[repetition]],Table1[config],Table1[[#This Row],[config]])</f>
        <v>75590561.634802014</v>
      </c>
      <c r="K2827" s="9">
        <v>100</v>
      </c>
      <c r="L2827" s="9">
        <v>18</v>
      </c>
      <c r="M2827" s="9" t="s">
        <v>151</v>
      </c>
      <c r="N2827" s="9" t="b">
        <v>1</v>
      </c>
      <c r="O2827" s="9" t="b">
        <v>1</v>
      </c>
      <c r="P2827" s="9" t="b">
        <v>1</v>
      </c>
      <c r="Q2827" s="9" t="b">
        <v>1</v>
      </c>
      <c r="R2827" s="9" t="b">
        <v>1</v>
      </c>
      <c r="S2827" s="9" t="b">
        <v>1</v>
      </c>
      <c r="T2827" s="9" t="b">
        <v>0</v>
      </c>
      <c r="U2827" s="9" t="b">
        <v>0</v>
      </c>
      <c r="V2827" s="9" t="b">
        <v>1</v>
      </c>
      <c r="W2827" s="9" t="b">
        <v>1</v>
      </c>
      <c r="X2827" s="9" t="b">
        <v>0</v>
      </c>
      <c r="Y2827" s="9" t="b">
        <v>0</v>
      </c>
      <c r="Z2827" s="9" t="b">
        <v>0</v>
      </c>
      <c r="AA2827" s="9" t="b">
        <v>0</v>
      </c>
      <c r="AB2827" s="9" t="b">
        <v>0</v>
      </c>
      <c r="AC2827" s="9" t="b">
        <v>1</v>
      </c>
      <c r="AD2827" s="9" t="b">
        <v>1</v>
      </c>
      <c r="AE2827" s="9" t="b">
        <v>1</v>
      </c>
      <c r="AF2827" s="9" t="b">
        <v>1</v>
      </c>
      <c r="AG2827" s="9" t="b">
        <v>0</v>
      </c>
    </row>
    <row r="2828" spans="1:33" x14ac:dyDescent="0.2">
      <c r="A2828" s="9">
        <v>2</v>
      </c>
      <c r="B2828" t="s">
        <v>173</v>
      </c>
      <c r="C2828" t="s">
        <v>5</v>
      </c>
      <c r="D2828">
        <v>0</v>
      </c>
      <c r="E2828">
        <v>7212125.0934079196</v>
      </c>
      <c r="F2828">
        <v>0</v>
      </c>
      <c r="G2828">
        <v>0</v>
      </c>
      <c r="H2828">
        <v>0</v>
      </c>
      <c r="I2828">
        <v>0</v>
      </c>
      <c r="J2828" s="8">
        <f>SUMIFS(Table1[time],Table1[repetition],Table1[[#This Row],[repetition]],Table1[config],Table1[[#This Row],[config]])</f>
        <v>74395651.090501741</v>
      </c>
      <c r="K2828" s="9">
        <v>100</v>
      </c>
      <c r="L2828" s="9">
        <v>6</v>
      </c>
      <c r="M2828" s="9" t="s">
        <v>151</v>
      </c>
      <c r="N2828" s="9" t="b">
        <v>0</v>
      </c>
      <c r="O2828" s="9" t="b">
        <v>1</v>
      </c>
      <c r="P2828" s="9" t="b">
        <v>0</v>
      </c>
      <c r="Q2828" s="9" t="b">
        <v>0</v>
      </c>
      <c r="R2828" s="9" t="b">
        <v>0</v>
      </c>
      <c r="S2828" s="9" t="b">
        <v>1</v>
      </c>
      <c r="T2828" s="9" t="b">
        <v>0</v>
      </c>
      <c r="U2828" s="9" t="b">
        <v>1</v>
      </c>
      <c r="V2828" s="9" t="b">
        <v>1</v>
      </c>
      <c r="W2828" s="9" t="b">
        <v>1</v>
      </c>
      <c r="X2828" s="9" t="b">
        <v>0</v>
      </c>
      <c r="Y2828" s="9" t="b">
        <v>1</v>
      </c>
      <c r="Z2828" s="9" t="b">
        <v>0</v>
      </c>
      <c r="AA2828" s="9" t="b">
        <v>0</v>
      </c>
      <c r="AB2828" s="9" t="b">
        <v>0</v>
      </c>
      <c r="AC2828" s="9" t="b">
        <v>0</v>
      </c>
      <c r="AD2828" s="9" t="b">
        <v>0</v>
      </c>
      <c r="AE2828" s="9" t="b">
        <v>1</v>
      </c>
      <c r="AF2828" s="9" t="b">
        <v>1</v>
      </c>
      <c r="AG2828" s="9" t="b">
        <v>0</v>
      </c>
    </row>
    <row r="2829" spans="1:33" x14ac:dyDescent="0.2">
      <c r="A2829" s="11">
        <v>3</v>
      </c>
      <c r="B2829" t="s">
        <v>173</v>
      </c>
      <c r="C2829" t="s">
        <v>5</v>
      </c>
      <c r="D2829">
        <v>0</v>
      </c>
      <c r="E2829">
        <v>7221788.1609549997</v>
      </c>
      <c r="F2829">
        <v>0</v>
      </c>
      <c r="G2829">
        <v>0</v>
      </c>
      <c r="H2829">
        <v>0</v>
      </c>
      <c r="I2829">
        <v>0</v>
      </c>
      <c r="J2829" s="10">
        <f>SUMIFS(Table1[time],Table1[repetition],Table1[[#This Row],[repetition]],Table1[config],Table1[[#This Row],[config]])</f>
        <v>78265039.205571949</v>
      </c>
      <c r="K2829" s="11">
        <v>100</v>
      </c>
      <c r="L2829" s="11">
        <v>5</v>
      </c>
      <c r="M2829" s="11" t="s">
        <v>150</v>
      </c>
      <c r="N2829" s="11" t="b">
        <v>0</v>
      </c>
      <c r="O2829" s="11" t="b">
        <v>0</v>
      </c>
      <c r="P2829" s="11" t="b">
        <v>1</v>
      </c>
      <c r="Q2829" s="11" t="b">
        <v>0</v>
      </c>
      <c r="R2829" s="11" t="b">
        <v>0</v>
      </c>
      <c r="S2829" s="11" t="b">
        <v>1</v>
      </c>
      <c r="T2829" s="11" t="b">
        <v>0</v>
      </c>
      <c r="U2829" s="11" t="b">
        <v>1</v>
      </c>
      <c r="V2829" s="11" t="b">
        <v>0</v>
      </c>
      <c r="W2829" s="11" t="b">
        <v>0</v>
      </c>
      <c r="X2829" s="11" t="b">
        <v>1</v>
      </c>
      <c r="Y2829" s="11" t="b">
        <v>1</v>
      </c>
      <c r="Z2829" s="11" t="b">
        <v>0</v>
      </c>
      <c r="AA2829" s="11" t="b">
        <v>1</v>
      </c>
      <c r="AB2829" s="11" t="b">
        <v>0</v>
      </c>
      <c r="AC2829" s="11" t="b">
        <v>0</v>
      </c>
      <c r="AD2829" s="11" t="b">
        <v>1</v>
      </c>
      <c r="AE2829" s="11" t="b">
        <v>1</v>
      </c>
      <c r="AF2829" s="11" t="b">
        <v>0</v>
      </c>
      <c r="AG2829" s="11" t="b">
        <v>1</v>
      </c>
    </row>
    <row r="2830" spans="1:33" x14ac:dyDescent="0.2">
      <c r="A2830" s="11">
        <v>1</v>
      </c>
      <c r="B2830" t="s">
        <v>174</v>
      </c>
      <c r="C2830" t="s">
        <v>5</v>
      </c>
      <c r="D2830">
        <v>0</v>
      </c>
      <c r="E2830">
        <v>131349.292225029</v>
      </c>
      <c r="F2830">
        <v>0</v>
      </c>
      <c r="G2830">
        <v>0</v>
      </c>
      <c r="H2830">
        <v>0</v>
      </c>
      <c r="I2830">
        <v>0</v>
      </c>
      <c r="J2830" s="10">
        <f>SUMIFS(Table1[time],Table1[repetition],Table1[[#This Row],[repetition]],Table1[config],Table1[[#This Row],[config]])</f>
        <v>75590561.634802014</v>
      </c>
      <c r="K2830" s="11">
        <v>110</v>
      </c>
      <c r="L2830" s="11">
        <v>2</v>
      </c>
      <c r="M2830" s="11" t="s">
        <v>150</v>
      </c>
      <c r="N2830" s="11" t="b">
        <v>1</v>
      </c>
      <c r="O2830" s="11" t="b">
        <v>0</v>
      </c>
      <c r="P2830" s="11" t="b">
        <v>0</v>
      </c>
      <c r="Q2830" s="11" t="b">
        <v>0</v>
      </c>
      <c r="R2830" s="11" t="b">
        <v>0</v>
      </c>
      <c r="S2830" s="11" t="b">
        <v>1</v>
      </c>
      <c r="T2830" s="11" t="b">
        <v>0</v>
      </c>
      <c r="U2830" s="11" t="b">
        <v>1</v>
      </c>
      <c r="V2830" s="11" t="b">
        <v>1</v>
      </c>
      <c r="W2830" s="11" t="b">
        <v>0</v>
      </c>
      <c r="X2830" s="11" t="b">
        <v>0</v>
      </c>
      <c r="Y2830" s="11" t="b">
        <v>0</v>
      </c>
      <c r="Z2830" s="11" t="b">
        <v>0</v>
      </c>
      <c r="AA2830" s="11" t="b">
        <v>1</v>
      </c>
      <c r="AB2830" s="11" t="b">
        <v>0</v>
      </c>
      <c r="AC2830" s="11" t="b">
        <v>0</v>
      </c>
      <c r="AD2830" s="11" t="b">
        <v>0</v>
      </c>
      <c r="AE2830" s="11" t="b">
        <v>0</v>
      </c>
      <c r="AF2830" s="11" t="b">
        <v>0</v>
      </c>
      <c r="AG2830" s="11" t="b">
        <v>1</v>
      </c>
    </row>
    <row r="2831" spans="1:33" x14ac:dyDescent="0.2">
      <c r="A2831" s="11">
        <v>2</v>
      </c>
      <c r="B2831" t="s">
        <v>174</v>
      </c>
      <c r="C2831" t="s">
        <v>5</v>
      </c>
      <c r="D2831">
        <v>0</v>
      </c>
      <c r="E2831">
        <v>104903.454309329</v>
      </c>
      <c r="F2831">
        <v>0</v>
      </c>
      <c r="G2831">
        <v>0</v>
      </c>
      <c r="H2831">
        <v>0</v>
      </c>
      <c r="I2831">
        <v>0</v>
      </c>
      <c r="J2831" s="10">
        <f>SUMIFS(Table1[time],Table1[repetition],Table1[[#This Row],[repetition]],Table1[config],Table1[[#This Row],[config]])</f>
        <v>74395651.090501741</v>
      </c>
      <c r="K2831" s="11">
        <v>100</v>
      </c>
      <c r="L2831" s="11">
        <v>4</v>
      </c>
      <c r="M2831" s="11" t="s">
        <v>150</v>
      </c>
      <c r="N2831" s="11" t="b">
        <v>1</v>
      </c>
      <c r="O2831" s="11" t="b">
        <v>1</v>
      </c>
      <c r="P2831" s="11" t="b">
        <v>1</v>
      </c>
      <c r="Q2831" s="11" t="b">
        <v>0</v>
      </c>
      <c r="R2831" s="11" t="b">
        <v>1</v>
      </c>
      <c r="S2831" s="11" t="b">
        <v>1</v>
      </c>
      <c r="T2831" s="11" t="b">
        <v>0</v>
      </c>
      <c r="U2831" s="11" t="b">
        <v>1</v>
      </c>
      <c r="V2831" s="11" t="b">
        <v>0</v>
      </c>
      <c r="W2831" s="11" t="b">
        <v>0</v>
      </c>
      <c r="X2831" s="11" t="b">
        <v>0</v>
      </c>
      <c r="Y2831" s="11" t="b">
        <v>0</v>
      </c>
      <c r="Z2831" s="11" t="b">
        <v>0</v>
      </c>
      <c r="AA2831" s="11" t="b">
        <v>1</v>
      </c>
      <c r="AB2831" s="11" t="b">
        <v>0</v>
      </c>
      <c r="AC2831" s="11" t="b">
        <v>0</v>
      </c>
      <c r="AD2831" s="11" t="b">
        <v>0</v>
      </c>
      <c r="AE2831" s="11" t="b">
        <v>1</v>
      </c>
      <c r="AF2831" s="11" t="b">
        <v>1</v>
      </c>
      <c r="AG2831" s="11" t="b">
        <v>1</v>
      </c>
    </row>
    <row r="2832" spans="1:33" x14ac:dyDescent="0.2">
      <c r="A2832" s="9">
        <v>3</v>
      </c>
      <c r="B2832" t="s">
        <v>174</v>
      </c>
      <c r="C2832" t="s">
        <v>5</v>
      </c>
      <c r="D2832">
        <v>0</v>
      </c>
      <c r="E2832">
        <v>295506.68350599799</v>
      </c>
      <c r="F2832">
        <v>0</v>
      </c>
      <c r="G2832">
        <v>0</v>
      </c>
      <c r="H2832">
        <v>0</v>
      </c>
      <c r="I2832">
        <v>0</v>
      </c>
      <c r="J2832" s="8">
        <f>SUMIFS(Table1[time],Table1[repetition],Table1[[#This Row],[repetition]],Table1[config],Table1[[#This Row],[config]])</f>
        <v>78265039.205571949</v>
      </c>
      <c r="K2832" s="9">
        <v>100</v>
      </c>
      <c r="L2832" s="9">
        <v>3</v>
      </c>
      <c r="M2832" s="9" t="s">
        <v>151</v>
      </c>
      <c r="N2832" s="9" t="b">
        <v>1</v>
      </c>
      <c r="O2832" s="9" t="b">
        <v>0</v>
      </c>
      <c r="P2832" s="9" t="b">
        <v>0</v>
      </c>
      <c r="Q2832" s="9" t="b">
        <v>1</v>
      </c>
      <c r="R2832" s="9" t="b">
        <v>0</v>
      </c>
      <c r="S2832" s="9" t="b">
        <v>1</v>
      </c>
      <c r="T2832" s="9" t="b">
        <v>0</v>
      </c>
      <c r="U2832" s="9" t="b">
        <v>1</v>
      </c>
      <c r="V2832" s="9" t="b">
        <v>1</v>
      </c>
      <c r="W2832" s="9" t="b">
        <v>0</v>
      </c>
      <c r="X2832" s="9" t="b">
        <v>1</v>
      </c>
      <c r="Y2832" s="9" t="b">
        <v>0</v>
      </c>
      <c r="Z2832" s="9" t="b">
        <v>1</v>
      </c>
      <c r="AA2832" s="9" t="b">
        <v>1</v>
      </c>
      <c r="AB2832" s="9" t="b">
        <v>0</v>
      </c>
      <c r="AC2832" s="9" t="b">
        <v>1</v>
      </c>
      <c r="AD2832" s="9" t="b">
        <v>1</v>
      </c>
      <c r="AE2832" s="9" t="b">
        <v>1</v>
      </c>
      <c r="AF2832" s="9" t="b">
        <v>1</v>
      </c>
      <c r="AG2832" s="9" t="b">
        <v>1</v>
      </c>
    </row>
    <row r="2833" spans="1:33" x14ac:dyDescent="0.2">
      <c r="A2833" s="11">
        <v>1</v>
      </c>
      <c r="B2833" t="s">
        <v>175</v>
      </c>
      <c r="C2833" t="s">
        <v>5</v>
      </c>
      <c r="D2833">
        <v>0</v>
      </c>
      <c r="E2833">
        <v>138409.00735300899</v>
      </c>
      <c r="F2833">
        <v>0</v>
      </c>
      <c r="G2833">
        <v>0</v>
      </c>
      <c r="H2833">
        <v>0</v>
      </c>
      <c r="I2833">
        <v>0</v>
      </c>
      <c r="J2833" s="10">
        <f>SUMIFS(Table1[time],Table1[repetition],Table1[[#This Row],[repetition]],Table1[config],Table1[[#This Row],[config]])</f>
        <v>75590561.634802014</v>
      </c>
      <c r="K2833" s="11">
        <v>110</v>
      </c>
      <c r="L2833" s="11">
        <v>5</v>
      </c>
      <c r="M2833" s="11" t="s">
        <v>150</v>
      </c>
      <c r="N2833" s="11" t="b">
        <v>0</v>
      </c>
      <c r="O2833" s="11" t="b">
        <v>1</v>
      </c>
      <c r="P2833" s="11" t="b">
        <v>1</v>
      </c>
      <c r="Q2833" s="11" t="b">
        <v>0</v>
      </c>
      <c r="R2833" s="11" t="b">
        <v>1</v>
      </c>
      <c r="S2833" s="11" t="b">
        <v>0</v>
      </c>
      <c r="T2833" s="11" t="b">
        <v>0</v>
      </c>
      <c r="U2833" s="11" t="b">
        <v>0</v>
      </c>
      <c r="V2833" s="11" t="b">
        <v>0</v>
      </c>
      <c r="W2833" s="11" t="b">
        <v>1</v>
      </c>
      <c r="X2833" s="11" t="b">
        <v>1</v>
      </c>
      <c r="Y2833" s="11" t="b">
        <v>0</v>
      </c>
      <c r="Z2833" s="11" t="b">
        <v>0</v>
      </c>
      <c r="AA2833" s="11" t="b">
        <v>0</v>
      </c>
      <c r="AB2833" s="11" t="b">
        <v>0</v>
      </c>
      <c r="AC2833" s="11" t="b">
        <v>0</v>
      </c>
      <c r="AD2833" s="11" t="b">
        <v>0</v>
      </c>
      <c r="AE2833" s="11" t="b">
        <v>0</v>
      </c>
      <c r="AF2833" s="11" t="b">
        <v>0</v>
      </c>
      <c r="AG2833" s="11" t="b">
        <v>0</v>
      </c>
    </row>
    <row r="2834" spans="1:33" x14ac:dyDescent="0.2">
      <c r="A2834" s="9">
        <v>2</v>
      </c>
      <c r="B2834" t="s">
        <v>175</v>
      </c>
      <c r="C2834" t="s">
        <v>5</v>
      </c>
      <c r="D2834">
        <v>0</v>
      </c>
      <c r="E2834">
        <v>102308.390367776</v>
      </c>
      <c r="F2834">
        <v>0</v>
      </c>
      <c r="G2834">
        <v>0</v>
      </c>
      <c r="H2834">
        <v>0</v>
      </c>
      <c r="I2834">
        <v>0</v>
      </c>
      <c r="J2834" s="8">
        <f>SUMIFS(Table1[time],Table1[repetition],Table1[[#This Row],[repetition]],Table1[config],Table1[[#This Row],[config]])</f>
        <v>74395651.090501741</v>
      </c>
      <c r="K2834" s="9">
        <v>100</v>
      </c>
      <c r="L2834" s="9">
        <v>4</v>
      </c>
      <c r="M2834" s="9" t="s">
        <v>150</v>
      </c>
      <c r="N2834" s="9" t="b">
        <v>1</v>
      </c>
      <c r="O2834" s="9" t="b">
        <v>1</v>
      </c>
      <c r="P2834" s="9" t="b">
        <v>1</v>
      </c>
      <c r="Q2834" s="9" t="b">
        <v>0</v>
      </c>
      <c r="R2834" s="9" t="b">
        <v>1</v>
      </c>
      <c r="S2834" s="9" t="b">
        <v>1</v>
      </c>
      <c r="T2834" s="9" t="b">
        <v>0</v>
      </c>
      <c r="U2834" s="9" t="b">
        <v>1</v>
      </c>
      <c r="V2834" s="9" t="b">
        <v>0</v>
      </c>
      <c r="W2834" s="9" t="b">
        <v>0</v>
      </c>
      <c r="X2834" s="9" t="b">
        <v>0</v>
      </c>
      <c r="Y2834" s="9" t="b">
        <v>0</v>
      </c>
      <c r="Z2834" s="9" t="b">
        <v>0</v>
      </c>
      <c r="AA2834" s="9" t="b">
        <v>1</v>
      </c>
      <c r="AB2834" s="9" t="b">
        <v>0</v>
      </c>
      <c r="AC2834" s="9" t="b">
        <v>0</v>
      </c>
      <c r="AD2834" s="9" t="b">
        <v>0</v>
      </c>
      <c r="AE2834" s="9" t="b">
        <v>1</v>
      </c>
      <c r="AF2834" s="9" t="b">
        <v>1</v>
      </c>
      <c r="AG2834" s="9" t="b">
        <v>1</v>
      </c>
    </row>
    <row r="2835" spans="1:33" x14ac:dyDescent="0.2">
      <c r="A2835" s="11">
        <v>3</v>
      </c>
      <c r="B2835" t="s">
        <v>175</v>
      </c>
      <c r="C2835" t="s">
        <v>5</v>
      </c>
      <c r="D2835">
        <v>0</v>
      </c>
      <c r="E2835">
        <v>306571.320975999</v>
      </c>
      <c r="F2835">
        <v>0</v>
      </c>
      <c r="G2835">
        <v>0</v>
      </c>
      <c r="H2835">
        <v>0</v>
      </c>
      <c r="I2835">
        <v>0</v>
      </c>
      <c r="J2835" s="10">
        <f>SUMIFS(Table1[time],Table1[repetition],Table1[[#This Row],[repetition]],Table1[config],Table1[[#This Row],[config]])</f>
        <v>78265039.205571949</v>
      </c>
      <c r="K2835" s="11">
        <v>100</v>
      </c>
      <c r="L2835" s="11">
        <v>3</v>
      </c>
      <c r="M2835" s="11" t="s">
        <v>151</v>
      </c>
      <c r="N2835" s="11" t="b">
        <v>1</v>
      </c>
      <c r="O2835" s="11" t="b">
        <v>0</v>
      </c>
      <c r="P2835" s="11" t="b">
        <v>0</v>
      </c>
      <c r="Q2835" s="11" t="b">
        <v>1</v>
      </c>
      <c r="R2835" s="11" t="b">
        <v>0</v>
      </c>
      <c r="S2835" s="11" t="b">
        <v>1</v>
      </c>
      <c r="T2835" s="11" t="b">
        <v>0</v>
      </c>
      <c r="U2835" s="11" t="b">
        <v>1</v>
      </c>
      <c r="V2835" s="11" t="b">
        <v>1</v>
      </c>
      <c r="W2835" s="11" t="b">
        <v>0</v>
      </c>
      <c r="X2835" s="11" t="b">
        <v>1</v>
      </c>
      <c r="Y2835" s="11" t="b">
        <v>0</v>
      </c>
      <c r="Z2835" s="11" t="b">
        <v>1</v>
      </c>
      <c r="AA2835" s="11" t="b">
        <v>1</v>
      </c>
      <c r="AB2835" s="11" t="b">
        <v>0</v>
      </c>
      <c r="AC2835" s="11" t="b">
        <v>1</v>
      </c>
      <c r="AD2835" s="11" t="b">
        <v>1</v>
      </c>
      <c r="AE2835" s="11" t="b">
        <v>1</v>
      </c>
      <c r="AF2835" s="11" t="b">
        <v>1</v>
      </c>
      <c r="AG2835" s="11" t="b">
        <v>1</v>
      </c>
    </row>
    <row r="2836" spans="1:33" x14ac:dyDescent="0.2">
      <c r="A2836" s="11">
        <v>1</v>
      </c>
      <c r="B2836" t="s">
        <v>176</v>
      </c>
      <c r="C2836" t="s">
        <v>5</v>
      </c>
      <c r="D2836">
        <v>0</v>
      </c>
      <c r="E2836">
        <v>336150.866278039</v>
      </c>
      <c r="F2836">
        <v>0</v>
      </c>
      <c r="G2836">
        <v>0</v>
      </c>
      <c r="H2836">
        <v>0</v>
      </c>
      <c r="I2836">
        <v>0</v>
      </c>
      <c r="J2836" s="10">
        <f>SUMIFS(Table1[time],Table1[repetition],Table1[[#This Row],[repetition]],Table1[config],Table1[[#This Row],[config]])</f>
        <v>75590561.634802014</v>
      </c>
      <c r="K2836" s="11">
        <v>120</v>
      </c>
      <c r="L2836" s="11">
        <v>1</v>
      </c>
      <c r="M2836" s="11" t="s">
        <v>149</v>
      </c>
      <c r="N2836" s="11" t="b">
        <v>0</v>
      </c>
      <c r="O2836" s="11" t="b">
        <v>1</v>
      </c>
      <c r="P2836" s="11" t="b">
        <v>1</v>
      </c>
      <c r="Q2836" s="11" t="b">
        <v>1</v>
      </c>
      <c r="R2836" s="11" t="b">
        <v>1</v>
      </c>
      <c r="S2836" s="11" t="b">
        <v>0</v>
      </c>
      <c r="T2836" s="11" t="b">
        <v>1</v>
      </c>
      <c r="U2836" s="11" t="b">
        <v>0</v>
      </c>
      <c r="V2836" s="11" t="b">
        <v>0</v>
      </c>
      <c r="W2836" s="11" t="b">
        <v>1</v>
      </c>
      <c r="X2836" s="11" t="b">
        <v>1</v>
      </c>
      <c r="Y2836" s="11" t="b">
        <v>1</v>
      </c>
      <c r="Z2836" s="11" t="b">
        <v>1</v>
      </c>
      <c r="AA2836" s="11" t="b">
        <v>0</v>
      </c>
      <c r="AB2836" s="11" t="b">
        <v>1</v>
      </c>
      <c r="AC2836" s="11" t="b">
        <v>1</v>
      </c>
      <c r="AD2836" s="11" t="b">
        <v>1</v>
      </c>
      <c r="AE2836" s="11" t="b">
        <v>1</v>
      </c>
      <c r="AF2836" s="11" t="b">
        <v>1</v>
      </c>
      <c r="AG2836" s="11" t="b">
        <v>0</v>
      </c>
    </row>
    <row r="2837" spans="1:33" x14ac:dyDescent="0.2">
      <c r="A2837" s="9">
        <v>2</v>
      </c>
      <c r="B2837" t="s">
        <v>176</v>
      </c>
      <c r="C2837" t="s">
        <v>5</v>
      </c>
      <c r="D2837">
        <v>0</v>
      </c>
      <c r="E2837">
        <v>198495.20608689601</v>
      </c>
      <c r="F2837">
        <v>0</v>
      </c>
      <c r="G2837">
        <v>0</v>
      </c>
      <c r="H2837">
        <v>0</v>
      </c>
      <c r="I2837">
        <v>0</v>
      </c>
      <c r="J2837" s="8">
        <f>SUMIFS(Table1[time],Table1[repetition],Table1[[#This Row],[repetition]],Table1[config],Table1[[#This Row],[config]])</f>
        <v>74395651.090501741</v>
      </c>
      <c r="K2837" s="9">
        <v>100</v>
      </c>
      <c r="L2837" s="9">
        <v>4</v>
      </c>
      <c r="M2837" s="9" t="s">
        <v>150</v>
      </c>
      <c r="N2837" s="9" t="b">
        <v>1</v>
      </c>
      <c r="O2837" s="9" t="b">
        <v>1</v>
      </c>
      <c r="P2837" s="9" t="b">
        <v>1</v>
      </c>
      <c r="Q2837" s="9" t="b">
        <v>0</v>
      </c>
      <c r="R2837" s="9" t="b">
        <v>1</v>
      </c>
      <c r="S2837" s="9" t="b">
        <v>1</v>
      </c>
      <c r="T2837" s="9" t="b">
        <v>0</v>
      </c>
      <c r="U2837" s="9" t="b">
        <v>1</v>
      </c>
      <c r="V2837" s="9" t="b">
        <v>0</v>
      </c>
      <c r="W2837" s="9" t="b">
        <v>0</v>
      </c>
      <c r="X2837" s="9" t="b">
        <v>0</v>
      </c>
      <c r="Y2837" s="9" t="b">
        <v>0</v>
      </c>
      <c r="Z2837" s="9" t="b">
        <v>0</v>
      </c>
      <c r="AA2837" s="9" t="b">
        <v>1</v>
      </c>
      <c r="AB2837" s="9" t="b">
        <v>0</v>
      </c>
      <c r="AC2837" s="9" t="b">
        <v>0</v>
      </c>
      <c r="AD2837" s="9" t="b">
        <v>0</v>
      </c>
      <c r="AE2837" s="9" t="b">
        <v>1</v>
      </c>
      <c r="AF2837" s="9" t="b">
        <v>1</v>
      </c>
      <c r="AG2837" s="9" t="b">
        <v>1</v>
      </c>
    </row>
    <row r="2838" spans="1:33" x14ac:dyDescent="0.2">
      <c r="A2838" s="11">
        <v>3</v>
      </c>
      <c r="B2838" t="s">
        <v>176</v>
      </c>
      <c r="C2838" t="s">
        <v>5</v>
      </c>
      <c r="D2838">
        <v>0</v>
      </c>
      <c r="E2838">
        <v>485008.90418799798</v>
      </c>
      <c r="F2838">
        <v>0</v>
      </c>
      <c r="G2838">
        <v>0</v>
      </c>
      <c r="H2838">
        <v>0</v>
      </c>
      <c r="I2838">
        <v>0</v>
      </c>
      <c r="J2838" s="10">
        <f>SUMIFS(Table1[time],Table1[repetition],Table1[[#This Row],[repetition]],Table1[config],Table1[[#This Row],[config]])</f>
        <v>78265039.205571949</v>
      </c>
      <c r="K2838" s="11">
        <v>100</v>
      </c>
      <c r="L2838" s="11">
        <v>4</v>
      </c>
      <c r="M2838" s="11" t="s">
        <v>150</v>
      </c>
      <c r="N2838" s="11" t="b">
        <v>1</v>
      </c>
      <c r="O2838" s="11" t="b">
        <v>1</v>
      </c>
      <c r="P2838" s="11" t="b">
        <v>1</v>
      </c>
      <c r="Q2838" s="11" t="b">
        <v>0</v>
      </c>
      <c r="R2838" s="11" t="b">
        <v>1</v>
      </c>
      <c r="S2838" s="11" t="b">
        <v>1</v>
      </c>
      <c r="T2838" s="11" t="b">
        <v>0</v>
      </c>
      <c r="U2838" s="11" t="b">
        <v>1</v>
      </c>
      <c r="V2838" s="11" t="b">
        <v>0</v>
      </c>
      <c r="W2838" s="11" t="b">
        <v>0</v>
      </c>
      <c r="X2838" s="11" t="b">
        <v>0</v>
      </c>
      <c r="Y2838" s="11" t="b">
        <v>0</v>
      </c>
      <c r="Z2838" s="11" t="b">
        <v>0</v>
      </c>
      <c r="AA2838" s="11" t="b">
        <v>1</v>
      </c>
      <c r="AB2838" s="11" t="b">
        <v>0</v>
      </c>
      <c r="AC2838" s="11" t="b">
        <v>0</v>
      </c>
      <c r="AD2838" s="11" t="b">
        <v>0</v>
      </c>
      <c r="AE2838" s="11" t="b">
        <v>1</v>
      </c>
      <c r="AF2838" s="11" t="b">
        <v>1</v>
      </c>
      <c r="AG2838" s="11" t="b">
        <v>1</v>
      </c>
    </row>
    <row r="2839" spans="1:33" x14ac:dyDescent="0.2">
      <c r="A2839" s="11">
        <v>1</v>
      </c>
      <c r="B2839" t="s">
        <v>177</v>
      </c>
      <c r="C2839" t="s">
        <v>5</v>
      </c>
      <c r="D2839">
        <v>0</v>
      </c>
      <c r="E2839">
        <v>147474.881533009</v>
      </c>
      <c r="F2839">
        <v>0</v>
      </c>
      <c r="G2839">
        <v>0</v>
      </c>
      <c r="H2839">
        <v>0</v>
      </c>
      <c r="I2839">
        <v>0</v>
      </c>
      <c r="J2839" s="10">
        <f>SUMIFS(Table1[time],Table1[repetition],Table1[[#This Row],[repetition]],Table1[config],Table1[[#This Row],[config]])</f>
        <v>75590561.634802014</v>
      </c>
      <c r="K2839" s="11">
        <v>120</v>
      </c>
      <c r="L2839" s="11">
        <v>2</v>
      </c>
      <c r="M2839" s="11" t="s">
        <v>150</v>
      </c>
      <c r="N2839" s="11" t="b">
        <v>1</v>
      </c>
      <c r="O2839" s="11" t="b">
        <v>0</v>
      </c>
      <c r="P2839" s="11" t="b">
        <v>0</v>
      </c>
      <c r="Q2839" s="11" t="b">
        <v>0</v>
      </c>
      <c r="R2839" s="11" t="b">
        <v>0</v>
      </c>
      <c r="S2839" s="11" t="b">
        <v>1</v>
      </c>
      <c r="T2839" s="11" t="b">
        <v>0</v>
      </c>
      <c r="U2839" s="11" t="b">
        <v>1</v>
      </c>
      <c r="V2839" s="11" t="b">
        <v>1</v>
      </c>
      <c r="W2839" s="11" t="b">
        <v>0</v>
      </c>
      <c r="X2839" s="11" t="b">
        <v>0</v>
      </c>
      <c r="Y2839" s="11" t="b">
        <v>0</v>
      </c>
      <c r="Z2839" s="11" t="b">
        <v>0</v>
      </c>
      <c r="AA2839" s="11" t="b">
        <v>1</v>
      </c>
      <c r="AB2839" s="11" t="b">
        <v>0</v>
      </c>
      <c r="AC2839" s="11" t="b">
        <v>0</v>
      </c>
      <c r="AD2839" s="11" t="b">
        <v>0</v>
      </c>
      <c r="AE2839" s="11" t="b">
        <v>0</v>
      </c>
      <c r="AF2839" s="11" t="b">
        <v>0</v>
      </c>
      <c r="AG2839" s="11" t="b">
        <v>1</v>
      </c>
    </row>
    <row r="2840" spans="1:33" x14ac:dyDescent="0.2">
      <c r="A2840" s="9">
        <v>2</v>
      </c>
      <c r="B2840" t="s">
        <v>177</v>
      </c>
      <c r="C2840" t="s">
        <v>5</v>
      </c>
      <c r="D2840">
        <v>0</v>
      </c>
      <c r="E2840">
        <v>111874.899448361</v>
      </c>
      <c r="F2840">
        <v>0</v>
      </c>
      <c r="G2840">
        <v>0</v>
      </c>
      <c r="H2840">
        <v>0</v>
      </c>
      <c r="I2840">
        <v>0</v>
      </c>
      <c r="J2840" s="8">
        <f>SUMIFS(Table1[time],Table1[repetition],Table1[[#This Row],[repetition]],Table1[config],Table1[[#This Row],[config]])</f>
        <v>74395651.090501741</v>
      </c>
      <c r="K2840" s="9">
        <v>100</v>
      </c>
      <c r="L2840" s="9">
        <v>4</v>
      </c>
      <c r="M2840" s="9" t="s">
        <v>150</v>
      </c>
      <c r="N2840" s="9" t="b">
        <v>1</v>
      </c>
      <c r="O2840" s="9" t="b">
        <v>1</v>
      </c>
      <c r="P2840" s="9" t="b">
        <v>1</v>
      </c>
      <c r="Q2840" s="9" t="b">
        <v>0</v>
      </c>
      <c r="R2840" s="9" t="b">
        <v>1</v>
      </c>
      <c r="S2840" s="9" t="b">
        <v>1</v>
      </c>
      <c r="T2840" s="9" t="b">
        <v>0</v>
      </c>
      <c r="U2840" s="9" t="b">
        <v>1</v>
      </c>
      <c r="V2840" s="9" t="b">
        <v>0</v>
      </c>
      <c r="W2840" s="9" t="b">
        <v>0</v>
      </c>
      <c r="X2840" s="9" t="b">
        <v>0</v>
      </c>
      <c r="Y2840" s="9" t="b">
        <v>0</v>
      </c>
      <c r="Z2840" s="9" t="b">
        <v>0</v>
      </c>
      <c r="AA2840" s="9" t="b">
        <v>1</v>
      </c>
      <c r="AB2840" s="9" t="b">
        <v>0</v>
      </c>
      <c r="AC2840" s="9" t="b">
        <v>0</v>
      </c>
      <c r="AD2840" s="9" t="b">
        <v>0</v>
      </c>
      <c r="AE2840" s="9" t="b">
        <v>1</v>
      </c>
      <c r="AF2840" s="9" t="b">
        <v>1</v>
      </c>
      <c r="AG2840" s="9" t="b">
        <v>1</v>
      </c>
    </row>
    <row r="2841" spans="1:33" x14ac:dyDescent="0.2">
      <c r="A2841" s="9">
        <v>3</v>
      </c>
      <c r="B2841" t="s">
        <v>177</v>
      </c>
      <c r="C2841" t="s">
        <v>5</v>
      </c>
      <c r="D2841">
        <v>0</v>
      </c>
      <c r="E2841">
        <v>322877.05935699999</v>
      </c>
      <c r="F2841">
        <v>0</v>
      </c>
      <c r="G2841">
        <v>0</v>
      </c>
      <c r="H2841">
        <v>0</v>
      </c>
      <c r="I2841">
        <v>0</v>
      </c>
      <c r="J2841" s="8">
        <f>SUMIFS(Table1[time],Table1[repetition],Table1[[#This Row],[repetition]],Table1[config],Table1[[#This Row],[config]])</f>
        <v>78265039.205571949</v>
      </c>
      <c r="K2841" s="9">
        <v>100</v>
      </c>
      <c r="L2841" s="9">
        <v>4</v>
      </c>
      <c r="M2841" s="9" t="s">
        <v>150</v>
      </c>
      <c r="N2841" s="9" t="b">
        <v>1</v>
      </c>
      <c r="O2841" s="9" t="b">
        <v>1</v>
      </c>
      <c r="P2841" s="9" t="b">
        <v>1</v>
      </c>
      <c r="Q2841" s="9" t="b">
        <v>0</v>
      </c>
      <c r="R2841" s="9" t="b">
        <v>1</v>
      </c>
      <c r="S2841" s="9" t="b">
        <v>1</v>
      </c>
      <c r="T2841" s="9" t="b">
        <v>0</v>
      </c>
      <c r="U2841" s="9" t="b">
        <v>1</v>
      </c>
      <c r="V2841" s="9" t="b">
        <v>0</v>
      </c>
      <c r="W2841" s="9" t="b">
        <v>0</v>
      </c>
      <c r="X2841" s="9" t="b">
        <v>0</v>
      </c>
      <c r="Y2841" s="9" t="b">
        <v>0</v>
      </c>
      <c r="Z2841" s="9" t="b">
        <v>0</v>
      </c>
      <c r="AA2841" s="9" t="b">
        <v>1</v>
      </c>
      <c r="AB2841" s="9" t="b">
        <v>0</v>
      </c>
      <c r="AC2841" s="9" t="b">
        <v>0</v>
      </c>
      <c r="AD2841" s="9" t="b">
        <v>0</v>
      </c>
      <c r="AE2841" s="9" t="b">
        <v>1</v>
      </c>
      <c r="AF2841" s="9" t="b">
        <v>1</v>
      </c>
      <c r="AG2841" s="9" t="b">
        <v>1</v>
      </c>
    </row>
    <row r="2842" spans="1:33" x14ac:dyDescent="0.2">
      <c r="A2842" s="9">
        <v>1</v>
      </c>
      <c r="B2842" t="s">
        <v>178</v>
      </c>
      <c r="C2842" t="s">
        <v>5</v>
      </c>
      <c r="D2842">
        <v>0</v>
      </c>
      <c r="E2842">
        <v>124869.21079497501</v>
      </c>
      <c r="F2842">
        <v>0</v>
      </c>
      <c r="G2842">
        <v>0</v>
      </c>
      <c r="H2842">
        <v>0</v>
      </c>
      <c r="I2842">
        <v>0</v>
      </c>
      <c r="J2842" s="8">
        <f>SUMIFS(Table1[time],Table1[repetition],Table1[[#This Row],[repetition]],Table1[config],Table1[[#This Row],[config]])</f>
        <v>75590561.634802014</v>
      </c>
      <c r="K2842" s="9">
        <v>120</v>
      </c>
      <c r="L2842" s="9">
        <v>4</v>
      </c>
      <c r="M2842" s="9" t="s">
        <v>149</v>
      </c>
      <c r="N2842" s="9" t="b">
        <v>1</v>
      </c>
      <c r="O2842" s="9" t="b">
        <v>1</v>
      </c>
      <c r="P2842" s="9" t="b">
        <v>0</v>
      </c>
      <c r="Q2842" s="9" t="b">
        <v>0</v>
      </c>
      <c r="R2842" s="9" t="b">
        <v>0</v>
      </c>
      <c r="S2842" s="9" t="b">
        <v>1</v>
      </c>
      <c r="T2842" s="9" t="b">
        <v>1</v>
      </c>
      <c r="U2842" s="9" t="b">
        <v>1</v>
      </c>
      <c r="V2842" s="9" t="b">
        <v>0</v>
      </c>
      <c r="W2842" s="9" t="b">
        <v>0</v>
      </c>
      <c r="X2842" s="9" t="b">
        <v>0</v>
      </c>
      <c r="Y2842" s="9" t="b">
        <v>1</v>
      </c>
      <c r="Z2842" s="9" t="b">
        <v>0</v>
      </c>
      <c r="AA2842" s="9" t="b">
        <v>0</v>
      </c>
      <c r="AB2842" s="9" t="b">
        <v>0</v>
      </c>
      <c r="AC2842" s="9" t="b">
        <v>1</v>
      </c>
      <c r="AD2842" s="9" t="b">
        <v>1</v>
      </c>
      <c r="AE2842" s="9" t="b">
        <v>1</v>
      </c>
      <c r="AF2842" s="9" t="b">
        <v>1</v>
      </c>
      <c r="AG2842" s="9" t="b">
        <v>1</v>
      </c>
    </row>
    <row r="2843" spans="1:33" x14ac:dyDescent="0.2">
      <c r="A2843" s="11">
        <v>2</v>
      </c>
      <c r="B2843" t="s">
        <v>178</v>
      </c>
      <c r="C2843" t="s">
        <v>5</v>
      </c>
      <c r="D2843">
        <v>0</v>
      </c>
      <c r="E2843">
        <v>111850.867921952</v>
      </c>
      <c r="F2843">
        <v>0</v>
      </c>
      <c r="G2843">
        <v>0</v>
      </c>
      <c r="H2843">
        <v>0</v>
      </c>
      <c r="I2843">
        <v>0</v>
      </c>
      <c r="J2843" s="10">
        <f>SUMIFS(Table1[time],Table1[repetition],Table1[[#This Row],[repetition]],Table1[config],Table1[[#This Row],[config]])</f>
        <v>74395651.090501741</v>
      </c>
      <c r="K2843" s="11">
        <v>100</v>
      </c>
      <c r="L2843" s="11">
        <v>4</v>
      </c>
      <c r="M2843" s="11" t="s">
        <v>150</v>
      </c>
      <c r="N2843" s="11" t="b">
        <v>1</v>
      </c>
      <c r="O2843" s="11" t="b">
        <v>1</v>
      </c>
      <c r="P2843" s="11" t="b">
        <v>1</v>
      </c>
      <c r="Q2843" s="11" t="b">
        <v>0</v>
      </c>
      <c r="R2843" s="11" t="b">
        <v>1</v>
      </c>
      <c r="S2843" s="11" t="b">
        <v>1</v>
      </c>
      <c r="T2843" s="11" t="b">
        <v>0</v>
      </c>
      <c r="U2843" s="11" t="b">
        <v>1</v>
      </c>
      <c r="V2843" s="11" t="b">
        <v>0</v>
      </c>
      <c r="W2843" s="11" t="b">
        <v>0</v>
      </c>
      <c r="X2843" s="11" t="b">
        <v>0</v>
      </c>
      <c r="Y2843" s="11" t="b">
        <v>0</v>
      </c>
      <c r="Z2843" s="11" t="b">
        <v>0</v>
      </c>
      <c r="AA2843" s="11" t="b">
        <v>1</v>
      </c>
      <c r="AB2843" s="11" t="b">
        <v>0</v>
      </c>
      <c r="AC2843" s="11" t="b">
        <v>0</v>
      </c>
      <c r="AD2843" s="11" t="b">
        <v>0</v>
      </c>
      <c r="AE2843" s="11" t="b">
        <v>1</v>
      </c>
      <c r="AF2843" s="11" t="b">
        <v>1</v>
      </c>
      <c r="AG2843" s="11" t="b">
        <v>1</v>
      </c>
    </row>
    <row r="2844" spans="1:33" x14ac:dyDescent="0.2">
      <c r="A2844" s="11">
        <v>3</v>
      </c>
      <c r="B2844" t="s">
        <v>178</v>
      </c>
      <c r="C2844" t="s">
        <v>5</v>
      </c>
      <c r="D2844">
        <v>0</v>
      </c>
      <c r="E2844">
        <v>336697.93328100001</v>
      </c>
      <c r="F2844">
        <v>0</v>
      </c>
      <c r="G2844">
        <v>0</v>
      </c>
      <c r="H2844">
        <v>0</v>
      </c>
      <c r="I2844">
        <v>0</v>
      </c>
      <c r="J2844" s="10">
        <f>SUMIFS(Table1[time],Table1[repetition],Table1[[#This Row],[repetition]],Table1[config],Table1[[#This Row],[config]])</f>
        <v>78265039.205571949</v>
      </c>
      <c r="K2844" s="11">
        <v>100</v>
      </c>
      <c r="L2844" s="11">
        <v>3</v>
      </c>
      <c r="M2844" s="11" t="s">
        <v>151</v>
      </c>
      <c r="N2844" s="11" t="b">
        <v>1</v>
      </c>
      <c r="O2844" s="11" t="b">
        <v>0</v>
      </c>
      <c r="P2844" s="11" t="b">
        <v>0</v>
      </c>
      <c r="Q2844" s="11" t="b">
        <v>1</v>
      </c>
      <c r="R2844" s="11" t="b">
        <v>0</v>
      </c>
      <c r="S2844" s="11" t="b">
        <v>1</v>
      </c>
      <c r="T2844" s="11" t="b">
        <v>0</v>
      </c>
      <c r="U2844" s="11" t="b">
        <v>1</v>
      </c>
      <c r="V2844" s="11" t="b">
        <v>1</v>
      </c>
      <c r="W2844" s="11" t="b">
        <v>0</v>
      </c>
      <c r="X2844" s="11" t="b">
        <v>1</v>
      </c>
      <c r="Y2844" s="11" t="b">
        <v>0</v>
      </c>
      <c r="Z2844" s="11" t="b">
        <v>1</v>
      </c>
      <c r="AA2844" s="11" t="b">
        <v>1</v>
      </c>
      <c r="AB2844" s="11" t="b">
        <v>0</v>
      </c>
      <c r="AC2844" s="11" t="b">
        <v>1</v>
      </c>
      <c r="AD2844" s="11" t="b">
        <v>1</v>
      </c>
      <c r="AE2844" s="11" t="b">
        <v>1</v>
      </c>
      <c r="AF2844" s="11" t="b">
        <v>1</v>
      </c>
      <c r="AG2844" s="11" t="b">
        <v>1</v>
      </c>
    </row>
    <row r="2845" spans="1:33" x14ac:dyDescent="0.2">
      <c r="A2845" s="11">
        <v>1</v>
      </c>
      <c r="B2845" t="s">
        <v>179</v>
      </c>
      <c r="C2845" t="s">
        <v>5</v>
      </c>
      <c r="D2845">
        <v>0</v>
      </c>
      <c r="E2845">
        <v>173224.975429999</v>
      </c>
      <c r="F2845">
        <v>0</v>
      </c>
      <c r="G2845">
        <v>0</v>
      </c>
      <c r="H2845">
        <v>0</v>
      </c>
      <c r="I2845">
        <v>0</v>
      </c>
      <c r="J2845" s="10">
        <f>SUMIFS(Table1[time],Table1[repetition],Table1[[#This Row],[repetition]],Table1[config],Table1[[#This Row],[config]])</f>
        <v>75590561.634802014</v>
      </c>
      <c r="K2845" s="11">
        <v>120</v>
      </c>
      <c r="L2845" s="11">
        <v>18</v>
      </c>
      <c r="M2845" s="11" t="s">
        <v>150</v>
      </c>
      <c r="N2845" s="11" t="b">
        <v>1</v>
      </c>
      <c r="O2845" s="11" t="b">
        <v>0</v>
      </c>
      <c r="P2845" s="11" t="b">
        <v>1</v>
      </c>
      <c r="Q2845" s="11" t="b">
        <v>1</v>
      </c>
      <c r="R2845" s="11" t="b">
        <v>1</v>
      </c>
      <c r="S2845" s="11" t="b">
        <v>1</v>
      </c>
      <c r="T2845" s="11" t="b">
        <v>1</v>
      </c>
      <c r="U2845" s="11" t="b">
        <v>0</v>
      </c>
      <c r="V2845" s="11" t="b">
        <v>1</v>
      </c>
      <c r="W2845" s="11" t="b">
        <v>1</v>
      </c>
      <c r="X2845" s="11" t="b">
        <v>1</v>
      </c>
      <c r="Y2845" s="11" t="b">
        <v>0</v>
      </c>
      <c r="Z2845" s="11" t="b">
        <v>1</v>
      </c>
      <c r="AA2845" s="11" t="b">
        <v>0</v>
      </c>
      <c r="AB2845" s="11" t="b">
        <v>1</v>
      </c>
      <c r="AC2845" s="11" t="b">
        <v>0</v>
      </c>
      <c r="AD2845" s="11" t="b">
        <v>0</v>
      </c>
      <c r="AE2845" s="11" t="b">
        <v>0</v>
      </c>
      <c r="AF2845" s="11" t="b">
        <v>0</v>
      </c>
      <c r="AG2845" s="11" t="b">
        <v>1</v>
      </c>
    </row>
    <row r="2846" spans="1:33" x14ac:dyDescent="0.2">
      <c r="A2846" s="11">
        <v>2</v>
      </c>
      <c r="B2846" t="s">
        <v>179</v>
      </c>
      <c r="C2846" t="s">
        <v>5</v>
      </c>
      <c r="D2846">
        <v>0</v>
      </c>
      <c r="E2846">
        <v>116684.602695051</v>
      </c>
      <c r="F2846">
        <v>0</v>
      </c>
      <c r="G2846">
        <v>0</v>
      </c>
      <c r="H2846">
        <v>0</v>
      </c>
      <c r="I2846">
        <v>0</v>
      </c>
      <c r="J2846" s="10">
        <f>SUMIFS(Table1[time],Table1[repetition],Table1[[#This Row],[repetition]],Table1[config],Table1[[#This Row],[config]])</f>
        <v>74395651.090501741</v>
      </c>
      <c r="K2846" s="11">
        <v>100</v>
      </c>
      <c r="L2846" s="11">
        <v>4</v>
      </c>
      <c r="M2846" s="11" t="s">
        <v>150</v>
      </c>
      <c r="N2846" s="11" t="b">
        <v>1</v>
      </c>
      <c r="O2846" s="11" t="b">
        <v>1</v>
      </c>
      <c r="P2846" s="11" t="b">
        <v>1</v>
      </c>
      <c r="Q2846" s="11" t="b">
        <v>0</v>
      </c>
      <c r="R2846" s="11" t="b">
        <v>1</v>
      </c>
      <c r="S2846" s="11" t="b">
        <v>1</v>
      </c>
      <c r="T2846" s="11" t="b">
        <v>0</v>
      </c>
      <c r="U2846" s="11" t="b">
        <v>1</v>
      </c>
      <c r="V2846" s="11" t="b">
        <v>0</v>
      </c>
      <c r="W2846" s="11" t="b">
        <v>0</v>
      </c>
      <c r="X2846" s="11" t="b">
        <v>0</v>
      </c>
      <c r="Y2846" s="11" t="b">
        <v>0</v>
      </c>
      <c r="Z2846" s="11" t="b">
        <v>0</v>
      </c>
      <c r="AA2846" s="11" t="b">
        <v>1</v>
      </c>
      <c r="AB2846" s="11" t="b">
        <v>0</v>
      </c>
      <c r="AC2846" s="11" t="b">
        <v>0</v>
      </c>
      <c r="AD2846" s="11" t="b">
        <v>0</v>
      </c>
      <c r="AE2846" s="11" t="b">
        <v>1</v>
      </c>
      <c r="AF2846" s="11" t="b">
        <v>1</v>
      </c>
      <c r="AG2846" s="11" t="b">
        <v>1</v>
      </c>
    </row>
    <row r="2847" spans="1:33" x14ac:dyDescent="0.2">
      <c r="A2847" s="9">
        <v>3</v>
      </c>
      <c r="B2847" t="s">
        <v>179</v>
      </c>
      <c r="C2847" t="s">
        <v>5</v>
      </c>
      <c r="D2847">
        <v>0</v>
      </c>
      <c r="E2847">
        <v>299239.88164699398</v>
      </c>
      <c r="F2847">
        <v>0</v>
      </c>
      <c r="G2847">
        <v>0</v>
      </c>
      <c r="H2847">
        <v>0</v>
      </c>
      <c r="I2847">
        <v>0</v>
      </c>
      <c r="J2847" s="8">
        <f>SUMIFS(Table1[time],Table1[repetition],Table1[[#This Row],[repetition]],Table1[config],Table1[[#This Row],[config]])</f>
        <v>78265039.205571949</v>
      </c>
      <c r="K2847" s="9">
        <v>100</v>
      </c>
      <c r="L2847" s="9">
        <v>3</v>
      </c>
      <c r="M2847" s="9" t="s">
        <v>151</v>
      </c>
      <c r="N2847" s="9" t="b">
        <v>1</v>
      </c>
      <c r="O2847" s="9" t="b">
        <v>0</v>
      </c>
      <c r="P2847" s="9" t="b">
        <v>0</v>
      </c>
      <c r="Q2847" s="9" t="b">
        <v>1</v>
      </c>
      <c r="R2847" s="9" t="b">
        <v>0</v>
      </c>
      <c r="S2847" s="9" t="b">
        <v>1</v>
      </c>
      <c r="T2847" s="9" t="b">
        <v>0</v>
      </c>
      <c r="U2847" s="9" t="b">
        <v>1</v>
      </c>
      <c r="V2847" s="9" t="b">
        <v>1</v>
      </c>
      <c r="W2847" s="9" t="b">
        <v>0</v>
      </c>
      <c r="X2847" s="9" t="b">
        <v>1</v>
      </c>
      <c r="Y2847" s="9" t="b">
        <v>0</v>
      </c>
      <c r="Z2847" s="9" t="b">
        <v>1</v>
      </c>
      <c r="AA2847" s="9" t="b">
        <v>1</v>
      </c>
      <c r="AB2847" s="9" t="b">
        <v>0</v>
      </c>
      <c r="AC2847" s="9" t="b">
        <v>1</v>
      </c>
      <c r="AD2847" s="9" t="b">
        <v>1</v>
      </c>
      <c r="AE2847" s="9" t="b">
        <v>1</v>
      </c>
      <c r="AF2847" s="9" t="b">
        <v>1</v>
      </c>
      <c r="AG2847" s="9" t="b">
        <v>1</v>
      </c>
    </row>
    <row r="2848" spans="1:33" x14ac:dyDescent="0.2">
      <c r="A2848" s="11">
        <v>1</v>
      </c>
      <c r="B2848" t="s">
        <v>171</v>
      </c>
      <c r="C2848" t="s">
        <v>5</v>
      </c>
      <c r="D2848">
        <v>0</v>
      </c>
      <c r="E2848">
        <v>192626.222399005</v>
      </c>
      <c r="F2848">
        <v>0</v>
      </c>
      <c r="G2848">
        <v>0</v>
      </c>
      <c r="H2848">
        <v>0</v>
      </c>
      <c r="I2848">
        <v>0</v>
      </c>
      <c r="J2848" s="10">
        <f>SUMIFS(Table1[time],Table1[repetition],Table1[[#This Row],[repetition]],Table1[config],Table1[[#This Row],[config]])</f>
        <v>75590561.634802014</v>
      </c>
      <c r="K2848" s="11">
        <v>150</v>
      </c>
      <c r="L2848" s="11">
        <v>2</v>
      </c>
      <c r="M2848" s="11" t="s">
        <v>150</v>
      </c>
      <c r="N2848" s="11" t="b">
        <v>1</v>
      </c>
      <c r="O2848" s="11" t="b">
        <v>0</v>
      </c>
      <c r="P2848" s="11" t="b">
        <v>0</v>
      </c>
      <c r="Q2848" s="11" t="b">
        <v>0</v>
      </c>
      <c r="R2848" s="11" t="b">
        <v>0</v>
      </c>
      <c r="S2848" s="11" t="b">
        <v>1</v>
      </c>
      <c r="T2848" s="11" t="b">
        <v>0</v>
      </c>
      <c r="U2848" s="11" t="b">
        <v>1</v>
      </c>
      <c r="V2848" s="11" t="b">
        <v>1</v>
      </c>
      <c r="W2848" s="11" t="b">
        <v>0</v>
      </c>
      <c r="X2848" s="11" t="b">
        <v>0</v>
      </c>
      <c r="Y2848" s="11" t="b">
        <v>0</v>
      </c>
      <c r="Z2848" s="11" t="b">
        <v>0</v>
      </c>
      <c r="AA2848" s="11" t="b">
        <v>1</v>
      </c>
      <c r="AB2848" s="11" t="b">
        <v>0</v>
      </c>
      <c r="AC2848" s="11" t="b">
        <v>0</v>
      </c>
      <c r="AD2848" s="11" t="b">
        <v>0</v>
      </c>
      <c r="AE2848" s="11" t="b">
        <v>0</v>
      </c>
      <c r="AF2848" s="11" t="b">
        <v>0</v>
      </c>
      <c r="AG2848" s="11" t="b">
        <v>1</v>
      </c>
    </row>
    <row r="2849" spans="1:33" x14ac:dyDescent="0.2">
      <c r="A2849" s="9">
        <v>2</v>
      </c>
      <c r="B2849" t="s">
        <v>171</v>
      </c>
      <c r="C2849" t="s">
        <v>5</v>
      </c>
      <c r="D2849">
        <v>0</v>
      </c>
      <c r="E2849">
        <v>145145.20108420399</v>
      </c>
      <c r="F2849">
        <v>0</v>
      </c>
      <c r="G2849">
        <v>0</v>
      </c>
      <c r="H2849">
        <v>0</v>
      </c>
      <c r="I2849">
        <v>0</v>
      </c>
      <c r="J2849" s="8">
        <f>SUMIFS(Table1[time],Table1[repetition],Table1[[#This Row],[repetition]],Table1[config],Table1[[#This Row],[config]])</f>
        <v>74395651.090501741</v>
      </c>
      <c r="K2849" s="9">
        <v>100</v>
      </c>
      <c r="L2849" s="9">
        <v>4</v>
      </c>
      <c r="M2849" s="9" t="s">
        <v>150</v>
      </c>
      <c r="N2849" s="9" t="b">
        <v>1</v>
      </c>
      <c r="O2849" s="9" t="b">
        <v>1</v>
      </c>
      <c r="P2849" s="9" t="b">
        <v>1</v>
      </c>
      <c r="Q2849" s="9" t="b">
        <v>0</v>
      </c>
      <c r="R2849" s="9" t="b">
        <v>1</v>
      </c>
      <c r="S2849" s="9" t="b">
        <v>1</v>
      </c>
      <c r="T2849" s="9" t="b">
        <v>0</v>
      </c>
      <c r="U2849" s="9" t="b">
        <v>1</v>
      </c>
      <c r="V2849" s="9" t="b">
        <v>0</v>
      </c>
      <c r="W2849" s="9" t="b">
        <v>0</v>
      </c>
      <c r="X2849" s="9" t="b">
        <v>0</v>
      </c>
      <c r="Y2849" s="9" t="b">
        <v>0</v>
      </c>
      <c r="Z2849" s="9" t="b">
        <v>0</v>
      </c>
      <c r="AA2849" s="9" t="b">
        <v>1</v>
      </c>
      <c r="AB2849" s="9" t="b">
        <v>0</v>
      </c>
      <c r="AC2849" s="9" t="b">
        <v>0</v>
      </c>
      <c r="AD2849" s="9" t="b">
        <v>0</v>
      </c>
      <c r="AE2849" s="9" t="b">
        <v>1</v>
      </c>
      <c r="AF2849" s="9" t="b">
        <v>1</v>
      </c>
      <c r="AG2849" s="9" t="b">
        <v>1</v>
      </c>
    </row>
    <row r="2850" spans="1:33" x14ac:dyDescent="0.2">
      <c r="A2850" s="11">
        <v>3</v>
      </c>
      <c r="B2850" t="s">
        <v>171</v>
      </c>
      <c r="C2850" t="s">
        <v>5</v>
      </c>
      <c r="D2850">
        <v>0</v>
      </c>
      <c r="E2850">
        <v>278622.21858600201</v>
      </c>
      <c r="F2850">
        <v>0</v>
      </c>
      <c r="G2850">
        <v>0</v>
      </c>
      <c r="H2850">
        <v>0</v>
      </c>
      <c r="I2850">
        <v>0</v>
      </c>
      <c r="J2850" s="10">
        <f>SUMIFS(Table1[time],Table1[repetition],Table1[[#This Row],[repetition]],Table1[config],Table1[[#This Row],[config]])</f>
        <v>78265039.205571949</v>
      </c>
      <c r="K2850" s="11">
        <v>100</v>
      </c>
      <c r="L2850" s="11">
        <v>3</v>
      </c>
      <c r="M2850" s="11" t="s">
        <v>151</v>
      </c>
      <c r="N2850" s="11" t="b">
        <v>1</v>
      </c>
      <c r="O2850" s="11" t="b">
        <v>0</v>
      </c>
      <c r="P2850" s="11" t="b">
        <v>0</v>
      </c>
      <c r="Q2850" s="11" t="b">
        <v>1</v>
      </c>
      <c r="R2850" s="11" t="b">
        <v>0</v>
      </c>
      <c r="S2850" s="11" t="b">
        <v>1</v>
      </c>
      <c r="T2850" s="11" t="b">
        <v>0</v>
      </c>
      <c r="U2850" s="11" t="b">
        <v>1</v>
      </c>
      <c r="V2850" s="11" t="b">
        <v>1</v>
      </c>
      <c r="W2850" s="11" t="b">
        <v>0</v>
      </c>
      <c r="X2850" s="11" t="b">
        <v>1</v>
      </c>
      <c r="Y2850" s="11" t="b">
        <v>0</v>
      </c>
      <c r="Z2850" s="11" t="b">
        <v>1</v>
      </c>
      <c r="AA2850" s="11" t="b">
        <v>1</v>
      </c>
      <c r="AB2850" s="11" t="b">
        <v>0</v>
      </c>
      <c r="AC2850" s="11" t="b">
        <v>1</v>
      </c>
      <c r="AD2850" s="11" t="b">
        <v>1</v>
      </c>
      <c r="AE2850" s="11" t="b">
        <v>1</v>
      </c>
      <c r="AF2850" s="11" t="b">
        <v>1</v>
      </c>
      <c r="AG2850" s="11" t="b">
        <v>1</v>
      </c>
    </row>
    <row r="2851" spans="1:33" x14ac:dyDescent="0.2">
      <c r="A2851" s="11">
        <v>1</v>
      </c>
      <c r="B2851" t="s">
        <v>180</v>
      </c>
      <c r="C2851" t="s">
        <v>5</v>
      </c>
      <c r="D2851">
        <v>0</v>
      </c>
      <c r="E2851">
        <v>199403.32815505099</v>
      </c>
      <c r="F2851">
        <v>0</v>
      </c>
      <c r="G2851">
        <v>0</v>
      </c>
      <c r="H2851">
        <v>0</v>
      </c>
      <c r="I2851">
        <v>0</v>
      </c>
      <c r="J2851" s="10">
        <f>SUMIFS(Table1[time],Table1[repetition],Table1[[#This Row],[repetition]],Table1[config],Table1[[#This Row],[config]])</f>
        <v>75590561.634802014</v>
      </c>
      <c r="K2851" s="11">
        <v>0</v>
      </c>
      <c r="L2851" s="11">
        <v>18</v>
      </c>
      <c r="M2851" s="11" t="s">
        <v>149</v>
      </c>
      <c r="N2851" s="11" t="b">
        <v>0</v>
      </c>
      <c r="O2851" s="11" t="b">
        <v>1</v>
      </c>
      <c r="P2851" s="11" t="b">
        <v>1</v>
      </c>
      <c r="Q2851" s="11" t="b">
        <v>1</v>
      </c>
      <c r="R2851" s="11" t="b">
        <v>1</v>
      </c>
      <c r="S2851" s="11" t="b">
        <v>0</v>
      </c>
      <c r="T2851" s="11" t="b">
        <v>0</v>
      </c>
      <c r="U2851" s="11" t="b">
        <v>0</v>
      </c>
      <c r="V2851" s="11" t="b">
        <v>0</v>
      </c>
      <c r="W2851" s="11" t="b">
        <v>1</v>
      </c>
      <c r="X2851" s="11" t="b">
        <v>1</v>
      </c>
      <c r="Y2851" s="11" t="b">
        <v>1</v>
      </c>
      <c r="Z2851" s="11" t="b">
        <v>1</v>
      </c>
      <c r="AA2851" s="11" t="b">
        <v>0</v>
      </c>
      <c r="AB2851" s="11" t="b">
        <v>0</v>
      </c>
      <c r="AC2851" s="11" t="b">
        <v>0</v>
      </c>
      <c r="AD2851" s="11" t="b">
        <v>0</v>
      </c>
      <c r="AE2851" s="11" t="b">
        <v>1</v>
      </c>
      <c r="AF2851" s="11" t="b">
        <v>1</v>
      </c>
      <c r="AG2851" s="11" t="b">
        <v>1</v>
      </c>
    </row>
    <row r="2852" spans="1:33" x14ac:dyDescent="0.2">
      <c r="A2852" s="11">
        <v>2</v>
      </c>
      <c r="B2852" t="s">
        <v>180</v>
      </c>
      <c r="C2852" t="s">
        <v>5</v>
      </c>
      <c r="D2852">
        <v>0</v>
      </c>
      <c r="E2852">
        <v>125081.30271406801</v>
      </c>
      <c r="F2852">
        <v>0</v>
      </c>
      <c r="G2852">
        <v>0</v>
      </c>
      <c r="H2852">
        <v>0</v>
      </c>
      <c r="I2852">
        <v>0</v>
      </c>
      <c r="J2852" s="10">
        <f>SUMIFS(Table1[time],Table1[repetition],Table1[[#This Row],[repetition]],Table1[config],Table1[[#This Row],[config]])</f>
        <v>74395651.090501741</v>
      </c>
      <c r="K2852" s="11">
        <v>100</v>
      </c>
      <c r="L2852" s="11">
        <v>4</v>
      </c>
      <c r="M2852" s="11" t="s">
        <v>150</v>
      </c>
      <c r="N2852" s="11" t="b">
        <v>1</v>
      </c>
      <c r="O2852" s="11" t="b">
        <v>1</v>
      </c>
      <c r="P2852" s="11" t="b">
        <v>1</v>
      </c>
      <c r="Q2852" s="11" t="b">
        <v>0</v>
      </c>
      <c r="R2852" s="11" t="b">
        <v>1</v>
      </c>
      <c r="S2852" s="11" t="b">
        <v>1</v>
      </c>
      <c r="T2852" s="11" t="b">
        <v>0</v>
      </c>
      <c r="U2852" s="11" t="b">
        <v>1</v>
      </c>
      <c r="V2852" s="11" t="b">
        <v>0</v>
      </c>
      <c r="W2852" s="11" t="b">
        <v>0</v>
      </c>
      <c r="X2852" s="11" t="b">
        <v>0</v>
      </c>
      <c r="Y2852" s="11" t="b">
        <v>0</v>
      </c>
      <c r="Z2852" s="11" t="b">
        <v>0</v>
      </c>
      <c r="AA2852" s="11" t="b">
        <v>1</v>
      </c>
      <c r="AB2852" s="11" t="b">
        <v>0</v>
      </c>
      <c r="AC2852" s="11" t="b">
        <v>0</v>
      </c>
      <c r="AD2852" s="11" t="b">
        <v>0</v>
      </c>
      <c r="AE2852" s="11" t="b">
        <v>1</v>
      </c>
      <c r="AF2852" s="11" t="b">
        <v>1</v>
      </c>
      <c r="AG2852" s="11" t="b">
        <v>1</v>
      </c>
    </row>
    <row r="2853" spans="1:33" x14ac:dyDescent="0.2">
      <c r="A2853" s="11">
        <v>3</v>
      </c>
      <c r="B2853" t="s">
        <v>180</v>
      </c>
      <c r="C2853" t="s">
        <v>5</v>
      </c>
      <c r="D2853">
        <v>0</v>
      </c>
      <c r="E2853">
        <v>274398.23747600103</v>
      </c>
      <c r="F2853">
        <v>0</v>
      </c>
      <c r="G2853">
        <v>0</v>
      </c>
      <c r="H2853">
        <v>0</v>
      </c>
      <c r="I2853">
        <v>0</v>
      </c>
      <c r="J2853" s="10">
        <f>SUMIFS(Table1[time],Table1[repetition],Table1[[#This Row],[repetition]],Table1[config],Table1[[#This Row],[config]])</f>
        <v>78265039.205571949</v>
      </c>
      <c r="K2853" s="11">
        <v>100</v>
      </c>
      <c r="L2853" s="11">
        <v>3</v>
      </c>
      <c r="M2853" s="11" t="s">
        <v>151</v>
      </c>
      <c r="N2853" s="11" t="b">
        <v>1</v>
      </c>
      <c r="O2853" s="11" t="b">
        <v>0</v>
      </c>
      <c r="P2853" s="11" t="b">
        <v>0</v>
      </c>
      <c r="Q2853" s="11" t="b">
        <v>1</v>
      </c>
      <c r="R2853" s="11" t="b">
        <v>0</v>
      </c>
      <c r="S2853" s="11" t="b">
        <v>1</v>
      </c>
      <c r="T2853" s="11" t="b">
        <v>0</v>
      </c>
      <c r="U2853" s="11" t="b">
        <v>1</v>
      </c>
      <c r="V2853" s="11" t="b">
        <v>1</v>
      </c>
      <c r="W2853" s="11" t="b">
        <v>0</v>
      </c>
      <c r="X2853" s="11" t="b">
        <v>1</v>
      </c>
      <c r="Y2853" s="11" t="b">
        <v>0</v>
      </c>
      <c r="Z2853" s="11" t="b">
        <v>1</v>
      </c>
      <c r="AA2853" s="11" t="b">
        <v>1</v>
      </c>
      <c r="AB2853" s="11" t="b">
        <v>0</v>
      </c>
      <c r="AC2853" s="11" t="b">
        <v>1</v>
      </c>
      <c r="AD2853" s="11" t="b">
        <v>1</v>
      </c>
      <c r="AE2853" s="11" t="b">
        <v>1</v>
      </c>
      <c r="AF2853" s="11" t="b">
        <v>1</v>
      </c>
      <c r="AG2853" s="11" t="b">
        <v>1</v>
      </c>
    </row>
    <row r="2854" spans="1:33" x14ac:dyDescent="0.2">
      <c r="A2854" s="11">
        <v>1</v>
      </c>
      <c r="B2854" t="s">
        <v>181</v>
      </c>
      <c r="C2854" t="s">
        <v>5</v>
      </c>
      <c r="D2854">
        <v>0</v>
      </c>
      <c r="E2854">
        <v>165749.820622033</v>
      </c>
      <c r="F2854">
        <v>0</v>
      </c>
      <c r="G2854">
        <v>0</v>
      </c>
      <c r="H2854">
        <v>0</v>
      </c>
      <c r="I2854">
        <v>0</v>
      </c>
      <c r="J2854" s="10">
        <f>SUMIFS(Table1[time],Table1[repetition],Table1[[#This Row],[repetition]],Table1[config],Table1[[#This Row],[config]])</f>
        <v>75590561.634802014</v>
      </c>
      <c r="K2854" s="11">
        <v>150</v>
      </c>
      <c r="L2854" s="11">
        <v>6</v>
      </c>
      <c r="M2854" s="11" t="s">
        <v>151</v>
      </c>
      <c r="N2854" s="11" t="b">
        <v>0</v>
      </c>
      <c r="O2854" s="11" t="b">
        <v>1</v>
      </c>
      <c r="P2854" s="11" t="b">
        <v>0</v>
      </c>
      <c r="Q2854" s="11" t="b">
        <v>1</v>
      </c>
      <c r="R2854" s="11" t="b">
        <v>1</v>
      </c>
      <c r="S2854" s="11" t="b">
        <v>1</v>
      </c>
      <c r="T2854" s="11" t="b">
        <v>0</v>
      </c>
      <c r="U2854" s="11" t="b">
        <v>1</v>
      </c>
      <c r="V2854" s="11" t="b">
        <v>1</v>
      </c>
      <c r="W2854" s="11" t="b">
        <v>0</v>
      </c>
      <c r="X2854" s="11" t="b">
        <v>0</v>
      </c>
      <c r="Y2854" s="11" t="b">
        <v>0</v>
      </c>
      <c r="Z2854" s="11" t="b">
        <v>1</v>
      </c>
      <c r="AA2854" s="11" t="b">
        <v>1</v>
      </c>
      <c r="AB2854" s="11" t="b">
        <v>1</v>
      </c>
      <c r="AC2854" s="11" t="b">
        <v>1</v>
      </c>
      <c r="AD2854" s="11" t="b">
        <v>0</v>
      </c>
      <c r="AE2854" s="11" t="b">
        <v>0</v>
      </c>
      <c r="AF2854" s="11" t="b">
        <v>1</v>
      </c>
      <c r="AG2854" s="11" t="b">
        <v>1</v>
      </c>
    </row>
    <row r="2855" spans="1:33" x14ac:dyDescent="0.2">
      <c r="A2855" s="9">
        <v>2</v>
      </c>
      <c r="B2855" t="s">
        <v>181</v>
      </c>
      <c r="C2855" t="s">
        <v>5</v>
      </c>
      <c r="D2855">
        <v>0</v>
      </c>
      <c r="E2855">
        <v>107161.629172042</v>
      </c>
      <c r="F2855">
        <v>0</v>
      </c>
      <c r="G2855">
        <v>0</v>
      </c>
      <c r="H2855">
        <v>0</v>
      </c>
      <c r="I2855">
        <v>0</v>
      </c>
      <c r="J2855" s="8">
        <f>SUMIFS(Table1[time],Table1[repetition],Table1[[#This Row],[repetition]],Table1[config],Table1[[#This Row],[config]])</f>
        <v>74395651.090501741</v>
      </c>
      <c r="K2855" s="9">
        <v>100</v>
      </c>
      <c r="L2855" s="9">
        <v>4</v>
      </c>
      <c r="M2855" s="9" t="s">
        <v>150</v>
      </c>
      <c r="N2855" s="9" t="b">
        <v>1</v>
      </c>
      <c r="O2855" s="9" t="b">
        <v>1</v>
      </c>
      <c r="P2855" s="9" t="b">
        <v>1</v>
      </c>
      <c r="Q2855" s="9" t="b">
        <v>0</v>
      </c>
      <c r="R2855" s="9" t="b">
        <v>1</v>
      </c>
      <c r="S2855" s="9" t="b">
        <v>1</v>
      </c>
      <c r="T2855" s="9" t="b">
        <v>0</v>
      </c>
      <c r="U2855" s="9" t="b">
        <v>1</v>
      </c>
      <c r="V2855" s="9" t="b">
        <v>0</v>
      </c>
      <c r="W2855" s="9" t="b">
        <v>0</v>
      </c>
      <c r="X2855" s="9" t="b">
        <v>0</v>
      </c>
      <c r="Y2855" s="9" t="b">
        <v>0</v>
      </c>
      <c r="Z2855" s="9" t="b">
        <v>0</v>
      </c>
      <c r="AA2855" s="9" t="b">
        <v>1</v>
      </c>
      <c r="AB2855" s="9" t="b">
        <v>0</v>
      </c>
      <c r="AC2855" s="9" t="b">
        <v>0</v>
      </c>
      <c r="AD2855" s="9" t="b">
        <v>0</v>
      </c>
      <c r="AE2855" s="9" t="b">
        <v>1</v>
      </c>
      <c r="AF2855" s="9" t="b">
        <v>1</v>
      </c>
      <c r="AG2855" s="9" t="b">
        <v>1</v>
      </c>
    </row>
    <row r="2856" spans="1:33" x14ac:dyDescent="0.2">
      <c r="A2856" s="9">
        <v>3</v>
      </c>
      <c r="B2856" t="s">
        <v>181</v>
      </c>
      <c r="C2856" t="s">
        <v>5</v>
      </c>
      <c r="D2856">
        <v>0</v>
      </c>
      <c r="E2856">
        <v>286648.442827005</v>
      </c>
      <c r="F2856">
        <v>0</v>
      </c>
      <c r="G2856">
        <v>0</v>
      </c>
      <c r="H2856">
        <v>0</v>
      </c>
      <c r="I2856">
        <v>0</v>
      </c>
      <c r="J2856" s="8">
        <f>SUMIFS(Table1[time],Table1[repetition],Table1[[#This Row],[repetition]],Table1[config],Table1[[#This Row],[config]])</f>
        <v>78265039.205571949</v>
      </c>
      <c r="K2856" s="9">
        <v>100</v>
      </c>
      <c r="L2856" s="9">
        <v>1</v>
      </c>
      <c r="M2856" s="9" t="s">
        <v>149</v>
      </c>
      <c r="N2856" s="9" t="b">
        <v>0</v>
      </c>
      <c r="O2856" s="9" t="b">
        <v>1</v>
      </c>
      <c r="P2856" s="9" t="b">
        <v>1</v>
      </c>
      <c r="Q2856" s="9" t="b">
        <v>1</v>
      </c>
      <c r="R2856" s="9" t="b">
        <v>1</v>
      </c>
      <c r="S2856" s="9" t="b">
        <v>0</v>
      </c>
      <c r="T2856" s="9" t="b">
        <v>1</v>
      </c>
      <c r="U2856" s="9" t="b">
        <v>0</v>
      </c>
      <c r="V2856" s="9" t="b">
        <v>0</v>
      </c>
      <c r="W2856" s="9" t="b">
        <v>1</v>
      </c>
      <c r="X2856" s="9" t="b">
        <v>1</v>
      </c>
      <c r="Y2856" s="9" t="b">
        <v>1</v>
      </c>
      <c r="Z2856" s="9" t="b">
        <v>1</v>
      </c>
      <c r="AA2856" s="9" t="b">
        <v>0</v>
      </c>
      <c r="AB2856" s="9" t="b">
        <v>1</v>
      </c>
      <c r="AC2856" s="9" t="b">
        <v>1</v>
      </c>
      <c r="AD2856" s="9" t="b">
        <v>1</v>
      </c>
      <c r="AE2856" s="9" t="b">
        <v>1</v>
      </c>
      <c r="AF2856" s="9" t="b">
        <v>1</v>
      </c>
      <c r="AG2856" s="9" t="b">
        <v>0</v>
      </c>
    </row>
    <row r="2857" spans="1:33" x14ac:dyDescent="0.2">
      <c r="A2857" s="9">
        <v>1</v>
      </c>
      <c r="B2857" t="s">
        <v>182</v>
      </c>
      <c r="C2857" t="s">
        <v>5</v>
      </c>
      <c r="D2857">
        <v>0</v>
      </c>
      <c r="E2857">
        <v>7202697.31828098</v>
      </c>
      <c r="F2857">
        <v>0</v>
      </c>
      <c r="G2857">
        <v>0</v>
      </c>
      <c r="H2857">
        <v>0</v>
      </c>
      <c r="I2857">
        <v>0</v>
      </c>
      <c r="J2857" s="8">
        <f>SUMIFS(Table1[time],Table1[repetition],Table1[[#This Row],[repetition]],Table1[config],Table1[[#This Row],[config]])</f>
        <v>75590561.634802014</v>
      </c>
      <c r="K2857" s="9">
        <v>200</v>
      </c>
      <c r="L2857" s="9">
        <v>2</v>
      </c>
      <c r="M2857" s="9" t="s">
        <v>150</v>
      </c>
      <c r="N2857" s="9" t="b">
        <v>1</v>
      </c>
      <c r="O2857" s="9" t="b">
        <v>0</v>
      </c>
      <c r="P2857" s="9" t="b">
        <v>0</v>
      </c>
      <c r="Q2857" s="9" t="b">
        <v>0</v>
      </c>
      <c r="R2857" s="9" t="b">
        <v>0</v>
      </c>
      <c r="S2857" s="9" t="b">
        <v>1</v>
      </c>
      <c r="T2857" s="9" t="b">
        <v>0</v>
      </c>
      <c r="U2857" s="9" t="b">
        <v>1</v>
      </c>
      <c r="V2857" s="9" t="b">
        <v>1</v>
      </c>
      <c r="W2857" s="9" t="b">
        <v>0</v>
      </c>
      <c r="X2857" s="9" t="b">
        <v>0</v>
      </c>
      <c r="Y2857" s="9" t="b">
        <v>0</v>
      </c>
      <c r="Z2857" s="9" t="b">
        <v>0</v>
      </c>
      <c r="AA2857" s="9" t="b">
        <v>1</v>
      </c>
      <c r="AB2857" s="9" t="b">
        <v>0</v>
      </c>
      <c r="AC2857" s="9" t="b">
        <v>0</v>
      </c>
      <c r="AD2857" s="9" t="b">
        <v>0</v>
      </c>
      <c r="AE2857" s="9" t="b">
        <v>0</v>
      </c>
      <c r="AF2857" s="9" t="b">
        <v>0</v>
      </c>
      <c r="AG2857" s="9" t="b">
        <v>1</v>
      </c>
    </row>
    <row r="2858" spans="1:33" x14ac:dyDescent="0.2">
      <c r="A2858" s="9">
        <v>2</v>
      </c>
      <c r="B2858" t="s">
        <v>182</v>
      </c>
      <c r="C2858" t="s">
        <v>5</v>
      </c>
      <c r="D2858">
        <v>0</v>
      </c>
      <c r="E2858">
        <v>7206643.31573899</v>
      </c>
      <c r="F2858">
        <v>0</v>
      </c>
      <c r="G2858">
        <v>0</v>
      </c>
      <c r="H2858">
        <v>0</v>
      </c>
      <c r="I2858">
        <v>0</v>
      </c>
      <c r="J2858" s="8">
        <f>SUMIFS(Table1[time],Table1[repetition],Table1[[#This Row],[repetition]],Table1[config],Table1[[#This Row],[config]])</f>
        <v>74395651.090501741</v>
      </c>
      <c r="K2858" s="9">
        <v>120</v>
      </c>
      <c r="L2858" s="9">
        <v>18</v>
      </c>
      <c r="M2858" s="9" t="s">
        <v>150</v>
      </c>
      <c r="N2858" s="9" t="b">
        <v>1</v>
      </c>
      <c r="O2858" s="9" t="b">
        <v>0</v>
      </c>
      <c r="P2858" s="9" t="b">
        <v>1</v>
      </c>
      <c r="Q2858" s="9" t="b">
        <v>1</v>
      </c>
      <c r="R2858" s="9" t="b">
        <v>1</v>
      </c>
      <c r="S2858" s="9" t="b">
        <v>1</v>
      </c>
      <c r="T2858" s="9" t="b">
        <v>1</v>
      </c>
      <c r="U2858" s="9" t="b">
        <v>0</v>
      </c>
      <c r="V2858" s="9" t="b">
        <v>1</v>
      </c>
      <c r="W2858" s="9" t="b">
        <v>1</v>
      </c>
      <c r="X2858" s="9" t="b">
        <v>1</v>
      </c>
      <c r="Y2858" s="9" t="b">
        <v>0</v>
      </c>
      <c r="Z2858" s="9" t="b">
        <v>1</v>
      </c>
      <c r="AA2858" s="9" t="b">
        <v>0</v>
      </c>
      <c r="AB2858" s="9" t="b">
        <v>1</v>
      </c>
      <c r="AC2858" s="9" t="b">
        <v>0</v>
      </c>
      <c r="AD2858" s="9" t="b">
        <v>0</v>
      </c>
      <c r="AE2858" s="9" t="b">
        <v>0</v>
      </c>
      <c r="AF2858" s="9" t="b">
        <v>0</v>
      </c>
      <c r="AG2858" s="9" t="b">
        <v>1</v>
      </c>
    </row>
    <row r="2859" spans="1:33" x14ac:dyDescent="0.2">
      <c r="A2859" s="11">
        <v>3</v>
      </c>
      <c r="B2859" t="s">
        <v>182</v>
      </c>
      <c r="C2859" t="s">
        <v>5</v>
      </c>
      <c r="D2859">
        <v>0</v>
      </c>
      <c r="E2859">
        <v>7205241.4073299998</v>
      </c>
      <c r="F2859">
        <v>0</v>
      </c>
      <c r="G2859">
        <v>0</v>
      </c>
      <c r="H2859">
        <v>0</v>
      </c>
      <c r="I2859">
        <v>0</v>
      </c>
      <c r="J2859" s="10">
        <f>SUMIFS(Table1[time],Table1[repetition],Table1[[#This Row],[repetition]],Table1[config],Table1[[#This Row],[config]])</f>
        <v>78265039.205571949</v>
      </c>
      <c r="K2859" s="11">
        <v>100</v>
      </c>
      <c r="L2859" s="11">
        <v>4</v>
      </c>
      <c r="M2859" s="11" t="s">
        <v>150</v>
      </c>
      <c r="N2859" s="11" t="b">
        <v>1</v>
      </c>
      <c r="O2859" s="11" t="b">
        <v>1</v>
      </c>
      <c r="P2859" s="11" t="b">
        <v>1</v>
      </c>
      <c r="Q2859" s="11" t="b">
        <v>0</v>
      </c>
      <c r="R2859" s="11" t="b">
        <v>1</v>
      </c>
      <c r="S2859" s="11" t="b">
        <v>1</v>
      </c>
      <c r="T2859" s="11" t="b">
        <v>0</v>
      </c>
      <c r="U2859" s="11" t="b">
        <v>1</v>
      </c>
      <c r="V2859" s="11" t="b">
        <v>0</v>
      </c>
      <c r="W2859" s="11" t="b">
        <v>0</v>
      </c>
      <c r="X2859" s="11" t="b">
        <v>0</v>
      </c>
      <c r="Y2859" s="11" t="b">
        <v>0</v>
      </c>
      <c r="Z2859" s="11" t="b">
        <v>0</v>
      </c>
      <c r="AA2859" s="11" t="b">
        <v>1</v>
      </c>
      <c r="AB2859" s="11" t="b">
        <v>0</v>
      </c>
      <c r="AC2859" s="11" t="b">
        <v>0</v>
      </c>
      <c r="AD2859" s="11" t="b">
        <v>0</v>
      </c>
      <c r="AE2859" s="11" t="b">
        <v>1</v>
      </c>
      <c r="AF2859" s="11" t="b">
        <v>1</v>
      </c>
      <c r="AG2859" s="11" t="b">
        <v>1</v>
      </c>
    </row>
    <row r="2860" spans="1:33" x14ac:dyDescent="0.2">
      <c r="A2860" s="9">
        <v>1</v>
      </c>
      <c r="B2860" t="s">
        <v>184</v>
      </c>
      <c r="C2860" t="s">
        <v>5</v>
      </c>
      <c r="D2860">
        <v>0</v>
      </c>
      <c r="E2860">
        <v>7202493.7929839902</v>
      </c>
      <c r="F2860">
        <v>0</v>
      </c>
      <c r="G2860">
        <v>0</v>
      </c>
      <c r="H2860">
        <v>0</v>
      </c>
      <c r="I2860">
        <v>0</v>
      </c>
      <c r="J2860" s="8">
        <f>SUMIFS(Table1[time],Table1[repetition],Table1[[#This Row],[repetition]],Table1[config],Table1[[#This Row],[config]])</f>
        <v>75590561.634802014</v>
      </c>
      <c r="K2860" s="9">
        <v>200</v>
      </c>
      <c r="L2860" s="9">
        <v>5</v>
      </c>
      <c r="M2860" s="9" t="s">
        <v>149</v>
      </c>
      <c r="N2860" s="9" t="b">
        <v>1</v>
      </c>
      <c r="O2860" s="9" t="b">
        <v>1</v>
      </c>
      <c r="P2860" s="9" t="b">
        <v>1</v>
      </c>
      <c r="Q2860" s="9" t="b">
        <v>1</v>
      </c>
      <c r="R2860" s="9" t="b">
        <v>1</v>
      </c>
      <c r="S2860" s="9" t="b">
        <v>1</v>
      </c>
      <c r="T2860" s="9" t="b">
        <v>0</v>
      </c>
      <c r="U2860" s="9" t="b">
        <v>0</v>
      </c>
      <c r="V2860" s="9" t="b">
        <v>0</v>
      </c>
      <c r="W2860" s="9" t="b">
        <v>0</v>
      </c>
      <c r="X2860" s="9" t="b">
        <v>1</v>
      </c>
      <c r="Y2860" s="9" t="b">
        <v>1</v>
      </c>
      <c r="Z2860" s="9" t="b">
        <v>0</v>
      </c>
      <c r="AA2860" s="9" t="b">
        <v>1</v>
      </c>
      <c r="AB2860" s="9" t="b">
        <v>1</v>
      </c>
      <c r="AC2860" s="9" t="b">
        <v>0</v>
      </c>
      <c r="AD2860" s="9" t="b">
        <v>1</v>
      </c>
      <c r="AE2860" s="9" t="b">
        <v>0</v>
      </c>
      <c r="AF2860" s="9" t="b">
        <v>0</v>
      </c>
      <c r="AG2860" s="9" t="b">
        <v>0</v>
      </c>
    </row>
    <row r="2861" spans="1:33" x14ac:dyDescent="0.2">
      <c r="A2861" s="11">
        <v>2</v>
      </c>
      <c r="B2861" t="s">
        <v>184</v>
      </c>
      <c r="C2861" t="s">
        <v>5</v>
      </c>
      <c r="D2861">
        <v>0</v>
      </c>
      <c r="E2861">
        <v>7206602.4062568303</v>
      </c>
      <c r="F2861">
        <v>0</v>
      </c>
      <c r="G2861">
        <v>0</v>
      </c>
      <c r="H2861">
        <v>0</v>
      </c>
      <c r="I2861">
        <v>0</v>
      </c>
      <c r="J2861" s="10">
        <f>SUMIFS(Table1[time],Table1[repetition],Table1[[#This Row],[repetition]],Table1[config],Table1[[#This Row],[config]])</f>
        <v>74395651.090501741</v>
      </c>
      <c r="K2861" s="11">
        <v>120</v>
      </c>
      <c r="L2861" s="11">
        <v>18</v>
      </c>
      <c r="M2861" s="11" t="s">
        <v>150</v>
      </c>
      <c r="N2861" s="11" t="b">
        <v>1</v>
      </c>
      <c r="O2861" s="11" t="b">
        <v>0</v>
      </c>
      <c r="P2861" s="11" t="b">
        <v>1</v>
      </c>
      <c r="Q2861" s="11" t="b">
        <v>1</v>
      </c>
      <c r="R2861" s="11" t="b">
        <v>1</v>
      </c>
      <c r="S2861" s="11" t="b">
        <v>1</v>
      </c>
      <c r="T2861" s="11" t="b">
        <v>1</v>
      </c>
      <c r="U2861" s="11" t="b">
        <v>0</v>
      </c>
      <c r="V2861" s="11" t="b">
        <v>1</v>
      </c>
      <c r="W2861" s="11" t="b">
        <v>1</v>
      </c>
      <c r="X2861" s="11" t="b">
        <v>1</v>
      </c>
      <c r="Y2861" s="11" t="b">
        <v>0</v>
      </c>
      <c r="Z2861" s="11" t="b">
        <v>1</v>
      </c>
      <c r="AA2861" s="11" t="b">
        <v>0</v>
      </c>
      <c r="AB2861" s="11" t="b">
        <v>1</v>
      </c>
      <c r="AC2861" s="11" t="b">
        <v>0</v>
      </c>
      <c r="AD2861" s="11" t="b">
        <v>0</v>
      </c>
      <c r="AE2861" s="11" t="b">
        <v>0</v>
      </c>
      <c r="AF2861" s="11" t="b">
        <v>0</v>
      </c>
      <c r="AG2861" s="11" t="b">
        <v>1</v>
      </c>
    </row>
    <row r="2862" spans="1:33" x14ac:dyDescent="0.2">
      <c r="A2862" s="11">
        <v>3</v>
      </c>
      <c r="B2862" t="s">
        <v>184</v>
      </c>
      <c r="C2862" t="s">
        <v>5</v>
      </c>
      <c r="D2862">
        <v>0</v>
      </c>
      <c r="E2862">
        <v>7204664.6304259896</v>
      </c>
      <c r="F2862">
        <v>0</v>
      </c>
      <c r="G2862">
        <v>0</v>
      </c>
      <c r="H2862">
        <v>0</v>
      </c>
      <c r="I2862">
        <v>0</v>
      </c>
      <c r="J2862" s="10">
        <f>SUMIFS(Table1[time],Table1[repetition],Table1[[#This Row],[repetition]],Table1[config],Table1[[#This Row],[config]])</f>
        <v>78265039.205571949</v>
      </c>
      <c r="K2862" s="11">
        <v>0</v>
      </c>
      <c r="L2862" s="11">
        <v>5</v>
      </c>
      <c r="M2862" s="11" t="s">
        <v>150</v>
      </c>
      <c r="N2862" s="11" t="b">
        <v>0</v>
      </c>
      <c r="O2862" s="11" t="b">
        <v>0</v>
      </c>
      <c r="P2862" s="11" t="b">
        <v>0</v>
      </c>
      <c r="Q2862" s="11" t="b">
        <v>1</v>
      </c>
      <c r="R2862" s="11" t="b">
        <v>1</v>
      </c>
      <c r="S2862" s="11" t="b">
        <v>0</v>
      </c>
      <c r="T2862" s="11" t="b">
        <v>0</v>
      </c>
      <c r="U2862" s="11" t="b">
        <v>1</v>
      </c>
      <c r="V2862" s="11" t="b">
        <v>1</v>
      </c>
      <c r="W2862" s="11" t="b">
        <v>0</v>
      </c>
      <c r="X2862" s="11" t="b">
        <v>0</v>
      </c>
      <c r="Y2862" s="11" t="b">
        <v>1</v>
      </c>
      <c r="Z2862" s="11" t="b">
        <v>1</v>
      </c>
      <c r="AA2862" s="11" t="b">
        <v>0</v>
      </c>
      <c r="AB2862" s="11" t="b">
        <v>0</v>
      </c>
      <c r="AC2862" s="11" t="b">
        <v>1</v>
      </c>
      <c r="AD2862" s="11" t="b">
        <v>1</v>
      </c>
      <c r="AE2862" s="11" t="b">
        <v>0</v>
      </c>
      <c r="AF2862" s="11" t="b">
        <v>0</v>
      </c>
      <c r="AG2862" s="11" t="b">
        <v>1</v>
      </c>
    </row>
    <row r="2863" spans="1:33" x14ac:dyDescent="0.2">
      <c r="A2863" s="9">
        <v>1</v>
      </c>
      <c r="B2863" t="s">
        <v>183</v>
      </c>
      <c r="C2863" t="s">
        <v>5</v>
      </c>
      <c r="D2863">
        <v>0</v>
      </c>
      <c r="E2863">
        <v>191316.578751022</v>
      </c>
      <c r="F2863">
        <v>0</v>
      </c>
      <c r="G2863">
        <v>0</v>
      </c>
      <c r="H2863">
        <v>0</v>
      </c>
      <c r="I2863">
        <v>0</v>
      </c>
      <c r="J2863" s="8">
        <f>SUMIFS(Table1[time],Table1[repetition],Table1[[#This Row],[repetition]],Table1[config],Table1[[#This Row],[config]])</f>
        <v>75590561.634802014</v>
      </c>
      <c r="K2863" s="9">
        <v>1</v>
      </c>
      <c r="L2863" s="9">
        <v>1</v>
      </c>
      <c r="M2863" s="9" t="s">
        <v>150</v>
      </c>
      <c r="N2863" s="9" t="b">
        <v>1</v>
      </c>
      <c r="O2863" s="9" t="b">
        <v>1</v>
      </c>
      <c r="P2863" s="9" t="b">
        <v>0</v>
      </c>
      <c r="Q2863" s="9" t="b">
        <v>0</v>
      </c>
      <c r="R2863" s="9" t="b">
        <v>0</v>
      </c>
      <c r="S2863" s="9" t="b">
        <v>1</v>
      </c>
      <c r="T2863" s="9" t="b">
        <v>1</v>
      </c>
      <c r="U2863" s="9" t="b">
        <v>1</v>
      </c>
      <c r="V2863" s="9" t="b">
        <v>1</v>
      </c>
      <c r="W2863" s="9" t="b">
        <v>0</v>
      </c>
      <c r="X2863" s="9" t="b">
        <v>0</v>
      </c>
      <c r="Y2863" s="9" t="b">
        <v>0</v>
      </c>
      <c r="Z2863" s="9" t="b">
        <v>0</v>
      </c>
      <c r="AA2863" s="9" t="b">
        <v>1</v>
      </c>
      <c r="AB2863" s="9" t="b">
        <v>1</v>
      </c>
      <c r="AC2863" s="9" t="b">
        <v>1</v>
      </c>
      <c r="AD2863" s="9" t="b">
        <v>1</v>
      </c>
      <c r="AE2863" s="9" t="b">
        <v>0</v>
      </c>
      <c r="AF2863" s="9" t="b">
        <v>0</v>
      </c>
      <c r="AG2863" s="9" t="b">
        <v>0</v>
      </c>
    </row>
    <row r="2864" spans="1:33" x14ac:dyDescent="0.2">
      <c r="A2864" s="9">
        <v>2</v>
      </c>
      <c r="B2864" t="s">
        <v>183</v>
      </c>
      <c r="C2864" t="s">
        <v>5</v>
      </c>
      <c r="D2864">
        <v>0</v>
      </c>
      <c r="E2864">
        <v>114956.32057311</v>
      </c>
      <c r="F2864">
        <v>0</v>
      </c>
      <c r="G2864">
        <v>0</v>
      </c>
      <c r="H2864">
        <v>0</v>
      </c>
      <c r="I2864">
        <v>0</v>
      </c>
      <c r="J2864" s="8">
        <f>SUMIFS(Table1[time],Table1[repetition],Table1[[#This Row],[repetition]],Table1[config],Table1[[#This Row],[config]])</f>
        <v>74395651.090501741</v>
      </c>
      <c r="K2864" s="9">
        <v>100</v>
      </c>
      <c r="L2864" s="9">
        <v>5</v>
      </c>
      <c r="M2864" s="9" t="s">
        <v>150</v>
      </c>
      <c r="N2864" s="9" t="b">
        <v>0</v>
      </c>
      <c r="O2864" s="9" t="b">
        <v>0</v>
      </c>
      <c r="P2864" s="9" t="b">
        <v>1</v>
      </c>
      <c r="Q2864" s="9" t="b">
        <v>0</v>
      </c>
      <c r="R2864" s="9" t="b">
        <v>0</v>
      </c>
      <c r="S2864" s="9" t="b">
        <v>1</v>
      </c>
      <c r="T2864" s="9" t="b">
        <v>0</v>
      </c>
      <c r="U2864" s="9" t="b">
        <v>1</v>
      </c>
      <c r="V2864" s="9" t="b">
        <v>0</v>
      </c>
      <c r="W2864" s="9" t="b">
        <v>0</v>
      </c>
      <c r="X2864" s="9" t="b">
        <v>1</v>
      </c>
      <c r="Y2864" s="9" t="b">
        <v>1</v>
      </c>
      <c r="Z2864" s="9" t="b">
        <v>0</v>
      </c>
      <c r="AA2864" s="9" t="b">
        <v>1</v>
      </c>
      <c r="AB2864" s="9" t="b">
        <v>0</v>
      </c>
      <c r="AC2864" s="9" t="b">
        <v>0</v>
      </c>
      <c r="AD2864" s="9" t="b">
        <v>1</v>
      </c>
      <c r="AE2864" s="9" t="b">
        <v>1</v>
      </c>
      <c r="AF2864" s="9" t="b">
        <v>0</v>
      </c>
      <c r="AG2864" s="9" t="b">
        <v>1</v>
      </c>
    </row>
    <row r="2865" spans="1:33" x14ac:dyDescent="0.2">
      <c r="A2865" s="9">
        <v>3</v>
      </c>
      <c r="B2865" t="s">
        <v>183</v>
      </c>
      <c r="C2865" t="s">
        <v>5</v>
      </c>
      <c r="D2865">
        <v>0</v>
      </c>
      <c r="E2865">
        <v>295120.182899001</v>
      </c>
      <c r="F2865">
        <v>0</v>
      </c>
      <c r="G2865">
        <v>0</v>
      </c>
      <c r="H2865">
        <v>0</v>
      </c>
      <c r="I2865">
        <v>0</v>
      </c>
      <c r="J2865" s="8">
        <f>SUMIFS(Table1[time],Table1[repetition],Table1[[#This Row],[repetition]],Table1[config],Table1[[#This Row],[config]])</f>
        <v>78265039.205571949</v>
      </c>
      <c r="K2865" s="9">
        <v>100</v>
      </c>
      <c r="L2865" s="9">
        <v>4</v>
      </c>
      <c r="M2865" s="9" t="s">
        <v>150</v>
      </c>
      <c r="N2865" s="9" t="b">
        <v>1</v>
      </c>
      <c r="O2865" s="9" t="b">
        <v>1</v>
      </c>
      <c r="P2865" s="9" t="b">
        <v>1</v>
      </c>
      <c r="Q2865" s="9" t="b">
        <v>0</v>
      </c>
      <c r="R2865" s="9" t="b">
        <v>1</v>
      </c>
      <c r="S2865" s="9" t="b">
        <v>1</v>
      </c>
      <c r="T2865" s="9" t="b">
        <v>0</v>
      </c>
      <c r="U2865" s="9" t="b">
        <v>1</v>
      </c>
      <c r="V2865" s="9" t="b">
        <v>0</v>
      </c>
      <c r="W2865" s="9" t="b">
        <v>0</v>
      </c>
      <c r="X2865" s="9" t="b">
        <v>0</v>
      </c>
      <c r="Y2865" s="9" t="b">
        <v>0</v>
      </c>
      <c r="Z2865" s="9" t="b">
        <v>0</v>
      </c>
      <c r="AA2865" s="9" t="b">
        <v>1</v>
      </c>
      <c r="AB2865" s="9" t="b">
        <v>0</v>
      </c>
      <c r="AC2865" s="9" t="b">
        <v>0</v>
      </c>
      <c r="AD2865" s="9" t="b">
        <v>0</v>
      </c>
      <c r="AE2865" s="9" t="b">
        <v>1</v>
      </c>
      <c r="AF2865" s="9" t="b">
        <v>1</v>
      </c>
      <c r="AG2865" s="9" t="b">
        <v>1</v>
      </c>
    </row>
    <row r="2866" spans="1:33" x14ac:dyDescent="0.2">
      <c r="A2866" s="11">
        <v>1</v>
      </c>
      <c r="B2866" t="s">
        <v>185</v>
      </c>
      <c r="C2866" t="s">
        <v>5</v>
      </c>
      <c r="D2866">
        <v>0</v>
      </c>
      <c r="E2866">
        <v>117311.537144007</v>
      </c>
      <c r="F2866">
        <v>0</v>
      </c>
      <c r="G2866">
        <v>0</v>
      </c>
      <c r="H2866">
        <v>0</v>
      </c>
      <c r="I2866">
        <v>0</v>
      </c>
      <c r="J2866" s="10">
        <f>SUMIFS(Table1[time],Table1[repetition],Table1[[#This Row],[repetition]],Table1[config],Table1[[#This Row],[config]])</f>
        <v>75590561.634802014</v>
      </c>
      <c r="K2866" s="11">
        <v>600</v>
      </c>
      <c r="L2866" s="11">
        <v>2</v>
      </c>
      <c r="M2866" s="11" t="s">
        <v>150</v>
      </c>
      <c r="N2866" s="11" t="b">
        <v>1</v>
      </c>
      <c r="O2866" s="11" t="b">
        <v>0</v>
      </c>
      <c r="P2866" s="11" t="b">
        <v>0</v>
      </c>
      <c r="Q2866" s="11" t="b">
        <v>0</v>
      </c>
      <c r="R2866" s="11" t="b">
        <v>0</v>
      </c>
      <c r="S2866" s="11" t="b">
        <v>1</v>
      </c>
      <c r="T2866" s="11" t="b">
        <v>0</v>
      </c>
      <c r="U2866" s="11" t="b">
        <v>1</v>
      </c>
      <c r="V2866" s="11" t="b">
        <v>1</v>
      </c>
      <c r="W2866" s="11" t="b">
        <v>0</v>
      </c>
      <c r="X2866" s="11" t="b">
        <v>0</v>
      </c>
      <c r="Y2866" s="11" t="b">
        <v>0</v>
      </c>
      <c r="Z2866" s="11" t="b">
        <v>0</v>
      </c>
      <c r="AA2866" s="11" t="b">
        <v>1</v>
      </c>
      <c r="AB2866" s="11" t="b">
        <v>0</v>
      </c>
      <c r="AC2866" s="11" t="b">
        <v>0</v>
      </c>
      <c r="AD2866" s="11" t="b">
        <v>0</v>
      </c>
      <c r="AE2866" s="11" t="b">
        <v>0</v>
      </c>
      <c r="AF2866" s="11" t="b">
        <v>0</v>
      </c>
      <c r="AG2866" s="11" t="b">
        <v>1</v>
      </c>
    </row>
    <row r="2867" spans="1:33" x14ac:dyDescent="0.2">
      <c r="A2867" s="11">
        <v>2</v>
      </c>
      <c r="B2867" t="s">
        <v>185</v>
      </c>
      <c r="C2867" t="s">
        <v>5</v>
      </c>
      <c r="D2867">
        <v>0</v>
      </c>
      <c r="E2867">
        <v>108836.529484018</v>
      </c>
      <c r="F2867">
        <v>0</v>
      </c>
      <c r="G2867">
        <v>0</v>
      </c>
      <c r="H2867">
        <v>0</v>
      </c>
      <c r="I2867">
        <v>0</v>
      </c>
      <c r="J2867" s="10">
        <f>SUMIFS(Table1[time],Table1[repetition],Table1[[#This Row],[repetition]],Table1[config],Table1[[#This Row],[config]])</f>
        <v>74395651.090501741</v>
      </c>
      <c r="K2867" s="11">
        <v>100</v>
      </c>
      <c r="L2867" s="11">
        <v>4</v>
      </c>
      <c r="M2867" s="11" t="s">
        <v>150</v>
      </c>
      <c r="N2867" s="11" t="b">
        <v>1</v>
      </c>
      <c r="O2867" s="11" t="b">
        <v>1</v>
      </c>
      <c r="P2867" s="11" t="b">
        <v>1</v>
      </c>
      <c r="Q2867" s="11" t="b">
        <v>0</v>
      </c>
      <c r="R2867" s="11" t="b">
        <v>1</v>
      </c>
      <c r="S2867" s="11" t="b">
        <v>1</v>
      </c>
      <c r="T2867" s="11" t="b">
        <v>0</v>
      </c>
      <c r="U2867" s="11" t="b">
        <v>1</v>
      </c>
      <c r="V2867" s="11" t="b">
        <v>0</v>
      </c>
      <c r="W2867" s="11" t="b">
        <v>0</v>
      </c>
      <c r="X2867" s="11" t="b">
        <v>0</v>
      </c>
      <c r="Y2867" s="11" t="b">
        <v>0</v>
      </c>
      <c r="Z2867" s="11" t="b">
        <v>0</v>
      </c>
      <c r="AA2867" s="11" t="b">
        <v>1</v>
      </c>
      <c r="AB2867" s="11" t="b">
        <v>0</v>
      </c>
      <c r="AC2867" s="11" t="b">
        <v>0</v>
      </c>
      <c r="AD2867" s="11" t="b">
        <v>0</v>
      </c>
      <c r="AE2867" s="11" t="b">
        <v>1</v>
      </c>
      <c r="AF2867" s="11" t="b">
        <v>1</v>
      </c>
      <c r="AG2867" s="11" t="b">
        <v>1</v>
      </c>
    </row>
    <row r="2868" spans="1:33" x14ac:dyDescent="0.2">
      <c r="A2868" s="11">
        <v>3</v>
      </c>
      <c r="B2868" t="s">
        <v>185</v>
      </c>
      <c r="C2868" t="s">
        <v>5</v>
      </c>
      <c r="D2868">
        <v>0</v>
      </c>
      <c r="E2868">
        <v>275541.17867600103</v>
      </c>
      <c r="F2868">
        <v>0</v>
      </c>
      <c r="G2868">
        <v>0</v>
      </c>
      <c r="H2868">
        <v>0</v>
      </c>
      <c r="I2868">
        <v>0</v>
      </c>
      <c r="J2868" s="10">
        <f>SUMIFS(Table1[time],Table1[repetition],Table1[[#This Row],[repetition]],Table1[config],Table1[[#This Row],[config]])</f>
        <v>78265039.205571949</v>
      </c>
      <c r="K2868" s="11">
        <v>100</v>
      </c>
      <c r="L2868" s="11">
        <v>3</v>
      </c>
      <c r="M2868" s="11" t="s">
        <v>151</v>
      </c>
      <c r="N2868" s="11" t="b">
        <v>1</v>
      </c>
      <c r="O2868" s="11" t="b">
        <v>0</v>
      </c>
      <c r="P2868" s="11" t="b">
        <v>0</v>
      </c>
      <c r="Q2868" s="11" t="b">
        <v>1</v>
      </c>
      <c r="R2868" s="11" t="b">
        <v>0</v>
      </c>
      <c r="S2868" s="11" t="b">
        <v>1</v>
      </c>
      <c r="T2868" s="11" t="b">
        <v>0</v>
      </c>
      <c r="U2868" s="11" t="b">
        <v>1</v>
      </c>
      <c r="V2868" s="11" t="b">
        <v>1</v>
      </c>
      <c r="W2868" s="11" t="b">
        <v>0</v>
      </c>
      <c r="X2868" s="11" t="b">
        <v>1</v>
      </c>
      <c r="Y2868" s="11" t="b">
        <v>0</v>
      </c>
      <c r="Z2868" s="11" t="b">
        <v>1</v>
      </c>
      <c r="AA2868" s="11" t="b">
        <v>1</v>
      </c>
      <c r="AB2868" s="11" t="b">
        <v>0</v>
      </c>
      <c r="AC2868" s="11" t="b">
        <v>1</v>
      </c>
      <c r="AD2868" s="11" t="b">
        <v>1</v>
      </c>
      <c r="AE2868" s="11" t="b">
        <v>1</v>
      </c>
      <c r="AF2868" s="11" t="b">
        <v>1</v>
      </c>
      <c r="AG2868" s="11" t="b">
        <v>1</v>
      </c>
    </row>
    <row r="2869" spans="1:33" x14ac:dyDescent="0.2">
      <c r="A2869" s="11">
        <v>1</v>
      </c>
      <c r="B2869" t="s">
        <v>186</v>
      </c>
      <c r="C2869" t="s">
        <v>5</v>
      </c>
      <c r="D2869">
        <v>0</v>
      </c>
      <c r="E2869">
        <v>7204347.20829897</v>
      </c>
      <c r="F2869">
        <v>0</v>
      </c>
      <c r="G2869">
        <v>0</v>
      </c>
      <c r="H2869">
        <v>0</v>
      </c>
      <c r="I2869">
        <v>0</v>
      </c>
      <c r="J2869" s="10">
        <f>SUMIFS(Table1[time],Table1[repetition],Table1[[#This Row],[repetition]],Table1[config],Table1[[#This Row],[config]])</f>
        <v>75590561.634802014</v>
      </c>
      <c r="K2869" s="11">
        <v>600</v>
      </c>
      <c r="L2869" s="11">
        <v>4</v>
      </c>
      <c r="M2869" s="11" t="s">
        <v>151</v>
      </c>
      <c r="N2869" s="11" t="b">
        <v>0</v>
      </c>
      <c r="O2869" s="11" t="b">
        <v>0</v>
      </c>
      <c r="P2869" s="11" t="b">
        <v>1</v>
      </c>
      <c r="Q2869" s="11" t="b">
        <v>0</v>
      </c>
      <c r="R2869" s="11" t="b">
        <v>0</v>
      </c>
      <c r="S2869" s="11" t="b">
        <v>1</v>
      </c>
      <c r="T2869" s="11" t="b">
        <v>1</v>
      </c>
      <c r="U2869" s="11" t="b">
        <v>0</v>
      </c>
      <c r="V2869" s="11" t="b">
        <v>0</v>
      </c>
      <c r="W2869" s="11" t="b">
        <v>1</v>
      </c>
      <c r="X2869" s="11" t="b">
        <v>0</v>
      </c>
      <c r="Y2869" s="11" t="b">
        <v>0</v>
      </c>
      <c r="Z2869" s="11" t="b">
        <v>1</v>
      </c>
      <c r="AA2869" s="11" t="b">
        <v>1</v>
      </c>
      <c r="AB2869" s="11" t="b">
        <v>1</v>
      </c>
      <c r="AC2869" s="11" t="b">
        <v>1</v>
      </c>
      <c r="AD2869" s="11" t="b">
        <v>0</v>
      </c>
      <c r="AE2869" s="11" t="b">
        <v>0</v>
      </c>
      <c r="AF2869" s="11" t="b">
        <v>1</v>
      </c>
      <c r="AG2869" s="11" t="b">
        <v>0</v>
      </c>
    </row>
    <row r="2870" spans="1:33" x14ac:dyDescent="0.2">
      <c r="A2870" s="9">
        <v>2</v>
      </c>
      <c r="B2870" t="s">
        <v>186</v>
      </c>
      <c r="C2870" t="s">
        <v>5</v>
      </c>
      <c r="D2870">
        <v>0</v>
      </c>
      <c r="E2870">
        <v>7202739.27613906</v>
      </c>
      <c r="F2870">
        <v>0</v>
      </c>
      <c r="G2870">
        <v>0</v>
      </c>
      <c r="H2870">
        <v>0</v>
      </c>
      <c r="I2870">
        <v>0</v>
      </c>
      <c r="J2870" s="8">
        <f>SUMIFS(Table1[time],Table1[repetition],Table1[[#This Row],[repetition]],Table1[config],Table1[[#This Row],[config]])</f>
        <v>74395651.090501741</v>
      </c>
      <c r="K2870" s="9">
        <v>0</v>
      </c>
      <c r="L2870" s="9">
        <v>5</v>
      </c>
      <c r="M2870" s="9" t="s">
        <v>150</v>
      </c>
      <c r="N2870" s="9" t="b">
        <v>0</v>
      </c>
      <c r="O2870" s="9" t="b">
        <v>0</v>
      </c>
      <c r="P2870" s="9" t="b">
        <v>0</v>
      </c>
      <c r="Q2870" s="9" t="b">
        <v>1</v>
      </c>
      <c r="R2870" s="9" t="b">
        <v>1</v>
      </c>
      <c r="S2870" s="9" t="b">
        <v>0</v>
      </c>
      <c r="T2870" s="9" t="b">
        <v>0</v>
      </c>
      <c r="U2870" s="9" t="b">
        <v>1</v>
      </c>
      <c r="V2870" s="9" t="b">
        <v>1</v>
      </c>
      <c r="W2870" s="9" t="b">
        <v>0</v>
      </c>
      <c r="X2870" s="9" t="b">
        <v>0</v>
      </c>
      <c r="Y2870" s="9" t="b">
        <v>1</v>
      </c>
      <c r="Z2870" s="9" t="b">
        <v>1</v>
      </c>
      <c r="AA2870" s="9" t="b">
        <v>0</v>
      </c>
      <c r="AB2870" s="9" t="b">
        <v>0</v>
      </c>
      <c r="AC2870" s="9" t="b">
        <v>1</v>
      </c>
      <c r="AD2870" s="9" t="b">
        <v>1</v>
      </c>
      <c r="AE2870" s="9" t="b">
        <v>0</v>
      </c>
      <c r="AF2870" s="9" t="b">
        <v>0</v>
      </c>
      <c r="AG2870" s="9" t="b">
        <v>1</v>
      </c>
    </row>
    <row r="2871" spans="1:33" x14ac:dyDescent="0.2">
      <c r="A2871" s="11">
        <v>3</v>
      </c>
      <c r="B2871" t="s">
        <v>186</v>
      </c>
      <c r="C2871" t="s">
        <v>5</v>
      </c>
      <c r="D2871">
        <v>0</v>
      </c>
      <c r="E2871">
        <v>7205469.1175149996</v>
      </c>
      <c r="F2871">
        <v>0</v>
      </c>
      <c r="G2871">
        <v>0</v>
      </c>
      <c r="H2871">
        <v>0</v>
      </c>
      <c r="I2871">
        <v>0</v>
      </c>
      <c r="J2871" s="10">
        <f>SUMIFS(Table1[time],Table1[repetition],Table1[[#This Row],[repetition]],Table1[config],Table1[[#This Row],[config]])</f>
        <v>78265039.205571949</v>
      </c>
      <c r="K2871" s="11">
        <v>100</v>
      </c>
      <c r="L2871" s="11">
        <v>4</v>
      </c>
      <c r="M2871" s="11" t="s">
        <v>150</v>
      </c>
      <c r="N2871" s="11" t="b">
        <v>1</v>
      </c>
      <c r="O2871" s="11" t="b">
        <v>1</v>
      </c>
      <c r="P2871" s="11" t="b">
        <v>1</v>
      </c>
      <c r="Q2871" s="11" t="b">
        <v>0</v>
      </c>
      <c r="R2871" s="11" t="b">
        <v>1</v>
      </c>
      <c r="S2871" s="11" t="b">
        <v>1</v>
      </c>
      <c r="T2871" s="11" t="b">
        <v>0</v>
      </c>
      <c r="U2871" s="11" t="b">
        <v>1</v>
      </c>
      <c r="V2871" s="11" t="b">
        <v>0</v>
      </c>
      <c r="W2871" s="11" t="b">
        <v>0</v>
      </c>
      <c r="X2871" s="11" t="b">
        <v>0</v>
      </c>
      <c r="Y2871" s="11" t="b">
        <v>0</v>
      </c>
      <c r="Z2871" s="11" t="b">
        <v>0</v>
      </c>
      <c r="AA2871" s="11" t="b">
        <v>1</v>
      </c>
      <c r="AB2871" s="11" t="b">
        <v>0</v>
      </c>
      <c r="AC2871" s="11" t="b">
        <v>0</v>
      </c>
      <c r="AD2871" s="11" t="b">
        <v>0</v>
      </c>
      <c r="AE2871" s="11" t="b">
        <v>1</v>
      </c>
      <c r="AF2871" s="11" t="b">
        <v>1</v>
      </c>
      <c r="AG2871" s="11" t="b">
        <v>1</v>
      </c>
    </row>
    <row r="2872" spans="1:33" x14ac:dyDescent="0.2">
      <c r="A2872" s="9">
        <v>1</v>
      </c>
      <c r="B2872" t="s">
        <v>187</v>
      </c>
      <c r="C2872" t="s">
        <v>5</v>
      </c>
      <c r="D2872">
        <v>0</v>
      </c>
      <c r="E2872">
        <v>7203313.1293049604</v>
      </c>
      <c r="F2872">
        <v>0</v>
      </c>
      <c r="G2872">
        <v>0</v>
      </c>
      <c r="H2872">
        <v>0</v>
      </c>
      <c r="I2872">
        <v>0</v>
      </c>
      <c r="J2872" s="8">
        <f>SUMIFS(Table1[time],Table1[repetition],Table1[[#This Row],[repetition]],Table1[config],Table1[[#This Row],[config]])</f>
        <v>75590561.634802014</v>
      </c>
      <c r="K2872" s="9">
        <v>600</v>
      </c>
      <c r="L2872" s="9">
        <v>18</v>
      </c>
      <c r="M2872" s="9" t="s">
        <v>150</v>
      </c>
      <c r="N2872" s="9" t="b">
        <v>0</v>
      </c>
      <c r="O2872" s="9" t="b">
        <v>1</v>
      </c>
      <c r="P2872" s="9" t="b">
        <v>0</v>
      </c>
      <c r="Q2872" s="9" t="b">
        <v>0</v>
      </c>
      <c r="R2872" s="9" t="b">
        <v>1</v>
      </c>
      <c r="S2872" s="9" t="b">
        <v>1</v>
      </c>
      <c r="T2872" s="9" t="b">
        <v>1</v>
      </c>
      <c r="U2872" s="9" t="b">
        <v>0</v>
      </c>
      <c r="V2872" s="9" t="b">
        <v>1</v>
      </c>
      <c r="W2872" s="9" t="b">
        <v>0</v>
      </c>
      <c r="X2872" s="9" t="b">
        <v>0</v>
      </c>
      <c r="Y2872" s="9" t="b">
        <v>0</v>
      </c>
      <c r="Z2872" s="9" t="b">
        <v>1</v>
      </c>
      <c r="AA2872" s="9" t="b">
        <v>0</v>
      </c>
      <c r="AB2872" s="9" t="b">
        <v>0</v>
      </c>
      <c r="AC2872" s="9" t="b">
        <v>1</v>
      </c>
      <c r="AD2872" s="9" t="b">
        <v>1</v>
      </c>
      <c r="AE2872" s="9" t="b">
        <v>0</v>
      </c>
      <c r="AF2872" s="9" t="b">
        <v>1</v>
      </c>
      <c r="AG2872" s="9" t="b">
        <v>1</v>
      </c>
    </row>
    <row r="2873" spans="1:33" x14ac:dyDescent="0.2">
      <c r="A2873" s="11">
        <v>2</v>
      </c>
      <c r="B2873" t="s">
        <v>187</v>
      </c>
      <c r="C2873" t="s">
        <v>5</v>
      </c>
      <c r="D2873">
        <v>0</v>
      </c>
      <c r="E2873">
        <v>7202245.70842133</v>
      </c>
      <c r="F2873">
        <v>0</v>
      </c>
      <c r="G2873">
        <v>0</v>
      </c>
      <c r="H2873">
        <v>0</v>
      </c>
      <c r="I2873">
        <v>0</v>
      </c>
      <c r="J2873" s="10">
        <f>SUMIFS(Table1[time],Table1[repetition],Table1[[#This Row],[repetition]],Table1[config],Table1[[#This Row],[config]])</f>
        <v>74395651.090501741</v>
      </c>
      <c r="K2873" s="11">
        <v>0</v>
      </c>
      <c r="L2873" s="11">
        <v>5</v>
      </c>
      <c r="M2873" s="11" t="s">
        <v>150</v>
      </c>
      <c r="N2873" s="11" t="b">
        <v>0</v>
      </c>
      <c r="O2873" s="11" t="b">
        <v>0</v>
      </c>
      <c r="P2873" s="11" t="b">
        <v>0</v>
      </c>
      <c r="Q2873" s="11" t="b">
        <v>1</v>
      </c>
      <c r="R2873" s="11" t="b">
        <v>1</v>
      </c>
      <c r="S2873" s="11" t="b">
        <v>0</v>
      </c>
      <c r="T2873" s="11" t="b">
        <v>0</v>
      </c>
      <c r="U2873" s="11" t="b">
        <v>1</v>
      </c>
      <c r="V2873" s="11" t="b">
        <v>1</v>
      </c>
      <c r="W2873" s="11" t="b">
        <v>0</v>
      </c>
      <c r="X2873" s="11" t="b">
        <v>0</v>
      </c>
      <c r="Y2873" s="11" t="b">
        <v>1</v>
      </c>
      <c r="Z2873" s="11" t="b">
        <v>1</v>
      </c>
      <c r="AA2873" s="11" t="b">
        <v>0</v>
      </c>
      <c r="AB2873" s="11" t="b">
        <v>0</v>
      </c>
      <c r="AC2873" s="11" t="b">
        <v>1</v>
      </c>
      <c r="AD2873" s="11" t="b">
        <v>1</v>
      </c>
      <c r="AE2873" s="11" t="b">
        <v>0</v>
      </c>
      <c r="AF2873" s="11" t="b">
        <v>0</v>
      </c>
      <c r="AG2873" s="11" t="b">
        <v>1</v>
      </c>
    </row>
    <row r="2874" spans="1:33" x14ac:dyDescent="0.2">
      <c r="A2874" s="11">
        <v>3</v>
      </c>
      <c r="B2874" t="s">
        <v>187</v>
      </c>
      <c r="C2874" t="s">
        <v>5</v>
      </c>
      <c r="D2874">
        <v>0</v>
      </c>
      <c r="E2874">
        <v>7202283.7519489899</v>
      </c>
      <c r="F2874">
        <v>0</v>
      </c>
      <c r="G2874">
        <v>0</v>
      </c>
      <c r="H2874">
        <v>0</v>
      </c>
      <c r="I2874">
        <v>0</v>
      </c>
      <c r="J2874" s="10">
        <f>SUMIFS(Table1[time],Table1[repetition],Table1[[#This Row],[repetition]],Table1[config],Table1[[#This Row],[config]])</f>
        <v>78265039.205571949</v>
      </c>
      <c r="K2874" s="11">
        <v>600</v>
      </c>
      <c r="L2874" s="11">
        <v>18</v>
      </c>
      <c r="M2874" s="11" t="s">
        <v>150</v>
      </c>
      <c r="N2874" s="11" t="b">
        <v>0</v>
      </c>
      <c r="O2874" s="11" t="b">
        <v>1</v>
      </c>
      <c r="P2874" s="11" t="b">
        <v>0</v>
      </c>
      <c r="Q2874" s="11" t="b">
        <v>0</v>
      </c>
      <c r="R2874" s="11" t="b">
        <v>1</v>
      </c>
      <c r="S2874" s="11" t="b">
        <v>1</v>
      </c>
      <c r="T2874" s="11" t="b">
        <v>1</v>
      </c>
      <c r="U2874" s="11" t="b">
        <v>0</v>
      </c>
      <c r="V2874" s="11" t="b">
        <v>1</v>
      </c>
      <c r="W2874" s="11" t="b">
        <v>0</v>
      </c>
      <c r="X2874" s="11" t="b">
        <v>0</v>
      </c>
      <c r="Y2874" s="11" t="b">
        <v>0</v>
      </c>
      <c r="Z2874" s="11" t="b">
        <v>1</v>
      </c>
      <c r="AA2874" s="11" t="b">
        <v>0</v>
      </c>
      <c r="AB2874" s="11" t="b">
        <v>0</v>
      </c>
      <c r="AC2874" s="11" t="b">
        <v>1</v>
      </c>
      <c r="AD2874" s="11" t="b">
        <v>1</v>
      </c>
      <c r="AE2874" s="11" t="b">
        <v>0</v>
      </c>
      <c r="AF2874" s="11" t="b">
        <v>1</v>
      </c>
      <c r="AG2874" s="11" t="b">
        <v>1</v>
      </c>
    </row>
    <row r="2875" spans="1:33" x14ac:dyDescent="0.2">
      <c r="A2875" s="9">
        <v>1</v>
      </c>
      <c r="B2875" t="s">
        <v>158</v>
      </c>
      <c r="C2875" t="s">
        <v>66</v>
      </c>
      <c r="D2875">
        <v>0</v>
      </c>
      <c r="E2875">
        <v>59794.6113760117</v>
      </c>
      <c r="F2875">
        <v>0</v>
      </c>
      <c r="G2875">
        <v>0</v>
      </c>
      <c r="H2875">
        <v>0</v>
      </c>
      <c r="I2875">
        <v>0</v>
      </c>
      <c r="J2875" s="8">
        <f>SUMIFS(Table1[time],Table1[repetition],Table1[[#This Row],[repetition]],Table1[config],Table1[[#This Row],[config]])</f>
        <v>44593705.414655127</v>
      </c>
      <c r="K2875" s="9">
        <v>0</v>
      </c>
      <c r="L2875" s="9">
        <v>1</v>
      </c>
      <c r="M2875" s="9" t="s">
        <v>149</v>
      </c>
      <c r="N2875" s="9" t="b">
        <v>0</v>
      </c>
      <c r="O2875" s="9" t="b">
        <v>0</v>
      </c>
      <c r="P2875" s="9" t="b">
        <v>0</v>
      </c>
      <c r="Q2875" s="9" t="b">
        <v>0</v>
      </c>
      <c r="R2875" s="9" t="b">
        <v>0</v>
      </c>
      <c r="S2875" s="9" t="b">
        <v>0</v>
      </c>
      <c r="T2875" s="9" t="b">
        <v>0</v>
      </c>
      <c r="U2875" s="9" t="b">
        <v>0</v>
      </c>
      <c r="V2875" s="9" t="b">
        <v>0</v>
      </c>
      <c r="W2875" s="9" t="b">
        <v>0</v>
      </c>
      <c r="X2875" s="9" t="b">
        <v>0</v>
      </c>
      <c r="Y2875" s="9" t="b">
        <v>0</v>
      </c>
      <c r="Z2875" s="9" t="b">
        <v>0</v>
      </c>
      <c r="AA2875" s="9" t="b">
        <v>0</v>
      </c>
      <c r="AB2875" s="9" t="b">
        <v>0</v>
      </c>
      <c r="AC2875" s="9" t="b">
        <v>0</v>
      </c>
      <c r="AD2875" s="9" t="b">
        <v>0</v>
      </c>
      <c r="AE2875" s="9" t="b">
        <v>0</v>
      </c>
      <c r="AF2875" s="9" t="b">
        <v>0</v>
      </c>
      <c r="AG2875" s="9" t="b">
        <v>0</v>
      </c>
    </row>
    <row r="2876" spans="1:33" x14ac:dyDescent="0.2">
      <c r="A2876" s="9">
        <v>2</v>
      </c>
      <c r="B2876" t="s">
        <v>158</v>
      </c>
      <c r="C2876" t="s">
        <v>66</v>
      </c>
      <c r="D2876">
        <v>0</v>
      </c>
      <c r="E2876">
        <v>51367.3943057656</v>
      </c>
      <c r="F2876">
        <v>0</v>
      </c>
      <c r="G2876">
        <v>0</v>
      </c>
      <c r="H2876">
        <v>0</v>
      </c>
      <c r="I2876">
        <v>0</v>
      </c>
      <c r="J2876" s="8">
        <f>SUMIFS(Table1[time],Table1[repetition],Table1[[#This Row],[repetition]],Table1[config],Table1[[#This Row],[config]])</f>
        <v>44539519.670548812</v>
      </c>
      <c r="K2876" s="9">
        <v>100</v>
      </c>
      <c r="L2876" s="9">
        <v>5</v>
      </c>
      <c r="M2876" s="9" t="s">
        <v>150</v>
      </c>
      <c r="N2876" s="9" t="b">
        <v>0</v>
      </c>
      <c r="O2876" s="9" t="b">
        <v>0</v>
      </c>
      <c r="P2876" s="9" t="b">
        <v>1</v>
      </c>
      <c r="Q2876" s="9" t="b">
        <v>0</v>
      </c>
      <c r="R2876" s="9" t="b">
        <v>0</v>
      </c>
      <c r="S2876" s="9" t="b">
        <v>1</v>
      </c>
      <c r="T2876" s="9" t="b">
        <v>0</v>
      </c>
      <c r="U2876" s="9" t="b">
        <v>1</v>
      </c>
      <c r="V2876" s="9" t="b">
        <v>0</v>
      </c>
      <c r="W2876" s="9" t="b">
        <v>0</v>
      </c>
      <c r="X2876" s="9" t="b">
        <v>1</v>
      </c>
      <c r="Y2876" s="9" t="b">
        <v>1</v>
      </c>
      <c r="Z2876" s="9" t="b">
        <v>0</v>
      </c>
      <c r="AA2876" s="9" t="b">
        <v>1</v>
      </c>
      <c r="AB2876" s="9" t="b">
        <v>0</v>
      </c>
      <c r="AC2876" s="9" t="b">
        <v>0</v>
      </c>
      <c r="AD2876" s="9" t="b">
        <v>1</v>
      </c>
      <c r="AE2876" s="9" t="b">
        <v>1</v>
      </c>
      <c r="AF2876" s="9" t="b">
        <v>0</v>
      </c>
      <c r="AG2876" s="9" t="b">
        <v>1</v>
      </c>
    </row>
    <row r="2877" spans="1:33" x14ac:dyDescent="0.2">
      <c r="A2877" s="9">
        <v>3</v>
      </c>
      <c r="B2877" t="s">
        <v>158</v>
      </c>
      <c r="C2877" t="s">
        <v>66</v>
      </c>
      <c r="D2877">
        <v>0</v>
      </c>
      <c r="E2877">
        <v>72248.825098999005</v>
      </c>
      <c r="F2877">
        <v>0</v>
      </c>
      <c r="G2877">
        <v>0</v>
      </c>
      <c r="H2877">
        <v>0</v>
      </c>
      <c r="I2877">
        <v>0</v>
      </c>
      <c r="J2877" s="8">
        <f>SUMIFS(Table1[time],Table1[repetition],Table1[[#This Row],[repetition]],Table1[config],Table1[[#This Row],[config]])</f>
        <v>45544319.92546498</v>
      </c>
      <c r="K2877" s="9">
        <v>100</v>
      </c>
      <c r="L2877" s="9">
        <v>4</v>
      </c>
      <c r="M2877" s="9" t="s">
        <v>150</v>
      </c>
      <c r="N2877" s="9" t="b">
        <v>1</v>
      </c>
      <c r="O2877" s="9" t="b">
        <v>1</v>
      </c>
      <c r="P2877" s="9" t="b">
        <v>1</v>
      </c>
      <c r="Q2877" s="9" t="b">
        <v>0</v>
      </c>
      <c r="R2877" s="9" t="b">
        <v>1</v>
      </c>
      <c r="S2877" s="9" t="b">
        <v>1</v>
      </c>
      <c r="T2877" s="9" t="b">
        <v>0</v>
      </c>
      <c r="U2877" s="9" t="b">
        <v>1</v>
      </c>
      <c r="V2877" s="9" t="b">
        <v>0</v>
      </c>
      <c r="W2877" s="9" t="b">
        <v>0</v>
      </c>
      <c r="X2877" s="9" t="b">
        <v>0</v>
      </c>
      <c r="Y2877" s="9" t="b">
        <v>0</v>
      </c>
      <c r="Z2877" s="9" t="b">
        <v>0</v>
      </c>
      <c r="AA2877" s="9" t="b">
        <v>1</v>
      </c>
      <c r="AB2877" s="9" t="b">
        <v>0</v>
      </c>
      <c r="AC2877" s="9" t="b">
        <v>0</v>
      </c>
      <c r="AD2877" s="9" t="b">
        <v>0</v>
      </c>
      <c r="AE2877" s="9" t="b">
        <v>1</v>
      </c>
      <c r="AF2877" s="9" t="b">
        <v>1</v>
      </c>
      <c r="AG2877" s="9" t="b">
        <v>1</v>
      </c>
    </row>
    <row r="2878" spans="1:33" x14ac:dyDescent="0.2">
      <c r="A2878" s="9">
        <v>1</v>
      </c>
      <c r="B2878" t="s">
        <v>159</v>
      </c>
      <c r="C2878" t="s">
        <v>66</v>
      </c>
      <c r="D2878">
        <v>0</v>
      </c>
      <c r="E2878">
        <v>55839.874953031504</v>
      </c>
      <c r="F2878">
        <v>0</v>
      </c>
      <c r="G2878">
        <v>0</v>
      </c>
      <c r="H2878">
        <v>0</v>
      </c>
      <c r="I2878">
        <v>0</v>
      </c>
      <c r="J2878" s="8">
        <f>SUMIFS(Table1[time],Table1[repetition],Table1[[#This Row],[repetition]],Table1[config],Table1[[#This Row],[config]])</f>
        <v>44593705.414655127</v>
      </c>
      <c r="K2878" s="9">
        <v>1</v>
      </c>
      <c r="L2878" s="9">
        <v>5</v>
      </c>
      <c r="M2878" s="9" t="s">
        <v>151</v>
      </c>
      <c r="N2878" s="9" t="b">
        <v>1</v>
      </c>
      <c r="O2878" s="9" t="b">
        <v>1</v>
      </c>
      <c r="P2878" s="9" t="b">
        <v>1</v>
      </c>
      <c r="Q2878" s="9" t="b">
        <v>0</v>
      </c>
      <c r="R2878" s="9" t="b">
        <v>0</v>
      </c>
      <c r="S2878" s="9" t="b">
        <v>1</v>
      </c>
      <c r="T2878" s="9" t="b">
        <v>1</v>
      </c>
      <c r="U2878" s="9" t="b">
        <v>0</v>
      </c>
      <c r="V2878" s="9" t="b">
        <v>1</v>
      </c>
      <c r="W2878" s="9" t="b">
        <v>1</v>
      </c>
      <c r="X2878" s="9" t="b">
        <v>1</v>
      </c>
      <c r="Y2878" s="9" t="b">
        <v>0</v>
      </c>
      <c r="Z2878" s="9" t="b">
        <v>0</v>
      </c>
      <c r="AA2878" s="9" t="b">
        <v>1</v>
      </c>
      <c r="AB2878" s="9" t="b">
        <v>1</v>
      </c>
      <c r="AC2878" s="9" t="b">
        <v>0</v>
      </c>
      <c r="AD2878" s="9" t="b">
        <v>0</v>
      </c>
      <c r="AE2878" s="9" t="b">
        <v>0</v>
      </c>
      <c r="AF2878" s="9" t="b">
        <v>1</v>
      </c>
      <c r="AG2878" s="9" t="b">
        <v>0</v>
      </c>
    </row>
    <row r="2879" spans="1:33" x14ac:dyDescent="0.2">
      <c r="A2879" s="11">
        <v>2</v>
      </c>
      <c r="B2879" t="s">
        <v>159</v>
      </c>
      <c r="C2879" t="s">
        <v>66</v>
      </c>
      <c r="D2879">
        <v>0</v>
      </c>
      <c r="E2879">
        <v>57399.592605885096</v>
      </c>
      <c r="F2879">
        <v>0</v>
      </c>
      <c r="G2879">
        <v>0</v>
      </c>
      <c r="H2879">
        <v>0</v>
      </c>
      <c r="I2879">
        <v>0</v>
      </c>
      <c r="J2879" s="10">
        <f>SUMIFS(Table1[time],Table1[repetition],Table1[[#This Row],[repetition]],Table1[config],Table1[[#This Row],[config]])</f>
        <v>44539519.670548812</v>
      </c>
      <c r="K2879" s="11">
        <v>100</v>
      </c>
      <c r="L2879" s="11">
        <v>5</v>
      </c>
      <c r="M2879" s="11" t="s">
        <v>150</v>
      </c>
      <c r="N2879" s="11" t="b">
        <v>0</v>
      </c>
      <c r="O2879" s="11" t="b">
        <v>0</v>
      </c>
      <c r="P2879" s="11" t="b">
        <v>1</v>
      </c>
      <c r="Q2879" s="11" t="b">
        <v>0</v>
      </c>
      <c r="R2879" s="11" t="b">
        <v>0</v>
      </c>
      <c r="S2879" s="11" t="b">
        <v>1</v>
      </c>
      <c r="T2879" s="11" t="b">
        <v>0</v>
      </c>
      <c r="U2879" s="11" t="b">
        <v>1</v>
      </c>
      <c r="V2879" s="11" t="b">
        <v>0</v>
      </c>
      <c r="W2879" s="11" t="b">
        <v>0</v>
      </c>
      <c r="X2879" s="11" t="b">
        <v>1</v>
      </c>
      <c r="Y2879" s="11" t="b">
        <v>1</v>
      </c>
      <c r="Z2879" s="11" t="b">
        <v>0</v>
      </c>
      <c r="AA2879" s="11" t="b">
        <v>1</v>
      </c>
      <c r="AB2879" s="11" t="b">
        <v>0</v>
      </c>
      <c r="AC2879" s="11" t="b">
        <v>0</v>
      </c>
      <c r="AD2879" s="11" t="b">
        <v>1</v>
      </c>
      <c r="AE2879" s="11" t="b">
        <v>1</v>
      </c>
      <c r="AF2879" s="11" t="b">
        <v>0</v>
      </c>
      <c r="AG2879" s="11" t="b">
        <v>1</v>
      </c>
    </row>
    <row r="2880" spans="1:33" x14ac:dyDescent="0.2">
      <c r="A2880" s="9">
        <v>3</v>
      </c>
      <c r="B2880" t="s">
        <v>159</v>
      </c>
      <c r="C2880" t="s">
        <v>66</v>
      </c>
      <c r="D2880">
        <v>0</v>
      </c>
      <c r="E2880">
        <v>90695.333406001693</v>
      </c>
      <c r="F2880">
        <v>0</v>
      </c>
      <c r="G2880">
        <v>0</v>
      </c>
      <c r="H2880">
        <v>0</v>
      </c>
      <c r="I2880">
        <v>0</v>
      </c>
      <c r="J2880" s="8">
        <f>SUMIFS(Table1[time],Table1[repetition],Table1[[#This Row],[repetition]],Table1[config],Table1[[#This Row],[config]])</f>
        <v>45544319.92546498</v>
      </c>
      <c r="K2880" s="9">
        <v>100</v>
      </c>
      <c r="L2880" s="9">
        <v>4</v>
      </c>
      <c r="M2880" s="9" t="s">
        <v>150</v>
      </c>
      <c r="N2880" s="9" t="b">
        <v>1</v>
      </c>
      <c r="O2880" s="9" t="b">
        <v>1</v>
      </c>
      <c r="P2880" s="9" t="b">
        <v>1</v>
      </c>
      <c r="Q2880" s="9" t="b">
        <v>0</v>
      </c>
      <c r="R2880" s="9" t="b">
        <v>1</v>
      </c>
      <c r="S2880" s="9" t="b">
        <v>1</v>
      </c>
      <c r="T2880" s="9" t="b">
        <v>0</v>
      </c>
      <c r="U2880" s="9" t="b">
        <v>1</v>
      </c>
      <c r="V2880" s="9" t="b">
        <v>0</v>
      </c>
      <c r="W2880" s="9" t="b">
        <v>0</v>
      </c>
      <c r="X2880" s="9" t="b">
        <v>0</v>
      </c>
      <c r="Y2880" s="9" t="b">
        <v>0</v>
      </c>
      <c r="Z2880" s="9" t="b">
        <v>0</v>
      </c>
      <c r="AA2880" s="9" t="b">
        <v>1</v>
      </c>
      <c r="AB2880" s="9" t="b">
        <v>0</v>
      </c>
      <c r="AC2880" s="9" t="b">
        <v>0</v>
      </c>
      <c r="AD2880" s="9" t="b">
        <v>0</v>
      </c>
      <c r="AE2880" s="9" t="b">
        <v>1</v>
      </c>
      <c r="AF2880" s="9" t="b">
        <v>1</v>
      </c>
      <c r="AG2880" s="9" t="b">
        <v>1</v>
      </c>
    </row>
    <row r="2881" spans="1:33" x14ac:dyDescent="0.2">
      <c r="A2881" s="9">
        <v>1</v>
      </c>
      <c r="B2881" t="s">
        <v>160</v>
      </c>
      <c r="C2881" t="s">
        <v>66</v>
      </c>
      <c r="D2881">
        <v>0</v>
      </c>
      <c r="E2881">
        <v>50266.441476996901</v>
      </c>
      <c r="F2881">
        <v>0</v>
      </c>
      <c r="G2881">
        <v>0</v>
      </c>
      <c r="H2881">
        <v>0</v>
      </c>
      <c r="I2881">
        <v>0</v>
      </c>
      <c r="J2881" s="8">
        <f>SUMIFS(Table1[time],Table1[repetition],Table1[[#This Row],[repetition]],Table1[config],Table1[[#This Row],[config]])</f>
        <v>44593705.414655127</v>
      </c>
      <c r="K2881" s="9">
        <v>1</v>
      </c>
      <c r="L2881" s="9">
        <v>18</v>
      </c>
      <c r="M2881" s="9" t="s">
        <v>150</v>
      </c>
      <c r="N2881" s="9" t="b">
        <v>1</v>
      </c>
      <c r="O2881" s="9" t="b">
        <v>0</v>
      </c>
      <c r="P2881" s="9" t="b">
        <v>0</v>
      </c>
      <c r="Q2881" s="9" t="b">
        <v>0</v>
      </c>
      <c r="R2881" s="9" t="b">
        <v>0</v>
      </c>
      <c r="S2881" s="9" t="b">
        <v>1</v>
      </c>
      <c r="T2881" s="9" t="b">
        <v>1</v>
      </c>
      <c r="U2881" s="9" t="b">
        <v>1</v>
      </c>
      <c r="V2881" s="9" t="b">
        <v>1</v>
      </c>
      <c r="W2881" s="9" t="b">
        <v>0</v>
      </c>
      <c r="X2881" s="9" t="b">
        <v>1</v>
      </c>
      <c r="Y2881" s="9" t="b">
        <v>0</v>
      </c>
      <c r="Z2881" s="9" t="b">
        <v>0</v>
      </c>
      <c r="AA2881" s="9" t="b">
        <v>1</v>
      </c>
      <c r="AB2881" s="9" t="b">
        <v>1</v>
      </c>
      <c r="AC2881" s="9" t="b">
        <v>1</v>
      </c>
      <c r="AD2881" s="9" t="b">
        <v>1</v>
      </c>
      <c r="AE2881" s="9" t="b">
        <v>0</v>
      </c>
      <c r="AF2881" s="9" t="b">
        <v>0</v>
      </c>
      <c r="AG2881" s="9" t="b">
        <v>0</v>
      </c>
    </row>
    <row r="2882" spans="1:33" x14ac:dyDescent="0.2">
      <c r="A2882" s="9">
        <v>2</v>
      </c>
      <c r="B2882" t="s">
        <v>160</v>
      </c>
      <c r="C2882" t="s">
        <v>66</v>
      </c>
      <c r="D2882">
        <v>0</v>
      </c>
      <c r="E2882">
        <v>52709.378999192202</v>
      </c>
      <c r="F2882">
        <v>0</v>
      </c>
      <c r="G2882">
        <v>0</v>
      </c>
      <c r="H2882">
        <v>0</v>
      </c>
      <c r="I2882">
        <v>0</v>
      </c>
      <c r="J2882" s="8">
        <f>SUMIFS(Table1[time],Table1[repetition],Table1[[#This Row],[repetition]],Table1[config],Table1[[#This Row],[config]])</f>
        <v>44539519.670548812</v>
      </c>
      <c r="K2882" s="9">
        <v>100</v>
      </c>
      <c r="L2882" s="9">
        <v>5</v>
      </c>
      <c r="M2882" s="9" t="s">
        <v>150</v>
      </c>
      <c r="N2882" s="9" t="b">
        <v>0</v>
      </c>
      <c r="O2882" s="9" t="b">
        <v>0</v>
      </c>
      <c r="P2882" s="9" t="b">
        <v>1</v>
      </c>
      <c r="Q2882" s="9" t="b">
        <v>0</v>
      </c>
      <c r="R2882" s="9" t="b">
        <v>0</v>
      </c>
      <c r="S2882" s="9" t="b">
        <v>1</v>
      </c>
      <c r="T2882" s="9" t="b">
        <v>0</v>
      </c>
      <c r="U2882" s="9" t="b">
        <v>1</v>
      </c>
      <c r="V2882" s="9" t="b">
        <v>0</v>
      </c>
      <c r="W2882" s="9" t="b">
        <v>0</v>
      </c>
      <c r="X2882" s="9" t="b">
        <v>1</v>
      </c>
      <c r="Y2882" s="9" t="b">
        <v>1</v>
      </c>
      <c r="Z2882" s="9" t="b">
        <v>0</v>
      </c>
      <c r="AA2882" s="9" t="b">
        <v>1</v>
      </c>
      <c r="AB2882" s="9" t="b">
        <v>0</v>
      </c>
      <c r="AC2882" s="9" t="b">
        <v>0</v>
      </c>
      <c r="AD2882" s="9" t="b">
        <v>1</v>
      </c>
      <c r="AE2882" s="9" t="b">
        <v>1</v>
      </c>
      <c r="AF2882" s="9" t="b">
        <v>0</v>
      </c>
      <c r="AG2882" s="9" t="b">
        <v>1</v>
      </c>
    </row>
    <row r="2883" spans="1:33" x14ac:dyDescent="0.2">
      <c r="A2883" s="11">
        <v>3</v>
      </c>
      <c r="B2883" t="s">
        <v>160</v>
      </c>
      <c r="C2883" t="s">
        <v>66</v>
      </c>
      <c r="D2883">
        <v>0</v>
      </c>
      <c r="E2883">
        <v>114926.840831001</v>
      </c>
      <c r="F2883">
        <v>0</v>
      </c>
      <c r="G2883">
        <v>0</v>
      </c>
      <c r="H2883">
        <v>0</v>
      </c>
      <c r="I2883">
        <v>0</v>
      </c>
      <c r="J2883" s="10">
        <f>SUMIFS(Table1[time],Table1[repetition],Table1[[#This Row],[repetition]],Table1[config],Table1[[#This Row],[config]])</f>
        <v>45544319.92546498</v>
      </c>
      <c r="K2883" s="11">
        <v>100</v>
      </c>
      <c r="L2883" s="11">
        <v>4</v>
      </c>
      <c r="M2883" s="11" t="s">
        <v>150</v>
      </c>
      <c r="N2883" s="11" t="b">
        <v>1</v>
      </c>
      <c r="O2883" s="11" t="b">
        <v>1</v>
      </c>
      <c r="P2883" s="11" t="b">
        <v>1</v>
      </c>
      <c r="Q2883" s="11" t="b">
        <v>0</v>
      </c>
      <c r="R2883" s="11" t="b">
        <v>1</v>
      </c>
      <c r="S2883" s="11" t="b">
        <v>1</v>
      </c>
      <c r="T2883" s="11" t="b">
        <v>0</v>
      </c>
      <c r="U2883" s="11" t="b">
        <v>1</v>
      </c>
      <c r="V2883" s="11" t="b">
        <v>0</v>
      </c>
      <c r="W2883" s="11" t="b">
        <v>0</v>
      </c>
      <c r="X2883" s="11" t="b">
        <v>0</v>
      </c>
      <c r="Y2883" s="11" t="b">
        <v>0</v>
      </c>
      <c r="Z2883" s="11" t="b">
        <v>0</v>
      </c>
      <c r="AA2883" s="11" t="b">
        <v>1</v>
      </c>
      <c r="AB2883" s="11" t="b">
        <v>0</v>
      </c>
      <c r="AC2883" s="11" t="b">
        <v>0</v>
      </c>
      <c r="AD2883" s="11" t="b">
        <v>0</v>
      </c>
      <c r="AE2883" s="11" t="b">
        <v>1</v>
      </c>
      <c r="AF2883" s="11" t="b">
        <v>1</v>
      </c>
      <c r="AG2883" s="11" t="b">
        <v>1</v>
      </c>
    </row>
    <row r="2884" spans="1:33" x14ac:dyDescent="0.2">
      <c r="A2884" s="9">
        <v>1</v>
      </c>
      <c r="B2884" t="s">
        <v>162</v>
      </c>
      <c r="C2884" t="s">
        <v>66</v>
      </c>
      <c r="D2884">
        <v>0</v>
      </c>
      <c r="E2884">
        <v>67603.260761010402</v>
      </c>
      <c r="F2884">
        <v>0</v>
      </c>
      <c r="G2884">
        <v>0</v>
      </c>
      <c r="H2884">
        <v>0</v>
      </c>
      <c r="I2884">
        <v>0</v>
      </c>
      <c r="J2884" s="8">
        <f>SUMIFS(Table1[time],Table1[repetition],Table1[[#This Row],[repetition]],Table1[config],Table1[[#This Row],[config]])</f>
        <v>44593705.414655127</v>
      </c>
      <c r="K2884" s="9">
        <v>50</v>
      </c>
      <c r="L2884" s="9">
        <v>2</v>
      </c>
      <c r="M2884" s="9" t="s">
        <v>149</v>
      </c>
      <c r="N2884" s="9" t="b">
        <v>1</v>
      </c>
      <c r="O2884" s="9" t="b">
        <v>0</v>
      </c>
      <c r="P2884" s="9" t="b">
        <v>0</v>
      </c>
      <c r="Q2884" s="9" t="b">
        <v>0</v>
      </c>
      <c r="R2884" s="9" t="b">
        <v>0</v>
      </c>
      <c r="S2884" s="9" t="b">
        <v>1</v>
      </c>
      <c r="T2884" s="9" t="b">
        <v>0</v>
      </c>
      <c r="U2884" s="9" t="b">
        <v>1</v>
      </c>
      <c r="V2884" s="9" t="b">
        <v>1</v>
      </c>
      <c r="W2884" s="9" t="b">
        <v>0</v>
      </c>
      <c r="X2884" s="9" t="b">
        <v>0</v>
      </c>
      <c r="Y2884" s="9" t="b">
        <v>0</v>
      </c>
      <c r="Z2884" s="9" t="b">
        <v>0</v>
      </c>
      <c r="AA2884" s="9" t="b">
        <v>1</v>
      </c>
      <c r="AB2884" s="9" t="b">
        <v>1</v>
      </c>
      <c r="AC2884" s="9" t="b">
        <v>1</v>
      </c>
      <c r="AD2884" s="9" t="b">
        <v>0</v>
      </c>
      <c r="AE2884" s="9" t="b">
        <v>0</v>
      </c>
      <c r="AF2884" s="9" t="b">
        <v>0</v>
      </c>
      <c r="AG2884" s="9" t="b">
        <v>0</v>
      </c>
    </row>
    <row r="2885" spans="1:33" x14ac:dyDescent="0.2">
      <c r="A2885" s="11">
        <v>2</v>
      </c>
      <c r="B2885" t="s">
        <v>162</v>
      </c>
      <c r="C2885" t="s">
        <v>66</v>
      </c>
      <c r="D2885">
        <v>0</v>
      </c>
      <c r="E2885">
        <v>61229.488337878101</v>
      </c>
      <c r="F2885">
        <v>0</v>
      </c>
      <c r="G2885">
        <v>0</v>
      </c>
      <c r="H2885">
        <v>0</v>
      </c>
      <c r="I2885">
        <v>0</v>
      </c>
      <c r="J2885" s="10">
        <f>SUMIFS(Table1[time],Table1[repetition],Table1[[#This Row],[repetition]],Table1[config],Table1[[#This Row],[config]])</f>
        <v>44539519.670548812</v>
      </c>
      <c r="K2885" s="11">
        <v>100</v>
      </c>
      <c r="L2885" s="11">
        <v>5</v>
      </c>
      <c r="M2885" s="11" t="s">
        <v>150</v>
      </c>
      <c r="N2885" s="11" t="b">
        <v>0</v>
      </c>
      <c r="O2885" s="11" t="b">
        <v>0</v>
      </c>
      <c r="P2885" s="11" t="b">
        <v>1</v>
      </c>
      <c r="Q2885" s="11" t="b">
        <v>0</v>
      </c>
      <c r="R2885" s="11" t="b">
        <v>0</v>
      </c>
      <c r="S2885" s="11" t="b">
        <v>1</v>
      </c>
      <c r="T2885" s="11" t="b">
        <v>0</v>
      </c>
      <c r="U2885" s="11" t="b">
        <v>1</v>
      </c>
      <c r="V2885" s="11" t="b">
        <v>0</v>
      </c>
      <c r="W2885" s="11" t="b">
        <v>0</v>
      </c>
      <c r="X2885" s="11" t="b">
        <v>1</v>
      </c>
      <c r="Y2885" s="11" t="b">
        <v>1</v>
      </c>
      <c r="Z2885" s="11" t="b">
        <v>0</v>
      </c>
      <c r="AA2885" s="11" t="b">
        <v>1</v>
      </c>
      <c r="AB2885" s="11" t="b">
        <v>0</v>
      </c>
      <c r="AC2885" s="11" t="b">
        <v>0</v>
      </c>
      <c r="AD2885" s="11" t="b">
        <v>1</v>
      </c>
      <c r="AE2885" s="11" t="b">
        <v>1</v>
      </c>
      <c r="AF2885" s="11" t="b">
        <v>0</v>
      </c>
      <c r="AG2885" s="11" t="b">
        <v>1</v>
      </c>
    </row>
    <row r="2886" spans="1:33" x14ac:dyDescent="0.2">
      <c r="A2886" s="11">
        <v>3</v>
      </c>
      <c r="B2886" t="s">
        <v>162</v>
      </c>
      <c r="C2886" t="s">
        <v>66</v>
      </c>
      <c r="D2886">
        <v>0</v>
      </c>
      <c r="E2886">
        <v>86839.206994998603</v>
      </c>
      <c r="F2886">
        <v>0</v>
      </c>
      <c r="G2886">
        <v>0</v>
      </c>
      <c r="H2886">
        <v>0</v>
      </c>
      <c r="I2886">
        <v>0</v>
      </c>
      <c r="J2886" s="10">
        <f>SUMIFS(Table1[time],Table1[repetition],Table1[[#This Row],[repetition]],Table1[config],Table1[[#This Row],[config]])</f>
        <v>45544319.92546498</v>
      </c>
      <c r="K2886" s="11">
        <v>100</v>
      </c>
      <c r="L2886" s="11">
        <v>5</v>
      </c>
      <c r="M2886" s="11" t="s">
        <v>150</v>
      </c>
      <c r="N2886" s="11" t="b">
        <v>0</v>
      </c>
      <c r="O2886" s="11" t="b">
        <v>0</v>
      </c>
      <c r="P2886" s="11" t="b">
        <v>1</v>
      </c>
      <c r="Q2886" s="11" t="b">
        <v>0</v>
      </c>
      <c r="R2886" s="11" t="b">
        <v>0</v>
      </c>
      <c r="S2886" s="11" t="b">
        <v>1</v>
      </c>
      <c r="T2886" s="11" t="b">
        <v>0</v>
      </c>
      <c r="U2886" s="11" t="b">
        <v>1</v>
      </c>
      <c r="V2886" s="11" t="b">
        <v>0</v>
      </c>
      <c r="W2886" s="11" t="b">
        <v>0</v>
      </c>
      <c r="X2886" s="11" t="b">
        <v>1</v>
      </c>
      <c r="Y2886" s="11" t="b">
        <v>1</v>
      </c>
      <c r="Z2886" s="11" t="b">
        <v>0</v>
      </c>
      <c r="AA2886" s="11" t="b">
        <v>1</v>
      </c>
      <c r="AB2886" s="11" t="b">
        <v>0</v>
      </c>
      <c r="AC2886" s="11" t="b">
        <v>0</v>
      </c>
      <c r="AD2886" s="11" t="b">
        <v>1</v>
      </c>
      <c r="AE2886" s="11" t="b">
        <v>1</v>
      </c>
      <c r="AF2886" s="11" t="b">
        <v>0</v>
      </c>
      <c r="AG2886" s="11" t="b">
        <v>1</v>
      </c>
    </row>
    <row r="2887" spans="1:33" x14ac:dyDescent="0.2">
      <c r="A2887" s="9">
        <v>1</v>
      </c>
      <c r="B2887" t="s">
        <v>163</v>
      </c>
      <c r="C2887" t="s">
        <v>66</v>
      </c>
      <c r="D2887">
        <v>0</v>
      </c>
      <c r="E2887">
        <v>54800.715354038402</v>
      </c>
      <c r="F2887">
        <v>0</v>
      </c>
      <c r="G2887">
        <v>0</v>
      </c>
      <c r="H2887">
        <v>0</v>
      </c>
      <c r="I2887">
        <v>0</v>
      </c>
      <c r="J2887" s="8">
        <f>SUMIFS(Table1[time],Table1[repetition],Table1[[#This Row],[repetition]],Table1[config],Table1[[#This Row],[config]])</f>
        <v>44593705.414655127</v>
      </c>
      <c r="K2887" s="9">
        <v>50</v>
      </c>
      <c r="L2887" s="9">
        <v>5</v>
      </c>
      <c r="M2887" s="9" t="s">
        <v>149</v>
      </c>
      <c r="N2887" s="9" t="b">
        <v>0</v>
      </c>
      <c r="O2887" s="9" t="b">
        <v>1</v>
      </c>
      <c r="P2887" s="9" t="b">
        <v>0</v>
      </c>
      <c r="Q2887" s="9" t="b">
        <v>0</v>
      </c>
      <c r="R2887" s="9" t="b">
        <v>1</v>
      </c>
      <c r="S2887" s="9" t="b">
        <v>1</v>
      </c>
      <c r="T2887" s="9" t="b">
        <v>0</v>
      </c>
      <c r="U2887" s="9" t="b">
        <v>1</v>
      </c>
      <c r="V2887" s="9" t="b">
        <v>0</v>
      </c>
      <c r="W2887" s="9" t="b">
        <v>1</v>
      </c>
      <c r="X2887" s="9" t="b">
        <v>1</v>
      </c>
      <c r="Y2887" s="9" t="b">
        <v>0</v>
      </c>
      <c r="Z2887" s="9" t="b">
        <v>0</v>
      </c>
      <c r="AA2887" s="9" t="b">
        <v>0</v>
      </c>
      <c r="AB2887" s="9" t="b">
        <v>0</v>
      </c>
      <c r="AC2887" s="9" t="b">
        <v>1</v>
      </c>
      <c r="AD2887" s="9" t="b">
        <v>0</v>
      </c>
      <c r="AE2887" s="9" t="b">
        <v>1</v>
      </c>
      <c r="AF2887" s="9" t="b">
        <v>0</v>
      </c>
      <c r="AG2887" s="9" t="b">
        <v>0</v>
      </c>
    </row>
    <row r="2888" spans="1:33" x14ac:dyDescent="0.2">
      <c r="A2888" s="9">
        <v>2</v>
      </c>
      <c r="B2888" t="s">
        <v>163</v>
      </c>
      <c r="C2888" t="s">
        <v>66</v>
      </c>
      <c r="D2888">
        <v>0</v>
      </c>
      <c r="E2888">
        <v>48411.392551846802</v>
      </c>
      <c r="F2888">
        <v>0</v>
      </c>
      <c r="G2888">
        <v>0</v>
      </c>
      <c r="H2888">
        <v>0</v>
      </c>
      <c r="I2888">
        <v>0</v>
      </c>
      <c r="J2888" s="8">
        <f>SUMIFS(Table1[time],Table1[repetition],Table1[[#This Row],[repetition]],Table1[config],Table1[[#This Row],[config]])</f>
        <v>44539519.670548812</v>
      </c>
      <c r="K2888" s="9">
        <v>100</v>
      </c>
      <c r="L2888" s="9">
        <v>5</v>
      </c>
      <c r="M2888" s="9" t="s">
        <v>150</v>
      </c>
      <c r="N2888" s="9" t="b">
        <v>0</v>
      </c>
      <c r="O2888" s="9" t="b">
        <v>0</v>
      </c>
      <c r="P2888" s="9" t="b">
        <v>1</v>
      </c>
      <c r="Q2888" s="9" t="b">
        <v>0</v>
      </c>
      <c r="R2888" s="9" t="b">
        <v>0</v>
      </c>
      <c r="S2888" s="9" t="b">
        <v>1</v>
      </c>
      <c r="T2888" s="9" t="b">
        <v>0</v>
      </c>
      <c r="U2888" s="9" t="b">
        <v>1</v>
      </c>
      <c r="V2888" s="9" t="b">
        <v>0</v>
      </c>
      <c r="W2888" s="9" t="b">
        <v>0</v>
      </c>
      <c r="X2888" s="9" t="b">
        <v>1</v>
      </c>
      <c r="Y2888" s="9" t="b">
        <v>1</v>
      </c>
      <c r="Z2888" s="9" t="b">
        <v>0</v>
      </c>
      <c r="AA2888" s="9" t="b">
        <v>1</v>
      </c>
      <c r="AB2888" s="9" t="b">
        <v>0</v>
      </c>
      <c r="AC2888" s="9" t="b">
        <v>0</v>
      </c>
      <c r="AD2888" s="9" t="b">
        <v>1</v>
      </c>
      <c r="AE2888" s="9" t="b">
        <v>1</v>
      </c>
      <c r="AF2888" s="9" t="b">
        <v>0</v>
      </c>
      <c r="AG2888" s="9" t="b">
        <v>1</v>
      </c>
    </row>
    <row r="2889" spans="1:33" x14ac:dyDescent="0.2">
      <c r="A2889" s="9">
        <v>3</v>
      </c>
      <c r="B2889" t="s">
        <v>163</v>
      </c>
      <c r="C2889" t="s">
        <v>66</v>
      </c>
      <c r="D2889">
        <v>0</v>
      </c>
      <c r="E2889">
        <v>69823.982123001697</v>
      </c>
      <c r="F2889">
        <v>0</v>
      </c>
      <c r="G2889">
        <v>0</v>
      </c>
      <c r="H2889">
        <v>0</v>
      </c>
      <c r="I2889">
        <v>0</v>
      </c>
      <c r="J2889" s="8">
        <f>SUMIFS(Table1[time],Table1[repetition],Table1[[#This Row],[repetition]],Table1[config],Table1[[#This Row],[config]])</f>
        <v>45544319.92546498</v>
      </c>
      <c r="K2889" s="9">
        <v>100</v>
      </c>
      <c r="L2889" s="9">
        <v>2</v>
      </c>
      <c r="M2889" s="9" t="s">
        <v>150</v>
      </c>
      <c r="N2889" s="9" t="b">
        <v>1</v>
      </c>
      <c r="O2889" s="9" t="b">
        <v>0</v>
      </c>
      <c r="P2889" s="9" t="b">
        <v>0</v>
      </c>
      <c r="Q2889" s="9" t="b">
        <v>0</v>
      </c>
      <c r="R2889" s="9" t="b">
        <v>0</v>
      </c>
      <c r="S2889" s="9" t="b">
        <v>1</v>
      </c>
      <c r="T2889" s="9" t="b">
        <v>0</v>
      </c>
      <c r="U2889" s="9" t="b">
        <v>1</v>
      </c>
      <c r="V2889" s="9" t="b">
        <v>1</v>
      </c>
      <c r="W2889" s="9" t="b">
        <v>0</v>
      </c>
      <c r="X2889" s="9" t="b">
        <v>0</v>
      </c>
      <c r="Y2889" s="9" t="b">
        <v>0</v>
      </c>
      <c r="Z2889" s="9" t="b">
        <v>0</v>
      </c>
      <c r="AA2889" s="9" t="b">
        <v>1</v>
      </c>
      <c r="AB2889" s="9" t="b">
        <v>0</v>
      </c>
      <c r="AC2889" s="9" t="b">
        <v>0</v>
      </c>
      <c r="AD2889" s="9" t="b">
        <v>0</v>
      </c>
      <c r="AE2889" s="9" t="b">
        <v>0</v>
      </c>
      <c r="AF2889" s="9" t="b">
        <v>0</v>
      </c>
      <c r="AG2889" s="9" t="b">
        <v>1</v>
      </c>
    </row>
    <row r="2890" spans="1:33" x14ac:dyDescent="0.2">
      <c r="A2890" s="9">
        <v>1</v>
      </c>
      <c r="B2890" t="s">
        <v>164</v>
      </c>
      <c r="C2890" t="s">
        <v>66</v>
      </c>
      <c r="D2890">
        <v>0</v>
      </c>
      <c r="E2890">
        <v>51311.357528029403</v>
      </c>
      <c r="F2890">
        <v>0</v>
      </c>
      <c r="G2890">
        <v>0</v>
      </c>
      <c r="H2890">
        <v>0</v>
      </c>
      <c r="I2890">
        <v>0</v>
      </c>
      <c r="J2890" s="8">
        <f>SUMIFS(Table1[time],Table1[repetition],Table1[[#This Row],[repetition]],Table1[config],Table1[[#This Row],[config]])</f>
        <v>44593705.414655127</v>
      </c>
      <c r="K2890" s="9">
        <v>50</v>
      </c>
      <c r="L2890" s="9">
        <v>18</v>
      </c>
      <c r="M2890" s="9" t="s">
        <v>151</v>
      </c>
      <c r="N2890" s="9" t="b">
        <v>1</v>
      </c>
      <c r="O2890" s="9" t="b">
        <v>1</v>
      </c>
      <c r="P2890" s="9" t="b">
        <v>1</v>
      </c>
      <c r="Q2890" s="9" t="b">
        <v>1</v>
      </c>
      <c r="R2890" s="9" t="b">
        <v>1</v>
      </c>
      <c r="S2890" s="9" t="b">
        <v>1</v>
      </c>
      <c r="T2890" s="9" t="b">
        <v>0</v>
      </c>
      <c r="U2890" s="9" t="b">
        <v>1</v>
      </c>
      <c r="V2890" s="9" t="b">
        <v>0</v>
      </c>
      <c r="W2890" s="9" t="b">
        <v>1</v>
      </c>
      <c r="X2890" s="9" t="b">
        <v>0</v>
      </c>
      <c r="Y2890" s="9" t="b">
        <v>0</v>
      </c>
      <c r="Z2890" s="9" t="b">
        <v>1</v>
      </c>
      <c r="AA2890" s="9" t="b">
        <v>0</v>
      </c>
      <c r="AB2890" s="9" t="b">
        <v>0</v>
      </c>
      <c r="AC2890" s="9" t="b">
        <v>0</v>
      </c>
      <c r="AD2890" s="9" t="b">
        <v>0</v>
      </c>
      <c r="AE2890" s="9" t="b">
        <v>0</v>
      </c>
      <c r="AF2890" s="9" t="b">
        <v>0</v>
      </c>
      <c r="AG2890" s="9" t="b">
        <v>0</v>
      </c>
    </row>
    <row r="2891" spans="1:33" x14ac:dyDescent="0.2">
      <c r="A2891" s="11">
        <v>2</v>
      </c>
      <c r="B2891" t="s">
        <v>164</v>
      </c>
      <c r="C2891" t="s">
        <v>66</v>
      </c>
      <c r="D2891">
        <v>0</v>
      </c>
      <c r="E2891">
        <v>51312.474088277602</v>
      </c>
      <c r="F2891">
        <v>0</v>
      </c>
      <c r="G2891">
        <v>0</v>
      </c>
      <c r="H2891">
        <v>0</v>
      </c>
      <c r="I2891">
        <v>0</v>
      </c>
      <c r="J2891" s="10">
        <f>SUMIFS(Table1[time],Table1[repetition],Table1[[#This Row],[repetition]],Table1[config],Table1[[#This Row],[config]])</f>
        <v>44539519.670548812</v>
      </c>
      <c r="K2891" s="11">
        <v>100</v>
      </c>
      <c r="L2891" s="11">
        <v>5</v>
      </c>
      <c r="M2891" s="11" t="s">
        <v>150</v>
      </c>
      <c r="N2891" s="11" t="b">
        <v>0</v>
      </c>
      <c r="O2891" s="11" t="b">
        <v>0</v>
      </c>
      <c r="P2891" s="11" t="b">
        <v>1</v>
      </c>
      <c r="Q2891" s="11" t="b">
        <v>0</v>
      </c>
      <c r="R2891" s="11" t="b">
        <v>0</v>
      </c>
      <c r="S2891" s="11" t="b">
        <v>1</v>
      </c>
      <c r="T2891" s="11" t="b">
        <v>0</v>
      </c>
      <c r="U2891" s="11" t="b">
        <v>1</v>
      </c>
      <c r="V2891" s="11" t="b">
        <v>0</v>
      </c>
      <c r="W2891" s="11" t="b">
        <v>0</v>
      </c>
      <c r="X2891" s="11" t="b">
        <v>1</v>
      </c>
      <c r="Y2891" s="11" t="b">
        <v>1</v>
      </c>
      <c r="Z2891" s="11" t="b">
        <v>0</v>
      </c>
      <c r="AA2891" s="11" t="b">
        <v>1</v>
      </c>
      <c r="AB2891" s="11" t="b">
        <v>0</v>
      </c>
      <c r="AC2891" s="11" t="b">
        <v>0</v>
      </c>
      <c r="AD2891" s="11" t="b">
        <v>1</v>
      </c>
      <c r="AE2891" s="11" t="b">
        <v>1</v>
      </c>
      <c r="AF2891" s="11" t="b">
        <v>0</v>
      </c>
      <c r="AG2891" s="11" t="b">
        <v>1</v>
      </c>
    </row>
    <row r="2892" spans="1:33" x14ac:dyDescent="0.2">
      <c r="A2892" s="9">
        <v>3</v>
      </c>
      <c r="B2892" t="s">
        <v>164</v>
      </c>
      <c r="C2892" t="s">
        <v>66</v>
      </c>
      <c r="D2892">
        <v>0</v>
      </c>
      <c r="E2892">
        <v>91579.884264996494</v>
      </c>
      <c r="F2892">
        <v>0</v>
      </c>
      <c r="G2892">
        <v>0</v>
      </c>
      <c r="H2892">
        <v>0</v>
      </c>
      <c r="I2892">
        <v>0</v>
      </c>
      <c r="J2892" s="8">
        <f>SUMIFS(Table1[time],Table1[repetition],Table1[[#This Row],[repetition]],Table1[config],Table1[[#This Row],[config]])</f>
        <v>45544319.92546498</v>
      </c>
      <c r="K2892" s="9">
        <v>100</v>
      </c>
      <c r="L2892" s="9">
        <v>4</v>
      </c>
      <c r="M2892" s="9" t="s">
        <v>150</v>
      </c>
      <c r="N2892" s="9" t="b">
        <v>1</v>
      </c>
      <c r="O2892" s="9" t="b">
        <v>1</v>
      </c>
      <c r="P2892" s="9" t="b">
        <v>1</v>
      </c>
      <c r="Q2892" s="9" t="b">
        <v>0</v>
      </c>
      <c r="R2892" s="9" t="b">
        <v>1</v>
      </c>
      <c r="S2892" s="9" t="b">
        <v>1</v>
      </c>
      <c r="T2892" s="9" t="b">
        <v>0</v>
      </c>
      <c r="U2892" s="9" t="b">
        <v>1</v>
      </c>
      <c r="V2892" s="9" t="b">
        <v>0</v>
      </c>
      <c r="W2892" s="9" t="b">
        <v>0</v>
      </c>
      <c r="X2892" s="9" t="b">
        <v>0</v>
      </c>
      <c r="Y2892" s="9" t="b">
        <v>0</v>
      </c>
      <c r="Z2892" s="9" t="b">
        <v>0</v>
      </c>
      <c r="AA2892" s="9" t="b">
        <v>1</v>
      </c>
      <c r="AB2892" s="9" t="b">
        <v>0</v>
      </c>
      <c r="AC2892" s="9" t="b">
        <v>0</v>
      </c>
      <c r="AD2892" s="9" t="b">
        <v>0</v>
      </c>
      <c r="AE2892" s="9" t="b">
        <v>1</v>
      </c>
      <c r="AF2892" s="9" t="b">
        <v>1</v>
      </c>
      <c r="AG2892" s="9" t="b">
        <v>1</v>
      </c>
    </row>
    <row r="2893" spans="1:33" x14ac:dyDescent="0.2">
      <c r="A2893" s="9">
        <v>1</v>
      </c>
      <c r="B2893" t="s">
        <v>165</v>
      </c>
      <c r="C2893" t="s">
        <v>66</v>
      </c>
      <c r="D2893">
        <v>0</v>
      </c>
      <c r="E2893">
        <v>7203676.6521100001</v>
      </c>
      <c r="F2893">
        <v>0</v>
      </c>
      <c r="G2893">
        <v>0</v>
      </c>
      <c r="H2893">
        <v>0</v>
      </c>
      <c r="I2893">
        <v>0</v>
      </c>
      <c r="J2893" s="8">
        <f>SUMIFS(Table1[time],Table1[repetition],Table1[[#This Row],[repetition]],Table1[config],Table1[[#This Row],[config]])</f>
        <v>44593705.414655127</v>
      </c>
      <c r="K2893" s="9">
        <v>80</v>
      </c>
      <c r="L2893" s="9">
        <v>3</v>
      </c>
      <c r="M2893" s="9" t="s">
        <v>151</v>
      </c>
      <c r="N2893" s="9" t="b">
        <v>0</v>
      </c>
      <c r="O2893" s="9" t="b">
        <v>1</v>
      </c>
      <c r="P2893" s="9" t="b">
        <v>1</v>
      </c>
      <c r="Q2893" s="9" t="b">
        <v>1</v>
      </c>
      <c r="R2893" s="9" t="b">
        <v>1</v>
      </c>
      <c r="S2893" s="9" t="b">
        <v>1</v>
      </c>
      <c r="T2893" s="9" t="b">
        <v>0</v>
      </c>
      <c r="U2893" s="9" t="b">
        <v>1</v>
      </c>
      <c r="V2893" s="9" t="b">
        <v>1</v>
      </c>
      <c r="W2893" s="9" t="b">
        <v>1</v>
      </c>
      <c r="X2893" s="9" t="b">
        <v>0</v>
      </c>
      <c r="Y2893" s="9" t="b">
        <v>1</v>
      </c>
      <c r="Z2893" s="9" t="b">
        <v>0</v>
      </c>
      <c r="AA2893" s="9" t="b">
        <v>0</v>
      </c>
      <c r="AB2893" s="9" t="b">
        <v>0</v>
      </c>
      <c r="AC2893" s="9" t="b">
        <v>0</v>
      </c>
      <c r="AD2893" s="9" t="b">
        <v>1</v>
      </c>
      <c r="AE2893" s="9" t="b">
        <v>1</v>
      </c>
      <c r="AF2893" s="9" t="b">
        <v>0</v>
      </c>
      <c r="AG2893" s="9" t="b">
        <v>1</v>
      </c>
    </row>
    <row r="2894" spans="1:33" x14ac:dyDescent="0.2">
      <c r="A2894" s="11">
        <v>2</v>
      </c>
      <c r="B2894" t="s">
        <v>165</v>
      </c>
      <c r="C2894" t="s">
        <v>66</v>
      </c>
      <c r="D2894">
        <v>0</v>
      </c>
      <c r="E2894">
        <v>7203244.6655756701</v>
      </c>
      <c r="F2894">
        <v>0</v>
      </c>
      <c r="G2894">
        <v>0</v>
      </c>
      <c r="H2894">
        <v>0</v>
      </c>
      <c r="I2894">
        <v>0</v>
      </c>
      <c r="J2894" s="10">
        <f>SUMIFS(Table1[time],Table1[repetition],Table1[[#This Row],[repetition]],Table1[config],Table1[[#This Row],[config]])</f>
        <v>44539519.670548812</v>
      </c>
      <c r="K2894" s="11">
        <v>100</v>
      </c>
      <c r="L2894" s="11">
        <v>6</v>
      </c>
      <c r="M2894" s="11" t="s">
        <v>151</v>
      </c>
      <c r="N2894" s="11" t="b">
        <v>0</v>
      </c>
      <c r="O2894" s="11" t="b">
        <v>1</v>
      </c>
      <c r="P2894" s="11" t="b">
        <v>0</v>
      </c>
      <c r="Q2894" s="11" t="b">
        <v>0</v>
      </c>
      <c r="R2894" s="11" t="b">
        <v>0</v>
      </c>
      <c r="S2894" s="11" t="b">
        <v>1</v>
      </c>
      <c r="T2894" s="11" t="b">
        <v>0</v>
      </c>
      <c r="U2894" s="11" t="b">
        <v>1</v>
      </c>
      <c r="V2894" s="11" t="b">
        <v>1</v>
      </c>
      <c r="W2894" s="11" t="b">
        <v>1</v>
      </c>
      <c r="X2894" s="11" t="b">
        <v>0</v>
      </c>
      <c r="Y2894" s="11" t="b">
        <v>1</v>
      </c>
      <c r="Z2894" s="11" t="b">
        <v>0</v>
      </c>
      <c r="AA2894" s="11" t="b">
        <v>0</v>
      </c>
      <c r="AB2894" s="11" t="b">
        <v>0</v>
      </c>
      <c r="AC2894" s="11" t="b">
        <v>0</v>
      </c>
      <c r="AD2894" s="11" t="b">
        <v>0</v>
      </c>
      <c r="AE2894" s="11" t="b">
        <v>1</v>
      </c>
      <c r="AF2894" s="11" t="b">
        <v>1</v>
      </c>
      <c r="AG2894" s="11" t="b">
        <v>0</v>
      </c>
    </row>
    <row r="2895" spans="1:33" x14ac:dyDescent="0.2">
      <c r="A2895" s="9">
        <v>3</v>
      </c>
      <c r="B2895" t="s">
        <v>165</v>
      </c>
      <c r="C2895" t="s">
        <v>66</v>
      </c>
      <c r="D2895">
        <v>0</v>
      </c>
      <c r="E2895">
        <v>7206245.8573469901</v>
      </c>
      <c r="F2895">
        <v>0</v>
      </c>
      <c r="G2895">
        <v>0</v>
      </c>
      <c r="H2895">
        <v>0</v>
      </c>
      <c r="I2895">
        <v>0</v>
      </c>
      <c r="J2895" s="8">
        <f>SUMIFS(Table1[time],Table1[repetition],Table1[[#This Row],[repetition]],Table1[config],Table1[[#This Row],[config]])</f>
        <v>45544319.92546498</v>
      </c>
      <c r="K2895" s="9">
        <v>100</v>
      </c>
      <c r="L2895" s="9">
        <v>6</v>
      </c>
      <c r="M2895" s="9" t="s">
        <v>151</v>
      </c>
      <c r="N2895" s="9" t="b">
        <v>0</v>
      </c>
      <c r="O2895" s="9" t="b">
        <v>1</v>
      </c>
      <c r="P2895" s="9" t="b">
        <v>0</v>
      </c>
      <c r="Q2895" s="9" t="b">
        <v>0</v>
      </c>
      <c r="R2895" s="9" t="b">
        <v>0</v>
      </c>
      <c r="S2895" s="9" t="b">
        <v>1</v>
      </c>
      <c r="T2895" s="9" t="b">
        <v>0</v>
      </c>
      <c r="U2895" s="9" t="b">
        <v>1</v>
      </c>
      <c r="V2895" s="9" t="b">
        <v>1</v>
      </c>
      <c r="W2895" s="9" t="b">
        <v>1</v>
      </c>
      <c r="X2895" s="9" t="b">
        <v>0</v>
      </c>
      <c r="Y2895" s="9" t="b">
        <v>1</v>
      </c>
      <c r="Z2895" s="9" t="b">
        <v>0</v>
      </c>
      <c r="AA2895" s="9" t="b">
        <v>0</v>
      </c>
      <c r="AB2895" s="9" t="b">
        <v>0</v>
      </c>
      <c r="AC2895" s="9" t="b">
        <v>0</v>
      </c>
      <c r="AD2895" s="9" t="b">
        <v>0</v>
      </c>
      <c r="AE2895" s="9" t="b">
        <v>1</v>
      </c>
      <c r="AF2895" s="9" t="b">
        <v>1</v>
      </c>
      <c r="AG2895" s="9" t="b">
        <v>0</v>
      </c>
    </row>
    <row r="2896" spans="1:33" x14ac:dyDescent="0.2">
      <c r="A2896" s="11">
        <v>1</v>
      </c>
      <c r="B2896" t="s">
        <v>166</v>
      </c>
      <c r="C2896" t="s">
        <v>66</v>
      </c>
      <c r="D2896">
        <v>0</v>
      </c>
      <c r="E2896">
        <v>52234.7710339818</v>
      </c>
      <c r="F2896">
        <v>0</v>
      </c>
      <c r="G2896">
        <v>0</v>
      </c>
      <c r="H2896">
        <v>0</v>
      </c>
      <c r="I2896">
        <v>0</v>
      </c>
      <c r="J2896" s="10">
        <f>SUMIFS(Table1[time],Table1[repetition],Table1[[#This Row],[repetition]],Table1[config],Table1[[#This Row],[config]])</f>
        <v>44593705.414655127</v>
      </c>
      <c r="K2896" s="11">
        <v>80</v>
      </c>
      <c r="L2896" s="11">
        <v>5</v>
      </c>
      <c r="M2896" s="11" t="s">
        <v>150</v>
      </c>
      <c r="N2896" s="11" t="b">
        <v>0</v>
      </c>
      <c r="O2896" s="11" t="b">
        <v>0</v>
      </c>
      <c r="P2896" s="11" t="b">
        <v>1</v>
      </c>
      <c r="Q2896" s="11" t="b">
        <v>1</v>
      </c>
      <c r="R2896" s="11" t="b">
        <v>1</v>
      </c>
      <c r="S2896" s="11" t="b">
        <v>1</v>
      </c>
      <c r="T2896" s="11" t="b">
        <v>0</v>
      </c>
      <c r="U2896" s="11" t="b">
        <v>1</v>
      </c>
      <c r="V2896" s="11" t="b">
        <v>0</v>
      </c>
      <c r="W2896" s="11" t="b">
        <v>0</v>
      </c>
      <c r="X2896" s="11" t="b">
        <v>0</v>
      </c>
      <c r="Y2896" s="11" t="b">
        <v>0</v>
      </c>
      <c r="Z2896" s="11" t="b">
        <v>0</v>
      </c>
      <c r="AA2896" s="11" t="b">
        <v>0</v>
      </c>
      <c r="AB2896" s="11" t="b">
        <v>1</v>
      </c>
      <c r="AC2896" s="11" t="b">
        <v>1</v>
      </c>
      <c r="AD2896" s="11" t="b">
        <v>1</v>
      </c>
      <c r="AE2896" s="11" t="b">
        <v>0</v>
      </c>
      <c r="AF2896" s="11" t="b">
        <v>1</v>
      </c>
      <c r="AG2896" s="11" t="b">
        <v>1</v>
      </c>
    </row>
    <row r="2897" spans="1:33" x14ac:dyDescent="0.2">
      <c r="A2897" s="11">
        <v>2</v>
      </c>
      <c r="B2897" t="s">
        <v>166</v>
      </c>
      <c r="C2897" t="s">
        <v>66</v>
      </c>
      <c r="D2897">
        <v>0</v>
      </c>
      <c r="E2897">
        <v>47291.441961657198</v>
      </c>
      <c r="F2897">
        <v>0</v>
      </c>
      <c r="G2897">
        <v>0</v>
      </c>
      <c r="H2897">
        <v>0</v>
      </c>
      <c r="I2897">
        <v>0</v>
      </c>
      <c r="J2897" s="10">
        <f>SUMIFS(Table1[time],Table1[repetition],Table1[[#This Row],[repetition]],Table1[config],Table1[[#This Row],[config]])</f>
        <v>44539519.670548812</v>
      </c>
      <c r="K2897" s="11">
        <v>100</v>
      </c>
      <c r="L2897" s="11">
        <v>5</v>
      </c>
      <c r="M2897" s="11" t="s">
        <v>150</v>
      </c>
      <c r="N2897" s="11" t="b">
        <v>0</v>
      </c>
      <c r="O2897" s="11" t="b">
        <v>0</v>
      </c>
      <c r="P2897" s="11" t="b">
        <v>1</v>
      </c>
      <c r="Q2897" s="11" t="b">
        <v>0</v>
      </c>
      <c r="R2897" s="11" t="b">
        <v>0</v>
      </c>
      <c r="S2897" s="11" t="b">
        <v>1</v>
      </c>
      <c r="T2897" s="11" t="b">
        <v>0</v>
      </c>
      <c r="U2897" s="11" t="b">
        <v>1</v>
      </c>
      <c r="V2897" s="11" t="b">
        <v>0</v>
      </c>
      <c r="W2897" s="11" t="b">
        <v>0</v>
      </c>
      <c r="X2897" s="11" t="b">
        <v>1</v>
      </c>
      <c r="Y2897" s="11" t="b">
        <v>1</v>
      </c>
      <c r="Z2897" s="11" t="b">
        <v>0</v>
      </c>
      <c r="AA2897" s="11" t="b">
        <v>1</v>
      </c>
      <c r="AB2897" s="11" t="b">
        <v>0</v>
      </c>
      <c r="AC2897" s="11" t="b">
        <v>0</v>
      </c>
      <c r="AD2897" s="11" t="b">
        <v>1</v>
      </c>
      <c r="AE2897" s="11" t="b">
        <v>1</v>
      </c>
      <c r="AF2897" s="11" t="b">
        <v>0</v>
      </c>
      <c r="AG2897" s="11" t="b">
        <v>1</v>
      </c>
    </row>
    <row r="2898" spans="1:33" x14ac:dyDescent="0.2">
      <c r="A2898" s="11">
        <v>3</v>
      </c>
      <c r="B2898" t="s">
        <v>166</v>
      </c>
      <c r="C2898" t="s">
        <v>66</v>
      </c>
      <c r="D2898">
        <v>0</v>
      </c>
      <c r="E2898">
        <v>72518.788214001601</v>
      </c>
      <c r="F2898">
        <v>0</v>
      </c>
      <c r="G2898">
        <v>0</v>
      </c>
      <c r="H2898">
        <v>0</v>
      </c>
      <c r="I2898">
        <v>0</v>
      </c>
      <c r="J2898" s="10">
        <f>SUMIFS(Table1[time],Table1[repetition],Table1[[#This Row],[repetition]],Table1[config],Table1[[#This Row],[config]])</f>
        <v>45544319.92546498</v>
      </c>
      <c r="K2898" s="11">
        <v>100</v>
      </c>
      <c r="L2898" s="11">
        <v>4</v>
      </c>
      <c r="M2898" s="11" t="s">
        <v>150</v>
      </c>
      <c r="N2898" s="11" t="b">
        <v>1</v>
      </c>
      <c r="O2898" s="11" t="b">
        <v>1</v>
      </c>
      <c r="P2898" s="11" t="b">
        <v>1</v>
      </c>
      <c r="Q2898" s="11" t="b">
        <v>0</v>
      </c>
      <c r="R2898" s="11" t="b">
        <v>1</v>
      </c>
      <c r="S2898" s="11" t="b">
        <v>1</v>
      </c>
      <c r="T2898" s="11" t="b">
        <v>0</v>
      </c>
      <c r="U2898" s="11" t="b">
        <v>1</v>
      </c>
      <c r="V2898" s="11" t="b">
        <v>0</v>
      </c>
      <c r="W2898" s="11" t="b">
        <v>0</v>
      </c>
      <c r="X2898" s="11" t="b">
        <v>0</v>
      </c>
      <c r="Y2898" s="11" t="b">
        <v>0</v>
      </c>
      <c r="Z2898" s="11" t="b">
        <v>0</v>
      </c>
      <c r="AA2898" s="11" t="b">
        <v>1</v>
      </c>
      <c r="AB2898" s="11" t="b">
        <v>0</v>
      </c>
      <c r="AC2898" s="11" t="b">
        <v>0</v>
      </c>
      <c r="AD2898" s="11" t="b">
        <v>0</v>
      </c>
      <c r="AE2898" s="11" t="b">
        <v>1</v>
      </c>
      <c r="AF2898" s="11" t="b">
        <v>1</v>
      </c>
      <c r="AG2898" s="11" t="b">
        <v>1</v>
      </c>
    </row>
    <row r="2899" spans="1:33" x14ac:dyDescent="0.2">
      <c r="A2899" s="9">
        <v>1</v>
      </c>
      <c r="B2899" t="s">
        <v>167</v>
      </c>
      <c r="C2899" t="s">
        <v>66</v>
      </c>
      <c r="D2899">
        <v>0</v>
      </c>
      <c r="E2899">
        <v>7203951.8382090004</v>
      </c>
      <c r="F2899">
        <v>0</v>
      </c>
      <c r="G2899">
        <v>0</v>
      </c>
      <c r="H2899">
        <v>0</v>
      </c>
      <c r="I2899">
        <v>0</v>
      </c>
      <c r="J2899" s="8">
        <f>SUMIFS(Table1[time],Table1[repetition],Table1[[#This Row],[repetition]],Table1[config],Table1[[#This Row],[config]])</f>
        <v>44593705.414655127</v>
      </c>
      <c r="K2899" s="9">
        <v>90</v>
      </c>
      <c r="L2899" s="9">
        <v>1</v>
      </c>
      <c r="M2899" s="9" t="s">
        <v>149</v>
      </c>
      <c r="N2899" s="9" t="b">
        <v>0</v>
      </c>
      <c r="O2899" s="9" t="b">
        <v>1</v>
      </c>
      <c r="P2899" s="9" t="b">
        <v>1</v>
      </c>
      <c r="Q2899" s="9" t="b">
        <v>1</v>
      </c>
      <c r="R2899" s="9" t="b">
        <v>1</v>
      </c>
      <c r="S2899" s="9" t="b">
        <v>0</v>
      </c>
      <c r="T2899" s="9" t="b">
        <v>1</v>
      </c>
      <c r="U2899" s="9" t="b">
        <v>0</v>
      </c>
      <c r="V2899" s="9" t="b">
        <v>0</v>
      </c>
      <c r="W2899" s="9" t="b">
        <v>1</v>
      </c>
      <c r="X2899" s="9" t="b">
        <v>1</v>
      </c>
      <c r="Y2899" s="9" t="b">
        <v>1</v>
      </c>
      <c r="Z2899" s="9" t="b">
        <v>1</v>
      </c>
      <c r="AA2899" s="9" t="b">
        <v>0</v>
      </c>
      <c r="AB2899" s="9" t="b">
        <v>1</v>
      </c>
      <c r="AC2899" s="9" t="b">
        <v>1</v>
      </c>
      <c r="AD2899" s="9" t="b">
        <v>1</v>
      </c>
      <c r="AE2899" s="9" t="b">
        <v>1</v>
      </c>
      <c r="AF2899" s="9" t="b">
        <v>1</v>
      </c>
      <c r="AG2899" s="9" t="b">
        <v>0</v>
      </c>
    </row>
    <row r="2900" spans="1:33" x14ac:dyDescent="0.2">
      <c r="A2900" s="11">
        <v>2</v>
      </c>
      <c r="B2900" t="s">
        <v>167</v>
      </c>
      <c r="C2900" t="s">
        <v>66</v>
      </c>
      <c r="D2900">
        <v>0</v>
      </c>
      <c r="E2900">
        <v>7203294.5962971998</v>
      </c>
      <c r="F2900">
        <v>0</v>
      </c>
      <c r="G2900">
        <v>0</v>
      </c>
      <c r="H2900">
        <v>0</v>
      </c>
      <c r="I2900">
        <v>0</v>
      </c>
      <c r="J2900" s="10">
        <f>SUMIFS(Table1[time],Table1[repetition],Table1[[#This Row],[repetition]],Table1[config],Table1[[#This Row],[config]])</f>
        <v>44539519.670548812</v>
      </c>
      <c r="K2900" s="11">
        <v>100</v>
      </c>
      <c r="L2900" s="11">
        <v>6</v>
      </c>
      <c r="M2900" s="11" t="s">
        <v>151</v>
      </c>
      <c r="N2900" s="11" t="b">
        <v>0</v>
      </c>
      <c r="O2900" s="11" t="b">
        <v>1</v>
      </c>
      <c r="P2900" s="11" t="b">
        <v>0</v>
      </c>
      <c r="Q2900" s="11" t="b">
        <v>0</v>
      </c>
      <c r="R2900" s="11" t="b">
        <v>0</v>
      </c>
      <c r="S2900" s="11" t="b">
        <v>1</v>
      </c>
      <c r="T2900" s="11" t="b">
        <v>0</v>
      </c>
      <c r="U2900" s="11" t="b">
        <v>1</v>
      </c>
      <c r="V2900" s="11" t="b">
        <v>1</v>
      </c>
      <c r="W2900" s="11" t="b">
        <v>1</v>
      </c>
      <c r="X2900" s="11" t="b">
        <v>0</v>
      </c>
      <c r="Y2900" s="11" t="b">
        <v>1</v>
      </c>
      <c r="Z2900" s="11" t="b">
        <v>0</v>
      </c>
      <c r="AA2900" s="11" t="b">
        <v>0</v>
      </c>
      <c r="AB2900" s="11" t="b">
        <v>0</v>
      </c>
      <c r="AC2900" s="11" t="b">
        <v>0</v>
      </c>
      <c r="AD2900" s="11" t="b">
        <v>0</v>
      </c>
      <c r="AE2900" s="11" t="b">
        <v>1</v>
      </c>
      <c r="AF2900" s="11" t="b">
        <v>1</v>
      </c>
      <c r="AG2900" s="11" t="b">
        <v>0</v>
      </c>
    </row>
    <row r="2901" spans="1:33" x14ac:dyDescent="0.2">
      <c r="A2901" s="11">
        <v>3</v>
      </c>
      <c r="B2901" t="s">
        <v>167</v>
      </c>
      <c r="C2901" t="s">
        <v>66</v>
      </c>
      <c r="D2901">
        <v>0</v>
      </c>
      <c r="E2901">
        <v>7204768.1277369997</v>
      </c>
      <c r="F2901">
        <v>0</v>
      </c>
      <c r="G2901">
        <v>0</v>
      </c>
      <c r="H2901">
        <v>0</v>
      </c>
      <c r="I2901">
        <v>0</v>
      </c>
      <c r="J2901" s="10">
        <f>SUMIFS(Table1[time],Table1[repetition],Table1[[#This Row],[repetition]],Table1[config],Table1[[#This Row],[config]])</f>
        <v>45544319.92546498</v>
      </c>
      <c r="K2901" s="11">
        <v>100</v>
      </c>
      <c r="L2901" s="11">
        <v>6</v>
      </c>
      <c r="M2901" s="11" t="s">
        <v>151</v>
      </c>
      <c r="N2901" s="11" t="b">
        <v>0</v>
      </c>
      <c r="O2901" s="11" t="b">
        <v>1</v>
      </c>
      <c r="P2901" s="11" t="b">
        <v>0</v>
      </c>
      <c r="Q2901" s="11" t="b">
        <v>0</v>
      </c>
      <c r="R2901" s="11" t="b">
        <v>0</v>
      </c>
      <c r="S2901" s="11" t="b">
        <v>1</v>
      </c>
      <c r="T2901" s="11" t="b">
        <v>0</v>
      </c>
      <c r="U2901" s="11" t="b">
        <v>1</v>
      </c>
      <c r="V2901" s="11" t="b">
        <v>1</v>
      </c>
      <c r="W2901" s="11" t="b">
        <v>1</v>
      </c>
      <c r="X2901" s="11" t="b">
        <v>0</v>
      </c>
      <c r="Y2901" s="11" t="b">
        <v>1</v>
      </c>
      <c r="Z2901" s="11" t="b">
        <v>0</v>
      </c>
      <c r="AA2901" s="11" t="b">
        <v>0</v>
      </c>
      <c r="AB2901" s="11" t="b">
        <v>0</v>
      </c>
      <c r="AC2901" s="11" t="b">
        <v>0</v>
      </c>
      <c r="AD2901" s="11" t="b">
        <v>0</v>
      </c>
      <c r="AE2901" s="11" t="b">
        <v>1</v>
      </c>
      <c r="AF2901" s="11" t="b">
        <v>1</v>
      </c>
      <c r="AG2901" s="11" t="b">
        <v>0</v>
      </c>
    </row>
    <row r="2902" spans="1:33" x14ac:dyDescent="0.2">
      <c r="A2902" s="11">
        <v>1</v>
      </c>
      <c r="B2902" t="s">
        <v>161</v>
      </c>
      <c r="C2902" t="s">
        <v>66</v>
      </c>
      <c r="D2902">
        <v>0</v>
      </c>
      <c r="E2902">
        <v>49261.402937990999</v>
      </c>
      <c r="F2902">
        <v>0</v>
      </c>
      <c r="G2902">
        <v>0</v>
      </c>
      <c r="H2902">
        <v>0</v>
      </c>
      <c r="I2902">
        <v>0</v>
      </c>
      <c r="J2902" s="10">
        <f>SUMIFS(Table1[time],Table1[repetition],Table1[[#This Row],[repetition]],Table1[config],Table1[[#This Row],[config]])</f>
        <v>44593705.414655127</v>
      </c>
      <c r="K2902" s="11">
        <v>0</v>
      </c>
      <c r="L2902" s="11">
        <v>4</v>
      </c>
      <c r="M2902" s="11" t="s">
        <v>149</v>
      </c>
      <c r="N2902" s="11" t="b">
        <v>1</v>
      </c>
      <c r="O2902" s="11" t="b">
        <v>0</v>
      </c>
      <c r="P2902" s="11" t="b">
        <v>1</v>
      </c>
      <c r="Q2902" s="11" t="b">
        <v>0</v>
      </c>
      <c r="R2902" s="11" t="b">
        <v>1</v>
      </c>
      <c r="S2902" s="11" t="b">
        <v>0</v>
      </c>
      <c r="T2902" s="11" t="b">
        <v>1</v>
      </c>
      <c r="U2902" s="11" t="b">
        <v>0</v>
      </c>
      <c r="V2902" s="11" t="b">
        <v>1</v>
      </c>
      <c r="W2902" s="11" t="b">
        <v>0</v>
      </c>
      <c r="X2902" s="11" t="b">
        <v>1</v>
      </c>
      <c r="Y2902" s="11" t="b">
        <v>0</v>
      </c>
      <c r="Z2902" s="11" t="b">
        <v>1</v>
      </c>
      <c r="AA2902" s="11" t="b">
        <v>0</v>
      </c>
      <c r="AB2902" s="11" t="b">
        <v>1</v>
      </c>
      <c r="AC2902" s="11" t="b">
        <v>0</v>
      </c>
      <c r="AD2902" s="11" t="b">
        <v>1</v>
      </c>
      <c r="AE2902" s="11" t="b">
        <v>0</v>
      </c>
      <c r="AF2902" s="11" t="b">
        <v>1</v>
      </c>
      <c r="AG2902" s="11" t="b">
        <v>0</v>
      </c>
    </row>
    <row r="2903" spans="1:33" x14ac:dyDescent="0.2">
      <c r="A2903" s="11">
        <v>2</v>
      </c>
      <c r="B2903" t="s">
        <v>161</v>
      </c>
      <c r="C2903" t="s">
        <v>66</v>
      </c>
      <c r="D2903">
        <v>0</v>
      </c>
      <c r="E2903">
        <v>51259.126401971997</v>
      </c>
      <c r="F2903">
        <v>0</v>
      </c>
      <c r="G2903">
        <v>0</v>
      </c>
      <c r="H2903">
        <v>0</v>
      </c>
      <c r="I2903">
        <v>0</v>
      </c>
      <c r="J2903" s="10">
        <f>SUMIFS(Table1[time],Table1[repetition],Table1[[#This Row],[repetition]],Table1[config],Table1[[#This Row],[config]])</f>
        <v>44539519.670548812</v>
      </c>
      <c r="K2903" s="11">
        <v>100</v>
      </c>
      <c r="L2903" s="11">
        <v>5</v>
      </c>
      <c r="M2903" s="11" t="s">
        <v>150</v>
      </c>
      <c r="N2903" s="11" t="b">
        <v>0</v>
      </c>
      <c r="O2903" s="11" t="b">
        <v>0</v>
      </c>
      <c r="P2903" s="11" t="b">
        <v>1</v>
      </c>
      <c r="Q2903" s="11" t="b">
        <v>0</v>
      </c>
      <c r="R2903" s="11" t="b">
        <v>0</v>
      </c>
      <c r="S2903" s="11" t="b">
        <v>1</v>
      </c>
      <c r="T2903" s="11" t="b">
        <v>0</v>
      </c>
      <c r="U2903" s="11" t="b">
        <v>1</v>
      </c>
      <c r="V2903" s="11" t="b">
        <v>0</v>
      </c>
      <c r="W2903" s="11" t="b">
        <v>0</v>
      </c>
      <c r="X2903" s="11" t="b">
        <v>1</v>
      </c>
      <c r="Y2903" s="11" t="b">
        <v>1</v>
      </c>
      <c r="Z2903" s="11" t="b">
        <v>0</v>
      </c>
      <c r="AA2903" s="11" t="b">
        <v>1</v>
      </c>
      <c r="AB2903" s="11" t="b">
        <v>0</v>
      </c>
      <c r="AC2903" s="11" t="b">
        <v>0</v>
      </c>
      <c r="AD2903" s="11" t="b">
        <v>1</v>
      </c>
      <c r="AE2903" s="11" t="b">
        <v>1</v>
      </c>
      <c r="AF2903" s="11" t="b">
        <v>0</v>
      </c>
      <c r="AG2903" s="11" t="b">
        <v>1</v>
      </c>
    </row>
    <row r="2904" spans="1:33" x14ac:dyDescent="0.2">
      <c r="A2904" s="11">
        <v>3</v>
      </c>
      <c r="B2904" t="s">
        <v>161</v>
      </c>
      <c r="C2904" t="s">
        <v>66</v>
      </c>
      <c r="D2904">
        <v>0</v>
      </c>
      <c r="E2904">
        <v>78072.4595669962</v>
      </c>
      <c r="F2904">
        <v>0</v>
      </c>
      <c r="G2904">
        <v>0</v>
      </c>
      <c r="H2904">
        <v>0</v>
      </c>
      <c r="I2904">
        <v>0</v>
      </c>
      <c r="J2904" s="10">
        <f>SUMIFS(Table1[time],Table1[repetition],Table1[[#This Row],[repetition]],Table1[config],Table1[[#This Row],[config]])</f>
        <v>45544319.92546498</v>
      </c>
      <c r="K2904" s="11">
        <v>100</v>
      </c>
      <c r="L2904" s="11">
        <v>4</v>
      </c>
      <c r="M2904" s="11" t="s">
        <v>150</v>
      </c>
      <c r="N2904" s="11" t="b">
        <v>1</v>
      </c>
      <c r="O2904" s="11" t="b">
        <v>1</v>
      </c>
      <c r="P2904" s="11" t="b">
        <v>1</v>
      </c>
      <c r="Q2904" s="11" t="b">
        <v>0</v>
      </c>
      <c r="R2904" s="11" t="b">
        <v>1</v>
      </c>
      <c r="S2904" s="11" t="b">
        <v>1</v>
      </c>
      <c r="T2904" s="11" t="b">
        <v>0</v>
      </c>
      <c r="U2904" s="11" t="b">
        <v>1</v>
      </c>
      <c r="V2904" s="11" t="b">
        <v>0</v>
      </c>
      <c r="W2904" s="11" t="b">
        <v>0</v>
      </c>
      <c r="X2904" s="11" t="b">
        <v>0</v>
      </c>
      <c r="Y2904" s="11" t="b">
        <v>0</v>
      </c>
      <c r="Z2904" s="11" t="b">
        <v>0</v>
      </c>
      <c r="AA2904" s="11" t="b">
        <v>1</v>
      </c>
      <c r="AB2904" s="11" t="b">
        <v>0</v>
      </c>
      <c r="AC2904" s="11" t="b">
        <v>0</v>
      </c>
      <c r="AD2904" s="11" t="b">
        <v>0</v>
      </c>
      <c r="AE2904" s="11" t="b">
        <v>1</v>
      </c>
      <c r="AF2904" s="11" t="b">
        <v>1</v>
      </c>
      <c r="AG2904" s="11" t="b">
        <v>1</v>
      </c>
    </row>
    <row r="2905" spans="1:33" x14ac:dyDescent="0.2">
      <c r="A2905" s="11">
        <v>1</v>
      </c>
      <c r="B2905" t="s">
        <v>168</v>
      </c>
      <c r="C2905" t="s">
        <v>66</v>
      </c>
      <c r="D2905">
        <v>0</v>
      </c>
      <c r="E2905">
        <v>61683.134668040999</v>
      </c>
      <c r="F2905">
        <v>0</v>
      </c>
      <c r="G2905">
        <v>0</v>
      </c>
      <c r="H2905">
        <v>0</v>
      </c>
      <c r="I2905">
        <v>0</v>
      </c>
      <c r="J2905" s="10">
        <f>SUMIFS(Table1[time],Table1[repetition],Table1[[#This Row],[repetition]],Table1[config],Table1[[#This Row],[config]])</f>
        <v>44593705.414655127</v>
      </c>
      <c r="K2905" s="11">
        <v>90</v>
      </c>
      <c r="L2905" s="11">
        <v>5</v>
      </c>
      <c r="M2905" s="11" t="s">
        <v>150</v>
      </c>
      <c r="N2905" s="11" t="b">
        <v>1</v>
      </c>
      <c r="O2905" s="11" t="b">
        <v>1</v>
      </c>
      <c r="P2905" s="11" t="b">
        <v>1</v>
      </c>
      <c r="Q2905" s="11" t="b">
        <v>1</v>
      </c>
      <c r="R2905" s="11" t="b">
        <v>0</v>
      </c>
      <c r="S2905" s="11" t="b">
        <v>1</v>
      </c>
      <c r="T2905" s="11" t="b">
        <v>1</v>
      </c>
      <c r="U2905" s="11" t="b">
        <v>0</v>
      </c>
      <c r="V2905" s="11" t="b">
        <v>1</v>
      </c>
      <c r="W2905" s="11" t="b">
        <v>1</v>
      </c>
      <c r="X2905" s="11" t="b">
        <v>0</v>
      </c>
      <c r="Y2905" s="11" t="b">
        <v>1</v>
      </c>
      <c r="Z2905" s="11" t="b">
        <v>0</v>
      </c>
      <c r="AA2905" s="11" t="b">
        <v>0</v>
      </c>
      <c r="AB2905" s="11" t="b">
        <v>0</v>
      </c>
      <c r="AC2905" s="11" t="b">
        <v>0</v>
      </c>
      <c r="AD2905" s="11" t="b">
        <v>0</v>
      </c>
      <c r="AE2905" s="11" t="b">
        <v>1</v>
      </c>
      <c r="AF2905" s="11" t="b">
        <v>0</v>
      </c>
      <c r="AG2905" s="11" t="b">
        <v>1</v>
      </c>
    </row>
    <row r="2906" spans="1:33" x14ac:dyDescent="0.2">
      <c r="A2906" s="9">
        <v>2</v>
      </c>
      <c r="B2906" t="s">
        <v>168</v>
      </c>
      <c r="C2906" t="s">
        <v>66</v>
      </c>
      <c r="D2906">
        <v>0</v>
      </c>
      <c r="E2906">
        <v>60759.130836930097</v>
      </c>
      <c r="F2906">
        <v>0</v>
      </c>
      <c r="G2906">
        <v>0</v>
      </c>
      <c r="H2906">
        <v>0</v>
      </c>
      <c r="I2906">
        <v>0</v>
      </c>
      <c r="J2906" s="8">
        <f>SUMIFS(Table1[time],Table1[repetition],Table1[[#This Row],[repetition]],Table1[config],Table1[[#This Row],[config]])</f>
        <v>44539519.670548812</v>
      </c>
      <c r="K2906" s="9">
        <v>100</v>
      </c>
      <c r="L2906" s="9">
        <v>5</v>
      </c>
      <c r="M2906" s="9" t="s">
        <v>150</v>
      </c>
      <c r="N2906" s="9" t="b">
        <v>0</v>
      </c>
      <c r="O2906" s="9" t="b">
        <v>0</v>
      </c>
      <c r="P2906" s="9" t="b">
        <v>1</v>
      </c>
      <c r="Q2906" s="9" t="b">
        <v>0</v>
      </c>
      <c r="R2906" s="9" t="b">
        <v>0</v>
      </c>
      <c r="S2906" s="9" t="b">
        <v>1</v>
      </c>
      <c r="T2906" s="9" t="b">
        <v>0</v>
      </c>
      <c r="U2906" s="9" t="b">
        <v>1</v>
      </c>
      <c r="V2906" s="9" t="b">
        <v>0</v>
      </c>
      <c r="W2906" s="9" t="b">
        <v>0</v>
      </c>
      <c r="X2906" s="9" t="b">
        <v>1</v>
      </c>
      <c r="Y2906" s="9" t="b">
        <v>1</v>
      </c>
      <c r="Z2906" s="9" t="b">
        <v>0</v>
      </c>
      <c r="AA2906" s="9" t="b">
        <v>1</v>
      </c>
      <c r="AB2906" s="9" t="b">
        <v>0</v>
      </c>
      <c r="AC2906" s="9" t="b">
        <v>0</v>
      </c>
      <c r="AD2906" s="9" t="b">
        <v>1</v>
      </c>
      <c r="AE2906" s="9" t="b">
        <v>1</v>
      </c>
      <c r="AF2906" s="9" t="b">
        <v>0</v>
      </c>
      <c r="AG2906" s="9" t="b">
        <v>1</v>
      </c>
    </row>
    <row r="2907" spans="1:33" x14ac:dyDescent="0.2">
      <c r="A2907" s="11">
        <v>3</v>
      </c>
      <c r="B2907" t="s">
        <v>168</v>
      </c>
      <c r="C2907" t="s">
        <v>66</v>
      </c>
      <c r="D2907">
        <v>0</v>
      </c>
      <c r="E2907">
        <v>95374.230360001093</v>
      </c>
      <c r="F2907">
        <v>0</v>
      </c>
      <c r="G2907">
        <v>0</v>
      </c>
      <c r="H2907">
        <v>0</v>
      </c>
      <c r="I2907">
        <v>0</v>
      </c>
      <c r="J2907" s="10">
        <f>SUMIFS(Table1[time],Table1[repetition],Table1[[#This Row],[repetition]],Table1[config],Table1[[#This Row],[config]])</f>
        <v>45544319.92546498</v>
      </c>
      <c r="K2907" s="11">
        <v>100</v>
      </c>
      <c r="L2907" s="11">
        <v>4</v>
      </c>
      <c r="M2907" s="11" t="s">
        <v>150</v>
      </c>
      <c r="N2907" s="11" t="b">
        <v>1</v>
      </c>
      <c r="O2907" s="11" t="b">
        <v>1</v>
      </c>
      <c r="P2907" s="11" t="b">
        <v>1</v>
      </c>
      <c r="Q2907" s="11" t="b">
        <v>0</v>
      </c>
      <c r="R2907" s="11" t="b">
        <v>1</v>
      </c>
      <c r="S2907" s="11" t="b">
        <v>1</v>
      </c>
      <c r="T2907" s="11" t="b">
        <v>0</v>
      </c>
      <c r="U2907" s="11" t="b">
        <v>1</v>
      </c>
      <c r="V2907" s="11" t="b">
        <v>0</v>
      </c>
      <c r="W2907" s="11" t="b">
        <v>0</v>
      </c>
      <c r="X2907" s="11" t="b">
        <v>0</v>
      </c>
      <c r="Y2907" s="11" t="b">
        <v>0</v>
      </c>
      <c r="Z2907" s="11" t="b">
        <v>0</v>
      </c>
      <c r="AA2907" s="11" t="b">
        <v>1</v>
      </c>
      <c r="AB2907" s="11" t="b">
        <v>0</v>
      </c>
      <c r="AC2907" s="11" t="b">
        <v>0</v>
      </c>
      <c r="AD2907" s="11" t="b">
        <v>0</v>
      </c>
      <c r="AE2907" s="11" t="b">
        <v>1</v>
      </c>
      <c r="AF2907" s="11" t="b">
        <v>1</v>
      </c>
      <c r="AG2907" s="11" t="b">
        <v>1</v>
      </c>
    </row>
    <row r="2908" spans="1:33" x14ac:dyDescent="0.2">
      <c r="A2908" s="9">
        <v>1</v>
      </c>
      <c r="B2908" t="s">
        <v>169</v>
      </c>
      <c r="C2908" t="s">
        <v>66</v>
      </c>
      <c r="D2908">
        <v>0</v>
      </c>
      <c r="E2908">
        <v>70891.170162009003</v>
      </c>
      <c r="F2908">
        <v>0</v>
      </c>
      <c r="G2908">
        <v>0</v>
      </c>
      <c r="H2908">
        <v>0</v>
      </c>
      <c r="I2908">
        <v>0</v>
      </c>
      <c r="J2908" s="8">
        <f>SUMIFS(Table1[time],Table1[repetition],Table1[[#This Row],[repetition]],Table1[config],Table1[[#This Row],[config]])</f>
        <v>44593705.414655127</v>
      </c>
      <c r="K2908" s="9">
        <v>90</v>
      </c>
      <c r="L2908" s="9">
        <v>18</v>
      </c>
      <c r="M2908" s="9" t="s">
        <v>150</v>
      </c>
      <c r="N2908" s="9" t="b">
        <v>0</v>
      </c>
      <c r="O2908" s="9" t="b">
        <v>1</v>
      </c>
      <c r="P2908" s="9" t="b">
        <v>1</v>
      </c>
      <c r="Q2908" s="9" t="b">
        <v>1</v>
      </c>
      <c r="R2908" s="9" t="b">
        <v>1</v>
      </c>
      <c r="S2908" s="9" t="b">
        <v>0</v>
      </c>
      <c r="T2908" s="9" t="b">
        <v>0</v>
      </c>
      <c r="U2908" s="9" t="b">
        <v>1</v>
      </c>
      <c r="V2908" s="9" t="b">
        <v>0</v>
      </c>
      <c r="W2908" s="9" t="b">
        <v>0</v>
      </c>
      <c r="X2908" s="9" t="b">
        <v>1</v>
      </c>
      <c r="Y2908" s="9" t="b">
        <v>0</v>
      </c>
      <c r="Z2908" s="9" t="b">
        <v>0</v>
      </c>
      <c r="AA2908" s="9" t="b">
        <v>1</v>
      </c>
      <c r="AB2908" s="9" t="b">
        <v>1</v>
      </c>
      <c r="AC2908" s="9" t="b">
        <v>0</v>
      </c>
      <c r="AD2908" s="9" t="b">
        <v>1</v>
      </c>
      <c r="AE2908" s="9" t="b">
        <v>1</v>
      </c>
      <c r="AF2908" s="9" t="b">
        <v>0</v>
      </c>
      <c r="AG2908" s="9" t="b">
        <v>0</v>
      </c>
    </row>
    <row r="2909" spans="1:33" x14ac:dyDescent="0.2">
      <c r="A2909" s="9">
        <v>2</v>
      </c>
      <c r="B2909" t="s">
        <v>169</v>
      </c>
      <c r="C2909" t="s">
        <v>66</v>
      </c>
      <c r="D2909">
        <v>0</v>
      </c>
      <c r="E2909">
        <v>62942.627274896899</v>
      </c>
      <c r="F2909">
        <v>0</v>
      </c>
      <c r="G2909">
        <v>0</v>
      </c>
      <c r="H2909">
        <v>0</v>
      </c>
      <c r="I2909">
        <v>0</v>
      </c>
      <c r="J2909" s="8">
        <f>SUMIFS(Table1[time],Table1[repetition],Table1[[#This Row],[repetition]],Table1[config],Table1[[#This Row],[config]])</f>
        <v>44539519.670548812</v>
      </c>
      <c r="K2909" s="9">
        <v>100</v>
      </c>
      <c r="L2909" s="9">
        <v>5</v>
      </c>
      <c r="M2909" s="9" t="s">
        <v>150</v>
      </c>
      <c r="N2909" s="9" t="b">
        <v>0</v>
      </c>
      <c r="O2909" s="9" t="b">
        <v>0</v>
      </c>
      <c r="P2909" s="9" t="b">
        <v>1</v>
      </c>
      <c r="Q2909" s="9" t="b">
        <v>0</v>
      </c>
      <c r="R2909" s="9" t="b">
        <v>0</v>
      </c>
      <c r="S2909" s="9" t="b">
        <v>1</v>
      </c>
      <c r="T2909" s="9" t="b">
        <v>0</v>
      </c>
      <c r="U2909" s="9" t="b">
        <v>1</v>
      </c>
      <c r="V2909" s="9" t="b">
        <v>0</v>
      </c>
      <c r="W2909" s="9" t="b">
        <v>0</v>
      </c>
      <c r="X2909" s="9" t="b">
        <v>1</v>
      </c>
      <c r="Y2909" s="9" t="b">
        <v>1</v>
      </c>
      <c r="Z2909" s="9" t="b">
        <v>0</v>
      </c>
      <c r="AA2909" s="9" t="b">
        <v>1</v>
      </c>
      <c r="AB2909" s="9" t="b">
        <v>0</v>
      </c>
      <c r="AC2909" s="9" t="b">
        <v>0</v>
      </c>
      <c r="AD2909" s="9" t="b">
        <v>1</v>
      </c>
      <c r="AE2909" s="9" t="b">
        <v>1</v>
      </c>
      <c r="AF2909" s="9" t="b">
        <v>0</v>
      </c>
      <c r="AG2909" s="9" t="b">
        <v>1</v>
      </c>
    </row>
    <row r="2910" spans="1:33" x14ac:dyDescent="0.2">
      <c r="A2910" s="9">
        <v>3</v>
      </c>
      <c r="B2910" t="s">
        <v>169</v>
      </c>
      <c r="C2910" t="s">
        <v>66</v>
      </c>
      <c r="D2910">
        <v>0</v>
      </c>
      <c r="E2910">
        <v>95118.033774997399</v>
      </c>
      <c r="F2910">
        <v>0</v>
      </c>
      <c r="G2910">
        <v>0</v>
      </c>
      <c r="H2910">
        <v>0</v>
      </c>
      <c r="I2910">
        <v>0</v>
      </c>
      <c r="J2910" s="8">
        <f>SUMIFS(Table1[time],Table1[repetition],Table1[[#This Row],[repetition]],Table1[config],Table1[[#This Row],[config]])</f>
        <v>45544319.92546498</v>
      </c>
      <c r="K2910" s="9">
        <v>100</v>
      </c>
      <c r="L2910" s="9">
        <v>5</v>
      </c>
      <c r="M2910" s="9" t="s">
        <v>150</v>
      </c>
      <c r="N2910" s="9" t="b">
        <v>0</v>
      </c>
      <c r="O2910" s="9" t="b">
        <v>0</v>
      </c>
      <c r="P2910" s="9" t="b">
        <v>1</v>
      </c>
      <c r="Q2910" s="9" t="b">
        <v>0</v>
      </c>
      <c r="R2910" s="9" t="b">
        <v>0</v>
      </c>
      <c r="S2910" s="9" t="b">
        <v>1</v>
      </c>
      <c r="T2910" s="9" t="b">
        <v>0</v>
      </c>
      <c r="U2910" s="9" t="b">
        <v>1</v>
      </c>
      <c r="V2910" s="9" t="b">
        <v>0</v>
      </c>
      <c r="W2910" s="9" t="b">
        <v>0</v>
      </c>
      <c r="X2910" s="9" t="b">
        <v>1</v>
      </c>
      <c r="Y2910" s="9" t="b">
        <v>1</v>
      </c>
      <c r="Z2910" s="9" t="b">
        <v>0</v>
      </c>
      <c r="AA2910" s="9" t="b">
        <v>1</v>
      </c>
      <c r="AB2910" s="9" t="b">
        <v>0</v>
      </c>
      <c r="AC2910" s="9" t="b">
        <v>0</v>
      </c>
      <c r="AD2910" s="9" t="b">
        <v>1</v>
      </c>
      <c r="AE2910" s="9" t="b">
        <v>1</v>
      </c>
      <c r="AF2910" s="9" t="b">
        <v>0</v>
      </c>
      <c r="AG2910" s="9" t="b">
        <v>1</v>
      </c>
    </row>
    <row r="2911" spans="1:33" x14ac:dyDescent="0.2">
      <c r="A2911" s="11">
        <v>1</v>
      </c>
      <c r="B2911" t="s">
        <v>170</v>
      </c>
      <c r="C2911" t="s">
        <v>66</v>
      </c>
      <c r="D2911">
        <v>0</v>
      </c>
      <c r="E2911">
        <v>51903.343857033098</v>
      </c>
      <c r="F2911">
        <v>0</v>
      </c>
      <c r="G2911">
        <v>0</v>
      </c>
      <c r="H2911">
        <v>0</v>
      </c>
      <c r="I2911">
        <v>0</v>
      </c>
      <c r="J2911" s="10">
        <f>SUMIFS(Table1[time],Table1[repetition],Table1[[#This Row],[repetition]],Table1[config],Table1[[#This Row],[config]])</f>
        <v>44593705.414655127</v>
      </c>
      <c r="K2911" s="11">
        <v>100</v>
      </c>
      <c r="L2911" s="11">
        <v>3</v>
      </c>
      <c r="M2911" s="11" t="s">
        <v>151</v>
      </c>
      <c r="N2911" s="11" t="b">
        <v>1</v>
      </c>
      <c r="O2911" s="11" t="b">
        <v>0</v>
      </c>
      <c r="P2911" s="11" t="b">
        <v>0</v>
      </c>
      <c r="Q2911" s="11" t="b">
        <v>1</v>
      </c>
      <c r="R2911" s="11" t="b">
        <v>0</v>
      </c>
      <c r="S2911" s="11" t="b">
        <v>1</v>
      </c>
      <c r="T2911" s="11" t="b">
        <v>0</v>
      </c>
      <c r="U2911" s="11" t="b">
        <v>1</v>
      </c>
      <c r="V2911" s="11" t="b">
        <v>1</v>
      </c>
      <c r="W2911" s="11" t="b">
        <v>0</v>
      </c>
      <c r="X2911" s="11" t="b">
        <v>1</v>
      </c>
      <c r="Y2911" s="11" t="b">
        <v>0</v>
      </c>
      <c r="Z2911" s="11" t="b">
        <v>1</v>
      </c>
      <c r="AA2911" s="11" t="b">
        <v>1</v>
      </c>
      <c r="AB2911" s="11" t="b">
        <v>0</v>
      </c>
      <c r="AC2911" s="11" t="b">
        <v>1</v>
      </c>
      <c r="AD2911" s="11" t="b">
        <v>1</v>
      </c>
      <c r="AE2911" s="11" t="b">
        <v>1</v>
      </c>
      <c r="AF2911" s="11" t="b">
        <v>1</v>
      </c>
      <c r="AG2911" s="11" t="b">
        <v>1</v>
      </c>
    </row>
    <row r="2912" spans="1:33" x14ac:dyDescent="0.2">
      <c r="A2912" s="9">
        <v>2</v>
      </c>
      <c r="B2912" t="s">
        <v>170</v>
      </c>
      <c r="C2912" t="s">
        <v>66</v>
      </c>
      <c r="D2912">
        <v>0</v>
      </c>
      <c r="E2912">
        <v>51952.954581007303</v>
      </c>
      <c r="F2912">
        <v>0</v>
      </c>
      <c r="G2912">
        <v>0</v>
      </c>
      <c r="H2912">
        <v>0</v>
      </c>
      <c r="I2912">
        <v>0</v>
      </c>
      <c r="J2912" s="8">
        <f>SUMIFS(Table1[time],Table1[repetition],Table1[[#This Row],[repetition]],Table1[config],Table1[[#This Row],[config]])</f>
        <v>44539519.670548812</v>
      </c>
      <c r="K2912" s="9">
        <v>100</v>
      </c>
      <c r="L2912" s="9">
        <v>5</v>
      </c>
      <c r="M2912" s="9" t="s">
        <v>150</v>
      </c>
      <c r="N2912" s="9" t="b">
        <v>0</v>
      </c>
      <c r="O2912" s="9" t="b">
        <v>0</v>
      </c>
      <c r="P2912" s="9" t="b">
        <v>1</v>
      </c>
      <c r="Q2912" s="9" t="b">
        <v>0</v>
      </c>
      <c r="R2912" s="9" t="b">
        <v>0</v>
      </c>
      <c r="S2912" s="9" t="b">
        <v>1</v>
      </c>
      <c r="T2912" s="9" t="b">
        <v>0</v>
      </c>
      <c r="U2912" s="9" t="b">
        <v>1</v>
      </c>
      <c r="V2912" s="9" t="b">
        <v>0</v>
      </c>
      <c r="W2912" s="9" t="b">
        <v>0</v>
      </c>
      <c r="X2912" s="9" t="b">
        <v>1</v>
      </c>
      <c r="Y2912" s="9" t="b">
        <v>1</v>
      </c>
      <c r="Z2912" s="9" t="b">
        <v>0</v>
      </c>
      <c r="AA2912" s="9" t="b">
        <v>1</v>
      </c>
      <c r="AB2912" s="9" t="b">
        <v>0</v>
      </c>
      <c r="AC2912" s="9" t="b">
        <v>0</v>
      </c>
      <c r="AD2912" s="9" t="b">
        <v>1</v>
      </c>
      <c r="AE2912" s="9" t="b">
        <v>1</v>
      </c>
      <c r="AF2912" s="9" t="b">
        <v>0</v>
      </c>
      <c r="AG2912" s="9" t="b">
        <v>1</v>
      </c>
    </row>
    <row r="2913" spans="1:33" x14ac:dyDescent="0.2">
      <c r="A2913" s="11">
        <v>3</v>
      </c>
      <c r="B2913" t="s">
        <v>170</v>
      </c>
      <c r="C2913" t="s">
        <v>66</v>
      </c>
      <c r="D2913">
        <v>0</v>
      </c>
      <c r="E2913">
        <v>96071.437585000196</v>
      </c>
      <c r="F2913">
        <v>0</v>
      </c>
      <c r="G2913">
        <v>0</v>
      </c>
      <c r="H2913">
        <v>0</v>
      </c>
      <c r="I2913">
        <v>0</v>
      </c>
      <c r="J2913" s="10">
        <f>SUMIFS(Table1[time],Table1[repetition],Table1[[#This Row],[repetition]],Table1[config],Table1[[#This Row],[config]])</f>
        <v>45544319.92546498</v>
      </c>
      <c r="K2913" s="11">
        <v>100</v>
      </c>
      <c r="L2913" s="11">
        <v>4</v>
      </c>
      <c r="M2913" s="11" t="s">
        <v>150</v>
      </c>
      <c r="N2913" s="11" t="b">
        <v>1</v>
      </c>
      <c r="O2913" s="11" t="b">
        <v>1</v>
      </c>
      <c r="P2913" s="11" t="b">
        <v>1</v>
      </c>
      <c r="Q2913" s="11" t="b">
        <v>0</v>
      </c>
      <c r="R2913" s="11" t="b">
        <v>1</v>
      </c>
      <c r="S2913" s="11" t="b">
        <v>1</v>
      </c>
      <c r="T2913" s="11" t="b">
        <v>0</v>
      </c>
      <c r="U2913" s="11" t="b">
        <v>1</v>
      </c>
      <c r="V2913" s="11" t="b">
        <v>0</v>
      </c>
      <c r="W2913" s="11" t="b">
        <v>0</v>
      </c>
      <c r="X2913" s="11" t="b">
        <v>0</v>
      </c>
      <c r="Y2913" s="11" t="b">
        <v>0</v>
      </c>
      <c r="Z2913" s="11" t="b">
        <v>0</v>
      </c>
      <c r="AA2913" s="11" t="b">
        <v>1</v>
      </c>
      <c r="AB2913" s="11" t="b">
        <v>0</v>
      </c>
      <c r="AC2913" s="11" t="b">
        <v>0</v>
      </c>
      <c r="AD2913" s="11" t="b">
        <v>0</v>
      </c>
      <c r="AE2913" s="11" t="b">
        <v>1</v>
      </c>
      <c r="AF2913" s="11" t="b">
        <v>1</v>
      </c>
      <c r="AG2913" s="11" t="b">
        <v>1</v>
      </c>
    </row>
    <row r="2914" spans="1:33" x14ac:dyDescent="0.2">
      <c r="A2914" s="11">
        <v>1</v>
      </c>
      <c r="B2914" t="s">
        <v>172</v>
      </c>
      <c r="C2914" t="s">
        <v>66</v>
      </c>
      <c r="D2914">
        <v>0</v>
      </c>
      <c r="E2914">
        <v>60191.317462013103</v>
      </c>
      <c r="F2914">
        <v>0</v>
      </c>
      <c r="G2914">
        <v>0</v>
      </c>
      <c r="H2914">
        <v>0</v>
      </c>
      <c r="I2914">
        <v>0</v>
      </c>
      <c r="J2914" s="10">
        <f>SUMIFS(Table1[time],Table1[repetition],Table1[[#This Row],[repetition]],Table1[config],Table1[[#This Row],[config]])</f>
        <v>44593705.414655127</v>
      </c>
      <c r="K2914" s="11">
        <v>100</v>
      </c>
      <c r="L2914" s="11">
        <v>5</v>
      </c>
      <c r="M2914" s="11" t="s">
        <v>150</v>
      </c>
      <c r="N2914" s="11" t="b">
        <v>0</v>
      </c>
      <c r="O2914" s="11" t="b">
        <v>0</v>
      </c>
      <c r="P2914" s="11" t="b">
        <v>1</v>
      </c>
      <c r="Q2914" s="11" t="b">
        <v>0</v>
      </c>
      <c r="R2914" s="11" t="b">
        <v>0</v>
      </c>
      <c r="S2914" s="11" t="b">
        <v>1</v>
      </c>
      <c r="T2914" s="11" t="b">
        <v>0</v>
      </c>
      <c r="U2914" s="11" t="b">
        <v>1</v>
      </c>
      <c r="V2914" s="11" t="b">
        <v>0</v>
      </c>
      <c r="W2914" s="11" t="b">
        <v>0</v>
      </c>
      <c r="X2914" s="11" t="b">
        <v>1</v>
      </c>
      <c r="Y2914" s="11" t="b">
        <v>1</v>
      </c>
      <c r="Z2914" s="11" t="b">
        <v>0</v>
      </c>
      <c r="AA2914" s="11" t="b">
        <v>1</v>
      </c>
      <c r="AB2914" s="11" t="b">
        <v>0</v>
      </c>
      <c r="AC2914" s="11" t="b">
        <v>0</v>
      </c>
      <c r="AD2914" s="11" t="b">
        <v>1</v>
      </c>
      <c r="AE2914" s="11" t="b">
        <v>1</v>
      </c>
      <c r="AF2914" s="11" t="b">
        <v>0</v>
      </c>
      <c r="AG2914" s="11" t="b">
        <v>1</v>
      </c>
    </row>
    <row r="2915" spans="1:33" x14ac:dyDescent="0.2">
      <c r="A2915" s="11">
        <v>2</v>
      </c>
      <c r="B2915" t="s">
        <v>172</v>
      </c>
      <c r="C2915" t="s">
        <v>66</v>
      </c>
      <c r="D2915">
        <v>0</v>
      </c>
      <c r="E2915">
        <v>51319.604857824699</v>
      </c>
      <c r="F2915">
        <v>0</v>
      </c>
      <c r="G2915">
        <v>0</v>
      </c>
      <c r="H2915">
        <v>0</v>
      </c>
      <c r="I2915">
        <v>0</v>
      </c>
      <c r="J2915" s="10">
        <f>SUMIFS(Table1[time],Table1[repetition],Table1[[#This Row],[repetition]],Table1[config],Table1[[#This Row],[config]])</f>
        <v>44539519.670548812</v>
      </c>
      <c r="K2915" s="11">
        <v>0</v>
      </c>
      <c r="L2915" s="11">
        <v>5</v>
      </c>
      <c r="M2915" s="11" t="s">
        <v>150</v>
      </c>
      <c r="N2915" s="11" t="b">
        <v>0</v>
      </c>
      <c r="O2915" s="11" t="b">
        <v>0</v>
      </c>
      <c r="P2915" s="11" t="b">
        <v>0</v>
      </c>
      <c r="Q2915" s="11" t="b">
        <v>1</v>
      </c>
      <c r="R2915" s="11" t="b">
        <v>1</v>
      </c>
      <c r="S2915" s="11" t="b">
        <v>0</v>
      </c>
      <c r="T2915" s="11" t="b">
        <v>0</v>
      </c>
      <c r="U2915" s="11" t="b">
        <v>1</v>
      </c>
      <c r="V2915" s="11" t="b">
        <v>1</v>
      </c>
      <c r="W2915" s="11" t="b">
        <v>0</v>
      </c>
      <c r="X2915" s="11" t="b">
        <v>0</v>
      </c>
      <c r="Y2915" s="11" t="b">
        <v>1</v>
      </c>
      <c r="Z2915" s="11" t="b">
        <v>1</v>
      </c>
      <c r="AA2915" s="11" t="b">
        <v>0</v>
      </c>
      <c r="AB2915" s="11" t="b">
        <v>0</v>
      </c>
      <c r="AC2915" s="11" t="b">
        <v>1</v>
      </c>
      <c r="AD2915" s="11" t="b">
        <v>1</v>
      </c>
      <c r="AE2915" s="11" t="b">
        <v>0</v>
      </c>
      <c r="AF2915" s="11" t="b">
        <v>0</v>
      </c>
      <c r="AG2915" s="11" t="b">
        <v>1</v>
      </c>
    </row>
    <row r="2916" spans="1:33" x14ac:dyDescent="0.2">
      <c r="A2916" s="11">
        <v>3</v>
      </c>
      <c r="B2916" t="s">
        <v>172</v>
      </c>
      <c r="C2916" t="s">
        <v>66</v>
      </c>
      <c r="D2916">
        <v>0</v>
      </c>
      <c r="E2916">
        <v>67524.7485750005</v>
      </c>
      <c r="F2916">
        <v>0</v>
      </c>
      <c r="G2916">
        <v>0</v>
      </c>
      <c r="H2916">
        <v>0</v>
      </c>
      <c r="I2916">
        <v>0</v>
      </c>
      <c r="J2916" s="10">
        <f>SUMIFS(Table1[time],Table1[repetition],Table1[[#This Row],[repetition]],Table1[config],Table1[[#This Row],[config]])</f>
        <v>45544319.92546498</v>
      </c>
      <c r="K2916" s="11">
        <v>100</v>
      </c>
      <c r="L2916" s="11">
        <v>3</v>
      </c>
      <c r="M2916" s="11" t="s">
        <v>151</v>
      </c>
      <c r="N2916" s="11" t="b">
        <v>1</v>
      </c>
      <c r="O2916" s="11" t="b">
        <v>0</v>
      </c>
      <c r="P2916" s="11" t="b">
        <v>0</v>
      </c>
      <c r="Q2916" s="11" t="b">
        <v>1</v>
      </c>
      <c r="R2916" s="11" t="b">
        <v>0</v>
      </c>
      <c r="S2916" s="11" t="b">
        <v>1</v>
      </c>
      <c r="T2916" s="11" t="b">
        <v>0</v>
      </c>
      <c r="U2916" s="11" t="b">
        <v>1</v>
      </c>
      <c r="V2916" s="11" t="b">
        <v>1</v>
      </c>
      <c r="W2916" s="11" t="b">
        <v>0</v>
      </c>
      <c r="X2916" s="11" t="b">
        <v>1</v>
      </c>
      <c r="Y2916" s="11" t="b">
        <v>0</v>
      </c>
      <c r="Z2916" s="11" t="b">
        <v>1</v>
      </c>
      <c r="AA2916" s="11" t="b">
        <v>1</v>
      </c>
      <c r="AB2916" s="11" t="b">
        <v>0</v>
      </c>
      <c r="AC2916" s="11" t="b">
        <v>1</v>
      </c>
      <c r="AD2916" s="11" t="b">
        <v>1</v>
      </c>
      <c r="AE2916" s="11" t="b">
        <v>1</v>
      </c>
      <c r="AF2916" s="11" t="b">
        <v>1</v>
      </c>
      <c r="AG2916" s="11" t="b">
        <v>1</v>
      </c>
    </row>
    <row r="2917" spans="1:33" x14ac:dyDescent="0.2">
      <c r="A2917" s="11">
        <v>1</v>
      </c>
      <c r="B2917" t="s">
        <v>173</v>
      </c>
      <c r="C2917" t="s">
        <v>66</v>
      </c>
      <c r="D2917">
        <v>0</v>
      </c>
      <c r="E2917">
        <v>7210611.3704029704</v>
      </c>
      <c r="F2917">
        <v>0</v>
      </c>
      <c r="G2917">
        <v>0</v>
      </c>
      <c r="H2917">
        <v>0</v>
      </c>
      <c r="I2917">
        <v>0</v>
      </c>
      <c r="J2917" s="10">
        <f>SUMIFS(Table1[time],Table1[repetition],Table1[[#This Row],[repetition]],Table1[config],Table1[[#This Row],[config]])</f>
        <v>44593705.414655127</v>
      </c>
      <c r="K2917" s="11">
        <v>100</v>
      </c>
      <c r="L2917" s="11">
        <v>18</v>
      </c>
      <c r="M2917" s="11" t="s">
        <v>151</v>
      </c>
      <c r="N2917" s="11" t="b">
        <v>1</v>
      </c>
      <c r="O2917" s="11" t="b">
        <v>1</v>
      </c>
      <c r="P2917" s="11" t="b">
        <v>1</v>
      </c>
      <c r="Q2917" s="11" t="b">
        <v>1</v>
      </c>
      <c r="R2917" s="11" t="b">
        <v>1</v>
      </c>
      <c r="S2917" s="11" t="b">
        <v>1</v>
      </c>
      <c r="T2917" s="11" t="b">
        <v>0</v>
      </c>
      <c r="U2917" s="11" t="b">
        <v>0</v>
      </c>
      <c r="V2917" s="11" t="b">
        <v>1</v>
      </c>
      <c r="W2917" s="11" t="b">
        <v>1</v>
      </c>
      <c r="X2917" s="11" t="b">
        <v>0</v>
      </c>
      <c r="Y2917" s="11" t="b">
        <v>0</v>
      </c>
      <c r="Z2917" s="11" t="b">
        <v>0</v>
      </c>
      <c r="AA2917" s="11" t="b">
        <v>0</v>
      </c>
      <c r="AB2917" s="11" t="b">
        <v>0</v>
      </c>
      <c r="AC2917" s="11" t="b">
        <v>1</v>
      </c>
      <c r="AD2917" s="11" t="b">
        <v>1</v>
      </c>
      <c r="AE2917" s="11" t="b">
        <v>1</v>
      </c>
      <c r="AF2917" s="11" t="b">
        <v>1</v>
      </c>
      <c r="AG2917" s="11" t="b">
        <v>0</v>
      </c>
    </row>
    <row r="2918" spans="1:33" x14ac:dyDescent="0.2">
      <c r="A2918" s="9">
        <v>2</v>
      </c>
      <c r="B2918" t="s">
        <v>173</v>
      </c>
      <c r="C2918" t="s">
        <v>66</v>
      </c>
      <c r="D2918">
        <v>0</v>
      </c>
      <c r="E2918">
        <v>7211424.28422393</v>
      </c>
      <c r="F2918">
        <v>0</v>
      </c>
      <c r="G2918">
        <v>0</v>
      </c>
      <c r="H2918">
        <v>0</v>
      </c>
      <c r="I2918">
        <v>0</v>
      </c>
      <c r="J2918" s="8">
        <f>SUMIFS(Table1[time],Table1[repetition],Table1[[#This Row],[repetition]],Table1[config],Table1[[#This Row],[config]])</f>
        <v>44539519.670548812</v>
      </c>
      <c r="K2918" s="9">
        <v>100</v>
      </c>
      <c r="L2918" s="9">
        <v>6</v>
      </c>
      <c r="M2918" s="9" t="s">
        <v>151</v>
      </c>
      <c r="N2918" s="9" t="b">
        <v>0</v>
      </c>
      <c r="O2918" s="9" t="b">
        <v>1</v>
      </c>
      <c r="P2918" s="9" t="b">
        <v>0</v>
      </c>
      <c r="Q2918" s="9" t="b">
        <v>0</v>
      </c>
      <c r="R2918" s="9" t="b">
        <v>0</v>
      </c>
      <c r="S2918" s="9" t="b">
        <v>1</v>
      </c>
      <c r="T2918" s="9" t="b">
        <v>0</v>
      </c>
      <c r="U2918" s="9" t="b">
        <v>1</v>
      </c>
      <c r="V2918" s="9" t="b">
        <v>1</v>
      </c>
      <c r="W2918" s="9" t="b">
        <v>1</v>
      </c>
      <c r="X2918" s="9" t="b">
        <v>0</v>
      </c>
      <c r="Y2918" s="9" t="b">
        <v>1</v>
      </c>
      <c r="Z2918" s="9" t="b">
        <v>0</v>
      </c>
      <c r="AA2918" s="9" t="b">
        <v>0</v>
      </c>
      <c r="AB2918" s="9" t="b">
        <v>0</v>
      </c>
      <c r="AC2918" s="9" t="b">
        <v>0</v>
      </c>
      <c r="AD2918" s="9" t="b">
        <v>0</v>
      </c>
      <c r="AE2918" s="9" t="b">
        <v>1</v>
      </c>
      <c r="AF2918" s="9" t="b">
        <v>1</v>
      </c>
      <c r="AG2918" s="9" t="b">
        <v>0</v>
      </c>
    </row>
    <row r="2919" spans="1:33" x14ac:dyDescent="0.2">
      <c r="A2919" s="11">
        <v>3</v>
      </c>
      <c r="B2919" t="s">
        <v>173</v>
      </c>
      <c r="C2919" t="s">
        <v>66</v>
      </c>
      <c r="D2919">
        <v>0</v>
      </c>
      <c r="E2919">
        <v>7215434.1426280001</v>
      </c>
      <c r="F2919">
        <v>0</v>
      </c>
      <c r="G2919">
        <v>0</v>
      </c>
      <c r="H2919">
        <v>0</v>
      </c>
      <c r="I2919">
        <v>0</v>
      </c>
      <c r="J2919" s="10">
        <f>SUMIFS(Table1[time],Table1[repetition],Table1[[#This Row],[repetition]],Table1[config],Table1[[#This Row],[config]])</f>
        <v>45544319.92546498</v>
      </c>
      <c r="K2919" s="11">
        <v>100</v>
      </c>
      <c r="L2919" s="11">
        <v>6</v>
      </c>
      <c r="M2919" s="11" t="s">
        <v>151</v>
      </c>
      <c r="N2919" s="11" t="b">
        <v>0</v>
      </c>
      <c r="O2919" s="11" t="b">
        <v>1</v>
      </c>
      <c r="P2919" s="11" t="b">
        <v>0</v>
      </c>
      <c r="Q2919" s="11" t="b">
        <v>0</v>
      </c>
      <c r="R2919" s="11" t="b">
        <v>0</v>
      </c>
      <c r="S2919" s="11" t="b">
        <v>1</v>
      </c>
      <c r="T2919" s="11" t="b">
        <v>0</v>
      </c>
      <c r="U2919" s="11" t="b">
        <v>1</v>
      </c>
      <c r="V2919" s="11" t="b">
        <v>1</v>
      </c>
      <c r="W2919" s="11" t="b">
        <v>1</v>
      </c>
      <c r="X2919" s="11" t="b">
        <v>0</v>
      </c>
      <c r="Y2919" s="11" t="b">
        <v>1</v>
      </c>
      <c r="Z2919" s="11" t="b">
        <v>0</v>
      </c>
      <c r="AA2919" s="11" t="b">
        <v>0</v>
      </c>
      <c r="AB2919" s="11" t="b">
        <v>0</v>
      </c>
      <c r="AC2919" s="11" t="b">
        <v>0</v>
      </c>
      <c r="AD2919" s="11" t="b">
        <v>0</v>
      </c>
      <c r="AE2919" s="11" t="b">
        <v>1</v>
      </c>
      <c r="AF2919" s="11" t="b">
        <v>1</v>
      </c>
      <c r="AG2919" s="11" t="b">
        <v>0</v>
      </c>
    </row>
    <row r="2920" spans="1:33" x14ac:dyDescent="0.2">
      <c r="A2920" s="9">
        <v>1</v>
      </c>
      <c r="B2920" t="s">
        <v>174</v>
      </c>
      <c r="C2920" t="s">
        <v>66</v>
      </c>
      <c r="D2920">
        <v>0</v>
      </c>
      <c r="E2920">
        <v>52280.674061970698</v>
      </c>
      <c r="F2920">
        <v>0</v>
      </c>
      <c r="G2920">
        <v>0</v>
      </c>
      <c r="H2920">
        <v>0</v>
      </c>
      <c r="I2920">
        <v>0</v>
      </c>
      <c r="J2920" s="8">
        <f>SUMIFS(Table1[time],Table1[repetition],Table1[[#This Row],[repetition]],Table1[config],Table1[[#This Row],[config]])</f>
        <v>44593705.414655127</v>
      </c>
      <c r="K2920" s="9">
        <v>110</v>
      </c>
      <c r="L2920" s="9">
        <v>3</v>
      </c>
      <c r="M2920" s="9" t="s">
        <v>151</v>
      </c>
      <c r="N2920" s="9" t="b">
        <v>1</v>
      </c>
      <c r="O2920" s="9" t="b">
        <v>0</v>
      </c>
      <c r="P2920" s="9" t="b">
        <v>0</v>
      </c>
      <c r="Q2920" s="9" t="b">
        <v>0</v>
      </c>
      <c r="R2920" s="9" t="b">
        <v>1</v>
      </c>
      <c r="S2920" s="9" t="b">
        <v>1</v>
      </c>
      <c r="T2920" s="9" t="b">
        <v>1</v>
      </c>
      <c r="U2920" s="9" t="b">
        <v>0</v>
      </c>
      <c r="V2920" s="9" t="b">
        <v>0</v>
      </c>
      <c r="W2920" s="9" t="b">
        <v>1</v>
      </c>
      <c r="X2920" s="9" t="b">
        <v>0</v>
      </c>
      <c r="Y2920" s="9" t="b">
        <v>1</v>
      </c>
      <c r="Z2920" s="9" t="b">
        <v>0</v>
      </c>
      <c r="AA2920" s="9" t="b">
        <v>1</v>
      </c>
      <c r="AB2920" s="9" t="b">
        <v>1</v>
      </c>
      <c r="AC2920" s="9" t="b">
        <v>1</v>
      </c>
      <c r="AD2920" s="9" t="b">
        <v>1</v>
      </c>
      <c r="AE2920" s="9" t="b">
        <v>1</v>
      </c>
      <c r="AF2920" s="9" t="b">
        <v>0</v>
      </c>
      <c r="AG2920" s="9" t="b">
        <v>0</v>
      </c>
    </row>
    <row r="2921" spans="1:33" x14ac:dyDescent="0.2">
      <c r="A2921" s="9">
        <v>2</v>
      </c>
      <c r="B2921" t="s">
        <v>174</v>
      </c>
      <c r="C2921" t="s">
        <v>66</v>
      </c>
      <c r="D2921">
        <v>0</v>
      </c>
      <c r="E2921">
        <v>51208.791458047897</v>
      </c>
      <c r="F2921">
        <v>0</v>
      </c>
      <c r="G2921">
        <v>0</v>
      </c>
      <c r="H2921">
        <v>0</v>
      </c>
      <c r="I2921">
        <v>0</v>
      </c>
      <c r="J2921" s="8">
        <f>SUMIFS(Table1[time],Table1[repetition],Table1[[#This Row],[repetition]],Table1[config],Table1[[#This Row],[config]])</f>
        <v>44539519.670548812</v>
      </c>
      <c r="K2921" s="9">
        <v>100</v>
      </c>
      <c r="L2921" s="9">
        <v>5</v>
      </c>
      <c r="M2921" s="9" t="s">
        <v>150</v>
      </c>
      <c r="N2921" s="9" t="b">
        <v>0</v>
      </c>
      <c r="O2921" s="9" t="b">
        <v>0</v>
      </c>
      <c r="P2921" s="9" t="b">
        <v>1</v>
      </c>
      <c r="Q2921" s="9" t="b">
        <v>0</v>
      </c>
      <c r="R2921" s="9" t="b">
        <v>0</v>
      </c>
      <c r="S2921" s="9" t="b">
        <v>1</v>
      </c>
      <c r="T2921" s="9" t="b">
        <v>0</v>
      </c>
      <c r="U2921" s="9" t="b">
        <v>1</v>
      </c>
      <c r="V2921" s="9" t="b">
        <v>0</v>
      </c>
      <c r="W2921" s="9" t="b">
        <v>0</v>
      </c>
      <c r="X2921" s="9" t="b">
        <v>1</v>
      </c>
      <c r="Y2921" s="9" t="b">
        <v>1</v>
      </c>
      <c r="Z2921" s="9" t="b">
        <v>0</v>
      </c>
      <c r="AA2921" s="9" t="b">
        <v>1</v>
      </c>
      <c r="AB2921" s="9" t="b">
        <v>0</v>
      </c>
      <c r="AC2921" s="9" t="b">
        <v>0</v>
      </c>
      <c r="AD2921" s="9" t="b">
        <v>1</v>
      </c>
      <c r="AE2921" s="9" t="b">
        <v>1</v>
      </c>
      <c r="AF2921" s="9" t="b">
        <v>0</v>
      </c>
      <c r="AG2921" s="9" t="b">
        <v>1</v>
      </c>
    </row>
    <row r="2922" spans="1:33" x14ac:dyDescent="0.2">
      <c r="A2922" s="9">
        <v>3</v>
      </c>
      <c r="B2922" t="s">
        <v>174</v>
      </c>
      <c r="C2922" t="s">
        <v>66</v>
      </c>
      <c r="D2922">
        <v>0</v>
      </c>
      <c r="E2922">
        <v>126871.841506996</v>
      </c>
      <c r="F2922">
        <v>0</v>
      </c>
      <c r="G2922">
        <v>0</v>
      </c>
      <c r="H2922">
        <v>0</v>
      </c>
      <c r="I2922">
        <v>0</v>
      </c>
      <c r="J2922" s="8">
        <f>SUMIFS(Table1[time],Table1[repetition],Table1[[#This Row],[repetition]],Table1[config],Table1[[#This Row],[config]])</f>
        <v>45544319.92546498</v>
      </c>
      <c r="K2922" s="9">
        <v>100</v>
      </c>
      <c r="L2922" s="9">
        <v>4</v>
      </c>
      <c r="M2922" s="9" t="s">
        <v>150</v>
      </c>
      <c r="N2922" s="9" t="b">
        <v>1</v>
      </c>
      <c r="O2922" s="9" t="b">
        <v>1</v>
      </c>
      <c r="P2922" s="9" t="b">
        <v>1</v>
      </c>
      <c r="Q2922" s="9" t="b">
        <v>0</v>
      </c>
      <c r="R2922" s="9" t="b">
        <v>1</v>
      </c>
      <c r="S2922" s="9" t="b">
        <v>1</v>
      </c>
      <c r="T2922" s="9" t="b">
        <v>0</v>
      </c>
      <c r="U2922" s="9" t="b">
        <v>1</v>
      </c>
      <c r="V2922" s="9" t="b">
        <v>0</v>
      </c>
      <c r="W2922" s="9" t="b">
        <v>0</v>
      </c>
      <c r="X2922" s="9" t="b">
        <v>0</v>
      </c>
      <c r="Y2922" s="9" t="b">
        <v>0</v>
      </c>
      <c r="Z2922" s="9" t="b">
        <v>0</v>
      </c>
      <c r="AA2922" s="9" t="b">
        <v>1</v>
      </c>
      <c r="AB2922" s="9" t="b">
        <v>0</v>
      </c>
      <c r="AC2922" s="9" t="b">
        <v>0</v>
      </c>
      <c r="AD2922" s="9" t="b">
        <v>0</v>
      </c>
      <c r="AE2922" s="9" t="b">
        <v>1</v>
      </c>
      <c r="AF2922" s="9" t="b">
        <v>1</v>
      </c>
      <c r="AG2922" s="9" t="b">
        <v>1</v>
      </c>
    </row>
    <row r="2923" spans="1:33" x14ac:dyDescent="0.2">
      <c r="A2923" s="9">
        <v>1</v>
      </c>
      <c r="B2923" t="s">
        <v>175</v>
      </c>
      <c r="C2923" t="s">
        <v>66</v>
      </c>
      <c r="D2923">
        <v>0</v>
      </c>
      <c r="E2923">
        <v>65840.788157016505</v>
      </c>
      <c r="F2923">
        <v>0</v>
      </c>
      <c r="G2923">
        <v>0</v>
      </c>
      <c r="H2923">
        <v>0</v>
      </c>
      <c r="I2923">
        <v>0</v>
      </c>
      <c r="J2923" s="8">
        <f>SUMIFS(Table1[time],Table1[repetition],Table1[[#This Row],[repetition]],Table1[config],Table1[[#This Row],[config]])</f>
        <v>44593705.414655127</v>
      </c>
      <c r="K2923" s="9">
        <v>110</v>
      </c>
      <c r="L2923" s="9">
        <v>5</v>
      </c>
      <c r="M2923" s="9" t="s">
        <v>150</v>
      </c>
      <c r="N2923" s="9" t="b">
        <v>0</v>
      </c>
      <c r="O2923" s="9" t="b">
        <v>1</v>
      </c>
      <c r="P2923" s="9" t="b">
        <v>1</v>
      </c>
      <c r="Q2923" s="9" t="b">
        <v>0</v>
      </c>
      <c r="R2923" s="9" t="b">
        <v>1</v>
      </c>
      <c r="S2923" s="9" t="b">
        <v>0</v>
      </c>
      <c r="T2923" s="9" t="b">
        <v>0</v>
      </c>
      <c r="U2923" s="9" t="b">
        <v>0</v>
      </c>
      <c r="V2923" s="9" t="b">
        <v>0</v>
      </c>
      <c r="W2923" s="9" t="b">
        <v>1</v>
      </c>
      <c r="X2923" s="9" t="b">
        <v>1</v>
      </c>
      <c r="Y2923" s="9" t="b">
        <v>0</v>
      </c>
      <c r="Z2923" s="9" t="b">
        <v>0</v>
      </c>
      <c r="AA2923" s="9" t="b">
        <v>0</v>
      </c>
      <c r="AB2923" s="9" t="b">
        <v>0</v>
      </c>
      <c r="AC2923" s="9" t="b">
        <v>0</v>
      </c>
      <c r="AD2923" s="9" t="b">
        <v>0</v>
      </c>
      <c r="AE2923" s="9" t="b">
        <v>0</v>
      </c>
      <c r="AF2923" s="9" t="b">
        <v>0</v>
      </c>
      <c r="AG2923" s="9" t="b">
        <v>0</v>
      </c>
    </row>
    <row r="2924" spans="1:33" x14ac:dyDescent="0.2">
      <c r="A2924" s="11">
        <v>2</v>
      </c>
      <c r="B2924" t="s">
        <v>175</v>
      </c>
      <c r="C2924" t="s">
        <v>66</v>
      </c>
      <c r="D2924">
        <v>0</v>
      </c>
      <c r="E2924">
        <v>55374.7443226166</v>
      </c>
      <c r="F2924">
        <v>0</v>
      </c>
      <c r="G2924">
        <v>0</v>
      </c>
      <c r="H2924">
        <v>0</v>
      </c>
      <c r="I2924">
        <v>0</v>
      </c>
      <c r="J2924" s="10">
        <f>SUMIFS(Table1[time],Table1[repetition],Table1[[#This Row],[repetition]],Table1[config],Table1[[#This Row],[config]])</f>
        <v>44539519.670548812</v>
      </c>
      <c r="K2924" s="11">
        <v>100</v>
      </c>
      <c r="L2924" s="11">
        <v>5</v>
      </c>
      <c r="M2924" s="11" t="s">
        <v>150</v>
      </c>
      <c r="N2924" s="11" t="b">
        <v>0</v>
      </c>
      <c r="O2924" s="11" t="b">
        <v>0</v>
      </c>
      <c r="P2924" s="11" t="b">
        <v>1</v>
      </c>
      <c r="Q2924" s="11" t="b">
        <v>0</v>
      </c>
      <c r="R2924" s="11" t="b">
        <v>0</v>
      </c>
      <c r="S2924" s="11" t="b">
        <v>1</v>
      </c>
      <c r="T2924" s="11" t="b">
        <v>0</v>
      </c>
      <c r="U2924" s="11" t="b">
        <v>1</v>
      </c>
      <c r="V2924" s="11" t="b">
        <v>0</v>
      </c>
      <c r="W2924" s="11" t="b">
        <v>0</v>
      </c>
      <c r="X2924" s="11" t="b">
        <v>1</v>
      </c>
      <c r="Y2924" s="11" t="b">
        <v>1</v>
      </c>
      <c r="Z2924" s="11" t="b">
        <v>0</v>
      </c>
      <c r="AA2924" s="11" t="b">
        <v>1</v>
      </c>
      <c r="AB2924" s="11" t="b">
        <v>0</v>
      </c>
      <c r="AC2924" s="11" t="b">
        <v>0</v>
      </c>
      <c r="AD2924" s="11" t="b">
        <v>1</v>
      </c>
      <c r="AE2924" s="11" t="b">
        <v>1</v>
      </c>
      <c r="AF2924" s="11" t="b">
        <v>0</v>
      </c>
      <c r="AG2924" s="11" t="b">
        <v>1</v>
      </c>
    </row>
    <row r="2925" spans="1:33" x14ac:dyDescent="0.2">
      <c r="A2925" s="9">
        <v>3</v>
      </c>
      <c r="B2925" t="s">
        <v>175</v>
      </c>
      <c r="C2925" t="s">
        <v>66</v>
      </c>
      <c r="D2925">
        <v>0</v>
      </c>
      <c r="E2925">
        <v>81847.488858002107</v>
      </c>
      <c r="F2925">
        <v>0</v>
      </c>
      <c r="G2925">
        <v>0</v>
      </c>
      <c r="H2925">
        <v>0</v>
      </c>
      <c r="I2925">
        <v>0</v>
      </c>
      <c r="J2925" s="8">
        <f>SUMIFS(Table1[time],Table1[repetition],Table1[[#This Row],[repetition]],Table1[config],Table1[[#This Row],[config]])</f>
        <v>45544319.92546498</v>
      </c>
      <c r="K2925" s="9">
        <v>100</v>
      </c>
      <c r="L2925" s="9">
        <v>4</v>
      </c>
      <c r="M2925" s="9" t="s">
        <v>150</v>
      </c>
      <c r="N2925" s="9" t="b">
        <v>1</v>
      </c>
      <c r="O2925" s="9" t="b">
        <v>1</v>
      </c>
      <c r="P2925" s="9" t="b">
        <v>1</v>
      </c>
      <c r="Q2925" s="9" t="b">
        <v>0</v>
      </c>
      <c r="R2925" s="9" t="b">
        <v>1</v>
      </c>
      <c r="S2925" s="9" t="b">
        <v>1</v>
      </c>
      <c r="T2925" s="9" t="b">
        <v>0</v>
      </c>
      <c r="U2925" s="9" t="b">
        <v>1</v>
      </c>
      <c r="V2925" s="9" t="b">
        <v>0</v>
      </c>
      <c r="W2925" s="9" t="b">
        <v>0</v>
      </c>
      <c r="X2925" s="9" t="b">
        <v>0</v>
      </c>
      <c r="Y2925" s="9" t="b">
        <v>0</v>
      </c>
      <c r="Z2925" s="9" t="b">
        <v>0</v>
      </c>
      <c r="AA2925" s="9" t="b">
        <v>1</v>
      </c>
      <c r="AB2925" s="9" t="b">
        <v>0</v>
      </c>
      <c r="AC2925" s="9" t="b">
        <v>0</v>
      </c>
      <c r="AD2925" s="9" t="b">
        <v>0</v>
      </c>
      <c r="AE2925" s="9" t="b">
        <v>1</v>
      </c>
      <c r="AF2925" s="9" t="b">
        <v>1</v>
      </c>
      <c r="AG2925" s="9" t="b">
        <v>1</v>
      </c>
    </row>
    <row r="2926" spans="1:33" x14ac:dyDescent="0.2">
      <c r="A2926" s="9">
        <v>1</v>
      </c>
      <c r="B2926" t="s">
        <v>176</v>
      </c>
      <c r="C2926" t="s">
        <v>66</v>
      </c>
      <c r="D2926">
        <v>0</v>
      </c>
      <c r="E2926">
        <v>82337.090272980204</v>
      </c>
      <c r="F2926">
        <v>0</v>
      </c>
      <c r="G2926">
        <v>0</v>
      </c>
      <c r="H2926">
        <v>0</v>
      </c>
      <c r="I2926">
        <v>0</v>
      </c>
      <c r="J2926" s="8">
        <f>SUMIFS(Table1[time],Table1[repetition],Table1[[#This Row],[repetition]],Table1[config],Table1[[#This Row],[config]])</f>
        <v>44593705.414655127</v>
      </c>
      <c r="K2926" s="9">
        <v>120</v>
      </c>
      <c r="L2926" s="9">
        <v>1</v>
      </c>
      <c r="M2926" s="9" t="s">
        <v>149</v>
      </c>
      <c r="N2926" s="9" t="b">
        <v>0</v>
      </c>
      <c r="O2926" s="9" t="b">
        <v>1</v>
      </c>
      <c r="P2926" s="9" t="b">
        <v>1</v>
      </c>
      <c r="Q2926" s="9" t="b">
        <v>1</v>
      </c>
      <c r="R2926" s="9" t="b">
        <v>1</v>
      </c>
      <c r="S2926" s="9" t="b">
        <v>0</v>
      </c>
      <c r="T2926" s="9" t="b">
        <v>1</v>
      </c>
      <c r="U2926" s="9" t="b">
        <v>0</v>
      </c>
      <c r="V2926" s="9" t="b">
        <v>0</v>
      </c>
      <c r="W2926" s="9" t="b">
        <v>1</v>
      </c>
      <c r="X2926" s="9" t="b">
        <v>1</v>
      </c>
      <c r="Y2926" s="9" t="b">
        <v>1</v>
      </c>
      <c r="Z2926" s="9" t="b">
        <v>1</v>
      </c>
      <c r="AA2926" s="9" t="b">
        <v>0</v>
      </c>
      <c r="AB2926" s="9" t="b">
        <v>1</v>
      </c>
      <c r="AC2926" s="9" t="b">
        <v>1</v>
      </c>
      <c r="AD2926" s="9" t="b">
        <v>1</v>
      </c>
      <c r="AE2926" s="9" t="b">
        <v>1</v>
      </c>
      <c r="AF2926" s="9" t="b">
        <v>1</v>
      </c>
      <c r="AG2926" s="9" t="b">
        <v>0</v>
      </c>
    </row>
    <row r="2927" spans="1:33" x14ac:dyDescent="0.2">
      <c r="A2927" s="9">
        <v>2</v>
      </c>
      <c r="B2927" t="s">
        <v>176</v>
      </c>
      <c r="C2927" t="s">
        <v>66</v>
      </c>
      <c r="D2927">
        <v>0</v>
      </c>
      <c r="E2927">
        <v>70994.6134169586</v>
      </c>
      <c r="F2927">
        <v>0</v>
      </c>
      <c r="G2927">
        <v>0</v>
      </c>
      <c r="H2927">
        <v>0</v>
      </c>
      <c r="I2927">
        <v>0</v>
      </c>
      <c r="J2927" s="8">
        <f>SUMIFS(Table1[time],Table1[repetition],Table1[[#This Row],[repetition]],Table1[config],Table1[[#This Row],[config]])</f>
        <v>44539519.670548812</v>
      </c>
      <c r="K2927" s="9">
        <v>0</v>
      </c>
      <c r="L2927" s="9">
        <v>5</v>
      </c>
      <c r="M2927" s="9" t="s">
        <v>150</v>
      </c>
      <c r="N2927" s="9" t="b">
        <v>0</v>
      </c>
      <c r="O2927" s="9" t="b">
        <v>0</v>
      </c>
      <c r="P2927" s="9" t="b">
        <v>0</v>
      </c>
      <c r="Q2927" s="9" t="b">
        <v>1</v>
      </c>
      <c r="R2927" s="9" t="b">
        <v>1</v>
      </c>
      <c r="S2927" s="9" t="b">
        <v>0</v>
      </c>
      <c r="T2927" s="9" t="b">
        <v>0</v>
      </c>
      <c r="U2927" s="9" t="b">
        <v>1</v>
      </c>
      <c r="V2927" s="9" t="b">
        <v>1</v>
      </c>
      <c r="W2927" s="9" t="b">
        <v>0</v>
      </c>
      <c r="X2927" s="9" t="b">
        <v>0</v>
      </c>
      <c r="Y2927" s="9" t="b">
        <v>1</v>
      </c>
      <c r="Z2927" s="9" t="b">
        <v>1</v>
      </c>
      <c r="AA2927" s="9" t="b">
        <v>0</v>
      </c>
      <c r="AB2927" s="9" t="b">
        <v>0</v>
      </c>
      <c r="AC2927" s="9" t="b">
        <v>1</v>
      </c>
      <c r="AD2927" s="9" t="b">
        <v>1</v>
      </c>
      <c r="AE2927" s="9" t="b">
        <v>0</v>
      </c>
      <c r="AF2927" s="9" t="b">
        <v>0</v>
      </c>
      <c r="AG2927" s="9" t="b">
        <v>1</v>
      </c>
    </row>
    <row r="2928" spans="1:33" x14ac:dyDescent="0.2">
      <c r="A2928" s="9">
        <v>3</v>
      </c>
      <c r="B2928" t="s">
        <v>176</v>
      </c>
      <c r="C2928" t="s">
        <v>66</v>
      </c>
      <c r="D2928">
        <v>0</v>
      </c>
      <c r="E2928">
        <v>100855.02197500299</v>
      </c>
      <c r="F2928">
        <v>0</v>
      </c>
      <c r="G2928">
        <v>0</v>
      </c>
      <c r="H2928">
        <v>0</v>
      </c>
      <c r="I2928">
        <v>0</v>
      </c>
      <c r="J2928" s="8">
        <f>SUMIFS(Table1[time],Table1[repetition],Table1[[#This Row],[repetition]],Table1[config],Table1[[#This Row],[config]])</f>
        <v>45544319.92546498</v>
      </c>
      <c r="K2928" s="9">
        <v>100</v>
      </c>
      <c r="L2928" s="9">
        <v>4</v>
      </c>
      <c r="M2928" s="9" t="s">
        <v>150</v>
      </c>
      <c r="N2928" s="9" t="b">
        <v>1</v>
      </c>
      <c r="O2928" s="9" t="b">
        <v>1</v>
      </c>
      <c r="P2928" s="9" t="b">
        <v>1</v>
      </c>
      <c r="Q2928" s="9" t="b">
        <v>0</v>
      </c>
      <c r="R2928" s="9" t="b">
        <v>1</v>
      </c>
      <c r="S2928" s="9" t="b">
        <v>1</v>
      </c>
      <c r="T2928" s="9" t="b">
        <v>0</v>
      </c>
      <c r="U2928" s="9" t="b">
        <v>1</v>
      </c>
      <c r="V2928" s="9" t="b">
        <v>0</v>
      </c>
      <c r="W2928" s="9" t="b">
        <v>0</v>
      </c>
      <c r="X2928" s="9" t="b">
        <v>0</v>
      </c>
      <c r="Y2928" s="9" t="b">
        <v>0</v>
      </c>
      <c r="Z2928" s="9" t="b">
        <v>0</v>
      </c>
      <c r="AA2928" s="9" t="b">
        <v>1</v>
      </c>
      <c r="AB2928" s="9" t="b">
        <v>0</v>
      </c>
      <c r="AC2928" s="9" t="b">
        <v>0</v>
      </c>
      <c r="AD2928" s="9" t="b">
        <v>0</v>
      </c>
      <c r="AE2928" s="9" t="b">
        <v>1</v>
      </c>
      <c r="AF2928" s="9" t="b">
        <v>1</v>
      </c>
      <c r="AG2928" s="9" t="b">
        <v>1</v>
      </c>
    </row>
    <row r="2929" spans="1:33" x14ac:dyDescent="0.2">
      <c r="A2929" s="11">
        <v>1</v>
      </c>
      <c r="B2929" t="s">
        <v>177</v>
      </c>
      <c r="C2929" t="s">
        <v>66</v>
      </c>
      <c r="D2929">
        <v>0</v>
      </c>
      <c r="E2929">
        <v>53350.722906994597</v>
      </c>
      <c r="F2929">
        <v>0</v>
      </c>
      <c r="G2929">
        <v>0</v>
      </c>
      <c r="H2929">
        <v>0</v>
      </c>
      <c r="I2929">
        <v>0</v>
      </c>
      <c r="J2929" s="10">
        <f>SUMIFS(Table1[time],Table1[repetition],Table1[[#This Row],[repetition]],Table1[config],Table1[[#This Row],[config]])</f>
        <v>44593705.414655127</v>
      </c>
      <c r="K2929" s="11">
        <v>120</v>
      </c>
      <c r="L2929" s="11">
        <v>2</v>
      </c>
      <c r="M2929" s="11" t="s">
        <v>150</v>
      </c>
      <c r="N2929" s="11" t="b">
        <v>1</v>
      </c>
      <c r="O2929" s="11" t="b">
        <v>0</v>
      </c>
      <c r="P2929" s="11" t="b">
        <v>0</v>
      </c>
      <c r="Q2929" s="11" t="b">
        <v>0</v>
      </c>
      <c r="R2929" s="11" t="b">
        <v>0</v>
      </c>
      <c r="S2929" s="11" t="b">
        <v>1</v>
      </c>
      <c r="T2929" s="11" t="b">
        <v>0</v>
      </c>
      <c r="U2929" s="11" t="b">
        <v>1</v>
      </c>
      <c r="V2929" s="11" t="b">
        <v>1</v>
      </c>
      <c r="W2929" s="11" t="b">
        <v>0</v>
      </c>
      <c r="X2929" s="11" t="b">
        <v>0</v>
      </c>
      <c r="Y2929" s="11" t="b">
        <v>0</v>
      </c>
      <c r="Z2929" s="11" t="b">
        <v>0</v>
      </c>
      <c r="AA2929" s="11" t="b">
        <v>1</v>
      </c>
      <c r="AB2929" s="11" t="b">
        <v>0</v>
      </c>
      <c r="AC2929" s="11" t="b">
        <v>0</v>
      </c>
      <c r="AD2929" s="11" t="b">
        <v>0</v>
      </c>
      <c r="AE2929" s="11" t="b">
        <v>0</v>
      </c>
      <c r="AF2929" s="11" t="b">
        <v>0</v>
      </c>
      <c r="AG2929" s="11" t="b">
        <v>1</v>
      </c>
    </row>
    <row r="2930" spans="1:33" x14ac:dyDescent="0.2">
      <c r="A2930" s="9">
        <v>2</v>
      </c>
      <c r="B2930" t="s">
        <v>177</v>
      </c>
      <c r="C2930" t="s">
        <v>66</v>
      </c>
      <c r="D2930">
        <v>0</v>
      </c>
      <c r="E2930">
        <v>53290.951642207801</v>
      </c>
      <c r="F2930">
        <v>0</v>
      </c>
      <c r="G2930">
        <v>0</v>
      </c>
      <c r="H2930">
        <v>0</v>
      </c>
      <c r="I2930">
        <v>0</v>
      </c>
      <c r="J2930" s="8">
        <f>SUMIFS(Table1[time],Table1[repetition],Table1[[#This Row],[repetition]],Table1[config],Table1[[#This Row],[config]])</f>
        <v>44539519.670548812</v>
      </c>
      <c r="K2930" s="9">
        <v>0</v>
      </c>
      <c r="L2930" s="9">
        <v>5</v>
      </c>
      <c r="M2930" s="9" t="s">
        <v>150</v>
      </c>
      <c r="N2930" s="9" t="b">
        <v>0</v>
      </c>
      <c r="O2930" s="9" t="b">
        <v>0</v>
      </c>
      <c r="P2930" s="9" t="b">
        <v>0</v>
      </c>
      <c r="Q2930" s="9" t="b">
        <v>1</v>
      </c>
      <c r="R2930" s="9" t="b">
        <v>1</v>
      </c>
      <c r="S2930" s="9" t="b">
        <v>0</v>
      </c>
      <c r="T2930" s="9" t="b">
        <v>0</v>
      </c>
      <c r="U2930" s="9" t="b">
        <v>1</v>
      </c>
      <c r="V2930" s="9" t="b">
        <v>1</v>
      </c>
      <c r="W2930" s="9" t="b">
        <v>0</v>
      </c>
      <c r="X2930" s="9" t="b">
        <v>0</v>
      </c>
      <c r="Y2930" s="9" t="b">
        <v>1</v>
      </c>
      <c r="Z2930" s="9" t="b">
        <v>1</v>
      </c>
      <c r="AA2930" s="9" t="b">
        <v>0</v>
      </c>
      <c r="AB2930" s="9" t="b">
        <v>0</v>
      </c>
      <c r="AC2930" s="9" t="b">
        <v>1</v>
      </c>
      <c r="AD2930" s="9" t="b">
        <v>1</v>
      </c>
      <c r="AE2930" s="9" t="b">
        <v>0</v>
      </c>
      <c r="AF2930" s="9" t="b">
        <v>0</v>
      </c>
      <c r="AG2930" s="9" t="b">
        <v>1</v>
      </c>
    </row>
    <row r="2931" spans="1:33" x14ac:dyDescent="0.2">
      <c r="A2931" s="9">
        <v>3</v>
      </c>
      <c r="B2931" t="s">
        <v>177</v>
      </c>
      <c r="C2931" t="s">
        <v>66</v>
      </c>
      <c r="D2931">
        <v>0</v>
      </c>
      <c r="E2931">
        <v>72491.862936003599</v>
      </c>
      <c r="F2931">
        <v>0</v>
      </c>
      <c r="G2931">
        <v>0</v>
      </c>
      <c r="H2931">
        <v>0</v>
      </c>
      <c r="I2931">
        <v>0</v>
      </c>
      <c r="J2931" s="8">
        <f>SUMIFS(Table1[time],Table1[repetition],Table1[[#This Row],[repetition]],Table1[config],Table1[[#This Row],[config]])</f>
        <v>45544319.92546498</v>
      </c>
      <c r="K2931" s="9">
        <v>100</v>
      </c>
      <c r="L2931" s="9">
        <v>4</v>
      </c>
      <c r="M2931" s="9" t="s">
        <v>150</v>
      </c>
      <c r="N2931" s="9" t="b">
        <v>1</v>
      </c>
      <c r="O2931" s="9" t="b">
        <v>1</v>
      </c>
      <c r="P2931" s="9" t="b">
        <v>1</v>
      </c>
      <c r="Q2931" s="9" t="b">
        <v>0</v>
      </c>
      <c r="R2931" s="9" t="b">
        <v>1</v>
      </c>
      <c r="S2931" s="9" t="b">
        <v>1</v>
      </c>
      <c r="T2931" s="9" t="b">
        <v>0</v>
      </c>
      <c r="U2931" s="9" t="b">
        <v>1</v>
      </c>
      <c r="V2931" s="9" t="b">
        <v>0</v>
      </c>
      <c r="W2931" s="9" t="b">
        <v>0</v>
      </c>
      <c r="X2931" s="9" t="b">
        <v>0</v>
      </c>
      <c r="Y2931" s="9" t="b">
        <v>0</v>
      </c>
      <c r="Z2931" s="9" t="b">
        <v>0</v>
      </c>
      <c r="AA2931" s="9" t="b">
        <v>1</v>
      </c>
      <c r="AB2931" s="9" t="b">
        <v>0</v>
      </c>
      <c r="AC2931" s="9" t="b">
        <v>0</v>
      </c>
      <c r="AD2931" s="9" t="b">
        <v>0</v>
      </c>
      <c r="AE2931" s="9" t="b">
        <v>1</v>
      </c>
      <c r="AF2931" s="9" t="b">
        <v>1</v>
      </c>
      <c r="AG2931" s="9" t="b">
        <v>1</v>
      </c>
    </row>
    <row r="2932" spans="1:33" x14ac:dyDescent="0.2">
      <c r="A2932" s="9">
        <v>1</v>
      </c>
      <c r="B2932" t="s">
        <v>178</v>
      </c>
      <c r="C2932" t="s">
        <v>66</v>
      </c>
      <c r="D2932">
        <v>0</v>
      </c>
      <c r="E2932">
        <v>52908.283175027398</v>
      </c>
      <c r="F2932">
        <v>0</v>
      </c>
      <c r="G2932">
        <v>0</v>
      </c>
      <c r="H2932">
        <v>0</v>
      </c>
      <c r="I2932">
        <v>0</v>
      </c>
      <c r="J2932" s="8">
        <f>SUMIFS(Table1[time],Table1[repetition],Table1[[#This Row],[repetition]],Table1[config],Table1[[#This Row],[config]])</f>
        <v>44593705.414655127</v>
      </c>
      <c r="K2932" s="9">
        <v>120</v>
      </c>
      <c r="L2932" s="9">
        <v>4</v>
      </c>
      <c r="M2932" s="9" t="s">
        <v>149</v>
      </c>
      <c r="N2932" s="9" t="b">
        <v>1</v>
      </c>
      <c r="O2932" s="9" t="b">
        <v>1</v>
      </c>
      <c r="P2932" s="9" t="b">
        <v>0</v>
      </c>
      <c r="Q2932" s="9" t="b">
        <v>0</v>
      </c>
      <c r="R2932" s="9" t="b">
        <v>0</v>
      </c>
      <c r="S2932" s="9" t="b">
        <v>1</v>
      </c>
      <c r="T2932" s="9" t="b">
        <v>1</v>
      </c>
      <c r="U2932" s="9" t="b">
        <v>1</v>
      </c>
      <c r="V2932" s="9" t="b">
        <v>0</v>
      </c>
      <c r="W2932" s="9" t="b">
        <v>0</v>
      </c>
      <c r="X2932" s="9" t="b">
        <v>0</v>
      </c>
      <c r="Y2932" s="9" t="b">
        <v>1</v>
      </c>
      <c r="Z2932" s="9" t="b">
        <v>0</v>
      </c>
      <c r="AA2932" s="9" t="b">
        <v>0</v>
      </c>
      <c r="AB2932" s="9" t="b">
        <v>0</v>
      </c>
      <c r="AC2932" s="9" t="b">
        <v>1</v>
      </c>
      <c r="AD2932" s="9" t="b">
        <v>1</v>
      </c>
      <c r="AE2932" s="9" t="b">
        <v>1</v>
      </c>
      <c r="AF2932" s="9" t="b">
        <v>1</v>
      </c>
      <c r="AG2932" s="9" t="b">
        <v>1</v>
      </c>
    </row>
    <row r="2933" spans="1:33" x14ac:dyDescent="0.2">
      <c r="A2933" s="11">
        <v>2</v>
      </c>
      <c r="B2933" t="s">
        <v>178</v>
      </c>
      <c r="C2933" t="s">
        <v>66</v>
      </c>
      <c r="D2933">
        <v>0</v>
      </c>
      <c r="E2933">
        <v>53342.914840206497</v>
      </c>
      <c r="F2933">
        <v>0</v>
      </c>
      <c r="G2933">
        <v>0</v>
      </c>
      <c r="H2933">
        <v>0</v>
      </c>
      <c r="I2933">
        <v>0</v>
      </c>
      <c r="J2933" s="10">
        <f>SUMIFS(Table1[time],Table1[repetition],Table1[[#This Row],[repetition]],Table1[config],Table1[[#This Row],[config]])</f>
        <v>44539519.670548812</v>
      </c>
      <c r="K2933" s="11">
        <v>100</v>
      </c>
      <c r="L2933" s="11">
        <v>5</v>
      </c>
      <c r="M2933" s="11" t="s">
        <v>150</v>
      </c>
      <c r="N2933" s="11" t="b">
        <v>0</v>
      </c>
      <c r="O2933" s="11" t="b">
        <v>0</v>
      </c>
      <c r="P2933" s="11" t="b">
        <v>1</v>
      </c>
      <c r="Q2933" s="11" t="b">
        <v>0</v>
      </c>
      <c r="R2933" s="11" t="b">
        <v>0</v>
      </c>
      <c r="S2933" s="11" t="b">
        <v>1</v>
      </c>
      <c r="T2933" s="11" t="b">
        <v>0</v>
      </c>
      <c r="U2933" s="11" t="b">
        <v>1</v>
      </c>
      <c r="V2933" s="11" t="b">
        <v>0</v>
      </c>
      <c r="W2933" s="11" t="b">
        <v>0</v>
      </c>
      <c r="X2933" s="11" t="b">
        <v>1</v>
      </c>
      <c r="Y2933" s="11" t="b">
        <v>1</v>
      </c>
      <c r="Z2933" s="11" t="b">
        <v>0</v>
      </c>
      <c r="AA2933" s="11" t="b">
        <v>1</v>
      </c>
      <c r="AB2933" s="11" t="b">
        <v>0</v>
      </c>
      <c r="AC2933" s="11" t="b">
        <v>0</v>
      </c>
      <c r="AD2933" s="11" t="b">
        <v>1</v>
      </c>
      <c r="AE2933" s="11" t="b">
        <v>1</v>
      </c>
      <c r="AF2933" s="11" t="b">
        <v>0</v>
      </c>
      <c r="AG2933" s="11" t="b">
        <v>1</v>
      </c>
    </row>
    <row r="2934" spans="1:33" x14ac:dyDescent="0.2">
      <c r="A2934" s="11">
        <v>3</v>
      </c>
      <c r="B2934" t="s">
        <v>178</v>
      </c>
      <c r="C2934" t="s">
        <v>66</v>
      </c>
      <c r="D2934">
        <v>0</v>
      </c>
      <c r="E2934">
        <v>79030.419014001294</v>
      </c>
      <c r="F2934">
        <v>0</v>
      </c>
      <c r="G2934">
        <v>0</v>
      </c>
      <c r="H2934">
        <v>0</v>
      </c>
      <c r="I2934">
        <v>0</v>
      </c>
      <c r="J2934" s="10">
        <f>SUMIFS(Table1[time],Table1[repetition],Table1[[#This Row],[repetition]],Table1[config],Table1[[#This Row],[config]])</f>
        <v>45544319.92546498</v>
      </c>
      <c r="K2934" s="11">
        <v>100</v>
      </c>
      <c r="L2934" s="11">
        <v>4</v>
      </c>
      <c r="M2934" s="11" t="s">
        <v>150</v>
      </c>
      <c r="N2934" s="11" t="b">
        <v>1</v>
      </c>
      <c r="O2934" s="11" t="b">
        <v>1</v>
      </c>
      <c r="P2934" s="11" t="b">
        <v>1</v>
      </c>
      <c r="Q2934" s="11" t="b">
        <v>0</v>
      </c>
      <c r="R2934" s="11" t="b">
        <v>1</v>
      </c>
      <c r="S2934" s="11" t="b">
        <v>1</v>
      </c>
      <c r="T2934" s="11" t="b">
        <v>0</v>
      </c>
      <c r="U2934" s="11" t="b">
        <v>1</v>
      </c>
      <c r="V2934" s="11" t="b">
        <v>0</v>
      </c>
      <c r="W2934" s="11" t="b">
        <v>0</v>
      </c>
      <c r="X2934" s="11" t="b">
        <v>0</v>
      </c>
      <c r="Y2934" s="11" t="b">
        <v>0</v>
      </c>
      <c r="Z2934" s="11" t="b">
        <v>0</v>
      </c>
      <c r="AA2934" s="11" t="b">
        <v>1</v>
      </c>
      <c r="AB2934" s="11" t="b">
        <v>0</v>
      </c>
      <c r="AC2934" s="11" t="b">
        <v>0</v>
      </c>
      <c r="AD2934" s="11" t="b">
        <v>0</v>
      </c>
      <c r="AE2934" s="11" t="b">
        <v>1</v>
      </c>
      <c r="AF2934" s="11" t="b">
        <v>1</v>
      </c>
      <c r="AG2934" s="11" t="b">
        <v>1</v>
      </c>
    </row>
    <row r="2935" spans="1:33" x14ac:dyDescent="0.2">
      <c r="A2935" s="9">
        <v>1</v>
      </c>
      <c r="B2935" t="s">
        <v>179</v>
      </c>
      <c r="C2935" t="s">
        <v>66</v>
      </c>
      <c r="D2935">
        <v>0</v>
      </c>
      <c r="E2935">
        <v>55649.577555013799</v>
      </c>
      <c r="F2935">
        <v>0</v>
      </c>
      <c r="G2935">
        <v>0</v>
      </c>
      <c r="H2935">
        <v>0</v>
      </c>
      <c r="I2935">
        <v>0</v>
      </c>
      <c r="J2935" s="8">
        <f>SUMIFS(Table1[time],Table1[repetition],Table1[[#This Row],[repetition]],Table1[config],Table1[[#This Row],[config]])</f>
        <v>44593705.414655127</v>
      </c>
      <c r="K2935" s="9">
        <v>120</v>
      </c>
      <c r="L2935" s="9">
        <v>18</v>
      </c>
      <c r="M2935" s="9" t="s">
        <v>150</v>
      </c>
      <c r="N2935" s="9" t="b">
        <v>1</v>
      </c>
      <c r="O2935" s="9" t="b">
        <v>0</v>
      </c>
      <c r="P2935" s="9" t="b">
        <v>1</v>
      </c>
      <c r="Q2935" s="9" t="b">
        <v>1</v>
      </c>
      <c r="R2935" s="9" t="b">
        <v>1</v>
      </c>
      <c r="S2935" s="9" t="b">
        <v>1</v>
      </c>
      <c r="T2935" s="9" t="b">
        <v>1</v>
      </c>
      <c r="U2935" s="9" t="b">
        <v>0</v>
      </c>
      <c r="V2935" s="9" t="b">
        <v>1</v>
      </c>
      <c r="W2935" s="9" t="b">
        <v>1</v>
      </c>
      <c r="X2935" s="9" t="b">
        <v>1</v>
      </c>
      <c r="Y2935" s="9" t="b">
        <v>0</v>
      </c>
      <c r="Z2935" s="9" t="b">
        <v>1</v>
      </c>
      <c r="AA2935" s="9" t="b">
        <v>0</v>
      </c>
      <c r="AB2935" s="9" t="b">
        <v>1</v>
      </c>
      <c r="AC2935" s="9" t="b">
        <v>0</v>
      </c>
      <c r="AD2935" s="9" t="b">
        <v>0</v>
      </c>
      <c r="AE2935" s="9" t="b">
        <v>0</v>
      </c>
      <c r="AF2935" s="9" t="b">
        <v>0</v>
      </c>
      <c r="AG2935" s="9" t="b">
        <v>1</v>
      </c>
    </row>
    <row r="2936" spans="1:33" x14ac:dyDescent="0.2">
      <c r="A2936" s="9">
        <v>2</v>
      </c>
      <c r="B2936" t="s">
        <v>179</v>
      </c>
      <c r="C2936" t="s">
        <v>66</v>
      </c>
      <c r="D2936">
        <v>0</v>
      </c>
      <c r="E2936">
        <v>55536.484633106702</v>
      </c>
      <c r="F2936">
        <v>0</v>
      </c>
      <c r="G2936">
        <v>0</v>
      </c>
      <c r="H2936">
        <v>0</v>
      </c>
      <c r="I2936">
        <v>0</v>
      </c>
      <c r="J2936" s="8">
        <f>SUMIFS(Table1[time],Table1[repetition],Table1[[#This Row],[repetition]],Table1[config],Table1[[#This Row],[config]])</f>
        <v>44539519.670548812</v>
      </c>
      <c r="K2936" s="9">
        <v>100</v>
      </c>
      <c r="L2936" s="9">
        <v>5</v>
      </c>
      <c r="M2936" s="9" t="s">
        <v>150</v>
      </c>
      <c r="N2936" s="9" t="b">
        <v>0</v>
      </c>
      <c r="O2936" s="9" t="b">
        <v>0</v>
      </c>
      <c r="P2936" s="9" t="b">
        <v>1</v>
      </c>
      <c r="Q2936" s="9" t="b">
        <v>0</v>
      </c>
      <c r="R2936" s="9" t="b">
        <v>0</v>
      </c>
      <c r="S2936" s="9" t="b">
        <v>1</v>
      </c>
      <c r="T2936" s="9" t="b">
        <v>0</v>
      </c>
      <c r="U2936" s="9" t="b">
        <v>1</v>
      </c>
      <c r="V2936" s="9" t="b">
        <v>0</v>
      </c>
      <c r="W2936" s="9" t="b">
        <v>0</v>
      </c>
      <c r="X2936" s="9" t="b">
        <v>1</v>
      </c>
      <c r="Y2936" s="9" t="b">
        <v>1</v>
      </c>
      <c r="Z2936" s="9" t="b">
        <v>0</v>
      </c>
      <c r="AA2936" s="9" t="b">
        <v>1</v>
      </c>
      <c r="AB2936" s="9" t="b">
        <v>0</v>
      </c>
      <c r="AC2936" s="9" t="b">
        <v>0</v>
      </c>
      <c r="AD2936" s="9" t="b">
        <v>1</v>
      </c>
      <c r="AE2936" s="9" t="b">
        <v>1</v>
      </c>
      <c r="AF2936" s="9" t="b">
        <v>0</v>
      </c>
      <c r="AG2936" s="9" t="b">
        <v>1</v>
      </c>
    </row>
    <row r="2937" spans="1:33" x14ac:dyDescent="0.2">
      <c r="A2937" s="11">
        <v>3</v>
      </c>
      <c r="B2937" t="s">
        <v>179</v>
      </c>
      <c r="C2937" t="s">
        <v>66</v>
      </c>
      <c r="D2937">
        <v>0</v>
      </c>
      <c r="E2937">
        <v>76170.393988999407</v>
      </c>
      <c r="F2937">
        <v>0</v>
      </c>
      <c r="G2937">
        <v>0</v>
      </c>
      <c r="H2937">
        <v>0</v>
      </c>
      <c r="I2937">
        <v>0</v>
      </c>
      <c r="J2937" s="10">
        <f>SUMIFS(Table1[time],Table1[repetition],Table1[[#This Row],[repetition]],Table1[config],Table1[[#This Row],[config]])</f>
        <v>45544319.92546498</v>
      </c>
      <c r="K2937" s="11">
        <v>100</v>
      </c>
      <c r="L2937" s="11">
        <v>4</v>
      </c>
      <c r="M2937" s="11" t="s">
        <v>150</v>
      </c>
      <c r="N2937" s="11" t="b">
        <v>1</v>
      </c>
      <c r="O2937" s="11" t="b">
        <v>1</v>
      </c>
      <c r="P2937" s="11" t="b">
        <v>1</v>
      </c>
      <c r="Q2937" s="11" t="b">
        <v>0</v>
      </c>
      <c r="R2937" s="11" t="b">
        <v>1</v>
      </c>
      <c r="S2937" s="11" t="b">
        <v>1</v>
      </c>
      <c r="T2937" s="11" t="b">
        <v>0</v>
      </c>
      <c r="U2937" s="11" t="b">
        <v>1</v>
      </c>
      <c r="V2937" s="11" t="b">
        <v>0</v>
      </c>
      <c r="W2937" s="11" t="b">
        <v>0</v>
      </c>
      <c r="X2937" s="11" t="b">
        <v>0</v>
      </c>
      <c r="Y2937" s="11" t="b">
        <v>0</v>
      </c>
      <c r="Z2937" s="11" t="b">
        <v>0</v>
      </c>
      <c r="AA2937" s="11" t="b">
        <v>1</v>
      </c>
      <c r="AB2937" s="11" t="b">
        <v>0</v>
      </c>
      <c r="AC2937" s="11" t="b">
        <v>0</v>
      </c>
      <c r="AD2937" s="11" t="b">
        <v>0</v>
      </c>
      <c r="AE2937" s="11" t="b">
        <v>1</v>
      </c>
      <c r="AF2937" s="11" t="b">
        <v>1</v>
      </c>
      <c r="AG2937" s="11" t="b">
        <v>1</v>
      </c>
    </row>
    <row r="2938" spans="1:33" x14ac:dyDescent="0.2">
      <c r="A2938" s="9">
        <v>1</v>
      </c>
      <c r="B2938" t="s">
        <v>171</v>
      </c>
      <c r="C2938" t="s">
        <v>66</v>
      </c>
      <c r="D2938">
        <v>0</v>
      </c>
      <c r="E2938">
        <v>53299.137856985901</v>
      </c>
      <c r="F2938">
        <v>0</v>
      </c>
      <c r="G2938">
        <v>0</v>
      </c>
      <c r="H2938">
        <v>0</v>
      </c>
      <c r="I2938">
        <v>0</v>
      </c>
      <c r="J2938" s="8">
        <f>SUMIFS(Table1[time],Table1[repetition],Table1[[#This Row],[repetition]],Table1[config],Table1[[#This Row],[config]])</f>
        <v>44593705.414655127</v>
      </c>
      <c r="K2938" s="9">
        <v>150</v>
      </c>
      <c r="L2938" s="9">
        <v>2</v>
      </c>
      <c r="M2938" s="9" t="s">
        <v>150</v>
      </c>
      <c r="N2938" s="9" t="b">
        <v>1</v>
      </c>
      <c r="O2938" s="9" t="b">
        <v>0</v>
      </c>
      <c r="P2938" s="9" t="b">
        <v>0</v>
      </c>
      <c r="Q2938" s="9" t="b">
        <v>0</v>
      </c>
      <c r="R2938" s="9" t="b">
        <v>0</v>
      </c>
      <c r="S2938" s="9" t="b">
        <v>1</v>
      </c>
      <c r="T2938" s="9" t="b">
        <v>0</v>
      </c>
      <c r="U2938" s="9" t="b">
        <v>1</v>
      </c>
      <c r="V2938" s="9" t="b">
        <v>1</v>
      </c>
      <c r="W2938" s="9" t="b">
        <v>0</v>
      </c>
      <c r="X2938" s="9" t="b">
        <v>0</v>
      </c>
      <c r="Y2938" s="9" t="b">
        <v>0</v>
      </c>
      <c r="Z2938" s="9" t="b">
        <v>0</v>
      </c>
      <c r="AA2938" s="9" t="b">
        <v>1</v>
      </c>
      <c r="AB2938" s="9" t="b">
        <v>0</v>
      </c>
      <c r="AC2938" s="9" t="b">
        <v>0</v>
      </c>
      <c r="AD2938" s="9" t="b">
        <v>0</v>
      </c>
      <c r="AE2938" s="9" t="b">
        <v>0</v>
      </c>
      <c r="AF2938" s="9" t="b">
        <v>0</v>
      </c>
      <c r="AG2938" s="9" t="b">
        <v>1</v>
      </c>
    </row>
    <row r="2939" spans="1:33" x14ac:dyDescent="0.2">
      <c r="A2939" s="9">
        <v>2</v>
      </c>
      <c r="B2939" t="s">
        <v>171</v>
      </c>
      <c r="C2939" t="s">
        <v>66</v>
      </c>
      <c r="D2939">
        <v>0</v>
      </c>
      <c r="E2939">
        <v>52391.1720300093</v>
      </c>
      <c r="F2939">
        <v>0</v>
      </c>
      <c r="G2939">
        <v>0</v>
      </c>
      <c r="H2939">
        <v>0</v>
      </c>
      <c r="I2939">
        <v>0</v>
      </c>
      <c r="J2939" s="8">
        <f>SUMIFS(Table1[time],Table1[repetition],Table1[[#This Row],[repetition]],Table1[config],Table1[[#This Row],[config]])</f>
        <v>44539519.670548812</v>
      </c>
      <c r="K2939" s="9">
        <v>100</v>
      </c>
      <c r="L2939" s="9">
        <v>5</v>
      </c>
      <c r="M2939" s="9" t="s">
        <v>150</v>
      </c>
      <c r="N2939" s="9" t="b">
        <v>0</v>
      </c>
      <c r="O2939" s="9" t="b">
        <v>0</v>
      </c>
      <c r="P2939" s="9" t="b">
        <v>1</v>
      </c>
      <c r="Q2939" s="9" t="b">
        <v>0</v>
      </c>
      <c r="R2939" s="9" t="b">
        <v>0</v>
      </c>
      <c r="S2939" s="9" t="b">
        <v>1</v>
      </c>
      <c r="T2939" s="9" t="b">
        <v>0</v>
      </c>
      <c r="U2939" s="9" t="b">
        <v>1</v>
      </c>
      <c r="V2939" s="9" t="b">
        <v>0</v>
      </c>
      <c r="W2939" s="9" t="b">
        <v>0</v>
      </c>
      <c r="X2939" s="9" t="b">
        <v>1</v>
      </c>
      <c r="Y2939" s="9" t="b">
        <v>1</v>
      </c>
      <c r="Z2939" s="9" t="b">
        <v>0</v>
      </c>
      <c r="AA2939" s="9" t="b">
        <v>1</v>
      </c>
      <c r="AB2939" s="9" t="b">
        <v>0</v>
      </c>
      <c r="AC2939" s="9" t="b">
        <v>0</v>
      </c>
      <c r="AD2939" s="9" t="b">
        <v>1</v>
      </c>
      <c r="AE2939" s="9" t="b">
        <v>1</v>
      </c>
      <c r="AF2939" s="9" t="b">
        <v>0</v>
      </c>
      <c r="AG2939" s="9" t="b">
        <v>1</v>
      </c>
    </row>
    <row r="2940" spans="1:33" x14ac:dyDescent="0.2">
      <c r="A2940" s="9">
        <v>3</v>
      </c>
      <c r="B2940" t="s">
        <v>171</v>
      </c>
      <c r="C2940" t="s">
        <v>66</v>
      </c>
      <c r="D2940">
        <v>0</v>
      </c>
      <c r="E2940">
        <v>168162.69499000101</v>
      </c>
      <c r="F2940">
        <v>0</v>
      </c>
      <c r="G2940">
        <v>0</v>
      </c>
      <c r="H2940">
        <v>0</v>
      </c>
      <c r="I2940">
        <v>0</v>
      </c>
      <c r="J2940" s="8">
        <f>SUMIFS(Table1[time],Table1[repetition],Table1[[#This Row],[repetition]],Table1[config],Table1[[#This Row],[config]])</f>
        <v>45544319.92546498</v>
      </c>
      <c r="K2940" s="9">
        <v>100</v>
      </c>
      <c r="L2940" s="9">
        <v>3</v>
      </c>
      <c r="M2940" s="9" t="s">
        <v>151</v>
      </c>
      <c r="N2940" s="9" t="b">
        <v>1</v>
      </c>
      <c r="O2940" s="9" t="b">
        <v>0</v>
      </c>
      <c r="P2940" s="9" t="b">
        <v>0</v>
      </c>
      <c r="Q2940" s="9" t="b">
        <v>1</v>
      </c>
      <c r="R2940" s="9" t="b">
        <v>0</v>
      </c>
      <c r="S2940" s="9" t="b">
        <v>1</v>
      </c>
      <c r="T2940" s="9" t="b">
        <v>0</v>
      </c>
      <c r="U2940" s="9" t="b">
        <v>1</v>
      </c>
      <c r="V2940" s="9" t="b">
        <v>1</v>
      </c>
      <c r="W2940" s="9" t="b">
        <v>0</v>
      </c>
      <c r="X2940" s="9" t="b">
        <v>1</v>
      </c>
      <c r="Y2940" s="9" t="b">
        <v>0</v>
      </c>
      <c r="Z2940" s="9" t="b">
        <v>1</v>
      </c>
      <c r="AA2940" s="9" t="b">
        <v>1</v>
      </c>
      <c r="AB2940" s="9" t="b">
        <v>0</v>
      </c>
      <c r="AC2940" s="9" t="b">
        <v>1</v>
      </c>
      <c r="AD2940" s="9" t="b">
        <v>1</v>
      </c>
      <c r="AE2940" s="9" t="b">
        <v>1</v>
      </c>
      <c r="AF2940" s="9" t="b">
        <v>1</v>
      </c>
      <c r="AG2940" s="9" t="b">
        <v>1</v>
      </c>
    </row>
    <row r="2941" spans="1:33" x14ac:dyDescent="0.2">
      <c r="A2941" s="11">
        <v>1</v>
      </c>
      <c r="B2941" t="s">
        <v>180</v>
      </c>
      <c r="C2941" t="s">
        <v>66</v>
      </c>
      <c r="D2941">
        <v>0</v>
      </c>
      <c r="E2941">
        <v>52811.586986994298</v>
      </c>
      <c r="F2941">
        <v>0</v>
      </c>
      <c r="G2941">
        <v>0</v>
      </c>
      <c r="H2941">
        <v>0</v>
      </c>
      <c r="I2941">
        <v>0</v>
      </c>
      <c r="J2941" s="10">
        <f>SUMIFS(Table1[time],Table1[repetition],Table1[[#This Row],[repetition]],Table1[config],Table1[[#This Row],[config]])</f>
        <v>44593705.414655127</v>
      </c>
      <c r="K2941" s="11">
        <v>150</v>
      </c>
      <c r="L2941" s="11">
        <v>4</v>
      </c>
      <c r="M2941" s="11" t="s">
        <v>151</v>
      </c>
      <c r="N2941" s="11" t="b">
        <v>1</v>
      </c>
      <c r="O2941" s="11" t="b">
        <v>1</v>
      </c>
      <c r="P2941" s="11" t="b">
        <v>0</v>
      </c>
      <c r="Q2941" s="11" t="b">
        <v>0</v>
      </c>
      <c r="R2941" s="11" t="b">
        <v>0</v>
      </c>
      <c r="S2941" s="11" t="b">
        <v>1</v>
      </c>
      <c r="T2941" s="11" t="b">
        <v>0</v>
      </c>
      <c r="U2941" s="11" t="b">
        <v>0</v>
      </c>
      <c r="V2941" s="11" t="b">
        <v>1</v>
      </c>
      <c r="W2941" s="11" t="b">
        <v>0</v>
      </c>
      <c r="X2941" s="11" t="b">
        <v>0</v>
      </c>
      <c r="Y2941" s="11" t="b">
        <v>0</v>
      </c>
      <c r="Z2941" s="11" t="b">
        <v>1</v>
      </c>
      <c r="AA2941" s="11" t="b">
        <v>1</v>
      </c>
      <c r="AB2941" s="11" t="b">
        <v>1</v>
      </c>
      <c r="AC2941" s="11" t="b">
        <v>1</v>
      </c>
      <c r="AD2941" s="11" t="b">
        <v>0</v>
      </c>
      <c r="AE2941" s="11" t="b">
        <v>1</v>
      </c>
      <c r="AF2941" s="11" t="b">
        <v>1</v>
      </c>
      <c r="AG2941" s="11" t="b">
        <v>1</v>
      </c>
    </row>
    <row r="2942" spans="1:33" x14ac:dyDescent="0.2">
      <c r="A2942" s="11">
        <v>2</v>
      </c>
      <c r="B2942" t="s">
        <v>180</v>
      </c>
      <c r="C2942" t="s">
        <v>66</v>
      </c>
      <c r="D2942">
        <v>0</v>
      </c>
      <c r="E2942">
        <v>51836.429928894999</v>
      </c>
      <c r="F2942">
        <v>0</v>
      </c>
      <c r="G2942">
        <v>0</v>
      </c>
      <c r="H2942">
        <v>0</v>
      </c>
      <c r="I2942">
        <v>0</v>
      </c>
      <c r="J2942" s="10">
        <f>SUMIFS(Table1[time],Table1[repetition],Table1[[#This Row],[repetition]],Table1[config],Table1[[#This Row],[config]])</f>
        <v>44539519.670548812</v>
      </c>
      <c r="K2942" s="11">
        <v>100</v>
      </c>
      <c r="L2942" s="11">
        <v>5</v>
      </c>
      <c r="M2942" s="11" t="s">
        <v>150</v>
      </c>
      <c r="N2942" s="11" t="b">
        <v>0</v>
      </c>
      <c r="O2942" s="11" t="b">
        <v>0</v>
      </c>
      <c r="P2942" s="11" t="b">
        <v>1</v>
      </c>
      <c r="Q2942" s="11" t="b">
        <v>0</v>
      </c>
      <c r="R2942" s="11" t="b">
        <v>0</v>
      </c>
      <c r="S2942" s="11" t="b">
        <v>1</v>
      </c>
      <c r="T2942" s="11" t="b">
        <v>0</v>
      </c>
      <c r="U2942" s="11" t="b">
        <v>1</v>
      </c>
      <c r="V2942" s="11" t="b">
        <v>0</v>
      </c>
      <c r="W2942" s="11" t="b">
        <v>0</v>
      </c>
      <c r="X2942" s="11" t="b">
        <v>1</v>
      </c>
      <c r="Y2942" s="11" t="b">
        <v>1</v>
      </c>
      <c r="Z2942" s="11" t="b">
        <v>0</v>
      </c>
      <c r="AA2942" s="11" t="b">
        <v>1</v>
      </c>
      <c r="AB2942" s="11" t="b">
        <v>0</v>
      </c>
      <c r="AC2942" s="11" t="b">
        <v>0</v>
      </c>
      <c r="AD2942" s="11" t="b">
        <v>1</v>
      </c>
      <c r="AE2942" s="11" t="b">
        <v>1</v>
      </c>
      <c r="AF2942" s="11" t="b">
        <v>0</v>
      </c>
      <c r="AG2942" s="11" t="b">
        <v>1</v>
      </c>
    </row>
    <row r="2943" spans="1:33" x14ac:dyDescent="0.2">
      <c r="A2943" s="9">
        <v>3</v>
      </c>
      <c r="B2943" t="s">
        <v>180</v>
      </c>
      <c r="C2943" t="s">
        <v>66</v>
      </c>
      <c r="D2943">
        <v>0</v>
      </c>
      <c r="E2943">
        <v>128705.78379400101</v>
      </c>
      <c r="F2943">
        <v>0</v>
      </c>
      <c r="G2943">
        <v>0</v>
      </c>
      <c r="H2943">
        <v>0</v>
      </c>
      <c r="I2943">
        <v>0</v>
      </c>
      <c r="J2943" s="8">
        <f>SUMIFS(Table1[time],Table1[repetition],Table1[[#This Row],[repetition]],Table1[config],Table1[[#This Row],[config]])</f>
        <v>45544319.92546498</v>
      </c>
      <c r="K2943" s="9">
        <v>100</v>
      </c>
      <c r="L2943" s="9">
        <v>4</v>
      </c>
      <c r="M2943" s="9" t="s">
        <v>150</v>
      </c>
      <c r="N2943" s="9" t="b">
        <v>1</v>
      </c>
      <c r="O2943" s="9" t="b">
        <v>1</v>
      </c>
      <c r="P2943" s="9" t="b">
        <v>1</v>
      </c>
      <c r="Q2943" s="9" t="b">
        <v>0</v>
      </c>
      <c r="R2943" s="9" t="b">
        <v>1</v>
      </c>
      <c r="S2943" s="9" t="b">
        <v>1</v>
      </c>
      <c r="T2943" s="9" t="b">
        <v>0</v>
      </c>
      <c r="U2943" s="9" t="b">
        <v>1</v>
      </c>
      <c r="V2943" s="9" t="b">
        <v>0</v>
      </c>
      <c r="W2943" s="9" t="b">
        <v>0</v>
      </c>
      <c r="X2943" s="9" t="b">
        <v>0</v>
      </c>
      <c r="Y2943" s="9" t="b">
        <v>0</v>
      </c>
      <c r="Z2943" s="9" t="b">
        <v>0</v>
      </c>
      <c r="AA2943" s="9" t="b">
        <v>1</v>
      </c>
      <c r="AB2943" s="9" t="b">
        <v>0</v>
      </c>
      <c r="AC2943" s="9" t="b">
        <v>0</v>
      </c>
      <c r="AD2943" s="9" t="b">
        <v>0</v>
      </c>
      <c r="AE2943" s="9" t="b">
        <v>1</v>
      </c>
      <c r="AF2943" s="9" t="b">
        <v>1</v>
      </c>
      <c r="AG2943" s="9" t="b">
        <v>1</v>
      </c>
    </row>
    <row r="2944" spans="1:33" x14ac:dyDescent="0.2">
      <c r="A2944" s="9">
        <v>1</v>
      </c>
      <c r="B2944" t="s">
        <v>181</v>
      </c>
      <c r="C2944" t="s">
        <v>66</v>
      </c>
      <c r="D2944">
        <v>0</v>
      </c>
      <c r="E2944">
        <v>56708.111481973901</v>
      </c>
      <c r="F2944">
        <v>0</v>
      </c>
      <c r="G2944">
        <v>0</v>
      </c>
      <c r="H2944">
        <v>0</v>
      </c>
      <c r="I2944">
        <v>0</v>
      </c>
      <c r="J2944" s="8">
        <f>SUMIFS(Table1[time],Table1[repetition],Table1[[#This Row],[repetition]],Table1[config],Table1[[#This Row],[config]])</f>
        <v>44593705.414655127</v>
      </c>
      <c r="K2944" s="9">
        <v>150</v>
      </c>
      <c r="L2944" s="9">
        <v>6</v>
      </c>
      <c r="M2944" s="9" t="s">
        <v>151</v>
      </c>
      <c r="N2944" s="9" t="b">
        <v>0</v>
      </c>
      <c r="O2944" s="9" t="b">
        <v>1</v>
      </c>
      <c r="P2944" s="9" t="b">
        <v>0</v>
      </c>
      <c r="Q2944" s="9" t="b">
        <v>1</v>
      </c>
      <c r="R2944" s="9" t="b">
        <v>1</v>
      </c>
      <c r="S2944" s="9" t="b">
        <v>1</v>
      </c>
      <c r="T2944" s="9" t="b">
        <v>0</v>
      </c>
      <c r="U2944" s="9" t="b">
        <v>1</v>
      </c>
      <c r="V2944" s="9" t="b">
        <v>1</v>
      </c>
      <c r="W2944" s="9" t="b">
        <v>0</v>
      </c>
      <c r="X2944" s="9" t="b">
        <v>0</v>
      </c>
      <c r="Y2944" s="9" t="b">
        <v>0</v>
      </c>
      <c r="Z2944" s="9" t="b">
        <v>1</v>
      </c>
      <c r="AA2944" s="9" t="b">
        <v>1</v>
      </c>
      <c r="AB2944" s="9" t="b">
        <v>1</v>
      </c>
      <c r="AC2944" s="9" t="b">
        <v>1</v>
      </c>
      <c r="AD2944" s="9" t="b">
        <v>0</v>
      </c>
      <c r="AE2944" s="9" t="b">
        <v>0</v>
      </c>
      <c r="AF2944" s="9" t="b">
        <v>1</v>
      </c>
      <c r="AG2944" s="9" t="b">
        <v>1</v>
      </c>
    </row>
    <row r="2945" spans="1:33" x14ac:dyDescent="0.2">
      <c r="A2945" s="9">
        <v>2</v>
      </c>
      <c r="B2945" t="s">
        <v>181</v>
      </c>
      <c r="C2945" t="s">
        <v>66</v>
      </c>
      <c r="D2945">
        <v>0</v>
      </c>
      <c r="E2945">
        <v>56202.236364129902</v>
      </c>
      <c r="F2945">
        <v>0</v>
      </c>
      <c r="G2945">
        <v>0</v>
      </c>
      <c r="H2945">
        <v>0</v>
      </c>
      <c r="I2945">
        <v>0</v>
      </c>
      <c r="J2945" s="8">
        <f>SUMIFS(Table1[time],Table1[repetition],Table1[[#This Row],[repetition]],Table1[config],Table1[[#This Row],[config]])</f>
        <v>44539519.670548812</v>
      </c>
      <c r="K2945" s="9">
        <v>100</v>
      </c>
      <c r="L2945" s="9">
        <v>5</v>
      </c>
      <c r="M2945" s="9" t="s">
        <v>150</v>
      </c>
      <c r="N2945" s="9" t="b">
        <v>0</v>
      </c>
      <c r="O2945" s="9" t="b">
        <v>0</v>
      </c>
      <c r="P2945" s="9" t="b">
        <v>1</v>
      </c>
      <c r="Q2945" s="9" t="b">
        <v>0</v>
      </c>
      <c r="R2945" s="9" t="b">
        <v>0</v>
      </c>
      <c r="S2945" s="9" t="b">
        <v>1</v>
      </c>
      <c r="T2945" s="9" t="b">
        <v>0</v>
      </c>
      <c r="U2945" s="9" t="b">
        <v>1</v>
      </c>
      <c r="V2945" s="9" t="b">
        <v>0</v>
      </c>
      <c r="W2945" s="9" t="b">
        <v>0</v>
      </c>
      <c r="X2945" s="9" t="b">
        <v>1</v>
      </c>
      <c r="Y2945" s="9" t="b">
        <v>1</v>
      </c>
      <c r="Z2945" s="9" t="b">
        <v>0</v>
      </c>
      <c r="AA2945" s="9" t="b">
        <v>1</v>
      </c>
      <c r="AB2945" s="9" t="b">
        <v>0</v>
      </c>
      <c r="AC2945" s="9" t="b">
        <v>0</v>
      </c>
      <c r="AD2945" s="9" t="b">
        <v>1</v>
      </c>
      <c r="AE2945" s="9" t="b">
        <v>1</v>
      </c>
      <c r="AF2945" s="9" t="b">
        <v>0</v>
      </c>
      <c r="AG2945" s="9" t="b">
        <v>1</v>
      </c>
    </row>
    <row r="2946" spans="1:33" x14ac:dyDescent="0.2">
      <c r="A2946" s="11">
        <v>3</v>
      </c>
      <c r="B2946" t="s">
        <v>181</v>
      </c>
      <c r="C2946" t="s">
        <v>66</v>
      </c>
      <c r="D2946">
        <v>0</v>
      </c>
      <c r="E2946">
        <v>115295.33432799501</v>
      </c>
      <c r="F2946">
        <v>0</v>
      </c>
      <c r="G2946">
        <v>0</v>
      </c>
      <c r="H2946">
        <v>0</v>
      </c>
      <c r="I2946">
        <v>0</v>
      </c>
      <c r="J2946" s="10">
        <f>SUMIFS(Table1[time],Table1[repetition],Table1[[#This Row],[repetition]],Table1[config],Table1[[#This Row],[config]])</f>
        <v>45544319.92546498</v>
      </c>
      <c r="K2946" s="11">
        <v>100</v>
      </c>
      <c r="L2946" s="11">
        <v>4</v>
      </c>
      <c r="M2946" s="11" t="s">
        <v>150</v>
      </c>
      <c r="N2946" s="11" t="b">
        <v>1</v>
      </c>
      <c r="O2946" s="11" t="b">
        <v>1</v>
      </c>
      <c r="P2946" s="11" t="b">
        <v>1</v>
      </c>
      <c r="Q2946" s="11" t="b">
        <v>0</v>
      </c>
      <c r="R2946" s="11" t="b">
        <v>1</v>
      </c>
      <c r="S2946" s="11" t="b">
        <v>1</v>
      </c>
      <c r="T2946" s="11" t="b">
        <v>0</v>
      </c>
      <c r="U2946" s="11" t="b">
        <v>1</v>
      </c>
      <c r="V2946" s="11" t="b">
        <v>0</v>
      </c>
      <c r="W2946" s="11" t="b">
        <v>0</v>
      </c>
      <c r="X2946" s="11" t="b">
        <v>0</v>
      </c>
      <c r="Y2946" s="11" t="b">
        <v>0</v>
      </c>
      <c r="Z2946" s="11" t="b">
        <v>0</v>
      </c>
      <c r="AA2946" s="11" t="b">
        <v>1</v>
      </c>
      <c r="AB2946" s="11" t="b">
        <v>0</v>
      </c>
      <c r="AC2946" s="11" t="b">
        <v>0</v>
      </c>
      <c r="AD2946" s="11" t="b">
        <v>0</v>
      </c>
      <c r="AE2946" s="11" t="b">
        <v>1</v>
      </c>
      <c r="AF2946" s="11" t="b">
        <v>1</v>
      </c>
      <c r="AG2946" s="11" t="b">
        <v>1</v>
      </c>
    </row>
    <row r="2947" spans="1:33" x14ac:dyDescent="0.2">
      <c r="A2947" s="11">
        <v>1</v>
      </c>
      <c r="B2947" t="s">
        <v>182</v>
      </c>
      <c r="C2947" t="s">
        <v>66</v>
      </c>
      <c r="D2947">
        <v>0</v>
      </c>
      <c r="E2947">
        <v>7203397.1344299996</v>
      </c>
      <c r="F2947">
        <v>0</v>
      </c>
      <c r="G2947">
        <v>0</v>
      </c>
      <c r="H2947">
        <v>0</v>
      </c>
      <c r="I2947">
        <v>0</v>
      </c>
      <c r="J2947" s="10">
        <f>SUMIFS(Table1[time],Table1[repetition],Table1[[#This Row],[repetition]],Table1[config],Table1[[#This Row],[config]])</f>
        <v>44593705.414655127</v>
      </c>
      <c r="K2947" s="11">
        <v>200</v>
      </c>
      <c r="L2947" s="11">
        <v>2</v>
      </c>
      <c r="M2947" s="11" t="s">
        <v>150</v>
      </c>
      <c r="N2947" s="11" t="b">
        <v>1</v>
      </c>
      <c r="O2947" s="11" t="b">
        <v>0</v>
      </c>
      <c r="P2947" s="11" t="b">
        <v>0</v>
      </c>
      <c r="Q2947" s="11" t="b">
        <v>0</v>
      </c>
      <c r="R2947" s="11" t="b">
        <v>0</v>
      </c>
      <c r="S2947" s="11" t="b">
        <v>1</v>
      </c>
      <c r="T2947" s="11" t="b">
        <v>0</v>
      </c>
      <c r="U2947" s="11" t="b">
        <v>1</v>
      </c>
      <c r="V2947" s="11" t="b">
        <v>1</v>
      </c>
      <c r="W2947" s="11" t="b">
        <v>0</v>
      </c>
      <c r="X2947" s="11" t="b">
        <v>0</v>
      </c>
      <c r="Y2947" s="11" t="b">
        <v>0</v>
      </c>
      <c r="Z2947" s="11" t="b">
        <v>0</v>
      </c>
      <c r="AA2947" s="11" t="b">
        <v>1</v>
      </c>
      <c r="AB2947" s="11" t="b">
        <v>0</v>
      </c>
      <c r="AC2947" s="11" t="b">
        <v>0</v>
      </c>
      <c r="AD2947" s="11" t="b">
        <v>0</v>
      </c>
      <c r="AE2947" s="11" t="b">
        <v>0</v>
      </c>
      <c r="AF2947" s="11" t="b">
        <v>0</v>
      </c>
      <c r="AG2947" s="11" t="b">
        <v>1</v>
      </c>
    </row>
    <row r="2948" spans="1:33" x14ac:dyDescent="0.2">
      <c r="A2948" s="9">
        <v>2</v>
      </c>
      <c r="B2948" t="s">
        <v>182</v>
      </c>
      <c r="C2948" t="s">
        <v>66</v>
      </c>
      <c r="D2948">
        <v>0</v>
      </c>
      <c r="E2948">
        <v>7203094.5184738301</v>
      </c>
      <c r="F2948">
        <v>0</v>
      </c>
      <c r="G2948">
        <v>0</v>
      </c>
      <c r="H2948">
        <v>0</v>
      </c>
      <c r="I2948">
        <v>0</v>
      </c>
      <c r="J2948" s="8">
        <f>SUMIFS(Table1[time],Table1[repetition],Table1[[#This Row],[repetition]],Table1[config],Table1[[#This Row],[config]])</f>
        <v>44539519.670548812</v>
      </c>
      <c r="K2948" s="9">
        <v>100</v>
      </c>
      <c r="L2948" s="9">
        <v>6</v>
      </c>
      <c r="M2948" s="9" t="s">
        <v>151</v>
      </c>
      <c r="N2948" s="9" t="b">
        <v>0</v>
      </c>
      <c r="O2948" s="9" t="b">
        <v>1</v>
      </c>
      <c r="P2948" s="9" t="b">
        <v>0</v>
      </c>
      <c r="Q2948" s="9" t="b">
        <v>0</v>
      </c>
      <c r="R2948" s="9" t="b">
        <v>0</v>
      </c>
      <c r="S2948" s="9" t="b">
        <v>1</v>
      </c>
      <c r="T2948" s="9" t="b">
        <v>0</v>
      </c>
      <c r="U2948" s="9" t="b">
        <v>1</v>
      </c>
      <c r="V2948" s="9" t="b">
        <v>1</v>
      </c>
      <c r="W2948" s="9" t="b">
        <v>1</v>
      </c>
      <c r="X2948" s="9" t="b">
        <v>0</v>
      </c>
      <c r="Y2948" s="9" t="b">
        <v>1</v>
      </c>
      <c r="Z2948" s="9" t="b">
        <v>0</v>
      </c>
      <c r="AA2948" s="9" t="b">
        <v>0</v>
      </c>
      <c r="AB2948" s="9" t="b">
        <v>0</v>
      </c>
      <c r="AC2948" s="9" t="b">
        <v>0</v>
      </c>
      <c r="AD2948" s="9" t="b">
        <v>0</v>
      </c>
      <c r="AE2948" s="9" t="b">
        <v>1</v>
      </c>
      <c r="AF2948" s="9" t="b">
        <v>1</v>
      </c>
      <c r="AG2948" s="9" t="b">
        <v>0</v>
      </c>
    </row>
    <row r="2949" spans="1:33" x14ac:dyDescent="0.2">
      <c r="A2949" s="9">
        <v>3</v>
      </c>
      <c r="B2949" t="s">
        <v>182</v>
      </c>
      <c r="C2949" t="s">
        <v>66</v>
      </c>
      <c r="D2949">
        <v>0</v>
      </c>
      <c r="E2949">
        <v>7203060.6077729901</v>
      </c>
      <c r="F2949">
        <v>0</v>
      </c>
      <c r="G2949">
        <v>0</v>
      </c>
      <c r="H2949">
        <v>0</v>
      </c>
      <c r="I2949">
        <v>0</v>
      </c>
      <c r="J2949" s="8">
        <f>SUMIFS(Table1[time],Table1[repetition],Table1[[#This Row],[repetition]],Table1[config],Table1[[#This Row],[config]])</f>
        <v>45544319.92546498</v>
      </c>
      <c r="K2949" s="9">
        <v>600</v>
      </c>
      <c r="L2949" s="9">
        <v>18</v>
      </c>
      <c r="M2949" s="9" t="s">
        <v>150</v>
      </c>
      <c r="N2949" s="9" t="b">
        <v>0</v>
      </c>
      <c r="O2949" s="9" t="b">
        <v>1</v>
      </c>
      <c r="P2949" s="9" t="b">
        <v>0</v>
      </c>
      <c r="Q2949" s="9" t="b">
        <v>0</v>
      </c>
      <c r="R2949" s="9" t="b">
        <v>1</v>
      </c>
      <c r="S2949" s="9" t="b">
        <v>1</v>
      </c>
      <c r="T2949" s="9" t="b">
        <v>1</v>
      </c>
      <c r="U2949" s="9" t="b">
        <v>0</v>
      </c>
      <c r="V2949" s="9" t="b">
        <v>1</v>
      </c>
      <c r="W2949" s="9" t="b">
        <v>0</v>
      </c>
      <c r="X2949" s="9" t="b">
        <v>0</v>
      </c>
      <c r="Y2949" s="9" t="b">
        <v>0</v>
      </c>
      <c r="Z2949" s="9" t="b">
        <v>1</v>
      </c>
      <c r="AA2949" s="9" t="b">
        <v>0</v>
      </c>
      <c r="AB2949" s="9" t="b">
        <v>0</v>
      </c>
      <c r="AC2949" s="9" t="b">
        <v>1</v>
      </c>
      <c r="AD2949" s="9" t="b">
        <v>1</v>
      </c>
      <c r="AE2949" s="9" t="b">
        <v>0</v>
      </c>
      <c r="AF2949" s="9" t="b">
        <v>1</v>
      </c>
      <c r="AG2949" s="9" t="b">
        <v>1</v>
      </c>
    </row>
    <row r="2950" spans="1:33" x14ac:dyDescent="0.2">
      <c r="A2950" s="11">
        <v>1</v>
      </c>
      <c r="B2950" t="s">
        <v>184</v>
      </c>
      <c r="C2950" t="s">
        <v>66</v>
      </c>
      <c r="D2950">
        <v>0</v>
      </c>
      <c r="E2950">
        <v>7203027.2219270105</v>
      </c>
      <c r="F2950">
        <v>0</v>
      </c>
      <c r="G2950">
        <v>0</v>
      </c>
      <c r="H2950">
        <v>0</v>
      </c>
      <c r="I2950">
        <v>0</v>
      </c>
      <c r="J2950" s="10">
        <f>SUMIFS(Table1[time],Table1[repetition],Table1[[#This Row],[repetition]],Table1[config],Table1[[#This Row],[config]])</f>
        <v>44593705.414655127</v>
      </c>
      <c r="K2950" s="11">
        <v>200</v>
      </c>
      <c r="L2950" s="11">
        <v>5</v>
      </c>
      <c r="M2950" s="11" t="s">
        <v>149</v>
      </c>
      <c r="N2950" s="11" t="b">
        <v>1</v>
      </c>
      <c r="O2950" s="11" t="b">
        <v>1</v>
      </c>
      <c r="P2950" s="11" t="b">
        <v>1</v>
      </c>
      <c r="Q2950" s="11" t="b">
        <v>1</v>
      </c>
      <c r="R2950" s="11" t="b">
        <v>1</v>
      </c>
      <c r="S2950" s="11" t="b">
        <v>1</v>
      </c>
      <c r="T2950" s="11" t="b">
        <v>0</v>
      </c>
      <c r="U2950" s="11" t="b">
        <v>0</v>
      </c>
      <c r="V2950" s="11" t="b">
        <v>0</v>
      </c>
      <c r="W2950" s="11" t="b">
        <v>0</v>
      </c>
      <c r="X2950" s="11" t="b">
        <v>1</v>
      </c>
      <c r="Y2950" s="11" t="b">
        <v>1</v>
      </c>
      <c r="Z2950" s="11" t="b">
        <v>0</v>
      </c>
      <c r="AA2950" s="11" t="b">
        <v>1</v>
      </c>
      <c r="AB2950" s="11" t="b">
        <v>1</v>
      </c>
      <c r="AC2950" s="11" t="b">
        <v>0</v>
      </c>
      <c r="AD2950" s="11" t="b">
        <v>1</v>
      </c>
      <c r="AE2950" s="11" t="b">
        <v>0</v>
      </c>
      <c r="AF2950" s="11" t="b">
        <v>0</v>
      </c>
      <c r="AG2950" s="11" t="b">
        <v>0</v>
      </c>
    </row>
    <row r="2951" spans="1:33" x14ac:dyDescent="0.2">
      <c r="A2951" s="9">
        <v>2</v>
      </c>
      <c r="B2951" t="s">
        <v>184</v>
      </c>
      <c r="C2951" t="s">
        <v>66</v>
      </c>
      <c r="D2951">
        <v>0</v>
      </c>
      <c r="E2951">
        <v>7206238.7590608504</v>
      </c>
      <c r="F2951">
        <v>0</v>
      </c>
      <c r="G2951">
        <v>0</v>
      </c>
      <c r="H2951">
        <v>0</v>
      </c>
      <c r="I2951">
        <v>0</v>
      </c>
      <c r="J2951" s="8">
        <f>SUMIFS(Table1[time],Table1[repetition],Table1[[#This Row],[repetition]],Table1[config],Table1[[#This Row],[config]])</f>
        <v>44539519.670548812</v>
      </c>
      <c r="K2951" s="9">
        <v>120</v>
      </c>
      <c r="L2951" s="9">
        <v>18</v>
      </c>
      <c r="M2951" s="9" t="s">
        <v>150</v>
      </c>
      <c r="N2951" s="9" t="b">
        <v>1</v>
      </c>
      <c r="O2951" s="9" t="b">
        <v>0</v>
      </c>
      <c r="P2951" s="9" t="b">
        <v>1</v>
      </c>
      <c r="Q2951" s="9" t="b">
        <v>1</v>
      </c>
      <c r="R2951" s="9" t="b">
        <v>1</v>
      </c>
      <c r="S2951" s="9" t="b">
        <v>1</v>
      </c>
      <c r="T2951" s="9" t="b">
        <v>1</v>
      </c>
      <c r="U2951" s="9" t="b">
        <v>0</v>
      </c>
      <c r="V2951" s="9" t="b">
        <v>1</v>
      </c>
      <c r="W2951" s="9" t="b">
        <v>1</v>
      </c>
      <c r="X2951" s="9" t="b">
        <v>1</v>
      </c>
      <c r="Y2951" s="9" t="b">
        <v>0</v>
      </c>
      <c r="Z2951" s="9" t="b">
        <v>1</v>
      </c>
      <c r="AA2951" s="9" t="b">
        <v>0</v>
      </c>
      <c r="AB2951" s="9" t="b">
        <v>1</v>
      </c>
      <c r="AC2951" s="9" t="b">
        <v>0</v>
      </c>
      <c r="AD2951" s="9" t="b">
        <v>0</v>
      </c>
      <c r="AE2951" s="9" t="b">
        <v>0</v>
      </c>
      <c r="AF2951" s="9" t="b">
        <v>0</v>
      </c>
      <c r="AG2951" s="9" t="b">
        <v>1</v>
      </c>
    </row>
    <row r="2952" spans="1:33" x14ac:dyDescent="0.2">
      <c r="A2952" s="11">
        <v>3</v>
      </c>
      <c r="B2952" t="s">
        <v>184</v>
      </c>
      <c r="C2952" t="s">
        <v>66</v>
      </c>
      <c r="D2952">
        <v>0</v>
      </c>
      <c r="E2952">
        <v>7203808.8472379996</v>
      </c>
      <c r="F2952">
        <v>0</v>
      </c>
      <c r="G2952">
        <v>0</v>
      </c>
      <c r="H2952">
        <v>0</v>
      </c>
      <c r="I2952">
        <v>0</v>
      </c>
      <c r="J2952" s="10">
        <f>SUMIFS(Table1[time],Table1[repetition],Table1[[#This Row],[repetition]],Table1[config],Table1[[#This Row],[config]])</f>
        <v>45544319.92546498</v>
      </c>
      <c r="K2952" s="11">
        <v>100</v>
      </c>
      <c r="L2952" s="11">
        <v>6</v>
      </c>
      <c r="M2952" s="11" t="s">
        <v>151</v>
      </c>
      <c r="N2952" s="11" t="b">
        <v>0</v>
      </c>
      <c r="O2952" s="11" t="b">
        <v>1</v>
      </c>
      <c r="P2952" s="11" t="b">
        <v>0</v>
      </c>
      <c r="Q2952" s="11" t="b">
        <v>0</v>
      </c>
      <c r="R2952" s="11" t="b">
        <v>0</v>
      </c>
      <c r="S2952" s="11" t="b">
        <v>1</v>
      </c>
      <c r="T2952" s="11" t="b">
        <v>0</v>
      </c>
      <c r="U2952" s="11" t="b">
        <v>1</v>
      </c>
      <c r="V2952" s="11" t="b">
        <v>1</v>
      </c>
      <c r="W2952" s="11" t="b">
        <v>1</v>
      </c>
      <c r="X2952" s="11" t="b">
        <v>0</v>
      </c>
      <c r="Y2952" s="11" t="b">
        <v>1</v>
      </c>
      <c r="Z2952" s="11" t="b">
        <v>0</v>
      </c>
      <c r="AA2952" s="11" t="b">
        <v>0</v>
      </c>
      <c r="AB2952" s="11" t="b">
        <v>0</v>
      </c>
      <c r="AC2952" s="11" t="b">
        <v>0</v>
      </c>
      <c r="AD2952" s="11" t="b">
        <v>0</v>
      </c>
      <c r="AE2952" s="11" t="b">
        <v>1</v>
      </c>
      <c r="AF2952" s="11" t="b">
        <v>1</v>
      </c>
      <c r="AG2952" s="11" t="b">
        <v>0</v>
      </c>
    </row>
    <row r="2953" spans="1:33" x14ac:dyDescent="0.2">
      <c r="A2953" s="9">
        <v>1</v>
      </c>
      <c r="B2953" t="s">
        <v>183</v>
      </c>
      <c r="C2953" t="s">
        <v>66</v>
      </c>
      <c r="D2953">
        <v>0</v>
      </c>
      <c r="E2953">
        <v>52469.332707987603</v>
      </c>
      <c r="F2953">
        <v>0</v>
      </c>
      <c r="G2953">
        <v>0</v>
      </c>
      <c r="H2953">
        <v>0</v>
      </c>
      <c r="I2953">
        <v>0</v>
      </c>
      <c r="J2953" s="8">
        <f>SUMIFS(Table1[time],Table1[repetition],Table1[[#This Row],[repetition]],Table1[config],Table1[[#This Row],[config]])</f>
        <v>44593705.414655127</v>
      </c>
      <c r="K2953" s="9">
        <v>200</v>
      </c>
      <c r="L2953" s="9">
        <v>18</v>
      </c>
      <c r="M2953" s="9" t="s">
        <v>151</v>
      </c>
      <c r="N2953" s="9" t="b">
        <v>1</v>
      </c>
      <c r="O2953" s="9" t="b">
        <v>0</v>
      </c>
      <c r="P2953" s="9" t="b">
        <v>0</v>
      </c>
      <c r="Q2953" s="9" t="b">
        <v>0</v>
      </c>
      <c r="R2953" s="9" t="b">
        <v>1</v>
      </c>
      <c r="S2953" s="9" t="b">
        <v>0</v>
      </c>
      <c r="T2953" s="9" t="b">
        <v>0</v>
      </c>
      <c r="U2953" s="9" t="b">
        <v>0</v>
      </c>
      <c r="V2953" s="9" t="b">
        <v>0</v>
      </c>
      <c r="W2953" s="9" t="b">
        <v>0</v>
      </c>
      <c r="X2953" s="9" t="b">
        <v>0</v>
      </c>
      <c r="Y2953" s="9" t="b">
        <v>1</v>
      </c>
      <c r="Z2953" s="9" t="b">
        <v>0</v>
      </c>
      <c r="AA2953" s="9" t="b">
        <v>1</v>
      </c>
      <c r="AB2953" s="9" t="b">
        <v>1</v>
      </c>
      <c r="AC2953" s="9" t="b">
        <v>1</v>
      </c>
      <c r="AD2953" s="9" t="b">
        <v>0</v>
      </c>
      <c r="AE2953" s="9" t="b">
        <v>0</v>
      </c>
      <c r="AF2953" s="9" t="b">
        <v>1</v>
      </c>
      <c r="AG2953" s="9" t="b">
        <v>1</v>
      </c>
    </row>
    <row r="2954" spans="1:33" x14ac:dyDescent="0.2">
      <c r="A2954" s="9">
        <v>2</v>
      </c>
      <c r="B2954" t="s">
        <v>183</v>
      </c>
      <c r="C2954" t="s">
        <v>66</v>
      </c>
      <c r="D2954">
        <v>0</v>
      </c>
      <c r="E2954">
        <v>55974.523030221397</v>
      </c>
      <c r="F2954">
        <v>0</v>
      </c>
      <c r="G2954">
        <v>0</v>
      </c>
      <c r="H2954">
        <v>0</v>
      </c>
      <c r="I2954">
        <v>0</v>
      </c>
      <c r="J2954" s="8">
        <f>SUMIFS(Table1[time],Table1[repetition],Table1[[#This Row],[repetition]],Table1[config],Table1[[#This Row],[config]])</f>
        <v>44539519.670548812</v>
      </c>
      <c r="K2954" s="9">
        <v>0</v>
      </c>
      <c r="L2954" s="9">
        <v>5</v>
      </c>
      <c r="M2954" s="9" t="s">
        <v>150</v>
      </c>
      <c r="N2954" s="9" t="b">
        <v>0</v>
      </c>
      <c r="O2954" s="9" t="b">
        <v>0</v>
      </c>
      <c r="P2954" s="9" t="b">
        <v>0</v>
      </c>
      <c r="Q2954" s="9" t="b">
        <v>1</v>
      </c>
      <c r="R2954" s="9" t="b">
        <v>1</v>
      </c>
      <c r="S2954" s="9" t="b">
        <v>0</v>
      </c>
      <c r="T2954" s="9" t="b">
        <v>0</v>
      </c>
      <c r="U2954" s="9" t="b">
        <v>1</v>
      </c>
      <c r="V2954" s="9" t="b">
        <v>1</v>
      </c>
      <c r="W2954" s="9" t="b">
        <v>0</v>
      </c>
      <c r="X2954" s="9" t="b">
        <v>0</v>
      </c>
      <c r="Y2954" s="9" t="b">
        <v>1</v>
      </c>
      <c r="Z2954" s="9" t="b">
        <v>1</v>
      </c>
      <c r="AA2954" s="9" t="b">
        <v>0</v>
      </c>
      <c r="AB2954" s="9" t="b">
        <v>0</v>
      </c>
      <c r="AC2954" s="9" t="b">
        <v>1</v>
      </c>
      <c r="AD2954" s="9" t="b">
        <v>1</v>
      </c>
      <c r="AE2954" s="9" t="b">
        <v>0</v>
      </c>
      <c r="AF2954" s="9" t="b">
        <v>0</v>
      </c>
      <c r="AG2954" s="9" t="b">
        <v>1</v>
      </c>
    </row>
    <row r="2955" spans="1:33" x14ac:dyDescent="0.2">
      <c r="A2955" s="9">
        <v>3</v>
      </c>
      <c r="B2955" t="s">
        <v>183</v>
      </c>
      <c r="C2955" t="s">
        <v>66</v>
      </c>
      <c r="D2955">
        <v>0</v>
      </c>
      <c r="E2955">
        <v>84081.528860995604</v>
      </c>
      <c r="F2955">
        <v>0</v>
      </c>
      <c r="G2955">
        <v>0</v>
      </c>
      <c r="H2955">
        <v>0</v>
      </c>
      <c r="I2955">
        <v>0</v>
      </c>
      <c r="J2955" s="8">
        <f>SUMIFS(Table1[time],Table1[repetition],Table1[[#This Row],[repetition]],Table1[config],Table1[[#This Row],[config]])</f>
        <v>45544319.92546498</v>
      </c>
      <c r="K2955" s="9">
        <v>100</v>
      </c>
      <c r="L2955" s="9">
        <v>4</v>
      </c>
      <c r="M2955" s="9" t="s">
        <v>150</v>
      </c>
      <c r="N2955" s="9" t="b">
        <v>1</v>
      </c>
      <c r="O2955" s="9" t="b">
        <v>1</v>
      </c>
      <c r="P2955" s="9" t="b">
        <v>1</v>
      </c>
      <c r="Q2955" s="9" t="b">
        <v>0</v>
      </c>
      <c r="R2955" s="9" t="b">
        <v>1</v>
      </c>
      <c r="S2955" s="9" t="b">
        <v>1</v>
      </c>
      <c r="T2955" s="9" t="b">
        <v>0</v>
      </c>
      <c r="U2955" s="9" t="b">
        <v>1</v>
      </c>
      <c r="V2955" s="9" t="b">
        <v>0</v>
      </c>
      <c r="W2955" s="9" t="b">
        <v>0</v>
      </c>
      <c r="X2955" s="9" t="b">
        <v>0</v>
      </c>
      <c r="Y2955" s="9" t="b">
        <v>0</v>
      </c>
      <c r="Z2955" s="9" t="b">
        <v>0</v>
      </c>
      <c r="AA2955" s="9" t="b">
        <v>1</v>
      </c>
      <c r="AB2955" s="9" t="b">
        <v>0</v>
      </c>
      <c r="AC2955" s="9" t="b">
        <v>0</v>
      </c>
      <c r="AD2955" s="9" t="b">
        <v>0</v>
      </c>
      <c r="AE2955" s="9" t="b">
        <v>1</v>
      </c>
      <c r="AF2955" s="9" t="b">
        <v>1</v>
      </c>
      <c r="AG2955" s="9" t="b">
        <v>1</v>
      </c>
    </row>
    <row r="2956" spans="1:33" x14ac:dyDescent="0.2">
      <c r="A2956" s="11">
        <v>1</v>
      </c>
      <c r="B2956" t="s">
        <v>185</v>
      </c>
      <c r="C2956" t="s">
        <v>66</v>
      </c>
      <c r="D2956">
        <v>0</v>
      </c>
      <c r="E2956">
        <v>51303.028395981499</v>
      </c>
      <c r="F2956">
        <v>0</v>
      </c>
      <c r="G2956">
        <v>0</v>
      </c>
      <c r="H2956">
        <v>0</v>
      </c>
      <c r="I2956">
        <v>0</v>
      </c>
      <c r="J2956" s="10">
        <f>SUMIFS(Table1[time],Table1[repetition],Table1[[#This Row],[repetition]],Table1[config],Table1[[#This Row],[config]])</f>
        <v>44593705.414655127</v>
      </c>
      <c r="K2956" s="11">
        <v>600</v>
      </c>
      <c r="L2956" s="11">
        <v>2</v>
      </c>
      <c r="M2956" s="11" t="s">
        <v>150</v>
      </c>
      <c r="N2956" s="11" t="b">
        <v>1</v>
      </c>
      <c r="O2956" s="11" t="b">
        <v>0</v>
      </c>
      <c r="P2956" s="11" t="b">
        <v>0</v>
      </c>
      <c r="Q2956" s="11" t="b">
        <v>0</v>
      </c>
      <c r="R2956" s="11" t="b">
        <v>0</v>
      </c>
      <c r="S2956" s="11" t="b">
        <v>1</v>
      </c>
      <c r="T2956" s="11" t="b">
        <v>0</v>
      </c>
      <c r="U2956" s="11" t="b">
        <v>1</v>
      </c>
      <c r="V2956" s="11" t="b">
        <v>1</v>
      </c>
      <c r="W2956" s="11" t="b">
        <v>0</v>
      </c>
      <c r="X2956" s="11" t="b">
        <v>0</v>
      </c>
      <c r="Y2956" s="11" t="b">
        <v>0</v>
      </c>
      <c r="Z2956" s="11" t="b">
        <v>0</v>
      </c>
      <c r="AA2956" s="11" t="b">
        <v>1</v>
      </c>
      <c r="AB2956" s="11" t="b">
        <v>0</v>
      </c>
      <c r="AC2956" s="11" t="b">
        <v>0</v>
      </c>
      <c r="AD2956" s="11" t="b">
        <v>0</v>
      </c>
      <c r="AE2956" s="11" t="b">
        <v>0</v>
      </c>
      <c r="AF2956" s="11" t="b">
        <v>0</v>
      </c>
      <c r="AG2956" s="11" t="b">
        <v>1</v>
      </c>
    </row>
    <row r="2957" spans="1:33" x14ac:dyDescent="0.2">
      <c r="A2957" s="9">
        <v>2</v>
      </c>
      <c r="B2957" t="s">
        <v>185</v>
      </c>
      <c r="C2957" t="s">
        <v>66</v>
      </c>
      <c r="D2957">
        <v>0</v>
      </c>
      <c r="E2957">
        <v>53319.9122697114</v>
      </c>
      <c r="F2957">
        <v>0</v>
      </c>
      <c r="G2957">
        <v>0</v>
      </c>
      <c r="H2957">
        <v>0</v>
      </c>
      <c r="I2957">
        <v>0</v>
      </c>
      <c r="J2957" s="8">
        <f>SUMIFS(Table1[time],Table1[repetition],Table1[[#This Row],[repetition]],Table1[config],Table1[[#This Row],[config]])</f>
        <v>44539519.670548812</v>
      </c>
      <c r="K2957" s="9">
        <v>100</v>
      </c>
      <c r="L2957" s="9">
        <v>5</v>
      </c>
      <c r="M2957" s="9" t="s">
        <v>150</v>
      </c>
      <c r="N2957" s="9" t="b">
        <v>0</v>
      </c>
      <c r="O2957" s="9" t="b">
        <v>0</v>
      </c>
      <c r="P2957" s="9" t="b">
        <v>1</v>
      </c>
      <c r="Q2957" s="9" t="b">
        <v>0</v>
      </c>
      <c r="R2957" s="9" t="b">
        <v>0</v>
      </c>
      <c r="S2957" s="9" t="b">
        <v>1</v>
      </c>
      <c r="T2957" s="9" t="b">
        <v>0</v>
      </c>
      <c r="U2957" s="9" t="b">
        <v>1</v>
      </c>
      <c r="V2957" s="9" t="b">
        <v>0</v>
      </c>
      <c r="W2957" s="9" t="b">
        <v>0</v>
      </c>
      <c r="X2957" s="9" t="b">
        <v>1</v>
      </c>
      <c r="Y2957" s="9" t="b">
        <v>1</v>
      </c>
      <c r="Z2957" s="9" t="b">
        <v>0</v>
      </c>
      <c r="AA2957" s="9" t="b">
        <v>1</v>
      </c>
      <c r="AB2957" s="9" t="b">
        <v>0</v>
      </c>
      <c r="AC2957" s="9" t="b">
        <v>0</v>
      </c>
      <c r="AD2957" s="9" t="b">
        <v>1</v>
      </c>
      <c r="AE2957" s="9" t="b">
        <v>1</v>
      </c>
      <c r="AF2957" s="9" t="b">
        <v>0</v>
      </c>
      <c r="AG2957" s="9" t="b">
        <v>1</v>
      </c>
    </row>
    <row r="2958" spans="1:33" x14ac:dyDescent="0.2">
      <c r="A2958" s="11">
        <v>3</v>
      </c>
      <c r="B2958" t="s">
        <v>185</v>
      </c>
      <c r="C2958" t="s">
        <v>66</v>
      </c>
      <c r="D2958">
        <v>0</v>
      </c>
      <c r="E2958">
        <v>84936.774617999603</v>
      </c>
      <c r="F2958">
        <v>0</v>
      </c>
      <c r="G2958">
        <v>0</v>
      </c>
      <c r="H2958">
        <v>0</v>
      </c>
      <c r="I2958">
        <v>0</v>
      </c>
      <c r="J2958" s="10">
        <f>SUMIFS(Table1[time],Table1[repetition],Table1[[#This Row],[repetition]],Table1[config],Table1[[#This Row],[config]])</f>
        <v>45544319.92546498</v>
      </c>
      <c r="K2958" s="11">
        <v>100</v>
      </c>
      <c r="L2958" s="11">
        <v>2</v>
      </c>
      <c r="M2958" s="11" t="s">
        <v>150</v>
      </c>
      <c r="N2958" s="11" t="b">
        <v>1</v>
      </c>
      <c r="O2958" s="11" t="b">
        <v>0</v>
      </c>
      <c r="P2958" s="11" t="b">
        <v>0</v>
      </c>
      <c r="Q2958" s="11" t="b">
        <v>0</v>
      </c>
      <c r="R2958" s="11" t="b">
        <v>0</v>
      </c>
      <c r="S2958" s="11" t="b">
        <v>1</v>
      </c>
      <c r="T2958" s="11" t="b">
        <v>0</v>
      </c>
      <c r="U2958" s="11" t="b">
        <v>1</v>
      </c>
      <c r="V2958" s="11" t="b">
        <v>1</v>
      </c>
      <c r="W2958" s="11" t="b">
        <v>0</v>
      </c>
      <c r="X2958" s="11" t="b">
        <v>0</v>
      </c>
      <c r="Y2958" s="11" t="b">
        <v>0</v>
      </c>
      <c r="Z2958" s="11" t="b">
        <v>0</v>
      </c>
      <c r="AA2958" s="11" t="b">
        <v>1</v>
      </c>
      <c r="AB2958" s="11" t="b">
        <v>0</v>
      </c>
      <c r="AC2958" s="11" t="b">
        <v>0</v>
      </c>
      <c r="AD2958" s="11" t="b">
        <v>0</v>
      </c>
      <c r="AE2958" s="11" t="b">
        <v>0</v>
      </c>
      <c r="AF2958" s="11" t="b">
        <v>0</v>
      </c>
      <c r="AG2958" s="11" t="b">
        <v>1</v>
      </c>
    </row>
    <row r="2959" spans="1:33" x14ac:dyDescent="0.2">
      <c r="A2959" s="11">
        <v>1</v>
      </c>
      <c r="B2959" t="s">
        <v>186</v>
      </c>
      <c r="C2959" t="s">
        <v>66</v>
      </c>
      <c r="D2959">
        <v>0</v>
      </c>
      <c r="E2959">
        <v>51753.651212027697</v>
      </c>
      <c r="F2959">
        <v>0</v>
      </c>
      <c r="G2959">
        <v>0</v>
      </c>
      <c r="H2959">
        <v>0</v>
      </c>
      <c r="I2959">
        <v>0</v>
      </c>
      <c r="J2959" s="10">
        <f>SUMIFS(Table1[time],Table1[repetition],Table1[[#This Row],[repetition]],Table1[config],Table1[[#This Row],[config]])</f>
        <v>44593705.414655127</v>
      </c>
      <c r="K2959" s="11">
        <v>600</v>
      </c>
      <c r="L2959" s="11">
        <v>4</v>
      </c>
      <c r="M2959" s="11" t="s">
        <v>151</v>
      </c>
      <c r="N2959" s="11" t="b">
        <v>0</v>
      </c>
      <c r="O2959" s="11" t="b">
        <v>0</v>
      </c>
      <c r="P2959" s="11" t="b">
        <v>1</v>
      </c>
      <c r="Q2959" s="11" t="b">
        <v>0</v>
      </c>
      <c r="R2959" s="11" t="b">
        <v>0</v>
      </c>
      <c r="S2959" s="11" t="b">
        <v>1</v>
      </c>
      <c r="T2959" s="11" t="b">
        <v>1</v>
      </c>
      <c r="U2959" s="11" t="b">
        <v>0</v>
      </c>
      <c r="V2959" s="11" t="b">
        <v>0</v>
      </c>
      <c r="W2959" s="11" t="b">
        <v>1</v>
      </c>
      <c r="X2959" s="11" t="b">
        <v>0</v>
      </c>
      <c r="Y2959" s="11" t="b">
        <v>0</v>
      </c>
      <c r="Z2959" s="11" t="b">
        <v>1</v>
      </c>
      <c r="AA2959" s="11" t="b">
        <v>1</v>
      </c>
      <c r="AB2959" s="11" t="b">
        <v>1</v>
      </c>
      <c r="AC2959" s="11" t="b">
        <v>1</v>
      </c>
      <c r="AD2959" s="11" t="b">
        <v>0</v>
      </c>
      <c r="AE2959" s="11" t="b">
        <v>0</v>
      </c>
      <c r="AF2959" s="11" t="b">
        <v>1</v>
      </c>
      <c r="AG2959" s="11" t="b">
        <v>0</v>
      </c>
    </row>
    <row r="2960" spans="1:33" x14ac:dyDescent="0.2">
      <c r="A2960" s="11">
        <v>2</v>
      </c>
      <c r="B2960" t="s">
        <v>186</v>
      </c>
      <c r="C2960" t="s">
        <v>66</v>
      </c>
      <c r="D2960">
        <v>0</v>
      </c>
      <c r="E2960">
        <v>52311.418310273402</v>
      </c>
      <c r="F2960">
        <v>0</v>
      </c>
      <c r="G2960">
        <v>0</v>
      </c>
      <c r="H2960">
        <v>0</v>
      </c>
      <c r="I2960">
        <v>0</v>
      </c>
      <c r="J2960" s="10">
        <f>SUMIFS(Table1[time],Table1[repetition],Table1[[#This Row],[repetition]],Table1[config],Table1[[#This Row],[config]])</f>
        <v>44539519.670548812</v>
      </c>
      <c r="K2960" s="11">
        <v>100</v>
      </c>
      <c r="L2960" s="11">
        <v>5</v>
      </c>
      <c r="M2960" s="11" t="s">
        <v>150</v>
      </c>
      <c r="N2960" s="11" t="b">
        <v>0</v>
      </c>
      <c r="O2960" s="11" t="b">
        <v>0</v>
      </c>
      <c r="P2960" s="11" t="b">
        <v>1</v>
      </c>
      <c r="Q2960" s="11" t="b">
        <v>0</v>
      </c>
      <c r="R2960" s="11" t="b">
        <v>0</v>
      </c>
      <c r="S2960" s="11" t="b">
        <v>1</v>
      </c>
      <c r="T2960" s="11" t="b">
        <v>0</v>
      </c>
      <c r="U2960" s="11" t="b">
        <v>1</v>
      </c>
      <c r="V2960" s="11" t="b">
        <v>0</v>
      </c>
      <c r="W2960" s="11" t="b">
        <v>0</v>
      </c>
      <c r="X2960" s="11" t="b">
        <v>1</v>
      </c>
      <c r="Y2960" s="11" t="b">
        <v>1</v>
      </c>
      <c r="Z2960" s="11" t="b">
        <v>0</v>
      </c>
      <c r="AA2960" s="11" t="b">
        <v>1</v>
      </c>
      <c r="AB2960" s="11" t="b">
        <v>0</v>
      </c>
      <c r="AC2960" s="11" t="b">
        <v>0</v>
      </c>
      <c r="AD2960" s="11" t="b">
        <v>1</v>
      </c>
      <c r="AE2960" s="11" t="b">
        <v>1</v>
      </c>
      <c r="AF2960" s="11" t="b">
        <v>0</v>
      </c>
      <c r="AG2960" s="11" t="b">
        <v>1</v>
      </c>
    </row>
    <row r="2961" spans="1:33" x14ac:dyDescent="0.2">
      <c r="A2961" s="9">
        <v>3</v>
      </c>
      <c r="B2961" t="s">
        <v>186</v>
      </c>
      <c r="C2961" t="s">
        <v>66</v>
      </c>
      <c r="D2961">
        <v>0</v>
      </c>
      <c r="E2961">
        <v>157587.26645500399</v>
      </c>
      <c r="F2961">
        <v>0</v>
      </c>
      <c r="G2961">
        <v>0</v>
      </c>
      <c r="H2961">
        <v>0</v>
      </c>
      <c r="I2961">
        <v>0</v>
      </c>
      <c r="J2961" s="8">
        <f>SUMIFS(Table1[time],Table1[repetition],Table1[[#This Row],[repetition]],Table1[config],Table1[[#This Row],[config]])</f>
        <v>45544319.92546498</v>
      </c>
      <c r="K2961" s="9">
        <v>100</v>
      </c>
      <c r="L2961" s="9">
        <v>2</v>
      </c>
      <c r="M2961" s="9" t="s">
        <v>150</v>
      </c>
      <c r="N2961" s="9" t="b">
        <v>1</v>
      </c>
      <c r="O2961" s="9" t="b">
        <v>0</v>
      </c>
      <c r="P2961" s="9" t="b">
        <v>0</v>
      </c>
      <c r="Q2961" s="9" t="b">
        <v>0</v>
      </c>
      <c r="R2961" s="9" t="b">
        <v>0</v>
      </c>
      <c r="S2961" s="9" t="b">
        <v>1</v>
      </c>
      <c r="T2961" s="9" t="b">
        <v>0</v>
      </c>
      <c r="U2961" s="9" t="b">
        <v>1</v>
      </c>
      <c r="V2961" s="9" t="b">
        <v>1</v>
      </c>
      <c r="W2961" s="9" t="b">
        <v>0</v>
      </c>
      <c r="X2961" s="9" t="b">
        <v>0</v>
      </c>
      <c r="Y2961" s="9" t="b">
        <v>0</v>
      </c>
      <c r="Z2961" s="9" t="b">
        <v>0</v>
      </c>
      <c r="AA2961" s="9" t="b">
        <v>1</v>
      </c>
      <c r="AB2961" s="9" t="b">
        <v>0</v>
      </c>
      <c r="AC2961" s="9" t="b">
        <v>0</v>
      </c>
      <c r="AD2961" s="9" t="b">
        <v>0</v>
      </c>
      <c r="AE2961" s="9" t="b">
        <v>0</v>
      </c>
      <c r="AF2961" s="9" t="b">
        <v>0</v>
      </c>
      <c r="AG2961" s="9" t="b">
        <v>1</v>
      </c>
    </row>
    <row r="2962" spans="1:33" x14ac:dyDescent="0.2">
      <c r="A2962" s="11">
        <v>1</v>
      </c>
      <c r="B2962" t="s">
        <v>187</v>
      </c>
      <c r="C2962" t="s">
        <v>66</v>
      </c>
      <c r="D2962">
        <v>0</v>
      </c>
      <c r="E2962">
        <v>7202547.8112350097</v>
      </c>
      <c r="F2962">
        <v>0</v>
      </c>
      <c r="G2962">
        <v>0</v>
      </c>
      <c r="H2962">
        <v>0</v>
      </c>
      <c r="I2962">
        <v>0</v>
      </c>
      <c r="J2962" s="10">
        <f>SUMIFS(Table1[time],Table1[repetition],Table1[[#This Row],[repetition]],Table1[config],Table1[[#This Row],[config]])</f>
        <v>44593705.414655127</v>
      </c>
      <c r="K2962" s="11">
        <v>600</v>
      </c>
      <c r="L2962" s="11">
        <v>18</v>
      </c>
      <c r="M2962" s="11" t="s">
        <v>150</v>
      </c>
      <c r="N2962" s="11" t="b">
        <v>0</v>
      </c>
      <c r="O2962" s="11" t="b">
        <v>1</v>
      </c>
      <c r="P2962" s="11" t="b">
        <v>0</v>
      </c>
      <c r="Q2962" s="11" t="b">
        <v>0</v>
      </c>
      <c r="R2962" s="11" t="b">
        <v>1</v>
      </c>
      <c r="S2962" s="11" t="b">
        <v>1</v>
      </c>
      <c r="T2962" s="11" t="b">
        <v>1</v>
      </c>
      <c r="U2962" s="11" t="b">
        <v>0</v>
      </c>
      <c r="V2962" s="11" t="b">
        <v>1</v>
      </c>
      <c r="W2962" s="11" t="b">
        <v>0</v>
      </c>
      <c r="X2962" s="11" t="b">
        <v>0</v>
      </c>
      <c r="Y2962" s="11" t="b">
        <v>0</v>
      </c>
      <c r="Z2962" s="11" t="b">
        <v>1</v>
      </c>
      <c r="AA2962" s="11" t="b">
        <v>0</v>
      </c>
      <c r="AB2962" s="11" t="b">
        <v>0</v>
      </c>
      <c r="AC2962" s="11" t="b">
        <v>1</v>
      </c>
      <c r="AD2962" s="11" t="b">
        <v>1</v>
      </c>
      <c r="AE2962" s="11" t="b">
        <v>0</v>
      </c>
      <c r="AF2962" s="11" t="b">
        <v>1</v>
      </c>
      <c r="AG2962" s="11" t="b">
        <v>1</v>
      </c>
    </row>
    <row r="2963" spans="1:33" x14ac:dyDescent="0.2">
      <c r="A2963" s="11">
        <v>2</v>
      </c>
      <c r="B2963" t="s">
        <v>187</v>
      </c>
      <c r="C2963" t="s">
        <v>66</v>
      </c>
      <c r="D2963">
        <v>0</v>
      </c>
      <c r="E2963">
        <v>7202484.0478678197</v>
      </c>
      <c r="F2963">
        <v>0</v>
      </c>
      <c r="G2963">
        <v>0</v>
      </c>
      <c r="H2963">
        <v>0</v>
      </c>
      <c r="I2963">
        <v>0</v>
      </c>
      <c r="J2963" s="10">
        <f>SUMIFS(Table1[time],Table1[repetition],Table1[[#This Row],[repetition]],Table1[config],Table1[[#This Row],[config]])</f>
        <v>44539519.670548812</v>
      </c>
      <c r="K2963" s="11">
        <v>100</v>
      </c>
      <c r="L2963" s="11">
        <v>6</v>
      </c>
      <c r="M2963" s="11" t="s">
        <v>151</v>
      </c>
      <c r="N2963" s="11" t="b">
        <v>0</v>
      </c>
      <c r="O2963" s="11" t="b">
        <v>1</v>
      </c>
      <c r="P2963" s="11" t="b">
        <v>0</v>
      </c>
      <c r="Q2963" s="11" t="b">
        <v>0</v>
      </c>
      <c r="R2963" s="11" t="b">
        <v>0</v>
      </c>
      <c r="S2963" s="11" t="b">
        <v>1</v>
      </c>
      <c r="T2963" s="11" t="b">
        <v>0</v>
      </c>
      <c r="U2963" s="11" t="b">
        <v>1</v>
      </c>
      <c r="V2963" s="11" t="b">
        <v>1</v>
      </c>
      <c r="W2963" s="11" t="b">
        <v>1</v>
      </c>
      <c r="X2963" s="11" t="b">
        <v>0</v>
      </c>
      <c r="Y2963" s="11" t="b">
        <v>1</v>
      </c>
      <c r="Z2963" s="11" t="b">
        <v>0</v>
      </c>
      <c r="AA2963" s="11" t="b">
        <v>0</v>
      </c>
      <c r="AB2963" s="11" t="b">
        <v>0</v>
      </c>
      <c r="AC2963" s="11" t="b">
        <v>0</v>
      </c>
      <c r="AD2963" s="11" t="b">
        <v>0</v>
      </c>
      <c r="AE2963" s="11" t="b">
        <v>1</v>
      </c>
      <c r="AF2963" s="11" t="b">
        <v>1</v>
      </c>
      <c r="AG2963" s="11" t="b">
        <v>0</v>
      </c>
    </row>
    <row r="2964" spans="1:33" x14ac:dyDescent="0.2">
      <c r="A2964" s="9">
        <v>3</v>
      </c>
      <c r="B2964" t="s">
        <v>187</v>
      </c>
      <c r="C2964" t="s">
        <v>66</v>
      </c>
      <c r="D2964">
        <v>0</v>
      </c>
      <c r="E2964">
        <v>7204172.1606219998</v>
      </c>
      <c r="F2964">
        <v>0</v>
      </c>
      <c r="G2964">
        <v>0</v>
      </c>
      <c r="H2964">
        <v>0</v>
      </c>
      <c r="I2964">
        <v>0</v>
      </c>
      <c r="J2964" s="8">
        <f>SUMIFS(Table1[time],Table1[repetition],Table1[[#This Row],[repetition]],Table1[config],Table1[[#This Row],[config]])</f>
        <v>45544319.92546498</v>
      </c>
      <c r="K2964" s="9">
        <v>100</v>
      </c>
      <c r="L2964" s="9">
        <v>6</v>
      </c>
      <c r="M2964" s="9" t="s">
        <v>151</v>
      </c>
      <c r="N2964" s="9" t="b">
        <v>0</v>
      </c>
      <c r="O2964" s="9" t="b">
        <v>1</v>
      </c>
      <c r="P2964" s="9" t="b">
        <v>0</v>
      </c>
      <c r="Q2964" s="9" t="b">
        <v>0</v>
      </c>
      <c r="R2964" s="9" t="b">
        <v>0</v>
      </c>
      <c r="S2964" s="9" t="b">
        <v>1</v>
      </c>
      <c r="T2964" s="9" t="b">
        <v>0</v>
      </c>
      <c r="U2964" s="9" t="b">
        <v>1</v>
      </c>
      <c r="V2964" s="9" t="b">
        <v>1</v>
      </c>
      <c r="W2964" s="9" t="b">
        <v>1</v>
      </c>
      <c r="X2964" s="9" t="b">
        <v>0</v>
      </c>
      <c r="Y2964" s="9" t="b">
        <v>1</v>
      </c>
      <c r="Z2964" s="9" t="b">
        <v>0</v>
      </c>
      <c r="AA2964" s="9" t="b">
        <v>0</v>
      </c>
      <c r="AB2964" s="9" t="b">
        <v>0</v>
      </c>
      <c r="AC2964" s="9" t="b">
        <v>0</v>
      </c>
      <c r="AD2964" s="9" t="b">
        <v>0</v>
      </c>
      <c r="AE2964" s="9" t="b">
        <v>1</v>
      </c>
      <c r="AF2964" s="9" t="b">
        <v>1</v>
      </c>
      <c r="AG2964" s="9" t="b">
        <v>0</v>
      </c>
    </row>
    <row r="2965" spans="1:33" x14ac:dyDescent="0.2">
      <c r="A2965" s="11">
        <v>1</v>
      </c>
      <c r="B2965" t="s">
        <v>158</v>
      </c>
      <c r="C2965" t="s">
        <v>15</v>
      </c>
      <c r="D2965">
        <v>0</v>
      </c>
      <c r="E2965">
        <v>4263532.2104199398</v>
      </c>
      <c r="F2965">
        <v>0</v>
      </c>
      <c r="G2965">
        <v>0</v>
      </c>
      <c r="H2965">
        <v>0</v>
      </c>
      <c r="I2965">
        <v>0</v>
      </c>
      <c r="J2965" s="10">
        <f>SUMIFS(Table1[time],Table1[repetition],Table1[[#This Row],[repetition]],Table1[config],Table1[[#This Row],[config]])</f>
        <v>140870205.95741364</v>
      </c>
      <c r="K2965" s="11">
        <v>0</v>
      </c>
      <c r="L2965" s="11">
        <v>1</v>
      </c>
      <c r="M2965" s="11" t="s">
        <v>149</v>
      </c>
      <c r="N2965" s="11" t="b">
        <v>0</v>
      </c>
      <c r="O2965" s="11" t="b">
        <v>0</v>
      </c>
      <c r="P2965" s="11" t="b">
        <v>0</v>
      </c>
      <c r="Q2965" s="11" t="b">
        <v>0</v>
      </c>
      <c r="R2965" s="11" t="b">
        <v>0</v>
      </c>
      <c r="S2965" s="11" t="b">
        <v>0</v>
      </c>
      <c r="T2965" s="11" t="b">
        <v>0</v>
      </c>
      <c r="U2965" s="11" t="b">
        <v>0</v>
      </c>
      <c r="V2965" s="11" t="b">
        <v>0</v>
      </c>
      <c r="W2965" s="11" t="b">
        <v>0</v>
      </c>
      <c r="X2965" s="11" t="b">
        <v>0</v>
      </c>
      <c r="Y2965" s="11" t="b">
        <v>0</v>
      </c>
      <c r="Z2965" s="11" t="b">
        <v>0</v>
      </c>
      <c r="AA2965" s="11" t="b">
        <v>0</v>
      </c>
      <c r="AB2965" s="11" t="b">
        <v>0</v>
      </c>
      <c r="AC2965" s="11" t="b">
        <v>0</v>
      </c>
      <c r="AD2965" s="11" t="b">
        <v>0</v>
      </c>
      <c r="AE2965" s="11" t="b">
        <v>0</v>
      </c>
      <c r="AF2965" s="11" t="b">
        <v>0</v>
      </c>
      <c r="AG2965" s="11" t="b">
        <v>0</v>
      </c>
    </row>
    <row r="2966" spans="1:33" x14ac:dyDescent="0.2">
      <c r="A2966" s="9">
        <v>2</v>
      </c>
      <c r="B2966" t="s">
        <v>158</v>
      </c>
      <c r="C2966" t="s">
        <v>15</v>
      </c>
      <c r="D2966">
        <v>0</v>
      </c>
      <c r="E2966">
        <v>7203384.3350182204</v>
      </c>
      <c r="F2966">
        <v>0</v>
      </c>
      <c r="G2966">
        <v>0</v>
      </c>
      <c r="H2966">
        <v>0</v>
      </c>
      <c r="I2966">
        <v>0</v>
      </c>
      <c r="J2966" s="8">
        <f>SUMIFS(Table1[time],Table1[repetition],Table1[[#This Row],[repetition]],Table1[config],Table1[[#This Row],[config]])</f>
        <v>129660249.43634249</v>
      </c>
      <c r="K2966" s="9">
        <v>100</v>
      </c>
      <c r="L2966" s="9">
        <v>18</v>
      </c>
      <c r="M2966" s="9" t="s">
        <v>151</v>
      </c>
      <c r="N2966" s="9" t="b">
        <v>1</v>
      </c>
      <c r="O2966" s="9" t="b">
        <v>1</v>
      </c>
      <c r="P2966" s="9" t="b">
        <v>1</v>
      </c>
      <c r="Q2966" s="9" t="b">
        <v>1</v>
      </c>
      <c r="R2966" s="9" t="b">
        <v>1</v>
      </c>
      <c r="S2966" s="9" t="b">
        <v>1</v>
      </c>
      <c r="T2966" s="9" t="b">
        <v>0</v>
      </c>
      <c r="U2966" s="9" t="b">
        <v>0</v>
      </c>
      <c r="V2966" s="9" t="b">
        <v>1</v>
      </c>
      <c r="W2966" s="9" t="b">
        <v>1</v>
      </c>
      <c r="X2966" s="9" t="b">
        <v>0</v>
      </c>
      <c r="Y2966" s="9" t="b">
        <v>0</v>
      </c>
      <c r="Z2966" s="9" t="b">
        <v>0</v>
      </c>
      <c r="AA2966" s="9" t="b">
        <v>0</v>
      </c>
      <c r="AB2966" s="9" t="b">
        <v>0</v>
      </c>
      <c r="AC2966" s="9" t="b">
        <v>1</v>
      </c>
      <c r="AD2966" s="9" t="b">
        <v>1</v>
      </c>
      <c r="AE2966" s="9" t="b">
        <v>1</v>
      </c>
      <c r="AF2966" s="9" t="b">
        <v>1</v>
      </c>
      <c r="AG2966" s="9" t="b">
        <v>0</v>
      </c>
    </row>
    <row r="2967" spans="1:33" x14ac:dyDescent="0.2">
      <c r="A2967" s="11">
        <v>3</v>
      </c>
      <c r="B2967" t="s">
        <v>158</v>
      </c>
      <c r="C2967" t="s">
        <v>15</v>
      </c>
      <c r="D2967">
        <v>0</v>
      </c>
      <c r="E2967">
        <v>760042.644456996</v>
      </c>
      <c r="F2967">
        <v>0</v>
      </c>
      <c r="G2967">
        <v>0</v>
      </c>
      <c r="H2967">
        <v>0</v>
      </c>
      <c r="I2967">
        <v>0</v>
      </c>
      <c r="J2967" s="10">
        <f>SUMIFS(Table1[time],Table1[repetition],Table1[[#This Row],[repetition]],Table1[config],Table1[[#This Row],[config]])</f>
        <v>123145882.38718994</v>
      </c>
      <c r="K2967" s="11">
        <v>0</v>
      </c>
      <c r="L2967" s="11">
        <v>5</v>
      </c>
      <c r="M2967" s="11" t="s">
        <v>150</v>
      </c>
      <c r="N2967" s="11" t="b">
        <v>0</v>
      </c>
      <c r="O2967" s="11" t="b">
        <v>0</v>
      </c>
      <c r="P2967" s="11" t="b">
        <v>0</v>
      </c>
      <c r="Q2967" s="11" t="b">
        <v>1</v>
      </c>
      <c r="R2967" s="11" t="b">
        <v>1</v>
      </c>
      <c r="S2967" s="11" t="b">
        <v>0</v>
      </c>
      <c r="T2967" s="11" t="b">
        <v>0</v>
      </c>
      <c r="U2967" s="11" t="b">
        <v>1</v>
      </c>
      <c r="V2967" s="11" t="b">
        <v>1</v>
      </c>
      <c r="W2967" s="11" t="b">
        <v>0</v>
      </c>
      <c r="X2967" s="11" t="b">
        <v>0</v>
      </c>
      <c r="Y2967" s="11" t="b">
        <v>1</v>
      </c>
      <c r="Z2967" s="11" t="b">
        <v>1</v>
      </c>
      <c r="AA2967" s="11" t="b">
        <v>0</v>
      </c>
      <c r="AB2967" s="11" t="b">
        <v>0</v>
      </c>
      <c r="AC2967" s="11" t="b">
        <v>1</v>
      </c>
      <c r="AD2967" s="11" t="b">
        <v>1</v>
      </c>
      <c r="AE2967" s="11" t="b">
        <v>0</v>
      </c>
      <c r="AF2967" s="11" t="b">
        <v>0</v>
      </c>
      <c r="AG2967" s="11" t="b">
        <v>1</v>
      </c>
    </row>
    <row r="2968" spans="1:33" x14ac:dyDescent="0.2">
      <c r="A2968" s="11">
        <v>1</v>
      </c>
      <c r="B2968" t="s">
        <v>159</v>
      </c>
      <c r="C2968" t="s">
        <v>15</v>
      </c>
      <c r="D2968">
        <v>0</v>
      </c>
      <c r="E2968">
        <v>1384612.7681420101</v>
      </c>
      <c r="F2968">
        <v>0</v>
      </c>
      <c r="G2968">
        <v>0</v>
      </c>
      <c r="H2968">
        <v>0</v>
      </c>
      <c r="I2968">
        <v>0</v>
      </c>
      <c r="J2968" s="10">
        <f>SUMIFS(Table1[time],Table1[repetition],Table1[[#This Row],[repetition]],Table1[config],Table1[[#This Row],[config]])</f>
        <v>140870205.95741364</v>
      </c>
      <c r="K2968" s="11">
        <v>1</v>
      </c>
      <c r="L2968" s="11">
        <v>5</v>
      </c>
      <c r="M2968" s="11" t="s">
        <v>151</v>
      </c>
      <c r="N2968" s="11" t="b">
        <v>1</v>
      </c>
      <c r="O2968" s="11" t="b">
        <v>1</v>
      </c>
      <c r="P2968" s="11" t="b">
        <v>1</v>
      </c>
      <c r="Q2968" s="11" t="b">
        <v>0</v>
      </c>
      <c r="R2968" s="11" t="b">
        <v>0</v>
      </c>
      <c r="S2968" s="11" t="b">
        <v>1</v>
      </c>
      <c r="T2968" s="11" t="b">
        <v>1</v>
      </c>
      <c r="U2968" s="11" t="b">
        <v>0</v>
      </c>
      <c r="V2968" s="11" t="b">
        <v>1</v>
      </c>
      <c r="W2968" s="11" t="b">
        <v>1</v>
      </c>
      <c r="X2968" s="11" t="b">
        <v>1</v>
      </c>
      <c r="Y2968" s="11" t="b">
        <v>0</v>
      </c>
      <c r="Z2968" s="11" t="b">
        <v>0</v>
      </c>
      <c r="AA2968" s="11" t="b">
        <v>1</v>
      </c>
      <c r="AB2968" s="11" t="b">
        <v>1</v>
      </c>
      <c r="AC2968" s="11" t="b">
        <v>0</v>
      </c>
      <c r="AD2968" s="11" t="b">
        <v>0</v>
      </c>
      <c r="AE2968" s="11" t="b">
        <v>0</v>
      </c>
      <c r="AF2968" s="11" t="b">
        <v>1</v>
      </c>
      <c r="AG2968" s="11" t="b">
        <v>0</v>
      </c>
    </row>
    <row r="2969" spans="1:33" x14ac:dyDescent="0.2">
      <c r="A2969" s="9">
        <v>2</v>
      </c>
      <c r="B2969" t="s">
        <v>159</v>
      </c>
      <c r="C2969" t="s">
        <v>15</v>
      </c>
      <c r="D2969">
        <v>0</v>
      </c>
      <c r="E2969">
        <v>1614172.99723485</v>
      </c>
      <c r="F2969">
        <v>0</v>
      </c>
      <c r="G2969">
        <v>0</v>
      </c>
      <c r="H2969">
        <v>0</v>
      </c>
      <c r="I2969">
        <v>0</v>
      </c>
      <c r="J2969" s="8">
        <f>SUMIFS(Table1[time],Table1[repetition],Table1[[#This Row],[repetition]],Table1[config],Table1[[#This Row],[config]])</f>
        <v>129660249.43634249</v>
      </c>
      <c r="K2969" s="9">
        <v>0</v>
      </c>
      <c r="L2969" s="9">
        <v>5</v>
      </c>
      <c r="M2969" s="9" t="s">
        <v>150</v>
      </c>
      <c r="N2969" s="9" t="b">
        <v>0</v>
      </c>
      <c r="O2969" s="9" t="b">
        <v>0</v>
      </c>
      <c r="P2969" s="9" t="b">
        <v>0</v>
      </c>
      <c r="Q2969" s="9" t="b">
        <v>1</v>
      </c>
      <c r="R2969" s="9" t="b">
        <v>1</v>
      </c>
      <c r="S2969" s="9" t="b">
        <v>0</v>
      </c>
      <c r="T2969" s="9" t="b">
        <v>0</v>
      </c>
      <c r="U2969" s="9" t="b">
        <v>1</v>
      </c>
      <c r="V2969" s="9" t="b">
        <v>1</v>
      </c>
      <c r="W2969" s="9" t="b">
        <v>0</v>
      </c>
      <c r="X2969" s="9" t="b">
        <v>0</v>
      </c>
      <c r="Y2969" s="9" t="b">
        <v>1</v>
      </c>
      <c r="Z2969" s="9" t="b">
        <v>1</v>
      </c>
      <c r="AA2969" s="9" t="b">
        <v>0</v>
      </c>
      <c r="AB2969" s="9" t="b">
        <v>0</v>
      </c>
      <c r="AC2969" s="9" t="b">
        <v>1</v>
      </c>
      <c r="AD2969" s="9" t="b">
        <v>1</v>
      </c>
      <c r="AE2969" s="9" t="b">
        <v>0</v>
      </c>
      <c r="AF2969" s="9" t="b">
        <v>0</v>
      </c>
      <c r="AG2969" s="9" t="b">
        <v>1</v>
      </c>
    </row>
    <row r="2970" spans="1:33" x14ac:dyDescent="0.2">
      <c r="A2970" s="9">
        <v>3</v>
      </c>
      <c r="B2970" t="s">
        <v>159</v>
      </c>
      <c r="C2970" t="s">
        <v>15</v>
      </c>
      <c r="D2970">
        <v>0</v>
      </c>
      <c r="E2970">
        <v>2112291.5930539998</v>
      </c>
      <c r="F2970">
        <v>0</v>
      </c>
      <c r="G2970">
        <v>0</v>
      </c>
      <c r="H2970">
        <v>0</v>
      </c>
      <c r="I2970">
        <v>0</v>
      </c>
      <c r="J2970" s="8">
        <f>SUMIFS(Table1[time],Table1[repetition],Table1[[#This Row],[repetition]],Table1[config],Table1[[#This Row],[config]])</f>
        <v>123145882.38718994</v>
      </c>
      <c r="K2970" s="9">
        <v>0</v>
      </c>
      <c r="L2970" s="9">
        <v>5</v>
      </c>
      <c r="M2970" s="9" t="s">
        <v>150</v>
      </c>
      <c r="N2970" s="9" t="b">
        <v>0</v>
      </c>
      <c r="O2970" s="9" t="b">
        <v>0</v>
      </c>
      <c r="P2970" s="9" t="b">
        <v>0</v>
      </c>
      <c r="Q2970" s="9" t="b">
        <v>1</v>
      </c>
      <c r="R2970" s="9" t="b">
        <v>1</v>
      </c>
      <c r="S2970" s="9" t="b">
        <v>0</v>
      </c>
      <c r="T2970" s="9" t="b">
        <v>0</v>
      </c>
      <c r="U2970" s="9" t="b">
        <v>1</v>
      </c>
      <c r="V2970" s="9" t="b">
        <v>1</v>
      </c>
      <c r="W2970" s="9" t="b">
        <v>0</v>
      </c>
      <c r="X2970" s="9" t="b">
        <v>0</v>
      </c>
      <c r="Y2970" s="9" t="b">
        <v>1</v>
      </c>
      <c r="Z2970" s="9" t="b">
        <v>1</v>
      </c>
      <c r="AA2970" s="9" t="b">
        <v>0</v>
      </c>
      <c r="AB2970" s="9" t="b">
        <v>0</v>
      </c>
      <c r="AC2970" s="9" t="b">
        <v>1</v>
      </c>
      <c r="AD2970" s="9" t="b">
        <v>1</v>
      </c>
      <c r="AE2970" s="9" t="b">
        <v>0</v>
      </c>
      <c r="AF2970" s="9" t="b">
        <v>0</v>
      </c>
      <c r="AG2970" s="9" t="b">
        <v>1</v>
      </c>
    </row>
    <row r="2971" spans="1:33" x14ac:dyDescent="0.2">
      <c r="A2971" s="9">
        <v>1</v>
      </c>
      <c r="B2971" t="s">
        <v>160</v>
      </c>
      <c r="C2971" t="s">
        <v>15</v>
      </c>
      <c r="D2971">
        <v>0</v>
      </c>
      <c r="E2971">
        <v>7202768.4469560003</v>
      </c>
      <c r="F2971">
        <v>0</v>
      </c>
      <c r="G2971">
        <v>0</v>
      </c>
      <c r="H2971">
        <v>0</v>
      </c>
      <c r="I2971">
        <v>0</v>
      </c>
      <c r="J2971" s="8">
        <f>SUMIFS(Table1[time],Table1[repetition],Table1[[#This Row],[repetition]],Table1[config],Table1[[#This Row],[config]])</f>
        <v>140870205.95741364</v>
      </c>
      <c r="K2971" s="9">
        <v>1</v>
      </c>
      <c r="L2971" s="9">
        <v>18</v>
      </c>
      <c r="M2971" s="9" t="s">
        <v>150</v>
      </c>
      <c r="N2971" s="9" t="b">
        <v>1</v>
      </c>
      <c r="O2971" s="9" t="b">
        <v>0</v>
      </c>
      <c r="P2971" s="9" t="b">
        <v>0</v>
      </c>
      <c r="Q2971" s="9" t="b">
        <v>0</v>
      </c>
      <c r="R2971" s="9" t="b">
        <v>0</v>
      </c>
      <c r="S2971" s="9" t="b">
        <v>1</v>
      </c>
      <c r="T2971" s="9" t="b">
        <v>1</v>
      </c>
      <c r="U2971" s="9" t="b">
        <v>1</v>
      </c>
      <c r="V2971" s="9" t="b">
        <v>1</v>
      </c>
      <c r="W2971" s="9" t="b">
        <v>0</v>
      </c>
      <c r="X2971" s="9" t="b">
        <v>1</v>
      </c>
      <c r="Y2971" s="9" t="b">
        <v>0</v>
      </c>
      <c r="Z2971" s="9" t="b">
        <v>0</v>
      </c>
      <c r="AA2971" s="9" t="b">
        <v>1</v>
      </c>
      <c r="AB2971" s="9" t="b">
        <v>1</v>
      </c>
      <c r="AC2971" s="9" t="b">
        <v>1</v>
      </c>
      <c r="AD2971" s="9" t="b">
        <v>1</v>
      </c>
      <c r="AE2971" s="9" t="b">
        <v>0</v>
      </c>
      <c r="AF2971" s="9" t="b">
        <v>0</v>
      </c>
      <c r="AG2971" s="9" t="b">
        <v>0</v>
      </c>
    </row>
    <row r="2972" spans="1:33" x14ac:dyDescent="0.2">
      <c r="A2972" s="9">
        <v>2</v>
      </c>
      <c r="B2972" t="s">
        <v>160</v>
      </c>
      <c r="C2972" t="s">
        <v>15</v>
      </c>
      <c r="D2972">
        <v>0</v>
      </c>
      <c r="E2972">
        <v>7202381.0139452098</v>
      </c>
      <c r="F2972">
        <v>0</v>
      </c>
      <c r="G2972">
        <v>0</v>
      </c>
      <c r="H2972">
        <v>0</v>
      </c>
      <c r="I2972">
        <v>0</v>
      </c>
      <c r="J2972" s="8">
        <f>SUMIFS(Table1[time],Table1[repetition],Table1[[#This Row],[repetition]],Table1[config],Table1[[#This Row],[config]])</f>
        <v>129660249.43634249</v>
      </c>
      <c r="K2972" s="9">
        <v>100</v>
      </c>
      <c r="L2972" s="9">
        <v>6</v>
      </c>
      <c r="M2972" s="9" t="s">
        <v>151</v>
      </c>
      <c r="N2972" s="9" t="b">
        <v>0</v>
      </c>
      <c r="O2972" s="9" t="b">
        <v>1</v>
      </c>
      <c r="P2972" s="9" t="b">
        <v>0</v>
      </c>
      <c r="Q2972" s="9" t="b">
        <v>0</v>
      </c>
      <c r="R2972" s="9" t="b">
        <v>0</v>
      </c>
      <c r="S2972" s="9" t="b">
        <v>1</v>
      </c>
      <c r="T2972" s="9" t="b">
        <v>0</v>
      </c>
      <c r="U2972" s="9" t="b">
        <v>1</v>
      </c>
      <c r="V2972" s="9" t="b">
        <v>1</v>
      </c>
      <c r="W2972" s="9" t="b">
        <v>1</v>
      </c>
      <c r="X2972" s="9" t="b">
        <v>0</v>
      </c>
      <c r="Y2972" s="9" t="b">
        <v>1</v>
      </c>
      <c r="Z2972" s="9" t="b">
        <v>0</v>
      </c>
      <c r="AA2972" s="9" t="b">
        <v>0</v>
      </c>
      <c r="AB2972" s="9" t="b">
        <v>0</v>
      </c>
      <c r="AC2972" s="9" t="b">
        <v>0</v>
      </c>
      <c r="AD2972" s="9" t="b">
        <v>0</v>
      </c>
      <c r="AE2972" s="9" t="b">
        <v>1</v>
      </c>
      <c r="AF2972" s="9" t="b">
        <v>1</v>
      </c>
      <c r="AG2972" s="9" t="b">
        <v>0</v>
      </c>
    </row>
    <row r="2973" spans="1:33" x14ac:dyDescent="0.2">
      <c r="A2973" s="9">
        <v>3</v>
      </c>
      <c r="B2973" t="s">
        <v>160</v>
      </c>
      <c r="C2973" t="s">
        <v>15</v>
      </c>
      <c r="D2973">
        <v>0</v>
      </c>
      <c r="E2973">
        <v>7202916.9683719901</v>
      </c>
      <c r="F2973">
        <v>0</v>
      </c>
      <c r="G2973">
        <v>0</v>
      </c>
      <c r="H2973">
        <v>0</v>
      </c>
      <c r="I2973">
        <v>0</v>
      </c>
      <c r="J2973" s="8">
        <f>SUMIFS(Table1[time],Table1[repetition],Table1[[#This Row],[repetition]],Table1[config],Table1[[#This Row],[config]])</f>
        <v>123145882.38718994</v>
      </c>
      <c r="K2973" s="9">
        <v>100</v>
      </c>
      <c r="L2973" s="9">
        <v>6</v>
      </c>
      <c r="M2973" s="9" t="s">
        <v>151</v>
      </c>
      <c r="N2973" s="9" t="b">
        <v>0</v>
      </c>
      <c r="O2973" s="9" t="b">
        <v>1</v>
      </c>
      <c r="P2973" s="9" t="b">
        <v>0</v>
      </c>
      <c r="Q2973" s="9" t="b">
        <v>0</v>
      </c>
      <c r="R2973" s="9" t="b">
        <v>0</v>
      </c>
      <c r="S2973" s="9" t="b">
        <v>1</v>
      </c>
      <c r="T2973" s="9" t="b">
        <v>0</v>
      </c>
      <c r="U2973" s="9" t="b">
        <v>1</v>
      </c>
      <c r="V2973" s="9" t="b">
        <v>1</v>
      </c>
      <c r="W2973" s="9" t="b">
        <v>1</v>
      </c>
      <c r="X2973" s="9" t="b">
        <v>0</v>
      </c>
      <c r="Y2973" s="9" t="b">
        <v>1</v>
      </c>
      <c r="Z2973" s="9" t="b">
        <v>0</v>
      </c>
      <c r="AA2973" s="9" t="b">
        <v>0</v>
      </c>
      <c r="AB2973" s="9" t="b">
        <v>0</v>
      </c>
      <c r="AC2973" s="9" t="b">
        <v>0</v>
      </c>
      <c r="AD2973" s="9" t="b">
        <v>0</v>
      </c>
      <c r="AE2973" s="9" t="b">
        <v>1</v>
      </c>
      <c r="AF2973" s="9" t="b">
        <v>1</v>
      </c>
      <c r="AG2973" s="9" t="b">
        <v>0</v>
      </c>
    </row>
    <row r="2974" spans="1:33" x14ac:dyDescent="0.2">
      <c r="A2974" s="9">
        <v>1</v>
      </c>
      <c r="B2974" t="s">
        <v>162</v>
      </c>
      <c r="C2974" t="s">
        <v>15</v>
      </c>
      <c r="D2974">
        <v>0</v>
      </c>
      <c r="E2974">
        <v>1068548.33647998</v>
      </c>
      <c r="F2974">
        <v>0</v>
      </c>
      <c r="G2974">
        <v>0</v>
      </c>
      <c r="H2974">
        <v>0</v>
      </c>
      <c r="I2974">
        <v>0</v>
      </c>
      <c r="J2974" s="8">
        <f>SUMIFS(Table1[time],Table1[repetition],Table1[[#This Row],[repetition]],Table1[config],Table1[[#This Row],[config]])</f>
        <v>140870205.95741364</v>
      </c>
      <c r="K2974" s="9">
        <v>50</v>
      </c>
      <c r="L2974" s="9">
        <v>3</v>
      </c>
      <c r="M2974" s="9" t="s">
        <v>150</v>
      </c>
      <c r="N2974" s="9" t="b">
        <v>0</v>
      </c>
      <c r="O2974" s="9" t="b">
        <v>0</v>
      </c>
      <c r="P2974" s="9" t="b">
        <v>1</v>
      </c>
      <c r="Q2974" s="9" t="b">
        <v>0</v>
      </c>
      <c r="R2974" s="9" t="b">
        <v>0</v>
      </c>
      <c r="S2974" s="9" t="b">
        <v>0</v>
      </c>
      <c r="T2974" s="9" t="b">
        <v>1</v>
      </c>
      <c r="U2974" s="9" t="b">
        <v>0</v>
      </c>
      <c r="V2974" s="9" t="b">
        <v>0</v>
      </c>
      <c r="W2974" s="9" t="b">
        <v>0</v>
      </c>
      <c r="X2974" s="9" t="b">
        <v>1</v>
      </c>
      <c r="Y2974" s="9" t="b">
        <v>0</v>
      </c>
      <c r="Z2974" s="9" t="b">
        <v>1</v>
      </c>
      <c r="AA2974" s="9" t="b">
        <v>0</v>
      </c>
      <c r="AB2974" s="9" t="b">
        <v>1</v>
      </c>
      <c r="AC2974" s="9" t="b">
        <v>0</v>
      </c>
      <c r="AD2974" s="9" t="b">
        <v>0</v>
      </c>
      <c r="AE2974" s="9" t="b">
        <v>1</v>
      </c>
      <c r="AF2974" s="9" t="b">
        <v>1</v>
      </c>
      <c r="AG2974" s="9" t="b">
        <v>1</v>
      </c>
    </row>
    <row r="2975" spans="1:33" x14ac:dyDescent="0.2">
      <c r="A2975" s="9">
        <v>2</v>
      </c>
      <c r="B2975" t="s">
        <v>162</v>
      </c>
      <c r="C2975" t="s">
        <v>15</v>
      </c>
      <c r="D2975">
        <v>0</v>
      </c>
      <c r="E2975">
        <v>4363810.0251508802</v>
      </c>
      <c r="F2975">
        <v>0</v>
      </c>
      <c r="G2975">
        <v>0</v>
      </c>
      <c r="H2975">
        <v>0</v>
      </c>
      <c r="I2975">
        <v>0</v>
      </c>
      <c r="J2975" s="8">
        <f>SUMIFS(Table1[time],Table1[repetition],Table1[[#This Row],[repetition]],Table1[config],Table1[[#This Row],[config]])</f>
        <v>129660249.43634249</v>
      </c>
      <c r="K2975" s="9">
        <v>100</v>
      </c>
      <c r="L2975" s="9">
        <v>6</v>
      </c>
      <c r="M2975" s="9" t="s">
        <v>151</v>
      </c>
      <c r="N2975" s="9" t="b">
        <v>0</v>
      </c>
      <c r="O2975" s="9" t="b">
        <v>1</v>
      </c>
      <c r="P2975" s="9" t="b">
        <v>0</v>
      </c>
      <c r="Q2975" s="9" t="b">
        <v>0</v>
      </c>
      <c r="R2975" s="9" t="b">
        <v>0</v>
      </c>
      <c r="S2975" s="9" t="b">
        <v>1</v>
      </c>
      <c r="T2975" s="9" t="b">
        <v>0</v>
      </c>
      <c r="U2975" s="9" t="b">
        <v>1</v>
      </c>
      <c r="V2975" s="9" t="b">
        <v>1</v>
      </c>
      <c r="W2975" s="9" t="b">
        <v>1</v>
      </c>
      <c r="X2975" s="9" t="b">
        <v>0</v>
      </c>
      <c r="Y2975" s="9" t="b">
        <v>1</v>
      </c>
      <c r="Z2975" s="9" t="b">
        <v>0</v>
      </c>
      <c r="AA2975" s="9" t="b">
        <v>0</v>
      </c>
      <c r="AB2975" s="9" t="b">
        <v>0</v>
      </c>
      <c r="AC2975" s="9" t="b">
        <v>0</v>
      </c>
      <c r="AD2975" s="9" t="b">
        <v>0</v>
      </c>
      <c r="AE2975" s="9" t="b">
        <v>1</v>
      </c>
      <c r="AF2975" s="9" t="b">
        <v>1</v>
      </c>
      <c r="AG2975" s="9" t="b">
        <v>0</v>
      </c>
    </row>
    <row r="2976" spans="1:33" x14ac:dyDescent="0.2">
      <c r="A2976" s="9">
        <v>3</v>
      </c>
      <c r="B2976" t="s">
        <v>162</v>
      </c>
      <c r="C2976" t="s">
        <v>15</v>
      </c>
      <c r="D2976">
        <v>0</v>
      </c>
      <c r="E2976">
        <v>1094220.0063759999</v>
      </c>
      <c r="F2976">
        <v>0</v>
      </c>
      <c r="G2976">
        <v>0</v>
      </c>
      <c r="H2976">
        <v>0</v>
      </c>
      <c r="I2976">
        <v>0</v>
      </c>
      <c r="J2976" s="8">
        <f>SUMIFS(Table1[time],Table1[repetition],Table1[[#This Row],[repetition]],Table1[config],Table1[[#This Row],[config]])</f>
        <v>123145882.38718994</v>
      </c>
      <c r="K2976" s="9">
        <v>0</v>
      </c>
      <c r="L2976" s="9">
        <v>5</v>
      </c>
      <c r="M2976" s="9" t="s">
        <v>150</v>
      </c>
      <c r="N2976" s="9" t="b">
        <v>0</v>
      </c>
      <c r="O2976" s="9" t="b">
        <v>0</v>
      </c>
      <c r="P2976" s="9" t="b">
        <v>0</v>
      </c>
      <c r="Q2976" s="9" t="b">
        <v>1</v>
      </c>
      <c r="R2976" s="9" t="b">
        <v>1</v>
      </c>
      <c r="S2976" s="9" t="b">
        <v>0</v>
      </c>
      <c r="T2976" s="9" t="b">
        <v>0</v>
      </c>
      <c r="U2976" s="9" t="b">
        <v>1</v>
      </c>
      <c r="V2976" s="9" t="b">
        <v>1</v>
      </c>
      <c r="W2976" s="9" t="b">
        <v>0</v>
      </c>
      <c r="X2976" s="9" t="b">
        <v>0</v>
      </c>
      <c r="Y2976" s="9" t="b">
        <v>1</v>
      </c>
      <c r="Z2976" s="9" t="b">
        <v>1</v>
      </c>
      <c r="AA2976" s="9" t="b">
        <v>0</v>
      </c>
      <c r="AB2976" s="9" t="b">
        <v>0</v>
      </c>
      <c r="AC2976" s="9" t="b">
        <v>1</v>
      </c>
      <c r="AD2976" s="9" t="b">
        <v>1</v>
      </c>
      <c r="AE2976" s="9" t="b">
        <v>0</v>
      </c>
      <c r="AF2976" s="9" t="b">
        <v>0</v>
      </c>
      <c r="AG2976" s="9" t="b">
        <v>1</v>
      </c>
    </row>
    <row r="2977" spans="1:33" x14ac:dyDescent="0.2">
      <c r="A2977" s="11">
        <v>1</v>
      </c>
      <c r="B2977" t="s">
        <v>163</v>
      </c>
      <c r="C2977" t="s">
        <v>15</v>
      </c>
      <c r="D2977">
        <v>0</v>
      </c>
      <c r="E2977">
        <v>2903584.81537998</v>
      </c>
      <c r="F2977">
        <v>0</v>
      </c>
      <c r="G2977">
        <v>0</v>
      </c>
      <c r="H2977">
        <v>0</v>
      </c>
      <c r="I2977">
        <v>0</v>
      </c>
      <c r="J2977" s="10">
        <f>SUMIFS(Table1[time],Table1[repetition],Table1[[#This Row],[repetition]],Table1[config],Table1[[#This Row],[config]])</f>
        <v>140870205.95741364</v>
      </c>
      <c r="K2977" s="11">
        <v>50</v>
      </c>
      <c r="L2977" s="11">
        <v>5</v>
      </c>
      <c r="M2977" s="11" t="s">
        <v>149</v>
      </c>
      <c r="N2977" s="11" t="b">
        <v>0</v>
      </c>
      <c r="O2977" s="11" t="b">
        <v>1</v>
      </c>
      <c r="P2977" s="11" t="b">
        <v>0</v>
      </c>
      <c r="Q2977" s="11" t="b">
        <v>0</v>
      </c>
      <c r="R2977" s="11" t="b">
        <v>1</v>
      </c>
      <c r="S2977" s="11" t="b">
        <v>1</v>
      </c>
      <c r="T2977" s="11" t="b">
        <v>0</v>
      </c>
      <c r="U2977" s="11" t="b">
        <v>1</v>
      </c>
      <c r="V2977" s="11" t="b">
        <v>0</v>
      </c>
      <c r="W2977" s="11" t="b">
        <v>1</v>
      </c>
      <c r="X2977" s="11" t="b">
        <v>1</v>
      </c>
      <c r="Y2977" s="11" t="b">
        <v>0</v>
      </c>
      <c r="Z2977" s="11" t="b">
        <v>0</v>
      </c>
      <c r="AA2977" s="11" t="b">
        <v>0</v>
      </c>
      <c r="AB2977" s="11" t="b">
        <v>0</v>
      </c>
      <c r="AC2977" s="11" t="b">
        <v>1</v>
      </c>
      <c r="AD2977" s="11" t="b">
        <v>0</v>
      </c>
      <c r="AE2977" s="11" t="b">
        <v>1</v>
      </c>
      <c r="AF2977" s="11" t="b">
        <v>0</v>
      </c>
      <c r="AG2977" s="11" t="b">
        <v>0</v>
      </c>
    </row>
    <row r="2978" spans="1:33" x14ac:dyDescent="0.2">
      <c r="A2978" s="9">
        <v>2</v>
      </c>
      <c r="B2978" t="s">
        <v>163</v>
      </c>
      <c r="C2978" t="s">
        <v>15</v>
      </c>
      <c r="D2978">
        <v>0</v>
      </c>
      <c r="E2978">
        <v>4122648.8846032801</v>
      </c>
      <c r="F2978">
        <v>0</v>
      </c>
      <c r="G2978">
        <v>0</v>
      </c>
      <c r="H2978">
        <v>0</v>
      </c>
      <c r="I2978">
        <v>0</v>
      </c>
      <c r="J2978" s="8">
        <f>SUMIFS(Table1[time],Table1[repetition],Table1[[#This Row],[repetition]],Table1[config],Table1[[#This Row],[config]])</f>
        <v>129660249.43634249</v>
      </c>
      <c r="K2978" s="9">
        <v>100</v>
      </c>
      <c r="L2978" s="9">
        <v>6</v>
      </c>
      <c r="M2978" s="9" t="s">
        <v>151</v>
      </c>
      <c r="N2978" s="9" t="b">
        <v>0</v>
      </c>
      <c r="O2978" s="9" t="b">
        <v>1</v>
      </c>
      <c r="P2978" s="9" t="b">
        <v>0</v>
      </c>
      <c r="Q2978" s="9" t="b">
        <v>0</v>
      </c>
      <c r="R2978" s="9" t="b">
        <v>0</v>
      </c>
      <c r="S2978" s="9" t="b">
        <v>1</v>
      </c>
      <c r="T2978" s="9" t="b">
        <v>0</v>
      </c>
      <c r="U2978" s="9" t="b">
        <v>1</v>
      </c>
      <c r="V2978" s="9" t="b">
        <v>1</v>
      </c>
      <c r="W2978" s="9" t="b">
        <v>1</v>
      </c>
      <c r="X2978" s="9" t="b">
        <v>0</v>
      </c>
      <c r="Y2978" s="9" t="b">
        <v>1</v>
      </c>
      <c r="Z2978" s="9" t="b">
        <v>0</v>
      </c>
      <c r="AA2978" s="9" t="b">
        <v>0</v>
      </c>
      <c r="AB2978" s="9" t="b">
        <v>0</v>
      </c>
      <c r="AC2978" s="9" t="b">
        <v>0</v>
      </c>
      <c r="AD2978" s="9" t="b">
        <v>0</v>
      </c>
      <c r="AE2978" s="9" t="b">
        <v>1</v>
      </c>
      <c r="AF2978" s="9" t="b">
        <v>1</v>
      </c>
      <c r="AG2978" s="9" t="b">
        <v>0</v>
      </c>
    </row>
    <row r="2979" spans="1:33" x14ac:dyDescent="0.2">
      <c r="A2979" s="11">
        <v>3</v>
      </c>
      <c r="B2979" t="s">
        <v>163</v>
      </c>
      <c r="C2979" t="s">
        <v>15</v>
      </c>
      <c r="D2979">
        <v>0</v>
      </c>
      <c r="E2979">
        <v>2210491.2871130002</v>
      </c>
      <c r="F2979">
        <v>0</v>
      </c>
      <c r="G2979">
        <v>0</v>
      </c>
      <c r="H2979">
        <v>0</v>
      </c>
      <c r="I2979">
        <v>0</v>
      </c>
      <c r="J2979" s="10">
        <f>SUMIFS(Table1[time],Table1[repetition],Table1[[#This Row],[repetition]],Table1[config],Table1[[#This Row],[config]])</f>
        <v>123145882.38718994</v>
      </c>
      <c r="K2979" s="11">
        <v>0</v>
      </c>
      <c r="L2979" s="11">
        <v>5</v>
      </c>
      <c r="M2979" s="11" t="s">
        <v>150</v>
      </c>
      <c r="N2979" s="11" t="b">
        <v>0</v>
      </c>
      <c r="O2979" s="11" t="b">
        <v>0</v>
      </c>
      <c r="P2979" s="11" t="b">
        <v>0</v>
      </c>
      <c r="Q2979" s="11" t="b">
        <v>1</v>
      </c>
      <c r="R2979" s="11" t="b">
        <v>1</v>
      </c>
      <c r="S2979" s="11" t="b">
        <v>0</v>
      </c>
      <c r="T2979" s="11" t="b">
        <v>0</v>
      </c>
      <c r="U2979" s="11" t="b">
        <v>1</v>
      </c>
      <c r="V2979" s="11" t="b">
        <v>1</v>
      </c>
      <c r="W2979" s="11" t="b">
        <v>0</v>
      </c>
      <c r="X2979" s="11" t="b">
        <v>0</v>
      </c>
      <c r="Y2979" s="11" t="b">
        <v>1</v>
      </c>
      <c r="Z2979" s="11" t="b">
        <v>1</v>
      </c>
      <c r="AA2979" s="11" t="b">
        <v>0</v>
      </c>
      <c r="AB2979" s="11" t="b">
        <v>0</v>
      </c>
      <c r="AC2979" s="11" t="b">
        <v>1</v>
      </c>
      <c r="AD2979" s="11" t="b">
        <v>1</v>
      </c>
      <c r="AE2979" s="11" t="b">
        <v>0</v>
      </c>
      <c r="AF2979" s="11" t="b">
        <v>0</v>
      </c>
      <c r="AG2979" s="11" t="b">
        <v>1</v>
      </c>
    </row>
    <row r="2980" spans="1:33" x14ac:dyDescent="0.2">
      <c r="A2980" s="9">
        <v>1</v>
      </c>
      <c r="B2980" t="s">
        <v>164</v>
      </c>
      <c r="C2980" t="s">
        <v>15</v>
      </c>
      <c r="D2980">
        <v>0</v>
      </c>
      <c r="E2980">
        <v>7202664.3971489901</v>
      </c>
      <c r="F2980">
        <v>0</v>
      </c>
      <c r="G2980">
        <v>0</v>
      </c>
      <c r="H2980">
        <v>0</v>
      </c>
      <c r="I2980">
        <v>0</v>
      </c>
      <c r="J2980" s="8">
        <f>SUMIFS(Table1[time],Table1[repetition],Table1[[#This Row],[repetition]],Table1[config],Table1[[#This Row],[config]])</f>
        <v>140870205.95741364</v>
      </c>
      <c r="K2980" s="9">
        <v>50</v>
      </c>
      <c r="L2980" s="9">
        <v>18</v>
      </c>
      <c r="M2980" s="9" t="s">
        <v>151</v>
      </c>
      <c r="N2980" s="9" t="b">
        <v>1</v>
      </c>
      <c r="O2980" s="9" t="b">
        <v>1</v>
      </c>
      <c r="P2980" s="9" t="b">
        <v>1</v>
      </c>
      <c r="Q2980" s="9" t="b">
        <v>1</v>
      </c>
      <c r="R2980" s="9" t="b">
        <v>1</v>
      </c>
      <c r="S2980" s="9" t="b">
        <v>1</v>
      </c>
      <c r="T2980" s="9" t="b">
        <v>0</v>
      </c>
      <c r="U2980" s="9" t="b">
        <v>1</v>
      </c>
      <c r="V2980" s="9" t="b">
        <v>0</v>
      </c>
      <c r="W2980" s="9" t="b">
        <v>1</v>
      </c>
      <c r="X2980" s="9" t="b">
        <v>0</v>
      </c>
      <c r="Y2980" s="9" t="b">
        <v>0</v>
      </c>
      <c r="Z2980" s="9" t="b">
        <v>1</v>
      </c>
      <c r="AA2980" s="9" t="b">
        <v>0</v>
      </c>
      <c r="AB2980" s="9" t="b">
        <v>0</v>
      </c>
      <c r="AC2980" s="9" t="b">
        <v>0</v>
      </c>
      <c r="AD2980" s="9" t="b">
        <v>0</v>
      </c>
      <c r="AE2980" s="9" t="b">
        <v>0</v>
      </c>
      <c r="AF2980" s="9" t="b">
        <v>0</v>
      </c>
      <c r="AG2980" s="9" t="b">
        <v>0</v>
      </c>
    </row>
    <row r="2981" spans="1:33" x14ac:dyDescent="0.2">
      <c r="A2981" s="9">
        <v>2</v>
      </c>
      <c r="B2981" t="s">
        <v>164</v>
      </c>
      <c r="C2981" t="s">
        <v>15</v>
      </c>
      <c r="D2981">
        <v>0</v>
      </c>
      <c r="E2981">
        <v>7202355.5079479702</v>
      </c>
      <c r="F2981">
        <v>0</v>
      </c>
      <c r="G2981">
        <v>0</v>
      </c>
      <c r="H2981">
        <v>0</v>
      </c>
      <c r="I2981">
        <v>0</v>
      </c>
      <c r="J2981" s="8">
        <f>SUMIFS(Table1[time],Table1[repetition],Table1[[#This Row],[repetition]],Table1[config],Table1[[#This Row],[config]])</f>
        <v>129660249.43634249</v>
      </c>
      <c r="K2981" s="9">
        <v>100</v>
      </c>
      <c r="L2981" s="9">
        <v>18</v>
      </c>
      <c r="M2981" s="9" t="s">
        <v>151</v>
      </c>
      <c r="N2981" s="9" t="b">
        <v>1</v>
      </c>
      <c r="O2981" s="9" t="b">
        <v>1</v>
      </c>
      <c r="P2981" s="9" t="b">
        <v>1</v>
      </c>
      <c r="Q2981" s="9" t="b">
        <v>1</v>
      </c>
      <c r="R2981" s="9" t="b">
        <v>1</v>
      </c>
      <c r="S2981" s="9" t="b">
        <v>1</v>
      </c>
      <c r="T2981" s="9" t="b">
        <v>0</v>
      </c>
      <c r="U2981" s="9" t="b">
        <v>0</v>
      </c>
      <c r="V2981" s="9" t="b">
        <v>1</v>
      </c>
      <c r="W2981" s="9" t="b">
        <v>1</v>
      </c>
      <c r="X2981" s="9" t="b">
        <v>0</v>
      </c>
      <c r="Y2981" s="9" t="b">
        <v>0</v>
      </c>
      <c r="Z2981" s="9" t="b">
        <v>0</v>
      </c>
      <c r="AA2981" s="9" t="b">
        <v>0</v>
      </c>
      <c r="AB2981" s="9" t="b">
        <v>0</v>
      </c>
      <c r="AC2981" s="9" t="b">
        <v>1</v>
      </c>
      <c r="AD2981" s="9" t="b">
        <v>1</v>
      </c>
      <c r="AE2981" s="9" t="b">
        <v>1</v>
      </c>
      <c r="AF2981" s="9" t="b">
        <v>1</v>
      </c>
      <c r="AG2981" s="9" t="b">
        <v>0</v>
      </c>
    </row>
    <row r="2982" spans="1:33" x14ac:dyDescent="0.2">
      <c r="A2982" s="11">
        <v>3</v>
      </c>
      <c r="B2982" t="s">
        <v>164</v>
      </c>
      <c r="C2982" t="s">
        <v>15</v>
      </c>
      <c r="D2982">
        <v>0</v>
      </c>
      <c r="E2982">
        <v>7202530.2595849996</v>
      </c>
      <c r="F2982">
        <v>0</v>
      </c>
      <c r="G2982">
        <v>0</v>
      </c>
      <c r="H2982">
        <v>0</v>
      </c>
      <c r="I2982">
        <v>0</v>
      </c>
      <c r="J2982" s="10">
        <f>SUMIFS(Table1[time],Table1[repetition],Table1[[#This Row],[repetition]],Table1[config],Table1[[#This Row],[config]])</f>
        <v>123145882.38718994</v>
      </c>
      <c r="K2982" s="11">
        <v>100</v>
      </c>
      <c r="L2982" s="11">
        <v>6</v>
      </c>
      <c r="M2982" s="11" t="s">
        <v>151</v>
      </c>
      <c r="N2982" s="11" t="b">
        <v>0</v>
      </c>
      <c r="O2982" s="11" t="b">
        <v>1</v>
      </c>
      <c r="P2982" s="11" t="b">
        <v>0</v>
      </c>
      <c r="Q2982" s="11" t="b">
        <v>0</v>
      </c>
      <c r="R2982" s="11" t="b">
        <v>0</v>
      </c>
      <c r="S2982" s="11" t="b">
        <v>1</v>
      </c>
      <c r="T2982" s="11" t="b">
        <v>0</v>
      </c>
      <c r="U2982" s="11" t="b">
        <v>1</v>
      </c>
      <c r="V2982" s="11" t="b">
        <v>1</v>
      </c>
      <c r="W2982" s="11" t="b">
        <v>1</v>
      </c>
      <c r="X2982" s="11" t="b">
        <v>0</v>
      </c>
      <c r="Y2982" s="11" t="b">
        <v>1</v>
      </c>
      <c r="Z2982" s="11" t="b">
        <v>0</v>
      </c>
      <c r="AA2982" s="11" t="b">
        <v>0</v>
      </c>
      <c r="AB2982" s="11" t="b">
        <v>0</v>
      </c>
      <c r="AC2982" s="11" t="b">
        <v>0</v>
      </c>
      <c r="AD2982" s="11" t="b">
        <v>0</v>
      </c>
      <c r="AE2982" s="11" t="b">
        <v>1</v>
      </c>
      <c r="AF2982" s="11" t="b">
        <v>1</v>
      </c>
      <c r="AG2982" s="11" t="b">
        <v>0</v>
      </c>
    </row>
    <row r="2983" spans="1:33" x14ac:dyDescent="0.2">
      <c r="A2983" s="11">
        <v>1</v>
      </c>
      <c r="B2983" t="s">
        <v>165</v>
      </c>
      <c r="C2983" t="s">
        <v>15</v>
      </c>
      <c r="D2983">
        <v>0</v>
      </c>
      <c r="E2983">
        <v>7203985.3469610102</v>
      </c>
      <c r="F2983">
        <v>0</v>
      </c>
      <c r="G2983">
        <v>0</v>
      </c>
      <c r="H2983">
        <v>0</v>
      </c>
      <c r="I2983">
        <v>0</v>
      </c>
      <c r="J2983" s="10">
        <f>SUMIFS(Table1[time],Table1[repetition],Table1[[#This Row],[repetition]],Table1[config],Table1[[#This Row],[config]])</f>
        <v>140870205.95741364</v>
      </c>
      <c r="K2983" s="11">
        <v>80</v>
      </c>
      <c r="L2983" s="11">
        <v>2</v>
      </c>
      <c r="M2983" s="11" t="s">
        <v>150</v>
      </c>
      <c r="N2983" s="11" t="b">
        <v>1</v>
      </c>
      <c r="O2983" s="11" t="b">
        <v>0</v>
      </c>
      <c r="P2983" s="11" t="b">
        <v>0</v>
      </c>
      <c r="Q2983" s="11" t="b">
        <v>0</v>
      </c>
      <c r="R2983" s="11" t="b">
        <v>0</v>
      </c>
      <c r="S2983" s="11" t="b">
        <v>1</v>
      </c>
      <c r="T2983" s="11" t="b">
        <v>0</v>
      </c>
      <c r="U2983" s="11" t="b">
        <v>1</v>
      </c>
      <c r="V2983" s="11" t="b">
        <v>1</v>
      </c>
      <c r="W2983" s="11" t="b">
        <v>0</v>
      </c>
      <c r="X2983" s="11" t="b">
        <v>0</v>
      </c>
      <c r="Y2983" s="11" t="b">
        <v>0</v>
      </c>
      <c r="Z2983" s="11" t="b">
        <v>0</v>
      </c>
      <c r="AA2983" s="11" t="b">
        <v>1</v>
      </c>
      <c r="AB2983" s="11" t="b">
        <v>0</v>
      </c>
      <c r="AC2983" s="11" t="b">
        <v>0</v>
      </c>
      <c r="AD2983" s="11" t="b">
        <v>0</v>
      </c>
      <c r="AE2983" s="11" t="b">
        <v>0</v>
      </c>
      <c r="AF2983" s="11" t="b">
        <v>0</v>
      </c>
      <c r="AG2983" s="11" t="b">
        <v>1</v>
      </c>
    </row>
    <row r="2984" spans="1:33" x14ac:dyDescent="0.2">
      <c r="A2984" s="11">
        <v>2</v>
      </c>
      <c r="B2984" t="s">
        <v>165</v>
      </c>
      <c r="C2984" t="s">
        <v>15</v>
      </c>
      <c r="D2984">
        <v>0</v>
      </c>
      <c r="E2984">
        <v>7203046.2246658197</v>
      </c>
      <c r="F2984">
        <v>0</v>
      </c>
      <c r="G2984">
        <v>0</v>
      </c>
      <c r="H2984">
        <v>0</v>
      </c>
      <c r="I2984">
        <v>0</v>
      </c>
      <c r="J2984" s="10">
        <f>SUMIFS(Table1[time],Table1[repetition],Table1[[#This Row],[repetition]],Table1[config],Table1[[#This Row],[config]])</f>
        <v>129660249.43634249</v>
      </c>
      <c r="K2984" s="11">
        <v>100</v>
      </c>
      <c r="L2984" s="11">
        <v>6</v>
      </c>
      <c r="M2984" s="11" t="s">
        <v>151</v>
      </c>
      <c r="N2984" s="11" t="b">
        <v>0</v>
      </c>
      <c r="O2984" s="11" t="b">
        <v>1</v>
      </c>
      <c r="P2984" s="11" t="b">
        <v>0</v>
      </c>
      <c r="Q2984" s="11" t="b">
        <v>0</v>
      </c>
      <c r="R2984" s="11" t="b">
        <v>0</v>
      </c>
      <c r="S2984" s="11" t="b">
        <v>1</v>
      </c>
      <c r="T2984" s="11" t="b">
        <v>0</v>
      </c>
      <c r="U2984" s="11" t="b">
        <v>1</v>
      </c>
      <c r="V2984" s="11" t="b">
        <v>1</v>
      </c>
      <c r="W2984" s="11" t="b">
        <v>1</v>
      </c>
      <c r="X2984" s="11" t="b">
        <v>0</v>
      </c>
      <c r="Y2984" s="11" t="b">
        <v>1</v>
      </c>
      <c r="Z2984" s="11" t="b">
        <v>0</v>
      </c>
      <c r="AA2984" s="11" t="b">
        <v>0</v>
      </c>
      <c r="AB2984" s="11" t="b">
        <v>0</v>
      </c>
      <c r="AC2984" s="11" t="b">
        <v>0</v>
      </c>
      <c r="AD2984" s="11" t="b">
        <v>0</v>
      </c>
      <c r="AE2984" s="11" t="b">
        <v>1</v>
      </c>
      <c r="AF2984" s="11" t="b">
        <v>1</v>
      </c>
      <c r="AG2984" s="11" t="b">
        <v>0</v>
      </c>
    </row>
    <row r="2985" spans="1:33" x14ac:dyDescent="0.2">
      <c r="A2985" s="11">
        <v>3</v>
      </c>
      <c r="B2985" t="s">
        <v>165</v>
      </c>
      <c r="C2985" t="s">
        <v>15</v>
      </c>
      <c r="D2985">
        <v>0</v>
      </c>
      <c r="E2985">
        <v>7203917.2326349998</v>
      </c>
      <c r="F2985">
        <v>0</v>
      </c>
      <c r="G2985">
        <v>0</v>
      </c>
      <c r="H2985">
        <v>0</v>
      </c>
      <c r="I2985">
        <v>0</v>
      </c>
      <c r="J2985" s="10">
        <f>SUMIFS(Table1[time],Table1[repetition],Table1[[#This Row],[repetition]],Table1[config],Table1[[#This Row],[config]])</f>
        <v>123145882.38718994</v>
      </c>
      <c r="K2985" s="11">
        <v>100</v>
      </c>
      <c r="L2985" s="11">
        <v>6</v>
      </c>
      <c r="M2985" s="11" t="s">
        <v>151</v>
      </c>
      <c r="N2985" s="11" t="b">
        <v>0</v>
      </c>
      <c r="O2985" s="11" t="b">
        <v>1</v>
      </c>
      <c r="P2985" s="11" t="b">
        <v>0</v>
      </c>
      <c r="Q2985" s="11" t="b">
        <v>0</v>
      </c>
      <c r="R2985" s="11" t="b">
        <v>0</v>
      </c>
      <c r="S2985" s="11" t="b">
        <v>1</v>
      </c>
      <c r="T2985" s="11" t="b">
        <v>0</v>
      </c>
      <c r="U2985" s="11" t="b">
        <v>1</v>
      </c>
      <c r="V2985" s="11" t="b">
        <v>1</v>
      </c>
      <c r="W2985" s="11" t="b">
        <v>1</v>
      </c>
      <c r="X2985" s="11" t="b">
        <v>0</v>
      </c>
      <c r="Y2985" s="11" t="b">
        <v>1</v>
      </c>
      <c r="Z2985" s="11" t="b">
        <v>0</v>
      </c>
      <c r="AA2985" s="11" t="b">
        <v>0</v>
      </c>
      <c r="AB2985" s="11" t="b">
        <v>0</v>
      </c>
      <c r="AC2985" s="11" t="b">
        <v>0</v>
      </c>
      <c r="AD2985" s="11" t="b">
        <v>0</v>
      </c>
      <c r="AE2985" s="11" t="b">
        <v>1</v>
      </c>
      <c r="AF2985" s="11" t="b">
        <v>1</v>
      </c>
      <c r="AG2985" s="11" t="b">
        <v>0</v>
      </c>
    </row>
    <row r="2986" spans="1:33" x14ac:dyDescent="0.2">
      <c r="A2986" s="9">
        <v>1</v>
      </c>
      <c r="B2986" t="s">
        <v>166</v>
      </c>
      <c r="C2986" t="s">
        <v>15</v>
      </c>
      <c r="D2986">
        <v>0</v>
      </c>
      <c r="E2986">
        <v>3611937.6198740201</v>
      </c>
      <c r="F2986">
        <v>0</v>
      </c>
      <c r="G2986">
        <v>0</v>
      </c>
      <c r="H2986">
        <v>0</v>
      </c>
      <c r="I2986">
        <v>0</v>
      </c>
      <c r="J2986" s="8">
        <f>SUMIFS(Table1[time],Table1[repetition],Table1[[#This Row],[repetition]],Table1[config],Table1[[#This Row],[config]])</f>
        <v>140870205.95741364</v>
      </c>
      <c r="K2986" s="9">
        <v>80</v>
      </c>
      <c r="L2986" s="9">
        <v>6</v>
      </c>
      <c r="M2986" s="9" t="s">
        <v>151</v>
      </c>
      <c r="N2986" s="9" t="b">
        <v>1</v>
      </c>
      <c r="O2986" s="9" t="b">
        <v>1</v>
      </c>
      <c r="P2986" s="9" t="b">
        <v>1</v>
      </c>
      <c r="Q2986" s="9" t="b">
        <v>0</v>
      </c>
      <c r="R2986" s="9" t="b">
        <v>1</v>
      </c>
      <c r="S2986" s="9" t="b">
        <v>0</v>
      </c>
      <c r="T2986" s="9" t="b">
        <v>1</v>
      </c>
      <c r="U2986" s="9" t="b">
        <v>0</v>
      </c>
      <c r="V2986" s="9" t="b">
        <v>0</v>
      </c>
      <c r="W2986" s="9" t="b">
        <v>0</v>
      </c>
      <c r="X2986" s="9" t="b">
        <v>0</v>
      </c>
      <c r="Y2986" s="9" t="b">
        <v>1</v>
      </c>
      <c r="Z2986" s="9" t="b">
        <v>1</v>
      </c>
      <c r="AA2986" s="9" t="b">
        <v>1</v>
      </c>
      <c r="AB2986" s="9" t="b">
        <v>0</v>
      </c>
      <c r="AC2986" s="9" t="b">
        <v>0</v>
      </c>
      <c r="AD2986" s="9" t="b">
        <v>0</v>
      </c>
      <c r="AE2986" s="9" t="b">
        <v>1</v>
      </c>
      <c r="AF2986" s="9" t="b">
        <v>1</v>
      </c>
      <c r="AG2986" s="9" t="b">
        <v>1</v>
      </c>
    </row>
    <row r="2987" spans="1:33" x14ac:dyDescent="0.2">
      <c r="A2987" s="11">
        <v>2</v>
      </c>
      <c r="B2987" t="s">
        <v>166</v>
      </c>
      <c r="C2987" t="s">
        <v>15</v>
      </c>
      <c r="D2987">
        <v>0</v>
      </c>
      <c r="E2987">
        <v>4075690.1435847301</v>
      </c>
      <c r="F2987">
        <v>0</v>
      </c>
      <c r="G2987">
        <v>0</v>
      </c>
      <c r="H2987">
        <v>0</v>
      </c>
      <c r="I2987">
        <v>0</v>
      </c>
      <c r="J2987" s="10">
        <f>SUMIFS(Table1[time],Table1[repetition],Table1[[#This Row],[repetition]],Table1[config],Table1[[#This Row],[config]])</f>
        <v>129660249.43634249</v>
      </c>
      <c r="K2987" s="11">
        <v>100</v>
      </c>
      <c r="L2987" s="11">
        <v>6</v>
      </c>
      <c r="M2987" s="11" t="s">
        <v>151</v>
      </c>
      <c r="N2987" s="11" t="b">
        <v>0</v>
      </c>
      <c r="O2987" s="11" t="b">
        <v>1</v>
      </c>
      <c r="P2987" s="11" t="b">
        <v>0</v>
      </c>
      <c r="Q2987" s="11" t="b">
        <v>0</v>
      </c>
      <c r="R2987" s="11" t="b">
        <v>0</v>
      </c>
      <c r="S2987" s="11" t="b">
        <v>1</v>
      </c>
      <c r="T2987" s="11" t="b">
        <v>0</v>
      </c>
      <c r="U2987" s="11" t="b">
        <v>1</v>
      </c>
      <c r="V2987" s="11" t="b">
        <v>1</v>
      </c>
      <c r="W2987" s="11" t="b">
        <v>1</v>
      </c>
      <c r="X2987" s="11" t="b">
        <v>0</v>
      </c>
      <c r="Y2987" s="11" t="b">
        <v>1</v>
      </c>
      <c r="Z2987" s="11" t="b">
        <v>0</v>
      </c>
      <c r="AA2987" s="11" t="b">
        <v>0</v>
      </c>
      <c r="AB2987" s="11" t="b">
        <v>0</v>
      </c>
      <c r="AC2987" s="11" t="b">
        <v>0</v>
      </c>
      <c r="AD2987" s="11" t="b">
        <v>0</v>
      </c>
      <c r="AE2987" s="11" t="b">
        <v>1</v>
      </c>
      <c r="AF2987" s="11" t="b">
        <v>1</v>
      </c>
      <c r="AG2987" s="11" t="b">
        <v>0</v>
      </c>
    </row>
    <row r="2988" spans="1:33" x14ac:dyDescent="0.2">
      <c r="A2988" s="9">
        <v>3</v>
      </c>
      <c r="B2988" t="s">
        <v>166</v>
      </c>
      <c r="C2988" t="s">
        <v>15</v>
      </c>
      <c r="D2988">
        <v>0</v>
      </c>
      <c r="E2988">
        <v>3882327.7187629999</v>
      </c>
      <c r="F2988">
        <v>0</v>
      </c>
      <c r="G2988">
        <v>0</v>
      </c>
      <c r="H2988">
        <v>0</v>
      </c>
      <c r="I2988">
        <v>0</v>
      </c>
      <c r="J2988" s="8">
        <f>SUMIFS(Table1[time],Table1[repetition],Table1[[#This Row],[repetition]],Table1[config],Table1[[#This Row],[config]])</f>
        <v>123145882.38718994</v>
      </c>
      <c r="K2988" s="9">
        <v>0</v>
      </c>
      <c r="L2988" s="9">
        <v>5</v>
      </c>
      <c r="M2988" s="9" t="s">
        <v>150</v>
      </c>
      <c r="N2988" s="9" t="b">
        <v>0</v>
      </c>
      <c r="O2988" s="9" t="b">
        <v>0</v>
      </c>
      <c r="P2988" s="9" t="b">
        <v>0</v>
      </c>
      <c r="Q2988" s="9" t="b">
        <v>1</v>
      </c>
      <c r="R2988" s="9" t="b">
        <v>1</v>
      </c>
      <c r="S2988" s="9" t="b">
        <v>0</v>
      </c>
      <c r="T2988" s="9" t="b">
        <v>0</v>
      </c>
      <c r="U2988" s="9" t="b">
        <v>1</v>
      </c>
      <c r="V2988" s="9" t="b">
        <v>1</v>
      </c>
      <c r="W2988" s="9" t="b">
        <v>0</v>
      </c>
      <c r="X2988" s="9" t="b">
        <v>0</v>
      </c>
      <c r="Y2988" s="9" t="b">
        <v>1</v>
      </c>
      <c r="Z2988" s="9" t="b">
        <v>1</v>
      </c>
      <c r="AA2988" s="9" t="b">
        <v>0</v>
      </c>
      <c r="AB2988" s="9" t="b">
        <v>0</v>
      </c>
      <c r="AC2988" s="9" t="b">
        <v>1</v>
      </c>
      <c r="AD2988" s="9" t="b">
        <v>1</v>
      </c>
      <c r="AE2988" s="9" t="b">
        <v>0</v>
      </c>
      <c r="AF2988" s="9" t="b">
        <v>0</v>
      </c>
      <c r="AG2988" s="9" t="b">
        <v>1</v>
      </c>
    </row>
    <row r="2989" spans="1:33" x14ac:dyDescent="0.2">
      <c r="A2989" s="11">
        <v>1</v>
      </c>
      <c r="B2989" t="s">
        <v>167</v>
      </c>
      <c r="C2989" t="s">
        <v>15</v>
      </c>
      <c r="D2989">
        <v>0</v>
      </c>
      <c r="E2989">
        <v>7204726.7762329997</v>
      </c>
      <c r="F2989">
        <v>0</v>
      </c>
      <c r="G2989">
        <v>0</v>
      </c>
      <c r="H2989">
        <v>0</v>
      </c>
      <c r="I2989">
        <v>0</v>
      </c>
      <c r="J2989" s="10">
        <f>SUMIFS(Table1[time],Table1[repetition],Table1[[#This Row],[repetition]],Table1[config],Table1[[#This Row],[config]])</f>
        <v>140870205.95741364</v>
      </c>
      <c r="K2989" s="11">
        <v>90</v>
      </c>
      <c r="L2989" s="11">
        <v>1</v>
      </c>
      <c r="M2989" s="11" t="s">
        <v>149</v>
      </c>
      <c r="N2989" s="11" t="b">
        <v>0</v>
      </c>
      <c r="O2989" s="11" t="b">
        <v>1</v>
      </c>
      <c r="P2989" s="11" t="b">
        <v>1</v>
      </c>
      <c r="Q2989" s="11" t="b">
        <v>1</v>
      </c>
      <c r="R2989" s="11" t="b">
        <v>1</v>
      </c>
      <c r="S2989" s="11" t="b">
        <v>0</v>
      </c>
      <c r="T2989" s="11" t="b">
        <v>1</v>
      </c>
      <c r="U2989" s="11" t="b">
        <v>0</v>
      </c>
      <c r="V2989" s="11" t="b">
        <v>0</v>
      </c>
      <c r="W2989" s="11" t="b">
        <v>1</v>
      </c>
      <c r="X2989" s="11" t="b">
        <v>1</v>
      </c>
      <c r="Y2989" s="11" t="b">
        <v>1</v>
      </c>
      <c r="Z2989" s="11" t="b">
        <v>1</v>
      </c>
      <c r="AA2989" s="11" t="b">
        <v>0</v>
      </c>
      <c r="AB2989" s="11" t="b">
        <v>1</v>
      </c>
      <c r="AC2989" s="11" t="b">
        <v>1</v>
      </c>
      <c r="AD2989" s="11" t="b">
        <v>1</v>
      </c>
      <c r="AE2989" s="11" t="b">
        <v>1</v>
      </c>
      <c r="AF2989" s="11" t="b">
        <v>1</v>
      </c>
      <c r="AG2989" s="11" t="b">
        <v>0</v>
      </c>
    </row>
    <row r="2990" spans="1:33" x14ac:dyDescent="0.2">
      <c r="A2990" s="11">
        <v>2</v>
      </c>
      <c r="B2990" t="s">
        <v>167</v>
      </c>
      <c r="C2990" t="s">
        <v>15</v>
      </c>
      <c r="D2990">
        <v>0</v>
      </c>
      <c r="E2990">
        <v>7205570.0201671496</v>
      </c>
      <c r="F2990">
        <v>0</v>
      </c>
      <c r="G2990">
        <v>0</v>
      </c>
      <c r="H2990">
        <v>0</v>
      </c>
      <c r="I2990">
        <v>0</v>
      </c>
      <c r="J2990" s="10">
        <f>SUMIFS(Table1[time],Table1[repetition],Table1[[#This Row],[repetition]],Table1[config],Table1[[#This Row],[config]])</f>
        <v>129660249.43634249</v>
      </c>
      <c r="K2990" s="11">
        <v>120</v>
      </c>
      <c r="L2990" s="11">
        <v>18</v>
      </c>
      <c r="M2990" s="11" t="s">
        <v>150</v>
      </c>
      <c r="N2990" s="11" t="b">
        <v>1</v>
      </c>
      <c r="O2990" s="11" t="b">
        <v>0</v>
      </c>
      <c r="P2990" s="11" t="b">
        <v>1</v>
      </c>
      <c r="Q2990" s="11" t="b">
        <v>1</v>
      </c>
      <c r="R2990" s="11" t="b">
        <v>1</v>
      </c>
      <c r="S2990" s="11" t="b">
        <v>1</v>
      </c>
      <c r="T2990" s="11" t="b">
        <v>1</v>
      </c>
      <c r="U2990" s="11" t="b">
        <v>0</v>
      </c>
      <c r="V2990" s="11" t="b">
        <v>1</v>
      </c>
      <c r="W2990" s="11" t="b">
        <v>1</v>
      </c>
      <c r="X2990" s="11" t="b">
        <v>1</v>
      </c>
      <c r="Y2990" s="11" t="b">
        <v>0</v>
      </c>
      <c r="Z2990" s="11" t="b">
        <v>1</v>
      </c>
      <c r="AA2990" s="11" t="b">
        <v>0</v>
      </c>
      <c r="AB2990" s="11" t="b">
        <v>1</v>
      </c>
      <c r="AC2990" s="11" t="b">
        <v>0</v>
      </c>
      <c r="AD2990" s="11" t="b">
        <v>0</v>
      </c>
      <c r="AE2990" s="11" t="b">
        <v>0</v>
      </c>
      <c r="AF2990" s="11" t="b">
        <v>0</v>
      </c>
      <c r="AG2990" s="11" t="b">
        <v>1</v>
      </c>
    </row>
    <row r="2991" spans="1:33" x14ac:dyDescent="0.2">
      <c r="A2991" s="9">
        <v>3</v>
      </c>
      <c r="B2991" t="s">
        <v>167</v>
      </c>
      <c r="C2991" t="s">
        <v>15</v>
      </c>
      <c r="D2991">
        <v>0</v>
      </c>
      <c r="E2991">
        <v>7207534.6323739998</v>
      </c>
      <c r="F2991">
        <v>0</v>
      </c>
      <c r="G2991">
        <v>0</v>
      </c>
      <c r="H2991">
        <v>0</v>
      </c>
      <c r="I2991">
        <v>0</v>
      </c>
      <c r="J2991" s="8">
        <f>SUMIFS(Table1[time],Table1[repetition],Table1[[#This Row],[repetition]],Table1[config],Table1[[#This Row],[config]])</f>
        <v>123145882.38718994</v>
      </c>
      <c r="K2991" s="9">
        <v>100</v>
      </c>
      <c r="L2991" s="9">
        <v>18</v>
      </c>
      <c r="M2991" s="9" t="s">
        <v>151</v>
      </c>
      <c r="N2991" s="9" t="b">
        <v>1</v>
      </c>
      <c r="O2991" s="9" t="b">
        <v>1</v>
      </c>
      <c r="P2991" s="9" t="b">
        <v>1</v>
      </c>
      <c r="Q2991" s="9" t="b">
        <v>1</v>
      </c>
      <c r="R2991" s="9" t="b">
        <v>1</v>
      </c>
      <c r="S2991" s="9" t="b">
        <v>1</v>
      </c>
      <c r="T2991" s="9" t="b">
        <v>0</v>
      </c>
      <c r="U2991" s="9" t="b">
        <v>0</v>
      </c>
      <c r="V2991" s="9" t="b">
        <v>1</v>
      </c>
      <c r="W2991" s="9" t="b">
        <v>1</v>
      </c>
      <c r="X2991" s="9" t="b">
        <v>0</v>
      </c>
      <c r="Y2991" s="9" t="b">
        <v>0</v>
      </c>
      <c r="Z2991" s="9" t="b">
        <v>0</v>
      </c>
      <c r="AA2991" s="9" t="b">
        <v>0</v>
      </c>
      <c r="AB2991" s="9" t="b">
        <v>0</v>
      </c>
      <c r="AC2991" s="9" t="b">
        <v>1</v>
      </c>
      <c r="AD2991" s="9" t="b">
        <v>1</v>
      </c>
      <c r="AE2991" s="9" t="b">
        <v>1</v>
      </c>
      <c r="AF2991" s="9" t="b">
        <v>1</v>
      </c>
      <c r="AG2991" s="9" t="b">
        <v>0</v>
      </c>
    </row>
    <row r="2992" spans="1:33" x14ac:dyDescent="0.2">
      <c r="A2992" s="9">
        <v>1</v>
      </c>
      <c r="B2992" t="s">
        <v>161</v>
      </c>
      <c r="C2992" t="s">
        <v>15</v>
      </c>
      <c r="D2992">
        <v>0</v>
      </c>
      <c r="E2992">
        <v>7202294.0492019895</v>
      </c>
      <c r="F2992">
        <v>0</v>
      </c>
      <c r="G2992">
        <v>0</v>
      </c>
      <c r="H2992">
        <v>0</v>
      </c>
      <c r="I2992">
        <v>0</v>
      </c>
      <c r="J2992" s="8">
        <f>SUMIFS(Table1[time],Table1[repetition],Table1[[#This Row],[repetition]],Table1[config],Table1[[#This Row],[config]])</f>
        <v>140870205.95741364</v>
      </c>
      <c r="K2992" s="9">
        <v>0</v>
      </c>
      <c r="L2992" s="9">
        <v>4</v>
      </c>
      <c r="M2992" s="9" t="s">
        <v>149</v>
      </c>
      <c r="N2992" s="9" t="b">
        <v>1</v>
      </c>
      <c r="O2992" s="9" t="b">
        <v>0</v>
      </c>
      <c r="P2992" s="9" t="b">
        <v>1</v>
      </c>
      <c r="Q2992" s="9" t="b">
        <v>0</v>
      </c>
      <c r="R2992" s="9" t="b">
        <v>1</v>
      </c>
      <c r="S2992" s="9" t="b">
        <v>0</v>
      </c>
      <c r="T2992" s="9" t="b">
        <v>1</v>
      </c>
      <c r="U2992" s="9" t="b">
        <v>0</v>
      </c>
      <c r="V2992" s="9" t="b">
        <v>1</v>
      </c>
      <c r="W2992" s="9" t="b">
        <v>0</v>
      </c>
      <c r="X2992" s="9" t="b">
        <v>1</v>
      </c>
      <c r="Y2992" s="9" t="b">
        <v>0</v>
      </c>
      <c r="Z2992" s="9" t="b">
        <v>1</v>
      </c>
      <c r="AA2992" s="9" t="b">
        <v>0</v>
      </c>
      <c r="AB2992" s="9" t="b">
        <v>1</v>
      </c>
      <c r="AC2992" s="9" t="b">
        <v>0</v>
      </c>
      <c r="AD2992" s="9" t="b">
        <v>1</v>
      </c>
      <c r="AE2992" s="9" t="b">
        <v>0</v>
      </c>
      <c r="AF2992" s="9" t="b">
        <v>1</v>
      </c>
      <c r="AG2992" s="9" t="b">
        <v>0</v>
      </c>
    </row>
    <row r="2993" spans="1:33" x14ac:dyDescent="0.2">
      <c r="A2993" s="9">
        <v>2</v>
      </c>
      <c r="B2993" t="s">
        <v>161</v>
      </c>
      <c r="C2993" t="s">
        <v>15</v>
      </c>
      <c r="D2993">
        <v>0</v>
      </c>
      <c r="E2993">
        <v>7203267.6741466802</v>
      </c>
      <c r="F2993">
        <v>0</v>
      </c>
      <c r="G2993">
        <v>0</v>
      </c>
      <c r="H2993">
        <v>0</v>
      </c>
      <c r="I2993">
        <v>0</v>
      </c>
      <c r="J2993" s="8">
        <f>SUMIFS(Table1[time],Table1[repetition],Table1[[#This Row],[repetition]],Table1[config],Table1[[#This Row],[config]])</f>
        <v>129660249.43634249</v>
      </c>
      <c r="K2993" s="9">
        <v>100</v>
      </c>
      <c r="L2993" s="9">
        <v>18</v>
      </c>
      <c r="M2993" s="9" t="s">
        <v>151</v>
      </c>
      <c r="N2993" s="9" t="b">
        <v>1</v>
      </c>
      <c r="O2993" s="9" t="b">
        <v>1</v>
      </c>
      <c r="P2993" s="9" t="b">
        <v>1</v>
      </c>
      <c r="Q2993" s="9" t="b">
        <v>1</v>
      </c>
      <c r="R2993" s="9" t="b">
        <v>1</v>
      </c>
      <c r="S2993" s="9" t="b">
        <v>1</v>
      </c>
      <c r="T2993" s="9" t="b">
        <v>0</v>
      </c>
      <c r="U2993" s="9" t="b">
        <v>0</v>
      </c>
      <c r="V2993" s="9" t="b">
        <v>1</v>
      </c>
      <c r="W2993" s="9" t="b">
        <v>1</v>
      </c>
      <c r="X2993" s="9" t="b">
        <v>0</v>
      </c>
      <c r="Y2993" s="9" t="b">
        <v>0</v>
      </c>
      <c r="Z2993" s="9" t="b">
        <v>0</v>
      </c>
      <c r="AA2993" s="9" t="b">
        <v>0</v>
      </c>
      <c r="AB2993" s="9" t="b">
        <v>0</v>
      </c>
      <c r="AC2993" s="9" t="b">
        <v>1</v>
      </c>
      <c r="AD2993" s="9" t="b">
        <v>1</v>
      </c>
      <c r="AE2993" s="9" t="b">
        <v>1</v>
      </c>
      <c r="AF2993" s="9" t="b">
        <v>1</v>
      </c>
      <c r="AG2993" s="9" t="b">
        <v>0</v>
      </c>
    </row>
    <row r="2994" spans="1:33" x14ac:dyDescent="0.2">
      <c r="A2994" s="9">
        <v>3</v>
      </c>
      <c r="B2994" t="s">
        <v>161</v>
      </c>
      <c r="C2994" t="s">
        <v>15</v>
      </c>
      <c r="D2994">
        <v>0</v>
      </c>
      <c r="E2994">
        <v>7203213.2585469903</v>
      </c>
      <c r="F2994">
        <v>0</v>
      </c>
      <c r="G2994">
        <v>0</v>
      </c>
      <c r="H2994">
        <v>0</v>
      </c>
      <c r="I2994">
        <v>0</v>
      </c>
      <c r="J2994" s="8">
        <f>SUMIFS(Table1[time],Table1[repetition],Table1[[#This Row],[repetition]],Table1[config],Table1[[#This Row],[config]])</f>
        <v>123145882.38718994</v>
      </c>
      <c r="K2994" s="9">
        <v>100</v>
      </c>
      <c r="L2994" s="9">
        <v>6</v>
      </c>
      <c r="M2994" s="9" t="s">
        <v>151</v>
      </c>
      <c r="N2994" s="9" t="b">
        <v>0</v>
      </c>
      <c r="O2994" s="9" t="b">
        <v>1</v>
      </c>
      <c r="P2994" s="9" t="b">
        <v>0</v>
      </c>
      <c r="Q2994" s="9" t="b">
        <v>0</v>
      </c>
      <c r="R2994" s="9" t="b">
        <v>0</v>
      </c>
      <c r="S2994" s="9" t="b">
        <v>1</v>
      </c>
      <c r="T2994" s="9" t="b">
        <v>0</v>
      </c>
      <c r="U2994" s="9" t="b">
        <v>1</v>
      </c>
      <c r="V2994" s="9" t="b">
        <v>1</v>
      </c>
      <c r="W2994" s="9" t="b">
        <v>1</v>
      </c>
      <c r="X2994" s="9" t="b">
        <v>0</v>
      </c>
      <c r="Y2994" s="9" t="b">
        <v>1</v>
      </c>
      <c r="Z2994" s="9" t="b">
        <v>0</v>
      </c>
      <c r="AA2994" s="9" t="b">
        <v>0</v>
      </c>
      <c r="AB2994" s="9" t="b">
        <v>0</v>
      </c>
      <c r="AC2994" s="9" t="b">
        <v>0</v>
      </c>
      <c r="AD2994" s="9" t="b">
        <v>0</v>
      </c>
      <c r="AE2994" s="9" t="b">
        <v>1</v>
      </c>
      <c r="AF2994" s="9" t="b">
        <v>1</v>
      </c>
      <c r="AG2994" s="9" t="b">
        <v>0</v>
      </c>
    </row>
    <row r="2995" spans="1:33" x14ac:dyDescent="0.2">
      <c r="A2995" s="9">
        <v>1</v>
      </c>
      <c r="B2995" t="s">
        <v>168</v>
      </c>
      <c r="C2995" t="s">
        <v>15</v>
      </c>
      <c r="D2995">
        <v>0</v>
      </c>
      <c r="E2995">
        <v>7204819.2476339703</v>
      </c>
      <c r="F2995">
        <v>0</v>
      </c>
      <c r="G2995">
        <v>0</v>
      </c>
      <c r="H2995">
        <v>0</v>
      </c>
      <c r="I2995">
        <v>0</v>
      </c>
      <c r="J2995" s="8">
        <f>SUMIFS(Table1[time],Table1[repetition],Table1[[#This Row],[repetition]],Table1[config],Table1[[#This Row],[config]])</f>
        <v>140870205.95741364</v>
      </c>
      <c r="K2995" s="9">
        <v>90</v>
      </c>
      <c r="L2995" s="9">
        <v>5</v>
      </c>
      <c r="M2995" s="9" t="s">
        <v>150</v>
      </c>
      <c r="N2995" s="9" t="b">
        <v>1</v>
      </c>
      <c r="O2995" s="9" t="b">
        <v>1</v>
      </c>
      <c r="P2995" s="9" t="b">
        <v>1</v>
      </c>
      <c r="Q2995" s="9" t="b">
        <v>1</v>
      </c>
      <c r="R2995" s="9" t="b">
        <v>0</v>
      </c>
      <c r="S2995" s="9" t="b">
        <v>1</v>
      </c>
      <c r="T2995" s="9" t="b">
        <v>1</v>
      </c>
      <c r="U2995" s="9" t="b">
        <v>0</v>
      </c>
      <c r="V2995" s="9" t="b">
        <v>1</v>
      </c>
      <c r="W2995" s="9" t="b">
        <v>1</v>
      </c>
      <c r="X2995" s="9" t="b">
        <v>0</v>
      </c>
      <c r="Y2995" s="9" t="b">
        <v>1</v>
      </c>
      <c r="Z2995" s="9" t="b">
        <v>0</v>
      </c>
      <c r="AA2995" s="9" t="b">
        <v>0</v>
      </c>
      <c r="AB2995" s="9" t="b">
        <v>0</v>
      </c>
      <c r="AC2995" s="9" t="b">
        <v>0</v>
      </c>
      <c r="AD2995" s="9" t="b">
        <v>0</v>
      </c>
      <c r="AE2995" s="9" t="b">
        <v>1</v>
      </c>
      <c r="AF2995" s="9" t="b">
        <v>0</v>
      </c>
      <c r="AG2995" s="9" t="b">
        <v>1</v>
      </c>
    </row>
    <row r="2996" spans="1:33" x14ac:dyDescent="0.2">
      <c r="A2996" s="11">
        <v>2</v>
      </c>
      <c r="B2996" t="s">
        <v>168</v>
      </c>
      <c r="C2996" t="s">
        <v>15</v>
      </c>
      <c r="D2996">
        <v>0</v>
      </c>
      <c r="E2996">
        <v>3209366.7061743299</v>
      </c>
      <c r="F2996">
        <v>0</v>
      </c>
      <c r="G2996">
        <v>0</v>
      </c>
      <c r="H2996">
        <v>0</v>
      </c>
      <c r="I2996">
        <v>0</v>
      </c>
      <c r="J2996" s="10">
        <f>SUMIFS(Table1[time],Table1[repetition],Table1[[#This Row],[repetition]],Table1[config],Table1[[#This Row],[config]])</f>
        <v>129660249.43634249</v>
      </c>
      <c r="K2996" s="11">
        <v>100</v>
      </c>
      <c r="L2996" s="11">
        <v>6</v>
      </c>
      <c r="M2996" s="11" t="s">
        <v>151</v>
      </c>
      <c r="N2996" s="11" t="b">
        <v>0</v>
      </c>
      <c r="O2996" s="11" t="b">
        <v>1</v>
      </c>
      <c r="P2996" s="11" t="b">
        <v>0</v>
      </c>
      <c r="Q2996" s="11" t="b">
        <v>0</v>
      </c>
      <c r="R2996" s="11" t="b">
        <v>0</v>
      </c>
      <c r="S2996" s="11" t="b">
        <v>1</v>
      </c>
      <c r="T2996" s="11" t="b">
        <v>0</v>
      </c>
      <c r="U2996" s="11" t="b">
        <v>1</v>
      </c>
      <c r="V2996" s="11" t="b">
        <v>1</v>
      </c>
      <c r="W2996" s="11" t="b">
        <v>1</v>
      </c>
      <c r="X2996" s="11" t="b">
        <v>0</v>
      </c>
      <c r="Y2996" s="11" t="b">
        <v>1</v>
      </c>
      <c r="Z2996" s="11" t="b">
        <v>0</v>
      </c>
      <c r="AA2996" s="11" t="b">
        <v>0</v>
      </c>
      <c r="AB2996" s="11" t="b">
        <v>0</v>
      </c>
      <c r="AC2996" s="11" t="b">
        <v>0</v>
      </c>
      <c r="AD2996" s="11" t="b">
        <v>0</v>
      </c>
      <c r="AE2996" s="11" t="b">
        <v>1</v>
      </c>
      <c r="AF2996" s="11" t="b">
        <v>1</v>
      </c>
      <c r="AG2996" s="11" t="b">
        <v>0</v>
      </c>
    </row>
    <row r="2997" spans="1:33" x14ac:dyDescent="0.2">
      <c r="A2997" s="11">
        <v>3</v>
      </c>
      <c r="B2997" t="s">
        <v>168</v>
      </c>
      <c r="C2997" t="s">
        <v>15</v>
      </c>
      <c r="D2997">
        <v>0</v>
      </c>
      <c r="E2997">
        <v>1688921.4077089999</v>
      </c>
      <c r="F2997">
        <v>0</v>
      </c>
      <c r="G2997">
        <v>0</v>
      </c>
      <c r="H2997">
        <v>0</v>
      </c>
      <c r="I2997">
        <v>0</v>
      </c>
      <c r="J2997" s="10">
        <f>SUMIFS(Table1[time],Table1[repetition],Table1[[#This Row],[repetition]],Table1[config],Table1[[#This Row],[config]])</f>
        <v>123145882.38718994</v>
      </c>
      <c r="K2997" s="11">
        <v>0</v>
      </c>
      <c r="L2997" s="11">
        <v>5</v>
      </c>
      <c r="M2997" s="11" t="s">
        <v>150</v>
      </c>
      <c r="N2997" s="11" t="b">
        <v>0</v>
      </c>
      <c r="O2997" s="11" t="b">
        <v>0</v>
      </c>
      <c r="P2997" s="11" t="b">
        <v>0</v>
      </c>
      <c r="Q2997" s="11" t="b">
        <v>1</v>
      </c>
      <c r="R2997" s="11" t="b">
        <v>1</v>
      </c>
      <c r="S2997" s="11" t="b">
        <v>0</v>
      </c>
      <c r="T2997" s="11" t="b">
        <v>0</v>
      </c>
      <c r="U2997" s="11" t="b">
        <v>1</v>
      </c>
      <c r="V2997" s="11" t="b">
        <v>1</v>
      </c>
      <c r="W2997" s="11" t="b">
        <v>0</v>
      </c>
      <c r="X2997" s="11" t="b">
        <v>0</v>
      </c>
      <c r="Y2997" s="11" t="b">
        <v>1</v>
      </c>
      <c r="Z2997" s="11" t="b">
        <v>1</v>
      </c>
      <c r="AA2997" s="11" t="b">
        <v>0</v>
      </c>
      <c r="AB2997" s="11" t="b">
        <v>0</v>
      </c>
      <c r="AC2997" s="11" t="b">
        <v>1</v>
      </c>
      <c r="AD2997" s="11" t="b">
        <v>1</v>
      </c>
      <c r="AE2997" s="11" t="b">
        <v>0</v>
      </c>
      <c r="AF2997" s="11" t="b">
        <v>0</v>
      </c>
      <c r="AG2997" s="11" t="b">
        <v>1</v>
      </c>
    </row>
    <row r="2998" spans="1:33" x14ac:dyDescent="0.2">
      <c r="A2998" s="11">
        <v>1</v>
      </c>
      <c r="B2998" t="s">
        <v>169</v>
      </c>
      <c r="C2998" t="s">
        <v>15</v>
      </c>
      <c r="D2998">
        <v>0</v>
      </c>
      <c r="E2998">
        <v>7203959.9482420003</v>
      </c>
      <c r="F2998">
        <v>0</v>
      </c>
      <c r="G2998">
        <v>0</v>
      </c>
      <c r="H2998">
        <v>0</v>
      </c>
      <c r="I2998">
        <v>0</v>
      </c>
      <c r="J2998" s="10">
        <f>SUMIFS(Table1[time],Table1[repetition],Table1[[#This Row],[repetition]],Table1[config],Table1[[#This Row],[config]])</f>
        <v>140870205.95741364</v>
      </c>
      <c r="K2998" s="11">
        <v>90</v>
      </c>
      <c r="L2998" s="11">
        <v>18</v>
      </c>
      <c r="M2998" s="11" t="s">
        <v>150</v>
      </c>
      <c r="N2998" s="11" t="b">
        <v>0</v>
      </c>
      <c r="O2998" s="11" t="b">
        <v>1</v>
      </c>
      <c r="P2998" s="11" t="b">
        <v>1</v>
      </c>
      <c r="Q2998" s="11" t="b">
        <v>1</v>
      </c>
      <c r="R2998" s="11" t="b">
        <v>1</v>
      </c>
      <c r="S2998" s="11" t="b">
        <v>0</v>
      </c>
      <c r="T2998" s="11" t="b">
        <v>0</v>
      </c>
      <c r="U2998" s="11" t="b">
        <v>1</v>
      </c>
      <c r="V2998" s="11" t="b">
        <v>0</v>
      </c>
      <c r="W2998" s="11" t="b">
        <v>0</v>
      </c>
      <c r="X2998" s="11" t="b">
        <v>1</v>
      </c>
      <c r="Y2998" s="11" t="b">
        <v>0</v>
      </c>
      <c r="Z2998" s="11" t="b">
        <v>0</v>
      </c>
      <c r="AA2998" s="11" t="b">
        <v>1</v>
      </c>
      <c r="AB2998" s="11" t="b">
        <v>1</v>
      </c>
      <c r="AC2998" s="11" t="b">
        <v>0</v>
      </c>
      <c r="AD2998" s="11" t="b">
        <v>1</v>
      </c>
      <c r="AE2998" s="11" t="b">
        <v>1</v>
      </c>
      <c r="AF2998" s="11" t="b">
        <v>0</v>
      </c>
      <c r="AG2998" s="11" t="b">
        <v>0</v>
      </c>
    </row>
    <row r="2999" spans="1:33" x14ac:dyDescent="0.2">
      <c r="A2999" s="11">
        <v>2</v>
      </c>
      <c r="B2999" t="s">
        <v>169</v>
      </c>
      <c r="C2999" t="s">
        <v>15</v>
      </c>
      <c r="D2999">
        <v>0</v>
      </c>
      <c r="E2999">
        <v>7202272.8233840298</v>
      </c>
      <c r="F2999">
        <v>0</v>
      </c>
      <c r="G2999">
        <v>0</v>
      </c>
      <c r="H2999">
        <v>0</v>
      </c>
      <c r="I2999">
        <v>0</v>
      </c>
      <c r="J2999" s="10">
        <f>SUMIFS(Table1[time],Table1[repetition],Table1[[#This Row],[repetition]],Table1[config],Table1[[#This Row],[config]])</f>
        <v>129660249.43634249</v>
      </c>
      <c r="K2999" s="11">
        <v>100</v>
      </c>
      <c r="L2999" s="11">
        <v>18</v>
      </c>
      <c r="M2999" s="11" t="s">
        <v>151</v>
      </c>
      <c r="N2999" s="11" t="b">
        <v>1</v>
      </c>
      <c r="O2999" s="11" t="b">
        <v>1</v>
      </c>
      <c r="P2999" s="11" t="b">
        <v>1</v>
      </c>
      <c r="Q2999" s="11" t="b">
        <v>1</v>
      </c>
      <c r="R2999" s="11" t="b">
        <v>1</v>
      </c>
      <c r="S2999" s="11" t="b">
        <v>1</v>
      </c>
      <c r="T2999" s="11" t="b">
        <v>0</v>
      </c>
      <c r="U2999" s="11" t="b">
        <v>0</v>
      </c>
      <c r="V2999" s="11" t="b">
        <v>1</v>
      </c>
      <c r="W2999" s="11" t="b">
        <v>1</v>
      </c>
      <c r="X2999" s="11" t="b">
        <v>0</v>
      </c>
      <c r="Y2999" s="11" t="b">
        <v>0</v>
      </c>
      <c r="Z2999" s="11" t="b">
        <v>0</v>
      </c>
      <c r="AA2999" s="11" t="b">
        <v>0</v>
      </c>
      <c r="AB2999" s="11" t="b">
        <v>0</v>
      </c>
      <c r="AC2999" s="11" t="b">
        <v>1</v>
      </c>
      <c r="AD2999" s="11" t="b">
        <v>1</v>
      </c>
      <c r="AE2999" s="11" t="b">
        <v>1</v>
      </c>
      <c r="AF2999" s="11" t="b">
        <v>1</v>
      </c>
      <c r="AG2999" s="11" t="b">
        <v>0</v>
      </c>
    </row>
    <row r="3000" spans="1:33" x14ac:dyDescent="0.2">
      <c r="A3000" s="11">
        <v>3</v>
      </c>
      <c r="B3000" t="s">
        <v>169</v>
      </c>
      <c r="C3000" t="s">
        <v>15</v>
      </c>
      <c r="D3000">
        <v>0</v>
      </c>
      <c r="E3000">
        <v>7214403.4846210796</v>
      </c>
      <c r="F3000">
        <v>0</v>
      </c>
      <c r="G3000">
        <v>0</v>
      </c>
      <c r="H3000">
        <v>0</v>
      </c>
      <c r="I3000">
        <v>0</v>
      </c>
      <c r="J3000" s="10">
        <f>SUMIFS(Table1[time],Table1[repetition],Table1[[#This Row],[repetition]],Table1[config],Table1[[#This Row],[config]])</f>
        <v>123145882.38718994</v>
      </c>
      <c r="K3000" s="11">
        <v>1</v>
      </c>
      <c r="L3000" s="11">
        <v>2</v>
      </c>
      <c r="M3000" s="11" t="s">
        <v>151</v>
      </c>
      <c r="N3000" s="11" t="b">
        <v>0</v>
      </c>
      <c r="O3000" s="11" t="b">
        <v>0</v>
      </c>
      <c r="P3000" s="11" t="b">
        <v>1</v>
      </c>
      <c r="Q3000" s="11" t="b">
        <v>1</v>
      </c>
      <c r="R3000" s="11" t="b">
        <v>1</v>
      </c>
      <c r="S3000" s="11" t="b">
        <v>0</v>
      </c>
      <c r="T3000" s="11" t="b">
        <v>0</v>
      </c>
      <c r="U3000" s="11" t="b">
        <v>0</v>
      </c>
      <c r="V3000" s="11" t="b">
        <v>0</v>
      </c>
      <c r="W3000" s="11" t="b">
        <v>0</v>
      </c>
      <c r="X3000" s="11" t="b">
        <v>0</v>
      </c>
      <c r="Y3000" s="11" t="b">
        <v>0</v>
      </c>
      <c r="Z3000" s="11" t="b">
        <v>1</v>
      </c>
      <c r="AA3000" s="11" t="b">
        <v>0</v>
      </c>
      <c r="AB3000" s="11" t="b">
        <v>0</v>
      </c>
      <c r="AC3000" s="11" t="b">
        <v>0</v>
      </c>
      <c r="AD3000" s="11" t="b">
        <v>0</v>
      </c>
      <c r="AE3000" s="11" t="b">
        <v>1</v>
      </c>
      <c r="AF3000" s="11" t="b">
        <v>1</v>
      </c>
      <c r="AG3000" s="11" t="b">
        <v>1</v>
      </c>
    </row>
    <row r="3001" spans="1:33" x14ac:dyDescent="0.2">
      <c r="A3001" s="9">
        <v>1</v>
      </c>
      <c r="B3001" t="s">
        <v>170</v>
      </c>
      <c r="C3001" t="s">
        <v>15</v>
      </c>
      <c r="D3001">
        <v>0</v>
      </c>
      <c r="E3001">
        <v>950097.84337895596</v>
      </c>
      <c r="F3001">
        <v>0</v>
      </c>
      <c r="G3001">
        <v>0</v>
      </c>
      <c r="H3001">
        <v>0</v>
      </c>
      <c r="I3001">
        <v>0</v>
      </c>
      <c r="J3001" s="8">
        <f>SUMIFS(Table1[time],Table1[repetition],Table1[[#This Row],[repetition]],Table1[config],Table1[[#This Row],[config]])</f>
        <v>140870205.95741364</v>
      </c>
      <c r="K3001" s="9">
        <v>100</v>
      </c>
      <c r="L3001" s="9">
        <v>3</v>
      </c>
      <c r="M3001" s="9" t="s">
        <v>151</v>
      </c>
      <c r="N3001" s="9" t="b">
        <v>1</v>
      </c>
      <c r="O3001" s="9" t="b">
        <v>0</v>
      </c>
      <c r="P3001" s="9" t="b">
        <v>0</v>
      </c>
      <c r="Q3001" s="9" t="b">
        <v>1</v>
      </c>
      <c r="R3001" s="9" t="b">
        <v>0</v>
      </c>
      <c r="S3001" s="9" t="b">
        <v>1</v>
      </c>
      <c r="T3001" s="9" t="b">
        <v>0</v>
      </c>
      <c r="U3001" s="9" t="b">
        <v>1</v>
      </c>
      <c r="V3001" s="9" t="b">
        <v>1</v>
      </c>
      <c r="W3001" s="9" t="b">
        <v>0</v>
      </c>
      <c r="X3001" s="9" t="b">
        <v>1</v>
      </c>
      <c r="Y3001" s="9" t="b">
        <v>0</v>
      </c>
      <c r="Z3001" s="9" t="b">
        <v>1</v>
      </c>
      <c r="AA3001" s="9" t="b">
        <v>1</v>
      </c>
      <c r="AB3001" s="9" t="b">
        <v>0</v>
      </c>
      <c r="AC3001" s="9" t="b">
        <v>1</v>
      </c>
      <c r="AD3001" s="9" t="b">
        <v>1</v>
      </c>
      <c r="AE3001" s="9" t="b">
        <v>1</v>
      </c>
      <c r="AF3001" s="9" t="b">
        <v>1</v>
      </c>
      <c r="AG3001" s="9" t="b">
        <v>1</v>
      </c>
    </row>
    <row r="3002" spans="1:33" x14ac:dyDescent="0.2">
      <c r="A3002" s="11">
        <v>2</v>
      </c>
      <c r="B3002" t="s">
        <v>170</v>
      </c>
      <c r="C3002" t="s">
        <v>15</v>
      </c>
      <c r="D3002">
        <v>0</v>
      </c>
      <c r="E3002">
        <v>764348.70374807995</v>
      </c>
      <c r="F3002">
        <v>0</v>
      </c>
      <c r="G3002">
        <v>0</v>
      </c>
      <c r="H3002">
        <v>0</v>
      </c>
      <c r="I3002">
        <v>0</v>
      </c>
      <c r="J3002" s="10">
        <f>SUMIFS(Table1[time],Table1[repetition],Table1[[#This Row],[repetition]],Table1[config],Table1[[#This Row],[config]])</f>
        <v>129660249.43634249</v>
      </c>
      <c r="K3002" s="11">
        <v>0</v>
      </c>
      <c r="L3002" s="11">
        <v>5</v>
      </c>
      <c r="M3002" s="11" t="s">
        <v>150</v>
      </c>
      <c r="N3002" s="11" t="b">
        <v>0</v>
      </c>
      <c r="O3002" s="11" t="b">
        <v>0</v>
      </c>
      <c r="P3002" s="11" t="b">
        <v>0</v>
      </c>
      <c r="Q3002" s="11" t="b">
        <v>1</v>
      </c>
      <c r="R3002" s="11" t="b">
        <v>1</v>
      </c>
      <c r="S3002" s="11" t="b">
        <v>0</v>
      </c>
      <c r="T3002" s="11" t="b">
        <v>0</v>
      </c>
      <c r="U3002" s="11" t="b">
        <v>1</v>
      </c>
      <c r="V3002" s="11" t="b">
        <v>1</v>
      </c>
      <c r="W3002" s="11" t="b">
        <v>0</v>
      </c>
      <c r="X3002" s="11" t="b">
        <v>0</v>
      </c>
      <c r="Y3002" s="11" t="b">
        <v>1</v>
      </c>
      <c r="Z3002" s="11" t="b">
        <v>1</v>
      </c>
      <c r="AA3002" s="11" t="b">
        <v>0</v>
      </c>
      <c r="AB3002" s="11" t="b">
        <v>0</v>
      </c>
      <c r="AC3002" s="11" t="b">
        <v>1</v>
      </c>
      <c r="AD3002" s="11" t="b">
        <v>1</v>
      </c>
      <c r="AE3002" s="11" t="b">
        <v>0</v>
      </c>
      <c r="AF3002" s="11" t="b">
        <v>0</v>
      </c>
      <c r="AG3002" s="11" t="b">
        <v>1</v>
      </c>
    </row>
    <row r="3003" spans="1:33" x14ac:dyDescent="0.2">
      <c r="A3003" s="9">
        <v>3</v>
      </c>
      <c r="B3003" t="s">
        <v>170</v>
      </c>
      <c r="C3003" t="s">
        <v>15</v>
      </c>
      <c r="D3003">
        <v>0</v>
      </c>
      <c r="E3003">
        <v>3658560.0431599901</v>
      </c>
      <c r="F3003">
        <v>0</v>
      </c>
      <c r="G3003">
        <v>0</v>
      </c>
      <c r="H3003">
        <v>0</v>
      </c>
      <c r="I3003">
        <v>0</v>
      </c>
      <c r="J3003" s="8">
        <f>SUMIFS(Table1[time],Table1[repetition],Table1[[#This Row],[repetition]],Table1[config],Table1[[#This Row],[config]])</f>
        <v>123145882.38718994</v>
      </c>
      <c r="K3003" s="9">
        <v>100</v>
      </c>
      <c r="L3003" s="9">
        <v>5</v>
      </c>
      <c r="M3003" s="9" t="s">
        <v>150</v>
      </c>
      <c r="N3003" s="9" t="b">
        <v>0</v>
      </c>
      <c r="O3003" s="9" t="b">
        <v>0</v>
      </c>
      <c r="P3003" s="9" t="b">
        <v>1</v>
      </c>
      <c r="Q3003" s="9" t="b">
        <v>0</v>
      </c>
      <c r="R3003" s="9" t="b">
        <v>0</v>
      </c>
      <c r="S3003" s="9" t="b">
        <v>1</v>
      </c>
      <c r="T3003" s="9" t="b">
        <v>0</v>
      </c>
      <c r="U3003" s="9" t="b">
        <v>1</v>
      </c>
      <c r="V3003" s="9" t="b">
        <v>0</v>
      </c>
      <c r="W3003" s="9" t="b">
        <v>0</v>
      </c>
      <c r="X3003" s="9" t="b">
        <v>1</v>
      </c>
      <c r="Y3003" s="9" t="b">
        <v>1</v>
      </c>
      <c r="Z3003" s="9" t="b">
        <v>0</v>
      </c>
      <c r="AA3003" s="9" t="b">
        <v>1</v>
      </c>
      <c r="AB3003" s="9" t="b">
        <v>0</v>
      </c>
      <c r="AC3003" s="9" t="b">
        <v>0</v>
      </c>
      <c r="AD3003" s="9" t="b">
        <v>1</v>
      </c>
      <c r="AE3003" s="9" t="b">
        <v>1</v>
      </c>
      <c r="AF3003" s="9" t="b">
        <v>0</v>
      </c>
      <c r="AG3003" s="9" t="b">
        <v>1</v>
      </c>
    </row>
    <row r="3004" spans="1:33" x14ac:dyDescent="0.2">
      <c r="A3004" s="9">
        <v>1</v>
      </c>
      <c r="B3004" t="s">
        <v>172</v>
      </c>
      <c r="C3004" t="s">
        <v>15</v>
      </c>
      <c r="D3004">
        <v>0</v>
      </c>
      <c r="E3004">
        <v>7205051.5971360104</v>
      </c>
      <c r="F3004">
        <v>0</v>
      </c>
      <c r="G3004">
        <v>0</v>
      </c>
      <c r="H3004">
        <v>0</v>
      </c>
      <c r="I3004">
        <v>0</v>
      </c>
      <c r="J3004" s="8">
        <f>SUMIFS(Table1[time],Table1[repetition],Table1[[#This Row],[repetition]],Table1[config],Table1[[#This Row],[config]])</f>
        <v>140870205.95741364</v>
      </c>
      <c r="K3004" s="9">
        <v>0</v>
      </c>
      <c r="L3004" s="9">
        <v>5</v>
      </c>
      <c r="M3004" s="9" t="s">
        <v>150</v>
      </c>
      <c r="N3004" s="9" t="b">
        <v>0</v>
      </c>
      <c r="O3004" s="9" t="b">
        <v>0</v>
      </c>
      <c r="P3004" s="9" t="b">
        <v>0</v>
      </c>
      <c r="Q3004" s="9" t="b">
        <v>1</v>
      </c>
      <c r="R3004" s="9" t="b">
        <v>1</v>
      </c>
      <c r="S3004" s="9" t="b">
        <v>0</v>
      </c>
      <c r="T3004" s="9" t="b">
        <v>0</v>
      </c>
      <c r="U3004" s="9" t="b">
        <v>1</v>
      </c>
      <c r="V3004" s="9" t="b">
        <v>1</v>
      </c>
      <c r="W3004" s="9" t="b">
        <v>0</v>
      </c>
      <c r="X3004" s="9" t="b">
        <v>0</v>
      </c>
      <c r="Y3004" s="9" t="b">
        <v>1</v>
      </c>
      <c r="Z3004" s="9" t="b">
        <v>1</v>
      </c>
      <c r="AA3004" s="9" t="b">
        <v>0</v>
      </c>
      <c r="AB3004" s="9" t="b">
        <v>0</v>
      </c>
      <c r="AC3004" s="9" t="b">
        <v>1</v>
      </c>
      <c r="AD3004" s="9" t="b">
        <v>1</v>
      </c>
      <c r="AE3004" s="9" t="b">
        <v>0</v>
      </c>
      <c r="AF3004" s="9" t="b">
        <v>0</v>
      </c>
      <c r="AG3004" s="9" t="b">
        <v>1</v>
      </c>
    </row>
    <row r="3005" spans="1:33" x14ac:dyDescent="0.2">
      <c r="A3005" s="9">
        <v>2</v>
      </c>
      <c r="B3005" t="s">
        <v>172</v>
      </c>
      <c r="C3005" t="s">
        <v>15</v>
      </c>
      <c r="D3005">
        <v>0</v>
      </c>
      <c r="E3005">
        <v>2826050.6512271198</v>
      </c>
      <c r="F3005">
        <v>0</v>
      </c>
      <c r="G3005">
        <v>0</v>
      </c>
      <c r="H3005">
        <v>0</v>
      </c>
      <c r="I3005">
        <v>0</v>
      </c>
      <c r="J3005" s="8">
        <f>SUMIFS(Table1[time],Table1[repetition],Table1[[#This Row],[repetition]],Table1[config],Table1[[#This Row],[config]])</f>
        <v>129660249.43634249</v>
      </c>
      <c r="K3005" s="9">
        <v>100</v>
      </c>
      <c r="L3005" s="9">
        <v>6</v>
      </c>
      <c r="M3005" s="9" t="s">
        <v>151</v>
      </c>
      <c r="N3005" s="9" t="b">
        <v>0</v>
      </c>
      <c r="O3005" s="9" t="b">
        <v>1</v>
      </c>
      <c r="P3005" s="9" t="b">
        <v>0</v>
      </c>
      <c r="Q3005" s="9" t="b">
        <v>0</v>
      </c>
      <c r="R3005" s="9" t="b">
        <v>0</v>
      </c>
      <c r="S3005" s="9" t="b">
        <v>1</v>
      </c>
      <c r="T3005" s="9" t="b">
        <v>0</v>
      </c>
      <c r="U3005" s="9" t="b">
        <v>1</v>
      </c>
      <c r="V3005" s="9" t="b">
        <v>1</v>
      </c>
      <c r="W3005" s="9" t="b">
        <v>1</v>
      </c>
      <c r="X3005" s="9" t="b">
        <v>0</v>
      </c>
      <c r="Y3005" s="9" t="b">
        <v>1</v>
      </c>
      <c r="Z3005" s="9" t="b">
        <v>0</v>
      </c>
      <c r="AA3005" s="9" t="b">
        <v>0</v>
      </c>
      <c r="AB3005" s="9" t="b">
        <v>0</v>
      </c>
      <c r="AC3005" s="9" t="b">
        <v>0</v>
      </c>
      <c r="AD3005" s="9" t="b">
        <v>0</v>
      </c>
      <c r="AE3005" s="9" t="b">
        <v>1</v>
      </c>
      <c r="AF3005" s="9" t="b">
        <v>1</v>
      </c>
      <c r="AG3005" s="9" t="b">
        <v>0</v>
      </c>
    </row>
    <row r="3006" spans="1:33" x14ac:dyDescent="0.2">
      <c r="A3006" s="11">
        <v>3</v>
      </c>
      <c r="B3006" t="s">
        <v>172</v>
      </c>
      <c r="C3006" t="s">
        <v>15</v>
      </c>
      <c r="D3006">
        <v>0</v>
      </c>
      <c r="E3006">
        <v>7205514.3227969902</v>
      </c>
      <c r="F3006">
        <v>0</v>
      </c>
      <c r="G3006">
        <v>0</v>
      </c>
      <c r="H3006">
        <v>0</v>
      </c>
      <c r="I3006">
        <v>0</v>
      </c>
      <c r="J3006" s="10">
        <f>SUMIFS(Table1[time],Table1[repetition],Table1[[#This Row],[repetition]],Table1[config],Table1[[#This Row],[config]])</f>
        <v>123145882.38718994</v>
      </c>
      <c r="K3006" s="11">
        <v>100</v>
      </c>
      <c r="L3006" s="11">
        <v>18</v>
      </c>
      <c r="M3006" s="11" t="s">
        <v>151</v>
      </c>
      <c r="N3006" s="11" t="b">
        <v>1</v>
      </c>
      <c r="O3006" s="11" t="b">
        <v>1</v>
      </c>
      <c r="P3006" s="11" t="b">
        <v>1</v>
      </c>
      <c r="Q3006" s="11" t="b">
        <v>1</v>
      </c>
      <c r="R3006" s="11" t="b">
        <v>1</v>
      </c>
      <c r="S3006" s="11" t="b">
        <v>1</v>
      </c>
      <c r="T3006" s="11" t="b">
        <v>0</v>
      </c>
      <c r="U3006" s="11" t="b">
        <v>0</v>
      </c>
      <c r="V3006" s="11" t="b">
        <v>1</v>
      </c>
      <c r="W3006" s="11" t="b">
        <v>1</v>
      </c>
      <c r="X3006" s="11" t="b">
        <v>0</v>
      </c>
      <c r="Y3006" s="11" t="b">
        <v>0</v>
      </c>
      <c r="Z3006" s="11" t="b">
        <v>0</v>
      </c>
      <c r="AA3006" s="11" t="b">
        <v>0</v>
      </c>
      <c r="AB3006" s="11" t="b">
        <v>0</v>
      </c>
      <c r="AC3006" s="11" t="b">
        <v>1</v>
      </c>
      <c r="AD3006" s="11" t="b">
        <v>1</v>
      </c>
      <c r="AE3006" s="11" t="b">
        <v>1</v>
      </c>
      <c r="AF3006" s="11" t="b">
        <v>1</v>
      </c>
      <c r="AG3006" s="11" t="b">
        <v>0</v>
      </c>
    </row>
    <row r="3007" spans="1:33" x14ac:dyDescent="0.2">
      <c r="A3007" s="9">
        <v>1</v>
      </c>
      <c r="B3007" t="s">
        <v>173</v>
      </c>
      <c r="C3007" t="s">
        <v>15</v>
      </c>
      <c r="D3007">
        <v>0</v>
      </c>
      <c r="E3007">
        <v>7220319.120228</v>
      </c>
      <c r="F3007">
        <v>0</v>
      </c>
      <c r="G3007">
        <v>0</v>
      </c>
      <c r="H3007">
        <v>0</v>
      </c>
      <c r="I3007">
        <v>0</v>
      </c>
      <c r="J3007" s="8">
        <f>SUMIFS(Table1[time],Table1[repetition],Table1[[#This Row],[repetition]],Table1[config],Table1[[#This Row],[config]])</f>
        <v>140870205.95741364</v>
      </c>
      <c r="K3007" s="9">
        <v>100</v>
      </c>
      <c r="L3007" s="9">
        <v>18</v>
      </c>
      <c r="M3007" s="9" t="s">
        <v>151</v>
      </c>
      <c r="N3007" s="9" t="b">
        <v>1</v>
      </c>
      <c r="O3007" s="9" t="b">
        <v>1</v>
      </c>
      <c r="P3007" s="9" t="b">
        <v>1</v>
      </c>
      <c r="Q3007" s="9" t="b">
        <v>1</v>
      </c>
      <c r="R3007" s="9" t="b">
        <v>1</v>
      </c>
      <c r="S3007" s="9" t="b">
        <v>1</v>
      </c>
      <c r="T3007" s="9" t="b">
        <v>0</v>
      </c>
      <c r="U3007" s="9" t="b">
        <v>0</v>
      </c>
      <c r="V3007" s="9" t="b">
        <v>1</v>
      </c>
      <c r="W3007" s="9" t="b">
        <v>1</v>
      </c>
      <c r="X3007" s="9" t="b">
        <v>0</v>
      </c>
      <c r="Y3007" s="9" t="b">
        <v>0</v>
      </c>
      <c r="Z3007" s="9" t="b">
        <v>0</v>
      </c>
      <c r="AA3007" s="9" t="b">
        <v>0</v>
      </c>
      <c r="AB3007" s="9" t="b">
        <v>0</v>
      </c>
      <c r="AC3007" s="9" t="b">
        <v>1</v>
      </c>
      <c r="AD3007" s="9" t="b">
        <v>1</v>
      </c>
      <c r="AE3007" s="9" t="b">
        <v>1</v>
      </c>
      <c r="AF3007" s="9" t="b">
        <v>1</v>
      </c>
      <c r="AG3007" s="9" t="b">
        <v>0</v>
      </c>
    </row>
    <row r="3008" spans="1:33" x14ac:dyDescent="0.2">
      <c r="A3008" s="9">
        <v>2</v>
      </c>
      <c r="B3008" t="s">
        <v>173</v>
      </c>
      <c r="C3008" t="s">
        <v>15</v>
      </c>
      <c r="D3008">
        <v>0</v>
      </c>
      <c r="E3008">
        <v>7217372.4334370298</v>
      </c>
      <c r="F3008">
        <v>0</v>
      </c>
      <c r="G3008">
        <v>0</v>
      </c>
      <c r="H3008">
        <v>0</v>
      </c>
      <c r="I3008">
        <v>0</v>
      </c>
      <c r="J3008" s="8">
        <f>SUMIFS(Table1[time],Table1[repetition],Table1[[#This Row],[repetition]],Table1[config],Table1[[#This Row],[config]])</f>
        <v>129660249.43634249</v>
      </c>
      <c r="K3008" s="9">
        <v>100</v>
      </c>
      <c r="L3008" s="9">
        <v>18</v>
      </c>
      <c r="M3008" s="9" t="s">
        <v>151</v>
      </c>
      <c r="N3008" s="9" t="b">
        <v>1</v>
      </c>
      <c r="O3008" s="9" t="b">
        <v>1</v>
      </c>
      <c r="P3008" s="9" t="b">
        <v>1</v>
      </c>
      <c r="Q3008" s="9" t="b">
        <v>1</v>
      </c>
      <c r="R3008" s="9" t="b">
        <v>1</v>
      </c>
      <c r="S3008" s="9" t="b">
        <v>1</v>
      </c>
      <c r="T3008" s="9" t="b">
        <v>0</v>
      </c>
      <c r="U3008" s="9" t="b">
        <v>0</v>
      </c>
      <c r="V3008" s="9" t="b">
        <v>1</v>
      </c>
      <c r="W3008" s="9" t="b">
        <v>1</v>
      </c>
      <c r="X3008" s="9" t="b">
        <v>0</v>
      </c>
      <c r="Y3008" s="9" t="b">
        <v>0</v>
      </c>
      <c r="Z3008" s="9" t="b">
        <v>0</v>
      </c>
      <c r="AA3008" s="9" t="b">
        <v>0</v>
      </c>
      <c r="AB3008" s="9" t="b">
        <v>0</v>
      </c>
      <c r="AC3008" s="9" t="b">
        <v>1</v>
      </c>
      <c r="AD3008" s="9" t="b">
        <v>1</v>
      </c>
      <c r="AE3008" s="9" t="b">
        <v>1</v>
      </c>
      <c r="AF3008" s="9" t="b">
        <v>1</v>
      </c>
      <c r="AG3008" s="9" t="b">
        <v>0</v>
      </c>
    </row>
    <row r="3009" spans="1:33" x14ac:dyDescent="0.2">
      <c r="A3009" s="9">
        <v>3</v>
      </c>
      <c r="B3009" t="s">
        <v>173</v>
      </c>
      <c r="C3009" t="s">
        <v>15</v>
      </c>
      <c r="D3009">
        <v>0</v>
      </c>
      <c r="E3009">
        <v>7225077.2411590004</v>
      </c>
      <c r="F3009">
        <v>0</v>
      </c>
      <c r="G3009">
        <v>0</v>
      </c>
      <c r="H3009">
        <v>0</v>
      </c>
      <c r="I3009">
        <v>0</v>
      </c>
      <c r="J3009" s="8">
        <f>SUMIFS(Table1[time],Table1[repetition],Table1[[#This Row],[repetition]],Table1[config],Table1[[#This Row],[config]])</f>
        <v>123145882.38718994</v>
      </c>
      <c r="K3009" s="9">
        <v>100</v>
      </c>
      <c r="L3009" s="9">
        <v>18</v>
      </c>
      <c r="M3009" s="9" t="s">
        <v>151</v>
      </c>
      <c r="N3009" s="9" t="b">
        <v>1</v>
      </c>
      <c r="O3009" s="9" t="b">
        <v>1</v>
      </c>
      <c r="P3009" s="9" t="b">
        <v>1</v>
      </c>
      <c r="Q3009" s="9" t="b">
        <v>1</v>
      </c>
      <c r="R3009" s="9" t="b">
        <v>1</v>
      </c>
      <c r="S3009" s="9" t="b">
        <v>1</v>
      </c>
      <c r="T3009" s="9" t="b">
        <v>0</v>
      </c>
      <c r="U3009" s="9" t="b">
        <v>0</v>
      </c>
      <c r="V3009" s="9" t="b">
        <v>1</v>
      </c>
      <c r="W3009" s="9" t="b">
        <v>1</v>
      </c>
      <c r="X3009" s="9" t="b">
        <v>0</v>
      </c>
      <c r="Y3009" s="9" t="b">
        <v>0</v>
      </c>
      <c r="Z3009" s="9" t="b">
        <v>0</v>
      </c>
      <c r="AA3009" s="9" t="b">
        <v>0</v>
      </c>
      <c r="AB3009" s="9" t="b">
        <v>0</v>
      </c>
      <c r="AC3009" s="9" t="b">
        <v>1</v>
      </c>
      <c r="AD3009" s="9" t="b">
        <v>1</v>
      </c>
      <c r="AE3009" s="9" t="b">
        <v>1</v>
      </c>
      <c r="AF3009" s="9" t="b">
        <v>1</v>
      </c>
      <c r="AG3009" s="9" t="b">
        <v>0</v>
      </c>
    </row>
    <row r="3010" spans="1:33" x14ac:dyDescent="0.2">
      <c r="A3010" s="11">
        <v>1</v>
      </c>
      <c r="B3010" t="s">
        <v>174</v>
      </c>
      <c r="C3010" t="s">
        <v>15</v>
      </c>
      <c r="D3010">
        <v>0</v>
      </c>
      <c r="E3010">
        <v>3741266.6692420002</v>
      </c>
      <c r="F3010">
        <v>0</v>
      </c>
      <c r="G3010">
        <v>0</v>
      </c>
      <c r="H3010">
        <v>0</v>
      </c>
      <c r="I3010">
        <v>0</v>
      </c>
      <c r="J3010" s="10">
        <f>SUMIFS(Table1[time],Table1[repetition],Table1[[#This Row],[repetition]],Table1[config],Table1[[#This Row],[config]])</f>
        <v>140870205.95741364</v>
      </c>
      <c r="K3010" s="11">
        <v>110</v>
      </c>
      <c r="L3010" s="11">
        <v>3</v>
      </c>
      <c r="M3010" s="11" t="s">
        <v>151</v>
      </c>
      <c r="N3010" s="11" t="b">
        <v>1</v>
      </c>
      <c r="O3010" s="11" t="b">
        <v>0</v>
      </c>
      <c r="P3010" s="11" t="b">
        <v>0</v>
      </c>
      <c r="Q3010" s="11" t="b">
        <v>0</v>
      </c>
      <c r="R3010" s="11" t="b">
        <v>1</v>
      </c>
      <c r="S3010" s="11" t="b">
        <v>1</v>
      </c>
      <c r="T3010" s="11" t="b">
        <v>1</v>
      </c>
      <c r="U3010" s="11" t="b">
        <v>0</v>
      </c>
      <c r="V3010" s="11" t="b">
        <v>0</v>
      </c>
      <c r="W3010" s="11" t="b">
        <v>1</v>
      </c>
      <c r="X3010" s="11" t="b">
        <v>0</v>
      </c>
      <c r="Y3010" s="11" t="b">
        <v>1</v>
      </c>
      <c r="Z3010" s="11" t="b">
        <v>0</v>
      </c>
      <c r="AA3010" s="11" t="b">
        <v>1</v>
      </c>
      <c r="AB3010" s="11" t="b">
        <v>1</v>
      </c>
      <c r="AC3010" s="11" t="b">
        <v>1</v>
      </c>
      <c r="AD3010" s="11" t="b">
        <v>1</v>
      </c>
      <c r="AE3010" s="11" t="b">
        <v>1</v>
      </c>
      <c r="AF3010" s="11" t="b">
        <v>0</v>
      </c>
      <c r="AG3010" s="11" t="b">
        <v>0</v>
      </c>
    </row>
    <row r="3011" spans="1:33" x14ac:dyDescent="0.2">
      <c r="A3011" s="9">
        <v>2</v>
      </c>
      <c r="B3011" t="s">
        <v>174</v>
      </c>
      <c r="C3011" t="s">
        <v>15</v>
      </c>
      <c r="D3011">
        <v>0</v>
      </c>
      <c r="E3011">
        <v>752960.38757078303</v>
      </c>
      <c r="F3011">
        <v>0</v>
      </c>
      <c r="G3011">
        <v>0</v>
      </c>
      <c r="H3011">
        <v>0</v>
      </c>
      <c r="I3011">
        <v>0</v>
      </c>
      <c r="J3011" s="8">
        <f>SUMIFS(Table1[time],Table1[repetition],Table1[[#This Row],[repetition]],Table1[config],Table1[[#This Row],[config]])</f>
        <v>129660249.43634249</v>
      </c>
      <c r="K3011" s="9">
        <v>0</v>
      </c>
      <c r="L3011" s="9">
        <v>5</v>
      </c>
      <c r="M3011" s="9" t="s">
        <v>150</v>
      </c>
      <c r="N3011" s="9" t="b">
        <v>0</v>
      </c>
      <c r="O3011" s="9" t="b">
        <v>0</v>
      </c>
      <c r="P3011" s="9" t="b">
        <v>0</v>
      </c>
      <c r="Q3011" s="9" t="b">
        <v>1</v>
      </c>
      <c r="R3011" s="9" t="b">
        <v>1</v>
      </c>
      <c r="S3011" s="9" t="b">
        <v>0</v>
      </c>
      <c r="T3011" s="9" t="b">
        <v>0</v>
      </c>
      <c r="U3011" s="9" t="b">
        <v>1</v>
      </c>
      <c r="V3011" s="9" t="b">
        <v>1</v>
      </c>
      <c r="W3011" s="9" t="b">
        <v>0</v>
      </c>
      <c r="X3011" s="9" t="b">
        <v>0</v>
      </c>
      <c r="Y3011" s="9" t="b">
        <v>1</v>
      </c>
      <c r="Z3011" s="9" t="b">
        <v>1</v>
      </c>
      <c r="AA3011" s="9" t="b">
        <v>0</v>
      </c>
      <c r="AB3011" s="9" t="b">
        <v>0</v>
      </c>
      <c r="AC3011" s="9" t="b">
        <v>1</v>
      </c>
      <c r="AD3011" s="9" t="b">
        <v>1</v>
      </c>
      <c r="AE3011" s="9" t="b">
        <v>0</v>
      </c>
      <c r="AF3011" s="9" t="b">
        <v>0</v>
      </c>
      <c r="AG3011" s="9" t="b">
        <v>1</v>
      </c>
    </row>
    <row r="3012" spans="1:33" x14ac:dyDescent="0.2">
      <c r="A3012" s="9">
        <v>3</v>
      </c>
      <c r="B3012" t="s">
        <v>174</v>
      </c>
      <c r="C3012" t="s">
        <v>15</v>
      </c>
      <c r="D3012">
        <v>0</v>
      </c>
      <c r="E3012">
        <v>1167060.22024699</v>
      </c>
      <c r="F3012">
        <v>0</v>
      </c>
      <c r="G3012">
        <v>0</v>
      </c>
      <c r="H3012">
        <v>0</v>
      </c>
      <c r="I3012">
        <v>0</v>
      </c>
      <c r="J3012" s="8">
        <f>SUMIFS(Table1[time],Table1[repetition],Table1[[#This Row],[repetition]],Table1[config],Table1[[#This Row],[config]])</f>
        <v>123145882.38718994</v>
      </c>
      <c r="K3012" s="9">
        <v>100</v>
      </c>
      <c r="L3012" s="9">
        <v>5</v>
      </c>
      <c r="M3012" s="9" t="s">
        <v>150</v>
      </c>
      <c r="N3012" s="9" t="b">
        <v>0</v>
      </c>
      <c r="O3012" s="9" t="b">
        <v>0</v>
      </c>
      <c r="P3012" s="9" t="b">
        <v>1</v>
      </c>
      <c r="Q3012" s="9" t="b">
        <v>0</v>
      </c>
      <c r="R3012" s="9" t="b">
        <v>0</v>
      </c>
      <c r="S3012" s="9" t="b">
        <v>1</v>
      </c>
      <c r="T3012" s="9" t="b">
        <v>0</v>
      </c>
      <c r="U3012" s="9" t="b">
        <v>1</v>
      </c>
      <c r="V3012" s="9" t="b">
        <v>0</v>
      </c>
      <c r="W3012" s="9" t="b">
        <v>0</v>
      </c>
      <c r="X3012" s="9" t="b">
        <v>1</v>
      </c>
      <c r="Y3012" s="9" t="b">
        <v>1</v>
      </c>
      <c r="Z3012" s="9" t="b">
        <v>0</v>
      </c>
      <c r="AA3012" s="9" t="b">
        <v>1</v>
      </c>
      <c r="AB3012" s="9" t="b">
        <v>0</v>
      </c>
      <c r="AC3012" s="9" t="b">
        <v>0</v>
      </c>
      <c r="AD3012" s="9" t="b">
        <v>1</v>
      </c>
      <c r="AE3012" s="9" t="b">
        <v>1</v>
      </c>
      <c r="AF3012" s="9" t="b">
        <v>0</v>
      </c>
      <c r="AG3012" s="9" t="b">
        <v>1</v>
      </c>
    </row>
    <row r="3013" spans="1:33" x14ac:dyDescent="0.2">
      <c r="A3013" s="9">
        <v>1</v>
      </c>
      <c r="B3013" t="s">
        <v>175</v>
      </c>
      <c r="C3013" t="s">
        <v>15</v>
      </c>
      <c r="D3013">
        <v>0</v>
      </c>
      <c r="E3013">
        <v>2224898.6375959902</v>
      </c>
      <c r="F3013">
        <v>0</v>
      </c>
      <c r="G3013">
        <v>0</v>
      </c>
      <c r="H3013">
        <v>0</v>
      </c>
      <c r="I3013">
        <v>0</v>
      </c>
      <c r="J3013" s="8">
        <f>SUMIFS(Table1[time],Table1[repetition],Table1[[#This Row],[repetition]],Table1[config],Table1[[#This Row],[config]])</f>
        <v>140870205.95741364</v>
      </c>
      <c r="K3013" s="9">
        <v>110</v>
      </c>
      <c r="L3013" s="9">
        <v>5</v>
      </c>
      <c r="M3013" s="9" t="s">
        <v>150</v>
      </c>
      <c r="N3013" s="9" t="b">
        <v>0</v>
      </c>
      <c r="O3013" s="9" t="b">
        <v>1</v>
      </c>
      <c r="P3013" s="9" t="b">
        <v>1</v>
      </c>
      <c r="Q3013" s="9" t="b">
        <v>0</v>
      </c>
      <c r="R3013" s="9" t="b">
        <v>1</v>
      </c>
      <c r="S3013" s="9" t="b">
        <v>0</v>
      </c>
      <c r="T3013" s="9" t="b">
        <v>0</v>
      </c>
      <c r="U3013" s="9" t="b">
        <v>0</v>
      </c>
      <c r="V3013" s="9" t="b">
        <v>0</v>
      </c>
      <c r="W3013" s="9" t="b">
        <v>1</v>
      </c>
      <c r="X3013" s="9" t="b">
        <v>1</v>
      </c>
      <c r="Y3013" s="9" t="b">
        <v>0</v>
      </c>
      <c r="Z3013" s="9" t="b">
        <v>0</v>
      </c>
      <c r="AA3013" s="9" t="b">
        <v>0</v>
      </c>
      <c r="AB3013" s="9" t="b">
        <v>0</v>
      </c>
      <c r="AC3013" s="9" t="b">
        <v>0</v>
      </c>
      <c r="AD3013" s="9" t="b">
        <v>0</v>
      </c>
      <c r="AE3013" s="9" t="b">
        <v>0</v>
      </c>
      <c r="AF3013" s="9" t="b">
        <v>0</v>
      </c>
      <c r="AG3013" s="9" t="b">
        <v>0</v>
      </c>
    </row>
    <row r="3014" spans="1:33" x14ac:dyDescent="0.2">
      <c r="A3014" s="9">
        <v>2</v>
      </c>
      <c r="B3014" t="s">
        <v>175</v>
      </c>
      <c r="C3014" t="s">
        <v>15</v>
      </c>
      <c r="D3014">
        <v>0</v>
      </c>
      <c r="E3014">
        <v>3346700.7859060499</v>
      </c>
      <c r="F3014">
        <v>0</v>
      </c>
      <c r="G3014">
        <v>0</v>
      </c>
      <c r="H3014">
        <v>0</v>
      </c>
      <c r="I3014">
        <v>0</v>
      </c>
      <c r="J3014" s="8">
        <f>SUMIFS(Table1[time],Table1[repetition],Table1[[#This Row],[repetition]],Table1[config],Table1[[#This Row],[config]])</f>
        <v>129660249.43634249</v>
      </c>
      <c r="K3014" s="9">
        <v>100</v>
      </c>
      <c r="L3014" s="9">
        <v>6</v>
      </c>
      <c r="M3014" s="9" t="s">
        <v>151</v>
      </c>
      <c r="N3014" s="9" t="b">
        <v>0</v>
      </c>
      <c r="O3014" s="9" t="b">
        <v>1</v>
      </c>
      <c r="P3014" s="9" t="b">
        <v>0</v>
      </c>
      <c r="Q3014" s="9" t="b">
        <v>0</v>
      </c>
      <c r="R3014" s="9" t="b">
        <v>0</v>
      </c>
      <c r="S3014" s="9" t="b">
        <v>1</v>
      </c>
      <c r="T3014" s="9" t="b">
        <v>0</v>
      </c>
      <c r="U3014" s="9" t="b">
        <v>1</v>
      </c>
      <c r="V3014" s="9" t="b">
        <v>1</v>
      </c>
      <c r="W3014" s="9" t="b">
        <v>1</v>
      </c>
      <c r="X3014" s="9" t="b">
        <v>0</v>
      </c>
      <c r="Y3014" s="9" t="b">
        <v>1</v>
      </c>
      <c r="Z3014" s="9" t="b">
        <v>0</v>
      </c>
      <c r="AA3014" s="9" t="b">
        <v>0</v>
      </c>
      <c r="AB3014" s="9" t="b">
        <v>0</v>
      </c>
      <c r="AC3014" s="9" t="b">
        <v>0</v>
      </c>
      <c r="AD3014" s="9" t="b">
        <v>0</v>
      </c>
      <c r="AE3014" s="9" t="b">
        <v>1</v>
      </c>
      <c r="AF3014" s="9" t="b">
        <v>1</v>
      </c>
      <c r="AG3014" s="9" t="b">
        <v>0</v>
      </c>
    </row>
    <row r="3015" spans="1:33" x14ac:dyDescent="0.2">
      <c r="A3015" s="9">
        <v>3</v>
      </c>
      <c r="B3015" t="s">
        <v>175</v>
      </c>
      <c r="C3015" t="s">
        <v>15</v>
      </c>
      <c r="D3015">
        <v>0</v>
      </c>
      <c r="E3015">
        <v>1722855.1431</v>
      </c>
      <c r="F3015">
        <v>0</v>
      </c>
      <c r="G3015">
        <v>0</v>
      </c>
      <c r="H3015">
        <v>0</v>
      </c>
      <c r="I3015">
        <v>0</v>
      </c>
      <c r="J3015" s="8">
        <f>SUMIFS(Table1[time],Table1[repetition],Table1[[#This Row],[repetition]],Table1[config],Table1[[#This Row],[config]])</f>
        <v>123145882.38718994</v>
      </c>
      <c r="K3015" s="9">
        <v>100</v>
      </c>
      <c r="L3015" s="9">
        <v>5</v>
      </c>
      <c r="M3015" s="9" t="s">
        <v>150</v>
      </c>
      <c r="N3015" s="9" t="b">
        <v>0</v>
      </c>
      <c r="O3015" s="9" t="b">
        <v>0</v>
      </c>
      <c r="P3015" s="9" t="b">
        <v>1</v>
      </c>
      <c r="Q3015" s="9" t="b">
        <v>0</v>
      </c>
      <c r="R3015" s="9" t="b">
        <v>0</v>
      </c>
      <c r="S3015" s="9" t="b">
        <v>1</v>
      </c>
      <c r="T3015" s="9" t="b">
        <v>0</v>
      </c>
      <c r="U3015" s="9" t="b">
        <v>1</v>
      </c>
      <c r="V3015" s="9" t="b">
        <v>0</v>
      </c>
      <c r="W3015" s="9" t="b">
        <v>0</v>
      </c>
      <c r="X3015" s="9" t="b">
        <v>1</v>
      </c>
      <c r="Y3015" s="9" t="b">
        <v>1</v>
      </c>
      <c r="Z3015" s="9" t="b">
        <v>0</v>
      </c>
      <c r="AA3015" s="9" t="b">
        <v>1</v>
      </c>
      <c r="AB3015" s="9" t="b">
        <v>0</v>
      </c>
      <c r="AC3015" s="9" t="b">
        <v>0</v>
      </c>
      <c r="AD3015" s="9" t="b">
        <v>1</v>
      </c>
      <c r="AE3015" s="9" t="b">
        <v>1</v>
      </c>
      <c r="AF3015" s="9" t="b">
        <v>0</v>
      </c>
      <c r="AG3015" s="9" t="b">
        <v>1</v>
      </c>
    </row>
    <row r="3016" spans="1:33" x14ac:dyDescent="0.2">
      <c r="A3016" s="9">
        <v>1</v>
      </c>
      <c r="B3016" t="s">
        <v>176</v>
      </c>
      <c r="C3016" t="s">
        <v>15</v>
      </c>
      <c r="D3016">
        <v>0</v>
      </c>
      <c r="E3016">
        <v>368438.65282495902</v>
      </c>
      <c r="F3016">
        <v>0</v>
      </c>
      <c r="G3016">
        <v>0</v>
      </c>
      <c r="H3016">
        <v>0</v>
      </c>
      <c r="I3016">
        <v>0</v>
      </c>
      <c r="J3016" s="8">
        <f>SUMIFS(Table1[time],Table1[repetition],Table1[[#This Row],[repetition]],Table1[config],Table1[[#This Row],[config]])</f>
        <v>140870205.95741364</v>
      </c>
      <c r="K3016" s="9">
        <v>120</v>
      </c>
      <c r="L3016" s="9">
        <v>1</v>
      </c>
      <c r="M3016" s="9" t="s">
        <v>149</v>
      </c>
      <c r="N3016" s="9" t="b">
        <v>0</v>
      </c>
      <c r="O3016" s="9" t="b">
        <v>1</v>
      </c>
      <c r="P3016" s="9" t="b">
        <v>1</v>
      </c>
      <c r="Q3016" s="9" t="b">
        <v>1</v>
      </c>
      <c r="R3016" s="9" t="b">
        <v>1</v>
      </c>
      <c r="S3016" s="9" t="b">
        <v>0</v>
      </c>
      <c r="T3016" s="9" t="b">
        <v>1</v>
      </c>
      <c r="U3016" s="9" t="b">
        <v>0</v>
      </c>
      <c r="V3016" s="9" t="b">
        <v>0</v>
      </c>
      <c r="W3016" s="9" t="b">
        <v>1</v>
      </c>
      <c r="X3016" s="9" t="b">
        <v>1</v>
      </c>
      <c r="Y3016" s="9" t="b">
        <v>1</v>
      </c>
      <c r="Z3016" s="9" t="b">
        <v>1</v>
      </c>
      <c r="AA3016" s="9" t="b">
        <v>0</v>
      </c>
      <c r="AB3016" s="9" t="b">
        <v>1</v>
      </c>
      <c r="AC3016" s="9" t="b">
        <v>1</v>
      </c>
      <c r="AD3016" s="9" t="b">
        <v>1</v>
      </c>
      <c r="AE3016" s="9" t="b">
        <v>1</v>
      </c>
      <c r="AF3016" s="9" t="b">
        <v>1</v>
      </c>
      <c r="AG3016" s="9" t="b">
        <v>0</v>
      </c>
    </row>
    <row r="3017" spans="1:33" x14ac:dyDescent="0.2">
      <c r="A3017" s="11">
        <v>2</v>
      </c>
      <c r="B3017" t="s">
        <v>176</v>
      </c>
      <c r="C3017" t="s">
        <v>15</v>
      </c>
      <c r="D3017">
        <v>0</v>
      </c>
      <c r="E3017">
        <v>565341.37977100897</v>
      </c>
      <c r="F3017">
        <v>0</v>
      </c>
      <c r="G3017">
        <v>0</v>
      </c>
      <c r="H3017">
        <v>0</v>
      </c>
      <c r="I3017">
        <v>0</v>
      </c>
      <c r="J3017" s="10">
        <f>SUMIFS(Table1[time],Table1[repetition],Table1[[#This Row],[repetition]],Table1[config],Table1[[#This Row],[config]])</f>
        <v>129660249.43634249</v>
      </c>
      <c r="K3017" s="11">
        <v>100</v>
      </c>
      <c r="L3017" s="11">
        <v>6</v>
      </c>
      <c r="M3017" s="11" t="s">
        <v>151</v>
      </c>
      <c r="N3017" s="11" t="b">
        <v>0</v>
      </c>
      <c r="O3017" s="11" t="b">
        <v>1</v>
      </c>
      <c r="P3017" s="11" t="b">
        <v>0</v>
      </c>
      <c r="Q3017" s="11" t="b">
        <v>0</v>
      </c>
      <c r="R3017" s="11" t="b">
        <v>0</v>
      </c>
      <c r="S3017" s="11" t="b">
        <v>1</v>
      </c>
      <c r="T3017" s="11" t="b">
        <v>0</v>
      </c>
      <c r="U3017" s="11" t="b">
        <v>1</v>
      </c>
      <c r="V3017" s="11" t="b">
        <v>1</v>
      </c>
      <c r="W3017" s="11" t="b">
        <v>1</v>
      </c>
      <c r="X3017" s="11" t="b">
        <v>0</v>
      </c>
      <c r="Y3017" s="11" t="b">
        <v>1</v>
      </c>
      <c r="Z3017" s="11" t="b">
        <v>0</v>
      </c>
      <c r="AA3017" s="11" t="b">
        <v>0</v>
      </c>
      <c r="AB3017" s="11" t="b">
        <v>0</v>
      </c>
      <c r="AC3017" s="11" t="b">
        <v>0</v>
      </c>
      <c r="AD3017" s="11" t="b">
        <v>0</v>
      </c>
      <c r="AE3017" s="11" t="b">
        <v>1</v>
      </c>
      <c r="AF3017" s="11" t="b">
        <v>1</v>
      </c>
      <c r="AG3017" s="11" t="b">
        <v>0</v>
      </c>
    </row>
    <row r="3018" spans="1:33" x14ac:dyDescent="0.2">
      <c r="A3018" s="11">
        <v>3</v>
      </c>
      <c r="B3018" t="s">
        <v>176</v>
      </c>
      <c r="C3018" t="s">
        <v>15</v>
      </c>
      <c r="D3018">
        <v>0</v>
      </c>
      <c r="E3018">
        <v>360203.788102997</v>
      </c>
      <c r="F3018">
        <v>0</v>
      </c>
      <c r="G3018">
        <v>0</v>
      </c>
      <c r="H3018">
        <v>0</v>
      </c>
      <c r="I3018">
        <v>0</v>
      </c>
      <c r="J3018" s="10">
        <f>SUMIFS(Table1[time],Table1[repetition],Table1[[#This Row],[repetition]],Table1[config],Table1[[#This Row],[config]])</f>
        <v>123145882.38718994</v>
      </c>
      <c r="K3018" s="11">
        <v>100</v>
      </c>
      <c r="L3018" s="11">
        <v>4</v>
      </c>
      <c r="M3018" s="11" t="s">
        <v>150</v>
      </c>
      <c r="N3018" s="11" t="b">
        <v>1</v>
      </c>
      <c r="O3018" s="11" t="b">
        <v>1</v>
      </c>
      <c r="P3018" s="11" t="b">
        <v>1</v>
      </c>
      <c r="Q3018" s="11" t="b">
        <v>0</v>
      </c>
      <c r="R3018" s="11" t="b">
        <v>1</v>
      </c>
      <c r="S3018" s="11" t="b">
        <v>1</v>
      </c>
      <c r="T3018" s="11" t="b">
        <v>0</v>
      </c>
      <c r="U3018" s="11" t="b">
        <v>1</v>
      </c>
      <c r="V3018" s="11" t="b">
        <v>0</v>
      </c>
      <c r="W3018" s="11" t="b">
        <v>0</v>
      </c>
      <c r="X3018" s="11" t="b">
        <v>0</v>
      </c>
      <c r="Y3018" s="11" t="b">
        <v>0</v>
      </c>
      <c r="Z3018" s="11" t="b">
        <v>0</v>
      </c>
      <c r="AA3018" s="11" t="b">
        <v>1</v>
      </c>
      <c r="AB3018" s="11" t="b">
        <v>0</v>
      </c>
      <c r="AC3018" s="11" t="b">
        <v>0</v>
      </c>
      <c r="AD3018" s="11" t="b">
        <v>0</v>
      </c>
      <c r="AE3018" s="11" t="b">
        <v>1</v>
      </c>
      <c r="AF3018" s="11" t="b">
        <v>1</v>
      </c>
      <c r="AG3018" s="11" t="b">
        <v>1</v>
      </c>
    </row>
    <row r="3019" spans="1:33" x14ac:dyDescent="0.2">
      <c r="A3019" s="9">
        <v>1</v>
      </c>
      <c r="B3019" t="s">
        <v>177</v>
      </c>
      <c r="C3019" t="s">
        <v>15</v>
      </c>
      <c r="D3019">
        <v>0</v>
      </c>
      <c r="E3019">
        <v>7016938.49064299</v>
      </c>
      <c r="F3019">
        <v>0</v>
      </c>
      <c r="G3019">
        <v>0</v>
      </c>
      <c r="H3019">
        <v>0</v>
      </c>
      <c r="I3019">
        <v>0</v>
      </c>
      <c r="J3019" s="8">
        <f>SUMIFS(Table1[time],Table1[repetition],Table1[[#This Row],[repetition]],Table1[config],Table1[[#This Row],[config]])</f>
        <v>140870205.95741364</v>
      </c>
      <c r="K3019" s="9">
        <v>120</v>
      </c>
      <c r="L3019" s="9">
        <v>2</v>
      </c>
      <c r="M3019" s="9" t="s">
        <v>150</v>
      </c>
      <c r="N3019" s="9" t="b">
        <v>1</v>
      </c>
      <c r="O3019" s="9" t="b">
        <v>0</v>
      </c>
      <c r="P3019" s="9" t="b">
        <v>0</v>
      </c>
      <c r="Q3019" s="9" t="b">
        <v>0</v>
      </c>
      <c r="R3019" s="9" t="b">
        <v>0</v>
      </c>
      <c r="S3019" s="9" t="b">
        <v>1</v>
      </c>
      <c r="T3019" s="9" t="b">
        <v>0</v>
      </c>
      <c r="U3019" s="9" t="b">
        <v>1</v>
      </c>
      <c r="V3019" s="9" t="b">
        <v>1</v>
      </c>
      <c r="W3019" s="9" t="b">
        <v>0</v>
      </c>
      <c r="X3019" s="9" t="b">
        <v>0</v>
      </c>
      <c r="Y3019" s="9" t="b">
        <v>0</v>
      </c>
      <c r="Z3019" s="9" t="b">
        <v>0</v>
      </c>
      <c r="AA3019" s="9" t="b">
        <v>1</v>
      </c>
      <c r="AB3019" s="9" t="b">
        <v>0</v>
      </c>
      <c r="AC3019" s="9" t="b">
        <v>0</v>
      </c>
      <c r="AD3019" s="9" t="b">
        <v>0</v>
      </c>
      <c r="AE3019" s="9" t="b">
        <v>0</v>
      </c>
      <c r="AF3019" s="9" t="b">
        <v>0</v>
      </c>
      <c r="AG3019" s="9" t="b">
        <v>1</v>
      </c>
    </row>
    <row r="3020" spans="1:33" x14ac:dyDescent="0.2">
      <c r="A3020" s="9">
        <v>2</v>
      </c>
      <c r="B3020" t="s">
        <v>177</v>
      </c>
      <c r="C3020" t="s">
        <v>15</v>
      </c>
      <c r="D3020">
        <v>0</v>
      </c>
      <c r="E3020">
        <v>2473792.2773817498</v>
      </c>
      <c r="F3020">
        <v>0</v>
      </c>
      <c r="G3020">
        <v>0</v>
      </c>
      <c r="H3020">
        <v>0</v>
      </c>
      <c r="I3020">
        <v>0</v>
      </c>
      <c r="J3020" s="8">
        <f>SUMIFS(Table1[time],Table1[repetition],Table1[[#This Row],[repetition]],Table1[config],Table1[[#This Row],[config]])</f>
        <v>129660249.43634249</v>
      </c>
      <c r="K3020" s="9">
        <v>100</v>
      </c>
      <c r="L3020" s="9">
        <v>6</v>
      </c>
      <c r="M3020" s="9" t="s">
        <v>151</v>
      </c>
      <c r="N3020" s="9" t="b">
        <v>0</v>
      </c>
      <c r="O3020" s="9" t="b">
        <v>1</v>
      </c>
      <c r="P3020" s="9" t="b">
        <v>0</v>
      </c>
      <c r="Q3020" s="9" t="b">
        <v>0</v>
      </c>
      <c r="R3020" s="9" t="b">
        <v>0</v>
      </c>
      <c r="S3020" s="9" t="b">
        <v>1</v>
      </c>
      <c r="T3020" s="9" t="b">
        <v>0</v>
      </c>
      <c r="U3020" s="9" t="b">
        <v>1</v>
      </c>
      <c r="V3020" s="9" t="b">
        <v>1</v>
      </c>
      <c r="W3020" s="9" t="b">
        <v>1</v>
      </c>
      <c r="X3020" s="9" t="b">
        <v>0</v>
      </c>
      <c r="Y3020" s="9" t="b">
        <v>1</v>
      </c>
      <c r="Z3020" s="9" t="b">
        <v>0</v>
      </c>
      <c r="AA3020" s="9" t="b">
        <v>0</v>
      </c>
      <c r="AB3020" s="9" t="b">
        <v>0</v>
      </c>
      <c r="AC3020" s="9" t="b">
        <v>0</v>
      </c>
      <c r="AD3020" s="9" t="b">
        <v>0</v>
      </c>
      <c r="AE3020" s="9" t="b">
        <v>1</v>
      </c>
      <c r="AF3020" s="9" t="b">
        <v>1</v>
      </c>
      <c r="AG3020" s="9" t="b">
        <v>0</v>
      </c>
    </row>
    <row r="3021" spans="1:33" x14ac:dyDescent="0.2">
      <c r="A3021" s="11">
        <v>3</v>
      </c>
      <c r="B3021" t="s">
        <v>177</v>
      </c>
      <c r="C3021" t="s">
        <v>15</v>
      </c>
      <c r="D3021">
        <v>0</v>
      </c>
      <c r="E3021">
        <v>1421053.42621399</v>
      </c>
      <c r="F3021">
        <v>0</v>
      </c>
      <c r="G3021">
        <v>0</v>
      </c>
      <c r="H3021">
        <v>0</v>
      </c>
      <c r="I3021">
        <v>0</v>
      </c>
      <c r="J3021" s="10">
        <f>SUMIFS(Table1[time],Table1[repetition],Table1[[#This Row],[repetition]],Table1[config],Table1[[#This Row],[config]])</f>
        <v>123145882.38718994</v>
      </c>
      <c r="K3021" s="11">
        <v>100</v>
      </c>
      <c r="L3021" s="11">
        <v>5</v>
      </c>
      <c r="M3021" s="11" t="s">
        <v>150</v>
      </c>
      <c r="N3021" s="11" t="b">
        <v>0</v>
      </c>
      <c r="O3021" s="11" t="b">
        <v>0</v>
      </c>
      <c r="P3021" s="11" t="b">
        <v>1</v>
      </c>
      <c r="Q3021" s="11" t="b">
        <v>0</v>
      </c>
      <c r="R3021" s="11" t="b">
        <v>0</v>
      </c>
      <c r="S3021" s="11" t="b">
        <v>1</v>
      </c>
      <c r="T3021" s="11" t="b">
        <v>0</v>
      </c>
      <c r="U3021" s="11" t="b">
        <v>1</v>
      </c>
      <c r="V3021" s="11" t="b">
        <v>0</v>
      </c>
      <c r="W3021" s="11" t="b">
        <v>0</v>
      </c>
      <c r="X3021" s="11" t="b">
        <v>1</v>
      </c>
      <c r="Y3021" s="11" t="b">
        <v>1</v>
      </c>
      <c r="Z3021" s="11" t="b">
        <v>0</v>
      </c>
      <c r="AA3021" s="11" t="b">
        <v>1</v>
      </c>
      <c r="AB3021" s="11" t="b">
        <v>0</v>
      </c>
      <c r="AC3021" s="11" t="b">
        <v>0</v>
      </c>
      <c r="AD3021" s="11" t="b">
        <v>1</v>
      </c>
      <c r="AE3021" s="11" t="b">
        <v>1</v>
      </c>
      <c r="AF3021" s="11" t="b">
        <v>0</v>
      </c>
      <c r="AG3021" s="11" t="b">
        <v>1</v>
      </c>
    </row>
    <row r="3022" spans="1:33" x14ac:dyDescent="0.2">
      <c r="A3022" s="9">
        <v>1</v>
      </c>
      <c r="B3022" t="s">
        <v>178</v>
      </c>
      <c r="C3022" t="s">
        <v>15</v>
      </c>
      <c r="D3022">
        <v>0</v>
      </c>
      <c r="E3022">
        <v>3824276.0487070102</v>
      </c>
      <c r="F3022">
        <v>0</v>
      </c>
      <c r="G3022">
        <v>0</v>
      </c>
      <c r="H3022">
        <v>0</v>
      </c>
      <c r="I3022">
        <v>0</v>
      </c>
      <c r="J3022" s="8">
        <f>SUMIFS(Table1[time],Table1[repetition],Table1[[#This Row],[repetition]],Table1[config],Table1[[#This Row],[config]])</f>
        <v>140870205.95741364</v>
      </c>
      <c r="K3022" s="9">
        <v>120</v>
      </c>
      <c r="L3022" s="9">
        <v>5</v>
      </c>
      <c r="M3022" s="9" t="s">
        <v>151</v>
      </c>
      <c r="N3022" s="9" t="b">
        <v>1</v>
      </c>
      <c r="O3022" s="9" t="b">
        <v>0</v>
      </c>
      <c r="P3022" s="9" t="b">
        <v>1</v>
      </c>
      <c r="Q3022" s="9" t="b">
        <v>0</v>
      </c>
      <c r="R3022" s="9" t="b">
        <v>1</v>
      </c>
      <c r="S3022" s="9" t="b">
        <v>0</v>
      </c>
      <c r="T3022" s="9" t="b">
        <v>0</v>
      </c>
      <c r="U3022" s="9" t="b">
        <v>0</v>
      </c>
      <c r="V3022" s="9" t="b">
        <v>0</v>
      </c>
      <c r="W3022" s="9" t="b">
        <v>0</v>
      </c>
      <c r="X3022" s="9" t="b">
        <v>1</v>
      </c>
      <c r="Y3022" s="9" t="b">
        <v>0</v>
      </c>
      <c r="Z3022" s="9" t="b">
        <v>0</v>
      </c>
      <c r="AA3022" s="9" t="b">
        <v>1</v>
      </c>
      <c r="AB3022" s="9" t="b">
        <v>1</v>
      </c>
      <c r="AC3022" s="9" t="b">
        <v>0</v>
      </c>
      <c r="AD3022" s="9" t="b">
        <v>1</v>
      </c>
      <c r="AE3022" s="9" t="b">
        <v>1</v>
      </c>
      <c r="AF3022" s="9" t="b">
        <v>0</v>
      </c>
      <c r="AG3022" s="9" t="b">
        <v>1</v>
      </c>
    </row>
    <row r="3023" spans="1:33" x14ac:dyDescent="0.2">
      <c r="A3023" s="11">
        <v>2</v>
      </c>
      <c r="B3023" t="s">
        <v>178</v>
      </c>
      <c r="C3023" t="s">
        <v>15</v>
      </c>
      <c r="D3023">
        <v>0</v>
      </c>
      <c r="E3023">
        <v>2074291.7804908899</v>
      </c>
      <c r="F3023">
        <v>0</v>
      </c>
      <c r="G3023">
        <v>0</v>
      </c>
      <c r="H3023">
        <v>0</v>
      </c>
      <c r="I3023">
        <v>0</v>
      </c>
      <c r="J3023" s="10">
        <f>SUMIFS(Table1[time],Table1[repetition],Table1[[#This Row],[repetition]],Table1[config],Table1[[#This Row],[config]])</f>
        <v>129660249.43634249</v>
      </c>
      <c r="K3023" s="11">
        <v>100</v>
      </c>
      <c r="L3023" s="11">
        <v>6</v>
      </c>
      <c r="M3023" s="11" t="s">
        <v>151</v>
      </c>
      <c r="N3023" s="11" t="b">
        <v>0</v>
      </c>
      <c r="O3023" s="11" t="b">
        <v>1</v>
      </c>
      <c r="P3023" s="11" t="b">
        <v>0</v>
      </c>
      <c r="Q3023" s="11" t="b">
        <v>0</v>
      </c>
      <c r="R3023" s="11" t="b">
        <v>0</v>
      </c>
      <c r="S3023" s="11" t="b">
        <v>1</v>
      </c>
      <c r="T3023" s="11" t="b">
        <v>0</v>
      </c>
      <c r="U3023" s="11" t="b">
        <v>1</v>
      </c>
      <c r="V3023" s="11" t="b">
        <v>1</v>
      </c>
      <c r="W3023" s="11" t="b">
        <v>1</v>
      </c>
      <c r="X3023" s="11" t="b">
        <v>0</v>
      </c>
      <c r="Y3023" s="11" t="b">
        <v>1</v>
      </c>
      <c r="Z3023" s="11" t="b">
        <v>0</v>
      </c>
      <c r="AA3023" s="11" t="b">
        <v>0</v>
      </c>
      <c r="AB3023" s="11" t="b">
        <v>0</v>
      </c>
      <c r="AC3023" s="11" t="b">
        <v>0</v>
      </c>
      <c r="AD3023" s="11" t="b">
        <v>0</v>
      </c>
      <c r="AE3023" s="11" t="b">
        <v>1</v>
      </c>
      <c r="AF3023" s="11" t="b">
        <v>1</v>
      </c>
      <c r="AG3023" s="11" t="b">
        <v>0</v>
      </c>
    </row>
    <row r="3024" spans="1:33" x14ac:dyDescent="0.2">
      <c r="A3024" s="9">
        <v>3</v>
      </c>
      <c r="B3024" t="s">
        <v>178</v>
      </c>
      <c r="C3024" t="s">
        <v>15</v>
      </c>
      <c r="D3024">
        <v>0</v>
      </c>
      <c r="E3024">
        <v>2357234.0376139898</v>
      </c>
      <c r="F3024">
        <v>0</v>
      </c>
      <c r="G3024">
        <v>0</v>
      </c>
      <c r="H3024">
        <v>0</v>
      </c>
      <c r="I3024">
        <v>0</v>
      </c>
      <c r="J3024" s="8">
        <f>SUMIFS(Table1[time],Table1[repetition],Table1[[#This Row],[repetition]],Table1[config],Table1[[#This Row],[config]])</f>
        <v>123145882.38718994</v>
      </c>
      <c r="K3024" s="9">
        <v>0</v>
      </c>
      <c r="L3024" s="9">
        <v>5</v>
      </c>
      <c r="M3024" s="9" t="s">
        <v>150</v>
      </c>
      <c r="N3024" s="9" t="b">
        <v>0</v>
      </c>
      <c r="O3024" s="9" t="b">
        <v>0</v>
      </c>
      <c r="P3024" s="9" t="b">
        <v>0</v>
      </c>
      <c r="Q3024" s="9" t="b">
        <v>1</v>
      </c>
      <c r="R3024" s="9" t="b">
        <v>1</v>
      </c>
      <c r="S3024" s="9" t="b">
        <v>0</v>
      </c>
      <c r="T3024" s="9" t="b">
        <v>0</v>
      </c>
      <c r="U3024" s="9" t="b">
        <v>1</v>
      </c>
      <c r="V3024" s="9" t="b">
        <v>1</v>
      </c>
      <c r="W3024" s="9" t="b">
        <v>0</v>
      </c>
      <c r="X3024" s="9" t="b">
        <v>0</v>
      </c>
      <c r="Y3024" s="9" t="b">
        <v>1</v>
      </c>
      <c r="Z3024" s="9" t="b">
        <v>1</v>
      </c>
      <c r="AA3024" s="9" t="b">
        <v>0</v>
      </c>
      <c r="AB3024" s="9" t="b">
        <v>0</v>
      </c>
      <c r="AC3024" s="9" t="b">
        <v>1</v>
      </c>
      <c r="AD3024" s="9" t="b">
        <v>1</v>
      </c>
      <c r="AE3024" s="9" t="b">
        <v>0</v>
      </c>
      <c r="AF3024" s="9" t="b">
        <v>0</v>
      </c>
      <c r="AG3024" s="9" t="b">
        <v>1</v>
      </c>
    </row>
    <row r="3025" spans="1:33" x14ac:dyDescent="0.2">
      <c r="A3025" s="9">
        <v>1</v>
      </c>
      <c r="B3025" t="s">
        <v>179</v>
      </c>
      <c r="C3025" t="s">
        <v>15</v>
      </c>
      <c r="D3025">
        <v>0</v>
      </c>
      <c r="E3025">
        <v>3482433.140559</v>
      </c>
      <c r="F3025">
        <v>0</v>
      </c>
      <c r="G3025">
        <v>0</v>
      </c>
      <c r="H3025">
        <v>0</v>
      </c>
      <c r="I3025">
        <v>0</v>
      </c>
      <c r="J3025" s="8">
        <f>SUMIFS(Table1[time],Table1[repetition],Table1[[#This Row],[repetition]],Table1[config],Table1[[#This Row],[config]])</f>
        <v>140870205.95741364</v>
      </c>
      <c r="K3025" s="9">
        <v>120</v>
      </c>
      <c r="L3025" s="9">
        <v>18</v>
      </c>
      <c r="M3025" s="9" t="s">
        <v>150</v>
      </c>
      <c r="N3025" s="9" t="b">
        <v>1</v>
      </c>
      <c r="O3025" s="9" t="b">
        <v>0</v>
      </c>
      <c r="P3025" s="9" t="b">
        <v>1</v>
      </c>
      <c r="Q3025" s="9" t="b">
        <v>1</v>
      </c>
      <c r="R3025" s="9" t="b">
        <v>1</v>
      </c>
      <c r="S3025" s="9" t="b">
        <v>1</v>
      </c>
      <c r="T3025" s="9" t="b">
        <v>1</v>
      </c>
      <c r="U3025" s="9" t="b">
        <v>0</v>
      </c>
      <c r="V3025" s="9" t="b">
        <v>1</v>
      </c>
      <c r="W3025" s="9" t="b">
        <v>1</v>
      </c>
      <c r="X3025" s="9" t="b">
        <v>1</v>
      </c>
      <c r="Y3025" s="9" t="b">
        <v>0</v>
      </c>
      <c r="Z3025" s="9" t="b">
        <v>1</v>
      </c>
      <c r="AA3025" s="9" t="b">
        <v>0</v>
      </c>
      <c r="AB3025" s="9" t="b">
        <v>1</v>
      </c>
      <c r="AC3025" s="9" t="b">
        <v>0</v>
      </c>
      <c r="AD3025" s="9" t="b">
        <v>0</v>
      </c>
      <c r="AE3025" s="9" t="b">
        <v>0</v>
      </c>
      <c r="AF3025" s="9" t="b">
        <v>0</v>
      </c>
      <c r="AG3025" s="9" t="b">
        <v>1</v>
      </c>
    </row>
    <row r="3026" spans="1:33" x14ac:dyDescent="0.2">
      <c r="A3026" s="11">
        <v>2</v>
      </c>
      <c r="B3026" t="s">
        <v>179</v>
      </c>
      <c r="C3026" t="s">
        <v>15</v>
      </c>
      <c r="D3026">
        <v>0</v>
      </c>
      <c r="E3026">
        <v>2642490.3023350001</v>
      </c>
      <c r="F3026">
        <v>0</v>
      </c>
      <c r="G3026">
        <v>0</v>
      </c>
      <c r="H3026">
        <v>0</v>
      </c>
      <c r="I3026">
        <v>0</v>
      </c>
      <c r="J3026" s="10">
        <f>SUMIFS(Table1[time],Table1[repetition],Table1[[#This Row],[repetition]],Table1[config],Table1[[#This Row],[config]])</f>
        <v>129660249.43634249</v>
      </c>
      <c r="K3026" s="11">
        <v>100</v>
      </c>
      <c r="L3026" s="11">
        <v>6</v>
      </c>
      <c r="M3026" s="11" t="s">
        <v>151</v>
      </c>
      <c r="N3026" s="11" t="b">
        <v>0</v>
      </c>
      <c r="O3026" s="11" t="b">
        <v>1</v>
      </c>
      <c r="P3026" s="11" t="b">
        <v>0</v>
      </c>
      <c r="Q3026" s="11" t="b">
        <v>0</v>
      </c>
      <c r="R3026" s="11" t="b">
        <v>0</v>
      </c>
      <c r="S3026" s="11" t="b">
        <v>1</v>
      </c>
      <c r="T3026" s="11" t="b">
        <v>0</v>
      </c>
      <c r="U3026" s="11" t="b">
        <v>1</v>
      </c>
      <c r="V3026" s="11" t="b">
        <v>1</v>
      </c>
      <c r="W3026" s="11" t="b">
        <v>1</v>
      </c>
      <c r="X3026" s="11" t="b">
        <v>0</v>
      </c>
      <c r="Y3026" s="11" t="b">
        <v>1</v>
      </c>
      <c r="Z3026" s="11" t="b">
        <v>0</v>
      </c>
      <c r="AA3026" s="11" t="b">
        <v>0</v>
      </c>
      <c r="AB3026" s="11" t="b">
        <v>0</v>
      </c>
      <c r="AC3026" s="11" t="b">
        <v>0</v>
      </c>
      <c r="AD3026" s="11" t="b">
        <v>0</v>
      </c>
      <c r="AE3026" s="11" t="b">
        <v>1</v>
      </c>
      <c r="AF3026" s="11" t="b">
        <v>1</v>
      </c>
      <c r="AG3026" s="11" t="b">
        <v>0</v>
      </c>
    </row>
    <row r="3027" spans="1:33" x14ac:dyDescent="0.2">
      <c r="A3027" s="11">
        <v>3</v>
      </c>
      <c r="B3027" t="s">
        <v>179</v>
      </c>
      <c r="C3027" t="s">
        <v>15</v>
      </c>
      <c r="D3027">
        <v>0</v>
      </c>
      <c r="E3027">
        <v>4500031.9099030001</v>
      </c>
      <c r="F3027">
        <v>0</v>
      </c>
      <c r="G3027">
        <v>0</v>
      </c>
      <c r="H3027">
        <v>0</v>
      </c>
      <c r="I3027">
        <v>0</v>
      </c>
      <c r="J3027" s="10">
        <f>SUMIFS(Table1[time],Table1[repetition],Table1[[#This Row],[repetition]],Table1[config],Table1[[#This Row],[config]])</f>
        <v>123145882.38718994</v>
      </c>
      <c r="K3027" s="11">
        <v>100</v>
      </c>
      <c r="L3027" s="11">
        <v>6</v>
      </c>
      <c r="M3027" s="11" t="s">
        <v>151</v>
      </c>
      <c r="N3027" s="11" t="b">
        <v>0</v>
      </c>
      <c r="O3027" s="11" t="b">
        <v>1</v>
      </c>
      <c r="P3027" s="11" t="b">
        <v>0</v>
      </c>
      <c r="Q3027" s="11" t="b">
        <v>0</v>
      </c>
      <c r="R3027" s="11" t="b">
        <v>0</v>
      </c>
      <c r="S3027" s="11" t="b">
        <v>1</v>
      </c>
      <c r="T3027" s="11" t="b">
        <v>0</v>
      </c>
      <c r="U3027" s="11" t="b">
        <v>1</v>
      </c>
      <c r="V3027" s="11" t="b">
        <v>1</v>
      </c>
      <c r="W3027" s="11" t="b">
        <v>1</v>
      </c>
      <c r="X3027" s="11" t="b">
        <v>0</v>
      </c>
      <c r="Y3027" s="11" t="b">
        <v>1</v>
      </c>
      <c r="Z3027" s="11" t="b">
        <v>0</v>
      </c>
      <c r="AA3027" s="11" t="b">
        <v>0</v>
      </c>
      <c r="AB3027" s="11" t="b">
        <v>0</v>
      </c>
      <c r="AC3027" s="11" t="b">
        <v>0</v>
      </c>
      <c r="AD3027" s="11" t="b">
        <v>0</v>
      </c>
      <c r="AE3027" s="11" t="b">
        <v>1</v>
      </c>
      <c r="AF3027" s="11" t="b">
        <v>1</v>
      </c>
      <c r="AG3027" s="11" t="b">
        <v>0</v>
      </c>
    </row>
    <row r="3028" spans="1:33" x14ac:dyDescent="0.2">
      <c r="A3028" s="9">
        <v>1</v>
      </c>
      <c r="B3028" t="s">
        <v>171</v>
      </c>
      <c r="C3028" t="s">
        <v>15</v>
      </c>
      <c r="D3028">
        <v>0</v>
      </c>
      <c r="E3028">
        <v>1115028.9257760099</v>
      </c>
      <c r="F3028">
        <v>0</v>
      </c>
      <c r="G3028">
        <v>0</v>
      </c>
      <c r="H3028">
        <v>0</v>
      </c>
      <c r="I3028">
        <v>0</v>
      </c>
      <c r="J3028" s="8">
        <f>SUMIFS(Table1[time],Table1[repetition],Table1[[#This Row],[repetition]],Table1[config],Table1[[#This Row],[config]])</f>
        <v>140870205.95741364</v>
      </c>
      <c r="K3028" s="9">
        <v>150</v>
      </c>
      <c r="L3028" s="9">
        <v>2</v>
      </c>
      <c r="M3028" s="9" t="s">
        <v>150</v>
      </c>
      <c r="N3028" s="9" t="b">
        <v>1</v>
      </c>
      <c r="O3028" s="9" t="b">
        <v>0</v>
      </c>
      <c r="P3028" s="9" t="b">
        <v>0</v>
      </c>
      <c r="Q3028" s="9" t="b">
        <v>0</v>
      </c>
      <c r="R3028" s="9" t="b">
        <v>0</v>
      </c>
      <c r="S3028" s="9" t="b">
        <v>1</v>
      </c>
      <c r="T3028" s="9" t="b">
        <v>0</v>
      </c>
      <c r="U3028" s="9" t="b">
        <v>1</v>
      </c>
      <c r="V3028" s="9" t="b">
        <v>1</v>
      </c>
      <c r="W3028" s="9" t="b">
        <v>0</v>
      </c>
      <c r="X3028" s="9" t="b">
        <v>0</v>
      </c>
      <c r="Y3028" s="9" t="b">
        <v>0</v>
      </c>
      <c r="Z3028" s="9" t="b">
        <v>0</v>
      </c>
      <c r="AA3028" s="9" t="b">
        <v>1</v>
      </c>
      <c r="AB3028" s="9" t="b">
        <v>0</v>
      </c>
      <c r="AC3028" s="9" t="b">
        <v>0</v>
      </c>
      <c r="AD3028" s="9" t="b">
        <v>0</v>
      </c>
      <c r="AE3028" s="9" t="b">
        <v>0</v>
      </c>
      <c r="AF3028" s="9" t="b">
        <v>0</v>
      </c>
      <c r="AG3028" s="9" t="b">
        <v>1</v>
      </c>
    </row>
    <row r="3029" spans="1:33" x14ac:dyDescent="0.2">
      <c r="A3029" s="9">
        <v>2</v>
      </c>
      <c r="B3029" t="s">
        <v>171</v>
      </c>
      <c r="C3029" t="s">
        <v>15</v>
      </c>
      <c r="D3029">
        <v>0</v>
      </c>
      <c r="E3029">
        <v>890082.01839914499</v>
      </c>
      <c r="F3029">
        <v>0</v>
      </c>
      <c r="G3029">
        <v>0</v>
      </c>
      <c r="H3029">
        <v>0</v>
      </c>
      <c r="I3029">
        <v>0</v>
      </c>
      <c r="J3029" s="8">
        <f>SUMIFS(Table1[time],Table1[repetition],Table1[[#This Row],[repetition]],Table1[config],Table1[[#This Row],[config]])</f>
        <v>129660249.43634249</v>
      </c>
      <c r="K3029" s="9">
        <v>0</v>
      </c>
      <c r="L3029" s="9">
        <v>5</v>
      </c>
      <c r="M3029" s="9" t="s">
        <v>150</v>
      </c>
      <c r="N3029" s="9" t="b">
        <v>0</v>
      </c>
      <c r="O3029" s="9" t="b">
        <v>0</v>
      </c>
      <c r="P3029" s="9" t="b">
        <v>0</v>
      </c>
      <c r="Q3029" s="9" t="b">
        <v>1</v>
      </c>
      <c r="R3029" s="9" t="b">
        <v>1</v>
      </c>
      <c r="S3029" s="9" t="b">
        <v>0</v>
      </c>
      <c r="T3029" s="9" t="b">
        <v>0</v>
      </c>
      <c r="U3029" s="9" t="b">
        <v>1</v>
      </c>
      <c r="V3029" s="9" t="b">
        <v>1</v>
      </c>
      <c r="W3029" s="9" t="b">
        <v>0</v>
      </c>
      <c r="X3029" s="9" t="b">
        <v>0</v>
      </c>
      <c r="Y3029" s="9" t="b">
        <v>1</v>
      </c>
      <c r="Z3029" s="9" t="b">
        <v>1</v>
      </c>
      <c r="AA3029" s="9" t="b">
        <v>0</v>
      </c>
      <c r="AB3029" s="9" t="b">
        <v>0</v>
      </c>
      <c r="AC3029" s="9" t="b">
        <v>1</v>
      </c>
      <c r="AD3029" s="9" t="b">
        <v>1</v>
      </c>
      <c r="AE3029" s="9" t="b">
        <v>0</v>
      </c>
      <c r="AF3029" s="9" t="b">
        <v>0</v>
      </c>
      <c r="AG3029" s="9" t="b">
        <v>1</v>
      </c>
    </row>
    <row r="3030" spans="1:33" x14ac:dyDescent="0.2">
      <c r="A3030" s="11">
        <v>3</v>
      </c>
      <c r="B3030" t="s">
        <v>171</v>
      </c>
      <c r="C3030" t="s">
        <v>15</v>
      </c>
      <c r="D3030">
        <v>0</v>
      </c>
      <c r="E3030">
        <v>1238576.5829960001</v>
      </c>
      <c r="F3030">
        <v>0</v>
      </c>
      <c r="G3030">
        <v>0</v>
      </c>
      <c r="H3030">
        <v>0</v>
      </c>
      <c r="I3030">
        <v>0</v>
      </c>
      <c r="J3030" s="10">
        <f>SUMIFS(Table1[time],Table1[repetition],Table1[[#This Row],[repetition]],Table1[config],Table1[[#This Row],[config]])</f>
        <v>123145882.38718994</v>
      </c>
      <c r="K3030" s="11">
        <v>100</v>
      </c>
      <c r="L3030" s="11">
        <v>5</v>
      </c>
      <c r="M3030" s="11" t="s">
        <v>150</v>
      </c>
      <c r="N3030" s="11" t="b">
        <v>0</v>
      </c>
      <c r="O3030" s="11" t="b">
        <v>0</v>
      </c>
      <c r="P3030" s="11" t="b">
        <v>1</v>
      </c>
      <c r="Q3030" s="11" t="b">
        <v>0</v>
      </c>
      <c r="R3030" s="11" t="b">
        <v>0</v>
      </c>
      <c r="S3030" s="11" t="b">
        <v>1</v>
      </c>
      <c r="T3030" s="11" t="b">
        <v>0</v>
      </c>
      <c r="U3030" s="11" t="b">
        <v>1</v>
      </c>
      <c r="V3030" s="11" t="b">
        <v>0</v>
      </c>
      <c r="W3030" s="11" t="b">
        <v>0</v>
      </c>
      <c r="X3030" s="11" t="b">
        <v>1</v>
      </c>
      <c r="Y3030" s="11" t="b">
        <v>1</v>
      </c>
      <c r="Z3030" s="11" t="b">
        <v>0</v>
      </c>
      <c r="AA3030" s="11" t="b">
        <v>1</v>
      </c>
      <c r="AB3030" s="11" t="b">
        <v>0</v>
      </c>
      <c r="AC3030" s="11" t="b">
        <v>0</v>
      </c>
      <c r="AD3030" s="11" t="b">
        <v>1</v>
      </c>
      <c r="AE3030" s="11" t="b">
        <v>1</v>
      </c>
      <c r="AF3030" s="11" t="b">
        <v>0</v>
      </c>
      <c r="AG3030" s="11" t="b">
        <v>1</v>
      </c>
    </row>
    <row r="3031" spans="1:33" x14ac:dyDescent="0.2">
      <c r="A3031" s="11">
        <v>1</v>
      </c>
      <c r="B3031" t="s">
        <v>180</v>
      </c>
      <c r="C3031" t="s">
        <v>15</v>
      </c>
      <c r="D3031">
        <v>0</v>
      </c>
      <c r="E3031">
        <v>1741655.46932898</v>
      </c>
      <c r="F3031">
        <v>0</v>
      </c>
      <c r="G3031">
        <v>0</v>
      </c>
      <c r="H3031">
        <v>0</v>
      </c>
      <c r="I3031">
        <v>0</v>
      </c>
      <c r="J3031" s="10">
        <f>SUMIFS(Table1[time],Table1[repetition],Table1[[#This Row],[repetition]],Table1[config],Table1[[#This Row],[config]])</f>
        <v>140870205.95741364</v>
      </c>
      <c r="K3031" s="11">
        <v>0</v>
      </c>
      <c r="L3031" s="11">
        <v>18</v>
      </c>
      <c r="M3031" s="11" t="s">
        <v>149</v>
      </c>
      <c r="N3031" s="11" t="b">
        <v>0</v>
      </c>
      <c r="O3031" s="11" t="b">
        <v>1</v>
      </c>
      <c r="P3031" s="11" t="b">
        <v>1</v>
      </c>
      <c r="Q3031" s="11" t="b">
        <v>1</v>
      </c>
      <c r="R3031" s="11" t="b">
        <v>1</v>
      </c>
      <c r="S3031" s="11" t="b">
        <v>0</v>
      </c>
      <c r="T3031" s="11" t="b">
        <v>0</v>
      </c>
      <c r="U3031" s="11" t="b">
        <v>0</v>
      </c>
      <c r="V3031" s="11" t="b">
        <v>0</v>
      </c>
      <c r="W3031" s="11" t="b">
        <v>1</v>
      </c>
      <c r="X3031" s="11" t="b">
        <v>1</v>
      </c>
      <c r="Y3031" s="11" t="b">
        <v>1</v>
      </c>
      <c r="Z3031" s="11" t="b">
        <v>1</v>
      </c>
      <c r="AA3031" s="11" t="b">
        <v>0</v>
      </c>
      <c r="AB3031" s="11" t="b">
        <v>0</v>
      </c>
      <c r="AC3031" s="11" t="b">
        <v>0</v>
      </c>
      <c r="AD3031" s="11" t="b">
        <v>0</v>
      </c>
      <c r="AE3031" s="11" t="b">
        <v>1</v>
      </c>
      <c r="AF3031" s="11" t="b">
        <v>1</v>
      </c>
      <c r="AG3031" s="11" t="b">
        <v>1</v>
      </c>
    </row>
    <row r="3032" spans="1:33" x14ac:dyDescent="0.2">
      <c r="A3032" s="9">
        <v>2</v>
      </c>
      <c r="B3032" t="s">
        <v>180</v>
      </c>
      <c r="C3032" t="s">
        <v>15</v>
      </c>
      <c r="D3032">
        <v>0</v>
      </c>
      <c r="E3032">
        <v>1618235.53814506</v>
      </c>
      <c r="F3032">
        <v>0</v>
      </c>
      <c r="G3032">
        <v>0</v>
      </c>
      <c r="H3032">
        <v>0</v>
      </c>
      <c r="I3032">
        <v>0</v>
      </c>
      <c r="J3032" s="8">
        <f>SUMIFS(Table1[time],Table1[repetition],Table1[[#This Row],[repetition]],Table1[config],Table1[[#This Row],[config]])</f>
        <v>129660249.43634249</v>
      </c>
      <c r="K3032" s="9">
        <v>0</v>
      </c>
      <c r="L3032" s="9">
        <v>5</v>
      </c>
      <c r="M3032" s="9" t="s">
        <v>150</v>
      </c>
      <c r="N3032" s="9" t="b">
        <v>0</v>
      </c>
      <c r="O3032" s="9" t="b">
        <v>0</v>
      </c>
      <c r="P3032" s="9" t="b">
        <v>0</v>
      </c>
      <c r="Q3032" s="9" t="b">
        <v>1</v>
      </c>
      <c r="R3032" s="9" t="b">
        <v>1</v>
      </c>
      <c r="S3032" s="9" t="b">
        <v>0</v>
      </c>
      <c r="T3032" s="9" t="b">
        <v>0</v>
      </c>
      <c r="U3032" s="9" t="b">
        <v>1</v>
      </c>
      <c r="V3032" s="9" t="b">
        <v>1</v>
      </c>
      <c r="W3032" s="9" t="b">
        <v>0</v>
      </c>
      <c r="X3032" s="9" t="b">
        <v>0</v>
      </c>
      <c r="Y3032" s="9" t="b">
        <v>1</v>
      </c>
      <c r="Z3032" s="9" t="b">
        <v>1</v>
      </c>
      <c r="AA3032" s="9" t="b">
        <v>0</v>
      </c>
      <c r="AB3032" s="9" t="b">
        <v>0</v>
      </c>
      <c r="AC3032" s="9" t="b">
        <v>1</v>
      </c>
      <c r="AD3032" s="9" t="b">
        <v>1</v>
      </c>
      <c r="AE3032" s="9" t="b">
        <v>0</v>
      </c>
      <c r="AF3032" s="9" t="b">
        <v>0</v>
      </c>
      <c r="AG3032" s="9" t="b">
        <v>1</v>
      </c>
    </row>
    <row r="3033" spans="1:33" x14ac:dyDescent="0.2">
      <c r="A3033" s="11">
        <v>3</v>
      </c>
      <c r="B3033" t="s">
        <v>180</v>
      </c>
      <c r="C3033" t="s">
        <v>15</v>
      </c>
      <c r="D3033">
        <v>0</v>
      </c>
      <c r="E3033">
        <v>1797654.64007099</v>
      </c>
      <c r="F3033">
        <v>0</v>
      </c>
      <c r="G3033">
        <v>0</v>
      </c>
      <c r="H3033">
        <v>0</v>
      </c>
      <c r="I3033">
        <v>0</v>
      </c>
      <c r="J3033" s="10">
        <f>SUMIFS(Table1[time],Table1[repetition],Table1[[#This Row],[repetition]],Table1[config],Table1[[#This Row],[config]])</f>
        <v>123145882.38718994</v>
      </c>
      <c r="K3033" s="11">
        <v>100</v>
      </c>
      <c r="L3033" s="11">
        <v>5</v>
      </c>
      <c r="M3033" s="11" t="s">
        <v>150</v>
      </c>
      <c r="N3033" s="11" t="b">
        <v>0</v>
      </c>
      <c r="O3033" s="11" t="b">
        <v>0</v>
      </c>
      <c r="P3033" s="11" t="b">
        <v>1</v>
      </c>
      <c r="Q3033" s="11" t="b">
        <v>0</v>
      </c>
      <c r="R3033" s="11" t="b">
        <v>0</v>
      </c>
      <c r="S3033" s="11" t="b">
        <v>1</v>
      </c>
      <c r="T3033" s="11" t="b">
        <v>0</v>
      </c>
      <c r="U3033" s="11" t="b">
        <v>1</v>
      </c>
      <c r="V3033" s="11" t="b">
        <v>0</v>
      </c>
      <c r="W3033" s="11" t="b">
        <v>0</v>
      </c>
      <c r="X3033" s="11" t="b">
        <v>1</v>
      </c>
      <c r="Y3033" s="11" t="b">
        <v>1</v>
      </c>
      <c r="Z3033" s="11" t="b">
        <v>0</v>
      </c>
      <c r="AA3033" s="11" t="b">
        <v>1</v>
      </c>
      <c r="AB3033" s="11" t="b">
        <v>0</v>
      </c>
      <c r="AC3033" s="11" t="b">
        <v>0</v>
      </c>
      <c r="AD3033" s="11" t="b">
        <v>1</v>
      </c>
      <c r="AE3033" s="11" t="b">
        <v>1</v>
      </c>
      <c r="AF3033" s="11" t="b">
        <v>0</v>
      </c>
      <c r="AG3033" s="11" t="b">
        <v>1</v>
      </c>
    </row>
    <row r="3034" spans="1:33" x14ac:dyDescent="0.2">
      <c r="A3034" s="9">
        <v>1</v>
      </c>
      <c r="B3034" t="s">
        <v>181</v>
      </c>
      <c r="C3034" t="s">
        <v>15</v>
      </c>
      <c r="D3034">
        <v>0</v>
      </c>
      <c r="E3034">
        <v>3514269.67159798</v>
      </c>
      <c r="F3034">
        <v>0</v>
      </c>
      <c r="G3034">
        <v>0</v>
      </c>
      <c r="H3034">
        <v>0</v>
      </c>
      <c r="I3034">
        <v>0</v>
      </c>
      <c r="J3034" s="8">
        <f>SUMIFS(Table1[time],Table1[repetition],Table1[[#This Row],[repetition]],Table1[config],Table1[[#This Row],[config]])</f>
        <v>140870205.95741364</v>
      </c>
      <c r="K3034" s="9">
        <v>150</v>
      </c>
      <c r="L3034" s="9">
        <v>6</v>
      </c>
      <c r="M3034" s="9" t="s">
        <v>151</v>
      </c>
      <c r="N3034" s="9" t="b">
        <v>0</v>
      </c>
      <c r="O3034" s="9" t="b">
        <v>1</v>
      </c>
      <c r="P3034" s="9" t="b">
        <v>0</v>
      </c>
      <c r="Q3034" s="9" t="b">
        <v>1</v>
      </c>
      <c r="R3034" s="9" t="b">
        <v>1</v>
      </c>
      <c r="S3034" s="9" t="b">
        <v>1</v>
      </c>
      <c r="T3034" s="9" t="b">
        <v>0</v>
      </c>
      <c r="U3034" s="9" t="b">
        <v>1</v>
      </c>
      <c r="V3034" s="9" t="b">
        <v>1</v>
      </c>
      <c r="W3034" s="9" t="b">
        <v>0</v>
      </c>
      <c r="X3034" s="9" t="b">
        <v>0</v>
      </c>
      <c r="Y3034" s="9" t="b">
        <v>0</v>
      </c>
      <c r="Z3034" s="9" t="b">
        <v>1</v>
      </c>
      <c r="AA3034" s="9" t="b">
        <v>1</v>
      </c>
      <c r="AB3034" s="9" t="b">
        <v>1</v>
      </c>
      <c r="AC3034" s="9" t="b">
        <v>1</v>
      </c>
      <c r="AD3034" s="9" t="b">
        <v>0</v>
      </c>
      <c r="AE3034" s="9" t="b">
        <v>0</v>
      </c>
      <c r="AF3034" s="9" t="b">
        <v>1</v>
      </c>
      <c r="AG3034" s="9" t="b">
        <v>1</v>
      </c>
    </row>
    <row r="3035" spans="1:33" x14ac:dyDescent="0.2">
      <c r="A3035" s="11">
        <v>2</v>
      </c>
      <c r="B3035" t="s">
        <v>181</v>
      </c>
      <c r="C3035" t="s">
        <v>15</v>
      </c>
      <c r="D3035">
        <v>0</v>
      </c>
      <c r="E3035">
        <v>1744515.42079309</v>
      </c>
      <c r="F3035">
        <v>0</v>
      </c>
      <c r="G3035">
        <v>0</v>
      </c>
      <c r="H3035">
        <v>0</v>
      </c>
      <c r="I3035">
        <v>0</v>
      </c>
      <c r="J3035" s="10">
        <f>SUMIFS(Table1[time],Table1[repetition],Table1[[#This Row],[repetition]],Table1[config],Table1[[#This Row],[config]])</f>
        <v>129660249.43634249</v>
      </c>
      <c r="K3035" s="11">
        <v>0</v>
      </c>
      <c r="L3035" s="11">
        <v>5</v>
      </c>
      <c r="M3035" s="11" t="s">
        <v>150</v>
      </c>
      <c r="N3035" s="11" t="b">
        <v>0</v>
      </c>
      <c r="O3035" s="11" t="b">
        <v>0</v>
      </c>
      <c r="P3035" s="11" t="b">
        <v>0</v>
      </c>
      <c r="Q3035" s="11" t="b">
        <v>1</v>
      </c>
      <c r="R3035" s="11" t="b">
        <v>1</v>
      </c>
      <c r="S3035" s="11" t="b">
        <v>0</v>
      </c>
      <c r="T3035" s="11" t="b">
        <v>0</v>
      </c>
      <c r="U3035" s="11" t="b">
        <v>1</v>
      </c>
      <c r="V3035" s="11" t="b">
        <v>1</v>
      </c>
      <c r="W3035" s="11" t="b">
        <v>0</v>
      </c>
      <c r="X3035" s="11" t="b">
        <v>0</v>
      </c>
      <c r="Y3035" s="11" t="b">
        <v>1</v>
      </c>
      <c r="Z3035" s="11" t="b">
        <v>1</v>
      </c>
      <c r="AA3035" s="11" t="b">
        <v>0</v>
      </c>
      <c r="AB3035" s="11" t="b">
        <v>0</v>
      </c>
      <c r="AC3035" s="11" t="b">
        <v>1</v>
      </c>
      <c r="AD3035" s="11" t="b">
        <v>1</v>
      </c>
      <c r="AE3035" s="11" t="b">
        <v>0</v>
      </c>
      <c r="AF3035" s="11" t="b">
        <v>0</v>
      </c>
      <c r="AG3035" s="11" t="b">
        <v>1</v>
      </c>
    </row>
    <row r="3036" spans="1:33" x14ac:dyDescent="0.2">
      <c r="A3036" s="11">
        <v>3</v>
      </c>
      <c r="B3036" t="s">
        <v>181</v>
      </c>
      <c r="C3036" t="s">
        <v>15</v>
      </c>
      <c r="D3036">
        <v>0</v>
      </c>
      <c r="E3036">
        <v>1178918.7161999999</v>
      </c>
      <c r="F3036">
        <v>0</v>
      </c>
      <c r="G3036">
        <v>0</v>
      </c>
      <c r="H3036">
        <v>0</v>
      </c>
      <c r="I3036">
        <v>0</v>
      </c>
      <c r="J3036" s="10">
        <f>SUMIFS(Table1[time],Table1[repetition],Table1[[#This Row],[repetition]],Table1[config],Table1[[#This Row],[config]])</f>
        <v>123145882.38718994</v>
      </c>
      <c r="K3036" s="11">
        <v>100</v>
      </c>
      <c r="L3036" s="11">
        <v>5</v>
      </c>
      <c r="M3036" s="11" t="s">
        <v>150</v>
      </c>
      <c r="N3036" s="11" t="b">
        <v>0</v>
      </c>
      <c r="O3036" s="11" t="b">
        <v>0</v>
      </c>
      <c r="P3036" s="11" t="b">
        <v>1</v>
      </c>
      <c r="Q3036" s="11" t="b">
        <v>0</v>
      </c>
      <c r="R3036" s="11" t="b">
        <v>0</v>
      </c>
      <c r="S3036" s="11" t="b">
        <v>1</v>
      </c>
      <c r="T3036" s="11" t="b">
        <v>0</v>
      </c>
      <c r="U3036" s="11" t="b">
        <v>1</v>
      </c>
      <c r="V3036" s="11" t="b">
        <v>0</v>
      </c>
      <c r="W3036" s="11" t="b">
        <v>0</v>
      </c>
      <c r="X3036" s="11" t="b">
        <v>1</v>
      </c>
      <c r="Y3036" s="11" t="b">
        <v>1</v>
      </c>
      <c r="Z3036" s="11" t="b">
        <v>0</v>
      </c>
      <c r="AA3036" s="11" t="b">
        <v>1</v>
      </c>
      <c r="AB3036" s="11" t="b">
        <v>0</v>
      </c>
      <c r="AC3036" s="11" t="b">
        <v>0</v>
      </c>
      <c r="AD3036" s="11" t="b">
        <v>1</v>
      </c>
      <c r="AE3036" s="11" t="b">
        <v>1</v>
      </c>
      <c r="AF3036" s="11" t="b">
        <v>0</v>
      </c>
      <c r="AG3036" s="11" t="b">
        <v>1</v>
      </c>
    </row>
    <row r="3037" spans="1:33" x14ac:dyDescent="0.2">
      <c r="A3037" s="11">
        <v>1</v>
      </c>
      <c r="B3037" t="s">
        <v>182</v>
      </c>
      <c r="C3037" t="s">
        <v>15</v>
      </c>
      <c r="D3037">
        <v>0</v>
      </c>
      <c r="E3037">
        <v>7204520.1809959803</v>
      </c>
      <c r="F3037">
        <v>0</v>
      </c>
      <c r="G3037">
        <v>0</v>
      </c>
      <c r="H3037">
        <v>0</v>
      </c>
      <c r="I3037">
        <v>0</v>
      </c>
      <c r="J3037" s="10">
        <f>SUMIFS(Table1[time],Table1[repetition],Table1[[#This Row],[repetition]],Table1[config],Table1[[#This Row],[config]])</f>
        <v>140870205.95741364</v>
      </c>
      <c r="K3037" s="11">
        <v>200</v>
      </c>
      <c r="L3037" s="11">
        <v>2</v>
      </c>
      <c r="M3037" s="11" t="s">
        <v>150</v>
      </c>
      <c r="N3037" s="11" t="b">
        <v>1</v>
      </c>
      <c r="O3037" s="11" t="b">
        <v>0</v>
      </c>
      <c r="P3037" s="11" t="b">
        <v>0</v>
      </c>
      <c r="Q3037" s="11" t="b">
        <v>0</v>
      </c>
      <c r="R3037" s="11" t="b">
        <v>0</v>
      </c>
      <c r="S3037" s="11" t="b">
        <v>1</v>
      </c>
      <c r="T3037" s="11" t="b">
        <v>0</v>
      </c>
      <c r="U3037" s="11" t="b">
        <v>1</v>
      </c>
      <c r="V3037" s="11" t="b">
        <v>1</v>
      </c>
      <c r="W3037" s="11" t="b">
        <v>0</v>
      </c>
      <c r="X3037" s="11" t="b">
        <v>0</v>
      </c>
      <c r="Y3037" s="11" t="b">
        <v>0</v>
      </c>
      <c r="Z3037" s="11" t="b">
        <v>0</v>
      </c>
      <c r="AA3037" s="11" t="b">
        <v>1</v>
      </c>
      <c r="AB3037" s="11" t="b">
        <v>0</v>
      </c>
      <c r="AC3037" s="11" t="b">
        <v>0</v>
      </c>
      <c r="AD3037" s="11" t="b">
        <v>0</v>
      </c>
      <c r="AE3037" s="11" t="b">
        <v>0</v>
      </c>
      <c r="AF3037" s="11" t="b">
        <v>0</v>
      </c>
      <c r="AG3037" s="11" t="b">
        <v>1</v>
      </c>
    </row>
    <row r="3038" spans="1:33" x14ac:dyDescent="0.2">
      <c r="A3038" s="11">
        <v>2</v>
      </c>
      <c r="B3038" t="s">
        <v>182</v>
      </c>
      <c r="C3038" t="s">
        <v>15</v>
      </c>
      <c r="D3038">
        <v>0</v>
      </c>
      <c r="E3038">
        <v>7203646.3363007596</v>
      </c>
      <c r="F3038">
        <v>0</v>
      </c>
      <c r="G3038">
        <v>0</v>
      </c>
      <c r="H3038">
        <v>0</v>
      </c>
      <c r="I3038">
        <v>0</v>
      </c>
      <c r="J3038" s="10">
        <f>SUMIFS(Table1[time],Table1[repetition],Table1[[#This Row],[repetition]],Table1[config],Table1[[#This Row],[config]])</f>
        <v>129660249.43634249</v>
      </c>
      <c r="K3038" s="11">
        <v>100</v>
      </c>
      <c r="L3038" s="11">
        <v>18</v>
      </c>
      <c r="M3038" s="11" t="s">
        <v>151</v>
      </c>
      <c r="N3038" s="11" t="b">
        <v>1</v>
      </c>
      <c r="O3038" s="11" t="b">
        <v>1</v>
      </c>
      <c r="P3038" s="11" t="b">
        <v>1</v>
      </c>
      <c r="Q3038" s="11" t="b">
        <v>1</v>
      </c>
      <c r="R3038" s="11" t="b">
        <v>1</v>
      </c>
      <c r="S3038" s="11" t="b">
        <v>1</v>
      </c>
      <c r="T3038" s="11" t="b">
        <v>0</v>
      </c>
      <c r="U3038" s="11" t="b">
        <v>0</v>
      </c>
      <c r="V3038" s="11" t="b">
        <v>1</v>
      </c>
      <c r="W3038" s="11" t="b">
        <v>1</v>
      </c>
      <c r="X3038" s="11" t="b">
        <v>0</v>
      </c>
      <c r="Y3038" s="11" t="b">
        <v>0</v>
      </c>
      <c r="Z3038" s="11" t="b">
        <v>0</v>
      </c>
      <c r="AA3038" s="11" t="b">
        <v>0</v>
      </c>
      <c r="AB3038" s="11" t="b">
        <v>0</v>
      </c>
      <c r="AC3038" s="11" t="b">
        <v>1</v>
      </c>
      <c r="AD3038" s="11" t="b">
        <v>1</v>
      </c>
      <c r="AE3038" s="11" t="b">
        <v>1</v>
      </c>
      <c r="AF3038" s="11" t="b">
        <v>1</v>
      </c>
      <c r="AG3038" s="11" t="b">
        <v>0</v>
      </c>
    </row>
    <row r="3039" spans="1:33" x14ac:dyDescent="0.2">
      <c r="A3039" s="11">
        <v>3</v>
      </c>
      <c r="B3039" t="s">
        <v>182</v>
      </c>
      <c r="C3039" t="s">
        <v>15</v>
      </c>
      <c r="D3039">
        <v>0</v>
      </c>
      <c r="E3039">
        <v>7205488.6710209902</v>
      </c>
      <c r="F3039">
        <v>0</v>
      </c>
      <c r="G3039">
        <v>0</v>
      </c>
      <c r="H3039">
        <v>0</v>
      </c>
      <c r="I3039">
        <v>0</v>
      </c>
      <c r="J3039" s="10">
        <f>SUMIFS(Table1[time],Table1[repetition],Table1[[#This Row],[repetition]],Table1[config],Table1[[#This Row],[config]])</f>
        <v>123145882.38718994</v>
      </c>
      <c r="K3039" s="11">
        <v>100</v>
      </c>
      <c r="L3039" s="11">
        <v>18</v>
      </c>
      <c r="M3039" s="11" t="s">
        <v>151</v>
      </c>
      <c r="N3039" s="11" t="b">
        <v>1</v>
      </c>
      <c r="O3039" s="11" t="b">
        <v>1</v>
      </c>
      <c r="P3039" s="11" t="b">
        <v>1</v>
      </c>
      <c r="Q3039" s="11" t="b">
        <v>1</v>
      </c>
      <c r="R3039" s="11" t="b">
        <v>1</v>
      </c>
      <c r="S3039" s="11" t="b">
        <v>1</v>
      </c>
      <c r="T3039" s="11" t="b">
        <v>0</v>
      </c>
      <c r="U3039" s="11" t="b">
        <v>0</v>
      </c>
      <c r="V3039" s="11" t="b">
        <v>1</v>
      </c>
      <c r="W3039" s="11" t="b">
        <v>1</v>
      </c>
      <c r="X3039" s="11" t="b">
        <v>0</v>
      </c>
      <c r="Y3039" s="11" t="b">
        <v>0</v>
      </c>
      <c r="Z3039" s="11" t="b">
        <v>0</v>
      </c>
      <c r="AA3039" s="11" t="b">
        <v>0</v>
      </c>
      <c r="AB3039" s="11" t="b">
        <v>0</v>
      </c>
      <c r="AC3039" s="11" t="b">
        <v>1</v>
      </c>
      <c r="AD3039" s="11" t="b">
        <v>1</v>
      </c>
      <c r="AE3039" s="11" t="b">
        <v>1</v>
      </c>
      <c r="AF3039" s="11" t="b">
        <v>1</v>
      </c>
      <c r="AG3039" s="11" t="b">
        <v>0</v>
      </c>
    </row>
    <row r="3040" spans="1:33" x14ac:dyDescent="0.2">
      <c r="A3040" s="9">
        <v>1</v>
      </c>
      <c r="B3040" t="s">
        <v>184</v>
      </c>
      <c r="C3040" t="s">
        <v>15</v>
      </c>
      <c r="D3040">
        <v>0</v>
      </c>
      <c r="E3040">
        <v>7204437.9675459899</v>
      </c>
      <c r="F3040">
        <v>0</v>
      </c>
      <c r="G3040">
        <v>0</v>
      </c>
      <c r="H3040">
        <v>0</v>
      </c>
      <c r="I3040">
        <v>0</v>
      </c>
      <c r="J3040" s="8">
        <f>SUMIFS(Table1[time],Table1[repetition],Table1[[#This Row],[repetition]],Table1[config],Table1[[#This Row],[config]])</f>
        <v>140870205.95741364</v>
      </c>
      <c r="K3040" s="9">
        <v>200</v>
      </c>
      <c r="L3040" s="9">
        <v>5</v>
      </c>
      <c r="M3040" s="9" t="s">
        <v>149</v>
      </c>
      <c r="N3040" s="9" t="b">
        <v>1</v>
      </c>
      <c r="O3040" s="9" t="b">
        <v>1</v>
      </c>
      <c r="P3040" s="9" t="b">
        <v>1</v>
      </c>
      <c r="Q3040" s="9" t="b">
        <v>1</v>
      </c>
      <c r="R3040" s="9" t="b">
        <v>1</v>
      </c>
      <c r="S3040" s="9" t="b">
        <v>1</v>
      </c>
      <c r="T3040" s="9" t="b">
        <v>0</v>
      </c>
      <c r="U3040" s="9" t="b">
        <v>0</v>
      </c>
      <c r="V3040" s="9" t="b">
        <v>0</v>
      </c>
      <c r="W3040" s="9" t="b">
        <v>0</v>
      </c>
      <c r="X3040" s="9" t="b">
        <v>1</v>
      </c>
      <c r="Y3040" s="9" t="b">
        <v>1</v>
      </c>
      <c r="Z3040" s="9" t="b">
        <v>0</v>
      </c>
      <c r="AA3040" s="9" t="b">
        <v>1</v>
      </c>
      <c r="AB3040" s="9" t="b">
        <v>1</v>
      </c>
      <c r="AC3040" s="9" t="b">
        <v>0</v>
      </c>
      <c r="AD3040" s="9" t="b">
        <v>1</v>
      </c>
      <c r="AE3040" s="9" t="b">
        <v>0</v>
      </c>
      <c r="AF3040" s="9" t="b">
        <v>0</v>
      </c>
      <c r="AG3040" s="9" t="b">
        <v>0</v>
      </c>
    </row>
    <row r="3041" spans="1:33" x14ac:dyDescent="0.2">
      <c r="A3041" s="9">
        <v>2</v>
      </c>
      <c r="B3041" t="s">
        <v>184</v>
      </c>
      <c r="C3041" t="s">
        <v>15</v>
      </c>
      <c r="D3041">
        <v>0</v>
      </c>
      <c r="E3041">
        <v>7204063.9746696604</v>
      </c>
      <c r="F3041">
        <v>0</v>
      </c>
      <c r="G3041">
        <v>0</v>
      </c>
      <c r="H3041">
        <v>0</v>
      </c>
      <c r="I3041">
        <v>0</v>
      </c>
      <c r="J3041" s="8">
        <f>SUMIFS(Table1[time],Table1[repetition],Table1[[#This Row],[repetition]],Table1[config],Table1[[#This Row],[config]])</f>
        <v>129660249.43634249</v>
      </c>
      <c r="K3041" s="9">
        <v>100</v>
      </c>
      <c r="L3041" s="9">
        <v>18</v>
      </c>
      <c r="M3041" s="9" t="s">
        <v>151</v>
      </c>
      <c r="N3041" s="9" t="b">
        <v>1</v>
      </c>
      <c r="O3041" s="9" t="b">
        <v>1</v>
      </c>
      <c r="P3041" s="9" t="b">
        <v>1</v>
      </c>
      <c r="Q3041" s="9" t="b">
        <v>1</v>
      </c>
      <c r="R3041" s="9" t="b">
        <v>1</v>
      </c>
      <c r="S3041" s="9" t="b">
        <v>1</v>
      </c>
      <c r="T3041" s="9" t="b">
        <v>0</v>
      </c>
      <c r="U3041" s="9" t="b">
        <v>0</v>
      </c>
      <c r="V3041" s="9" t="b">
        <v>1</v>
      </c>
      <c r="W3041" s="9" t="b">
        <v>1</v>
      </c>
      <c r="X3041" s="9" t="b">
        <v>0</v>
      </c>
      <c r="Y3041" s="9" t="b">
        <v>0</v>
      </c>
      <c r="Z3041" s="9" t="b">
        <v>0</v>
      </c>
      <c r="AA3041" s="9" t="b">
        <v>0</v>
      </c>
      <c r="AB3041" s="9" t="b">
        <v>0</v>
      </c>
      <c r="AC3041" s="9" t="b">
        <v>1</v>
      </c>
      <c r="AD3041" s="9" t="b">
        <v>1</v>
      </c>
      <c r="AE3041" s="9" t="b">
        <v>1</v>
      </c>
      <c r="AF3041" s="9" t="b">
        <v>1</v>
      </c>
      <c r="AG3041" s="9" t="b">
        <v>0</v>
      </c>
    </row>
    <row r="3042" spans="1:33" x14ac:dyDescent="0.2">
      <c r="A3042" s="9">
        <v>3</v>
      </c>
      <c r="B3042" t="s">
        <v>184</v>
      </c>
      <c r="C3042" t="s">
        <v>15</v>
      </c>
      <c r="D3042">
        <v>0</v>
      </c>
      <c r="E3042">
        <v>7205318.6996609904</v>
      </c>
      <c r="F3042">
        <v>0</v>
      </c>
      <c r="G3042">
        <v>0</v>
      </c>
      <c r="H3042">
        <v>0</v>
      </c>
      <c r="I3042">
        <v>0</v>
      </c>
      <c r="J3042" s="8">
        <f>SUMIFS(Table1[time],Table1[repetition],Table1[[#This Row],[repetition]],Table1[config],Table1[[#This Row],[config]])</f>
        <v>123145882.38718994</v>
      </c>
      <c r="K3042" s="9">
        <v>100</v>
      </c>
      <c r="L3042" s="9">
        <v>18</v>
      </c>
      <c r="M3042" s="9" t="s">
        <v>151</v>
      </c>
      <c r="N3042" s="9" t="b">
        <v>1</v>
      </c>
      <c r="O3042" s="9" t="b">
        <v>1</v>
      </c>
      <c r="P3042" s="9" t="b">
        <v>1</v>
      </c>
      <c r="Q3042" s="9" t="b">
        <v>1</v>
      </c>
      <c r="R3042" s="9" t="b">
        <v>1</v>
      </c>
      <c r="S3042" s="9" t="b">
        <v>1</v>
      </c>
      <c r="T3042" s="9" t="b">
        <v>0</v>
      </c>
      <c r="U3042" s="9" t="b">
        <v>0</v>
      </c>
      <c r="V3042" s="9" t="b">
        <v>1</v>
      </c>
      <c r="W3042" s="9" t="b">
        <v>1</v>
      </c>
      <c r="X3042" s="9" t="b">
        <v>0</v>
      </c>
      <c r="Y3042" s="9" t="b">
        <v>0</v>
      </c>
      <c r="Z3042" s="9" t="b">
        <v>0</v>
      </c>
      <c r="AA3042" s="9" t="b">
        <v>0</v>
      </c>
      <c r="AB3042" s="9" t="b">
        <v>0</v>
      </c>
      <c r="AC3042" s="9" t="b">
        <v>1</v>
      </c>
      <c r="AD3042" s="9" t="b">
        <v>1</v>
      </c>
      <c r="AE3042" s="9" t="b">
        <v>1</v>
      </c>
      <c r="AF3042" s="9" t="b">
        <v>1</v>
      </c>
      <c r="AG3042" s="9" t="b">
        <v>0</v>
      </c>
    </row>
    <row r="3043" spans="1:33" x14ac:dyDescent="0.2">
      <c r="A3043" s="11">
        <v>1</v>
      </c>
      <c r="B3043" t="s">
        <v>183</v>
      </c>
      <c r="C3043" t="s">
        <v>15</v>
      </c>
      <c r="D3043">
        <v>0</v>
      </c>
      <c r="E3043">
        <v>3965898.3479919801</v>
      </c>
      <c r="F3043">
        <v>0</v>
      </c>
      <c r="G3043">
        <v>0</v>
      </c>
      <c r="H3043">
        <v>0</v>
      </c>
      <c r="I3043">
        <v>0</v>
      </c>
      <c r="J3043" s="10">
        <f>SUMIFS(Table1[time],Table1[repetition],Table1[[#This Row],[repetition]],Table1[config],Table1[[#This Row],[config]])</f>
        <v>140870205.95741364</v>
      </c>
      <c r="K3043" s="11">
        <v>200</v>
      </c>
      <c r="L3043" s="11">
        <v>18</v>
      </c>
      <c r="M3043" s="11" t="s">
        <v>151</v>
      </c>
      <c r="N3043" s="11" t="b">
        <v>1</v>
      </c>
      <c r="O3043" s="11" t="b">
        <v>0</v>
      </c>
      <c r="P3043" s="11" t="b">
        <v>0</v>
      </c>
      <c r="Q3043" s="11" t="b">
        <v>0</v>
      </c>
      <c r="R3043" s="11" t="b">
        <v>1</v>
      </c>
      <c r="S3043" s="11" t="b">
        <v>0</v>
      </c>
      <c r="T3043" s="11" t="b">
        <v>0</v>
      </c>
      <c r="U3043" s="11" t="b">
        <v>0</v>
      </c>
      <c r="V3043" s="11" t="b">
        <v>0</v>
      </c>
      <c r="W3043" s="11" t="b">
        <v>0</v>
      </c>
      <c r="X3043" s="11" t="b">
        <v>0</v>
      </c>
      <c r="Y3043" s="11" t="b">
        <v>1</v>
      </c>
      <c r="Z3043" s="11" t="b">
        <v>0</v>
      </c>
      <c r="AA3043" s="11" t="b">
        <v>1</v>
      </c>
      <c r="AB3043" s="11" t="b">
        <v>1</v>
      </c>
      <c r="AC3043" s="11" t="b">
        <v>1</v>
      </c>
      <c r="AD3043" s="11" t="b">
        <v>0</v>
      </c>
      <c r="AE3043" s="11" t="b">
        <v>0</v>
      </c>
      <c r="AF3043" s="11" t="b">
        <v>1</v>
      </c>
      <c r="AG3043" s="11" t="b">
        <v>1</v>
      </c>
    </row>
    <row r="3044" spans="1:33" x14ac:dyDescent="0.2">
      <c r="A3044" s="9">
        <v>2</v>
      </c>
      <c r="B3044" t="s">
        <v>183</v>
      </c>
      <c r="C3044" t="s">
        <v>15</v>
      </c>
      <c r="D3044">
        <v>0</v>
      </c>
      <c r="E3044">
        <v>4508955.6531677898</v>
      </c>
      <c r="F3044">
        <v>0</v>
      </c>
      <c r="G3044">
        <v>0</v>
      </c>
      <c r="H3044">
        <v>0</v>
      </c>
      <c r="I3044">
        <v>0</v>
      </c>
      <c r="J3044" s="8">
        <f>SUMIFS(Table1[time],Table1[repetition],Table1[[#This Row],[repetition]],Table1[config],Table1[[#This Row],[config]])</f>
        <v>129660249.43634249</v>
      </c>
      <c r="K3044" s="9">
        <v>100</v>
      </c>
      <c r="L3044" s="9">
        <v>6</v>
      </c>
      <c r="M3044" s="9" t="s">
        <v>151</v>
      </c>
      <c r="N3044" s="9" t="b">
        <v>0</v>
      </c>
      <c r="O3044" s="9" t="b">
        <v>1</v>
      </c>
      <c r="P3044" s="9" t="b">
        <v>0</v>
      </c>
      <c r="Q3044" s="9" t="b">
        <v>0</v>
      </c>
      <c r="R3044" s="9" t="b">
        <v>0</v>
      </c>
      <c r="S3044" s="9" t="b">
        <v>1</v>
      </c>
      <c r="T3044" s="9" t="b">
        <v>0</v>
      </c>
      <c r="U3044" s="9" t="b">
        <v>1</v>
      </c>
      <c r="V3044" s="9" t="b">
        <v>1</v>
      </c>
      <c r="W3044" s="9" t="b">
        <v>1</v>
      </c>
      <c r="X3044" s="9" t="b">
        <v>0</v>
      </c>
      <c r="Y3044" s="9" t="b">
        <v>1</v>
      </c>
      <c r="Z3044" s="9" t="b">
        <v>0</v>
      </c>
      <c r="AA3044" s="9" t="b">
        <v>0</v>
      </c>
      <c r="AB3044" s="9" t="b">
        <v>0</v>
      </c>
      <c r="AC3044" s="9" t="b">
        <v>0</v>
      </c>
      <c r="AD3044" s="9" t="b">
        <v>0</v>
      </c>
      <c r="AE3044" s="9" t="b">
        <v>1</v>
      </c>
      <c r="AF3044" s="9" t="b">
        <v>1</v>
      </c>
      <c r="AG3044" s="9" t="b">
        <v>0</v>
      </c>
    </row>
    <row r="3045" spans="1:33" x14ac:dyDescent="0.2">
      <c r="A3045" s="11">
        <v>3</v>
      </c>
      <c r="B3045" t="s">
        <v>183</v>
      </c>
      <c r="C3045" t="s">
        <v>15</v>
      </c>
      <c r="D3045">
        <v>0</v>
      </c>
      <c r="E3045">
        <v>4082410.3691949998</v>
      </c>
      <c r="F3045">
        <v>0</v>
      </c>
      <c r="G3045">
        <v>0</v>
      </c>
      <c r="H3045">
        <v>0</v>
      </c>
      <c r="I3045">
        <v>0</v>
      </c>
      <c r="J3045" s="10">
        <f>SUMIFS(Table1[time],Table1[repetition],Table1[[#This Row],[repetition]],Table1[config],Table1[[#This Row],[config]])</f>
        <v>123145882.38718994</v>
      </c>
      <c r="K3045" s="11">
        <v>100</v>
      </c>
      <c r="L3045" s="11">
        <v>6</v>
      </c>
      <c r="M3045" s="11" t="s">
        <v>151</v>
      </c>
      <c r="N3045" s="11" t="b">
        <v>0</v>
      </c>
      <c r="O3045" s="11" t="b">
        <v>1</v>
      </c>
      <c r="P3045" s="11" t="b">
        <v>0</v>
      </c>
      <c r="Q3045" s="11" t="b">
        <v>0</v>
      </c>
      <c r="R3045" s="11" t="b">
        <v>0</v>
      </c>
      <c r="S3045" s="11" t="b">
        <v>1</v>
      </c>
      <c r="T3045" s="11" t="b">
        <v>0</v>
      </c>
      <c r="U3045" s="11" t="b">
        <v>1</v>
      </c>
      <c r="V3045" s="11" t="b">
        <v>1</v>
      </c>
      <c r="W3045" s="11" t="b">
        <v>1</v>
      </c>
      <c r="X3045" s="11" t="b">
        <v>0</v>
      </c>
      <c r="Y3045" s="11" t="b">
        <v>1</v>
      </c>
      <c r="Z3045" s="11" t="b">
        <v>0</v>
      </c>
      <c r="AA3045" s="11" t="b">
        <v>0</v>
      </c>
      <c r="AB3045" s="11" t="b">
        <v>0</v>
      </c>
      <c r="AC3045" s="11" t="b">
        <v>0</v>
      </c>
      <c r="AD3045" s="11" t="b">
        <v>0</v>
      </c>
      <c r="AE3045" s="11" t="b">
        <v>1</v>
      </c>
      <c r="AF3045" s="11" t="b">
        <v>1</v>
      </c>
      <c r="AG3045" s="11" t="b">
        <v>0</v>
      </c>
    </row>
    <row r="3046" spans="1:33" x14ac:dyDescent="0.2">
      <c r="A3046" s="9">
        <v>1</v>
      </c>
      <c r="B3046" t="s">
        <v>185</v>
      </c>
      <c r="C3046" t="s">
        <v>15</v>
      </c>
      <c r="D3046">
        <v>0</v>
      </c>
      <c r="E3046">
        <v>2027820.8458109801</v>
      </c>
      <c r="F3046">
        <v>0</v>
      </c>
      <c r="G3046">
        <v>0</v>
      </c>
      <c r="H3046">
        <v>0</v>
      </c>
      <c r="I3046">
        <v>0</v>
      </c>
      <c r="J3046" s="8">
        <f>SUMIFS(Table1[time],Table1[repetition],Table1[[#This Row],[repetition]],Table1[config],Table1[[#This Row],[config]])</f>
        <v>140870205.95741364</v>
      </c>
      <c r="K3046" s="9">
        <v>600</v>
      </c>
      <c r="L3046" s="9">
        <v>2</v>
      </c>
      <c r="M3046" s="9" t="s">
        <v>150</v>
      </c>
      <c r="N3046" s="9" t="b">
        <v>1</v>
      </c>
      <c r="O3046" s="9" t="b">
        <v>0</v>
      </c>
      <c r="P3046" s="9" t="b">
        <v>0</v>
      </c>
      <c r="Q3046" s="9" t="b">
        <v>0</v>
      </c>
      <c r="R3046" s="9" t="b">
        <v>0</v>
      </c>
      <c r="S3046" s="9" t="b">
        <v>1</v>
      </c>
      <c r="T3046" s="9" t="b">
        <v>0</v>
      </c>
      <c r="U3046" s="9" t="b">
        <v>1</v>
      </c>
      <c r="V3046" s="9" t="b">
        <v>1</v>
      </c>
      <c r="W3046" s="9" t="b">
        <v>0</v>
      </c>
      <c r="X3046" s="9" t="b">
        <v>0</v>
      </c>
      <c r="Y3046" s="9" t="b">
        <v>0</v>
      </c>
      <c r="Z3046" s="9" t="b">
        <v>0</v>
      </c>
      <c r="AA3046" s="9" t="b">
        <v>1</v>
      </c>
      <c r="AB3046" s="9" t="b">
        <v>0</v>
      </c>
      <c r="AC3046" s="9" t="b">
        <v>0</v>
      </c>
      <c r="AD3046" s="9" t="b">
        <v>0</v>
      </c>
      <c r="AE3046" s="9" t="b">
        <v>0</v>
      </c>
      <c r="AF3046" s="9" t="b">
        <v>0</v>
      </c>
      <c r="AG3046" s="9" t="b">
        <v>1</v>
      </c>
    </row>
    <row r="3047" spans="1:33" x14ac:dyDescent="0.2">
      <c r="A3047" s="11">
        <v>2</v>
      </c>
      <c r="B3047" t="s">
        <v>185</v>
      </c>
      <c r="C3047" t="s">
        <v>15</v>
      </c>
      <c r="D3047">
        <v>0</v>
      </c>
      <c r="E3047">
        <v>1614289.26410293</v>
      </c>
      <c r="F3047">
        <v>0</v>
      </c>
      <c r="G3047">
        <v>0</v>
      </c>
      <c r="H3047">
        <v>0</v>
      </c>
      <c r="I3047">
        <v>0</v>
      </c>
      <c r="J3047" s="10">
        <f>SUMIFS(Table1[time],Table1[repetition],Table1[[#This Row],[repetition]],Table1[config],Table1[[#This Row],[config]])</f>
        <v>129660249.43634249</v>
      </c>
      <c r="K3047" s="11">
        <v>100</v>
      </c>
      <c r="L3047" s="11">
        <v>6</v>
      </c>
      <c r="M3047" s="11" t="s">
        <v>151</v>
      </c>
      <c r="N3047" s="11" t="b">
        <v>0</v>
      </c>
      <c r="O3047" s="11" t="b">
        <v>1</v>
      </c>
      <c r="P3047" s="11" t="b">
        <v>0</v>
      </c>
      <c r="Q3047" s="11" t="b">
        <v>0</v>
      </c>
      <c r="R3047" s="11" t="b">
        <v>0</v>
      </c>
      <c r="S3047" s="11" t="b">
        <v>1</v>
      </c>
      <c r="T3047" s="11" t="b">
        <v>0</v>
      </c>
      <c r="U3047" s="11" t="b">
        <v>1</v>
      </c>
      <c r="V3047" s="11" t="b">
        <v>1</v>
      </c>
      <c r="W3047" s="11" t="b">
        <v>1</v>
      </c>
      <c r="X3047" s="11" t="b">
        <v>0</v>
      </c>
      <c r="Y3047" s="11" t="b">
        <v>1</v>
      </c>
      <c r="Z3047" s="11" t="b">
        <v>0</v>
      </c>
      <c r="AA3047" s="11" t="b">
        <v>0</v>
      </c>
      <c r="AB3047" s="11" t="b">
        <v>0</v>
      </c>
      <c r="AC3047" s="11" t="b">
        <v>0</v>
      </c>
      <c r="AD3047" s="11" t="b">
        <v>0</v>
      </c>
      <c r="AE3047" s="11" t="b">
        <v>1</v>
      </c>
      <c r="AF3047" s="11" t="b">
        <v>1</v>
      </c>
      <c r="AG3047" s="11" t="b">
        <v>0</v>
      </c>
    </row>
    <row r="3048" spans="1:33" x14ac:dyDescent="0.2">
      <c r="A3048" s="9">
        <v>3</v>
      </c>
      <c r="B3048" t="s">
        <v>185</v>
      </c>
      <c r="C3048" t="s">
        <v>15</v>
      </c>
      <c r="D3048">
        <v>0</v>
      </c>
      <c r="E3048">
        <v>1429639.99071199</v>
      </c>
      <c r="F3048">
        <v>0</v>
      </c>
      <c r="G3048">
        <v>0</v>
      </c>
      <c r="H3048">
        <v>0</v>
      </c>
      <c r="I3048">
        <v>0</v>
      </c>
      <c r="J3048" s="8">
        <f>SUMIFS(Table1[time],Table1[repetition],Table1[[#This Row],[repetition]],Table1[config],Table1[[#This Row],[config]])</f>
        <v>123145882.38718994</v>
      </c>
      <c r="K3048" s="9">
        <v>100</v>
      </c>
      <c r="L3048" s="9">
        <v>5</v>
      </c>
      <c r="M3048" s="9" t="s">
        <v>150</v>
      </c>
      <c r="N3048" s="9" t="b">
        <v>0</v>
      </c>
      <c r="O3048" s="9" t="b">
        <v>0</v>
      </c>
      <c r="P3048" s="9" t="b">
        <v>1</v>
      </c>
      <c r="Q3048" s="9" t="b">
        <v>0</v>
      </c>
      <c r="R3048" s="9" t="b">
        <v>0</v>
      </c>
      <c r="S3048" s="9" t="b">
        <v>1</v>
      </c>
      <c r="T3048" s="9" t="b">
        <v>0</v>
      </c>
      <c r="U3048" s="9" t="b">
        <v>1</v>
      </c>
      <c r="V3048" s="9" t="b">
        <v>0</v>
      </c>
      <c r="W3048" s="9" t="b">
        <v>0</v>
      </c>
      <c r="X3048" s="9" t="b">
        <v>1</v>
      </c>
      <c r="Y3048" s="9" t="b">
        <v>1</v>
      </c>
      <c r="Z3048" s="9" t="b">
        <v>0</v>
      </c>
      <c r="AA3048" s="9" t="b">
        <v>1</v>
      </c>
      <c r="AB3048" s="9" t="b">
        <v>0</v>
      </c>
      <c r="AC3048" s="9" t="b">
        <v>0</v>
      </c>
      <c r="AD3048" s="9" t="b">
        <v>1</v>
      </c>
      <c r="AE3048" s="9" t="b">
        <v>1</v>
      </c>
      <c r="AF3048" s="9" t="b">
        <v>0</v>
      </c>
      <c r="AG3048" s="9" t="b">
        <v>1</v>
      </c>
    </row>
    <row r="3049" spans="1:33" x14ac:dyDescent="0.2">
      <c r="A3049" s="9">
        <v>1</v>
      </c>
      <c r="B3049" t="s">
        <v>186</v>
      </c>
      <c r="C3049" t="s">
        <v>15</v>
      </c>
      <c r="D3049">
        <v>0</v>
      </c>
      <c r="E3049">
        <v>7202818.8040409498</v>
      </c>
      <c r="F3049">
        <v>0</v>
      </c>
      <c r="G3049">
        <v>0</v>
      </c>
      <c r="H3049">
        <v>0</v>
      </c>
      <c r="I3049">
        <v>0</v>
      </c>
      <c r="J3049" s="8">
        <f>SUMIFS(Table1[time],Table1[repetition],Table1[[#This Row],[repetition]],Table1[config],Table1[[#This Row],[config]])</f>
        <v>140870205.95741364</v>
      </c>
      <c r="K3049" s="9">
        <v>600</v>
      </c>
      <c r="L3049" s="9">
        <v>5</v>
      </c>
      <c r="M3049" s="9" t="s">
        <v>151</v>
      </c>
      <c r="N3049" s="9" t="b">
        <v>0</v>
      </c>
      <c r="O3049" s="9" t="b">
        <v>1</v>
      </c>
      <c r="P3049" s="9" t="b">
        <v>1</v>
      </c>
      <c r="Q3049" s="9" t="b">
        <v>1</v>
      </c>
      <c r="R3049" s="9" t="b">
        <v>0</v>
      </c>
      <c r="S3049" s="9" t="b">
        <v>0</v>
      </c>
      <c r="T3049" s="9" t="b">
        <v>0</v>
      </c>
      <c r="U3049" s="9" t="b">
        <v>0</v>
      </c>
      <c r="V3049" s="9" t="b">
        <v>1</v>
      </c>
      <c r="W3049" s="9" t="b">
        <v>1</v>
      </c>
      <c r="X3049" s="9" t="b">
        <v>1</v>
      </c>
      <c r="Y3049" s="9" t="b">
        <v>1</v>
      </c>
      <c r="Z3049" s="9" t="b">
        <v>0</v>
      </c>
      <c r="AA3049" s="9" t="b">
        <v>1</v>
      </c>
      <c r="AB3049" s="9" t="b">
        <v>1</v>
      </c>
      <c r="AC3049" s="9" t="b">
        <v>0</v>
      </c>
      <c r="AD3049" s="9" t="b">
        <v>1</v>
      </c>
      <c r="AE3049" s="9" t="b">
        <v>1</v>
      </c>
      <c r="AF3049" s="9" t="b">
        <v>0</v>
      </c>
      <c r="AG3049" s="9" t="b">
        <v>1</v>
      </c>
    </row>
    <row r="3050" spans="1:33" x14ac:dyDescent="0.2">
      <c r="A3050" s="9">
        <v>2</v>
      </c>
      <c r="B3050" t="s">
        <v>186</v>
      </c>
      <c r="C3050" t="s">
        <v>15</v>
      </c>
      <c r="D3050">
        <v>0</v>
      </c>
      <c r="E3050">
        <v>7202331.5747990198</v>
      </c>
      <c r="F3050">
        <v>0</v>
      </c>
      <c r="G3050">
        <v>0</v>
      </c>
      <c r="H3050">
        <v>0</v>
      </c>
      <c r="I3050">
        <v>0</v>
      </c>
      <c r="J3050" s="8">
        <f>SUMIFS(Table1[time],Table1[repetition],Table1[[#This Row],[repetition]],Table1[config],Table1[[#This Row],[config]])</f>
        <v>129660249.43634249</v>
      </c>
      <c r="K3050" s="9">
        <v>100</v>
      </c>
      <c r="L3050" s="9">
        <v>6</v>
      </c>
      <c r="M3050" s="9" t="s">
        <v>151</v>
      </c>
      <c r="N3050" s="9" t="b">
        <v>0</v>
      </c>
      <c r="O3050" s="9" t="b">
        <v>1</v>
      </c>
      <c r="P3050" s="9" t="b">
        <v>0</v>
      </c>
      <c r="Q3050" s="9" t="b">
        <v>0</v>
      </c>
      <c r="R3050" s="9" t="b">
        <v>0</v>
      </c>
      <c r="S3050" s="9" t="b">
        <v>1</v>
      </c>
      <c r="T3050" s="9" t="b">
        <v>0</v>
      </c>
      <c r="U3050" s="9" t="b">
        <v>1</v>
      </c>
      <c r="V3050" s="9" t="b">
        <v>1</v>
      </c>
      <c r="W3050" s="9" t="b">
        <v>1</v>
      </c>
      <c r="X3050" s="9" t="b">
        <v>0</v>
      </c>
      <c r="Y3050" s="9" t="b">
        <v>1</v>
      </c>
      <c r="Z3050" s="9" t="b">
        <v>0</v>
      </c>
      <c r="AA3050" s="9" t="b">
        <v>0</v>
      </c>
      <c r="AB3050" s="9" t="b">
        <v>0</v>
      </c>
      <c r="AC3050" s="9" t="b">
        <v>0</v>
      </c>
      <c r="AD3050" s="9" t="b">
        <v>0</v>
      </c>
      <c r="AE3050" s="9" t="b">
        <v>1</v>
      </c>
      <c r="AF3050" s="9" t="b">
        <v>1</v>
      </c>
      <c r="AG3050" s="9" t="b">
        <v>0</v>
      </c>
    </row>
    <row r="3051" spans="1:33" x14ac:dyDescent="0.2">
      <c r="A3051" s="9">
        <v>3</v>
      </c>
      <c r="B3051" t="s">
        <v>186</v>
      </c>
      <c r="C3051" t="s">
        <v>15</v>
      </c>
      <c r="D3051">
        <v>0</v>
      </c>
      <c r="E3051">
        <v>7204324.5965239899</v>
      </c>
      <c r="F3051">
        <v>0</v>
      </c>
      <c r="G3051">
        <v>0</v>
      </c>
      <c r="H3051">
        <v>0</v>
      </c>
      <c r="I3051">
        <v>0</v>
      </c>
      <c r="J3051" s="8">
        <f>SUMIFS(Table1[time],Table1[repetition],Table1[[#This Row],[repetition]],Table1[config],Table1[[#This Row],[config]])</f>
        <v>123145882.38718994</v>
      </c>
      <c r="K3051" s="9">
        <v>100</v>
      </c>
      <c r="L3051" s="9">
        <v>6</v>
      </c>
      <c r="M3051" s="9" t="s">
        <v>151</v>
      </c>
      <c r="N3051" s="9" t="b">
        <v>0</v>
      </c>
      <c r="O3051" s="9" t="b">
        <v>1</v>
      </c>
      <c r="P3051" s="9" t="b">
        <v>0</v>
      </c>
      <c r="Q3051" s="9" t="b">
        <v>0</v>
      </c>
      <c r="R3051" s="9" t="b">
        <v>0</v>
      </c>
      <c r="S3051" s="9" t="b">
        <v>1</v>
      </c>
      <c r="T3051" s="9" t="b">
        <v>0</v>
      </c>
      <c r="U3051" s="9" t="b">
        <v>1</v>
      </c>
      <c r="V3051" s="9" t="b">
        <v>1</v>
      </c>
      <c r="W3051" s="9" t="b">
        <v>1</v>
      </c>
      <c r="X3051" s="9" t="b">
        <v>0</v>
      </c>
      <c r="Y3051" s="9" t="b">
        <v>1</v>
      </c>
      <c r="Z3051" s="9" t="b">
        <v>0</v>
      </c>
      <c r="AA3051" s="9" t="b">
        <v>0</v>
      </c>
      <c r="AB3051" s="9" t="b">
        <v>0</v>
      </c>
      <c r="AC3051" s="9" t="b">
        <v>0</v>
      </c>
      <c r="AD3051" s="9" t="b">
        <v>0</v>
      </c>
      <c r="AE3051" s="9" t="b">
        <v>1</v>
      </c>
      <c r="AF3051" s="9" t="b">
        <v>1</v>
      </c>
      <c r="AG3051" s="9" t="b">
        <v>0</v>
      </c>
    </row>
    <row r="3052" spans="1:33" x14ac:dyDescent="0.2">
      <c r="A3052" s="9">
        <v>1</v>
      </c>
      <c r="B3052" t="s">
        <v>187</v>
      </c>
      <c r="C3052" t="s">
        <v>15</v>
      </c>
      <c r="D3052">
        <v>0</v>
      </c>
      <c r="E3052">
        <v>7202601.5813369798</v>
      </c>
      <c r="F3052">
        <v>0</v>
      </c>
      <c r="G3052">
        <v>0</v>
      </c>
      <c r="H3052">
        <v>0</v>
      </c>
      <c r="I3052">
        <v>0</v>
      </c>
      <c r="J3052" s="8">
        <f>SUMIFS(Table1[time],Table1[repetition],Table1[[#This Row],[repetition]],Table1[config],Table1[[#This Row],[config]])</f>
        <v>140870205.95741364</v>
      </c>
      <c r="K3052" s="9">
        <v>600</v>
      </c>
      <c r="L3052" s="9">
        <v>18</v>
      </c>
      <c r="M3052" s="9" t="s">
        <v>150</v>
      </c>
      <c r="N3052" s="9" t="b">
        <v>0</v>
      </c>
      <c r="O3052" s="9" t="b">
        <v>1</v>
      </c>
      <c r="P3052" s="9" t="b">
        <v>0</v>
      </c>
      <c r="Q3052" s="9" t="b">
        <v>0</v>
      </c>
      <c r="R3052" s="9" t="b">
        <v>1</v>
      </c>
      <c r="S3052" s="9" t="b">
        <v>1</v>
      </c>
      <c r="T3052" s="9" t="b">
        <v>1</v>
      </c>
      <c r="U3052" s="9" t="b">
        <v>0</v>
      </c>
      <c r="V3052" s="9" t="b">
        <v>1</v>
      </c>
      <c r="W3052" s="9" t="b">
        <v>0</v>
      </c>
      <c r="X3052" s="9" t="b">
        <v>0</v>
      </c>
      <c r="Y3052" s="9" t="b">
        <v>0</v>
      </c>
      <c r="Z3052" s="9" t="b">
        <v>1</v>
      </c>
      <c r="AA3052" s="9" t="b">
        <v>0</v>
      </c>
      <c r="AB3052" s="9" t="b">
        <v>0</v>
      </c>
      <c r="AC3052" s="9" t="b">
        <v>1</v>
      </c>
      <c r="AD3052" s="9" t="b">
        <v>1</v>
      </c>
      <c r="AE3052" s="9" t="b">
        <v>0</v>
      </c>
      <c r="AF3052" s="9" t="b">
        <v>1</v>
      </c>
      <c r="AG3052" s="9" t="b">
        <v>1</v>
      </c>
    </row>
    <row r="3053" spans="1:33" x14ac:dyDescent="0.2">
      <c r="A3053" s="11">
        <v>2</v>
      </c>
      <c r="B3053" t="s">
        <v>187</v>
      </c>
      <c r="C3053" t="s">
        <v>15</v>
      </c>
      <c r="D3053">
        <v>0</v>
      </c>
      <c r="E3053">
        <v>7202814.5980741801</v>
      </c>
      <c r="F3053">
        <v>0</v>
      </c>
      <c r="G3053">
        <v>0</v>
      </c>
      <c r="H3053">
        <v>0</v>
      </c>
      <c r="I3053">
        <v>0</v>
      </c>
      <c r="J3053" s="10">
        <f>SUMIFS(Table1[time],Table1[repetition],Table1[[#This Row],[repetition]],Table1[config],Table1[[#This Row],[config]])</f>
        <v>129660249.43634249</v>
      </c>
      <c r="K3053" s="11">
        <v>100</v>
      </c>
      <c r="L3053" s="11">
        <v>6</v>
      </c>
      <c r="M3053" s="11" t="s">
        <v>151</v>
      </c>
      <c r="N3053" s="11" t="b">
        <v>0</v>
      </c>
      <c r="O3053" s="11" t="b">
        <v>1</v>
      </c>
      <c r="P3053" s="11" t="b">
        <v>0</v>
      </c>
      <c r="Q3053" s="11" t="b">
        <v>0</v>
      </c>
      <c r="R3053" s="11" t="b">
        <v>0</v>
      </c>
      <c r="S3053" s="11" t="b">
        <v>1</v>
      </c>
      <c r="T3053" s="11" t="b">
        <v>0</v>
      </c>
      <c r="U3053" s="11" t="b">
        <v>1</v>
      </c>
      <c r="V3053" s="11" t="b">
        <v>1</v>
      </c>
      <c r="W3053" s="11" t="b">
        <v>1</v>
      </c>
      <c r="X3053" s="11" t="b">
        <v>0</v>
      </c>
      <c r="Y3053" s="11" t="b">
        <v>1</v>
      </c>
      <c r="Z3053" s="11" t="b">
        <v>0</v>
      </c>
      <c r="AA3053" s="11" t="b">
        <v>0</v>
      </c>
      <c r="AB3053" s="11" t="b">
        <v>0</v>
      </c>
      <c r="AC3053" s="11" t="b">
        <v>0</v>
      </c>
      <c r="AD3053" s="11" t="b">
        <v>0</v>
      </c>
      <c r="AE3053" s="11" t="b">
        <v>1</v>
      </c>
      <c r="AF3053" s="11" t="b">
        <v>1</v>
      </c>
      <c r="AG3053" s="11" t="b">
        <v>0</v>
      </c>
    </row>
    <row r="3054" spans="1:33" x14ac:dyDescent="0.2">
      <c r="A3054" s="11">
        <v>3</v>
      </c>
      <c r="B3054" t="s">
        <v>187</v>
      </c>
      <c r="C3054" t="s">
        <v>15</v>
      </c>
      <c r="D3054">
        <v>0</v>
      </c>
      <c r="E3054">
        <v>7203149.4949070001</v>
      </c>
      <c r="F3054">
        <v>0</v>
      </c>
      <c r="G3054">
        <v>0</v>
      </c>
      <c r="H3054">
        <v>0</v>
      </c>
      <c r="I3054">
        <v>0</v>
      </c>
      <c r="J3054" s="10">
        <f>SUMIFS(Table1[time],Table1[repetition],Table1[[#This Row],[repetition]],Table1[config],Table1[[#This Row],[config]])</f>
        <v>123145882.38718994</v>
      </c>
      <c r="K3054" s="11">
        <v>100</v>
      </c>
      <c r="L3054" s="11">
        <v>6</v>
      </c>
      <c r="M3054" s="11" t="s">
        <v>151</v>
      </c>
      <c r="N3054" s="11" t="b">
        <v>0</v>
      </c>
      <c r="O3054" s="11" t="b">
        <v>1</v>
      </c>
      <c r="P3054" s="11" t="b">
        <v>0</v>
      </c>
      <c r="Q3054" s="11" t="b">
        <v>0</v>
      </c>
      <c r="R3054" s="11" t="b">
        <v>0</v>
      </c>
      <c r="S3054" s="11" t="b">
        <v>1</v>
      </c>
      <c r="T3054" s="11" t="b">
        <v>0</v>
      </c>
      <c r="U3054" s="11" t="b">
        <v>1</v>
      </c>
      <c r="V3054" s="11" t="b">
        <v>1</v>
      </c>
      <c r="W3054" s="11" t="b">
        <v>1</v>
      </c>
      <c r="X3054" s="11" t="b">
        <v>0</v>
      </c>
      <c r="Y3054" s="11" t="b">
        <v>1</v>
      </c>
      <c r="Z3054" s="11" t="b">
        <v>0</v>
      </c>
      <c r="AA3054" s="11" t="b">
        <v>0</v>
      </c>
      <c r="AB3054" s="11" t="b">
        <v>0</v>
      </c>
      <c r="AC3054" s="11" t="b">
        <v>0</v>
      </c>
      <c r="AD3054" s="11" t="b">
        <v>0</v>
      </c>
      <c r="AE3054" s="11" t="b">
        <v>1</v>
      </c>
      <c r="AF3054" s="11" t="b">
        <v>1</v>
      </c>
      <c r="AG3054" s="11" t="b">
        <v>0</v>
      </c>
    </row>
    <row r="3055" spans="1:33" x14ac:dyDescent="0.2">
      <c r="A3055" s="11">
        <v>1</v>
      </c>
      <c r="B3055" t="s">
        <v>158</v>
      </c>
      <c r="C3055" t="s">
        <v>30</v>
      </c>
      <c r="D3055">
        <v>0</v>
      </c>
      <c r="E3055">
        <v>5213485.6081149699</v>
      </c>
      <c r="F3055">
        <v>0</v>
      </c>
      <c r="G3055">
        <v>0</v>
      </c>
      <c r="H3055">
        <v>0</v>
      </c>
      <c r="I3055">
        <v>0</v>
      </c>
      <c r="J3055" s="10">
        <f>SUMIFS(Table1[time],Table1[repetition],Table1[[#This Row],[repetition]],Table1[config],Table1[[#This Row],[config]])</f>
        <v>157315398.298776</v>
      </c>
      <c r="K3055" s="11">
        <v>0</v>
      </c>
      <c r="L3055" s="11">
        <v>2</v>
      </c>
      <c r="M3055" s="11" t="s">
        <v>150</v>
      </c>
      <c r="N3055" s="11" t="b">
        <v>1</v>
      </c>
      <c r="O3055" s="11" t="b">
        <v>1</v>
      </c>
      <c r="P3055" s="11" t="b">
        <v>1</v>
      </c>
      <c r="Q3055" s="11" t="b">
        <v>1</v>
      </c>
      <c r="R3055" s="11" t="b">
        <v>1</v>
      </c>
      <c r="S3055" s="11" t="b">
        <v>1</v>
      </c>
      <c r="T3055" s="11" t="b">
        <v>1</v>
      </c>
      <c r="U3055" s="11" t="b">
        <v>1</v>
      </c>
      <c r="V3055" s="11" t="b">
        <v>1</v>
      </c>
      <c r="W3055" s="11" t="b">
        <v>1</v>
      </c>
      <c r="X3055" s="11" t="b">
        <v>1</v>
      </c>
      <c r="Y3055" s="11" t="b">
        <v>1</v>
      </c>
      <c r="Z3055" s="11" t="b">
        <v>1</v>
      </c>
      <c r="AA3055" s="11" t="b">
        <v>1</v>
      </c>
      <c r="AB3055" s="11" t="b">
        <v>1</v>
      </c>
      <c r="AC3055" s="11" t="b">
        <v>1</v>
      </c>
      <c r="AD3055" s="11" t="b">
        <v>1</v>
      </c>
      <c r="AE3055" s="11" t="b">
        <v>1</v>
      </c>
      <c r="AF3055" s="11" t="b">
        <v>1</v>
      </c>
      <c r="AG3055" s="11" t="b">
        <v>1</v>
      </c>
    </row>
    <row r="3056" spans="1:33" x14ac:dyDescent="0.2">
      <c r="A3056" s="11">
        <v>2</v>
      </c>
      <c r="B3056" t="s">
        <v>158</v>
      </c>
      <c r="C3056" t="s">
        <v>30</v>
      </c>
      <c r="D3056">
        <v>0</v>
      </c>
      <c r="E3056">
        <v>7203487.3596858196</v>
      </c>
      <c r="F3056">
        <v>0</v>
      </c>
      <c r="G3056">
        <v>0</v>
      </c>
      <c r="H3056">
        <v>0</v>
      </c>
      <c r="I3056">
        <v>0</v>
      </c>
      <c r="J3056" s="10">
        <f>SUMIFS(Table1[time],Table1[repetition],Table1[[#This Row],[repetition]],Table1[config],Table1[[#This Row],[config]])</f>
        <v>126023416.42117065</v>
      </c>
      <c r="K3056" s="11">
        <v>110</v>
      </c>
      <c r="L3056" s="11">
        <v>1</v>
      </c>
      <c r="M3056" s="11" t="s">
        <v>149</v>
      </c>
      <c r="N3056" s="11" t="b">
        <v>0</v>
      </c>
      <c r="O3056" s="11" t="b">
        <v>1</v>
      </c>
      <c r="P3056" s="11" t="b">
        <v>1</v>
      </c>
      <c r="Q3056" s="11" t="b">
        <v>1</v>
      </c>
      <c r="R3056" s="11" t="b">
        <v>1</v>
      </c>
      <c r="S3056" s="11" t="b">
        <v>0</v>
      </c>
      <c r="T3056" s="11" t="b">
        <v>1</v>
      </c>
      <c r="U3056" s="11" t="b">
        <v>0</v>
      </c>
      <c r="V3056" s="11" t="b">
        <v>0</v>
      </c>
      <c r="W3056" s="11" t="b">
        <v>1</v>
      </c>
      <c r="X3056" s="11" t="b">
        <v>1</v>
      </c>
      <c r="Y3056" s="11" t="b">
        <v>1</v>
      </c>
      <c r="Z3056" s="11" t="b">
        <v>1</v>
      </c>
      <c r="AA3056" s="11" t="b">
        <v>0</v>
      </c>
      <c r="AB3056" s="11" t="b">
        <v>1</v>
      </c>
      <c r="AC3056" s="11" t="b">
        <v>1</v>
      </c>
      <c r="AD3056" s="11" t="b">
        <v>1</v>
      </c>
      <c r="AE3056" s="11" t="b">
        <v>1</v>
      </c>
      <c r="AF3056" s="11" t="b">
        <v>1</v>
      </c>
      <c r="AG3056" s="11" t="b">
        <v>0</v>
      </c>
    </row>
    <row r="3057" spans="1:33" x14ac:dyDescent="0.2">
      <c r="A3057" s="11">
        <v>3</v>
      </c>
      <c r="B3057" t="s">
        <v>158</v>
      </c>
      <c r="C3057" t="s">
        <v>30</v>
      </c>
      <c r="D3057">
        <v>0</v>
      </c>
      <c r="E3057">
        <v>6357420.8578909896</v>
      </c>
      <c r="F3057">
        <v>0</v>
      </c>
      <c r="G3057">
        <v>0</v>
      </c>
      <c r="H3057">
        <v>0</v>
      </c>
      <c r="I3057">
        <v>0</v>
      </c>
      <c r="J3057" s="10">
        <f>SUMIFS(Table1[time],Table1[repetition],Table1[[#This Row],[repetition]],Table1[config],Table1[[#This Row],[config]])</f>
        <v>153339473.73427886</v>
      </c>
      <c r="K3057" s="11">
        <v>100</v>
      </c>
      <c r="L3057" s="11">
        <v>18</v>
      </c>
      <c r="M3057" s="11" t="s">
        <v>151</v>
      </c>
      <c r="N3057" s="11" t="b">
        <v>1</v>
      </c>
      <c r="O3057" s="11" t="b">
        <v>1</v>
      </c>
      <c r="P3057" s="11" t="b">
        <v>1</v>
      </c>
      <c r="Q3057" s="11" t="b">
        <v>1</v>
      </c>
      <c r="R3057" s="11" t="b">
        <v>1</v>
      </c>
      <c r="S3057" s="11" t="b">
        <v>1</v>
      </c>
      <c r="T3057" s="11" t="b">
        <v>0</v>
      </c>
      <c r="U3057" s="11" t="b">
        <v>0</v>
      </c>
      <c r="V3057" s="11" t="b">
        <v>1</v>
      </c>
      <c r="W3057" s="11" t="b">
        <v>1</v>
      </c>
      <c r="X3057" s="11" t="b">
        <v>0</v>
      </c>
      <c r="Y3057" s="11" t="b">
        <v>0</v>
      </c>
      <c r="Z3057" s="11" t="b">
        <v>0</v>
      </c>
      <c r="AA3057" s="11" t="b">
        <v>0</v>
      </c>
      <c r="AB3057" s="11" t="b">
        <v>0</v>
      </c>
      <c r="AC3057" s="11" t="b">
        <v>1</v>
      </c>
      <c r="AD3057" s="11" t="b">
        <v>1</v>
      </c>
      <c r="AE3057" s="11" t="b">
        <v>1</v>
      </c>
      <c r="AF3057" s="11" t="b">
        <v>1</v>
      </c>
      <c r="AG3057" s="11" t="b">
        <v>0</v>
      </c>
    </row>
    <row r="3058" spans="1:33" x14ac:dyDescent="0.2">
      <c r="A3058" s="9">
        <v>1</v>
      </c>
      <c r="B3058" t="s">
        <v>159</v>
      </c>
      <c r="C3058" t="s">
        <v>30</v>
      </c>
      <c r="D3058">
        <v>0</v>
      </c>
      <c r="E3058">
        <v>3427921.3282290101</v>
      </c>
      <c r="F3058">
        <v>0</v>
      </c>
      <c r="G3058">
        <v>0</v>
      </c>
      <c r="H3058">
        <v>0</v>
      </c>
      <c r="I3058">
        <v>0</v>
      </c>
      <c r="J3058" s="8">
        <f>SUMIFS(Table1[time],Table1[repetition],Table1[[#This Row],[repetition]],Table1[config],Table1[[#This Row],[config]])</f>
        <v>157315398.298776</v>
      </c>
      <c r="K3058" s="9">
        <v>1</v>
      </c>
      <c r="L3058" s="9">
        <v>5</v>
      </c>
      <c r="M3058" s="9" t="s">
        <v>151</v>
      </c>
      <c r="N3058" s="9" t="b">
        <v>1</v>
      </c>
      <c r="O3058" s="9" t="b">
        <v>1</v>
      </c>
      <c r="P3058" s="9" t="b">
        <v>1</v>
      </c>
      <c r="Q3058" s="9" t="b">
        <v>0</v>
      </c>
      <c r="R3058" s="9" t="b">
        <v>0</v>
      </c>
      <c r="S3058" s="9" t="b">
        <v>1</v>
      </c>
      <c r="T3058" s="9" t="b">
        <v>1</v>
      </c>
      <c r="U3058" s="9" t="b">
        <v>0</v>
      </c>
      <c r="V3058" s="9" t="b">
        <v>1</v>
      </c>
      <c r="W3058" s="9" t="b">
        <v>1</v>
      </c>
      <c r="X3058" s="9" t="b">
        <v>1</v>
      </c>
      <c r="Y3058" s="9" t="b">
        <v>0</v>
      </c>
      <c r="Z3058" s="9" t="b">
        <v>0</v>
      </c>
      <c r="AA3058" s="9" t="b">
        <v>1</v>
      </c>
      <c r="AB3058" s="9" t="b">
        <v>1</v>
      </c>
      <c r="AC3058" s="9" t="b">
        <v>0</v>
      </c>
      <c r="AD3058" s="9" t="b">
        <v>0</v>
      </c>
      <c r="AE3058" s="9" t="b">
        <v>0</v>
      </c>
      <c r="AF3058" s="9" t="b">
        <v>1</v>
      </c>
      <c r="AG3058" s="9" t="b">
        <v>0</v>
      </c>
    </row>
    <row r="3059" spans="1:33" x14ac:dyDescent="0.2">
      <c r="A3059" s="11">
        <v>2</v>
      </c>
      <c r="B3059" t="s">
        <v>159</v>
      </c>
      <c r="C3059" t="s">
        <v>30</v>
      </c>
      <c r="D3059">
        <v>0</v>
      </c>
      <c r="E3059">
        <v>3265429.8890572898</v>
      </c>
      <c r="F3059">
        <v>0</v>
      </c>
      <c r="G3059">
        <v>0</v>
      </c>
      <c r="H3059">
        <v>0</v>
      </c>
      <c r="I3059">
        <v>0</v>
      </c>
      <c r="J3059" s="10">
        <f>SUMIFS(Table1[time],Table1[repetition],Table1[[#This Row],[repetition]],Table1[config],Table1[[#This Row],[config]])</f>
        <v>126023416.42117065</v>
      </c>
      <c r="K3059" s="11">
        <v>100</v>
      </c>
      <c r="L3059" s="11">
        <v>18</v>
      </c>
      <c r="M3059" s="11" t="s">
        <v>151</v>
      </c>
      <c r="N3059" s="11" t="b">
        <v>1</v>
      </c>
      <c r="O3059" s="11" t="b">
        <v>1</v>
      </c>
      <c r="P3059" s="11" t="b">
        <v>1</v>
      </c>
      <c r="Q3059" s="11" t="b">
        <v>1</v>
      </c>
      <c r="R3059" s="11" t="b">
        <v>1</v>
      </c>
      <c r="S3059" s="11" t="b">
        <v>1</v>
      </c>
      <c r="T3059" s="11" t="b">
        <v>0</v>
      </c>
      <c r="U3059" s="11" t="b">
        <v>0</v>
      </c>
      <c r="V3059" s="11" t="b">
        <v>1</v>
      </c>
      <c r="W3059" s="11" t="b">
        <v>1</v>
      </c>
      <c r="X3059" s="11" t="b">
        <v>0</v>
      </c>
      <c r="Y3059" s="11" t="b">
        <v>0</v>
      </c>
      <c r="Z3059" s="11" t="b">
        <v>0</v>
      </c>
      <c r="AA3059" s="11" t="b">
        <v>0</v>
      </c>
      <c r="AB3059" s="11" t="b">
        <v>0</v>
      </c>
      <c r="AC3059" s="11" t="b">
        <v>1</v>
      </c>
      <c r="AD3059" s="11" t="b">
        <v>1</v>
      </c>
      <c r="AE3059" s="11" t="b">
        <v>1</v>
      </c>
      <c r="AF3059" s="11" t="b">
        <v>1</v>
      </c>
      <c r="AG3059" s="11" t="b">
        <v>0</v>
      </c>
    </row>
    <row r="3060" spans="1:33" x14ac:dyDescent="0.2">
      <c r="A3060" s="11">
        <v>3</v>
      </c>
      <c r="B3060" t="s">
        <v>159</v>
      </c>
      <c r="C3060" t="s">
        <v>30</v>
      </c>
      <c r="D3060">
        <v>0</v>
      </c>
      <c r="E3060">
        <v>3301957.6037959899</v>
      </c>
      <c r="F3060">
        <v>0</v>
      </c>
      <c r="G3060">
        <v>0</v>
      </c>
      <c r="H3060">
        <v>0</v>
      </c>
      <c r="I3060">
        <v>0</v>
      </c>
      <c r="J3060" s="10">
        <f>SUMIFS(Table1[time],Table1[repetition],Table1[[#This Row],[repetition]],Table1[config],Table1[[#This Row],[config]])</f>
        <v>153339473.73427886</v>
      </c>
      <c r="K3060" s="11">
        <v>100</v>
      </c>
      <c r="L3060" s="11">
        <v>6</v>
      </c>
      <c r="M3060" s="11" t="s">
        <v>151</v>
      </c>
      <c r="N3060" s="11" t="b">
        <v>0</v>
      </c>
      <c r="O3060" s="11" t="b">
        <v>1</v>
      </c>
      <c r="P3060" s="11" t="b">
        <v>0</v>
      </c>
      <c r="Q3060" s="11" t="b">
        <v>0</v>
      </c>
      <c r="R3060" s="11" t="b">
        <v>0</v>
      </c>
      <c r="S3060" s="11" t="b">
        <v>1</v>
      </c>
      <c r="T3060" s="11" t="b">
        <v>0</v>
      </c>
      <c r="U3060" s="11" t="b">
        <v>1</v>
      </c>
      <c r="V3060" s="11" t="b">
        <v>1</v>
      </c>
      <c r="W3060" s="11" t="b">
        <v>1</v>
      </c>
      <c r="X3060" s="11" t="b">
        <v>0</v>
      </c>
      <c r="Y3060" s="11" t="b">
        <v>1</v>
      </c>
      <c r="Z3060" s="11" t="b">
        <v>0</v>
      </c>
      <c r="AA3060" s="11" t="b">
        <v>0</v>
      </c>
      <c r="AB3060" s="11" t="b">
        <v>0</v>
      </c>
      <c r="AC3060" s="11" t="b">
        <v>0</v>
      </c>
      <c r="AD3060" s="11" t="b">
        <v>0</v>
      </c>
      <c r="AE3060" s="11" t="b">
        <v>1</v>
      </c>
      <c r="AF3060" s="11" t="b">
        <v>1</v>
      </c>
      <c r="AG3060" s="11" t="b">
        <v>0</v>
      </c>
    </row>
    <row r="3061" spans="1:33" x14ac:dyDescent="0.2">
      <c r="A3061" s="9">
        <v>1</v>
      </c>
      <c r="B3061" t="s">
        <v>160</v>
      </c>
      <c r="C3061" t="s">
        <v>30</v>
      </c>
      <c r="D3061">
        <v>1088</v>
      </c>
      <c r="E3061">
        <v>2107573.4082210101</v>
      </c>
      <c r="F3061">
        <v>0</v>
      </c>
      <c r="G3061">
        <v>0</v>
      </c>
      <c r="H3061">
        <v>12</v>
      </c>
      <c r="I3061">
        <v>8</v>
      </c>
      <c r="J3061" s="8">
        <f>SUMIFS(Table1[time],Table1[repetition],Table1[[#This Row],[repetition]],Table1[config],Table1[[#This Row],[config]])</f>
        <v>157315398.298776</v>
      </c>
      <c r="K3061" s="9">
        <v>50</v>
      </c>
      <c r="L3061" s="9">
        <v>2</v>
      </c>
      <c r="M3061" s="9" t="s">
        <v>149</v>
      </c>
      <c r="N3061" s="9" t="b">
        <v>1</v>
      </c>
      <c r="O3061" s="9" t="b">
        <v>0</v>
      </c>
      <c r="P3061" s="9" t="b">
        <v>0</v>
      </c>
      <c r="Q3061" s="9" t="b">
        <v>0</v>
      </c>
      <c r="R3061" s="9" t="b">
        <v>0</v>
      </c>
      <c r="S3061" s="9" t="b">
        <v>1</v>
      </c>
      <c r="T3061" s="9" t="b">
        <v>0</v>
      </c>
      <c r="U3061" s="9" t="b">
        <v>1</v>
      </c>
      <c r="V3061" s="9" t="b">
        <v>1</v>
      </c>
      <c r="W3061" s="9" t="b">
        <v>0</v>
      </c>
      <c r="X3061" s="9" t="b">
        <v>0</v>
      </c>
      <c r="Y3061" s="9" t="b">
        <v>0</v>
      </c>
      <c r="Z3061" s="9" t="b">
        <v>0</v>
      </c>
      <c r="AA3061" s="9" t="b">
        <v>1</v>
      </c>
      <c r="AB3061" s="9" t="b">
        <v>1</v>
      </c>
      <c r="AC3061" s="9" t="b">
        <v>1</v>
      </c>
      <c r="AD3061" s="9" t="b">
        <v>0</v>
      </c>
      <c r="AE3061" s="9" t="b">
        <v>0</v>
      </c>
      <c r="AF3061" s="9" t="b">
        <v>0</v>
      </c>
      <c r="AG3061" s="9" t="b">
        <v>0</v>
      </c>
    </row>
    <row r="3062" spans="1:33" x14ac:dyDescent="0.2">
      <c r="A3062" s="11">
        <v>2</v>
      </c>
      <c r="B3062" t="s">
        <v>160</v>
      </c>
      <c r="C3062" t="s">
        <v>30</v>
      </c>
      <c r="D3062">
        <v>1088</v>
      </c>
      <c r="E3062">
        <v>1639073.2877682799</v>
      </c>
      <c r="F3062">
        <v>0</v>
      </c>
      <c r="G3062">
        <v>0</v>
      </c>
      <c r="H3062">
        <v>12</v>
      </c>
      <c r="I3062">
        <v>8</v>
      </c>
      <c r="J3062" s="10">
        <f>SUMIFS(Table1[time],Table1[repetition],Table1[[#This Row],[repetition]],Table1[config],Table1[[#This Row],[config]])</f>
        <v>126023416.42117065</v>
      </c>
      <c r="K3062" s="11">
        <v>110</v>
      </c>
      <c r="L3062" s="11">
        <v>2</v>
      </c>
      <c r="M3062" s="11" t="s">
        <v>150</v>
      </c>
      <c r="N3062" s="11" t="b">
        <v>1</v>
      </c>
      <c r="O3062" s="11" t="b">
        <v>0</v>
      </c>
      <c r="P3062" s="11" t="b">
        <v>0</v>
      </c>
      <c r="Q3062" s="11" t="b">
        <v>0</v>
      </c>
      <c r="R3062" s="11" t="b">
        <v>0</v>
      </c>
      <c r="S3062" s="11" t="b">
        <v>1</v>
      </c>
      <c r="T3062" s="11" t="b">
        <v>0</v>
      </c>
      <c r="U3062" s="11" t="b">
        <v>1</v>
      </c>
      <c r="V3062" s="11" t="b">
        <v>1</v>
      </c>
      <c r="W3062" s="11" t="b">
        <v>0</v>
      </c>
      <c r="X3062" s="11" t="b">
        <v>0</v>
      </c>
      <c r="Y3062" s="11" t="b">
        <v>0</v>
      </c>
      <c r="Z3062" s="11" t="b">
        <v>0</v>
      </c>
      <c r="AA3062" s="11" t="b">
        <v>1</v>
      </c>
      <c r="AB3062" s="11" t="b">
        <v>0</v>
      </c>
      <c r="AC3062" s="11" t="b">
        <v>0</v>
      </c>
      <c r="AD3062" s="11" t="b">
        <v>0</v>
      </c>
      <c r="AE3062" s="11" t="b">
        <v>0</v>
      </c>
      <c r="AF3062" s="11" t="b">
        <v>0</v>
      </c>
      <c r="AG3062" s="11" t="b">
        <v>1</v>
      </c>
    </row>
    <row r="3063" spans="1:33" x14ac:dyDescent="0.2">
      <c r="A3063" s="9">
        <v>3</v>
      </c>
      <c r="B3063" t="s">
        <v>160</v>
      </c>
      <c r="C3063" t="s">
        <v>30</v>
      </c>
      <c r="D3063">
        <v>1088</v>
      </c>
      <c r="E3063">
        <v>1337227.6213229899</v>
      </c>
      <c r="F3063">
        <v>0</v>
      </c>
      <c r="G3063">
        <v>0</v>
      </c>
      <c r="H3063">
        <v>12</v>
      </c>
      <c r="I3063">
        <v>8</v>
      </c>
      <c r="J3063" s="8">
        <f>SUMIFS(Table1[time],Table1[repetition],Table1[[#This Row],[repetition]],Table1[config],Table1[[#This Row],[config]])</f>
        <v>153339473.73427886</v>
      </c>
      <c r="K3063" s="9">
        <v>100</v>
      </c>
      <c r="L3063" s="9">
        <v>18</v>
      </c>
      <c r="M3063" s="9" t="s">
        <v>151</v>
      </c>
      <c r="N3063" s="9" t="b">
        <v>1</v>
      </c>
      <c r="O3063" s="9" t="b">
        <v>1</v>
      </c>
      <c r="P3063" s="9" t="b">
        <v>1</v>
      </c>
      <c r="Q3063" s="9" t="b">
        <v>1</v>
      </c>
      <c r="R3063" s="9" t="b">
        <v>1</v>
      </c>
      <c r="S3063" s="9" t="b">
        <v>1</v>
      </c>
      <c r="T3063" s="9" t="b">
        <v>0</v>
      </c>
      <c r="U3063" s="9" t="b">
        <v>0</v>
      </c>
      <c r="V3063" s="9" t="b">
        <v>1</v>
      </c>
      <c r="W3063" s="9" t="b">
        <v>1</v>
      </c>
      <c r="X3063" s="9" t="b">
        <v>0</v>
      </c>
      <c r="Y3063" s="9" t="b">
        <v>0</v>
      </c>
      <c r="Z3063" s="9" t="b">
        <v>0</v>
      </c>
      <c r="AA3063" s="9" t="b">
        <v>0</v>
      </c>
      <c r="AB3063" s="9" t="b">
        <v>0</v>
      </c>
      <c r="AC3063" s="9" t="b">
        <v>1</v>
      </c>
      <c r="AD3063" s="9" t="b">
        <v>1</v>
      </c>
      <c r="AE3063" s="9" t="b">
        <v>1</v>
      </c>
      <c r="AF3063" s="9" t="b">
        <v>1</v>
      </c>
      <c r="AG3063" s="9" t="b">
        <v>0</v>
      </c>
    </row>
    <row r="3064" spans="1:33" x14ac:dyDescent="0.2">
      <c r="A3064" s="9">
        <v>1</v>
      </c>
      <c r="B3064" t="s">
        <v>162</v>
      </c>
      <c r="C3064" t="s">
        <v>30</v>
      </c>
      <c r="D3064">
        <v>0</v>
      </c>
      <c r="E3064">
        <v>4834701.7311970098</v>
      </c>
      <c r="F3064">
        <v>0</v>
      </c>
      <c r="G3064">
        <v>0</v>
      </c>
      <c r="H3064">
        <v>0</v>
      </c>
      <c r="I3064">
        <v>0</v>
      </c>
      <c r="J3064" s="8">
        <f>SUMIFS(Table1[time],Table1[repetition],Table1[[#This Row],[repetition]],Table1[config],Table1[[#This Row],[config]])</f>
        <v>157315398.298776</v>
      </c>
      <c r="K3064" s="9">
        <v>50</v>
      </c>
      <c r="L3064" s="9">
        <v>2</v>
      </c>
      <c r="M3064" s="9" t="s">
        <v>149</v>
      </c>
      <c r="N3064" s="9" t="b">
        <v>1</v>
      </c>
      <c r="O3064" s="9" t="b">
        <v>0</v>
      </c>
      <c r="P3064" s="9" t="b">
        <v>0</v>
      </c>
      <c r="Q3064" s="9" t="b">
        <v>0</v>
      </c>
      <c r="R3064" s="9" t="b">
        <v>0</v>
      </c>
      <c r="S3064" s="9" t="b">
        <v>1</v>
      </c>
      <c r="T3064" s="9" t="b">
        <v>0</v>
      </c>
      <c r="U3064" s="9" t="b">
        <v>1</v>
      </c>
      <c r="V3064" s="9" t="b">
        <v>1</v>
      </c>
      <c r="W3064" s="9" t="b">
        <v>0</v>
      </c>
      <c r="X3064" s="9" t="b">
        <v>0</v>
      </c>
      <c r="Y3064" s="9" t="b">
        <v>0</v>
      </c>
      <c r="Z3064" s="9" t="b">
        <v>0</v>
      </c>
      <c r="AA3064" s="9" t="b">
        <v>1</v>
      </c>
      <c r="AB3064" s="9" t="b">
        <v>1</v>
      </c>
      <c r="AC3064" s="9" t="b">
        <v>1</v>
      </c>
      <c r="AD3064" s="9" t="b">
        <v>0</v>
      </c>
      <c r="AE3064" s="9" t="b">
        <v>0</v>
      </c>
      <c r="AF3064" s="9" t="b">
        <v>0</v>
      </c>
      <c r="AG3064" s="9" t="b">
        <v>0</v>
      </c>
    </row>
    <row r="3065" spans="1:33" x14ac:dyDescent="0.2">
      <c r="A3065" s="9">
        <v>2</v>
      </c>
      <c r="B3065" t="s">
        <v>162</v>
      </c>
      <c r="C3065" t="s">
        <v>30</v>
      </c>
      <c r="D3065">
        <v>0</v>
      </c>
      <c r="E3065">
        <v>2381717.7682197602</v>
      </c>
      <c r="F3065">
        <v>0</v>
      </c>
      <c r="G3065">
        <v>0</v>
      </c>
      <c r="H3065">
        <v>0</v>
      </c>
      <c r="I3065">
        <v>0</v>
      </c>
      <c r="J3065" s="8">
        <f>SUMIFS(Table1[time],Table1[repetition],Table1[[#This Row],[repetition]],Table1[config],Table1[[#This Row],[config]])</f>
        <v>126023416.42117065</v>
      </c>
      <c r="K3065" s="9">
        <v>100</v>
      </c>
      <c r="L3065" s="9">
        <v>18</v>
      </c>
      <c r="M3065" s="9" t="s">
        <v>151</v>
      </c>
      <c r="N3065" s="9" t="b">
        <v>1</v>
      </c>
      <c r="O3065" s="9" t="b">
        <v>1</v>
      </c>
      <c r="P3065" s="9" t="b">
        <v>1</v>
      </c>
      <c r="Q3065" s="9" t="b">
        <v>1</v>
      </c>
      <c r="R3065" s="9" t="b">
        <v>1</v>
      </c>
      <c r="S3065" s="9" t="b">
        <v>1</v>
      </c>
      <c r="T3065" s="9" t="b">
        <v>0</v>
      </c>
      <c r="U3065" s="9" t="b">
        <v>0</v>
      </c>
      <c r="V3065" s="9" t="b">
        <v>1</v>
      </c>
      <c r="W3065" s="9" t="b">
        <v>1</v>
      </c>
      <c r="X3065" s="9" t="b">
        <v>0</v>
      </c>
      <c r="Y3065" s="9" t="b">
        <v>0</v>
      </c>
      <c r="Z3065" s="9" t="b">
        <v>0</v>
      </c>
      <c r="AA3065" s="9" t="b">
        <v>0</v>
      </c>
      <c r="AB3065" s="9" t="b">
        <v>0</v>
      </c>
      <c r="AC3065" s="9" t="b">
        <v>1</v>
      </c>
      <c r="AD3065" s="9" t="b">
        <v>1</v>
      </c>
      <c r="AE3065" s="9" t="b">
        <v>1</v>
      </c>
      <c r="AF3065" s="9" t="b">
        <v>1</v>
      </c>
      <c r="AG3065" s="9" t="b">
        <v>0</v>
      </c>
    </row>
    <row r="3066" spans="1:33" x14ac:dyDescent="0.2">
      <c r="A3066" s="11">
        <v>3</v>
      </c>
      <c r="B3066" t="s">
        <v>162</v>
      </c>
      <c r="C3066" t="s">
        <v>30</v>
      </c>
      <c r="D3066">
        <v>0</v>
      </c>
      <c r="E3066">
        <v>4926658.9106879896</v>
      </c>
      <c r="F3066">
        <v>0</v>
      </c>
      <c r="G3066">
        <v>0</v>
      </c>
      <c r="H3066">
        <v>0</v>
      </c>
      <c r="I3066">
        <v>0</v>
      </c>
      <c r="J3066" s="10">
        <f>SUMIFS(Table1[time],Table1[repetition],Table1[[#This Row],[repetition]],Table1[config],Table1[[#This Row],[config]])</f>
        <v>153339473.73427886</v>
      </c>
      <c r="K3066" s="11">
        <v>100</v>
      </c>
      <c r="L3066" s="11">
        <v>18</v>
      </c>
      <c r="M3066" s="11" t="s">
        <v>151</v>
      </c>
      <c r="N3066" s="11" t="b">
        <v>1</v>
      </c>
      <c r="O3066" s="11" t="b">
        <v>1</v>
      </c>
      <c r="P3066" s="11" t="b">
        <v>1</v>
      </c>
      <c r="Q3066" s="11" t="b">
        <v>1</v>
      </c>
      <c r="R3066" s="11" t="b">
        <v>1</v>
      </c>
      <c r="S3066" s="11" t="b">
        <v>1</v>
      </c>
      <c r="T3066" s="11" t="b">
        <v>0</v>
      </c>
      <c r="U3066" s="11" t="b">
        <v>0</v>
      </c>
      <c r="V3066" s="11" t="b">
        <v>1</v>
      </c>
      <c r="W3066" s="11" t="b">
        <v>1</v>
      </c>
      <c r="X3066" s="11" t="b">
        <v>0</v>
      </c>
      <c r="Y3066" s="11" t="b">
        <v>0</v>
      </c>
      <c r="Z3066" s="11" t="b">
        <v>0</v>
      </c>
      <c r="AA3066" s="11" t="b">
        <v>0</v>
      </c>
      <c r="AB3066" s="11" t="b">
        <v>0</v>
      </c>
      <c r="AC3066" s="11" t="b">
        <v>1</v>
      </c>
      <c r="AD3066" s="11" t="b">
        <v>1</v>
      </c>
      <c r="AE3066" s="11" t="b">
        <v>1</v>
      </c>
      <c r="AF3066" s="11" t="b">
        <v>1</v>
      </c>
      <c r="AG3066" s="11" t="b">
        <v>0</v>
      </c>
    </row>
    <row r="3067" spans="1:33" x14ac:dyDescent="0.2">
      <c r="A3067" s="9">
        <v>1</v>
      </c>
      <c r="B3067" t="s">
        <v>163</v>
      </c>
      <c r="C3067" t="s">
        <v>30</v>
      </c>
      <c r="D3067">
        <v>0</v>
      </c>
      <c r="E3067">
        <v>7204860.9040440004</v>
      </c>
      <c r="F3067">
        <v>0</v>
      </c>
      <c r="G3067">
        <v>0</v>
      </c>
      <c r="H3067">
        <v>0</v>
      </c>
      <c r="I3067">
        <v>0</v>
      </c>
      <c r="J3067" s="8">
        <f>SUMIFS(Table1[time],Table1[repetition],Table1[[#This Row],[repetition]],Table1[config],Table1[[#This Row],[config]])</f>
        <v>157315398.298776</v>
      </c>
      <c r="K3067" s="9">
        <v>50</v>
      </c>
      <c r="L3067" s="9">
        <v>5</v>
      </c>
      <c r="M3067" s="9" t="s">
        <v>149</v>
      </c>
      <c r="N3067" s="9" t="b">
        <v>0</v>
      </c>
      <c r="O3067" s="9" t="b">
        <v>1</v>
      </c>
      <c r="P3067" s="9" t="b">
        <v>0</v>
      </c>
      <c r="Q3067" s="9" t="b">
        <v>0</v>
      </c>
      <c r="R3067" s="9" t="b">
        <v>1</v>
      </c>
      <c r="S3067" s="9" t="b">
        <v>1</v>
      </c>
      <c r="T3067" s="9" t="b">
        <v>0</v>
      </c>
      <c r="U3067" s="9" t="b">
        <v>1</v>
      </c>
      <c r="V3067" s="9" t="b">
        <v>0</v>
      </c>
      <c r="W3067" s="9" t="b">
        <v>1</v>
      </c>
      <c r="X3067" s="9" t="b">
        <v>1</v>
      </c>
      <c r="Y3067" s="9" t="b">
        <v>0</v>
      </c>
      <c r="Z3067" s="9" t="b">
        <v>0</v>
      </c>
      <c r="AA3067" s="9" t="b">
        <v>0</v>
      </c>
      <c r="AB3067" s="9" t="b">
        <v>0</v>
      </c>
      <c r="AC3067" s="9" t="b">
        <v>1</v>
      </c>
      <c r="AD3067" s="9" t="b">
        <v>0</v>
      </c>
      <c r="AE3067" s="9" t="b">
        <v>1</v>
      </c>
      <c r="AF3067" s="9" t="b">
        <v>0</v>
      </c>
      <c r="AG3067" s="9" t="b">
        <v>0</v>
      </c>
    </row>
    <row r="3068" spans="1:33" x14ac:dyDescent="0.2">
      <c r="A3068" s="9">
        <v>2</v>
      </c>
      <c r="B3068" t="s">
        <v>163</v>
      </c>
      <c r="C3068" t="s">
        <v>30</v>
      </c>
      <c r="D3068">
        <v>0</v>
      </c>
      <c r="E3068">
        <v>2759552.0044839899</v>
      </c>
      <c r="F3068">
        <v>0</v>
      </c>
      <c r="G3068">
        <v>0</v>
      </c>
      <c r="H3068">
        <v>0</v>
      </c>
      <c r="I3068">
        <v>0</v>
      </c>
      <c r="J3068" s="8">
        <f>SUMIFS(Table1[time],Table1[repetition],Table1[[#This Row],[repetition]],Table1[config],Table1[[#This Row],[config]])</f>
        <v>126023416.42117065</v>
      </c>
      <c r="K3068" s="9">
        <v>100</v>
      </c>
      <c r="L3068" s="9">
        <v>18</v>
      </c>
      <c r="M3068" s="9" t="s">
        <v>151</v>
      </c>
      <c r="N3068" s="9" t="b">
        <v>1</v>
      </c>
      <c r="O3068" s="9" t="b">
        <v>1</v>
      </c>
      <c r="P3068" s="9" t="b">
        <v>1</v>
      </c>
      <c r="Q3068" s="9" t="b">
        <v>1</v>
      </c>
      <c r="R3068" s="9" t="b">
        <v>1</v>
      </c>
      <c r="S3068" s="9" t="b">
        <v>1</v>
      </c>
      <c r="T3068" s="9" t="b">
        <v>0</v>
      </c>
      <c r="U3068" s="9" t="b">
        <v>0</v>
      </c>
      <c r="V3068" s="9" t="b">
        <v>1</v>
      </c>
      <c r="W3068" s="9" t="b">
        <v>1</v>
      </c>
      <c r="X3068" s="9" t="b">
        <v>0</v>
      </c>
      <c r="Y3068" s="9" t="b">
        <v>0</v>
      </c>
      <c r="Z3068" s="9" t="b">
        <v>0</v>
      </c>
      <c r="AA3068" s="9" t="b">
        <v>0</v>
      </c>
      <c r="AB3068" s="9" t="b">
        <v>0</v>
      </c>
      <c r="AC3068" s="9" t="b">
        <v>1</v>
      </c>
      <c r="AD3068" s="9" t="b">
        <v>1</v>
      </c>
      <c r="AE3068" s="9" t="b">
        <v>1</v>
      </c>
      <c r="AF3068" s="9" t="b">
        <v>1</v>
      </c>
      <c r="AG3068" s="9" t="b">
        <v>0</v>
      </c>
    </row>
    <row r="3069" spans="1:33" x14ac:dyDescent="0.2">
      <c r="A3069" s="11">
        <v>3</v>
      </c>
      <c r="B3069" t="s">
        <v>163</v>
      </c>
      <c r="C3069" t="s">
        <v>30</v>
      </c>
      <c r="D3069">
        <v>0</v>
      </c>
      <c r="E3069">
        <v>7018959.47856199</v>
      </c>
      <c r="F3069">
        <v>0</v>
      </c>
      <c r="G3069">
        <v>0</v>
      </c>
      <c r="H3069">
        <v>0</v>
      </c>
      <c r="I3069">
        <v>0</v>
      </c>
      <c r="J3069" s="10">
        <f>SUMIFS(Table1[time],Table1[repetition],Table1[[#This Row],[repetition]],Table1[config],Table1[[#This Row],[config]])</f>
        <v>153339473.73427886</v>
      </c>
      <c r="K3069" s="11">
        <v>110</v>
      </c>
      <c r="L3069" s="11">
        <v>1</v>
      </c>
      <c r="M3069" s="11" t="s">
        <v>149</v>
      </c>
      <c r="N3069" s="11" t="b">
        <v>0</v>
      </c>
      <c r="O3069" s="11" t="b">
        <v>1</v>
      </c>
      <c r="P3069" s="11" t="b">
        <v>1</v>
      </c>
      <c r="Q3069" s="11" t="b">
        <v>1</v>
      </c>
      <c r="R3069" s="11" t="b">
        <v>1</v>
      </c>
      <c r="S3069" s="11" t="b">
        <v>0</v>
      </c>
      <c r="T3069" s="11" t="b">
        <v>1</v>
      </c>
      <c r="U3069" s="11" t="b">
        <v>0</v>
      </c>
      <c r="V3069" s="11" t="b">
        <v>0</v>
      </c>
      <c r="W3069" s="11" t="b">
        <v>1</v>
      </c>
      <c r="X3069" s="11" t="b">
        <v>1</v>
      </c>
      <c r="Y3069" s="11" t="b">
        <v>1</v>
      </c>
      <c r="Z3069" s="11" t="b">
        <v>1</v>
      </c>
      <c r="AA3069" s="11" t="b">
        <v>0</v>
      </c>
      <c r="AB3069" s="11" t="b">
        <v>1</v>
      </c>
      <c r="AC3069" s="11" t="b">
        <v>1</v>
      </c>
      <c r="AD3069" s="11" t="b">
        <v>1</v>
      </c>
      <c r="AE3069" s="11" t="b">
        <v>1</v>
      </c>
      <c r="AF3069" s="11" t="b">
        <v>1</v>
      </c>
      <c r="AG3069" s="11" t="b">
        <v>0</v>
      </c>
    </row>
    <row r="3070" spans="1:33" x14ac:dyDescent="0.2">
      <c r="A3070" s="9">
        <v>1</v>
      </c>
      <c r="B3070" t="s">
        <v>164</v>
      </c>
      <c r="C3070" t="s">
        <v>30</v>
      </c>
      <c r="D3070">
        <v>0</v>
      </c>
      <c r="E3070">
        <v>7203390.9244720098</v>
      </c>
      <c r="F3070">
        <v>0</v>
      </c>
      <c r="G3070">
        <v>0</v>
      </c>
      <c r="H3070">
        <v>0</v>
      </c>
      <c r="I3070">
        <v>0</v>
      </c>
      <c r="J3070" s="8">
        <f>SUMIFS(Table1[time],Table1[repetition],Table1[[#This Row],[repetition]],Table1[config],Table1[[#This Row],[config]])</f>
        <v>157315398.298776</v>
      </c>
      <c r="K3070" s="9">
        <v>50</v>
      </c>
      <c r="L3070" s="9">
        <v>18</v>
      </c>
      <c r="M3070" s="9" t="s">
        <v>151</v>
      </c>
      <c r="N3070" s="9" t="b">
        <v>1</v>
      </c>
      <c r="O3070" s="9" t="b">
        <v>1</v>
      </c>
      <c r="P3070" s="9" t="b">
        <v>1</v>
      </c>
      <c r="Q3070" s="9" t="b">
        <v>1</v>
      </c>
      <c r="R3070" s="9" t="b">
        <v>1</v>
      </c>
      <c r="S3070" s="9" t="b">
        <v>1</v>
      </c>
      <c r="T3070" s="9" t="b">
        <v>0</v>
      </c>
      <c r="U3070" s="9" t="b">
        <v>1</v>
      </c>
      <c r="V3070" s="9" t="b">
        <v>0</v>
      </c>
      <c r="W3070" s="9" t="b">
        <v>1</v>
      </c>
      <c r="X3070" s="9" t="b">
        <v>0</v>
      </c>
      <c r="Y3070" s="9" t="b">
        <v>0</v>
      </c>
      <c r="Z3070" s="9" t="b">
        <v>1</v>
      </c>
      <c r="AA3070" s="9" t="b">
        <v>0</v>
      </c>
      <c r="AB3070" s="9" t="b">
        <v>0</v>
      </c>
      <c r="AC3070" s="9" t="b">
        <v>0</v>
      </c>
      <c r="AD3070" s="9" t="b">
        <v>0</v>
      </c>
      <c r="AE3070" s="9" t="b">
        <v>0</v>
      </c>
      <c r="AF3070" s="9" t="b">
        <v>0</v>
      </c>
      <c r="AG3070" s="9" t="b">
        <v>0</v>
      </c>
    </row>
    <row r="3071" spans="1:33" x14ac:dyDescent="0.2">
      <c r="A3071" s="11">
        <v>2</v>
      </c>
      <c r="B3071" t="s">
        <v>164</v>
      </c>
      <c r="C3071" t="s">
        <v>30</v>
      </c>
      <c r="D3071">
        <v>0</v>
      </c>
      <c r="E3071">
        <v>7204397.2064340403</v>
      </c>
      <c r="F3071">
        <v>0</v>
      </c>
      <c r="G3071">
        <v>0</v>
      </c>
      <c r="H3071">
        <v>0</v>
      </c>
      <c r="I3071">
        <v>0</v>
      </c>
      <c r="J3071" s="10">
        <f>SUMIFS(Table1[time],Table1[repetition],Table1[[#This Row],[repetition]],Table1[config],Table1[[#This Row],[config]])</f>
        <v>126023416.42117065</v>
      </c>
      <c r="K3071" s="11">
        <v>110</v>
      </c>
      <c r="L3071" s="11">
        <v>1</v>
      </c>
      <c r="M3071" s="11" t="s">
        <v>149</v>
      </c>
      <c r="N3071" s="11" t="b">
        <v>0</v>
      </c>
      <c r="O3071" s="11" t="b">
        <v>1</v>
      </c>
      <c r="P3071" s="11" t="b">
        <v>1</v>
      </c>
      <c r="Q3071" s="11" t="b">
        <v>1</v>
      </c>
      <c r="R3071" s="11" t="b">
        <v>1</v>
      </c>
      <c r="S3071" s="11" t="b">
        <v>0</v>
      </c>
      <c r="T3071" s="11" t="b">
        <v>1</v>
      </c>
      <c r="U3071" s="11" t="b">
        <v>0</v>
      </c>
      <c r="V3071" s="11" t="b">
        <v>0</v>
      </c>
      <c r="W3071" s="11" t="b">
        <v>1</v>
      </c>
      <c r="X3071" s="11" t="b">
        <v>1</v>
      </c>
      <c r="Y3071" s="11" t="b">
        <v>1</v>
      </c>
      <c r="Z3071" s="11" t="b">
        <v>1</v>
      </c>
      <c r="AA3071" s="11" t="b">
        <v>0</v>
      </c>
      <c r="AB3071" s="11" t="b">
        <v>1</v>
      </c>
      <c r="AC3071" s="11" t="b">
        <v>1</v>
      </c>
      <c r="AD3071" s="11" t="b">
        <v>1</v>
      </c>
      <c r="AE3071" s="11" t="b">
        <v>1</v>
      </c>
      <c r="AF3071" s="11" t="b">
        <v>1</v>
      </c>
      <c r="AG3071" s="11" t="b">
        <v>0</v>
      </c>
    </row>
    <row r="3072" spans="1:33" x14ac:dyDescent="0.2">
      <c r="A3072" s="11">
        <v>3</v>
      </c>
      <c r="B3072" t="s">
        <v>164</v>
      </c>
      <c r="C3072" t="s">
        <v>30</v>
      </c>
      <c r="D3072">
        <v>0</v>
      </c>
      <c r="E3072">
        <v>7204875.0938090002</v>
      </c>
      <c r="F3072">
        <v>0</v>
      </c>
      <c r="G3072">
        <v>0</v>
      </c>
      <c r="H3072">
        <v>0</v>
      </c>
      <c r="I3072">
        <v>0</v>
      </c>
      <c r="J3072" s="10">
        <f>SUMIFS(Table1[time],Table1[repetition],Table1[[#This Row],[repetition]],Table1[config],Table1[[#This Row],[config]])</f>
        <v>153339473.73427886</v>
      </c>
      <c r="K3072" s="11">
        <v>100</v>
      </c>
      <c r="L3072" s="11">
        <v>18</v>
      </c>
      <c r="M3072" s="11" t="s">
        <v>151</v>
      </c>
      <c r="N3072" s="11" t="b">
        <v>1</v>
      </c>
      <c r="O3072" s="11" t="b">
        <v>1</v>
      </c>
      <c r="P3072" s="11" t="b">
        <v>1</v>
      </c>
      <c r="Q3072" s="11" t="b">
        <v>1</v>
      </c>
      <c r="R3072" s="11" t="b">
        <v>1</v>
      </c>
      <c r="S3072" s="11" t="b">
        <v>1</v>
      </c>
      <c r="T3072" s="11" t="b">
        <v>0</v>
      </c>
      <c r="U3072" s="11" t="b">
        <v>0</v>
      </c>
      <c r="V3072" s="11" t="b">
        <v>1</v>
      </c>
      <c r="W3072" s="11" t="b">
        <v>1</v>
      </c>
      <c r="X3072" s="11" t="b">
        <v>0</v>
      </c>
      <c r="Y3072" s="11" t="b">
        <v>0</v>
      </c>
      <c r="Z3072" s="11" t="b">
        <v>0</v>
      </c>
      <c r="AA3072" s="11" t="b">
        <v>0</v>
      </c>
      <c r="AB3072" s="11" t="b">
        <v>0</v>
      </c>
      <c r="AC3072" s="11" t="b">
        <v>1</v>
      </c>
      <c r="AD3072" s="11" t="b">
        <v>1</v>
      </c>
      <c r="AE3072" s="11" t="b">
        <v>1</v>
      </c>
      <c r="AF3072" s="11" t="b">
        <v>1</v>
      </c>
      <c r="AG3072" s="11" t="b">
        <v>0</v>
      </c>
    </row>
    <row r="3073" spans="1:33" x14ac:dyDescent="0.2">
      <c r="A3073" s="9">
        <v>1</v>
      </c>
      <c r="B3073" t="s">
        <v>165</v>
      </c>
      <c r="C3073" t="s">
        <v>30</v>
      </c>
      <c r="D3073">
        <v>0</v>
      </c>
      <c r="E3073">
        <v>7205688.7495620102</v>
      </c>
      <c r="F3073">
        <v>0</v>
      </c>
      <c r="G3073">
        <v>0</v>
      </c>
      <c r="H3073">
        <v>0</v>
      </c>
      <c r="I3073">
        <v>0</v>
      </c>
      <c r="J3073" s="8">
        <f>SUMIFS(Table1[time],Table1[repetition],Table1[[#This Row],[repetition]],Table1[config],Table1[[#This Row],[config]])</f>
        <v>157315398.298776</v>
      </c>
      <c r="K3073" s="9">
        <v>80</v>
      </c>
      <c r="L3073" s="9">
        <v>3</v>
      </c>
      <c r="M3073" s="9" t="s">
        <v>151</v>
      </c>
      <c r="N3073" s="9" t="b">
        <v>0</v>
      </c>
      <c r="O3073" s="9" t="b">
        <v>1</v>
      </c>
      <c r="P3073" s="9" t="b">
        <v>1</v>
      </c>
      <c r="Q3073" s="9" t="b">
        <v>1</v>
      </c>
      <c r="R3073" s="9" t="b">
        <v>1</v>
      </c>
      <c r="S3073" s="9" t="b">
        <v>1</v>
      </c>
      <c r="T3073" s="9" t="b">
        <v>0</v>
      </c>
      <c r="U3073" s="9" t="b">
        <v>1</v>
      </c>
      <c r="V3073" s="9" t="b">
        <v>1</v>
      </c>
      <c r="W3073" s="9" t="b">
        <v>1</v>
      </c>
      <c r="X3073" s="9" t="b">
        <v>0</v>
      </c>
      <c r="Y3073" s="9" t="b">
        <v>1</v>
      </c>
      <c r="Z3073" s="9" t="b">
        <v>0</v>
      </c>
      <c r="AA3073" s="9" t="b">
        <v>0</v>
      </c>
      <c r="AB3073" s="9" t="b">
        <v>0</v>
      </c>
      <c r="AC3073" s="9" t="b">
        <v>0</v>
      </c>
      <c r="AD3073" s="9" t="b">
        <v>1</v>
      </c>
      <c r="AE3073" s="9" t="b">
        <v>1</v>
      </c>
      <c r="AF3073" s="9" t="b">
        <v>0</v>
      </c>
      <c r="AG3073" s="9" t="b">
        <v>1</v>
      </c>
    </row>
    <row r="3074" spans="1:33" x14ac:dyDescent="0.2">
      <c r="A3074" s="9">
        <v>2</v>
      </c>
      <c r="B3074" t="s">
        <v>165</v>
      </c>
      <c r="C3074" t="s">
        <v>30</v>
      </c>
      <c r="D3074">
        <v>0</v>
      </c>
      <c r="E3074">
        <v>7205134.8765618103</v>
      </c>
      <c r="F3074">
        <v>0</v>
      </c>
      <c r="G3074">
        <v>0</v>
      </c>
      <c r="H3074">
        <v>0</v>
      </c>
      <c r="I3074">
        <v>0</v>
      </c>
      <c r="J3074" s="8">
        <f>SUMIFS(Table1[time],Table1[repetition],Table1[[#This Row],[repetition]],Table1[config],Table1[[#This Row],[config]])</f>
        <v>126023416.42117065</v>
      </c>
      <c r="K3074" s="9">
        <v>100</v>
      </c>
      <c r="L3074" s="9">
        <v>18</v>
      </c>
      <c r="M3074" s="9" t="s">
        <v>151</v>
      </c>
      <c r="N3074" s="9" t="b">
        <v>1</v>
      </c>
      <c r="O3074" s="9" t="b">
        <v>1</v>
      </c>
      <c r="P3074" s="9" t="b">
        <v>1</v>
      </c>
      <c r="Q3074" s="9" t="b">
        <v>1</v>
      </c>
      <c r="R3074" s="9" t="b">
        <v>1</v>
      </c>
      <c r="S3074" s="9" t="b">
        <v>1</v>
      </c>
      <c r="T3074" s="9" t="b">
        <v>0</v>
      </c>
      <c r="U3074" s="9" t="b">
        <v>0</v>
      </c>
      <c r="V3074" s="9" t="b">
        <v>1</v>
      </c>
      <c r="W3074" s="9" t="b">
        <v>1</v>
      </c>
      <c r="X3074" s="9" t="b">
        <v>0</v>
      </c>
      <c r="Y3074" s="9" t="b">
        <v>0</v>
      </c>
      <c r="Z3074" s="9" t="b">
        <v>0</v>
      </c>
      <c r="AA3074" s="9" t="b">
        <v>0</v>
      </c>
      <c r="AB3074" s="9" t="b">
        <v>0</v>
      </c>
      <c r="AC3074" s="9" t="b">
        <v>1</v>
      </c>
      <c r="AD3074" s="9" t="b">
        <v>1</v>
      </c>
      <c r="AE3074" s="9" t="b">
        <v>1</v>
      </c>
      <c r="AF3074" s="9" t="b">
        <v>1</v>
      </c>
      <c r="AG3074" s="9" t="b">
        <v>0</v>
      </c>
    </row>
    <row r="3075" spans="1:33" x14ac:dyDescent="0.2">
      <c r="A3075" s="9">
        <v>3</v>
      </c>
      <c r="B3075" t="s">
        <v>165</v>
      </c>
      <c r="C3075" t="s">
        <v>30</v>
      </c>
      <c r="D3075">
        <v>0</v>
      </c>
      <c r="E3075">
        <v>7205436.3547759997</v>
      </c>
      <c r="F3075">
        <v>0</v>
      </c>
      <c r="G3075">
        <v>0</v>
      </c>
      <c r="H3075">
        <v>0</v>
      </c>
      <c r="I3075">
        <v>0</v>
      </c>
      <c r="J3075" s="8">
        <f>SUMIFS(Table1[time],Table1[repetition],Table1[[#This Row],[repetition]],Table1[config],Table1[[#This Row],[config]])</f>
        <v>153339473.73427886</v>
      </c>
      <c r="K3075" s="9">
        <v>100</v>
      </c>
      <c r="L3075" s="9">
        <v>18</v>
      </c>
      <c r="M3075" s="9" t="s">
        <v>151</v>
      </c>
      <c r="N3075" s="9" t="b">
        <v>1</v>
      </c>
      <c r="O3075" s="9" t="b">
        <v>1</v>
      </c>
      <c r="P3075" s="9" t="b">
        <v>1</v>
      </c>
      <c r="Q3075" s="9" t="b">
        <v>1</v>
      </c>
      <c r="R3075" s="9" t="b">
        <v>1</v>
      </c>
      <c r="S3075" s="9" t="b">
        <v>1</v>
      </c>
      <c r="T3075" s="9" t="b">
        <v>0</v>
      </c>
      <c r="U3075" s="9" t="b">
        <v>0</v>
      </c>
      <c r="V3075" s="9" t="b">
        <v>1</v>
      </c>
      <c r="W3075" s="9" t="b">
        <v>1</v>
      </c>
      <c r="X3075" s="9" t="b">
        <v>0</v>
      </c>
      <c r="Y3075" s="9" t="b">
        <v>0</v>
      </c>
      <c r="Z3075" s="9" t="b">
        <v>0</v>
      </c>
      <c r="AA3075" s="9" t="b">
        <v>0</v>
      </c>
      <c r="AB3075" s="9" t="b">
        <v>0</v>
      </c>
      <c r="AC3075" s="9" t="b">
        <v>1</v>
      </c>
      <c r="AD3075" s="9" t="b">
        <v>1</v>
      </c>
      <c r="AE3075" s="9" t="b">
        <v>1</v>
      </c>
      <c r="AF3075" s="9" t="b">
        <v>1</v>
      </c>
      <c r="AG3075" s="9" t="b">
        <v>0</v>
      </c>
    </row>
    <row r="3076" spans="1:33" x14ac:dyDescent="0.2">
      <c r="A3076" s="11">
        <v>1</v>
      </c>
      <c r="B3076" t="s">
        <v>166</v>
      </c>
      <c r="C3076" t="s">
        <v>30</v>
      </c>
      <c r="D3076">
        <v>0</v>
      </c>
      <c r="E3076">
        <v>3622772.0159159498</v>
      </c>
      <c r="F3076">
        <v>0</v>
      </c>
      <c r="G3076">
        <v>0</v>
      </c>
      <c r="H3076">
        <v>0</v>
      </c>
      <c r="I3076">
        <v>0</v>
      </c>
      <c r="J3076" s="10">
        <f>SUMIFS(Table1[time],Table1[repetition],Table1[[#This Row],[repetition]],Table1[config],Table1[[#This Row],[config]])</f>
        <v>157315398.298776</v>
      </c>
      <c r="K3076" s="11">
        <v>80</v>
      </c>
      <c r="L3076" s="11">
        <v>5</v>
      </c>
      <c r="M3076" s="11" t="s">
        <v>150</v>
      </c>
      <c r="N3076" s="11" t="b">
        <v>0</v>
      </c>
      <c r="O3076" s="11" t="b">
        <v>0</v>
      </c>
      <c r="P3076" s="11" t="b">
        <v>1</v>
      </c>
      <c r="Q3076" s="11" t="b">
        <v>1</v>
      </c>
      <c r="R3076" s="11" t="b">
        <v>1</v>
      </c>
      <c r="S3076" s="11" t="b">
        <v>1</v>
      </c>
      <c r="T3076" s="11" t="b">
        <v>0</v>
      </c>
      <c r="U3076" s="11" t="b">
        <v>1</v>
      </c>
      <c r="V3076" s="11" t="b">
        <v>0</v>
      </c>
      <c r="W3076" s="11" t="b">
        <v>0</v>
      </c>
      <c r="X3076" s="11" t="b">
        <v>0</v>
      </c>
      <c r="Y3076" s="11" t="b">
        <v>0</v>
      </c>
      <c r="Z3076" s="11" t="b">
        <v>0</v>
      </c>
      <c r="AA3076" s="11" t="b">
        <v>0</v>
      </c>
      <c r="AB3076" s="11" t="b">
        <v>1</v>
      </c>
      <c r="AC3076" s="11" t="b">
        <v>1</v>
      </c>
      <c r="AD3076" s="11" t="b">
        <v>1</v>
      </c>
      <c r="AE3076" s="11" t="b">
        <v>0</v>
      </c>
      <c r="AF3076" s="11" t="b">
        <v>1</v>
      </c>
      <c r="AG3076" s="11" t="b">
        <v>1</v>
      </c>
    </row>
    <row r="3077" spans="1:33" x14ac:dyDescent="0.2">
      <c r="A3077" s="11">
        <v>2</v>
      </c>
      <c r="B3077" t="s">
        <v>166</v>
      </c>
      <c r="C3077" t="s">
        <v>30</v>
      </c>
      <c r="D3077">
        <v>0</v>
      </c>
      <c r="E3077">
        <v>1950507.73042719</v>
      </c>
      <c r="F3077">
        <v>0</v>
      </c>
      <c r="G3077">
        <v>0</v>
      </c>
      <c r="H3077">
        <v>0</v>
      </c>
      <c r="I3077">
        <v>0</v>
      </c>
      <c r="J3077" s="10">
        <f>SUMIFS(Table1[time],Table1[repetition],Table1[[#This Row],[repetition]],Table1[config],Table1[[#This Row],[config]])</f>
        <v>126023416.42117065</v>
      </c>
      <c r="K3077" s="11">
        <v>100</v>
      </c>
      <c r="L3077" s="11">
        <v>18</v>
      </c>
      <c r="M3077" s="11" t="s">
        <v>151</v>
      </c>
      <c r="N3077" s="11" t="b">
        <v>1</v>
      </c>
      <c r="O3077" s="11" t="b">
        <v>1</v>
      </c>
      <c r="P3077" s="11" t="b">
        <v>1</v>
      </c>
      <c r="Q3077" s="11" t="b">
        <v>1</v>
      </c>
      <c r="R3077" s="11" t="b">
        <v>1</v>
      </c>
      <c r="S3077" s="11" t="b">
        <v>1</v>
      </c>
      <c r="T3077" s="11" t="b">
        <v>0</v>
      </c>
      <c r="U3077" s="11" t="b">
        <v>0</v>
      </c>
      <c r="V3077" s="11" t="b">
        <v>1</v>
      </c>
      <c r="W3077" s="11" t="b">
        <v>1</v>
      </c>
      <c r="X3077" s="11" t="b">
        <v>0</v>
      </c>
      <c r="Y3077" s="11" t="b">
        <v>0</v>
      </c>
      <c r="Z3077" s="11" t="b">
        <v>0</v>
      </c>
      <c r="AA3077" s="11" t="b">
        <v>0</v>
      </c>
      <c r="AB3077" s="11" t="b">
        <v>0</v>
      </c>
      <c r="AC3077" s="11" t="b">
        <v>1</v>
      </c>
      <c r="AD3077" s="11" t="b">
        <v>1</v>
      </c>
      <c r="AE3077" s="11" t="b">
        <v>1</v>
      </c>
      <c r="AF3077" s="11" t="b">
        <v>1</v>
      </c>
      <c r="AG3077" s="11" t="b">
        <v>0</v>
      </c>
    </row>
    <row r="3078" spans="1:33" x14ac:dyDescent="0.2">
      <c r="A3078" s="9">
        <v>3</v>
      </c>
      <c r="B3078" t="s">
        <v>166</v>
      </c>
      <c r="C3078" t="s">
        <v>30</v>
      </c>
      <c r="D3078">
        <v>0</v>
      </c>
      <c r="E3078">
        <v>4649332.3038149904</v>
      </c>
      <c r="F3078">
        <v>0</v>
      </c>
      <c r="G3078">
        <v>0</v>
      </c>
      <c r="H3078">
        <v>0</v>
      </c>
      <c r="I3078">
        <v>0</v>
      </c>
      <c r="J3078" s="8">
        <f>SUMIFS(Table1[time],Table1[repetition],Table1[[#This Row],[repetition]],Table1[config],Table1[[#This Row],[config]])</f>
        <v>153339473.73427886</v>
      </c>
      <c r="K3078" s="9">
        <v>100</v>
      </c>
      <c r="L3078" s="9">
        <v>6</v>
      </c>
      <c r="M3078" s="9" t="s">
        <v>151</v>
      </c>
      <c r="N3078" s="9" t="b">
        <v>0</v>
      </c>
      <c r="O3078" s="9" t="b">
        <v>1</v>
      </c>
      <c r="P3078" s="9" t="b">
        <v>0</v>
      </c>
      <c r="Q3078" s="9" t="b">
        <v>0</v>
      </c>
      <c r="R3078" s="9" t="b">
        <v>0</v>
      </c>
      <c r="S3078" s="9" t="b">
        <v>1</v>
      </c>
      <c r="T3078" s="9" t="b">
        <v>0</v>
      </c>
      <c r="U3078" s="9" t="b">
        <v>1</v>
      </c>
      <c r="V3078" s="9" t="b">
        <v>1</v>
      </c>
      <c r="W3078" s="9" t="b">
        <v>1</v>
      </c>
      <c r="X3078" s="9" t="b">
        <v>0</v>
      </c>
      <c r="Y3078" s="9" t="b">
        <v>1</v>
      </c>
      <c r="Z3078" s="9" t="b">
        <v>0</v>
      </c>
      <c r="AA3078" s="9" t="b">
        <v>0</v>
      </c>
      <c r="AB3078" s="9" t="b">
        <v>0</v>
      </c>
      <c r="AC3078" s="9" t="b">
        <v>0</v>
      </c>
      <c r="AD3078" s="9" t="b">
        <v>0</v>
      </c>
      <c r="AE3078" s="9" t="b">
        <v>1</v>
      </c>
      <c r="AF3078" s="9" t="b">
        <v>1</v>
      </c>
      <c r="AG3078" s="9" t="b">
        <v>0</v>
      </c>
    </row>
    <row r="3079" spans="1:33" x14ac:dyDescent="0.2">
      <c r="A3079" s="9">
        <v>1</v>
      </c>
      <c r="B3079" t="s">
        <v>167</v>
      </c>
      <c r="C3079" t="s">
        <v>30</v>
      </c>
      <c r="D3079">
        <v>0</v>
      </c>
      <c r="E3079">
        <v>7206269.2149659796</v>
      </c>
      <c r="F3079">
        <v>0</v>
      </c>
      <c r="G3079">
        <v>0</v>
      </c>
      <c r="H3079">
        <v>0</v>
      </c>
      <c r="I3079">
        <v>0</v>
      </c>
      <c r="J3079" s="8">
        <f>SUMIFS(Table1[time],Table1[repetition],Table1[[#This Row],[repetition]],Table1[config],Table1[[#This Row],[config]])</f>
        <v>157315398.298776</v>
      </c>
      <c r="K3079" s="9">
        <v>90</v>
      </c>
      <c r="L3079" s="9">
        <v>1</v>
      </c>
      <c r="M3079" s="9" t="s">
        <v>149</v>
      </c>
      <c r="N3079" s="9" t="b">
        <v>0</v>
      </c>
      <c r="O3079" s="9" t="b">
        <v>1</v>
      </c>
      <c r="P3079" s="9" t="b">
        <v>1</v>
      </c>
      <c r="Q3079" s="9" t="b">
        <v>1</v>
      </c>
      <c r="R3079" s="9" t="b">
        <v>1</v>
      </c>
      <c r="S3079" s="9" t="b">
        <v>0</v>
      </c>
      <c r="T3079" s="9" t="b">
        <v>1</v>
      </c>
      <c r="U3079" s="9" t="b">
        <v>0</v>
      </c>
      <c r="V3079" s="9" t="b">
        <v>0</v>
      </c>
      <c r="W3079" s="9" t="b">
        <v>1</v>
      </c>
      <c r="X3079" s="9" t="b">
        <v>1</v>
      </c>
      <c r="Y3079" s="9" t="b">
        <v>1</v>
      </c>
      <c r="Z3079" s="9" t="b">
        <v>1</v>
      </c>
      <c r="AA3079" s="9" t="b">
        <v>0</v>
      </c>
      <c r="AB3079" s="9" t="b">
        <v>1</v>
      </c>
      <c r="AC3079" s="9" t="b">
        <v>1</v>
      </c>
      <c r="AD3079" s="9" t="b">
        <v>1</v>
      </c>
      <c r="AE3079" s="9" t="b">
        <v>1</v>
      </c>
      <c r="AF3079" s="9" t="b">
        <v>1</v>
      </c>
      <c r="AG3079" s="9" t="b">
        <v>0</v>
      </c>
    </row>
    <row r="3080" spans="1:33" x14ac:dyDescent="0.2">
      <c r="A3080" s="9">
        <v>2</v>
      </c>
      <c r="B3080" t="s">
        <v>167</v>
      </c>
      <c r="C3080" t="s">
        <v>30</v>
      </c>
      <c r="D3080">
        <v>0</v>
      </c>
      <c r="E3080">
        <v>7204363.40490402</v>
      </c>
      <c r="F3080">
        <v>0</v>
      </c>
      <c r="G3080">
        <v>0</v>
      </c>
      <c r="H3080">
        <v>0</v>
      </c>
      <c r="I3080">
        <v>0</v>
      </c>
      <c r="J3080" s="8">
        <f>SUMIFS(Table1[time],Table1[repetition],Table1[[#This Row],[repetition]],Table1[config],Table1[[#This Row],[config]])</f>
        <v>126023416.42117065</v>
      </c>
      <c r="K3080" s="9">
        <v>110</v>
      </c>
      <c r="L3080" s="9">
        <v>1</v>
      </c>
      <c r="M3080" s="9" t="s">
        <v>149</v>
      </c>
      <c r="N3080" s="9" t="b">
        <v>0</v>
      </c>
      <c r="O3080" s="9" t="b">
        <v>1</v>
      </c>
      <c r="P3080" s="9" t="b">
        <v>1</v>
      </c>
      <c r="Q3080" s="9" t="b">
        <v>1</v>
      </c>
      <c r="R3080" s="9" t="b">
        <v>1</v>
      </c>
      <c r="S3080" s="9" t="b">
        <v>0</v>
      </c>
      <c r="T3080" s="9" t="b">
        <v>1</v>
      </c>
      <c r="U3080" s="9" t="b">
        <v>0</v>
      </c>
      <c r="V3080" s="9" t="b">
        <v>0</v>
      </c>
      <c r="W3080" s="9" t="b">
        <v>1</v>
      </c>
      <c r="X3080" s="9" t="b">
        <v>1</v>
      </c>
      <c r="Y3080" s="9" t="b">
        <v>1</v>
      </c>
      <c r="Z3080" s="9" t="b">
        <v>1</v>
      </c>
      <c r="AA3080" s="9" t="b">
        <v>0</v>
      </c>
      <c r="AB3080" s="9" t="b">
        <v>1</v>
      </c>
      <c r="AC3080" s="9" t="b">
        <v>1</v>
      </c>
      <c r="AD3080" s="9" t="b">
        <v>1</v>
      </c>
      <c r="AE3080" s="9" t="b">
        <v>1</v>
      </c>
      <c r="AF3080" s="9" t="b">
        <v>1</v>
      </c>
      <c r="AG3080" s="9" t="b">
        <v>0</v>
      </c>
    </row>
    <row r="3081" spans="1:33" x14ac:dyDescent="0.2">
      <c r="A3081" s="11">
        <v>3</v>
      </c>
      <c r="B3081" t="s">
        <v>167</v>
      </c>
      <c r="C3081" t="s">
        <v>30</v>
      </c>
      <c r="D3081">
        <v>0</v>
      </c>
      <c r="E3081">
        <v>7206928.6746969996</v>
      </c>
      <c r="F3081">
        <v>0</v>
      </c>
      <c r="G3081">
        <v>0</v>
      </c>
      <c r="H3081">
        <v>0</v>
      </c>
      <c r="I3081">
        <v>0</v>
      </c>
      <c r="J3081" s="10">
        <f>SUMIFS(Table1[time],Table1[repetition],Table1[[#This Row],[repetition]],Table1[config],Table1[[#This Row],[config]])</f>
        <v>153339473.73427886</v>
      </c>
      <c r="K3081" s="11">
        <v>110</v>
      </c>
      <c r="L3081" s="11">
        <v>1</v>
      </c>
      <c r="M3081" s="11" t="s">
        <v>149</v>
      </c>
      <c r="N3081" s="11" t="b">
        <v>0</v>
      </c>
      <c r="O3081" s="11" t="b">
        <v>1</v>
      </c>
      <c r="P3081" s="11" t="b">
        <v>1</v>
      </c>
      <c r="Q3081" s="11" t="b">
        <v>1</v>
      </c>
      <c r="R3081" s="11" t="b">
        <v>1</v>
      </c>
      <c r="S3081" s="11" t="b">
        <v>0</v>
      </c>
      <c r="T3081" s="11" t="b">
        <v>1</v>
      </c>
      <c r="U3081" s="11" t="b">
        <v>0</v>
      </c>
      <c r="V3081" s="11" t="b">
        <v>0</v>
      </c>
      <c r="W3081" s="11" t="b">
        <v>1</v>
      </c>
      <c r="X3081" s="11" t="b">
        <v>1</v>
      </c>
      <c r="Y3081" s="11" t="b">
        <v>1</v>
      </c>
      <c r="Z3081" s="11" t="b">
        <v>1</v>
      </c>
      <c r="AA3081" s="11" t="b">
        <v>0</v>
      </c>
      <c r="AB3081" s="11" t="b">
        <v>1</v>
      </c>
      <c r="AC3081" s="11" t="b">
        <v>1</v>
      </c>
      <c r="AD3081" s="11" t="b">
        <v>1</v>
      </c>
      <c r="AE3081" s="11" t="b">
        <v>1</v>
      </c>
      <c r="AF3081" s="11" t="b">
        <v>1</v>
      </c>
      <c r="AG3081" s="11" t="b">
        <v>0</v>
      </c>
    </row>
    <row r="3082" spans="1:33" x14ac:dyDescent="0.2">
      <c r="A3082" s="11">
        <v>1</v>
      </c>
      <c r="B3082" t="s">
        <v>161</v>
      </c>
      <c r="C3082" t="s">
        <v>30</v>
      </c>
      <c r="D3082">
        <v>0</v>
      </c>
      <c r="E3082">
        <v>7203878.31227702</v>
      </c>
      <c r="F3082">
        <v>0</v>
      </c>
      <c r="G3082">
        <v>0</v>
      </c>
      <c r="H3082">
        <v>0</v>
      </c>
      <c r="I3082">
        <v>0</v>
      </c>
      <c r="J3082" s="10">
        <f>SUMIFS(Table1[time],Table1[repetition],Table1[[#This Row],[repetition]],Table1[config],Table1[[#This Row],[config]])</f>
        <v>157315398.298776</v>
      </c>
      <c r="K3082" s="11">
        <v>0</v>
      </c>
      <c r="L3082" s="11">
        <v>4</v>
      </c>
      <c r="M3082" s="11" t="s">
        <v>149</v>
      </c>
      <c r="N3082" s="11" t="b">
        <v>1</v>
      </c>
      <c r="O3082" s="11" t="b">
        <v>0</v>
      </c>
      <c r="P3082" s="11" t="b">
        <v>1</v>
      </c>
      <c r="Q3082" s="11" t="b">
        <v>0</v>
      </c>
      <c r="R3082" s="11" t="b">
        <v>1</v>
      </c>
      <c r="S3082" s="11" t="b">
        <v>0</v>
      </c>
      <c r="T3082" s="11" t="b">
        <v>1</v>
      </c>
      <c r="U3082" s="11" t="b">
        <v>0</v>
      </c>
      <c r="V3082" s="11" t="b">
        <v>1</v>
      </c>
      <c r="W3082" s="11" t="b">
        <v>0</v>
      </c>
      <c r="X3082" s="11" t="b">
        <v>1</v>
      </c>
      <c r="Y3082" s="11" t="b">
        <v>0</v>
      </c>
      <c r="Z3082" s="11" t="b">
        <v>1</v>
      </c>
      <c r="AA3082" s="11" t="b">
        <v>0</v>
      </c>
      <c r="AB3082" s="11" t="b">
        <v>1</v>
      </c>
      <c r="AC3082" s="11" t="b">
        <v>0</v>
      </c>
      <c r="AD3082" s="11" t="b">
        <v>1</v>
      </c>
      <c r="AE3082" s="11" t="b">
        <v>0</v>
      </c>
      <c r="AF3082" s="11" t="b">
        <v>1</v>
      </c>
      <c r="AG3082" s="11" t="b">
        <v>0</v>
      </c>
    </row>
    <row r="3083" spans="1:33" x14ac:dyDescent="0.2">
      <c r="A3083" s="9">
        <v>2</v>
      </c>
      <c r="B3083" t="s">
        <v>161</v>
      </c>
      <c r="C3083" t="s">
        <v>30</v>
      </c>
      <c r="D3083">
        <v>0</v>
      </c>
      <c r="E3083">
        <v>7204063.03787883</v>
      </c>
      <c r="F3083">
        <v>0</v>
      </c>
      <c r="G3083">
        <v>0</v>
      </c>
      <c r="H3083">
        <v>0</v>
      </c>
      <c r="I3083">
        <v>0</v>
      </c>
      <c r="J3083" s="8">
        <f>SUMIFS(Table1[time],Table1[repetition],Table1[[#This Row],[repetition]],Table1[config],Table1[[#This Row],[config]])</f>
        <v>126023416.42117065</v>
      </c>
      <c r="K3083" s="9">
        <v>100</v>
      </c>
      <c r="L3083" s="9">
        <v>18</v>
      </c>
      <c r="M3083" s="9" t="s">
        <v>151</v>
      </c>
      <c r="N3083" s="9" t="b">
        <v>1</v>
      </c>
      <c r="O3083" s="9" t="b">
        <v>1</v>
      </c>
      <c r="P3083" s="9" t="b">
        <v>1</v>
      </c>
      <c r="Q3083" s="9" t="b">
        <v>1</v>
      </c>
      <c r="R3083" s="9" t="b">
        <v>1</v>
      </c>
      <c r="S3083" s="9" t="b">
        <v>1</v>
      </c>
      <c r="T3083" s="9" t="b">
        <v>0</v>
      </c>
      <c r="U3083" s="9" t="b">
        <v>0</v>
      </c>
      <c r="V3083" s="9" t="b">
        <v>1</v>
      </c>
      <c r="W3083" s="9" t="b">
        <v>1</v>
      </c>
      <c r="X3083" s="9" t="b">
        <v>0</v>
      </c>
      <c r="Y3083" s="9" t="b">
        <v>0</v>
      </c>
      <c r="Z3083" s="9" t="b">
        <v>0</v>
      </c>
      <c r="AA3083" s="9" t="b">
        <v>0</v>
      </c>
      <c r="AB3083" s="9" t="b">
        <v>0</v>
      </c>
      <c r="AC3083" s="9" t="b">
        <v>1</v>
      </c>
      <c r="AD3083" s="9" t="b">
        <v>1</v>
      </c>
      <c r="AE3083" s="9" t="b">
        <v>1</v>
      </c>
      <c r="AF3083" s="9" t="b">
        <v>1</v>
      </c>
      <c r="AG3083" s="9" t="b">
        <v>0</v>
      </c>
    </row>
    <row r="3084" spans="1:33" x14ac:dyDescent="0.2">
      <c r="A3084" s="11">
        <v>3</v>
      </c>
      <c r="B3084" t="s">
        <v>161</v>
      </c>
      <c r="C3084" t="s">
        <v>30</v>
      </c>
      <c r="D3084">
        <v>0</v>
      </c>
      <c r="E3084">
        <v>7204034.3840760002</v>
      </c>
      <c r="F3084">
        <v>0</v>
      </c>
      <c r="G3084">
        <v>0</v>
      </c>
      <c r="H3084">
        <v>0</v>
      </c>
      <c r="I3084">
        <v>0</v>
      </c>
      <c r="J3084" s="10">
        <f>SUMIFS(Table1[time],Table1[repetition],Table1[[#This Row],[repetition]],Table1[config],Table1[[#This Row],[config]])</f>
        <v>153339473.73427886</v>
      </c>
      <c r="K3084" s="11">
        <v>110</v>
      </c>
      <c r="L3084" s="11">
        <v>1</v>
      </c>
      <c r="M3084" s="11" t="s">
        <v>149</v>
      </c>
      <c r="N3084" s="11" t="b">
        <v>0</v>
      </c>
      <c r="O3084" s="11" t="b">
        <v>1</v>
      </c>
      <c r="P3084" s="11" t="b">
        <v>1</v>
      </c>
      <c r="Q3084" s="11" t="b">
        <v>1</v>
      </c>
      <c r="R3084" s="11" t="b">
        <v>1</v>
      </c>
      <c r="S3084" s="11" t="b">
        <v>0</v>
      </c>
      <c r="T3084" s="11" t="b">
        <v>1</v>
      </c>
      <c r="U3084" s="11" t="b">
        <v>0</v>
      </c>
      <c r="V3084" s="11" t="b">
        <v>0</v>
      </c>
      <c r="W3084" s="11" t="b">
        <v>1</v>
      </c>
      <c r="X3084" s="11" t="b">
        <v>1</v>
      </c>
      <c r="Y3084" s="11" t="b">
        <v>1</v>
      </c>
      <c r="Z3084" s="11" t="b">
        <v>1</v>
      </c>
      <c r="AA3084" s="11" t="b">
        <v>0</v>
      </c>
      <c r="AB3084" s="11" t="b">
        <v>1</v>
      </c>
      <c r="AC3084" s="11" t="b">
        <v>1</v>
      </c>
      <c r="AD3084" s="11" t="b">
        <v>1</v>
      </c>
      <c r="AE3084" s="11" t="b">
        <v>1</v>
      </c>
      <c r="AF3084" s="11" t="b">
        <v>1</v>
      </c>
      <c r="AG3084" s="11" t="b">
        <v>0</v>
      </c>
    </row>
    <row r="3085" spans="1:33" x14ac:dyDescent="0.2">
      <c r="A3085" s="11">
        <v>1</v>
      </c>
      <c r="B3085" t="s">
        <v>168</v>
      </c>
      <c r="C3085" t="s">
        <v>30</v>
      </c>
      <c r="D3085">
        <v>0</v>
      </c>
      <c r="E3085">
        <v>2513896.7108689798</v>
      </c>
      <c r="F3085">
        <v>0</v>
      </c>
      <c r="G3085">
        <v>0</v>
      </c>
      <c r="H3085">
        <v>0</v>
      </c>
      <c r="I3085">
        <v>0</v>
      </c>
      <c r="J3085" s="10">
        <f>SUMIFS(Table1[time],Table1[repetition],Table1[[#This Row],[repetition]],Table1[config],Table1[[#This Row],[config]])</f>
        <v>157315398.298776</v>
      </c>
      <c r="K3085" s="11">
        <v>90</v>
      </c>
      <c r="L3085" s="11">
        <v>5</v>
      </c>
      <c r="M3085" s="11" t="s">
        <v>150</v>
      </c>
      <c r="N3085" s="11" t="b">
        <v>1</v>
      </c>
      <c r="O3085" s="11" t="b">
        <v>1</v>
      </c>
      <c r="P3085" s="11" t="b">
        <v>1</v>
      </c>
      <c r="Q3085" s="11" t="b">
        <v>1</v>
      </c>
      <c r="R3085" s="11" t="b">
        <v>0</v>
      </c>
      <c r="S3085" s="11" t="b">
        <v>1</v>
      </c>
      <c r="T3085" s="11" t="b">
        <v>1</v>
      </c>
      <c r="U3085" s="11" t="b">
        <v>0</v>
      </c>
      <c r="V3085" s="11" t="b">
        <v>1</v>
      </c>
      <c r="W3085" s="11" t="b">
        <v>1</v>
      </c>
      <c r="X3085" s="11" t="b">
        <v>0</v>
      </c>
      <c r="Y3085" s="11" t="b">
        <v>1</v>
      </c>
      <c r="Z3085" s="11" t="b">
        <v>0</v>
      </c>
      <c r="AA3085" s="11" t="b">
        <v>0</v>
      </c>
      <c r="AB3085" s="11" t="b">
        <v>0</v>
      </c>
      <c r="AC3085" s="11" t="b">
        <v>0</v>
      </c>
      <c r="AD3085" s="11" t="b">
        <v>0</v>
      </c>
      <c r="AE3085" s="11" t="b">
        <v>1</v>
      </c>
      <c r="AF3085" s="11" t="b">
        <v>0</v>
      </c>
      <c r="AG3085" s="11" t="b">
        <v>1</v>
      </c>
    </row>
    <row r="3086" spans="1:33" x14ac:dyDescent="0.2">
      <c r="A3086" s="11">
        <v>2</v>
      </c>
      <c r="B3086" t="s">
        <v>168</v>
      </c>
      <c r="C3086" t="s">
        <v>30</v>
      </c>
      <c r="D3086">
        <v>0</v>
      </c>
      <c r="E3086">
        <v>3092145.7611839199</v>
      </c>
      <c r="F3086">
        <v>0</v>
      </c>
      <c r="G3086">
        <v>0</v>
      </c>
      <c r="H3086">
        <v>0</v>
      </c>
      <c r="I3086">
        <v>0</v>
      </c>
      <c r="J3086" s="10">
        <f>SUMIFS(Table1[time],Table1[repetition],Table1[[#This Row],[repetition]],Table1[config],Table1[[#This Row],[config]])</f>
        <v>126023416.42117065</v>
      </c>
      <c r="K3086" s="11">
        <v>100</v>
      </c>
      <c r="L3086" s="11">
        <v>18</v>
      </c>
      <c r="M3086" s="11" t="s">
        <v>151</v>
      </c>
      <c r="N3086" s="11" t="b">
        <v>1</v>
      </c>
      <c r="O3086" s="11" t="b">
        <v>1</v>
      </c>
      <c r="P3086" s="11" t="b">
        <v>1</v>
      </c>
      <c r="Q3086" s="11" t="b">
        <v>1</v>
      </c>
      <c r="R3086" s="11" t="b">
        <v>1</v>
      </c>
      <c r="S3086" s="11" t="b">
        <v>1</v>
      </c>
      <c r="T3086" s="11" t="b">
        <v>0</v>
      </c>
      <c r="U3086" s="11" t="b">
        <v>0</v>
      </c>
      <c r="V3086" s="11" t="b">
        <v>1</v>
      </c>
      <c r="W3086" s="11" t="b">
        <v>1</v>
      </c>
      <c r="X3086" s="11" t="b">
        <v>0</v>
      </c>
      <c r="Y3086" s="11" t="b">
        <v>0</v>
      </c>
      <c r="Z3086" s="11" t="b">
        <v>0</v>
      </c>
      <c r="AA3086" s="11" t="b">
        <v>0</v>
      </c>
      <c r="AB3086" s="11" t="b">
        <v>0</v>
      </c>
      <c r="AC3086" s="11" t="b">
        <v>1</v>
      </c>
      <c r="AD3086" s="11" t="b">
        <v>1</v>
      </c>
      <c r="AE3086" s="11" t="b">
        <v>1</v>
      </c>
      <c r="AF3086" s="11" t="b">
        <v>1</v>
      </c>
      <c r="AG3086" s="11" t="b">
        <v>0</v>
      </c>
    </row>
    <row r="3087" spans="1:33" x14ac:dyDescent="0.2">
      <c r="A3087" s="9">
        <v>3</v>
      </c>
      <c r="B3087" t="s">
        <v>168</v>
      </c>
      <c r="C3087" t="s">
        <v>30</v>
      </c>
      <c r="D3087">
        <v>0</v>
      </c>
      <c r="E3087">
        <v>5593162.4091439899</v>
      </c>
      <c r="F3087">
        <v>0</v>
      </c>
      <c r="G3087">
        <v>0</v>
      </c>
      <c r="H3087">
        <v>0</v>
      </c>
      <c r="I3087">
        <v>0</v>
      </c>
      <c r="J3087" s="8">
        <f>SUMIFS(Table1[time],Table1[repetition],Table1[[#This Row],[repetition]],Table1[config],Table1[[#This Row],[config]])</f>
        <v>153339473.73427886</v>
      </c>
      <c r="K3087" s="9">
        <v>100</v>
      </c>
      <c r="L3087" s="9">
        <v>6</v>
      </c>
      <c r="M3087" s="9" t="s">
        <v>151</v>
      </c>
      <c r="N3087" s="9" t="b">
        <v>0</v>
      </c>
      <c r="O3087" s="9" t="b">
        <v>1</v>
      </c>
      <c r="P3087" s="9" t="b">
        <v>0</v>
      </c>
      <c r="Q3087" s="9" t="b">
        <v>0</v>
      </c>
      <c r="R3087" s="9" t="b">
        <v>0</v>
      </c>
      <c r="S3087" s="9" t="b">
        <v>1</v>
      </c>
      <c r="T3087" s="9" t="b">
        <v>0</v>
      </c>
      <c r="U3087" s="9" t="b">
        <v>1</v>
      </c>
      <c r="V3087" s="9" t="b">
        <v>1</v>
      </c>
      <c r="W3087" s="9" t="b">
        <v>1</v>
      </c>
      <c r="X3087" s="9" t="b">
        <v>0</v>
      </c>
      <c r="Y3087" s="9" t="b">
        <v>1</v>
      </c>
      <c r="Z3087" s="9" t="b">
        <v>0</v>
      </c>
      <c r="AA3087" s="9" t="b">
        <v>0</v>
      </c>
      <c r="AB3087" s="9" t="b">
        <v>0</v>
      </c>
      <c r="AC3087" s="9" t="b">
        <v>0</v>
      </c>
      <c r="AD3087" s="9" t="b">
        <v>0</v>
      </c>
      <c r="AE3087" s="9" t="b">
        <v>1</v>
      </c>
      <c r="AF3087" s="9" t="b">
        <v>1</v>
      </c>
      <c r="AG3087" s="9" t="b">
        <v>0</v>
      </c>
    </row>
    <row r="3088" spans="1:33" x14ac:dyDescent="0.2">
      <c r="A3088" s="11">
        <v>1</v>
      </c>
      <c r="B3088" t="s">
        <v>169</v>
      </c>
      <c r="C3088" t="s">
        <v>30</v>
      </c>
      <c r="D3088">
        <v>0</v>
      </c>
      <c r="E3088">
        <v>2628723.6995649799</v>
      </c>
      <c r="F3088">
        <v>0</v>
      </c>
      <c r="G3088">
        <v>0</v>
      </c>
      <c r="H3088">
        <v>0</v>
      </c>
      <c r="I3088">
        <v>0</v>
      </c>
      <c r="J3088" s="10">
        <f>SUMIFS(Table1[time],Table1[repetition],Table1[[#This Row],[repetition]],Table1[config],Table1[[#This Row],[config]])</f>
        <v>157315398.298776</v>
      </c>
      <c r="K3088" s="11">
        <v>90</v>
      </c>
      <c r="L3088" s="11">
        <v>18</v>
      </c>
      <c r="M3088" s="11" t="s">
        <v>150</v>
      </c>
      <c r="N3088" s="11" t="b">
        <v>0</v>
      </c>
      <c r="O3088" s="11" t="b">
        <v>1</v>
      </c>
      <c r="P3088" s="11" t="b">
        <v>1</v>
      </c>
      <c r="Q3088" s="11" t="b">
        <v>1</v>
      </c>
      <c r="R3088" s="11" t="b">
        <v>1</v>
      </c>
      <c r="S3088" s="11" t="b">
        <v>0</v>
      </c>
      <c r="T3088" s="11" t="b">
        <v>0</v>
      </c>
      <c r="U3088" s="11" t="b">
        <v>1</v>
      </c>
      <c r="V3088" s="11" t="b">
        <v>0</v>
      </c>
      <c r="W3088" s="11" t="b">
        <v>0</v>
      </c>
      <c r="X3088" s="11" t="b">
        <v>1</v>
      </c>
      <c r="Y3088" s="11" t="b">
        <v>0</v>
      </c>
      <c r="Z3088" s="11" t="b">
        <v>0</v>
      </c>
      <c r="AA3088" s="11" t="b">
        <v>1</v>
      </c>
      <c r="AB3088" s="11" t="b">
        <v>1</v>
      </c>
      <c r="AC3088" s="11" t="b">
        <v>0</v>
      </c>
      <c r="AD3088" s="11" t="b">
        <v>1</v>
      </c>
      <c r="AE3088" s="11" t="b">
        <v>1</v>
      </c>
      <c r="AF3088" s="11" t="b">
        <v>0</v>
      </c>
      <c r="AG3088" s="11" t="b">
        <v>0</v>
      </c>
    </row>
    <row r="3089" spans="1:33" x14ac:dyDescent="0.2">
      <c r="A3089" s="11">
        <v>2</v>
      </c>
      <c r="B3089" t="s">
        <v>169</v>
      </c>
      <c r="C3089" t="s">
        <v>30</v>
      </c>
      <c r="D3089">
        <v>0</v>
      </c>
      <c r="E3089">
        <v>1366696.03612693</v>
      </c>
      <c r="F3089">
        <v>0</v>
      </c>
      <c r="G3089">
        <v>0</v>
      </c>
      <c r="H3089">
        <v>0</v>
      </c>
      <c r="I3089">
        <v>0</v>
      </c>
      <c r="J3089" s="10">
        <f>SUMIFS(Table1[time],Table1[repetition],Table1[[#This Row],[repetition]],Table1[config],Table1[[#This Row],[config]])</f>
        <v>126023416.42117065</v>
      </c>
      <c r="K3089" s="11">
        <v>100</v>
      </c>
      <c r="L3089" s="11">
        <v>18</v>
      </c>
      <c r="M3089" s="11" t="s">
        <v>151</v>
      </c>
      <c r="N3089" s="11" t="b">
        <v>1</v>
      </c>
      <c r="O3089" s="11" t="b">
        <v>1</v>
      </c>
      <c r="P3089" s="11" t="b">
        <v>1</v>
      </c>
      <c r="Q3089" s="11" t="b">
        <v>1</v>
      </c>
      <c r="R3089" s="11" t="b">
        <v>1</v>
      </c>
      <c r="S3089" s="11" t="b">
        <v>1</v>
      </c>
      <c r="T3089" s="11" t="b">
        <v>0</v>
      </c>
      <c r="U3089" s="11" t="b">
        <v>0</v>
      </c>
      <c r="V3089" s="11" t="b">
        <v>1</v>
      </c>
      <c r="W3089" s="11" t="b">
        <v>1</v>
      </c>
      <c r="X3089" s="11" t="b">
        <v>0</v>
      </c>
      <c r="Y3089" s="11" t="b">
        <v>0</v>
      </c>
      <c r="Z3089" s="11" t="b">
        <v>0</v>
      </c>
      <c r="AA3089" s="11" t="b">
        <v>0</v>
      </c>
      <c r="AB3089" s="11" t="b">
        <v>0</v>
      </c>
      <c r="AC3089" s="11" t="b">
        <v>1</v>
      </c>
      <c r="AD3089" s="11" t="b">
        <v>1</v>
      </c>
      <c r="AE3089" s="11" t="b">
        <v>1</v>
      </c>
      <c r="AF3089" s="11" t="b">
        <v>1</v>
      </c>
      <c r="AG3089" s="11" t="b">
        <v>0</v>
      </c>
    </row>
    <row r="3090" spans="1:33" x14ac:dyDescent="0.2">
      <c r="A3090" s="9">
        <v>3</v>
      </c>
      <c r="B3090" t="s">
        <v>169</v>
      </c>
      <c r="C3090" t="s">
        <v>30</v>
      </c>
      <c r="D3090">
        <v>0</v>
      </c>
      <c r="E3090">
        <v>2662155.4447279898</v>
      </c>
      <c r="F3090">
        <v>0</v>
      </c>
      <c r="G3090">
        <v>0</v>
      </c>
      <c r="H3090">
        <v>0</v>
      </c>
      <c r="I3090">
        <v>0</v>
      </c>
      <c r="J3090" s="8">
        <f>SUMIFS(Table1[time],Table1[repetition],Table1[[#This Row],[repetition]],Table1[config],Table1[[#This Row],[config]])</f>
        <v>153339473.73427886</v>
      </c>
      <c r="K3090" s="9">
        <v>100</v>
      </c>
      <c r="L3090" s="9">
        <v>6</v>
      </c>
      <c r="M3090" s="9" t="s">
        <v>151</v>
      </c>
      <c r="N3090" s="9" t="b">
        <v>0</v>
      </c>
      <c r="O3090" s="9" t="b">
        <v>1</v>
      </c>
      <c r="P3090" s="9" t="b">
        <v>0</v>
      </c>
      <c r="Q3090" s="9" t="b">
        <v>0</v>
      </c>
      <c r="R3090" s="9" t="b">
        <v>0</v>
      </c>
      <c r="S3090" s="9" t="b">
        <v>1</v>
      </c>
      <c r="T3090" s="9" t="b">
        <v>0</v>
      </c>
      <c r="U3090" s="9" t="b">
        <v>1</v>
      </c>
      <c r="V3090" s="9" t="b">
        <v>1</v>
      </c>
      <c r="W3090" s="9" t="b">
        <v>1</v>
      </c>
      <c r="X3090" s="9" t="b">
        <v>0</v>
      </c>
      <c r="Y3090" s="9" t="b">
        <v>1</v>
      </c>
      <c r="Z3090" s="9" t="b">
        <v>0</v>
      </c>
      <c r="AA3090" s="9" t="b">
        <v>0</v>
      </c>
      <c r="AB3090" s="9" t="b">
        <v>0</v>
      </c>
      <c r="AC3090" s="9" t="b">
        <v>0</v>
      </c>
      <c r="AD3090" s="9" t="b">
        <v>0</v>
      </c>
      <c r="AE3090" s="9" t="b">
        <v>1</v>
      </c>
      <c r="AF3090" s="9" t="b">
        <v>1</v>
      </c>
      <c r="AG3090" s="9" t="b">
        <v>0</v>
      </c>
    </row>
    <row r="3091" spans="1:33" x14ac:dyDescent="0.2">
      <c r="A3091" s="9">
        <v>1</v>
      </c>
      <c r="B3091" t="s">
        <v>170</v>
      </c>
      <c r="C3091" t="s">
        <v>30</v>
      </c>
      <c r="D3091">
        <v>0</v>
      </c>
      <c r="E3091">
        <v>4282883.5044590496</v>
      </c>
      <c r="F3091">
        <v>0</v>
      </c>
      <c r="G3091">
        <v>0</v>
      </c>
      <c r="H3091">
        <v>0</v>
      </c>
      <c r="I3091">
        <v>0</v>
      </c>
      <c r="J3091" s="8">
        <f>SUMIFS(Table1[time],Table1[repetition],Table1[[#This Row],[repetition]],Table1[config],Table1[[#This Row],[config]])</f>
        <v>157315398.298776</v>
      </c>
      <c r="K3091" s="9">
        <v>100</v>
      </c>
      <c r="L3091" s="9">
        <v>3</v>
      </c>
      <c r="M3091" s="9" t="s">
        <v>151</v>
      </c>
      <c r="N3091" s="9" t="b">
        <v>1</v>
      </c>
      <c r="O3091" s="9" t="b">
        <v>0</v>
      </c>
      <c r="P3091" s="9" t="b">
        <v>0</v>
      </c>
      <c r="Q3091" s="9" t="b">
        <v>1</v>
      </c>
      <c r="R3091" s="9" t="b">
        <v>0</v>
      </c>
      <c r="S3091" s="9" t="b">
        <v>1</v>
      </c>
      <c r="T3091" s="9" t="b">
        <v>0</v>
      </c>
      <c r="U3091" s="9" t="b">
        <v>1</v>
      </c>
      <c r="V3091" s="9" t="b">
        <v>1</v>
      </c>
      <c r="W3091" s="9" t="b">
        <v>0</v>
      </c>
      <c r="X3091" s="9" t="b">
        <v>1</v>
      </c>
      <c r="Y3091" s="9" t="b">
        <v>0</v>
      </c>
      <c r="Z3091" s="9" t="b">
        <v>1</v>
      </c>
      <c r="AA3091" s="9" t="b">
        <v>1</v>
      </c>
      <c r="AB3091" s="9" t="b">
        <v>0</v>
      </c>
      <c r="AC3091" s="9" t="b">
        <v>1</v>
      </c>
      <c r="AD3091" s="9" t="b">
        <v>1</v>
      </c>
      <c r="AE3091" s="9" t="b">
        <v>1</v>
      </c>
      <c r="AF3091" s="9" t="b">
        <v>1</v>
      </c>
      <c r="AG3091" s="9" t="b">
        <v>1</v>
      </c>
    </row>
    <row r="3092" spans="1:33" x14ac:dyDescent="0.2">
      <c r="A3092" s="11">
        <v>2</v>
      </c>
      <c r="B3092" t="s">
        <v>170</v>
      </c>
      <c r="C3092" t="s">
        <v>30</v>
      </c>
      <c r="D3092">
        <v>0</v>
      </c>
      <c r="E3092">
        <v>3227413.1586747202</v>
      </c>
      <c r="F3092">
        <v>0</v>
      </c>
      <c r="G3092">
        <v>0</v>
      </c>
      <c r="H3092">
        <v>0</v>
      </c>
      <c r="I3092">
        <v>0</v>
      </c>
      <c r="J3092" s="10">
        <f>SUMIFS(Table1[time],Table1[repetition],Table1[[#This Row],[repetition]],Table1[config],Table1[[#This Row],[config]])</f>
        <v>126023416.42117065</v>
      </c>
      <c r="K3092" s="11">
        <v>100</v>
      </c>
      <c r="L3092" s="11">
        <v>6</v>
      </c>
      <c r="M3092" s="11" t="s">
        <v>151</v>
      </c>
      <c r="N3092" s="11" t="b">
        <v>0</v>
      </c>
      <c r="O3092" s="11" t="b">
        <v>1</v>
      </c>
      <c r="P3092" s="11" t="b">
        <v>0</v>
      </c>
      <c r="Q3092" s="11" t="b">
        <v>0</v>
      </c>
      <c r="R3092" s="11" t="b">
        <v>0</v>
      </c>
      <c r="S3092" s="11" t="b">
        <v>1</v>
      </c>
      <c r="T3092" s="11" t="b">
        <v>0</v>
      </c>
      <c r="U3092" s="11" t="b">
        <v>1</v>
      </c>
      <c r="V3092" s="11" t="b">
        <v>1</v>
      </c>
      <c r="W3092" s="11" t="b">
        <v>1</v>
      </c>
      <c r="X3092" s="11" t="b">
        <v>0</v>
      </c>
      <c r="Y3092" s="11" t="b">
        <v>1</v>
      </c>
      <c r="Z3092" s="11" t="b">
        <v>0</v>
      </c>
      <c r="AA3092" s="11" t="b">
        <v>0</v>
      </c>
      <c r="AB3092" s="11" t="b">
        <v>0</v>
      </c>
      <c r="AC3092" s="11" t="b">
        <v>0</v>
      </c>
      <c r="AD3092" s="11" t="b">
        <v>0</v>
      </c>
      <c r="AE3092" s="11" t="b">
        <v>1</v>
      </c>
      <c r="AF3092" s="11" t="b">
        <v>1</v>
      </c>
      <c r="AG3092" s="11" t="b">
        <v>0</v>
      </c>
    </row>
    <row r="3093" spans="1:33" x14ac:dyDescent="0.2">
      <c r="A3093" s="11">
        <v>3</v>
      </c>
      <c r="B3093" t="s">
        <v>170</v>
      </c>
      <c r="C3093" t="s">
        <v>30</v>
      </c>
      <c r="D3093">
        <v>0</v>
      </c>
      <c r="E3093">
        <v>7204250.7383099897</v>
      </c>
      <c r="F3093">
        <v>0</v>
      </c>
      <c r="G3093">
        <v>0</v>
      </c>
      <c r="H3093">
        <v>0</v>
      </c>
      <c r="I3093">
        <v>0</v>
      </c>
      <c r="J3093" s="10">
        <f>SUMIFS(Table1[time],Table1[repetition],Table1[[#This Row],[repetition]],Table1[config],Table1[[#This Row],[config]])</f>
        <v>153339473.73427886</v>
      </c>
      <c r="K3093" s="11">
        <v>110</v>
      </c>
      <c r="L3093" s="11">
        <v>1</v>
      </c>
      <c r="M3093" s="11" t="s">
        <v>149</v>
      </c>
      <c r="N3093" s="11" t="b">
        <v>0</v>
      </c>
      <c r="O3093" s="11" t="b">
        <v>1</v>
      </c>
      <c r="P3093" s="11" t="b">
        <v>1</v>
      </c>
      <c r="Q3093" s="11" t="b">
        <v>1</v>
      </c>
      <c r="R3093" s="11" t="b">
        <v>1</v>
      </c>
      <c r="S3093" s="11" t="b">
        <v>0</v>
      </c>
      <c r="T3093" s="11" t="b">
        <v>1</v>
      </c>
      <c r="U3093" s="11" t="b">
        <v>0</v>
      </c>
      <c r="V3093" s="11" t="b">
        <v>0</v>
      </c>
      <c r="W3093" s="11" t="b">
        <v>1</v>
      </c>
      <c r="X3093" s="11" t="b">
        <v>1</v>
      </c>
      <c r="Y3093" s="11" t="b">
        <v>1</v>
      </c>
      <c r="Z3093" s="11" t="b">
        <v>1</v>
      </c>
      <c r="AA3093" s="11" t="b">
        <v>0</v>
      </c>
      <c r="AB3093" s="11" t="b">
        <v>1</v>
      </c>
      <c r="AC3093" s="11" t="b">
        <v>1</v>
      </c>
      <c r="AD3093" s="11" t="b">
        <v>1</v>
      </c>
      <c r="AE3093" s="11" t="b">
        <v>1</v>
      </c>
      <c r="AF3093" s="11" t="b">
        <v>1</v>
      </c>
      <c r="AG3093" s="11" t="b">
        <v>0</v>
      </c>
    </row>
    <row r="3094" spans="1:33" x14ac:dyDescent="0.2">
      <c r="A3094" s="9">
        <v>1</v>
      </c>
      <c r="B3094" t="s">
        <v>172</v>
      </c>
      <c r="C3094" t="s">
        <v>30</v>
      </c>
      <c r="D3094">
        <v>0</v>
      </c>
      <c r="E3094">
        <v>6351157.3402340198</v>
      </c>
      <c r="F3094">
        <v>0</v>
      </c>
      <c r="G3094">
        <v>0</v>
      </c>
      <c r="H3094">
        <v>0</v>
      </c>
      <c r="I3094">
        <v>0</v>
      </c>
      <c r="J3094" s="8">
        <f>SUMIFS(Table1[time],Table1[repetition],Table1[[#This Row],[repetition]],Table1[config],Table1[[#This Row],[config]])</f>
        <v>157315398.298776</v>
      </c>
      <c r="K3094" s="9">
        <v>100</v>
      </c>
      <c r="L3094" s="9">
        <v>5</v>
      </c>
      <c r="M3094" s="9" t="s">
        <v>150</v>
      </c>
      <c r="N3094" s="9" t="b">
        <v>0</v>
      </c>
      <c r="O3094" s="9" t="b">
        <v>0</v>
      </c>
      <c r="P3094" s="9" t="b">
        <v>1</v>
      </c>
      <c r="Q3094" s="9" t="b">
        <v>0</v>
      </c>
      <c r="R3094" s="9" t="b">
        <v>0</v>
      </c>
      <c r="S3094" s="9" t="b">
        <v>1</v>
      </c>
      <c r="T3094" s="9" t="b">
        <v>0</v>
      </c>
      <c r="U3094" s="9" t="b">
        <v>1</v>
      </c>
      <c r="V3094" s="9" t="b">
        <v>0</v>
      </c>
      <c r="W3094" s="9" t="b">
        <v>0</v>
      </c>
      <c r="X3094" s="9" t="b">
        <v>1</v>
      </c>
      <c r="Y3094" s="9" t="b">
        <v>1</v>
      </c>
      <c r="Z3094" s="9" t="b">
        <v>0</v>
      </c>
      <c r="AA3094" s="9" t="b">
        <v>1</v>
      </c>
      <c r="AB3094" s="9" t="b">
        <v>0</v>
      </c>
      <c r="AC3094" s="9" t="b">
        <v>0</v>
      </c>
      <c r="AD3094" s="9" t="b">
        <v>1</v>
      </c>
      <c r="AE3094" s="9" t="b">
        <v>1</v>
      </c>
      <c r="AF3094" s="9" t="b">
        <v>0</v>
      </c>
      <c r="AG3094" s="9" t="b">
        <v>1</v>
      </c>
    </row>
    <row r="3095" spans="1:33" x14ac:dyDescent="0.2">
      <c r="A3095" s="11">
        <v>2</v>
      </c>
      <c r="B3095" t="s">
        <v>172</v>
      </c>
      <c r="C3095" t="s">
        <v>30</v>
      </c>
      <c r="D3095">
        <v>0</v>
      </c>
      <c r="E3095">
        <v>2102384.2130159</v>
      </c>
      <c r="F3095">
        <v>0</v>
      </c>
      <c r="G3095">
        <v>0</v>
      </c>
      <c r="H3095">
        <v>0</v>
      </c>
      <c r="I3095">
        <v>0</v>
      </c>
      <c r="J3095" s="10">
        <f>SUMIFS(Table1[time],Table1[repetition],Table1[[#This Row],[repetition]],Table1[config],Table1[[#This Row],[config]])</f>
        <v>126023416.42117065</v>
      </c>
      <c r="K3095" s="11">
        <v>100</v>
      </c>
      <c r="L3095" s="11">
        <v>18</v>
      </c>
      <c r="M3095" s="11" t="s">
        <v>151</v>
      </c>
      <c r="N3095" s="11" t="b">
        <v>1</v>
      </c>
      <c r="O3095" s="11" t="b">
        <v>1</v>
      </c>
      <c r="P3095" s="11" t="b">
        <v>1</v>
      </c>
      <c r="Q3095" s="11" t="b">
        <v>1</v>
      </c>
      <c r="R3095" s="11" t="b">
        <v>1</v>
      </c>
      <c r="S3095" s="11" t="b">
        <v>1</v>
      </c>
      <c r="T3095" s="11" t="b">
        <v>0</v>
      </c>
      <c r="U3095" s="11" t="b">
        <v>0</v>
      </c>
      <c r="V3095" s="11" t="b">
        <v>1</v>
      </c>
      <c r="W3095" s="11" t="b">
        <v>1</v>
      </c>
      <c r="X3095" s="11" t="b">
        <v>0</v>
      </c>
      <c r="Y3095" s="11" t="b">
        <v>0</v>
      </c>
      <c r="Z3095" s="11" t="b">
        <v>0</v>
      </c>
      <c r="AA3095" s="11" t="b">
        <v>0</v>
      </c>
      <c r="AB3095" s="11" t="b">
        <v>0</v>
      </c>
      <c r="AC3095" s="11" t="b">
        <v>1</v>
      </c>
      <c r="AD3095" s="11" t="b">
        <v>1</v>
      </c>
      <c r="AE3095" s="11" t="b">
        <v>1</v>
      </c>
      <c r="AF3095" s="11" t="b">
        <v>1</v>
      </c>
      <c r="AG3095" s="11" t="b">
        <v>0</v>
      </c>
    </row>
    <row r="3096" spans="1:33" x14ac:dyDescent="0.2">
      <c r="A3096" s="11">
        <v>3</v>
      </c>
      <c r="B3096" t="s">
        <v>172</v>
      </c>
      <c r="C3096" t="s">
        <v>30</v>
      </c>
      <c r="D3096">
        <v>0</v>
      </c>
      <c r="E3096">
        <v>2939479.8220950002</v>
      </c>
      <c r="F3096">
        <v>0</v>
      </c>
      <c r="G3096">
        <v>0</v>
      </c>
      <c r="H3096">
        <v>0</v>
      </c>
      <c r="I3096">
        <v>0</v>
      </c>
      <c r="J3096" s="10">
        <f>SUMIFS(Table1[time],Table1[repetition],Table1[[#This Row],[repetition]],Table1[config],Table1[[#This Row],[config]])</f>
        <v>153339473.73427886</v>
      </c>
      <c r="K3096" s="11">
        <v>100</v>
      </c>
      <c r="L3096" s="11">
        <v>6</v>
      </c>
      <c r="M3096" s="11" t="s">
        <v>151</v>
      </c>
      <c r="N3096" s="11" t="b">
        <v>0</v>
      </c>
      <c r="O3096" s="11" t="b">
        <v>1</v>
      </c>
      <c r="P3096" s="11" t="b">
        <v>0</v>
      </c>
      <c r="Q3096" s="11" t="b">
        <v>0</v>
      </c>
      <c r="R3096" s="11" t="b">
        <v>0</v>
      </c>
      <c r="S3096" s="11" t="b">
        <v>1</v>
      </c>
      <c r="T3096" s="11" t="b">
        <v>0</v>
      </c>
      <c r="U3096" s="11" t="b">
        <v>1</v>
      </c>
      <c r="V3096" s="11" t="b">
        <v>1</v>
      </c>
      <c r="W3096" s="11" t="b">
        <v>1</v>
      </c>
      <c r="X3096" s="11" t="b">
        <v>0</v>
      </c>
      <c r="Y3096" s="11" t="b">
        <v>1</v>
      </c>
      <c r="Z3096" s="11" t="b">
        <v>0</v>
      </c>
      <c r="AA3096" s="11" t="b">
        <v>0</v>
      </c>
      <c r="AB3096" s="11" t="b">
        <v>0</v>
      </c>
      <c r="AC3096" s="11" t="b">
        <v>0</v>
      </c>
      <c r="AD3096" s="11" t="b">
        <v>0</v>
      </c>
      <c r="AE3096" s="11" t="b">
        <v>1</v>
      </c>
      <c r="AF3096" s="11" t="b">
        <v>1</v>
      </c>
      <c r="AG3096" s="11" t="b">
        <v>0</v>
      </c>
    </row>
    <row r="3097" spans="1:33" x14ac:dyDescent="0.2">
      <c r="A3097" s="9">
        <v>1</v>
      </c>
      <c r="B3097" t="s">
        <v>173</v>
      </c>
      <c r="C3097" t="s">
        <v>30</v>
      </c>
      <c r="D3097">
        <v>0</v>
      </c>
      <c r="E3097">
        <v>7226621.1971089896</v>
      </c>
      <c r="F3097">
        <v>0</v>
      </c>
      <c r="G3097">
        <v>0</v>
      </c>
      <c r="H3097">
        <v>0</v>
      </c>
      <c r="I3097">
        <v>0</v>
      </c>
      <c r="J3097" s="8">
        <f>SUMIFS(Table1[time],Table1[repetition],Table1[[#This Row],[repetition]],Table1[config],Table1[[#This Row],[config]])</f>
        <v>157315398.298776</v>
      </c>
      <c r="K3097" s="9">
        <v>100</v>
      </c>
      <c r="L3097" s="9">
        <v>18</v>
      </c>
      <c r="M3097" s="9" t="s">
        <v>151</v>
      </c>
      <c r="N3097" s="9" t="b">
        <v>1</v>
      </c>
      <c r="O3097" s="9" t="b">
        <v>1</v>
      </c>
      <c r="P3097" s="9" t="b">
        <v>1</v>
      </c>
      <c r="Q3097" s="9" t="b">
        <v>1</v>
      </c>
      <c r="R3097" s="9" t="b">
        <v>1</v>
      </c>
      <c r="S3097" s="9" t="b">
        <v>1</v>
      </c>
      <c r="T3097" s="9" t="b">
        <v>0</v>
      </c>
      <c r="U3097" s="9" t="b">
        <v>0</v>
      </c>
      <c r="V3097" s="9" t="b">
        <v>1</v>
      </c>
      <c r="W3097" s="9" t="b">
        <v>1</v>
      </c>
      <c r="X3097" s="9" t="b">
        <v>0</v>
      </c>
      <c r="Y3097" s="9" t="b">
        <v>0</v>
      </c>
      <c r="Z3097" s="9" t="b">
        <v>0</v>
      </c>
      <c r="AA3097" s="9" t="b">
        <v>0</v>
      </c>
      <c r="AB3097" s="9" t="b">
        <v>0</v>
      </c>
      <c r="AC3097" s="9" t="b">
        <v>1</v>
      </c>
      <c r="AD3097" s="9" t="b">
        <v>1</v>
      </c>
      <c r="AE3097" s="9" t="b">
        <v>1</v>
      </c>
      <c r="AF3097" s="9" t="b">
        <v>1</v>
      </c>
      <c r="AG3097" s="9" t="b">
        <v>0</v>
      </c>
    </row>
    <row r="3098" spans="1:33" x14ac:dyDescent="0.2">
      <c r="A3098" s="11">
        <v>2</v>
      </c>
      <c r="B3098" t="s">
        <v>173</v>
      </c>
      <c r="C3098" t="s">
        <v>30</v>
      </c>
      <c r="D3098">
        <v>0</v>
      </c>
      <c r="E3098">
        <v>7215929.1017576996</v>
      </c>
      <c r="F3098">
        <v>0</v>
      </c>
      <c r="G3098">
        <v>0</v>
      </c>
      <c r="H3098">
        <v>0</v>
      </c>
      <c r="I3098">
        <v>0</v>
      </c>
      <c r="J3098" s="10">
        <f>SUMIFS(Table1[time],Table1[repetition],Table1[[#This Row],[repetition]],Table1[config],Table1[[#This Row],[config]])</f>
        <v>126023416.42117065</v>
      </c>
      <c r="K3098" s="11">
        <v>110</v>
      </c>
      <c r="L3098" s="11">
        <v>1</v>
      </c>
      <c r="M3098" s="11" t="s">
        <v>149</v>
      </c>
      <c r="N3098" s="11" t="b">
        <v>0</v>
      </c>
      <c r="O3098" s="11" t="b">
        <v>1</v>
      </c>
      <c r="P3098" s="11" t="b">
        <v>1</v>
      </c>
      <c r="Q3098" s="11" t="b">
        <v>1</v>
      </c>
      <c r="R3098" s="11" t="b">
        <v>1</v>
      </c>
      <c r="S3098" s="11" t="b">
        <v>0</v>
      </c>
      <c r="T3098" s="11" t="b">
        <v>1</v>
      </c>
      <c r="U3098" s="11" t="b">
        <v>0</v>
      </c>
      <c r="V3098" s="11" t="b">
        <v>0</v>
      </c>
      <c r="W3098" s="11" t="b">
        <v>1</v>
      </c>
      <c r="X3098" s="11" t="b">
        <v>1</v>
      </c>
      <c r="Y3098" s="11" t="b">
        <v>1</v>
      </c>
      <c r="Z3098" s="11" t="b">
        <v>1</v>
      </c>
      <c r="AA3098" s="11" t="b">
        <v>0</v>
      </c>
      <c r="AB3098" s="11" t="b">
        <v>1</v>
      </c>
      <c r="AC3098" s="11" t="b">
        <v>1</v>
      </c>
      <c r="AD3098" s="11" t="b">
        <v>1</v>
      </c>
      <c r="AE3098" s="11" t="b">
        <v>1</v>
      </c>
      <c r="AF3098" s="11" t="b">
        <v>1</v>
      </c>
      <c r="AG3098" s="11" t="b">
        <v>0</v>
      </c>
    </row>
    <row r="3099" spans="1:33" x14ac:dyDescent="0.2">
      <c r="A3099" s="9">
        <v>3</v>
      </c>
      <c r="B3099" t="s">
        <v>173</v>
      </c>
      <c r="C3099" t="s">
        <v>30</v>
      </c>
      <c r="D3099">
        <v>0</v>
      </c>
      <c r="E3099">
        <v>7237031.7037220001</v>
      </c>
      <c r="F3099">
        <v>0</v>
      </c>
      <c r="G3099">
        <v>0</v>
      </c>
      <c r="H3099">
        <v>0</v>
      </c>
      <c r="I3099">
        <v>0</v>
      </c>
      <c r="J3099" s="8">
        <f>SUMIFS(Table1[time],Table1[repetition],Table1[[#This Row],[repetition]],Table1[config],Table1[[#This Row],[config]])</f>
        <v>153339473.73427886</v>
      </c>
      <c r="K3099" s="9">
        <v>110</v>
      </c>
      <c r="L3099" s="9">
        <v>1</v>
      </c>
      <c r="M3099" s="9" t="s">
        <v>149</v>
      </c>
      <c r="N3099" s="9" t="b">
        <v>0</v>
      </c>
      <c r="O3099" s="9" t="b">
        <v>1</v>
      </c>
      <c r="P3099" s="9" t="b">
        <v>1</v>
      </c>
      <c r="Q3099" s="9" t="b">
        <v>1</v>
      </c>
      <c r="R3099" s="9" t="b">
        <v>1</v>
      </c>
      <c r="S3099" s="9" t="b">
        <v>0</v>
      </c>
      <c r="T3099" s="9" t="b">
        <v>1</v>
      </c>
      <c r="U3099" s="9" t="b">
        <v>0</v>
      </c>
      <c r="V3099" s="9" t="b">
        <v>0</v>
      </c>
      <c r="W3099" s="9" t="b">
        <v>1</v>
      </c>
      <c r="X3099" s="9" t="b">
        <v>1</v>
      </c>
      <c r="Y3099" s="9" t="b">
        <v>1</v>
      </c>
      <c r="Z3099" s="9" t="b">
        <v>1</v>
      </c>
      <c r="AA3099" s="9" t="b">
        <v>0</v>
      </c>
      <c r="AB3099" s="9" t="b">
        <v>1</v>
      </c>
      <c r="AC3099" s="9" t="b">
        <v>1</v>
      </c>
      <c r="AD3099" s="9" t="b">
        <v>1</v>
      </c>
      <c r="AE3099" s="9" t="b">
        <v>1</v>
      </c>
      <c r="AF3099" s="9" t="b">
        <v>1</v>
      </c>
      <c r="AG3099" s="9" t="b">
        <v>0</v>
      </c>
    </row>
    <row r="3100" spans="1:33" x14ac:dyDescent="0.2">
      <c r="A3100" s="11">
        <v>1</v>
      </c>
      <c r="B3100" t="s">
        <v>174</v>
      </c>
      <c r="C3100" t="s">
        <v>30</v>
      </c>
      <c r="D3100">
        <v>0</v>
      </c>
      <c r="E3100">
        <v>3712721.3680480402</v>
      </c>
      <c r="F3100">
        <v>0</v>
      </c>
      <c r="G3100">
        <v>0</v>
      </c>
      <c r="H3100">
        <v>0</v>
      </c>
      <c r="I3100">
        <v>0</v>
      </c>
      <c r="J3100" s="10">
        <f>SUMIFS(Table1[time],Table1[repetition],Table1[[#This Row],[repetition]],Table1[config],Table1[[#This Row],[config]])</f>
        <v>157315398.298776</v>
      </c>
      <c r="K3100" s="11">
        <v>110</v>
      </c>
      <c r="L3100" s="11">
        <v>3</v>
      </c>
      <c r="M3100" s="11" t="s">
        <v>151</v>
      </c>
      <c r="N3100" s="11" t="b">
        <v>1</v>
      </c>
      <c r="O3100" s="11" t="b">
        <v>0</v>
      </c>
      <c r="P3100" s="11" t="b">
        <v>0</v>
      </c>
      <c r="Q3100" s="11" t="b">
        <v>0</v>
      </c>
      <c r="R3100" s="11" t="b">
        <v>1</v>
      </c>
      <c r="S3100" s="11" t="b">
        <v>1</v>
      </c>
      <c r="T3100" s="11" t="b">
        <v>1</v>
      </c>
      <c r="U3100" s="11" t="b">
        <v>0</v>
      </c>
      <c r="V3100" s="11" t="b">
        <v>0</v>
      </c>
      <c r="W3100" s="11" t="b">
        <v>1</v>
      </c>
      <c r="X3100" s="11" t="b">
        <v>0</v>
      </c>
      <c r="Y3100" s="11" t="b">
        <v>1</v>
      </c>
      <c r="Z3100" s="11" t="b">
        <v>0</v>
      </c>
      <c r="AA3100" s="11" t="b">
        <v>1</v>
      </c>
      <c r="AB3100" s="11" t="b">
        <v>1</v>
      </c>
      <c r="AC3100" s="11" t="b">
        <v>1</v>
      </c>
      <c r="AD3100" s="11" t="b">
        <v>1</v>
      </c>
      <c r="AE3100" s="11" t="b">
        <v>1</v>
      </c>
      <c r="AF3100" s="11" t="b">
        <v>0</v>
      </c>
      <c r="AG3100" s="11" t="b">
        <v>0</v>
      </c>
    </row>
    <row r="3101" spans="1:33" x14ac:dyDescent="0.2">
      <c r="A3101" s="11">
        <v>2</v>
      </c>
      <c r="B3101" t="s">
        <v>174</v>
      </c>
      <c r="C3101" t="s">
        <v>30</v>
      </c>
      <c r="D3101">
        <v>0</v>
      </c>
      <c r="E3101">
        <v>3424572.0991459601</v>
      </c>
      <c r="F3101">
        <v>0</v>
      </c>
      <c r="G3101">
        <v>0</v>
      </c>
      <c r="H3101">
        <v>0</v>
      </c>
      <c r="I3101">
        <v>0</v>
      </c>
      <c r="J3101" s="10">
        <f>SUMIFS(Table1[time],Table1[repetition],Table1[[#This Row],[repetition]],Table1[config],Table1[[#This Row],[config]])</f>
        <v>126023416.42117065</v>
      </c>
      <c r="K3101" s="11">
        <v>100</v>
      </c>
      <c r="L3101" s="11">
        <v>6</v>
      </c>
      <c r="M3101" s="11" t="s">
        <v>151</v>
      </c>
      <c r="N3101" s="11" t="b">
        <v>0</v>
      </c>
      <c r="O3101" s="11" t="b">
        <v>1</v>
      </c>
      <c r="P3101" s="11" t="b">
        <v>0</v>
      </c>
      <c r="Q3101" s="11" t="b">
        <v>0</v>
      </c>
      <c r="R3101" s="11" t="b">
        <v>0</v>
      </c>
      <c r="S3101" s="11" t="b">
        <v>1</v>
      </c>
      <c r="T3101" s="11" t="b">
        <v>0</v>
      </c>
      <c r="U3101" s="11" t="b">
        <v>1</v>
      </c>
      <c r="V3101" s="11" t="b">
        <v>1</v>
      </c>
      <c r="W3101" s="11" t="b">
        <v>1</v>
      </c>
      <c r="X3101" s="11" t="b">
        <v>0</v>
      </c>
      <c r="Y3101" s="11" t="b">
        <v>1</v>
      </c>
      <c r="Z3101" s="11" t="b">
        <v>0</v>
      </c>
      <c r="AA3101" s="11" t="b">
        <v>0</v>
      </c>
      <c r="AB3101" s="11" t="b">
        <v>0</v>
      </c>
      <c r="AC3101" s="11" t="b">
        <v>0</v>
      </c>
      <c r="AD3101" s="11" t="b">
        <v>0</v>
      </c>
      <c r="AE3101" s="11" t="b">
        <v>1</v>
      </c>
      <c r="AF3101" s="11" t="b">
        <v>1</v>
      </c>
      <c r="AG3101" s="11" t="b">
        <v>0</v>
      </c>
    </row>
    <row r="3102" spans="1:33" x14ac:dyDescent="0.2">
      <c r="A3102" s="11">
        <v>3</v>
      </c>
      <c r="B3102" t="s">
        <v>174</v>
      </c>
      <c r="C3102" t="s">
        <v>30</v>
      </c>
      <c r="D3102">
        <v>0</v>
      </c>
      <c r="E3102">
        <v>2815964.6174499998</v>
      </c>
      <c r="F3102">
        <v>0</v>
      </c>
      <c r="G3102">
        <v>0</v>
      </c>
      <c r="H3102">
        <v>0</v>
      </c>
      <c r="I3102">
        <v>0</v>
      </c>
      <c r="J3102" s="10">
        <f>SUMIFS(Table1[time],Table1[repetition],Table1[[#This Row],[repetition]],Table1[config],Table1[[#This Row],[config]])</f>
        <v>153339473.73427886</v>
      </c>
      <c r="K3102" s="11">
        <v>100</v>
      </c>
      <c r="L3102" s="11">
        <v>6</v>
      </c>
      <c r="M3102" s="11" t="s">
        <v>151</v>
      </c>
      <c r="N3102" s="11" t="b">
        <v>0</v>
      </c>
      <c r="O3102" s="11" t="b">
        <v>1</v>
      </c>
      <c r="P3102" s="11" t="b">
        <v>0</v>
      </c>
      <c r="Q3102" s="11" t="b">
        <v>0</v>
      </c>
      <c r="R3102" s="11" t="b">
        <v>0</v>
      </c>
      <c r="S3102" s="11" t="b">
        <v>1</v>
      </c>
      <c r="T3102" s="11" t="b">
        <v>0</v>
      </c>
      <c r="U3102" s="11" t="b">
        <v>1</v>
      </c>
      <c r="V3102" s="11" t="b">
        <v>1</v>
      </c>
      <c r="W3102" s="11" t="b">
        <v>1</v>
      </c>
      <c r="X3102" s="11" t="b">
        <v>0</v>
      </c>
      <c r="Y3102" s="11" t="b">
        <v>1</v>
      </c>
      <c r="Z3102" s="11" t="b">
        <v>0</v>
      </c>
      <c r="AA3102" s="11" t="b">
        <v>0</v>
      </c>
      <c r="AB3102" s="11" t="b">
        <v>0</v>
      </c>
      <c r="AC3102" s="11" t="b">
        <v>0</v>
      </c>
      <c r="AD3102" s="11" t="b">
        <v>0</v>
      </c>
      <c r="AE3102" s="11" t="b">
        <v>1</v>
      </c>
      <c r="AF3102" s="11" t="b">
        <v>1</v>
      </c>
      <c r="AG3102" s="11" t="b">
        <v>0</v>
      </c>
    </row>
    <row r="3103" spans="1:33" x14ac:dyDescent="0.2">
      <c r="A3103" s="11">
        <v>1</v>
      </c>
      <c r="B3103" t="s">
        <v>175</v>
      </c>
      <c r="C3103" t="s">
        <v>30</v>
      </c>
      <c r="D3103">
        <v>0</v>
      </c>
      <c r="E3103">
        <v>3512612.4167050002</v>
      </c>
      <c r="F3103">
        <v>0</v>
      </c>
      <c r="G3103">
        <v>0</v>
      </c>
      <c r="H3103">
        <v>0</v>
      </c>
      <c r="I3103">
        <v>0</v>
      </c>
      <c r="J3103" s="10">
        <f>SUMIFS(Table1[time],Table1[repetition],Table1[[#This Row],[repetition]],Table1[config],Table1[[#This Row],[config]])</f>
        <v>157315398.298776</v>
      </c>
      <c r="K3103" s="11">
        <v>110</v>
      </c>
      <c r="L3103" s="11">
        <v>5</v>
      </c>
      <c r="M3103" s="11" t="s">
        <v>150</v>
      </c>
      <c r="N3103" s="11" t="b">
        <v>0</v>
      </c>
      <c r="O3103" s="11" t="b">
        <v>1</v>
      </c>
      <c r="P3103" s="11" t="b">
        <v>1</v>
      </c>
      <c r="Q3103" s="11" t="b">
        <v>0</v>
      </c>
      <c r="R3103" s="11" t="b">
        <v>1</v>
      </c>
      <c r="S3103" s="11" t="b">
        <v>0</v>
      </c>
      <c r="T3103" s="11" t="b">
        <v>0</v>
      </c>
      <c r="U3103" s="11" t="b">
        <v>0</v>
      </c>
      <c r="V3103" s="11" t="b">
        <v>0</v>
      </c>
      <c r="W3103" s="11" t="b">
        <v>1</v>
      </c>
      <c r="X3103" s="11" t="b">
        <v>1</v>
      </c>
      <c r="Y3103" s="11" t="b">
        <v>0</v>
      </c>
      <c r="Z3103" s="11" t="b">
        <v>0</v>
      </c>
      <c r="AA3103" s="11" t="b">
        <v>0</v>
      </c>
      <c r="AB3103" s="11" t="b">
        <v>0</v>
      </c>
      <c r="AC3103" s="11" t="b">
        <v>0</v>
      </c>
      <c r="AD3103" s="11" t="b">
        <v>0</v>
      </c>
      <c r="AE3103" s="11" t="b">
        <v>0</v>
      </c>
      <c r="AF3103" s="11" t="b">
        <v>0</v>
      </c>
      <c r="AG3103" s="11" t="b">
        <v>0</v>
      </c>
    </row>
    <row r="3104" spans="1:33" x14ac:dyDescent="0.2">
      <c r="A3104" s="9">
        <v>2</v>
      </c>
      <c r="B3104" t="s">
        <v>175</v>
      </c>
      <c r="C3104" t="s">
        <v>30</v>
      </c>
      <c r="D3104">
        <v>0</v>
      </c>
      <c r="E3104">
        <v>2876161.5304318201</v>
      </c>
      <c r="F3104">
        <v>0</v>
      </c>
      <c r="G3104">
        <v>0</v>
      </c>
      <c r="H3104">
        <v>0</v>
      </c>
      <c r="I3104">
        <v>0</v>
      </c>
      <c r="J3104" s="8">
        <f>SUMIFS(Table1[time],Table1[repetition],Table1[[#This Row],[repetition]],Table1[config],Table1[[#This Row],[config]])</f>
        <v>126023416.42117065</v>
      </c>
      <c r="K3104" s="9">
        <v>100</v>
      </c>
      <c r="L3104" s="9">
        <v>18</v>
      </c>
      <c r="M3104" s="9" t="s">
        <v>151</v>
      </c>
      <c r="N3104" s="9" t="b">
        <v>1</v>
      </c>
      <c r="O3104" s="9" t="b">
        <v>1</v>
      </c>
      <c r="P3104" s="9" t="b">
        <v>1</v>
      </c>
      <c r="Q3104" s="9" t="b">
        <v>1</v>
      </c>
      <c r="R3104" s="9" t="b">
        <v>1</v>
      </c>
      <c r="S3104" s="9" t="b">
        <v>1</v>
      </c>
      <c r="T3104" s="9" t="b">
        <v>0</v>
      </c>
      <c r="U3104" s="9" t="b">
        <v>0</v>
      </c>
      <c r="V3104" s="9" t="b">
        <v>1</v>
      </c>
      <c r="W3104" s="9" t="b">
        <v>1</v>
      </c>
      <c r="X3104" s="9" t="b">
        <v>0</v>
      </c>
      <c r="Y3104" s="9" t="b">
        <v>0</v>
      </c>
      <c r="Z3104" s="9" t="b">
        <v>0</v>
      </c>
      <c r="AA3104" s="9" t="b">
        <v>0</v>
      </c>
      <c r="AB3104" s="9" t="b">
        <v>0</v>
      </c>
      <c r="AC3104" s="9" t="b">
        <v>1</v>
      </c>
      <c r="AD3104" s="9" t="b">
        <v>1</v>
      </c>
      <c r="AE3104" s="9" t="b">
        <v>1</v>
      </c>
      <c r="AF3104" s="9" t="b">
        <v>1</v>
      </c>
      <c r="AG3104" s="9" t="b">
        <v>0</v>
      </c>
    </row>
    <row r="3105" spans="1:33" x14ac:dyDescent="0.2">
      <c r="A3105" s="9">
        <v>3</v>
      </c>
      <c r="B3105" t="s">
        <v>175</v>
      </c>
      <c r="C3105" t="s">
        <v>30</v>
      </c>
      <c r="D3105">
        <v>0</v>
      </c>
      <c r="E3105">
        <v>7204000.5290759904</v>
      </c>
      <c r="F3105">
        <v>0</v>
      </c>
      <c r="G3105">
        <v>0</v>
      </c>
      <c r="H3105">
        <v>0</v>
      </c>
      <c r="I3105">
        <v>0</v>
      </c>
      <c r="J3105" s="8">
        <f>SUMIFS(Table1[time],Table1[repetition],Table1[[#This Row],[repetition]],Table1[config],Table1[[#This Row],[config]])</f>
        <v>153339473.73427886</v>
      </c>
      <c r="K3105" s="9">
        <v>110</v>
      </c>
      <c r="L3105" s="9">
        <v>1</v>
      </c>
      <c r="M3105" s="9" t="s">
        <v>149</v>
      </c>
      <c r="N3105" s="9" t="b">
        <v>0</v>
      </c>
      <c r="O3105" s="9" t="b">
        <v>1</v>
      </c>
      <c r="P3105" s="9" t="b">
        <v>1</v>
      </c>
      <c r="Q3105" s="9" t="b">
        <v>1</v>
      </c>
      <c r="R3105" s="9" t="b">
        <v>1</v>
      </c>
      <c r="S3105" s="9" t="b">
        <v>0</v>
      </c>
      <c r="T3105" s="9" t="b">
        <v>1</v>
      </c>
      <c r="U3105" s="9" t="b">
        <v>0</v>
      </c>
      <c r="V3105" s="9" t="b">
        <v>0</v>
      </c>
      <c r="W3105" s="9" t="b">
        <v>1</v>
      </c>
      <c r="X3105" s="9" t="b">
        <v>1</v>
      </c>
      <c r="Y3105" s="9" t="b">
        <v>1</v>
      </c>
      <c r="Z3105" s="9" t="b">
        <v>1</v>
      </c>
      <c r="AA3105" s="9" t="b">
        <v>0</v>
      </c>
      <c r="AB3105" s="9" t="b">
        <v>1</v>
      </c>
      <c r="AC3105" s="9" t="b">
        <v>1</v>
      </c>
      <c r="AD3105" s="9" t="b">
        <v>1</v>
      </c>
      <c r="AE3105" s="9" t="b">
        <v>1</v>
      </c>
      <c r="AF3105" s="9" t="b">
        <v>1</v>
      </c>
      <c r="AG3105" s="9" t="b">
        <v>0</v>
      </c>
    </row>
    <row r="3106" spans="1:33" x14ac:dyDescent="0.2">
      <c r="A3106" s="11">
        <v>1</v>
      </c>
      <c r="B3106" t="s">
        <v>176</v>
      </c>
      <c r="C3106" t="s">
        <v>30</v>
      </c>
      <c r="D3106">
        <v>0</v>
      </c>
      <c r="E3106">
        <v>7204961.1359849796</v>
      </c>
      <c r="F3106">
        <v>0</v>
      </c>
      <c r="G3106">
        <v>0</v>
      </c>
      <c r="H3106">
        <v>0</v>
      </c>
      <c r="I3106">
        <v>0</v>
      </c>
      <c r="J3106" s="10">
        <f>SUMIFS(Table1[time],Table1[repetition],Table1[[#This Row],[repetition]],Table1[config],Table1[[#This Row],[config]])</f>
        <v>157315398.298776</v>
      </c>
      <c r="K3106" s="11">
        <v>120</v>
      </c>
      <c r="L3106" s="11">
        <v>1</v>
      </c>
      <c r="M3106" s="11" t="s">
        <v>149</v>
      </c>
      <c r="N3106" s="11" t="b">
        <v>0</v>
      </c>
      <c r="O3106" s="11" t="b">
        <v>1</v>
      </c>
      <c r="P3106" s="11" t="b">
        <v>1</v>
      </c>
      <c r="Q3106" s="11" t="b">
        <v>1</v>
      </c>
      <c r="R3106" s="11" t="b">
        <v>1</v>
      </c>
      <c r="S3106" s="11" t="b">
        <v>0</v>
      </c>
      <c r="T3106" s="11" t="b">
        <v>1</v>
      </c>
      <c r="U3106" s="11" t="b">
        <v>0</v>
      </c>
      <c r="V3106" s="11" t="b">
        <v>0</v>
      </c>
      <c r="W3106" s="11" t="b">
        <v>1</v>
      </c>
      <c r="X3106" s="11" t="b">
        <v>1</v>
      </c>
      <c r="Y3106" s="11" t="b">
        <v>1</v>
      </c>
      <c r="Z3106" s="11" t="b">
        <v>1</v>
      </c>
      <c r="AA3106" s="11" t="b">
        <v>0</v>
      </c>
      <c r="AB3106" s="11" t="b">
        <v>1</v>
      </c>
      <c r="AC3106" s="11" t="b">
        <v>1</v>
      </c>
      <c r="AD3106" s="11" t="b">
        <v>1</v>
      </c>
      <c r="AE3106" s="11" t="b">
        <v>1</v>
      </c>
      <c r="AF3106" s="11" t="b">
        <v>1</v>
      </c>
      <c r="AG3106" s="11" t="b">
        <v>0</v>
      </c>
    </row>
    <row r="3107" spans="1:33" x14ac:dyDescent="0.2">
      <c r="A3107" s="11">
        <v>2</v>
      </c>
      <c r="B3107" t="s">
        <v>176</v>
      </c>
      <c r="C3107" t="s">
        <v>30</v>
      </c>
      <c r="D3107">
        <v>0</v>
      </c>
      <c r="E3107">
        <v>7204565.99815981</v>
      </c>
      <c r="F3107">
        <v>0</v>
      </c>
      <c r="G3107">
        <v>0</v>
      </c>
      <c r="H3107">
        <v>0</v>
      </c>
      <c r="I3107">
        <v>0</v>
      </c>
      <c r="J3107" s="10">
        <f>SUMIFS(Table1[time],Table1[repetition],Table1[[#This Row],[repetition]],Table1[config],Table1[[#This Row],[config]])</f>
        <v>126023416.42117065</v>
      </c>
      <c r="K3107" s="11">
        <v>110</v>
      </c>
      <c r="L3107" s="11">
        <v>1</v>
      </c>
      <c r="M3107" s="11" t="s">
        <v>149</v>
      </c>
      <c r="N3107" s="11" t="b">
        <v>0</v>
      </c>
      <c r="O3107" s="11" t="b">
        <v>1</v>
      </c>
      <c r="P3107" s="11" t="b">
        <v>1</v>
      </c>
      <c r="Q3107" s="11" t="b">
        <v>1</v>
      </c>
      <c r="R3107" s="11" t="b">
        <v>1</v>
      </c>
      <c r="S3107" s="11" t="b">
        <v>0</v>
      </c>
      <c r="T3107" s="11" t="b">
        <v>1</v>
      </c>
      <c r="U3107" s="11" t="b">
        <v>0</v>
      </c>
      <c r="V3107" s="11" t="b">
        <v>0</v>
      </c>
      <c r="W3107" s="11" t="b">
        <v>1</v>
      </c>
      <c r="X3107" s="11" t="b">
        <v>1</v>
      </c>
      <c r="Y3107" s="11" t="b">
        <v>1</v>
      </c>
      <c r="Z3107" s="11" t="b">
        <v>1</v>
      </c>
      <c r="AA3107" s="11" t="b">
        <v>0</v>
      </c>
      <c r="AB3107" s="11" t="b">
        <v>1</v>
      </c>
      <c r="AC3107" s="11" t="b">
        <v>1</v>
      </c>
      <c r="AD3107" s="11" t="b">
        <v>1</v>
      </c>
      <c r="AE3107" s="11" t="b">
        <v>1</v>
      </c>
      <c r="AF3107" s="11" t="b">
        <v>1</v>
      </c>
      <c r="AG3107" s="11" t="b">
        <v>0</v>
      </c>
    </row>
    <row r="3108" spans="1:33" x14ac:dyDescent="0.2">
      <c r="A3108" s="11">
        <v>3</v>
      </c>
      <c r="B3108" t="s">
        <v>176</v>
      </c>
      <c r="C3108" t="s">
        <v>30</v>
      </c>
      <c r="D3108">
        <v>0</v>
      </c>
      <c r="E3108">
        <v>7204710.9877979904</v>
      </c>
      <c r="F3108">
        <v>0</v>
      </c>
      <c r="G3108">
        <v>0</v>
      </c>
      <c r="H3108">
        <v>0</v>
      </c>
      <c r="I3108">
        <v>0</v>
      </c>
      <c r="J3108" s="10">
        <f>SUMIFS(Table1[time],Table1[repetition],Table1[[#This Row],[repetition]],Table1[config],Table1[[#This Row],[config]])</f>
        <v>153339473.73427886</v>
      </c>
      <c r="K3108" s="11">
        <v>110</v>
      </c>
      <c r="L3108" s="11">
        <v>1</v>
      </c>
      <c r="M3108" s="11" t="s">
        <v>149</v>
      </c>
      <c r="N3108" s="11" t="b">
        <v>0</v>
      </c>
      <c r="O3108" s="11" t="b">
        <v>1</v>
      </c>
      <c r="P3108" s="11" t="b">
        <v>1</v>
      </c>
      <c r="Q3108" s="11" t="b">
        <v>1</v>
      </c>
      <c r="R3108" s="11" t="b">
        <v>1</v>
      </c>
      <c r="S3108" s="11" t="b">
        <v>0</v>
      </c>
      <c r="T3108" s="11" t="b">
        <v>1</v>
      </c>
      <c r="U3108" s="11" t="b">
        <v>0</v>
      </c>
      <c r="V3108" s="11" t="b">
        <v>0</v>
      </c>
      <c r="W3108" s="11" t="b">
        <v>1</v>
      </c>
      <c r="X3108" s="11" t="b">
        <v>1</v>
      </c>
      <c r="Y3108" s="11" t="b">
        <v>1</v>
      </c>
      <c r="Z3108" s="11" t="b">
        <v>1</v>
      </c>
      <c r="AA3108" s="11" t="b">
        <v>0</v>
      </c>
      <c r="AB3108" s="11" t="b">
        <v>1</v>
      </c>
      <c r="AC3108" s="11" t="b">
        <v>1</v>
      </c>
      <c r="AD3108" s="11" t="b">
        <v>1</v>
      </c>
      <c r="AE3108" s="11" t="b">
        <v>1</v>
      </c>
      <c r="AF3108" s="11" t="b">
        <v>1</v>
      </c>
      <c r="AG3108" s="11" t="b">
        <v>0</v>
      </c>
    </row>
    <row r="3109" spans="1:33" x14ac:dyDescent="0.2">
      <c r="A3109" s="9">
        <v>1</v>
      </c>
      <c r="B3109" t="s">
        <v>177</v>
      </c>
      <c r="C3109" t="s">
        <v>30</v>
      </c>
      <c r="D3109">
        <v>0</v>
      </c>
      <c r="E3109">
        <v>4571024.8499149997</v>
      </c>
      <c r="F3109">
        <v>0</v>
      </c>
      <c r="G3109">
        <v>0</v>
      </c>
      <c r="H3109">
        <v>0</v>
      </c>
      <c r="I3109">
        <v>0</v>
      </c>
      <c r="J3109" s="8">
        <f>SUMIFS(Table1[time],Table1[repetition],Table1[[#This Row],[repetition]],Table1[config],Table1[[#This Row],[config]])</f>
        <v>157315398.298776</v>
      </c>
      <c r="K3109" s="9">
        <v>120</v>
      </c>
      <c r="L3109" s="9">
        <v>2</v>
      </c>
      <c r="M3109" s="9" t="s">
        <v>150</v>
      </c>
      <c r="N3109" s="9" t="b">
        <v>1</v>
      </c>
      <c r="O3109" s="9" t="b">
        <v>0</v>
      </c>
      <c r="P3109" s="9" t="b">
        <v>0</v>
      </c>
      <c r="Q3109" s="9" t="b">
        <v>0</v>
      </c>
      <c r="R3109" s="9" t="b">
        <v>0</v>
      </c>
      <c r="S3109" s="9" t="b">
        <v>1</v>
      </c>
      <c r="T3109" s="9" t="b">
        <v>0</v>
      </c>
      <c r="U3109" s="9" t="b">
        <v>1</v>
      </c>
      <c r="V3109" s="9" t="b">
        <v>1</v>
      </c>
      <c r="W3109" s="9" t="b">
        <v>0</v>
      </c>
      <c r="X3109" s="9" t="b">
        <v>0</v>
      </c>
      <c r="Y3109" s="9" t="b">
        <v>0</v>
      </c>
      <c r="Z3109" s="9" t="b">
        <v>0</v>
      </c>
      <c r="AA3109" s="9" t="b">
        <v>1</v>
      </c>
      <c r="AB3109" s="9" t="b">
        <v>0</v>
      </c>
      <c r="AC3109" s="9" t="b">
        <v>0</v>
      </c>
      <c r="AD3109" s="9" t="b">
        <v>0</v>
      </c>
      <c r="AE3109" s="9" t="b">
        <v>0</v>
      </c>
      <c r="AF3109" s="9" t="b">
        <v>0</v>
      </c>
      <c r="AG3109" s="9" t="b">
        <v>1</v>
      </c>
    </row>
    <row r="3110" spans="1:33" x14ac:dyDescent="0.2">
      <c r="A3110" s="11">
        <v>2</v>
      </c>
      <c r="B3110" t="s">
        <v>177</v>
      </c>
      <c r="C3110" t="s">
        <v>30</v>
      </c>
      <c r="D3110">
        <v>0</v>
      </c>
      <c r="E3110">
        <v>2991919.74451392</v>
      </c>
      <c r="F3110">
        <v>0</v>
      </c>
      <c r="G3110">
        <v>0</v>
      </c>
      <c r="H3110">
        <v>0</v>
      </c>
      <c r="I3110">
        <v>0</v>
      </c>
      <c r="J3110" s="10">
        <f>SUMIFS(Table1[time],Table1[repetition],Table1[[#This Row],[repetition]],Table1[config],Table1[[#This Row],[config]])</f>
        <v>126023416.42117065</v>
      </c>
      <c r="K3110" s="11">
        <v>100</v>
      </c>
      <c r="L3110" s="11">
        <v>18</v>
      </c>
      <c r="M3110" s="11" t="s">
        <v>151</v>
      </c>
      <c r="N3110" s="11" t="b">
        <v>1</v>
      </c>
      <c r="O3110" s="11" t="b">
        <v>1</v>
      </c>
      <c r="P3110" s="11" t="b">
        <v>1</v>
      </c>
      <c r="Q3110" s="11" t="b">
        <v>1</v>
      </c>
      <c r="R3110" s="11" t="b">
        <v>1</v>
      </c>
      <c r="S3110" s="11" t="b">
        <v>1</v>
      </c>
      <c r="T3110" s="11" t="b">
        <v>0</v>
      </c>
      <c r="U3110" s="11" t="b">
        <v>0</v>
      </c>
      <c r="V3110" s="11" t="b">
        <v>1</v>
      </c>
      <c r="W3110" s="11" t="b">
        <v>1</v>
      </c>
      <c r="X3110" s="11" t="b">
        <v>0</v>
      </c>
      <c r="Y3110" s="11" t="b">
        <v>0</v>
      </c>
      <c r="Z3110" s="11" t="b">
        <v>0</v>
      </c>
      <c r="AA3110" s="11" t="b">
        <v>0</v>
      </c>
      <c r="AB3110" s="11" t="b">
        <v>0</v>
      </c>
      <c r="AC3110" s="11" t="b">
        <v>1</v>
      </c>
      <c r="AD3110" s="11" t="b">
        <v>1</v>
      </c>
      <c r="AE3110" s="11" t="b">
        <v>1</v>
      </c>
      <c r="AF3110" s="11" t="b">
        <v>1</v>
      </c>
      <c r="AG3110" s="11" t="b">
        <v>0</v>
      </c>
    </row>
    <row r="3111" spans="1:33" x14ac:dyDescent="0.2">
      <c r="A3111" s="11">
        <v>3</v>
      </c>
      <c r="B3111" t="s">
        <v>177</v>
      </c>
      <c r="C3111" t="s">
        <v>30</v>
      </c>
      <c r="D3111">
        <v>0</v>
      </c>
      <c r="E3111">
        <v>4347050.5822499897</v>
      </c>
      <c r="F3111">
        <v>0</v>
      </c>
      <c r="G3111">
        <v>0</v>
      </c>
      <c r="H3111">
        <v>0</v>
      </c>
      <c r="I3111">
        <v>0</v>
      </c>
      <c r="J3111" s="10">
        <f>SUMIFS(Table1[time],Table1[repetition],Table1[[#This Row],[repetition]],Table1[config],Table1[[#This Row],[config]])</f>
        <v>153339473.73427886</v>
      </c>
      <c r="K3111" s="11">
        <v>100</v>
      </c>
      <c r="L3111" s="11">
        <v>18</v>
      </c>
      <c r="M3111" s="11" t="s">
        <v>151</v>
      </c>
      <c r="N3111" s="11" t="b">
        <v>1</v>
      </c>
      <c r="O3111" s="11" t="b">
        <v>1</v>
      </c>
      <c r="P3111" s="11" t="b">
        <v>1</v>
      </c>
      <c r="Q3111" s="11" t="b">
        <v>1</v>
      </c>
      <c r="R3111" s="11" t="b">
        <v>1</v>
      </c>
      <c r="S3111" s="11" t="b">
        <v>1</v>
      </c>
      <c r="T3111" s="11" t="b">
        <v>0</v>
      </c>
      <c r="U3111" s="11" t="b">
        <v>0</v>
      </c>
      <c r="V3111" s="11" t="b">
        <v>1</v>
      </c>
      <c r="W3111" s="11" t="b">
        <v>1</v>
      </c>
      <c r="X3111" s="11" t="b">
        <v>0</v>
      </c>
      <c r="Y3111" s="11" t="b">
        <v>0</v>
      </c>
      <c r="Z3111" s="11" t="b">
        <v>0</v>
      </c>
      <c r="AA3111" s="11" t="b">
        <v>0</v>
      </c>
      <c r="AB3111" s="11" t="b">
        <v>0</v>
      </c>
      <c r="AC3111" s="11" t="b">
        <v>1</v>
      </c>
      <c r="AD3111" s="11" t="b">
        <v>1</v>
      </c>
      <c r="AE3111" s="11" t="b">
        <v>1</v>
      </c>
      <c r="AF3111" s="11" t="b">
        <v>1</v>
      </c>
      <c r="AG3111" s="11" t="b">
        <v>0</v>
      </c>
    </row>
    <row r="3112" spans="1:33" x14ac:dyDescent="0.2">
      <c r="A3112" s="9">
        <v>1</v>
      </c>
      <c r="B3112" t="s">
        <v>178</v>
      </c>
      <c r="C3112" t="s">
        <v>30</v>
      </c>
      <c r="D3112">
        <v>0</v>
      </c>
      <c r="E3112">
        <v>3362479.1185149802</v>
      </c>
      <c r="F3112">
        <v>0</v>
      </c>
      <c r="G3112">
        <v>0</v>
      </c>
      <c r="H3112">
        <v>0</v>
      </c>
      <c r="I3112">
        <v>0</v>
      </c>
      <c r="J3112" s="8">
        <f>SUMIFS(Table1[time],Table1[repetition],Table1[[#This Row],[repetition]],Table1[config],Table1[[#This Row],[config]])</f>
        <v>157315398.298776</v>
      </c>
      <c r="K3112" s="9">
        <v>120</v>
      </c>
      <c r="L3112" s="9">
        <v>4</v>
      </c>
      <c r="M3112" s="9" t="s">
        <v>149</v>
      </c>
      <c r="N3112" s="9" t="b">
        <v>1</v>
      </c>
      <c r="O3112" s="9" t="b">
        <v>1</v>
      </c>
      <c r="P3112" s="9" t="b">
        <v>0</v>
      </c>
      <c r="Q3112" s="9" t="b">
        <v>0</v>
      </c>
      <c r="R3112" s="9" t="b">
        <v>0</v>
      </c>
      <c r="S3112" s="9" t="b">
        <v>1</v>
      </c>
      <c r="T3112" s="9" t="b">
        <v>1</v>
      </c>
      <c r="U3112" s="9" t="b">
        <v>1</v>
      </c>
      <c r="V3112" s="9" t="b">
        <v>0</v>
      </c>
      <c r="W3112" s="9" t="b">
        <v>0</v>
      </c>
      <c r="X3112" s="9" t="b">
        <v>0</v>
      </c>
      <c r="Y3112" s="9" t="b">
        <v>1</v>
      </c>
      <c r="Z3112" s="9" t="b">
        <v>0</v>
      </c>
      <c r="AA3112" s="9" t="b">
        <v>0</v>
      </c>
      <c r="AB3112" s="9" t="b">
        <v>0</v>
      </c>
      <c r="AC3112" s="9" t="b">
        <v>1</v>
      </c>
      <c r="AD3112" s="9" t="b">
        <v>1</v>
      </c>
      <c r="AE3112" s="9" t="b">
        <v>1</v>
      </c>
      <c r="AF3112" s="9" t="b">
        <v>1</v>
      </c>
      <c r="AG3112" s="9" t="b">
        <v>1</v>
      </c>
    </row>
    <row r="3113" spans="1:33" x14ac:dyDescent="0.2">
      <c r="A3113" s="11">
        <v>2</v>
      </c>
      <c r="B3113" t="s">
        <v>178</v>
      </c>
      <c r="C3113" t="s">
        <v>30</v>
      </c>
      <c r="D3113">
        <v>0</v>
      </c>
      <c r="E3113">
        <v>2312483.4875422502</v>
      </c>
      <c r="F3113">
        <v>0</v>
      </c>
      <c r="G3113">
        <v>0</v>
      </c>
      <c r="H3113">
        <v>0</v>
      </c>
      <c r="I3113">
        <v>0</v>
      </c>
      <c r="J3113" s="10">
        <f>SUMIFS(Table1[time],Table1[repetition],Table1[[#This Row],[repetition]],Table1[config],Table1[[#This Row],[config]])</f>
        <v>126023416.42117065</v>
      </c>
      <c r="K3113" s="11">
        <v>100</v>
      </c>
      <c r="L3113" s="11">
        <v>18</v>
      </c>
      <c r="M3113" s="11" t="s">
        <v>151</v>
      </c>
      <c r="N3113" s="11" t="b">
        <v>1</v>
      </c>
      <c r="O3113" s="11" t="b">
        <v>1</v>
      </c>
      <c r="P3113" s="11" t="b">
        <v>1</v>
      </c>
      <c r="Q3113" s="11" t="b">
        <v>1</v>
      </c>
      <c r="R3113" s="11" t="b">
        <v>1</v>
      </c>
      <c r="S3113" s="11" t="b">
        <v>1</v>
      </c>
      <c r="T3113" s="11" t="b">
        <v>0</v>
      </c>
      <c r="U3113" s="11" t="b">
        <v>0</v>
      </c>
      <c r="V3113" s="11" t="b">
        <v>1</v>
      </c>
      <c r="W3113" s="11" t="b">
        <v>1</v>
      </c>
      <c r="X3113" s="11" t="b">
        <v>0</v>
      </c>
      <c r="Y3113" s="11" t="b">
        <v>0</v>
      </c>
      <c r="Z3113" s="11" t="b">
        <v>0</v>
      </c>
      <c r="AA3113" s="11" t="b">
        <v>0</v>
      </c>
      <c r="AB3113" s="11" t="b">
        <v>0</v>
      </c>
      <c r="AC3113" s="11" t="b">
        <v>1</v>
      </c>
      <c r="AD3113" s="11" t="b">
        <v>1</v>
      </c>
      <c r="AE3113" s="11" t="b">
        <v>1</v>
      </c>
      <c r="AF3113" s="11" t="b">
        <v>1</v>
      </c>
      <c r="AG3113" s="11" t="b">
        <v>0</v>
      </c>
    </row>
    <row r="3114" spans="1:33" x14ac:dyDescent="0.2">
      <c r="A3114" s="9">
        <v>3</v>
      </c>
      <c r="B3114" t="s">
        <v>178</v>
      </c>
      <c r="C3114" t="s">
        <v>30</v>
      </c>
      <c r="D3114">
        <v>0</v>
      </c>
      <c r="E3114">
        <v>3534814.2599679902</v>
      </c>
      <c r="F3114">
        <v>0</v>
      </c>
      <c r="G3114">
        <v>0</v>
      </c>
      <c r="H3114">
        <v>0</v>
      </c>
      <c r="I3114">
        <v>0</v>
      </c>
      <c r="J3114" s="8">
        <f>SUMIFS(Table1[time],Table1[repetition],Table1[[#This Row],[repetition]],Table1[config],Table1[[#This Row],[config]])</f>
        <v>153339473.73427886</v>
      </c>
      <c r="K3114" s="9">
        <v>100</v>
      </c>
      <c r="L3114" s="9">
        <v>18</v>
      </c>
      <c r="M3114" s="9" t="s">
        <v>151</v>
      </c>
      <c r="N3114" s="9" t="b">
        <v>1</v>
      </c>
      <c r="O3114" s="9" t="b">
        <v>1</v>
      </c>
      <c r="P3114" s="9" t="b">
        <v>1</v>
      </c>
      <c r="Q3114" s="9" t="b">
        <v>1</v>
      </c>
      <c r="R3114" s="9" t="b">
        <v>1</v>
      </c>
      <c r="S3114" s="9" t="b">
        <v>1</v>
      </c>
      <c r="T3114" s="9" t="b">
        <v>0</v>
      </c>
      <c r="U3114" s="9" t="b">
        <v>0</v>
      </c>
      <c r="V3114" s="9" t="b">
        <v>1</v>
      </c>
      <c r="W3114" s="9" t="b">
        <v>1</v>
      </c>
      <c r="X3114" s="9" t="b">
        <v>0</v>
      </c>
      <c r="Y3114" s="9" t="b">
        <v>0</v>
      </c>
      <c r="Z3114" s="9" t="b">
        <v>0</v>
      </c>
      <c r="AA3114" s="9" t="b">
        <v>0</v>
      </c>
      <c r="AB3114" s="9" t="b">
        <v>0</v>
      </c>
      <c r="AC3114" s="9" t="b">
        <v>1</v>
      </c>
      <c r="AD3114" s="9" t="b">
        <v>1</v>
      </c>
      <c r="AE3114" s="9" t="b">
        <v>1</v>
      </c>
      <c r="AF3114" s="9" t="b">
        <v>1</v>
      </c>
      <c r="AG3114" s="9" t="b">
        <v>0</v>
      </c>
    </row>
    <row r="3115" spans="1:33" x14ac:dyDescent="0.2">
      <c r="A3115" s="11">
        <v>1</v>
      </c>
      <c r="B3115" t="s">
        <v>179</v>
      </c>
      <c r="C3115" t="s">
        <v>30</v>
      </c>
      <c r="D3115">
        <v>0</v>
      </c>
      <c r="E3115">
        <v>7162218.5976420296</v>
      </c>
      <c r="F3115">
        <v>0</v>
      </c>
      <c r="G3115">
        <v>0</v>
      </c>
      <c r="H3115">
        <v>0</v>
      </c>
      <c r="I3115">
        <v>0</v>
      </c>
      <c r="J3115" s="10">
        <f>SUMIFS(Table1[time],Table1[repetition],Table1[[#This Row],[repetition]],Table1[config],Table1[[#This Row],[config]])</f>
        <v>157315398.298776</v>
      </c>
      <c r="K3115" s="11">
        <v>120</v>
      </c>
      <c r="L3115" s="11">
        <v>18</v>
      </c>
      <c r="M3115" s="11" t="s">
        <v>150</v>
      </c>
      <c r="N3115" s="11" t="b">
        <v>1</v>
      </c>
      <c r="O3115" s="11" t="b">
        <v>0</v>
      </c>
      <c r="P3115" s="11" t="b">
        <v>1</v>
      </c>
      <c r="Q3115" s="11" t="b">
        <v>1</v>
      </c>
      <c r="R3115" s="11" t="b">
        <v>1</v>
      </c>
      <c r="S3115" s="11" t="b">
        <v>1</v>
      </c>
      <c r="T3115" s="11" t="b">
        <v>1</v>
      </c>
      <c r="U3115" s="11" t="b">
        <v>0</v>
      </c>
      <c r="V3115" s="11" t="b">
        <v>1</v>
      </c>
      <c r="W3115" s="11" t="b">
        <v>1</v>
      </c>
      <c r="X3115" s="11" t="b">
        <v>1</v>
      </c>
      <c r="Y3115" s="11" t="b">
        <v>0</v>
      </c>
      <c r="Z3115" s="11" t="b">
        <v>1</v>
      </c>
      <c r="AA3115" s="11" t="b">
        <v>0</v>
      </c>
      <c r="AB3115" s="11" t="b">
        <v>1</v>
      </c>
      <c r="AC3115" s="11" t="b">
        <v>0</v>
      </c>
      <c r="AD3115" s="11" t="b">
        <v>0</v>
      </c>
      <c r="AE3115" s="11" t="b">
        <v>0</v>
      </c>
      <c r="AF3115" s="11" t="b">
        <v>0</v>
      </c>
      <c r="AG3115" s="11" t="b">
        <v>1</v>
      </c>
    </row>
    <row r="3116" spans="1:33" x14ac:dyDescent="0.2">
      <c r="A3116" s="11">
        <v>2</v>
      </c>
      <c r="B3116" t="s">
        <v>179</v>
      </c>
      <c r="C3116" t="s">
        <v>30</v>
      </c>
      <c r="D3116">
        <v>0</v>
      </c>
      <c r="E3116">
        <v>2016915.80837499</v>
      </c>
      <c r="F3116">
        <v>0</v>
      </c>
      <c r="G3116">
        <v>0</v>
      </c>
      <c r="H3116">
        <v>0</v>
      </c>
      <c r="I3116">
        <v>0</v>
      </c>
      <c r="J3116" s="10">
        <f>SUMIFS(Table1[time],Table1[repetition],Table1[[#This Row],[repetition]],Table1[config],Table1[[#This Row],[config]])</f>
        <v>126023416.42117065</v>
      </c>
      <c r="K3116" s="11">
        <v>100</v>
      </c>
      <c r="L3116" s="11">
        <v>18</v>
      </c>
      <c r="M3116" s="11" t="s">
        <v>151</v>
      </c>
      <c r="N3116" s="11" t="b">
        <v>1</v>
      </c>
      <c r="O3116" s="11" t="b">
        <v>1</v>
      </c>
      <c r="P3116" s="11" t="b">
        <v>1</v>
      </c>
      <c r="Q3116" s="11" t="b">
        <v>1</v>
      </c>
      <c r="R3116" s="11" t="b">
        <v>1</v>
      </c>
      <c r="S3116" s="11" t="b">
        <v>1</v>
      </c>
      <c r="T3116" s="11" t="b">
        <v>0</v>
      </c>
      <c r="U3116" s="11" t="b">
        <v>0</v>
      </c>
      <c r="V3116" s="11" t="b">
        <v>1</v>
      </c>
      <c r="W3116" s="11" t="b">
        <v>1</v>
      </c>
      <c r="X3116" s="11" t="b">
        <v>0</v>
      </c>
      <c r="Y3116" s="11" t="b">
        <v>0</v>
      </c>
      <c r="Z3116" s="11" t="b">
        <v>0</v>
      </c>
      <c r="AA3116" s="11" t="b">
        <v>0</v>
      </c>
      <c r="AB3116" s="11" t="b">
        <v>0</v>
      </c>
      <c r="AC3116" s="11" t="b">
        <v>1</v>
      </c>
      <c r="AD3116" s="11" t="b">
        <v>1</v>
      </c>
      <c r="AE3116" s="11" t="b">
        <v>1</v>
      </c>
      <c r="AF3116" s="11" t="b">
        <v>1</v>
      </c>
      <c r="AG3116" s="11" t="b">
        <v>0</v>
      </c>
    </row>
    <row r="3117" spans="1:33" x14ac:dyDescent="0.2">
      <c r="A3117" s="11">
        <v>3</v>
      </c>
      <c r="B3117" t="s">
        <v>179</v>
      </c>
      <c r="C3117" t="s">
        <v>30</v>
      </c>
      <c r="D3117">
        <v>0</v>
      </c>
      <c r="E3117">
        <v>3913903.329407</v>
      </c>
      <c r="F3117">
        <v>0</v>
      </c>
      <c r="G3117">
        <v>0</v>
      </c>
      <c r="H3117">
        <v>0</v>
      </c>
      <c r="I3117">
        <v>0</v>
      </c>
      <c r="J3117" s="10">
        <f>SUMIFS(Table1[time],Table1[repetition],Table1[[#This Row],[repetition]],Table1[config],Table1[[#This Row],[config]])</f>
        <v>153339473.73427886</v>
      </c>
      <c r="K3117" s="11">
        <v>100</v>
      </c>
      <c r="L3117" s="11">
        <v>6</v>
      </c>
      <c r="M3117" s="11" t="s">
        <v>151</v>
      </c>
      <c r="N3117" s="11" t="b">
        <v>0</v>
      </c>
      <c r="O3117" s="11" t="b">
        <v>1</v>
      </c>
      <c r="P3117" s="11" t="b">
        <v>0</v>
      </c>
      <c r="Q3117" s="11" t="b">
        <v>0</v>
      </c>
      <c r="R3117" s="11" t="b">
        <v>0</v>
      </c>
      <c r="S3117" s="11" t="b">
        <v>1</v>
      </c>
      <c r="T3117" s="11" t="b">
        <v>0</v>
      </c>
      <c r="U3117" s="11" t="b">
        <v>1</v>
      </c>
      <c r="V3117" s="11" t="b">
        <v>1</v>
      </c>
      <c r="W3117" s="11" t="b">
        <v>1</v>
      </c>
      <c r="X3117" s="11" t="b">
        <v>0</v>
      </c>
      <c r="Y3117" s="11" t="b">
        <v>1</v>
      </c>
      <c r="Z3117" s="11" t="b">
        <v>0</v>
      </c>
      <c r="AA3117" s="11" t="b">
        <v>0</v>
      </c>
      <c r="AB3117" s="11" t="b">
        <v>0</v>
      </c>
      <c r="AC3117" s="11" t="b">
        <v>0</v>
      </c>
      <c r="AD3117" s="11" t="b">
        <v>0</v>
      </c>
      <c r="AE3117" s="11" t="b">
        <v>1</v>
      </c>
      <c r="AF3117" s="11" t="b">
        <v>1</v>
      </c>
      <c r="AG3117" s="11" t="b">
        <v>0</v>
      </c>
    </row>
    <row r="3118" spans="1:33" x14ac:dyDescent="0.2">
      <c r="A3118" s="9">
        <v>1</v>
      </c>
      <c r="B3118" t="s">
        <v>171</v>
      </c>
      <c r="C3118" t="s">
        <v>30</v>
      </c>
      <c r="D3118">
        <v>0</v>
      </c>
      <c r="E3118">
        <v>3388837.0437960201</v>
      </c>
      <c r="F3118">
        <v>0</v>
      </c>
      <c r="G3118">
        <v>0</v>
      </c>
      <c r="H3118">
        <v>0</v>
      </c>
      <c r="I3118">
        <v>0</v>
      </c>
      <c r="J3118" s="8">
        <f>SUMIFS(Table1[time],Table1[repetition],Table1[[#This Row],[repetition]],Table1[config],Table1[[#This Row],[config]])</f>
        <v>157315398.298776</v>
      </c>
      <c r="K3118" s="9">
        <v>150</v>
      </c>
      <c r="L3118" s="9">
        <v>2</v>
      </c>
      <c r="M3118" s="9" t="s">
        <v>150</v>
      </c>
      <c r="N3118" s="9" t="b">
        <v>1</v>
      </c>
      <c r="O3118" s="9" t="b">
        <v>0</v>
      </c>
      <c r="P3118" s="9" t="b">
        <v>0</v>
      </c>
      <c r="Q3118" s="9" t="b">
        <v>0</v>
      </c>
      <c r="R3118" s="9" t="b">
        <v>0</v>
      </c>
      <c r="S3118" s="9" t="b">
        <v>1</v>
      </c>
      <c r="T3118" s="9" t="b">
        <v>0</v>
      </c>
      <c r="U3118" s="9" t="b">
        <v>1</v>
      </c>
      <c r="V3118" s="9" t="b">
        <v>1</v>
      </c>
      <c r="W3118" s="9" t="b">
        <v>0</v>
      </c>
      <c r="X3118" s="9" t="b">
        <v>0</v>
      </c>
      <c r="Y3118" s="9" t="b">
        <v>0</v>
      </c>
      <c r="Z3118" s="9" t="b">
        <v>0</v>
      </c>
      <c r="AA3118" s="9" t="b">
        <v>1</v>
      </c>
      <c r="AB3118" s="9" t="b">
        <v>0</v>
      </c>
      <c r="AC3118" s="9" t="b">
        <v>0</v>
      </c>
      <c r="AD3118" s="9" t="b">
        <v>0</v>
      </c>
      <c r="AE3118" s="9" t="b">
        <v>0</v>
      </c>
      <c r="AF3118" s="9" t="b">
        <v>0</v>
      </c>
      <c r="AG3118" s="9" t="b">
        <v>1</v>
      </c>
    </row>
    <row r="3119" spans="1:33" x14ac:dyDescent="0.2">
      <c r="A3119" s="11">
        <v>2</v>
      </c>
      <c r="B3119" t="s">
        <v>171</v>
      </c>
      <c r="C3119" t="s">
        <v>30</v>
      </c>
      <c r="D3119">
        <v>0</v>
      </c>
      <c r="E3119">
        <v>3633397.73867884</v>
      </c>
      <c r="F3119">
        <v>0</v>
      </c>
      <c r="G3119">
        <v>0</v>
      </c>
      <c r="H3119">
        <v>0</v>
      </c>
      <c r="I3119">
        <v>0</v>
      </c>
      <c r="J3119" s="10">
        <f>SUMIFS(Table1[time],Table1[repetition],Table1[[#This Row],[repetition]],Table1[config],Table1[[#This Row],[config]])</f>
        <v>126023416.42117065</v>
      </c>
      <c r="K3119" s="11">
        <v>100</v>
      </c>
      <c r="L3119" s="11">
        <v>6</v>
      </c>
      <c r="M3119" s="11" t="s">
        <v>151</v>
      </c>
      <c r="N3119" s="11" t="b">
        <v>0</v>
      </c>
      <c r="O3119" s="11" t="b">
        <v>1</v>
      </c>
      <c r="P3119" s="11" t="b">
        <v>0</v>
      </c>
      <c r="Q3119" s="11" t="b">
        <v>0</v>
      </c>
      <c r="R3119" s="11" t="b">
        <v>0</v>
      </c>
      <c r="S3119" s="11" t="b">
        <v>1</v>
      </c>
      <c r="T3119" s="11" t="b">
        <v>0</v>
      </c>
      <c r="U3119" s="11" t="b">
        <v>1</v>
      </c>
      <c r="V3119" s="11" t="b">
        <v>1</v>
      </c>
      <c r="W3119" s="11" t="b">
        <v>1</v>
      </c>
      <c r="X3119" s="11" t="b">
        <v>0</v>
      </c>
      <c r="Y3119" s="11" t="b">
        <v>1</v>
      </c>
      <c r="Z3119" s="11" t="b">
        <v>0</v>
      </c>
      <c r="AA3119" s="11" t="b">
        <v>0</v>
      </c>
      <c r="AB3119" s="11" t="b">
        <v>0</v>
      </c>
      <c r="AC3119" s="11" t="b">
        <v>0</v>
      </c>
      <c r="AD3119" s="11" t="b">
        <v>0</v>
      </c>
      <c r="AE3119" s="11" t="b">
        <v>1</v>
      </c>
      <c r="AF3119" s="11" t="b">
        <v>1</v>
      </c>
      <c r="AG3119" s="11" t="b">
        <v>0</v>
      </c>
    </row>
    <row r="3120" spans="1:33" x14ac:dyDescent="0.2">
      <c r="A3120" s="11">
        <v>3</v>
      </c>
      <c r="B3120" t="s">
        <v>171</v>
      </c>
      <c r="C3120" t="s">
        <v>30</v>
      </c>
      <c r="D3120">
        <v>0</v>
      </c>
      <c r="E3120">
        <v>2910439.7226889902</v>
      </c>
      <c r="F3120">
        <v>0</v>
      </c>
      <c r="G3120">
        <v>0</v>
      </c>
      <c r="H3120">
        <v>0</v>
      </c>
      <c r="I3120">
        <v>0</v>
      </c>
      <c r="J3120" s="10">
        <f>SUMIFS(Table1[time],Table1[repetition],Table1[[#This Row],[repetition]],Table1[config],Table1[[#This Row],[config]])</f>
        <v>153339473.73427886</v>
      </c>
      <c r="K3120" s="11">
        <v>100</v>
      </c>
      <c r="L3120" s="11">
        <v>6</v>
      </c>
      <c r="M3120" s="11" t="s">
        <v>151</v>
      </c>
      <c r="N3120" s="11" t="b">
        <v>0</v>
      </c>
      <c r="O3120" s="11" t="b">
        <v>1</v>
      </c>
      <c r="P3120" s="11" t="b">
        <v>0</v>
      </c>
      <c r="Q3120" s="11" t="b">
        <v>0</v>
      </c>
      <c r="R3120" s="11" t="b">
        <v>0</v>
      </c>
      <c r="S3120" s="11" t="b">
        <v>1</v>
      </c>
      <c r="T3120" s="11" t="b">
        <v>0</v>
      </c>
      <c r="U3120" s="11" t="b">
        <v>1</v>
      </c>
      <c r="V3120" s="11" t="b">
        <v>1</v>
      </c>
      <c r="W3120" s="11" t="b">
        <v>1</v>
      </c>
      <c r="X3120" s="11" t="b">
        <v>0</v>
      </c>
      <c r="Y3120" s="11" t="b">
        <v>1</v>
      </c>
      <c r="Z3120" s="11" t="b">
        <v>0</v>
      </c>
      <c r="AA3120" s="11" t="b">
        <v>0</v>
      </c>
      <c r="AB3120" s="11" t="b">
        <v>0</v>
      </c>
      <c r="AC3120" s="11" t="b">
        <v>0</v>
      </c>
      <c r="AD3120" s="11" t="b">
        <v>0</v>
      </c>
      <c r="AE3120" s="11" t="b">
        <v>1</v>
      </c>
      <c r="AF3120" s="11" t="b">
        <v>1</v>
      </c>
      <c r="AG3120" s="11" t="b">
        <v>0</v>
      </c>
    </row>
    <row r="3121" spans="1:33" x14ac:dyDescent="0.2">
      <c r="A3121" s="11">
        <v>1</v>
      </c>
      <c r="B3121" t="s">
        <v>180</v>
      </c>
      <c r="C3121" t="s">
        <v>30</v>
      </c>
      <c r="D3121">
        <v>0</v>
      </c>
      <c r="E3121">
        <v>4157256.6360559999</v>
      </c>
      <c r="F3121">
        <v>0</v>
      </c>
      <c r="G3121">
        <v>0</v>
      </c>
      <c r="H3121">
        <v>0</v>
      </c>
      <c r="I3121">
        <v>0</v>
      </c>
      <c r="J3121" s="10">
        <f>SUMIFS(Table1[time],Table1[repetition],Table1[[#This Row],[repetition]],Table1[config],Table1[[#This Row],[config]])</f>
        <v>157315398.298776</v>
      </c>
      <c r="K3121" s="11">
        <v>0</v>
      </c>
      <c r="L3121" s="11">
        <v>18</v>
      </c>
      <c r="M3121" s="11" t="s">
        <v>149</v>
      </c>
      <c r="N3121" s="11" t="b">
        <v>0</v>
      </c>
      <c r="O3121" s="11" t="b">
        <v>1</v>
      </c>
      <c r="P3121" s="11" t="b">
        <v>1</v>
      </c>
      <c r="Q3121" s="11" t="b">
        <v>1</v>
      </c>
      <c r="R3121" s="11" t="b">
        <v>1</v>
      </c>
      <c r="S3121" s="11" t="b">
        <v>0</v>
      </c>
      <c r="T3121" s="11" t="b">
        <v>0</v>
      </c>
      <c r="U3121" s="11" t="b">
        <v>0</v>
      </c>
      <c r="V3121" s="11" t="b">
        <v>0</v>
      </c>
      <c r="W3121" s="11" t="b">
        <v>1</v>
      </c>
      <c r="X3121" s="11" t="b">
        <v>1</v>
      </c>
      <c r="Y3121" s="11" t="b">
        <v>1</v>
      </c>
      <c r="Z3121" s="11" t="b">
        <v>1</v>
      </c>
      <c r="AA3121" s="11" t="b">
        <v>0</v>
      </c>
      <c r="AB3121" s="11" t="b">
        <v>0</v>
      </c>
      <c r="AC3121" s="11" t="b">
        <v>0</v>
      </c>
      <c r="AD3121" s="11" t="b">
        <v>0</v>
      </c>
      <c r="AE3121" s="11" t="b">
        <v>1</v>
      </c>
      <c r="AF3121" s="11" t="b">
        <v>1</v>
      </c>
      <c r="AG3121" s="11" t="b">
        <v>1</v>
      </c>
    </row>
    <row r="3122" spans="1:33" x14ac:dyDescent="0.2">
      <c r="A3122" s="9">
        <v>2</v>
      </c>
      <c r="B3122" t="s">
        <v>180</v>
      </c>
      <c r="C3122" t="s">
        <v>30</v>
      </c>
      <c r="D3122">
        <v>0</v>
      </c>
      <c r="E3122">
        <v>3303370.8457066598</v>
      </c>
      <c r="F3122">
        <v>0</v>
      </c>
      <c r="G3122">
        <v>0</v>
      </c>
      <c r="H3122">
        <v>0</v>
      </c>
      <c r="I3122">
        <v>0</v>
      </c>
      <c r="J3122" s="8">
        <f>SUMIFS(Table1[time],Table1[repetition],Table1[[#This Row],[repetition]],Table1[config],Table1[[#This Row],[config]])</f>
        <v>126023416.42117065</v>
      </c>
      <c r="K3122" s="9">
        <v>100</v>
      </c>
      <c r="L3122" s="9">
        <v>6</v>
      </c>
      <c r="M3122" s="9" t="s">
        <v>151</v>
      </c>
      <c r="N3122" s="9" t="b">
        <v>0</v>
      </c>
      <c r="O3122" s="9" t="b">
        <v>1</v>
      </c>
      <c r="P3122" s="9" t="b">
        <v>0</v>
      </c>
      <c r="Q3122" s="9" t="b">
        <v>0</v>
      </c>
      <c r="R3122" s="9" t="b">
        <v>0</v>
      </c>
      <c r="S3122" s="9" t="b">
        <v>1</v>
      </c>
      <c r="T3122" s="9" t="b">
        <v>0</v>
      </c>
      <c r="U3122" s="9" t="b">
        <v>1</v>
      </c>
      <c r="V3122" s="9" t="b">
        <v>1</v>
      </c>
      <c r="W3122" s="9" t="b">
        <v>1</v>
      </c>
      <c r="X3122" s="9" t="b">
        <v>0</v>
      </c>
      <c r="Y3122" s="9" t="b">
        <v>1</v>
      </c>
      <c r="Z3122" s="9" t="b">
        <v>0</v>
      </c>
      <c r="AA3122" s="9" t="b">
        <v>0</v>
      </c>
      <c r="AB3122" s="9" t="b">
        <v>0</v>
      </c>
      <c r="AC3122" s="9" t="b">
        <v>0</v>
      </c>
      <c r="AD3122" s="9" t="b">
        <v>0</v>
      </c>
      <c r="AE3122" s="9" t="b">
        <v>1</v>
      </c>
      <c r="AF3122" s="9" t="b">
        <v>1</v>
      </c>
      <c r="AG3122" s="9" t="b">
        <v>0</v>
      </c>
    </row>
    <row r="3123" spans="1:33" x14ac:dyDescent="0.2">
      <c r="A3123" s="9">
        <v>3</v>
      </c>
      <c r="B3123" t="s">
        <v>180</v>
      </c>
      <c r="C3123" t="s">
        <v>30</v>
      </c>
      <c r="D3123">
        <v>0</v>
      </c>
      <c r="E3123">
        <v>2234703.0850269999</v>
      </c>
      <c r="F3123">
        <v>0</v>
      </c>
      <c r="G3123">
        <v>0</v>
      </c>
      <c r="H3123">
        <v>0</v>
      </c>
      <c r="I3123">
        <v>0</v>
      </c>
      <c r="J3123" s="8">
        <f>SUMIFS(Table1[time],Table1[repetition],Table1[[#This Row],[repetition]],Table1[config],Table1[[#This Row],[config]])</f>
        <v>153339473.73427886</v>
      </c>
      <c r="K3123" s="9">
        <v>100</v>
      </c>
      <c r="L3123" s="9">
        <v>6</v>
      </c>
      <c r="M3123" s="9" t="s">
        <v>151</v>
      </c>
      <c r="N3123" s="9" t="b">
        <v>0</v>
      </c>
      <c r="O3123" s="9" t="b">
        <v>1</v>
      </c>
      <c r="P3123" s="9" t="b">
        <v>0</v>
      </c>
      <c r="Q3123" s="9" t="b">
        <v>0</v>
      </c>
      <c r="R3123" s="9" t="b">
        <v>0</v>
      </c>
      <c r="S3123" s="9" t="b">
        <v>1</v>
      </c>
      <c r="T3123" s="9" t="b">
        <v>0</v>
      </c>
      <c r="U3123" s="9" t="b">
        <v>1</v>
      </c>
      <c r="V3123" s="9" t="b">
        <v>1</v>
      </c>
      <c r="W3123" s="9" t="b">
        <v>1</v>
      </c>
      <c r="X3123" s="9" t="b">
        <v>0</v>
      </c>
      <c r="Y3123" s="9" t="b">
        <v>1</v>
      </c>
      <c r="Z3123" s="9" t="b">
        <v>0</v>
      </c>
      <c r="AA3123" s="9" t="b">
        <v>0</v>
      </c>
      <c r="AB3123" s="9" t="b">
        <v>0</v>
      </c>
      <c r="AC3123" s="9" t="b">
        <v>0</v>
      </c>
      <c r="AD3123" s="9" t="b">
        <v>0</v>
      </c>
      <c r="AE3123" s="9" t="b">
        <v>1</v>
      </c>
      <c r="AF3123" s="9" t="b">
        <v>1</v>
      </c>
      <c r="AG3123" s="9" t="b">
        <v>0</v>
      </c>
    </row>
    <row r="3124" spans="1:33" x14ac:dyDescent="0.2">
      <c r="A3124" s="11">
        <v>1</v>
      </c>
      <c r="B3124" t="s">
        <v>181</v>
      </c>
      <c r="C3124" t="s">
        <v>30</v>
      </c>
      <c r="D3124">
        <v>0</v>
      </c>
      <c r="E3124">
        <v>5175182.7240629904</v>
      </c>
      <c r="F3124">
        <v>0</v>
      </c>
      <c r="G3124">
        <v>0</v>
      </c>
      <c r="H3124">
        <v>0</v>
      </c>
      <c r="I3124">
        <v>0</v>
      </c>
      <c r="J3124" s="10">
        <f>SUMIFS(Table1[time],Table1[repetition],Table1[[#This Row],[repetition]],Table1[config],Table1[[#This Row],[config]])</f>
        <v>157315398.298776</v>
      </c>
      <c r="K3124" s="11">
        <v>150</v>
      </c>
      <c r="L3124" s="11">
        <v>6</v>
      </c>
      <c r="M3124" s="11" t="s">
        <v>151</v>
      </c>
      <c r="N3124" s="11" t="b">
        <v>0</v>
      </c>
      <c r="O3124" s="11" t="b">
        <v>1</v>
      </c>
      <c r="P3124" s="11" t="b">
        <v>0</v>
      </c>
      <c r="Q3124" s="11" t="b">
        <v>1</v>
      </c>
      <c r="R3124" s="11" t="b">
        <v>1</v>
      </c>
      <c r="S3124" s="11" t="b">
        <v>1</v>
      </c>
      <c r="T3124" s="11" t="b">
        <v>0</v>
      </c>
      <c r="U3124" s="11" t="b">
        <v>1</v>
      </c>
      <c r="V3124" s="11" t="b">
        <v>1</v>
      </c>
      <c r="W3124" s="11" t="b">
        <v>0</v>
      </c>
      <c r="X3124" s="11" t="b">
        <v>0</v>
      </c>
      <c r="Y3124" s="11" t="b">
        <v>0</v>
      </c>
      <c r="Z3124" s="11" t="b">
        <v>1</v>
      </c>
      <c r="AA3124" s="11" t="b">
        <v>1</v>
      </c>
      <c r="AB3124" s="11" t="b">
        <v>1</v>
      </c>
      <c r="AC3124" s="11" t="b">
        <v>1</v>
      </c>
      <c r="AD3124" s="11" t="b">
        <v>0</v>
      </c>
      <c r="AE3124" s="11" t="b">
        <v>0</v>
      </c>
      <c r="AF3124" s="11" t="b">
        <v>1</v>
      </c>
      <c r="AG3124" s="11" t="b">
        <v>1</v>
      </c>
    </row>
    <row r="3125" spans="1:33" x14ac:dyDescent="0.2">
      <c r="A3125" s="9">
        <v>2</v>
      </c>
      <c r="B3125" t="s">
        <v>181</v>
      </c>
      <c r="C3125" t="s">
        <v>30</v>
      </c>
      <c r="D3125">
        <v>0</v>
      </c>
      <c r="E3125">
        <v>2995840.7833990599</v>
      </c>
      <c r="F3125">
        <v>0</v>
      </c>
      <c r="G3125">
        <v>0</v>
      </c>
      <c r="H3125">
        <v>0</v>
      </c>
      <c r="I3125">
        <v>0</v>
      </c>
      <c r="J3125" s="8">
        <f>SUMIFS(Table1[time],Table1[repetition],Table1[[#This Row],[repetition]],Table1[config],Table1[[#This Row],[config]])</f>
        <v>126023416.42117065</v>
      </c>
      <c r="K3125" s="9">
        <v>100</v>
      </c>
      <c r="L3125" s="9">
        <v>6</v>
      </c>
      <c r="M3125" s="9" t="s">
        <v>151</v>
      </c>
      <c r="N3125" s="9" t="b">
        <v>0</v>
      </c>
      <c r="O3125" s="9" t="b">
        <v>1</v>
      </c>
      <c r="P3125" s="9" t="b">
        <v>0</v>
      </c>
      <c r="Q3125" s="9" t="b">
        <v>0</v>
      </c>
      <c r="R3125" s="9" t="b">
        <v>0</v>
      </c>
      <c r="S3125" s="9" t="b">
        <v>1</v>
      </c>
      <c r="T3125" s="9" t="b">
        <v>0</v>
      </c>
      <c r="U3125" s="9" t="b">
        <v>1</v>
      </c>
      <c r="V3125" s="9" t="b">
        <v>1</v>
      </c>
      <c r="W3125" s="9" t="b">
        <v>1</v>
      </c>
      <c r="X3125" s="9" t="b">
        <v>0</v>
      </c>
      <c r="Y3125" s="9" t="b">
        <v>1</v>
      </c>
      <c r="Z3125" s="9" t="b">
        <v>0</v>
      </c>
      <c r="AA3125" s="9" t="b">
        <v>0</v>
      </c>
      <c r="AB3125" s="9" t="b">
        <v>0</v>
      </c>
      <c r="AC3125" s="9" t="b">
        <v>0</v>
      </c>
      <c r="AD3125" s="9" t="b">
        <v>0</v>
      </c>
      <c r="AE3125" s="9" t="b">
        <v>1</v>
      </c>
      <c r="AF3125" s="9" t="b">
        <v>1</v>
      </c>
      <c r="AG3125" s="9" t="b">
        <v>0</v>
      </c>
    </row>
    <row r="3126" spans="1:33" x14ac:dyDescent="0.2">
      <c r="A3126" s="11">
        <v>3</v>
      </c>
      <c r="B3126" t="s">
        <v>181</v>
      </c>
      <c r="C3126" t="s">
        <v>30</v>
      </c>
      <c r="D3126">
        <v>0</v>
      </c>
      <c r="E3126">
        <v>2223707.8732949998</v>
      </c>
      <c r="F3126">
        <v>0</v>
      </c>
      <c r="G3126">
        <v>0</v>
      </c>
      <c r="H3126">
        <v>0</v>
      </c>
      <c r="I3126">
        <v>0</v>
      </c>
      <c r="J3126" s="10">
        <f>SUMIFS(Table1[time],Table1[repetition],Table1[[#This Row],[repetition]],Table1[config],Table1[[#This Row],[config]])</f>
        <v>153339473.73427886</v>
      </c>
      <c r="K3126" s="11">
        <v>100</v>
      </c>
      <c r="L3126" s="11">
        <v>4</v>
      </c>
      <c r="M3126" s="11" t="s">
        <v>150</v>
      </c>
      <c r="N3126" s="11" t="b">
        <v>1</v>
      </c>
      <c r="O3126" s="11" t="b">
        <v>1</v>
      </c>
      <c r="P3126" s="11" t="b">
        <v>1</v>
      </c>
      <c r="Q3126" s="11" t="b">
        <v>0</v>
      </c>
      <c r="R3126" s="11" t="b">
        <v>1</v>
      </c>
      <c r="S3126" s="11" t="b">
        <v>1</v>
      </c>
      <c r="T3126" s="11" t="b">
        <v>0</v>
      </c>
      <c r="U3126" s="11" t="b">
        <v>1</v>
      </c>
      <c r="V3126" s="11" t="b">
        <v>0</v>
      </c>
      <c r="W3126" s="11" t="b">
        <v>0</v>
      </c>
      <c r="X3126" s="11" t="b">
        <v>0</v>
      </c>
      <c r="Y3126" s="11" t="b">
        <v>0</v>
      </c>
      <c r="Z3126" s="11" t="b">
        <v>0</v>
      </c>
      <c r="AA3126" s="11" t="b">
        <v>1</v>
      </c>
      <c r="AB3126" s="11" t="b">
        <v>0</v>
      </c>
      <c r="AC3126" s="11" t="b">
        <v>0</v>
      </c>
      <c r="AD3126" s="11" t="b">
        <v>0</v>
      </c>
      <c r="AE3126" s="11" t="b">
        <v>1</v>
      </c>
      <c r="AF3126" s="11" t="b">
        <v>1</v>
      </c>
      <c r="AG3126" s="11" t="b">
        <v>1</v>
      </c>
    </row>
    <row r="3127" spans="1:33" x14ac:dyDescent="0.2">
      <c r="A3127" s="11">
        <v>1</v>
      </c>
      <c r="B3127" t="s">
        <v>182</v>
      </c>
      <c r="C3127" t="s">
        <v>30</v>
      </c>
      <c r="D3127">
        <v>0</v>
      </c>
      <c r="E3127">
        <v>7205735.8472419996</v>
      </c>
      <c r="F3127">
        <v>0</v>
      </c>
      <c r="G3127">
        <v>0</v>
      </c>
      <c r="H3127">
        <v>0</v>
      </c>
      <c r="I3127">
        <v>0</v>
      </c>
      <c r="J3127" s="10">
        <f>SUMIFS(Table1[time],Table1[repetition],Table1[[#This Row],[repetition]],Table1[config],Table1[[#This Row],[config]])</f>
        <v>157315398.298776</v>
      </c>
      <c r="K3127" s="11">
        <v>200</v>
      </c>
      <c r="L3127" s="11">
        <v>2</v>
      </c>
      <c r="M3127" s="11" t="s">
        <v>150</v>
      </c>
      <c r="N3127" s="11" t="b">
        <v>1</v>
      </c>
      <c r="O3127" s="11" t="b">
        <v>0</v>
      </c>
      <c r="P3127" s="11" t="b">
        <v>0</v>
      </c>
      <c r="Q3127" s="11" t="b">
        <v>0</v>
      </c>
      <c r="R3127" s="11" t="b">
        <v>0</v>
      </c>
      <c r="S3127" s="11" t="b">
        <v>1</v>
      </c>
      <c r="T3127" s="11" t="b">
        <v>0</v>
      </c>
      <c r="U3127" s="11" t="b">
        <v>1</v>
      </c>
      <c r="V3127" s="11" t="b">
        <v>1</v>
      </c>
      <c r="W3127" s="11" t="b">
        <v>0</v>
      </c>
      <c r="X3127" s="11" t="b">
        <v>0</v>
      </c>
      <c r="Y3127" s="11" t="b">
        <v>0</v>
      </c>
      <c r="Z3127" s="11" t="b">
        <v>0</v>
      </c>
      <c r="AA3127" s="11" t="b">
        <v>1</v>
      </c>
      <c r="AB3127" s="11" t="b">
        <v>0</v>
      </c>
      <c r="AC3127" s="11" t="b">
        <v>0</v>
      </c>
      <c r="AD3127" s="11" t="b">
        <v>0</v>
      </c>
      <c r="AE3127" s="11" t="b">
        <v>0</v>
      </c>
      <c r="AF3127" s="11" t="b">
        <v>0</v>
      </c>
      <c r="AG3127" s="11" t="b">
        <v>1</v>
      </c>
    </row>
    <row r="3128" spans="1:33" x14ac:dyDescent="0.2">
      <c r="A3128" s="11">
        <v>2</v>
      </c>
      <c r="B3128" t="s">
        <v>182</v>
      </c>
      <c r="C3128" t="s">
        <v>30</v>
      </c>
      <c r="D3128">
        <v>0</v>
      </c>
      <c r="E3128">
        <v>7203213.7354817204</v>
      </c>
      <c r="F3128">
        <v>0</v>
      </c>
      <c r="G3128">
        <v>0</v>
      </c>
      <c r="H3128">
        <v>0</v>
      </c>
      <c r="I3128">
        <v>0</v>
      </c>
      <c r="J3128" s="10">
        <f>SUMIFS(Table1[time],Table1[repetition],Table1[[#This Row],[repetition]],Table1[config],Table1[[#This Row],[config]])</f>
        <v>126023416.42117065</v>
      </c>
      <c r="K3128" s="11">
        <v>110</v>
      </c>
      <c r="L3128" s="11">
        <v>1</v>
      </c>
      <c r="M3128" s="11" t="s">
        <v>149</v>
      </c>
      <c r="N3128" s="11" t="b">
        <v>0</v>
      </c>
      <c r="O3128" s="11" t="b">
        <v>1</v>
      </c>
      <c r="P3128" s="11" t="b">
        <v>1</v>
      </c>
      <c r="Q3128" s="11" t="b">
        <v>1</v>
      </c>
      <c r="R3128" s="11" t="b">
        <v>1</v>
      </c>
      <c r="S3128" s="11" t="b">
        <v>0</v>
      </c>
      <c r="T3128" s="11" t="b">
        <v>1</v>
      </c>
      <c r="U3128" s="11" t="b">
        <v>0</v>
      </c>
      <c r="V3128" s="11" t="b">
        <v>0</v>
      </c>
      <c r="W3128" s="11" t="b">
        <v>1</v>
      </c>
      <c r="X3128" s="11" t="b">
        <v>1</v>
      </c>
      <c r="Y3128" s="11" t="b">
        <v>1</v>
      </c>
      <c r="Z3128" s="11" t="b">
        <v>1</v>
      </c>
      <c r="AA3128" s="11" t="b">
        <v>0</v>
      </c>
      <c r="AB3128" s="11" t="b">
        <v>1</v>
      </c>
      <c r="AC3128" s="11" t="b">
        <v>1</v>
      </c>
      <c r="AD3128" s="11" t="b">
        <v>1</v>
      </c>
      <c r="AE3128" s="11" t="b">
        <v>1</v>
      </c>
      <c r="AF3128" s="11" t="b">
        <v>1</v>
      </c>
      <c r="AG3128" s="11" t="b">
        <v>0</v>
      </c>
    </row>
    <row r="3129" spans="1:33" x14ac:dyDescent="0.2">
      <c r="A3129" s="9">
        <v>3</v>
      </c>
      <c r="B3129" t="s">
        <v>182</v>
      </c>
      <c r="C3129" t="s">
        <v>30</v>
      </c>
      <c r="D3129">
        <v>0</v>
      </c>
      <c r="E3129">
        <v>7205154.1156749995</v>
      </c>
      <c r="F3129">
        <v>0</v>
      </c>
      <c r="G3129">
        <v>0</v>
      </c>
      <c r="H3129">
        <v>0</v>
      </c>
      <c r="I3129">
        <v>0</v>
      </c>
      <c r="J3129" s="8">
        <f>SUMIFS(Table1[time],Table1[repetition],Table1[[#This Row],[repetition]],Table1[config],Table1[[#This Row],[config]])</f>
        <v>153339473.73427886</v>
      </c>
      <c r="K3129" s="9">
        <v>110</v>
      </c>
      <c r="L3129" s="9">
        <v>1</v>
      </c>
      <c r="M3129" s="9" t="s">
        <v>149</v>
      </c>
      <c r="N3129" s="9" t="b">
        <v>0</v>
      </c>
      <c r="O3129" s="9" t="b">
        <v>1</v>
      </c>
      <c r="P3129" s="9" t="b">
        <v>1</v>
      </c>
      <c r="Q3129" s="9" t="b">
        <v>1</v>
      </c>
      <c r="R3129" s="9" t="b">
        <v>1</v>
      </c>
      <c r="S3129" s="9" t="b">
        <v>0</v>
      </c>
      <c r="T3129" s="9" t="b">
        <v>1</v>
      </c>
      <c r="U3129" s="9" t="b">
        <v>0</v>
      </c>
      <c r="V3129" s="9" t="b">
        <v>0</v>
      </c>
      <c r="W3129" s="9" t="b">
        <v>1</v>
      </c>
      <c r="X3129" s="9" t="b">
        <v>1</v>
      </c>
      <c r="Y3129" s="9" t="b">
        <v>1</v>
      </c>
      <c r="Z3129" s="9" t="b">
        <v>1</v>
      </c>
      <c r="AA3129" s="9" t="b">
        <v>0</v>
      </c>
      <c r="AB3129" s="9" t="b">
        <v>1</v>
      </c>
      <c r="AC3129" s="9" t="b">
        <v>1</v>
      </c>
      <c r="AD3129" s="9" t="b">
        <v>1</v>
      </c>
      <c r="AE3129" s="9" t="b">
        <v>1</v>
      </c>
      <c r="AF3129" s="9" t="b">
        <v>1</v>
      </c>
      <c r="AG3129" s="9" t="b">
        <v>0</v>
      </c>
    </row>
    <row r="3130" spans="1:33" x14ac:dyDescent="0.2">
      <c r="A3130" s="11">
        <v>1</v>
      </c>
      <c r="B3130" t="s">
        <v>184</v>
      </c>
      <c r="C3130" t="s">
        <v>30</v>
      </c>
      <c r="D3130">
        <v>0</v>
      </c>
      <c r="E3130">
        <v>7204986.7730360096</v>
      </c>
      <c r="F3130">
        <v>0</v>
      </c>
      <c r="G3130">
        <v>0</v>
      </c>
      <c r="H3130">
        <v>0</v>
      </c>
      <c r="I3130">
        <v>0</v>
      </c>
      <c r="J3130" s="10">
        <f>SUMIFS(Table1[time],Table1[repetition],Table1[[#This Row],[repetition]],Table1[config],Table1[[#This Row],[config]])</f>
        <v>157315398.298776</v>
      </c>
      <c r="K3130" s="11">
        <v>200</v>
      </c>
      <c r="L3130" s="11">
        <v>5</v>
      </c>
      <c r="M3130" s="11" t="s">
        <v>149</v>
      </c>
      <c r="N3130" s="11" t="b">
        <v>1</v>
      </c>
      <c r="O3130" s="11" t="b">
        <v>1</v>
      </c>
      <c r="P3130" s="11" t="b">
        <v>1</v>
      </c>
      <c r="Q3130" s="11" t="b">
        <v>1</v>
      </c>
      <c r="R3130" s="11" t="b">
        <v>1</v>
      </c>
      <c r="S3130" s="11" t="b">
        <v>1</v>
      </c>
      <c r="T3130" s="11" t="b">
        <v>0</v>
      </c>
      <c r="U3130" s="11" t="b">
        <v>0</v>
      </c>
      <c r="V3130" s="11" t="b">
        <v>0</v>
      </c>
      <c r="W3130" s="11" t="b">
        <v>0</v>
      </c>
      <c r="X3130" s="11" t="b">
        <v>1</v>
      </c>
      <c r="Y3130" s="11" t="b">
        <v>1</v>
      </c>
      <c r="Z3130" s="11" t="b">
        <v>0</v>
      </c>
      <c r="AA3130" s="11" t="b">
        <v>1</v>
      </c>
      <c r="AB3130" s="11" t="b">
        <v>1</v>
      </c>
      <c r="AC3130" s="11" t="b">
        <v>0</v>
      </c>
      <c r="AD3130" s="11" t="b">
        <v>1</v>
      </c>
      <c r="AE3130" s="11" t="b">
        <v>0</v>
      </c>
      <c r="AF3130" s="11" t="b">
        <v>0</v>
      </c>
      <c r="AG3130" s="11" t="b">
        <v>0</v>
      </c>
    </row>
    <row r="3131" spans="1:33" x14ac:dyDescent="0.2">
      <c r="A3131" s="11">
        <v>2</v>
      </c>
      <c r="B3131" t="s">
        <v>184</v>
      </c>
      <c r="C3131" t="s">
        <v>30</v>
      </c>
      <c r="D3131">
        <v>0</v>
      </c>
      <c r="E3131">
        <v>7203905.2702933503</v>
      </c>
      <c r="F3131">
        <v>0</v>
      </c>
      <c r="G3131">
        <v>0</v>
      </c>
      <c r="H3131">
        <v>0</v>
      </c>
      <c r="I3131">
        <v>0</v>
      </c>
      <c r="J3131" s="10">
        <f>SUMIFS(Table1[time],Table1[repetition],Table1[[#This Row],[repetition]],Table1[config],Table1[[#This Row],[config]])</f>
        <v>126023416.42117065</v>
      </c>
      <c r="K3131" s="11">
        <v>110</v>
      </c>
      <c r="L3131" s="11">
        <v>1</v>
      </c>
      <c r="M3131" s="11" t="s">
        <v>149</v>
      </c>
      <c r="N3131" s="11" t="b">
        <v>0</v>
      </c>
      <c r="O3131" s="11" t="b">
        <v>1</v>
      </c>
      <c r="P3131" s="11" t="b">
        <v>1</v>
      </c>
      <c r="Q3131" s="11" t="b">
        <v>1</v>
      </c>
      <c r="R3131" s="11" t="b">
        <v>1</v>
      </c>
      <c r="S3131" s="11" t="b">
        <v>0</v>
      </c>
      <c r="T3131" s="11" t="b">
        <v>1</v>
      </c>
      <c r="U3131" s="11" t="b">
        <v>0</v>
      </c>
      <c r="V3131" s="11" t="b">
        <v>0</v>
      </c>
      <c r="W3131" s="11" t="b">
        <v>1</v>
      </c>
      <c r="X3131" s="11" t="b">
        <v>1</v>
      </c>
      <c r="Y3131" s="11" t="b">
        <v>1</v>
      </c>
      <c r="Z3131" s="11" t="b">
        <v>1</v>
      </c>
      <c r="AA3131" s="11" t="b">
        <v>0</v>
      </c>
      <c r="AB3131" s="11" t="b">
        <v>1</v>
      </c>
      <c r="AC3131" s="11" t="b">
        <v>1</v>
      </c>
      <c r="AD3131" s="11" t="b">
        <v>1</v>
      </c>
      <c r="AE3131" s="11" t="b">
        <v>1</v>
      </c>
      <c r="AF3131" s="11" t="b">
        <v>1</v>
      </c>
      <c r="AG3131" s="11" t="b">
        <v>0</v>
      </c>
    </row>
    <row r="3132" spans="1:33" x14ac:dyDescent="0.2">
      <c r="A3132" s="11">
        <v>3</v>
      </c>
      <c r="B3132" t="s">
        <v>184</v>
      </c>
      <c r="C3132" t="s">
        <v>30</v>
      </c>
      <c r="D3132">
        <v>0</v>
      </c>
      <c r="E3132">
        <v>7208362.4557389896</v>
      </c>
      <c r="F3132">
        <v>0</v>
      </c>
      <c r="G3132">
        <v>0</v>
      </c>
      <c r="H3132">
        <v>0</v>
      </c>
      <c r="I3132">
        <v>0</v>
      </c>
      <c r="J3132" s="10">
        <f>SUMIFS(Table1[time],Table1[repetition],Table1[[#This Row],[repetition]],Table1[config],Table1[[#This Row],[config]])</f>
        <v>153339473.73427886</v>
      </c>
      <c r="K3132" s="11">
        <v>100</v>
      </c>
      <c r="L3132" s="11">
        <v>18</v>
      </c>
      <c r="M3132" s="11" t="s">
        <v>151</v>
      </c>
      <c r="N3132" s="11" t="b">
        <v>1</v>
      </c>
      <c r="O3132" s="11" t="b">
        <v>1</v>
      </c>
      <c r="P3132" s="11" t="b">
        <v>1</v>
      </c>
      <c r="Q3132" s="11" t="b">
        <v>1</v>
      </c>
      <c r="R3132" s="11" t="b">
        <v>1</v>
      </c>
      <c r="S3132" s="11" t="b">
        <v>1</v>
      </c>
      <c r="T3132" s="11" t="b">
        <v>0</v>
      </c>
      <c r="U3132" s="11" t="b">
        <v>0</v>
      </c>
      <c r="V3132" s="11" t="b">
        <v>1</v>
      </c>
      <c r="W3132" s="11" t="b">
        <v>1</v>
      </c>
      <c r="X3132" s="11" t="b">
        <v>0</v>
      </c>
      <c r="Y3132" s="11" t="b">
        <v>0</v>
      </c>
      <c r="Z3132" s="11" t="b">
        <v>0</v>
      </c>
      <c r="AA3132" s="11" t="b">
        <v>0</v>
      </c>
      <c r="AB3132" s="11" t="b">
        <v>0</v>
      </c>
      <c r="AC3132" s="11" t="b">
        <v>1</v>
      </c>
      <c r="AD3132" s="11" t="b">
        <v>1</v>
      </c>
      <c r="AE3132" s="11" t="b">
        <v>1</v>
      </c>
      <c r="AF3132" s="11" t="b">
        <v>1</v>
      </c>
      <c r="AG3132" s="11" t="b">
        <v>0</v>
      </c>
    </row>
    <row r="3133" spans="1:33" x14ac:dyDescent="0.2">
      <c r="A3133" s="9">
        <v>1</v>
      </c>
      <c r="B3133" t="s">
        <v>183</v>
      </c>
      <c r="C3133" t="s">
        <v>30</v>
      </c>
      <c r="D3133">
        <v>0</v>
      </c>
      <c r="E3133">
        <v>4959997.0927819898</v>
      </c>
      <c r="F3133">
        <v>0</v>
      </c>
      <c r="G3133">
        <v>0</v>
      </c>
      <c r="H3133">
        <v>0</v>
      </c>
      <c r="I3133">
        <v>0</v>
      </c>
      <c r="J3133" s="8">
        <f>SUMIFS(Table1[time],Table1[repetition],Table1[[#This Row],[repetition]],Table1[config],Table1[[#This Row],[config]])</f>
        <v>157315398.298776</v>
      </c>
      <c r="K3133" s="9">
        <v>200</v>
      </c>
      <c r="L3133" s="9">
        <v>18</v>
      </c>
      <c r="M3133" s="9" t="s">
        <v>151</v>
      </c>
      <c r="N3133" s="9" t="b">
        <v>1</v>
      </c>
      <c r="O3133" s="9" t="b">
        <v>0</v>
      </c>
      <c r="P3133" s="9" t="b">
        <v>0</v>
      </c>
      <c r="Q3133" s="9" t="b">
        <v>0</v>
      </c>
      <c r="R3133" s="9" t="b">
        <v>1</v>
      </c>
      <c r="S3133" s="9" t="b">
        <v>0</v>
      </c>
      <c r="T3133" s="9" t="b">
        <v>0</v>
      </c>
      <c r="U3133" s="9" t="b">
        <v>0</v>
      </c>
      <c r="V3133" s="9" t="b">
        <v>0</v>
      </c>
      <c r="W3133" s="9" t="b">
        <v>0</v>
      </c>
      <c r="X3133" s="9" t="b">
        <v>0</v>
      </c>
      <c r="Y3133" s="9" t="b">
        <v>1</v>
      </c>
      <c r="Z3133" s="9" t="b">
        <v>0</v>
      </c>
      <c r="AA3133" s="9" t="b">
        <v>1</v>
      </c>
      <c r="AB3133" s="9" t="b">
        <v>1</v>
      </c>
      <c r="AC3133" s="9" t="b">
        <v>1</v>
      </c>
      <c r="AD3133" s="9" t="b">
        <v>0</v>
      </c>
      <c r="AE3133" s="9" t="b">
        <v>0</v>
      </c>
      <c r="AF3133" s="9" t="b">
        <v>1</v>
      </c>
      <c r="AG3133" s="9" t="b">
        <v>1</v>
      </c>
    </row>
    <row r="3134" spans="1:33" x14ac:dyDescent="0.2">
      <c r="A3134" s="9">
        <v>2</v>
      </c>
      <c r="B3134" t="s">
        <v>183</v>
      </c>
      <c r="C3134" t="s">
        <v>30</v>
      </c>
      <c r="D3134">
        <v>0</v>
      </c>
      <c r="E3134">
        <v>1772998.51453769</v>
      </c>
      <c r="F3134">
        <v>0</v>
      </c>
      <c r="G3134">
        <v>0</v>
      </c>
      <c r="H3134">
        <v>0</v>
      </c>
      <c r="I3134">
        <v>0</v>
      </c>
      <c r="J3134" s="8">
        <f>SUMIFS(Table1[time],Table1[repetition],Table1[[#This Row],[repetition]],Table1[config],Table1[[#This Row],[config]])</f>
        <v>126023416.42117065</v>
      </c>
      <c r="K3134" s="9">
        <v>100</v>
      </c>
      <c r="L3134" s="9">
        <v>18</v>
      </c>
      <c r="M3134" s="9" t="s">
        <v>151</v>
      </c>
      <c r="N3134" s="9" t="b">
        <v>1</v>
      </c>
      <c r="O3134" s="9" t="b">
        <v>1</v>
      </c>
      <c r="P3134" s="9" t="b">
        <v>1</v>
      </c>
      <c r="Q3134" s="9" t="b">
        <v>1</v>
      </c>
      <c r="R3134" s="9" t="b">
        <v>1</v>
      </c>
      <c r="S3134" s="9" t="b">
        <v>1</v>
      </c>
      <c r="T3134" s="9" t="b">
        <v>0</v>
      </c>
      <c r="U3134" s="9" t="b">
        <v>0</v>
      </c>
      <c r="V3134" s="9" t="b">
        <v>1</v>
      </c>
      <c r="W3134" s="9" t="b">
        <v>1</v>
      </c>
      <c r="X3134" s="9" t="b">
        <v>0</v>
      </c>
      <c r="Y3134" s="9" t="b">
        <v>0</v>
      </c>
      <c r="Z3134" s="9" t="b">
        <v>0</v>
      </c>
      <c r="AA3134" s="9" t="b">
        <v>0</v>
      </c>
      <c r="AB3134" s="9" t="b">
        <v>0</v>
      </c>
      <c r="AC3134" s="9" t="b">
        <v>1</v>
      </c>
      <c r="AD3134" s="9" t="b">
        <v>1</v>
      </c>
      <c r="AE3134" s="9" t="b">
        <v>1</v>
      </c>
      <c r="AF3134" s="9" t="b">
        <v>1</v>
      </c>
      <c r="AG3134" s="9" t="b">
        <v>0</v>
      </c>
    </row>
    <row r="3135" spans="1:33" x14ac:dyDescent="0.2">
      <c r="A3135" s="11">
        <v>3</v>
      </c>
      <c r="B3135" t="s">
        <v>183</v>
      </c>
      <c r="C3135" t="s">
        <v>30</v>
      </c>
      <c r="D3135">
        <v>0</v>
      </c>
      <c r="E3135">
        <v>7204645.540577</v>
      </c>
      <c r="F3135">
        <v>0</v>
      </c>
      <c r="G3135">
        <v>0</v>
      </c>
      <c r="H3135">
        <v>0</v>
      </c>
      <c r="I3135">
        <v>0</v>
      </c>
      <c r="J3135" s="10">
        <f>SUMIFS(Table1[time],Table1[repetition],Table1[[#This Row],[repetition]],Table1[config],Table1[[#This Row],[config]])</f>
        <v>153339473.73427886</v>
      </c>
      <c r="K3135" s="11">
        <v>100</v>
      </c>
      <c r="L3135" s="11">
        <v>18</v>
      </c>
      <c r="M3135" s="11" t="s">
        <v>151</v>
      </c>
      <c r="N3135" s="11" t="b">
        <v>1</v>
      </c>
      <c r="O3135" s="11" t="b">
        <v>1</v>
      </c>
      <c r="P3135" s="11" t="b">
        <v>1</v>
      </c>
      <c r="Q3135" s="11" t="b">
        <v>1</v>
      </c>
      <c r="R3135" s="11" t="b">
        <v>1</v>
      </c>
      <c r="S3135" s="11" t="b">
        <v>1</v>
      </c>
      <c r="T3135" s="11" t="b">
        <v>0</v>
      </c>
      <c r="U3135" s="11" t="b">
        <v>0</v>
      </c>
      <c r="V3135" s="11" t="b">
        <v>1</v>
      </c>
      <c r="W3135" s="11" t="b">
        <v>1</v>
      </c>
      <c r="X3135" s="11" t="b">
        <v>0</v>
      </c>
      <c r="Y3135" s="11" t="b">
        <v>0</v>
      </c>
      <c r="Z3135" s="11" t="b">
        <v>0</v>
      </c>
      <c r="AA3135" s="11" t="b">
        <v>0</v>
      </c>
      <c r="AB3135" s="11" t="b">
        <v>0</v>
      </c>
      <c r="AC3135" s="11" t="b">
        <v>1</v>
      </c>
      <c r="AD3135" s="11" t="b">
        <v>1</v>
      </c>
      <c r="AE3135" s="11" t="b">
        <v>1</v>
      </c>
      <c r="AF3135" s="11" t="b">
        <v>1</v>
      </c>
      <c r="AG3135" s="11" t="b">
        <v>0</v>
      </c>
    </row>
    <row r="3136" spans="1:33" x14ac:dyDescent="0.2">
      <c r="A3136" s="9">
        <v>1</v>
      </c>
      <c r="B3136" t="s">
        <v>185</v>
      </c>
      <c r="C3136" t="s">
        <v>30</v>
      </c>
      <c r="D3136">
        <v>0</v>
      </c>
      <c r="E3136">
        <v>5784896.21251198</v>
      </c>
      <c r="F3136">
        <v>0</v>
      </c>
      <c r="G3136">
        <v>0</v>
      </c>
      <c r="H3136">
        <v>0</v>
      </c>
      <c r="I3136">
        <v>0</v>
      </c>
      <c r="J3136" s="8">
        <f>SUMIFS(Table1[time],Table1[repetition],Table1[[#This Row],[repetition]],Table1[config],Table1[[#This Row],[config]])</f>
        <v>157315398.298776</v>
      </c>
      <c r="K3136" s="9">
        <v>600</v>
      </c>
      <c r="L3136" s="9">
        <v>2</v>
      </c>
      <c r="M3136" s="9" t="s">
        <v>150</v>
      </c>
      <c r="N3136" s="9" t="b">
        <v>1</v>
      </c>
      <c r="O3136" s="9" t="b">
        <v>0</v>
      </c>
      <c r="P3136" s="9" t="b">
        <v>0</v>
      </c>
      <c r="Q3136" s="9" t="b">
        <v>0</v>
      </c>
      <c r="R3136" s="9" t="b">
        <v>0</v>
      </c>
      <c r="S3136" s="9" t="b">
        <v>1</v>
      </c>
      <c r="T3136" s="9" t="b">
        <v>0</v>
      </c>
      <c r="U3136" s="9" t="b">
        <v>1</v>
      </c>
      <c r="V3136" s="9" t="b">
        <v>1</v>
      </c>
      <c r="W3136" s="9" t="b">
        <v>0</v>
      </c>
      <c r="X3136" s="9" t="b">
        <v>0</v>
      </c>
      <c r="Y3136" s="9" t="b">
        <v>0</v>
      </c>
      <c r="Z3136" s="9" t="b">
        <v>0</v>
      </c>
      <c r="AA3136" s="9" t="b">
        <v>1</v>
      </c>
      <c r="AB3136" s="9" t="b">
        <v>0</v>
      </c>
      <c r="AC3136" s="9" t="b">
        <v>0</v>
      </c>
      <c r="AD3136" s="9" t="b">
        <v>0</v>
      </c>
      <c r="AE3136" s="9" t="b">
        <v>0</v>
      </c>
      <c r="AF3136" s="9" t="b">
        <v>0</v>
      </c>
      <c r="AG3136" s="9" t="b">
        <v>1</v>
      </c>
    </row>
    <row r="3137" spans="1:33" x14ac:dyDescent="0.2">
      <c r="A3137" s="9">
        <v>2</v>
      </c>
      <c r="B3137" t="s">
        <v>185</v>
      </c>
      <c r="C3137" t="s">
        <v>30</v>
      </c>
      <c r="D3137">
        <v>0</v>
      </c>
      <c r="E3137">
        <v>2596334.6037180098</v>
      </c>
      <c r="F3137">
        <v>0</v>
      </c>
      <c r="G3137">
        <v>0</v>
      </c>
      <c r="H3137">
        <v>0</v>
      </c>
      <c r="I3137">
        <v>0</v>
      </c>
      <c r="J3137" s="8">
        <f>SUMIFS(Table1[time],Table1[repetition],Table1[[#This Row],[repetition]],Table1[config],Table1[[#This Row],[config]])</f>
        <v>126023416.42117065</v>
      </c>
      <c r="K3137" s="9">
        <v>100</v>
      </c>
      <c r="L3137" s="9">
        <v>18</v>
      </c>
      <c r="M3137" s="9" t="s">
        <v>151</v>
      </c>
      <c r="N3137" s="9" t="b">
        <v>1</v>
      </c>
      <c r="O3137" s="9" t="b">
        <v>1</v>
      </c>
      <c r="P3137" s="9" t="b">
        <v>1</v>
      </c>
      <c r="Q3137" s="9" t="b">
        <v>1</v>
      </c>
      <c r="R3137" s="9" t="b">
        <v>1</v>
      </c>
      <c r="S3137" s="9" t="b">
        <v>1</v>
      </c>
      <c r="T3137" s="9" t="b">
        <v>0</v>
      </c>
      <c r="U3137" s="9" t="b">
        <v>0</v>
      </c>
      <c r="V3137" s="9" t="b">
        <v>1</v>
      </c>
      <c r="W3137" s="9" t="b">
        <v>1</v>
      </c>
      <c r="X3137" s="9" t="b">
        <v>0</v>
      </c>
      <c r="Y3137" s="9" t="b">
        <v>0</v>
      </c>
      <c r="Z3137" s="9" t="b">
        <v>0</v>
      </c>
      <c r="AA3137" s="9" t="b">
        <v>0</v>
      </c>
      <c r="AB3137" s="9" t="b">
        <v>0</v>
      </c>
      <c r="AC3137" s="9" t="b">
        <v>1</v>
      </c>
      <c r="AD3137" s="9" t="b">
        <v>1</v>
      </c>
      <c r="AE3137" s="9" t="b">
        <v>1</v>
      </c>
      <c r="AF3137" s="9" t="b">
        <v>1</v>
      </c>
      <c r="AG3137" s="9" t="b">
        <v>0</v>
      </c>
    </row>
    <row r="3138" spans="1:33" x14ac:dyDescent="0.2">
      <c r="A3138" s="9">
        <v>3</v>
      </c>
      <c r="B3138" t="s">
        <v>185</v>
      </c>
      <c r="C3138" t="s">
        <v>30</v>
      </c>
      <c r="D3138">
        <v>0</v>
      </c>
      <c r="E3138">
        <v>1887689.4905039901</v>
      </c>
      <c r="F3138">
        <v>0</v>
      </c>
      <c r="G3138">
        <v>0</v>
      </c>
      <c r="H3138">
        <v>0</v>
      </c>
      <c r="I3138">
        <v>0</v>
      </c>
      <c r="J3138" s="8">
        <f>SUMIFS(Table1[time],Table1[repetition],Table1[[#This Row],[repetition]],Table1[config],Table1[[#This Row],[config]])</f>
        <v>153339473.73427886</v>
      </c>
      <c r="K3138" s="9">
        <v>0</v>
      </c>
      <c r="L3138" s="9">
        <v>5</v>
      </c>
      <c r="M3138" s="9" t="s">
        <v>150</v>
      </c>
      <c r="N3138" s="9" t="b">
        <v>0</v>
      </c>
      <c r="O3138" s="9" t="b">
        <v>0</v>
      </c>
      <c r="P3138" s="9" t="b">
        <v>0</v>
      </c>
      <c r="Q3138" s="9" t="b">
        <v>1</v>
      </c>
      <c r="R3138" s="9" t="b">
        <v>1</v>
      </c>
      <c r="S3138" s="9" t="b">
        <v>0</v>
      </c>
      <c r="T3138" s="9" t="b">
        <v>0</v>
      </c>
      <c r="U3138" s="9" t="b">
        <v>1</v>
      </c>
      <c r="V3138" s="9" t="b">
        <v>1</v>
      </c>
      <c r="W3138" s="9" t="b">
        <v>0</v>
      </c>
      <c r="X3138" s="9" t="b">
        <v>0</v>
      </c>
      <c r="Y3138" s="9" t="b">
        <v>1</v>
      </c>
      <c r="Z3138" s="9" t="b">
        <v>1</v>
      </c>
      <c r="AA3138" s="9" t="b">
        <v>0</v>
      </c>
      <c r="AB3138" s="9" t="b">
        <v>0</v>
      </c>
      <c r="AC3138" s="9" t="b">
        <v>1</v>
      </c>
      <c r="AD3138" s="9" t="b">
        <v>1</v>
      </c>
      <c r="AE3138" s="9" t="b">
        <v>0</v>
      </c>
      <c r="AF3138" s="9" t="b">
        <v>0</v>
      </c>
      <c r="AG3138" s="9" t="b">
        <v>1</v>
      </c>
    </row>
    <row r="3139" spans="1:33" x14ac:dyDescent="0.2">
      <c r="A3139" s="11">
        <v>1</v>
      </c>
      <c r="B3139" t="s">
        <v>186</v>
      </c>
      <c r="C3139" t="s">
        <v>30</v>
      </c>
      <c r="D3139">
        <v>0</v>
      </c>
      <c r="E3139">
        <v>4474236.3893449605</v>
      </c>
      <c r="F3139">
        <v>0</v>
      </c>
      <c r="G3139">
        <v>0</v>
      </c>
      <c r="H3139">
        <v>0</v>
      </c>
      <c r="I3139">
        <v>0</v>
      </c>
      <c r="J3139" s="10">
        <f>SUMIFS(Table1[time],Table1[repetition],Table1[[#This Row],[repetition]],Table1[config],Table1[[#This Row],[config]])</f>
        <v>157315398.298776</v>
      </c>
      <c r="K3139" s="11">
        <v>600</v>
      </c>
      <c r="L3139" s="11">
        <v>5</v>
      </c>
      <c r="M3139" s="11" t="s">
        <v>151</v>
      </c>
      <c r="N3139" s="11" t="b">
        <v>0</v>
      </c>
      <c r="O3139" s="11" t="b">
        <v>1</v>
      </c>
      <c r="P3139" s="11" t="b">
        <v>1</v>
      </c>
      <c r="Q3139" s="11" t="b">
        <v>1</v>
      </c>
      <c r="R3139" s="11" t="b">
        <v>0</v>
      </c>
      <c r="S3139" s="11" t="b">
        <v>0</v>
      </c>
      <c r="T3139" s="11" t="b">
        <v>0</v>
      </c>
      <c r="U3139" s="11" t="b">
        <v>0</v>
      </c>
      <c r="V3139" s="11" t="b">
        <v>1</v>
      </c>
      <c r="W3139" s="11" t="b">
        <v>1</v>
      </c>
      <c r="X3139" s="11" t="b">
        <v>1</v>
      </c>
      <c r="Y3139" s="11" t="b">
        <v>1</v>
      </c>
      <c r="Z3139" s="11" t="b">
        <v>0</v>
      </c>
      <c r="AA3139" s="11" t="b">
        <v>1</v>
      </c>
      <c r="AB3139" s="11" t="b">
        <v>1</v>
      </c>
      <c r="AC3139" s="11" t="b">
        <v>0</v>
      </c>
      <c r="AD3139" s="11" t="b">
        <v>1</v>
      </c>
      <c r="AE3139" s="11" t="b">
        <v>1</v>
      </c>
      <c r="AF3139" s="11" t="b">
        <v>0</v>
      </c>
      <c r="AG3139" s="11" t="b">
        <v>1</v>
      </c>
    </row>
    <row r="3140" spans="1:33" x14ac:dyDescent="0.2">
      <c r="A3140" s="9">
        <v>2</v>
      </c>
      <c r="B3140" t="s">
        <v>186</v>
      </c>
      <c r="C3140" t="s">
        <v>30</v>
      </c>
      <c r="D3140">
        <v>0</v>
      </c>
      <c r="E3140">
        <v>4261386.8450052096</v>
      </c>
      <c r="F3140">
        <v>0</v>
      </c>
      <c r="G3140">
        <v>0</v>
      </c>
      <c r="H3140">
        <v>0</v>
      </c>
      <c r="I3140">
        <v>0</v>
      </c>
      <c r="J3140" s="8">
        <f>SUMIFS(Table1[time],Table1[repetition],Table1[[#This Row],[repetition]],Table1[config],Table1[[#This Row],[config]])</f>
        <v>126023416.42117065</v>
      </c>
      <c r="K3140" s="9">
        <v>100</v>
      </c>
      <c r="L3140" s="9">
        <v>18</v>
      </c>
      <c r="M3140" s="9" t="s">
        <v>151</v>
      </c>
      <c r="N3140" s="9" t="b">
        <v>1</v>
      </c>
      <c r="O3140" s="9" t="b">
        <v>1</v>
      </c>
      <c r="P3140" s="9" t="b">
        <v>1</v>
      </c>
      <c r="Q3140" s="9" t="b">
        <v>1</v>
      </c>
      <c r="R3140" s="9" t="b">
        <v>1</v>
      </c>
      <c r="S3140" s="9" t="b">
        <v>1</v>
      </c>
      <c r="T3140" s="9" t="b">
        <v>0</v>
      </c>
      <c r="U3140" s="9" t="b">
        <v>0</v>
      </c>
      <c r="V3140" s="9" t="b">
        <v>1</v>
      </c>
      <c r="W3140" s="9" t="b">
        <v>1</v>
      </c>
      <c r="X3140" s="9" t="b">
        <v>0</v>
      </c>
      <c r="Y3140" s="9" t="b">
        <v>0</v>
      </c>
      <c r="Z3140" s="9" t="b">
        <v>0</v>
      </c>
      <c r="AA3140" s="9" t="b">
        <v>0</v>
      </c>
      <c r="AB3140" s="9" t="b">
        <v>0</v>
      </c>
      <c r="AC3140" s="9" t="b">
        <v>1</v>
      </c>
      <c r="AD3140" s="9" t="b">
        <v>1</v>
      </c>
      <c r="AE3140" s="9" t="b">
        <v>1</v>
      </c>
      <c r="AF3140" s="9" t="b">
        <v>1</v>
      </c>
      <c r="AG3140" s="9" t="b">
        <v>0</v>
      </c>
    </row>
    <row r="3141" spans="1:33" x14ac:dyDescent="0.2">
      <c r="A3141" s="11">
        <v>3</v>
      </c>
      <c r="B3141" t="s">
        <v>186</v>
      </c>
      <c r="C3141" t="s">
        <v>30</v>
      </c>
      <c r="D3141">
        <v>0</v>
      </c>
      <c r="E3141">
        <v>4191627.3193049999</v>
      </c>
      <c r="F3141">
        <v>0</v>
      </c>
      <c r="G3141">
        <v>0</v>
      </c>
      <c r="H3141">
        <v>0</v>
      </c>
      <c r="I3141">
        <v>0</v>
      </c>
      <c r="J3141" s="10">
        <f>SUMIFS(Table1[time],Table1[repetition],Table1[[#This Row],[repetition]],Table1[config],Table1[[#This Row],[config]])</f>
        <v>153339473.73427886</v>
      </c>
      <c r="K3141" s="11">
        <v>100</v>
      </c>
      <c r="L3141" s="11">
        <v>6</v>
      </c>
      <c r="M3141" s="11" t="s">
        <v>151</v>
      </c>
      <c r="N3141" s="11" t="b">
        <v>0</v>
      </c>
      <c r="O3141" s="11" t="b">
        <v>1</v>
      </c>
      <c r="P3141" s="11" t="b">
        <v>0</v>
      </c>
      <c r="Q3141" s="11" t="b">
        <v>0</v>
      </c>
      <c r="R3141" s="11" t="b">
        <v>0</v>
      </c>
      <c r="S3141" s="11" t="b">
        <v>1</v>
      </c>
      <c r="T3141" s="11" t="b">
        <v>0</v>
      </c>
      <c r="U3141" s="11" t="b">
        <v>1</v>
      </c>
      <c r="V3141" s="11" t="b">
        <v>1</v>
      </c>
      <c r="W3141" s="11" t="b">
        <v>1</v>
      </c>
      <c r="X3141" s="11" t="b">
        <v>0</v>
      </c>
      <c r="Y3141" s="11" t="b">
        <v>1</v>
      </c>
      <c r="Z3141" s="11" t="b">
        <v>0</v>
      </c>
      <c r="AA3141" s="11" t="b">
        <v>0</v>
      </c>
      <c r="AB3141" s="11" t="b">
        <v>0</v>
      </c>
      <c r="AC3141" s="11" t="b">
        <v>0</v>
      </c>
      <c r="AD3141" s="11" t="b">
        <v>0</v>
      </c>
      <c r="AE3141" s="11" t="b">
        <v>1</v>
      </c>
      <c r="AF3141" s="11" t="b">
        <v>1</v>
      </c>
      <c r="AG3141" s="11" t="b">
        <v>0</v>
      </c>
    </row>
    <row r="3142" spans="1:33" x14ac:dyDescent="0.2">
      <c r="A3142" s="9">
        <v>1</v>
      </c>
      <c r="B3142" t="s">
        <v>187</v>
      </c>
      <c r="C3142" t="s">
        <v>30</v>
      </c>
      <c r="D3142">
        <v>0</v>
      </c>
      <c r="E3142">
        <v>7204427.4438990299</v>
      </c>
      <c r="F3142">
        <v>0</v>
      </c>
      <c r="G3142">
        <v>0</v>
      </c>
      <c r="H3142">
        <v>0</v>
      </c>
      <c r="I3142">
        <v>0</v>
      </c>
      <c r="J3142" s="8">
        <f>SUMIFS(Table1[time],Table1[repetition],Table1[[#This Row],[repetition]],Table1[config],Table1[[#This Row],[config]])</f>
        <v>157315398.298776</v>
      </c>
      <c r="K3142" s="9">
        <v>600</v>
      </c>
      <c r="L3142" s="9">
        <v>18</v>
      </c>
      <c r="M3142" s="9" t="s">
        <v>150</v>
      </c>
      <c r="N3142" s="9" t="b">
        <v>0</v>
      </c>
      <c r="O3142" s="9" t="b">
        <v>1</v>
      </c>
      <c r="P3142" s="9" t="b">
        <v>0</v>
      </c>
      <c r="Q3142" s="9" t="b">
        <v>0</v>
      </c>
      <c r="R3142" s="9" t="b">
        <v>1</v>
      </c>
      <c r="S3142" s="9" t="b">
        <v>1</v>
      </c>
      <c r="T3142" s="9" t="b">
        <v>1</v>
      </c>
      <c r="U3142" s="9" t="b">
        <v>0</v>
      </c>
      <c r="V3142" s="9" t="b">
        <v>1</v>
      </c>
      <c r="W3142" s="9" t="b">
        <v>0</v>
      </c>
      <c r="X3142" s="9" t="b">
        <v>0</v>
      </c>
      <c r="Y3142" s="9" t="b">
        <v>0</v>
      </c>
      <c r="Z3142" s="9" t="b">
        <v>1</v>
      </c>
      <c r="AA3142" s="9" t="b">
        <v>0</v>
      </c>
      <c r="AB3142" s="9" t="b">
        <v>0</v>
      </c>
      <c r="AC3142" s="9" t="b">
        <v>1</v>
      </c>
      <c r="AD3142" s="9" t="b">
        <v>1</v>
      </c>
      <c r="AE3142" s="9" t="b">
        <v>0</v>
      </c>
      <c r="AF3142" s="9" t="b">
        <v>1</v>
      </c>
      <c r="AG3142" s="9" t="b">
        <v>1</v>
      </c>
    </row>
    <row r="3143" spans="1:33" x14ac:dyDescent="0.2">
      <c r="A3143" s="9">
        <v>2</v>
      </c>
      <c r="B3143" t="s">
        <v>187</v>
      </c>
      <c r="C3143" t="s">
        <v>30</v>
      </c>
      <c r="D3143">
        <v>0</v>
      </c>
      <c r="E3143">
        <v>7204054.5800011596</v>
      </c>
      <c r="F3143">
        <v>0</v>
      </c>
      <c r="G3143">
        <v>0</v>
      </c>
      <c r="H3143">
        <v>0</v>
      </c>
      <c r="I3143">
        <v>0</v>
      </c>
      <c r="J3143" s="8">
        <f>SUMIFS(Table1[time],Table1[repetition],Table1[[#This Row],[repetition]],Table1[config],Table1[[#This Row],[config]])</f>
        <v>126023416.42117065</v>
      </c>
      <c r="K3143" s="9">
        <v>110</v>
      </c>
      <c r="L3143" s="9">
        <v>1</v>
      </c>
      <c r="M3143" s="9" t="s">
        <v>149</v>
      </c>
      <c r="N3143" s="9" t="b">
        <v>0</v>
      </c>
      <c r="O3143" s="9" t="b">
        <v>1</v>
      </c>
      <c r="P3143" s="9" t="b">
        <v>1</v>
      </c>
      <c r="Q3143" s="9" t="b">
        <v>1</v>
      </c>
      <c r="R3143" s="9" t="b">
        <v>1</v>
      </c>
      <c r="S3143" s="9" t="b">
        <v>0</v>
      </c>
      <c r="T3143" s="9" t="b">
        <v>1</v>
      </c>
      <c r="U3143" s="9" t="b">
        <v>0</v>
      </c>
      <c r="V3143" s="9" t="b">
        <v>0</v>
      </c>
      <c r="W3143" s="9" t="b">
        <v>1</v>
      </c>
      <c r="X3143" s="9" t="b">
        <v>1</v>
      </c>
      <c r="Y3143" s="9" t="b">
        <v>1</v>
      </c>
      <c r="Z3143" s="9" t="b">
        <v>1</v>
      </c>
      <c r="AA3143" s="9" t="b">
        <v>0</v>
      </c>
      <c r="AB3143" s="9" t="b">
        <v>1</v>
      </c>
      <c r="AC3143" s="9" t="b">
        <v>1</v>
      </c>
      <c r="AD3143" s="9" t="b">
        <v>1</v>
      </c>
      <c r="AE3143" s="9" t="b">
        <v>1</v>
      </c>
      <c r="AF3143" s="9" t="b">
        <v>1</v>
      </c>
      <c r="AG3143" s="9" t="b">
        <v>0</v>
      </c>
    </row>
    <row r="3144" spans="1:33" x14ac:dyDescent="0.2">
      <c r="A3144" s="11">
        <v>3</v>
      </c>
      <c r="B3144" t="s">
        <v>187</v>
      </c>
      <c r="C3144" t="s">
        <v>30</v>
      </c>
      <c r="D3144">
        <v>0</v>
      </c>
      <c r="E3144">
        <v>7203788.4240870001</v>
      </c>
      <c r="F3144">
        <v>0</v>
      </c>
      <c r="G3144">
        <v>0</v>
      </c>
      <c r="H3144">
        <v>0</v>
      </c>
      <c r="I3144">
        <v>0</v>
      </c>
      <c r="J3144" s="10">
        <f>SUMIFS(Table1[time],Table1[repetition],Table1[[#This Row],[repetition]],Table1[config],Table1[[#This Row],[config]])</f>
        <v>153339473.73427886</v>
      </c>
      <c r="K3144" s="11">
        <v>100</v>
      </c>
      <c r="L3144" s="11">
        <v>18</v>
      </c>
      <c r="M3144" s="11" t="s">
        <v>151</v>
      </c>
      <c r="N3144" s="11" t="b">
        <v>1</v>
      </c>
      <c r="O3144" s="11" t="b">
        <v>1</v>
      </c>
      <c r="P3144" s="11" t="b">
        <v>1</v>
      </c>
      <c r="Q3144" s="11" t="b">
        <v>1</v>
      </c>
      <c r="R3144" s="11" t="b">
        <v>1</v>
      </c>
      <c r="S3144" s="11" t="b">
        <v>1</v>
      </c>
      <c r="T3144" s="11" t="b">
        <v>0</v>
      </c>
      <c r="U3144" s="11" t="b">
        <v>0</v>
      </c>
      <c r="V3144" s="11" t="b">
        <v>1</v>
      </c>
      <c r="W3144" s="11" t="b">
        <v>1</v>
      </c>
      <c r="X3144" s="11" t="b">
        <v>0</v>
      </c>
      <c r="Y3144" s="11" t="b">
        <v>0</v>
      </c>
      <c r="Z3144" s="11" t="b">
        <v>0</v>
      </c>
      <c r="AA3144" s="11" t="b">
        <v>0</v>
      </c>
      <c r="AB3144" s="11" t="b">
        <v>0</v>
      </c>
      <c r="AC3144" s="11" t="b">
        <v>1</v>
      </c>
      <c r="AD3144" s="11" t="b">
        <v>1</v>
      </c>
      <c r="AE3144" s="11" t="b">
        <v>1</v>
      </c>
      <c r="AF3144" s="11" t="b">
        <v>1</v>
      </c>
      <c r="AG3144" s="11" t="b">
        <v>0</v>
      </c>
    </row>
    <row r="3145" spans="1:33" x14ac:dyDescent="0.2">
      <c r="A3145" s="11">
        <v>1</v>
      </c>
      <c r="B3145" t="s">
        <v>158</v>
      </c>
      <c r="C3145" t="s">
        <v>52</v>
      </c>
      <c r="D3145">
        <v>0</v>
      </c>
      <c r="E3145">
        <v>4028589.8222719501</v>
      </c>
      <c r="F3145">
        <v>0</v>
      </c>
      <c r="G3145">
        <v>0</v>
      </c>
      <c r="H3145">
        <v>0</v>
      </c>
      <c r="I3145">
        <v>0</v>
      </c>
      <c r="J3145" s="10">
        <f>SUMIFS(Table1[time],Table1[repetition],Table1[[#This Row],[repetition]],Table1[config],Table1[[#This Row],[config]])</f>
        <v>173607979.99678567</v>
      </c>
      <c r="K3145" s="11">
        <v>0</v>
      </c>
      <c r="L3145" s="11">
        <v>2</v>
      </c>
      <c r="M3145" s="11" t="s">
        <v>150</v>
      </c>
      <c r="N3145" s="11" t="b">
        <v>1</v>
      </c>
      <c r="O3145" s="11" t="b">
        <v>1</v>
      </c>
      <c r="P3145" s="11" t="b">
        <v>1</v>
      </c>
      <c r="Q3145" s="11" t="b">
        <v>1</v>
      </c>
      <c r="R3145" s="11" t="b">
        <v>1</v>
      </c>
      <c r="S3145" s="11" t="b">
        <v>1</v>
      </c>
      <c r="T3145" s="11" t="b">
        <v>1</v>
      </c>
      <c r="U3145" s="11" t="b">
        <v>1</v>
      </c>
      <c r="V3145" s="11" t="b">
        <v>1</v>
      </c>
      <c r="W3145" s="11" t="b">
        <v>1</v>
      </c>
      <c r="X3145" s="11" t="b">
        <v>1</v>
      </c>
      <c r="Y3145" s="11" t="b">
        <v>1</v>
      </c>
      <c r="Z3145" s="11" t="b">
        <v>1</v>
      </c>
      <c r="AA3145" s="11" t="b">
        <v>1</v>
      </c>
      <c r="AB3145" s="11" t="b">
        <v>1</v>
      </c>
      <c r="AC3145" s="11" t="b">
        <v>1</v>
      </c>
      <c r="AD3145" s="11" t="b">
        <v>1</v>
      </c>
      <c r="AE3145" s="11" t="b">
        <v>1</v>
      </c>
      <c r="AF3145" s="11" t="b">
        <v>1</v>
      </c>
      <c r="AG3145" s="11" t="b">
        <v>1</v>
      </c>
    </row>
    <row r="3146" spans="1:33" x14ac:dyDescent="0.2">
      <c r="A3146" s="11">
        <v>2</v>
      </c>
      <c r="B3146" t="s">
        <v>158</v>
      </c>
      <c r="C3146" t="s">
        <v>52</v>
      </c>
      <c r="D3146">
        <v>0</v>
      </c>
      <c r="E3146">
        <v>928594.93143716804</v>
      </c>
      <c r="F3146">
        <v>0</v>
      </c>
      <c r="G3146">
        <v>0</v>
      </c>
      <c r="H3146">
        <v>0</v>
      </c>
      <c r="I3146">
        <v>0</v>
      </c>
      <c r="J3146" s="10">
        <f>SUMIFS(Table1[time],Table1[repetition],Table1[[#This Row],[repetition]],Table1[config],Table1[[#This Row],[config]])</f>
        <v>135080865.44462746</v>
      </c>
      <c r="K3146" s="11">
        <v>100</v>
      </c>
      <c r="L3146" s="11">
        <v>18</v>
      </c>
      <c r="M3146" s="11" t="s">
        <v>151</v>
      </c>
      <c r="N3146" s="11" t="b">
        <v>1</v>
      </c>
      <c r="O3146" s="11" t="b">
        <v>1</v>
      </c>
      <c r="P3146" s="11" t="b">
        <v>1</v>
      </c>
      <c r="Q3146" s="11" t="b">
        <v>1</v>
      </c>
      <c r="R3146" s="11" t="b">
        <v>1</v>
      </c>
      <c r="S3146" s="11" t="b">
        <v>1</v>
      </c>
      <c r="T3146" s="11" t="b">
        <v>0</v>
      </c>
      <c r="U3146" s="11" t="b">
        <v>0</v>
      </c>
      <c r="V3146" s="11" t="b">
        <v>1</v>
      </c>
      <c r="W3146" s="11" t="b">
        <v>1</v>
      </c>
      <c r="X3146" s="11" t="b">
        <v>0</v>
      </c>
      <c r="Y3146" s="11" t="b">
        <v>0</v>
      </c>
      <c r="Z3146" s="11" t="b">
        <v>0</v>
      </c>
      <c r="AA3146" s="11" t="b">
        <v>0</v>
      </c>
      <c r="AB3146" s="11" t="b">
        <v>0</v>
      </c>
      <c r="AC3146" s="11" t="b">
        <v>1</v>
      </c>
      <c r="AD3146" s="11" t="b">
        <v>1</v>
      </c>
      <c r="AE3146" s="11" t="b">
        <v>1</v>
      </c>
      <c r="AF3146" s="11" t="b">
        <v>1</v>
      </c>
      <c r="AG3146" s="11" t="b">
        <v>0</v>
      </c>
    </row>
    <row r="3147" spans="1:33" x14ac:dyDescent="0.2">
      <c r="A3147" s="9">
        <v>3</v>
      </c>
      <c r="B3147" t="s">
        <v>158</v>
      </c>
      <c r="C3147" t="s">
        <v>52</v>
      </c>
      <c r="D3147">
        <v>0</v>
      </c>
      <c r="E3147">
        <v>7205182.468568</v>
      </c>
      <c r="F3147">
        <v>0</v>
      </c>
      <c r="G3147">
        <v>0</v>
      </c>
      <c r="H3147">
        <v>0</v>
      </c>
      <c r="I3147">
        <v>0</v>
      </c>
      <c r="J3147" s="8">
        <f>SUMIFS(Table1[time],Table1[repetition],Table1[[#This Row],[repetition]],Table1[config],Table1[[#This Row],[config]])</f>
        <v>183589892.69792983</v>
      </c>
      <c r="K3147" s="9">
        <v>110</v>
      </c>
      <c r="L3147" s="9">
        <v>2</v>
      </c>
      <c r="M3147" s="9" t="s">
        <v>150</v>
      </c>
      <c r="N3147" s="9" t="b">
        <v>1</v>
      </c>
      <c r="O3147" s="9" t="b">
        <v>0</v>
      </c>
      <c r="P3147" s="9" t="b">
        <v>0</v>
      </c>
      <c r="Q3147" s="9" t="b">
        <v>0</v>
      </c>
      <c r="R3147" s="9" t="b">
        <v>0</v>
      </c>
      <c r="S3147" s="9" t="b">
        <v>1</v>
      </c>
      <c r="T3147" s="9" t="b">
        <v>0</v>
      </c>
      <c r="U3147" s="9" t="b">
        <v>1</v>
      </c>
      <c r="V3147" s="9" t="b">
        <v>1</v>
      </c>
      <c r="W3147" s="9" t="b">
        <v>0</v>
      </c>
      <c r="X3147" s="9" t="b">
        <v>0</v>
      </c>
      <c r="Y3147" s="9" t="b">
        <v>0</v>
      </c>
      <c r="Z3147" s="9" t="b">
        <v>0</v>
      </c>
      <c r="AA3147" s="9" t="b">
        <v>1</v>
      </c>
      <c r="AB3147" s="9" t="b">
        <v>0</v>
      </c>
      <c r="AC3147" s="9" t="b">
        <v>0</v>
      </c>
      <c r="AD3147" s="9" t="b">
        <v>0</v>
      </c>
      <c r="AE3147" s="9" t="b">
        <v>0</v>
      </c>
      <c r="AF3147" s="9" t="b">
        <v>0</v>
      </c>
      <c r="AG3147" s="9" t="b">
        <v>1</v>
      </c>
    </row>
    <row r="3148" spans="1:33" x14ac:dyDescent="0.2">
      <c r="A3148" s="11">
        <v>1</v>
      </c>
      <c r="B3148" t="s">
        <v>159</v>
      </c>
      <c r="C3148" t="s">
        <v>52</v>
      </c>
      <c r="D3148">
        <v>0</v>
      </c>
      <c r="E3148">
        <v>3505586.9555809698</v>
      </c>
      <c r="F3148">
        <v>0</v>
      </c>
      <c r="G3148">
        <v>0</v>
      </c>
      <c r="H3148">
        <v>0</v>
      </c>
      <c r="I3148">
        <v>0</v>
      </c>
      <c r="J3148" s="10">
        <f>SUMIFS(Table1[time],Table1[repetition],Table1[[#This Row],[repetition]],Table1[config],Table1[[#This Row],[config]])</f>
        <v>173607979.99678567</v>
      </c>
      <c r="K3148" s="11">
        <v>1</v>
      </c>
      <c r="L3148" s="11">
        <v>5</v>
      </c>
      <c r="M3148" s="11" t="s">
        <v>151</v>
      </c>
      <c r="N3148" s="11" t="b">
        <v>1</v>
      </c>
      <c r="O3148" s="11" t="b">
        <v>1</v>
      </c>
      <c r="P3148" s="11" t="b">
        <v>1</v>
      </c>
      <c r="Q3148" s="11" t="b">
        <v>0</v>
      </c>
      <c r="R3148" s="11" t="b">
        <v>0</v>
      </c>
      <c r="S3148" s="11" t="b">
        <v>1</v>
      </c>
      <c r="T3148" s="11" t="b">
        <v>1</v>
      </c>
      <c r="U3148" s="11" t="b">
        <v>0</v>
      </c>
      <c r="V3148" s="11" t="b">
        <v>1</v>
      </c>
      <c r="W3148" s="11" t="b">
        <v>1</v>
      </c>
      <c r="X3148" s="11" t="b">
        <v>1</v>
      </c>
      <c r="Y3148" s="11" t="b">
        <v>0</v>
      </c>
      <c r="Z3148" s="11" t="b">
        <v>0</v>
      </c>
      <c r="AA3148" s="11" t="b">
        <v>1</v>
      </c>
      <c r="AB3148" s="11" t="b">
        <v>1</v>
      </c>
      <c r="AC3148" s="11" t="b">
        <v>0</v>
      </c>
      <c r="AD3148" s="11" t="b">
        <v>0</v>
      </c>
      <c r="AE3148" s="11" t="b">
        <v>0</v>
      </c>
      <c r="AF3148" s="11" t="b">
        <v>1</v>
      </c>
      <c r="AG3148" s="11" t="b">
        <v>0</v>
      </c>
    </row>
    <row r="3149" spans="1:33" x14ac:dyDescent="0.2">
      <c r="A3149" s="9">
        <v>2</v>
      </c>
      <c r="B3149" t="s">
        <v>159</v>
      </c>
      <c r="C3149" t="s">
        <v>52</v>
      </c>
      <c r="D3149">
        <v>0</v>
      </c>
      <c r="E3149">
        <v>2106377.76760524</v>
      </c>
      <c r="F3149">
        <v>0</v>
      </c>
      <c r="G3149">
        <v>0</v>
      </c>
      <c r="H3149">
        <v>0</v>
      </c>
      <c r="I3149">
        <v>0</v>
      </c>
      <c r="J3149" s="8">
        <f>SUMIFS(Table1[time],Table1[repetition],Table1[[#This Row],[repetition]],Table1[config],Table1[[#This Row],[config]])</f>
        <v>135080865.44462746</v>
      </c>
      <c r="K3149" s="9">
        <v>110</v>
      </c>
      <c r="L3149" s="9">
        <v>1</v>
      </c>
      <c r="M3149" s="9" t="s">
        <v>149</v>
      </c>
      <c r="N3149" s="9" t="b">
        <v>0</v>
      </c>
      <c r="O3149" s="9" t="b">
        <v>1</v>
      </c>
      <c r="P3149" s="9" t="b">
        <v>1</v>
      </c>
      <c r="Q3149" s="9" t="b">
        <v>1</v>
      </c>
      <c r="R3149" s="9" t="b">
        <v>1</v>
      </c>
      <c r="S3149" s="9" t="b">
        <v>0</v>
      </c>
      <c r="T3149" s="9" t="b">
        <v>1</v>
      </c>
      <c r="U3149" s="9" t="b">
        <v>0</v>
      </c>
      <c r="V3149" s="9" t="b">
        <v>0</v>
      </c>
      <c r="W3149" s="9" t="b">
        <v>1</v>
      </c>
      <c r="X3149" s="9" t="b">
        <v>1</v>
      </c>
      <c r="Y3149" s="9" t="b">
        <v>1</v>
      </c>
      <c r="Z3149" s="9" t="b">
        <v>1</v>
      </c>
      <c r="AA3149" s="9" t="b">
        <v>0</v>
      </c>
      <c r="AB3149" s="9" t="b">
        <v>1</v>
      </c>
      <c r="AC3149" s="9" t="b">
        <v>1</v>
      </c>
      <c r="AD3149" s="9" t="b">
        <v>1</v>
      </c>
      <c r="AE3149" s="9" t="b">
        <v>1</v>
      </c>
      <c r="AF3149" s="9" t="b">
        <v>1</v>
      </c>
      <c r="AG3149" s="9" t="b">
        <v>0</v>
      </c>
    </row>
    <row r="3150" spans="1:33" x14ac:dyDescent="0.2">
      <c r="A3150" s="9">
        <v>3</v>
      </c>
      <c r="B3150" t="s">
        <v>159</v>
      </c>
      <c r="C3150" t="s">
        <v>52</v>
      </c>
      <c r="D3150">
        <v>0</v>
      </c>
      <c r="E3150">
        <v>7204929.5973539902</v>
      </c>
      <c r="F3150">
        <v>0</v>
      </c>
      <c r="G3150">
        <v>0</v>
      </c>
      <c r="H3150">
        <v>0</v>
      </c>
      <c r="I3150">
        <v>0</v>
      </c>
      <c r="J3150" s="8">
        <f>SUMIFS(Table1[time],Table1[repetition],Table1[[#This Row],[repetition]],Table1[config],Table1[[#This Row],[config]])</f>
        <v>183589892.69792983</v>
      </c>
      <c r="K3150" s="9">
        <v>110</v>
      </c>
      <c r="L3150" s="9">
        <v>1</v>
      </c>
      <c r="M3150" s="9" t="s">
        <v>149</v>
      </c>
      <c r="N3150" s="9" t="b">
        <v>0</v>
      </c>
      <c r="O3150" s="9" t="b">
        <v>1</v>
      </c>
      <c r="P3150" s="9" t="b">
        <v>1</v>
      </c>
      <c r="Q3150" s="9" t="b">
        <v>1</v>
      </c>
      <c r="R3150" s="9" t="b">
        <v>1</v>
      </c>
      <c r="S3150" s="9" t="b">
        <v>0</v>
      </c>
      <c r="T3150" s="9" t="b">
        <v>1</v>
      </c>
      <c r="U3150" s="9" t="b">
        <v>0</v>
      </c>
      <c r="V3150" s="9" t="b">
        <v>0</v>
      </c>
      <c r="W3150" s="9" t="b">
        <v>1</v>
      </c>
      <c r="X3150" s="9" t="b">
        <v>1</v>
      </c>
      <c r="Y3150" s="9" t="b">
        <v>1</v>
      </c>
      <c r="Z3150" s="9" t="b">
        <v>1</v>
      </c>
      <c r="AA3150" s="9" t="b">
        <v>0</v>
      </c>
      <c r="AB3150" s="9" t="b">
        <v>1</v>
      </c>
      <c r="AC3150" s="9" t="b">
        <v>1</v>
      </c>
      <c r="AD3150" s="9" t="b">
        <v>1</v>
      </c>
      <c r="AE3150" s="9" t="b">
        <v>1</v>
      </c>
      <c r="AF3150" s="9" t="b">
        <v>1</v>
      </c>
      <c r="AG3150" s="9" t="b">
        <v>0</v>
      </c>
    </row>
    <row r="3151" spans="1:33" x14ac:dyDescent="0.2">
      <c r="A3151" s="11">
        <v>1</v>
      </c>
      <c r="B3151" t="s">
        <v>160</v>
      </c>
      <c r="C3151" t="s">
        <v>52</v>
      </c>
      <c r="D3151">
        <v>0</v>
      </c>
      <c r="E3151">
        <v>7204770.5982520096</v>
      </c>
      <c r="F3151">
        <v>0</v>
      </c>
      <c r="G3151">
        <v>0</v>
      </c>
      <c r="H3151">
        <v>0</v>
      </c>
      <c r="I3151">
        <v>0</v>
      </c>
      <c r="J3151" s="10">
        <f>SUMIFS(Table1[time],Table1[repetition],Table1[[#This Row],[repetition]],Table1[config],Table1[[#This Row],[config]])</f>
        <v>173607979.99678567</v>
      </c>
      <c r="K3151" s="11">
        <v>1</v>
      </c>
      <c r="L3151" s="11">
        <v>18</v>
      </c>
      <c r="M3151" s="11" t="s">
        <v>150</v>
      </c>
      <c r="N3151" s="11" t="b">
        <v>1</v>
      </c>
      <c r="O3151" s="11" t="b">
        <v>0</v>
      </c>
      <c r="P3151" s="11" t="b">
        <v>0</v>
      </c>
      <c r="Q3151" s="11" t="b">
        <v>0</v>
      </c>
      <c r="R3151" s="11" t="b">
        <v>0</v>
      </c>
      <c r="S3151" s="11" t="b">
        <v>1</v>
      </c>
      <c r="T3151" s="11" t="b">
        <v>1</v>
      </c>
      <c r="U3151" s="11" t="b">
        <v>1</v>
      </c>
      <c r="V3151" s="11" t="b">
        <v>1</v>
      </c>
      <c r="W3151" s="11" t="b">
        <v>0</v>
      </c>
      <c r="X3151" s="11" t="b">
        <v>1</v>
      </c>
      <c r="Y3151" s="11" t="b">
        <v>0</v>
      </c>
      <c r="Z3151" s="11" t="b">
        <v>0</v>
      </c>
      <c r="AA3151" s="11" t="b">
        <v>1</v>
      </c>
      <c r="AB3151" s="11" t="b">
        <v>1</v>
      </c>
      <c r="AC3151" s="11" t="b">
        <v>1</v>
      </c>
      <c r="AD3151" s="11" t="b">
        <v>1</v>
      </c>
      <c r="AE3151" s="11" t="b">
        <v>0</v>
      </c>
      <c r="AF3151" s="11" t="b">
        <v>0</v>
      </c>
      <c r="AG3151" s="11" t="b">
        <v>0</v>
      </c>
    </row>
    <row r="3152" spans="1:33" x14ac:dyDescent="0.2">
      <c r="A3152" s="9">
        <v>2</v>
      </c>
      <c r="B3152" t="s">
        <v>160</v>
      </c>
      <c r="C3152" t="s">
        <v>52</v>
      </c>
      <c r="D3152">
        <v>0</v>
      </c>
      <c r="E3152">
        <v>7202473.3238490298</v>
      </c>
      <c r="F3152">
        <v>0</v>
      </c>
      <c r="G3152">
        <v>0</v>
      </c>
      <c r="H3152">
        <v>0</v>
      </c>
      <c r="I3152">
        <v>0</v>
      </c>
      <c r="J3152" s="8">
        <f>SUMIFS(Table1[time],Table1[repetition],Table1[[#This Row],[repetition]],Table1[config],Table1[[#This Row],[config]])</f>
        <v>135080865.44462746</v>
      </c>
      <c r="K3152" s="9">
        <v>110</v>
      </c>
      <c r="L3152" s="9">
        <v>2</v>
      </c>
      <c r="M3152" s="9" t="s">
        <v>150</v>
      </c>
      <c r="N3152" s="9" t="b">
        <v>1</v>
      </c>
      <c r="O3152" s="9" t="b">
        <v>0</v>
      </c>
      <c r="P3152" s="9" t="b">
        <v>0</v>
      </c>
      <c r="Q3152" s="9" t="b">
        <v>0</v>
      </c>
      <c r="R3152" s="9" t="b">
        <v>0</v>
      </c>
      <c r="S3152" s="9" t="b">
        <v>1</v>
      </c>
      <c r="T3152" s="9" t="b">
        <v>0</v>
      </c>
      <c r="U3152" s="9" t="b">
        <v>1</v>
      </c>
      <c r="V3152" s="9" t="b">
        <v>1</v>
      </c>
      <c r="W3152" s="9" t="b">
        <v>0</v>
      </c>
      <c r="X3152" s="9" t="b">
        <v>0</v>
      </c>
      <c r="Y3152" s="9" t="b">
        <v>0</v>
      </c>
      <c r="Z3152" s="9" t="b">
        <v>0</v>
      </c>
      <c r="AA3152" s="9" t="b">
        <v>1</v>
      </c>
      <c r="AB3152" s="9" t="b">
        <v>0</v>
      </c>
      <c r="AC3152" s="9" t="b">
        <v>0</v>
      </c>
      <c r="AD3152" s="9" t="b">
        <v>0</v>
      </c>
      <c r="AE3152" s="9" t="b">
        <v>0</v>
      </c>
      <c r="AF3152" s="9" t="b">
        <v>0</v>
      </c>
      <c r="AG3152" s="9" t="b">
        <v>1</v>
      </c>
    </row>
    <row r="3153" spans="1:33" x14ac:dyDescent="0.2">
      <c r="A3153" s="9">
        <v>3</v>
      </c>
      <c r="B3153" t="s">
        <v>160</v>
      </c>
      <c r="C3153" t="s">
        <v>52</v>
      </c>
      <c r="D3153">
        <v>0</v>
      </c>
      <c r="E3153">
        <v>7205294.6691199904</v>
      </c>
      <c r="F3153">
        <v>0</v>
      </c>
      <c r="G3153">
        <v>0</v>
      </c>
      <c r="H3153">
        <v>0</v>
      </c>
      <c r="I3153">
        <v>0</v>
      </c>
      <c r="J3153" s="8">
        <f>SUMIFS(Table1[time],Table1[repetition],Table1[[#This Row],[repetition]],Table1[config],Table1[[#This Row],[config]])</f>
        <v>183589892.69792983</v>
      </c>
      <c r="K3153" s="9">
        <v>110</v>
      </c>
      <c r="L3153" s="9">
        <v>1</v>
      </c>
      <c r="M3153" s="9" t="s">
        <v>149</v>
      </c>
      <c r="N3153" s="9" t="b">
        <v>0</v>
      </c>
      <c r="O3153" s="9" t="b">
        <v>1</v>
      </c>
      <c r="P3153" s="9" t="b">
        <v>1</v>
      </c>
      <c r="Q3153" s="9" t="b">
        <v>1</v>
      </c>
      <c r="R3153" s="9" t="b">
        <v>1</v>
      </c>
      <c r="S3153" s="9" t="b">
        <v>0</v>
      </c>
      <c r="T3153" s="9" t="b">
        <v>1</v>
      </c>
      <c r="U3153" s="9" t="b">
        <v>0</v>
      </c>
      <c r="V3153" s="9" t="b">
        <v>0</v>
      </c>
      <c r="W3153" s="9" t="b">
        <v>1</v>
      </c>
      <c r="X3153" s="9" t="b">
        <v>1</v>
      </c>
      <c r="Y3153" s="9" t="b">
        <v>1</v>
      </c>
      <c r="Z3153" s="9" t="b">
        <v>1</v>
      </c>
      <c r="AA3153" s="9" t="b">
        <v>0</v>
      </c>
      <c r="AB3153" s="9" t="b">
        <v>1</v>
      </c>
      <c r="AC3153" s="9" t="b">
        <v>1</v>
      </c>
      <c r="AD3153" s="9" t="b">
        <v>1</v>
      </c>
      <c r="AE3153" s="9" t="b">
        <v>1</v>
      </c>
      <c r="AF3153" s="9" t="b">
        <v>1</v>
      </c>
      <c r="AG3153" s="9" t="b">
        <v>0</v>
      </c>
    </row>
    <row r="3154" spans="1:33" x14ac:dyDescent="0.2">
      <c r="A3154" s="11">
        <v>1</v>
      </c>
      <c r="B3154" t="s">
        <v>162</v>
      </c>
      <c r="C3154" t="s">
        <v>52</v>
      </c>
      <c r="D3154">
        <v>0</v>
      </c>
      <c r="E3154">
        <v>7207189.7157920096</v>
      </c>
      <c r="F3154">
        <v>0</v>
      </c>
      <c r="G3154">
        <v>0</v>
      </c>
      <c r="H3154">
        <v>0</v>
      </c>
      <c r="I3154">
        <v>0</v>
      </c>
      <c r="J3154" s="10">
        <f>SUMIFS(Table1[time],Table1[repetition],Table1[[#This Row],[repetition]],Table1[config],Table1[[#This Row],[config]])</f>
        <v>173607979.99678567</v>
      </c>
      <c r="K3154" s="11">
        <v>50</v>
      </c>
      <c r="L3154" s="11">
        <v>3</v>
      </c>
      <c r="M3154" s="11" t="s">
        <v>150</v>
      </c>
      <c r="N3154" s="11" t="b">
        <v>0</v>
      </c>
      <c r="O3154" s="11" t="b">
        <v>0</v>
      </c>
      <c r="P3154" s="11" t="b">
        <v>1</v>
      </c>
      <c r="Q3154" s="11" t="b">
        <v>0</v>
      </c>
      <c r="R3154" s="11" t="b">
        <v>0</v>
      </c>
      <c r="S3154" s="11" t="b">
        <v>0</v>
      </c>
      <c r="T3154" s="11" t="b">
        <v>1</v>
      </c>
      <c r="U3154" s="11" t="b">
        <v>0</v>
      </c>
      <c r="V3154" s="11" t="b">
        <v>0</v>
      </c>
      <c r="W3154" s="11" t="b">
        <v>0</v>
      </c>
      <c r="X3154" s="11" t="b">
        <v>1</v>
      </c>
      <c r="Y3154" s="11" t="b">
        <v>0</v>
      </c>
      <c r="Z3154" s="11" t="b">
        <v>1</v>
      </c>
      <c r="AA3154" s="11" t="b">
        <v>0</v>
      </c>
      <c r="AB3154" s="11" t="b">
        <v>1</v>
      </c>
      <c r="AC3154" s="11" t="b">
        <v>0</v>
      </c>
      <c r="AD3154" s="11" t="b">
        <v>0</v>
      </c>
      <c r="AE3154" s="11" t="b">
        <v>1</v>
      </c>
      <c r="AF3154" s="11" t="b">
        <v>1</v>
      </c>
      <c r="AG3154" s="11" t="b">
        <v>1</v>
      </c>
    </row>
    <row r="3155" spans="1:33" x14ac:dyDescent="0.2">
      <c r="A3155" s="11">
        <v>2</v>
      </c>
      <c r="B3155" t="s">
        <v>162</v>
      </c>
      <c r="C3155" t="s">
        <v>52</v>
      </c>
      <c r="D3155">
        <v>0</v>
      </c>
      <c r="E3155">
        <v>3192089.4740917701</v>
      </c>
      <c r="F3155">
        <v>0</v>
      </c>
      <c r="G3155">
        <v>0</v>
      </c>
      <c r="H3155">
        <v>0</v>
      </c>
      <c r="I3155">
        <v>0</v>
      </c>
      <c r="J3155" s="10">
        <f>SUMIFS(Table1[time],Table1[repetition],Table1[[#This Row],[repetition]],Table1[config],Table1[[#This Row],[config]])</f>
        <v>135080865.44462746</v>
      </c>
      <c r="K3155" s="11">
        <v>110</v>
      </c>
      <c r="L3155" s="11">
        <v>1</v>
      </c>
      <c r="M3155" s="11" t="s">
        <v>149</v>
      </c>
      <c r="N3155" s="11" t="b">
        <v>0</v>
      </c>
      <c r="O3155" s="11" t="b">
        <v>1</v>
      </c>
      <c r="P3155" s="11" t="b">
        <v>1</v>
      </c>
      <c r="Q3155" s="11" t="b">
        <v>1</v>
      </c>
      <c r="R3155" s="11" t="b">
        <v>1</v>
      </c>
      <c r="S3155" s="11" t="b">
        <v>0</v>
      </c>
      <c r="T3155" s="11" t="b">
        <v>1</v>
      </c>
      <c r="U3155" s="11" t="b">
        <v>0</v>
      </c>
      <c r="V3155" s="11" t="b">
        <v>0</v>
      </c>
      <c r="W3155" s="11" t="b">
        <v>1</v>
      </c>
      <c r="X3155" s="11" t="b">
        <v>1</v>
      </c>
      <c r="Y3155" s="11" t="b">
        <v>1</v>
      </c>
      <c r="Z3155" s="11" t="b">
        <v>1</v>
      </c>
      <c r="AA3155" s="11" t="b">
        <v>0</v>
      </c>
      <c r="AB3155" s="11" t="b">
        <v>1</v>
      </c>
      <c r="AC3155" s="11" t="b">
        <v>1</v>
      </c>
      <c r="AD3155" s="11" t="b">
        <v>1</v>
      </c>
      <c r="AE3155" s="11" t="b">
        <v>1</v>
      </c>
      <c r="AF3155" s="11" t="b">
        <v>1</v>
      </c>
      <c r="AG3155" s="11" t="b">
        <v>0</v>
      </c>
    </row>
    <row r="3156" spans="1:33" x14ac:dyDescent="0.2">
      <c r="A3156" s="9">
        <v>3</v>
      </c>
      <c r="B3156" t="s">
        <v>162</v>
      </c>
      <c r="C3156" t="s">
        <v>52</v>
      </c>
      <c r="D3156">
        <v>0</v>
      </c>
      <c r="E3156">
        <v>1920737.49890599</v>
      </c>
      <c r="F3156">
        <v>0</v>
      </c>
      <c r="G3156">
        <v>0</v>
      </c>
      <c r="H3156">
        <v>0</v>
      </c>
      <c r="I3156">
        <v>0</v>
      </c>
      <c r="J3156" s="8">
        <f>SUMIFS(Table1[time],Table1[repetition],Table1[[#This Row],[repetition]],Table1[config],Table1[[#This Row],[config]])</f>
        <v>183589892.69792983</v>
      </c>
      <c r="K3156" s="9">
        <v>100</v>
      </c>
      <c r="L3156" s="9">
        <v>6</v>
      </c>
      <c r="M3156" s="9" t="s">
        <v>151</v>
      </c>
      <c r="N3156" s="9" t="b">
        <v>0</v>
      </c>
      <c r="O3156" s="9" t="b">
        <v>1</v>
      </c>
      <c r="P3156" s="9" t="b">
        <v>0</v>
      </c>
      <c r="Q3156" s="9" t="b">
        <v>0</v>
      </c>
      <c r="R3156" s="9" t="b">
        <v>0</v>
      </c>
      <c r="S3156" s="9" t="b">
        <v>1</v>
      </c>
      <c r="T3156" s="9" t="b">
        <v>0</v>
      </c>
      <c r="U3156" s="9" t="b">
        <v>1</v>
      </c>
      <c r="V3156" s="9" t="b">
        <v>1</v>
      </c>
      <c r="W3156" s="9" t="b">
        <v>1</v>
      </c>
      <c r="X3156" s="9" t="b">
        <v>0</v>
      </c>
      <c r="Y3156" s="9" t="b">
        <v>1</v>
      </c>
      <c r="Z3156" s="9" t="b">
        <v>0</v>
      </c>
      <c r="AA3156" s="9" t="b">
        <v>0</v>
      </c>
      <c r="AB3156" s="9" t="b">
        <v>0</v>
      </c>
      <c r="AC3156" s="9" t="b">
        <v>0</v>
      </c>
      <c r="AD3156" s="9" t="b">
        <v>0</v>
      </c>
      <c r="AE3156" s="9" t="b">
        <v>1</v>
      </c>
      <c r="AF3156" s="9" t="b">
        <v>1</v>
      </c>
      <c r="AG3156" s="9" t="b">
        <v>0</v>
      </c>
    </row>
    <row r="3157" spans="1:33" x14ac:dyDescent="0.2">
      <c r="A3157" s="11">
        <v>1</v>
      </c>
      <c r="B3157" t="s">
        <v>163</v>
      </c>
      <c r="C3157" t="s">
        <v>52</v>
      </c>
      <c r="D3157">
        <v>0</v>
      </c>
      <c r="E3157">
        <v>6065369.2723669801</v>
      </c>
      <c r="F3157">
        <v>0</v>
      </c>
      <c r="G3157">
        <v>0</v>
      </c>
      <c r="H3157">
        <v>0</v>
      </c>
      <c r="I3157">
        <v>0</v>
      </c>
      <c r="J3157" s="10">
        <f>SUMIFS(Table1[time],Table1[repetition],Table1[[#This Row],[repetition]],Table1[config],Table1[[#This Row],[config]])</f>
        <v>173607979.99678567</v>
      </c>
      <c r="K3157" s="11">
        <v>50</v>
      </c>
      <c r="L3157" s="11">
        <v>5</v>
      </c>
      <c r="M3157" s="11" t="s">
        <v>149</v>
      </c>
      <c r="N3157" s="11" t="b">
        <v>0</v>
      </c>
      <c r="O3157" s="11" t="b">
        <v>1</v>
      </c>
      <c r="P3157" s="11" t="b">
        <v>0</v>
      </c>
      <c r="Q3157" s="11" t="b">
        <v>0</v>
      </c>
      <c r="R3157" s="11" t="b">
        <v>1</v>
      </c>
      <c r="S3157" s="11" t="b">
        <v>1</v>
      </c>
      <c r="T3157" s="11" t="b">
        <v>0</v>
      </c>
      <c r="U3157" s="11" t="b">
        <v>1</v>
      </c>
      <c r="V3157" s="11" t="b">
        <v>0</v>
      </c>
      <c r="W3157" s="11" t="b">
        <v>1</v>
      </c>
      <c r="X3157" s="11" t="b">
        <v>1</v>
      </c>
      <c r="Y3157" s="11" t="b">
        <v>0</v>
      </c>
      <c r="Z3157" s="11" t="b">
        <v>0</v>
      </c>
      <c r="AA3157" s="11" t="b">
        <v>0</v>
      </c>
      <c r="AB3157" s="11" t="b">
        <v>0</v>
      </c>
      <c r="AC3157" s="11" t="b">
        <v>1</v>
      </c>
      <c r="AD3157" s="11" t="b">
        <v>0</v>
      </c>
      <c r="AE3157" s="11" t="b">
        <v>1</v>
      </c>
      <c r="AF3157" s="11" t="b">
        <v>0</v>
      </c>
      <c r="AG3157" s="11" t="b">
        <v>0</v>
      </c>
    </row>
    <row r="3158" spans="1:33" x14ac:dyDescent="0.2">
      <c r="A3158" s="11">
        <v>2</v>
      </c>
      <c r="B3158" t="s">
        <v>163</v>
      </c>
      <c r="C3158" t="s">
        <v>52</v>
      </c>
      <c r="D3158">
        <v>0</v>
      </c>
      <c r="E3158">
        <v>3166012.6678431402</v>
      </c>
      <c r="F3158">
        <v>0</v>
      </c>
      <c r="G3158">
        <v>0</v>
      </c>
      <c r="H3158">
        <v>0</v>
      </c>
      <c r="I3158">
        <v>0</v>
      </c>
      <c r="J3158" s="10">
        <f>SUMIFS(Table1[time],Table1[repetition],Table1[[#This Row],[repetition]],Table1[config],Table1[[#This Row],[config]])</f>
        <v>135080865.44462746</v>
      </c>
      <c r="K3158" s="11">
        <v>110</v>
      </c>
      <c r="L3158" s="11">
        <v>1</v>
      </c>
      <c r="M3158" s="11" t="s">
        <v>149</v>
      </c>
      <c r="N3158" s="11" t="b">
        <v>0</v>
      </c>
      <c r="O3158" s="11" t="b">
        <v>1</v>
      </c>
      <c r="P3158" s="11" t="b">
        <v>1</v>
      </c>
      <c r="Q3158" s="11" t="b">
        <v>1</v>
      </c>
      <c r="R3158" s="11" t="b">
        <v>1</v>
      </c>
      <c r="S3158" s="11" t="b">
        <v>0</v>
      </c>
      <c r="T3158" s="11" t="b">
        <v>1</v>
      </c>
      <c r="U3158" s="11" t="b">
        <v>0</v>
      </c>
      <c r="V3158" s="11" t="b">
        <v>0</v>
      </c>
      <c r="W3158" s="11" t="b">
        <v>1</v>
      </c>
      <c r="X3158" s="11" t="b">
        <v>1</v>
      </c>
      <c r="Y3158" s="11" t="b">
        <v>1</v>
      </c>
      <c r="Z3158" s="11" t="b">
        <v>1</v>
      </c>
      <c r="AA3158" s="11" t="b">
        <v>0</v>
      </c>
      <c r="AB3158" s="11" t="b">
        <v>1</v>
      </c>
      <c r="AC3158" s="11" t="b">
        <v>1</v>
      </c>
      <c r="AD3158" s="11" t="b">
        <v>1</v>
      </c>
      <c r="AE3158" s="11" t="b">
        <v>1</v>
      </c>
      <c r="AF3158" s="11" t="b">
        <v>1</v>
      </c>
      <c r="AG3158" s="11" t="b">
        <v>0</v>
      </c>
    </row>
    <row r="3159" spans="1:33" x14ac:dyDescent="0.2">
      <c r="A3159" s="9">
        <v>3</v>
      </c>
      <c r="B3159" t="s">
        <v>163</v>
      </c>
      <c r="C3159" t="s">
        <v>52</v>
      </c>
      <c r="D3159">
        <v>0</v>
      </c>
      <c r="E3159">
        <v>7204836.6429649899</v>
      </c>
      <c r="F3159">
        <v>0</v>
      </c>
      <c r="G3159">
        <v>0</v>
      </c>
      <c r="H3159">
        <v>0</v>
      </c>
      <c r="I3159">
        <v>0</v>
      </c>
      <c r="J3159" s="8">
        <f>SUMIFS(Table1[time],Table1[repetition],Table1[[#This Row],[repetition]],Table1[config],Table1[[#This Row],[config]])</f>
        <v>183589892.69792983</v>
      </c>
      <c r="K3159" s="9">
        <v>110</v>
      </c>
      <c r="L3159" s="9">
        <v>2</v>
      </c>
      <c r="M3159" s="9" t="s">
        <v>150</v>
      </c>
      <c r="N3159" s="9" t="b">
        <v>1</v>
      </c>
      <c r="O3159" s="9" t="b">
        <v>0</v>
      </c>
      <c r="P3159" s="9" t="b">
        <v>0</v>
      </c>
      <c r="Q3159" s="9" t="b">
        <v>0</v>
      </c>
      <c r="R3159" s="9" t="b">
        <v>0</v>
      </c>
      <c r="S3159" s="9" t="b">
        <v>1</v>
      </c>
      <c r="T3159" s="9" t="b">
        <v>0</v>
      </c>
      <c r="U3159" s="9" t="b">
        <v>1</v>
      </c>
      <c r="V3159" s="9" t="b">
        <v>1</v>
      </c>
      <c r="W3159" s="9" t="b">
        <v>0</v>
      </c>
      <c r="X3159" s="9" t="b">
        <v>0</v>
      </c>
      <c r="Y3159" s="9" t="b">
        <v>0</v>
      </c>
      <c r="Z3159" s="9" t="b">
        <v>0</v>
      </c>
      <c r="AA3159" s="9" t="b">
        <v>1</v>
      </c>
      <c r="AB3159" s="9" t="b">
        <v>0</v>
      </c>
      <c r="AC3159" s="9" t="b">
        <v>0</v>
      </c>
      <c r="AD3159" s="9" t="b">
        <v>0</v>
      </c>
      <c r="AE3159" s="9" t="b">
        <v>0</v>
      </c>
      <c r="AF3159" s="9" t="b">
        <v>0</v>
      </c>
      <c r="AG3159" s="9" t="b">
        <v>1</v>
      </c>
    </row>
    <row r="3160" spans="1:33" x14ac:dyDescent="0.2">
      <c r="A3160" s="11">
        <v>1</v>
      </c>
      <c r="B3160" t="s">
        <v>164</v>
      </c>
      <c r="C3160" t="s">
        <v>52</v>
      </c>
      <c r="D3160">
        <v>0</v>
      </c>
      <c r="E3160">
        <v>7204496.5364150098</v>
      </c>
      <c r="F3160">
        <v>0</v>
      </c>
      <c r="G3160">
        <v>0</v>
      </c>
      <c r="H3160">
        <v>0</v>
      </c>
      <c r="I3160">
        <v>0</v>
      </c>
      <c r="J3160" s="10">
        <f>SUMIFS(Table1[time],Table1[repetition],Table1[[#This Row],[repetition]],Table1[config],Table1[[#This Row],[config]])</f>
        <v>173607979.99678567</v>
      </c>
      <c r="K3160" s="11">
        <v>50</v>
      </c>
      <c r="L3160" s="11">
        <v>18</v>
      </c>
      <c r="M3160" s="11" t="s">
        <v>151</v>
      </c>
      <c r="N3160" s="11" t="b">
        <v>1</v>
      </c>
      <c r="O3160" s="11" t="b">
        <v>1</v>
      </c>
      <c r="P3160" s="11" t="b">
        <v>1</v>
      </c>
      <c r="Q3160" s="11" t="b">
        <v>1</v>
      </c>
      <c r="R3160" s="11" t="b">
        <v>1</v>
      </c>
      <c r="S3160" s="11" t="b">
        <v>1</v>
      </c>
      <c r="T3160" s="11" t="b">
        <v>0</v>
      </c>
      <c r="U3160" s="11" t="b">
        <v>1</v>
      </c>
      <c r="V3160" s="11" t="b">
        <v>0</v>
      </c>
      <c r="W3160" s="11" t="b">
        <v>1</v>
      </c>
      <c r="X3160" s="11" t="b">
        <v>0</v>
      </c>
      <c r="Y3160" s="11" t="b">
        <v>0</v>
      </c>
      <c r="Z3160" s="11" t="b">
        <v>1</v>
      </c>
      <c r="AA3160" s="11" t="b">
        <v>0</v>
      </c>
      <c r="AB3160" s="11" t="b">
        <v>0</v>
      </c>
      <c r="AC3160" s="11" t="b">
        <v>0</v>
      </c>
      <c r="AD3160" s="11" t="b">
        <v>0</v>
      </c>
      <c r="AE3160" s="11" t="b">
        <v>0</v>
      </c>
      <c r="AF3160" s="11" t="b">
        <v>0</v>
      </c>
      <c r="AG3160" s="11" t="b">
        <v>0</v>
      </c>
    </row>
    <row r="3161" spans="1:33" x14ac:dyDescent="0.2">
      <c r="A3161" s="9">
        <v>2</v>
      </c>
      <c r="B3161" t="s">
        <v>164</v>
      </c>
      <c r="C3161" t="s">
        <v>52</v>
      </c>
      <c r="D3161">
        <v>0</v>
      </c>
      <c r="E3161">
        <v>7202512.8364549</v>
      </c>
      <c r="F3161">
        <v>0</v>
      </c>
      <c r="G3161">
        <v>0</v>
      </c>
      <c r="H3161">
        <v>0</v>
      </c>
      <c r="I3161">
        <v>0</v>
      </c>
      <c r="J3161" s="8">
        <f>SUMIFS(Table1[time],Table1[repetition],Table1[[#This Row],[repetition]],Table1[config],Table1[[#This Row],[config]])</f>
        <v>135080865.44462746</v>
      </c>
      <c r="K3161" s="9">
        <v>110</v>
      </c>
      <c r="L3161" s="9">
        <v>2</v>
      </c>
      <c r="M3161" s="9" t="s">
        <v>150</v>
      </c>
      <c r="N3161" s="9" t="b">
        <v>1</v>
      </c>
      <c r="O3161" s="9" t="b">
        <v>0</v>
      </c>
      <c r="P3161" s="9" t="b">
        <v>0</v>
      </c>
      <c r="Q3161" s="9" t="b">
        <v>0</v>
      </c>
      <c r="R3161" s="9" t="b">
        <v>0</v>
      </c>
      <c r="S3161" s="9" t="b">
        <v>1</v>
      </c>
      <c r="T3161" s="9" t="b">
        <v>0</v>
      </c>
      <c r="U3161" s="9" t="b">
        <v>1</v>
      </c>
      <c r="V3161" s="9" t="b">
        <v>1</v>
      </c>
      <c r="W3161" s="9" t="b">
        <v>0</v>
      </c>
      <c r="X3161" s="9" t="b">
        <v>0</v>
      </c>
      <c r="Y3161" s="9" t="b">
        <v>0</v>
      </c>
      <c r="Z3161" s="9" t="b">
        <v>0</v>
      </c>
      <c r="AA3161" s="9" t="b">
        <v>1</v>
      </c>
      <c r="AB3161" s="9" t="b">
        <v>0</v>
      </c>
      <c r="AC3161" s="9" t="b">
        <v>0</v>
      </c>
      <c r="AD3161" s="9" t="b">
        <v>0</v>
      </c>
      <c r="AE3161" s="9" t="b">
        <v>0</v>
      </c>
      <c r="AF3161" s="9" t="b">
        <v>0</v>
      </c>
      <c r="AG3161" s="9" t="b">
        <v>1</v>
      </c>
    </row>
    <row r="3162" spans="1:33" x14ac:dyDescent="0.2">
      <c r="A3162" s="9">
        <v>3</v>
      </c>
      <c r="B3162" t="s">
        <v>164</v>
      </c>
      <c r="C3162" t="s">
        <v>52</v>
      </c>
      <c r="D3162">
        <v>0</v>
      </c>
      <c r="E3162">
        <v>7204942.0573209999</v>
      </c>
      <c r="F3162">
        <v>0</v>
      </c>
      <c r="G3162">
        <v>0</v>
      </c>
      <c r="H3162">
        <v>0</v>
      </c>
      <c r="I3162">
        <v>0</v>
      </c>
      <c r="J3162" s="8">
        <f>SUMIFS(Table1[time],Table1[repetition],Table1[[#This Row],[repetition]],Table1[config],Table1[[#This Row],[config]])</f>
        <v>183589892.69792983</v>
      </c>
      <c r="K3162" s="9">
        <v>110</v>
      </c>
      <c r="L3162" s="9">
        <v>2</v>
      </c>
      <c r="M3162" s="9" t="s">
        <v>150</v>
      </c>
      <c r="N3162" s="9" t="b">
        <v>1</v>
      </c>
      <c r="O3162" s="9" t="b">
        <v>0</v>
      </c>
      <c r="P3162" s="9" t="b">
        <v>0</v>
      </c>
      <c r="Q3162" s="9" t="b">
        <v>0</v>
      </c>
      <c r="R3162" s="9" t="b">
        <v>0</v>
      </c>
      <c r="S3162" s="9" t="b">
        <v>1</v>
      </c>
      <c r="T3162" s="9" t="b">
        <v>0</v>
      </c>
      <c r="U3162" s="9" t="b">
        <v>1</v>
      </c>
      <c r="V3162" s="9" t="b">
        <v>1</v>
      </c>
      <c r="W3162" s="9" t="b">
        <v>0</v>
      </c>
      <c r="X3162" s="9" t="b">
        <v>0</v>
      </c>
      <c r="Y3162" s="9" t="b">
        <v>0</v>
      </c>
      <c r="Z3162" s="9" t="b">
        <v>0</v>
      </c>
      <c r="AA3162" s="9" t="b">
        <v>1</v>
      </c>
      <c r="AB3162" s="9" t="b">
        <v>0</v>
      </c>
      <c r="AC3162" s="9" t="b">
        <v>0</v>
      </c>
      <c r="AD3162" s="9" t="b">
        <v>0</v>
      </c>
      <c r="AE3162" s="9" t="b">
        <v>0</v>
      </c>
      <c r="AF3162" s="9" t="b">
        <v>0</v>
      </c>
      <c r="AG3162" s="9" t="b">
        <v>1</v>
      </c>
    </row>
    <row r="3163" spans="1:33" x14ac:dyDescent="0.2">
      <c r="A3163" s="11">
        <v>1</v>
      </c>
      <c r="B3163" t="s">
        <v>165</v>
      </c>
      <c r="C3163" t="s">
        <v>52</v>
      </c>
      <c r="D3163">
        <v>0</v>
      </c>
      <c r="E3163">
        <v>7205778.2126499796</v>
      </c>
      <c r="F3163">
        <v>0</v>
      </c>
      <c r="G3163">
        <v>0</v>
      </c>
      <c r="H3163">
        <v>0</v>
      </c>
      <c r="I3163">
        <v>0</v>
      </c>
      <c r="J3163" s="10">
        <f>SUMIFS(Table1[time],Table1[repetition],Table1[[#This Row],[repetition]],Table1[config],Table1[[#This Row],[config]])</f>
        <v>173607979.99678567</v>
      </c>
      <c r="K3163" s="11">
        <v>80</v>
      </c>
      <c r="L3163" s="11">
        <v>3</v>
      </c>
      <c r="M3163" s="11" t="s">
        <v>151</v>
      </c>
      <c r="N3163" s="11" t="b">
        <v>0</v>
      </c>
      <c r="O3163" s="11" t="b">
        <v>1</v>
      </c>
      <c r="P3163" s="11" t="b">
        <v>1</v>
      </c>
      <c r="Q3163" s="11" t="b">
        <v>1</v>
      </c>
      <c r="R3163" s="11" t="b">
        <v>1</v>
      </c>
      <c r="S3163" s="11" t="b">
        <v>1</v>
      </c>
      <c r="T3163" s="11" t="b">
        <v>0</v>
      </c>
      <c r="U3163" s="11" t="b">
        <v>1</v>
      </c>
      <c r="V3163" s="11" t="b">
        <v>1</v>
      </c>
      <c r="W3163" s="11" t="b">
        <v>1</v>
      </c>
      <c r="X3163" s="11" t="b">
        <v>0</v>
      </c>
      <c r="Y3163" s="11" t="b">
        <v>1</v>
      </c>
      <c r="Z3163" s="11" t="b">
        <v>0</v>
      </c>
      <c r="AA3163" s="11" t="b">
        <v>0</v>
      </c>
      <c r="AB3163" s="11" t="b">
        <v>0</v>
      </c>
      <c r="AC3163" s="11" t="b">
        <v>0</v>
      </c>
      <c r="AD3163" s="11" t="b">
        <v>1</v>
      </c>
      <c r="AE3163" s="11" t="b">
        <v>1</v>
      </c>
      <c r="AF3163" s="11" t="b">
        <v>0</v>
      </c>
      <c r="AG3163" s="11" t="b">
        <v>1</v>
      </c>
    </row>
    <row r="3164" spans="1:33" x14ac:dyDescent="0.2">
      <c r="A3164" s="9">
        <v>2</v>
      </c>
      <c r="B3164" t="s">
        <v>165</v>
      </c>
      <c r="C3164" t="s">
        <v>52</v>
      </c>
      <c r="D3164">
        <v>0</v>
      </c>
      <c r="E3164">
        <v>7202891.4708685996</v>
      </c>
      <c r="F3164">
        <v>0</v>
      </c>
      <c r="G3164">
        <v>0</v>
      </c>
      <c r="H3164">
        <v>0</v>
      </c>
      <c r="I3164">
        <v>0</v>
      </c>
      <c r="J3164" s="8">
        <f>SUMIFS(Table1[time],Table1[repetition],Table1[[#This Row],[repetition]],Table1[config],Table1[[#This Row],[config]])</f>
        <v>135080865.44462746</v>
      </c>
      <c r="K3164" s="9">
        <v>110</v>
      </c>
      <c r="L3164" s="9">
        <v>2</v>
      </c>
      <c r="M3164" s="9" t="s">
        <v>150</v>
      </c>
      <c r="N3164" s="9" t="b">
        <v>1</v>
      </c>
      <c r="O3164" s="9" t="b">
        <v>0</v>
      </c>
      <c r="P3164" s="9" t="b">
        <v>0</v>
      </c>
      <c r="Q3164" s="9" t="b">
        <v>0</v>
      </c>
      <c r="R3164" s="9" t="b">
        <v>0</v>
      </c>
      <c r="S3164" s="9" t="b">
        <v>1</v>
      </c>
      <c r="T3164" s="9" t="b">
        <v>0</v>
      </c>
      <c r="U3164" s="9" t="b">
        <v>1</v>
      </c>
      <c r="V3164" s="9" t="b">
        <v>1</v>
      </c>
      <c r="W3164" s="9" t="b">
        <v>0</v>
      </c>
      <c r="X3164" s="9" t="b">
        <v>0</v>
      </c>
      <c r="Y3164" s="9" t="b">
        <v>0</v>
      </c>
      <c r="Z3164" s="9" t="b">
        <v>0</v>
      </c>
      <c r="AA3164" s="9" t="b">
        <v>1</v>
      </c>
      <c r="AB3164" s="9" t="b">
        <v>0</v>
      </c>
      <c r="AC3164" s="9" t="b">
        <v>0</v>
      </c>
      <c r="AD3164" s="9" t="b">
        <v>0</v>
      </c>
      <c r="AE3164" s="9" t="b">
        <v>0</v>
      </c>
      <c r="AF3164" s="9" t="b">
        <v>0</v>
      </c>
      <c r="AG3164" s="9" t="b">
        <v>1</v>
      </c>
    </row>
    <row r="3165" spans="1:33" x14ac:dyDescent="0.2">
      <c r="A3165" s="11">
        <v>3</v>
      </c>
      <c r="B3165" t="s">
        <v>165</v>
      </c>
      <c r="C3165" t="s">
        <v>52</v>
      </c>
      <c r="D3165">
        <v>0</v>
      </c>
      <c r="E3165">
        <v>7206745.3558780001</v>
      </c>
      <c r="F3165">
        <v>0</v>
      </c>
      <c r="G3165">
        <v>0</v>
      </c>
      <c r="H3165">
        <v>0</v>
      </c>
      <c r="I3165">
        <v>0</v>
      </c>
      <c r="J3165" s="10">
        <f>SUMIFS(Table1[time],Table1[repetition],Table1[[#This Row],[repetition]],Table1[config],Table1[[#This Row],[config]])</f>
        <v>183589892.69792983</v>
      </c>
      <c r="K3165" s="11">
        <v>100</v>
      </c>
      <c r="L3165" s="11">
        <v>18</v>
      </c>
      <c r="M3165" s="11" t="s">
        <v>151</v>
      </c>
      <c r="N3165" s="11" t="b">
        <v>1</v>
      </c>
      <c r="O3165" s="11" t="b">
        <v>1</v>
      </c>
      <c r="P3165" s="11" t="b">
        <v>1</v>
      </c>
      <c r="Q3165" s="11" t="b">
        <v>1</v>
      </c>
      <c r="R3165" s="11" t="b">
        <v>1</v>
      </c>
      <c r="S3165" s="11" t="b">
        <v>1</v>
      </c>
      <c r="T3165" s="11" t="b">
        <v>0</v>
      </c>
      <c r="U3165" s="11" t="b">
        <v>0</v>
      </c>
      <c r="V3165" s="11" t="b">
        <v>1</v>
      </c>
      <c r="W3165" s="11" t="b">
        <v>1</v>
      </c>
      <c r="X3165" s="11" t="b">
        <v>0</v>
      </c>
      <c r="Y3165" s="11" t="b">
        <v>0</v>
      </c>
      <c r="Z3165" s="11" t="b">
        <v>0</v>
      </c>
      <c r="AA3165" s="11" t="b">
        <v>0</v>
      </c>
      <c r="AB3165" s="11" t="b">
        <v>0</v>
      </c>
      <c r="AC3165" s="11" t="b">
        <v>1</v>
      </c>
      <c r="AD3165" s="11" t="b">
        <v>1</v>
      </c>
      <c r="AE3165" s="11" t="b">
        <v>1</v>
      </c>
      <c r="AF3165" s="11" t="b">
        <v>1</v>
      </c>
      <c r="AG3165" s="11" t="b">
        <v>0</v>
      </c>
    </row>
    <row r="3166" spans="1:33" x14ac:dyDescent="0.2">
      <c r="A3166" s="11">
        <v>1</v>
      </c>
      <c r="B3166" t="s">
        <v>166</v>
      </c>
      <c r="C3166" t="s">
        <v>52</v>
      </c>
      <c r="D3166">
        <v>0</v>
      </c>
      <c r="E3166">
        <v>5254295.6218689699</v>
      </c>
      <c r="F3166">
        <v>0</v>
      </c>
      <c r="G3166">
        <v>0</v>
      </c>
      <c r="H3166">
        <v>0</v>
      </c>
      <c r="I3166">
        <v>0</v>
      </c>
      <c r="J3166" s="10">
        <f>SUMIFS(Table1[time],Table1[repetition],Table1[[#This Row],[repetition]],Table1[config],Table1[[#This Row],[config]])</f>
        <v>173607979.99678567</v>
      </c>
      <c r="K3166" s="11">
        <v>80</v>
      </c>
      <c r="L3166" s="11">
        <v>5</v>
      </c>
      <c r="M3166" s="11" t="s">
        <v>150</v>
      </c>
      <c r="N3166" s="11" t="b">
        <v>0</v>
      </c>
      <c r="O3166" s="11" t="b">
        <v>0</v>
      </c>
      <c r="P3166" s="11" t="b">
        <v>1</v>
      </c>
      <c r="Q3166" s="11" t="b">
        <v>1</v>
      </c>
      <c r="R3166" s="11" t="b">
        <v>1</v>
      </c>
      <c r="S3166" s="11" t="b">
        <v>1</v>
      </c>
      <c r="T3166" s="11" t="b">
        <v>0</v>
      </c>
      <c r="U3166" s="11" t="b">
        <v>1</v>
      </c>
      <c r="V3166" s="11" t="b">
        <v>0</v>
      </c>
      <c r="W3166" s="11" t="b">
        <v>0</v>
      </c>
      <c r="X3166" s="11" t="b">
        <v>0</v>
      </c>
      <c r="Y3166" s="11" t="b">
        <v>0</v>
      </c>
      <c r="Z3166" s="11" t="b">
        <v>0</v>
      </c>
      <c r="AA3166" s="11" t="b">
        <v>0</v>
      </c>
      <c r="AB3166" s="11" t="b">
        <v>1</v>
      </c>
      <c r="AC3166" s="11" t="b">
        <v>1</v>
      </c>
      <c r="AD3166" s="11" t="b">
        <v>1</v>
      </c>
      <c r="AE3166" s="11" t="b">
        <v>0</v>
      </c>
      <c r="AF3166" s="11" t="b">
        <v>1</v>
      </c>
      <c r="AG3166" s="11" t="b">
        <v>1</v>
      </c>
    </row>
    <row r="3167" spans="1:33" x14ac:dyDescent="0.2">
      <c r="A3167" s="9">
        <v>2</v>
      </c>
      <c r="B3167" t="s">
        <v>166</v>
      </c>
      <c r="C3167" t="s">
        <v>52</v>
      </c>
      <c r="D3167">
        <v>0</v>
      </c>
      <c r="E3167">
        <v>4731410.5969392601</v>
      </c>
      <c r="F3167">
        <v>0</v>
      </c>
      <c r="G3167">
        <v>0</v>
      </c>
      <c r="H3167">
        <v>0</v>
      </c>
      <c r="I3167">
        <v>0</v>
      </c>
      <c r="J3167" s="8">
        <f>SUMIFS(Table1[time],Table1[repetition],Table1[[#This Row],[repetition]],Table1[config],Table1[[#This Row],[config]])</f>
        <v>135080865.44462746</v>
      </c>
      <c r="K3167" s="9">
        <v>110</v>
      </c>
      <c r="L3167" s="9">
        <v>2</v>
      </c>
      <c r="M3167" s="9" t="s">
        <v>150</v>
      </c>
      <c r="N3167" s="9" t="b">
        <v>1</v>
      </c>
      <c r="O3167" s="9" t="b">
        <v>0</v>
      </c>
      <c r="P3167" s="9" t="b">
        <v>0</v>
      </c>
      <c r="Q3167" s="9" t="b">
        <v>0</v>
      </c>
      <c r="R3167" s="9" t="b">
        <v>0</v>
      </c>
      <c r="S3167" s="9" t="b">
        <v>1</v>
      </c>
      <c r="T3167" s="9" t="b">
        <v>0</v>
      </c>
      <c r="U3167" s="9" t="b">
        <v>1</v>
      </c>
      <c r="V3167" s="9" t="b">
        <v>1</v>
      </c>
      <c r="W3167" s="9" t="b">
        <v>0</v>
      </c>
      <c r="X3167" s="9" t="b">
        <v>0</v>
      </c>
      <c r="Y3167" s="9" t="b">
        <v>0</v>
      </c>
      <c r="Z3167" s="9" t="b">
        <v>0</v>
      </c>
      <c r="AA3167" s="9" t="b">
        <v>1</v>
      </c>
      <c r="AB3167" s="9" t="b">
        <v>0</v>
      </c>
      <c r="AC3167" s="9" t="b">
        <v>0</v>
      </c>
      <c r="AD3167" s="9" t="b">
        <v>0</v>
      </c>
      <c r="AE3167" s="9" t="b">
        <v>0</v>
      </c>
      <c r="AF3167" s="9" t="b">
        <v>0</v>
      </c>
      <c r="AG3167" s="9" t="b">
        <v>1</v>
      </c>
    </row>
    <row r="3168" spans="1:33" x14ac:dyDescent="0.2">
      <c r="A3168" s="11">
        <v>3</v>
      </c>
      <c r="B3168" t="s">
        <v>166</v>
      </c>
      <c r="C3168" t="s">
        <v>52</v>
      </c>
      <c r="D3168">
        <v>0</v>
      </c>
      <c r="E3168">
        <v>7163427.9333159896</v>
      </c>
      <c r="F3168">
        <v>0</v>
      </c>
      <c r="G3168">
        <v>0</v>
      </c>
      <c r="H3168">
        <v>0</v>
      </c>
      <c r="I3168">
        <v>0</v>
      </c>
      <c r="J3168" s="10">
        <f>SUMIFS(Table1[time],Table1[repetition],Table1[[#This Row],[repetition]],Table1[config],Table1[[#This Row],[config]])</f>
        <v>183589892.69792983</v>
      </c>
      <c r="K3168" s="11">
        <v>110</v>
      </c>
      <c r="L3168" s="11">
        <v>2</v>
      </c>
      <c r="M3168" s="11" t="s">
        <v>150</v>
      </c>
      <c r="N3168" s="11" t="b">
        <v>1</v>
      </c>
      <c r="O3168" s="11" t="b">
        <v>0</v>
      </c>
      <c r="P3168" s="11" t="b">
        <v>0</v>
      </c>
      <c r="Q3168" s="11" t="b">
        <v>0</v>
      </c>
      <c r="R3168" s="11" t="b">
        <v>0</v>
      </c>
      <c r="S3168" s="11" t="b">
        <v>1</v>
      </c>
      <c r="T3168" s="11" t="b">
        <v>0</v>
      </c>
      <c r="U3168" s="11" t="b">
        <v>1</v>
      </c>
      <c r="V3168" s="11" t="b">
        <v>1</v>
      </c>
      <c r="W3168" s="11" t="b">
        <v>0</v>
      </c>
      <c r="X3168" s="11" t="b">
        <v>0</v>
      </c>
      <c r="Y3168" s="11" t="b">
        <v>0</v>
      </c>
      <c r="Z3168" s="11" t="b">
        <v>0</v>
      </c>
      <c r="AA3168" s="11" t="b">
        <v>1</v>
      </c>
      <c r="AB3168" s="11" t="b">
        <v>0</v>
      </c>
      <c r="AC3168" s="11" t="b">
        <v>0</v>
      </c>
      <c r="AD3168" s="11" t="b">
        <v>0</v>
      </c>
      <c r="AE3168" s="11" t="b">
        <v>0</v>
      </c>
      <c r="AF3168" s="11" t="b">
        <v>0</v>
      </c>
      <c r="AG3168" s="11" t="b">
        <v>1</v>
      </c>
    </row>
    <row r="3169" spans="1:33" x14ac:dyDescent="0.2">
      <c r="A3169" s="11">
        <v>1</v>
      </c>
      <c r="B3169" t="s">
        <v>167</v>
      </c>
      <c r="C3169" t="s">
        <v>52</v>
      </c>
      <c r="D3169">
        <v>0</v>
      </c>
      <c r="E3169">
        <v>7206423.3513929602</v>
      </c>
      <c r="F3169">
        <v>0</v>
      </c>
      <c r="G3169">
        <v>0</v>
      </c>
      <c r="H3169">
        <v>0</v>
      </c>
      <c r="I3169">
        <v>0</v>
      </c>
      <c r="J3169" s="10">
        <f>SUMIFS(Table1[time],Table1[repetition],Table1[[#This Row],[repetition]],Table1[config],Table1[[#This Row],[config]])</f>
        <v>173607979.99678567</v>
      </c>
      <c r="K3169" s="11">
        <v>90</v>
      </c>
      <c r="L3169" s="11">
        <v>1</v>
      </c>
      <c r="M3169" s="11" t="s">
        <v>149</v>
      </c>
      <c r="N3169" s="11" t="b">
        <v>0</v>
      </c>
      <c r="O3169" s="11" t="b">
        <v>1</v>
      </c>
      <c r="P3169" s="11" t="b">
        <v>1</v>
      </c>
      <c r="Q3169" s="11" t="b">
        <v>1</v>
      </c>
      <c r="R3169" s="11" t="b">
        <v>1</v>
      </c>
      <c r="S3169" s="11" t="b">
        <v>0</v>
      </c>
      <c r="T3169" s="11" t="b">
        <v>1</v>
      </c>
      <c r="U3169" s="11" t="b">
        <v>0</v>
      </c>
      <c r="V3169" s="11" t="b">
        <v>0</v>
      </c>
      <c r="W3169" s="11" t="b">
        <v>1</v>
      </c>
      <c r="X3169" s="11" t="b">
        <v>1</v>
      </c>
      <c r="Y3169" s="11" t="b">
        <v>1</v>
      </c>
      <c r="Z3169" s="11" t="b">
        <v>1</v>
      </c>
      <c r="AA3169" s="11" t="b">
        <v>0</v>
      </c>
      <c r="AB3169" s="11" t="b">
        <v>1</v>
      </c>
      <c r="AC3169" s="11" t="b">
        <v>1</v>
      </c>
      <c r="AD3169" s="11" t="b">
        <v>1</v>
      </c>
      <c r="AE3169" s="11" t="b">
        <v>1</v>
      </c>
      <c r="AF3169" s="11" t="b">
        <v>1</v>
      </c>
      <c r="AG3169" s="11" t="b">
        <v>0</v>
      </c>
    </row>
    <row r="3170" spans="1:33" x14ac:dyDescent="0.2">
      <c r="A3170" s="9">
        <v>2</v>
      </c>
      <c r="B3170" t="s">
        <v>167</v>
      </c>
      <c r="C3170" t="s">
        <v>52</v>
      </c>
      <c r="D3170">
        <v>0</v>
      </c>
      <c r="E3170">
        <v>7204756.5020262199</v>
      </c>
      <c r="F3170">
        <v>0</v>
      </c>
      <c r="G3170">
        <v>0</v>
      </c>
      <c r="H3170">
        <v>0</v>
      </c>
      <c r="I3170">
        <v>0</v>
      </c>
      <c r="J3170" s="8">
        <f>SUMIFS(Table1[time],Table1[repetition],Table1[[#This Row],[repetition]],Table1[config],Table1[[#This Row],[config]])</f>
        <v>135080865.44462746</v>
      </c>
      <c r="K3170" s="9">
        <v>110</v>
      </c>
      <c r="L3170" s="9">
        <v>3</v>
      </c>
      <c r="M3170" s="9" t="s">
        <v>151</v>
      </c>
      <c r="N3170" s="9" t="b">
        <v>1</v>
      </c>
      <c r="O3170" s="9" t="b">
        <v>0</v>
      </c>
      <c r="P3170" s="9" t="b">
        <v>0</v>
      </c>
      <c r="Q3170" s="9" t="b">
        <v>0</v>
      </c>
      <c r="R3170" s="9" t="b">
        <v>1</v>
      </c>
      <c r="S3170" s="9" t="b">
        <v>1</v>
      </c>
      <c r="T3170" s="9" t="b">
        <v>1</v>
      </c>
      <c r="U3170" s="9" t="b">
        <v>0</v>
      </c>
      <c r="V3170" s="9" t="b">
        <v>0</v>
      </c>
      <c r="W3170" s="9" t="b">
        <v>1</v>
      </c>
      <c r="X3170" s="9" t="b">
        <v>0</v>
      </c>
      <c r="Y3170" s="9" t="b">
        <v>1</v>
      </c>
      <c r="Z3170" s="9" t="b">
        <v>0</v>
      </c>
      <c r="AA3170" s="9" t="b">
        <v>1</v>
      </c>
      <c r="AB3170" s="9" t="b">
        <v>1</v>
      </c>
      <c r="AC3170" s="9" t="b">
        <v>1</v>
      </c>
      <c r="AD3170" s="9" t="b">
        <v>1</v>
      </c>
      <c r="AE3170" s="9" t="b">
        <v>1</v>
      </c>
      <c r="AF3170" s="9" t="b">
        <v>0</v>
      </c>
      <c r="AG3170" s="9" t="b">
        <v>0</v>
      </c>
    </row>
    <row r="3171" spans="1:33" x14ac:dyDescent="0.2">
      <c r="A3171" s="11">
        <v>3</v>
      </c>
      <c r="B3171" t="s">
        <v>167</v>
      </c>
      <c r="C3171" t="s">
        <v>52</v>
      </c>
      <c r="D3171">
        <v>0</v>
      </c>
      <c r="E3171">
        <v>7206682.167258</v>
      </c>
      <c r="F3171">
        <v>0</v>
      </c>
      <c r="G3171">
        <v>0</v>
      </c>
      <c r="H3171">
        <v>0</v>
      </c>
      <c r="I3171">
        <v>0</v>
      </c>
      <c r="J3171" s="10">
        <f>SUMIFS(Table1[time],Table1[repetition],Table1[[#This Row],[repetition]],Table1[config],Table1[[#This Row],[config]])</f>
        <v>183589892.69792983</v>
      </c>
      <c r="K3171" s="11">
        <v>110</v>
      </c>
      <c r="L3171" s="11">
        <v>2</v>
      </c>
      <c r="M3171" s="11" t="s">
        <v>150</v>
      </c>
      <c r="N3171" s="11" t="b">
        <v>1</v>
      </c>
      <c r="O3171" s="11" t="b">
        <v>0</v>
      </c>
      <c r="P3171" s="11" t="b">
        <v>0</v>
      </c>
      <c r="Q3171" s="11" t="b">
        <v>0</v>
      </c>
      <c r="R3171" s="11" t="b">
        <v>0</v>
      </c>
      <c r="S3171" s="11" t="b">
        <v>1</v>
      </c>
      <c r="T3171" s="11" t="b">
        <v>0</v>
      </c>
      <c r="U3171" s="11" t="b">
        <v>1</v>
      </c>
      <c r="V3171" s="11" t="b">
        <v>1</v>
      </c>
      <c r="W3171" s="11" t="b">
        <v>0</v>
      </c>
      <c r="X3171" s="11" t="b">
        <v>0</v>
      </c>
      <c r="Y3171" s="11" t="b">
        <v>0</v>
      </c>
      <c r="Z3171" s="11" t="b">
        <v>0</v>
      </c>
      <c r="AA3171" s="11" t="b">
        <v>1</v>
      </c>
      <c r="AB3171" s="11" t="b">
        <v>0</v>
      </c>
      <c r="AC3171" s="11" t="b">
        <v>0</v>
      </c>
      <c r="AD3171" s="11" t="b">
        <v>0</v>
      </c>
      <c r="AE3171" s="11" t="b">
        <v>0</v>
      </c>
      <c r="AF3171" s="11" t="b">
        <v>0</v>
      </c>
      <c r="AG3171" s="11" t="b">
        <v>1</v>
      </c>
    </row>
    <row r="3172" spans="1:33" x14ac:dyDescent="0.2">
      <c r="A3172" s="11">
        <v>1</v>
      </c>
      <c r="B3172" t="s">
        <v>161</v>
      </c>
      <c r="C3172" t="s">
        <v>52</v>
      </c>
      <c r="D3172">
        <v>0</v>
      </c>
      <c r="E3172">
        <v>7203954.9917540196</v>
      </c>
      <c r="F3172">
        <v>0</v>
      </c>
      <c r="G3172">
        <v>0</v>
      </c>
      <c r="H3172">
        <v>0</v>
      </c>
      <c r="I3172">
        <v>0</v>
      </c>
      <c r="J3172" s="10">
        <f>SUMIFS(Table1[time],Table1[repetition],Table1[[#This Row],[repetition]],Table1[config],Table1[[#This Row],[config]])</f>
        <v>173607979.99678567</v>
      </c>
      <c r="K3172" s="11">
        <v>90</v>
      </c>
      <c r="L3172" s="11">
        <v>3</v>
      </c>
      <c r="M3172" s="11" t="s">
        <v>151</v>
      </c>
      <c r="N3172" s="11" t="b">
        <v>0</v>
      </c>
      <c r="O3172" s="11" t="b">
        <v>1</v>
      </c>
      <c r="P3172" s="11" t="b">
        <v>1</v>
      </c>
      <c r="Q3172" s="11" t="b">
        <v>0</v>
      </c>
      <c r="R3172" s="11" t="b">
        <v>0</v>
      </c>
      <c r="S3172" s="11" t="b">
        <v>1</v>
      </c>
      <c r="T3172" s="11" t="b">
        <v>1</v>
      </c>
      <c r="U3172" s="11" t="b">
        <v>1</v>
      </c>
      <c r="V3172" s="11" t="b">
        <v>0</v>
      </c>
      <c r="W3172" s="11" t="b">
        <v>1</v>
      </c>
      <c r="X3172" s="11" t="b">
        <v>0</v>
      </c>
      <c r="Y3172" s="11" t="b">
        <v>1</v>
      </c>
      <c r="Z3172" s="11" t="b">
        <v>1</v>
      </c>
      <c r="AA3172" s="11" t="b">
        <v>1</v>
      </c>
      <c r="AB3172" s="11" t="b">
        <v>1</v>
      </c>
      <c r="AC3172" s="11" t="b">
        <v>0</v>
      </c>
      <c r="AD3172" s="11" t="b">
        <v>0</v>
      </c>
      <c r="AE3172" s="11" t="b">
        <v>1</v>
      </c>
      <c r="AF3172" s="11" t="b">
        <v>1</v>
      </c>
      <c r="AG3172" s="11" t="b">
        <v>1</v>
      </c>
    </row>
    <row r="3173" spans="1:33" x14ac:dyDescent="0.2">
      <c r="A3173" s="11">
        <v>2</v>
      </c>
      <c r="B3173" t="s">
        <v>161</v>
      </c>
      <c r="C3173" t="s">
        <v>52</v>
      </c>
      <c r="D3173">
        <v>0</v>
      </c>
      <c r="E3173">
        <v>7203147.6674810899</v>
      </c>
      <c r="F3173">
        <v>0</v>
      </c>
      <c r="G3173">
        <v>0</v>
      </c>
      <c r="H3173">
        <v>0</v>
      </c>
      <c r="I3173">
        <v>0</v>
      </c>
      <c r="J3173" s="10">
        <f>SUMIFS(Table1[time],Table1[repetition],Table1[[#This Row],[repetition]],Table1[config],Table1[[#This Row],[config]])</f>
        <v>135080865.44462746</v>
      </c>
      <c r="K3173" s="11">
        <v>110</v>
      </c>
      <c r="L3173" s="11">
        <v>2</v>
      </c>
      <c r="M3173" s="11" t="s">
        <v>150</v>
      </c>
      <c r="N3173" s="11" t="b">
        <v>1</v>
      </c>
      <c r="O3173" s="11" t="b">
        <v>0</v>
      </c>
      <c r="P3173" s="11" t="b">
        <v>0</v>
      </c>
      <c r="Q3173" s="11" t="b">
        <v>0</v>
      </c>
      <c r="R3173" s="11" t="b">
        <v>0</v>
      </c>
      <c r="S3173" s="11" t="b">
        <v>1</v>
      </c>
      <c r="T3173" s="11" t="b">
        <v>0</v>
      </c>
      <c r="U3173" s="11" t="b">
        <v>1</v>
      </c>
      <c r="V3173" s="11" t="b">
        <v>1</v>
      </c>
      <c r="W3173" s="11" t="b">
        <v>0</v>
      </c>
      <c r="X3173" s="11" t="b">
        <v>0</v>
      </c>
      <c r="Y3173" s="11" t="b">
        <v>0</v>
      </c>
      <c r="Z3173" s="11" t="b">
        <v>0</v>
      </c>
      <c r="AA3173" s="11" t="b">
        <v>1</v>
      </c>
      <c r="AB3173" s="11" t="b">
        <v>0</v>
      </c>
      <c r="AC3173" s="11" t="b">
        <v>0</v>
      </c>
      <c r="AD3173" s="11" t="b">
        <v>0</v>
      </c>
      <c r="AE3173" s="11" t="b">
        <v>0</v>
      </c>
      <c r="AF3173" s="11" t="b">
        <v>0</v>
      </c>
      <c r="AG3173" s="11" t="b">
        <v>1</v>
      </c>
    </row>
    <row r="3174" spans="1:33" x14ac:dyDescent="0.2">
      <c r="A3174" s="11">
        <v>3</v>
      </c>
      <c r="B3174" t="s">
        <v>161</v>
      </c>
      <c r="C3174" t="s">
        <v>52</v>
      </c>
      <c r="D3174">
        <v>0</v>
      </c>
      <c r="E3174">
        <v>7202433.0166820101</v>
      </c>
      <c r="F3174">
        <v>0</v>
      </c>
      <c r="G3174">
        <v>0</v>
      </c>
      <c r="H3174">
        <v>0</v>
      </c>
      <c r="I3174">
        <v>0</v>
      </c>
      <c r="J3174" s="10">
        <f>SUMIFS(Table1[time],Table1[repetition],Table1[[#This Row],[repetition]],Table1[config],Table1[[#This Row],[config]])</f>
        <v>183589892.69792983</v>
      </c>
      <c r="K3174" s="11">
        <v>600</v>
      </c>
      <c r="L3174" s="11">
        <v>18</v>
      </c>
      <c r="M3174" s="11" t="s">
        <v>150</v>
      </c>
      <c r="N3174" s="11" t="b">
        <v>0</v>
      </c>
      <c r="O3174" s="11" t="b">
        <v>1</v>
      </c>
      <c r="P3174" s="11" t="b">
        <v>0</v>
      </c>
      <c r="Q3174" s="11" t="b">
        <v>0</v>
      </c>
      <c r="R3174" s="11" t="b">
        <v>1</v>
      </c>
      <c r="S3174" s="11" t="b">
        <v>1</v>
      </c>
      <c r="T3174" s="11" t="b">
        <v>1</v>
      </c>
      <c r="U3174" s="11" t="b">
        <v>0</v>
      </c>
      <c r="V3174" s="11" t="b">
        <v>1</v>
      </c>
      <c r="W3174" s="11" t="b">
        <v>0</v>
      </c>
      <c r="X3174" s="11" t="b">
        <v>0</v>
      </c>
      <c r="Y3174" s="11" t="b">
        <v>0</v>
      </c>
      <c r="Z3174" s="11" t="b">
        <v>1</v>
      </c>
      <c r="AA3174" s="11" t="b">
        <v>0</v>
      </c>
      <c r="AB3174" s="11" t="b">
        <v>0</v>
      </c>
      <c r="AC3174" s="11" t="b">
        <v>1</v>
      </c>
      <c r="AD3174" s="11" t="b">
        <v>1</v>
      </c>
      <c r="AE3174" s="11" t="b">
        <v>0</v>
      </c>
      <c r="AF3174" s="11" t="b">
        <v>1</v>
      </c>
      <c r="AG3174" s="11" t="b">
        <v>1</v>
      </c>
    </row>
    <row r="3175" spans="1:33" x14ac:dyDescent="0.2">
      <c r="A3175" s="9">
        <v>1</v>
      </c>
      <c r="B3175" t="s">
        <v>168</v>
      </c>
      <c r="C3175" t="s">
        <v>52</v>
      </c>
      <c r="D3175">
        <v>0</v>
      </c>
      <c r="E3175">
        <v>3364683.5820649802</v>
      </c>
      <c r="F3175">
        <v>0</v>
      </c>
      <c r="G3175">
        <v>0</v>
      </c>
      <c r="H3175">
        <v>0</v>
      </c>
      <c r="I3175">
        <v>0</v>
      </c>
      <c r="J3175" s="8">
        <f>SUMIFS(Table1[time],Table1[repetition],Table1[[#This Row],[repetition]],Table1[config],Table1[[#This Row],[config]])</f>
        <v>173607979.99678567</v>
      </c>
      <c r="K3175" s="9">
        <v>90</v>
      </c>
      <c r="L3175" s="9">
        <v>5</v>
      </c>
      <c r="M3175" s="9" t="s">
        <v>150</v>
      </c>
      <c r="N3175" s="9" t="b">
        <v>1</v>
      </c>
      <c r="O3175" s="9" t="b">
        <v>1</v>
      </c>
      <c r="P3175" s="9" t="b">
        <v>1</v>
      </c>
      <c r="Q3175" s="9" t="b">
        <v>1</v>
      </c>
      <c r="R3175" s="9" t="b">
        <v>0</v>
      </c>
      <c r="S3175" s="9" t="b">
        <v>1</v>
      </c>
      <c r="T3175" s="9" t="b">
        <v>1</v>
      </c>
      <c r="U3175" s="9" t="b">
        <v>0</v>
      </c>
      <c r="V3175" s="9" t="b">
        <v>1</v>
      </c>
      <c r="W3175" s="9" t="b">
        <v>1</v>
      </c>
      <c r="X3175" s="9" t="b">
        <v>0</v>
      </c>
      <c r="Y3175" s="9" t="b">
        <v>1</v>
      </c>
      <c r="Z3175" s="9" t="b">
        <v>0</v>
      </c>
      <c r="AA3175" s="9" t="b">
        <v>0</v>
      </c>
      <c r="AB3175" s="9" t="b">
        <v>0</v>
      </c>
      <c r="AC3175" s="9" t="b">
        <v>0</v>
      </c>
      <c r="AD3175" s="9" t="b">
        <v>0</v>
      </c>
      <c r="AE3175" s="9" t="b">
        <v>1</v>
      </c>
      <c r="AF3175" s="9" t="b">
        <v>0</v>
      </c>
      <c r="AG3175" s="9" t="b">
        <v>1</v>
      </c>
    </row>
    <row r="3176" spans="1:33" x14ac:dyDescent="0.2">
      <c r="A3176" s="11">
        <v>2</v>
      </c>
      <c r="B3176" t="s">
        <v>168</v>
      </c>
      <c r="C3176" t="s">
        <v>52</v>
      </c>
      <c r="D3176">
        <v>0</v>
      </c>
      <c r="E3176">
        <v>2209258.2841440998</v>
      </c>
      <c r="F3176">
        <v>0</v>
      </c>
      <c r="G3176">
        <v>0</v>
      </c>
      <c r="H3176">
        <v>0</v>
      </c>
      <c r="I3176">
        <v>0</v>
      </c>
      <c r="J3176" s="10">
        <f>SUMIFS(Table1[time],Table1[repetition],Table1[[#This Row],[repetition]],Table1[config],Table1[[#This Row],[config]])</f>
        <v>135080865.44462746</v>
      </c>
      <c r="K3176" s="11">
        <v>110</v>
      </c>
      <c r="L3176" s="11">
        <v>1</v>
      </c>
      <c r="M3176" s="11" t="s">
        <v>149</v>
      </c>
      <c r="N3176" s="11" t="b">
        <v>0</v>
      </c>
      <c r="O3176" s="11" t="b">
        <v>1</v>
      </c>
      <c r="P3176" s="11" t="b">
        <v>1</v>
      </c>
      <c r="Q3176" s="11" t="b">
        <v>1</v>
      </c>
      <c r="R3176" s="11" t="b">
        <v>1</v>
      </c>
      <c r="S3176" s="11" t="b">
        <v>0</v>
      </c>
      <c r="T3176" s="11" t="b">
        <v>1</v>
      </c>
      <c r="U3176" s="11" t="b">
        <v>0</v>
      </c>
      <c r="V3176" s="11" t="b">
        <v>0</v>
      </c>
      <c r="W3176" s="11" t="b">
        <v>1</v>
      </c>
      <c r="X3176" s="11" t="b">
        <v>1</v>
      </c>
      <c r="Y3176" s="11" t="b">
        <v>1</v>
      </c>
      <c r="Z3176" s="11" t="b">
        <v>1</v>
      </c>
      <c r="AA3176" s="11" t="b">
        <v>0</v>
      </c>
      <c r="AB3176" s="11" t="b">
        <v>1</v>
      </c>
      <c r="AC3176" s="11" t="b">
        <v>1</v>
      </c>
      <c r="AD3176" s="11" t="b">
        <v>1</v>
      </c>
      <c r="AE3176" s="11" t="b">
        <v>1</v>
      </c>
      <c r="AF3176" s="11" t="b">
        <v>1</v>
      </c>
      <c r="AG3176" s="11" t="b">
        <v>0</v>
      </c>
    </row>
    <row r="3177" spans="1:33" x14ac:dyDescent="0.2">
      <c r="A3177" s="11">
        <v>3</v>
      </c>
      <c r="B3177" t="s">
        <v>168</v>
      </c>
      <c r="C3177" t="s">
        <v>52</v>
      </c>
      <c r="D3177">
        <v>0</v>
      </c>
      <c r="E3177">
        <v>7206012.1653759899</v>
      </c>
      <c r="F3177">
        <v>0</v>
      </c>
      <c r="G3177">
        <v>0</v>
      </c>
      <c r="H3177">
        <v>0</v>
      </c>
      <c r="I3177">
        <v>0</v>
      </c>
      <c r="J3177" s="10">
        <f>SUMIFS(Table1[time],Table1[repetition],Table1[[#This Row],[repetition]],Table1[config],Table1[[#This Row],[config]])</f>
        <v>183589892.69792983</v>
      </c>
      <c r="K3177" s="11">
        <v>110</v>
      </c>
      <c r="L3177" s="11">
        <v>2</v>
      </c>
      <c r="M3177" s="11" t="s">
        <v>150</v>
      </c>
      <c r="N3177" s="11" t="b">
        <v>1</v>
      </c>
      <c r="O3177" s="11" t="b">
        <v>0</v>
      </c>
      <c r="P3177" s="11" t="b">
        <v>0</v>
      </c>
      <c r="Q3177" s="11" t="b">
        <v>0</v>
      </c>
      <c r="R3177" s="11" t="b">
        <v>0</v>
      </c>
      <c r="S3177" s="11" t="b">
        <v>1</v>
      </c>
      <c r="T3177" s="11" t="b">
        <v>0</v>
      </c>
      <c r="U3177" s="11" t="b">
        <v>1</v>
      </c>
      <c r="V3177" s="11" t="b">
        <v>1</v>
      </c>
      <c r="W3177" s="11" t="b">
        <v>0</v>
      </c>
      <c r="X3177" s="11" t="b">
        <v>0</v>
      </c>
      <c r="Y3177" s="11" t="b">
        <v>0</v>
      </c>
      <c r="Z3177" s="11" t="b">
        <v>0</v>
      </c>
      <c r="AA3177" s="11" t="b">
        <v>1</v>
      </c>
      <c r="AB3177" s="11" t="b">
        <v>0</v>
      </c>
      <c r="AC3177" s="11" t="b">
        <v>0</v>
      </c>
      <c r="AD3177" s="11" t="b">
        <v>0</v>
      </c>
      <c r="AE3177" s="11" t="b">
        <v>0</v>
      </c>
      <c r="AF3177" s="11" t="b">
        <v>0</v>
      </c>
      <c r="AG3177" s="11" t="b">
        <v>1</v>
      </c>
    </row>
    <row r="3178" spans="1:33" x14ac:dyDescent="0.2">
      <c r="A3178" s="11">
        <v>1</v>
      </c>
      <c r="B3178" t="s">
        <v>169</v>
      </c>
      <c r="C3178" t="s">
        <v>52</v>
      </c>
      <c r="D3178">
        <v>0</v>
      </c>
      <c r="E3178">
        <v>7204430.5448449999</v>
      </c>
      <c r="F3178">
        <v>0</v>
      </c>
      <c r="G3178">
        <v>0</v>
      </c>
      <c r="H3178">
        <v>0</v>
      </c>
      <c r="I3178">
        <v>0</v>
      </c>
      <c r="J3178" s="10">
        <f>SUMIFS(Table1[time],Table1[repetition],Table1[[#This Row],[repetition]],Table1[config],Table1[[#This Row],[config]])</f>
        <v>173607979.99678567</v>
      </c>
      <c r="K3178" s="11">
        <v>100</v>
      </c>
      <c r="L3178" s="11">
        <v>1</v>
      </c>
      <c r="M3178" s="11" t="s">
        <v>149</v>
      </c>
      <c r="N3178" s="11" t="b">
        <v>0</v>
      </c>
      <c r="O3178" s="11" t="b">
        <v>1</v>
      </c>
      <c r="P3178" s="11" t="b">
        <v>1</v>
      </c>
      <c r="Q3178" s="11" t="b">
        <v>1</v>
      </c>
      <c r="R3178" s="11" t="b">
        <v>1</v>
      </c>
      <c r="S3178" s="11" t="b">
        <v>0</v>
      </c>
      <c r="T3178" s="11" t="b">
        <v>1</v>
      </c>
      <c r="U3178" s="11" t="b">
        <v>0</v>
      </c>
      <c r="V3178" s="11" t="b">
        <v>0</v>
      </c>
      <c r="W3178" s="11" t="b">
        <v>1</v>
      </c>
      <c r="X3178" s="11" t="b">
        <v>1</v>
      </c>
      <c r="Y3178" s="11" t="b">
        <v>1</v>
      </c>
      <c r="Z3178" s="11" t="b">
        <v>1</v>
      </c>
      <c r="AA3178" s="11" t="b">
        <v>0</v>
      </c>
      <c r="AB3178" s="11" t="b">
        <v>1</v>
      </c>
      <c r="AC3178" s="11" t="b">
        <v>1</v>
      </c>
      <c r="AD3178" s="11" t="b">
        <v>1</v>
      </c>
      <c r="AE3178" s="11" t="b">
        <v>1</v>
      </c>
      <c r="AF3178" s="11" t="b">
        <v>1</v>
      </c>
      <c r="AG3178" s="11" t="b">
        <v>0</v>
      </c>
    </row>
    <row r="3179" spans="1:33" x14ac:dyDescent="0.2">
      <c r="A3179" s="9">
        <v>2</v>
      </c>
      <c r="B3179" t="s">
        <v>169</v>
      </c>
      <c r="C3179" t="s">
        <v>52</v>
      </c>
      <c r="D3179">
        <v>0</v>
      </c>
      <c r="E3179">
        <v>7202830.5970807504</v>
      </c>
      <c r="F3179">
        <v>0</v>
      </c>
      <c r="G3179">
        <v>0</v>
      </c>
      <c r="H3179">
        <v>0</v>
      </c>
      <c r="I3179">
        <v>0</v>
      </c>
      <c r="J3179" s="8">
        <f>SUMIFS(Table1[time],Table1[repetition],Table1[[#This Row],[repetition]],Table1[config],Table1[[#This Row],[config]])</f>
        <v>135080865.44462746</v>
      </c>
      <c r="K3179" s="9">
        <v>110</v>
      </c>
      <c r="L3179" s="9">
        <v>2</v>
      </c>
      <c r="M3179" s="9" t="s">
        <v>150</v>
      </c>
      <c r="N3179" s="9" t="b">
        <v>1</v>
      </c>
      <c r="O3179" s="9" t="b">
        <v>0</v>
      </c>
      <c r="P3179" s="9" t="b">
        <v>0</v>
      </c>
      <c r="Q3179" s="9" t="b">
        <v>0</v>
      </c>
      <c r="R3179" s="9" t="b">
        <v>0</v>
      </c>
      <c r="S3179" s="9" t="b">
        <v>1</v>
      </c>
      <c r="T3179" s="9" t="b">
        <v>0</v>
      </c>
      <c r="U3179" s="9" t="b">
        <v>1</v>
      </c>
      <c r="V3179" s="9" t="b">
        <v>1</v>
      </c>
      <c r="W3179" s="9" t="b">
        <v>0</v>
      </c>
      <c r="X3179" s="9" t="b">
        <v>0</v>
      </c>
      <c r="Y3179" s="9" t="b">
        <v>0</v>
      </c>
      <c r="Z3179" s="9" t="b">
        <v>0</v>
      </c>
      <c r="AA3179" s="9" t="b">
        <v>1</v>
      </c>
      <c r="AB3179" s="9" t="b">
        <v>0</v>
      </c>
      <c r="AC3179" s="9" t="b">
        <v>0</v>
      </c>
      <c r="AD3179" s="9" t="b">
        <v>0</v>
      </c>
      <c r="AE3179" s="9" t="b">
        <v>0</v>
      </c>
      <c r="AF3179" s="9" t="b">
        <v>0</v>
      </c>
      <c r="AG3179" s="9" t="b">
        <v>1</v>
      </c>
    </row>
    <row r="3180" spans="1:33" x14ac:dyDescent="0.2">
      <c r="A3180" s="11">
        <v>3</v>
      </c>
      <c r="B3180" t="s">
        <v>169</v>
      </c>
      <c r="C3180" t="s">
        <v>52</v>
      </c>
      <c r="D3180">
        <v>0</v>
      </c>
      <c r="E3180">
        <v>7205515.1777889896</v>
      </c>
      <c r="F3180">
        <v>0</v>
      </c>
      <c r="G3180">
        <v>0</v>
      </c>
      <c r="H3180">
        <v>0</v>
      </c>
      <c r="I3180">
        <v>0</v>
      </c>
      <c r="J3180" s="10">
        <f>SUMIFS(Table1[time],Table1[repetition],Table1[[#This Row],[repetition]],Table1[config],Table1[[#This Row],[config]])</f>
        <v>183589892.69792983</v>
      </c>
      <c r="K3180" s="11">
        <v>110</v>
      </c>
      <c r="L3180" s="11">
        <v>2</v>
      </c>
      <c r="M3180" s="11" t="s">
        <v>150</v>
      </c>
      <c r="N3180" s="11" t="b">
        <v>1</v>
      </c>
      <c r="O3180" s="11" t="b">
        <v>0</v>
      </c>
      <c r="P3180" s="11" t="b">
        <v>0</v>
      </c>
      <c r="Q3180" s="11" t="b">
        <v>0</v>
      </c>
      <c r="R3180" s="11" t="b">
        <v>0</v>
      </c>
      <c r="S3180" s="11" t="b">
        <v>1</v>
      </c>
      <c r="T3180" s="11" t="b">
        <v>0</v>
      </c>
      <c r="U3180" s="11" t="b">
        <v>1</v>
      </c>
      <c r="V3180" s="11" t="b">
        <v>1</v>
      </c>
      <c r="W3180" s="11" t="b">
        <v>0</v>
      </c>
      <c r="X3180" s="11" t="b">
        <v>0</v>
      </c>
      <c r="Y3180" s="11" t="b">
        <v>0</v>
      </c>
      <c r="Z3180" s="11" t="b">
        <v>0</v>
      </c>
      <c r="AA3180" s="11" t="b">
        <v>1</v>
      </c>
      <c r="AB3180" s="11" t="b">
        <v>0</v>
      </c>
      <c r="AC3180" s="11" t="b">
        <v>0</v>
      </c>
      <c r="AD3180" s="11" t="b">
        <v>0</v>
      </c>
      <c r="AE3180" s="11" t="b">
        <v>0</v>
      </c>
      <c r="AF3180" s="11" t="b">
        <v>0</v>
      </c>
      <c r="AG3180" s="11" t="b">
        <v>1</v>
      </c>
    </row>
    <row r="3181" spans="1:33" x14ac:dyDescent="0.2">
      <c r="A3181" s="9">
        <v>1</v>
      </c>
      <c r="B3181" t="s">
        <v>170</v>
      </c>
      <c r="C3181" t="s">
        <v>52</v>
      </c>
      <c r="D3181">
        <v>0</v>
      </c>
      <c r="E3181">
        <v>2895851.4265009998</v>
      </c>
      <c r="F3181">
        <v>0</v>
      </c>
      <c r="G3181">
        <v>0</v>
      </c>
      <c r="H3181">
        <v>0</v>
      </c>
      <c r="I3181">
        <v>0</v>
      </c>
      <c r="J3181" s="8">
        <f>SUMIFS(Table1[time],Table1[repetition],Table1[[#This Row],[repetition]],Table1[config],Table1[[#This Row],[config]])</f>
        <v>173607979.99678567</v>
      </c>
      <c r="K3181" s="9">
        <v>100</v>
      </c>
      <c r="L3181" s="9">
        <v>3</v>
      </c>
      <c r="M3181" s="9" t="s">
        <v>151</v>
      </c>
      <c r="N3181" s="9" t="b">
        <v>1</v>
      </c>
      <c r="O3181" s="9" t="b">
        <v>0</v>
      </c>
      <c r="P3181" s="9" t="b">
        <v>0</v>
      </c>
      <c r="Q3181" s="9" t="b">
        <v>1</v>
      </c>
      <c r="R3181" s="9" t="b">
        <v>0</v>
      </c>
      <c r="S3181" s="9" t="b">
        <v>1</v>
      </c>
      <c r="T3181" s="9" t="b">
        <v>0</v>
      </c>
      <c r="U3181" s="9" t="b">
        <v>1</v>
      </c>
      <c r="V3181" s="9" t="b">
        <v>1</v>
      </c>
      <c r="W3181" s="9" t="b">
        <v>0</v>
      </c>
      <c r="X3181" s="9" t="b">
        <v>1</v>
      </c>
      <c r="Y3181" s="9" t="b">
        <v>0</v>
      </c>
      <c r="Z3181" s="9" t="b">
        <v>1</v>
      </c>
      <c r="AA3181" s="9" t="b">
        <v>1</v>
      </c>
      <c r="AB3181" s="9" t="b">
        <v>0</v>
      </c>
      <c r="AC3181" s="9" t="b">
        <v>1</v>
      </c>
      <c r="AD3181" s="9" t="b">
        <v>1</v>
      </c>
      <c r="AE3181" s="9" t="b">
        <v>1</v>
      </c>
      <c r="AF3181" s="9" t="b">
        <v>1</v>
      </c>
      <c r="AG3181" s="9" t="b">
        <v>1</v>
      </c>
    </row>
    <row r="3182" spans="1:33" x14ac:dyDescent="0.2">
      <c r="A3182" s="11">
        <v>2</v>
      </c>
      <c r="B3182" t="s">
        <v>170</v>
      </c>
      <c r="C3182" t="s">
        <v>52</v>
      </c>
      <c r="D3182">
        <v>0</v>
      </c>
      <c r="E3182">
        <v>1385055.3375440601</v>
      </c>
      <c r="F3182">
        <v>0</v>
      </c>
      <c r="G3182">
        <v>0</v>
      </c>
      <c r="H3182">
        <v>0</v>
      </c>
      <c r="I3182">
        <v>0</v>
      </c>
      <c r="J3182" s="10">
        <f>SUMIFS(Table1[time],Table1[repetition],Table1[[#This Row],[repetition]],Table1[config],Table1[[#This Row],[config]])</f>
        <v>135080865.44462746</v>
      </c>
      <c r="K3182" s="11">
        <v>100</v>
      </c>
      <c r="L3182" s="11">
        <v>18</v>
      </c>
      <c r="M3182" s="11" t="s">
        <v>151</v>
      </c>
      <c r="N3182" s="11" t="b">
        <v>1</v>
      </c>
      <c r="O3182" s="11" t="b">
        <v>1</v>
      </c>
      <c r="P3182" s="11" t="b">
        <v>1</v>
      </c>
      <c r="Q3182" s="11" t="b">
        <v>1</v>
      </c>
      <c r="R3182" s="11" t="b">
        <v>1</v>
      </c>
      <c r="S3182" s="11" t="b">
        <v>1</v>
      </c>
      <c r="T3182" s="11" t="b">
        <v>0</v>
      </c>
      <c r="U3182" s="11" t="b">
        <v>0</v>
      </c>
      <c r="V3182" s="11" t="b">
        <v>1</v>
      </c>
      <c r="W3182" s="11" t="b">
        <v>1</v>
      </c>
      <c r="X3182" s="11" t="b">
        <v>0</v>
      </c>
      <c r="Y3182" s="11" t="b">
        <v>0</v>
      </c>
      <c r="Z3182" s="11" t="b">
        <v>0</v>
      </c>
      <c r="AA3182" s="11" t="b">
        <v>0</v>
      </c>
      <c r="AB3182" s="11" t="b">
        <v>0</v>
      </c>
      <c r="AC3182" s="11" t="b">
        <v>1</v>
      </c>
      <c r="AD3182" s="11" t="b">
        <v>1</v>
      </c>
      <c r="AE3182" s="11" t="b">
        <v>1</v>
      </c>
      <c r="AF3182" s="11" t="b">
        <v>1</v>
      </c>
      <c r="AG3182" s="11" t="b">
        <v>0</v>
      </c>
    </row>
    <row r="3183" spans="1:33" x14ac:dyDescent="0.2">
      <c r="A3183" s="9">
        <v>3</v>
      </c>
      <c r="B3183" t="s">
        <v>170</v>
      </c>
      <c r="C3183" t="s">
        <v>52</v>
      </c>
      <c r="D3183">
        <v>0</v>
      </c>
      <c r="E3183">
        <v>3102215.8974970002</v>
      </c>
      <c r="F3183">
        <v>0</v>
      </c>
      <c r="G3183">
        <v>0</v>
      </c>
      <c r="H3183">
        <v>0</v>
      </c>
      <c r="I3183">
        <v>0</v>
      </c>
      <c r="J3183" s="8">
        <f>SUMIFS(Table1[time],Table1[repetition],Table1[[#This Row],[repetition]],Table1[config],Table1[[#This Row],[config]])</f>
        <v>183589892.69792983</v>
      </c>
      <c r="K3183" s="9">
        <v>100</v>
      </c>
      <c r="L3183" s="9">
        <v>18</v>
      </c>
      <c r="M3183" s="9" t="s">
        <v>151</v>
      </c>
      <c r="N3183" s="9" t="b">
        <v>1</v>
      </c>
      <c r="O3183" s="9" t="b">
        <v>1</v>
      </c>
      <c r="P3183" s="9" t="b">
        <v>1</v>
      </c>
      <c r="Q3183" s="9" t="b">
        <v>1</v>
      </c>
      <c r="R3183" s="9" t="b">
        <v>1</v>
      </c>
      <c r="S3183" s="9" t="b">
        <v>1</v>
      </c>
      <c r="T3183" s="9" t="b">
        <v>0</v>
      </c>
      <c r="U3183" s="9" t="b">
        <v>0</v>
      </c>
      <c r="V3183" s="9" t="b">
        <v>1</v>
      </c>
      <c r="W3183" s="9" t="b">
        <v>1</v>
      </c>
      <c r="X3183" s="9" t="b">
        <v>0</v>
      </c>
      <c r="Y3183" s="9" t="b">
        <v>0</v>
      </c>
      <c r="Z3183" s="9" t="b">
        <v>0</v>
      </c>
      <c r="AA3183" s="9" t="b">
        <v>0</v>
      </c>
      <c r="AB3183" s="9" t="b">
        <v>0</v>
      </c>
      <c r="AC3183" s="9" t="b">
        <v>1</v>
      </c>
      <c r="AD3183" s="9" t="b">
        <v>1</v>
      </c>
      <c r="AE3183" s="9" t="b">
        <v>1</v>
      </c>
      <c r="AF3183" s="9" t="b">
        <v>1</v>
      </c>
      <c r="AG3183" s="9" t="b">
        <v>0</v>
      </c>
    </row>
    <row r="3184" spans="1:33" x14ac:dyDescent="0.2">
      <c r="A3184" s="9">
        <v>1</v>
      </c>
      <c r="B3184" t="s">
        <v>172</v>
      </c>
      <c r="C3184" t="s">
        <v>52</v>
      </c>
      <c r="D3184">
        <v>0</v>
      </c>
      <c r="E3184">
        <v>5093347.0757990098</v>
      </c>
      <c r="F3184">
        <v>0</v>
      </c>
      <c r="G3184">
        <v>0</v>
      </c>
      <c r="H3184">
        <v>0</v>
      </c>
      <c r="I3184">
        <v>0</v>
      </c>
      <c r="J3184" s="8">
        <f>SUMIFS(Table1[time],Table1[repetition],Table1[[#This Row],[repetition]],Table1[config],Table1[[#This Row],[config]])</f>
        <v>173607979.99678567</v>
      </c>
      <c r="K3184" s="9">
        <v>100</v>
      </c>
      <c r="L3184" s="9">
        <v>5</v>
      </c>
      <c r="M3184" s="9" t="s">
        <v>150</v>
      </c>
      <c r="N3184" s="9" t="b">
        <v>0</v>
      </c>
      <c r="O3184" s="9" t="b">
        <v>0</v>
      </c>
      <c r="P3184" s="9" t="b">
        <v>1</v>
      </c>
      <c r="Q3184" s="9" t="b">
        <v>0</v>
      </c>
      <c r="R3184" s="9" t="b">
        <v>0</v>
      </c>
      <c r="S3184" s="9" t="b">
        <v>1</v>
      </c>
      <c r="T3184" s="9" t="b">
        <v>0</v>
      </c>
      <c r="U3184" s="9" t="b">
        <v>1</v>
      </c>
      <c r="V3184" s="9" t="b">
        <v>0</v>
      </c>
      <c r="W3184" s="9" t="b">
        <v>0</v>
      </c>
      <c r="X3184" s="9" t="b">
        <v>1</v>
      </c>
      <c r="Y3184" s="9" t="b">
        <v>1</v>
      </c>
      <c r="Z3184" s="9" t="b">
        <v>0</v>
      </c>
      <c r="AA3184" s="9" t="b">
        <v>1</v>
      </c>
      <c r="AB3184" s="9" t="b">
        <v>0</v>
      </c>
      <c r="AC3184" s="9" t="b">
        <v>0</v>
      </c>
      <c r="AD3184" s="9" t="b">
        <v>1</v>
      </c>
      <c r="AE3184" s="9" t="b">
        <v>1</v>
      </c>
      <c r="AF3184" s="9" t="b">
        <v>0</v>
      </c>
      <c r="AG3184" s="9" t="b">
        <v>1</v>
      </c>
    </row>
    <row r="3185" spans="1:33" x14ac:dyDescent="0.2">
      <c r="A3185" s="11">
        <v>2</v>
      </c>
      <c r="B3185" t="s">
        <v>172</v>
      </c>
      <c r="C3185" t="s">
        <v>52</v>
      </c>
      <c r="D3185">
        <v>0</v>
      </c>
      <c r="E3185">
        <v>7205197.1817007205</v>
      </c>
      <c r="F3185">
        <v>0</v>
      </c>
      <c r="G3185">
        <v>0</v>
      </c>
      <c r="H3185">
        <v>0</v>
      </c>
      <c r="I3185">
        <v>0</v>
      </c>
      <c r="J3185" s="10">
        <f>SUMIFS(Table1[time],Table1[repetition],Table1[[#This Row],[repetition]],Table1[config],Table1[[#This Row],[config]])</f>
        <v>135080865.44462746</v>
      </c>
      <c r="K3185" s="11">
        <v>110</v>
      </c>
      <c r="L3185" s="11">
        <v>2</v>
      </c>
      <c r="M3185" s="11" t="s">
        <v>150</v>
      </c>
      <c r="N3185" s="11" t="b">
        <v>1</v>
      </c>
      <c r="O3185" s="11" t="b">
        <v>0</v>
      </c>
      <c r="P3185" s="11" t="b">
        <v>0</v>
      </c>
      <c r="Q3185" s="11" t="b">
        <v>0</v>
      </c>
      <c r="R3185" s="11" t="b">
        <v>0</v>
      </c>
      <c r="S3185" s="11" t="b">
        <v>1</v>
      </c>
      <c r="T3185" s="11" t="b">
        <v>0</v>
      </c>
      <c r="U3185" s="11" t="b">
        <v>1</v>
      </c>
      <c r="V3185" s="11" t="b">
        <v>1</v>
      </c>
      <c r="W3185" s="11" t="b">
        <v>0</v>
      </c>
      <c r="X3185" s="11" t="b">
        <v>0</v>
      </c>
      <c r="Y3185" s="11" t="b">
        <v>0</v>
      </c>
      <c r="Z3185" s="11" t="b">
        <v>0</v>
      </c>
      <c r="AA3185" s="11" t="b">
        <v>1</v>
      </c>
      <c r="AB3185" s="11" t="b">
        <v>0</v>
      </c>
      <c r="AC3185" s="11" t="b">
        <v>0</v>
      </c>
      <c r="AD3185" s="11" t="b">
        <v>0</v>
      </c>
      <c r="AE3185" s="11" t="b">
        <v>0</v>
      </c>
      <c r="AF3185" s="11" t="b">
        <v>0</v>
      </c>
      <c r="AG3185" s="11" t="b">
        <v>1</v>
      </c>
    </row>
    <row r="3186" spans="1:33" x14ac:dyDescent="0.2">
      <c r="A3186" s="11">
        <v>3</v>
      </c>
      <c r="B3186" t="s">
        <v>172</v>
      </c>
      <c r="C3186" t="s">
        <v>52</v>
      </c>
      <c r="D3186">
        <v>0</v>
      </c>
      <c r="E3186">
        <v>7206205.9110779902</v>
      </c>
      <c r="F3186">
        <v>0</v>
      </c>
      <c r="G3186">
        <v>0</v>
      </c>
      <c r="H3186">
        <v>0</v>
      </c>
      <c r="I3186">
        <v>0</v>
      </c>
      <c r="J3186" s="10">
        <f>SUMIFS(Table1[time],Table1[repetition],Table1[[#This Row],[repetition]],Table1[config],Table1[[#This Row],[config]])</f>
        <v>183589892.69792983</v>
      </c>
      <c r="K3186" s="11">
        <v>110</v>
      </c>
      <c r="L3186" s="11">
        <v>2</v>
      </c>
      <c r="M3186" s="11" t="s">
        <v>150</v>
      </c>
      <c r="N3186" s="11" t="b">
        <v>1</v>
      </c>
      <c r="O3186" s="11" t="b">
        <v>0</v>
      </c>
      <c r="P3186" s="11" t="b">
        <v>0</v>
      </c>
      <c r="Q3186" s="11" t="b">
        <v>0</v>
      </c>
      <c r="R3186" s="11" t="b">
        <v>0</v>
      </c>
      <c r="S3186" s="11" t="b">
        <v>1</v>
      </c>
      <c r="T3186" s="11" t="b">
        <v>0</v>
      </c>
      <c r="U3186" s="11" t="b">
        <v>1</v>
      </c>
      <c r="V3186" s="11" t="b">
        <v>1</v>
      </c>
      <c r="W3186" s="11" t="b">
        <v>0</v>
      </c>
      <c r="X3186" s="11" t="b">
        <v>0</v>
      </c>
      <c r="Y3186" s="11" t="b">
        <v>0</v>
      </c>
      <c r="Z3186" s="11" t="b">
        <v>0</v>
      </c>
      <c r="AA3186" s="11" t="b">
        <v>1</v>
      </c>
      <c r="AB3186" s="11" t="b">
        <v>0</v>
      </c>
      <c r="AC3186" s="11" t="b">
        <v>0</v>
      </c>
      <c r="AD3186" s="11" t="b">
        <v>0</v>
      </c>
      <c r="AE3186" s="11" t="b">
        <v>0</v>
      </c>
      <c r="AF3186" s="11" t="b">
        <v>0</v>
      </c>
      <c r="AG3186" s="11" t="b">
        <v>1</v>
      </c>
    </row>
    <row r="3187" spans="1:33" x14ac:dyDescent="0.2">
      <c r="A3187" s="11">
        <v>1</v>
      </c>
      <c r="B3187" t="s">
        <v>173</v>
      </c>
      <c r="C3187" t="s">
        <v>52</v>
      </c>
      <c r="D3187">
        <v>0</v>
      </c>
      <c r="E3187">
        <v>7230206.7243519695</v>
      </c>
      <c r="F3187">
        <v>0</v>
      </c>
      <c r="G3187">
        <v>0</v>
      </c>
      <c r="H3187">
        <v>0</v>
      </c>
      <c r="I3187">
        <v>0</v>
      </c>
      <c r="J3187" s="10">
        <f>SUMIFS(Table1[time],Table1[repetition],Table1[[#This Row],[repetition]],Table1[config],Table1[[#This Row],[config]])</f>
        <v>173607979.99678567</v>
      </c>
      <c r="K3187" s="11">
        <v>100</v>
      </c>
      <c r="L3187" s="11">
        <v>18</v>
      </c>
      <c r="M3187" s="11" t="s">
        <v>151</v>
      </c>
      <c r="N3187" s="11" t="b">
        <v>1</v>
      </c>
      <c r="O3187" s="11" t="b">
        <v>1</v>
      </c>
      <c r="P3187" s="11" t="b">
        <v>1</v>
      </c>
      <c r="Q3187" s="11" t="b">
        <v>1</v>
      </c>
      <c r="R3187" s="11" t="b">
        <v>1</v>
      </c>
      <c r="S3187" s="11" t="b">
        <v>1</v>
      </c>
      <c r="T3187" s="11" t="b">
        <v>0</v>
      </c>
      <c r="U3187" s="11" t="b">
        <v>0</v>
      </c>
      <c r="V3187" s="11" t="b">
        <v>1</v>
      </c>
      <c r="W3187" s="11" t="b">
        <v>1</v>
      </c>
      <c r="X3187" s="11" t="b">
        <v>0</v>
      </c>
      <c r="Y3187" s="11" t="b">
        <v>0</v>
      </c>
      <c r="Z3187" s="11" t="b">
        <v>0</v>
      </c>
      <c r="AA3187" s="11" t="b">
        <v>0</v>
      </c>
      <c r="AB3187" s="11" t="b">
        <v>0</v>
      </c>
      <c r="AC3187" s="11" t="b">
        <v>1</v>
      </c>
      <c r="AD3187" s="11" t="b">
        <v>1</v>
      </c>
      <c r="AE3187" s="11" t="b">
        <v>1</v>
      </c>
      <c r="AF3187" s="11" t="b">
        <v>1</v>
      </c>
      <c r="AG3187" s="11" t="b">
        <v>0</v>
      </c>
    </row>
    <row r="3188" spans="1:33" x14ac:dyDescent="0.2">
      <c r="A3188" s="11">
        <v>2</v>
      </c>
      <c r="B3188" t="s">
        <v>173</v>
      </c>
      <c r="C3188" t="s">
        <v>52</v>
      </c>
      <c r="D3188">
        <v>0</v>
      </c>
      <c r="E3188">
        <v>7216401.2104389202</v>
      </c>
      <c r="F3188">
        <v>0</v>
      </c>
      <c r="G3188">
        <v>0</v>
      </c>
      <c r="H3188">
        <v>0</v>
      </c>
      <c r="I3188">
        <v>0</v>
      </c>
      <c r="J3188" s="10">
        <f>SUMIFS(Table1[time],Table1[repetition],Table1[[#This Row],[repetition]],Table1[config],Table1[[#This Row],[config]])</f>
        <v>135080865.44462746</v>
      </c>
      <c r="K3188" s="11">
        <v>110</v>
      </c>
      <c r="L3188" s="11">
        <v>3</v>
      </c>
      <c r="M3188" s="11" t="s">
        <v>151</v>
      </c>
      <c r="N3188" s="11" t="b">
        <v>1</v>
      </c>
      <c r="O3188" s="11" t="b">
        <v>0</v>
      </c>
      <c r="P3188" s="11" t="b">
        <v>0</v>
      </c>
      <c r="Q3188" s="11" t="b">
        <v>0</v>
      </c>
      <c r="R3188" s="11" t="b">
        <v>1</v>
      </c>
      <c r="S3188" s="11" t="b">
        <v>1</v>
      </c>
      <c r="T3188" s="11" t="b">
        <v>1</v>
      </c>
      <c r="U3188" s="11" t="b">
        <v>0</v>
      </c>
      <c r="V3188" s="11" t="b">
        <v>0</v>
      </c>
      <c r="W3188" s="11" t="b">
        <v>1</v>
      </c>
      <c r="X3188" s="11" t="b">
        <v>0</v>
      </c>
      <c r="Y3188" s="11" t="b">
        <v>1</v>
      </c>
      <c r="Z3188" s="11" t="b">
        <v>0</v>
      </c>
      <c r="AA3188" s="11" t="b">
        <v>1</v>
      </c>
      <c r="AB3188" s="11" t="b">
        <v>1</v>
      </c>
      <c r="AC3188" s="11" t="b">
        <v>1</v>
      </c>
      <c r="AD3188" s="11" t="b">
        <v>1</v>
      </c>
      <c r="AE3188" s="11" t="b">
        <v>1</v>
      </c>
      <c r="AF3188" s="11" t="b">
        <v>0</v>
      </c>
      <c r="AG3188" s="11" t="b">
        <v>0</v>
      </c>
    </row>
    <row r="3189" spans="1:33" x14ac:dyDescent="0.2">
      <c r="A3189" s="9">
        <v>3</v>
      </c>
      <c r="B3189" t="s">
        <v>173</v>
      </c>
      <c r="C3189" t="s">
        <v>52</v>
      </c>
      <c r="D3189">
        <v>0</v>
      </c>
      <c r="E3189">
        <v>7228312.3130319901</v>
      </c>
      <c r="F3189">
        <v>0</v>
      </c>
      <c r="G3189">
        <v>0</v>
      </c>
      <c r="H3189">
        <v>0</v>
      </c>
      <c r="I3189">
        <v>0</v>
      </c>
      <c r="J3189" s="8">
        <f>SUMIFS(Table1[time],Table1[repetition],Table1[[#This Row],[repetition]],Table1[config],Table1[[#This Row],[config]])</f>
        <v>183589892.69792983</v>
      </c>
      <c r="K3189" s="9">
        <v>110</v>
      </c>
      <c r="L3189" s="9">
        <v>2</v>
      </c>
      <c r="M3189" s="9" t="s">
        <v>150</v>
      </c>
      <c r="N3189" s="9" t="b">
        <v>1</v>
      </c>
      <c r="O3189" s="9" t="b">
        <v>0</v>
      </c>
      <c r="P3189" s="9" t="b">
        <v>0</v>
      </c>
      <c r="Q3189" s="9" t="b">
        <v>0</v>
      </c>
      <c r="R3189" s="9" t="b">
        <v>0</v>
      </c>
      <c r="S3189" s="9" t="b">
        <v>1</v>
      </c>
      <c r="T3189" s="9" t="b">
        <v>0</v>
      </c>
      <c r="U3189" s="9" t="b">
        <v>1</v>
      </c>
      <c r="V3189" s="9" t="b">
        <v>1</v>
      </c>
      <c r="W3189" s="9" t="b">
        <v>0</v>
      </c>
      <c r="X3189" s="9" t="b">
        <v>0</v>
      </c>
      <c r="Y3189" s="9" t="b">
        <v>0</v>
      </c>
      <c r="Z3189" s="9" t="b">
        <v>0</v>
      </c>
      <c r="AA3189" s="9" t="b">
        <v>1</v>
      </c>
      <c r="AB3189" s="9" t="b">
        <v>0</v>
      </c>
      <c r="AC3189" s="9" t="b">
        <v>0</v>
      </c>
      <c r="AD3189" s="9" t="b">
        <v>0</v>
      </c>
      <c r="AE3189" s="9" t="b">
        <v>0</v>
      </c>
      <c r="AF3189" s="9" t="b">
        <v>0</v>
      </c>
      <c r="AG3189" s="9" t="b">
        <v>1</v>
      </c>
    </row>
    <row r="3190" spans="1:33" x14ac:dyDescent="0.2">
      <c r="A3190" s="9">
        <v>1</v>
      </c>
      <c r="B3190" t="s">
        <v>174</v>
      </c>
      <c r="C3190" t="s">
        <v>52</v>
      </c>
      <c r="D3190">
        <v>0</v>
      </c>
      <c r="E3190">
        <v>5127519.5399700301</v>
      </c>
      <c r="F3190">
        <v>0</v>
      </c>
      <c r="G3190">
        <v>0</v>
      </c>
      <c r="H3190">
        <v>0</v>
      </c>
      <c r="I3190">
        <v>0</v>
      </c>
      <c r="J3190" s="8">
        <f>SUMIFS(Table1[time],Table1[repetition],Table1[[#This Row],[repetition]],Table1[config],Table1[[#This Row],[config]])</f>
        <v>173607979.99678567</v>
      </c>
      <c r="K3190" s="9">
        <v>110</v>
      </c>
      <c r="L3190" s="9">
        <v>3</v>
      </c>
      <c r="M3190" s="9" t="s">
        <v>151</v>
      </c>
      <c r="N3190" s="9" t="b">
        <v>1</v>
      </c>
      <c r="O3190" s="9" t="b">
        <v>0</v>
      </c>
      <c r="P3190" s="9" t="b">
        <v>0</v>
      </c>
      <c r="Q3190" s="9" t="b">
        <v>0</v>
      </c>
      <c r="R3190" s="9" t="b">
        <v>1</v>
      </c>
      <c r="S3190" s="9" t="b">
        <v>1</v>
      </c>
      <c r="T3190" s="9" t="b">
        <v>1</v>
      </c>
      <c r="U3190" s="9" t="b">
        <v>0</v>
      </c>
      <c r="V3190" s="9" t="b">
        <v>0</v>
      </c>
      <c r="W3190" s="9" t="b">
        <v>1</v>
      </c>
      <c r="X3190" s="9" t="b">
        <v>0</v>
      </c>
      <c r="Y3190" s="9" t="b">
        <v>1</v>
      </c>
      <c r="Z3190" s="9" t="b">
        <v>0</v>
      </c>
      <c r="AA3190" s="9" t="b">
        <v>1</v>
      </c>
      <c r="AB3190" s="9" t="b">
        <v>1</v>
      </c>
      <c r="AC3190" s="9" t="b">
        <v>1</v>
      </c>
      <c r="AD3190" s="9" t="b">
        <v>1</v>
      </c>
      <c r="AE3190" s="9" t="b">
        <v>1</v>
      </c>
      <c r="AF3190" s="9" t="b">
        <v>0</v>
      </c>
      <c r="AG3190" s="9" t="b">
        <v>0</v>
      </c>
    </row>
    <row r="3191" spans="1:33" x14ac:dyDescent="0.2">
      <c r="A3191" s="11">
        <v>2</v>
      </c>
      <c r="B3191" t="s">
        <v>174</v>
      </c>
      <c r="C3191" t="s">
        <v>52</v>
      </c>
      <c r="D3191">
        <v>0</v>
      </c>
      <c r="E3191">
        <v>3239454.0017386898</v>
      </c>
      <c r="F3191">
        <v>0</v>
      </c>
      <c r="G3191">
        <v>0</v>
      </c>
      <c r="H3191">
        <v>0</v>
      </c>
      <c r="I3191">
        <v>0</v>
      </c>
      <c r="J3191" s="10">
        <f>SUMIFS(Table1[time],Table1[repetition],Table1[[#This Row],[repetition]],Table1[config],Table1[[#This Row],[config]])</f>
        <v>135080865.44462746</v>
      </c>
      <c r="K3191" s="11">
        <v>100</v>
      </c>
      <c r="L3191" s="11">
        <v>18</v>
      </c>
      <c r="M3191" s="11" t="s">
        <v>151</v>
      </c>
      <c r="N3191" s="11" t="b">
        <v>1</v>
      </c>
      <c r="O3191" s="11" t="b">
        <v>1</v>
      </c>
      <c r="P3191" s="11" t="b">
        <v>1</v>
      </c>
      <c r="Q3191" s="11" t="b">
        <v>1</v>
      </c>
      <c r="R3191" s="11" t="b">
        <v>1</v>
      </c>
      <c r="S3191" s="11" t="b">
        <v>1</v>
      </c>
      <c r="T3191" s="11" t="b">
        <v>0</v>
      </c>
      <c r="U3191" s="11" t="b">
        <v>0</v>
      </c>
      <c r="V3191" s="11" t="b">
        <v>1</v>
      </c>
      <c r="W3191" s="11" t="b">
        <v>1</v>
      </c>
      <c r="X3191" s="11" t="b">
        <v>0</v>
      </c>
      <c r="Y3191" s="11" t="b">
        <v>0</v>
      </c>
      <c r="Z3191" s="11" t="b">
        <v>0</v>
      </c>
      <c r="AA3191" s="11" t="b">
        <v>0</v>
      </c>
      <c r="AB3191" s="11" t="b">
        <v>0</v>
      </c>
      <c r="AC3191" s="11" t="b">
        <v>1</v>
      </c>
      <c r="AD3191" s="11" t="b">
        <v>1</v>
      </c>
      <c r="AE3191" s="11" t="b">
        <v>1</v>
      </c>
      <c r="AF3191" s="11" t="b">
        <v>1</v>
      </c>
      <c r="AG3191" s="11" t="b">
        <v>0</v>
      </c>
    </row>
    <row r="3192" spans="1:33" x14ac:dyDescent="0.2">
      <c r="A3192" s="9">
        <v>3</v>
      </c>
      <c r="B3192" t="s">
        <v>174</v>
      </c>
      <c r="C3192" t="s">
        <v>52</v>
      </c>
      <c r="D3192">
        <v>0</v>
      </c>
      <c r="E3192">
        <v>6827727.1343199899</v>
      </c>
      <c r="F3192">
        <v>0</v>
      </c>
      <c r="G3192">
        <v>0</v>
      </c>
      <c r="H3192">
        <v>0</v>
      </c>
      <c r="I3192">
        <v>0</v>
      </c>
      <c r="J3192" s="8">
        <f>SUMIFS(Table1[time],Table1[repetition],Table1[[#This Row],[repetition]],Table1[config],Table1[[#This Row],[config]])</f>
        <v>183589892.69792983</v>
      </c>
      <c r="K3192" s="9">
        <v>100</v>
      </c>
      <c r="L3192" s="9">
        <v>6</v>
      </c>
      <c r="M3192" s="9" t="s">
        <v>151</v>
      </c>
      <c r="N3192" s="9" t="b">
        <v>0</v>
      </c>
      <c r="O3192" s="9" t="b">
        <v>1</v>
      </c>
      <c r="P3192" s="9" t="b">
        <v>0</v>
      </c>
      <c r="Q3192" s="9" t="b">
        <v>0</v>
      </c>
      <c r="R3192" s="9" t="b">
        <v>0</v>
      </c>
      <c r="S3192" s="9" t="b">
        <v>1</v>
      </c>
      <c r="T3192" s="9" t="b">
        <v>0</v>
      </c>
      <c r="U3192" s="9" t="b">
        <v>1</v>
      </c>
      <c r="V3192" s="9" t="b">
        <v>1</v>
      </c>
      <c r="W3192" s="9" t="b">
        <v>1</v>
      </c>
      <c r="X3192" s="9" t="b">
        <v>0</v>
      </c>
      <c r="Y3192" s="9" t="b">
        <v>1</v>
      </c>
      <c r="Z3192" s="9" t="b">
        <v>0</v>
      </c>
      <c r="AA3192" s="9" t="b">
        <v>0</v>
      </c>
      <c r="AB3192" s="9" t="b">
        <v>0</v>
      </c>
      <c r="AC3192" s="9" t="b">
        <v>0</v>
      </c>
      <c r="AD3192" s="9" t="b">
        <v>0</v>
      </c>
      <c r="AE3192" s="9" t="b">
        <v>1</v>
      </c>
      <c r="AF3192" s="9" t="b">
        <v>1</v>
      </c>
      <c r="AG3192" s="9" t="b">
        <v>0</v>
      </c>
    </row>
    <row r="3193" spans="1:33" x14ac:dyDescent="0.2">
      <c r="A3193" s="9">
        <v>1</v>
      </c>
      <c r="B3193" t="s">
        <v>175</v>
      </c>
      <c r="C3193" t="s">
        <v>52</v>
      </c>
      <c r="D3193">
        <v>0</v>
      </c>
      <c r="E3193">
        <v>6132175.5833189804</v>
      </c>
      <c r="F3193">
        <v>0</v>
      </c>
      <c r="G3193">
        <v>0</v>
      </c>
      <c r="H3193">
        <v>0</v>
      </c>
      <c r="I3193">
        <v>0</v>
      </c>
      <c r="J3193" s="8">
        <f>SUMIFS(Table1[time],Table1[repetition],Table1[[#This Row],[repetition]],Table1[config],Table1[[#This Row],[config]])</f>
        <v>173607979.99678567</v>
      </c>
      <c r="K3193" s="9">
        <v>110</v>
      </c>
      <c r="L3193" s="9">
        <v>5</v>
      </c>
      <c r="M3193" s="9" t="s">
        <v>150</v>
      </c>
      <c r="N3193" s="9" t="b">
        <v>0</v>
      </c>
      <c r="O3193" s="9" t="b">
        <v>1</v>
      </c>
      <c r="P3193" s="9" t="b">
        <v>1</v>
      </c>
      <c r="Q3193" s="9" t="b">
        <v>0</v>
      </c>
      <c r="R3193" s="9" t="b">
        <v>1</v>
      </c>
      <c r="S3193" s="9" t="b">
        <v>0</v>
      </c>
      <c r="T3193" s="9" t="b">
        <v>0</v>
      </c>
      <c r="U3193" s="9" t="b">
        <v>0</v>
      </c>
      <c r="V3193" s="9" t="b">
        <v>0</v>
      </c>
      <c r="W3193" s="9" t="b">
        <v>1</v>
      </c>
      <c r="X3193" s="9" t="b">
        <v>1</v>
      </c>
      <c r="Y3193" s="9" t="b">
        <v>0</v>
      </c>
      <c r="Z3193" s="9" t="b">
        <v>0</v>
      </c>
      <c r="AA3193" s="9" t="b">
        <v>0</v>
      </c>
      <c r="AB3193" s="9" t="b">
        <v>0</v>
      </c>
      <c r="AC3193" s="9" t="b">
        <v>0</v>
      </c>
      <c r="AD3193" s="9" t="b">
        <v>0</v>
      </c>
      <c r="AE3193" s="9" t="b">
        <v>0</v>
      </c>
      <c r="AF3193" s="9" t="b">
        <v>0</v>
      </c>
      <c r="AG3193" s="9" t="b">
        <v>0</v>
      </c>
    </row>
    <row r="3194" spans="1:33" x14ac:dyDescent="0.2">
      <c r="A3194" s="11">
        <v>2</v>
      </c>
      <c r="B3194" t="s">
        <v>175</v>
      </c>
      <c r="C3194" t="s">
        <v>52</v>
      </c>
      <c r="D3194">
        <v>0</v>
      </c>
      <c r="E3194">
        <v>2803136.3791991002</v>
      </c>
      <c r="F3194">
        <v>0</v>
      </c>
      <c r="G3194">
        <v>0</v>
      </c>
      <c r="H3194">
        <v>0</v>
      </c>
      <c r="I3194">
        <v>0</v>
      </c>
      <c r="J3194" s="10">
        <f>SUMIFS(Table1[time],Table1[repetition],Table1[[#This Row],[repetition]],Table1[config],Table1[[#This Row],[config]])</f>
        <v>135080865.44462746</v>
      </c>
      <c r="K3194" s="11">
        <v>110</v>
      </c>
      <c r="L3194" s="11">
        <v>1</v>
      </c>
      <c r="M3194" s="11" t="s">
        <v>149</v>
      </c>
      <c r="N3194" s="11" t="b">
        <v>0</v>
      </c>
      <c r="O3194" s="11" t="b">
        <v>1</v>
      </c>
      <c r="P3194" s="11" t="b">
        <v>1</v>
      </c>
      <c r="Q3194" s="11" t="b">
        <v>1</v>
      </c>
      <c r="R3194" s="11" t="b">
        <v>1</v>
      </c>
      <c r="S3194" s="11" t="b">
        <v>0</v>
      </c>
      <c r="T3194" s="11" t="b">
        <v>1</v>
      </c>
      <c r="U3194" s="11" t="b">
        <v>0</v>
      </c>
      <c r="V3194" s="11" t="b">
        <v>0</v>
      </c>
      <c r="W3194" s="11" t="b">
        <v>1</v>
      </c>
      <c r="X3194" s="11" t="b">
        <v>1</v>
      </c>
      <c r="Y3194" s="11" t="b">
        <v>1</v>
      </c>
      <c r="Z3194" s="11" t="b">
        <v>1</v>
      </c>
      <c r="AA3194" s="11" t="b">
        <v>0</v>
      </c>
      <c r="AB3194" s="11" t="b">
        <v>1</v>
      </c>
      <c r="AC3194" s="11" t="b">
        <v>1</v>
      </c>
      <c r="AD3194" s="11" t="b">
        <v>1</v>
      </c>
      <c r="AE3194" s="11" t="b">
        <v>1</v>
      </c>
      <c r="AF3194" s="11" t="b">
        <v>1</v>
      </c>
      <c r="AG3194" s="11" t="b">
        <v>0</v>
      </c>
    </row>
    <row r="3195" spans="1:33" x14ac:dyDescent="0.2">
      <c r="A3195" s="9">
        <v>3</v>
      </c>
      <c r="B3195" t="s">
        <v>175</v>
      </c>
      <c r="C3195" t="s">
        <v>52</v>
      </c>
      <c r="D3195">
        <v>0</v>
      </c>
      <c r="E3195">
        <v>5928055.2789529897</v>
      </c>
      <c r="F3195">
        <v>0</v>
      </c>
      <c r="G3195">
        <v>0</v>
      </c>
      <c r="H3195">
        <v>0</v>
      </c>
      <c r="I3195">
        <v>0</v>
      </c>
      <c r="J3195" s="8">
        <f>SUMIFS(Table1[time],Table1[repetition],Table1[[#This Row],[repetition]],Table1[config],Table1[[#This Row],[config]])</f>
        <v>183589892.69792983</v>
      </c>
      <c r="K3195" s="9">
        <v>110</v>
      </c>
      <c r="L3195" s="9">
        <v>1</v>
      </c>
      <c r="M3195" s="9" t="s">
        <v>149</v>
      </c>
      <c r="N3195" s="9" t="b">
        <v>0</v>
      </c>
      <c r="O3195" s="9" t="b">
        <v>1</v>
      </c>
      <c r="P3195" s="9" t="b">
        <v>1</v>
      </c>
      <c r="Q3195" s="9" t="b">
        <v>1</v>
      </c>
      <c r="R3195" s="9" t="b">
        <v>1</v>
      </c>
      <c r="S3195" s="9" t="b">
        <v>0</v>
      </c>
      <c r="T3195" s="9" t="b">
        <v>1</v>
      </c>
      <c r="U3195" s="9" t="b">
        <v>0</v>
      </c>
      <c r="V3195" s="9" t="b">
        <v>0</v>
      </c>
      <c r="W3195" s="9" t="b">
        <v>1</v>
      </c>
      <c r="X3195" s="9" t="b">
        <v>1</v>
      </c>
      <c r="Y3195" s="9" t="b">
        <v>1</v>
      </c>
      <c r="Z3195" s="9" t="b">
        <v>1</v>
      </c>
      <c r="AA3195" s="9" t="b">
        <v>0</v>
      </c>
      <c r="AB3195" s="9" t="b">
        <v>1</v>
      </c>
      <c r="AC3195" s="9" t="b">
        <v>1</v>
      </c>
      <c r="AD3195" s="9" t="b">
        <v>1</v>
      </c>
      <c r="AE3195" s="9" t="b">
        <v>1</v>
      </c>
      <c r="AF3195" s="9" t="b">
        <v>1</v>
      </c>
      <c r="AG3195" s="9" t="b">
        <v>0</v>
      </c>
    </row>
    <row r="3196" spans="1:33" x14ac:dyDescent="0.2">
      <c r="A3196" s="11">
        <v>1</v>
      </c>
      <c r="B3196" t="s">
        <v>176</v>
      </c>
      <c r="C3196" t="s">
        <v>52</v>
      </c>
      <c r="D3196">
        <v>0</v>
      </c>
      <c r="E3196">
        <v>732149.691044993</v>
      </c>
      <c r="F3196">
        <v>0</v>
      </c>
      <c r="G3196">
        <v>0</v>
      </c>
      <c r="H3196">
        <v>0</v>
      </c>
      <c r="I3196">
        <v>0</v>
      </c>
      <c r="J3196" s="10">
        <f>SUMIFS(Table1[time],Table1[repetition],Table1[[#This Row],[repetition]],Table1[config],Table1[[#This Row],[config]])</f>
        <v>173607979.99678567</v>
      </c>
      <c r="K3196" s="11">
        <v>120</v>
      </c>
      <c r="L3196" s="11">
        <v>1</v>
      </c>
      <c r="M3196" s="11" t="s">
        <v>149</v>
      </c>
      <c r="N3196" s="11" t="b">
        <v>0</v>
      </c>
      <c r="O3196" s="11" t="b">
        <v>1</v>
      </c>
      <c r="P3196" s="11" t="b">
        <v>1</v>
      </c>
      <c r="Q3196" s="11" t="b">
        <v>1</v>
      </c>
      <c r="R3196" s="11" t="b">
        <v>1</v>
      </c>
      <c r="S3196" s="11" t="b">
        <v>0</v>
      </c>
      <c r="T3196" s="11" t="b">
        <v>1</v>
      </c>
      <c r="U3196" s="11" t="b">
        <v>0</v>
      </c>
      <c r="V3196" s="11" t="b">
        <v>0</v>
      </c>
      <c r="W3196" s="11" t="b">
        <v>1</v>
      </c>
      <c r="X3196" s="11" t="b">
        <v>1</v>
      </c>
      <c r="Y3196" s="11" t="b">
        <v>1</v>
      </c>
      <c r="Z3196" s="11" t="b">
        <v>1</v>
      </c>
      <c r="AA3196" s="11" t="b">
        <v>0</v>
      </c>
      <c r="AB3196" s="11" t="b">
        <v>1</v>
      </c>
      <c r="AC3196" s="11" t="b">
        <v>1</v>
      </c>
      <c r="AD3196" s="11" t="b">
        <v>1</v>
      </c>
      <c r="AE3196" s="11" t="b">
        <v>1</v>
      </c>
      <c r="AF3196" s="11" t="b">
        <v>1</v>
      </c>
      <c r="AG3196" s="11" t="b">
        <v>0</v>
      </c>
    </row>
    <row r="3197" spans="1:33" x14ac:dyDescent="0.2">
      <c r="A3197" s="9">
        <v>2</v>
      </c>
      <c r="B3197" t="s">
        <v>176</v>
      </c>
      <c r="C3197" t="s">
        <v>52</v>
      </c>
      <c r="D3197">
        <v>0</v>
      </c>
      <c r="E3197">
        <v>336220.06514715002</v>
      </c>
      <c r="F3197">
        <v>0</v>
      </c>
      <c r="G3197">
        <v>0</v>
      </c>
      <c r="H3197">
        <v>0</v>
      </c>
      <c r="I3197">
        <v>0</v>
      </c>
      <c r="J3197" s="8">
        <f>SUMIFS(Table1[time],Table1[repetition],Table1[[#This Row],[repetition]],Table1[config],Table1[[#This Row],[config]])</f>
        <v>135080865.44462746</v>
      </c>
      <c r="K3197" s="9">
        <v>100</v>
      </c>
      <c r="L3197" s="9">
        <v>18</v>
      </c>
      <c r="M3197" s="9" t="s">
        <v>151</v>
      </c>
      <c r="N3197" s="9" t="b">
        <v>1</v>
      </c>
      <c r="O3197" s="9" t="b">
        <v>1</v>
      </c>
      <c r="P3197" s="9" t="b">
        <v>1</v>
      </c>
      <c r="Q3197" s="9" t="b">
        <v>1</v>
      </c>
      <c r="R3197" s="9" t="b">
        <v>1</v>
      </c>
      <c r="S3197" s="9" t="b">
        <v>1</v>
      </c>
      <c r="T3197" s="9" t="b">
        <v>0</v>
      </c>
      <c r="U3197" s="9" t="b">
        <v>0</v>
      </c>
      <c r="V3197" s="9" t="b">
        <v>1</v>
      </c>
      <c r="W3197" s="9" t="b">
        <v>1</v>
      </c>
      <c r="X3197" s="9" t="b">
        <v>0</v>
      </c>
      <c r="Y3197" s="9" t="b">
        <v>0</v>
      </c>
      <c r="Z3197" s="9" t="b">
        <v>0</v>
      </c>
      <c r="AA3197" s="9" t="b">
        <v>0</v>
      </c>
      <c r="AB3197" s="9" t="b">
        <v>0</v>
      </c>
      <c r="AC3197" s="9" t="b">
        <v>1</v>
      </c>
      <c r="AD3197" s="9" t="b">
        <v>1</v>
      </c>
      <c r="AE3197" s="9" t="b">
        <v>1</v>
      </c>
      <c r="AF3197" s="9" t="b">
        <v>1</v>
      </c>
      <c r="AG3197" s="9" t="b">
        <v>0</v>
      </c>
    </row>
    <row r="3198" spans="1:33" x14ac:dyDescent="0.2">
      <c r="A3198" s="11">
        <v>3</v>
      </c>
      <c r="B3198" t="s">
        <v>176</v>
      </c>
      <c r="C3198" t="s">
        <v>52</v>
      </c>
      <c r="D3198">
        <v>0</v>
      </c>
      <c r="E3198">
        <v>617358.276942002</v>
      </c>
      <c r="F3198">
        <v>0</v>
      </c>
      <c r="G3198">
        <v>0</v>
      </c>
      <c r="H3198">
        <v>0</v>
      </c>
      <c r="I3198">
        <v>0</v>
      </c>
      <c r="J3198" s="10">
        <f>SUMIFS(Table1[time],Table1[repetition],Table1[[#This Row],[repetition]],Table1[config],Table1[[#This Row],[config]])</f>
        <v>183589892.69792983</v>
      </c>
      <c r="K3198" s="11">
        <v>100</v>
      </c>
      <c r="L3198" s="11">
        <v>6</v>
      </c>
      <c r="M3198" s="11" t="s">
        <v>151</v>
      </c>
      <c r="N3198" s="11" t="b">
        <v>0</v>
      </c>
      <c r="O3198" s="11" t="b">
        <v>1</v>
      </c>
      <c r="P3198" s="11" t="b">
        <v>0</v>
      </c>
      <c r="Q3198" s="11" t="b">
        <v>0</v>
      </c>
      <c r="R3198" s="11" t="b">
        <v>0</v>
      </c>
      <c r="S3198" s="11" t="b">
        <v>1</v>
      </c>
      <c r="T3198" s="11" t="b">
        <v>0</v>
      </c>
      <c r="U3198" s="11" t="b">
        <v>1</v>
      </c>
      <c r="V3198" s="11" t="b">
        <v>1</v>
      </c>
      <c r="W3198" s="11" t="b">
        <v>1</v>
      </c>
      <c r="X3198" s="11" t="b">
        <v>0</v>
      </c>
      <c r="Y3198" s="11" t="b">
        <v>1</v>
      </c>
      <c r="Z3198" s="11" t="b">
        <v>0</v>
      </c>
      <c r="AA3198" s="11" t="b">
        <v>0</v>
      </c>
      <c r="AB3198" s="11" t="b">
        <v>0</v>
      </c>
      <c r="AC3198" s="11" t="b">
        <v>0</v>
      </c>
      <c r="AD3198" s="11" t="b">
        <v>0</v>
      </c>
      <c r="AE3198" s="11" t="b">
        <v>1</v>
      </c>
      <c r="AF3198" s="11" t="b">
        <v>1</v>
      </c>
      <c r="AG3198" s="11" t="b">
        <v>0</v>
      </c>
    </row>
    <row r="3199" spans="1:33" x14ac:dyDescent="0.2">
      <c r="A3199" s="11">
        <v>1</v>
      </c>
      <c r="B3199" t="s">
        <v>177</v>
      </c>
      <c r="C3199" t="s">
        <v>52</v>
      </c>
      <c r="D3199">
        <v>0</v>
      </c>
      <c r="E3199">
        <v>7204642.6036980096</v>
      </c>
      <c r="F3199">
        <v>0</v>
      </c>
      <c r="G3199">
        <v>0</v>
      </c>
      <c r="H3199">
        <v>0</v>
      </c>
      <c r="I3199">
        <v>0</v>
      </c>
      <c r="J3199" s="10">
        <f>SUMIFS(Table1[time],Table1[repetition],Table1[[#This Row],[repetition]],Table1[config],Table1[[#This Row],[config]])</f>
        <v>173607979.99678567</v>
      </c>
      <c r="K3199" s="11">
        <v>120</v>
      </c>
      <c r="L3199" s="11">
        <v>2</v>
      </c>
      <c r="M3199" s="11" t="s">
        <v>150</v>
      </c>
      <c r="N3199" s="11" t="b">
        <v>1</v>
      </c>
      <c r="O3199" s="11" t="b">
        <v>0</v>
      </c>
      <c r="P3199" s="11" t="b">
        <v>0</v>
      </c>
      <c r="Q3199" s="11" t="b">
        <v>0</v>
      </c>
      <c r="R3199" s="11" t="b">
        <v>0</v>
      </c>
      <c r="S3199" s="11" t="b">
        <v>1</v>
      </c>
      <c r="T3199" s="11" t="b">
        <v>0</v>
      </c>
      <c r="U3199" s="11" t="b">
        <v>1</v>
      </c>
      <c r="V3199" s="11" t="b">
        <v>1</v>
      </c>
      <c r="W3199" s="11" t="b">
        <v>0</v>
      </c>
      <c r="X3199" s="11" t="b">
        <v>0</v>
      </c>
      <c r="Y3199" s="11" t="b">
        <v>0</v>
      </c>
      <c r="Z3199" s="11" t="b">
        <v>0</v>
      </c>
      <c r="AA3199" s="11" t="b">
        <v>1</v>
      </c>
      <c r="AB3199" s="11" t="b">
        <v>0</v>
      </c>
      <c r="AC3199" s="11" t="b">
        <v>0</v>
      </c>
      <c r="AD3199" s="11" t="b">
        <v>0</v>
      </c>
      <c r="AE3199" s="11" t="b">
        <v>0</v>
      </c>
      <c r="AF3199" s="11" t="b">
        <v>0</v>
      </c>
      <c r="AG3199" s="11" t="b">
        <v>1</v>
      </c>
    </row>
    <row r="3200" spans="1:33" x14ac:dyDescent="0.2">
      <c r="A3200" s="9">
        <v>2</v>
      </c>
      <c r="B3200" t="s">
        <v>177</v>
      </c>
      <c r="C3200" t="s">
        <v>52</v>
      </c>
      <c r="D3200">
        <v>0</v>
      </c>
      <c r="E3200">
        <v>2940819.3881548899</v>
      </c>
      <c r="F3200">
        <v>0</v>
      </c>
      <c r="G3200">
        <v>0</v>
      </c>
      <c r="H3200">
        <v>0</v>
      </c>
      <c r="I3200">
        <v>0</v>
      </c>
      <c r="J3200" s="8">
        <f>SUMIFS(Table1[time],Table1[repetition],Table1[[#This Row],[repetition]],Table1[config],Table1[[#This Row],[config]])</f>
        <v>135080865.44462746</v>
      </c>
      <c r="K3200" s="9">
        <v>110</v>
      </c>
      <c r="L3200" s="9">
        <v>1</v>
      </c>
      <c r="M3200" s="9" t="s">
        <v>149</v>
      </c>
      <c r="N3200" s="9" t="b">
        <v>0</v>
      </c>
      <c r="O3200" s="9" t="b">
        <v>1</v>
      </c>
      <c r="P3200" s="9" t="b">
        <v>1</v>
      </c>
      <c r="Q3200" s="9" t="b">
        <v>1</v>
      </c>
      <c r="R3200" s="9" t="b">
        <v>1</v>
      </c>
      <c r="S3200" s="9" t="b">
        <v>0</v>
      </c>
      <c r="T3200" s="9" t="b">
        <v>1</v>
      </c>
      <c r="U3200" s="9" t="b">
        <v>0</v>
      </c>
      <c r="V3200" s="9" t="b">
        <v>0</v>
      </c>
      <c r="W3200" s="9" t="b">
        <v>1</v>
      </c>
      <c r="X3200" s="9" t="b">
        <v>1</v>
      </c>
      <c r="Y3200" s="9" t="b">
        <v>1</v>
      </c>
      <c r="Z3200" s="9" t="b">
        <v>1</v>
      </c>
      <c r="AA3200" s="9" t="b">
        <v>0</v>
      </c>
      <c r="AB3200" s="9" t="b">
        <v>1</v>
      </c>
      <c r="AC3200" s="9" t="b">
        <v>1</v>
      </c>
      <c r="AD3200" s="9" t="b">
        <v>1</v>
      </c>
      <c r="AE3200" s="9" t="b">
        <v>1</v>
      </c>
      <c r="AF3200" s="9" t="b">
        <v>1</v>
      </c>
      <c r="AG3200" s="9" t="b">
        <v>0</v>
      </c>
    </row>
    <row r="3201" spans="1:33" x14ac:dyDescent="0.2">
      <c r="A3201" s="9">
        <v>3</v>
      </c>
      <c r="B3201" t="s">
        <v>177</v>
      </c>
      <c r="C3201" t="s">
        <v>52</v>
      </c>
      <c r="D3201">
        <v>0</v>
      </c>
      <c r="E3201">
        <v>6198822.3050819999</v>
      </c>
      <c r="F3201">
        <v>0</v>
      </c>
      <c r="G3201">
        <v>0</v>
      </c>
      <c r="H3201">
        <v>0</v>
      </c>
      <c r="I3201">
        <v>0</v>
      </c>
      <c r="J3201" s="8">
        <f>SUMIFS(Table1[time],Table1[repetition],Table1[[#This Row],[repetition]],Table1[config],Table1[[#This Row],[config]])</f>
        <v>183589892.69792983</v>
      </c>
      <c r="K3201" s="9">
        <v>110</v>
      </c>
      <c r="L3201" s="9">
        <v>1</v>
      </c>
      <c r="M3201" s="9" t="s">
        <v>149</v>
      </c>
      <c r="N3201" s="9" t="b">
        <v>0</v>
      </c>
      <c r="O3201" s="9" t="b">
        <v>1</v>
      </c>
      <c r="P3201" s="9" t="b">
        <v>1</v>
      </c>
      <c r="Q3201" s="9" t="b">
        <v>1</v>
      </c>
      <c r="R3201" s="9" t="b">
        <v>1</v>
      </c>
      <c r="S3201" s="9" t="b">
        <v>0</v>
      </c>
      <c r="T3201" s="9" t="b">
        <v>1</v>
      </c>
      <c r="U3201" s="9" t="b">
        <v>0</v>
      </c>
      <c r="V3201" s="9" t="b">
        <v>0</v>
      </c>
      <c r="W3201" s="9" t="b">
        <v>1</v>
      </c>
      <c r="X3201" s="9" t="b">
        <v>1</v>
      </c>
      <c r="Y3201" s="9" t="b">
        <v>1</v>
      </c>
      <c r="Z3201" s="9" t="b">
        <v>1</v>
      </c>
      <c r="AA3201" s="9" t="b">
        <v>0</v>
      </c>
      <c r="AB3201" s="9" t="b">
        <v>1</v>
      </c>
      <c r="AC3201" s="9" t="b">
        <v>1</v>
      </c>
      <c r="AD3201" s="9" t="b">
        <v>1</v>
      </c>
      <c r="AE3201" s="9" t="b">
        <v>1</v>
      </c>
      <c r="AF3201" s="9" t="b">
        <v>1</v>
      </c>
      <c r="AG3201" s="9" t="b">
        <v>0</v>
      </c>
    </row>
    <row r="3202" spans="1:33" x14ac:dyDescent="0.2">
      <c r="A3202" s="11">
        <v>1</v>
      </c>
      <c r="B3202" t="s">
        <v>178</v>
      </c>
      <c r="C3202" t="s">
        <v>52</v>
      </c>
      <c r="D3202">
        <v>0</v>
      </c>
      <c r="E3202">
        <v>4238465.7498689396</v>
      </c>
      <c r="F3202">
        <v>0</v>
      </c>
      <c r="G3202">
        <v>0</v>
      </c>
      <c r="H3202">
        <v>0</v>
      </c>
      <c r="I3202">
        <v>0</v>
      </c>
      <c r="J3202" s="10">
        <f>SUMIFS(Table1[time],Table1[repetition],Table1[[#This Row],[repetition]],Table1[config],Table1[[#This Row],[config]])</f>
        <v>173607979.99678567</v>
      </c>
      <c r="K3202" s="11">
        <v>120</v>
      </c>
      <c r="L3202" s="11">
        <v>5</v>
      </c>
      <c r="M3202" s="11" t="s">
        <v>151</v>
      </c>
      <c r="N3202" s="11" t="b">
        <v>1</v>
      </c>
      <c r="O3202" s="11" t="b">
        <v>0</v>
      </c>
      <c r="P3202" s="11" t="b">
        <v>1</v>
      </c>
      <c r="Q3202" s="11" t="b">
        <v>0</v>
      </c>
      <c r="R3202" s="11" t="b">
        <v>1</v>
      </c>
      <c r="S3202" s="11" t="b">
        <v>0</v>
      </c>
      <c r="T3202" s="11" t="b">
        <v>0</v>
      </c>
      <c r="U3202" s="11" t="b">
        <v>0</v>
      </c>
      <c r="V3202" s="11" t="b">
        <v>0</v>
      </c>
      <c r="W3202" s="11" t="b">
        <v>0</v>
      </c>
      <c r="X3202" s="11" t="b">
        <v>1</v>
      </c>
      <c r="Y3202" s="11" t="b">
        <v>0</v>
      </c>
      <c r="Z3202" s="11" t="b">
        <v>0</v>
      </c>
      <c r="AA3202" s="11" t="b">
        <v>1</v>
      </c>
      <c r="AB3202" s="11" t="b">
        <v>1</v>
      </c>
      <c r="AC3202" s="11" t="b">
        <v>0</v>
      </c>
      <c r="AD3202" s="11" t="b">
        <v>1</v>
      </c>
      <c r="AE3202" s="11" t="b">
        <v>1</v>
      </c>
      <c r="AF3202" s="11" t="b">
        <v>0</v>
      </c>
      <c r="AG3202" s="11" t="b">
        <v>1</v>
      </c>
    </row>
    <row r="3203" spans="1:33" x14ac:dyDescent="0.2">
      <c r="A3203" s="9">
        <v>2</v>
      </c>
      <c r="B3203" t="s">
        <v>178</v>
      </c>
      <c r="C3203" t="s">
        <v>52</v>
      </c>
      <c r="D3203">
        <v>0</v>
      </c>
      <c r="E3203">
        <v>4461318.5232621599</v>
      </c>
      <c r="F3203">
        <v>0</v>
      </c>
      <c r="G3203">
        <v>0</v>
      </c>
      <c r="H3203">
        <v>0</v>
      </c>
      <c r="I3203">
        <v>0</v>
      </c>
      <c r="J3203" s="8">
        <f>SUMIFS(Table1[time],Table1[repetition],Table1[[#This Row],[repetition]],Table1[config],Table1[[#This Row],[config]])</f>
        <v>135080865.44462746</v>
      </c>
      <c r="K3203" s="9">
        <v>110</v>
      </c>
      <c r="L3203" s="9">
        <v>2</v>
      </c>
      <c r="M3203" s="9" t="s">
        <v>150</v>
      </c>
      <c r="N3203" s="9" t="b">
        <v>1</v>
      </c>
      <c r="O3203" s="9" t="b">
        <v>0</v>
      </c>
      <c r="P3203" s="9" t="b">
        <v>0</v>
      </c>
      <c r="Q3203" s="9" t="b">
        <v>0</v>
      </c>
      <c r="R3203" s="9" t="b">
        <v>0</v>
      </c>
      <c r="S3203" s="9" t="b">
        <v>1</v>
      </c>
      <c r="T3203" s="9" t="b">
        <v>0</v>
      </c>
      <c r="U3203" s="9" t="b">
        <v>1</v>
      </c>
      <c r="V3203" s="9" t="b">
        <v>1</v>
      </c>
      <c r="W3203" s="9" t="b">
        <v>0</v>
      </c>
      <c r="X3203" s="9" t="b">
        <v>0</v>
      </c>
      <c r="Y3203" s="9" t="b">
        <v>0</v>
      </c>
      <c r="Z3203" s="9" t="b">
        <v>0</v>
      </c>
      <c r="AA3203" s="9" t="b">
        <v>1</v>
      </c>
      <c r="AB3203" s="9" t="b">
        <v>0</v>
      </c>
      <c r="AC3203" s="9" t="b">
        <v>0</v>
      </c>
      <c r="AD3203" s="9" t="b">
        <v>0</v>
      </c>
      <c r="AE3203" s="9" t="b">
        <v>0</v>
      </c>
      <c r="AF3203" s="9" t="b">
        <v>0</v>
      </c>
      <c r="AG3203" s="9" t="b">
        <v>1</v>
      </c>
    </row>
    <row r="3204" spans="1:33" x14ac:dyDescent="0.2">
      <c r="A3204" s="11">
        <v>3</v>
      </c>
      <c r="B3204" t="s">
        <v>178</v>
      </c>
      <c r="C3204" t="s">
        <v>52</v>
      </c>
      <c r="D3204">
        <v>0</v>
      </c>
      <c r="E3204">
        <v>1881652.89634</v>
      </c>
      <c r="F3204">
        <v>0</v>
      </c>
      <c r="G3204">
        <v>0</v>
      </c>
      <c r="H3204">
        <v>0</v>
      </c>
      <c r="I3204">
        <v>0</v>
      </c>
      <c r="J3204" s="10">
        <f>SUMIFS(Table1[time],Table1[repetition],Table1[[#This Row],[repetition]],Table1[config],Table1[[#This Row],[config]])</f>
        <v>183589892.69792983</v>
      </c>
      <c r="K3204" s="11">
        <v>600</v>
      </c>
      <c r="L3204" s="11">
        <v>4</v>
      </c>
      <c r="M3204" s="11" t="s">
        <v>151</v>
      </c>
      <c r="N3204" s="11" t="b">
        <v>0</v>
      </c>
      <c r="O3204" s="11" t="b">
        <v>0</v>
      </c>
      <c r="P3204" s="11" t="b">
        <v>1</v>
      </c>
      <c r="Q3204" s="11" t="b">
        <v>0</v>
      </c>
      <c r="R3204" s="11" t="b">
        <v>0</v>
      </c>
      <c r="S3204" s="11" t="b">
        <v>1</v>
      </c>
      <c r="T3204" s="11" t="b">
        <v>1</v>
      </c>
      <c r="U3204" s="11" t="b">
        <v>0</v>
      </c>
      <c r="V3204" s="11" t="b">
        <v>0</v>
      </c>
      <c r="W3204" s="11" t="b">
        <v>1</v>
      </c>
      <c r="X3204" s="11" t="b">
        <v>0</v>
      </c>
      <c r="Y3204" s="11" t="b">
        <v>0</v>
      </c>
      <c r="Z3204" s="11" t="b">
        <v>1</v>
      </c>
      <c r="AA3204" s="11" t="b">
        <v>1</v>
      </c>
      <c r="AB3204" s="11" t="b">
        <v>1</v>
      </c>
      <c r="AC3204" s="11" t="b">
        <v>1</v>
      </c>
      <c r="AD3204" s="11" t="b">
        <v>0</v>
      </c>
      <c r="AE3204" s="11" t="b">
        <v>0</v>
      </c>
      <c r="AF3204" s="11" t="b">
        <v>1</v>
      </c>
      <c r="AG3204" s="11" t="b">
        <v>0</v>
      </c>
    </row>
    <row r="3205" spans="1:33" x14ac:dyDescent="0.2">
      <c r="A3205" s="9">
        <v>1</v>
      </c>
      <c r="B3205" t="s">
        <v>179</v>
      </c>
      <c r="C3205" t="s">
        <v>52</v>
      </c>
      <c r="D3205">
        <v>0</v>
      </c>
      <c r="E3205">
        <v>5032420.9764620103</v>
      </c>
      <c r="F3205">
        <v>0</v>
      </c>
      <c r="G3205">
        <v>0</v>
      </c>
      <c r="H3205">
        <v>0</v>
      </c>
      <c r="I3205">
        <v>0</v>
      </c>
      <c r="J3205" s="8">
        <f>SUMIFS(Table1[time],Table1[repetition],Table1[[#This Row],[repetition]],Table1[config],Table1[[#This Row],[config]])</f>
        <v>173607979.99678567</v>
      </c>
      <c r="K3205" s="9">
        <v>120</v>
      </c>
      <c r="L3205" s="9">
        <v>18</v>
      </c>
      <c r="M3205" s="9" t="s">
        <v>150</v>
      </c>
      <c r="N3205" s="9" t="b">
        <v>1</v>
      </c>
      <c r="O3205" s="9" t="b">
        <v>0</v>
      </c>
      <c r="P3205" s="9" t="b">
        <v>1</v>
      </c>
      <c r="Q3205" s="9" t="b">
        <v>1</v>
      </c>
      <c r="R3205" s="9" t="b">
        <v>1</v>
      </c>
      <c r="S3205" s="9" t="b">
        <v>1</v>
      </c>
      <c r="T3205" s="9" t="b">
        <v>1</v>
      </c>
      <c r="U3205" s="9" t="b">
        <v>0</v>
      </c>
      <c r="V3205" s="9" t="b">
        <v>1</v>
      </c>
      <c r="W3205" s="9" t="b">
        <v>1</v>
      </c>
      <c r="X3205" s="9" t="b">
        <v>1</v>
      </c>
      <c r="Y3205" s="9" t="b">
        <v>0</v>
      </c>
      <c r="Z3205" s="9" t="b">
        <v>1</v>
      </c>
      <c r="AA3205" s="9" t="b">
        <v>0</v>
      </c>
      <c r="AB3205" s="9" t="b">
        <v>1</v>
      </c>
      <c r="AC3205" s="9" t="b">
        <v>0</v>
      </c>
      <c r="AD3205" s="9" t="b">
        <v>0</v>
      </c>
      <c r="AE3205" s="9" t="b">
        <v>0</v>
      </c>
      <c r="AF3205" s="9" t="b">
        <v>0</v>
      </c>
      <c r="AG3205" s="9" t="b">
        <v>1</v>
      </c>
    </row>
    <row r="3206" spans="1:33" x14ac:dyDescent="0.2">
      <c r="A3206" s="9">
        <v>2</v>
      </c>
      <c r="B3206" t="s">
        <v>179</v>
      </c>
      <c r="C3206" t="s">
        <v>52</v>
      </c>
      <c r="D3206">
        <v>0</v>
      </c>
      <c r="E3206">
        <v>3103719.8038850902</v>
      </c>
      <c r="F3206">
        <v>0</v>
      </c>
      <c r="G3206">
        <v>0</v>
      </c>
      <c r="H3206">
        <v>0</v>
      </c>
      <c r="I3206">
        <v>0</v>
      </c>
      <c r="J3206" s="8">
        <f>SUMIFS(Table1[time],Table1[repetition],Table1[[#This Row],[repetition]],Table1[config],Table1[[#This Row],[config]])</f>
        <v>135080865.44462746</v>
      </c>
      <c r="K3206" s="9">
        <v>110</v>
      </c>
      <c r="L3206" s="9">
        <v>1</v>
      </c>
      <c r="M3206" s="9" t="s">
        <v>149</v>
      </c>
      <c r="N3206" s="9" t="b">
        <v>0</v>
      </c>
      <c r="O3206" s="9" t="b">
        <v>1</v>
      </c>
      <c r="P3206" s="9" t="b">
        <v>1</v>
      </c>
      <c r="Q3206" s="9" t="b">
        <v>1</v>
      </c>
      <c r="R3206" s="9" t="b">
        <v>1</v>
      </c>
      <c r="S3206" s="9" t="b">
        <v>0</v>
      </c>
      <c r="T3206" s="9" t="b">
        <v>1</v>
      </c>
      <c r="U3206" s="9" t="b">
        <v>0</v>
      </c>
      <c r="V3206" s="9" t="b">
        <v>0</v>
      </c>
      <c r="W3206" s="9" t="b">
        <v>1</v>
      </c>
      <c r="X3206" s="9" t="b">
        <v>1</v>
      </c>
      <c r="Y3206" s="9" t="b">
        <v>1</v>
      </c>
      <c r="Z3206" s="9" t="b">
        <v>1</v>
      </c>
      <c r="AA3206" s="9" t="b">
        <v>0</v>
      </c>
      <c r="AB3206" s="9" t="b">
        <v>1</v>
      </c>
      <c r="AC3206" s="9" t="b">
        <v>1</v>
      </c>
      <c r="AD3206" s="9" t="b">
        <v>1</v>
      </c>
      <c r="AE3206" s="9" t="b">
        <v>1</v>
      </c>
      <c r="AF3206" s="9" t="b">
        <v>1</v>
      </c>
      <c r="AG3206" s="9" t="b">
        <v>0</v>
      </c>
    </row>
    <row r="3207" spans="1:33" x14ac:dyDescent="0.2">
      <c r="A3207" s="11">
        <v>3</v>
      </c>
      <c r="B3207" t="s">
        <v>179</v>
      </c>
      <c r="C3207" t="s">
        <v>52</v>
      </c>
      <c r="D3207">
        <v>0</v>
      </c>
      <c r="E3207">
        <v>6317807.6914010001</v>
      </c>
      <c r="F3207">
        <v>0</v>
      </c>
      <c r="G3207">
        <v>0</v>
      </c>
      <c r="H3207">
        <v>0</v>
      </c>
      <c r="I3207">
        <v>0</v>
      </c>
      <c r="J3207" s="10">
        <f>SUMIFS(Table1[time],Table1[repetition],Table1[[#This Row],[repetition]],Table1[config],Table1[[#This Row],[config]])</f>
        <v>183589892.69792983</v>
      </c>
      <c r="K3207" s="11">
        <v>110</v>
      </c>
      <c r="L3207" s="11">
        <v>1</v>
      </c>
      <c r="M3207" s="11" t="s">
        <v>149</v>
      </c>
      <c r="N3207" s="11" t="b">
        <v>0</v>
      </c>
      <c r="O3207" s="11" t="b">
        <v>1</v>
      </c>
      <c r="P3207" s="11" t="b">
        <v>1</v>
      </c>
      <c r="Q3207" s="11" t="b">
        <v>1</v>
      </c>
      <c r="R3207" s="11" t="b">
        <v>1</v>
      </c>
      <c r="S3207" s="11" t="b">
        <v>0</v>
      </c>
      <c r="T3207" s="11" t="b">
        <v>1</v>
      </c>
      <c r="U3207" s="11" t="b">
        <v>0</v>
      </c>
      <c r="V3207" s="11" t="b">
        <v>0</v>
      </c>
      <c r="W3207" s="11" t="b">
        <v>1</v>
      </c>
      <c r="X3207" s="11" t="b">
        <v>1</v>
      </c>
      <c r="Y3207" s="11" t="b">
        <v>1</v>
      </c>
      <c r="Z3207" s="11" t="b">
        <v>1</v>
      </c>
      <c r="AA3207" s="11" t="b">
        <v>0</v>
      </c>
      <c r="AB3207" s="11" t="b">
        <v>1</v>
      </c>
      <c r="AC3207" s="11" t="b">
        <v>1</v>
      </c>
      <c r="AD3207" s="11" t="b">
        <v>1</v>
      </c>
      <c r="AE3207" s="11" t="b">
        <v>1</v>
      </c>
      <c r="AF3207" s="11" t="b">
        <v>1</v>
      </c>
      <c r="AG3207" s="11" t="b">
        <v>0</v>
      </c>
    </row>
    <row r="3208" spans="1:33" x14ac:dyDescent="0.2">
      <c r="A3208" s="9">
        <v>1</v>
      </c>
      <c r="B3208" t="s">
        <v>171</v>
      </c>
      <c r="C3208" t="s">
        <v>52</v>
      </c>
      <c r="D3208">
        <v>0</v>
      </c>
      <c r="E3208">
        <v>3227781.7748779701</v>
      </c>
      <c r="F3208">
        <v>0</v>
      </c>
      <c r="G3208">
        <v>0</v>
      </c>
      <c r="H3208">
        <v>0</v>
      </c>
      <c r="I3208">
        <v>0</v>
      </c>
      <c r="J3208" s="8">
        <f>SUMIFS(Table1[time],Table1[repetition],Table1[[#This Row],[repetition]],Table1[config],Table1[[#This Row],[config]])</f>
        <v>173607979.99678567</v>
      </c>
      <c r="K3208" s="9">
        <v>150</v>
      </c>
      <c r="L3208" s="9">
        <v>2</v>
      </c>
      <c r="M3208" s="9" t="s">
        <v>150</v>
      </c>
      <c r="N3208" s="9" t="b">
        <v>1</v>
      </c>
      <c r="O3208" s="9" t="b">
        <v>0</v>
      </c>
      <c r="P3208" s="9" t="b">
        <v>0</v>
      </c>
      <c r="Q3208" s="9" t="b">
        <v>0</v>
      </c>
      <c r="R3208" s="9" t="b">
        <v>0</v>
      </c>
      <c r="S3208" s="9" t="b">
        <v>1</v>
      </c>
      <c r="T3208" s="9" t="b">
        <v>0</v>
      </c>
      <c r="U3208" s="9" t="b">
        <v>1</v>
      </c>
      <c r="V3208" s="9" t="b">
        <v>1</v>
      </c>
      <c r="W3208" s="9" t="b">
        <v>0</v>
      </c>
      <c r="X3208" s="9" t="b">
        <v>0</v>
      </c>
      <c r="Y3208" s="9" t="b">
        <v>0</v>
      </c>
      <c r="Z3208" s="9" t="b">
        <v>0</v>
      </c>
      <c r="AA3208" s="9" t="b">
        <v>1</v>
      </c>
      <c r="AB3208" s="9" t="b">
        <v>0</v>
      </c>
      <c r="AC3208" s="9" t="b">
        <v>0</v>
      </c>
      <c r="AD3208" s="9" t="b">
        <v>0</v>
      </c>
      <c r="AE3208" s="9" t="b">
        <v>0</v>
      </c>
      <c r="AF3208" s="9" t="b">
        <v>0</v>
      </c>
      <c r="AG3208" s="9" t="b">
        <v>1</v>
      </c>
    </row>
    <row r="3209" spans="1:33" x14ac:dyDescent="0.2">
      <c r="A3209" s="11">
        <v>2</v>
      </c>
      <c r="B3209" t="s">
        <v>171</v>
      </c>
      <c r="C3209" t="s">
        <v>52</v>
      </c>
      <c r="D3209">
        <v>0</v>
      </c>
      <c r="E3209">
        <v>2097791.1930521899</v>
      </c>
      <c r="F3209">
        <v>0</v>
      </c>
      <c r="G3209">
        <v>0</v>
      </c>
      <c r="H3209">
        <v>0</v>
      </c>
      <c r="I3209">
        <v>0</v>
      </c>
      <c r="J3209" s="10">
        <f>SUMIFS(Table1[time],Table1[repetition],Table1[[#This Row],[repetition]],Table1[config],Table1[[#This Row],[config]])</f>
        <v>135080865.44462746</v>
      </c>
      <c r="K3209" s="11">
        <v>100</v>
      </c>
      <c r="L3209" s="11">
        <v>18</v>
      </c>
      <c r="M3209" s="11" t="s">
        <v>151</v>
      </c>
      <c r="N3209" s="11" t="b">
        <v>1</v>
      </c>
      <c r="O3209" s="11" t="b">
        <v>1</v>
      </c>
      <c r="P3209" s="11" t="b">
        <v>1</v>
      </c>
      <c r="Q3209" s="11" t="b">
        <v>1</v>
      </c>
      <c r="R3209" s="11" t="b">
        <v>1</v>
      </c>
      <c r="S3209" s="11" t="b">
        <v>1</v>
      </c>
      <c r="T3209" s="11" t="b">
        <v>0</v>
      </c>
      <c r="U3209" s="11" t="b">
        <v>0</v>
      </c>
      <c r="V3209" s="11" t="b">
        <v>1</v>
      </c>
      <c r="W3209" s="11" t="b">
        <v>1</v>
      </c>
      <c r="X3209" s="11" t="b">
        <v>0</v>
      </c>
      <c r="Y3209" s="11" t="b">
        <v>0</v>
      </c>
      <c r="Z3209" s="11" t="b">
        <v>0</v>
      </c>
      <c r="AA3209" s="11" t="b">
        <v>0</v>
      </c>
      <c r="AB3209" s="11" t="b">
        <v>0</v>
      </c>
      <c r="AC3209" s="11" t="b">
        <v>1</v>
      </c>
      <c r="AD3209" s="11" t="b">
        <v>1</v>
      </c>
      <c r="AE3209" s="11" t="b">
        <v>1</v>
      </c>
      <c r="AF3209" s="11" t="b">
        <v>1</v>
      </c>
      <c r="AG3209" s="11" t="b">
        <v>0</v>
      </c>
    </row>
    <row r="3210" spans="1:33" x14ac:dyDescent="0.2">
      <c r="A3210" s="9">
        <v>3</v>
      </c>
      <c r="B3210" t="s">
        <v>171</v>
      </c>
      <c r="C3210" t="s">
        <v>52</v>
      </c>
      <c r="D3210">
        <v>0</v>
      </c>
      <c r="E3210">
        <v>5467011.3506839899</v>
      </c>
      <c r="F3210">
        <v>0</v>
      </c>
      <c r="G3210">
        <v>0</v>
      </c>
      <c r="H3210">
        <v>0</v>
      </c>
      <c r="I3210">
        <v>0</v>
      </c>
      <c r="J3210" s="8">
        <f>SUMIFS(Table1[time],Table1[repetition],Table1[[#This Row],[repetition]],Table1[config],Table1[[#This Row],[config]])</f>
        <v>183589892.69792983</v>
      </c>
      <c r="K3210" s="9">
        <v>110</v>
      </c>
      <c r="L3210" s="9">
        <v>1</v>
      </c>
      <c r="M3210" s="9" t="s">
        <v>149</v>
      </c>
      <c r="N3210" s="9" t="b">
        <v>0</v>
      </c>
      <c r="O3210" s="9" t="b">
        <v>1</v>
      </c>
      <c r="P3210" s="9" t="b">
        <v>1</v>
      </c>
      <c r="Q3210" s="9" t="b">
        <v>1</v>
      </c>
      <c r="R3210" s="9" t="b">
        <v>1</v>
      </c>
      <c r="S3210" s="9" t="b">
        <v>0</v>
      </c>
      <c r="T3210" s="9" t="b">
        <v>1</v>
      </c>
      <c r="U3210" s="9" t="b">
        <v>0</v>
      </c>
      <c r="V3210" s="9" t="b">
        <v>0</v>
      </c>
      <c r="W3210" s="9" t="b">
        <v>1</v>
      </c>
      <c r="X3210" s="9" t="b">
        <v>1</v>
      </c>
      <c r="Y3210" s="9" t="b">
        <v>1</v>
      </c>
      <c r="Z3210" s="9" t="b">
        <v>1</v>
      </c>
      <c r="AA3210" s="9" t="b">
        <v>0</v>
      </c>
      <c r="AB3210" s="9" t="b">
        <v>1</v>
      </c>
      <c r="AC3210" s="9" t="b">
        <v>1</v>
      </c>
      <c r="AD3210" s="9" t="b">
        <v>1</v>
      </c>
      <c r="AE3210" s="9" t="b">
        <v>1</v>
      </c>
      <c r="AF3210" s="9" t="b">
        <v>1</v>
      </c>
      <c r="AG3210" s="9" t="b">
        <v>0</v>
      </c>
    </row>
    <row r="3211" spans="1:33" x14ac:dyDescent="0.2">
      <c r="A3211" s="9">
        <v>1</v>
      </c>
      <c r="B3211" t="s">
        <v>180</v>
      </c>
      <c r="C3211" t="s">
        <v>52</v>
      </c>
      <c r="D3211">
        <v>0</v>
      </c>
      <c r="E3211">
        <v>7207394.94670601</v>
      </c>
      <c r="F3211">
        <v>0</v>
      </c>
      <c r="G3211">
        <v>0</v>
      </c>
      <c r="H3211">
        <v>0</v>
      </c>
      <c r="I3211">
        <v>0</v>
      </c>
      <c r="J3211" s="8">
        <f>SUMIFS(Table1[time],Table1[repetition],Table1[[#This Row],[repetition]],Table1[config],Table1[[#This Row],[config]])</f>
        <v>173607979.99678567</v>
      </c>
      <c r="K3211" s="9">
        <v>0</v>
      </c>
      <c r="L3211" s="9">
        <v>18</v>
      </c>
      <c r="M3211" s="9" t="s">
        <v>149</v>
      </c>
      <c r="N3211" s="9" t="b">
        <v>0</v>
      </c>
      <c r="O3211" s="9" t="b">
        <v>1</v>
      </c>
      <c r="P3211" s="9" t="b">
        <v>1</v>
      </c>
      <c r="Q3211" s="9" t="b">
        <v>1</v>
      </c>
      <c r="R3211" s="9" t="b">
        <v>1</v>
      </c>
      <c r="S3211" s="9" t="b">
        <v>0</v>
      </c>
      <c r="T3211" s="9" t="b">
        <v>0</v>
      </c>
      <c r="U3211" s="9" t="b">
        <v>0</v>
      </c>
      <c r="V3211" s="9" t="b">
        <v>0</v>
      </c>
      <c r="W3211" s="9" t="b">
        <v>1</v>
      </c>
      <c r="X3211" s="9" t="b">
        <v>1</v>
      </c>
      <c r="Y3211" s="9" t="b">
        <v>1</v>
      </c>
      <c r="Z3211" s="9" t="b">
        <v>1</v>
      </c>
      <c r="AA3211" s="9" t="b">
        <v>0</v>
      </c>
      <c r="AB3211" s="9" t="b">
        <v>0</v>
      </c>
      <c r="AC3211" s="9" t="b">
        <v>0</v>
      </c>
      <c r="AD3211" s="9" t="b">
        <v>0</v>
      </c>
      <c r="AE3211" s="9" t="b">
        <v>1</v>
      </c>
      <c r="AF3211" s="9" t="b">
        <v>1</v>
      </c>
      <c r="AG3211" s="9" t="b">
        <v>1</v>
      </c>
    </row>
    <row r="3212" spans="1:33" x14ac:dyDescent="0.2">
      <c r="A3212" s="9">
        <v>2</v>
      </c>
      <c r="B3212" t="s">
        <v>180</v>
      </c>
      <c r="C3212" t="s">
        <v>52</v>
      </c>
      <c r="D3212">
        <v>0</v>
      </c>
      <c r="E3212">
        <v>2112716.0564600402</v>
      </c>
      <c r="F3212">
        <v>0</v>
      </c>
      <c r="G3212">
        <v>0</v>
      </c>
      <c r="H3212">
        <v>0</v>
      </c>
      <c r="I3212">
        <v>0</v>
      </c>
      <c r="J3212" s="8">
        <f>SUMIFS(Table1[time],Table1[repetition],Table1[[#This Row],[repetition]],Table1[config],Table1[[#This Row],[config]])</f>
        <v>135080865.44462746</v>
      </c>
      <c r="K3212" s="9">
        <v>100</v>
      </c>
      <c r="L3212" s="9">
        <v>18</v>
      </c>
      <c r="M3212" s="9" t="s">
        <v>151</v>
      </c>
      <c r="N3212" s="9" t="b">
        <v>1</v>
      </c>
      <c r="O3212" s="9" t="b">
        <v>1</v>
      </c>
      <c r="P3212" s="9" t="b">
        <v>1</v>
      </c>
      <c r="Q3212" s="9" t="b">
        <v>1</v>
      </c>
      <c r="R3212" s="9" t="b">
        <v>1</v>
      </c>
      <c r="S3212" s="9" t="b">
        <v>1</v>
      </c>
      <c r="T3212" s="9" t="b">
        <v>0</v>
      </c>
      <c r="U3212" s="9" t="b">
        <v>0</v>
      </c>
      <c r="V3212" s="9" t="b">
        <v>1</v>
      </c>
      <c r="W3212" s="9" t="b">
        <v>1</v>
      </c>
      <c r="X3212" s="9" t="b">
        <v>0</v>
      </c>
      <c r="Y3212" s="9" t="b">
        <v>0</v>
      </c>
      <c r="Z3212" s="9" t="b">
        <v>0</v>
      </c>
      <c r="AA3212" s="9" t="b">
        <v>0</v>
      </c>
      <c r="AB3212" s="9" t="b">
        <v>0</v>
      </c>
      <c r="AC3212" s="9" t="b">
        <v>1</v>
      </c>
      <c r="AD3212" s="9" t="b">
        <v>1</v>
      </c>
      <c r="AE3212" s="9" t="b">
        <v>1</v>
      </c>
      <c r="AF3212" s="9" t="b">
        <v>1</v>
      </c>
      <c r="AG3212" s="9" t="b">
        <v>0</v>
      </c>
    </row>
    <row r="3213" spans="1:33" x14ac:dyDescent="0.2">
      <c r="A3213" s="11">
        <v>3</v>
      </c>
      <c r="B3213" t="s">
        <v>180</v>
      </c>
      <c r="C3213" t="s">
        <v>52</v>
      </c>
      <c r="D3213">
        <v>0</v>
      </c>
      <c r="E3213">
        <v>7205424.3797559896</v>
      </c>
      <c r="F3213">
        <v>0</v>
      </c>
      <c r="G3213">
        <v>0</v>
      </c>
      <c r="H3213">
        <v>0</v>
      </c>
      <c r="I3213">
        <v>0</v>
      </c>
      <c r="J3213" s="10">
        <f>SUMIFS(Table1[time],Table1[repetition],Table1[[#This Row],[repetition]],Table1[config],Table1[[#This Row],[config]])</f>
        <v>183589892.69792983</v>
      </c>
      <c r="K3213" s="11">
        <v>110</v>
      </c>
      <c r="L3213" s="11">
        <v>1</v>
      </c>
      <c r="M3213" s="11" t="s">
        <v>149</v>
      </c>
      <c r="N3213" s="11" t="b">
        <v>0</v>
      </c>
      <c r="O3213" s="11" t="b">
        <v>1</v>
      </c>
      <c r="P3213" s="11" t="b">
        <v>1</v>
      </c>
      <c r="Q3213" s="11" t="b">
        <v>1</v>
      </c>
      <c r="R3213" s="11" t="b">
        <v>1</v>
      </c>
      <c r="S3213" s="11" t="b">
        <v>0</v>
      </c>
      <c r="T3213" s="11" t="b">
        <v>1</v>
      </c>
      <c r="U3213" s="11" t="b">
        <v>0</v>
      </c>
      <c r="V3213" s="11" t="b">
        <v>0</v>
      </c>
      <c r="W3213" s="11" t="b">
        <v>1</v>
      </c>
      <c r="X3213" s="11" t="b">
        <v>1</v>
      </c>
      <c r="Y3213" s="11" t="b">
        <v>1</v>
      </c>
      <c r="Z3213" s="11" t="b">
        <v>1</v>
      </c>
      <c r="AA3213" s="11" t="b">
        <v>0</v>
      </c>
      <c r="AB3213" s="11" t="b">
        <v>1</v>
      </c>
      <c r="AC3213" s="11" t="b">
        <v>1</v>
      </c>
      <c r="AD3213" s="11" t="b">
        <v>1</v>
      </c>
      <c r="AE3213" s="11" t="b">
        <v>1</v>
      </c>
      <c r="AF3213" s="11" t="b">
        <v>1</v>
      </c>
      <c r="AG3213" s="11" t="b">
        <v>0</v>
      </c>
    </row>
    <row r="3214" spans="1:33" x14ac:dyDescent="0.2">
      <c r="A3214" s="11">
        <v>1</v>
      </c>
      <c r="B3214" t="s">
        <v>181</v>
      </c>
      <c r="C3214" t="s">
        <v>52</v>
      </c>
      <c r="D3214">
        <v>0</v>
      </c>
      <c r="E3214">
        <v>5707622.9257709896</v>
      </c>
      <c r="F3214">
        <v>0</v>
      </c>
      <c r="G3214">
        <v>0</v>
      </c>
      <c r="H3214">
        <v>0</v>
      </c>
      <c r="I3214">
        <v>0</v>
      </c>
      <c r="J3214" s="10">
        <f>SUMIFS(Table1[time],Table1[repetition],Table1[[#This Row],[repetition]],Table1[config],Table1[[#This Row],[config]])</f>
        <v>173607979.99678567</v>
      </c>
      <c r="K3214" s="11">
        <v>150</v>
      </c>
      <c r="L3214" s="11">
        <v>6</v>
      </c>
      <c r="M3214" s="11" t="s">
        <v>151</v>
      </c>
      <c r="N3214" s="11" t="b">
        <v>0</v>
      </c>
      <c r="O3214" s="11" t="b">
        <v>1</v>
      </c>
      <c r="P3214" s="11" t="b">
        <v>0</v>
      </c>
      <c r="Q3214" s="11" t="b">
        <v>1</v>
      </c>
      <c r="R3214" s="11" t="b">
        <v>1</v>
      </c>
      <c r="S3214" s="11" t="b">
        <v>1</v>
      </c>
      <c r="T3214" s="11" t="b">
        <v>0</v>
      </c>
      <c r="U3214" s="11" t="b">
        <v>1</v>
      </c>
      <c r="V3214" s="11" t="b">
        <v>1</v>
      </c>
      <c r="W3214" s="11" t="b">
        <v>0</v>
      </c>
      <c r="X3214" s="11" t="b">
        <v>0</v>
      </c>
      <c r="Y3214" s="11" t="b">
        <v>0</v>
      </c>
      <c r="Z3214" s="11" t="b">
        <v>1</v>
      </c>
      <c r="AA3214" s="11" t="b">
        <v>1</v>
      </c>
      <c r="AB3214" s="11" t="b">
        <v>1</v>
      </c>
      <c r="AC3214" s="11" t="b">
        <v>1</v>
      </c>
      <c r="AD3214" s="11" t="b">
        <v>0</v>
      </c>
      <c r="AE3214" s="11" t="b">
        <v>0</v>
      </c>
      <c r="AF3214" s="11" t="b">
        <v>1</v>
      </c>
      <c r="AG3214" s="11" t="b">
        <v>1</v>
      </c>
    </row>
    <row r="3215" spans="1:33" x14ac:dyDescent="0.2">
      <c r="A3215" s="11">
        <v>2</v>
      </c>
      <c r="B3215" t="s">
        <v>181</v>
      </c>
      <c r="C3215" t="s">
        <v>52</v>
      </c>
      <c r="D3215">
        <v>0</v>
      </c>
      <c r="E3215">
        <v>3157443.8179717399</v>
      </c>
      <c r="F3215">
        <v>0</v>
      </c>
      <c r="G3215">
        <v>0</v>
      </c>
      <c r="H3215">
        <v>0</v>
      </c>
      <c r="I3215">
        <v>0</v>
      </c>
      <c r="J3215" s="10">
        <f>SUMIFS(Table1[time],Table1[repetition],Table1[[#This Row],[repetition]],Table1[config],Table1[[#This Row],[config]])</f>
        <v>135080865.44462746</v>
      </c>
      <c r="K3215" s="11">
        <v>100</v>
      </c>
      <c r="L3215" s="11">
        <v>18</v>
      </c>
      <c r="M3215" s="11" t="s">
        <v>151</v>
      </c>
      <c r="N3215" s="11" t="b">
        <v>1</v>
      </c>
      <c r="O3215" s="11" t="b">
        <v>1</v>
      </c>
      <c r="P3215" s="11" t="b">
        <v>1</v>
      </c>
      <c r="Q3215" s="11" t="b">
        <v>1</v>
      </c>
      <c r="R3215" s="11" t="b">
        <v>1</v>
      </c>
      <c r="S3215" s="11" t="b">
        <v>1</v>
      </c>
      <c r="T3215" s="11" t="b">
        <v>0</v>
      </c>
      <c r="U3215" s="11" t="b">
        <v>0</v>
      </c>
      <c r="V3215" s="11" t="b">
        <v>1</v>
      </c>
      <c r="W3215" s="11" t="b">
        <v>1</v>
      </c>
      <c r="X3215" s="11" t="b">
        <v>0</v>
      </c>
      <c r="Y3215" s="11" t="b">
        <v>0</v>
      </c>
      <c r="Z3215" s="11" t="b">
        <v>0</v>
      </c>
      <c r="AA3215" s="11" t="b">
        <v>0</v>
      </c>
      <c r="AB3215" s="11" t="b">
        <v>0</v>
      </c>
      <c r="AC3215" s="11" t="b">
        <v>1</v>
      </c>
      <c r="AD3215" s="11" t="b">
        <v>1</v>
      </c>
      <c r="AE3215" s="11" t="b">
        <v>1</v>
      </c>
      <c r="AF3215" s="11" t="b">
        <v>1</v>
      </c>
      <c r="AG3215" s="11" t="b">
        <v>0</v>
      </c>
    </row>
    <row r="3216" spans="1:33" x14ac:dyDescent="0.2">
      <c r="A3216" s="11">
        <v>3</v>
      </c>
      <c r="B3216" t="s">
        <v>181</v>
      </c>
      <c r="C3216" t="s">
        <v>52</v>
      </c>
      <c r="D3216">
        <v>0</v>
      </c>
      <c r="E3216">
        <v>7211100.6342219999</v>
      </c>
      <c r="F3216">
        <v>0</v>
      </c>
      <c r="G3216">
        <v>0</v>
      </c>
      <c r="H3216">
        <v>0</v>
      </c>
      <c r="I3216">
        <v>0</v>
      </c>
      <c r="J3216" s="10">
        <f>SUMIFS(Table1[time],Table1[repetition],Table1[[#This Row],[repetition]],Table1[config],Table1[[#This Row],[config]])</f>
        <v>183589892.69792983</v>
      </c>
      <c r="K3216" s="11">
        <v>110</v>
      </c>
      <c r="L3216" s="11">
        <v>1</v>
      </c>
      <c r="M3216" s="11" t="s">
        <v>149</v>
      </c>
      <c r="N3216" s="11" t="b">
        <v>0</v>
      </c>
      <c r="O3216" s="11" t="b">
        <v>1</v>
      </c>
      <c r="P3216" s="11" t="b">
        <v>1</v>
      </c>
      <c r="Q3216" s="11" t="b">
        <v>1</v>
      </c>
      <c r="R3216" s="11" t="b">
        <v>1</v>
      </c>
      <c r="S3216" s="11" t="b">
        <v>0</v>
      </c>
      <c r="T3216" s="11" t="b">
        <v>1</v>
      </c>
      <c r="U3216" s="11" t="b">
        <v>0</v>
      </c>
      <c r="V3216" s="11" t="b">
        <v>0</v>
      </c>
      <c r="W3216" s="11" t="b">
        <v>1</v>
      </c>
      <c r="X3216" s="11" t="b">
        <v>1</v>
      </c>
      <c r="Y3216" s="11" t="b">
        <v>1</v>
      </c>
      <c r="Z3216" s="11" t="b">
        <v>1</v>
      </c>
      <c r="AA3216" s="11" t="b">
        <v>0</v>
      </c>
      <c r="AB3216" s="11" t="b">
        <v>1</v>
      </c>
      <c r="AC3216" s="11" t="b">
        <v>1</v>
      </c>
      <c r="AD3216" s="11" t="b">
        <v>1</v>
      </c>
      <c r="AE3216" s="11" t="b">
        <v>1</v>
      </c>
      <c r="AF3216" s="11" t="b">
        <v>1</v>
      </c>
      <c r="AG3216" s="11" t="b">
        <v>0</v>
      </c>
    </row>
    <row r="3217" spans="1:33" x14ac:dyDescent="0.2">
      <c r="A3217" s="9">
        <v>1</v>
      </c>
      <c r="B3217" t="s">
        <v>182</v>
      </c>
      <c r="C3217" t="s">
        <v>52</v>
      </c>
      <c r="D3217">
        <v>0</v>
      </c>
      <c r="E3217">
        <v>7206264.8193199998</v>
      </c>
      <c r="F3217">
        <v>0</v>
      </c>
      <c r="G3217">
        <v>0</v>
      </c>
      <c r="H3217">
        <v>0</v>
      </c>
      <c r="I3217">
        <v>0</v>
      </c>
      <c r="J3217" s="8">
        <f>SUMIFS(Table1[time],Table1[repetition],Table1[[#This Row],[repetition]],Table1[config],Table1[[#This Row],[config]])</f>
        <v>173607979.99678567</v>
      </c>
      <c r="K3217" s="9">
        <v>200</v>
      </c>
      <c r="L3217" s="9">
        <v>2</v>
      </c>
      <c r="M3217" s="9" t="s">
        <v>150</v>
      </c>
      <c r="N3217" s="9" t="b">
        <v>1</v>
      </c>
      <c r="O3217" s="9" t="b">
        <v>0</v>
      </c>
      <c r="P3217" s="9" t="b">
        <v>0</v>
      </c>
      <c r="Q3217" s="9" t="b">
        <v>0</v>
      </c>
      <c r="R3217" s="9" t="b">
        <v>0</v>
      </c>
      <c r="S3217" s="9" t="b">
        <v>1</v>
      </c>
      <c r="T3217" s="9" t="b">
        <v>0</v>
      </c>
      <c r="U3217" s="9" t="b">
        <v>1</v>
      </c>
      <c r="V3217" s="9" t="b">
        <v>1</v>
      </c>
      <c r="W3217" s="9" t="b">
        <v>0</v>
      </c>
      <c r="X3217" s="9" t="b">
        <v>0</v>
      </c>
      <c r="Y3217" s="9" t="b">
        <v>0</v>
      </c>
      <c r="Z3217" s="9" t="b">
        <v>0</v>
      </c>
      <c r="AA3217" s="9" t="b">
        <v>1</v>
      </c>
      <c r="AB3217" s="9" t="b">
        <v>0</v>
      </c>
      <c r="AC3217" s="9" t="b">
        <v>0</v>
      </c>
      <c r="AD3217" s="9" t="b">
        <v>0</v>
      </c>
      <c r="AE3217" s="9" t="b">
        <v>0</v>
      </c>
      <c r="AF3217" s="9" t="b">
        <v>0</v>
      </c>
      <c r="AG3217" s="9" t="b">
        <v>1</v>
      </c>
    </row>
    <row r="3218" spans="1:33" x14ac:dyDescent="0.2">
      <c r="A3218" s="11">
        <v>2</v>
      </c>
      <c r="B3218" t="s">
        <v>182</v>
      </c>
      <c r="C3218" t="s">
        <v>52</v>
      </c>
      <c r="D3218">
        <v>0</v>
      </c>
      <c r="E3218">
        <v>7204264.8645657999</v>
      </c>
      <c r="F3218">
        <v>0</v>
      </c>
      <c r="G3218">
        <v>0</v>
      </c>
      <c r="H3218">
        <v>0</v>
      </c>
      <c r="I3218">
        <v>0</v>
      </c>
      <c r="J3218" s="10">
        <f>SUMIFS(Table1[time],Table1[repetition],Table1[[#This Row],[repetition]],Table1[config],Table1[[#This Row],[config]])</f>
        <v>135080865.44462746</v>
      </c>
      <c r="K3218" s="11">
        <v>110</v>
      </c>
      <c r="L3218" s="11">
        <v>2</v>
      </c>
      <c r="M3218" s="11" t="s">
        <v>150</v>
      </c>
      <c r="N3218" s="11" t="b">
        <v>1</v>
      </c>
      <c r="O3218" s="11" t="b">
        <v>0</v>
      </c>
      <c r="P3218" s="11" t="b">
        <v>0</v>
      </c>
      <c r="Q3218" s="11" t="b">
        <v>0</v>
      </c>
      <c r="R3218" s="11" t="b">
        <v>0</v>
      </c>
      <c r="S3218" s="11" t="b">
        <v>1</v>
      </c>
      <c r="T3218" s="11" t="b">
        <v>0</v>
      </c>
      <c r="U3218" s="11" t="b">
        <v>1</v>
      </c>
      <c r="V3218" s="11" t="b">
        <v>1</v>
      </c>
      <c r="W3218" s="11" t="b">
        <v>0</v>
      </c>
      <c r="X3218" s="11" t="b">
        <v>0</v>
      </c>
      <c r="Y3218" s="11" t="b">
        <v>0</v>
      </c>
      <c r="Z3218" s="11" t="b">
        <v>0</v>
      </c>
      <c r="AA3218" s="11" t="b">
        <v>1</v>
      </c>
      <c r="AB3218" s="11" t="b">
        <v>0</v>
      </c>
      <c r="AC3218" s="11" t="b">
        <v>0</v>
      </c>
      <c r="AD3218" s="11" t="b">
        <v>0</v>
      </c>
      <c r="AE3218" s="11" t="b">
        <v>0</v>
      </c>
      <c r="AF3218" s="11" t="b">
        <v>0</v>
      </c>
      <c r="AG3218" s="11" t="b">
        <v>1</v>
      </c>
    </row>
    <row r="3219" spans="1:33" x14ac:dyDescent="0.2">
      <c r="A3219" s="11">
        <v>3</v>
      </c>
      <c r="B3219" t="s">
        <v>182</v>
      </c>
      <c r="C3219" t="s">
        <v>52</v>
      </c>
      <c r="D3219">
        <v>0</v>
      </c>
      <c r="E3219">
        <v>7206453.4867129903</v>
      </c>
      <c r="F3219">
        <v>0</v>
      </c>
      <c r="G3219">
        <v>0</v>
      </c>
      <c r="H3219">
        <v>0</v>
      </c>
      <c r="I3219">
        <v>0</v>
      </c>
      <c r="J3219" s="10">
        <f>SUMIFS(Table1[time],Table1[repetition],Table1[[#This Row],[repetition]],Table1[config],Table1[[#This Row],[config]])</f>
        <v>183589892.69792983</v>
      </c>
      <c r="K3219" s="11">
        <v>110</v>
      </c>
      <c r="L3219" s="11">
        <v>2</v>
      </c>
      <c r="M3219" s="11" t="s">
        <v>150</v>
      </c>
      <c r="N3219" s="11" t="b">
        <v>1</v>
      </c>
      <c r="O3219" s="11" t="b">
        <v>0</v>
      </c>
      <c r="P3219" s="11" t="b">
        <v>0</v>
      </c>
      <c r="Q3219" s="11" t="b">
        <v>0</v>
      </c>
      <c r="R3219" s="11" t="b">
        <v>0</v>
      </c>
      <c r="S3219" s="11" t="b">
        <v>1</v>
      </c>
      <c r="T3219" s="11" t="b">
        <v>0</v>
      </c>
      <c r="U3219" s="11" t="b">
        <v>1</v>
      </c>
      <c r="V3219" s="11" t="b">
        <v>1</v>
      </c>
      <c r="W3219" s="11" t="b">
        <v>0</v>
      </c>
      <c r="X3219" s="11" t="b">
        <v>0</v>
      </c>
      <c r="Y3219" s="11" t="b">
        <v>0</v>
      </c>
      <c r="Z3219" s="11" t="b">
        <v>0</v>
      </c>
      <c r="AA3219" s="11" t="b">
        <v>1</v>
      </c>
      <c r="AB3219" s="11" t="b">
        <v>0</v>
      </c>
      <c r="AC3219" s="11" t="b">
        <v>0</v>
      </c>
      <c r="AD3219" s="11" t="b">
        <v>0</v>
      </c>
      <c r="AE3219" s="11" t="b">
        <v>0</v>
      </c>
      <c r="AF3219" s="11" t="b">
        <v>0</v>
      </c>
      <c r="AG3219" s="11" t="b">
        <v>1</v>
      </c>
    </row>
    <row r="3220" spans="1:33" x14ac:dyDescent="0.2">
      <c r="A3220" s="11">
        <v>1</v>
      </c>
      <c r="B3220" t="s">
        <v>184</v>
      </c>
      <c r="C3220" t="s">
        <v>52</v>
      </c>
      <c r="D3220">
        <v>0</v>
      </c>
      <c r="E3220">
        <v>7205086.2462349404</v>
      </c>
      <c r="F3220">
        <v>0</v>
      </c>
      <c r="G3220">
        <v>0</v>
      </c>
      <c r="H3220">
        <v>0</v>
      </c>
      <c r="I3220">
        <v>0</v>
      </c>
      <c r="J3220" s="10">
        <f>SUMIFS(Table1[time],Table1[repetition],Table1[[#This Row],[repetition]],Table1[config],Table1[[#This Row],[config]])</f>
        <v>173607979.99678567</v>
      </c>
      <c r="K3220" s="11">
        <v>200</v>
      </c>
      <c r="L3220" s="11">
        <v>5</v>
      </c>
      <c r="M3220" s="11" t="s">
        <v>149</v>
      </c>
      <c r="N3220" s="11" t="b">
        <v>1</v>
      </c>
      <c r="O3220" s="11" t="b">
        <v>1</v>
      </c>
      <c r="P3220" s="11" t="b">
        <v>1</v>
      </c>
      <c r="Q3220" s="11" t="b">
        <v>1</v>
      </c>
      <c r="R3220" s="11" t="b">
        <v>1</v>
      </c>
      <c r="S3220" s="11" t="b">
        <v>1</v>
      </c>
      <c r="T3220" s="11" t="b">
        <v>0</v>
      </c>
      <c r="U3220" s="11" t="b">
        <v>0</v>
      </c>
      <c r="V3220" s="11" t="b">
        <v>0</v>
      </c>
      <c r="W3220" s="11" t="b">
        <v>0</v>
      </c>
      <c r="X3220" s="11" t="b">
        <v>1</v>
      </c>
      <c r="Y3220" s="11" t="b">
        <v>1</v>
      </c>
      <c r="Z3220" s="11" t="b">
        <v>0</v>
      </c>
      <c r="AA3220" s="11" t="b">
        <v>1</v>
      </c>
      <c r="AB3220" s="11" t="b">
        <v>1</v>
      </c>
      <c r="AC3220" s="11" t="b">
        <v>0</v>
      </c>
      <c r="AD3220" s="11" t="b">
        <v>1</v>
      </c>
      <c r="AE3220" s="11" t="b">
        <v>0</v>
      </c>
      <c r="AF3220" s="11" t="b">
        <v>0</v>
      </c>
      <c r="AG3220" s="11" t="b">
        <v>0</v>
      </c>
    </row>
    <row r="3221" spans="1:33" x14ac:dyDescent="0.2">
      <c r="A3221" s="9">
        <v>2</v>
      </c>
      <c r="B3221" t="s">
        <v>184</v>
      </c>
      <c r="C3221" t="s">
        <v>52</v>
      </c>
      <c r="D3221">
        <v>0</v>
      </c>
      <c r="E3221">
        <v>7204009.21696191</v>
      </c>
      <c r="F3221">
        <v>0</v>
      </c>
      <c r="G3221">
        <v>0</v>
      </c>
      <c r="H3221">
        <v>0</v>
      </c>
      <c r="I3221">
        <v>0</v>
      </c>
      <c r="J3221" s="8">
        <f>SUMIFS(Table1[time],Table1[repetition],Table1[[#This Row],[repetition]],Table1[config],Table1[[#This Row],[config]])</f>
        <v>135080865.44462746</v>
      </c>
      <c r="K3221" s="9">
        <v>110</v>
      </c>
      <c r="L3221" s="9">
        <v>3</v>
      </c>
      <c r="M3221" s="9" t="s">
        <v>151</v>
      </c>
      <c r="N3221" s="9" t="b">
        <v>1</v>
      </c>
      <c r="O3221" s="9" t="b">
        <v>0</v>
      </c>
      <c r="P3221" s="9" t="b">
        <v>0</v>
      </c>
      <c r="Q3221" s="9" t="b">
        <v>0</v>
      </c>
      <c r="R3221" s="9" t="b">
        <v>1</v>
      </c>
      <c r="S3221" s="9" t="b">
        <v>1</v>
      </c>
      <c r="T3221" s="9" t="b">
        <v>1</v>
      </c>
      <c r="U3221" s="9" t="b">
        <v>0</v>
      </c>
      <c r="V3221" s="9" t="b">
        <v>0</v>
      </c>
      <c r="W3221" s="9" t="b">
        <v>1</v>
      </c>
      <c r="X3221" s="9" t="b">
        <v>0</v>
      </c>
      <c r="Y3221" s="9" t="b">
        <v>1</v>
      </c>
      <c r="Z3221" s="9" t="b">
        <v>0</v>
      </c>
      <c r="AA3221" s="9" t="b">
        <v>1</v>
      </c>
      <c r="AB3221" s="9" t="b">
        <v>1</v>
      </c>
      <c r="AC3221" s="9" t="b">
        <v>1</v>
      </c>
      <c r="AD3221" s="9" t="b">
        <v>1</v>
      </c>
      <c r="AE3221" s="9" t="b">
        <v>1</v>
      </c>
      <c r="AF3221" s="9" t="b">
        <v>0</v>
      </c>
      <c r="AG3221" s="9" t="b">
        <v>0</v>
      </c>
    </row>
    <row r="3222" spans="1:33" x14ac:dyDescent="0.2">
      <c r="A3222" s="9">
        <v>3</v>
      </c>
      <c r="B3222" t="s">
        <v>184</v>
      </c>
      <c r="C3222" t="s">
        <v>52</v>
      </c>
      <c r="D3222">
        <v>0</v>
      </c>
      <c r="E3222">
        <v>7205729.5263099996</v>
      </c>
      <c r="F3222">
        <v>0</v>
      </c>
      <c r="G3222">
        <v>0</v>
      </c>
      <c r="H3222">
        <v>0</v>
      </c>
      <c r="I3222">
        <v>0</v>
      </c>
      <c r="J3222" s="8">
        <f>SUMIFS(Table1[time],Table1[repetition],Table1[[#This Row],[repetition]],Table1[config],Table1[[#This Row],[config]])</f>
        <v>183589892.69792983</v>
      </c>
      <c r="K3222" s="9">
        <v>110</v>
      </c>
      <c r="L3222" s="9">
        <v>2</v>
      </c>
      <c r="M3222" s="9" t="s">
        <v>150</v>
      </c>
      <c r="N3222" s="9" t="b">
        <v>1</v>
      </c>
      <c r="O3222" s="9" t="b">
        <v>0</v>
      </c>
      <c r="P3222" s="9" t="b">
        <v>0</v>
      </c>
      <c r="Q3222" s="9" t="b">
        <v>0</v>
      </c>
      <c r="R3222" s="9" t="b">
        <v>0</v>
      </c>
      <c r="S3222" s="9" t="b">
        <v>1</v>
      </c>
      <c r="T3222" s="9" t="b">
        <v>0</v>
      </c>
      <c r="U3222" s="9" t="b">
        <v>1</v>
      </c>
      <c r="V3222" s="9" t="b">
        <v>1</v>
      </c>
      <c r="W3222" s="9" t="b">
        <v>0</v>
      </c>
      <c r="X3222" s="9" t="b">
        <v>0</v>
      </c>
      <c r="Y3222" s="9" t="b">
        <v>0</v>
      </c>
      <c r="Z3222" s="9" t="b">
        <v>0</v>
      </c>
      <c r="AA3222" s="9" t="b">
        <v>1</v>
      </c>
      <c r="AB3222" s="9" t="b">
        <v>0</v>
      </c>
      <c r="AC3222" s="9" t="b">
        <v>0</v>
      </c>
      <c r="AD3222" s="9" t="b">
        <v>0</v>
      </c>
      <c r="AE3222" s="9" t="b">
        <v>0</v>
      </c>
      <c r="AF3222" s="9" t="b">
        <v>0</v>
      </c>
      <c r="AG3222" s="9" t="b">
        <v>1</v>
      </c>
    </row>
    <row r="3223" spans="1:33" x14ac:dyDescent="0.2">
      <c r="A3223" s="11">
        <v>1</v>
      </c>
      <c r="B3223" t="s">
        <v>183</v>
      </c>
      <c r="C3223" t="s">
        <v>52</v>
      </c>
      <c r="D3223">
        <v>0</v>
      </c>
      <c r="E3223">
        <v>5098254.0950190099</v>
      </c>
      <c r="F3223">
        <v>0</v>
      </c>
      <c r="G3223">
        <v>0</v>
      </c>
      <c r="H3223">
        <v>0</v>
      </c>
      <c r="I3223">
        <v>0</v>
      </c>
      <c r="J3223" s="10">
        <f>SUMIFS(Table1[time],Table1[repetition],Table1[[#This Row],[repetition]],Table1[config],Table1[[#This Row],[config]])</f>
        <v>173607979.99678567</v>
      </c>
      <c r="K3223" s="11">
        <v>200</v>
      </c>
      <c r="L3223" s="11">
        <v>18</v>
      </c>
      <c r="M3223" s="11" t="s">
        <v>151</v>
      </c>
      <c r="N3223" s="11" t="b">
        <v>1</v>
      </c>
      <c r="O3223" s="11" t="b">
        <v>0</v>
      </c>
      <c r="P3223" s="11" t="b">
        <v>0</v>
      </c>
      <c r="Q3223" s="11" t="b">
        <v>0</v>
      </c>
      <c r="R3223" s="11" t="b">
        <v>1</v>
      </c>
      <c r="S3223" s="11" t="b">
        <v>0</v>
      </c>
      <c r="T3223" s="11" t="b">
        <v>0</v>
      </c>
      <c r="U3223" s="11" t="b">
        <v>0</v>
      </c>
      <c r="V3223" s="11" t="b">
        <v>0</v>
      </c>
      <c r="W3223" s="11" t="b">
        <v>0</v>
      </c>
      <c r="X3223" s="11" t="b">
        <v>0</v>
      </c>
      <c r="Y3223" s="11" t="b">
        <v>1</v>
      </c>
      <c r="Z3223" s="11" t="b">
        <v>0</v>
      </c>
      <c r="AA3223" s="11" t="b">
        <v>1</v>
      </c>
      <c r="AB3223" s="11" t="b">
        <v>1</v>
      </c>
      <c r="AC3223" s="11" t="b">
        <v>1</v>
      </c>
      <c r="AD3223" s="11" t="b">
        <v>0</v>
      </c>
      <c r="AE3223" s="11" t="b">
        <v>0</v>
      </c>
      <c r="AF3223" s="11" t="b">
        <v>1</v>
      </c>
      <c r="AG3223" s="11" t="b">
        <v>1</v>
      </c>
    </row>
    <row r="3224" spans="1:33" x14ac:dyDescent="0.2">
      <c r="A3224" s="9">
        <v>2</v>
      </c>
      <c r="B3224" t="s">
        <v>183</v>
      </c>
      <c r="C3224" t="s">
        <v>52</v>
      </c>
      <c r="D3224">
        <v>0</v>
      </c>
      <c r="E3224">
        <v>2969910.5704990202</v>
      </c>
      <c r="F3224">
        <v>0</v>
      </c>
      <c r="G3224">
        <v>0</v>
      </c>
      <c r="H3224">
        <v>0</v>
      </c>
      <c r="I3224">
        <v>0</v>
      </c>
      <c r="J3224" s="8">
        <f>SUMIFS(Table1[time],Table1[repetition],Table1[[#This Row],[repetition]],Table1[config],Table1[[#This Row],[config]])</f>
        <v>135080865.44462746</v>
      </c>
      <c r="K3224" s="9">
        <v>110</v>
      </c>
      <c r="L3224" s="9">
        <v>1</v>
      </c>
      <c r="M3224" s="9" t="s">
        <v>149</v>
      </c>
      <c r="N3224" s="9" t="b">
        <v>0</v>
      </c>
      <c r="O3224" s="9" t="b">
        <v>1</v>
      </c>
      <c r="P3224" s="9" t="b">
        <v>1</v>
      </c>
      <c r="Q3224" s="9" t="b">
        <v>1</v>
      </c>
      <c r="R3224" s="9" t="b">
        <v>1</v>
      </c>
      <c r="S3224" s="9" t="b">
        <v>0</v>
      </c>
      <c r="T3224" s="9" t="b">
        <v>1</v>
      </c>
      <c r="U3224" s="9" t="b">
        <v>0</v>
      </c>
      <c r="V3224" s="9" t="b">
        <v>0</v>
      </c>
      <c r="W3224" s="9" t="b">
        <v>1</v>
      </c>
      <c r="X3224" s="9" t="b">
        <v>1</v>
      </c>
      <c r="Y3224" s="9" t="b">
        <v>1</v>
      </c>
      <c r="Z3224" s="9" t="b">
        <v>1</v>
      </c>
      <c r="AA3224" s="9" t="b">
        <v>0</v>
      </c>
      <c r="AB3224" s="9" t="b">
        <v>1</v>
      </c>
      <c r="AC3224" s="9" t="b">
        <v>1</v>
      </c>
      <c r="AD3224" s="9" t="b">
        <v>1</v>
      </c>
      <c r="AE3224" s="9" t="b">
        <v>1</v>
      </c>
      <c r="AF3224" s="9" t="b">
        <v>1</v>
      </c>
      <c r="AG3224" s="9" t="b">
        <v>0</v>
      </c>
    </row>
    <row r="3225" spans="1:33" x14ac:dyDescent="0.2">
      <c r="A3225" s="9">
        <v>3</v>
      </c>
      <c r="B3225" t="s">
        <v>183</v>
      </c>
      <c r="C3225" t="s">
        <v>52</v>
      </c>
      <c r="D3225">
        <v>0</v>
      </c>
      <c r="E3225">
        <v>4678557.0844269898</v>
      </c>
      <c r="F3225">
        <v>0</v>
      </c>
      <c r="G3225">
        <v>0</v>
      </c>
      <c r="H3225">
        <v>0</v>
      </c>
      <c r="I3225">
        <v>0</v>
      </c>
      <c r="J3225" s="8">
        <f>SUMIFS(Table1[time],Table1[repetition],Table1[[#This Row],[repetition]],Table1[config],Table1[[#This Row],[config]])</f>
        <v>183589892.69792983</v>
      </c>
      <c r="K3225" s="9">
        <v>110</v>
      </c>
      <c r="L3225" s="9">
        <v>1</v>
      </c>
      <c r="M3225" s="9" t="s">
        <v>149</v>
      </c>
      <c r="N3225" s="9" t="b">
        <v>0</v>
      </c>
      <c r="O3225" s="9" t="b">
        <v>1</v>
      </c>
      <c r="P3225" s="9" t="b">
        <v>1</v>
      </c>
      <c r="Q3225" s="9" t="b">
        <v>1</v>
      </c>
      <c r="R3225" s="9" t="b">
        <v>1</v>
      </c>
      <c r="S3225" s="9" t="b">
        <v>0</v>
      </c>
      <c r="T3225" s="9" t="b">
        <v>1</v>
      </c>
      <c r="U3225" s="9" t="b">
        <v>0</v>
      </c>
      <c r="V3225" s="9" t="b">
        <v>0</v>
      </c>
      <c r="W3225" s="9" t="b">
        <v>1</v>
      </c>
      <c r="X3225" s="9" t="b">
        <v>1</v>
      </c>
      <c r="Y3225" s="9" t="b">
        <v>1</v>
      </c>
      <c r="Z3225" s="9" t="b">
        <v>1</v>
      </c>
      <c r="AA3225" s="9" t="b">
        <v>0</v>
      </c>
      <c r="AB3225" s="9" t="b">
        <v>1</v>
      </c>
      <c r="AC3225" s="9" t="b">
        <v>1</v>
      </c>
      <c r="AD3225" s="9" t="b">
        <v>1</v>
      </c>
      <c r="AE3225" s="9" t="b">
        <v>1</v>
      </c>
      <c r="AF3225" s="9" t="b">
        <v>1</v>
      </c>
      <c r="AG3225" s="9" t="b">
        <v>0</v>
      </c>
    </row>
    <row r="3226" spans="1:33" x14ac:dyDescent="0.2">
      <c r="A3226" s="11">
        <v>1</v>
      </c>
      <c r="B3226" t="s">
        <v>185</v>
      </c>
      <c r="C3226" t="s">
        <v>52</v>
      </c>
      <c r="D3226">
        <v>0</v>
      </c>
      <c r="E3226">
        <v>7203937.7095780196</v>
      </c>
      <c r="F3226">
        <v>0</v>
      </c>
      <c r="G3226">
        <v>0</v>
      </c>
      <c r="H3226">
        <v>0</v>
      </c>
      <c r="I3226">
        <v>0</v>
      </c>
      <c r="J3226" s="10">
        <f>SUMIFS(Table1[time],Table1[repetition],Table1[[#This Row],[repetition]],Table1[config],Table1[[#This Row],[config]])</f>
        <v>173607979.99678567</v>
      </c>
      <c r="K3226" s="11">
        <v>600</v>
      </c>
      <c r="L3226" s="11">
        <v>2</v>
      </c>
      <c r="M3226" s="11" t="s">
        <v>150</v>
      </c>
      <c r="N3226" s="11" t="b">
        <v>1</v>
      </c>
      <c r="O3226" s="11" t="b">
        <v>0</v>
      </c>
      <c r="P3226" s="11" t="b">
        <v>0</v>
      </c>
      <c r="Q3226" s="11" t="b">
        <v>0</v>
      </c>
      <c r="R3226" s="11" t="b">
        <v>0</v>
      </c>
      <c r="S3226" s="11" t="b">
        <v>1</v>
      </c>
      <c r="T3226" s="11" t="b">
        <v>0</v>
      </c>
      <c r="U3226" s="11" t="b">
        <v>1</v>
      </c>
      <c r="V3226" s="11" t="b">
        <v>1</v>
      </c>
      <c r="W3226" s="11" t="b">
        <v>0</v>
      </c>
      <c r="X3226" s="11" t="b">
        <v>0</v>
      </c>
      <c r="Y3226" s="11" t="b">
        <v>0</v>
      </c>
      <c r="Z3226" s="11" t="b">
        <v>0</v>
      </c>
      <c r="AA3226" s="11" t="b">
        <v>1</v>
      </c>
      <c r="AB3226" s="11" t="b">
        <v>0</v>
      </c>
      <c r="AC3226" s="11" t="b">
        <v>0</v>
      </c>
      <c r="AD3226" s="11" t="b">
        <v>0</v>
      </c>
      <c r="AE3226" s="11" t="b">
        <v>0</v>
      </c>
      <c r="AF3226" s="11" t="b">
        <v>0</v>
      </c>
      <c r="AG3226" s="11" t="b">
        <v>1</v>
      </c>
    </row>
    <row r="3227" spans="1:33" x14ac:dyDescent="0.2">
      <c r="A3227" s="9">
        <v>2</v>
      </c>
      <c r="B3227" t="s">
        <v>185</v>
      </c>
      <c r="C3227" t="s">
        <v>52</v>
      </c>
      <c r="D3227">
        <v>0</v>
      </c>
      <c r="E3227">
        <v>3683589.2431037501</v>
      </c>
      <c r="F3227">
        <v>0</v>
      </c>
      <c r="G3227">
        <v>0</v>
      </c>
      <c r="H3227">
        <v>0</v>
      </c>
      <c r="I3227">
        <v>0</v>
      </c>
      <c r="J3227" s="8">
        <f>SUMIFS(Table1[time],Table1[repetition],Table1[[#This Row],[repetition]],Table1[config],Table1[[#This Row],[config]])</f>
        <v>135080865.44462746</v>
      </c>
      <c r="K3227" s="9">
        <v>110</v>
      </c>
      <c r="L3227" s="9">
        <v>1</v>
      </c>
      <c r="M3227" s="9" t="s">
        <v>149</v>
      </c>
      <c r="N3227" s="9" t="b">
        <v>0</v>
      </c>
      <c r="O3227" s="9" t="b">
        <v>1</v>
      </c>
      <c r="P3227" s="9" t="b">
        <v>1</v>
      </c>
      <c r="Q3227" s="9" t="b">
        <v>1</v>
      </c>
      <c r="R3227" s="9" t="b">
        <v>1</v>
      </c>
      <c r="S3227" s="9" t="b">
        <v>0</v>
      </c>
      <c r="T3227" s="9" t="b">
        <v>1</v>
      </c>
      <c r="U3227" s="9" t="b">
        <v>0</v>
      </c>
      <c r="V3227" s="9" t="b">
        <v>0</v>
      </c>
      <c r="W3227" s="9" t="b">
        <v>1</v>
      </c>
      <c r="X3227" s="9" t="b">
        <v>1</v>
      </c>
      <c r="Y3227" s="9" t="b">
        <v>1</v>
      </c>
      <c r="Z3227" s="9" t="b">
        <v>1</v>
      </c>
      <c r="AA3227" s="9" t="b">
        <v>0</v>
      </c>
      <c r="AB3227" s="9" t="b">
        <v>1</v>
      </c>
      <c r="AC3227" s="9" t="b">
        <v>1</v>
      </c>
      <c r="AD3227" s="9" t="b">
        <v>1</v>
      </c>
      <c r="AE3227" s="9" t="b">
        <v>1</v>
      </c>
      <c r="AF3227" s="9" t="b">
        <v>1</v>
      </c>
      <c r="AG3227" s="9" t="b">
        <v>0</v>
      </c>
    </row>
    <row r="3228" spans="1:33" x14ac:dyDescent="0.2">
      <c r="A3228" s="11">
        <v>3</v>
      </c>
      <c r="B3228" t="s">
        <v>185</v>
      </c>
      <c r="C3228" t="s">
        <v>52</v>
      </c>
      <c r="D3228">
        <v>0</v>
      </c>
      <c r="E3228">
        <v>3762660.6008279901</v>
      </c>
      <c r="F3228">
        <v>0</v>
      </c>
      <c r="G3228">
        <v>0</v>
      </c>
      <c r="H3228">
        <v>0</v>
      </c>
      <c r="I3228">
        <v>0</v>
      </c>
      <c r="J3228" s="10">
        <f>SUMIFS(Table1[time],Table1[repetition],Table1[[#This Row],[repetition]],Table1[config],Table1[[#This Row],[config]])</f>
        <v>183589892.69792983</v>
      </c>
      <c r="K3228" s="11">
        <v>100</v>
      </c>
      <c r="L3228" s="11">
        <v>18</v>
      </c>
      <c r="M3228" s="11" t="s">
        <v>151</v>
      </c>
      <c r="N3228" s="11" t="b">
        <v>1</v>
      </c>
      <c r="O3228" s="11" t="b">
        <v>1</v>
      </c>
      <c r="P3228" s="11" t="b">
        <v>1</v>
      </c>
      <c r="Q3228" s="11" t="b">
        <v>1</v>
      </c>
      <c r="R3228" s="11" t="b">
        <v>1</v>
      </c>
      <c r="S3228" s="11" t="b">
        <v>1</v>
      </c>
      <c r="T3228" s="11" t="b">
        <v>0</v>
      </c>
      <c r="U3228" s="11" t="b">
        <v>0</v>
      </c>
      <c r="V3228" s="11" t="b">
        <v>1</v>
      </c>
      <c r="W3228" s="11" t="b">
        <v>1</v>
      </c>
      <c r="X3228" s="11" t="b">
        <v>0</v>
      </c>
      <c r="Y3228" s="11" t="b">
        <v>0</v>
      </c>
      <c r="Z3228" s="11" t="b">
        <v>0</v>
      </c>
      <c r="AA3228" s="11" t="b">
        <v>0</v>
      </c>
      <c r="AB3228" s="11" t="b">
        <v>0</v>
      </c>
      <c r="AC3228" s="11" t="b">
        <v>1</v>
      </c>
      <c r="AD3228" s="11" t="b">
        <v>1</v>
      </c>
      <c r="AE3228" s="11" t="b">
        <v>1</v>
      </c>
      <c r="AF3228" s="11" t="b">
        <v>1</v>
      </c>
      <c r="AG3228" s="11" t="b">
        <v>0</v>
      </c>
    </row>
    <row r="3229" spans="1:33" x14ac:dyDescent="0.2">
      <c r="A3229" s="9">
        <v>1</v>
      </c>
      <c r="B3229" t="s">
        <v>186</v>
      </c>
      <c r="C3229" t="s">
        <v>52</v>
      </c>
      <c r="D3229">
        <v>0</v>
      </c>
      <c r="E3229">
        <v>7204746.03862199</v>
      </c>
      <c r="F3229">
        <v>0</v>
      </c>
      <c r="G3229">
        <v>0</v>
      </c>
      <c r="H3229">
        <v>0</v>
      </c>
      <c r="I3229">
        <v>0</v>
      </c>
      <c r="J3229" s="8">
        <f>SUMIFS(Table1[time],Table1[repetition],Table1[[#This Row],[repetition]],Table1[config],Table1[[#This Row],[config]])</f>
        <v>173607979.99678567</v>
      </c>
      <c r="K3229" s="9">
        <v>600</v>
      </c>
      <c r="L3229" s="9">
        <v>5</v>
      </c>
      <c r="M3229" s="9" t="s">
        <v>151</v>
      </c>
      <c r="N3229" s="9" t="b">
        <v>0</v>
      </c>
      <c r="O3229" s="9" t="b">
        <v>1</v>
      </c>
      <c r="P3229" s="9" t="b">
        <v>1</v>
      </c>
      <c r="Q3229" s="9" t="b">
        <v>1</v>
      </c>
      <c r="R3229" s="9" t="b">
        <v>0</v>
      </c>
      <c r="S3229" s="9" t="b">
        <v>0</v>
      </c>
      <c r="T3229" s="9" t="b">
        <v>0</v>
      </c>
      <c r="U3229" s="9" t="b">
        <v>0</v>
      </c>
      <c r="V3229" s="9" t="b">
        <v>1</v>
      </c>
      <c r="W3229" s="9" t="b">
        <v>1</v>
      </c>
      <c r="X3229" s="9" t="b">
        <v>1</v>
      </c>
      <c r="Y3229" s="9" t="b">
        <v>1</v>
      </c>
      <c r="Z3229" s="9" t="b">
        <v>0</v>
      </c>
      <c r="AA3229" s="9" t="b">
        <v>1</v>
      </c>
      <c r="AB3229" s="9" t="b">
        <v>1</v>
      </c>
      <c r="AC3229" s="9" t="b">
        <v>0</v>
      </c>
      <c r="AD3229" s="9" t="b">
        <v>1</v>
      </c>
      <c r="AE3229" s="9" t="b">
        <v>1</v>
      </c>
      <c r="AF3229" s="9" t="b">
        <v>0</v>
      </c>
      <c r="AG3229" s="9" t="b">
        <v>1</v>
      </c>
    </row>
    <row r="3230" spans="1:33" x14ac:dyDescent="0.2">
      <c r="A3230" s="11">
        <v>2</v>
      </c>
      <c r="B3230" t="s">
        <v>186</v>
      </c>
      <c r="C3230" t="s">
        <v>52</v>
      </c>
      <c r="D3230">
        <v>0</v>
      </c>
      <c r="E3230">
        <v>7203738.8070872901</v>
      </c>
      <c r="F3230">
        <v>0</v>
      </c>
      <c r="G3230">
        <v>0</v>
      </c>
      <c r="H3230">
        <v>0</v>
      </c>
      <c r="I3230">
        <v>0</v>
      </c>
      <c r="J3230" s="10">
        <f>SUMIFS(Table1[time],Table1[repetition],Table1[[#This Row],[repetition]],Table1[config],Table1[[#This Row],[config]])</f>
        <v>135080865.44462746</v>
      </c>
      <c r="K3230" s="11">
        <v>110</v>
      </c>
      <c r="L3230" s="11">
        <v>2</v>
      </c>
      <c r="M3230" s="11" t="s">
        <v>150</v>
      </c>
      <c r="N3230" s="11" t="b">
        <v>1</v>
      </c>
      <c r="O3230" s="11" t="b">
        <v>0</v>
      </c>
      <c r="P3230" s="11" t="b">
        <v>0</v>
      </c>
      <c r="Q3230" s="11" t="b">
        <v>0</v>
      </c>
      <c r="R3230" s="11" t="b">
        <v>0</v>
      </c>
      <c r="S3230" s="11" t="b">
        <v>1</v>
      </c>
      <c r="T3230" s="11" t="b">
        <v>0</v>
      </c>
      <c r="U3230" s="11" t="b">
        <v>1</v>
      </c>
      <c r="V3230" s="11" t="b">
        <v>1</v>
      </c>
      <c r="W3230" s="11" t="b">
        <v>0</v>
      </c>
      <c r="X3230" s="11" t="b">
        <v>0</v>
      </c>
      <c r="Y3230" s="11" t="b">
        <v>0</v>
      </c>
      <c r="Z3230" s="11" t="b">
        <v>0</v>
      </c>
      <c r="AA3230" s="11" t="b">
        <v>1</v>
      </c>
      <c r="AB3230" s="11" t="b">
        <v>0</v>
      </c>
      <c r="AC3230" s="11" t="b">
        <v>0</v>
      </c>
      <c r="AD3230" s="11" t="b">
        <v>0</v>
      </c>
      <c r="AE3230" s="11" t="b">
        <v>0</v>
      </c>
      <c r="AF3230" s="11" t="b">
        <v>0</v>
      </c>
      <c r="AG3230" s="11" t="b">
        <v>1</v>
      </c>
    </row>
    <row r="3231" spans="1:33" x14ac:dyDescent="0.2">
      <c r="A3231" s="11">
        <v>3</v>
      </c>
      <c r="B3231" t="s">
        <v>186</v>
      </c>
      <c r="C3231" t="s">
        <v>52</v>
      </c>
      <c r="D3231">
        <v>0</v>
      </c>
      <c r="E3231">
        <v>7205693.8270929996</v>
      </c>
      <c r="F3231">
        <v>0</v>
      </c>
      <c r="G3231">
        <v>0</v>
      </c>
      <c r="H3231">
        <v>0</v>
      </c>
      <c r="I3231">
        <v>0</v>
      </c>
      <c r="J3231" s="10">
        <f>SUMIFS(Table1[time],Table1[repetition],Table1[[#This Row],[repetition]],Table1[config],Table1[[#This Row],[config]])</f>
        <v>183589892.69792983</v>
      </c>
      <c r="K3231" s="11">
        <v>110</v>
      </c>
      <c r="L3231" s="11">
        <v>1</v>
      </c>
      <c r="M3231" s="11" t="s">
        <v>149</v>
      </c>
      <c r="N3231" s="11" t="b">
        <v>0</v>
      </c>
      <c r="O3231" s="11" t="b">
        <v>1</v>
      </c>
      <c r="P3231" s="11" t="b">
        <v>1</v>
      </c>
      <c r="Q3231" s="11" t="b">
        <v>1</v>
      </c>
      <c r="R3231" s="11" t="b">
        <v>1</v>
      </c>
      <c r="S3231" s="11" t="b">
        <v>0</v>
      </c>
      <c r="T3231" s="11" t="b">
        <v>1</v>
      </c>
      <c r="U3231" s="11" t="b">
        <v>0</v>
      </c>
      <c r="V3231" s="11" t="b">
        <v>0</v>
      </c>
      <c r="W3231" s="11" t="b">
        <v>1</v>
      </c>
      <c r="X3231" s="11" t="b">
        <v>1</v>
      </c>
      <c r="Y3231" s="11" t="b">
        <v>1</v>
      </c>
      <c r="Z3231" s="11" t="b">
        <v>1</v>
      </c>
      <c r="AA3231" s="11" t="b">
        <v>0</v>
      </c>
      <c r="AB3231" s="11" t="b">
        <v>1</v>
      </c>
      <c r="AC3231" s="11" t="b">
        <v>1</v>
      </c>
      <c r="AD3231" s="11" t="b">
        <v>1</v>
      </c>
      <c r="AE3231" s="11" t="b">
        <v>1</v>
      </c>
      <c r="AF3231" s="11" t="b">
        <v>1</v>
      </c>
      <c r="AG3231" s="11" t="b">
        <v>0</v>
      </c>
    </row>
    <row r="3232" spans="1:33" x14ac:dyDescent="0.2">
      <c r="A3232" s="11">
        <v>1</v>
      </c>
      <c r="B3232" t="s">
        <v>187</v>
      </c>
      <c r="C3232" t="s">
        <v>52</v>
      </c>
      <c r="D3232">
        <v>0</v>
      </c>
      <c r="E3232">
        <v>7204542.8643869804</v>
      </c>
      <c r="F3232">
        <v>0</v>
      </c>
      <c r="G3232">
        <v>0</v>
      </c>
      <c r="H3232">
        <v>0</v>
      </c>
      <c r="I3232">
        <v>0</v>
      </c>
      <c r="J3232" s="10">
        <f>SUMIFS(Table1[time],Table1[repetition],Table1[[#This Row],[repetition]],Table1[config],Table1[[#This Row],[config]])</f>
        <v>173607979.99678567</v>
      </c>
      <c r="K3232" s="11">
        <v>600</v>
      </c>
      <c r="L3232" s="11">
        <v>18</v>
      </c>
      <c r="M3232" s="11" t="s">
        <v>150</v>
      </c>
      <c r="N3232" s="11" t="b">
        <v>0</v>
      </c>
      <c r="O3232" s="11" t="b">
        <v>1</v>
      </c>
      <c r="P3232" s="11" t="b">
        <v>0</v>
      </c>
      <c r="Q3232" s="11" t="b">
        <v>0</v>
      </c>
      <c r="R3232" s="11" t="b">
        <v>1</v>
      </c>
      <c r="S3232" s="11" t="b">
        <v>1</v>
      </c>
      <c r="T3232" s="11" t="b">
        <v>1</v>
      </c>
      <c r="U3232" s="11" t="b">
        <v>0</v>
      </c>
      <c r="V3232" s="11" t="b">
        <v>1</v>
      </c>
      <c r="W3232" s="11" t="b">
        <v>0</v>
      </c>
      <c r="X3232" s="11" t="b">
        <v>0</v>
      </c>
      <c r="Y3232" s="11" t="b">
        <v>0</v>
      </c>
      <c r="Z3232" s="11" t="b">
        <v>1</v>
      </c>
      <c r="AA3232" s="11" t="b">
        <v>0</v>
      </c>
      <c r="AB3232" s="11" t="b">
        <v>0</v>
      </c>
      <c r="AC3232" s="11" t="b">
        <v>1</v>
      </c>
      <c r="AD3232" s="11" t="b">
        <v>1</v>
      </c>
      <c r="AE3232" s="11" t="b">
        <v>0</v>
      </c>
      <c r="AF3232" s="11" t="b">
        <v>1</v>
      </c>
      <c r="AG3232" s="11" t="b">
        <v>1</v>
      </c>
    </row>
    <row r="3233" spans="1:33" x14ac:dyDescent="0.2">
      <c r="A3233" s="11">
        <v>2</v>
      </c>
      <c r="B3233" t="s">
        <v>187</v>
      </c>
      <c r="C3233" t="s">
        <v>52</v>
      </c>
      <c r="D3233">
        <v>0</v>
      </c>
      <c r="E3233">
        <v>7203723.6640336895</v>
      </c>
      <c r="F3233">
        <v>0</v>
      </c>
      <c r="G3233">
        <v>0</v>
      </c>
      <c r="H3233">
        <v>0</v>
      </c>
      <c r="I3233">
        <v>0</v>
      </c>
      <c r="J3233" s="10">
        <f>SUMIFS(Table1[time],Table1[repetition],Table1[[#This Row],[repetition]],Table1[config],Table1[[#This Row],[config]])</f>
        <v>135080865.44462746</v>
      </c>
      <c r="K3233" s="11">
        <v>110</v>
      </c>
      <c r="L3233" s="11">
        <v>2</v>
      </c>
      <c r="M3233" s="11" t="s">
        <v>150</v>
      </c>
      <c r="N3233" s="11" t="b">
        <v>1</v>
      </c>
      <c r="O3233" s="11" t="b">
        <v>0</v>
      </c>
      <c r="P3233" s="11" t="b">
        <v>0</v>
      </c>
      <c r="Q3233" s="11" t="b">
        <v>0</v>
      </c>
      <c r="R3233" s="11" t="b">
        <v>0</v>
      </c>
      <c r="S3233" s="11" t="b">
        <v>1</v>
      </c>
      <c r="T3233" s="11" t="b">
        <v>0</v>
      </c>
      <c r="U3233" s="11" t="b">
        <v>1</v>
      </c>
      <c r="V3233" s="11" t="b">
        <v>1</v>
      </c>
      <c r="W3233" s="11" t="b">
        <v>0</v>
      </c>
      <c r="X3233" s="11" t="b">
        <v>0</v>
      </c>
      <c r="Y3233" s="11" t="b">
        <v>0</v>
      </c>
      <c r="Z3233" s="11" t="b">
        <v>0</v>
      </c>
      <c r="AA3233" s="11" t="b">
        <v>1</v>
      </c>
      <c r="AB3233" s="11" t="b">
        <v>0</v>
      </c>
      <c r="AC3233" s="11" t="b">
        <v>0</v>
      </c>
      <c r="AD3233" s="11" t="b">
        <v>0</v>
      </c>
      <c r="AE3233" s="11" t="b">
        <v>0</v>
      </c>
      <c r="AF3233" s="11" t="b">
        <v>0</v>
      </c>
      <c r="AG3233" s="11" t="b">
        <v>1</v>
      </c>
    </row>
    <row r="3234" spans="1:33" x14ac:dyDescent="0.2">
      <c r="A3234" s="9">
        <v>3</v>
      </c>
      <c r="B3234" t="s">
        <v>187</v>
      </c>
      <c r="C3234" t="s">
        <v>52</v>
      </c>
      <c r="D3234">
        <v>0</v>
      </c>
      <c r="E3234">
        <v>7202365.3527189698</v>
      </c>
      <c r="F3234">
        <v>0</v>
      </c>
      <c r="G3234">
        <v>0</v>
      </c>
      <c r="H3234">
        <v>0</v>
      </c>
      <c r="I3234">
        <v>0</v>
      </c>
      <c r="J3234" s="8">
        <f>SUMIFS(Table1[time],Table1[repetition],Table1[[#This Row],[repetition]],Table1[config],Table1[[#This Row],[config]])</f>
        <v>183589892.69792983</v>
      </c>
      <c r="K3234" s="9">
        <v>600</v>
      </c>
      <c r="L3234" s="9">
        <v>18</v>
      </c>
      <c r="M3234" s="9" t="s">
        <v>150</v>
      </c>
      <c r="N3234" s="9" t="b">
        <v>0</v>
      </c>
      <c r="O3234" s="9" t="b">
        <v>1</v>
      </c>
      <c r="P3234" s="9" t="b">
        <v>0</v>
      </c>
      <c r="Q3234" s="9" t="b">
        <v>0</v>
      </c>
      <c r="R3234" s="9" t="b">
        <v>1</v>
      </c>
      <c r="S3234" s="9" t="b">
        <v>1</v>
      </c>
      <c r="T3234" s="9" t="b">
        <v>1</v>
      </c>
      <c r="U3234" s="9" t="b">
        <v>0</v>
      </c>
      <c r="V3234" s="9" t="b">
        <v>1</v>
      </c>
      <c r="W3234" s="9" t="b">
        <v>0</v>
      </c>
      <c r="X3234" s="9" t="b">
        <v>0</v>
      </c>
      <c r="Y3234" s="9" t="b">
        <v>0</v>
      </c>
      <c r="Z3234" s="9" t="b">
        <v>1</v>
      </c>
      <c r="AA3234" s="9" t="b">
        <v>0</v>
      </c>
      <c r="AB3234" s="9" t="b">
        <v>0</v>
      </c>
      <c r="AC3234" s="9" t="b">
        <v>1</v>
      </c>
      <c r="AD3234" s="9" t="b">
        <v>1</v>
      </c>
      <c r="AE3234" s="9" t="b">
        <v>0</v>
      </c>
      <c r="AF3234" s="9" t="b">
        <v>1</v>
      </c>
      <c r="AG3234" s="9" t="b">
        <v>1</v>
      </c>
    </row>
    <row r="3235" spans="1:33" x14ac:dyDescent="0.2">
      <c r="A3235" s="9">
        <v>1</v>
      </c>
      <c r="B3235" t="s">
        <v>158</v>
      </c>
      <c r="C3235" t="s">
        <v>6</v>
      </c>
      <c r="D3235">
        <v>0</v>
      </c>
      <c r="E3235">
        <v>1614554.8960170101</v>
      </c>
      <c r="F3235">
        <v>0</v>
      </c>
      <c r="G3235">
        <v>0</v>
      </c>
      <c r="H3235">
        <v>0</v>
      </c>
      <c r="I3235">
        <v>0</v>
      </c>
      <c r="J3235" s="8">
        <f>SUMIFS(Table1[time],Table1[repetition],Table1[[#This Row],[repetition]],Table1[config],Table1[[#This Row],[config]])</f>
        <v>110817107.01543684</v>
      </c>
      <c r="K3235" s="9">
        <v>0</v>
      </c>
      <c r="L3235" s="9">
        <v>2</v>
      </c>
      <c r="M3235" s="9" t="s">
        <v>150</v>
      </c>
      <c r="N3235" s="9" t="b">
        <v>1</v>
      </c>
      <c r="O3235" s="9" t="b">
        <v>1</v>
      </c>
      <c r="P3235" s="9" t="b">
        <v>1</v>
      </c>
      <c r="Q3235" s="9" t="b">
        <v>1</v>
      </c>
      <c r="R3235" s="9" t="b">
        <v>1</v>
      </c>
      <c r="S3235" s="9" t="b">
        <v>1</v>
      </c>
      <c r="T3235" s="9" t="b">
        <v>1</v>
      </c>
      <c r="U3235" s="9" t="b">
        <v>1</v>
      </c>
      <c r="V3235" s="9" t="b">
        <v>1</v>
      </c>
      <c r="W3235" s="9" t="b">
        <v>1</v>
      </c>
      <c r="X3235" s="9" t="b">
        <v>1</v>
      </c>
      <c r="Y3235" s="9" t="b">
        <v>1</v>
      </c>
      <c r="Z3235" s="9" t="b">
        <v>1</v>
      </c>
      <c r="AA3235" s="9" t="b">
        <v>1</v>
      </c>
      <c r="AB3235" s="9" t="b">
        <v>1</v>
      </c>
      <c r="AC3235" s="9" t="b">
        <v>1</v>
      </c>
      <c r="AD3235" s="9" t="b">
        <v>1</v>
      </c>
      <c r="AE3235" s="9" t="b">
        <v>1</v>
      </c>
      <c r="AF3235" s="9" t="b">
        <v>1</v>
      </c>
      <c r="AG3235" s="9" t="b">
        <v>1</v>
      </c>
    </row>
    <row r="3236" spans="1:33" x14ac:dyDescent="0.2">
      <c r="A3236" s="11">
        <v>2</v>
      </c>
      <c r="B3236" t="s">
        <v>158</v>
      </c>
      <c r="C3236" t="s">
        <v>6</v>
      </c>
      <c r="D3236">
        <v>0</v>
      </c>
      <c r="E3236">
        <v>489446.70315598999</v>
      </c>
      <c r="F3236">
        <v>0</v>
      </c>
      <c r="G3236">
        <v>0</v>
      </c>
      <c r="H3236">
        <v>0</v>
      </c>
      <c r="I3236">
        <v>0</v>
      </c>
      <c r="J3236" s="10">
        <f>SUMIFS(Table1[time],Table1[repetition],Table1[[#This Row],[repetition]],Table1[config],Table1[[#This Row],[config]])</f>
        <v>101637447.44629821</v>
      </c>
      <c r="K3236" s="11">
        <v>110</v>
      </c>
      <c r="L3236" s="11">
        <v>2</v>
      </c>
      <c r="M3236" s="11" t="s">
        <v>150</v>
      </c>
      <c r="N3236" s="11" t="b">
        <v>1</v>
      </c>
      <c r="O3236" s="11" t="b">
        <v>0</v>
      </c>
      <c r="P3236" s="11" t="b">
        <v>0</v>
      </c>
      <c r="Q3236" s="11" t="b">
        <v>0</v>
      </c>
      <c r="R3236" s="11" t="b">
        <v>0</v>
      </c>
      <c r="S3236" s="11" t="b">
        <v>1</v>
      </c>
      <c r="T3236" s="11" t="b">
        <v>0</v>
      </c>
      <c r="U3236" s="11" t="b">
        <v>1</v>
      </c>
      <c r="V3236" s="11" t="b">
        <v>1</v>
      </c>
      <c r="W3236" s="11" t="b">
        <v>0</v>
      </c>
      <c r="X3236" s="11" t="b">
        <v>0</v>
      </c>
      <c r="Y3236" s="11" t="b">
        <v>0</v>
      </c>
      <c r="Z3236" s="11" t="b">
        <v>0</v>
      </c>
      <c r="AA3236" s="11" t="b">
        <v>1</v>
      </c>
      <c r="AB3236" s="11" t="b">
        <v>0</v>
      </c>
      <c r="AC3236" s="11" t="b">
        <v>0</v>
      </c>
      <c r="AD3236" s="11" t="b">
        <v>0</v>
      </c>
      <c r="AE3236" s="11" t="b">
        <v>0</v>
      </c>
      <c r="AF3236" s="11" t="b">
        <v>0</v>
      </c>
      <c r="AG3236" s="11" t="b">
        <v>1</v>
      </c>
    </row>
    <row r="3237" spans="1:33" x14ac:dyDescent="0.2">
      <c r="A3237" s="11">
        <v>3</v>
      </c>
      <c r="B3237" t="s">
        <v>158</v>
      </c>
      <c r="C3237" t="s">
        <v>6</v>
      </c>
      <c r="D3237">
        <v>0</v>
      </c>
      <c r="E3237">
        <v>1678284.2162929999</v>
      </c>
      <c r="F3237">
        <v>0</v>
      </c>
      <c r="G3237">
        <v>0</v>
      </c>
      <c r="H3237">
        <v>0</v>
      </c>
      <c r="I3237">
        <v>0</v>
      </c>
      <c r="J3237" s="10">
        <f>SUMIFS(Table1[time],Table1[repetition],Table1[[#This Row],[repetition]],Table1[config],Table1[[#This Row],[config]])</f>
        <v>112408600.18610297</v>
      </c>
      <c r="K3237" s="11">
        <v>100</v>
      </c>
      <c r="L3237" s="11">
        <v>18</v>
      </c>
      <c r="M3237" s="11" t="s">
        <v>151</v>
      </c>
      <c r="N3237" s="11" t="b">
        <v>1</v>
      </c>
      <c r="O3237" s="11" t="b">
        <v>1</v>
      </c>
      <c r="P3237" s="11" t="b">
        <v>1</v>
      </c>
      <c r="Q3237" s="11" t="b">
        <v>1</v>
      </c>
      <c r="R3237" s="11" t="b">
        <v>1</v>
      </c>
      <c r="S3237" s="11" t="b">
        <v>1</v>
      </c>
      <c r="T3237" s="11" t="b">
        <v>0</v>
      </c>
      <c r="U3237" s="11" t="b">
        <v>0</v>
      </c>
      <c r="V3237" s="11" t="b">
        <v>1</v>
      </c>
      <c r="W3237" s="11" t="b">
        <v>1</v>
      </c>
      <c r="X3237" s="11" t="b">
        <v>0</v>
      </c>
      <c r="Y3237" s="11" t="b">
        <v>0</v>
      </c>
      <c r="Z3237" s="11" t="b">
        <v>0</v>
      </c>
      <c r="AA3237" s="11" t="b">
        <v>0</v>
      </c>
      <c r="AB3237" s="11" t="b">
        <v>0</v>
      </c>
      <c r="AC3237" s="11" t="b">
        <v>1</v>
      </c>
      <c r="AD3237" s="11" t="b">
        <v>1</v>
      </c>
      <c r="AE3237" s="11" t="b">
        <v>1</v>
      </c>
      <c r="AF3237" s="11" t="b">
        <v>1</v>
      </c>
      <c r="AG3237" s="11" t="b">
        <v>0</v>
      </c>
    </row>
    <row r="3238" spans="1:33" x14ac:dyDescent="0.2">
      <c r="A3238" s="9">
        <v>1</v>
      </c>
      <c r="B3238" t="s">
        <v>159</v>
      </c>
      <c r="C3238" t="s">
        <v>6</v>
      </c>
      <c r="D3238">
        <v>0</v>
      </c>
      <c r="E3238">
        <v>486192.55597400398</v>
      </c>
      <c r="F3238">
        <v>0</v>
      </c>
      <c r="G3238">
        <v>0</v>
      </c>
      <c r="H3238">
        <v>0</v>
      </c>
      <c r="I3238">
        <v>0</v>
      </c>
      <c r="J3238" s="8">
        <f>SUMIFS(Table1[time],Table1[repetition],Table1[[#This Row],[repetition]],Table1[config],Table1[[#This Row],[config]])</f>
        <v>110817107.01543684</v>
      </c>
      <c r="K3238" s="9">
        <v>1</v>
      </c>
      <c r="L3238" s="9">
        <v>5</v>
      </c>
      <c r="M3238" s="9" t="s">
        <v>151</v>
      </c>
      <c r="N3238" s="9" t="b">
        <v>1</v>
      </c>
      <c r="O3238" s="9" t="b">
        <v>1</v>
      </c>
      <c r="P3238" s="9" t="b">
        <v>1</v>
      </c>
      <c r="Q3238" s="9" t="b">
        <v>0</v>
      </c>
      <c r="R3238" s="9" t="b">
        <v>0</v>
      </c>
      <c r="S3238" s="9" t="b">
        <v>1</v>
      </c>
      <c r="T3238" s="9" t="b">
        <v>1</v>
      </c>
      <c r="U3238" s="9" t="b">
        <v>0</v>
      </c>
      <c r="V3238" s="9" t="b">
        <v>1</v>
      </c>
      <c r="W3238" s="9" t="b">
        <v>1</v>
      </c>
      <c r="X3238" s="9" t="b">
        <v>1</v>
      </c>
      <c r="Y3238" s="9" t="b">
        <v>0</v>
      </c>
      <c r="Z3238" s="9" t="b">
        <v>0</v>
      </c>
      <c r="AA3238" s="9" t="b">
        <v>1</v>
      </c>
      <c r="AB3238" s="9" t="b">
        <v>1</v>
      </c>
      <c r="AC3238" s="9" t="b">
        <v>0</v>
      </c>
      <c r="AD3238" s="9" t="b">
        <v>0</v>
      </c>
      <c r="AE3238" s="9" t="b">
        <v>0</v>
      </c>
      <c r="AF3238" s="9" t="b">
        <v>1</v>
      </c>
      <c r="AG3238" s="9" t="b">
        <v>0</v>
      </c>
    </row>
    <row r="3239" spans="1:33" x14ac:dyDescent="0.2">
      <c r="A3239" s="9">
        <v>2</v>
      </c>
      <c r="B3239" t="s">
        <v>159</v>
      </c>
      <c r="C3239" t="s">
        <v>6</v>
      </c>
      <c r="D3239">
        <v>0</v>
      </c>
      <c r="E3239">
        <v>331833.42474372999</v>
      </c>
      <c r="F3239">
        <v>0</v>
      </c>
      <c r="G3239">
        <v>0</v>
      </c>
      <c r="H3239">
        <v>0</v>
      </c>
      <c r="I3239">
        <v>0</v>
      </c>
      <c r="J3239" s="8">
        <f>SUMIFS(Table1[time],Table1[repetition],Table1[[#This Row],[repetition]],Table1[config],Table1[[#This Row],[config]])</f>
        <v>101637447.44629821</v>
      </c>
      <c r="K3239" s="9">
        <v>110</v>
      </c>
      <c r="L3239" s="9">
        <v>1</v>
      </c>
      <c r="M3239" s="9" t="s">
        <v>149</v>
      </c>
      <c r="N3239" s="9" t="b">
        <v>0</v>
      </c>
      <c r="O3239" s="9" t="b">
        <v>1</v>
      </c>
      <c r="P3239" s="9" t="b">
        <v>1</v>
      </c>
      <c r="Q3239" s="9" t="b">
        <v>1</v>
      </c>
      <c r="R3239" s="9" t="b">
        <v>1</v>
      </c>
      <c r="S3239" s="9" t="b">
        <v>0</v>
      </c>
      <c r="T3239" s="9" t="b">
        <v>1</v>
      </c>
      <c r="U3239" s="9" t="b">
        <v>0</v>
      </c>
      <c r="V3239" s="9" t="b">
        <v>0</v>
      </c>
      <c r="W3239" s="9" t="b">
        <v>1</v>
      </c>
      <c r="X3239" s="9" t="b">
        <v>1</v>
      </c>
      <c r="Y3239" s="9" t="b">
        <v>1</v>
      </c>
      <c r="Z3239" s="9" t="b">
        <v>1</v>
      </c>
      <c r="AA3239" s="9" t="b">
        <v>0</v>
      </c>
      <c r="AB3239" s="9" t="b">
        <v>1</v>
      </c>
      <c r="AC3239" s="9" t="b">
        <v>1</v>
      </c>
      <c r="AD3239" s="9" t="b">
        <v>1</v>
      </c>
      <c r="AE3239" s="9" t="b">
        <v>1</v>
      </c>
      <c r="AF3239" s="9" t="b">
        <v>1</v>
      </c>
      <c r="AG3239" s="9" t="b">
        <v>0</v>
      </c>
    </row>
    <row r="3240" spans="1:33" x14ac:dyDescent="0.2">
      <c r="A3240" s="11">
        <v>3</v>
      </c>
      <c r="B3240" t="s">
        <v>159</v>
      </c>
      <c r="C3240" t="s">
        <v>6</v>
      </c>
      <c r="D3240">
        <v>0</v>
      </c>
      <c r="E3240">
        <v>488847.29152399802</v>
      </c>
      <c r="F3240">
        <v>0</v>
      </c>
      <c r="G3240">
        <v>0</v>
      </c>
      <c r="H3240">
        <v>0</v>
      </c>
      <c r="I3240">
        <v>0</v>
      </c>
      <c r="J3240" s="10">
        <f>SUMIFS(Table1[time],Table1[repetition],Table1[[#This Row],[repetition]],Table1[config],Table1[[#This Row],[config]])</f>
        <v>112408600.18610297</v>
      </c>
      <c r="K3240" s="11">
        <v>100</v>
      </c>
      <c r="L3240" s="11">
        <v>18</v>
      </c>
      <c r="M3240" s="11" t="s">
        <v>151</v>
      </c>
      <c r="N3240" s="11" t="b">
        <v>1</v>
      </c>
      <c r="O3240" s="11" t="b">
        <v>1</v>
      </c>
      <c r="P3240" s="11" t="b">
        <v>1</v>
      </c>
      <c r="Q3240" s="11" t="b">
        <v>1</v>
      </c>
      <c r="R3240" s="11" t="b">
        <v>1</v>
      </c>
      <c r="S3240" s="11" t="b">
        <v>1</v>
      </c>
      <c r="T3240" s="11" t="b">
        <v>0</v>
      </c>
      <c r="U3240" s="11" t="b">
        <v>0</v>
      </c>
      <c r="V3240" s="11" t="b">
        <v>1</v>
      </c>
      <c r="W3240" s="11" t="b">
        <v>1</v>
      </c>
      <c r="X3240" s="11" t="b">
        <v>0</v>
      </c>
      <c r="Y3240" s="11" t="b">
        <v>0</v>
      </c>
      <c r="Z3240" s="11" t="b">
        <v>0</v>
      </c>
      <c r="AA3240" s="11" t="b">
        <v>0</v>
      </c>
      <c r="AB3240" s="11" t="b">
        <v>0</v>
      </c>
      <c r="AC3240" s="11" t="b">
        <v>1</v>
      </c>
      <c r="AD3240" s="11" t="b">
        <v>1</v>
      </c>
      <c r="AE3240" s="11" t="b">
        <v>1</v>
      </c>
      <c r="AF3240" s="11" t="b">
        <v>1</v>
      </c>
      <c r="AG3240" s="11" t="b">
        <v>0</v>
      </c>
    </row>
    <row r="3241" spans="1:33" x14ac:dyDescent="0.2">
      <c r="A3241" s="11">
        <v>1</v>
      </c>
      <c r="B3241" t="s">
        <v>160</v>
      </c>
      <c r="C3241" t="s">
        <v>6</v>
      </c>
      <c r="D3241">
        <v>0</v>
      </c>
      <c r="E3241">
        <v>7204477.7645089701</v>
      </c>
      <c r="F3241">
        <v>0</v>
      </c>
      <c r="G3241">
        <v>0</v>
      </c>
      <c r="H3241">
        <v>0</v>
      </c>
      <c r="I3241">
        <v>0</v>
      </c>
      <c r="J3241" s="10">
        <f>SUMIFS(Table1[time],Table1[repetition],Table1[[#This Row],[repetition]],Table1[config],Table1[[#This Row],[config]])</f>
        <v>110817107.01543684</v>
      </c>
      <c r="K3241" s="11">
        <v>1</v>
      </c>
      <c r="L3241" s="11">
        <v>18</v>
      </c>
      <c r="M3241" s="11" t="s">
        <v>150</v>
      </c>
      <c r="N3241" s="11" t="b">
        <v>1</v>
      </c>
      <c r="O3241" s="11" t="b">
        <v>0</v>
      </c>
      <c r="P3241" s="11" t="b">
        <v>0</v>
      </c>
      <c r="Q3241" s="11" t="b">
        <v>0</v>
      </c>
      <c r="R3241" s="11" t="b">
        <v>0</v>
      </c>
      <c r="S3241" s="11" t="b">
        <v>1</v>
      </c>
      <c r="T3241" s="11" t="b">
        <v>1</v>
      </c>
      <c r="U3241" s="11" t="b">
        <v>1</v>
      </c>
      <c r="V3241" s="11" t="b">
        <v>1</v>
      </c>
      <c r="W3241" s="11" t="b">
        <v>0</v>
      </c>
      <c r="X3241" s="11" t="b">
        <v>1</v>
      </c>
      <c r="Y3241" s="11" t="b">
        <v>0</v>
      </c>
      <c r="Z3241" s="11" t="b">
        <v>0</v>
      </c>
      <c r="AA3241" s="11" t="b">
        <v>1</v>
      </c>
      <c r="AB3241" s="11" t="b">
        <v>1</v>
      </c>
      <c r="AC3241" s="11" t="b">
        <v>1</v>
      </c>
      <c r="AD3241" s="11" t="b">
        <v>1</v>
      </c>
      <c r="AE3241" s="11" t="b">
        <v>0</v>
      </c>
      <c r="AF3241" s="11" t="b">
        <v>0</v>
      </c>
      <c r="AG3241" s="11" t="b">
        <v>0</v>
      </c>
    </row>
    <row r="3242" spans="1:33" x14ac:dyDescent="0.2">
      <c r="A3242" s="11">
        <v>2</v>
      </c>
      <c r="B3242" t="s">
        <v>160</v>
      </c>
      <c r="C3242" t="s">
        <v>6</v>
      </c>
      <c r="D3242">
        <v>0</v>
      </c>
      <c r="E3242">
        <v>7230273.8898941297</v>
      </c>
      <c r="F3242">
        <v>0</v>
      </c>
      <c r="G3242">
        <v>0</v>
      </c>
      <c r="H3242">
        <v>0</v>
      </c>
      <c r="I3242">
        <v>0</v>
      </c>
      <c r="J3242" s="10">
        <f>SUMIFS(Table1[time],Table1[repetition],Table1[[#This Row],[repetition]],Table1[config],Table1[[#This Row],[config]])</f>
        <v>101637447.44629821</v>
      </c>
      <c r="K3242" s="11">
        <v>110</v>
      </c>
      <c r="L3242" s="11">
        <v>2</v>
      </c>
      <c r="M3242" s="11" t="s">
        <v>150</v>
      </c>
      <c r="N3242" s="11" t="b">
        <v>1</v>
      </c>
      <c r="O3242" s="11" t="b">
        <v>0</v>
      </c>
      <c r="P3242" s="11" t="b">
        <v>0</v>
      </c>
      <c r="Q3242" s="11" t="b">
        <v>0</v>
      </c>
      <c r="R3242" s="11" t="b">
        <v>0</v>
      </c>
      <c r="S3242" s="11" t="b">
        <v>1</v>
      </c>
      <c r="T3242" s="11" t="b">
        <v>0</v>
      </c>
      <c r="U3242" s="11" t="b">
        <v>1</v>
      </c>
      <c r="V3242" s="11" t="b">
        <v>1</v>
      </c>
      <c r="W3242" s="11" t="b">
        <v>0</v>
      </c>
      <c r="X3242" s="11" t="b">
        <v>0</v>
      </c>
      <c r="Y3242" s="11" t="b">
        <v>0</v>
      </c>
      <c r="Z3242" s="11" t="b">
        <v>0</v>
      </c>
      <c r="AA3242" s="11" t="b">
        <v>1</v>
      </c>
      <c r="AB3242" s="11" t="b">
        <v>0</v>
      </c>
      <c r="AC3242" s="11" t="b">
        <v>0</v>
      </c>
      <c r="AD3242" s="11" t="b">
        <v>0</v>
      </c>
      <c r="AE3242" s="11" t="b">
        <v>0</v>
      </c>
      <c r="AF3242" s="11" t="b">
        <v>0</v>
      </c>
      <c r="AG3242" s="11" t="b">
        <v>1</v>
      </c>
    </row>
    <row r="3243" spans="1:33" x14ac:dyDescent="0.2">
      <c r="A3243" s="9">
        <v>3</v>
      </c>
      <c r="B3243" t="s">
        <v>160</v>
      </c>
      <c r="C3243" t="s">
        <v>6</v>
      </c>
      <c r="D3243">
        <v>0</v>
      </c>
      <c r="E3243">
        <v>7202273.6214630399</v>
      </c>
      <c r="F3243">
        <v>0</v>
      </c>
      <c r="G3243">
        <v>0</v>
      </c>
      <c r="H3243">
        <v>0</v>
      </c>
      <c r="I3243">
        <v>0</v>
      </c>
      <c r="J3243" s="8">
        <f>SUMIFS(Table1[time],Table1[repetition],Table1[[#This Row],[repetition]],Table1[config],Table1[[#This Row],[config]])</f>
        <v>112408600.18610297</v>
      </c>
      <c r="K3243" s="9">
        <v>600</v>
      </c>
      <c r="L3243" s="9">
        <v>18</v>
      </c>
      <c r="M3243" s="9" t="s">
        <v>150</v>
      </c>
      <c r="N3243" s="9" t="b">
        <v>0</v>
      </c>
      <c r="O3243" s="9" t="b">
        <v>1</v>
      </c>
      <c r="P3243" s="9" t="b">
        <v>0</v>
      </c>
      <c r="Q3243" s="9" t="b">
        <v>0</v>
      </c>
      <c r="R3243" s="9" t="b">
        <v>1</v>
      </c>
      <c r="S3243" s="9" t="b">
        <v>1</v>
      </c>
      <c r="T3243" s="9" t="b">
        <v>1</v>
      </c>
      <c r="U3243" s="9" t="b">
        <v>0</v>
      </c>
      <c r="V3243" s="9" t="b">
        <v>1</v>
      </c>
      <c r="W3243" s="9" t="b">
        <v>0</v>
      </c>
      <c r="X3243" s="9" t="b">
        <v>0</v>
      </c>
      <c r="Y3243" s="9" t="b">
        <v>0</v>
      </c>
      <c r="Z3243" s="9" t="b">
        <v>1</v>
      </c>
      <c r="AA3243" s="9" t="b">
        <v>0</v>
      </c>
      <c r="AB3243" s="9" t="b">
        <v>0</v>
      </c>
      <c r="AC3243" s="9" t="b">
        <v>1</v>
      </c>
      <c r="AD3243" s="9" t="b">
        <v>1</v>
      </c>
      <c r="AE3243" s="9" t="b">
        <v>0</v>
      </c>
      <c r="AF3243" s="9" t="b">
        <v>1</v>
      </c>
      <c r="AG3243" s="9" t="b">
        <v>1</v>
      </c>
    </row>
    <row r="3244" spans="1:33" x14ac:dyDescent="0.2">
      <c r="A3244" s="9">
        <v>1</v>
      </c>
      <c r="B3244" t="s">
        <v>162</v>
      </c>
      <c r="C3244" t="s">
        <v>6</v>
      </c>
      <c r="D3244">
        <v>0</v>
      </c>
      <c r="E3244">
        <v>7206475.8792359997</v>
      </c>
      <c r="F3244">
        <v>0</v>
      </c>
      <c r="G3244">
        <v>0</v>
      </c>
      <c r="H3244">
        <v>0</v>
      </c>
      <c r="I3244">
        <v>0</v>
      </c>
      <c r="J3244" s="8">
        <f>SUMIFS(Table1[time],Table1[repetition],Table1[[#This Row],[repetition]],Table1[config],Table1[[#This Row],[config]])</f>
        <v>110817107.01543684</v>
      </c>
      <c r="K3244" s="9">
        <v>50</v>
      </c>
      <c r="L3244" s="9">
        <v>3</v>
      </c>
      <c r="M3244" s="9" t="s">
        <v>150</v>
      </c>
      <c r="N3244" s="9" t="b">
        <v>0</v>
      </c>
      <c r="O3244" s="9" t="b">
        <v>0</v>
      </c>
      <c r="P3244" s="9" t="b">
        <v>1</v>
      </c>
      <c r="Q3244" s="9" t="b">
        <v>0</v>
      </c>
      <c r="R3244" s="9" t="b">
        <v>0</v>
      </c>
      <c r="S3244" s="9" t="b">
        <v>0</v>
      </c>
      <c r="T3244" s="9" t="b">
        <v>1</v>
      </c>
      <c r="U3244" s="9" t="b">
        <v>0</v>
      </c>
      <c r="V3244" s="9" t="b">
        <v>0</v>
      </c>
      <c r="W3244" s="9" t="b">
        <v>0</v>
      </c>
      <c r="X3244" s="9" t="b">
        <v>1</v>
      </c>
      <c r="Y3244" s="9" t="b">
        <v>0</v>
      </c>
      <c r="Z3244" s="9" t="b">
        <v>1</v>
      </c>
      <c r="AA3244" s="9" t="b">
        <v>0</v>
      </c>
      <c r="AB3244" s="9" t="b">
        <v>1</v>
      </c>
      <c r="AC3244" s="9" t="b">
        <v>0</v>
      </c>
      <c r="AD3244" s="9" t="b">
        <v>0</v>
      </c>
      <c r="AE3244" s="9" t="b">
        <v>1</v>
      </c>
      <c r="AF3244" s="9" t="b">
        <v>1</v>
      </c>
      <c r="AG3244" s="9" t="b">
        <v>1</v>
      </c>
    </row>
    <row r="3245" spans="1:33" x14ac:dyDescent="0.2">
      <c r="A3245" s="9">
        <v>2</v>
      </c>
      <c r="B3245" t="s">
        <v>162</v>
      </c>
      <c r="C3245" t="s">
        <v>6</v>
      </c>
      <c r="D3245">
        <v>0</v>
      </c>
      <c r="E3245">
        <v>7204167.3836512398</v>
      </c>
      <c r="F3245">
        <v>0</v>
      </c>
      <c r="G3245">
        <v>0</v>
      </c>
      <c r="H3245">
        <v>0</v>
      </c>
      <c r="I3245">
        <v>0</v>
      </c>
      <c r="J3245" s="8">
        <f>SUMIFS(Table1[time],Table1[repetition],Table1[[#This Row],[repetition]],Table1[config],Table1[[#This Row],[config]])</f>
        <v>101637447.44629821</v>
      </c>
      <c r="K3245" s="9">
        <v>110</v>
      </c>
      <c r="L3245" s="9">
        <v>3</v>
      </c>
      <c r="M3245" s="9" t="s">
        <v>151</v>
      </c>
      <c r="N3245" s="9" t="b">
        <v>1</v>
      </c>
      <c r="O3245" s="9" t="b">
        <v>0</v>
      </c>
      <c r="P3245" s="9" t="b">
        <v>0</v>
      </c>
      <c r="Q3245" s="9" t="b">
        <v>0</v>
      </c>
      <c r="R3245" s="9" t="b">
        <v>1</v>
      </c>
      <c r="S3245" s="9" t="b">
        <v>1</v>
      </c>
      <c r="T3245" s="9" t="b">
        <v>1</v>
      </c>
      <c r="U3245" s="9" t="b">
        <v>0</v>
      </c>
      <c r="V3245" s="9" t="b">
        <v>0</v>
      </c>
      <c r="W3245" s="9" t="b">
        <v>1</v>
      </c>
      <c r="X3245" s="9" t="b">
        <v>0</v>
      </c>
      <c r="Y3245" s="9" t="b">
        <v>1</v>
      </c>
      <c r="Z3245" s="9" t="b">
        <v>0</v>
      </c>
      <c r="AA3245" s="9" t="b">
        <v>1</v>
      </c>
      <c r="AB3245" s="9" t="b">
        <v>1</v>
      </c>
      <c r="AC3245" s="9" t="b">
        <v>1</v>
      </c>
      <c r="AD3245" s="9" t="b">
        <v>1</v>
      </c>
      <c r="AE3245" s="9" t="b">
        <v>1</v>
      </c>
      <c r="AF3245" s="9" t="b">
        <v>0</v>
      </c>
      <c r="AG3245" s="9" t="b">
        <v>0</v>
      </c>
    </row>
    <row r="3246" spans="1:33" x14ac:dyDescent="0.2">
      <c r="A3246" s="11">
        <v>3</v>
      </c>
      <c r="B3246" t="s">
        <v>162</v>
      </c>
      <c r="C3246" t="s">
        <v>6</v>
      </c>
      <c r="D3246">
        <v>0</v>
      </c>
      <c r="E3246">
        <v>7206695.6777050002</v>
      </c>
      <c r="F3246">
        <v>0</v>
      </c>
      <c r="G3246">
        <v>0</v>
      </c>
      <c r="H3246">
        <v>0</v>
      </c>
      <c r="I3246">
        <v>0</v>
      </c>
      <c r="J3246" s="10">
        <f>SUMIFS(Table1[time],Table1[repetition],Table1[[#This Row],[repetition]],Table1[config],Table1[[#This Row],[config]])</f>
        <v>112408600.18610297</v>
      </c>
      <c r="K3246" s="11">
        <v>110</v>
      </c>
      <c r="L3246" s="11">
        <v>3</v>
      </c>
      <c r="M3246" s="11" t="s">
        <v>151</v>
      </c>
      <c r="N3246" s="11" t="b">
        <v>1</v>
      </c>
      <c r="O3246" s="11" t="b">
        <v>0</v>
      </c>
      <c r="P3246" s="11" t="b">
        <v>0</v>
      </c>
      <c r="Q3246" s="11" t="b">
        <v>0</v>
      </c>
      <c r="R3246" s="11" t="b">
        <v>1</v>
      </c>
      <c r="S3246" s="11" t="b">
        <v>1</v>
      </c>
      <c r="T3246" s="11" t="b">
        <v>1</v>
      </c>
      <c r="U3246" s="11" t="b">
        <v>0</v>
      </c>
      <c r="V3246" s="11" t="b">
        <v>0</v>
      </c>
      <c r="W3246" s="11" t="b">
        <v>1</v>
      </c>
      <c r="X3246" s="11" t="b">
        <v>0</v>
      </c>
      <c r="Y3246" s="11" t="b">
        <v>1</v>
      </c>
      <c r="Z3246" s="11" t="b">
        <v>0</v>
      </c>
      <c r="AA3246" s="11" t="b">
        <v>1</v>
      </c>
      <c r="AB3246" s="11" t="b">
        <v>1</v>
      </c>
      <c r="AC3246" s="11" t="b">
        <v>1</v>
      </c>
      <c r="AD3246" s="11" t="b">
        <v>1</v>
      </c>
      <c r="AE3246" s="11" t="b">
        <v>1</v>
      </c>
      <c r="AF3246" s="11" t="b">
        <v>0</v>
      </c>
      <c r="AG3246" s="11" t="b">
        <v>0</v>
      </c>
    </row>
    <row r="3247" spans="1:33" x14ac:dyDescent="0.2">
      <c r="A3247" s="9">
        <v>1</v>
      </c>
      <c r="B3247" t="s">
        <v>163</v>
      </c>
      <c r="C3247" t="s">
        <v>6</v>
      </c>
      <c r="D3247">
        <v>0</v>
      </c>
      <c r="E3247">
        <v>475245.68391294399</v>
      </c>
      <c r="F3247">
        <v>0</v>
      </c>
      <c r="G3247">
        <v>0</v>
      </c>
      <c r="H3247">
        <v>0</v>
      </c>
      <c r="I3247">
        <v>0</v>
      </c>
      <c r="J3247" s="8">
        <f>SUMIFS(Table1[time],Table1[repetition],Table1[[#This Row],[repetition]],Table1[config],Table1[[#This Row],[config]])</f>
        <v>110817107.01543684</v>
      </c>
      <c r="K3247" s="9">
        <v>50</v>
      </c>
      <c r="L3247" s="9">
        <v>5</v>
      </c>
      <c r="M3247" s="9" t="s">
        <v>149</v>
      </c>
      <c r="N3247" s="9" t="b">
        <v>0</v>
      </c>
      <c r="O3247" s="9" t="b">
        <v>1</v>
      </c>
      <c r="P3247" s="9" t="b">
        <v>0</v>
      </c>
      <c r="Q3247" s="9" t="b">
        <v>0</v>
      </c>
      <c r="R3247" s="9" t="b">
        <v>1</v>
      </c>
      <c r="S3247" s="9" t="b">
        <v>1</v>
      </c>
      <c r="T3247" s="9" t="b">
        <v>0</v>
      </c>
      <c r="U3247" s="9" t="b">
        <v>1</v>
      </c>
      <c r="V3247" s="9" t="b">
        <v>0</v>
      </c>
      <c r="W3247" s="9" t="b">
        <v>1</v>
      </c>
      <c r="X3247" s="9" t="b">
        <v>1</v>
      </c>
      <c r="Y3247" s="9" t="b">
        <v>0</v>
      </c>
      <c r="Z3247" s="9" t="b">
        <v>0</v>
      </c>
      <c r="AA3247" s="9" t="b">
        <v>0</v>
      </c>
      <c r="AB3247" s="9" t="b">
        <v>0</v>
      </c>
      <c r="AC3247" s="9" t="b">
        <v>1</v>
      </c>
      <c r="AD3247" s="9" t="b">
        <v>0</v>
      </c>
      <c r="AE3247" s="9" t="b">
        <v>1</v>
      </c>
      <c r="AF3247" s="9" t="b">
        <v>0</v>
      </c>
      <c r="AG3247" s="9" t="b">
        <v>0</v>
      </c>
    </row>
    <row r="3248" spans="1:33" x14ac:dyDescent="0.2">
      <c r="A3248" s="9">
        <v>2</v>
      </c>
      <c r="B3248" t="s">
        <v>163</v>
      </c>
      <c r="C3248" t="s">
        <v>6</v>
      </c>
      <c r="D3248">
        <v>0</v>
      </c>
      <c r="E3248">
        <v>297466.22808091302</v>
      </c>
      <c r="F3248">
        <v>0</v>
      </c>
      <c r="G3248">
        <v>0</v>
      </c>
      <c r="H3248">
        <v>0</v>
      </c>
      <c r="I3248">
        <v>0</v>
      </c>
      <c r="J3248" s="8">
        <f>SUMIFS(Table1[time],Table1[repetition],Table1[[#This Row],[repetition]],Table1[config],Table1[[#This Row],[config]])</f>
        <v>101637447.44629821</v>
      </c>
      <c r="K3248" s="9">
        <v>110</v>
      </c>
      <c r="L3248" s="9">
        <v>1</v>
      </c>
      <c r="M3248" s="9" t="s">
        <v>149</v>
      </c>
      <c r="N3248" s="9" t="b">
        <v>0</v>
      </c>
      <c r="O3248" s="9" t="b">
        <v>1</v>
      </c>
      <c r="P3248" s="9" t="b">
        <v>1</v>
      </c>
      <c r="Q3248" s="9" t="b">
        <v>1</v>
      </c>
      <c r="R3248" s="9" t="b">
        <v>1</v>
      </c>
      <c r="S3248" s="9" t="b">
        <v>0</v>
      </c>
      <c r="T3248" s="9" t="b">
        <v>1</v>
      </c>
      <c r="U3248" s="9" t="b">
        <v>0</v>
      </c>
      <c r="V3248" s="9" t="b">
        <v>0</v>
      </c>
      <c r="W3248" s="9" t="b">
        <v>1</v>
      </c>
      <c r="X3248" s="9" t="b">
        <v>1</v>
      </c>
      <c r="Y3248" s="9" t="b">
        <v>1</v>
      </c>
      <c r="Z3248" s="9" t="b">
        <v>1</v>
      </c>
      <c r="AA3248" s="9" t="b">
        <v>0</v>
      </c>
      <c r="AB3248" s="9" t="b">
        <v>1</v>
      </c>
      <c r="AC3248" s="9" t="b">
        <v>1</v>
      </c>
      <c r="AD3248" s="9" t="b">
        <v>1</v>
      </c>
      <c r="AE3248" s="9" t="b">
        <v>1</v>
      </c>
      <c r="AF3248" s="9" t="b">
        <v>1</v>
      </c>
      <c r="AG3248" s="9" t="b">
        <v>0</v>
      </c>
    </row>
    <row r="3249" spans="1:33" x14ac:dyDescent="0.2">
      <c r="A3249" s="9">
        <v>3</v>
      </c>
      <c r="B3249" t="s">
        <v>163</v>
      </c>
      <c r="C3249" t="s">
        <v>6</v>
      </c>
      <c r="D3249">
        <v>0</v>
      </c>
      <c r="E3249">
        <v>523284.55307999603</v>
      </c>
      <c r="F3249">
        <v>0</v>
      </c>
      <c r="G3249">
        <v>0</v>
      </c>
      <c r="H3249">
        <v>0</v>
      </c>
      <c r="I3249">
        <v>0</v>
      </c>
      <c r="J3249" s="8">
        <f>SUMIFS(Table1[time],Table1[repetition],Table1[[#This Row],[repetition]],Table1[config],Table1[[#This Row],[config]])</f>
        <v>112408600.18610297</v>
      </c>
      <c r="K3249" s="9">
        <v>100</v>
      </c>
      <c r="L3249" s="9">
        <v>18</v>
      </c>
      <c r="M3249" s="9" t="s">
        <v>151</v>
      </c>
      <c r="N3249" s="9" t="b">
        <v>1</v>
      </c>
      <c r="O3249" s="9" t="b">
        <v>1</v>
      </c>
      <c r="P3249" s="9" t="b">
        <v>1</v>
      </c>
      <c r="Q3249" s="9" t="b">
        <v>1</v>
      </c>
      <c r="R3249" s="9" t="b">
        <v>1</v>
      </c>
      <c r="S3249" s="9" t="b">
        <v>1</v>
      </c>
      <c r="T3249" s="9" t="b">
        <v>0</v>
      </c>
      <c r="U3249" s="9" t="b">
        <v>0</v>
      </c>
      <c r="V3249" s="9" t="b">
        <v>1</v>
      </c>
      <c r="W3249" s="9" t="b">
        <v>1</v>
      </c>
      <c r="X3249" s="9" t="b">
        <v>0</v>
      </c>
      <c r="Y3249" s="9" t="b">
        <v>0</v>
      </c>
      <c r="Z3249" s="9" t="b">
        <v>0</v>
      </c>
      <c r="AA3249" s="9" t="b">
        <v>0</v>
      </c>
      <c r="AB3249" s="9" t="b">
        <v>0</v>
      </c>
      <c r="AC3249" s="9" t="b">
        <v>1</v>
      </c>
      <c r="AD3249" s="9" t="b">
        <v>1</v>
      </c>
      <c r="AE3249" s="9" t="b">
        <v>1</v>
      </c>
      <c r="AF3249" s="9" t="b">
        <v>1</v>
      </c>
      <c r="AG3249" s="9" t="b">
        <v>0</v>
      </c>
    </row>
    <row r="3250" spans="1:33" x14ac:dyDescent="0.2">
      <c r="A3250" s="9">
        <v>1</v>
      </c>
      <c r="B3250" t="s">
        <v>164</v>
      </c>
      <c r="C3250" t="s">
        <v>6</v>
      </c>
      <c r="D3250">
        <v>0</v>
      </c>
      <c r="E3250">
        <v>7203391.6031219997</v>
      </c>
      <c r="F3250">
        <v>0</v>
      </c>
      <c r="G3250">
        <v>0</v>
      </c>
      <c r="H3250">
        <v>0</v>
      </c>
      <c r="I3250">
        <v>0</v>
      </c>
      <c r="J3250" s="8">
        <f>SUMIFS(Table1[time],Table1[repetition],Table1[[#This Row],[repetition]],Table1[config],Table1[[#This Row],[config]])</f>
        <v>110817107.01543684</v>
      </c>
      <c r="K3250" s="9">
        <v>50</v>
      </c>
      <c r="L3250" s="9">
        <v>18</v>
      </c>
      <c r="M3250" s="9" t="s">
        <v>151</v>
      </c>
      <c r="N3250" s="9" t="b">
        <v>1</v>
      </c>
      <c r="O3250" s="9" t="b">
        <v>1</v>
      </c>
      <c r="P3250" s="9" t="b">
        <v>1</v>
      </c>
      <c r="Q3250" s="9" t="b">
        <v>1</v>
      </c>
      <c r="R3250" s="9" t="b">
        <v>1</v>
      </c>
      <c r="S3250" s="9" t="b">
        <v>1</v>
      </c>
      <c r="T3250" s="9" t="b">
        <v>0</v>
      </c>
      <c r="U3250" s="9" t="b">
        <v>1</v>
      </c>
      <c r="V3250" s="9" t="b">
        <v>0</v>
      </c>
      <c r="W3250" s="9" t="b">
        <v>1</v>
      </c>
      <c r="X3250" s="9" t="b">
        <v>0</v>
      </c>
      <c r="Y3250" s="9" t="b">
        <v>0</v>
      </c>
      <c r="Z3250" s="9" t="b">
        <v>1</v>
      </c>
      <c r="AA3250" s="9" t="b">
        <v>0</v>
      </c>
      <c r="AB3250" s="9" t="b">
        <v>0</v>
      </c>
      <c r="AC3250" s="9" t="b">
        <v>0</v>
      </c>
      <c r="AD3250" s="9" t="b">
        <v>0</v>
      </c>
      <c r="AE3250" s="9" t="b">
        <v>0</v>
      </c>
      <c r="AF3250" s="9" t="b">
        <v>0</v>
      </c>
      <c r="AG3250" s="9" t="b">
        <v>0</v>
      </c>
    </row>
    <row r="3251" spans="1:33" x14ac:dyDescent="0.2">
      <c r="A3251" s="9">
        <v>2</v>
      </c>
      <c r="B3251" t="s">
        <v>164</v>
      </c>
      <c r="C3251" t="s">
        <v>6</v>
      </c>
      <c r="D3251">
        <v>0</v>
      </c>
      <c r="E3251">
        <v>7203202.2095597303</v>
      </c>
      <c r="F3251">
        <v>0</v>
      </c>
      <c r="G3251">
        <v>0</v>
      </c>
      <c r="H3251">
        <v>0</v>
      </c>
      <c r="I3251">
        <v>0</v>
      </c>
      <c r="J3251" s="8">
        <f>SUMIFS(Table1[time],Table1[repetition],Table1[[#This Row],[repetition]],Table1[config],Table1[[#This Row],[config]])</f>
        <v>101637447.44629821</v>
      </c>
      <c r="K3251" s="9">
        <v>110</v>
      </c>
      <c r="L3251" s="9">
        <v>3</v>
      </c>
      <c r="M3251" s="9" t="s">
        <v>151</v>
      </c>
      <c r="N3251" s="9" t="b">
        <v>1</v>
      </c>
      <c r="O3251" s="9" t="b">
        <v>0</v>
      </c>
      <c r="P3251" s="9" t="b">
        <v>0</v>
      </c>
      <c r="Q3251" s="9" t="b">
        <v>0</v>
      </c>
      <c r="R3251" s="9" t="b">
        <v>1</v>
      </c>
      <c r="S3251" s="9" t="b">
        <v>1</v>
      </c>
      <c r="T3251" s="9" t="b">
        <v>1</v>
      </c>
      <c r="U3251" s="9" t="b">
        <v>0</v>
      </c>
      <c r="V3251" s="9" t="b">
        <v>0</v>
      </c>
      <c r="W3251" s="9" t="b">
        <v>1</v>
      </c>
      <c r="X3251" s="9" t="b">
        <v>0</v>
      </c>
      <c r="Y3251" s="9" t="b">
        <v>1</v>
      </c>
      <c r="Z3251" s="9" t="b">
        <v>0</v>
      </c>
      <c r="AA3251" s="9" t="b">
        <v>1</v>
      </c>
      <c r="AB3251" s="9" t="b">
        <v>1</v>
      </c>
      <c r="AC3251" s="9" t="b">
        <v>1</v>
      </c>
      <c r="AD3251" s="9" t="b">
        <v>1</v>
      </c>
      <c r="AE3251" s="9" t="b">
        <v>1</v>
      </c>
      <c r="AF3251" s="9" t="b">
        <v>0</v>
      </c>
      <c r="AG3251" s="9" t="b">
        <v>0</v>
      </c>
    </row>
    <row r="3252" spans="1:33" x14ac:dyDescent="0.2">
      <c r="A3252" s="11">
        <v>3</v>
      </c>
      <c r="B3252" t="s">
        <v>164</v>
      </c>
      <c r="C3252" t="s">
        <v>6</v>
      </c>
      <c r="D3252">
        <v>0</v>
      </c>
      <c r="E3252">
        <v>7206247.0666519897</v>
      </c>
      <c r="F3252">
        <v>0</v>
      </c>
      <c r="G3252">
        <v>0</v>
      </c>
      <c r="H3252">
        <v>0</v>
      </c>
      <c r="I3252">
        <v>0</v>
      </c>
      <c r="J3252" s="10">
        <f>SUMIFS(Table1[time],Table1[repetition],Table1[[#This Row],[repetition]],Table1[config],Table1[[#This Row],[config]])</f>
        <v>112408600.18610297</v>
      </c>
      <c r="K3252" s="11">
        <v>110</v>
      </c>
      <c r="L3252" s="11">
        <v>3</v>
      </c>
      <c r="M3252" s="11" t="s">
        <v>151</v>
      </c>
      <c r="N3252" s="11" t="b">
        <v>1</v>
      </c>
      <c r="O3252" s="11" t="b">
        <v>0</v>
      </c>
      <c r="P3252" s="11" t="b">
        <v>0</v>
      </c>
      <c r="Q3252" s="11" t="b">
        <v>0</v>
      </c>
      <c r="R3252" s="11" t="b">
        <v>1</v>
      </c>
      <c r="S3252" s="11" t="b">
        <v>1</v>
      </c>
      <c r="T3252" s="11" t="b">
        <v>1</v>
      </c>
      <c r="U3252" s="11" t="b">
        <v>0</v>
      </c>
      <c r="V3252" s="11" t="b">
        <v>0</v>
      </c>
      <c r="W3252" s="11" t="b">
        <v>1</v>
      </c>
      <c r="X3252" s="11" t="b">
        <v>0</v>
      </c>
      <c r="Y3252" s="11" t="b">
        <v>1</v>
      </c>
      <c r="Z3252" s="11" t="b">
        <v>0</v>
      </c>
      <c r="AA3252" s="11" t="b">
        <v>1</v>
      </c>
      <c r="AB3252" s="11" t="b">
        <v>1</v>
      </c>
      <c r="AC3252" s="11" t="b">
        <v>1</v>
      </c>
      <c r="AD3252" s="11" t="b">
        <v>1</v>
      </c>
      <c r="AE3252" s="11" t="b">
        <v>1</v>
      </c>
      <c r="AF3252" s="11" t="b">
        <v>0</v>
      </c>
      <c r="AG3252" s="11" t="b">
        <v>0</v>
      </c>
    </row>
    <row r="3253" spans="1:33" x14ac:dyDescent="0.2">
      <c r="A3253" s="9">
        <v>1</v>
      </c>
      <c r="B3253" t="s">
        <v>165</v>
      </c>
      <c r="C3253" t="s">
        <v>6</v>
      </c>
      <c r="D3253">
        <v>0</v>
      </c>
      <c r="E3253">
        <v>7206461.1176120201</v>
      </c>
      <c r="F3253">
        <v>0</v>
      </c>
      <c r="G3253">
        <v>0</v>
      </c>
      <c r="H3253">
        <v>0</v>
      </c>
      <c r="I3253">
        <v>0</v>
      </c>
      <c r="J3253" s="8">
        <f>SUMIFS(Table1[time],Table1[repetition],Table1[[#This Row],[repetition]],Table1[config],Table1[[#This Row],[config]])</f>
        <v>110817107.01543684</v>
      </c>
      <c r="K3253" s="9">
        <v>80</v>
      </c>
      <c r="L3253" s="9">
        <v>3</v>
      </c>
      <c r="M3253" s="9" t="s">
        <v>151</v>
      </c>
      <c r="N3253" s="9" t="b">
        <v>0</v>
      </c>
      <c r="O3253" s="9" t="b">
        <v>1</v>
      </c>
      <c r="P3253" s="9" t="b">
        <v>1</v>
      </c>
      <c r="Q3253" s="9" t="b">
        <v>1</v>
      </c>
      <c r="R3253" s="9" t="b">
        <v>1</v>
      </c>
      <c r="S3253" s="9" t="b">
        <v>1</v>
      </c>
      <c r="T3253" s="9" t="b">
        <v>0</v>
      </c>
      <c r="U3253" s="9" t="b">
        <v>1</v>
      </c>
      <c r="V3253" s="9" t="b">
        <v>1</v>
      </c>
      <c r="W3253" s="9" t="b">
        <v>1</v>
      </c>
      <c r="X3253" s="9" t="b">
        <v>0</v>
      </c>
      <c r="Y3253" s="9" t="b">
        <v>1</v>
      </c>
      <c r="Z3253" s="9" t="b">
        <v>0</v>
      </c>
      <c r="AA3253" s="9" t="b">
        <v>0</v>
      </c>
      <c r="AB3253" s="9" t="b">
        <v>0</v>
      </c>
      <c r="AC3253" s="9" t="b">
        <v>0</v>
      </c>
      <c r="AD3253" s="9" t="b">
        <v>1</v>
      </c>
      <c r="AE3253" s="9" t="b">
        <v>1</v>
      </c>
      <c r="AF3253" s="9" t="b">
        <v>0</v>
      </c>
      <c r="AG3253" s="9" t="b">
        <v>1</v>
      </c>
    </row>
    <row r="3254" spans="1:33" x14ac:dyDescent="0.2">
      <c r="A3254" s="9">
        <v>2</v>
      </c>
      <c r="B3254" t="s">
        <v>165</v>
      </c>
      <c r="C3254" t="s">
        <v>6</v>
      </c>
      <c r="D3254">
        <v>0</v>
      </c>
      <c r="E3254">
        <v>7203614.9011594197</v>
      </c>
      <c r="F3254">
        <v>0</v>
      </c>
      <c r="G3254">
        <v>0</v>
      </c>
      <c r="H3254">
        <v>0</v>
      </c>
      <c r="I3254">
        <v>0</v>
      </c>
      <c r="J3254" s="8">
        <f>SUMIFS(Table1[time],Table1[repetition],Table1[[#This Row],[repetition]],Table1[config],Table1[[#This Row],[config]])</f>
        <v>101637447.44629821</v>
      </c>
      <c r="K3254" s="9">
        <v>110</v>
      </c>
      <c r="L3254" s="9">
        <v>3</v>
      </c>
      <c r="M3254" s="9" t="s">
        <v>151</v>
      </c>
      <c r="N3254" s="9" t="b">
        <v>1</v>
      </c>
      <c r="O3254" s="9" t="b">
        <v>0</v>
      </c>
      <c r="P3254" s="9" t="b">
        <v>0</v>
      </c>
      <c r="Q3254" s="9" t="b">
        <v>0</v>
      </c>
      <c r="R3254" s="9" t="b">
        <v>1</v>
      </c>
      <c r="S3254" s="9" t="b">
        <v>1</v>
      </c>
      <c r="T3254" s="9" t="b">
        <v>1</v>
      </c>
      <c r="U3254" s="9" t="b">
        <v>0</v>
      </c>
      <c r="V3254" s="9" t="b">
        <v>0</v>
      </c>
      <c r="W3254" s="9" t="b">
        <v>1</v>
      </c>
      <c r="X3254" s="9" t="b">
        <v>0</v>
      </c>
      <c r="Y3254" s="9" t="b">
        <v>1</v>
      </c>
      <c r="Z3254" s="9" t="b">
        <v>0</v>
      </c>
      <c r="AA3254" s="9" t="b">
        <v>1</v>
      </c>
      <c r="AB3254" s="9" t="b">
        <v>1</v>
      </c>
      <c r="AC3254" s="9" t="b">
        <v>1</v>
      </c>
      <c r="AD3254" s="9" t="b">
        <v>1</v>
      </c>
      <c r="AE3254" s="9" t="b">
        <v>1</v>
      </c>
      <c r="AF3254" s="9" t="b">
        <v>0</v>
      </c>
      <c r="AG3254" s="9" t="b">
        <v>0</v>
      </c>
    </row>
    <row r="3255" spans="1:33" x14ac:dyDescent="0.2">
      <c r="A3255" s="9">
        <v>3</v>
      </c>
      <c r="B3255" t="s">
        <v>165</v>
      </c>
      <c r="C3255" t="s">
        <v>6</v>
      </c>
      <c r="D3255">
        <v>0</v>
      </c>
      <c r="E3255">
        <v>7205830.1874089902</v>
      </c>
      <c r="F3255">
        <v>0</v>
      </c>
      <c r="G3255">
        <v>0</v>
      </c>
      <c r="H3255">
        <v>0</v>
      </c>
      <c r="I3255">
        <v>0</v>
      </c>
      <c r="J3255" s="8">
        <f>SUMIFS(Table1[time],Table1[repetition],Table1[[#This Row],[repetition]],Table1[config],Table1[[#This Row],[config]])</f>
        <v>112408600.18610297</v>
      </c>
      <c r="K3255" s="9">
        <v>110</v>
      </c>
      <c r="L3255" s="9">
        <v>3</v>
      </c>
      <c r="M3255" s="9" t="s">
        <v>151</v>
      </c>
      <c r="N3255" s="9" t="b">
        <v>1</v>
      </c>
      <c r="O3255" s="9" t="b">
        <v>0</v>
      </c>
      <c r="P3255" s="9" t="b">
        <v>0</v>
      </c>
      <c r="Q3255" s="9" t="b">
        <v>0</v>
      </c>
      <c r="R3255" s="9" t="b">
        <v>1</v>
      </c>
      <c r="S3255" s="9" t="b">
        <v>1</v>
      </c>
      <c r="T3255" s="9" t="b">
        <v>1</v>
      </c>
      <c r="U3255" s="9" t="b">
        <v>0</v>
      </c>
      <c r="V3255" s="9" t="b">
        <v>0</v>
      </c>
      <c r="W3255" s="9" t="b">
        <v>1</v>
      </c>
      <c r="X3255" s="9" t="b">
        <v>0</v>
      </c>
      <c r="Y3255" s="9" t="b">
        <v>1</v>
      </c>
      <c r="Z3255" s="9" t="b">
        <v>0</v>
      </c>
      <c r="AA3255" s="9" t="b">
        <v>1</v>
      </c>
      <c r="AB3255" s="9" t="b">
        <v>1</v>
      </c>
      <c r="AC3255" s="9" t="b">
        <v>1</v>
      </c>
      <c r="AD3255" s="9" t="b">
        <v>1</v>
      </c>
      <c r="AE3255" s="9" t="b">
        <v>1</v>
      </c>
      <c r="AF3255" s="9" t="b">
        <v>0</v>
      </c>
      <c r="AG3255" s="9" t="b">
        <v>0</v>
      </c>
    </row>
    <row r="3256" spans="1:33" x14ac:dyDescent="0.2">
      <c r="A3256" s="11">
        <v>1</v>
      </c>
      <c r="B3256" t="s">
        <v>166</v>
      </c>
      <c r="C3256" t="s">
        <v>6</v>
      </c>
      <c r="D3256">
        <v>0</v>
      </c>
      <c r="E3256">
        <v>475659.35932198702</v>
      </c>
      <c r="F3256">
        <v>0</v>
      </c>
      <c r="G3256">
        <v>0</v>
      </c>
      <c r="H3256">
        <v>0</v>
      </c>
      <c r="I3256">
        <v>0</v>
      </c>
      <c r="J3256" s="10">
        <f>SUMIFS(Table1[time],Table1[repetition],Table1[[#This Row],[repetition]],Table1[config],Table1[[#This Row],[config]])</f>
        <v>110817107.01543684</v>
      </c>
      <c r="K3256" s="11">
        <v>80</v>
      </c>
      <c r="L3256" s="11">
        <v>6</v>
      </c>
      <c r="M3256" s="11" t="s">
        <v>151</v>
      </c>
      <c r="N3256" s="11" t="b">
        <v>1</v>
      </c>
      <c r="O3256" s="11" t="b">
        <v>1</v>
      </c>
      <c r="P3256" s="11" t="b">
        <v>1</v>
      </c>
      <c r="Q3256" s="11" t="b">
        <v>0</v>
      </c>
      <c r="R3256" s="11" t="b">
        <v>1</v>
      </c>
      <c r="S3256" s="11" t="b">
        <v>0</v>
      </c>
      <c r="T3256" s="11" t="b">
        <v>1</v>
      </c>
      <c r="U3256" s="11" t="b">
        <v>0</v>
      </c>
      <c r="V3256" s="11" t="b">
        <v>0</v>
      </c>
      <c r="W3256" s="11" t="b">
        <v>0</v>
      </c>
      <c r="X3256" s="11" t="b">
        <v>0</v>
      </c>
      <c r="Y3256" s="11" t="b">
        <v>1</v>
      </c>
      <c r="Z3256" s="11" t="b">
        <v>1</v>
      </c>
      <c r="AA3256" s="11" t="b">
        <v>1</v>
      </c>
      <c r="AB3256" s="11" t="b">
        <v>0</v>
      </c>
      <c r="AC3256" s="11" t="b">
        <v>0</v>
      </c>
      <c r="AD3256" s="11" t="b">
        <v>0</v>
      </c>
      <c r="AE3256" s="11" t="b">
        <v>1</v>
      </c>
      <c r="AF3256" s="11" t="b">
        <v>1</v>
      </c>
      <c r="AG3256" s="11" t="b">
        <v>1</v>
      </c>
    </row>
    <row r="3257" spans="1:33" x14ac:dyDescent="0.2">
      <c r="A3257" s="9">
        <v>2</v>
      </c>
      <c r="B3257" t="s">
        <v>166</v>
      </c>
      <c r="C3257" t="s">
        <v>6</v>
      </c>
      <c r="D3257">
        <v>0</v>
      </c>
      <c r="E3257">
        <v>253466.581211891</v>
      </c>
      <c r="F3257">
        <v>0</v>
      </c>
      <c r="G3257">
        <v>0</v>
      </c>
      <c r="H3257">
        <v>0</v>
      </c>
      <c r="I3257">
        <v>0</v>
      </c>
      <c r="J3257" s="8">
        <f>SUMIFS(Table1[time],Table1[repetition],Table1[[#This Row],[repetition]],Table1[config],Table1[[#This Row],[config]])</f>
        <v>101637447.44629821</v>
      </c>
      <c r="K3257" s="9">
        <v>110</v>
      </c>
      <c r="L3257" s="9">
        <v>1</v>
      </c>
      <c r="M3257" s="9" t="s">
        <v>149</v>
      </c>
      <c r="N3257" s="9" t="b">
        <v>0</v>
      </c>
      <c r="O3257" s="9" t="b">
        <v>1</v>
      </c>
      <c r="P3257" s="9" t="b">
        <v>1</v>
      </c>
      <c r="Q3257" s="9" t="b">
        <v>1</v>
      </c>
      <c r="R3257" s="9" t="b">
        <v>1</v>
      </c>
      <c r="S3257" s="9" t="b">
        <v>0</v>
      </c>
      <c r="T3257" s="9" t="b">
        <v>1</v>
      </c>
      <c r="U3257" s="9" t="b">
        <v>0</v>
      </c>
      <c r="V3257" s="9" t="b">
        <v>0</v>
      </c>
      <c r="W3257" s="9" t="b">
        <v>1</v>
      </c>
      <c r="X3257" s="9" t="b">
        <v>1</v>
      </c>
      <c r="Y3257" s="9" t="b">
        <v>1</v>
      </c>
      <c r="Z3257" s="9" t="b">
        <v>1</v>
      </c>
      <c r="AA3257" s="9" t="b">
        <v>0</v>
      </c>
      <c r="AB3257" s="9" t="b">
        <v>1</v>
      </c>
      <c r="AC3257" s="9" t="b">
        <v>1</v>
      </c>
      <c r="AD3257" s="9" t="b">
        <v>1</v>
      </c>
      <c r="AE3257" s="9" t="b">
        <v>1</v>
      </c>
      <c r="AF3257" s="9" t="b">
        <v>1</v>
      </c>
      <c r="AG3257" s="9" t="b">
        <v>0</v>
      </c>
    </row>
    <row r="3258" spans="1:33" x14ac:dyDescent="0.2">
      <c r="A3258" s="9">
        <v>3</v>
      </c>
      <c r="B3258" t="s">
        <v>166</v>
      </c>
      <c r="C3258" t="s">
        <v>6</v>
      </c>
      <c r="D3258">
        <v>0</v>
      </c>
      <c r="E3258">
        <v>522668.715052001</v>
      </c>
      <c r="F3258">
        <v>0</v>
      </c>
      <c r="G3258">
        <v>0</v>
      </c>
      <c r="H3258">
        <v>0</v>
      </c>
      <c r="I3258">
        <v>0</v>
      </c>
      <c r="J3258" s="8">
        <f>SUMIFS(Table1[time],Table1[repetition],Table1[[#This Row],[repetition]],Table1[config],Table1[[#This Row],[config]])</f>
        <v>112408600.18610297</v>
      </c>
      <c r="K3258" s="9">
        <v>100</v>
      </c>
      <c r="L3258" s="9">
        <v>18</v>
      </c>
      <c r="M3258" s="9" t="s">
        <v>151</v>
      </c>
      <c r="N3258" s="9" t="b">
        <v>1</v>
      </c>
      <c r="O3258" s="9" t="b">
        <v>1</v>
      </c>
      <c r="P3258" s="9" t="b">
        <v>1</v>
      </c>
      <c r="Q3258" s="9" t="b">
        <v>1</v>
      </c>
      <c r="R3258" s="9" t="b">
        <v>1</v>
      </c>
      <c r="S3258" s="9" t="b">
        <v>1</v>
      </c>
      <c r="T3258" s="9" t="b">
        <v>0</v>
      </c>
      <c r="U3258" s="9" t="b">
        <v>0</v>
      </c>
      <c r="V3258" s="9" t="b">
        <v>1</v>
      </c>
      <c r="W3258" s="9" t="b">
        <v>1</v>
      </c>
      <c r="X3258" s="9" t="b">
        <v>0</v>
      </c>
      <c r="Y3258" s="9" t="b">
        <v>0</v>
      </c>
      <c r="Z3258" s="9" t="b">
        <v>0</v>
      </c>
      <c r="AA3258" s="9" t="b">
        <v>0</v>
      </c>
      <c r="AB3258" s="9" t="b">
        <v>0</v>
      </c>
      <c r="AC3258" s="9" t="b">
        <v>1</v>
      </c>
      <c r="AD3258" s="9" t="b">
        <v>1</v>
      </c>
      <c r="AE3258" s="9" t="b">
        <v>1</v>
      </c>
      <c r="AF3258" s="9" t="b">
        <v>1</v>
      </c>
      <c r="AG3258" s="9" t="b">
        <v>0</v>
      </c>
    </row>
    <row r="3259" spans="1:33" x14ac:dyDescent="0.2">
      <c r="A3259" s="9">
        <v>1</v>
      </c>
      <c r="B3259" t="s">
        <v>167</v>
      </c>
      <c r="C3259" t="s">
        <v>6</v>
      </c>
      <c r="D3259">
        <v>0</v>
      </c>
      <c r="E3259">
        <v>7206901.6886679996</v>
      </c>
      <c r="F3259">
        <v>0</v>
      </c>
      <c r="G3259">
        <v>0</v>
      </c>
      <c r="H3259">
        <v>0</v>
      </c>
      <c r="I3259">
        <v>0</v>
      </c>
      <c r="J3259" s="8">
        <f>SUMIFS(Table1[time],Table1[repetition],Table1[[#This Row],[repetition]],Table1[config],Table1[[#This Row],[config]])</f>
        <v>110817107.01543684</v>
      </c>
      <c r="K3259" s="9">
        <v>90</v>
      </c>
      <c r="L3259" s="9">
        <v>1</v>
      </c>
      <c r="M3259" s="9" t="s">
        <v>149</v>
      </c>
      <c r="N3259" s="9" t="b">
        <v>0</v>
      </c>
      <c r="O3259" s="9" t="b">
        <v>1</v>
      </c>
      <c r="P3259" s="9" t="b">
        <v>1</v>
      </c>
      <c r="Q3259" s="9" t="b">
        <v>1</v>
      </c>
      <c r="R3259" s="9" t="b">
        <v>1</v>
      </c>
      <c r="S3259" s="9" t="b">
        <v>0</v>
      </c>
      <c r="T3259" s="9" t="b">
        <v>1</v>
      </c>
      <c r="U3259" s="9" t="b">
        <v>0</v>
      </c>
      <c r="V3259" s="9" t="b">
        <v>0</v>
      </c>
      <c r="W3259" s="9" t="b">
        <v>1</v>
      </c>
      <c r="X3259" s="9" t="b">
        <v>1</v>
      </c>
      <c r="Y3259" s="9" t="b">
        <v>1</v>
      </c>
      <c r="Z3259" s="9" t="b">
        <v>1</v>
      </c>
      <c r="AA3259" s="9" t="b">
        <v>0</v>
      </c>
      <c r="AB3259" s="9" t="b">
        <v>1</v>
      </c>
      <c r="AC3259" s="9" t="b">
        <v>1</v>
      </c>
      <c r="AD3259" s="9" t="b">
        <v>1</v>
      </c>
      <c r="AE3259" s="9" t="b">
        <v>1</v>
      </c>
      <c r="AF3259" s="9" t="b">
        <v>1</v>
      </c>
      <c r="AG3259" s="9" t="b">
        <v>0</v>
      </c>
    </row>
    <row r="3260" spans="1:33" x14ac:dyDescent="0.2">
      <c r="A3260" s="11">
        <v>2</v>
      </c>
      <c r="B3260" t="s">
        <v>167</v>
      </c>
      <c r="C3260" t="s">
        <v>6</v>
      </c>
      <c r="D3260">
        <v>0</v>
      </c>
      <c r="E3260">
        <v>7205014.5003660498</v>
      </c>
      <c r="F3260">
        <v>0</v>
      </c>
      <c r="G3260">
        <v>0</v>
      </c>
      <c r="H3260">
        <v>0</v>
      </c>
      <c r="I3260">
        <v>0</v>
      </c>
      <c r="J3260" s="10">
        <f>SUMIFS(Table1[time],Table1[repetition],Table1[[#This Row],[repetition]],Table1[config],Table1[[#This Row],[config]])</f>
        <v>101637447.44629821</v>
      </c>
      <c r="K3260" s="11">
        <v>110</v>
      </c>
      <c r="L3260" s="11">
        <v>3</v>
      </c>
      <c r="M3260" s="11" t="s">
        <v>151</v>
      </c>
      <c r="N3260" s="11" t="b">
        <v>1</v>
      </c>
      <c r="O3260" s="11" t="b">
        <v>0</v>
      </c>
      <c r="P3260" s="11" t="b">
        <v>0</v>
      </c>
      <c r="Q3260" s="11" t="b">
        <v>0</v>
      </c>
      <c r="R3260" s="11" t="b">
        <v>1</v>
      </c>
      <c r="S3260" s="11" t="b">
        <v>1</v>
      </c>
      <c r="T3260" s="11" t="b">
        <v>1</v>
      </c>
      <c r="U3260" s="11" t="b">
        <v>0</v>
      </c>
      <c r="V3260" s="11" t="b">
        <v>0</v>
      </c>
      <c r="W3260" s="11" t="b">
        <v>1</v>
      </c>
      <c r="X3260" s="11" t="b">
        <v>0</v>
      </c>
      <c r="Y3260" s="11" t="b">
        <v>1</v>
      </c>
      <c r="Z3260" s="11" t="b">
        <v>0</v>
      </c>
      <c r="AA3260" s="11" t="b">
        <v>1</v>
      </c>
      <c r="AB3260" s="11" t="b">
        <v>1</v>
      </c>
      <c r="AC3260" s="11" t="b">
        <v>1</v>
      </c>
      <c r="AD3260" s="11" t="b">
        <v>1</v>
      </c>
      <c r="AE3260" s="11" t="b">
        <v>1</v>
      </c>
      <c r="AF3260" s="11" t="b">
        <v>0</v>
      </c>
      <c r="AG3260" s="11" t="b">
        <v>0</v>
      </c>
    </row>
    <row r="3261" spans="1:33" x14ac:dyDescent="0.2">
      <c r="A3261" s="9">
        <v>3</v>
      </c>
      <c r="B3261" t="s">
        <v>167</v>
      </c>
      <c r="C3261" t="s">
        <v>6</v>
      </c>
      <c r="D3261">
        <v>0</v>
      </c>
      <c r="E3261">
        <v>7206415.5182129899</v>
      </c>
      <c r="F3261">
        <v>0</v>
      </c>
      <c r="G3261">
        <v>0</v>
      </c>
      <c r="H3261">
        <v>0</v>
      </c>
      <c r="I3261">
        <v>0</v>
      </c>
      <c r="J3261" s="8">
        <f>SUMIFS(Table1[time],Table1[repetition],Table1[[#This Row],[repetition]],Table1[config],Table1[[#This Row],[config]])</f>
        <v>112408600.18610297</v>
      </c>
      <c r="K3261" s="9">
        <v>110</v>
      </c>
      <c r="L3261" s="9">
        <v>3</v>
      </c>
      <c r="M3261" s="9" t="s">
        <v>151</v>
      </c>
      <c r="N3261" s="9" t="b">
        <v>1</v>
      </c>
      <c r="O3261" s="9" t="b">
        <v>0</v>
      </c>
      <c r="P3261" s="9" t="b">
        <v>0</v>
      </c>
      <c r="Q3261" s="9" t="b">
        <v>0</v>
      </c>
      <c r="R3261" s="9" t="b">
        <v>1</v>
      </c>
      <c r="S3261" s="9" t="b">
        <v>1</v>
      </c>
      <c r="T3261" s="9" t="b">
        <v>1</v>
      </c>
      <c r="U3261" s="9" t="b">
        <v>0</v>
      </c>
      <c r="V3261" s="9" t="b">
        <v>0</v>
      </c>
      <c r="W3261" s="9" t="b">
        <v>1</v>
      </c>
      <c r="X3261" s="9" t="b">
        <v>0</v>
      </c>
      <c r="Y3261" s="9" t="b">
        <v>1</v>
      </c>
      <c r="Z3261" s="9" t="b">
        <v>0</v>
      </c>
      <c r="AA3261" s="9" t="b">
        <v>1</v>
      </c>
      <c r="AB3261" s="9" t="b">
        <v>1</v>
      </c>
      <c r="AC3261" s="9" t="b">
        <v>1</v>
      </c>
      <c r="AD3261" s="9" t="b">
        <v>1</v>
      </c>
      <c r="AE3261" s="9" t="b">
        <v>1</v>
      </c>
      <c r="AF3261" s="9" t="b">
        <v>0</v>
      </c>
      <c r="AG3261" s="9" t="b">
        <v>0</v>
      </c>
    </row>
    <row r="3262" spans="1:33" x14ac:dyDescent="0.2">
      <c r="A3262" s="11">
        <v>1</v>
      </c>
      <c r="B3262" t="s">
        <v>161</v>
      </c>
      <c r="C3262" t="s">
        <v>6</v>
      </c>
      <c r="D3262">
        <v>0</v>
      </c>
      <c r="E3262">
        <v>7204066.600257</v>
      </c>
      <c r="F3262">
        <v>0</v>
      </c>
      <c r="G3262">
        <v>0</v>
      </c>
      <c r="H3262">
        <v>0</v>
      </c>
      <c r="I3262">
        <v>0</v>
      </c>
      <c r="J3262" s="10">
        <f>SUMIFS(Table1[time],Table1[repetition],Table1[[#This Row],[repetition]],Table1[config],Table1[[#This Row],[config]])</f>
        <v>110817107.01543684</v>
      </c>
      <c r="K3262" s="11">
        <v>0</v>
      </c>
      <c r="L3262" s="11">
        <v>4</v>
      </c>
      <c r="M3262" s="11" t="s">
        <v>149</v>
      </c>
      <c r="N3262" s="11" t="b">
        <v>1</v>
      </c>
      <c r="O3262" s="11" t="b">
        <v>0</v>
      </c>
      <c r="P3262" s="11" t="b">
        <v>1</v>
      </c>
      <c r="Q3262" s="11" t="b">
        <v>0</v>
      </c>
      <c r="R3262" s="11" t="b">
        <v>1</v>
      </c>
      <c r="S3262" s="11" t="b">
        <v>0</v>
      </c>
      <c r="T3262" s="11" t="b">
        <v>1</v>
      </c>
      <c r="U3262" s="11" t="b">
        <v>0</v>
      </c>
      <c r="V3262" s="11" t="b">
        <v>1</v>
      </c>
      <c r="W3262" s="11" t="b">
        <v>0</v>
      </c>
      <c r="X3262" s="11" t="b">
        <v>1</v>
      </c>
      <c r="Y3262" s="11" t="b">
        <v>0</v>
      </c>
      <c r="Z3262" s="11" t="b">
        <v>1</v>
      </c>
      <c r="AA3262" s="11" t="b">
        <v>0</v>
      </c>
      <c r="AB3262" s="11" t="b">
        <v>1</v>
      </c>
      <c r="AC3262" s="11" t="b">
        <v>0</v>
      </c>
      <c r="AD3262" s="11" t="b">
        <v>1</v>
      </c>
      <c r="AE3262" s="11" t="b">
        <v>0</v>
      </c>
      <c r="AF3262" s="11" t="b">
        <v>1</v>
      </c>
      <c r="AG3262" s="11" t="b">
        <v>0</v>
      </c>
    </row>
    <row r="3263" spans="1:33" x14ac:dyDescent="0.2">
      <c r="A3263" s="11">
        <v>2</v>
      </c>
      <c r="B3263" t="s">
        <v>161</v>
      </c>
      <c r="C3263" t="s">
        <v>6</v>
      </c>
      <c r="D3263">
        <v>0</v>
      </c>
      <c r="E3263">
        <v>7202631.1347409999</v>
      </c>
      <c r="F3263">
        <v>0</v>
      </c>
      <c r="G3263">
        <v>0</v>
      </c>
      <c r="H3263">
        <v>0</v>
      </c>
      <c r="I3263">
        <v>0</v>
      </c>
      <c r="J3263" s="10">
        <f>SUMIFS(Table1[time],Table1[repetition],Table1[[#This Row],[repetition]],Table1[config],Table1[[#This Row],[config]])</f>
        <v>101637447.44629821</v>
      </c>
      <c r="K3263" s="11">
        <v>110</v>
      </c>
      <c r="L3263" s="11">
        <v>3</v>
      </c>
      <c r="M3263" s="11" t="s">
        <v>151</v>
      </c>
      <c r="N3263" s="11" t="b">
        <v>1</v>
      </c>
      <c r="O3263" s="11" t="b">
        <v>0</v>
      </c>
      <c r="P3263" s="11" t="b">
        <v>0</v>
      </c>
      <c r="Q3263" s="11" t="b">
        <v>0</v>
      </c>
      <c r="R3263" s="11" t="b">
        <v>1</v>
      </c>
      <c r="S3263" s="11" t="b">
        <v>1</v>
      </c>
      <c r="T3263" s="11" t="b">
        <v>1</v>
      </c>
      <c r="U3263" s="11" t="b">
        <v>0</v>
      </c>
      <c r="V3263" s="11" t="b">
        <v>0</v>
      </c>
      <c r="W3263" s="11" t="b">
        <v>1</v>
      </c>
      <c r="X3263" s="11" t="b">
        <v>0</v>
      </c>
      <c r="Y3263" s="11" t="b">
        <v>1</v>
      </c>
      <c r="Z3263" s="11" t="b">
        <v>0</v>
      </c>
      <c r="AA3263" s="11" t="b">
        <v>1</v>
      </c>
      <c r="AB3263" s="11" t="b">
        <v>1</v>
      </c>
      <c r="AC3263" s="11" t="b">
        <v>1</v>
      </c>
      <c r="AD3263" s="11" t="b">
        <v>1</v>
      </c>
      <c r="AE3263" s="11" t="b">
        <v>1</v>
      </c>
      <c r="AF3263" s="11" t="b">
        <v>0</v>
      </c>
      <c r="AG3263" s="11" t="b">
        <v>0</v>
      </c>
    </row>
    <row r="3264" spans="1:33" x14ac:dyDescent="0.2">
      <c r="A3264" s="9">
        <v>3</v>
      </c>
      <c r="B3264" t="s">
        <v>161</v>
      </c>
      <c r="C3264" t="s">
        <v>6</v>
      </c>
      <c r="D3264">
        <v>0</v>
      </c>
      <c r="E3264">
        <v>7205728.5826000003</v>
      </c>
      <c r="F3264">
        <v>0</v>
      </c>
      <c r="G3264">
        <v>0</v>
      </c>
      <c r="H3264">
        <v>0</v>
      </c>
      <c r="I3264">
        <v>0</v>
      </c>
      <c r="J3264" s="8">
        <f>SUMIFS(Table1[time],Table1[repetition],Table1[[#This Row],[repetition]],Table1[config],Table1[[#This Row],[config]])</f>
        <v>112408600.18610297</v>
      </c>
      <c r="K3264" s="9">
        <v>110</v>
      </c>
      <c r="L3264" s="9">
        <v>2</v>
      </c>
      <c r="M3264" s="9" t="s">
        <v>150</v>
      </c>
      <c r="N3264" s="9" t="b">
        <v>1</v>
      </c>
      <c r="O3264" s="9" t="b">
        <v>0</v>
      </c>
      <c r="P3264" s="9" t="b">
        <v>0</v>
      </c>
      <c r="Q3264" s="9" t="b">
        <v>0</v>
      </c>
      <c r="R3264" s="9" t="b">
        <v>0</v>
      </c>
      <c r="S3264" s="9" t="b">
        <v>1</v>
      </c>
      <c r="T3264" s="9" t="b">
        <v>0</v>
      </c>
      <c r="U3264" s="9" t="b">
        <v>1</v>
      </c>
      <c r="V3264" s="9" t="b">
        <v>1</v>
      </c>
      <c r="W3264" s="9" t="b">
        <v>0</v>
      </c>
      <c r="X3264" s="9" t="b">
        <v>0</v>
      </c>
      <c r="Y3264" s="9" t="b">
        <v>0</v>
      </c>
      <c r="Z3264" s="9" t="b">
        <v>0</v>
      </c>
      <c r="AA3264" s="9" t="b">
        <v>1</v>
      </c>
      <c r="AB3264" s="9" t="b">
        <v>0</v>
      </c>
      <c r="AC3264" s="9" t="b">
        <v>0</v>
      </c>
      <c r="AD3264" s="9" t="b">
        <v>0</v>
      </c>
      <c r="AE3264" s="9" t="b">
        <v>0</v>
      </c>
      <c r="AF3264" s="9" t="b">
        <v>0</v>
      </c>
      <c r="AG3264" s="9" t="b">
        <v>1</v>
      </c>
    </row>
    <row r="3265" spans="1:33" x14ac:dyDescent="0.2">
      <c r="A3265" s="11">
        <v>1</v>
      </c>
      <c r="B3265" t="s">
        <v>168</v>
      </c>
      <c r="C3265" t="s">
        <v>6</v>
      </c>
      <c r="D3265">
        <v>0</v>
      </c>
      <c r="E3265">
        <v>864377.73939798295</v>
      </c>
      <c r="F3265">
        <v>0</v>
      </c>
      <c r="G3265">
        <v>0</v>
      </c>
      <c r="H3265">
        <v>0</v>
      </c>
      <c r="I3265">
        <v>0</v>
      </c>
      <c r="J3265" s="10">
        <f>SUMIFS(Table1[time],Table1[repetition],Table1[[#This Row],[repetition]],Table1[config],Table1[[#This Row],[config]])</f>
        <v>110817107.01543684</v>
      </c>
      <c r="K3265" s="11">
        <v>90</v>
      </c>
      <c r="L3265" s="11">
        <v>5</v>
      </c>
      <c r="M3265" s="11" t="s">
        <v>150</v>
      </c>
      <c r="N3265" s="11" t="b">
        <v>1</v>
      </c>
      <c r="O3265" s="11" t="b">
        <v>1</v>
      </c>
      <c r="P3265" s="11" t="b">
        <v>1</v>
      </c>
      <c r="Q3265" s="11" t="b">
        <v>1</v>
      </c>
      <c r="R3265" s="11" t="b">
        <v>0</v>
      </c>
      <c r="S3265" s="11" t="b">
        <v>1</v>
      </c>
      <c r="T3265" s="11" t="b">
        <v>1</v>
      </c>
      <c r="U3265" s="11" t="b">
        <v>0</v>
      </c>
      <c r="V3265" s="11" t="b">
        <v>1</v>
      </c>
      <c r="W3265" s="11" t="b">
        <v>1</v>
      </c>
      <c r="X3265" s="11" t="b">
        <v>0</v>
      </c>
      <c r="Y3265" s="11" t="b">
        <v>1</v>
      </c>
      <c r="Z3265" s="11" t="b">
        <v>0</v>
      </c>
      <c r="AA3265" s="11" t="b">
        <v>0</v>
      </c>
      <c r="AB3265" s="11" t="b">
        <v>0</v>
      </c>
      <c r="AC3265" s="11" t="b">
        <v>0</v>
      </c>
      <c r="AD3265" s="11" t="b">
        <v>0</v>
      </c>
      <c r="AE3265" s="11" t="b">
        <v>1</v>
      </c>
      <c r="AF3265" s="11" t="b">
        <v>0</v>
      </c>
      <c r="AG3265" s="11" t="b">
        <v>1</v>
      </c>
    </row>
    <row r="3266" spans="1:33" x14ac:dyDescent="0.2">
      <c r="A3266" s="11">
        <v>2</v>
      </c>
      <c r="B3266" t="s">
        <v>168</v>
      </c>
      <c r="C3266" t="s">
        <v>6</v>
      </c>
      <c r="D3266">
        <v>0</v>
      </c>
      <c r="E3266">
        <v>467471.879476681</v>
      </c>
      <c r="F3266">
        <v>0</v>
      </c>
      <c r="G3266">
        <v>0</v>
      </c>
      <c r="H3266">
        <v>0</v>
      </c>
      <c r="I3266">
        <v>0</v>
      </c>
      <c r="J3266" s="10">
        <f>SUMIFS(Table1[time],Table1[repetition],Table1[[#This Row],[repetition]],Table1[config],Table1[[#This Row],[config]])</f>
        <v>101637447.44629821</v>
      </c>
      <c r="K3266" s="11">
        <v>110</v>
      </c>
      <c r="L3266" s="11">
        <v>2</v>
      </c>
      <c r="M3266" s="11" t="s">
        <v>150</v>
      </c>
      <c r="N3266" s="11" t="b">
        <v>1</v>
      </c>
      <c r="O3266" s="11" t="b">
        <v>0</v>
      </c>
      <c r="P3266" s="11" t="b">
        <v>0</v>
      </c>
      <c r="Q3266" s="11" t="b">
        <v>0</v>
      </c>
      <c r="R3266" s="11" t="b">
        <v>0</v>
      </c>
      <c r="S3266" s="11" t="b">
        <v>1</v>
      </c>
      <c r="T3266" s="11" t="b">
        <v>0</v>
      </c>
      <c r="U3266" s="11" t="b">
        <v>1</v>
      </c>
      <c r="V3266" s="11" t="b">
        <v>1</v>
      </c>
      <c r="W3266" s="11" t="b">
        <v>0</v>
      </c>
      <c r="X3266" s="11" t="b">
        <v>0</v>
      </c>
      <c r="Y3266" s="11" t="b">
        <v>0</v>
      </c>
      <c r="Z3266" s="11" t="b">
        <v>0</v>
      </c>
      <c r="AA3266" s="11" t="b">
        <v>1</v>
      </c>
      <c r="AB3266" s="11" t="b">
        <v>0</v>
      </c>
      <c r="AC3266" s="11" t="b">
        <v>0</v>
      </c>
      <c r="AD3266" s="11" t="b">
        <v>0</v>
      </c>
      <c r="AE3266" s="11" t="b">
        <v>0</v>
      </c>
      <c r="AF3266" s="11" t="b">
        <v>0</v>
      </c>
      <c r="AG3266" s="11" t="b">
        <v>1</v>
      </c>
    </row>
    <row r="3267" spans="1:33" x14ac:dyDescent="0.2">
      <c r="A3267" s="9">
        <v>3</v>
      </c>
      <c r="B3267" t="s">
        <v>168</v>
      </c>
      <c r="C3267" t="s">
        <v>6</v>
      </c>
      <c r="D3267">
        <v>0</v>
      </c>
      <c r="E3267">
        <v>1002387.890596</v>
      </c>
      <c r="F3267">
        <v>0</v>
      </c>
      <c r="G3267">
        <v>0</v>
      </c>
      <c r="H3267">
        <v>0</v>
      </c>
      <c r="I3267">
        <v>0</v>
      </c>
      <c r="J3267" s="8">
        <f>SUMIFS(Table1[time],Table1[repetition],Table1[[#This Row],[repetition]],Table1[config],Table1[[#This Row],[config]])</f>
        <v>112408600.18610297</v>
      </c>
      <c r="K3267" s="9">
        <v>110</v>
      </c>
      <c r="L3267" s="9">
        <v>1</v>
      </c>
      <c r="M3267" s="9" t="s">
        <v>149</v>
      </c>
      <c r="N3267" s="9" t="b">
        <v>0</v>
      </c>
      <c r="O3267" s="9" t="b">
        <v>1</v>
      </c>
      <c r="P3267" s="9" t="b">
        <v>1</v>
      </c>
      <c r="Q3267" s="9" t="b">
        <v>1</v>
      </c>
      <c r="R3267" s="9" t="b">
        <v>1</v>
      </c>
      <c r="S3267" s="9" t="b">
        <v>0</v>
      </c>
      <c r="T3267" s="9" t="b">
        <v>1</v>
      </c>
      <c r="U3267" s="9" t="b">
        <v>0</v>
      </c>
      <c r="V3267" s="9" t="b">
        <v>0</v>
      </c>
      <c r="W3267" s="9" t="b">
        <v>1</v>
      </c>
      <c r="X3267" s="9" t="b">
        <v>1</v>
      </c>
      <c r="Y3267" s="9" t="b">
        <v>1</v>
      </c>
      <c r="Z3267" s="9" t="b">
        <v>1</v>
      </c>
      <c r="AA3267" s="9" t="b">
        <v>0</v>
      </c>
      <c r="AB3267" s="9" t="b">
        <v>1</v>
      </c>
      <c r="AC3267" s="9" t="b">
        <v>1</v>
      </c>
      <c r="AD3267" s="9" t="b">
        <v>1</v>
      </c>
      <c r="AE3267" s="9" t="b">
        <v>1</v>
      </c>
      <c r="AF3267" s="9" t="b">
        <v>1</v>
      </c>
      <c r="AG3267" s="9" t="b">
        <v>0</v>
      </c>
    </row>
    <row r="3268" spans="1:33" x14ac:dyDescent="0.2">
      <c r="A3268" s="9">
        <v>1</v>
      </c>
      <c r="B3268" t="s">
        <v>169</v>
      </c>
      <c r="C3268" t="s">
        <v>6</v>
      </c>
      <c r="D3268">
        <v>0</v>
      </c>
      <c r="E3268">
        <v>7205044.7868780401</v>
      </c>
      <c r="F3268">
        <v>0</v>
      </c>
      <c r="G3268">
        <v>0</v>
      </c>
      <c r="H3268">
        <v>0</v>
      </c>
      <c r="I3268">
        <v>0</v>
      </c>
      <c r="J3268" s="8">
        <f>SUMIFS(Table1[time],Table1[repetition],Table1[[#This Row],[repetition]],Table1[config],Table1[[#This Row],[config]])</f>
        <v>110817107.01543684</v>
      </c>
      <c r="K3268" s="9">
        <v>90</v>
      </c>
      <c r="L3268" s="9">
        <v>18</v>
      </c>
      <c r="M3268" s="9" t="s">
        <v>150</v>
      </c>
      <c r="N3268" s="9" t="b">
        <v>0</v>
      </c>
      <c r="O3268" s="9" t="b">
        <v>1</v>
      </c>
      <c r="P3268" s="9" t="b">
        <v>1</v>
      </c>
      <c r="Q3268" s="9" t="b">
        <v>1</v>
      </c>
      <c r="R3268" s="9" t="b">
        <v>1</v>
      </c>
      <c r="S3268" s="9" t="b">
        <v>0</v>
      </c>
      <c r="T3268" s="9" t="b">
        <v>0</v>
      </c>
      <c r="U3268" s="9" t="b">
        <v>1</v>
      </c>
      <c r="V3268" s="9" t="b">
        <v>0</v>
      </c>
      <c r="W3268" s="9" t="b">
        <v>0</v>
      </c>
      <c r="X3268" s="9" t="b">
        <v>1</v>
      </c>
      <c r="Y3268" s="9" t="b">
        <v>0</v>
      </c>
      <c r="Z3268" s="9" t="b">
        <v>0</v>
      </c>
      <c r="AA3268" s="9" t="b">
        <v>1</v>
      </c>
      <c r="AB3268" s="9" t="b">
        <v>1</v>
      </c>
      <c r="AC3268" s="9" t="b">
        <v>0</v>
      </c>
      <c r="AD3268" s="9" t="b">
        <v>1</v>
      </c>
      <c r="AE3268" s="9" t="b">
        <v>1</v>
      </c>
      <c r="AF3268" s="9" t="b">
        <v>0</v>
      </c>
      <c r="AG3268" s="9" t="b">
        <v>0</v>
      </c>
    </row>
    <row r="3269" spans="1:33" x14ac:dyDescent="0.2">
      <c r="A3269" s="9">
        <v>2</v>
      </c>
      <c r="B3269" t="s">
        <v>169</v>
      </c>
      <c r="C3269" t="s">
        <v>6</v>
      </c>
      <c r="D3269">
        <v>0</v>
      </c>
      <c r="E3269">
        <v>7203531.4498767201</v>
      </c>
      <c r="F3269">
        <v>0</v>
      </c>
      <c r="G3269">
        <v>0</v>
      </c>
      <c r="H3269">
        <v>0</v>
      </c>
      <c r="I3269">
        <v>0</v>
      </c>
      <c r="J3269" s="8">
        <f>SUMIFS(Table1[time],Table1[repetition],Table1[[#This Row],[repetition]],Table1[config],Table1[[#This Row],[config]])</f>
        <v>101637447.44629821</v>
      </c>
      <c r="K3269" s="9">
        <v>110</v>
      </c>
      <c r="L3269" s="9">
        <v>3</v>
      </c>
      <c r="M3269" s="9" t="s">
        <v>151</v>
      </c>
      <c r="N3269" s="9" t="b">
        <v>1</v>
      </c>
      <c r="O3269" s="9" t="b">
        <v>0</v>
      </c>
      <c r="P3269" s="9" t="b">
        <v>0</v>
      </c>
      <c r="Q3269" s="9" t="b">
        <v>0</v>
      </c>
      <c r="R3269" s="9" t="b">
        <v>1</v>
      </c>
      <c r="S3269" s="9" t="b">
        <v>1</v>
      </c>
      <c r="T3269" s="9" t="b">
        <v>1</v>
      </c>
      <c r="U3269" s="9" t="b">
        <v>0</v>
      </c>
      <c r="V3269" s="9" t="b">
        <v>0</v>
      </c>
      <c r="W3269" s="9" t="b">
        <v>1</v>
      </c>
      <c r="X3269" s="9" t="b">
        <v>0</v>
      </c>
      <c r="Y3269" s="9" t="b">
        <v>1</v>
      </c>
      <c r="Z3269" s="9" t="b">
        <v>0</v>
      </c>
      <c r="AA3269" s="9" t="b">
        <v>1</v>
      </c>
      <c r="AB3269" s="9" t="b">
        <v>1</v>
      </c>
      <c r="AC3269" s="9" t="b">
        <v>1</v>
      </c>
      <c r="AD3269" s="9" t="b">
        <v>1</v>
      </c>
      <c r="AE3269" s="9" t="b">
        <v>1</v>
      </c>
      <c r="AF3269" s="9" t="b">
        <v>0</v>
      </c>
      <c r="AG3269" s="9" t="b">
        <v>0</v>
      </c>
    </row>
    <row r="3270" spans="1:33" x14ac:dyDescent="0.2">
      <c r="A3270" s="9">
        <v>3</v>
      </c>
      <c r="B3270" t="s">
        <v>169</v>
      </c>
      <c r="C3270" t="s">
        <v>6</v>
      </c>
      <c r="D3270">
        <v>0</v>
      </c>
      <c r="E3270">
        <v>7205210.5214400003</v>
      </c>
      <c r="F3270">
        <v>0</v>
      </c>
      <c r="G3270">
        <v>0</v>
      </c>
      <c r="H3270">
        <v>0</v>
      </c>
      <c r="I3270">
        <v>0</v>
      </c>
      <c r="J3270" s="8">
        <f>SUMIFS(Table1[time],Table1[repetition],Table1[[#This Row],[repetition]],Table1[config],Table1[[#This Row],[config]])</f>
        <v>112408600.18610297</v>
      </c>
      <c r="K3270" s="9">
        <v>110</v>
      </c>
      <c r="L3270" s="9">
        <v>4</v>
      </c>
      <c r="M3270" s="9" t="s">
        <v>149</v>
      </c>
      <c r="N3270" s="9" t="b">
        <v>1</v>
      </c>
      <c r="O3270" s="9" t="b">
        <v>1</v>
      </c>
      <c r="P3270" s="9" t="b">
        <v>0</v>
      </c>
      <c r="Q3270" s="9" t="b">
        <v>1</v>
      </c>
      <c r="R3270" s="9" t="b">
        <v>1</v>
      </c>
      <c r="S3270" s="9" t="b">
        <v>1</v>
      </c>
      <c r="T3270" s="9" t="b">
        <v>1</v>
      </c>
      <c r="U3270" s="9" t="b">
        <v>0</v>
      </c>
      <c r="V3270" s="9" t="b">
        <v>0</v>
      </c>
      <c r="W3270" s="9" t="b">
        <v>0</v>
      </c>
      <c r="X3270" s="9" t="b">
        <v>1</v>
      </c>
      <c r="Y3270" s="9" t="b">
        <v>1</v>
      </c>
      <c r="Z3270" s="9" t="b">
        <v>1</v>
      </c>
      <c r="AA3270" s="9" t="b">
        <v>1</v>
      </c>
      <c r="AB3270" s="9" t="b">
        <v>1</v>
      </c>
      <c r="AC3270" s="9" t="b">
        <v>0</v>
      </c>
      <c r="AD3270" s="9" t="b">
        <v>1</v>
      </c>
      <c r="AE3270" s="9" t="b">
        <v>0</v>
      </c>
      <c r="AF3270" s="9" t="b">
        <v>0</v>
      </c>
      <c r="AG3270" s="9" t="b">
        <v>0</v>
      </c>
    </row>
    <row r="3271" spans="1:33" x14ac:dyDescent="0.2">
      <c r="A3271" s="9">
        <v>1</v>
      </c>
      <c r="B3271" t="s">
        <v>170</v>
      </c>
      <c r="C3271" t="s">
        <v>6</v>
      </c>
      <c r="D3271">
        <v>0</v>
      </c>
      <c r="E3271">
        <v>2371148.9145319699</v>
      </c>
      <c r="F3271">
        <v>0</v>
      </c>
      <c r="G3271">
        <v>0</v>
      </c>
      <c r="H3271">
        <v>0</v>
      </c>
      <c r="I3271">
        <v>0</v>
      </c>
      <c r="J3271" s="8">
        <f>SUMIFS(Table1[time],Table1[repetition],Table1[[#This Row],[repetition]],Table1[config],Table1[[#This Row],[config]])</f>
        <v>110817107.01543684</v>
      </c>
      <c r="K3271" s="9">
        <v>100</v>
      </c>
      <c r="L3271" s="9">
        <v>3</v>
      </c>
      <c r="M3271" s="9" t="s">
        <v>151</v>
      </c>
      <c r="N3271" s="9" t="b">
        <v>1</v>
      </c>
      <c r="O3271" s="9" t="b">
        <v>0</v>
      </c>
      <c r="P3271" s="9" t="b">
        <v>0</v>
      </c>
      <c r="Q3271" s="9" t="b">
        <v>1</v>
      </c>
      <c r="R3271" s="9" t="b">
        <v>0</v>
      </c>
      <c r="S3271" s="9" t="b">
        <v>1</v>
      </c>
      <c r="T3271" s="9" t="b">
        <v>0</v>
      </c>
      <c r="U3271" s="9" t="b">
        <v>1</v>
      </c>
      <c r="V3271" s="9" t="b">
        <v>1</v>
      </c>
      <c r="W3271" s="9" t="b">
        <v>0</v>
      </c>
      <c r="X3271" s="9" t="b">
        <v>1</v>
      </c>
      <c r="Y3271" s="9" t="b">
        <v>0</v>
      </c>
      <c r="Z3271" s="9" t="b">
        <v>1</v>
      </c>
      <c r="AA3271" s="9" t="b">
        <v>1</v>
      </c>
      <c r="AB3271" s="9" t="b">
        <v>0</v>
      </c>
      <c r="AC3271" s="9" t="b">
        <v>1</v>
      </c>
      <c r="AD3271" s="9" t="b">
        <v>1</v>
      </c>
      <c r="AE3271" s="9" t="b">
        <v>1</v>
      </c>
      <c r="AF3271" s="9" t="b">
        <v>1</v>
      </c>
      <c r="AG3271" s="9" t="b">
        <v>1</v>
      </c>
    </row>
    <row r="3272" spans="1:33" x14ac:dyDescent="0.2">
      <c r="A3272" s="9">
        <v>2</v>
      </c>
      <c r="B3272" t="s">
        <v>170</v>
      </c>
      <c r="C3272" t="s">
        <v>6</v>
      </c>
      <c r="D3272">
        <v>0</v>
      </c>
      <c r="E3272">
        <v>1294061.6371273</v>
      </c>
      <c r="F3272">
        <v>0</v>
      </c>
      <c r="G3272">
        <v>0</v>
      </c>
      <c r="H3272">
        <v>0</v>
      </c>
      <c r="I3272">
        <v>0</v>
      </c>
      <c r="J3272" s="8">
        <f>SUMIFS(Table1[time],Table1[repetition],Table1[[#This Row],[repetition]],Table1[config],Table1[[#This Row],[config]])</f>
        <v>101637447.44629821</v>
      </c>
      <c r="K3272" s="9">
        <v>110</v>
      </c>
      <c r="L3272" s="9">
        <v>1</v>
      </c>
      <c r="M3272" s="9" t="s">
        <v>149</v>
      </c>
      <c r="N3272" s="9" t="b">
        <v>0</v>
      </c>
      <c r="O3272" s="9" t="b">
        <v>1</v>
      </c>
      <c r="P3272" s="9" t="b">
        <v>1</v>
      </c>
      <c r="Q3272" s="9" t="b">
        <v>1</v>
      </c>
      <c r="R3272" s="9" t="b">
        <v>1</v>
      </c>
      <c r="S3272" s="9" t="b">
        <v>0</v>
      </c>
      <c r="T3272" s="9" t="b">
        <v>1</v>
      </c>
      <c r="U3272" s="9" t="b">
        <v>0</v>
      </c>
      <c r="V3272" s="9" t="b">
        <v>0</v>
      </c>
      <c r="W3272" s="9" t="b">
        <v>1</v>
      </c>
      <c r="X3272" s="9" t="b">
        <v>1</v>
      </c>
      <c r="Y3272" s="9" t="b">
        <v>1</v>
      </c>
      <c r="Z3272" s="9" t="b">
        <v>1</v>
      </c>
      <c r="AA3272" s="9" t="b">
        <v>0</v>
      </c>
      <c r="AB3272" s="9" t="b">
        <v>1</v>
      </c>
      <c r="AC3272" s="9" t="b">
        <v>1</v>
      </c>
      <c r="AD3272" s="9" t="b">
        <v>1</v>
      </c>
      <c r="AE3272" s="9" t="b">
        <v>1</v>
      </c>
      <c r="AF3272" s="9" t="b">
        <v>1</v>
      </c>
      <c r="AG3272" s="9" t="b">
        <v>0</v>
      </c>
    </row>
    <row r="3273" spans="1:33" x14ac:dyDescent="0.2">
      <c r="A3273" s="11">
        <v>3</v>
      </c>
      <c r="B3273" t="s">
        <v>170</v>
      </c>
      <c r="C3273" t="s">
        <v>6</v>
      </c>
      <c r="D3273">
        <v>0</v>
      </c>
      <c r="E3273">
        <v>2962964.7168419901</v>
      </c>
      <c r="F3273">
        <v>0</v>
      </c>
      <c r="G3273">
        <v>0</v>
      </c>
      <c r="H3273">
        <v>0</v>
      </c>
      <c r="I3273">
        <v>0</v>
      </c>
      <c r="J3273" s="10">
        <f>SUMIFS(Table1[time],Table1[repetition],Table1[[#This Row],[repetition]],Table1[config],Table1[[#This Row],[config]])</f>
        <v>112408600.18610297</v>
      </c>
      <c r="K3273" s="11">
        <v>110</v>
      </c>
      <c r="L3273" s="11">
        <v>1</v>
      </c>
      <c r="M3273" s="11" t="s">
        <v>149</v>
      </c>
      <c r="N3273" s="11" t="b">
        <v>0</v>
      </c>
      <c r="O3273" s="11" t="b">
        <v>1</v>
      </c>
      <c r="P3273" s="11" t="b">
        <v>1</v>
      </c>
      <c r="Q3273" s="11" t="b">
        <v>1</v>
      </c>
      <c r="R3273" s="11" t="b">
        <v>1</v>
      </c>
      <c r="S3273" s="11" t="b">
        <v>0</v>
      </c>
      <c r="T3273" s="11" t="b">
        <v>1</v>
      </c>
      <c r="U3273" s="11" t="b">
        <v>0</v>
      </c>
      <c r="V3273" s="11" t="b">
        <v>0</v>
      </c>
      <c r="W3273" s="11" t="b">
        <v>1</v>
      </c>
      <c r="X3273" s="11" t="b">
        <v>1</v>
      </c>
      <c r="Y3273" s="11" t="b">
        <v>1</v>
      </c>
      <c r="Z3273" s="11" t="b">
        <v>1</v>
      </c>
      <c r="AA3273" s="11" t="b">
        <v>0</v>
      </c>
      <c r="AB3273" s="11" t="b">
        <v>1</v>
      </c>
      <c r="AC3273" s="11" t="b">
        <v>1</v>
      </c>
      <c r="AD3273" s="11" t="b">
        <v>1</v>
      </c>
      <c r="AE3273" s="11" t="b">
        <v>1</v>
      </c>
      <c r="AF3273" s="11" t="b">
        <v>1</v>
      </c>
      <c r="AG3273" s="11" t="b">
        <v>0</v>
      </c>
    </row>
    <row r="3274" spans="1:33" x14ac:dyDescent="0.2">
      <c r="A3274" s="9">
        <v>1</v>
      </c>
      <c r="B3274" t="s">
        <v>172</v>
      </c>
      <c r="C3274" t="s">
        <v>6</v>
      </c>
      <c r="D3274">
        <v>0</v>
      </c>
      <c r="E3274">
        <v>4186371.52036099</v>
      </c>
      <c r="F3274">
        <v>0</v>
      </c>
      <c r="G3274">
        <v>0</v>
      </c>
      <c r="H3274">
        <v>0</v>
      </c>
      <c r="I3274">
        <v>0</v>
      </c>
      <c r="J3274" s="8">
        <f>SUMIFS(Table1[time],Table1[repetition],Table1[[#This Row],[repetition]],Table1[config],Table1[[#This Row],[config]])</f>
        <v>110817107.01543684</v>
      </c>
      <c r="K3274" s="9">
        <v>0</v>
      </c>
      <c r="L3274" s="9">
        <v>5</v>
      </c>
      <c r="M3274" s="9" t="s">
        <v>150</v>
      </c>
      <c r="N3274" s="9" t="b">
        <v>0</v>
      </c>
      <c r="O3274" s="9" t="b">
        <v>0</v>
      </c>
      <c r="P3274" s="9" t="b">
        <v>0</v>
      </c>
      <c r="Q3274" s="9" t="b">
        <v>1</v>
      </c>
      <c r="R3274" s="9" t="b">
        <v>1</v>
      </c>
      <c r="S3274" s="9" t="b">
        <v>0</v>
      </c>
      <c r="T3274" s="9" t="b">
        <v>0</v>
      </c>
      <c r="U3274" s="9" t="b">
        <v>1</v>
      </c>
      <c r="V3274" s="9" t="b">
        <v>1</v>
      </c>
      <c r="W3274" s="9" t="b">
        <v>0</v>
      </c>
      <c r="X3274" s="9" t="b">
        <v>0</v>
      </c>
      <c r="Y3274" s="9" t="b">
        <v>1</v>
      </c>
      <c r="Z3274" s="9" t="b">
        <v>1</v>
      </c>
      <c r="AA3274" s="9" t="b">
        <v>0</v>
      </c>
      <c r="AB3274" s="9" t="b">
        <v>0</v>
      </c>
      <c r="AC3274" s="9" t="b">
        <v>1</v>
      </c>
      <c r="AD3274" s="9" t="b">
        <v>1</v>
      </c>
      <c r="AE3274" s="9" t="b">
        <v>0</v>
      </c>
      <c r="AF3274" s="9" t="b">
        <v>0</v>
      </c>
      <c r="AG3274" s="9" t="b">
        <v>1</v>
      </c>
    </row>
    <row r="3275" spans="1:33" x14ac:dyDescent="0.2">
      <c r="A3275" s="11">
        <v>2</v>
      </c>
      <c r="B3275" t="s">
        <v>172</v>
      </c>
      <c r="C3275" t="s">
        <v>6</v>
      </c>
      <c r="D3275">
        <v>0</v>
      </c>
      <c r="E3275">
        <v>1942840.6331301599</v>
      </c>
      <c r="F3275">
        <v>0</v>
      </c>
      <c r="G3275">
        <v>0</v>
      </c>
      <c r="H3275">
        <v>0</v>
      </c>
      <c r="I3275">
        <v>0</v>
      </c>
      <c r="J3275" s="10">
        <f>SUMIFS(Table1[time],Table1[repetition],Table1[[#This Row],[repetition]],Table1[config],Table1[[#This Row],[config]])</f>
        <v>101637447.44629821</v>
      </c>
      <c r="K3275" s="11">
        <v>110</v>
      </c>
      <c r="L3275" s="11">
        <v>2</v>
      </c>
      <c r="M3275" s="11" t="s">
        <v>150</v>
      </c>
      <c r="N3275" s="11" t="b">
        <v>1</v>
      </c>
      <c r="O3275" s="11" t="b">
        <v>0</v>
      </c>
      <c r="P3275" s="11" t="b">
        <v>0</v>
      </c>
      <c r="Q3275" s="11" t="b">
        <v>0</v>
      </c>
      <c r="R3275" s="11" t="b">
        <v>0</v>
      </c>
      <c r="S3275" s="11" t="b">
        <v>1</v>
      </c>
      <c r="T3275" s="11" t="b">
        <v>0</v>
      </c>
      <c r="U3275" s="11" t="b">
        <v>1</v>
      </c>
      <c r="V3275" s="11" t="b">
        <v>1</v>
      </c>
      <c r="W3275" s="11" t="b">
        <v>0</v>
      </c>
      <c r="X3275" s="11" t="b">
        <v>0</v>
      </c>
      <c r="Y3275" s="11" t="b">
        <v>0</v>
      </c>
      <c r="Z3275" s="11" t="b">
        <v>0</v>
      </c>
      <c r="AA3275" s="11" t="b">
        <v>1</v>
      </c>
      <c r="AB3275" s="11" t="b">
        <v>0</v>
      </c>
      <c r="AC3275" s="11" t="b">
        <v>0</v>
      </c>
      <c r="AD3275" s="11" t="b">
        <v>0</v>
      </c>
      <c r="AE3275" s="11" t="b">
        <v>0</v>
      </c>
      <c r="AF3275" s="11" t="b">
        <v>0</v>
      </c>
      <c r="AG3275" s="11" t="b">
        <v>1</v>
      </c>
    </row>
    <row r="3276" spans="1:33" x14ac:dyDescent="0.2">
      <c r="A3276" s="11">
        <v>3</v>
      </c>
      <c r="B3276" t="s">
        <v>172</v>
      </c>
      <c r="C3276" t="s">
        <v>6</v>
      </c>
      <c r="D3276">
        <v>0</v>
      </c>
      <c r="E3276">
        <v>5006748.9228539998</v>
      </c>
      <c r="F3276">
        <v>0</v>
      </c>
      <c r="G3276">
        <v>0</v>
      </c>
      <c r="H3276">
        <v>0</v>
      </c>
      <c r="I3276">
        <v>0</v>
      </c>
      <c r="J3276" s="10">
        <f>SUMIFS(Table1[time],Table1[repetition],Table1[[#This Row],[repetition]],Table1[config],Table1[[#This Row],[config]])</f>
        <v>112408600.18610297</v>
      </c>
      <c r="K3276" s="11">
        <v>110</v>
      </c>
      <c r="L3276" s="11">
        <v>2</v>
      </c>
      <c r="M3276" s="11" t="s">
        <v>150</v>
      </c>
      <c r="N3276" s="11" t="b">
        <v>1</v>
      </c>
      <c r="O3276" s="11" t="b">
        <v>0</v>
      </c>
      <c r="P3276" s="11" t="b">
        <v>0</v>
      </c>
      <c r="Q3276" s="11" t="b">
        <v>0</v>
      </c>
      <c r="R3276" s="11" t="b">
        <v>0</v>
      </c>
      <c r="S3276" s="11" t="b">
        <v>1</v>
      </c>
      <c r="T3276" s="11" t="b">
        <v>0</v>
      </c>
      <c r="U3276" s="11" t="b">
        <v>1</v>
      </c>
      <c r="V3276" s="11" t="b">
        <v>1</v>
      </c>
      <c r="W3276" s="11" t="b">
        <v>0</v>
      </c>
      <c r="X3276" s="11" t="b">
        <v>0</v>
      </c>
      <c r="Y3276" s="11" t="b">
        <v>0</v>
      </c>
      <c r="Z3276" s="11" t="b">
        <v>0</v>
      </c>
      <c r="AA3276" s="11" t="b">
        <v>1</v>
      </c>
      <c r="AB3276" s="11" t="b">
        <v>0</v>
      </c>
      <c r="AC3276" s="11" t="b">
        <v>0</v>
      </c>
      <c r="AD3276" s="11" t="b">
        <v>0</v>
      </c>
      <c r="AE3276" s="11" t="b">
        <v>0</v>
      </c>
      <c r="AF3276" s="11" t="b">
        <v>0</v>
      </c>
      <c r="AG3276" s="11" t="b">
        <v>1</v>
      </c>
    </row>
    <row r="3277" spans="1:33" x14ac:dyDescent="0.2">
      <c r="A3277" s="11">
        <v>1</v>
      </c>
      <c r="B3277" t="s">
        <v>173</v>
      </c>
      <c r="C3277" t="s">
        <v>6</v>
      </c>
      <c r="D3277">
        <v>0</v>
      </c>
      <c r="E3277">
        <v>7226677.3431579899</v>
      </c>
      <c r="F3277">
        <v>0</v>
      </c>
      <c r="G3277">
        <v>0</v>
      </c>
      <c r="H3277">
        <v>0</v>
      </c>
      <c r="I3277">
        <v>0</v>
      </c>
      <c r="J3277" s="10">
        <f>SUMIFS(Table1[time],Table1[repetition],Table1[[#This Row],[repetition]],Table1[config],Table1[[#This Row],[config]])</f>
        <v>110817107.01543684</v>
      </c>
      <c r="K3277" s="11">
        <v>100</v>
      </c>
      <c r="L3277" s="11">
        <v>18</v>
      </c>
      <c r="M3277" s="11" t="s">
        <v>151</v>
      </c>
      <c r="N3277" s="11" t="b">
        <v>1</v>
      </c>
      <c r="O3277" s="11" t="b">
        <v>1</v>
      </c>
      <c r="P3277" s="11" t="b">
        <v>1</v>
      </c>
      <c r="Q3277" s="11" t="b">
        <v>1</v>
      </c>
      <c r="R3277" s="11" t="b">
        <v>1</v>
      </c>
      <c r="S3277" s="11" t="b">
        <v>1</v>
      </c>
      <c r="T3277" s="11" t="b">
        <v>0</v>
      </c>
      <c r="U3277" s="11" t="b">
        <v>0</v>
      </c>
      <c r="V3277" s="11" t="b">
        <v>1</v>
      </c>
      <c r="W3277" s="11" t="b">
        <v>1</v>
      </c>
      <c r="X3277" s="11" t="b">
        <v>0</v>
      </c>
      <c r="Y3277" s="11" t="b">
        <v>0</v>
      </c>
      <c r="Z3277" s="11" t="b">
        <v>0</v>
      </c>
      <c r="AA3277" s="11" t="b">
        <v>0</v>
      </c>
      <c r="AB3277" s="11" t="b">
        <v>0</v>
      </c>
      <c r="AC3277" s="11" t="b">
        <v>1</v>
      </c>
      <c r="AD3277" s="11" t="b">
        <v>1</v>
      </c>
      <c r="AE3277" s="11" t="b">
        <v>1</v>
      </c>
      <c r="AF3277" s="11" t="b">
        <v>1</v>
      </c>
      <c r="AG3277" s="11" t="b">
        <v>0</v>
      </c>
    </row>
    <row r="3278" spans="1:33" x14ac:dyDescent="0.2">
      <c r="A3278" s="9">
        <v>2</v>
      </c>
      <c r="B3278" t="s">
        <v>173</v>
      </c>
      <c r="C3278" t="s">
        <v>6</v>
      </c>
      <c r="D3278">
        <v>0</v>
      </c>
      <c r="E3278">
        <v>7215153.6317388499</v>
      </c>
      <c r="F3278">
        <v>0</v>
      </c>
      <c r="G3278">
        <v>0</v>
      </c>
      <c r="H3278">
        <v>0</v>
      </c>
      <c r="I3278">
        <v>0</v>
      </c>
      <c r="J3278" s="8">
        <f>SUMIFS(Table1[time],Table1[repetition],Table1[[#This Row],[repetition]],Table1[config],Table1[[#This Row],[config]])</f>
        <v>101637447.44629821</v>
      </c>
      <c r="K3278" s="9">
        <v>110</v>
      </c>
      <c r="L3278" s="9">
        <v>4</v>
      </c>
      <c r="M3278" s="9" t="s">
        <v>149</v>
      </c>
      <c r="N3278" s="9" t="b">
        <v>1</v>
      </c>
      <c r="O3278" s="9" t="b">
        <v>1</v>
      </c>
      <c r="P3278" s="9" t="b">
        <v>0</v>
      </c>
      <c r="Q3278" s="9" t="b">
        <v>1</v>
      </c>
      <c r="R3278" s="9" t="b">
        <v>1</v>
      </c>
      <c r="S3278" s="9" t="b">
        <v>1</v>
      </c>
      <c r="T3278" s="9" t="b">
        <v>1</v>
      </c>
      <c r="U3278" s="9" t="b">
        <v>0</v>
      </c>
      <c r="V3278" s="9" t="b">
        <v>0</v>
      </c>
      <c r="W3278" s="9" t="b">
        <v>0</v>
      </c>
      <c r="X3278" s="9" t="b">
        <v>1</v>
      </c>
      <c r="Y3278" s="9" t="b">
        <v>1</v>
      </c>
      <c r="Z3278" s="9" t="b">
        <v>1</v>
      </c>
      <c r="AA3278" s="9" t="b">
        <v>1</v>
      </c>
      <c r="AB3278" s="9" t="b">
        <v>1</v>
      </c>
      <c r="AC3278" s="9" t="b">
        <v>0</v>
      </c>
      <c r="AD3278" s="9" t="b">
        <v>1</v>
      </c>
      <c r="AE3278" s="9" t="b">
        <v>0</v>
      </c>
      <c r="AF3278" s="9" t="b">
        <v>0</v>
      </c>
      <c r="AG3278" s="9" t="b">
        <v>0</v>
      </c>
    </row>
    <row r="3279" spans="1:33" x14ac:dyDescent="0.2">
      <c r="A3279" s="11">
        <v>3</v>
      </c>
      <c r="B3279" t="s">
        <v>173</v>
      </c>
      <c r="C3279" t="s">
        <v>6</v>
      </c>
      <c r="D3279">
        <v>0</v>
      </c>
      <c r="E3279">
        <v>7234815.2141580004</v>
      </c>
      <c r="F3279">
        <v>0</v>
      </c>
      <c r="G3279">
        <v>0</v>
      </c>
      <c r="H3279">
        <v>0</v>
      </c>
      <c r="I3279">
        <v>0</v>
      </c>
      <c r="J3279" s="10">
        <f>SUMIFS(Table1[time],Table1[repetition],Table1[[#This Row],[repetition]],Table1[config],Table1[[#This Row],[config]])</f>
        <v>112408600.18610297</v>
      </c>
      <c r="K3279" s="11">
        <v>110</v>
      </c>
      <c r="L3279" s="11">
        <v>3</v>
      </c>
      <c r="M3279" s="11" t="s">
        <v>151</v>
      </c>
      <c r="N3279" s="11" t="b">
        <v>1</v>
      </c>
      <c r="O3279" s="11" t="b">
        <v>0</v>
      </c>
      <c r="P3279" s="11" t="b">
        <v>0</v>
      </c>
      <c r="Q3279" s="11" t="b">
        <v>0</v>
      </c>
      <c r="R3279" s="11" t="b">
        <v>1</v>
      </c>
      <c r="S3279" s="11" t="b">
        <v>1</v>
      </c>
      <c r="T3279" s="11" t="b">
        <v>1</v>
      </c>
      <c r="U3279" s="11" t="b">
        <v>0</v>
      </c>
      <c r="V3279" s="11" t="b">
        <v>0</v>
      </c>
      <c r="W3279" s="11" t="b">
        <v>1</v>
      </c>
      <c r="X3279" s="11" t="b">
        <v>0</v>
      </c>
      <c r="Y3279" s="11" t="b">
        <v>1</v>
      </c>
      <c r="Z3279" s="11" t="b">
        <v>0</v>
      </c>
      <c r="AA3279" s="11" t="b">
        <v>1</v>
      </c>
      <c r="AB3279" s="11" t="b">
        <v>1</v>
      </c>
      <c r="AC3279" s="11" t="b">
        <v>1</v>
      </c>
      <c r="AD3279" s="11" t="b">
        <v>1</v>
      </c>
      <c r="AE3279" s="11" t="b">
        <v>1</v>
      </c>
      <c r="AF3279" s="11" t="b">
        <v>0</v>
      </c>
      <c r="AG3279" s="11" t="b">
        <v>0</v>
      </c>
    </row>
    <row r="3280" spans="1:33" x14ac:dyDescent="0.2">
      <c r="A3280" s="11">
        <v>1</v>
      </c>
      <c r="B3280" t="s">
        <v>174</v>
      </c>
      <c r="C3280" t="s">
        <v>6</v>
      </c>
      <c r="D3280">
        <v>0</v>
      </c>
      <c r="E3280">
        <v>505375.41269400303</v>
      </c>
      <c r="F3280">
        <v>0</v>
      </c>
      <c r="G3280">
        <v>0</v>
      </c>
      <c r="H3280">
        <v>0</v>
      </c>
      <c r="I3280">
        <v>0</v>
      </c>
      <c r="J3280" s="10">
        <f>SUMIFS(Table1[time],Table1[repetition],Table1[[#This Row],[repetition]],Table1[config],Table1[[#This Row],[config]])</f>
        <v>110817107.01543684</v>
      </c>
      <c r="K3280" s="11">
        <v>110</v>
      </c>
      <c r="L3280" s="11">
        <v>3</v>
      </c>
      <c r="M3280" s="11" t="s">
        <v>151</v>
      </c>
      <c r="N3280" s="11" t="b">
        <v>1</v>
      </c>
      <c r="O3280" s="11" t="b">
        <v>0</v>
      </c>
      <c r="P3280" s="11" t="b">
        <v>0</v>
      </c>
      <c r="Q3280" s="11" t="b">
        <v>0</v>
      </c>
      <c r="R3280" s="11" t="b">
        <v>1</v>
      </c>
      <c r="S3280" s="11" t="b">
        <v>1</v>
      </c>
      <c r="T3280" s="11" t="b">
        <v>1</v>
      </c>
      <c r="U3280" s="11" t="b">
        <v>0</v>
      </c>
      <c r="V3280" s="11" t="b">
        <v>0</v>
      </c>
      <c r="W3280" s="11" t="b">
        <v>1</v>
      </c>
      <c r="X3280" s="11" t="b">
        <v>0</v>
      </c>
      <c r="Y3280" s="11" t="b">
        <v>1</v>
      </c>
      <c r="Z3280" s="11" t="b">
        <v>0</v>
      </c>
      <c r="AA3280" s="11" t="b">
        <v>1</v>
      </c>
      <c r="AB3280" s="11" t="b">
        <v>1</v>
      </c>
      <c r="AC3280" s="11" t="b">
        <v>1</v>
      </c>
      <c r="AD3280" s="11" t="b">
        <v>1</v>
      </c>
      <c r="AE3280" s="11" t="b">
        <v>1</v>
      </c>
      <c r="AF3280" s="11" t="b">
        <v>0</v>
      </c>
      <c r="AG3280" s="11" t="b">
        <v>0</v>
      </c>
    </row>
    <row r="3281" spans="1:33" x14ac:dyDescent="0.2">
      <c r="A3281" s="11">
        <v>2</v>
      </c>
      <c r="B3281" t="s">
        <v>174</v>
      </c>
      <c r="C3281" t="s">
        <v>6</v>
      </c>
      <c r="D3281">
        <v>0</v>
      </c>
      <c r="E3281">
        <v>421658.94224680902</v>
      </c>
      <c r="F3281">
        <v>0</v>
      </c>
      <c r="G3281">
        <v>0</v>
      </c>
      <c r="H3281">
        <v>0</v>
      </c>
      <c r="I3281">
        <v>0</v>
      </c>
      <c r="J3281" s="10">
        <f>SUMIFS(Table1[time],Table1[repetition],Table1[[#This Row],[repetition]],Table1[config],Table1[[#This Row],[config]])</f>
        <v>101637447.44629821</v>
      </c>
      <c r="K3281" s="11">
        <v>110</v>
      </c>
      <c r="L3281" s="11">
        <v>1</v>
      </c>
      <c r="M3281" s="11" t="s">
        <v>149</v>
      </c>
      <c r="N3281" s="11" t="b">
        <v>0</v>
      </c>
      <c r="O3281" s="11" t="b">
        <v>1</v>
      </c>
      <c r="P3281" s="11" t="b">
        <v>1</v>
      </c>
      <c r="Q3281" s="11" t="b">
        <v>1</v>
      </c>
      <c r="R3281" s="11" t="b">
        <v>1</v>
      </c>
      <c r="S3281" s="11" t="b">
        <v>0</v>
      </c>
      <c r="T3281" s="11" t="b">
        <v>1</v>
      </c>
      <c r="U3281" s="11" t="b">
        <v>0</v>
      </c>
      <c r="V3281" s="11" t="b">
        <v>0</v>
      </c>
      <c r="W3281" s="11" t="b">
        <v>1</v>
      </c>
      <c r="X3281" s="11" t="b">
        <v>1</v>
      </c>
      <c r="Y3281" s="11" t="b">
        <v>1</v>
      </c>
      <c r="Z3281" s="11" t="b">
        <v>1</v>
      </c>
      <c r="AA3281" s="11" t="b">
        <v>0</v>
      </c>
      <c r="AB3281" s="11" t="b">
        <v>1</v>
      </c>
      <c r="AC3281" s="11" t="b">
        <v>1</v>
      </c>
      <c r="AD3281" s="11" t="b">
        <v>1</v>
      </c>
      <c r="AE3281" s="11" t="b">
        <v>1</v>
      </c>
      <c r="AF3281" s="11" t="b">
        <v>1</v>
      </c>
      <c r="AG3281" s="11" t="b">
        <v>0</v>
      </c>
    </row>
    <row r="3282" spans="1:33" x14ac:dyDescent="0.2">
      <c r="A3282" s="9">
        <v>3</v>
      </c>
      <c r="B3282" t="s">
        <v>174</v>
      </c>
      <c r="C3282" t="s">
        <v>6</v>
      </c>
      <c r="D3282">
        <v>0</v>
      </c>
      <c r="E3282">
        <v>557285.52067799994</v>
      </c>
      <c r="F3282">
        <v>0</v>
      </c>
      <c r="G3282">
        <v>0</v>
      </c>
      <c r="H3282">
        <v>0</v>
      </c>
      <c r="I3282">
        <v>0</v>
      </c>
      <c r="J3282" s="8">
        <f>SUMIFS(Table1[time],Table1[repetition],Table1[[#This Row],[repetition]],Table1[config],Table1[[#This Row],[config]])</f>
        <v>112408600.18610297</v>
      </c>
      <c r="K3282" s="9">
        <v>100</v>
      </c>
      <c r="L3282" s="9">
        <v>18</v>
      </c>
      <c r="M3282" s="9" t="s">
        <v>151</v>
      </c>
      <c r="N3282" s="9" t="b">
        <v>1</v>
      </c>
      <c r="O3282" s="9" t="b">
        <v>1</v>
      </c>
      <c r="P3282" s="9" t="b">
        <v>1</v>
      </c>
      <c r="Q3282" s="9" t="b">
        <v>1</v>
      </c>
      <c r="R3282" s="9" t="b">
        <v>1</v>
      </c>
      <c r="S3282" s="9" t="b">
        <v>1</v>
      </c>
      <c r="T3282" s="9" t="b">
        <v>0</v>
      </c>
      <c r="U3282" s="9" t="b">
        <v>0</v>
      </c>
      <c r="V3282" s="9" t="b">
        <v>1</v>
      </c>
      <c r="W3282" s="9" t="b">
        <v>1</v>
      </c>
      <c r="X3282" s="9" t="b">
        <v>0</v>
      </c>
      <c r="Y3282" s="9" t="b">
        <v>0</v>
      </c>
      <c r="Z3282" s="9" t="b">
        <v>0</v>
      </c>
      <c r="AA3282" s="9" t="b">
        <v>0</v>
      </c>
      <c r="AB3282" s="9" t="b">
        <v>0</v>
      </c>
      <c r="AC3282" s="9" t="b">
        <v>1</v>
      </c>
      <c r="AD3282" s="9" t="b">
        <v>1</v>
      </c>
      <c r="AE3282" s="9" t="b">
        <v>1</v>
      </c>
      <c r="AF3282" s="9" t="b">
        <v>1</v>
      </c>
      <c r="AG3282" s="9" t="b">
        <v>0</v>
      </c>
    </row>
    <row r="3283" spans="1:33" x14ac:dyDescent="0.2">
      <c r="A3283" s="11">
        <v>1</v>
      </c>
      <c r="B3283" t="s">
        <v>175</v>
      </c>
      <c r="C3283" t="s">
        <v>6</v>
      </c>
      <c r="D3283">
        <v>0</v>
      </c>
      <c r="E3283">
        <v>585851.32330102997</v>
      </c>
      <c r="F3283">
        <v>0</v>
      </c>
      <c r="G3283">
        <v>0</v>
      </c>
      <c r="H3283">
        <v>0</v>
      </c>
      <c r="I3283">
        <v>0</v>
      </c>
      <c r="J3283" s="10">
        <f>SUMIFS(Table1[time],Table1[repetition],Table1[[#This Row],[repetition]],Table1[config],Table1[[#This Row],[config]])</f>
        <v>110817107.01543684</v>
      </c>
      <c r="K3283" s="11">
        <v>110</v>
      </c>
      <c r="L3283" s="11">
        <v>5</v>
      </c>
      <c r="M3283" s="11" t="s">
        <v>150</v>
      </c>
      <c r="N3283" s="11" t="b">
        <v>0</v>
      </c>
      <c r="O3283" s="11" t="b">
        <v>1</v>
      </c>
      <c r="P3283" s="11" t="b">
        <v>1</v>
      </c>
      <c r="Q3283" s="11" t="b">
        <v>0</v>
      </c>
      <c r="R3283" s="11" t="b">
        <v>1</v>
      </c>
      <c r="S3283" s="11" t="b">
        <v>0</v>
      </c>
      <c r="T3283" s="11" t="b">
        <v>0</v>
      </c>
      <c r="U3283" s="11" t="b">
        <v>0</v>
      </c>
      <c r="V3283" s="11" t="b">
        <v>0</v>
      </c>
      <c r="W3283" s="11" t="b">
        <v>1</v>
      </c>
      <c r="X3283" s="11" t="b">
        <v>1</v>
      </c>
      <c r="Y3283" s="11" t="b">
        <v>0</v>
      </c>
      <c r="Z3283" s="11" t="b">
        <v>0</v>
      </c>
      <c r="AA3283" s="11" t="b">
        <v>0</v>
      </c>
      <c r="AB3283" s="11" t="b">
        <v>0</v>
      </c>
      <c r="AC3283" s="11" t="b">
        <v>0</v>
      </c>
      <c r="AD3283" s="11" t="b">
        <v>0</v>
      </c>
      <c r="AE3283" s="11" t="b">
        <v>0</v>
      </c>
      <c r="AF3283" s="11" t="b">
        <v>0</v>
      </c>
      <c r="AG3283" s="11" t="b">
        <v>0</v>
      </c>
    </row>
    <row r="3284" spans="1:33" x14ac:dyDescent="0.2">
      <c r="A3284" s="11">
        <v>2</v>
      </c>
      <c r="B3284" t="s">
        <v>175</v>
      </c>
      <c r="C3284" t="s">
        <v>6</v>
      </c>
      <c r="D3284">
        <v>0</v>
      </c>
      <c r="E3284">
        <v>299645.72519017302</v>
      </c>
      <c r="F3284">
        <v>0</v>
      </c>
      <c r="G3284">
        <v>0</v>
      </c>
      <c r="H3284">
        <v>0</v>
      </c>
      <c r="I3284">
        <v>0</v>
      </c>
      <c r="J3284" s="10">
        <f>SUMIFS(Table1[time],Table1[repetition],Table1[[#This Row],[repetition]],Table1[config],Table1[[#This Row],[config]])</f>
        <v>101637447.44629821</v>
      </c>
      <c r="K3284" s="11">
        <v>110</v>
      </c>
      <c r="L3284" s="11">
        <v>1</v>
      </c>
      <c r="M3284" s="11" t="s">
        <v>149</v>
      </c>
      <c r="N3284" s="11" t="b">
        <v>0</v>
      </c>
      <c r="O3284" s="11" t="b">
        <v>1</v>
      </c>
      <c r="P3284" s="11" t="b">
        <v>1</v>
      </c>
      <c r="Q3284" s="11" t="b">
        <v>1</v>
      </c>
      <c r="R3284" s="11" t="b">
        <v>1</v>
      </c>
      <c r="S3284" s="11" t="b">
        <v>0</v>
      </c>
      <c r="T3284" s="11" t="b">
        <v>1</v>
      </c>
      <c r="U3284" s="11" t="b">
        <v>0</v>
      </c>
      <c r="V3284" s="11" t="b">
        <v>0</v>
      </c>
      <c r="W3284" s="11" t="b">
        <v>1</v>
      </c>
      <c r="X3284" s="11" t="b">
        <v>1</v>
      </c>
      <c r="Y3284" s="11" t="b">
        <v>1</v>
      </c>
      <c r="Z3284" s="11" t="b">
        <v>1</v>
      </c>
      <c r="AA3284" s="11" t="b">
        <v>0</v>
      </c>
      <c r="AB3284" s="11" t="b">
        <v>1</v>
      </c>
      <c r="AC3284" s="11" t="b">
        <v>1</v>
      </c>
      <c r="AD3284" s="11" t="b">
        <v>1</v>
      </c>
      <c r="AE3284" s="11" t="b">
        <v>1</v>
      </c>
      <c r="AF3284" s="11" t="b">
        <v>1</v>
      </c>
      <c r="AG3284" s="11" t="b">
        <v>0</v>
      </c>
    </row>
    <row r="3285" spans="1:33" x14ac:dyDescent="0.2">
      <c r="A3285" s="9">
        <v>3</v>
      </c>
      <c r="B3285" t="s">
        <v>175</v>
      </c>
      <c r="C3285" t="s">
        <v>6</v>
      </c>
      <c r="D3285">
        <v>0</v>
      </c>
      <c r="E3285">
        <v>655268.97090399801</v>
      </c>
      <c r="F3285">
        <v>0</v>
      </c>
      <c r="G3285">
        <v>0</v>
      </c>
      <c r="H3285">
        <v>0</v>
      </c>
      <c r="I3285">
        <v>0</v>
      </c>
      <c r="J3285" s="8">
        <f>SUMIFS(Table1[time],Table1[repetition],Table1[[#This Row],[repetition]],Table1[config],Table1[[#This Row],[config]])</f>
        <v>112408600.18610297</v>
      </c>
      <c r="K3285" s="9">
        <v>100</v>
      </c>
      <c r="L3285" s="9">
        <v>18</v>
      </c>
      <c r="M3285" s="9" t="s">
        <v>151</v>
      </c>
      <c r="N3285" s="9" t="b">
        <v>1</v>
      </c>
      <c r="O3285" s="9" t="b">
        <v>1</v>
      </c>
      <c r="P3285" s="9" t="b">
        <v>1</v>
      </c>
      <c r="Q3285" s="9" t="b">
        <v>1</v>
      </c>
      <c r="R3285" s="9" t="b">
        <v>1</v>
      </c>
      <c r="S3285" s="9" t="b">
        <v>1</v>
      </c>
      <c r="T3285" s="9" t="b">
        <v>0</v>
      </c>
      <c r="U3285" s="9" t="b">
        <v>0</v>
      </c>
      <c r="V3285" s="9" t="b">
        <v>1</v>
      </c>
      <c r="W3285" s="9" t="b">
        <v>1</v>
      </c>
      <c r="X3285" s="9" t="b">
        <v>0</v>
      </c>
      <c r="Y3285" s="9" t="b">
        <v>0</v>
      </c>
      <c r="Z3285" s="9" t="b">
        <v>0</v>
      </c>
      <c r="AA3285" s="9" t="b">
        <v>0</v>
      </c>
      <c r="AB3285" s="9" t="b">
        <v>0</v>
      </c>
      <c r="AC3285" s="9" t="b">
        <v>1</v>
      </c>
      <c r="AD3285" s="9" t="b">
        <v>1</v>
      </c>
      <c r="AE3285" s="9" t="b">
        <v>1</v>
      </c>
      <c r="AF3285" s="9" t="b">
        <v>1</v>
      </c>
      <c r="AG3285" s="9" t="b">
        <v>0</v>
      </c>
    </row>
    <row r="3286" spans="1:33" x14ac:dyDescent="0.2">
      <c r="A3286" s="11">
        <v>1</v>
      </c>
      <c r="B3286" t="s">
        <v>176</v>
      </c>
      <c r="C3286" t="s">
        <v>6</v>
      </c>
      <c r="D3286">
        <v>0</v>
      </c>
      <c r="E3286">
        <v>939319.25487302896</v>
      </c>
      <c r="F3286">
        <v>0</v>
      </c>
      <c r="G3286">
        <v>0</v>
      </c>
      <c r="H3286">
        <v>0</v>
      </c>
      <c r="I3286">
        <v>0</v>
      </c>
      <c r="J3286" s="10">
        <f>SUMIFS(Table1[time],Table1[repetition],Table1[[#This Row],[repetition]],Table1[config],Table1[[#This Row],[config]])</f>
        <v>110817107.01543684</v>
      </c>
      <c r="K3286" s="11">
        <v>120</v>
      </c>
      <c r="L3286" s="11">
        <v>1</v>
      </c>
      <c r="M3286" s="11" t="s">
        <v>149</v>
      </c>
      <c r="N3286" s="11" t="b">
        <v>0</v>
      </c>
      <c r="O3286" s="11" t="b">
        <v>1</v>
      </c>
      <c r="P3286" s="11" t="b">
        <v>1</v>
      </c>
      <c r="Q3286" s="11" t="b">
        <v>1</v>
      </c>
      <c r="R3286" s="11" t="b">
        <v>1</v>
      </c>
      <c r="S3286" s="11" t="b">
        <v>0</v>
      </c>
      <c r="T3286" s="11" t="b">
        <v>1</v>
      </c>
      <c r="U3286" s="11" t="b">
        <v>0</v>
      </c>
      <c r="V3286" s="11" t="b">
        <v>0</v>
      </c>
      <c r="W3286" s="11" t="b">
        <v>1</v>
      </c>
      <c r="X3286" s="11" t="b">
        <v>1</v>
      </c>
      <c r="Y3286" s="11" t="b">
        <v>1</v>
      </c>
      <c r="Z3286" s="11" t="b">
        <v>1</v>
      </c>
      <c r="AA3286" s="11" t="b">
        <v>0</v>
      </c>
      <c r="AB3286" s="11" t="b">
        <v>1</v>
      </c>
      <c r="AC3286" s="11" t="b">
        <v>1</v>
      </c>
      <c r="AD3286" s="11" t="b">
        <v>1</v>
      </c>
      <c r="AE3286" s="11" t="b">
        <v>1</v>
      </c>
      <c r="AF3286" s="11" t="b">
        <v>1</v>
      </c>
      <c r="AG3286" s="11" t="b">
        <v>0</v>
      </c>
    </row>
    <row r="3287" spans="1:33" x14ac:dyDescent="0.2">
      <c r="A3287" s="11">
        <v>2</v>
      </c>
      <c r="B3287" t="s">
        <v>176</v>
      </c>
      <c r="C3287" t="s">
        <v>6</v>
      </c>
      <c r="D3287">
        <v>0</v>
      </c>
      <c r="E3287">
        <v>358242.53966705798</v>
      </c>
      <c r="F3287">
        <v>0</v>
      </c>
      <c r="G3287">
        <v>0</v>
      </c>
      <c r="H3287">
        <v>0</v>
      </c>
      <c r="I3287">
        <v>0</v>
      </c>
      <c r="J3287" s="10">
        <f>SUMIFS(Table1[time],Table1[repetition],Table1[[#This Row],[repetition]],Table1[config],Table1[[#This Row],[config]])</f>
        <v>101637447.44629821</v>
      </c>
      <c r="K3287" s="11">
        <v>110</v>
      </c>
      <c r="L3287" s="11">
        <v>2</v>
      </c>
      <c r="M3287" s="11" t="s">
        <v>150</v>
      </c>
      <c r="N3287" s="11" t="b">
        <v>1</v>
      </c>
      <c r="O3287" s="11" t="b">
        <v>0</v>
      </c>
      <c r="P3287" s="11" t="b">
        <v>0</v>
      </c>
      <c r="Q3287" s="11" t="b">
        <v>0</v>
      </c>
      <c r="R3287" s="11" t="b">
        <v>0</v>
      </c>
      <c r="S3287" s="11" t="b">
        <v>1</v>
      </c>
      <c r="T3287" s="11" t="b">
        <v>0</v>
      </c>
      <c r="U3287" s="11" t="b">
        <v>1</v>
      </c>
      <c r="V3287" s="11" t="b">
        <v>1</v>
      </c>
      <c r="W3287" s="11" t="b">
        <v>0</v>
      </c>
      <c r="X3287" s="11" t="b">
        <v>0</v>
      </c>
      <c r="Y3287" s="11" t="b">
        <v>0</v>
      </c>
      <c r="Z3287" s="11" t="b">
        <v>0</v>
      </c>
      <c r="AA3287" s="11" t="b">
        <v>1</v>
      </c>
      <c r="AB3287" s="11" t="b">
        <v>0</v>
      </c>
      <c r="AC3287" s="11" t="b">
        <v>0</v>
      </c>
      <c r="AD3287" s="11" t="b">
        <v>0</v>
      </c>
      <c r="AE3287" s="11" t="b">
        <v>0</v>
      </c>
      <c r="AF3287" s="11" t="b">
        <v>0</v>
      </c>
      <c r="AG3287" s="11" t="b">
        <v>1</v>
      </c>
    </row>
    <row r="3288" spans="1:33" x14ac:dyDescent="0.2">
      <c r="A3288" s="11">
        <v>3</v>
      </c>
      <c r="B3288" t="s">
        <v>176</v>
      </c>
      <c r="C3288" t="s">
        <v>6</v>
      </c>
      <c r="D3288">
        <v>0</v>
      </c>
      <c r="E3288">
        <v>970812.10685099999</v>
      </c>
      <c r="F3288">
        <v>0</v>
      </c>
      <c r="G3288">
        <v>0</v>
      </c>
      <c r="H3288">
        <v>0</v>
      </c>
      <c r="I3288">
        <v>0</v>
      </c>
      <c r="J3288" s="10">
        <f>SUMIFS(Table1[time],Table1[repetition],Table1[[#This Row],[repetition]],Table1[config],Table1[[#This Row],[config]])</f>
        <v>112408600.18610297</v>
      </c>
      <c r="K3288" s="11">
        <v>100</v>
      </c>
      <c r="L3288" s="11">
        <v>18</v>
      </c>
      <c r="M3288" s="11" t="s">
        <v>151</v>
      </c>
      <c r="N3288" s="11" t="b">
        <v>1</v>
      </c>
      <c r="O3288" s="11" t="b">
        <v>1</v>
      </c>
      <c r="P3288" s="11" t="b">
        <v>1</v>
      </c>
      <c r="Q3288" s="11" t="b">
        <v>1</v>
      </c>
      <c r="R3288" s="11" t="b">
        <v>1</v>
      </c>
      <c r="S3288" s="11" t="b">
        <v>1</v>
      </c>
      <c r="T3288" s="11" t="b">
        <v>0</v>
      </c>
      <c r="U3288" s="11" t="b">
        <v>0</v>
      </c>
      <c r="V3288" s="11" t="b">
        <v>1</v>
      </c>
      <c r="W3288" s="11" t="b">
        <v>1</v>
      </c>
      <c r="X3288" s="11" t="b">
        <v>0</v>
      </c>
      <c r="Y3288" s="11" t="b">
        <v>0</v>
      </c>
      <c r="Z3288" s="11" t="b">
        <v>0</v>
      </c>
      <c r="AA3288" s="11" t="b">
        <v>0</v>
      </c>
      <c r="AB3288" s="11" t="b">
        <v>0</v>
      </c>
      <c r="AC3288" s="11" t="b">
        <v>1</v>
      </c>
      <c r="AD3288" s="11" t="b">
        <v>1</v>
      </c>
      <c r="AE3288" s="11" t="b">
        <v>1</v>
      </c>
      <c r="AF3288" s="11" t="b">
        <v>1</v>
      </c>
      <c r="AG3288" s="11" t="b">
        <v>0</v>
      </c>
    </row>
    <row r="3289" spans="1:33" x14ac:dyDescent="0.2">
      <c r="A3289" s="11">
        <v>1</v>
      </c>
      <c r="B3289" t="s">
        <v>177</v>
      </c>
      <c r="C3289" t="s">
        <v>6</v>
      </c>
      <c r="D3289">
        <v>0</v>
      </c>
      <c r="E3289">
        <v>585159.894624957</v>
      </c>
      <c r="F3289">
        <v>0</v>
      </c>
      <c r="G3289">
        <v>0</v>
      </c>
      <c r="H3289">
        <v>0</v>
      </c>
      <c r="I3289">
        <v>0</v>
      </c>
      <c r="J3289" s="10">
        <f>SUMIFS(Table1[time],Table1[repetition],Table1[[#This Row],[repetition]],Table1[config],Table1[[#This Row],[config]])</f>
        <v>110817107.01543684</v>
      </c>
      <c r="K3289" s="11">
        <v>120</v>
      </c>
      <c r="L3289" s="11">
        <v>2</v>
      </c>
      <c r="M3289" s="11" t="s">
        <v>150</v>
      </c>
      <c r="N3289" s="11" t="b">
        <v>1</v>
      </c>
      <c r="O3289" s="11" t="b">
        <v>0</v>
      </c>
      <c r="P3289" s="11" t="b">
        <v>0</v>
      </c>
      <c r="Q3289" s="11" t="b">
        <v>0</v>
      </c>
      <c r="R3289" s="11" t="b">
        <v>0</v>
      </c>
      <c r="S3289" s="11" t="b">
        <v>1</v>
      </c>
      <c r="T3289" s="11" t="b">
        <v>0</v>
      </c>
      <c r="U3289" s="11" t="b">
        <v>1</v>
      </c>
      <c r="V3289" s="11" t="b">
        <v>1</v>
      </c>
      <c r="W3289" s="11" t="b">
        <v>0</v>
      </c>
      <c r="X3289" s="11" t="b">
        <v>0</v>
      </c>
      <c r="Y3289" s="11" t="b">
        <v>0</v>
      </c>
      <c r="Z3289" s="11" t="b">
        <v>0</v>
      </c>
      <c r="AA3289" s="11" t="b">
        <v>1</v>
      </c>
      <c r="AB3289" s="11" t="b">
        <v>0</v>
      </c>
      <c r="AC3289" s="11" t="b">
        <v>0</v>
      </c>
      <c r="AD3289" s="11" t="b">
        <v>0</v>
      </c>
      <c r="AE3289" s="11" t="b">
        <v>0</v>
      </c>
      <c r="AF3289" s="11" t="b">
        <v>0</v>
      </c>
      <c r="AG3289" s="11" t="b">
        <v>1</v>
      </c>
    </row>
    <row r="3290" spans="1:33" x14ac:dyDescent="0.2">
      <c r="A3290" s="9">
        <v>2</v>
      </c>
      <c r="B3290" t="s">
        <v>177</v>
      </c>
      <c r="C3290" t="s">
        <v>6</v>
      </c>
      <c r="D3290">
        <v>0</v>
      </c>
      <c r="E3290">
        <v>268214.83924239798</v>
      </c>
      <c r="F3290">
        <v>0</v>
      </c>
      <c r="G3290">
        <v>0</v>
      </c>
      <c r="H3290">
        <v>0</v>
      </c>
      <c r="I3290">
        <v>0</v>
      </c>
      <c r="J3290" s="8">
        <f>SUMIFS(Table1[time],Table1[repetition],Table1[[#This Row],[repetition]],Table1[config],Table1[[#This Row],[config]])</f>
        <v>101637447.44629821</v>
      </c>
      <c r="K3290" s="9">
        <v>110</v>
      </c>
      <c r="L3290" s="9">
        <v>2</v>
      </c>
      <c r="M3290" s="9" t="s">
        <v>150</v>
      </c>
      <c r="N3290" s="9" t="b">
        <v>1</v>
      </c>
      <c r="O3290" s="9" t="b">
        <v>0</v>
      </c>
      <c r="P3290" s="9" t="b">
        <v>0</v>
      </c>
      <c r="Q3290" s="9" t="b">
        <v>0</v>
      </c>
      <c r="R3290" s="9" t="b">
        <v>0</v>
      </c>
      <c r="S3290" s="9" t="b">
        <v>1</v>
      </c>
      <c r="T3290" s="9" t="b">
        <v>0</v>
      </c>
      <c r="U3290" s="9" t="b">
        <v>1</v>
      </c>
      <c r="V3290" s="9" t="b">
        <v>1</v>
      </c>
      <c r="W3290" s="9" t="b">
        <v>0</v>
      </c>
      <c r="X3290" s="9" t="b">
        <v>0</v>
      </c>
      <c r="Y3290" s="9" t="b">
        <v>0</v>
      </c>
      <c r="Z3290" s="9" t="b">
        <v>0</v>
      </c>
      <c r="AA3290" s="9" t="b">
        <v>1</v>
      </c>
      <c r="AB3290" s="9" t="b">
        <v>0</v>
      </c>
      <c r="AC3290" s="9" t="b">
        <v>0</v>
      </c>
      <c r="AD3290" s="9" t="b">
        <v>0</v>
      </c>
      <c r="AE3290" s="9" t="b">
        <v>0</v>
      </c>
      <c r="AF3290" s="9" t="b">
        <v>0</v>
      </c>
      <c r="AG3290" s="9" t="b">
        <v>1</v>
      </c>
    </row>
    <row r="3291" spans="1:33" x14ac:dyDescent="0.2">
      <c r="A3291" s="9">
        <v>3</v>
      </c>
      <c r="B3291" t="s">
        <v>177</v>
      </c>
      <c r="C3291" t="s">
        <v>6</v>
      </c>
      <c r="D3291">
        <v>0</v>
      </c>
      <c r="E3291">
        <v>585107.07603800204</v>
      </c>
      <c r="F3291">
        <v>0</v>
      </c>
      <c r="G3291">
        <v>0</v>
      </c>
      <c r="H3291">
        <v>0</v>
      </c>
      <c r="I3291">
        <v>0</v>
      </c>
      <c r="J3291" s="8">
        <f>SUMIFS(Table1[time],Table1[repetition],Table1[[#This Row],[repetition]],Table1[config],Table1[[#This Row],[config]])</f>
        <v>112408600.18610297</v>
      </c>
      <c r="K3291" s="9">
        <v>100</v>
      </c>
      <c r="L3291" s="9">
        <v>18</v>
      </c>
      <c r="M3291" s="9" t="s">
        <v>151</v>
      </c>
      <c r="N3291" s="9" t="b">
        <v>1</v>
      </c>
      <c r="O3291" s="9" t="b">
        <v>1</v>
      </c>
      <c r="P3291" s="9" t="b">
        <v>1</v>
      </c>
      <c r="Q3291" s="9" t="b">
        <v>1</v>
      </c>
      <c r="R3291" s="9" t="b">
        <v>1</v>
      </c>
      <c r="S3291" s="9" t="b">
        <v>1</v>
      </c>
      <c r="T3291" s="9" t="b">
        <v>0</v>
      </c>
      <c r="U3291" s="9" t="b">
        <v>0</v>
      </c>
      <c r="V3291" s="9" t="b">
        <v>1</v>
      </c>
      <c r="W3291" s="9" t="b">
        <v>1</v>
      </c>
      <c r="X3291" s="9" t="b">
        <v>0</v>
      </c>
      <c r="Y3291" s="9" t="b">
        <v>0</v>
      </c>
      <c r="Z3291" s="9" t="b">
        <v>0</v>
      </c>
      <c r="AA3291" s="9" t="b">
        <v>0</v>
      </c>
      <c r="AB3291" s="9" t="b">
        <v>0</v>
      </c>
      <c r="AC3291" s="9" t="b">
        <v>1</v>
      </c>
      <c r="AD3291" s="9" t="b">
        <v>1</v>
      </c>
      <c r="AE3291" s="9" t="b">
        <v>1</v>
      </c>
      <c r="AF3291" s="9" t="b">
        <v>1</v>
      </c>
      <c r="AG3291" s="9" t="b">
        <v>0</v>
      </c>
    </row>
    <row r="3292" spans="1:33" x14ac:dyDescent="0.2">
      <c r="A3292" s="9">
        <v>1</v>
      </c>
      <c r="B3292" t="s">
        <v>178</v>
      </c>
      <c r="C3292" t="s">
        <v>6</v>
      </c>
      <c r="D3292">
        <v>0</v>
      </c>
      <c r="E3292">
        <v>1442087.96577999</v>
      </c>
      <c r="F3292">
        <v>0</v>
      </c>
      <c r="G3292">
        <v>0</v>
      </c>
      <c r="H3292">
        <v>0</v>
      </c>
      <c r="I3292">
        <v>0</v>
      </c>
      <c r="J3292" s="8">
        <f>SUMIFS(Table1[time],Table1[repetition],Table1[[#This Row],[repetition]],Table1[config],Table1[[#This Row],[config]])</f>
        <v>110817107.01543684</v>
      </c>
      <c r="K3292" s="9">
        <v>120</v>
      </c>
      <c r="L3292" s="9">
        <v>4</v>
      </c>
      <c r="M3292" s="9" t="s">
        <v>149</v>
      </c>
      <c r="N3292" s="9" t="b">
        <v>1</v>
      </c>
      <c r="O3292" s="9" t="b">
        <v>1</v>
      </c>
      <c r="P3292" s="9" t="b">
        <v>0</v>
      </c>
      <c r="Q3292" s="9" t="b">
        <v>0</v>
      </c>
      <c r="R3292" s="9" t="b">
        <v>0</v>
      </c>
      <c r="S3292" s="9" t="b">
        <v>1</v>
      </c>
      <c r="T3292" s="9" t="b">
        <v>1</v>
      </c>
      <c r="U3292" s="9" t="b">
        <v>1</v>
      </c>
      <c r="V3292" s="9" t="b">
        <v>0</v>
      </c>
      <c r="W3292" s="9" t="b">
        <v>0</v>
      </c>
      <c r="X3292" s="9" t="b">
        <v>0</v>
      </c>
      <c r="Y3292" s="9" t="b">
        <v>1</v>
      </c>
      <c r="Z3292" s="9" t="b">
        <v>0</v>
      </c>
      <c r="AA3292" s="9" t="b">
        <v>0</v>
      </c>
      <c r="AB3292" s="9" t="b">
        <v>0</v>
      </c>
      <c r="AC3292" s="9" t="b">
        <v>1</v>
      </c>
      <c r="AD3292" s="9" t="b">
        <v>1</v>
      </c>
      <c r="AE3292" s="9" t="b">
        <v>1</v>
      </c>
      <c r="AF3292" s="9" t="b">
        <v>1</v>
      </c>
      <c r="AG3292" s="9" t="b">
        <v>1</v>
      </c>
    </row>
    <row r="3293" spans="1:33" x14ac:dyDescent="0.2">
      <c r="A3293" s="11">
        <v>2</v>
      </c>
      <c r="B3293" t="s">
        <v>178</v>
      </c>
      <c r="C3293" t="s">
        <v>6</v>
      </c>
      <c r="D3293">
        <v>0</v>
      </c>
      <c r="E3293">
        <v>302142.193500883</v>
      </c>
      <c r="F3293">
        <v>0</v>
      </c>
      <c r="G3293">
        <v>0</v>
      </c>
      <c r="H3293">
        <v>0</v>
      </c>
      <c r="I3293">
        <v>0</v>
      </c>
      <c r="J3293" s="10">
        <f>SUMIFS(Table1[time],Table1[repetition],Table1[[#This Row],[repetition]],Table1[config],Table1[[#This Row],[config]])</f>
        <v>101637447.44629821</v>
      </c>
      <c r="K3293" s="11">
        <v>110</v>
      </c>
      <c r="L3293" s="11">
        <v>1</v>
      </c>
      <c r="M3293" s="11" t="s">
        <v>149</v>
      </c>
      <c r="N3293" s="11" t="b">
        <v>0</v>
      </c>
      <c r="O3293" s="11" t="b">
        <v>1</v>
      </c>
      <c r="P3293" s="11" t="b">
        <v>1</v>
      </c>
      <c r="Q3293" s="11" t="b">
        <v>1</v>
      </c>
      <c r="R3293" s="11" t="b">
        <v>1</v>
      </c>
      <c r="S3293" s="11" t="b">
        <v>0</v>
      </c>
      <c r="T3293" s="11" t="b">
        <v>1</v>
      </c>
      <c r="U3293" s="11" t="b">
        <v>0</v>
      </c>
      <c r="V3293" s="11" t="b">
        <v>0</v>
      </c>
      <c r="W3293" s="11" t="b">
        <v>1</v>
      </c>
      <c r="X3293" s="11" t="b">
        <v>1</v>
      </c>
      <c r="Y3293" s="11" t="b">
        <v>1</v>
      </c>
      <c r="Z3293" s="11" t="b">
        <v>1</v>
      </c>
      <c r="AA3293" s="11" t="b">
        <v>0</v>
      </c>
      <c r="AB3293" s="11" t="b">
        <v>1</v>
      </c>
      <c r="AC3293" s="11" t="b">
        <v>1</v>
      </c>
      <c r="AD3293" s="11" t="b">
        <v>1</v>
      </c>
      <c r="AE3293" s="11" t="b">
        <v>1</v>
      </c>
      <c r="AF3293" s="11" t="b">
        <v>1</v>
      </c>
      <c r="AG3293" s="11" t="b">
        <v>0</v>
      </c>
    </row>
    <row r="3294" spans="1:33" x14ac:dyDescent="0.2">
      <c r="A3294" s="11">
        <v>3</v>
      </c>
      <c r="B3294" t="s">
        <v>178</v>
      </c>
      <c r="C3294" t="s">
        <v>6</v>
      </c>
      <c r="D3294">
        <v>0</v>
      </c>
      <c r="E3294">
        <v>652553.61714500003</v>
      </c>
      <c r="F3294">
        <v>0</v>
      </c>
      <c r="G3294">
        <v>0</v>
      </c>
      <c r="H3294">
        <v>0</v>
      </c>
      <c r="I3294">
        <v>0</v>
      </c>
      <c r="J3294" s="10">
        <f>SUMIFS(Table1[time],Table1[repetition],Table1[[#This Row],[repetition]],Table1[config],Table1[[#This Row],[config]])</f>
        <v>112408600.18610297</v>
      </c>
      <c r="K3294" s="11">
        <v>110</v>
      </c>
      <c r="L3294" s="11">
        <v>1</v>
      </c>
      <c r="M3294" s="11" t="s">
        <v>149</v>
      </c>
      <c r="N3294" s="11" t="b">
        <v>0</v>
      </c>
      <c r="O3294" s="11" t="b">
        <v>1</v>
      </c>
      <c r="P3294" s="11" t="b">
        <v>1</v>
      </c>
      <c r="Q3294" s="11" t="b">
        <v>1</v>
      </c>
      <c r="R3294" s="11" t="b">
        <v>1</v>
      </c>
      <c r="S3294" s="11" t="b">
        <v>0</v>
      </c>
      <c r="T3294" s="11" t="b">
        <v>1</v>
      </c>
      <c r="U3294" s="11" t="b">
        <v>0</v>
      </c>
      <c r="V3294" s="11" t="b">
        <v>0</v>
      </c>
      <c r="W3294" s="11" t="b">
        <v>1</v>
      </c>
      <c r="X3294" s="11" t="b">
        <v>1</v>
      </c>
      <c r="Y3294" s="11" t="b">
        <v>1</v>
      </c>
      <c r="Z3294" s="11" t="b">
        <v>1</v>
      </c>
      <c r="AA3294" s="11" t="b">
        <v>0</v>
      </c>
      <c r="AB3294" s="11" t="b">
        <v>1</v>
      </c>
      <c r="AC3294" s="11" t="b">
        <v>1</v>
      </c>
      <c r="AD3294" s="11" t="b">
        <v>1</v>
      </c>
      <c r="AE3294" s="11" t="b">
        <v>1</v>
      </c>
      <c r="AF3294" s="11" t="b">
        <v>1</v>
      </c>
      <c r="AG3294" s="11" t="b">
        <v>0</v>
      </c>
    </row>
    <row r="3295" spans="1:33" x14ac:dyDescent="0.2">
      <c r="A3295" s="11">
        <v>1</v>
      </c>
      <c r="B3295" t="s">
        <v>179</v>
      </c>
      <c r="C3295" t="s">
        <v>6</v>
      </c>
      <c r="D3295">
        <v>0</v>
      </c>
      <c r="E3295">
        <v>7207976.7433400201</v>
      </c>
      <c r="F3295">
        <v>0</v>
      </c>
      <c r="G3295">
        <v>0</v>
      </c>
      <c r="H3295">
        <v>0</v>
      </c>
      <c r="I3295">
        <v>0</v>
      </c>
      <c r="J3295" s="10">
        <f>SUMIFS(Table1[time],Table1[repetition],Table1[[#This Row],[repetition]],Table1[config],Table1[[#This Row],[config]])</f>
        <v>110817107.01543684</v>
      </c>
      <c r="K3295" s="11">
        <v>120</v>
      </c>
      <c r="L3295" s="11">
        <v>18</v>
      </c>
      <c r="M3295" s="11" t="s">
        <v>150</v>
      </c>
      <c r="N3295" s="11" t="b">
        <v>1</v>
      </c>
      <c r="O3295" s="11" t="b">
        <v>0</v>
      </c>
      <c r="P3295" s="11" t="b">
        <v>1</v>
      </c>
      <c r="Q3295" s="11" t="b">
        <v>1</v>
      </c>
      <c r="R3295" s="11" t="b">
        <v>1</v>
      </c>
      <c r="S3295" s="11" t="b">
        <v>1</v>
      </c>
      <c r="T3295" s="11" t="b">
        <v>1</v>
      </c>
      <c r="U3295" s="11" t="b">
        <v>0</v>
      </c>
      <c r="V3295" s="11" t="b">
        <v>1</v>
      </c>
      <c r="W3295" s="11" t="b">
        <v>1</v>
      </c>
      <c r="X3295" s="11" t="b">
        <v>1</v>
      </c>
      <c r="Y3295" s="11" t="b">
        <v>0</v>
      </c>
      <c r="Z3295" s="11" t="b">
        <v>1</v>
      </c>
      <c r="AA3295" s="11" t="b">
        <v>0</v>
      </c>
      <c r="AB3295" s="11" t="b">
        <v>1</v>
      </c>
      <c r="AC3295" s="11" t="b">
        <v>0</v>
      </c>
      <c r="AD3295" s="11" t="b">
        <v>0</v>
      </c>
      <c r="AE3295" s="11" t="b">
        <v>0</v>
      </c>
      <c r="AF3295" s="11" t="b">
        <v>0</v>
      </c>
      <c r="AG3295" s="11" t="b">
        <v>1</v>
      </c>
    </row>
    <row r="3296" spans="1:33" x14ac:dyDescent="0.2">
      <c r="A3296" s="11">
        <v>2</v>
      </c>
      <c r="B3296" t="s">
        <v>179</v>
      </c>
      <c r="C3296" t="s">
        <v>6</v>
      </c>
      <c r="D3296">
        <v>0</v>
      </c>
      <c r="E3296">
        <v>6356270.0592060499</v>
      </c>
      <c r="F3296">
        <v>0</v>
      </c>
      <c r="G3296">
        <v>0</v>
      </c>
      <c r="H3296">
        <v>0</v>
      </c>
      <c r="I3296">
        <v>0</v>
      </c>
      <c r="J3296" s="10">
        <f>SUMIFS(Table1[time],Table1[repetition],Table1[[#This Row],[repetition]],Table1[config],Table1[[#This Row],[config]])</f>
        <v>101637447.44629821</v>
      </c>
      <c r="K3296" s="11">
        <v>110</v>
      </c>
      <c r="L3296" s="11">
        <v>3</v>
      </c>
      <c r="M3296" s="11" t="s">
        <v>151</v>
      </c>
      <c r="N3296" s="11" t="b">
        <v>1</v>
      </c>
      <c r="O3296" s="11" t="b">
        <v>0</v>
      </c>
      <c r="P3296" s="11" t="b">
        <v>0</v>
      </c>
      <c r="Q3296" s="11" t="b">
        <v>0</v>
      </c>
      <c r="R3296" s="11" t="b">
        <v>1</v>
      </c>
      <c r="S3296" s="11" t="b">
        <v>1</v>
      </c>
      <c r="T3296" s="11" t="b">
        <v>1</v>
      </c>
      <c r="U3296" s="11" t="b">
        <v>0</v>
      </c>
      <c r="V3296" s="11" t="b">
        <v>0</v>
      </c>
      <c r="W3296" s="11" t="b">
        <v>1</v>
      </c>
      <c r="X3296" s="11" t="b">
        <v>0</v>
      </c>
      <c r="Y3296" s="11" t="b">
        <v>1</v>
      </c>
      <c r="Z3296" s="11" t="b">
        <v>0</v>
      </c>
      <c r="AA3296" s="11" t="b">
        <v>1</v>
      </c>
      <c r="AB3296" s="11" t="b">
        <v>1</v>
      </c>
      <c r="AC3296" s="11" t="b">
        <v>1</v>
      </c>
      <c r="AD3296" s="11" t="b">
        <v>1</v>
      </c>
      <c r="AE3296" s="11" t="b">
        <v>1</v>
      </c>
      <c r="AF3296" s="11" t="b">
        <v>0</v>
      </c>
      <c r="AG3296" s="11" t="b">
        <v>0</v>
      </c>
    </row>
    <row r="3297" spans="1:33" x14ac:dyDescent="0.2">
      <c r="A3297" s="9">
        <v>3</v>
      </c>
      <c r="B3297" t="s">
        <v>179</v>
      </c>
      <c r="C3297" t="s">
        <v>6</v>
      </c>
      <c r="D3297">
        <v>0</v>
      </c>
      <c r="E3297">
        <v>7206686.3389360001</v>
      </c>
      <c r="F3297">
        <v>0</v>
      </c>
      <c r="G3297">
        <v>0</v>
      </c>
      <c r="H3297">
        <v>0</v>
      </c>
      <c r="I3297">
        <v>0</v>
      </c>
      <c r="J3297" s="8">
        <f>SUMIFS(Table1[time],Table1[repetition],Table1[[#This Row],[repetition]],Table1[config],Table1[[#This Row],[config]])</f>
        <v>112408600.18610297</v>
      </c>
      <c r="K3297" s="9">
        <v>110</v>
      </c>
      <c r="L3297" s="9">
        <v>4</v>
      </c>
      <c r="M3297" s="9" t="s">
        <v>149</v>
      </c>
      <c r="N3297" s="9" t="b">
        <v>1</v>
      </c>
      <c r="O3297" s="9" t="b">
        <v>1</v>
      </c>
      <c r="P3297" s="9" t="b">
        <v>0</v>
      </c>
      <c r="Q3297" s="9" t="b">
        <v>1</v>
      </c>
      <c r="R3297" s="9" t="b">
        <v>1</v>
      </c>
      <c r="S3297" s="9" t="b">
        <v>1</v>
      </c>
      <c r="T3297" s="9" t="b">
        <v>1</v>
      </c>
      <c r="U3297" s="9" t="b">
        <v>0</v>
      </c>
      <c r="V3297" s="9" t="b">
        <v>0</v>
      </c>
      <c r="W3297" s="9" t="b">
        <v>0</v>
      </c>
      <c r="X3297" s="9" t="b">
        <v>1</v>
      </c>
      <c r="Y3297" s="9" t="b">
        <v>1</v>
      </c>
      <c r="Z3297" s="9" t="b">
        <v>1</v>
      </c>
      <c r="AA3297" s="9" t="b">
        <v>1</v>
      </c>
      <c r="AB3297" s="9" t="b">
        <v>1</v>
      </c>
      <c r="AC3297" s="9" t="b">
        <v>0</v>
      </c>
      <c r="AD3297" s="9" t="b">
        <v>1</v>
      </c>
      <c r="AE3297" s="9" t="b">
        <v>0</v>
      </c>
      <c r="AF3297" s="9" t="b">
        <v>0</v>
      </c>
      <c r="AG3297" s="9" t="b">
        <v>0</v>
      </c>
    </row>
    <row r="3298" spans="1:33" x14ac:dyDescent="0.2">
      <c r="A3298" s="11">
        <v>1</v>
      </c>
      <c r="B3298" t="s">
        <v>171</v>
      </c>
      <c r="C3298" t="s">
        <v>6</v>
      </c>
      <c r="D3298">
        <v>0</v>
      </c>
      <c r="E3298">
        <v>602484.49407395604</v>
      </c>
      <c r="F3298">
        <v>0</v>
      </c>
      <c r="G3298">
        <v>0</v>
      </c>
      <c r="H3298">
        <v>0</v>
      </c>
      <c r="I3298">
        <v>0</v>
      </c>
      <c r="J3298" s="10">
        <f>SUMIFS(Table1[time],Table1[repetition],Table1[[#This Row],[repetition]],Table1[config],Table1[[#This Row],[config]])</f>
        <v>110817107.01543684</v>
      </c>
      <c r="K3298" s="11">
        <v>150</v>
      </c>
      <c r="L3298" s="11">
        <v>2</v>
      </c>
      <c r="M3298" s="11" t="s">
        <v>150</v>
      </c>
      <c r="N3298" s="11" t="b">
        <v>1</v>
      </c>
      <c r="O3298" s="11" t="b">
        <v>0</v>
      </c>
      <c r="P3298" s="11" t="b">
        <v>0</v>
      </c>
      <c r="Q3298" s="11" t="b">
        <v>0</v>
      </c>
      <c r="R3298" s="11" t="b">
        <v>0</v>
      </c>
      <c r="S3298" s="11" t="b">
        <v>1</v>
      </c>
      <c r="T3298" s="11" t="b">
        <v>0</v>
      </c>
      <c r="U3298" s="11" t="b">
        <v>1</v>
      </c>
      <c r="V3298" s="11" t="b">
        <v>1</v>
      </c>
      <c r="W3298" s="11" t="b">
        <v>0</v>
      </c>
      <c r="X3298" s="11" t="b">
        <v>0</v>
      </c>
      <c r="Y3298" s="11" t="b">
        <v>0</v>
      </c>
      <c r="Z3298" s="11" t="b">
        <v>0</v>
      </c>
      <c r="AA3298" s="11" t="b">
        <v>1</v>
      </c>
      <c r="AB3298" s="11" t="b">
        <v>0</v>
      </c>
      <c r="AC3298" s="11" t="b">
        <v>0</v>
      </c>
      <c r="AD3298" s="11" t="b">
        <v>0</v>
      </c>
      <c r="AE3298" s="11" t="b">
        <v>0</v>
      </c>
      <c r="AF3298" s="11" t="b">
        <v>0</v>
      </c>
      <c r="AG3298" s="11" t="b">
        <v>1</v>
      </c>
    </row>
    <row r="3299" spans="1:33" x14ac:dyDescent="0.2">
      <c r="A3299" s="9">
        <v>2</v>
      </c>
      <c r="B3299" t="s">
        <v>171</v>
      </c>
      <c r="C3299" t="s">
        <v>6</v>
      </c>
      <c r="D3299">
        <v>0</v>
      </c>
      <c r="E3299">
        <v>684534.42719811504</v>
      </c>
      <c r="F3299">
        <v>0</v>
      </c>
      <c r="G3299">
        <v>0</v>
      </c>
      <c r="H3299">
        <v>0</v>
      </c>
      <c r="I3299">
        <v>0</v>
      </c>
      <c r="J3299" s="8">
        <f>SUMIFS(Table1[time],Table1[repetition],Table1[[#This Row],[repetition]],Table1[config],Table1[[#This Row],[config]])</f>
        <v>101637447.44629821</v>
      </c>
      <c r="K3299" s="9">
        <v>110</v>
      </c>
      <c r="L3299" s="9">
        <v>1</v>
      </c>
      <c r="M3299" s="9" t="s">
        <v>149</v>
      </c>
      <c r="N3299" s="9" t="b">
        <v>0</v>
      </c>
      <c r="O3299" s="9" t="b">
        <v>1</v>
      </c>
      <c r="P3299" s="9" t="b">
        <v>1</v>
      </c>
      <c r="Q3299" s="9" t="b">
        <v>1</v>
      </c>
      <c r="R3299" s="9" t="b">
        <v>1</v>
      </c>
      <c r="S3299" s="9" t="b">
        <v>0</v>
      </c>
      <c r="T3299" s="9" t="b">
        <v>1</v>
      </c>
      <c r="U3299" s="9" t="b">
        <v>0</v>
      </c>
      <c r="V3299" s="9" t="b">
        <v>0</v>
      </c>
      <c r="W3299" s="9" t="b">
        <v>1</v>
      </c>
      <c r="X3299" s="9" t="b">
        <v>1</v>
      </c>
      <c r="Y3299" s="9" t="b">
        <v>1</v>
      </c>
      <c r="Z3299" s="9" t="b">
        <v>1</v>
      </c>
      <c r="AA3299" s="9" t="b">
        <v>0</v>
      </c>
      <c r="AB3299" s="9" t="b">
        <v>1</v>
      </c>
      <c r="AC3299" s="9" t="b">
        <v>1</v>
      </c>
      <c r="AD3299" s="9" t="b">
        <v>1</v>
      </c>
      <c r="AE3299" s="9" t="b">
        <v>1</v>
      </c>
      <c r="AF3299" s="9" t="b">
        <v>1</v>
      </c>
      <c r="AG3299" s="9" t="b">
        <v>0</v>
      </c>
    </row>
    <row r="3300" spans="1:33" x14ac:dyDescent="0.2">
      <c r="A3300" s="9">
        <v>3</v>
      </c>
      <c r="B3300" t="s">
        <v>171</v>
      </c>
      <c r="C3300" t="s">
        <v>6</v>
      </c>
      <c r="D3300">
        <v>0</v>
      </c>
      <c r="E3300">
        <v>683027.05404599605</v>
      </c>
      <c r="F3300">
        <v>0</v>
      </c>
      <c r="G3300">
        <v>0</v>
      </c>
      <c r="H3300">
        <v>0</v>
      </c>
      <c r="I3300">
        <v>0</v>
      </c>
      <c r="J3300" s="8">
        <f>SUMIFS(Table1[time],Table1[repetition],Table1[[#This Row],[repetition]],Table1[config],Table1[[#This Row],[config]])</f>
        <v>112408600.18610297</v>
      </c>
      <c r="K3300" s="9">
        <v>100</v>
      </c>
      <c r="L3300" s="9">
        <v>6</v>
      </c>
      <c r="M3300" s="9" t="s">
        <v>151</v>
      </c>
      <c r="N3300" s="9" t="b">
        <v>0</v>
      </c>
      <c r="O3300" s="9" t="b">
        <v>1</v>
      </c>
      <c r="P3300" s="9" t="b">
        <v>0</v>
      </c>
      <c r="Q3300" s="9" t="b">
        <v>0</v>
      </c>
      <c r="R3300" s="9" t="b">
        <v>0</v>
      </c>
      <c r="S3300" s="9" t="b">
        <v>1</v>
      </c>
      <c r="T3300" s="9" t="b">
        <v>0</v>
      </c>
      <c r="U3300" s="9" t="b">
        <v>1</v>
      </c>
      <c r="V3300" s="9" t="b">
        <v>1</v>
      </c>
      <c r="W3300" s="9" t="b">
        <v>1</v>
      </c>
      <c r="X3300" s="9" t="b">
        <v>0</v>
      </c>
      <c r="Y3300" s="9" t="b">
        <v>1</v>
      </c>
      <c r="Z3300" s="9" t="b">
        <v>0</v>
      </c>
      <c r="AA3300" s="9" t="b">
        <v>0</v>
      </c>
      <c r="AB3300" s="9" t="b">
        <v>0</v>
      </c>
      <c r="AC3300" s="9" t="b">
        <v>0</v>
      </c>
      <c r="AD3300" s="9" t="b">
        <v>0</v>
      </c>
      <c r="AE3300" s="9" t="b">
        <v>1</v>
      </c>
      <c r="AF3300" s="9" t="b">
        <v>1</v>
      </c>
      <c r="AG3300" s="9" t="b">
        <v>0</v>
      </c>
    </row>
    <row r="3301" spans="1:33" x14ac:dyDescent="0.2">
      <c r="A3301" s="9">
        <v>1</v>
      </c>
      <c r="B3301" t="s">
        <v>180</v>
      </c>
      <c r="C3301" t="s">
        <v>6</v>
      </c>
      <c r="D3301">
        <v>0</v>
      </c>
      <c r="E3301">
        <v>445275.82373598102</v>
      </c>
      <c r="F3301">
        <v>0</v>
      </c>
      <c r="G3301">
        <v>0</v>
      </c>
      <c r="H3301">
        <v>0</v>
      </c>
      <c r="I3301">
        <v>0</v>
      </c>
      <c r="J3301" s="8">
        <f>SUMIFS(Table1[time],Table1[repetition],Table1[[#This Row],[repetition]],Table1[config],Table1[[#This Row],[config]])</f>
        <v>110817107.01543684</v>
      </c>
      <c r="K3301" s="9">
        <v>0</v>
      </c>
      <c r="L3301" s="9">
        <v>18</v>
      </c>
      <c r="M3301" s="9" t="s">
        <v>149</v>
      </c>
      <c r="N3301" s="9" t="b">
        <v>0</v>
      </c>
      <c r="O3301" s="9" t="b">
        <v>1</v>
      </c>
      <c r="P3301" s="9" t="b">
        <v>1</v>
      </c>
      <c r="Q3301" s="9" t="b">
        <v>1</v>
      </c>
      <c r="R3301" s="9" t="b">
        <v>1</v>
      </c>
      <c r="S3301" s="9" t="b">
        <v>0</v>
      </c>
      <c r="T3301" s="9" t="b">
        <v>0</v>
      </c>
      <c r="U3301" s="9" t="b">
        <v>0</v>
      </c>
      <c r="V3301" s="9" t="b">
        <v>0</v>
      </c>
      <c r="W3301" s="9" t="b">
        <v>1</v>
      </c>
      <c r="X3301" s="9" t="b">
        <v>1</v>
      </c>
      <c r="Y3301" s="9" t="b">
        <v>1</v>
      </c>
      <c r="Z3301" s="9" t="b">
        <v>1</v>
      </c>
      <c r="AA3301" s="9" t="b">
        <v>0</v>
      </c>
      <c r="AB3301" s="9" t="b">
        <v>0</v>
      </c>
      <c r="AC3301" s="9" t="b">
        <v>0</v>
      </c>
      <c r="AD3301" s="9" t="b">
        <v>0</v>
      </c>
      <c r="AE3301" s="9" t="b">
        <v>1</v>
      </c>
      <c r="AF3301" s="9" t="b">
        <v>1</v>
      </c>
      <c r="AG3301" s="9" t="b">
        <v>1</v>
      </c>
    </row>
    <row r="3302" spans="1:33" x14ac:dyDescent="0.2">
      <c r="A3302" s="9">
        <v>2</v>
      </c>
      <c r="B3302" t="s">
        <v>180</v>
      </c>
      <c r="C3302" t="s">
        <v>6</v>
      </c>
      <c r="D3302">
        <v>0</v>
      </c>
      <c r="E3302">
        <v>464709.75267700799</v>
      </c>
      <c r="F3302">
        <v>0</v>
      </c>
      <c r="G3302">
        <v>0</v>
      </c>
      <c r="H3302">
        <v>0</v>
      </c>
      <c r="I3302">
        <v>0</v>
      </c>
      <c r="J3302" s="8">
        <f>SUMIFS(Table1[time],Table1[repetition],Table1[[#This Row],[repetition]],Table1[config],Table1[[#This Row],[config]])</f>
        <v>101637447.44629821</v>
      </c>
      <c r="K3302" s="9">
        <v>110</v>
      </c>
      <c r="L3302" s="9">
        <v>1</v>
      </c>
      <c r="M3302" s="9" t="s">
        <v>149</v>
      </c>
      <c r="N3302" s="9" t="b">
        <v>0</v>
      </c>
      <c r="O3302" s="9" t="b">
        <v>1</v>
      </c>
      <c r="P3302" s="9" t="b">
        <v>1</v>
      </c>
      <c r="Q3302" s="9" t="b">
        <v>1</v>
      </c>
      <c r="R3302" s="9" t="b">
        <v>1</v>
      </c>
      <c r="S3302" s="9" t="b">
        <v>0</v>
      </c>
      <c r="T3302" s="9" t="b">
        <v>1</v>
      </c>
      <c r="U3302" s="9" t="b">
        <v>0</v>
      </c>
      <c r="V3302" s="9" t="b">
        <v>0</v>
      </c>
      <c r="W3302" s="9" t="b">
        <v>1</v>
      </c>
      <c r="X3302" s="9" t="b">
        <v>1</v>
      </c>
      <c r="Y3302" s="9" t="b">
        <v>1</v>
      </c>
      <c r="Z3302" s="9" t="b">
        <v>1</v>
      </c>
      <c r="AA3302" s="9" t="b">
        <v>0</v>
      </c>
      <c r="AB3302" s="9" t="b">
        <v>1</v>
      </c>
      <c r="AC3302" s="9" t="b">
        <v>1</v>
      </c>
      <c r="AD3302" s="9" t="b">
        <v>1</v>
      </c>
      <c r="AE3302" s="9" t="b">
        <v>1</v>
      </c>
      <c r="AF3302" s="9" t="b">
        <v>1</v>
      </c>
      <c r="AG3302" s="9" t="b">
        <v>0</v>
      </c>
    </row>
    <row r="3303" spans="1:33" x14ac:dyDescent="0.2">
      <c r="A3303" s="11">
        <v>3</v>
      </c>
      <c r="B3303" t="s">
        <v>180</v>
      </c>
      <c r="C3303" t="s">
        <v>6</v>
      </c>
      <c r="D3303">
        <v>0</v>
      </c>
      <c r="E3303">
        <v>657518.78516199905</v>
      </c>
      <c r="F3303">
        <v>0</v>
      </c>
      <c r="G3303">
        <v>0</v>
      </c>
      <c r="H3303">
        <v>0</v>
      </c>
      <c r="I3303">
        <v>0</v>
      </c>
      <c r="J3303" s="10">
        <f>SUMIFS(Table1[time],Table1[repetition],Table1[[#This Row],[repetition]],Table1[config],Table1[[#This Row],[config]])</f>
        <v>112408600.18610297</v>
      </c>
      <c r="K3303" s="11">
        <v>100</v>
      </c>
      <c r="L3303" s="11">
        <v>5</v>
      </c>
      <c r="M3303" s="11" t="s">
        <v>150</v>
      </c>
      <c r="N3303" s="11" t="b">
        <v>0</v>
      </c>
      <c r="O3303" s="11" t="b">
        <v>0</v>
      </c>
      <c r="P3303" s="11" t="b">
        <v>1</v>
      </c>
      <c r="Q3303" s="11" t="b">
        <v>0</v>
      </c>
      <c r="R3303" s="11" t="b">
        <v>0</v>
      </c>
      <c r="S3303" s="11" t="b">
        <v>1</v>
      </c>
      <c r="T3303" s="11" t="b">
        <v>0</v>
      </c>
      <c r="U3303" s="11" t="b">
        <v>1</v>
      </c>
      <c r="V3303" s="11" t="b">
        <v>0</v>
      </c>
      <c r="W3303" s="11" t="b">
        <v>0</v>
      </c>
      <c r="X3303" s="11" t="b">
        <v>1</v>
      </c>
      <c r="Y3303" s="11" t="b">
        <v>1</v>
      </c>
      <c r="Z3303" s="11" t="b">
        <v>0</v>
      </c>
      <c r="AA3303" s="11" t="b">
        <v>1</v>
      </c>
      <c r="AB3303" s="11" t="b">
        <v>0</v>
      </c>
      <c r="AC3303" s="11" t="b">
        <v>0</v>
      </c>
      <c r="AD3303" s="11" t="b">
        <v>1</v>
      </c>
      <c r="AE3303" s="11" t="b">
        <v>1</v>
      </c>
      <c r="AF3303" s="11" t="b">
        <v>0</v>
      </c>
      <c r="AG3303" s="11" t="b">
        <v>1</v>
      </c>
    </row>
    <row r="3304" spans="1:33" x14ac:dyDescent="0.2">
      <c r="A3304" s="9">
        <v>1</v>
      </c>
      <c r="B3304" t="s">
        <v>181</v>
      </c>
      <c r="C3304" t="s">
        <v>6</v>
      </c>
      <c r="D3304">
        <v>0</v>
      </c>
      <c r="E3304">
        <v>508540.83142901002</v>
      </c>
      <c r="F3304">
        <v>0</v>
      </c>
      <c r="G3304">
        <v>0</v>
      </c>
      <c r="H3304">
        <v>0</v>
      </c>
      <c r="I3304">
        <v>0</v>
      </c>
      <c r="J3304" s="8">
        <f>SUMIFS(Table1[time],Table1[repetition],Table1[[#This Row],[repetition]],Table1[config],Table1[[#This Row],[config]])</f>
        <v>110817107.01543684</v>
      </c>
      <c r="K3304" s="9">
        <v>150</v>
      </c>
      <c r="L3304" s="9">
        <v>6</v>
      </c>
      <c r="M3304" s="9" t="s">
        <v>151</v>
      </c>
      <c r="N3304" s="9" t="b">
        <v>0</v>
      </c>
      <c r="O3304" s="9" t="b">
        <v>1</v>
      </c>
      <c r="P3304" s="9" t="b">
        <v>0</v>
      </c>
      <c r="Q3304" s="9" t="b">
        <v>1</v>
      </c>
      <c r="R3304" s="9" t="b">
        <v>1</v>
      </c>
      <c r="S3304" s="9" t="b">
        <v>1</v>
      </c>
      <c r="T3304" s="9" t="b">
        <v>0</v>
      </c>
      <c r="U3304" s="9" t="b">
        <v>1</v>
      </c>
      <c r="V3304" s="9" t="b">
        <v>1</v>
      </c>
      <c r="W3304" s="9" t="b">
        <v>0</v>
      </c>
      <c r="X3304" s="9" t="b">
        <v>0</v>
      </c>
      <c r="Y3304" s="9" t="b">
        <v>0</v>
      </c>
      <c r="Z3304" s="9" t="b">
        <v>1</v>
      </c>
      <c r="AA3304" s="9" t="b">
        <v>1</v>
      </c>
      <c r="AB3304" s="9" t="b">
        <v>1</v>
      </c>
      <c r="AC3304" s="9" t="b">
        <v>1</v>
      </c>
      <c r="AD3304" s="9" t="b">
        <v>0</v>
      </c>
      <c r="AE3304" s="9" t="b">
        <v>0</v>
      </c>
      <c r="AF3304" s="9" t="b">
        <v>1</v>
      </c>
      <c r="AG3304" s="9" t="b">
        <v>1</v>
      </c>
    </row>
    <row r="3305" spans="1:33" x14ac:dyDescent="0.2">
      <c r="A3305" s="9">
        <v>2</v>
      </c>
      <c r="B3305" t="s">
        <v>181</v>
      </c>
      <c r="C3305" t="s">
        <v>6</v>
      </c>
      <c r="D3305">
        <v>0</v>
      </c>
      <c r="E3305">
        <v>362029.46247998602</v>
      </c>
      <c r="F3305">
        <v>0</v>
      </c>
      <c r="G3305">
        <v>0</v>
      </c>
      <c r="H3305">
        <v>0</v>
      </c>
      <c r="I3305">
        <v>0</v>
      </c>
      <c r="J3305" s="8">
        <f>SUMIFS(Table1[time],Table1[repetition],Table1[[#This Row],[repetition]],Table1[config],Table1[[#This Row],[config]])</f>
        <v>101637447.44629821</v>
      </c>
      <c r="K3305" s="9">
        <v>110</v>
      </c>
      <c r="L3305" s="9">
        <v>1</v>
      </c>
      <c r="M3305" s="9" t="s">
        <v>149</v>
      </c>
      <c r="N3305" s="9" t="b">
        <v>0</v>
      </c>
      <c r="O3305" s="9" t="b">
        <v>1</v>
      </c>
      <c r="P3305" s="9" t="b">
        <v>1</v>
      </c>
      <c r="Q3305" s="9" t="b">
        <v>1</v>
      </c>
      <c r="R3305" s="9" t="b">
        <v>1</v>
      </c>
      <c r="S3305" s="9" t="b">
        <v>0</v>
      </c>
      <c r="T3305" s="9" t="b">
        <v>1</v>
      </c>
      <c r="U3305" s="9" t="b">
        <v>0</v>
      </c>
      <c r="V3305" s="9" t="b">
        <v>0</v>
      </c>
      <c r="W3305" s="9" t="b">
        <v>1</v>
      </c>
      <c r="X3305" s="9" t="b">
        <v>1</v>
      </c>
      <c r="Y3305" s="9" t="b">
        <v>1</v>
      </c>
      <c r="Z3305" s="9" t="b">
        <v>1</v>
      </c>
      <c r="AA3305" s="9" t="b">
        <v>0</v>
      </c>
      <c r="AB3305" s="9" t="b">
        <v>1</v>
      </c>
      <c r="AC3305" s="9" t="b">
        <v>1</v>
      </c>
      <c r="AD3305" s="9" t="b">
        <v>1</v>
      </c>
      <c r="AE3305" s="9" t="b">
        <v>1</v>
      </c>
      <c r="AF3305" s="9" t="b">
        <v>1</v>
      </c>
      <c r="AG3305" s="9" t="b">
        <v>0</v>
      </c>
    </row>
    <row r="3306" spans="1:33" x14ac:dyDescent="0.2">
      <c r="A3306" s="9">
        <v>3</v>
      </c>
      <c r="B3306" t="s">
        <v>181</v>
      </c>
      <c r="C3306" t="s">
        <v>6</v>
      </c>
      <c r="D3306">
        <v>0</v>
      </c>
      <c r="E3306">
        <v>565027.03157799901</v>
      </c>
      <c r="F3306">
        <v>0</v>
      </c>
      <c r="G3306">
        <v>0</v>
      </c>
      <c r="H3306">
        <v>0</v>
      </c>
      <c r="I3306">
        <v>0</v>
      </c>
      <c r="J3306" s="8">
        <f>SUMIFS(Table1[time],Table1[repetition],Table1[[#This Row],[repetition]],Table1[config],Table1[[#This Row],[config]])</f>
        <v>112408600.18610297</v>
      </c>
      <c r="K3306" s="9">
        <v>100</v>
      </c>
      <c r="L3306" s="9">
        <v>18</v>
      </c>
      <c r="M3306" s="9" t="s">
        <v>151</v>
      </c>
      <c r="N3306" s="9" t="b">
        <v>1</v>
      </c>
      <c r="O3306" s="9" t="b">
        <v>1</v>
      </c>
      <c r="P3306" s="9" t="b">
        <v>1</v>
      </c>
      <c r="Q3306" s="9" t="b">
        <v>1</v>
      </c>
      <c r="R3306" s="9" t="b">
        <v>1</v>
      </c>
      <c r="S3306" s="9" t="b">
        <v>1</v>
      </c>
      <c r="T3306" s="9" t="b">
        <v>0</v>
      </c>
      <c r="U3306" s="9" t="b">
        <v>0</v>
      </c>
      <c r="V3306" s="9" t="b">
        <v>1</v>
      </c>
      <c r="W3306" s="9" t="b">
        <v>1</v>
      </c>
      <c r="X3306" s="9" t="b">
        <v>0</v>
      </c>
      <c r="Y3306" s="9" t="b">
        <v>0</v>
      </c>
      <c r="Z3306" s="9" t="b">
        <v>0</v>
      </c>
      <c r="AA3306" s="9" t="b">
        <v>0</v>
      </c>
      <c r="AB3306" s="9" t="b">
        <v>0</v>
      </c>
      <c r="AC3306" s="9" t="b">
        <v>1</v>
      </c>
      <c r="AD3306" s="9" t="b">
        <v>1</v>
      </c>
      <c r="AE3306" s="9" t="b">
        <v>1</v>
      </c>
      <c r="AF3306" s="9" t="b">
        <v>1</v>
      </c>
      <c r="AG3306" s="9" t="b">
        <v>0</v>
      </c>
    </row>
    <row r="3307" spans="1:33" x14ac:dyDescent="0.2">
      <c r="A3307" s="9">
        <v>1</v>
      </c>
      <c r="B3307" t="s">
        <v>182</v>
      </c>
      <c r="C3307" t="s">
        <v>6</v>
      </c>
      <c r="D3307">
        <v>0</v>
      </c>
      <c r="E3307">
        <v>7206658.8218439696</v>
      </c>
      <c r="F3307">
        <v>0</v>
      </c>
      <c r="G3307">
        <v>0</v>
      </c>
      <c r="H3307">
        <v>0</v>
      </c>
      <c r="I3307">
        <v>0</v>
      </c>
      <c r="J3307" s="8">
        <f>SUMIFS(Table1[time],Table1[repetition],Table1[[#This Row],[repetition]],Table1[config],Table1[[#This Row],[config]])</f>
        <v>110817107.01543684</v>
      </c>
      <c r="K3307" s="9">
        <v>200</v>
      </c>
      <c r="L3307" s="9">
        <v>2</v>
      </c>
      <c r="M3307" s="9" t="s">
        <v>150</v>
      </c>
      <c r="N3307" s="9" t="b">
        <v>1</v>
      </c>
      <c r="O3307" s="9" t="b">
        <v>0</v>
      </c>
      <c r="P3307" s="9" t="b">
        <v>0</v>
      </c>
      <c r="Q3307" s="9" t="b">
        <v>0</v>
      </c>
      <c r="R3307" s="9" t="b">
        <v>0</v>
      </c>
      <c r="S3307" s="9" t="b">
        <v>1</v>
      </c>
      <c r="T3307" s="9" t="b">
        <v>0</v>
      </c>
      <c r="U3307" s="9" t="b">
        <v>1</v>
      </c>
      <c r="V3307" s="9" t="b">
        <v>1</v>
      </c>
      <c r="W3307" s="9" t="b">
        <v>0</v>
      </c>
      <c r="X3307" s="9" t="b">
        <v>0</v>
      </c>
      <c r="Y3307" s="9" t="b">
        <v>0</v>
      </c>
      <c r="Z3307" s="9" t="b">
        <v>0</v>
      </c>
      <c r="AA3307" s="9" t="b">
        <v>1</v>
      </c>
      <c r="AB3307" s="9" t="b">
        <v>0</v>
      </c>
      <c r="AC3307" s="9" t="b">
        <v>0</v>
      </c>
      <c r="AD3307" s="9" t="b">
        <v>0</v>
      </c>
      <c r="AE3307" s="9" t="b">
        <v>0</v>
      </c>
      <c r="AF3307" s="9" t="b">
        <v>0</v>
      </c>
      <c r="AG3307" s="9" t="b">
        <v>1</v>
      </c>
    </row>
    <row r="3308" spans="1:33" x14ac:dyDescent="0.2">
      <c r="A3308" s="11">
        <v>2</v>
      </c>
      <c r="B3308" t="s">
        <v>182</v>
      </c>
      <c r="C3308" t="s">
        <v>6</v>
      </c>
      <c r="D3308">
        <v>0</v>
      </c>
      <c r="E3308">
        <v>7204556.3367838003</v>
      </c>
      <c r="F3308">
        <v>0</v>
      </c>
      <c r="G3308">
        <v>0</v>
      </c>
      <c r="H3308">
        <v>0</v>
      </c>
      <c r="I3308">
        <v>0</v>
      </c>
      <c r="J3308" s="10">
        <f>SUMIFS(Table1[time],Table1[repetition],Table1[[#This Row],[repetition]],Table1[config],Table1[[#This Row],[config]])</f>
        <v>101637447.44629821</v>
      </c>
      <c r="K3308" s="11">
        <v>110</v>
      </c>
      <c r="L3308" s="11">
        <v>3</v>
      </c>
      <c r="M3308" s="11" t="s">
        <v>151</v>
      </c>
      <c r="N3308" s="11" t="b">
        <v>1</v>
      </c>
      <c r="O3308" s="11" t="b">
        <v>0</v>
      </c>
      <c r="P3308" s="11" t="b">
        <v>0</v>
      </c>
      <c r="Q3308" s="11" t="b">
        <v>0</v>
      </c>
      <c r="R3308" s="11" t="b">
        <v>1</v>
      </c>
      <c r="S3308" s="11" t="b">
        <v>1</v>
      </c>
      <c r="T3308" s="11" t="b">
        <v>1</v>
      </c>
      <c r="U3308" s="11" t="b">
        <v>0</v>
      </c>
      <c r="V3308" s="11" t="b">
        <v>0</v>
      </c>
      <c r="W3308" s="11" t="b">
        <v>1</v>
      </c>
      <c r="X3308" s="11" t="b">
        <v>0</v>
      </c>
      <c r="Y3308" s="11" t="b">
        <v>1</v>
      </c>
      <c r="Z3308" s="11" t="b">
        <v>0</v>
      </c>
      <c r="AA3308" s="11" t="b">
        <v>1</v>
      </c>
      <c r="AB3308" s="11" t="b">
        <v>1</v>
      </c>
      <c r="AC3308" s="11" t="b">
        <v>1</v>
      </c>
      <c r="AD3308" s="11" t="b">
        <v>1</v>
      </c>
      <c r="AE3308" s="11" t="b">
        <v>1</v>
      </c>
      <c r="AF3308" s="11" t="b">
        <v>0</v>
      </c>
      <c r="AG3308" s="11" t="b">
        <v>0</v>
      </c>
    </row>
    <row r="3309" spans="1:33" x14ac:dyDescent="0.2">
      <c r="A3309" s="11">
        <v>3</v>
      </c>
      <c r="B3309" t="s">
        <v>182</v>
      </c>
      <c r="C3309" t="s">
        <v>6</v>
      </c>
      <c r="D3309">
        <v>0</v>
      </c>
      <c r="E3309">
        <v>7208294.6197790001</v>
      </c>
      <c r="F3309">
        <v>0</v>
      </c>
      <c r="G3309">
        <v>0</v>
      </c>
      <c r="H3309">
        <v>0</v>
      </c>
      <c r="I3309">
        <v>0</v>
      </c>
      <c r="J3309" s="10">
        <f>SUMIFS(Table1[time],Table1[repetition],Table1[[#This Row],[repetition]],Table1[config],Table1[[#This Row],[config]])</f>
        <v>112408600.18610297</v>
      </c>
      <c r="K3309" s="11">
        <v>110</v>
      </c>
      <c r="L3309" s="11">
        <v>3</v>
      </c>
      <c r="M3309" s="11" t="s">
        <v>151</v>
      </c>
      <c r="N3309" s="11" t="b">
        <v>1</v>
      </c>
      <c r="O3309" s="11" t="b">
        <v>0</v>
      </c>
      <c r="P3309" s="11" t="b">
        <v>0</v>
      </c>
      <c r="Q3309" s="11" t="b">
        <v>0</v>
      </c>
      <c r="R3309" s="11" t="b">
        <v>1</v>
      </c>
      <c r="S3309" s="11" t="b">
        <v>1</v>
      </c>
      <c r="T3309" s="11" t="b">
        <v>1</v>
      </c>
      <c r="U3309" s="11" t="b">
        <v>0</v>
      </c>
      <c r="V3309" s="11" t="b">
        <v>0</v>
      </c>
      <c r="W3309" s="11" t="b">
        <v>1</v>
      </c>
      <c r="X3309" s="11" t="b">
        <v>0</v>
      </c>
      <c r="Y3309" s="11" t="b">
        <v>1</v>
      </c>
      <c r="Z3309" s="11" t="b">
        <v>0</v>
      </c>
      <c r="AA3309" s="11" t="b">
        <v>1</v>
      </c>
      <c r="AB3309" s="11" t="b">
        <v>1</v>
      </c>
      <c r="AC3309" s="11" t="b">
        <v>1</v>
      </c>
      <c r="AD3309" s="11" t="b">
        <v>1</v>
      </c>
      <c r="AE3309" s="11" t="b">
        <v>1</v>
      </c>
      <c r="AF3309" s="11" t="b">
        <v>0</v>
      </c>
      <c r="AG3309" s="11" t="b">
        <v>0</v>
      </c>
    </row>
    <row r="3310" spans="1:33" x14ac:dyDescent="0.2">
      <c r="A3310" s="9">
        <v>1</v>
      </c>
      <c r="B3310" t="s">
        <v>184</v>
      </c>
      <c r="C3310" t="s">
        <v>6</v>
      </c>
      <c r="D3310">
        <v>0</v>
      </c>
      <c r="E3310">
        <v>7204764.4082490001</v>
      </c>
      <c r="F3310">
        <v>0</v>
      </c>
      <c r="G3310">
        <v>0</v>
      </c>
      <c r="H3310">
        <v>0</v>
      </c>
      <c r="I3310">
        <v>0</v>
      </c>
      <c r="J3310" s="8">
        <f>SUMIFS(Table1[time],Table1[repetition],Table1[[#This Row],[repetition]],Table1[config],Table1[[#This Row],[config]])</f>
        <v>110817107.01543684</v>
      </c>
      <c r="K3310" s="9">
        <v>200</v>
      </c>
      <c r="L3310" s="9">
        <v>5</v>
      </c>
      <c r="M3310" s="9" t="s">
        <v>149</v>
      </c>
      <c r="N3310" s="9" t="b">
        <v>1</v>
      </c>
      <c r="O3310" s="9" t="b">
        <v>1</v>
      </c>
      <c r="P3310" s="9" t="b">
        <v>1</v>
      </c>
      <c r="Q3310" s="9" t="b">
        <v>1</v>
      </c>
      <c r="R3310" s="9" t="b">
        <v>1</v>
      </c>
      <c r="S3310" s="9" t="b">
        <v>1</v>
      </c>
      <c r="T3310" s="9" t="b">
        <v>0</v>
      </c>
      <c r="U3310" s="9" t="b">
        <v>0</v>
      </c>
      <c r="V3310" s="9" t="b">
        <v>0</v>
      </c>
      <c r="W3310" s="9" t="b">
        <v>0</v>
      </c>
      <c r="X3310" s="9" t="b">
        <v>1</v>
      </c>
      <c r="Y3310" s="9" t="b">
        <v>1</v>
      </c>
      <c r="Z3310" s="9" t="b">
        <v>0</v>
      </c>
      <c r="AA3310" s="9" t="b">
        <v>1</v>
      </c>
      <c r="AB3310" s="9" t="b">
        <v>1</v>
      </c>
      <c r="AC3310" s="9" t="b">
        <v>0</v>
      </c>
      <c r="AD3310" s="9" t="b">
        <v>1</v>
      </c>
      <c r="AE3310" s="9" t="b">
        <v>0</v>
      </c>
      <c r="AF3310" s="9" t="b">
        <v>0</v>
      </c>
      <c r="AG3310" s="9" t="b">
        <v>0</v>
      </c>
    </row>
    <row r="3311" spans="1:33" x14ac:dyDescent="0.2">
      <c r="A3311" s="11">
        <v>2</v>
      </c>
      <c r="B3311" t="s">
        <v>184</v>
      </c>
      <c r="C3311" t="s">
        <v>6</v>
      </c>
      <c r="D3311">
        <v>0</v>
      </c>
      <c r="E3311">
        <v>7205356.8879952598</v>
      </c>
      <c r="F3311">
        <v>0</v>
      </c>
      <c r="G3311">
        <v>0</v>
      </c>
      <c r="H3311">
        <v>0</v>
      </c>
      <c r="I3311">
        <v>0</v>
      </c>
      <c r="J3311" s="10">
        <f>SUMIFS(Table1[time],Table1[repetition],Table1[[#This Row],[repetition]],Table1[config],Table1[[#This Row],[config]])</f>
        <v>101637447.44629821</v>
      </c>
      <c r="K3311" s="11">
        <v>110</v>
      </c>
      <c r="L3311" s="11">
        <v>4</v>
      </c>
      <c r="M3311" s="11" t="s">
        <v>149</v>
      </c>
      <c r="N3311" s="11" t="b">
        <v>1</v>
      </c>
      <c r="O3311" s="11" t="b">
        <v>1</v>
      </c>
      <c r="P3311" s="11" t="b">
        <v>0</v>
      </c>
      <c r="Q3311" s="11" t="b">
        <v>1</v>
      </c>
      <c r="R3311" s="11" t="b">
        <v>1</v>
      </c>
      <c r="S3311" s="11" t="b">
        <v>1</v>
      </c>
      <c r="T3311" s="11" t="b">
        <v>1</v>
      </c>
      <c r="U3311" s="11" t="b">
        <v>0</v>
      </c>
      <c r="V3311" s="11" t="b">
        <v>0</v>
      </c>
      <c r="W3311" s="11" t="b">
        <v>0</v>
      </c>
      <c r="X3311" s="11" t="b">
        <v>1</v>
      </c>
      <c r="Y3311" s="11" t="b">
        <v>1</v>
      </c>
      <c r="Z3311" s="11" t="b">
        <v>1</v>
      </c>
      <c r="AA3311" s="11" t="b">
        <v>1</v>
      </c>
      <c r="AB3311" s="11" t="b">
        <v>1</v>
      </c>
      <c r="AC3311" s="11" t="b">
        <v>0</v>
      </c>
      <c r="AD3311" s="11" t="b">
        <v>1</v>
      </c>
      <c r="AE3311" s="11" t="b">
        <v>0</v>
      </c>
      <c r="AF3311" s="11" t="b">
        <v>0</v>
      </c>
      <c r="AG3311" s="11" t="b">
        <v>0</v>
      </c>
    </row>
    <row r="3312" spans="1:33" x14ac:dyDescent="0.2">
      <c r="A3312" s="9">
        <v>3</v>
      </c>
      <c r="B3312" t="s">
        <v>184</v>
      </c>
      <c r="C3312" t="s">
        <v>6</v>
      </c>
      <c r="D3312">
        <v>0</v>
      </c>
      <c r="E3312">
        <v>7207685.1872769902</v>
      </c>
      <c r="F3312">
        <v>0</v>
      </c>
      <c r="G3312">
        <v>0</v>
      </c>
      <c r="H3312">
        <v>0</v>
      </c>
      <c r="I3312">
        <v>0</v>
      </c>
      <c r="J3312" s="8">
        <f>SUMIFS(Table1[time],Table1[repetition],Table1[[#This Row],[repetition]],Table1[config],Table1[[#This Row],[config]])</f>
        <v>112408600.18610297</v>
      </c>
      <c r="K3312" s="9">
        <v>110</v>
      </c>
      <c r="L3312" s="9">
        <v>4</v>
      </c>
      <c r="M3312" s="9" t="s">
        <v>149</v>
      </c>
      <c r="N3312" s="9" t="b">
        <v>1</v>
      </c>
      <c r="O3312" s="9" t="b">
        <v>1</v>
      </c>
      <c r="P3312" s="9" t="b">
        <v>0</v>
      </c>
      <c r="Q3312" s="9" t="b">
        <v>1</v>
      </c>
      <c r="R3312" s="9" t="b">
        <v>1</v>
      </c>
      <c r="S3312" s="9" t="b">
        <v>1</v>
      </c>
      <c r="T3312" s="9" t="b">
        <v>1</v>
      </c>
      <c r="U3312" s="9" t="b">
        <v>0</v>
      </c>
      <c r="V3312" s="9" t="b">
        <v>0</v>
      </c>
      <c r="W3312" s="9" t="b">
        <v>0</v>
      </c>
      <c r="X3312" s="9" t="b">
        <v>1</v>
      </c>
      <c r="Y3312" s="9" t="b">
        <v>1</v>
      </c>
      <c r="Z3312" s="9" t="b">
        <v>1</v>
      </c>
      <c r="AA3312" s="9" t="b">
        <v>1</v>
      </c>
      <c r="AB3312" s="9" t="b">
        <v>1</v>
      </c>
      <c r="AC3312" s="9" t="b">
        <v>0</v>
      </c>
      <c r="AD3312" s="9" t="b">
        <v>1</v>
      </c>
      <c r="AE3312" s="9" t="b">
        <v>0</v>
      </c>
      <c r="AF3312" s="9" t="b">
        <v>0</v>
      </c>
      <c r="AG3312" s="9" t="b">
        <v>0</v>
      </c>
    </row>
    <row r="3313" spans="1:33" x14ac:dyDescent="0.2">
      <c r="A3313" s="9">
        <v>1</v>
      </c>
      <c r="B3313" t="s">
        <v>183</v>
      </c>
      <c r="C3313" t="s">
        <v>6</v>
      </c>
      <c r="D3313">
        <v>0</v>
      </c>
      <c r="E3313">
        <v>600442.97648803296</v>
      </c>
      <c r="F3313">
        <v>0</v>
      </c>
      <c r="G3313">
        <v>0</v>
      </c>
      <c r="H3313">
        <v>0</v>
      </c>
      <c r="I3313">
        <v>0</v>
      </c>
      <c r="J3313" s="8">
        <f>SUMIFS(Table1[time],Table1[repetition],Table1[[#This Row],[repetition]],Table1[config],Table1[[#This Row],[config]])</f>
        <v>110817107.01543684</v>
      </c>
      <c r="K3313" s="9">
        <v>200</v>
      </c>
      <c r="L3313" s="9">
        <v>18</v>
      </c>
      <c r="M3313" s="9" t="s">
        <v>151</v>
      </c>
      <c r="N3313" s="9" t="b">
        <v>1</v>
      </c>
      <c r="O3313" s="9" t="b">
        <v>0</v>
      </c>
      <c r="P3313" s="9" t="b">
        <v>0</v>
      </c>
      <c r="Q3313" s="9" t="b">
        <v>0</v>
      </c>
      <c r="R3313" s="9" t="b">
        <v>1</v>
      </c>
      <c r="S3313" s="9" t="b">
        <v>0</v>
      </c>
      <c r="T3313" s="9" t="b">
        <v>0</v>
      </c>
      <c r="U3313" s="9" t="b">
        <v>0</v>
      </c>
      <c r="V3313" s="9" t="b">
        <v>0</v>
      </c>
      <c r="W3313" s="9" t="b">
        <v>0</v>
      </c>
      <c r="X3313" s="9" t="b">
        <v>0</v>
      </c>
      <c r="Y3313" s="9" t="b">
        <v>1</v>
      </c>
      <c r="Z3313" s="9" t="b">
        <v>0</v>
      </c>
      <c r="AA3313" s="9" t="b">
        <v>1</v>
      </c>
      <c r="AB3313" s="9" t="b">
        <v>1</v>
      </c>
      <c r="AC3313" s="9" t="b">
        <v>1</v>
      </c>
      <c r="AD3313" s="9" t="b">
        <v>0</v>
      </c>
      <c r="AE3313" s="9" t="b">
        <v>0</v>
      </c>
      <c r="AF3313" s="9" t="b">
        <v>1</v>
      </c>
      <c r="AG3313" s="9" t="b">
        <v>1</v>
      </c>
    </row>
    <row r="3314" spans="1:33" x14ac:dyDescent="0.2">
      <c r="A3314" s="9">
        <v>2</v>
      </c>
      <c r="B3314" t="s">
        <v>183</v>
      </c>
      <c r="C3314" t="s">
        <v>6</v>
      </c>
      <c r="D3314">
        <v>0</v>
      </c>
      <c r="E3314">
        <v>290466.03919798502</v>
      </c>
      <c r="F3314">
        <v>0</v>
      </c>
      <c r="G3314">
        <v>0</v>
      </c>
      <c r="H3314">
        <v>0</v>
      </c>
      <c r="I3314">
        <v>0</v>
      </c>
      <c r="J3314" s="8">
        <f>SUMIFS(Table1[time],Table1[repetition],Table1[[#This Row],[repetition]],Table1[config],Table1[[#This Row],[config]])</f>
        <v>101637447.44629821</v>
      </c>
      <c r="K3314" s="9">
        <v>110</v>
      </c>
      <c r="L3314" s="9">
        <v>1</v>
      </c>
      <c r="M3314" s="9" t="s">
        <v>149</v>
      </c>
      <c r="N3314" s="9" t="b">
        <v>0</v>
      </c>
      <c r="O3314" s="9" t="b">
        <v>1</v>
      </c>
      <c r="P3314" s="9" t="b">
        <v>1</v>
      </c>
      <c r="Q3314" s="9" t="b">
        <v>1</v>
      </c>
      <c r="R3314" s="9" t="b">
        <v>1</v>
      </c>
      <c r="S3314" s="9" t="b">
        <v>0</v>
      </c>
      <c r="T3314" s="9" t="b">
        <v>1</v>
      </c>
      <c r="U3314" s="9" t="b">
        <v>0</v>
      </c>
      <c r="V3314" s="9" t="b">
        <v>0</v>
      </c>
      <c r="W3314" s="9" t="b">
        <v>1</v>
      </c>
      <c r="X3314" s="9" t="b">
        <v>1</v>
      </c>
      <c r="Y3314" s="9" t="b">
        <v>1</v>
      </c>
      <c r="Z3314" s="9" t="b">
        <v>1</v>
      </c>
      <c r="AA3314" s="9" t="b">
        <v>0</v>
      </c>
      <c r="AB3314" s="9" t="b">
        <v>1</v>
      </c>
      <c r="AC3314" s="9" t="b">
        <v>1</v>
      </c>
      <c r="AD3314" s="9" t="b">
        <v>1</v>
      </c>
      <c r="AE3314" s="9" t="b">
        <v>1</v>
      </c>
      <c r="AF3314" s="9" t="b">
        <v>1</v>
      </c>
      <c r="AG3314" s="9" t="b">
        <v>0</v>
      </c>
    </row>
    <row r="3315" spans="1:33" x14ac:dyDescent="0.2">
      <c r="A3315" s="11">
        <v>3</v>
      </c>
      <c r="B3315" t="s">
        <v>183</v>
      </c>
      <c r="C3315" t="s">
        <v>6</v>
      </c>
      <c r="D3315">
        <v>0</v>
      </c>
      <c r="E3315">
        <v>649260.95982300397</v>
      </c>
      <c r="F3315">
        <v>0</v>
      </c>
      <c r="G3315">
        <v>0</v>
      </c>
      <c r="H3315">
        <v>0</v>
      </c>
      <c r="I3315">
        <v>0</v>
      </c>
      <c r="J3315" s="10">
        <f>SUMIFS(Table1[time],Table1[repetition],Table1[[#This Row],[repetition]],Table1[config],Table1[[#This Row],[config]])</f>
        <v>112408600.18610297</v>
      </c>
      <c r="K3315" s="11">
        <v>110</v>
      </c>
      <c r="L3315" s="11">
        <v>1</v>
      </c>
      <c r="M3315" s="11" t="s">
        <v>149</v>
      </c>
      <c r="N3315" s="11" t="b">
        <v>0</v>
      </c>
      <c r="O3315" s="11" t="b">
        <v>1</v>
      </c>
      <c r="P3315" s="11" t="b">
        <v>1</v>
      </c>
      <c r="Q3315" s="11" t="b">
        <v>1</v>
      </c>
      <c r="R3315" s="11" t="b">
        <v>1</v>
      </c>
      <c r="S3315" s="11" t="b">
        <v>0</v>
      </c>
      <c r="T3315" s="11" t="b">
        <v>1</v>
      </c>
      <c r="U3315" s="11" t="b">
        <v>0</v>
      </c>
      <c r="V3315" s="11" t="b">
        <v>0</v>
      </c>
      <c r="W3315" s="11" t="b">
        <v>1</v>
      </c>
      <c r="X3315" s="11" t="b">
        <v>1</v>
      </c>
      <c r="Y3315" s="11" t="b">
        <v>1</v>
      </c>
      <c r="Z3315" s="11" t="b">
        <v>1</v>
      </c>
      <c r="AA3315" s="11" t="b">
        <v>0</v>
      </c>
      <c r="AB3315" s="11" t="b">
        <v>1</v>
      </c>
      <c r="AC3315" s="11" t="b">
        <v>1</v>
      </c>
      <c r="AD3315" s="11" t="b">
        <v>1</v>
      </c>
      <c r="AE3315" s="11" t="b">
        <v>1</v>
      </c>
      <c r="AF3315" s="11" t="b">
        <v>1</v>
      </c>
      <c r="AG3315" s="11" t="b">
        <v>0</v>
      </c>
    </row>
    <row r="3316" spans="1:33" x14ac:dyDescent="0.2">
      <c r="A3316" s="9">
        <v>1</v>
      </c>
      <c r="B3316" t="s">
        <v>185</v>
      </c>
      <c r="C3316" t="s">
        <v>6</v>
      </c>
      <c r="D3316">
        <v>0</v>
      </c>
      <c r="E3316">
        <v>438083.61468301102</v>
      </c>
      <c r="F3316">
        <v>0</v>
      </c>
      <c r="G3316">
        <v>0</v>
      </c>
      <c r="H3316">
        <v>0</v>
      </c>
      <c r="I3316">
        <v>0</v>
      </c>
      <c r="J3316" s="8">
        <f>SUMIFS(Table1[time],Table1[repetition],Table1[[#This Row],[repetition]],Table1[config],Table1[[#This Row],[config]])</f>
        <v>110817107.01543684</v>
      </c>
      <c r="K3316" s="9">
        <v>600</v>
      </c>
      <c r="L3316" s="9">
        <v>2</v>
      </c>
      <c r="M3316" s="9" t="s">
        <v>150</v>
      </c>
      <c r="N3316" s="9" t="b">
        <v>1</v>
      </c>
      <c r="O3316" s="9" t="b">
        <v>0</v>
      </c>
      <c r="P3316" s="9" t="b">
        <v>0</v>
      </c>
      <c r="Q3316" s="9" t="b">
        <v>0</v>
      </c>
      <c r="R3316" s="9" t="b">
        <v>0</v>
      </c>
      <c r="S3316" s="9" t="b">
        <v>1</v>
      </c>
      <c r="T3316" s="9" t="b">
        <v>0</v>
      </c>
      <c r="U3316" s="9" t="b">
        <v>1</v>
      </c>
      <c r="V3316" s="9" t="b">
        <v>1</v>
      </c>
      <c r="W3316" s="9" t="b">
        <v>0</v>
      </c>
      <c r="X3316" s="9" t="b">
        <v>0</v>
      </c>
      <c r="Y3316" s="9" t="b">
        <v>0</v>
      </c>
      <c r="Z3316" s="9" t="b">
        <v>0</v>
      </c>
      <c r="AA3316" s="9" t="b">
        <v>1</v>
      </c>
      <c r="AB3316" s="9" t="b">
        <v>0</v>
      </c>
      <c r="AC3316" s="9" t="b">
        <v>0</v>
      </c>
      <c r="AD3316" s="9" t="b">
        <v>0</v>
      </c>
      <c r="AE3316" s="9" t="b">
        <v>0</v>
      </c>
      <c r="AF3316" s="9" t="b">
        <v>0</v>
      </c>
      <c r="AG3316" s="9" t="b">
        <v>1</v>
      </c>
    </row>
    <row r="3317" spans="1:33" x14ac:dyDescent="0.2">
      <c r="A3317" s="11">
        <v>2</v>
      </c>
      <c r="B3317" t="s">
        <v>185</v>
      </c>
      <c r="C3317" t="s">
        <v>6</v>
      </c>
      <c r="D3317">
        <v>0</v>
      </c>
      <c r="E3317">
        <v>267575.62617165898</v>
      </c>
      <c r="F3317">
        <v>0</v>
      </c>
      <c r="G3317">
        <v>0</v>
      </c>
      <c r="H3317">
        <v>0</v>
      </c>
      <c r="I3317">
        <v>0</v>
      </c>
      <c r="J3317" s="10">
        <f>SUMIFS(Table1[time],Table1[repetition],Table1[[#This Row],[repetition]],Table1[config],Table1[[#This Row],[config]])</f>
        <v>101637447.44629821</v>
      </c>
      <c r="K3317" s="11">
        <v>110</v>
      </c>
      <c r="L3317" s="11">
        <v>1</v>
      </c>
      <c r="M3317" s="11" t="s">
        <v>149</v>
      </c>
      <c r="N3317" s="11" t="b">
        <v>0</v>
      </c>
      <c r="O3317" s="11" t="b">
        <v>1</v>
      </c>
      <c r="P3317" s="11" t="b">
        <v>1</v>
      </c>
      <c r="Q3317" s="11" t="b">
        <v>1</v>
      </c>
      <c r="R3317" s="11" t="b">
        <v>1</v>
      </c>
      <c r="S3317" s="11" t="b">
        <v>0</v>
      </c>
      <c r="T3317" s="11" t="b">
        <v>1</v>
      </c>
      <c r="U3317" s="11" t="b">
        <v>0</v>
      </c>
      <c r="V3317" s="11" t="b">
        <v>0</v>
      </c>
      <c r="W3317" s="11" t="b">
        <v>1</v>
      </c>
      <c r="X3317" s="11" t="b">
        <v>1</v>
      </c>
      <c r="Y3317" s="11" t="b">
        <v>1</v>
      </c>
      <c r="Z3317" s="11" t="b">
        <v>1</v>
      </c>
      <c r="AA3317" s="11" t="b">
        <v>0</v>
      </c>
      <c r="AB3317" s="11" t="b">
        <v>1</v>
      </c>
      <c r="AC3317" s="11" t="b">
        <v>1</v>
      </c>
      <c r="AD3317" s="11" t="b">
        <v>1</v>
      </c>
      <c r="AE3317" s="11" t="b">
        <v>1</v>
      </c>
      <c r="AF3317" s="11" t="b">
        <v>1</v>
      </c>
      <c r="AG3317" s="11" t="b">
        <v>0</v>
      </c>
    </row>
    <row r="3318" spans="1:33" x14ac:dyDescent="0.2">
      <c r="A3318" s="11">
        <v>3</v>
      </c>
      <c r="B3318" t="s">
        <v>185</v>
      </c>
      <c r="C3318" t="s">
        <v>6</v>
      </c>
      <c r="D3318">
        <v>0</v>
      </c>
      <c r="E3318">
        <v>541821.670083998</v>
      </c>
      <c r="F3318">
        <v>0</v>
      </c>
      <c r="G3318">
        <v>0</v>
      </c>
      <c r="H3318">
        <v>0</v>
      </c>
      <c r="I3318">
        <v>0</v>
      </c>
      <c r="J3318" s="10">
        <f>SUMIFS(Table1[time],Table1[repetition],Table1[[#This Row],[repetition]],Table1[config],Table1[[#This Row],[config]])</f>
        <v>112408600.18610297</v>
      </c>
      <c r="K3318" s="11">
        <v>100</v>
      </c>
      <c r="L3318" s="11">
        <v>18</v>
      </c>
      <c r="M3318" s="11" t="s">
        <v>151</v>
      </c>
      <c r="N3318" s="11" t="b">
        <v>1</v>
      </c>
      <c r="O3318" s="11" t="b">
        <v>1</v>
      </c>
      <c r="P3318" s="11" t="b">
        <v>1</v>
      </c>
      <c r="Q3318" s="11" t="b">
        <v>1</v>
      </c>
      <c r="R3318" s="11" t="b">
        <v>1</v>
      </c>
      <c r="S3318" s="11" t="b">
        <v>1</v>
      </c>
      <c r="T3318" s="11" t="b">
        <v>0</v>
      </c>
      <c r="U3318" s="11" t="b">
        <v>0</v>
      </c>
      <c r="V3318" s="11" t="b">
        <v>1</v>
      </c>
      <c r="W3318" s="11" t="b">
        <v>1</v>
      </c>
      <c r="X3318" s="11" t="b">
        <v>0</v>
      </c>
      <c r="Y3318" s="11" t="b">
        <v>0</v>
      </c>
      <c r="Z3318" s="11" t="b">
        <v>0</v>
      </c>
      <c r="AA3318" s="11" t="b">
        <v>0</v>
      </c>
      <c r="AB3318" s="11" t="b">
        <v>0</v>
      </c>
      <c r="AC3318" s="11" t="b">
        <v>1</v>
      </c>
      <c r="AD3318" s="11" t="b">
        <v>1</v>
      </c>
      <c r="AE3318" s="11" t="b">
        <v>1</v>
      </c>
      <c r="AF3318" s="11" t="b">
        <v>1</v>
      </c>
      <c r="AG3318" s="11" t="b">
        <v>0</v>
      </c>
    </row>
    <row r="3319" spans="1:33" x14ac:dyDescent="0.2">
      <c r="A3319" s="11">
        <v>1</v>
      </c>
      <c r="B3319" t="s">
        <v>186</v>
      </c>
      <c r="C3319" t="s">
        <v>6</v>
      </c>
      <c r="D3319">
        <v>0</v>
      </c>
      <c r="E3319">
        <v>7204298.0910969703</v>
      </c>
      <c r="F3319">
        <v>0</v>
      </c>
      <c r="G3319">
        <v>0</v>
      </c>
      <c r="H3319">
        <v>0</v>
      </c>
      <c r="I3319">
        <v>0</v>
      </c>
      <c r="J3319" s="10">
        <f>SUMIFS(Table1[time],Table1[repetition],Table1[[#This Row],[repetition]],Table1[config],Table1[[#This Row],[config]])</f>
        <v>110817107.01543684</v>
      </c>
      <c r="K3319" s="11">
        <v>600</v>
      </c>
      <c r="L3319" s="11">
        <v>5</v>
      </c>
      <c r="M3319" s="11" t="s">
        <v>151</v>
      </c>
      <c r="N3319" s="11" t="b">
        <v>0</v>
      </c>
      <c r="O3319" s="11" t="b">
        <v>1</v>
      </c>
      <c r="P3319" s="11" t="b">
        <v>1</v>
      </c>
      <c r="Q3319" s="11" t="b">
        <v>1</v>
      </c>
      <c r="R3319" s="11" t="b">
        <v>0</v>
      </c>
      <c r="S3319" s="11" t="b">
        <v>0</v>
      </c>
      <c r="T3319" s="11" t="b">
        <v>0</v>
      </c>
      <c r="U3319" s="11" t="b">
        <v>0</v>
      </c>
      <c r="V3319" s="11" t="b">
        <v>1</v>
      </c>
      <c r="W3319" s="11" t="b">
        <v>1</v>
      </c>
      <c r="X3319" s="11" t="b">
        <v>1</v>
      </c>
      <c r="Y3319" s="11" t="b">
        <v>1</v>
      </c>
      <c r="Z3319" s="11" t="b">
        <v>0</v>
      </c>
      <c r="AA3319" s="11" t="b">
        <v>1</v>
      </c>
      <c r="AB3319" s="11" t="b">
        <v>1</v>
      </c>
      <c r="AC3319" s="11" t="b">
        <v>0</v>
      </c>
      <c r="AD3319" s="11" t="b">
        <v>1</v>
      </c>
      <c r="AE3319" s="11" t="b">
        <v>1</v>
      </c>
      <c r="AF3319" s="11" t="b">
        <v>0</v>
      </c>
      <c r="AG3319" s="11" t="b">
        <v>1</v>
      </c>
    </row>
    <row r="3320" spans="1:33" x14ac:dyDescent="0.2">
      <c r="A3320" s="9">
        <v>2</v>
      </c>
      <c r="B3320" t="s">
        <v>186</v>
      </c>
      <c r="C3320" t="s">
        <v>6</v>
      </c>
      <c r="D3320">
        <v>0</v>
      </c>
      <c r="E3320">
        <v>7203989.6728191497</v>
      </c>
      <c r="F3320">
        <v>0</v>
      </c>
      <c r="G3320">
        <v>0</v>
      </c>
      <c r="H3320">
        <v>0</v>
      </c>
      <c r="I3320">
        <v>0</v>
      </c>
      <c r="J3320" s="8">
        <f>SUMIFS(Table1[time],Table1[repetition],Table1[[#This Row],[repetition]],Table1[config],Table1[[#This Row],[config]])</f>
        <v>101637447.44629821</v>
      </c>
      <c r="K3320" s="9">
        <v>110</v>
      </c>
      <c r="L3320" s="9">
        <v>3</v>
      </c>
      <c r="M3320" s="9" t="s">
        <v>151</v>
      </c>
      <c r="N3320" s="9" t="b">
        <v>1</v>
      </c>
      <c r="O3320" s="9" t="b">
        <v>0</v>
      </c>
      <c r="P3320" s="9" t="b">
        <v>0</v>
      </c>
      <c r="Q3320" s="9" t="b">
        <v>0</v>
      </c>
      <c r="R3320" s="9" t="b">
        <v>1</v>
      </c>
      <c r="S3320" s="9" t="b">
        <v>1</v>
      </c>
      <c r="T3320" s="9" t="b">
        <v>1</v>
      </c>
      <c r="U3320" s="9" t="b">
        <v>0</v>
      </c>
      <c r="V3320" s="9" t="b">
        <v>0</v>
      </c>
      <c r="W3320" s="9" t="b">
        <v>1</v>
      </c>
      <c r="X3320" s="9" t="b">
        <v>0</v>
      </c>
      <c r="Y3320" s="9" t="b">
        <v>1</v>
      </c>
      <c r="Z3320" s="9" t="b">
        <v>0</v>
      </c>
      <c r="AA3320" s="9" t="b">
        <v>1</v>
      </c>
      <c r="AB3320" s="9" t="b">
        <v>1</v>
      </c>
      <c r="AC3320" s="9" t="b">
        <v>1</v>
      </c>
      <c r="AD3320" s="9" t="b">
        <v>1</v>
      </c>
      <c r="AE3320" s="9" t="b">
        <v>1</v>
      </c>
      <c r="AF3320" s="9" t="b">
        <v>0</v>
      </c>
      <c r="AG3320" s="9" t="b">
        <v>0</v>
      </c>
    </row>
    <row r="3321" spans="1:33" x14ac:dyDescent="0.2">
      <c r="A3321" s="9">
        <v>3</v>
      </c>
      <c r="B3321" t="s">
        <v>186</v>
      </c>
      <c r="C3321" t="s">
        <v>6</v>
      </c>
      <c r="D3321">
        <v>0</v>
      </c>
      <c r="E3321">
        <v>7204620.3897700002</v>
      </c>
      <c r="F3321">
        <v>0</v>
      </c>
      <c r="G3321">
        <v>0</v>
      </c>
      <c r="H3321">
        <v>0</v>
      </c>
      <c r="I3321">
        <v>0</v>
      </c>
      <c r="J3321" s="8">
        <f>SUMIFS(Table1[time],Table1[repetition],Table1[[#This Row],[repetition]],Table1[config],Table1[[#This Row],[config]])</f>
        <v>112408600.18610297</v>
      </c>
      <c r="K3321" s="9">
        <v>110</v>
      </c>
      <c r="L3321" s="9">
        <v>2</v>
      </c>
      <c r="M3321" s="9" t="s">
        <v>150</v>
      </c>
      <c r="N3321" s="9" t="b">
        <v>1</v>
      </c>
      <c r="O3321" s="9" t="b">
        <v>0</v>
      </c>
      <c r="P3321" s="9" t="b">
        <v>0</v>
      </c>
      <c r="Q3321" s="9" t="b">
        <v>0</v>
      </c>
      <c r="R3321" s="9" t="b">
        <v>0</v>
      </c>
      <c r="S3321" s="9" t="b">
        <v>1</v>
      </c>
      <c r="T3321" s="9" t="b">
        <v>0</v>
      </c>
      <c r="U3321" s="9" t="b">
        <v>1</v>
      </c>
      <c r="V3321" s="9" t="b">
        <v>1</v>
      </c>
      <c r="W3321" s="9" t="b">
        <v>0</v>
      </c>
      <c r="X3321" s="9" t="b">
        <v>0</v>
      </c>
      <c r="Y3321" s="9" t="b">
        <v>0</v>
      </c>
      <c r="Z3321" s="9" t="b">
        <v>0</v>
      </c>
      <c r="AA3321" s="9" t="b">
        <v>1</v>
      </c>
      <c r="AB3321" s="9" t="b">
        <v>0</v>
      </c>
      <c r="AC3321" s="9" t="b">
        <v>0</v>
      </c>
      <c r="AD3321" s="9" t="b">
        <v>0</v>
      </c>
      <c r="AE3321" s="9" t="b">
        <v>0</v>
      </c>
      <c r="AF3321" s="9" t="b">
        <v>0</v>
      </c>
      <c r="AG3321" s="9" t="b">
        <v>1</v>
      </c>
    </row>
    <row r="3322" spans="1:33" x14ac:dyDescent="0.2">
      <c r="A3322" s="11">
        <v>1</v>
      </c>
      <c r="B3322" t="s">
        <v>187</v>
      </c>
      <c r="C3322" t="s">
        <v>6</v>
      </c>
      <c r="D3322">
        <v>0</v>
      </c>
      <c r="E3322">
        <v>7203739.9062669696</v>
      </c>
      <c r="F3322">
        <v>0</v>
      </c>
      <c r="G3322">
        <v>0</v>
      </c>
      <c r="H3322">
        <v>0</v>
      </c>
      <c r="I3322">
        <v>0</v>
      </c>
      <c r="J3322" s="10">
        <f>SUMIFS(Table1[time],Table1[repetition],Table1[[#This Row],[repetition]],Table1[config],Table1[[#This Row],[config]])</f>
        <v>110817107.01543684</v>
      </c>
      <c r="K3322" s="11">
        <v>600</v>
      </c>
      <c r="L3322" s="11">
        <v>18</v>
      </c>
      <c r="M3322" s="11" t="s">
        <v>150</v>
      </c>
      <c r="N3322" s="11" t="b">
        <v>0</v>
      </c>
      <c r="O3322" s="11" t="b">
        <v>1</v>
      </c>
      <c r="P3322" s="11" t="b">
        <v>0</v>
      </c>
      <c r="Q3322" s="11" t="b">
        <v>0</v>
      </c>
      <c r="R3322" s="11" t="b">
        <v>1</v>
      </c>
      <c r="S3322" s="11" t="b">
        <v>1</v>
      </c>
      <c r="T3322" s="11" t="b">
        <v>1</v>
      </c>
      <c r="U3322" s="11" t="b">
        <v>0</v>
      </c>
      <c r="V3322" s="11" t="b">
        <v>1</v>
      </c>
      <c r="W3322" s="11" t="b">
        <v>0</v>
      </c>
      <c r="X3322" s="11" t="b">
        <v>0</v>
      </c>
      <c r="Y3322" s="11" t="b">
        <v>0</v>
      </c>
      <c r="Z3322" s="11" t="b">
        <v>1</v>
      </c>
      <c r="AA3322" s="11" t="b">
        <v>0</v>
      </c>
      <c r="AB3322" s="11" t="b">
        <v>0</v>
      </c>
      <c r="AC3322" s="11" t="b">
        <v>1</v>
      </c>
      <c r="AD3322" s="11" t="b">
        <v>1</v>
      </c>
      <c r="AE3322" s="11" t="b">
        <v>0</v>
      </c>
      <c r="AF3322" s="11" t="b">
        <v>1</v>
      </c>
      <c r="AG3322" s="11" t="b">
        <v>1</v>
      </c>
    </row>
    <row r="3323" spans="1:33" x14ac:dyDescent="0.2">
      <c r="A3323" s="9">
        <v>2</v>
      </c>
      <c r="B3323" t="s">
        <v>187</v>
      </c>
      <c r="C3323" t="s">
        <v>6</v>
      </c>
      <c r="D3323">
        <v>0</v>
      </c>
      <c r="E3323">
        <v>7203878.7540080901</v>
      </c>
      <c r="F3323">
        <v>0</v>
      </c>
      <c r="G3323">
        <v>0</v>
      </c>
      <c r="H3323">
        <v>0</v>
      </c>
      <c r="I3323">
        <v>0</v>
      </c>
      <c r="J3323" s="8">
        <f>SUMIFS(Table1[time],Table1[repetition],Table1[[#This Row],[repetition]],Table1[config],Table1[[#This Row],[config]])</f>
        <v>101637447.44629821</v>
      </c>
      <c r="K3323" s="9">
        <v>110</v>
      </c>
      <c r="L3323" s="9">
        <v>3</v>
      </c>
      <c r="M3323" s="9" t="s">
        <v>151</v>
      </c>
      <c r="N3323" s="9" t="b">
        <v>1</v>
      </c>
      <c r="O3323" s="9" t="b">
        <v>0</v>
      </c>
      <c r="P3323" s="9" t="b">
        <v>0</v>
      </c>
      <c r="Q3323" s="9" t="b">
        <v>0</v>
      </c>
      <c r="R3323" s="9" t="b">
        <v>1</v>
      </c>
      <c r="S3323" s="9" t="b">
        <v>1</v>
      </c>
      <c r="T3323" s="9" t="b">
        <v>1</v>
      </c>
      <c r="U3323" s="9" t="b">
        <v>0</v>
      </c>
      <c r="V3323" s="9" t="b">
        <v>0</v>
      </c>
      <c r="W3323" s="9" t="b">
        <v>1</v>
      </c>
      <c r="X3323" s="9" t="b">
        <v>0</v>
      </c>
      <c r="Y3323" s="9" t="b">
        <v>1</v>
      </c>
      <c r="Z3323" s="9" t="b">
        <v>0</v>
      </c>
      <c r="AA3323" s="9" t="b">
        <v>1</v>
      </c>
      <c r="AB3323" s="9" t="b">
        <v>1</v>
      </c>
      <c r="AC3323" s="9" t="b">
        <v>1</v>
      </c>
      <c r="AD3323" s="9" t="b">
        <v>1</v>
      </c>
      <c r="AE3323" s="9" t="b">
        <v>1</v>
      </c>
      <c r="AF3323" s="9" t="b">
        <v>0</v>
      </c>
      <c r="AG3323" s="9" t="b">
        <v>0</v>
      </c>
    </row>
    <row r="3324" spans="1:33" x14ac:dyDescent="0.2">
      <c r="A3324" s="11">
        <v>3</v>
      </c>
      <c r="B3324" t="s">
        <v>187</v>
      </c>
      <c r="C3324" t="s">
        <v>6</v>
      </c>
      <c r="D3324">
        <v>0</v>
      </c>
      <c r="E3324">
        <v>7205228.1621509902</v>
      </c>
      <c r="F3324">
        <v>0</v>
      </c>
      <c r="G3324">
        <v>0</v>
      </c>
      <c r="H3324">
        <v>0</v>
      </c>
      <c r="I3324">
        <v>0</v>
      </c>
      <c r="J3324" s="10">
        <f>SUMIFS(Table1[time],Table1[repetition],Table1[[#This Row],[repetition]],Table1[config],Table1[[#This Row],[config]])</f>
        <v>112408600.18610297</v>
      </c>
      <c r="K3324" s="11">
        <v>110</v>
      </c>
      <c r="L3324" s="11">
        <v>2</v>
      </c>
      <c r="M3324" s="11" t="s">
        <v>150</v>
      </c>
      <c r="N3324" s="11" t="b">
        <v>1</v>
      </c>
      <c r="O3324" s="11" t="b">
        <v>0</v>
      </c>
      <c r="P3324" s="11" t="b">
        <v>0</v>
      </c>
      <c r="Q3324" s="11" t="b">
        <v>0</v>
      </c>
      <c r="R3324" s="11" t="b">
        <v>0</v>
      </c>
      <c r="S3324" s="11" t="b">
        <v>1</v>
      </c>
      <c r="T3324" s="11" t="b">
        <v>0</v>
      </c>
      <c r="U3324" s="11" t="b">
        <v>1</v>
      </c>
      <c r="V3324" s="11" t="b">
        <v>1</v>
      </c>
      <c r="W3324" s="11" t="b">
        <v>0</v>
      </c>
      <c r="X3324" s="11" t="b">
        <v>0</v>
      </c>
      <c r="Y3324" s="11" t="b">
        <v>0</v>
      </c>
      <c r="Z3324" s="11" t="b">
        <v>0</v>
      </c>
      <c r="AA3324" s="11" t="b">
        <v>1</v>
      </c>
      <c r="AB3324" s="11" t="b">
        <v>0</v>
      </c>
      <c r="AC3324" s="11" t="b">
        <v>0</v>
      </c>
      <c r="AD3324" s="11" t="b">
        <v>0</v>
      </c>
      <c r="AE3324" s="11" t="b">
        <v>0</v>
      </c>
      <c r="AF3324" s="11" t="b">
        <v>0</v>
      </c>
      <c r="AG3324" s="11" t="b">
        <v>1</v>
      </c>
    </row>
    <row r="3325" spans="1:33" x14ac:dyDescent="0.2">
      <c r="A3325" s="11">
        <v>1</v>
      </c>
      <c r="B3325" t="s">
        <v>158</v>
      </c>
      <c r="C3325" t="s">
        <v>26</v>
      </c>
      <c r="D3325">
        <v>0</v>
      </c>
      <c r="E3325">
        <v>535382.61690601904</v>
      </c>
      <c r="F3325">
        <v>0</v>
      </c>
      <c r="G3325">
        <v>0</v>
      </c>
      <c r="H3325">
        <v>0</v>
      </c>
      <c r="I3325">
        <v>0</v>
      </c>
      <c r="J3325" s="10">
        <f>SUMIFS(Table1[time],Table1[repetition],Table1[[#This Row],[repetition]],Table1[config],Table1[[#This Row],[config]])</f>
        <v>99212829.684343889</v>
      </c>
      <c r="K3325" s="11">
        <v>0</v>
      </c>
      <c r="L3325" s="11">
        <v>2</v>
      </c>
      <c r="M3325" s="11" t="s">
        <v>150</v>
      </c>
      <c r="N3325" s="11" t="b">
        <v>1</v>
      </c>
      <c r="O3325" s="11" t="b">
        <v>1</v>
      </c>
      <c r="P3325" s="11" t="b">
        <v>1</v>
      </c>
      <c r="Q3325" s="11" t="b">
        <v>1</v>
      </c>
      <c r="R3325" s="11" t="b">
        <v>1</v>
      </c>
      <c r="S3325" s="11" t="b">
        <v>1</v>
      </c>
      <c r="T3325" s="11" t="b">
        <v>1</v>
      </c>
      <c r="U3325" s="11" t="b">
        <v>1</v>
      </c>
      <c r="V3325" s="11" t="b">
        <v>1</v>
      </c>
      <c r="W3325" s="11" t="b">
        <v>1</v>
      </c>
      <c r="X3325" s="11" t="b">
        <v>1</v>
      </c>
      <c r="Y3325" s="11" t="b">
        <v>1</v>
      </c>
      <c r="Z3325" s="11" t="b">
        <v>1</v>
      </c>
      <c r="AA3325" s="11" t="b">
        <v>1</v>
      </c>
      <c r="AB3325" s="11" t="b">
        <v>1</v>
      </c>
      <c r="AC3325" s="11" t="b">
        <v>1</v>
      </c>
      <c r="AD3325" s="11" t="b">
        <v>1</v>
      </c>
      <c r="AE3325" s="11" t="b">
        <v>1</v>
      </c>
      <c r="AF3325" s="11" t="b">
        <v>1</v>
      </c>
      <c r="AG3325" s="11" t="b">
        <v>1</v>
      </c>
    </row>
    <row r="3326" spans="1:33" x14ac:dyDescent="0.2">
      <c r="A3326" s="11">
        <v>2</v>
      </c>
      <c r="B3326" t="s">
        <v>158</v>
      </c>
      <c r="C3326" t="s">
        <v>26</v>
      </c>
      <c r="D3326">
        <v>0</v>
      </c>
      <c r="E3326">
        <v>973239.73055696103</v>
      </c>
      <c r="F3326">
        <v>0</v>
      </c>
      <c r="G3326">
        <v>0</v>
      </c>
      <c r="H3326">
        <v>0</v>
      </c>
      <c r="I3326">
        <v>0</v>
      </c>
      <c r="J3326" s="10">
        <f>SUMIFS(Table1[time],Table1[repetition],Table1[[#This Row],[repetition]],Table1[config],Table1[[#This Row],[config]])</f>
        <v>99719756.889343157</v>
      </c>
      <c r="K3326" s="11">
        <v>1</v>
      </c>
      <c r="L3326" s="11">
        <v>6</v>
      </c>
      <c r="M3326" s="11" t="s">
        <v>149</v>
      </c>
      <c r="N3326" s="11" t="b">
        <v>0</v>
      </c>
      <c r="O3326" s="11" t="b">
        <v>1</v>
      </c>
      <c r="P3326" s="11" t="b">
        <v>0</v>
      </c>
      <c r="Q3326" s="11" t="b">
        <v>1</v>
      </c>
      <c r="R3326" s="11" t="b">
        <v>1</v>
      </c>
      <c r="S3326" s="11" t="b">
        <v>0</v>
      </c>
      <c r="T3326" s="11" t="b">
        <v>0</v>
      </c>
      <c r="U3326" s="11" t="b">
        <v>1</v>
      </c>
      <c r="V3326" s="11" t="b">
        <v>1</v>
      </c>
      <c r="W3326" s="11" t="b">
        <v>0</v>
      </c>
      <c r="X3326" s="11" t="b">
        <v>0</v>
      </c>
      <c r="Y3326" s="11" t="b">
        <v>1</v>
      </c>
      <c r="Z3326" s="11" t="b">
        <v>1</v>
      </c>
      <c r="AA3326" s="11" t="b">
        <v>1</v>
      </c>
      <c r="AB3326" s="11" t="b">
        <v>0</v>
      </c>
      <c r="AC3326" s="11" t="b">
        <v>1</v>
      </c>
      <c r="AD3326" s="11" t="b">
        <v>1</v>
      </c>
      <c r="AE3326" s="11" t="b">
        <v>0</v>
      </c>
      <c r="AF3326" s="11" t="b">
        <v>0</v>
      </c>
      <c r="AG3326" s="11" t="b">
        <v>1</v>
      </c>
    </row>
    <row r="3327" spans="1:33" x14ac:dyDescent="0.2">
      <c r="A3327" s="11">
        <v>3</v>
      </c>
      <c r="B3327" t="s">
        <v>158</v>
      </c>
      <c r="C3327" t="s">
        <v>26</v>
      </c>
      <c r="D3327">
        <v>0</v>
      </c>
      <c r="E3327">
        <v>1058210.8999439999</v>
      </c>
      <c r="F3327">
        <v>0</v>
      </c>
      <c r="G3327">
        <v>0</v>
      </c>
      <c r="H3327">
        <v>0</v>
      </c>
      <c r="I3327">
        <v>0</v>
      </c>
      <c r="J3327" s="10">
        <f>SUMIFS(Table1[time],Table1[repetition],Table1[[#This Row],[repetition]],Table1[config],Table1[[#This Row],[config]])</f>
        <v>109073564.30766496</v>
      </c>
      <c r="K3327" s="11">
        <v>1</v>
      </c>
      <c r="L3327" s="11">
        <v>5</v>
      </c>
      <c r="M3327" s="11" t="s">
        <v>151</v>
      </c>
      <c r="N3327" s="11" t="b">
        <v>1</v>
      </c>
      <c r="O3327" s="11" t="b">
        <v>1</v>
      </c>
      <c r="P3327" s="11" t="b">
        <v>1</v>
      </c>
      <c r="Q3327" s="11" t="b">
        <v>0</v>
      </c>
      <c r="R3327" s="11" t="b">
        <v>0</v>
      </c>
      <c r="S3327" s="11" t="b">
        <v>1</v>
      </c>
      <c r="T3327" s="11" t="b">
        <v>1</v>
      </c>
      <c r="U3327" s="11" t="b">
        <v>0</v>
      </c>
      <c r="V3327" s="11" t="b">
        <v>1</v>
      </c>
      <c r="W3327" s="11" t="b">
        <v>1</v>
      </c>
      <c r="X3327" s="11" t="b">
        <v>1</v>
      </c>
      <c r="Y3327" s="11" t="b">
        <v>0</v>
      </c>
      <c r="Z3327" s="11" t="b">
        <v>0</v>
      </c>
      <c r="AA3327" s="11" t="b">
        <v>1</v>
      </c>
      <c r="AB3327" s="11" t="b">
        <v>1</v>
      </c>
      <c r="AC3327" s="11" t="b">
        <v>0</v>
      </c>
      <c r="AD3327" s="11" t="b">
        <v>0</v>
      </c>
      <c r="AE3327" s="11" t="b">
        <v>0</v>
      </c>
      <c r="AF3327" s="11" t="b">
        <v>1</v>
      </c>
      <c r="AG3327" s="11" t="b">
        <v>0</v>
      </c>
    </row>
    <row r="3328" spans="1:33" x14ac:dyDescent="0.2">
      <c r="A3328" s="9">
        <v>1</v>
      </c>
      <c r="B3328" t="s">
        <v>159</v>
      </c>
      <c r="C3328" t="s">
        <v>26</v>
      </c>
      <c r="D3328">
        <v>0</v>
      </c>
      <c r="E3328">
        <v>427833.27982298197</v>
      </c>
      <c r="F3328">
        <v>0</v>
      </c>
      <c r="G3328">
        <v>0</v>
      </c>
      <c r="H3328">
        <v>0</v>
      </c>
      <c r="I3328">
        <v>0</v>
      </c>
      <c r="J3328" s="8">
        <f>SUMIFS(Table1[time],Table1[repetition],Table1[[#This Row],[repetition]],Table1[config],Table1[[#This Row],[config]])</f>
        <v>99212829.684343889</v>
      </c>
      <c r="K3328" s="9">
        <v>1</v>
      </c>
      <c r="L3328" s="9">
        <v>6</v>
      </c>
      <c r="M3328" s="9" t="s">
        <v>149</v>
      </c>
      <c r="N3328" s="9" t="b">
        <v>0</v>
      </c>
      <c r="O3328" s="9" t="b">
        <v>1</v>
      </c>
      <c r="P3328" s="9" t="b">
        <v>0</v>
      </c>
      <c r="Q3328" s="9" t="b">
        <v>1</v>
      </c>
      <c r="R3328" s="9" t="b">
        <v>1</v>
      </c>
      <c r="S3328" s="9" t="b">
        <v>0</v>
      </c>
      <c r="T3328" s="9" t="b">
        <v>0</v>
      </c>
      <c r="U3328" s="9" t="b">
        <v>1</v>
      </c>
      <c r="V3328" s="9" t="b">
        <v>1</v>
      </c>
      <c r="W3328" s="9" t="b">
        <v>0</v>
      </c>
      <c r="X3328" s="9" t="b">
        <v>0</v>
      </c>
      <c r="Y3328" s="9" t="b">
        <v>1</v>
      </c>
      <c r="Z3328" s="9" t="b">
        <v>1</v>
      </c>
      <c r="AA3328" s="9" t="b">
        <v>1</v>
      </c>
      <c r="AB3328" s="9" t="b">
        <v>0</v>
      </c>
      <c r="AC3328" s="9" t="b">
        <v>1</v>
      </c>
      <c r="AD3328" s="9" t="b">
        <v>1</v>
      </c>
      <c r="AE3328" s="9" t="b">
        <v>0</v>
      </c>
      <c r="AF3328" s="9" t="b">
        <v>0</v>
      </c>
      <c r="AG3328" s="9" t="b">
        <v>1</v>
      </c>
    </row>
    <row r="3329" spans="1:33" x14ac:dyDescent="0.2">
      <c r="A3329" s="11">
        <v>2</v>
      </c>
      <c r="B3329" t="s">
        <v>159</v>
      </c>
      <c r="C3329" t="s">
        <v>26</v>
      </c>
      <c r="D3329">
        <v>0</v>
      </c>
      <c r="E3329">
        <v>524301.69721785898</v>
      </c>
      <c r="F3329">
        <v>0</v>
      </c>
      <c r="G3329">
        <v>0</v>
      </c>
      <c r="H3329">
        <v>0</v>
      </c>
      <c r="I3329">
        <v>0</v>
      </c>
      <c r="J3329" s="10">
        <f>SUMIFS(Table1[time],Table1[repetition],Table1[[#This Row],[repetition]],Table1[config],Table1[[#This Row],[config]])</f>
        <v>99719756.889343157</v>
      </c>
      <c r="K3329" s="11">
        <v>1</v>
      </c>
      <c r="L3329" s="11">
        <v>6</v>
      </c>
      <c r="M3329" s="11" t="s">
        <v>149</v>
      </c>
      <c r="N3329" s="11" t="b">
        <v>0</v>
      </c>
      <c r="O3329" s="11" t="b">
        <v>1</v>
      </c>
      <c r="P3329" s="11" t="b">
        <v>0</v>
      </c>
      <c r="Q3329" s="11" t="b">
        <v>1</v>
      </c>
      <c r="R3329" s="11" t="b">
        <v>1</v>
      </c>
      <c r="S3329" s="11" t="b">
        <v>0</v>
      </c>
      <c r="T3329" s="11" t="b">
        <v>0</v>
      </c>
      <c r="U3329" s="11" t="b">
        <v>1</v>
      </c>
      <c r="V3329" s="11" t="b">
        <v>1</v>
      </c>
      <c r="W3329" s="11" t="b">
        <v>0</v>
      </c>
      <c r="X3329" s="11" t="b">
        <v>0</v>
      </c>
      <c r="Y3329" s="11" t="b">
        <v>1</v>
      </c>
      <c r="Z3329" s="11" t="b">
        <v>1</v>
      </c>
      <c r="AA3329" s="11" t="b">
        <v>1</v>
      </c>
      <c r="AB3329" s="11" t="b">
        <v>0</v>
      </c>
      <c r="AC3329" s="11" t="b">
        <v>1</v>
      </c>
      <c r="AD3329" s="11" t="b">
        <v>1</v>
      </c>
      <c r="AE3329" s="11" t="b">
        <v>0</v>
      </c>
      <c r="AF3329" s="11" t="b">
        <v>0</v>
      </c>
      <c r="AG3329" s="11" t="b">
        <v>1</v>
      </c>
    </row>
    <row r="3330" spans="1:33" x14ac:dyDescent="0.2">
      <c r="A3330" s="11">
        <v>3</v>
      </c>
      <c r="B3330" t="s">
        <v>159</v>
      </c>
      <c r="C3330" t="s">
        <v>26</v>
      </c>
      <c r="D3330">
        <v>0</v>
      </c>
      <c r="E3330">
        <v>670982.023162</v>
      </c>
      <c r="F3330">
        <v>0</v>
      </c>
      <c r="G3330">
        <v>0</v>
      </c>
      <c r="H3330">
        <v>0</v>
      </c>
      <c r="I3330">
        <v>0</v>
      </c>
      <c r="J3330" s="10">
        <f>SUMIFS(Table1[time],Table1[repetition],Table1[[#This Row],[repetition]],Table1[config],Table1[[#This Row],[config]])</f>
        <v>109073564.30766496</v>
      </c>
      <c r="K3330" s="11">
        <v>1</v>
      </c>
      <c r="L3330" s="11">
        <v>5</v>
      </c>
      <c r="M3330" s="11" t="s">
        <v>151</v>
      </c>
      <c r="N3330" s="11" t="b">
        <v>1</v>
      </c>
      <c r="O3330" s="11" t="b">
        <v>1</v>
      </c>
      <c r="P3330" s="11" t="b">
        <v>1</v>
      </c>
      <c r="Q3330" s="11" t="b">
        <v>0</v>
      </c>
      <c r="R3330" s="11" t="b">
        <v>0</v>
      </c>
      <c r="S3330" s="11" t="b">
        <v>1</v>
      </c>
      <c r="T3330" s="11" t="b">
        <v>1</v>
      </c>
      <c r="U3330" s="11" t="b">
        <v>0</v>
      </c>
      <c r="V3330" s="11" t="b">
        <v>1</v>
      </c>
      <c r="W3330" s="11" t="b">
        <v>1</v>
      </c>
      <c r="X3330" s="11" t="b">
        <v>1</v>
      </c>
      <c r="Y3330" s="11" t="b">
        <v>0</v>
      </c>
      <c r="Z3330" s="11" t="b">
        <v>0</v>
      </c>
      <c r="AA3330" s="11" t="b">
        <v>1</v>
      </c>
      <c r="AB3330" s="11" t="b">
        <v>1</v>
      </c>
      <c r="AC3330" s="11" t="b">
        <v>0</v>
      </c>
      <c r="AD3330" s="11" t="b">
        <v>0</v>
      </c>
      <c r="AE3330" s="11" t="b">
        <v>0</v>
      </c>
      <c r="AF3330" s="11" t="b">
        <v>1</v>
      </c>
      <c r="AG3330" s="11" t="b">
        <v>0</v>
      </c>
    </row>
    <row r="3331" spans="1:33" x14ac:dyDescent="0.2">
      <c r="A3331" s="9">
        <v>1</v>
      </c>
      <c r="B3331" t="s">
        <v>160</v>
      </c>
      <c r="C3331" t="s">
        <v>26</v>
      </c>
      <c r="D3331">
        <v>0</v>
      </c>
      <c r="E3331">
        <v>7203424.1054690201</v>
      </c>
      <c r="F3331">
        <v>0</v>
      </c>
      <c r="G3331">
        <v>0</v>
      </c>
      <c r="H3331">
        <v>0</v>
      </c>
      <c r="I3331">
        <v>0</v>
      </c>
      <c r="J3331" s="8">
        <f>SUMIFS(Table1[time],Table1[repetition],Table1[[#This Row],[repetition]],Table1[config],Table1[[#This Row],[config]])</f>
        <v>99212829.684343889</v>
      </c>
      <c r="K3331" s="9">
        <v>50</v>
      </c>
      <c r="L3331" s="9">
        <v>1</v>
      </c>
      <c r="M3331" s="9" t="s">
        <v>151</v>
      </c>
      <c r="N3331" s="9" t="b">
        <v>0</v>
      </c>
      <c r="O3331" s="9" t="b">
        <v>1</v>
      </c>
      <c r="P3331" s="9" t="b">
        <v>1</v>
      </c>
      <c r="Q3331" s="9" t="b">
        <v>1</v>
      </c>
      <c r="R3331" s="9" t="b">
        <v>1</v>
      </c>
      <c r="S3331" s="9" t="b">
        <v>0</v>
      </c>
      <c r="T3331" s="9" t="b">
        <v>1</v>
      </c>
      <c r="U3331" s="9" t="b">
        <v>0</v>
      </c>
      <c r="V3331" s="9" t="b">
        <v>0</v>
      </c>
      <c r="W3331" s="9" t="b">
        <v>1</v>
      </c>
      <c r="X3331" s="9" t="b">
        <v>1</v>
      </c>
      <c r="Y3331" s="9" t="b">
        <v>1</v>
      </c>
      <c r="Z3331" s="9" t="b">
        <v>1</v>
      </c>
      <c r="AA3331" s="9" t="b">
        <v>0</v>
      </c>
      <c r="AB3331" s="9" t="b">
        <v>0</v>
      </c>
      <c r="AC3331" s="9" t="b">
        <v>0</v>
      </c>
      <c r="AD3331" s="9" t="b">
        <v>1</v>
      </c>
      <c r="AE3331" s="9" t="b">
        <v>1</v>
      </c>
      <c r="AF3331" s="9" t="b">
        <v>1</v>
      </c>
      <c r="AG3331" s="9" t="b">
        <v>1</v>
      </c>
    </row>
    <row r="3332" spans="1:33" x14ac:dyDescent="0.2">
      <c r="A3332" s="9">
        <v>2</v>
      </c>
      <c r="B3332" t="s">
        <v>160</v>
      </c>
      <c r="C3332" t="s">
        <v>26</v>
      </c>
      <c r="D3332">
        <v>0</v>
      </c>
      <c r="E3332">
        <v>7204060.9868336404</v>
      </c>
      <c r="F3332">
        <v>0</v>
      </c>
      <c r="G3332">
        <v>0</v>
      </c>
      <c r="H3332">
        <v>0</v>
      </c>
      <c r="I3332">
        <v>0</v>
      </c>
      <c r="J3332" s="8">
        <f>SUMIFS(Table1[time],Table1[repetition],Table1[[#This Row],[repetition]],Table1[config],Table1[[#This Row],[config]])</f>
        <v>99719756.889343157</v>
      </c>
      <c r="K3332" s="9">
        <v>50</v>
      </c>
      <c r="L3332" s="9">
        <v>1</v>
      </c>
      <c r="M3332" s="9" t="s">
        <v>151</v>
      </c>
      <c r="N3332" s="9" t="b">
        <v>0</v>
      </c>
      <c r="O3332" s="9" t="b">
        <v>1</v>
      </c>
      <c r="P3332" s="9" t="b">
        <v>1</v>
      </c>
      <c r="Q3332" s="9" t="b">
        <v>1</v>
      </c>
      <c r="R3332" s="9" t="b">
        <v>1</v>
      </c>
      <c r="S3332" s="9" t="b">
        <v>0</v>
      </c>
      <c r="T3332" s="9" t="b">
        <v>1</v>
      </c>
      <c r="U3332" s="9" t="b">
        <v>0</v>
      </c>
      <c r="V3332" s="9" t="b">
        <v>0</v>
      </c>
      <c r="W3332" s="9" t="b">
        <v>1</v>
      </c>
      <c r="X3332" s="9" t="b">
        <v>1</v>
      </c>
      <c r="Y3332" s="9" t="b">
        <v>1</v>
      </c>
      <c r="Z3332" s="9" t="b">
        <v>1</v>
      </c>
      <c r="AA3332" s="9" t="b">
        <v>0</v>
      </c>
      <c r="AB3332" s="9" t="b">
        <v>0</v>
      </c>
      <c r="AC3332" s="9" t="b">
        <v>0</v>
      </c>
      <c r="AD3332" s="9" t="b">
        <v>1</v>
      </c>
      <c r="AE3332" s="9" t="b">
        <v>1</v>
      </c>
      <c r="AF3332" s="9" t="b">
        <v>1</v>
      </c>
      <c r="AG3332" s="9" t="b">
        <v>1</v>
      </c>
    </row>
    <row r="3333" spans="1:33" x14ac:dyDescent="0.2">
      <c r="A3333" s="9">
        <v>3</v>
      </c>
      <c r="B3333" t="s">
        <v>160</v>
      </c>
      <c r="C3333" t="s">
        <v>26</v>
      </c>
      <c r="D3333">
        <v>0</v>
      </c>
      <c r="E3333">
        <v>7203315.3782080002</v>
      </c>
      <c r="F3333">
        <v>0</v>
      </c>
      <c r="G3333">
        <v>0</v>
      </c>
      <c r="H3333">
        <v>0</v>
      </c>
      <c r="I3333">
        <v>0</v>
      </c>
      <c r="J3333" s="8">
        <f>SUMIFS(Table1[time],Table1[repetition],Table1[[#This Row],[repetition]],Table1[config],Table1[[#This Row],[config]])</f>
        <v>109073564.30766496</v>
      </c>
      <c r="K3333" s="9">
        <v>50</v>
      </c>
      <c r="L3333" s="9">
        <v>2</v>
      </c>
      <c r="M3333" s="9" t="s">
        <v>149</v>
      </c>
      <c r="N3333" s="9" t="b">
        <v>1</v>
      </c>
      <c r="O3333" s="9" t="b">
        <v>0</v>
      </c>
      <c r="P3333" s="9" t="b">
        <v>0</v>
      </c>
      <c r="Q3333" s="9" t="b">
        <v>0</v>
      </c>
      <c r="R3333" s="9" t="b">
        <v>0</v>
      </c>
      <c r="S3333" s="9" t="b">
        <v>1</v>
      </c>
      <c r="T3333" s="9" t="b">
        <v>0</v>
      </c>
      <c r="U3333" s="9" t="b">
        <v>1</v>
      </c>
      <c r="V3333" s="9" t="b">
        <v>1</v>
      </c>
      <c r="W3333" s="9" t="b">
        <v>0</v>
      </c>
      <c r="X3333" s="9" t="b">
        <v>0</v>
      </c>
      <c r="Y3333" s="9" t="b">
        <v>0</v>
      </c>
      <c r="Z3333" s="9" t="b">
        <v>0</v>
      </c>
      <c r="AA3333" s="9" t="b">
        <v>1</v>
      </c>
      <c r="AB3333" s="9" t="b">
        <v>1</v>
      </c>
      <c r="AC3333" s="9" t="b">
        <v>1</v>
      </c>
      <c r="AD3333" s="9" t="b">
        <v>0</v>
      </c>
      <c r="AE3333" s="9" t="b">
        <v>0</v>
      </c>
      <c r="AF3333" s="9" t="b">
        <v>0</v>
      </c>
      <c r="AG3333" s="9" t="b">
        <v>0</v>
      </c>
    </row>
    <row r="3334" spans="1:33" x14ac:dyDescent="0.2">
      <c r="A3334" s="9">
        <v>1</v>
      </c>
      <c r="B3334" t="s">
        <v>162</v>
      </c>
      <c r="C3334" t="s">
        <v>26</v>
      </c>
      <c r="D3334">
        <v>0</v>
      </c>
      <c r="E3334">
        <v>541659.11863700603</v>
      </c>
      <c r="F3334">
        <v>0</v>
      </c>
      <c r="G3334">
        <v>0</v>
      </c>
      <c r="H3334">
        <v>0</v>
      </c>
      <c r="I3334">
        <v>0</v>
      </c>
      <c r="J3334" s="8">
        <f>SUMIFS(Table1[time],Table1[repetition],Table1[[#This Row],[repetition]],Table1[config],Table1[[#This Row],[config]])</f>
        <v>99212829.684343889</v>
      </c>
      <c r="K3334" s="9">
        <v>50</v>
      </c>
      <c r="L3334" s="9">
        <v>3</v>
      </c>
      <c r="M3334" s="9" t="s">
        <v>150</v>
      </c>
      <c r="N3334" s="9" t="b">
        <v>0</v>
      </c>
      <c r="O3334" s="9" t="b">
        <v>0</v>
      </c>
      <c r="P3334" s="9" t="b">
        <v>1</v>
      </c>
      <c r="Q3334" s="9" t="b">
        <v>0</v>
      </c>
      <c r="R3334" s="9" t="b">
        <v>0</v>
      </c>
      <c r="S3334" s="9" t="b">
        <v>0</v>
      </c>
      <c r="T3334" s="9" t="b">
        <v>1</v>
      </c>
      <c r="U3334" s="9" t="b">
        <v>0</v>
      </c>
      <c r="V3334" s="9" t="b">
        <v>0</v>
      </c>
      <c r="W3334" s="9" t="b">
        <v>0</v>
      </c>
      <c r="X3334" s="9" t="b">
        <v>1</v>
      </c>
      <c r="Y3334" s="9" t="b">
        <v>0</v>
      </c>
      <c r="Z3334" s="9" t="b">
        <v>1</v>
      </c>
      <c r="AA3334" s="9" t="b">
        <v>0</v>
      </c>
      <c r="AB3334" s="9" t="b">
        <v>1</v>
      </c>
      <c r="AC3334" s="9" t="b">
        <v>0</v>
      </c>
      <c r="AD3334" s="9" t="b">
        <v>0</v>
      </c>
      <c r="AE3334" s="9" t="b">
        <v>1</v>
      </c>
      <c r="AF3334" s="9" t="b">
        <v>1</v>
      </c>
      <c r="AG3334" s="9" t="b">
        <v>1</v>
      </c>
    </row>
    <row r="3335" spans="1:33" x14ac:dyDescent="0.2">
      <c r="A3335" s="9">
        <v>2</v>
      </c>
      <c r="B3335" t="s">
        <v>162</v>
      </c>
      <c r="C3335" t="s">
        <v>26</v>
      </c>
      <c r="D3335">
        <v>0</v>
      </c>
      <c r="E3335">
        <v>722438.12624737597</v>
      </c>
      <c r="F3335">
        <v>0</v>
      </c>
      <c r="G3335">
        <v>0</v>
      </c>
      <c r="H3335">
        <v>0</v>
      </c>
      <c r="I3335">
        <v>0</v>
      </c>
      <c r="J3335" s="8">
        <f>SUMIFS(Table1[time],Table1[repetition],Table1[[#This Row],[repetition]],Table1[config],Table1[[#This Row],[config]])</f>
        <v>99719756.889343157</v>
      </c>
      <c r="K3335" s="9">
        <v>1</v>
      </c>
      <c r="L3335" s="9">
        <v>6</v>
      </c>
      <c r="M3335" s="9" t="s">
        <v>149</v>
      </c>
      <c r="N3335" s="9" t="b">
        <v>0</v>
      </c>
      <c r="O3335" s="9" t="b">
        <v>1</v>
      </c>
      <c r="P3335" s="9" t="b">
        <v>0</v>
      </c>
      <c r="Q3335" s="9" t="b">
        <v>1</v>
      </c>
      <c r="R3335" s="9" t="b">
        <v>1</v>
      </c>
      <c r="S3335" s="9" t="b">
        <v>0</v>
      </c>
      <c r="T3335" s="9" t="b">
        <v>0</v>
      </c>
      <c r="U3335" s="9" t="b">
        <v>1</v>
      </c>
      <c r="V3335" s="9" t="b">
        <v>1</v>
      </c>
      <c r="W3335" s="9" t="b">
        <v>0</v>
      </c>
      <c r="X3335" s="9" t="b">
        <v>0</v>
      </c>
      <c r="Y3335" s="9" t="b">
        <v>1</v>
      </c>
      <c r="Z3335" s="9" t="b">
        <v>1</v>
      </c>
      <c r="AA3335" s="9" t="b">
        <v>1</v>
      </c>
      <c r="AB3335" s="9" t="b">
        <v>0</v>
      </c>
      <c r="AC3335" s="9" t="b">
        <v>1</v>
      </c>
      <c r="AD3335" s="9" t="b">
        <v>1</v>
      </c>
      <c r="AE3335" s="9" t="b">
        <v>0</v>
      </c>
      <c r="AF3335" s="9" t="b">
        <v>0</v>
      </c>
      <c r="AG3335" s="9" t="b">
        <v>1</v>
      </c>
    </row>
    <row r="3336" spans="1:33" x14ac:dyDescent="0.2">
      <c r="A3336" s="11">
        <v>3</v>
      </c>
      <c r="B3336" t="s">
        <v>162</v>
      </c>
      <c r="C3336" t="s">
        <v>26</v>
      </c>
      <c r="D3336">
        <v>0</v>
      </c>
      <c r="E3336">
        <v>7204656.5666219899</v>
      </c>
      <c r="F3336">
        <v>0</v>
      </c>
      <c r="G3336">
        <v>0</v>
      </c>
      <c r="H3336">
        <v>0</v>
      </c>
      <c r="I3336">
        <v>0</v>
      </c>
      <c r="J3336" s="10">
        <f>SUMIFS(Table1[time],Table1[repetition],Table1[[#This Row],[repetition]],Table1[config],Table1[[#This Row],[config]])</f>
        <v>109073564.30766496</v>
      </c>
      <c r="K3336" s="11">
        <v>50</v>
      </c>
      <c r="L3336" s="11">
        <v>2</v>
      </c>
      <c r="M3336" s="11" t="s">
        <v>149</v>
      </c>
      <c r="N3336" s="11" t="b">
        <v>1</v>
      </c>
      <c r="O3336" s="11" t="b">
        <v>0</v>
      </c>
      <c r="P3336" s="11" t="b">
        <v>0</v>
      </c>
      <c r="Q3336" s="11" t="b">
        <v>0</v>
      </c>
      <c r="R3336" s="11" t="b">
        <v>0</v>
      </c>
      <c r="S3336" s="11" t="b">
        <v>1</v>
      </c>
      <c r="T3336" s="11" t="b">
        <v>0</v>
      </c>
      <c r="U3336" s="11" t="b">
        <v>1</v>
      </c>
      <c r="V3336" s="11" t="b">
        <v>1</v>
      </c>
      <c r="W3336" s="11" t="b">
        <v>0</v>
      </c>
      <c r="X3336" s="11" t="b">
        <v>0</v>
      </c>
      <c r="Y3336" s="11" t="b">
        <v>0</v>
      </c>
      <c r="Z3336" s="11" t="b">
        <v>0</v>
      </c>
      <c r="AA3336" s="11" t="b">
        <v>1</v>
      </c>
      <c r="AB3336" s="11" t="b">
        <v>1</v>
      </c>
      <c r="AC3336" s="11" t="b">
        <v>1</v>
      </c>
      <c r="AD3336" s="11" t="b">
        <v>0</v>
      </c>
      <c r="AE3336" s="11" t="b">
        <v>0</v>
      </c>
      <c r="AF3336" s="11" t="b">
        <v>0</v>
      </c>
      <c r="AG3336" s="11" t="b">
        <v>0</v>
      </c>
    </row>
    <row r="3337" spans="1:33" x14ac:dyDescent="0.2">
      <c r="A3337" s="9">
        <v>1</v>
      </c>
      <c r="B3337" t="s">
        <v>163</v>
      </c>
      <c r="C3337" t="s">
        <v>26</v>
      </c>
      <c r="D3337">
        <v>0</v>
      </c>
      <c r="E3337">
        <v>336628.982867026</v>
      </c>
      <c r="F3337">
        <v>0</v>
      </c>
      <c r="G3337">
        <v>0</v>
      </c>
      <c r="H3337">
        <v>0</v>
      </c>
      <c r="I3337">
        <v>0</v>
      </c>
      <c r="J3337" s="8">
        <f>SUMIFS(Table1[time],Table1[repetition],Table1[[#This Row],[repetition]],Table1[config],Table1[[#This Row],[config]])</f>
        <v>99212829.684343889</v>
      </c>
      <c r="K3337" s="9">
        <v>50</v>
      </c>
      <c r="L3337" s="9">
        <v>6</v>
      </c>
      <c r="M3337" s="9" t="s">
        <v>150</v>
      </c>
      <c r="N3337" s="9" t="b">
        <v>0</v>
      </c>
      <c r="O3337" s="9" t="b">
        <v>0</v>
      </c>
      <c r="P3337" s="9" t="b">
        <v>0</v>
      </c>
      <c r="Q3337" s="9" t="b">
        <v>1</v>
      </c>
      <c r="R3337" s="9" t="b">
        <v>0</v>
      </c>
      <c r="S3337" s="9" t="b">
        <v>1</v>
      </c>
      <c r="T3337" s="9" t="b">
        <v>0</v>
      </c>
      <c r="U3337" s="9" t="b">
        <v>0</v>
      </c>
      <c r="V3337" s="9" t="b">
        <v>0</v>
      </c>
      <c r="W3337" s="9" t="b">
        <v>0</v>
      </c>
      <c r="X3337" s="9" t="b">
        <v>1</v>
      </c>
      <c r="Y3337" s="9" t="b">
        <v>0</v>
      </c>
      <c r="Z3337" s="9" t="b">
        <v>1</v>
      </c>
      <c r="AA3337" s="9" t="b">
        <v>0</v>
      </c>
      <c r="AB3337" s="9" t="b">
        <v>1</v>
      </c>
      <c r="AC3337" s="9" t="b">
        <v>0</v>
      </c>
      <c r="AD3337" s="9" t="b">
        <v>1</v>
      </c>
      <c r="AE3337" s="9" t="b">
        <v>0</v>
      </c>
      <c r="AF3337" s="9" t="b">
        <v>0</v>
      </c>
      <c r="AG3337" s="9" t="b">
        <v>0</v>
      </c>
    </row>
    <row r="3338" spans="1:33" x14ac:dyDescent="0.2">
      <c r="A3338" s="11">
        <v>2</v>
      </c>
      <c r="B3338" t="s">
        <v>163</v>
      </c>
      <c r="C3338" t="s">
        <v>26</v>
      </c>
      <c r="D3338">
        <v>0</v>
      </c>
      <c r="E3338">
        <v>416907.64024015499</v>
      </c>
      <c r="F3338">
        <v>0</v>
      </c>
      <c r="G3338">
        <v>0</v>
      </c>
      <c r="H3338">
        <v>0</v>
      </c>
      <c r="I3338">
        <v>0</v>
      </c>
      <c r="J3338" s="10">
        <f>SUMIFS(Table1[time],Table1[repetition],Table1[[#This Row],[repetition]],Table1[config],Table1[[#This Row],[config]])</f>
        <v>99719756.889343157</v>
      </c>
      <c r="K3338" s="11">
        <v>1</v>
      </c>
      <c r="L3338" s="11">
        <v>5</v>
      </c>
      <c r="M3338" s="11" t="s">
        <v>151</v>
      </c>
      <c r="N3338" s="11" t="b">
        <v>1</v>
      </c>
      <c r="O3338" s="11" t="b">
        <v>1</v>
      </c>
      <c r="P3338" s="11" t="b">
        <v>1</v>
      </c>
      <c r="Q3338" s="11" t="b">
        <v>0</v>
      </c>
      <c r="R3338" s="11" t="b">
        <v>0</v>
      </c>
      <c r="S3338" s="11" t="b">
        <v>1</v>
      </c>
      <c r="T3338" s="11" t="b">
        <v>1</v>
      </c>
      <c r="U3338" s="11" t="b">
        <v>0</v>
      </c>
      <c r="V3338" s="11" t="b">
        <v>1</v>
      </c>
      <c r="W3338" s="11" t="b">
        <v>1</v>
      </c>
      <c r="X3338" s="11" t="b">
        <v>1</v>
      </c>
      <c r="Y3338" s="11" t="b">
        <v>0</v>
      </c>
      <c r="Z3338" s="11" t="b">
        <v>0</v>
      </c>
      <c r="AA3338" s="11" t="b">
        <v>1</v>
      </c>
      <c r="AB3338" s="11" t="b">
        <v>1</v>
      </c>
      <c r="AC3338" s="11" t="b">
        <v>0</v>
      </c>
      <c r="AD3338" s="11" t="b">
        <v>0</v>
      </c>
      <c r="AE3338" s="11" t="b">
        <v>0</v>
      </c>
      <c r="AF3338" s="11" t="b">
        <v>1</v>
      </c>
      <c r="AG3338" s="11" t="b">
        <v>0</v>
      </c>
    </row>
    <row r="3339" spans="1:33" x14ac:dyDescent="0.2">
      <c r="A3339" s="9">
        <v>3</v>
      </c>
      <c r="B3339" t="s">
        <v>163</v>
      </c>
      <c r="C3339" t="s">
        <v>26</v>
      </c>
      <c r="D3339">
        <v>0</v>
      </c>
      <c r="E3339">
        <v>575894.74358000001</v>
      </c>
      <c r="F3339">
        <v>0</v>
      </c>
      <c r="G3339">
        <v>0</v>
      </c>
      <c r="H3339">
        <v>0</v>
      </c>
      <c r="I3339">
        <v>0</v>
      </c>
      <c r="J3339" s="8">
        <f>SUMIFS(Table1[time],Table1[repetition],Table1[[#This Row],[repetition]],Table1[config],Table1[[#This Row],[config]])</f>
        <v>109073564.30766496</v>
      </c>
      <c r="K3339" s="9">
        <v>1</v>
      </c>
      <c r="L3339" s="9">
        <v>5</v>
      </c>
      <c r="M3339" s="9" t="s">
        <v>151</v>
      </c>
      <c r="N3339" s="9" t="b">
        <v>1</v>
      </c>
      <c r="O3339" s="9" t="b">
        <v>1</v>
      </c>
      <c r="P3339" s="9" t="b">
        <v>1</v>
      </c>
      <c r="Q3339" s="9" t="b">
        <v>0</v>
      </c>
      <c r="R3339" s="9" t="b">
        <v>0</v>
      </c>
      <c r="S3339" s="9" t="b">
        <v>1</v>
      </c>
      <c r="T3339" s="9" t="b">
        <v>1</v>
      </c>
      <c r="U3339" s="9" t="b">
        <v>0</v>
      </c>
      <c r="V3339" s="9" t="b">
        <v>1</v>
      </c>
      <c r="W3339" s="9" t="b">
        <v>1</v>
      </c>
      <c r="X3339" s="9" t="b">
        <v>1</v>
      </c>
      <c r="Y3339" s="9" t="b">
        <v>0</v>
      </c>
      <c r="Z3339" s="9" t="b">
        <v>0</v>
      </c>
      <c r="AA3339" s="9" t="b">
        <v>1</v>
      </c>
      <c r="AB3339" s="9" t="b">
        <v>1</v>
      </c>
      <c r="AC3339" s="9" t="b">
        <v>0</v>
      </c>
      <c r="AD3339" s="9" t="b">
        <v>0</v>
      </c>
      <c r="AE3339" s="9" t="b">
        <v>0</v>
      </c>
      <c r="AF3339" s="9" t="b">
        <v>1</v>
      </c>
      <c r="AG3339" s="9" t="b">
        <v>0</v>
      </c>
    </row>
    <row r="3340" spans="1:33" x14ac:dyDescent="0.2">
      <c r="A3340" s="9">
        <v>1</v>
      </c>
      <c r="B3340" t="s">
        <v>164</v>
      </c>
      <c r="C3340" t="s">
        <v>26</v>
      </c>
      <c r="D3340">
        <v>0</v>
      </c>
      <c r="E3340">
        <v>7203534.0680029998</v>
      </c>
      <c r="F3340">
        <v>0</v>
      </c>
      <c r="G3340">
        <v>0</v>
      </c>
      <c r="H3340">
        <v>0</v>
      </c>
      <c r="I3340">
        <v>0</v>
      </c>
      <c r="J3340" s="8">
        <f>SUMIFS(Table1[time],Table1[repetition],Table1[[#This Row],[repetition]],Table1[config],Table1[[#This Row],[config]])</f>
        <v>99212829.684343889</v>
      </c>
      <c r="K3340" s="9">
        <v>80</v>
      </c>
      <c r="L3340" s="9">
        <v>1</v>
      </c>
      <c r="M3340" s="9" t="s">
        <v>149</v>
      </c>
      <c r="N3340" s="9" t="b">
        <v>0</v>
      </c>
      <c r="O3340" s="9" t="b">
        <v>1</v>
      </c>
      <c r="P3340" s="9" t="b">
        <v>1</v>
      </c>
      <c r="Q3340" s="9" t="b">
        <v>1</v>
      </c>
      <c r="R3340" s="9" t="b">
        <v>1</v>
      </c>
      <c r="S3340" s="9" t="b">
        <v>0</v>
      </c>
      <c r="T3340" s="9" t="b">
        <v>1</v>
      </c>
      <c r="U3340" s="9" t="b">
        <v>0</v>
      </c>
      <c r="V3340" s="9" t="b">
        <v>0</v>
      </c>
      <c r="W3340" s="9" t="b">
        <v>1</v>
      </c>
      <c r="X3340" s="9" t="b">
        <v>1</v>
      </c>
      <c r="Y3340" s="9" t="b">
        <v>1</v>
      </c>
      <c r="Z3340" s="9" t="b">
        <v>1</v>
      </c>
      <c r="AA3340" s="9" t="b">
        <v>0</v>
      </c>
      <c r="AB3340" s="9" t="b">
        <v>1</v>
      </c>
      <c r="AC3340" s="9" t="b">
        <v>1</v>
      </c>
      <c r="AD3340" s="9" t="b">
        <v>1</v>
      </c>
      <c r="AE3340" s="9" t="b">
        <v>1</v>
      </c>
      <c r="AF3340" s="9" t="b">
        <v>1</v>
      </c>
      <c r="AG3340" s="9" t="b">
        <v>0</v>
      </c>
    </row>
    <row r="3341" spans="1:33" x14ac:dyDescent="0.2">
      <c r="A3341" s="9">
        <v>2</v>
      </c>
      <c r="B3341" t="s">
        <v>164</v>
      </c>
      <c r="C3341" t="s">
        <v>26</v>
      </c>
      <c r="D3341">
        <v>0</v>
      </c>
      <c r="E3341">
        <v>7204156.9788427996</v>
      </c>
      <c r="F3341">
        <v>0</v>
      </c>
      <c r="G3341">
        <v>0</v>
      </c>
      <c r="H3341">
        <v>0</v>
      </c>
      <c r="I3341">
        <v>0</v>
      </c>
      <c r="J3341" s="8">
        <f>SUMIFS(Table1[time],Table1[repetition],Table1[[#This Row],[repetition]],Table1[config],Table1[[#This Row],[config]])</f>
        <v>99719756.889343157</v>
      </c>
      <c r="K3341" s="9">
        <v>50</v>
      </c>
      <c r="L3341" s="9">
        <v>1</v>
      </c>
      <c r="M3341" s="9" t="s">
        <v>151</v>
      </c>
      <c r="N3341" s="9" t="b">
        <v>0</v>
      </c>
      <c r="O3341" s="9" t="b">
        <v>1</v>
      </c>
      <c r="P3341" s="9" t="b">
        <v>1</v>
      </c>
      <c r="Q3341" s="9" t="b">
        <v>1</v>
      </c>
      <c r="R3341" s="9" t="b">
        <v>1</v>
      </c>
      <c r="S3341" s="9" t="b">
        <v>0</v>
      </c>
      <c r="T3341" s="9" t="b">
        <v>1</v>
      </c>
      <c r="U3341" s="9" t="b">
        <v>0</v>
      </c>
      <c r="V3341" s="9" t="b">
        <v>0</v>
      </c>
      <c r="W3341" s="9" t="b">
        <v>1</v>
      </c>
      <c r="X3341" s="9" t="b">
        <v>1</v>
      </c>
      <c r="Y3341" s="9" t="b">
        <v>1</v>
      </c>
      <c r="Z3341" s="9" t="b">
        <v>1</v>
      </c>
      <c r="AA3341" s="9" t="b">
        <v>0</v>
      </c>
      <c r="AB3341" s="9" t="b">
        <v>0</v>
      </c>
      <c r="AC3341" s="9" t="b">
        <v>0</v>
      </c>
      <c r="AD3341" s="9" t="b">
        <v>1</v>
      </c>
      <c r="AE3341" s="9" t="b">
        <v>1</v>
      </c>
      <c r="AF3341" s="9" t="b">
        <v>1</v>
      </c>
      <c r="AG3341" s="9" t="b">
        <v>1</v>
      </c>
    </row>
    <row r="3342" spans="1:33" x14ac:dyDescent="0.2">
      <c r="A3342" s="11">
        <v>3</v>
      </c>
      <c r="B3342" t="s">
        <v>164</v>
      </c>
      <c r="C3342" t="s">
        <v>26</v>
      </c>
      <c r="D3342">
        <v>0</v>
      </c>
      <c r="E3342">
        <v>7207980.4860069901</v>
      </c>
      <c r="F3342">
        <v>0</v>
      </c>
      <c r="G3342">
        <v>0</v>
      </c>
      <c r="H3342">
        <v>0</v>
      </c>
      <c r="I3342">
        <v>0</v>
      </c>
      <c r="J3342" s="10">
        <f>SUMIFS(Table1[time],Table1[repetition],Table1[[#This Row],[repetition]],Table1[config],Table1[[#This Row],[config]])</f>
        <v>109073564.30766496</v>
      </c>
      <c r="K3342" s="11">
        <v>50</v>
      </c>
      <c r="L3342" s="11">
        <v>2</v>
      </c>
      <c r="M3342" s="11" t="s">
        <v>149</v>
      </c>
      <c r="N3342" s="11" t="b">
        <v>1</v>
      </c>
      <c r="O3342" s="11" t="b">
        <v>0</v>
      </c>
      <c r="P3342" s="11" t="b">
        <v>0</v>
      </c>
      <c r="Q3342" s="11" t="b">
        <v>0</v>
      </c>
      <c r="R3342" s="11" t="b">
        <v>0</v>
      </c>
      <c r="S3342" s="11" t="b">
        <v>1</v>
      </c>
      <c r="T3342" s="11" t="b">
        <v>0</v>
      </c>
      <c r="U3342" s="11" t="b">
        <v>1</v>
      </c>
      <c r="V3342" s="11" t="b">
        <v>1</v>
      </c>
      <c r="W3342" s="11" t="b">
        <v>0</v>
      </c>
      <c r="X3342" s="11" t="b">
        <v>0</v>
      </c>
      <c r="Y3342" s="11" t="b">
        <v>0</v>
      </c>
      <c r="Z3342" s="11" t="b">
        <v>0</v>
      </c>
      <c r="AA3342" s="11" t="b">
        <v>1</v>
      </c>
      <c r="AB3342" s="11" t="b">
        <v>1</v>
      </c>
      <c r="AC3342" s="11" t="b">
        <v>1</v>
      </c>
      <c r="AD3342" s="11" t="b">
        <v>0</v>
      </c>
      <c r="AE3342" s="11" t="b">
        <v>0</v>
      </c>
      <c r="AF3342" s="11" t="b">
        <v>0</v>
      </c>
      <c r="AG3342" s="11" t="b">
        <v>0</v>
      </c>
    </row>
    <row r="3343" spans="1:33" x14ac:dyDescent="0.2">
      <c r="A3343" s="9">
        <v>1</v>
      </c>
      <c r="B3343" t="s">
        <v>165</v>
      </c>
      <c r="C3343" t="s">
        <v>26</v>
      </c>
      <c r="D3343">
        <v>0</v>
      </c>
      <c r="E3343">
        <v>7205283.0271319803</v>
      </c>
      <c r="F3343">
        <v>0</v>
      </c>
      <c r="G3343">
        <v>0</v>
      </c>
      <c r="H3343">
        <v>0</v>
      </c>
      <c r="I3343">
        <v>0</v>
      </c>
      <c r="J3343" s="8">
        <f>SUMIFS(Table1[time],Table1[repetition],Table1[[#This Row],[repetition]],Table1[config],Table1[[#This Row],[config]])</f>
        <v>99212829.684343889</v>
      </c>
      <c r="K3343" s="9">
        <v>80</v>
      </c>
      <c r="L3343" s="9">
        <v>3</v>
      </c>
      <c r="M3343" s="9" t="s">
        <v>151</v>
      </c>
      <c r="N3343" s="9" t="b">
        <v>0</v>
      </c>
      <c r="O3343" s="9" t="b">
        <v>1</v>
      </c>
      <c r="P3343" s="9" t="b">
        <v>1</v>
      </c>
      <c r="Q3343" s="9" t="b">
        <v>1</v>
      </c>
      <c r="R3343" s="9" t="b">
        <v>1</v>
      </c>
      <c r="S3343" s="9" t="b">
        <v>1</v>
      </c>
      <c r="T3343" s="9" t="b">
        <v>0</v>
      </c>
      <c r="U3343" s="9" t="b">
        <v>1</v>
      </c>
      <c r="V3343" s="9" t="b">
        <v>1</v>
      </c>
      <c r="W3343" s="9" t="b">
        <v>1</v>
      </c>
      <c r="X3343" s="9" t="b">
        <v>0</v>
      </c>
      <c r="Y3343" s="9" t="b">
        <v>1</v>
      </c>
      <c r="Z3343" s="9" t="b">
        <v>0</v>
      </c>
      <c r="AA3343" s="9" t="b">
        <v>0</v>
      </c>
      <c r="AB3343" s="9" t="b">
        <v>0</v>
      </c>
      <c r="AC3343" s="9" t="b">
        <v>0</v>
      </c>
      <c r="AD3343" s="9" t="b">
        <v>1</v>
      </c>
      <c r="AE3343" s="9" t="b">
        <v>1</v>
      </c>
      <c r="AF3343" s="9" t="b">
        <v>0</v>
      </c>
      <c r="AG3343" s="9" t="b">
        <v>1</v>
      </c>
    </row>
    <row r="3344" spans="1:33" x14ac:dyDescent="0.2">
      <c r="A3344" s="11">
        <v>2</v>
      </c>
      <c r="B3344" t="s">
        <v>165</v>
      </c>
      <c r="C3344" t="s">
        <v>26</v>
      </c>
      <c r="D3344">
        <v>0</v>
      </c>
      <c r="E3344">
        <v>7204059.7931798501</v>
      </c>
      <c r="F3344">
        <v>0</v>
      </c>
      <c r="G3344">
        <v>0</v>
      </c>
      <c r="H3344">
        <v>0</v>
      </c>
      <c r="I3344">
        <v>0</v>
      </c>
      <c r="J3344" s="10">
        <f>SUMIFS(Table1[time],Table1[repetition],Table1[[#This Row],[repetition]],Table1[config],Table1[[#This Row],[config]])</f>
        <v>99719756.889343157</v>
      </c>
      <c r="K3344" s="11">
        <v>50</v>
      </c>
      <c r="L3344" s="11">
        <v>1</v>
      </c>
      <c r="M3344" s="11" t="s">
        <v>151</v>
      </c>
      <c r="N3344" s="11" t="b">
        <v>0</v>
      </c>
      <c r="O3344" s="11" t="b">
        <v>1</v>
      </c>
      <c r="P3344" s="11" t="b">
        <v>1</v>
      </c>
      <c r="Q3344" s="11" t="b">
        <v>1</v>
      </c>
      <c r="R3344" s="11" t="b">
        <v>1</v>
      </c>
      <c r="S3344" s="11" t="b">
        <v>0</v>
      </c>
      <c r="T3344" s="11" t="b">
        <v>1</v>
      </c>
      <c r="U3344" s="11" t="b">
        <v>0</v>
      </c>
      <c r="V3344" s="11" t="b">
        <v>0</v>
      </c>
      <c r="W3344" s="11" t="b">
        <v>1</v>
      </c>
      <c r="X3344" s="11" t="b">
        <v>1</v>
      </c>
      <c r="Y3344" s="11" t="b">
        <v>1</v>
      </c>
      <c r="Z3344" s="11" t="b">
        <v>1</v>
      </c>
      <c r="AA3344" s="11" t="b">
        <v>0</v>
      </c>
      <c r="AB3344" s="11" t="b">
        <v>0</v>
      </c>
      <c r="AC3344" s="11" t="b">
        <v>0</v>
      </c>
      <c r="AD3344" s="11" t="b">
        <v>1</v>
      </c>
      <c r="AE3344" s="11" t="b">
        <v>1</v>
      </c>
      <c r="AF3344" s="11" t="b">
        <v>1</v>
      </c>
      <c r="AG3344" s="11" t="b">
        <v>1</v>
      </c>
    </row>
    <row r="3345" spans="1:33" x14ac:dyDescent="0.2">
      <c r="A3345" s="11">
        <v>3</v>
      </c>
      <c r="B3345" t="s">
        <v>165</v>
      </c>
      <c r="C3345" t="s">
        <v>26</v>
      </c>
      <c r="D3345">
        <v>0</v>
      </c>
      <c r="E3345">
        <v>7203598.0519399904</v>
      </c>
      <c r="F3345">
        <v>0</v>
      </c>
      <c r="G3345">
        <v>0</v>
      </c>
      <c r="H3345">
        <v>0</v>
      </c>
      <c r="I3345">
        <v>0</v>
      </c>
      <c r="J3345" s="10">
        <f>SUMIFS(Table1[time],Table1[repetition],Table1[[#This Row],[repetition]],Table1[config],Table1[[#This Row],[config]])</f>
        <v>109073564.30766496</v>
      </c>
      <c r="K3345" s="11">
        <v>50</v>
      </c>
      <c r="L3345" s="11">
        <v>1</v>
      </c>
      <c r="M3345" s="11" t="s">
        <v>151</v>
      </c>
      <c r="N3345" s="11" t="b">
        <v>0</v>
      </c>
      <c r="O3345" s="11" t="b">
        <v>1</v>
      </c>
      <c r="P3345" s="11" t="b">
        <v>1</v>
      </c>
      <c r="Q3345" s="11" t="b">
        <v>1</v>
      </c>
      <c r="R3345" s="11" t="b">
        <v>1</v>
      </c>
      <c r="S3345" s="11" t="b">
        <v>0</v>
      </c>
      <c r="T3345" s="11" t="b">
        <v>1</v>
      </c>
      <c r="U3345" s="11" t="b">
        <v>0</v>
      </c>
      <c r="V3345" s="11" t="b">
        <v>0</v>
      </c>
      <c r="W3345" s="11" t="b">
        <v>1</v>
      </c>
      <c r="X3345" s="11" t="b">
        <v>1</v>
      </c>
      <c r="Y3345" s="11" t="b">
        <v>1</v>
      </c>
      <c r="Z3345" s="11" t="b">
        <v>1</v>
      </c>
      <c r="AA3345" s="11" t="b">
        <v>0</v>
      </c>
      <c r="AB3345" s="11" t="b">
        <v>0</v>
      </c>
      <c r="AC3345" s="11" t="b">
        <v>0</v>
      </c>
      <c r="AD3345" s="11" t="b">
        <v>1</v>
      </c>
      <c r="AE3345" s="11" t="b">
        <v>1</v>
      </c>
      <c r="AF3345" s="11" t="b">
        <v>1</v>
      </c>
      <c r="AG3345" s="11" t="b">
        <v>1</v>
      </c>
    </row>
    <row r="3346" spans="1:33" x14ac:dyDescent="0.2">
      <c r="A3346" s="9">
        <v>1</v>
      </c>
      <c r="B3346" t="s">
        <v>166</v>
      </c>
      <c r="C3346" t="s">
        <v>26</v>
      </c>
      <c r="D3346">
        <v>0</v>
      </c>
      <c r="E3346">
        <v>322028.802452987</v>
      </c>
      <c r="F3346">
        <v>0</v>
      </c>
      <c r="G3346">
        <v>0</v>
      </c>
      <c r="H3346">
        <v>0</v>
      </c>
      <c r="I3346">
        <v>0</v>
      </c>
      <c r="J3346" s="8">
        <f>SUMIFS(Table1[time],Table1[repetition],Table1[[#This Row],[repetition]],Table1[config],Table1[[#This Row],[config]])</f>
        <v>99212829.684343889</v>
      </c>
      <c r="K3346" s="9">
        <v>80</v>
      </c>
      <c r="L3346" s="9">
        <v>5</v>
      </c>
      <c r="M3346" s="9" t="s">
        <v>150</v>
      </c>
      <c r="N3346" s="9" t="b">
        <v>0</v>
      </c>
      <c r="O3346" s="9" t="b">
        <v>0</v>
      </c>
      <c r="P3346" s="9" t="b">
        <v>1</v>
      </c>
      <c r="Q3346" s="9" t="b">
        <v>1</v>
      </c>
      <c r="R3346" s="9" t="b">
        <v>1</v>
      </c>
      <c r="S3346" s="9" t="b">
        <v>1</v>
      </c>
      <c r="T3346" s="9" t="b">
        <v>0</v>
      </c>
      <c r="U3346" s="9" t="b">
        <v>1</v>
      </c>
      <c r="V3346" s="9" t="b">
        <v>0</v>
      </c>
      <c r="W3346" s="9" t="b">
        <v>0</v>
      </c>
      <c r="X3346" s="9" t="b">
        <v>0</v>
      </c>
      <c r="Y3346" s="9" t="b">
        <v>0</v>
      </c>
      <c r="Z3346" s="9" t="b">
        <v>0</v>
      </c>
      <c r="AA3346" s="9" t="b">
        <v>0</v>
      </c>
      <c r="AB3346" s="9" t="b">
        <v>1</v>
      </c>
      <c r="AC3346" s="9" t="b">
        <v>1</v>
      </c>
      <c r="AD3346" s="9" t="b">
        <v>1</v>
      </c>
      <c r="AE3346" s="9" t="b">
        <v>0</v>
      </c>
      <c r="AF3346" s="9" t="b">
        <v>1</v>
      </c>
      <c r="AG3346" s="9" t="b">
        <v>1</v>
      </c>
    </row>
    <row r="3347" spans="1:33" x14ac:dyDescent="0.2">
      <c r="A3347" s="11">
        <v>2</v>
      </c>
      <c r="B3347" t="s">
        <v>166</v>
      </c>
      <c r="C3347" t="s">
        <v>26</v>
      </c>
      <c r="D3347">
        <v>0</v>
      </c>
      <c r="E3347">
        <v>419164.164801593</v>
      </c>
      <c r="F3347">
        <v>0</v>
      </c>
      <c r="G3347">
        <v>0</v>
      </c>
      <c r="H3347">
        <v>0</v>
      </c>
      <c r="I3347">
        <v>0</v>
      </c>
      <c r="J3347" s="10">
        <f>SUMIFS(Table1[time],Table1[repetition],Table1[[#This Row],[repetition]],Table1[config],Table1[[#This Row],[config]])</f>
        <v>99719756.889343157</v>
      </c>
      <c r="K3347" s="11">
        <v>1</v>
      </c>
      <c r="L3347" s="11">
        <v>5</v>
      </c>
      <c r="M3347" s="11" t="s">
        <v>151</v>
      </c>
      <c r="N3347" s="11" t="b">
        <v>1</v>
      </c>
      <c r="O3347" s="11" t="b">
        <v>1</v>
      </c>
      <c r="P3347" s="11" t="b">
        <v>1</v>
      </c>
      <c r="Q3347" s="11" t="b">
        <v>0</v>
      </c>
      <c r="R3347" s="11" t="b">
        <v>0</v>
      </c>
      <c r="S3347" s="11" t="b">
        <v>1</v>
      </c>
      <c r="T3347" s="11" t="b">
        <v>1</v>
      </c>
      <c r="U3347" s="11" t="b">
        <v>0</v>
      </c>
      <c r="V3347" s="11" t="b">
        <v>1</v>
      </c>
      <c r="W3347" s="11" t="b">
        <v>1</v>
      </c>
      <c r="X3347" s="11" t="b">
        <v>1</v>
      </c>
      <c r="Y3347" s="11" t="b">
        <v>0</v>
      </c>
      <c r="Z3347" s="11" t="b">
        <v>0</v>
      </c>
      <c r="AA3347" s="11" t="b">
        <v>1</v>
      </c>
      <c r="AB3347" s="11" t="b">
        <v>1</v>
      </c>
      <c r="AC3347" s="11" t="b">
        <v>0</v>
      </c>
      <c r="AD3347" s="11" t="b">
        <v>0</v>
      </c>
      <c r="AE3347" s="11" t="b">
        <v>0</v>
      </c>
      <c r="AF3347" s="11" t="b">
        <v>1</v>
      </c>
      <c r="AG3347" s="11" t="b">
        <v>0</v>
      </c>
    </row>
    <row r="3348" spans="1:33" x14ac:dyDescent="0.2">
      <c r="A3348" s="9">
        <v>3</v>
      </c>
      <c r="B3348" t="s">
        <v>166</v>
      </c>
      <c r="C3348" t="s">
        <v>26</v>
      </c>
      <c r="D3348">
        <v>0</v>
      </c>
      <c r="E3348">
        <v>485002.57058499899</v>
      </c>
      <c r="F3348">
        <v>0</v>
      </c>
      <c r="G3348">
        <v>0</v>
      </c>
      <c r="H3348">
        <v>0</v>
      </c>
      <c r="I3348">
        <v>0</v>
      </c>
      <c r="J3348" s="8">
        <f>SUMIFS(Table1[time],Table1[repetition],Table1[[#This Row],[repetition]],Table1[config],Table1[[#This Row],[config]])</f>
        <v>109073564.30766496</v>
      </c>
      <c r="K3348" s="9">
        <v>1</v>
      </c>
      <c r="L3348" s="9">
        <v>5</v>
      </c>
      <c r="M3348" s="9" t="s">
        <v>151</v>
      </c>
      <c r="N3348" s="9" t="b">
        <v>1</v>
      </c>
      <c r="O3348" s="9" t="b">
        <v>1</v>
      </c>
      <c r="P3348" s="9" t="b">
        <v>1</v>
      </c>
      <c r="Q3348" s="9" t="b">
        <v>0</v>
      </c>
      <c r="R3348" s="9" t="b">
        <v>0</v>
      </c>
      <c r="S3348" s="9" t="b">
        <v>1</v>
      </c>
      <c r="T3348" s="9" t="b">
        <v>1</v>
      </c>
      <c r="U3348" s="9" t="b">
        <v>0</v>
      </c>
      <c r="V3348" s="9" t="b">
        <v>1</v>
      </c>
      <c r="W3348" s="9" t="b">
        <v>1</v>
      </c>
      <c r="X3348" s="9" t="b">
        <v>1</v>
      </c>
      <c r="Y3348" s="9" t="b">
        <v>0</v>
      </c>
      <c r="Z3348" s="9" t="b">
        <v>0</v>
      </c>
      <c r="AA3348" s="9" t="b">
        <v>1</v>
      </c>
      <c r="AB3348" s="9" t="b">
        <v>1</v>
      </c>
      <c r="AC3348" s="9" t="b">
        <v>0</v>
      </c>
      <c r="AD3348" s="9" t="b">
        <v>0</v>
      </c>
      <c r="AE3348" s="9" t="b">
        <v>0</v>
      </c>
      <c r="AF3348" s="9" t="b">
        <v>1</v>
      </c>
      <c r="AG3348" s="9" t="b">
        <v>0</v>
      </c>
    </row>
    <row r="3349" spans="1:33" x14ac:dyDescent="0.2">
      <c r="A3349" s="9">
        <v>1</v>
      </c>
      <c r="B3349" t="s">
        <v>167</v>
      </c>
      <c r="C3349" t="s">
        <v>26</v>
      </c>
      <c r="D3349">
        <v>0</v>
      </c>
      <c r="E3349">
        <v>7203483.6956129801</v>
      </c>
      <c r="F3349">
        <v>0</v>
      </c>
      <c r="G3349">
        <v>0</v>
      </c>
      <c r="H3349">
        <v>0</v>
      </c>
      <c r="I3349">
        <v>0</v>
      </c>
      <c r="J3349" s="8">
        <f>SUMIFS(Table1[time],Table1[repetition],Table1[[#This Row],[repetition]],Table1[config],Table1[[#This Row],[config]])</f>
        <v>99212829.684343889</v>
      </c>
      <c r="K3349" s="9">
        <v>90</v>
      </c>
      <c r="L3349" s="9">
        <v>1</v>
      </c>
      <c r="M3349" s="9" t="s">
        <v>149</v>
      </c>
      <c r="N3349" s="9" t="b">
        <v>0</v>
      </c>
      <c r="O3349" s="9" t="b">
        <v>1</v>
      </c>
      <c r="P3349" s="9" t="b">
        <v>1</v>
      </c>
      <c r="Q3349" s="9" t="b">
        <v>1</v>
      </c>
      <c r="R3349" s="9" t="b">
        <v>1</v>
      </c>
      <c r="S3349" s="9" t="b">
        <v>0</v>
      </c>
      <c r="T3349" s="9" t="b">
        <v>1</v>
      </c>
      <c r="U3349" s="9" t="b">
        <v>0</v>
      </c>
      <c r="V3349" s="9" t="b">
        <v>0</v>
      </c>
      <c r="W3349" s="9" t="b">
        <v>1</v>
      </c>
      <c r="X3349" s="9" t="b">
        <v>1</v>
      </c>
      <c r="Y3349" s="9" t="b">
        <v>1</v>
      </c>
      <c r="Z3349" s="9" t="b">
        <v>1</v>
      </c>
      <c r="AA3349" s="9" t="b">
        <v>0</v>
      </c>
      <c r="AB3349" s="9" t="b">
        <v>1</v>
      </c>
      <c r="AC3349" s="9" t="b">
        <v>1</v>
      </c>
      <c r="AD3349" s="9" t="b">
        <v>1</v>
      </c>
      <c r="AE3349" s="9" t="b">
        <v>1</v>
      </c>
      <c r="AF3349" s="9" t="b">
        <v>1</v>
      </c>
      <c r="AG3349" s="9" t="b">
        <v>0</v>
      </c>
    </row>
    <row r="3350" spans="1:33" x14ac:dyDescent="0.2">
      <c r="A3350" s="9">
        <v>2</v>
      </c>
      <c r="B3350" t="s">
        <v>167</v>
      </c>
      <c r="C3350" t="s">
        <v>26</v>
      </c>
      <c r="D3350">
        <v>0</v>
      </c>
      <c r="E3350">
        <v>7204802.8203258198</v>
      </c>
      <c r="F3350">
        <v>0</v>
      </c>
      <c r="G3350">
        <v>0</v>
      </c>
      <c r="H3350">
        <v>0</v>
      </c>
      <c r="I3350">
        <v>0</v>
      </c>
      <c r="J3350" s="8">
        <f>SUMIFS(Table1[time],Table1[repetition],Table1[[#This Row],[repetition]],Table1[config],Table1[[#This Row],[config]])</f>
        <v>99719756.889343157</v>
      </c>
      <c r="K3350" s="9">
        <v>50</v>
      </c>
      <c r="L3350" s="9">
        <v>1</v>
      </c>
      <c r="M3350" s="9" t="s">
        <v>151</v>
      </c>
      <c r="N3350" s="9" t="b">
        <v>0</v>
      </c>
      <c r="O3350" s="9" t="b">
        <v>1</v>
      </c>
      <c r="P3350" s="9" t="b">
        <v>1</v>
      </c>
      <c r="Q3350" s="9" t="b">
        <v>1</v>
      </c>
      <c r="R3350" s="9" t="b">
        <v>1</v>
      </c>
      <c r="S3350" s="9" t="b">
        <v>0</v>
      </c>
      <c r="T3350" s="9" t="b">
        <v>1</v>
      </c>
      <c r="U3350" s="9" t="b">
        <v>0</v>
      </c>
      <c r="V3350" s="9" t="b">
        <v>0</v>
      </c>
      <c r="W3350" s="9" t="b">
        <v>1</v>
      </c>
      <c r="X3350" s="9" t="b">
        <v>1</v>
      </c>
      <c r="Y3350" s="9" t="b">
        <v>1</v>
      </c>
      <c r="Z3350" s="9" t="b">
        <v>1</v>
      </c>
      <c r="AA3350" s="9" t="b">
        <v>0</v>
      </c>
      <c r="AB3350" s="9" t="b">
        <v>0</v>
      </c>
      <c r="AC3350" s="9" t="b">
        <v>0</v>
      </c>
      <c r="AD3350" s="9" t="b">
        <v>1</v>
      </c>
      <c r="AE3350" s="9" t="b">
        <v>1</v>
      </c>
      <c r="AF3350" s="9" t="b">
        <v>1</v>
      </c>
      <c r="AG3350" s="9" t="b">
        <v>1</v>
      </c>
    </row>
    <row r="3351" spans="1:33" x14ac:dyDescent="0.2">
      <c r="A3351" s="11">
        <v>3</v>
      </c>
      <c r="B3351" t="s">
        <v>167</v>
      </c>
      <c r="C3351" t="s">
        <v>26</v>
      </c>
      <c r="D3351">
        <v>0</v>
      </c>
      <c r="E3351">
        <v>7203331.2592930105</v>
      </c>
      <c r="F3351">
        <v>0</v>
      </c>
      <c r="G3351">
        <v>0</v>
      </c>
      <c r="H3351">
        <v>0</v>
      </c>
      <c r="I3351">
        <v>0</v>
      </c>
      <c r="J3351" s="10">
        <f>SUMIFS(Table1[time],Table1[repetition],Table1[[#This Row],[repetition]],Table1[config],Table1[[#This Row],[config]])</f>
        <v>109073564.30766496</v>
      </c>
      <c r="K3351" s="11">
        <v>600</v>
      </c>
      <c r="L3351" s="11">
        <v>6</v>
      </c>
      <c r="M3351" s="11" t="s">
        <v>151</v>
      </c>
      <c r="N3351" s="11" t="b">
        <v>1</v>
      </c>
      <c r="O3351" s="11" t="b">
        <v>1</v>
      </c>
      <c r="P3351" s="11" t="b">
        <v>1</v>
      </c>
      <c r="Q3351" s="11" t="b">
        <v>1</v>
      </c>
      <c r="R3351" s="11" t="b">
        <v>0</v>
      </c>
      <c r="S3351" s="11" t="b">
        <v>1</v>
      </c>
      <c r="T3351" s="11" t="b">
        <v>1</v>
      </c>
      <c r="U3351" s="11" t="b">
        <v>1</v>
      </c>
      <c r="V3351" s="11" t="b">
        <v>0</v>
      </c>
      <c r="W3351" s="11" t="b">
        <v>1</v>
      </c>
      <c r="X3351" s="11" t="b">
        <v>0</v>
      </c>
      <c r="Y3351" s="11" t="b">
        <v>1</v>
      </c>
      <c r="Z3351" s="11" t="b">
        <v>1</v>
      </c>
      <c r="AA3351" s="11" t="b">
        <v>0</v>
      </c>
      <c r="AB3351" s="11" t="b">
        <v>1</v>
      </c>
      <c r="AC3351" s="11" t="b">
        <v>1</v>
      </c>
      <c r="AD3351" s="11" t="b">
        <v>1</v>
      </c>
      <c r="AE3351" s="11" t="b">
        <v>0</v>
      </c>
      <c r="AF3351" s="11" t="b">
        <v>0</v>
      </c>
      <c r="AG3351" s="11" t="b">
        <v>0</v>
      </c>
    </row>
    <row r="3352" spans="1:33" x14ac:dyDescent="0.2">
      <c r="A3352" s="11">
        <v>1</v>
      </c>
      <c r="B3352" t="s">
        <v>161</v>
      </c>
      <c r="C3352" t="s">
        <v>26</v>
      </c>
      <c r="D3352">
        <v>0</v>
      </c>
      <c r="E3352">
        <v>7203702.6914019901</v>
      </c>
      <c r="F3352">
        <v>0</v>
      </c>
      <c r="G3352">
        <v>0</v>
      </c>
      <c r="H3352">
        <v>0</v>
      </c>
      <c r="I3352">
        <v>0</v>
      </c>
      <c r="J3352" s="10">
        <f>SUMIFS(Table1[time],Table1[repetition],Table1[[#This Row],[repetition]],Table1[config],Table1[[#This Row],[config]])</f>
        <v>99212829.684343889</v>
      </c>
      <c r="K3352" s="11">
        <v>90</v>
      </c>
      <c r="L3352" s="11">
        <v>3</v>
      </c>
      <c r="M3352" s="11" t="s">
        <v>151</v>
      </c>
      <c r="N3352" s="11" t="b">
        <v>0</v>
      </c>
      <c r="O3352" s="11" t="b">
        <v>1</v>
      </c>
      <c r="P3352" s="11" t="b">
        <v>1</v>
      </c>
      <c r="Q3352" s="11" t="b">
        <v>0</v>
      </c>
      <c r="R3352" s="11" t="b">
        <v>0</v>
      </c>
      <c r="S3352" s="11" t="b">
        <v>1</v>
      </c>
      <c r="T3352" s="11" t="b">
        <v>1</v>
      </c>
      <c r="U3352" s="11" t="b">
        <v>1</v>
      </c>
      <c r="V3352" s="11" t="b">
        <v>0</v>
      </c>
      <c r="W3352" s="11" t="b">
        <v>1</v>
      </c>
      <c r="X3352" s="11" t="b">
        <v>0</v>
      </c>
      <c r="Y3352" s="11" t="b">
        <v>1</v>
      </c>
      <c r="Z3352" s="11" t="b">
        <v>1</v>
      </c>
      <c r="AA3352" s="11" t="b">
        <v>1</v>
      </c>
      <c r="AB3352" s="11" t="b">
        <v>1</v>
      </c>
      <c r="AC3352" s="11" t="b">
        <v>0</v>
      </c>
      <c r="AD3352" s="11" t="b">
        <v>0</v>
      </c>
      <c r="AE3352" s="11" t="b">
        <v>1</v>
      </c>
      <c r="AF3352" s="11" t="b">
        <v>1</v>
      </c>
      <c r="AG3352" s="11" t="b">
        <v>1</v>
      </c>
    </row>
    <row r="3353" spans="1:33" x14ac:dyDescent="0.2">
      <c r="A3353" s="9">
        <v>2</v>
      </c>
      <c r="B3353" t="s">
        <v>161</v>
      </c>
      <c r="C3353" t="s">
        <v>26</v>
      </c>
      <c r="D3353">
        <v>0</v>
      </c>
      <c r="E3353">
        <v>7203856.3626948697</v>
      </c>
      <c r="F3353">
        <v>0</v>
      </c>
      <c r="G3353">
        <v>0</v>
      </c>
      <c r="H3353">
        <v>0</v>
      </c>
      <c r="I3353">
        <v>0</v>
      </c>
      <c r="J3353" s="8">
        <f>SUMIFS(Table1[time],Table1[repetition],Table1[[#This Row],[repetition]],Table1[config],Table1[[#This Row],[config]])</f>
        <v>99719756.889343157</v>
      </c>
      <c r="K3353" s="9">
        <v>50</v>
      </c>
      <c r="L3353" s="9">
        <v>1</v>
      </c>
      <c r="M3353" s="9" t="s">
        <v>151</v>
      </c>
      <c r="N3353" s="9" t="b">
        <v>0</v>
      </c>
      <c r="O3353" s="9" t="b">
        <v>1</v>
      </c>
      <c r="P3353" s="9" t="b">
        <v>1</v>
      </c>
      <c r="Q3353" s="9" t="b">
        <v>1</v>
      </c>
      <c r="R3353" s="9" t="b">
        <v>1</v>
      </c>
      <c r="S3353" s="9" t="b">
        <v>0</v>
      </c>
      <c r="T3353" s="9" t="b">
        <v>1</v>
      </c>
      <c r="U3353" s="9" t="b">
        <v>0</v>
      </c>
      <c r="V3353" s="9" t="b">
        <v>0</v>
      </c>
      <c r="W3353" s="9" t="b">
        <v>1</v>
      </c>
      <c r="X3353" s="9" t="b">
        <v>1</v>
      </c>
      <c r="Y3353" s="9" t="b">
        <v>1</v>
      </c>
      <c r="Z3353" s="9" t="b">
        <v>1</v>
      </c>
      <c r="AA3353" s="9" t="b">
        <v>0</v>
      </c>
      <c r="AB3353" s="9" t="b">
        <v>0</v>
      </c>
      <c r="AC3353" s="9" t="b">
        <v>0</v>
      </c>
      <c r="AD3353" s="9" t="b">
        <v>1</v>
      </c>
      <c r="AE3353" s="9" t="b">
        <v>1</v>
      </c>
      <c r="AF3353" s="9" t="b">
        <v>1</v>
      </c>
      <c r="AG3353" s="9" t="b">
        <v>1</v>
      </c>
    </row>
    <row r="3354" spans="1:33" x14ac:dyDescent="0.2">
      <c r="A3354" s="11">
        <v>3</v>
      </c>
      <c r="B3354" t="s">
        <v>161</v>
      </c>
      <c r="C3354" t="s">
        <v>26</v>
      </c>
      <c r="D3354">
        <v>0</v>
      </c>
      <c r="E3354">
        <v>7202634.2865830204</v>
      </c>
      <c r="F3354">
        <v>0</v>
      </c>
      <c r="G3354">
        <v>0</v>
      </c>
      <c r="H3354">
        <v>0</v>
      </c>
      <c r="I3354">
        <v>0</v>
      </c>
      <c r="J3354" s="10">
        <f>SUMIFS(Table1[time],Table1[repetition],Table1[[#This Row],[repetition]],Table1[config],Table1[[#This Row],[config]])</f>
        <v>109073564.30766496</v>
      </c>
      <c r="K3354" s="11">
        <v>600</v>
      </c>
      <c r="L3354" s="11">
        <v>4</v>
      </c>
      <c r="M3354" s="11" t="s">
        <v>151</v>
      </c>
      <c r="N3354" s="11" t="b">
        <v>0</v>
      </c>
      <c r="O3354" s="11" t="b">
        <v>0</v>
      </c>
      <c r="P3354" s="11" t="b">
        <v>1</v>
      </c>
      <c r="Q3354" s="11" t="b">
        <v>0</v>
      </c>
      <c r="R3354" s="11" t="b">
        <v>0</v>
      </c>
      <c r="S3354" s="11" t="b">
        <v>1</v>
      </c>
      <c r="T3354" s="11" t="b">
        <v>1</v>
      </c>
      <c r="U3354" s="11" t="b">
        <v>0</v>
      </c>
      <c r="V3354" s="11" t="b">
        <v>0</v>
      </c>
      <c r="W3354" s="11" t="b">
        <v>1</v>
      </c>
      <c r="X3354" s="11" t="b">
        <v>0</v>
      </c>
      <c r="Y3354" s="11" t="b">
        <v>0</v>
      </c>
      <c r="Z3354" s="11" t="b">
        <v>1</v>
      </c>
      <c r="AA3354" s="11" t="b">
        <v>1</v>
      </c>
      <c r="AB3354" s="11" t="b">
        <v>1</v>
      </c>
      <c r="AC3354" s="11" t="b">
        <v>1</v>
      </c>
      <c r="AD3354" s="11" t="b">
        <v>0</v>
      </c>
      <c r="AE3354" s="11" t="b">
        <v>0</v>
      </c>
      <c r="AF3354" s="11" t="b">
        <v>1</v>
      </c>
      <c r="AG3354" s="11" t="b">
        <v>0</v>
      </c>
    </row>
    <row r="3355" spans="1:33" x14ac:dyDescent="0.2">
      <c r="A3355" s="11">
        <v>1</v>
      </c>
      <c r="B3355" t="s">
        <v>168</v>
      </c>
      <c r="C3355" t="s">
        <v>26</v>
      </c>
      <c r="D3355">
        <v>0</v>
      </c>
      <c r="E3355">
        <v>1097223.6625129799</v>
      </c>
      <c r="F3355">
        <v>0</v>
      </c>
      <c r="G3355">
        <v>0</v>
      </c>
      <c r="H3355">
        <v>0</v>
      </c>
      <c r="I3355">
        <v>0</v>
      </c>
      <c r="J3355" s="10">
        <f>SUMIFS(Table1[time],Table1[repetition],Table1[[#This Row],[repetition]],Table1[config],Table1[[#This Row],[config]])</f>
        <v>99212829.684343889</v>
      </c>
      <c r="K3355" s="11">
        <v>90</v>
      </c>
      <c r="L3355" s="11">
        <v>5</v>
      </c>
      <c r="M3355" s="11" t="s">
        <v>150</v>
      </c>
      <c r="N3355" s="11" t="b">
        <v>1</v>
      </c>
      <c r="O3355" s="11" t="b">
        <v>1</v>
      </c>
      <c r="P3355" s="11" t="b">
        <v>1</v>
      </c>
      <c r="Q3355" s="11" t="b">
        <v>1</v>
      </c>
      <c r="R3355" s="11" t="b">
        <v>0</v>
      </c>
      <c r="S3355" s="11" t="b">
        <v>1</v>
      </c>
      <c r="T3355" s="11" t="b">
        <v>1</v>
      </c>
      <c r="U3355" s="11" t="b">
        <v>0</v>
      </c>
      <c r="V3355" s="11" t="b">
        <v>1</v>
      </c>
      <c r="W3355" s="11" t="b">
        <v>1</v>
      </c>
      <c r="X3355" s="11" t="b">
        <v>0</v>
      </c>
      <c r="Y3355" s="11" t="b">
        <v>1</v>
      </c>
      <c r="Z3355" s="11" t="b">
        <v>0</v>
      </c>
      <c r="AA3355" s="11" t="b">
        <v>0</v>
      </c>
      <c r="AB3355" s="11" t="b">
        <v>0</v>
      </c>
      <c r="AC3355" s="11" t="b">
        <v>0</v>
      </c>
      <c r="AD3355" s="11" t="b">
        <v>0</v>
      </c>
      <c r="AE3355" s="11" t="b">
        <v>1</v>
      </c>
      <c r="AF3355" s="11" t="b">
        <v>0</v>
      </c>
      <c r="AG3355" s="11" t="b">
        <v>1</v>
      </c>
    </row>
    <row r="3356" spans="1:33" x14ac:dyDescent="0.2">
      <c r="A3356" s="9">
        <v>2</v>
      </c>
      <c r="B3356" t="s">
        <v>168</v>
      </c>
      <c r="C3356" t="s">
        <v>26</v>
      </c>
      <c r="D3356">
        <v>0</v>
      </c>
      <c r="E3356">
        <v>1170861.7779691699</v>
      </c>
      <c r="F3356">
        <v>0</v>
      </c>
      <c r="G3356">
        <v>0</v>
      </c>
      <c r="H3356">
        <v>0</v>
      </c>
      <c r="I3356">
        <v>0</v>
      </c>
      <c r="J3356" s="8">
        <f>SUMIFS(Table1[time],Table1[repetition],Table1[[#This Row],[repetition]],Table1[config],Table1[[#This Row],[config]])</f>
        <v>99719756.889343157</v>
      </c>
      <c r="K3356" s="9">
        <v>1</v>
      </c>
      <c r="L3356" s="9">
        <v>6</v>
      </c>
      <c r="M3356" s="9" t="s">
        <v>149</v>
      </c>
      <c r="N3356" s="9" t="b">
        <v>0</v>
      </c>
      <c r="O3356" s="9" t="b">
        <v>1</v>
      </c>
      <c r="P3356" s="9" t="b">
        <v>0</v>
      </c>
      <c r="Q3356" s="9" t="b">
        <v>1</v>
      </c>
      <c r="R3356" s="9" t="b">
        <v>1</v>
      </c>
      <c r="S3356" s="9" t="b">
        <v>0</v>
      </c>
      <c r="T3356" s="9" t="b">
        <v>0</v>
      </c>
      <c r="U3356" s="9" t="b">
        <v>1</v>
      </c>
      <c r="V3356" s="9" t="b">
        <v>1</v>
      </c>
      <c r="W3356" s="9" t="b">
        <v>0</v>
      </c>
      <c r="X3356" s="9" t="b">
        <v>0</v>
      </c>
      <c r="Y3356" s="9" t="b">
        <v>1</v>
      </c>
      <c r="Z3356" s="9" t="b">
        <v>1</v>
      </c>
      <c r="AA3356" s="9" t="b">
        <v>1</v>
      </c>
      <c r="AB3356" s="9" t="b">
        <v>0</v>
      </c>
      <c r="AC3356" s="9" t="b">
        <v>1</v>
      </c>
      <c r="AD3356" s="9" t="b">
        <v>1</v>
      </c>
      <c r="AE3356" s="9" t="b">
        <v>0</v>
      </c>
      <c r="AF3356" s="9" t="b">
        <v>0</v>
      </c>
      <c r="AG3356" s="9" t="b">
        <v>1</v>
      </c>
    </row>
    <row r="3357" spans="1:33" x14ac:dyDescent="0.2">
      <c r="A3357" s="11">
        <v>3</v>
      </c>
      <c r="B3357" t="s">
        <v>168</v>
      </c>
      <c r="C3357" t="s">
        <v>26</v>
      </c>
      <c r="D3357">
        <v>0</v>
      </c>
      <c r="E3357">
        <v>970518.94538299902</v>
      </c>
      <c r="F3357">
        <v>0</v>
      </c>
      <c r="G3357">
        <v>0</v>
      </c>
      <c r="H3357">
        <v>0</v>
      </c>
      <c r="I3357">
        <v>0</v>
      </c>
      <c r="J3357" s="10">
        <f>SUMIFS(Table1[time],Table1[repetition],Table1[[#This Row],[repetition]],Table1[config],Table1[[#This Row],[config]])</f>
        <v>109073564.30766496</v>
      </c>
      <c r="K3357" s="11">
        <v>1</v>
      </c>
      <c r="L3357" s="11">
        <v>6</v>
      </c>
      <c r="M3357" s="11" t="s">
        <v>149</v>
      </c>
      <c r="N3357" s="11" t="b">
        <v>0</v>
      </c>
      <c r="O3357" s="11" t="b">
        <v>1</v>
      </c>
      <c r="P3357" s="11" t="b">
        <v>0</v>
      </c>
      <c r="Q3357" s="11" t="b">
        <v>1</v>
      </c>
      <c r="R3357" s="11" t="b">
        <v>1</v>
      </c>
      <c r="S3357" s="11" t="b">
        <v>0</v>
      </c>
      <c r="T3357" s="11" t="b">
        <v>0</v>
      </c>
      <c r="U3357" s="11" t="b">
        <v>1</v>
      </c>
      <c r="V3357" s="11" t="b">
        <v>1</v>
      </c>
      <c r="W3357" s="11" t="b">
        <v>0</v>
      </c>
      <c r="X3357" s="11" t="b">
        <v>0</v>
      </c>
      <c r="Y3357" s="11" t="b">
        <v>1</v>
      </c>
      <c r="Z3357" s="11" t="b">
        <v>1</v>
      </c>
      <c r="AA3357" s="11" t="b">
        <v>1</v>
      </c>
      <c r="AB3357" s="11" t="b">
        <v>0</v>
      </c>
      <c r="AC3357" s="11" t="b">
        <v>1</v>
      </c>
      <c r="AD3357" s="11" t="b">
        <v>1</v>
      </c>
      <c r="AE3357" s="11" t="b">
        <v>0</v>
      </c>
      <c r="AF3357" s="11" t="b">
        <v>0</v>
      </c>
      <c r="AG3357" s="11" t="b">
        <v>1</v>
      </c>
    </row>
    <row r="3358" spans="1:33" x14ac:dyDescent="0.2">
      <c r="A3358" s="11">
        <v>1</v>
      </c>
      <c r="B3358" t="s">
        <v>169</v>
      </c>
      <c r="C3358" t="s">
        <v>26</v>
      </c>
      <c r="D3358">
        <v>0</v>
      </c>
      <c r="E3358">
        <v>7204516.9562580101</v>
      </c>
      <c r="F3358">
        <v>0</v>
      </c>
      <c r="G3358">
        <v>0</v>
      </c>
      <c r="H3358">
        <v>0</v>
      </c>
      <c r="I3358">
        <v>0</v>
      </c>
      <c r="J3358" s="10">
        <f>SUMIFS(Table1[time],Table1[repetition],Table1[[#This Row],[repetition]],Table1[config],Table1[[#This Row],[config]])</f>
        <v>99212829.684343889</v>
      </c>
      <c r="K3358" s="11">
        <v>100</v>
      </c>
      <c r="L3358" s="11">
        <v>1</v>
      </c>
      <c r="M3358" s="11" t="s">
        <v>149</v>
      </c>
      <c r="N3358" s="11" t="b">
        <v>0</v>
      </c>
      <c r="O3358" s="11" t="b">
        <v>1</v>
      </c>
      <c r="P3358" s="11" t="b">
        <v>1</v>
      </c>
      <c r="Q3358" s="11" t="b">
        <v>1</v>
      </c>
      <c r="R3358" s="11" t="b">
        <v>1</v>
      </c>
      <c r="S3358" s="11" t="b">
        <v>0</v>
      </c>
      <c r="T3358" s="11" t="b">
        <v>1</v>
      </c>
      <c r="U3358" s="11" t="b">
        <v>0</v>
      </c>
      <c r="V3358" s="11" t="b">
        <v>0</v>
      </c>
      <c r="W3358" s="11" t="b">
        <v>1</v>
      </c>
      <c r="X3358" s="11" t="b">
        <v>1</v>
      </c>
      <c r="Y3358" s="11" t="b">
        <v>1</v>
      </c>
      <c r="Z3358" s="11" t="b">
        <v>1</v>
      </c>
      <c r="AA3358" s="11" t="b">
        <v>0</v>
      </c>
      <c r="AB3358" s="11" t="b">
        <v>1</v>
      </c>
      <c r="AC3358" s="11" t="b">
        <v>1</v>
      </c>
      <c r="AD3358" s="11" t="b">
        <v>1</v>
      </c>
      <c r="AE3358" s="11" t="b">
        <v>1</v>
      </c>
      <c r="AF3358" s="11" t="b">
        <v>1</v>
      </c>
      <c r="AG3358" s="11" t="b">
        <v>0</v>
      </c>
    </row>
    <row r="3359" spans="1:33" x14ac:dyDescent="0.2">
      <c r="A3359" s="9">
        <v>2</v>
      </c>
      <c r="B3359" t="s">
        <v>169</v>
      </c>
      <c r="C3359" t="s">
        <v>26</v>
      </c>
      <c r="D3359">
        <v>0</v>
      </c>
      <c r="E3359">
        <v>7203949.51431592</v>
      </c>
      <c r="F3359">
        <v>0</v>
      </c>
      <c r="G3359">
        <v>0</v>
      </c>
      <c r="H3359">
        <v>0</v>
      </c>
      <c r="I3359">
        <v>0</v>
      </c>
      <c r="J3359" s="8">
        <f>SUMIFS(Table1[time],Table1[repetition],Table1[[#This Row],[repetition]],Table1[config],Table1[[#This Row],[config]])</f>
        <v>99719756.889343157</v>
      </c>
      <c r="K3359" s="9">
        <v>50</v>
      </c>
      <c r="L3359" s="9">
        <v>1</v>
      </c>
      <c r="M3359" s="9" t="s">
        <v>151</v>
      </c>
      <c r="N3359" s="9" t="b">
        <v>0</v>
      </c>
      <c r="O3359" s="9" t="b">
        <v>1</v>
      </c>
      <c r="P3359" s="9" t="b">
        <v>1</v>
      </c>
      <c r="Q3359" s="9" t="b">
        <v>1</v>
      </c>
      <c r="R3359" s="9" t="b">
        <v>1</v>
      </c>
      <c r="S3359" s="9" t="b">
        <v>0</v>
      </c>
      <c r="T3359" s="9" t="b">
        <v>1</v>
      </c>
      <c r="U3359" s="9" t="b">
        <v>0</v>
      </c>
      <c r="V3359" s="9" t="b">
        <v>0</v>
      </c>
      <c r="W3359" s="9" t="b">
        <v>1</v>
      </c>
      <c r="X3359" s="9" t="b">
        <v>1</v>
      </c>
      <c r="Y3359" s="9" t="b">
        <v>1</v>
      </c>
      <c r="Z3359" s="9" t="b">
        <v>1</v>
      </c>
      <c r="AA3359" s="9" t="b">
        <v>0</v>
      </c>
      <c r="AB3359" s="9" t="b">
        <v>0</v>
      </c>
      <c r="AC3359" s="9" t="b">
        <v>0</v>
      </c>
      <c r="AD3359" s="9" t="b">
        <v>1</v>
      </c>
      <c r="AE3359" s="9" t="b">
        <v>1</v>
      </c>
      <c r="AF3359" s="9" t="b">
        <v>1</v>
      </c>
      <c r="AG3359" s="9" t="b">
        <v>1</v>
      </c>
    </row>
    <row r="3360" spans="1:33" x14ac:dyDescent="0.2">
      <c r="A3360" s="11">
        <v>3</v>
      </c>
      <c r="B3360" t="s">
        <v>169</v>
      </c>
      <c r="C3360" t="s">
        <v>26</v>
      </c>
      <c r="D3360">
        <v>0</v>
      </c>
      <c r="E3360">
        <v>7204366.0130789997</v>
      </c>
      <c r="F3360">
        <v>0</v>
      </c>
      <c r="G3360">
        <v>0</v>
      </c>
      <c r="H3360">
        <v>0</v>
      </c>
      <c r="I3360">
        <v>0</v>
      </c>
      <c r="J3360" s="10">
        <f>SUMIFS(Table1[time],Table1[repetition],Table1[[#This Row],[repetition]],Table1[config],Table1[[#This Row],[config]])</f>
        <v>109073564.30766496</v>
      </c>
      <c r="K3360" s="11">
        <v>50</v>
      </c>
      <c r="L3360" s="11">
        <v>3</v>
      </c>
      <c r="M3360" s="11" t="s">
        <v>150</v>
      </c>
      <c r="N3360" s="11" t="b">
        <v>0</v>
      </c>
      <c r="O3360" s="11" t="b">
        <v>0</v>
      </c>
      <c r="P3360" s="11" t="b">
        <v>1</v>
      </c>
      <c r="Q3360" s="11" t="b">
        <v>0</v>
      </c>
      <c r="R3360" s="11" t="b">
        <v>0</v>
      </c>
      <c r="S3360" s="11" t="b">
        <v>0</v>
      </c>
      <c r="T3360" s="11" t="b">
        <v>1</v>
      </c>
      <c r="U3360" s="11" t="b">
        <v>0</v>
      </c>
      <c r="V3360" s="11" t="b">
        <v>0</v>
      </c>
      <c r="W3360" s="11" t="b">
        <v>0</v>
      </c>
      <c r="X3360" s="11" t="b">
        <v>1</v>
      </c>
      <c r="Y3360" s="11" t="b">
        <v>0</v>
      </c>
      <c r="Z3360" s="11" t="b">
        <v>1</v>
      </c>
      <c r="AA3360" s="11" t="b">
        <v>0</v>
      </c>
      <c r="AB3360" s="11" t="b">
        <v>1</v>
      </c>
      <c r="AC3360" s="11" t="b">
        <v>0</v>
      </c>
      <c r="AD3360" s="11" t="b">
        <v>0</v>
      </c>
      <c r="AE3360" s="11" t="b">
        <v>1</v>
      </c>
      <c r="AF3360" s="11" t="b">
        <v>1</v>
      </c>
      <c r="AG3360" s="11" t="b">
        <v>1</v>
      </c>
    </row>
    <row r="3361" spans="1:33" x14ac:dyDescent="0.2">
      <c r="A3361" s="9">
        <v>1</v>
      </c>
      <c r="B3361" t="s">
        <v>170</v>
      </c>
      <c r="C3361" t="s">
        <v>26</v>
      </c>
      <c r="D3361">
        <v>0</v>
      </c>
      <c r="E3361">
        <v>2386718.4514560201</v>
      </c>
      <c r="F3361">
        <v>0</v>
      </c>
      <c r="G3361">
        <v>0</v>
      </c>
      <c r="H3361">
        <v>0</v>
      </c>
      <c r="I3361">
        <v>0</v>
      </c>
      <c r="J3361" s="8">
        <f>SUMIFS(Table1[time],Table1[repetition],Table1[[#This Row],[repetition]],Table1[config],Table1[[#This Row],[config]])</f>
        <v>99212829.684343889</v>
      </c>
      <c r="K3361" s="9">
        <v>100</v>
      </c>
      <c r="L3361" s="9">
        <v>3</v>
      </c>
      <c r="M3361" s="9" t="s">
        <v>151</v>
      </c>
      <c r="N3361" s="9" t="b">
        <v>1</v>
      </c>
      <c r="O3361" s="9" t="b">
        <v>0</v>
      </c>
      <c r="P3361" s="9" t="b">
        <v>0</v>
      </c>
      <c r="Q3361" s="9" t="b">
        <v>1</v>
      </c>
      <c r="R3361" s="9" t="b">
        <v>0</v>
      </c>
      <c r="S3361" s="9" t="b">
        <v>1</v>
      </c>
      <c r="T3361" s="9" t="b">
        <v>0</v>
      </c>
      <c r="U3361" s="9" t="b">
        <v>1</v>
      </c>
      <c r="V3361" s="9" t="b">
        <v>1</v>
      </c>
      <c r="W3361" s="9" t="b">
        <v>0</v>
      </c>
      <c r="X3361" s="9" t="b">
        <v>1</v>
      </c>
      <c r="Y3361" s="9" t="b">
        <v>0</v>
      </c>
      <c r="Z3361" s="9" t="b">
        <v>1</v>
      </c>
      <c r="AA3361" s="9" t="b">
        <v>1</v>
      </c>
      <c r="AB3361" s="9" t="b">
        <v>0</v>
      </c>
      <c r="AC3361" s="9" t="b">
        <v>1</v>
      </c>
      <c r="AD3361" s="9" t="b">
        <v>1</v>
      </c>
      <c r="AE3361" s="9" t="b">
        <v>1</v>
      </c>
      <c r="AF3361" s="9" t="b">
        <v>1</v>
      </c>
      <c r="AG3361" s="9" t="b">
        <v>1</v>
      </c>
    </row>
    <row r="3362" spans="1:33" x14ac:dyDescent="0.2">
      <c r="A3362" s="9">
        <v>2</v>
      </c>
      <c r="B3362" t="s">
        <v>170</v>
      </c>
      <c r="C3362" t="s">
        <v>26</v>
      </c>
      <c r="D3362">
        <v>0</v>
      </c>
      <c r="E3362">
        <v>2557943.20667814</v>
      </c>
      <c r="F3362">
        <v>0</v>
      </c>
      <c r="G3362">
        <v>0</v>
      </c>
      <c r="H3362">
        <v>0</v>
      </c>
      <c r="I3362">
        <v>0</v>
      </c>
      <c r="J3362" s="8">
        <f>SUMIFS(Table1[time],Table1[repetition],Table1[[#This Row],[repetition]],Table1[config],Table1[[#This Row],[config]])</f>
        <v>99719756.889343157</v>
      </c>
      <c r="K3362" s="9">
        <v>1</v>
      </c>
      <c r="L3362" s="9">
        <v>6</v>
      </c>
      <c r="M3362" s="9" t="s">
        <v>149</v>
      </c>
      <c r="N3362" s="9" t="b">
        <v>0</v>
      </c>
      <c r="O3362" s="9" t="b">
        <v>1</v>
      </c>
      <c r="P3362" s="9" t="b">
        <v>0</v>
      </c>
      <c r="Q3362" s="9" t="b">
        <v>1</v>
      </c>
      <c r="R3362" s="9" t="b">
        <v>1</v>
      </c>
      <c r="S3362" s="9" t="b">
        <v>0</v>
      </c>
      <c r="T3362" s="9" t="b">
        <v>0</v>
      </c>
      <c r="U3362" s="9" t="b">
        <v>1</v>
      </c>
      <c r="V3362" s="9" t="b">
        <v>1</v>
      </c>
      <c r="W3362" s="9" t="b">
        <v>0</v>
      </c>
      <c r="X3362" s="9" t="b">
        <v>0</v>
      </c>
      <c r="Y3362" s="9" t="b">
        <v>1</v>
      </c>
      <c r="Z3362" s="9" t="b">
        <v>1</v>
      </c>
      <c r="AA3362" s="9" t="b">
        <v>1</v>
      </c>
      <c r="AB3362" s="9" t="b">
        <v>0</v>
      </c>
      <c r="AC3362" s="9" t="b">
        <v>1</v>
      </c>
      <c r="AD3362" s="9" t="b">
        <v>1</v>
      </c>
      <c r="AE3362" s="9" t="b">
        <v>0</v>
      </c>
      <c r="AF3362" s="9" t="b">
        <v>0</v>
      </c>
      <c r="AG3362" s="9" t="b">
        <v>1</v>
      </c>
    </row>
    <row r="3363" spans="1:33" x14ac:dyDescent="0.2">
      <c r="A3363" s="9">
        <v>3</v>
      </c>
      <c r="B3363" t="s">
        <v>170</v>
      </c>
      <c r="C3363" t="s">
        <v>26</v>
      </c>
      <c r="D3363">
        <v>0</v>
      </c>
      <c r="E3363">
        <v>2482492.1826569899</v>
      </c>
      <c r="F3363">
        <v>0</v>
      </c>
      <c r="G3363">
        <v>0</v>
      </c>
      <c r="H3363">
        <v>0</v>
      </c>
      <c r="I3363">
        <v>0</v>
      </c>
      <c r="J3363" s="8">
        <f>SUMIFS(Table1[time],Table1[repetition],Table1[[#This Row],[repetition]],Table1[config],Table1[[#This Row],[config]])</f>
        <v>109073564.30766496</v>
      </c>
      <c r="K3363" s="9">
        <v>1</v>
      </c>
      <c r="L3363" s="9">
        <v>5</v>
      </c>
      <c r="M3363" s="9" t="s">
        <v>151</v>
      </c>
      <c r="N3363" s="9" t="b">
        <v>1</v>
      </c>
      <c r="O3363" s="9" t="b">
        <v>1</v>
      </c>
      <c r="P3363" s="9" t="b">
        <v>1</v>
      </c>
      <c r="Q3363" s="9" t="b">
        <v>0</v>
      </c>
      <c r="R3363" s="9" t="b">
        <v>0</v>
      </c>
      <c r="S3363" s="9" t="b">
        <v>1</v>
      </c>
      <c r="T3363" s="9" t="b">
        <v>1</v>
      </c>
      <c r="U3363" s="9" t="b">
        <v>0</v>
      </c>
      <c r="V3363" s="9" t="b">
        <v>1</v>
      </c>
      <c r="W3363" s="9" t="b">
        <v>1</v>
      </c>
      <c r="X3363" s="9" t="b">
        <v>1</v>
      </c>
      <c r="Y3363" s="9" t="b">
        <v>0</v>
      </c>
      <c r="Z3363" s="9" t="b">
        <v>0</v>
      </c>
      <c r="AA3363" s="9" t="b">
        <v>1</v>
      </c>
      <c r="AB3363" s="9" t="b">
        <v>1</v>
      </c>
      <c r="AC3363" s="9" t="b">
        <v>0</v>
      </c>
      <c r="AD3363" s="9" t="b">
        <v>0</v>
      </c>
      <c r="AE3363" s="9" t="b">
        <v>0</v>
      </c>
      <c r="AF3363" s="9" t="b">
        <v>1</v>
      </c>
      <c r="AG3363" s="9" t="b">
        <v>0</v>
      </c>
    </row>
    <row r="3364" spans="1:33" x14ac:dyDescent="0.2">
      <c r="A3364" s="11">
        <v>1</v>
      </c>
      <c r="B3364" t="s">
        <v>172</v>
      </c>
      <c r="C3364" t="s">
        <v>26</v>
      </c>
      <c r="D3364">
        <v>0</v>
      </c>
      <c r="E3364">
        <v>3864570.9140949999</v>
      </c>
      <c r="F3364">
        <v>0</v>
      </c>
      <c r="G3364">
        <v>0</v>
      </c>
      <c r="H3364">
        <v>0</v>
      </c>
      <c r="I3364">
        <v>0</v>
      </c>
      <c r="J3364" s="10">
        <f>SUMIFS(Table1[time],Table1[repetition],Table1[[#This Row],[repetition]],Table1[config],Table1[[#This Row],[config]])</f>
        <v>99212829.684343889</v>
      </c>
      <c r="K3364" s="11">
        <v>0</v>
      </c>
      <c r="L3364" s="11">
        <v>5</v>
      </c>
      <c r="M3364" s="11" t="s">
        <v>150</v>
      </c>
      <c r="N3364" s="11" t="b">
        <v>0</v>
      </c>
      <c r="O3364" s="11" t="b">
        <v>0</v>
      </c>
      <c r="P3364" s="11" t="b">
        <v>0</v>
      </c>
      <c r="Q3364" s="11" t="b">
        <v>1</v>
      </c>
      <c r="R3364" s="11" t="b">
        <v>1</v>
      </c>
      <c r="S3364" s="11" t="b">
        <v>0</v>
      </c>
      <c r="T3364" s="11" t="b">
        <v>0</v>
      </c>
      <c r="U3364" s="11" t="b">
        <v>1</v>
      </c>
      <c r="V3364" s="11" t="b">
        <v>1</v>
      </c>
      <c r="W3364" s="11" t="b">
        <v>0</v>
      </c>
      <c r="X3364" s="11" t="b">
        <v>0</v>
      </c>
      <c r="Y3364" s="11" t="b">
        <v>1</v>
      </c>
      <c r="Z3364" s="11" t="b">
        <v>1</v>
      </c>
      <c r="AA3364" s="11" t="b">
        <v>0</v>
      </c>
      <c r="AB3364" s="11" t="b">
        <v>0</v>
      </c>
      <c r="AC3364" s="11" t="b">
        <v>1</v>
      </c>
      <c r="AD3364" s="11" t="b">
        <v>1</v>
      </c>
      <c r="AE3364" s="11" t="b">
        <v>0</v>
      </c>
      <c r="AF3364" s="11" t="b">
        <v>0</v>
      </c>
      <c r="AG3364" s="11" t="b">
        <v>1</v>
      </c>
    </row>
    <row r="3365" spans="1:33" x14ac:dyDescent="0.2">
      <c r="A3365" s="11">
        <v>2</v>
      </c>
      <c r="B3365" t="s">
        <v>172</v>
      </c>
      <c r="C3365" t="s">
        <v>26</v>
      </c>
      <c r="D3365">
        <v>0</v>
      </c>
      <c r="E3365">
        <v>4039777.5554158702</v>
      </c>
      <c r="F3365">
        <v>0</v>
      </c>
      <c r="G3365">
        <v>0</v>
      </c>
      <c r="H3365">
        <v>0</v>
      </c>
      <c r="I3365">
        <v>0</v>
      </c>
      <c r="J3365" s="10">
        <f>SUMIFS(Table1[time],Table1[repetition],Table1[[#This Row],[repetition]],Table1[config],Table1[[#This Row],[config]])</f>
        <v>99719756.889343157</v>
      </c>
      <c r="K3365" s="11">
        <v>1</v>
      </c>
      <c r="L3365" s="11">
        <v>18</v>
      </c>
      <c r="M3365" s="11" t="s">
        <v>150</v>
      </c>
      <c r="N3365" s="11" t="b">
        <v>1</v>
      </c>
      <c r="O3365" s="11" t="b">
        <v>0</v>
      </c>
      <c r="P3365" s="11" t="b">
        <v>0</v>
      </c>
      <c r="Q3365" s="11" t="b">
        <v>0</v>
      </c>
      <c r="R3365" s="11" t="b">
        <v>0</v>
      </c>
      <c r="S3365" s="11" t="b">
        <v>1</v>
      </c>
      <c r="T3365" s="11" t="b">
        <v>1</v>
      </c>
      <c r="U3365" s="11" t="b">
        <v>1</v>
      </c>
      <c r="V3365" s="11" t="b">
        <v>1</v>
      </c>
      <c r="W3365" s="11" t="b">
        <v>0</v>
      </c>
      <c r="X3365" s="11" t="b">
        <v>1</v>
      </c>
      <c r="Y3365" s="11" t="b">
        <v>0</v>
      </c>
      <c r="Z3365" s="11" t="b">
        <v>0</v>
      </c>
      <c r="AA3365" s="11" t="b">
        <v>1</v>
      </c>
      <c r="AB3365" s="11" t="b">
        <v>1</v>
      </c>
      <c r="AC3365" s="11" t="b">
        <v>1</v>
      </c>
      <c r="AD3365" s="11" t="b">
        <v>1</v>
      </c>
      <c r="AE3365" s="11" t="b">
        <v>0</v>
      </c>
      <c r="AF3365" s="11" t="b">
        <v>0</v>
      </c>
      <c r="AG3365" s="11" t="b">
        <v>0</v>
      </c>
    </row>
    <row r="3366" spans="1:33" x14ac:dyDescent="0.2">
      <c r="A3366" s="9">
        <v>3</v>
      </c>
      <c r="B3366" t="s">
        <v>172</v>
      </c>
      <c r="C3366" t="s">
        <v>26</v>
      </c>
      <c r="D3366">
        <v>0</v>
      </c>
      <c r="E3366">
        <v>4321874.2716069901</v>
      </c>
      <c r="F3366">
        <v>0</v>
      </c>
      <c r="G3366">
        <v>0</v>
      </c>
      <c r="H3366">
        <v>0</v>
      </c>
      <c r="I3366">
        <v>0</v>
      </c>
      <c r="J3366" s="8">
        <f>SUMIFS(Table1[time],Table1[repetition],Table1[[#This Row],[repetition]],Table1[config],Table1[[#This Row],[config]])</f>
        <v>109073564.30766496</v>
      </c>
      <c r="K3366" s="9">
        <v>1</v>
      </c>
      <c r="L3366" s="9">
        <v>6</v>
      </c>
      <c r="M3366" s="9" t="s">
        <v>149</v>
      </c>
      <c r="N3366" s="9" t="b">
        <v>0</v>
      </c>
      <c r="O3366" s="9" t="b">
        <v>1</v>
      </c>
      <c r="P3366" s="9" t="b">
        <v>0</v>
      </c>
      <c r="Q3366" s="9" t="b">
        <v>1</v>
      </c>
      <c r="R3366" s="9" t="b">
        <v>1</v>
      </c>
      <c r="S3366" s="9" t="b">
        <v>0</v>
      </c>
      <c r="T3366" s="9" t="b">
        <v>0</v>
      </c>
      <c r="U3366" s="9" t="b">
        <v>1</v>
      </c>
      <c r="V3366" s="9" t="b">
        <v>1</v>
      </c>
      <c r="W3366" s="9" t="b">
        <v>0</v>
      </c>
      <c r="X3366" s="9" t="b">
        <v>0</v>
      </c>
      <c r="Y3366" s="9" t="b">
        <v>1</v>
      </c>
      <c r="Z3366" s="9" t="b">
        <v>1</v>
      </c>
      <c r="AA3366" s="9" t="b">
        <v>1</v>
      </c>
      <c r="AB3366" s="9" t="b">
        <v>0</v>
      </c>
      <c r="AC3366" s="9" t="b">
        <v>1</v>
      </c>
      <c r="AD3366" s="9" t="b">
        <v>1</v>
      </c>
      <c r="AE3366" s="9" t="b">
        <v>0</v>
      </c>
      <c r="AF3366" s="9" t="b">
        <v>0</v>
      </c>
      <c r="AG3366" s="9" t="b">
        <v>1</v>
      </c>
    </row>
    <row r="3367" spans="1:33" x14ac:dyDescent="0.2">
      <c r="A3367" s="9">
        <v>1</v>
      </c>
      <c r="B3367" t="s">
        <v>173</v>
      </c>
      <c r="C3367" t="s">
        <v>26</v>
      </c>
      <c r="D3367">
        <v>0</v>
      </c>
      <c r="E3367">
        <v>7208024.4799779896</v>
      </c>
      <c r="F3367">
        <v>0</v>
      </c>
      <c r="G3367">
        <v>0</v>
      </c>
      <c r="H3367">
        <v>0</v>
      </c>
      <c r="I3367">
        <v>0</v>
      </c>
      <c r="J3367" s="8">
        <f>SUMIFS(Table1[time],Table1[repetition],Table1[[#This Row],[repetition]],Table1[config],Table1[[#This Row],[config]])</f>
        <v>99212829.684343889</v>
      </c>
      <c r="K3367" s="9">
        <v>100</v>
      </c>
      <c r="L3367" s="9">
        <v>18</v>
      </c>
      <c r="M3367" s="9" t="s">
        <v>151</v>
      </c>
      <c r="N3367" s="9" t="b">
        <v>1</v>
      </c>
      <c r="O3367" s="9" t="b">
        <v>1</v>
      </c>
      <c r="P3367" s="9" t="b">
        <v>1</v>
      </c>
      <c r="Q3367" s="9" t="b">
        <v>1</v>
      </c>
      <c r="R3367" s="9" t="b">
        <v>1</v>
      </c>
      <c r="S3367" s="9" t="b">
        <v>1</v>
      </c>
      <c r="T3367" s="9" t="b">
        <v>0</v>
      </c>
      <c r="U3367" s="9" t="b">
        <v>0</v>
      </c>
      <c r="V3367" s="9" t="b">
        <v>1</v>
      </c>
      <c r="W3367" s="9" t="b">
        <v>1</v>
      </c>
      <c r="X3367" s="9" t="b">
        <v>0</v>
      </c>
      <c r="Y3367" s="9" t="b">
        <v>0</v>
      </c>
      <c r="Z3367" s="9" t="b">
        <v>0</v>
      </c>
      <c r="AA3367" s="9" t="b">
        <v>0</v>
      </c>
      <c r="AB3367" s="9" t="b">
        <v>0</v>
      </c>
      <c r="AC3367" s="9" t="b">
        <v>1</v>
      </c>
      <c r="AD3367" s="9" t="b">
        <v>1</v>
      </c>
      <c r="AE3367" s="9" t="b">
        <v>1</v>
      </c>
      <c r="AF3367" s="9" t="b">
        <v>1</v>
      </c>
      <c r="AG3367" s="9" t="b">
        <v>0</v>
      </c>
    </row>
    <row r="3368" spans="1:33" x14ac:dyDescent="0.2">
      <c r="A3368" s="9">
        <v>2</v>
      </c>
      <c r="B3368" t="s">
        <v>173</v>
      </c>
      <c r="C3368" t="s">
        <v>26</v>
      </c>
      <c r="D3368">
        <v>0</v>
      </c>
      <c r="E3368">
        <v>7217285.8861139901</v>
      </c>
      <c r="F3368">
        <v>0</v>
      </c>
      <c r="G3368">
        <v>0</v>
      </c>
      <c r="H3368">
        <v>0</v>
      </c>
      <c r="I3368">
        <v>0</v>
      </c>
      <c r="J3368" s="8">
        <f>SUMIFS(Table1[time],Table1[repetition],Table1[[#This Row],[repetition]],Table1[config],Table1[[#This Row],[config]])</f>
        <v>99719756.889343157</v>
      </c>
      <c r="K3368" s="9">
        <v>50</v>
      </c>
      <c r="L3368" s="9">
        <v>1</v>
      </c>
      <c r="M3368" s="9" t="s">
        <v>151</v>
      </c>
      <c r="N3368" s="9" t="b">
        <v>0</v>
      </c>
      <c r="O3368" s="9" t="b">
        <v>1</v>
      </c>
      <c r="P3368" s="9" t="b">
        <v>1</v>
      </c>
      <c r="Q3368" s="9" t="b">
        <v>1</v>
      </c>
      <c r="R3368" s="9" t="b">
        <v>1</v>
      </c>
      <c r="S3368" s="9" t="b">
        <v>0</v>
      </c>
      <c r="T3368" s="9" t="b">
        <v>1</v>
      </c>
      <c r="U3368" s="9" t="b">
        <v>0</v>
      </c>
      <c r="V3368" s="9" t="b">
        <v>0</v>
      </c>
      <c r="W3368" s="9" t="b">
        <v>1</v>
      </c>
      <c r="X3368" s="9" t="b">
        <v>1</v>
      </c>
      <c r="Y3368" s="9" t="b">
        <v>1</v>
      </c>
      <c r="Z3368" s="9" t="b">
        <v>1</v>
      </c>
      <c r="AA3368" s="9" t="b">
        <v>0</v>
      </c>
      <c r="AB3368" s="9" t="b">
        <v>0</v>
      </c>
      <c r="AC3368" s="9" t="b">
        <v>0</v>
      </c>
      <c r="AD3368" s="9" t="b">
        <v>1</v>
      </c>
      <c r="AE3368" s="9" t="b">
        <v>1</v>
      </c>
      <c r="AF3368" s="9" t="b">
        <v>1</v>
      </c>
      <c r="AG3368" s="9" t="b">
        <v>1</v>
      </c>
    </row>
    <row r="3369" spans="1:33" x14ac:dyDescent="0.2">
      <c r="A3369" s="9">
        <v>3</v>
      </c>
      <c r="B3369" t="s">
        <v>173</v>
      </c>
      <c r="C3369" t="s">
        <v>26</v>
      </c>
      <c r="D3369">
        <v>0</v>
      </c>
      <c r="E3369">
        <v>7216342.6435229899</v>
      </c>
      <c r="F3369">
        <v>0</v>
      </c>
      <c r="G3369">
        <v>0</v>
      </c>
      <c r="H3369">
        <v>0</v>
      </c>
      <c r="I3369">
        <v>0</v>
      </c>
      <c r="J3369" s="8">
        <f>SUMIFS(Table1[time],Table1[repetition],Table1[[#This Row],[repetition]],Table1[config],Table1[[#This Row],[config]])</f>
        <v>109073564.30766496</v>
      </c>
      <c r="K3369" s="9">
        <v>50</v>
      </c>
      <c r="L3369" s="9">
        <v>3</v>
      </c>
      <c r="M3369" s="9" t="s">
        <v>150</v>
      </c>
      <c r="N3369" s="9" t="b">
        <v>0</v>
      </c>
      <c r="O3369" s="9" t="b">
        <v>0</v>
      </c>
      <c r="P3369" s="9" t="b">
        <v>1</v>
      </c>
      <c r="Q3369" s="9" t="b">
        <v>0</v>
      </c>
      <c r="R3369" s="9" t="b">
        <v>0</v>
      </c>
      <c r="S3369" s="9" t="b">
        <v>0</v>
      </c>
      <c r="T3369" s="9" t="b">
        <v>1</v>
      </c>
      <c r="U3369" s="9" t="b">
        <v>0</v>
      </c>
      <c r="V3369" s="9" t="b">
        <v>0</v>
      </c>
      <c r="W3369" s="9" t="b">
        <v>0</v>
      </c>
      <c r="X3369" s="9" t="b">
        <v>1</v>
      </c>
      <c r="Y3369" s="9" t="b">
        <v>0</v>
      </c>
      <c r="Z3369" s="9" t="b">
        <v>1</v>
      </c>
      <c r="AA3369" s="9" t="b">
        <v>0</v>
      </c>
      <c r="AB3369" s="9" t="b">
        <v>1</v>
      </c>
      <c r="AC3369" s="9" t="b">
        <v>0</v>
      </c>
      <c r="AD3369" s="9" t="b">
        <v>0</v>
      </c>
      <c r="AE3369" s="9" t="b">
        <v>1</v>
      </c>
      <c r="AF3369" s="9" t="b">
        <v>1</v>
      </c>
      <c r="AG3369" s="9" t="b">
        <v>1</v>
      </c>
    </row>
    <row r="3370" spans="1:33" x14ac:dyDescent="0.2">
      <c r="A3370" s="11">
        <v>1</v>
      </c>
      <c r="B3370" t="s">
        <v>174</v>
      </c>
      <c r="C3370" t="s">
        <v>26</v>
      </c>
      <c r="D3370">
        <v>0</v>
      </c>
      <c r="E3370">
        <v>440525.77840798697</v>
      </c>
      <c r="F3370">
        <v>0</v>
      </c>
      <c r="G3370">
        <v>0</v>
      </c>
      <c r="H3370">
        <v>0</v>
      </c>
      <c r="I3370">
        <v>0</v>
      </c>
      <c r="J3370" s="10">
        <f>SUMIFS(Table1[time],Table1[repetition],Table1[[#This Row],[repetition]],Table1[config],Table1[[#This Row],[config]])</f>
        <v>99212829.684343889</v>
      </c>
      <c r="K3370" s="11">
        <v>110</v>
      </c>
      <c r="L3370" s="11">
        <v>3</v>
      </c>
      <c r="M3370" s="11" t="s">
        <v>151</v>
      </c>
      <c r="N3370" s="11" t="b">
        <v>1</v>
      </c>
      <c r="O3370" s="11" t="b">
        <v>0</v>
      </c>
      <c r="P3370" s="11" t="b">
        <v>0</v>
      </c>
      <c r="Q3370" s="11" t="b">
        <v>0</v>
      </c>
      <c r="R3370" s="11" t="b">
        <v>1</v>
      </c>
      <c r="S3370" s="11" t="b">
        <v>1</v>
      </c>
      <c r="T3370" s="11" t="b">
        <v>1</v>
      </c>
      <c r="U3370" s="11" t="b">
        <v>0</v>
      </c>
      <c r="V3370" s="11" t="b">
        <v>0</v>
      </c>
      <c r="W3370" s="11" t="b">
        <v>1</v>
      </c>
      <c r="X3370" s="11" t="b">
        <v>0</v>
      </c>
      <c r="Y3370" s="11" t="b">
        <v>1</v>
      </c>
      <c r="Z3370" s="11" t="b">
        <v>0</v>
      </c>
      <c r="AA3370" s="11" t="b">
        <v>1</v>
      </c>
      <c r="AB3370" s="11" t="b">
        <v>1</v>
      </c>
      <c r="AC3370" s="11" t="b">
        <v>1</v>
      </c>
      <c r="AD3370" s="11" t="b">
        <v>1</v>
      </c>
      <c r="AE3370" s="11" t="b">
        <v>1</v>
      </c>
      <c r="AF3370" s="11" t="b">
        <v>0</v>
      </c>
      <c r="AG3370" s="11" t="b">
        <v>0</v>
      </c>
    </row>
    <row r="3371" spans="1:33" x14ac:dyDescent="0.2">
      <c r="A3371" s="9">
        <v>2</v>
      </c>
      <c r="B3371" t="s">
        <v>174</v>
      </c>
      <c r="C3371" t="s">
        <v>26</v>
      </c>
      <c r="D3371">
        <v>0</v>
      </c>
      <c r="E3371">
        <v>420540.52584897698</v>
      </c>
      <c r="F3371">
        <v>0</v>
      </c>
      <c r="G3371">
        <v>0</v>
      </c>
      <c r="H3371">
        <v>0</v>
      </c>
      <c r="I3371">
        <v>0</v>
      </c>
      <c r="J3371" s="8">
        <f>SUMIFS(Table1[time],Table1[repetition],Table1[[#This Row],[repetition]],Table1[config],Table1[[#This Row],[config]])</f>
        <v>99719756.889343157</v>
      </c>
      <c r="K3371" s="9">
        <v>1</v>
      </c>
      <c r="L3371" s="9">
        <v>5</v>
      </c>
      <c r="M3371" s="9" t="s">
        <v>151</v>
      </c>
      <c r="N3371" s="9" t="b">
        <v>1</v>
      </c>
      <c r="O3371" s="9" t="b">
        <v>1</v>
      </c>
      <c r="P3371" s="9" t="b">
        <v>1</v>
      </c>
      <c r="Q3371" s="9" t="b">
        <v>0</v>
      </c>
      <c r="R3371" s="9" t="b">
        <v>0</v>
      </c>
      <c r="S3371" s="9" t="b">
        <v>1</v>
      </c>
      <c r="T3371" s="9" t="b">
        <v>1</v>
      </c>
      <c r="U3371" s="9" t="b">
        <v>0</v>
      </c>
      <c r="V3371" s="9" t="b">
        <v>1</v>
      </c>
      <c r="W3371" s="9" t="b">
        <v>1</v>
      </c>
      <c r="X3371" s="9" t="b">
        <v>1</v>
      </c>
      <c r="Y3371" s="9" t="b">
        <v>0</v>
      </c>
      <c r="Z3371" s="9" t="b">
        <v>0</v>
      </c>
      <c r="AA3371" s="9" t="b">
        <v>1</v>
      </c>
      <c r="AB3371" s="9" t="b">
        <v>1</v>
      </c>
      <c r="AC3371" s="9" t="b">
        <v>0</v>
      </c>
      <c r="AD3371" s="9" t="b">
        <v>0</v>
      </c>
      <c r="AE3371" s="9" t="b">
        <v>0</v>
      </c>
      <c r="AF3371" s="9" t="b">
        <v>1</v>
      </c>
      <c r="AG3371" s="9" t="b">
        <v>0</v>
      </c>
    </row>
    <row r="3372" spans="1:33" x14ac:dyDescent="0.2">
      <c r="A3372" s="9">
        <v>3</v>
      </c>
      <c r="B3372" t="s">
        <v>174</v>
      </c>
      <c r="C3372" t="s">
        <v>26</v>
      </c>
      <c r="D3372">
        <v>0</v>
      </c>
      <c r="E3372">
        <v>629320.98425199999</v>
      </c>
      <c r="F3372">
        <v>0</v>
      </c>
      <c r="G3372">
        <v>0</v>
      </c>
      <c r="H3372">
        <v>0</v>
      </c>
      <c r="I3372">
        <v>0</v>
      </c>
      <c r="J3372" s="8">
        <f>SUMIFS(Table1[time],Table1[repetition],Table1[[#This Row],[repetition]],Table1[config],Table1[[#This Row],[config]])</f>
        <v>109073564.30766496</v>
      </c>
      <c r="K3372" s="9">
        <v>1</v>
      </c>
      <c r="L3372" s="9">
        <v>4</v>
      </c>
      <c r="M3372" s="9" t="s">
        <v>150</v>
      </c>
      <c r="N3372" s="9" t="b">
        <v>0</v>
      </c>
      <c r="O3372" s="9" t="b">
        <v>1</v>
      </c>
      <c r="P3372" s="9" t="b">
        <v>0</v>
      </c>
      <c r="Q3372" s="9" t="b">
        <v>1</v>
      </c>
      <c r="R3372" s="9" t="b">
        <v>0</v>
      </c>
      <c r="S3372" s="9" t="b">
        <v>1</v>
      </c>
      <c r="T3372" s="9" t="b">
        <v>0</v>
      </c>
      <c r="U3372" s="9" t="b">
        <v>0</v>
      </c>
      <c r="V3372" s="9" t="b">
        <v>0</v>
      </c>
      <c r="W3372" s="9" t="b">
        <v>1</v>
      </c>
      <c r="X3372" s="9" t="b">
        <v>0</v>
      </c>
      <c r="Y3372" s="9" t="b">
        <v>1</v>
      </c>
      <c r="Z3372" s="9" t="b">
        <v>1</v>
      </c>
      <c r="AA3372" s="9" t="b">
        <v>1</v>
      </c>
      <c r="AB3372" s="9" t="b">
        <v>1</v>
      </c>
      <c r="AC3372" s="9" t="b">
        <v>1</v>
      </c>
      <c r="AD3372" s="9" t="b">
        <v>0</v>
      </c>
      <c r="AE3372" s="9" t="b">
        <v>1</v>
      </c>
      <c r="AF3372" s="9" t="b">
        <v>1</v>
      </c>
      <c r="AG3372" s="9" t="b">
        <v>1</v>
      </c>
    </row>
    <row r="3373" spans="1:33" x14ac:dyDescent="0.2">
      <c r="A3373" s="9">
        <v>1</v>
      </c>
      <c r="B3373" t="s">
        <v>175</v>
      </c>
      <c r="C3373" t="s">
        <v>26</v>
      </c>
      <c r="D3373">
        <v>0</v>
      </c>
      <c r="E3373">
        <v>392492.18694199203</v>
      </c>
      <c r="F3373">
        <v>0</v>
      </c>
      <c r="G3373">
        <v>0</v>
      </c>
      <c r="H3373">
        <v>0</v>
      </c>
      <c r="I3373">
        <v>0</v>
      </c>
      <c r="J3373" s="8">
        <f>SUMIFS(Table1[time],Table1[repetition],Table1[[#This Row],[repetition]],Table1[config],Table1[[#This Row],[config]])</f>
        <v>99212829.684343889</v>
      </c>
      <c r="K3373" s="9">
        <v>110</v>
      </c>
      <c r="L3373" s="9">
        <v>5</v>
      </c>
      <c r="M3373" s="9" t="s">
        <v>150</v>
      </c>
      <c r="N3373" s="9" t="b">
        <v>0</v>
      </c>
      <c r="O3373" s="9" t="b">
        <v>1</v>
      </c>
      <c r="P3373" s="9" t="b">
        <v>1</v>
      </c>
      <c r="Q3373" s="9" t="b">
        <v>0</v>
      </c>
      <c r="R3373" s="9" t="b">
        <v>1</v>
      </c>
      <c r="S3373" s="9" t="b">
        <v>0</v>
      </c>
      <c r="T3373" s="9" t="b">
        <v>0</v>
      </c>
      <c r="U3373" s="9" t="b">
        <v>0</v>
      </c>
      <c r="V3373" s="9" t="b">
        <v>0</v>
      </c>
      <c r="W3373" s="9" t="b">
        <v>1</v>
      </c>
      <c r="X3373" s="9" t="b">
        <v>1</v>
      </c>
      <c r="Y3373" s="9" t="b">
        <v>0</v>
      </c>
      <c r="Z3373" s="9" t="b">
        <v>0</v>
      </c>
      <c r="AA3373" s="9" t="b">
        <v>0</v>
      </c>
      <c r="AB3373" s="9" t="b">
        <v>0</v>
      </c>
      <c r="AC3373" s="9" t="b">
        <v>0</v>
      </c>
      <c r="AD3373" s="9" t="b">
        <v>0</v>
      </c>
      <c r="AE3373" s="9" t="b">
        <v>0</v>
      </c>
      <c r="AF3373" s="9" t="b">
        <v>0</v>
      </c>
      <c r="AG3373" s="9" t="b">
        <v>0</v>
      </c>
    </row>
    <row r="3374" spans="1:33" x14ac:dyDescent="0.2">
      <c r="A3374" s="11">
        <v>2</v>
      </c>
      <c r="B3374" t="s">
        <v>175</v>
      </c>
      <c r="C3374" t="s">
        <v>26</v>
      </c>
      <c r="D3374">
        <v>0</v>
      </c>
      <c r="E3374">
        <v>483854.888483416</v>
      </c>
      <c r="F3374">
        <v>0</v>
      </c>
      <c r="G3374">
        <v>0</v>
      </c>
      <c r="H3374">
        <v>0</v>
      </c>
      <c r="I3374">
        <v>0</v>
      </c>
      <c r="J3374" s="10">
        <f>SUMIFS(Table1[time],Table1[repetition],Table1[[#This Row],[repetition]],Table1[config],Table1[[#This Row],[config]])</f>
        <v>99719756.889343157</v>
      </c>
      <c r="K3374" s="11">
        <v>1</v>
      </c>
      <c r="L3374" s="11">
        <v>6</v>
      </c>
      <c r="M3374" s="11" t="s">
        <v>149</v>
      </c>
      <c r="N3374" s="11" t="b">
        <v>0</v>
      </c>
      <c r="O3374" s="11" t="b">
        <v>1</v>
      </c>
      <c r="P3374" s="11" t="b">
        <v>0</v>
      </c>
      <c r="Q3374" s="11" t="b">
        <v>1</v>
      </c>
      <c r="R3374" s="11" t="b">
        <v>1</v>
      </c>
      <c r="S3374" s="11" t="b">
        <v>0</v>
      </c>
      <c r="T3374" s="11" t="b">
        <v>0</v>
      </c>
      <c r="U3374" s="11" t="b">
        <v>1</v>
      </c>
      <c r="V3374" s="11" t="b">
        <v>1</v>
      </c>
      <c r="W3374" s="11" t="b">
        <v>0</v>
      </c>
      <c r="X3374" s="11" t="b">
        <v>0</v>
      </c>
      <c r="Y3374" s="11" t="b">
        <v>1</v>
      </c>
      <c r="Z3374" s="11" t="b">
        <v>1</v>
      </c>
      <c r="AA3374" s="11" t="b">
        <v>1</v>
      </c>
      <c r="AB3374" s="11" t="b">
        <v>0</v>
      </c>
      <c r="AC3374" s="11" t="b">
        <v>1</v>
      </c>
      <c r="AD3374" s="11" t="b">
        <v>1</v>
      </c>
      <c r="AE3374" s="11" t="b">
        <v>0</v>
      </c>
      <c r="AF3374" s="11" t="b">
        <v>0</v>
      </c>
      <c r="AG3374" s="11" t="b">
        <v>1</v>
      </c>
    </row>
    <row r="3375" spans="1:33" x14ac:dyDescent="0.2">
      <c r="A3375" s="9">
        <v>3</v>
      </c>
      <c r="B3375" t="s">
        <v>175</v>
      </c>
      <c r="C3375" t="s">
        <v>26</v>
      </c>
      <c r="D3375">
        <v>0</v>
      </c>
      <c r="E3375">
        <v>686428.19782300002</v>
      </c>
      <c r="F3375">
        <v>0</v>
      </c>
      <c r="G3375">
        <v>0</v>
      </c>
      <c r="H3375">
        <v>0</v>
      </c>
      <c r="I3375">
        <v>0</v>
      </c>
      <c r="J3375" s="8">
        <f>SUMIFS(Table1[time],Table1[repetition],Table1[[#This Row],[repetition]],Table1[config],Table1[[#This Row],[config]])</f>
        <v>109073564.30766496</v>
      </c>
      <c r="K3375" s="9">
        <v>1</v>
      </c>
      <c r="L3375" s="9">
        <v>5</v>
      </c>
      <c r="M3375" s="9" t="s">
        <v>151</v>
      </c>
      <c r="N3375" s="9" t="b">
        <v>1</v>
      </c>
      <c r="O3375" s="9" t="b">
        <v>1</v>
      </c>
      <c r="P3375" s="9" t="b">
        <v>1</v>
      </c>
      <c r="Q3375" s="9" t="b">
        <v>0</v>
      </c>
      <c r="R3375" s="9" t="b">
        <v>0</v>
      </c>
      <c r="S3375" s="9" t="b">
        <v>1</v>
      </c>
      <c r="T3375" s="9" t="b">
        <v>1</v>
      </c>
      <c r="U3375" s="9" t="b">
        <v>0</v>
      </c>
      <c r="V3375" s="9" t="b">
        <v>1</v>
      </c>
      <c r="W3375" s="9" t="b">
        <v>1</v>
      </c>
      <c r="X3375" s="9" t="b">
        <v>1</v>
      </c>
      <c r="Y3375" s="9" t="b">
        <v>0</v>
      </c>
      <c r="Z3375" s="9" t="b">
        <v>0</v>
      </c>
      <c r="AA3375" s="9" t="b">
        <v>1</v>
      </c>
      <c r="AB3375" s="9" t="b">
        <v>1</v>
      </c>
      <c r="AC3375" s="9" t="b">
        <v>0</v>
      </c>
      <c r="AD3375" s="9" t="b">
        <v>0</v>
      </c>
      <c r="AE3375" s="9" t="b">
        <v>0</v>
      </c>
      <c r="AF3375" s="9" t="b">
        <v>1</v>
      </c>
      <c r="AG3375" s="9" t="b">
        <v>0</v>
      </c>
    </row>
    <row r="3376" spans="1:33" x14ac:dyDescent="0.2">
      <c r="A3376" s="11">
        <v>1</v>
      </c>
      <c r="B3376" t="s">
        <v>176</v>
      </c>
      <c r="C3376" t="s">
        <v>26</v>
      </c>
      <c r="D3376">
        <v>0</v>
      </c>
      <c r="E3376">
        <v>412400.813157</v>
      </c>
      <c r="F3376">
        <v>0</v>
      </c>
      <c r="G3376">
        <v>0</v>
      </c>
      <c r="H3376">
        <v>0</v>
      </c>
      <c r="I3376">
        <v>0</v>
      </c>
      <c r="J3376" s="10">
        <f>SUMIFS(Table1[time],Table1[repetition],Table1[[#This Row],[repetition]],Table1[config],Table1[[#This Row],[config]])</f>
        <v>99212829.684343889</v>
      </c>
      <c r="K3376" s="11">
        <v>120</v>
      </c>
      <c r="L3376" s="11">
        <v>1</v>
      </c>
      <c r="M3376" s="11" t="s">
        <v>149</v>
      </c>
      <c r="N3376" s="11" t="b">
        <v>0</v>
      </c>
      <c r="O3376" s="11" t="b">
        <v>1</v>
      </c>
      <c r="P3376" s="11" t="b">
        <v>1</v>
      </c>
      <c r="Q3376" s="11" t="b">
        <v>1</v>
      </c>
      <c r="R3376" s="11" t="b">
        <v>1</v>
      </c>
      <c r="S3376" s="11" t="b">
        <v>0</v>
      </c>
      <c r="T3376" s="11" t="b">
        <v>1</v>
      </c>
      <c r="U3376" s="11" t="b">
        <v>0</v>
      </c>
      <c r="V3376" s="11" t="b">
        <v>0</v>
      </c>
      <c r="W3376" s="11" t="b">
        <v>1</v>
      </c>
      <c r="X3376" s="11" t="b">
        <v>1</v>
      </c>
      <c r="Y3376" s="11" t="b">
        <v>1</v>
      </c>
      <c r="Z3376" s="11" t="b">
        <v>1</v>
      </c>
      <c r="AA3376" s="11" t="b">
        <v>0</v>
      </c>
      <c r="AB3376" s="11" t="b">
        <v>1</v>
      </c>
      <c r="AC3376" s="11" t="b">
        <v>1</v>
      </c>
      <c r="AD3376" s="11" t="b">
        <v>1</v>
      </c>
      <c r="AE3376" s="11" t="b">
        <v>1</v>
      </c>
      <c r="AF3376" s="11" t="b">
        <v>1</v>
      </c>
      <c r="AG3376" s="11" t="b">
        <v>0</v>
      </c>
    </row>
    <row r="3377" spans="1:33" x14ac:dyDescent="0.2">
      <c r="A3377" s="11">
        <v>2</v>
      </c>
      <c r="B3377" t="s">
        <v>176</v>
      </c>
      <c r="C3377" t="s">
        <v>26</v>
      </c>
      <c r="D3377">
        <v>0</v>
      </c>
      <c r="E3377">
        <v>513616.966056637</v>
      </c>
      <c r="F3377">
        <v>0</v>
      </c>
      <c r="G3377">
        <v>0</v>
      </c>
      <c r="H3377">
        <v>0</v>
      </c>
      <c r="I3377">
        <v>0</v>
      </c>
      <c r="J3377" s="10">
        <f>SUMIFS(Table1[time],Table1[repetition],Table1[[#This Row],[repetition]],Table1[config],Table1[[#This Row],[config]])</f>
        <v>99719756.889343157</v>
      </c>
      <c r="K3377" s="11">
        <v>1</v>
      </c>
      <c r="L3377" s="11">
        <v>6</v>
      </c>
      <c r="M3377" s="11" t="s">
        <v>149</v>
      </c>
      <c r="N3377" s="11" t="b">
        <v>0</v>
      </c>
      <c r="O3377" s="11" t="b">
        <v>1</v>
      </c>
      <c r="P3377" s="11" t="b">
        <v>0</v>
      </c>
      <c r="Q3377" s="11" t="b">
        <v>1</v>
      </c>
      <c r="R3377" s="11" t="b">
        <v>1</v>
      </c>
      <c r="S3377" s="11" t="b">
        <v>0</v>
      </c>
      <c r="T3377" s="11" t="b">
        <v>0</v>
      </c>
      <c r="U3377" s="11" t="b">
        <v>1</v>
      </c>
      <c r="V3377" s="11" t="b">
        <v>1</v>
      </c>
      <c r="W3377" s="11" t="b">
        <v>0</v>
      </c>
      <c r="X3377" s="11" t="b">
        <v>0</v>
      </c>
      <c r="Y3377" s="11" t="b">
        <v>1</v>
      </c>
      <c r="Z3377" s="11" t="b">
        <v>1</v>
      </c>
      <c r="AA3377" s="11" t="b">
        <v>1</v>
      </c>
      <c r="AB3377" s="11" t="b">
        <v>0</v>
      </c>
      <c r="AC3377" s="11" t="b">
        <v>1</v>
      </c>
      <c r="AD3377" s="11" t="b">
        <v>1</v>
      </c>
      <c r="AE3377" s="11" t="b">
        <v>0</v>
      </c>
      <c r="AF3377" s="11" t="b">
        <v>0</v>
      </c>
      <c r="AG3377" s="11" t="b">
        <v>1</v>
      </c>
    </row>
    <row r="3378" spans="1:33" x14ac:dyDescent="0.2">
      <c r="A3378" s="11">
        <v>3</v>
      </c>
      <c r="B3378" t="s">
        <v>176</v>
      </c>
      <c r="C3378" t="s">
        <v>26</v>
      </c>
      <c r="D3378">
        <v>0</v>
      </c>
      <c r="E3378">
        <v>530327.70071799995</v>
      </c>
      <c r="F3378">
        <v>0</v>
      </c>
      <c r="G3378">
        <v>0</v>
      </c>
      <c r="H3378">
        <v>0</v>
      </c>
      <c r="I3378">
        <v>0</v>
      </c>
      <c r="J3378" s="10">
        <f>SUMIFS(Table1[time],Table1[repetition],Table1[[#This Row],[repetition]],Table1[config],Table1[[#This Row],[config]])</f>
        <v>109073564.30766496</v>
      </c>
      <c r="K3378" s="11">
        <v>1</v>
      </c>
      <c r="L3378" s="11">
        <v>4</v>
      </c>
      <c r="M3378" s="11" t="s">
        <v>150</v>
      </c>
      <c r="N3378" s="11" t="b">
        <v>0</v>
      </c>
      <c r="O3378" s="11" t="b">
        <v>1</v>
      </c>
      <c r="P3378" s="11" t="b">
        <v>0</v>
      </c>
      <c r="Q3378" s="11" t="b">
        <v>1</v>
      </c>
      <c r="R3378" s="11" t="b">
        <v>0</v>
      </c>
      <c r="S3378" s="11" t="b">
        <v>1</v>
      </c>
      <c r="T3378" s="11" t="b">
        <v>0</v>
      </c>
      <c r="U3378" s="11" t="b">
        <v>0</v>
      </c>
      <c r="V3378" s="11" t="b">
        <v>0</v>
      </c>
      <c r="W3378" s="11" t="b">
        <v>1</v>
      </c>
      <c r="X3378" s="11" t="b">
        <v>0</v>
      </c>
      <c r="Y3378" s="11" t="b">
        <v>1</v>
      </c>
      <c r="Z3378" s="11" t="b">
        <v>1</v>
      </c>
      <c r="AA3378" s="11" t="b">
        <v>1</v>
      </c>
      <c r="AB3378" s="11" t="b">
        <v>1</v>
      </c>
      <c r="AC3378" s="11" t="b">
        <v>1</v>
      </c>
      <c r="AD3378" s="11" t="b">
        <v>0</v>
      </c>
      <c r="AE3378" s="11" t="b">
        <v>1</v>
      </c>
      <c r="AF3378" s="11" t="b">
        <v>1</v>
      </c>
      <c r="AG3378" s="11" t="b">
        <v>1</v>
      </c>
    </row>
    <row r="3379" spans="1:33" x14ac:dyDescent="0.2">
      <c r="A3379" s="11">
        <v>1</v>
      </c>
      <c r="B3379" t="s">
        <v>177</v>
      </c>
      <c r="C3379" t="s">
        <v>26</v>
      </c>
      <c r="D3379">
        <v>0</v>
      </c>
      <c r="E3379">
        <v>384953.86000000802</v>
      </c>
      <c r="F3379">
        <v>0</v>
      </c>
      <c r="G3379">
        <v>0</v>
      </c>
      <c r="H3379">
        <v>0</v>
      </c>
      <c r="I3379">
        <v>0</v>
      </c>
      <c r="J3379" s="10">
        <f>SUMIFS(Table1[time],Table1[repetition],Table1[[#This Row],[repetition]],Table1[config],Table1[[#This Row],[config]])</f>
        <v>99212829.684343889</v>
      </c>
      <c r="K3379" s="11">
        <v>120</v>
      </c>
      <c r="L3379" s="11">
        <v>3</v>
      </c>
      <c r="M3379" s="11" t="s">
        <v>151</v>
      </c>
      <c r="N3379" s="11" t="b">
        <v>1</v>
      </c>
      <c r="O3379" s="11" t="b">
        <v>0</v>
      </c>
      <c r="P3379" s="11" t="b">
        <v>0</v>
      </c>
      <c r="Q3379" s="11" t="b">
        <v>0</v>
      </c>
      <c r="R3379" s="11" t="b">
        <v>1</v>
      </c>
      <c r="S3379" s="11" t="b">
        <v>0</v>
      </c>
      <c r="T3379" s="11" t="b">
        <v>1</v>
      </c>
      <c r="U3379" s="11" t="b">
        <v>1</v>
      </c>
      <c r="V3379" s="11" t="b">
        <v>0</v>
      </c>
      <c r="W3379" s="11" t="b">
        <v>0</v>
      </c>
      <c r="X3379" s="11" t="b">
        <v>0</v>
      </c>
      <c r="Y3379" s="11" t="b">
        <v>1</v>
      </c>
      <c r="Z3379" s="11" t="b">
        <v>1</v>
      </c>
      <c r="AA3379" s="11" t="b">
        <v>1</v>
      </c>
      <c r="AB3379" s="11" t="b">
        <v>0</v>
      </c>
      <c r="AC3379" s="11" t="b">
        <v>1</v>
      </c>
      <c r="AD3379" s="11" t="b">
        <v>0</v>
      </c>
      <c r="AE3379" s="11" t="b">
        <v>1</v>
      </c>
      <c r="AF3379" s="11" t="b">
        <v>0</v>
      </c>
      <c r="AG3379" s="11" t="b">
        <v>1</v>
      </c>
    </row>
    <row r="3380" spans="1:33" x14ac:dyDescent="0.2">
      <c r="A3380" s="11">
        <v>2</v>
      </c>
      <c r="B3380" t="s">
        <v>177</v>
      </c>
      <c r="C3380" t="s">
        <v>26</v>
      </c>
      <c r="D3380">
        <v>0</v>
      </c>
      <c r="E3380">
        <v>514841.76255483099</v>
      </c>
      <c r="F3380">
        <v>0</v>
      </c>
      <c r="G3380">
        <v>0</v>
      </c>
      <c r="H3380">
        <v>0</v>
      </c>
      <c r="I3380">
        <v>0</v>
      </c>
      <c r="J3380" s="10">
        <f>SUMIFS(Table1[time],Table1[repetition],Table1[[#This Row],[repetition]],Table1[config],Table1[[#This Row],[config]])</f>
        <v>99719756.889343157</v>
      </c>
      <c r="K3380" s="11">
        <v>1</v>
      </c>
      <c r="L3380" s="11">
        <v>5</v>
      </c>
      <c r="M3380" s="11" t="s">
        <v>151</v>
      </c>
      <c r="N3380" s="11" t="b">
        <v>1</v>
      </c>
      <c r="O3380" s="11" t="b">
        <v>1</v>
      </c>
      <c r="P3380" s="11" t="b">
        <v>1</v>
      </c>
      <c r="Q3380" s="11" t="b">
        <v>0</v>
      </c>
      <c r="R3380" s="11" t="b">
        <v>0</v>
      </c>
      <c r="S3380" s="11" t="b">
        <v>1</v>
      </c>
      <c r="T3380" s="11" t="b">
        <v>1</v>
      </c>
      <c r="U3380" s="11" t="b">
        <v>0</v>
      </c>
      <c r="V3380" s="11" t="b">
        <v>1</v>
      </c>
      <c r="W3380" s="11" t="b">
        <v>1</v>
      </c>
      <c r="X3380" s="11" t="b">
        <v>1</v>
      </c>
      <c r="Y3380" s="11" t="b">
        <v>0</v>
      </c>
      <c r="Z3380" s="11" t="b">
        <v>0</v>
      </c>
      <c r="AA3380" s="11" t="b">
        <v>1</v>
      </c>
      <c r="AB3380" s="11" t="b">
        <v>1</v>
      </c>
      <c r="AC3380" s="11" t="b">
        <v>0</v>
      </c>
      <c r="AD3380" s="11" t="b">
        <v>0</v>
      </c>
      <c r="AE3380" s="11" t="b">
        <v>0</v>
      </c>
      <c r="AF3380" s="11" t="b">
        <v>1</v>
      </c>
      <c r="AG3380" s="11" t="b">
        <v>0</v>
      </c>
    </row>
    <row r="3381" spans="1:33" x14ac:dyDescent="0.2">
      <c r="A3381" s="9">
        <v>3</v>
      </c>
      <c r="B3381" t="s">
        <v>177</v>
      </c>
      <c r="C3381" t="s">
        <v>26</v>
      </c>
      <c r="D3381">
        <v>0</v>
      </c>
      <c r="E3381">
        <v>638113.47489900002</v>
      </c>
      <c r="F3381">
        <v>0</v>
      </c>
      <c r="G3381">
        <v>0</v>
      </c>
      <c r="H3381">
        <v>0</v>
      </c>
      <c r="I3381">
        <v>0</v>
      </c>
      <c r="J3381" s="8">
        <f>SUMIFS(Table1[time],Table1[repetition],Table1[[#This Row],[repetition]],Table1[config],Table1[[#This Row],[config]])</f>
        <v>109073564.30766496</v>
      </c>
      <c r="K3381" s="9">
        <v>1</v>
      </c>
      <c r="L3381" s="9">
        <v>4</v>
      </c>
      <c r="M3381" s="9" t="s">
        <v>150</v>
      </c>
      <c r="N3381" s="9" t="b">
        <v>0</v>
      </c>
      <c r="O3381" s="9" t="b">
        <v>1</v>
      </c>
      <c r="P3381" s="9" t="b">
        <v>0</v>
      </c>
      <c r="Q3381" s="9" t="b">
        <v>1</v>
      </c>
      <c r="R3381" s="9" t="b">
        <v>0</v>
      </c>
      <c r="S3381" s="9" t="b">
        <v>1</v>
      </c>
      <c r="T3381" s="9" t="b">
        <v>0</v>
      </c>
      <c r="U3381" s="9" t="b">
        <v>0</v>
      </c>
      <c r="V3381" s="9" t="b">
        <v>0</v>
      </c>
      <c r="W3381" s="9" t="b">
        <v>1</v>
      </c>
      <c r="X3381" s="9" t="b">
        <v>0</v>
      </c>
      <c r="Y3381" s="9" t="b">
        <v>1</v>
      </c>
      <c r="Z3381" s="9" t="b">
        <v>1</v>
      </c>
      <c r="AA3381" s="9" t="b">
        <v>1</v>
      </c>
      <c r="AB3381" s="9" t="b">
        <v>1</v>
      </c>
      <c r="AC3381" s="9" t="b">
        <v>1</v>
      </c>
      <c r="AD3381" s="9" t="b">
        <v>0</v>
      </c>
      <c r="AE3381" s="9" t="b">
        <v>1</v>
      </c>
      <c r="AF3381" s="9" t="b">
        <v>1</v>
      </c>
      <c r="AG3381" s="9" t="b">
        <v>1</v>
      </c>
    </row>
    <row r="3382" spans="1:33" x14ac:dyDescent="0.2">
      <c r="A3382" s="11">
        <v>1</v>
      </c>
      <c r="B3382" t="s">
        <v>178</v>
      </c>
      <c r="C3382" t="s">
        <v>26</v>
      </c>
      <c r="D3382">
        <v>0</v>
      </c>
      <c r="E3382">
        <v>477871.29707098898</v>
      </c>
      <c r="F3382">
        <v>0</v>
      </c>
      <c r="G3382">
        <v>0</v>
      </c>
      <c r="H3382">
        <v>0</v>
      </c>
      <c r="I3382">
        <v>0</v>
      </c>
      <c r="J3382" s="10">
        <f>SUMIFS(Table1[time],Table1[repetition],Table1[[#This Row],[repetition]],Table1[config],Table1[[#This Row],[config]])</f>
        <v>99212829.684343889</v>
      </c>
      <c r="K3382" s="11">
        <v>120</v>
      </c>
      <c r="L3382" s="11">
        <v>5</v>
      </c>
      <c r="M3382" s="11" t="s">
        <v>151</v>
      </c>
      <c r="N3382" s="11" t="b">
        <v>1</v>
      </c>
      <c r="O3382" s="11" t="b">
        <v>0</v>
      </c>
      <c r="P3382" s="11" t="b">
        <v>1</v>
      </c>
      <c r="Q3382" s="11" t="b">
        <v>0</v>
      </c>
      <c r="R3382" s="11" t="b">
        <v>1</v>
      </c>
      <c r="S3382" s="11" t="b">
        <v>0</v>
      </c>
      <c r="T3382" s="11" t="b">
        <v>0</v>
      </c>
      <c r="U3382" s="11" t="b">
        <v>0</v>
      </c>
      <c r="V3382" s="11" t="b">
        <v>0</v>
      </c>
      <c r="W3382" s="11" t="b">
        <v>0</v>
      </c>
      <c r="X3382" s="11" t="b">
        <v>1</v>
      </c>
      <c r="Y3382" s="11" t="b">
        <v>0</v>
      </c>
      <c r="Z3382" s="11" t="b">
        <v>0</v>
      </c>
      <c r="AA3382" s="11" t="b">
        <v>1</v>
      </c>
      <c r="AB3382" s="11" t="b">
        <v>1</v>
      </c>
      <c r="AC3382" s="11" t="b">
        <v>0</v>
      </c>
      <c r="AD3382" s="11" t="b">
        <v>1</v>
      </c>
      <c r="AE3382" s="11" t="b">
        <v>1</v>
      </c>
      <c r="AF3382" s="11" t="b">
        <v>0</v>
      </c>
      <c r="AG3382" s="11" t="b">
        <v>1</v>
      </c>
    </row>
    <row r="3383" spans="1:33" x14ac:dyDescent="0.2">
      <c r="A3383" s="11">
        <v>2</v>
      </c>
      <c r="B3383" t="s">
        <v>178</v>
      </c>
      <c r="C3383" t="s">
        <v>26</v>
      </c>
      <c r="D3383">
        <v>0</v>
      </c>
      <c r="E3383">
        <v>592210.22706106305</v>
      </c>
      <c r="F3383">
        <v>0</v>
      </c>
      <c r="G3383">
        <v>0</v>
      </c>
      <c r="H3383">
        <v>0</v>
      </c>
      <c r="I3383">
        <v>0</v>
      </c>
      <c r="J3383" s="10">
        <f>SUMIFS(Table1[time],Table1[repetition],Table1[[#This Row],[repetition]],Table1[config],Table1[[#This Row],[config]])</f>
        <v>99719756.889343157</v>
      </c>
      <c r="K3383" s="11">
        <v>1</v>
      </c>
      <c r="L3383" s="11">
        <v>6</v>
      </c>
      <c r="M3383" s="11" t="s">
        <v>149</v>
      </c>
      <c r="N3383" s="11" t="b">
        <v>0</v>
      </c>
      <c r="O3383" s="11" t="b">
        <v>1</v>
      </c>
      <c r="P3383" s="11" t="b">
        <v>0</v>
      </c>
      <c r="Q3383" s="11" t="b">
        <v>1</v>
      </c>
      <c r="R3383" s="11" t="b">
        <v>1</v>
      </c>
      <c r="S3383" s="11" t="b">
        <v>0</v>
      </c>
      <c r="T3383" s="11" t="b">
        <v>0</v>
      </c>
      <c r="U3383" s="11" t="b">
        <v>1</v>
      </c>
      <c r="V3383" s="11" t="b">
        <v>1</v>
      </c>
      <c r="W3383" s="11" t="b">
        <v>0</v>
      </c>
      <c r="X3383" s="11" t="b">
        <v>0</v>
      </c>
      <c r="Y3383" s="11" t="b">
        <v>1</v>
      </c>
      <c r="Z3383" s="11" t="b">
        <v>1</v>
      </c>
      <c r="AA3383" s="11" t="b">
        <v>1</v>
      </c>
      <c r="AB3383" s="11" t="b">
        <v>0</v>
      </c>
      <c r="AC3383" s="11" t="b">
        <v>1</v>
      </c>
      <c r="AD3383" s="11" t="b">
        <v>1</v>
      </c>
      <c r="AE3383" s="11" t="b">
        <v>0</v>
      </c>
      <c r="AF3383" s="11" t="b">
        <v>0</v>
      </c>
      <c r="AG3383" s="11" t="b">
        <v>1</v>
      </c>
    </row>
    <row r="3384" spans="1:33" x14ac:dyDescent="0.2">
      <c r="A3384" s="9">
        <v>3</v>
      </c>
      <c r="B3384" t="s">
        <v>178</v>
      </c>
      <c r="C3384" t="s">
        <v>26</v>
      </c>
      <c r="D3384">
        <v>0</v>
      </c>
      <c r="E3384">
        <v>737192.86464299995</v>
      </c>
      <c r="F3384">
        <v>0</v>
      </c>
      <c r="G3384">
        <v>0</v>
      </c>
      <c r="H3384">
        <v>0</v>
      </c>
      <c r="I3384">
        <v>0</v>
      </c>
      <c r="J3384" s="8">
        <f>SUMIFS(Table1[time],Table1[repetition],Table1[[#This Row],[repetition]],Table1[config],Table1[[#This Row],[config]])</f>
        <v>109073564.30766496</v>
      </c>
      <c r="K3384" s="9">
        <v>1</v>
      </c>
      <c r="L3384" s="9">
        <v>4</v>
      </c>
      <c r="M3384" s="9" t="s">
        <v>150</v>
      </c>
      <c r="N3384" s="9" t="b">
        <v>0</v>
      </c>
      <c r="O3384" s="9" t="b">
        <v>1</v>
      </c>
      <c r="P3384" s="9" t="b">
        <v>0</v>
      </c>
      <c r="Q3384" s="9" t="b">
        <v>1</v>
      </c>
      <c r="R3384" s="9" t="b">
        <v>0</v>
      </c>
      <c r="S3384" s="9" t="b">
        <v>1</v>
      </c>
      <c r="T3384" s="9" t="b">
        <v>0</v>
      </c>
      <c r="U3384" s="9" t="b">
        <v>0</v>
      </c>
      <c r="V3384" s="9" t="b">
        <v>0</v>
      </c>
      <c r="W3384" s="9" t="b">
        <v>1</v>
      </c>
      <c r="X3384" s="9" t="b">
        <v>0</v>
      </c>
      <c r="Y3384" s="9" t="b">
        <v>1</v>
      </c>
      <c r="Z3384" s="9" t="b">
        <v>1</v>
      </c>
      <c r="AA3384" s="9" t="b">
        <v>1</v>
      </c>
      <c r="AB3384" s="9" t="b">
        <v>1</v>
      </c>
      <c r="AC3384" s="9" t="b">
        <v>1</v>
      </c>
      <c r="AD3384" s="9" t="b">
        <v>0</v>
      </c>
      <c r="AE3384" s="9" t="b">
        <v>1</v>
      </c>
      <c r="AF3384" s="9" t="b">
        <v>1</v>
      </c>
      <c r="AG3384" s="9" t="b">
        <v>1</v>
      </c>
    </row>
    <row r="3385" spans="1:33" x14ac:dyDescent="0.2">
      <c r="A3385" s="9">
        <v>1</v>
      </c>
      <c r="B3385" t="s">
        <v>179</v>
      </c>
      <c r="C3385" t="s">
        <v>26</v>
      </c>
      <c r="D3385">
        <v>0</v>
      </c>
      <c r="E3385">
        <v>5675427.8749839803</v>
      </c>
      <c r="F3385">
        <v>0</v>
      </c>
      <c r="G3385">
        <v>0</v>
      </c>
      <c r="H3385">
        <v>0</v>
      </c>
      <c r="I3385">
        <v>0</v>
      </c>
      <c r="J3385" s="8">
        <f>SUMIFS(Table1[time],Table1[repetition],Table1[[#This Row],[repetition]],Table1[config],Table1[[#This Row],[config]])</f>
        <v>99212829.684343889</v>
      </c>
      <c r="K3385" s="9">
        <v>150</v>
      </c>
      <c r="L3385" s="9">
        <v>1</v>
      </c>
      <c r="M3385" s="9" t="s">
        <v>149</v>
      </c>
      <c r="N3385" s="9" t="b">
        <v>0</v>
      </c>
      <c r="O3385" s="9" t="b">
        <v>1</v>
      </c>
      <c r="P3385" s="9" t="b">
        <v>1</v>
      </c>
      <c r="Q3385" s="9" t="b">
        <v>1</v>
      </c>
      <c r="R3385" s="9" t="b">
        <v>1</v>
      </c>
      <c r="S3385" s="9" t="b">
        <v>0</v>
      </c>
      <c r="T3385" s="9" t="b">
        <v>1</v>
      </c>
      <c r="U3385" s="9" t="b">
        <v>0</v>
      </c>
      <c r="V3385" s="9" t="b">
        <v>0</v>
      </c>
      <c r="W3385" s="9" t="b">
        <v>1</v>
      </c>
      <c r="X3385" s="9" t="b">
        <v>1</v>
      </c>
      <c r="Y3385" s="9" t="b">
        <v>1</v>
      </c>
      <c r="Z3385" s="9" t="b">
        <v>1</v>
      </c>
      <c r="AA3385" s="9" t="b">
        <v>0</v>
      </c>
      <c r="AB3385" s="9" t="b">
        <v>1</v>
      </c>
      <c r="AC3385" s="9" t="b">
        <v>1</v>
      </c>
      <c r="AD3385" s="9" t="b">
        <v>1</v>
      </c>
      <c r="AE3385" s="9" t="b">
        <v>1</v>
      </c>
      <c r="AF3385" s="9" t="b">
        <v>1</v>
      </c>
      <c r="AG3385" s="9" t="b">
        <v>0</v>
      </c>
    </row>
    <row r="3386" spans="1:33" x14ac:dyDescent="0.2">
      <c r="A3386" s="9">
        <v>2</v>
      </c>
      <c r="B3386" t="s">
        <v>179</v>
      </c>
      <c r="C3386" t="s">
        <v>26</v>
      </c>
      <c r="D3386">
        <v>0</v>
      </c>
      <c r="E3386">
        <v>4732941.2261512997</v>
      </c>
      <c r="F3386">
        <v>0</v>
      </c>
      <c r="G3386">
        <v>0</v>
      </c>
      <c r="H3386">
        <v>0</v>
      </c>
      <c r="I3386">
        <v>0</v>
      </c>
      <c r="J3386" s="8">
        <f>SUMIFS(Table1[time],Table1[repetition],Table1[[#This Row],[repetition]],Table1[config],Table1[[#This Row],[config]])</f>
        <v>99719756.889343157</v>
      </c>
      <c r="K3386" s="9">
        <v>50</v>
      </c>
      <c r="L3386" s="9">
        <v>1</v>
      </c>
      <c r="M3386" s="9" t="s">
        <v>151</v>
      </c>
      <c r="N3386" s="9" t="b">
        <v>0</v>
      </c>
      <c r="O3386" s="9" t="b">
        <v>1</v>
      </c>
      <c r="P3386" s="9" t="b">
        <v>1</v>
      </c>
      <c r="Q3386" s="9" t="b">
        <v>1</v>
      </c>
      <c r="R3386" s="9" t="b">
        <v>1</v>
      </c>
      <c r="S3386" s="9" t="b">
        <v>0</v>
      </c>
      <c r="T3386" s="9" t="b">
        <v>1</v>
      </c>
      <c r="U3386" s="9" t="b">
        <v>0</v>
      </c>
      <c r="V3386" s="9" t="b">
        <v>0</v>
      </c>
      <c r="W3386" s="9" t="b">
        <v>1</v>
      </c>
      <c r="X3386" s="9" t="b">
        <v>1</v>
      </c>
      <c r="Y3386" s="9" t="b">
        <v>1</v>
      </c>
      <c r="Z3386" s="9" t="b">
        <v>1</v>
      </c>
      <c r="AA3386" s="9" t="b">
        <v>0</v>
      </c>
      <c r="AB3386" s="9" t="b">
        <v>0</v>
      </c>
      <c r="AC3386" s="9" t="b">
        <v>0</v>
      </c>
      <c r="AD3386" s="9" t="b">
        <v>1</v>
      </c>
      <c r="AE3386" s="9" t="b">
        <v>1</v>
      </c>
      <c r="AF3386" s="9" t="b">
        <v>1</v>
      </c>
      <c r="AG3386" s="9" t="b">
        <v>1</v>
      </c>
    </row>
    <row r="3387" spans="1:33" x14ac:dyDescent="0.2">
      <c r="A3387" s="9">
        <v>3</v>
      </c>
      <c r="B3387" t="s">
        <v>179</v>
      </c>
      <c r="C3387" t="s">
        <v>26</v>
      </c>
      <c r="D3387">
        <v>0</v>
      </c>
      <c r="E3387">
        <v>5317541.3543849997</v>
      </c>
      <c r="F3387">
        <v>0</v>
      </c>
      <c r="G3387">
        <v>0</v>
      </c>
      <c r="H3387">
        <v>0</v>
      </c>
      <c r="I3387">
        <v>0</v>
      </c>
      <c r="J3387" s="8">
        <f>SUMIFS(Table1[time],Table1[repetition],Table1[[#This Row],[repetition]],Table1[config],Table1[[#This Row],[config]])</f>
        <v>109073564.30766496</v>
      </c>
      <c r="K3387" s="9">
        <v>1</v>
      </c>
      <c r="L3387" s="9">
        <v>18</v>
      </c>
      <c r="M3387" s="9" t="s">
        <v>150</v>
      </c>
      <c r="N3387" s="9" t="b">
        <v>1</v>
      </c>
      <c r="O3387" s="9" t="b">
        <v>0</v>
      </c>
      <c r="P3387" s="9" t="b">
        <v>0</v>
      </c>
      <c r="Q3387" s="9" t="b">
        <v>0</v>
      </c>
      <c r="R3387" s="9" t="b">
        <v>0</v>
      </c>
      <c r="S3387" s="9" t="b">
        <v>1</v>
      </c>
      <c r="T3387" s="9" t="b">
        <v>1</v>
      </c>
      <c r="U3387" s="9" t="b">
        <v>1</v>
      </c>
      <c r="V3387" s="9" t="b">
        <v>1</v>
      </c>
      <c r="W3387" s="9" t="b">
        <v>0</v>
      </c>
      <c r="X3387" s="9" t="b">
        <v>1</v>
      </c>
      <c r="Y3387" s="9" t="b">
        <v>0</v>
      </c>
      <c r="Z3387" s="9" t="b">
        <v>0</v>
      </c>
      <c r="AA3387" s="9" t="b">
        <v>1</v>
      </c>
      <c r="AB3387" s="9" t="b">
        <v>1</v>
      </c>
      <c r="AC3387" s="9" t="b">
        <v>1</v>
      </c>
      <c r="AD3387" s="9" t="b">
        <v>1</v>
      </c>
      <c r="AE3387" s="9" t="b">
        <v>0</v>
      </c>
      <c r="AF3387" s="9" t="b">
        <v>0</v>
      </c>
      <c r="AG3387" s="9" t="b">
        <v>0</v>
      </c>
    </row>
    <row r="3388" spans="1:33" x14ac:dyDescent="0.2">
      <c r="A3388" s="11">
        <v>1</v>
      </c>
      <c r="B3388" t="s">
        <v>171</v>
      </c>
      <c r="C3388" t="s">
        <v>26</v>
      </c>
      <c r="D3388">
        <v>0</v>
      </c>
      <c r="E3388">
        <v>640645.82630700897</v>
      </c>
      <c r="F3388">
        <v>0</v>
      </c>
      <c r="G3388">
        <v>0</v>
      </c>
      <c r="H3388">
        <v>0</v>
      </c>
      <c r="I3388">
        <v>0</v>
      </c>
      <c r="J3388" s="10">
        <f>SUMIFS(Table1[time],Table1[repetition],Table1[[#This Row],[repetition]],Table1[config],Table1[[#This Row],[config]])</f>
        <v>99212829.684343889</v>
      </c>
      <c r="K3388" s="11">
        <v>150</v>
      </c>
      <c r="L3388" s="11">
        <v>3</v>
      </c>
      <c r="M3388" s="11" t="s">
        <v>151</v>
      </c>
      <c r="N3388" s="11" t="b">
        <v>1</v>
      </c>
      <c r="O3388" s="11" t="b">
        <v>0</v>
      </c>
      <c r="P3388" s="11" t="b">
        <v>0</v>
      </c>
      <c r="Q3388" s="11" t="b">
        <v>1</v>
      </c>
      <c r="R3388" s="11" t="b">
        <v>1</v>
      </c>
      <c r="S3388" s="11" t="b">
        <v>0</v>
      </c>
      <c r="T3388" s="11" t="b">
        <v>0</v>
      </c>
      <c r="U3388" s="11" t="b">
        <v>1</v>
      </c>
      <c r="V3388" s="11" t="b">
        <v>1</v>
      </c>
      <c r="W3388" s="11" t="b">
        <v>0</v>
      </c>
      <c r="X3388" s="11" t="b">
        <v>0</v>
      </c>
      <c r="Y3388" s="11" t="b">
        <v>1</v>
      </c>
      <c r="Z3388" s="11" t="b">
        <v>1</v>
      </c>
      <c r="AA3388" s="11" t="b">
        <v>1</v>
      </c>
      <c r="AB3388" s="11" t="b">
        <v>1</v>
      </c>
      <c r="AC3388" s="11" t="b">
        <v>0</v>
      </c>
      <c r="AD3388" s="11" t="b">
        <v>0</v>
      </c>
      <c r="AE3388" s="11" t="b">
        <v>1</v>
      </c>
      <c r="AF3388" s="11" t="b">
        <v>1</v>
      </c>
      <c r="AG3388" s="11" t="b">
        <v>1</v>
      </c>
    </row>
    <row r="3389" spans="1:33" x14ac:dyDescent="0.2">
      <c r="A3389" s="11">
        <v>2</v>
      </c>
      <c r="B3389" t="s">
        <v>171</v>
      </c>
      <c r="C3389" t="s">
        <v>26</v>
      </c>
      <c r="D3389">
        <v>0</v>
      </c>
      <c r="E3389">
        <v>542586.48765599297</v>
      </c>
      <c r="F3389">
        <v>0</v>
      </c>
      <c r="G3389">
        <v>0</v>
      </c>
      <c r="H3389">
        <v>0</v>
      </c>
      <c r="I3389">
        <v>0</v>
      </c>
      <c r="J3389" s="10">
        <f>SUMIFS(Table1[time],Table1[repetition],Table1[[#This Row],[repetition]],Table1[config],Table1[[#This Row],[config]])</f>
        <v>99719756.889343157</v>
      </c>
      <c r="K3389" s="11">
        <v>1</v>
      </c>
      <c r="L3389" s="11">
        <v>5</v>
      </c>
      <c r="M3389" s="11" t="s">
        <v>151</v>
      </c>
      <c r="N3389" s="11" t="b">
        <v>1</v>
      </c>
      <c r="O3389" s="11" t="b">
        <v>1</v>
      </c>
      <c r="P3389" s="11" t="b">
        <v>1</v>
      </c>
      <c r="Q3389" s="11" t="b">
        <v>0</v>
      </c>
      <c r="R3389" s="11" t="b">
        <v>0</v>
      </c>
      <c r="S3389" s="11" t="b">
        <v>1</v>
      </c>
      <c r="T3389" s="11" t="b">
        <v>1</v>
      </c>
      <c r="U3389" s="11" t="b">
        <v>0</v>
      </c>
      <c r="V3389" s="11" t="b">
        <v>1</v>
      </c>
      <c r="W3389" s="11" t="b">
        <v>1</v>
      </c>
      <c r="X3389" s="11" t="b">
        <v>1</v>
      </c>
      <c r="Y3389" s="11" t="b">
        <v>0</v>
      </c>
      <c r="Z3389" s="11" t="b">
        <v>0</v>
      </c>
      <c r="AA3389" s="11" t="b">
        <v>1</v>
      </c>
      <c r="AB3389" s="11" t="b">
        <v>1</v>
      </c>
      <c r="AC3389" s="11" t="b">
        <v>0</v>
      </c>
      <c r="AD3389" s="11" t="b">
        <v>0</v>
      </c>
      <c r="AE3389" s="11" t="b">
        <v>0</v>
      </c>
      <c r="AF3389" s="11" t="b">
        <v>1</v>
      </c>
      <c r="AG3389" s="11" t="b">
        <v>0</v>
      </c>
    </row>
    <row r="3390" spans="1:33" x14ac:dyDescent="0.2">
      <c r="A3390" s="11">
        <v>3</v>
      </c>
      <c r="B3390" t="s">
        <v>171</v>
      </c>
      <c r="C3390" t="s">
        <v>26</v>
      </c>
      <c r="D3390">
        <v>0</v>
      </c>
      <c r="E3390">
        <v>950278.58873600001</v>
      </c>
      <c r="F3390">
        <v>0</v>
      </c>
      <c r="G3390">
        <v>0</v>
      </c>
      <c r="H3390">
        <v>0</v>
      </c>
      <c r="I3390">
        <v>0</v>
      </c>
      <c r="J3390" s="10">
        <f>SUMIFS(Table1[time],Table1[repetition],Table1[[#This Row],[repetition]],Table1[config],Table1[[#This Row],[config]])</f>
        <v>109073564.30766496</v>
      </c>
      <c r="K3390" s="11">
        <v>1</v>
      </c>
      <c r="L3390" s="11">
        <v>5</v>
      </c>
      <c r="M3390" s="11" t="s">
        <v>151</v>
      </c>
      <c r="N3390" s="11" t="b">
        <v>1</v>
      </c>
      <c r="O3390" s="11" t="b">
        <v>1</v>
      </c>
      <c r="P3390" s="11" t="b">
        <v>1</v>
      </c>
      <c r="Q3390" s="11" t="b">
        <v>0</v>
      </c>
      <c r="R3390" s="11" t="b">
        <v>0</v>
      </c>
      <c r="S3390" s="11" t="b">
        <v>1</v>
      </c>
      <c r="T3390" s="11" t="b">
        <v>1</v>
      </c>
      <c r="U3390" s="11" t="b">
        <v>0</v>
      </c>
      <c r="V3390" s="11" t="b">
        <v>1</v>
      </c>
      <c r="W3390" s="11" t="b">
        <v>1</v>
      </c>
      <c r="X3390" s="11" t="b">
        <v>1</v>
      </c>
      <c r="Y3390" s="11" t="b">
        <v>0</v>
      </c>
      <c r="Z3390" s="11" t="b">
        <v>0</v>
      </c>
      <c r="AA3390" s="11" t="b">
        <v>1</v>
      </c>
      <c r="AB3390" s="11" t="b">
        <v>1</v>
      </c>
      <c r="AC3390" s="11" t="b">
        <v>0</v>
      </c>
      <c r="AD3390" s="11" t="b">
        <v>0</v>
      </c>
      <c r="AE3390" s="11" t="b">
        <v>0</v>
      </c>
      <c r="AF3390" s="11" t="b">
        <v>1</v>
      </c>
      <c r="AG3390" s="11" t="b">
        <v>0</v>
      </c>
    </row>
    <row r="3391" spans="1:33" x14ac:dyDescent="0.2">
      <c r="A3391" s="11">
        <v>1</v>
      </c>
      <c r="B3391" t="s">
        <v>180</v>
      </c>
      <c r="C3391" t="s">
        <v>26</v>
      </c>
      <c r="D3391">
        <v>0</v>
      </c>
      <c r="E3391">
        <v>742463.73934400606</v>
      </c>
      <c r="F3391">
        <v>0</v>
      </c>
      <c r="G3391">
        <v>0</v>
      </c>
      <c r="H3391">
        <v>0</v>
      </c>
      <c r="I3391">
        <v>0</v>
      </c>
      <c r="J3391" s="10">
        <f>SUMIFS(Table1[time],Table1[repetition],Table1[[#This Row],[repetition]],Table1[config],Table1[[#This Row],[config]])</f>
        <v>99212829.684343889</v>
      </c>
      <c r="K3391" s="11">
        <v>0</v>
      </c>
      <c r="L3391" s="11">
        <v>18</v>
      </c>
      <c r="M3391" s="11" t="s">
        <v>149</v>
      </c>
      <c r="N3391" s="11" t="b">
        <v>0</v>
      </c>
      <c r="O3391" s="11" t="b">
        <v>1</v>
      </c>
      <c r="P3391" s="11" t="b">
        <v>1</v>
      </c>
      <c r="Q3391" s="11" t="b">
        <v>1</v>
      </c>
      <c r="R3391" s="11" t="b">
        <v>1</v>
      </c>
      <c r="S3391" s="11" t="b">
        <v>0</v>
      </c>
      <c r="T3391" s="11" t="b">
        <v>0</v>
      </c>
      <c r="U3391" s="11" t="b">
        <v>0</v>
      </c>
      <c r="V3391" s="11" t="b">
        <v>0</v>
      </c>
      <c r="W3391" s="11" t="b">
        <v>1</v>
      </c>
      <c r="X3391" s="11" t="b">
        <v>1</v>
      </c>
      <c r="Y3391" s="11" t="b">
        <v>1</v>
      </c>
      <c r="Z3391" s="11" t="b">
        <v>1</v>
      </c>
      <c r="AA3391" s="11" t="b">
        <v>0</v>
      </c>
      <c r="AB3391" s="11" t="b">
        <v>0</v>
      </c>
      <c r="AC3391" s="11" t="b">
        <v>0</v>
      </c>
      <c r="AD3391" s="11" t="b">
        <v>0</v>
      </c>
      <c r="AE3391" s="11" t="b">
        <v>1</v>
      </c>
      <c r="AF3391" s="11" t="b">
        <v>1</v>
      </c>
      <c r="AG3391" s="11" t="b">
        <v>1</v>
      </c>
    </row>
    <row r="3392" spans="1:33" x14ac:dyDescent="0.2">
      <c r="A3392" s="11">
        <v>2</v>
      </c>
      <c r="B3392" t="s">
        <v>180</v>
      </c>
      <c r="C3392" t="s">
        <v>26</v>
      </c>
      <c r="D3392">
        <v>0</v>
      </c>
      <c r="E3392">
        <v>402099.21741904598</v>
      </c>
      <c r="F3392">
        <v>0</v>
      </c>
      <c r="G3392">
        <v>0</v>
      </c>
      <c r="H3392">
        <v>0</v>
      </c>
      <c r="I3392">
        <v>0</v>
      </c>
      <c r="J3392" s="10">
        <f>SUMIFS(Table1[time],Table1[repetition],Table1[[#This Row],[repetition]],Table1[config],Table1[[#This Row],[config]])</f>
        <v>99719756.889343157</v>
      </c>
      <c r="K3392" s="11">
        <v>1</v>
      </c>
      <c r="L3392" s="11">
        <v>5</v>
      </c>
      <c r="M3392" s="11" t="s">
        <v>151</v>
      </c>
      <c r="N3392" s="11" t="b">
        <v>1</v>
      </c>
      <c r="O3392" s="11" t="b">
        <v>1</v>
      </c>
      <c r="P3392" s="11" t="b">
        <v>1</v>
      </c>
      <c r="Q3392" s="11" t="b">
        <v>0</v>
      </c>
      <c r="R3392" s="11" t="b">
        <v>0</v>
      </c>
      <c r="S3392" s="11" t="b">
        <v>1</v>
      </c>
      <c r="T3392" s="11" t="b">
        <v>1</v>
      </c>
      <c r="U3392" s="11" t="b">
        <v>0</v>
      </c>
      <c r="V3392" s="11" t="b">
        <v>1</v>
      </c>
      <c r="W3392" s="11" t="b">
        <v>1</v>
      </c>
      <c r="X3392" s="11" t="b">
        <v>1</v>
      </c>
      <c r="Y3392" s="11" t="b">
        <v>0</v>
      </c>
      <c r="Z3392" s="11" t="b">
        <v>0</v>
      </c>
      <c r="AA3392" s="11" t="b">
        <v>1</v>
      </c>
      <c r="AB3392" s="11" t="b">
        <v>1</v>
      </c>
      <c r="AC3392" s="11" t="b">
        <v>0</v>
      </c>
      <c r="AD3392" s="11" t="b">
        <v>0</v>
      </c>
      <c r="AE3392" s="11" t="b">
        <v>0</v>
      </c>
      <c r="AF3392" s="11" t="b">
        <v>1</v>
      </c>
      <c r="AG3392" s="11" t="b">
        <v>0</v>
      </c>
    </row>
    <row r="3393" spans="1:33" x14ac:dyDescent="0.2">
      <c r="A3393" s="11">
        <v>3</v>
      </c>
      <c r="B3393" t="s">
        <v>180</v>
      </c>
      <c r="C3393" t="s">
        <v>26</v>
      </c>
      <c r="D3393">
        <v>0</v>
      </c>
      <c r="E3393">
        <v>699090.86499099899</v>
      </c>
      <c r="F3393">
        <v>0</v>
      </c>
      <c r="G3393">
        <v>0</v>
      </c>
      <c r="H3393">
        <v>0</v>
      </c>
      <c r="I3393">
        <v>0</v>
      </c>
      <c r="J3393" s="10">
        <f>SUMIFS(Table1[time],Table1[repetition],Table1[[#This Row],[repetition]],Table1[config],Table1[[#This Row],[config]])</f>
        <v>109073564.30766496</v>
      </c>
      <c r="K3393" s="11">
        <v>1</v>
      </c>
      <c r="L3393" s="11">
        <v>5</v>
      </c>
      <c r="M3393" s="11" t="s">
        <v>151</v>
      </c>
      <c r="N3393" s="11" t="b">
        <v>1</v>
      </c>
      <c r="O3393" s="11" t="b">
        <v>1</v>
      </c>
      <c r="P3393" s="11" t="b">
        <v>1</v>
      </c>
      <c r="Q3393" s="11" t="b">
        <v>0</v>
      </c>
      <c r="R3393" s="11" t="b">
        <v>0</v>
      </c>
      <c r="S3393" s="11" t="b">
        <v>1</v>
      </c>
      <c r="T3393" s="11" t="b">
        <v>1</v>
      </c>
      <c r="U3393" s="11" t="b">
        <v>0</v>
      </c>
      <c r="V3393" s="11" t="b">
        <v>1</v>
      </c>
      <c r="W3393" s="11" t="b">
        <v>1</v>
      </c>
      <c r="X3393" s="11" t="b">
        <v>1</v>
      </c>
      <c r="Y3393" s="11" t="b">
        <v>0</v>
      </c>
      <c r="Z3393" s="11" t="b">
        <v>0</v>
      </c>
      <c r="AA3393" s="11" t="b">
        <v>1</v>
      </c>
      <c r="AB3393" s="11" t="b">
        <v>1</v>
      </c>
      <c r="AC3393" s="11" t="b">
        <v>0</v>
      </c>
      <c r="AD3393" s="11" t="b">
        <v>0</v>
      </c>
      <c r="AE3393" s="11" t="b">
        <v>0</v>
      </c>
      <c r="AF3393" s="11" t="b">
        <v>1</v>
      </c>
      <c r="AG3393" s="11" t="b">
        <v>0</v>
      </c>
    </row>
    <row r="3394" spans="1:33" x14ac:dyDescent="0.2">
      <c r="A3394" s="11">
        <v>1</v>
      </c>
      <c r="B3394" t="s">
        <v>181</v>
      </c>
      <c r="C3394" t="s">
        <v>26</v>
      </c>
      <c r="D3394">
        <v>0</v>
      </c>
      <c r="E3394">
        <v>433112.69259901001</v>
      </c>
      <c r="F3394">
        <v>0</v>
      </c>
      <c r="G3394">
        <v>0</v>
      </c>
      <c r="H3394">
        <v>0</v>
      </c>
      <c r="I3394">
        <v>0</v>
      </c>
      <c r="J3394" s="10">
        <f>SUMIFS(Table1[time],Table1[repetition],Table1[[#This Row],[repetition]],Table1[config],Table1[[#This Row],[config]])</f>
        <v>99212829.684343889</v>
      </c>
      <c r="K3394" s="11">
        <v>150</v>
      </c>
      <c r="L3394" s="11">
        <v>18</v>
      </c>
      <c r="M3394" s="11" t="s">
        <v>150</v>
      </c>
      <c r="N3394" s="11" t="b">
        <v>1</v>
      </c>
      <c r="O3394" s="11" t="b">
        <v>0</v>
      </c>
      <c r="P3394" s="11" t="b">
        <v>0</v>
      </c>
      <c r="Q3394" s="11" t="b">
        <v>1</v>
      </c>
      <c r="R3394" s="11" t="b">
        <v>1</v>
      </c>
      <c r="S3394" s="11" t="b">
        <v>0</v>
      </c>
      <c r="T3394" s="11" t="b">
        <v>0</v>
      </c>
      <c r="U3394" s="11" t="b">
        <v>1</v>
      </c>
      <c r="V3394" s="11" t="b">
        <v>1</v>
      </c>
      <c r="W3394" s="11" t="b">
        <v>0</v>
      </c>
      <c r="X3394" s="11" t="b">
        <v>0</v>
      </c>
      <c r="Y3394" s="11" t="b">
        <v>0</v>
      </c>
      <c r="Z3394" s="11" t="b">
        <v>0</v>
      </c>
      <c r="AA3394" s="11" t="b">
        <v>1</v>
      </c>
      <c r="AB3394" s="11" t="b">
        <v>1</v>
      </c>
      <c r="AC3394" s="11" t="b">
        <v>0</v>
      </c>
      <c r="AD3394" s="11" t="b">
        <v>1</v>
      </c>
      <c r="AE3394" s="11" t="b">
        <v>1</v>
      </c>
      <c r="AF3394" s="11" t="b">
        <v>0</v>
      </c>
      <c r="AG3394" s="11" t="b">
        <v>1</v>
      </c>
    </row>
    <row r="3395" spans="1:33" x14ac:dyDescent="0.2">
      <c r="A3395" s="9">
        <v>2</v>
      </c>
      <c r="B3395" t="s">
        <v>181</v>
      </c>
      <c r="C3395" t="s">
        <v>26</v>
      </c>
      <c r="D3395">
        <v>0</v>
      </c>
      <c r="E3395">
        <v>415656.93142358202</v>
      </c>
      <c r="F3395">
        <v>0</v>
      </c>
      <c r="G3395">
        <v>0</v>
      </c>
      <c r="H3395">
        <v>0</v>
      </c>
      <c r="I3395">
        <v>0</v>
      </c>
      <c r="J3395" s="8">
        <f>SUMIFS(Table1[time],Table1[repetition],Table1[[#This Row],[repetition]],Table1[config],Table1[[#This Row],[config]])</f>
        <v>99719756.889343157</v>
      </c>
      <c r="K3395" s="9">
        <v>1</v>
      </c>
      <c r="L3395" s="9">
        <v>5</v>
      </c>
      <c r="M3395" s="9" t="s">
        <v>151</v>
      </c>
      <c r="N3395" s="9" t="b">
        <v>1</v>
      </c>
      <c r="O3395" s="9" t="b">
        <v>1</v>
      </c>
      <c r="P3395" s="9" t="b">
        <v>1</v>
      </c>
      <c r="Q3395" s="9" t="b">
        <v>0</v>
      </c>
      <c r="R3395" s="9" t="b">
        <v>0</v>
      </c>
      <c r="S3395" s="9" t="b">
        <v>1</v>
      </c>
      <c r="T3395" s="9" t="b">
        <v>1</v>
      </c>
      <c r="U3395" s="9" t="b">
        <v>0</v>
      </c>
      <c r="V3395" s="9" t="b">
        <v>1</v>
      </c>
      <c r="W3395" s="9" t="b">
        <v>1</v>
      </c>
      <c r="X3395" s="9" t="b">
        <v>1</v>
      </c>
      <c r="Y3395" s="9" t="b">
        <v>0</v>
      </c>
      <c r="Z3395" s="9" t="b">
        <v>0</v>
      </c>
      <c r="AA3395" s="9" t="b">
        <v>1</v>
      </c>
      <c r="AB3395" s="9" t="b">
        <v>1</v>
      </c>
      <c r="AC3395" s="9" t="b">
        <v>0</v>
      </c>
      <c r="AD3395" s="9" t="b">
        <v>0</v>
      </c>
      <c r="AE3395" s="9" t="b">
        <v>0</v>
      </c>
      <c r="AF3395" s="9" t="b">
        <v>1</v>
      </c>
      <c r="AG3395" s="9" t="b">
        <v>0</v>
      </c>
    </row>
    <row r="3396" spans="1:33" x14ac:dyDescent="0.2">
      <c r="A3396" s="9">
        <v>3</v>
      </c>
      <c r="B3396" t="s">
        <v>181</v>
      </c>
      <c r="C3396" t="s">
        <v>26</v>
      </c>
      <c r="D3396">
        <v>0</v>
      </c>
      <c r="E3396">
        <v>692091.30821299995</v>
      </c>
      <c r="F3396">
        <v>0</v>
      </c>
      <c r="G3396">
        <v>0</v>
      </c>
      <c r="H3396">
        <v>0</v>
      </c>
      <c r="I3396">
        <v>0</v>
      </c>
      <c r="J3396" s="8">
        <f>SUMIFS(Table1[time],Table1[repetition],Table1[[#This Row],[repetition]],Table1[config],Table1[[#This Row],[config]])</f>
        <v>109073564.30766496</v>
      </c>
      <c r="K3396" s="9">
        <v>1</v>
      </c>
      <c r="L3396" s="9">
        <v>4</v>
      </c>
      <c r="M3396" s="9" t="s">
        <v>150</v>
      </c>
      <c r="N3396" s="9" t="b">
        <v>0</v>
      </c>
      <c r="O3396" s="9" t="b">
        <v>1</v>
      </c>
      <c r="P3396" s="9" t="b">
        <v>0</v>
      </c>
      <c r="Q3396" s="9" t="b">
        <v>1</v>
      </c>
      <c r="R3396" s="9" t="b">
        <v>0</v>
      </c>
      <c r="S3396" s="9" t="b">
        <v>1</v>
      </c>
      <c r="T3396" s="9" t="b">
        <v>0</v>
      </c>
      <c r="U3396" s="9" t="b">
        <v>0</v>
      </c>
      <c r="V3396" s="9" t="b">
        <v>0</v>
      </c>
      <c r="W3396" s="9" t="b">
        <v>1</v>
      </c>
      <c r="X3396" s="9" t="b">
        <v>0</v>
      </c>
      <c r="Y3396" s="9" t="b">
        <v>1</v>
      </c>
      <c r="Z3396" s="9" t="b">
        <v>1</v>
      </c>
      <c r="AA3396" s="9" t="b">
        <v>1</v>
      </c>
      <c r="AB3396" s="9" t="b">
        <v>1</v>
      </c>
      <c r="AC3396" s="9" t="b">
        <v>1</v>
      </c>
      <c r="AD3396" s="9" t="b">
        <v>0</v>
      </c>
      <c r="AE3396" s="9" t="b">
        <v>1</v>
      </c>
      <c r="AF3396" s="9" t="b">
        <v>1</v>
      </c>
      <c r="AG3396" s="9" t="b">
        <v>1</v>
      </c>
    </row>
    <row r="3397" spans="1:33" x14ac:dyDescent="0.2">
      <c r="A3397" s="9">
        <v>1</v>
      </c>
      <c r="B3397" t="s">
        <v>182</v>
      </c>
      <c r="C3397" t="s">
        <v>26</v>
      </c>
      <c r="D3397">
        <v>0</v>
      </c>
      <c r="E3397">
        <v>7203751.2258789996</v>
      </c>
      <c r="F3397">
        <v>0</v>
      </c>
      <c r="G3397">
        <v>0</v>
      </c>
      <c r="H3397">
        <v>0</v>
      </c>
      <c r="I3397">
        <v>0</v>
      </c>
      <c r="J3397" s="8">
        <f>SUMIFS(Table1[time],Table1[repetition],Table1[[#This Row],[repetition]],Table1[config],Table1[[#This Row],[config]])</f>
        <v>99212829.684343889</v>
      </c>
      <c r="K3397" s="9">
        <v>200</v>
      </c>
      <c r="L3397" s="9">
        <v>3</v>
      </c>
      <c r="M3397" s="9" t="s">
        <v>151</v>
      </c>
      <c r="N3397" s="9" t="b">
        <v>1</v>
      </c>
      <c r="O3397" s="9" t="b">
        <v>0</v>
      </c>
      <c r="P3397" s="9" t="b">
        <v>1</v>
      </c>
      <c r="Q3397" s="9" t="b">
        <v>0</v>
      </c>
      <c r="R3397" s="9" t="b">
        <v>1</v>
      </c>
      <c r="S3397" s="9" t="b">
        <v>0</v>
      </c>
      <c r="T3397" s="9" t="b">
        <v>0</v>
      </c>
      <c r="U3397" s="9" t="b">
        <v>1</v>
      </c>
      <c r="V3397" s="9" t="b">
        <v>1</v>
      </c>
      <c r="W3397" s="9" t="b">
        <v>1</v>
      </c>
      <c r="X3397" s="9" t="b">
        <v>0</v>
      </c>
      <c r="Y3397" s="9" t="b">
        <v>1</v>
      </c>
      <c r="Z3397" s="9" t="b">
        <v>1</v>
      </c>
      <c r="AA3397" s="9" t="b">
        <v>0</v>
      </c>
      <c r="AB3397" s="9" t="b">
        <v>0</v>
      </c>
      <c r="AC3397" s="9" t="b">
        <v>0</v>
      </c>
      <c r="AD3397" s="9" t="b">
        <v>0</v>
      </c>
      <c r="AE3397" s="9" t="b">
        <v>1</v>
      </c>
      <c r="AF3397" s="9" t="b">
        <v>0</v>
      </c>
      <c r="AG3397" s="9" t="b">
        <v>0</v>
      </c>
    </row>
    <row r="3398" spans="1:33" x14ac:dyDescent="0.2">
      <c r="A3398" s="9">
        <v>2</v>
      </c>
      <c r="B3398" t="s">
        <v>182</v>
      </c>
      <c r="C3398" t="s">
        <v>26</v>
      </c>
      <c r="D3398">
        <v>0</v>
      </c>
      <c r="E3398">
        <v>7204778.7795420699</v>
      </c>
      <c r="F3398">
        <v>0</v>
      </c>
      <c r="G3398">
        <v>0</v>
      </c>
      <c r="H3398">
        <v>0</v>
      </c>
      <c r="I3398">
        <v>0</v>
      </c>
      <c r="J3398" s="8">
        <f>SUMIFS(Table1[time],Table1[repetition],Table1[[#This Row],[repetition]],Table1[config],Table1[[#This Row],[config]])</f>
        <v>99719756.889343157</v>
      </c>
      <c r="K3398" s="9">
        <v>50</v>
      </c>
      <c r="L3398" s="9">
        <v>2</v>
      </c>
      <c r="M3398" s="9" t="s">
        <v>149</v>
      </c>
      <c r="N3398" s="9" t="b">
        <v>1</v>
      </c>
      <c r="O3398" s="9" t="b">
        <v>0</v>
      </c>
      <c r="P3398" s="9" t="b">
        <v>0</v>
      </c>
      <c r="Q3398" s="9" t="b">
        <v>0</v>
      </c>
      <c r="R3398" s="9" t="b">
        <v>0</v>
      </c>
      <c r="S3398" s="9" t="b">
        <v>1</v>
      </c>
      <c r="T3398" s="9" t="b">
        <v>0</v>
      </c>
      <c r="U3398" s="9" t="b">
        <v>1</v>
      </c>
      <c r="V3398" s="9" t="b">
        <v>1</v>
      </c>
      <c r="W3398" s="9" t="b">
        <v>0</v>
      </c>
      <c r="X3398" s="9" t="b">
        <v>0</v>
      </c>
      <c r="Y3398" s="9" t="b">
        <v>0</v>
      </c>
      <c r="Z3398" s="9" t="b">
        <v>0</v>
      </c>
      <c r="AA3398" s="9" t="b">
        <v>1</v>
      </c>
      <c r="AB3398" s="9" t="b">
        <v>1</v>
      </c>
      <c r="AC3398" s="9" t="b">
        <v>1</v>
      </c>
      <c r="AD3398" s="9" t="b">
        <v>0</v>
      </c>
      <c r="AE3398" s="9" t="b">
        <v>0</v>
      </c>
      <c r="AF3398" s="9" t="b">
        <v>0</v>
      </c>
      <c r="AG3398" s="9" t="b">
        <v>0</v>
      </c>
    </row>
    <row r="3399" spans="1:33" x14ac:dyDescent="0.2">
      <c r="A3399" s="9">
        <v>3</v>
      </c>
      <c r="B3399" t="s">
        <v>182</v>
      </c>
      <c r="C3399" t="s">
        <v>26</v>
      </c>
      <c r="D3399">
        <v>0</v>
      </c>
      <c r="E3399">
        <v>7203892.8942210004</v>
      </c>
      <c r="F3399">
        <v>0</v>
      </c>
      <c r="G3399">
        <v>0</v>
      </c>
      <c r="H3399">
        <v>0</v>
      </c>
      <c r="I3399">
        <v>0</v>
      </c>
      <c r="J3399" s="8">
        <f>SUMIFS(Table1[time],Table1[repetition],Table1[[#This Row],[repetition]],Table1[config],Table1[[#This Row],[config]])</f>
        <v>109073564.30766496</v>
      </c>
      <c r="K3399" s="9">
        <v>50</v>
      </c>
      <c r="L3399" s="9">
        <v>3</v>
      </c>
      <c r="M3399" s="9" t="s">
        <v>150</v>
      </c>
      <c r="N3399" s="9" t="b">
        <v>0</v>
      </c>
      <c r="O3399" s="9" t="b">
        <v>0</v>
      </c>
      <c r="P3399" s="9" t="b">
        <v>1</v>
      </c>
      <c r="Q3399" s="9" t="b">
        <v>0</v>
      </c>
      <c r="R3399" s="9" t="b">
        <v>0</v>
      </c>
      <c r="S3399" s="9" t="b">
        <v>0</v>
      </c>
      <c r="T3399" s="9" t="b">
        <v>1</v>
      </c>
      <c r="U3399" s="9" t="b">
        <v>0</v>
      </c>
      <c r="V3399" s="9" t="b">
        <v>0</v>
      </c>
      <c r="W3399" s="9" t="b">
        <v>0</v>
      </c>
      <c r="X3399" s="9" t="b">
        <v>1</v>
      </c>
      <c r="Y3399" s="9" t="b">
        <v>0</v>
      </c>
      <c r="Z3399" s="9" t="b">
        <v>1</v>
      </c>
      <c r="AA3399" s="9" t="b">
        <v>0</v>
      </c>
      <c r="AB3399" s="9" t="b">
        <v>1</v>
      </c>
      <c r="AC3399" s="9" t="b">
        <v>0</v>
      </c>
      <c r="AD3399" s="9" t="b">
        <v>0</v>
      </c>
      <c r="AE3399" s="9" t="b">
        <v>1</v>
      </c>
      <c r="AF3399" s="9" t="b">
        <v>1</v>
      </c>
      <c r="AG3399" s="9" t="b">
        <v>1</v>
      </c>
    </row>
    <row r="3400" spans="1:33" x14ac:dyDescent="0.2">
      <c r="A3400" s="9">
        <v>1</v>
      </c>
      <c r="B3400" t="s">
        <v>184</v>
      </c>
      <c r="C3400" t="s">
        <v>26</v>
      </c>
      <c r="D3400">
        <v>0</v>
      </c>
      <c r="E3400">
        <v>7204518.9572519697</v>
      </c>
      <c r="F3400">
        <v>0</v>
      </c>
      <c r="G3400">
        <v>0</v>
      </c>
      <c r="H3400">
        <v>0</v>
      </c>
      <c r="I3400">
        <v>0</v>
      </c>
      <c r="J3400" s="8">
        <f>SUMIFS(Table1[time],Table1[repetition],Table1[[#This Row],[repetition]],Table1[config],Table1[[#This Row],[config]])</f>
        <v>99212829.684343889</v>
      </c>
      <c r="K3400" s="9">
        <v>200</v>
      </c>
      <c r="L3400" s="9">
        <v>5</v>
      </c>
      <c r="M3400" s="9" t="s">
        <v>149</v>
      </c>
      <c r="N3400" s="9" t="b">
        <v>1</v>
      </c>
      <c r="O3400" s="9" t="b">
        <v>1</v>
      </c>
      <c r="P3400" s="9" t="b">
        <v>1</v>
      </c>
      <c r="Q3400" s="9" t="b">
        <v>1</v>
      </c>
      <c r="R3400" s="9" t="b">
        <v>1</v>
      </c>
      <c r="S3400" s="9" t="b">
        <v>1</v>
      </c>
      <c r="T3400" s="9" t="b">
        <v>0</v>
      </c>
      <c r="U3400" s="9" t="b">
        <v>0</v>
      </c>
      <c r="V3400" s="9" t="b">
        <v>0</v>
      </c>
      <c r="W3400" s="9" t="b">
        <v>0</v>
      </c>
      <c r="X3400" s="9" t="b">
        <v>1</v>
      </c>
      <c r="Y3400" s="9" t="b">
        <v>1</v>
      </c>
      <c r="Z3400" s="9" t="b">
        <v>0</v>
      </c>
      <c r="AA3400" s="9" t="b">
        <v>1</v>
      </c>
      <c r="AB3400" s="9" t="b">
        <v>1</v>
      </c>
      <c r="AC3400" s="9" t="b">
        <v>0</v>
      </c>
      <c r="AD3400" s="9" t="b">
        <v>1</v>
      </c>
      <c r="AE3400" s="9" t="b">
        <v>0</v>
      </c>
      <c r="AF3400" s="9" t="b">
        <v>0</v>
      </c>
      <c r="AG3400" s="9" t="b">
        <v>0</v>
      </c>
    </row>
    <row r="3401" spans="1:33" x14ac:dyDescent="0.2">
      <c r="A3401" s="11">
        <v>2</v>
      </c>
      <c r="B3401" t="s">
        <v>184</v>
      </c>
      <c r="C3401" t="s">
        <v>26</v>
      </c>
      <c r="D3401">
        <v>0</v>
      </c>
      <c r="E3401">
        <v>7203910.9927606704</v>
      </c>
      <c r="F3401">
        <v>0</v>
      </c>
      <c r="G3401">
        <v>0</v>
      </c>
      <c r="H3401">
        <v>0</v>
      </c>
      <c r="I3401">
        <v>0</v>
      </c>
      <c r="J3401" s="10">
        <f>SUMIFS(Table1[time],Table1[repetition],Table1[[#This Row],[repetition]],Table1[config],Table1[[#This Row],[config]])</f>
        <v>99719756.889343157</v>
      </c>
      <c r="K3401" s="11">
        <v>50</v>
      </c>
      <c r="L3401" s="11">
        <v>1</v>
      </c>
      <c r="M3401" s="11" t="s">
        <v>151</v>
      </c>
      <c r="N3401" s="11" t="b">
        <v>0</v>
      </c>
      <c r="O3401" s="11" t="b">
        <v>1</v>
      </c>
      <c r="P3401" s="11" t="b">
        <v>1</v>
      </c>
      <c r="Q3401" s="11" t="b">
        <v>1</v>
      </c>
      <c r="R3401" s="11" t="b">
        <v>1</v>
      </c>
      <c r="S3401" s="11" t="b">
        <v>0</v>
      </c>
      <c r="T3401" s="11" t="b">
        <v>1</v>
      </c>
      <c r="U3401" s="11" t="b">
        <v>0</v>
      </c>
      <c r="V3401" s="11" t="b">
        <v>0</v>
      </c>
      <c r="W3401" s="11" t="b">
        <v>1</v>
      </c>
      <c r="X3401" s="11" t="b">
        <v>1</v>
      </c>
      <c r="Y3401" s="11" t="b">
        <v>1</v>
      </c>
      <c r="Z3401" s="11" t="b">
        <v>1</v>
      </c>
      <c r="AA3401" s="11" t="b">
        <v>0</v>
      </c>
      <c r="AB3401" s="11" t="b">
        <v>0</v>
      </c>
      <c r="AC3401" s="11" t="b">
        <v>0</v>
      </c>
      <c r="AD3401" s="11" t="b">
        <v>1</v>
      </c>
      <c r="AE3401" s="11" t="b">
        <v>1</v>
      </c>
      <c r="AF3401" s="11" t="b">
        <v>1</v>
      </c>
      <c r="AG3401" s="11" t="b">
        <v>1</v>
      </c>
    </row>
    <row r="3402" spans="1:33" x14ac:dyDescent="0.2">
      <c r="A3402" s="9">
        <v>3</v>
      </c>
      <c r="B3402" t="s">
        <v>184</v>
      </c>
      <c r="C3402" t="s">
        <v>26</v>
      </c>
      <c r="D3402">
        <v>0</v>
      </c>
      <c r="E3402">
        <v>7204510.8079439998</v>
      </c>
      <c r="F3402">
        <v>0</v>
      </c>
      <c r="G3402">
        <v>0</v>
      </c>
      <c r="H3402">
        <v>0</v>
      </c>
      <c r="I3402">
        <v>0</v>
      </c>
      <c r="J3402" s="8">
        <f>SUMIFS(Table1[time],Table1[repetition],Table1[[#This Row],[repetition]],Table1[config],Table1[[#This Row],[config]])</f>
        <v>109073564.30766496</v>
      </c>
      <c r="K3402" s="9">
        <v>50</v>
      </c>
      <c r="L3402" s="9">
        <v>4</v>
      </c>
      <c r="M3402" s="9" t="s">
        <v>151</v>
      </c>
      <c r="N3402" s="9" t="b">
        <v>1</v>
      </c>
      <c r="O3402" s="9" t="b">
        <v>0</v>
      </c>
      <c r="P3402" s="9" t="b">
        <v>0</v>
      </c>
      <c r="Q3402" s="9" t="b">
        <v>0</v>
      </c>
      <c r="R3402" s="9" t="b">
        <v>0</v>
      </c>
      <c r="S3402" s="9" t="b">
        <v>1</v>
      </c>
      <c r="T3402" s="9" t="b">
        <v>0</v>
      </c>
      <c r="U3402" s="9" t="b">
        <v>1</v>
      </c>
      <c r="V3402" s="9" t="b">
        <v>1</v>
      </c>
      <c r="W3402" s="9" t="b">
        <v>1</v>
      </c>
      <c r="X3402" s="9" t="b">
        <v>1</v>
      </c>
      <c r="Y3402" s="9" t="b">
        <v>1</v>
      </c>
      <c r="Z3402" s="9" t="b">
        <v>0</v>
      </c>
      <c r="AA3402" s="9" t="b">
        <v>1</v>
      </c>
      <c r="AB3402" s="9" t="b">
        <v>0</v>
      </c>
      <c r="AC3402" s="9" t="b">
        <v>1</v>
      </c>
      <c r="AD3402" s="9" t="b">
        <v>0</v>
      </c>
      <c r="AE3402" s="9" t="b">
        <v>1</v>
      </c>
      <c r="AF3402" s="9" t="b">
        <v>0</v>
      </c>
      <c r="AG3402" s="9" t="b">
        <v>1</v>
      </c>
    </row>
    <row r="3403" spans="1:33" x14ac:dyDescent="0.2">
      <c r="A3403" s="11">
        <v>1</v>
      </c>
      <c r="B3403" t="s">
        <v>183</v>
      </c>
      <c r="C3403" t="s">
        <v>26</v>
      </c>
      <c r="D3403">
        <v>0</v>
      </c>
      <c r="E3403">
        <v>376651.03738498798</v>
      </c>
      <c r="F3403">
        <v>0</v>
      </c>
      <c r="G3403">
        <v>0</v>
      </c>
      <c r="H3403">
        <v>0</v>
      </c>
      <c r="I3403">
        <v>0</v>
      </c>
      <c r="J3403" s="10">
        <f>SUMIFS(Table1[time],Table1[repetition],Table1[[#This Row],[repetition]],Table1[config],Table1[[#This Row],[config]])</f>
        <v>99212829.684343889</v>
      </c>
      <c r="K3403" s="11">
        <v>1</v>
      </c>
      <c r="L3403" s="11">
        <v>1</v>
      </c>
      <c r="M3403" s="11" t="s">
        <v>150</v>
      </c>
      <c r="N3403" s="11" t="b">
        <v>1</v>
      </c>
      <c r="O3403" s="11" t="b">
        <v>1</v>
      </c>
      <c r="P3403" s="11" t="b">
        <v>0</v>
      </c>
      <c r="Q3403" s="11" t="b">
        <v>0</v>
      </c>
      <c r="R3403" s="11" t="b">
        <v>0</v>
      </c>
      <c r="S3403" s="11" t="b">
        <v>1</v>
      </c>
      <c r="T3403" s="11" t="b">
        <v>1</v>
      </c>
      <c r="U3403" s="11" t="b">
        <v>1</v>
      </c>
      <c r="V3403" s="11" t="b">
        <v>1</v>
      </c>
      <c r="W3403" s="11" t="b">
        <v>0</v>
      </c>
      <c r="X3403" s="11" t="b">
        <v>0</v>
      </c>
      <c r="Y3403" s="11" t="b">
        <v>0</v>
      </c>
      <c r="Z3403" s="11" t="b">
        <v>0</v>
      </c>
      <c r="AA3403" s="11" t="b">
        <v>1</v>
      </c>
      <c r="AB3403" s="11" t="b">
        <v>1</v>
      </c>
      <c r="AC3403" s="11" t="b">
        <v>1</v>
      </c>
      <c r="AD3403" s="11" t="b">
        <v>1</v>
      </c>
      <c r="AE3403" s="11" t="b">
        <v>0</v>
      </c>
      <c r="AF3403" s="11" t="b">
        <v>0</v>
      </c>
      <c r="AG3403" s="11" t="b">
        <v>0</v>
      </c>
    </row>
    <row r="3404" spans="1:33" x14ac:dyDescent="0.2">
      <c r="A3404" s="9">
        <v>2</v>
      </c>
      <c r="B3404" t="s">
        <v>183</v>
      </c>
      <c r="C3404" t="s">
        <v>26</v>
      </c>
      <c r="D3404">
        <v>0</v>
      </c>
      <c r="E3404">
        <v>472479.12076534698</v>
      </c>
      <c r="F3404">
        <v>0</v>
      </c>
      <c r="G3404">
        <v>0</v>
      </c>
      <c r="H3404">
        <v>0</v>
      </c>
      <c r="I3404">
        <v>0</v>
      </c>
      <c r="J3404" s="8">
        <f>SUMIFS(Table1[time],Table1[repetition],Table1[[#This Row],[repetition]],Table1[config],Table1[[#This Row],[config]])</f>
        <v>99719756.889343157</v>
      </c>
      <c r="K3404" s="9">
        <v>1</v>
      </c>
      <c r="L3404" s="9">
        <v>6</v>
      </c>
      <c r="M3404" s="9" t="s">
        <v>149</v>
      </c>
      <c r="N3404" s="9" t="b">
        <v>0</v>
      </c>
      <c r="O3404" s="9" t="b">
        <v>1</v>
      </c>
      <c r="P3404" s="9" t="b">
        <v>0</v>
      </c>
      <c r="Q3404" s="9" t="b">
        <v>1</v>
      </c>
      <c r="R3404" s="9" t="b">
        <v>1</v>
      </c>
      <c r="S3404" s="9" t="b">
        <v>0</v>
      </c>
      <c r="T3404" s="9" t="b">
        <v>0</v>
      </c>
      <c r="U3404" s="9" t="b">
        <v>1</v>
      </c>
      <c r="V3404" s="9" t="b">
        <v>1</v>
      </c>
      <c r="W3404" s="9" t="b">
        <v>0</v>
      </c>
      <c r="X3404" s="9" t="b">
        <v>0</v>
      </c>
      <c r="Y3404" s="9" t="b">
        <v>1</v>
      </c>
      <c r="Z3404" s="9" t="b">
        <v>1</v>
      </c>
      <c r="AA3404" s="9" t="b">
        <v>1</v>
      </c>
      <c r="AB3404" s="9" t="b">
        <v>0</v>
      </c>
      <c r="AC3404" s="9" t="b">
        <v>1</v>
      </c>
      <c r="AD3404" s="9" t="b">
        <v>1</v>
      </c>
      <c r="AE3404" s="9" t="b">
        <v>0</v>
      </c>
      <c r="AF3404" s="9" t="b">
        <v>0</v>
      </c>
      <c r="AG3404" s="9" t="b">
        <v>1</v>
      </c>
    </row>
    <row r="3405" spans="1:33" x14ac:dyDescent="0.2">
      <c r="A3405" s="9">
        <v>3</v>
      </c>
      <c r="B3405" t="s">
        <v>183</v>
      </c>
      <c r="C3405" t="s">
        <v>26</v>
      </c>
      <c r="D3405">
        <v>0</v>
      </c>
      <c r="E3405">
        <v>463866.95752399898</v>
      </c>
      <c r="F3405">
        <v>0</v>
      </c>
      <c r="G3405">
        <v>0</v>
      </c>
      <c r="H3405">
        <v>0</v>
      </c>
      <c r="I3405">
        <v>0</v>
      </c>
      <c r="J3405" s="8">
        <f>SUMIFS(Table1[time],Table1[repetition],Table1[[#This Row],[repetition]],Table1[config],Table1[[#This Row],[config]])</f>
        <v>109073564.30766496</v>
      </c>
      <c r="K3405" s="9">
        <v>1</v>
      </c>
      <c r="L3405" s="9">
        <v>5</v>
      </c>
      <c r="M3405" s="9" t="s">
        <v>151</v>
      </c>
      <c r="N3405" s="9" t="b">
        <v>1</v>
      </c>
      <c r="O3405" s="9" t="b">
        <v>1</v>
      </c>
      <c r="P3405" s="9" t="b">
        <v>1</v>
      </c>
      <c r="Q3405" s="9" t="b">
        <v>0</v>
      </c>
      <c r="R3405" s="9" t="b">
        <v>0</v>
      </c>
      <c r="S3405" s="9" t="b">
        <v>1</v>
      </c>
      <c r="T3405" s="9" t="b">
        <v>1</v>
      </c>
      <c r="U3405" s="9" t="b">
        <v>0</v>
      </c>
      <c r="V3405" s="9" t="b">
        <v>1</v>
      </c>
      <c r="W3405" s="9" t="b">
        <v>1</v>
      </c>
      <c r="X3405" s="9" t="b">
        <v>1</v>
      </c>
      <c r="Y3405" s="9" t="b">
        <v>0</v>
      </c>
      <c r="Z3405" s="9" t="b">
        <v>0</v>
      </c>
      <c r="AA3405" s="9" t="b">
        <v>1</v>
      </c>
      <c r="AB3405" s="9" t="b">
        <v>1</v>
      </c>
      <c r="AC3405" s="9" t="b">
        <v>0</v>
      </c>
      <c r="AD3405" s="9" t="b">
        <v>0</v>
      </c>
      <c r="AE3405" s="9" t="b">
        <v>0</v>
      </c>
      <c r="AF3405" s="9" t="b">
        <v>1</v>
      </c>
      <c r="AG3405" s="9" t="b">
        <v>0</v>
      </c>
    </row>
    <row r="3406" spans="1:33" x14ac:dyDescent="0.2">
      <c r="A3406" s="11">
        <v>1</v>
      </c>
      <c r="B3406" t="s">
        <v>185</v>
      </c>
      <c r="C3406" t="s">
        <v>26</v>
      </c>
      <c r="D3406">
        <v>0</v>
      </c>
      <c r="E3406">
        <v>477880.46803598898</v>
      </c>
      <c r="F3406">
        <v>0</v>
      </c>
      <c r="G3406">
        <v>0</v>
      </c>
      <c r="H3406">
        <v>0</v>
      </c>
      <c r="I3406">
        <v>0</v>
      </c>
      <c r="J3406" s="10">
        <f>SUMIFS(Table1[time],Table1[repetition],Table1[[#This Row],[repetition]],Table1[config],Table1[[#This Row],[config]])</f>
        <v>99212829.684343889</v>
      </c>
      <c r="K3406" s="11">
        <v>600</v>
      </c>
      <c r="L3406" s="11">
        <v>2</v>
      </c>
      <c r="M3406" s="11" t="s">
        <v>150</v>
      </c>
      <c r="N3406" s="11" t="b">
        <v>1</v>
      </c>
      <c r="O3406" s="11" t="b">
        <v>0</v>
      </c>
      <c r="P3406" s="11" t="b">
        <v>0</v>
      </c>
      <c r="Q3406" s="11" t="b">
        <v>0</v>
      </c>
      <c r="R3406" s="11" t="b">
        <v>0</v>
      </c>
      <c r="S3406" s="11" t="b">
        <v>1</v>
      </c>
      <c r="T3406" s="11" t="b">
        <v>0</v>
      </c>
      <c r="U3406" s="11" t="b">
        <v>1</v>
      </c>
      <c r="V3406" s="11" t="b">
        <v>1</v>
      </c>
      <c r="W3406" s="11" t="b">
        <v>0</v>
      </c>
      <c r="X3406" s="11" t="b">
        <v>0</v>
      </c>
      <c r="Y3406" s="11" t="b">
        <v>0</v>
      </c>
      <c r="Z3406" s="11" t="b">
        <v>0</v>
      </c>
      <c r="AA3406" s="11" t="b">
        <v>1</v>
      </c>
      <c r="AB3406" s="11" t="b">
        <v>0</v>
      </c>
      <c r="AC3406" s="11" t="b">
        <v>0</v>
      </c>
      <c r="AD3406" s="11" t="b">
        <v>0</v>
      </c>
      <c r="AE3406" s="11" t="b">
        <v>0</v>
      </c>
      <c r="AF3406" s="11" t="b">
        <v>0</v>
      </c>
      <c r="AG3406" s="11" t="b">
        <v>1</v>
      </c>
    </row>
    <row r="3407" spans="1:33" x14ac:dyDescent="0.2">
      <c r="A3407" s="9">
        <v>2</v>
      </c>
      <c r="B3407" t="s">
        <v>185</v>
      </c>
      <c r="C3407" t="s">
        <v>26</v>
      </c>
      <c r="D3407">
        <v>0</v>
      </c>
      <c r="E3407">
        <v>547451.46877411695</v>
      </c>
      <c r="F3407">
        <v>0</v>
      </c>
      <c r="G3407">
        <v>0</v>
      </c>
      <c r="H3407">
        <v>0</v>
      </c>
      <c r="I3407">
        <v>0</v>
      </c>
      <c r="J3407" s="8">
        <f>SUMIFS(Table1[time],Table1[repetition],Table1[[#This Row],[repetition]],Table1[config],Table1[[#This Row],[config]])</f>
        <v>99719756.889343157</v>
      </c>
      <c r="K3407" s="9">
        <v>1</v>
      </c>
      <c r="L3407" s="9">
        <v>6</v>
      </c>
      <c r="M3407" s="9" t="s">
        <v>149</v>
      </c>
      <c r="N3407" s="9" t="b">
        <v>0</v>
      </c>
      <c r="O3407" s="9" t="b">
        <v>1</v>
      </c>
      <c r="P3407" s="9" t="b">
        <v>0</v>
      </c>
      <c r="Q3407" s="9" t="b">
        <v>1</v>
      </c>
      <c r="R3407" s="9" t="b">
        <v>1</v>
      </c>
      <c r="S3407" s="9" t="b">
        <v>0</v>
      </c>
      <c r="T3407" s="9" t="b">
        <v>0</v>
      </c>
      <c r="U3407" s="9" t="b">
        <v>1</v>
      </c>
      <c r="V3407" s="9" t="b">
        <v>1</v>
      </c>
      <c r="W3407" s="9" t="b">
        <v>0</v>
      </c>
      <c r="X3407" s="9" t="b">
        <v>0</v>
      </c>
      <c r="Y3407" s="9" t="b">
        <v>1</v>
      </c>
      <c r="Z3407" s="9" t="b">
        <v>1</v>
      </c>
      <c r="AA3407" s="9" t="b">
        <v>1</v>
      </c>
      <c r="AB3407" s="9" t="b">
        <v>0</v>
      </c>
      <c r="AC3407" s="9" t="b">
        <v>1</v>
      </c>
      <c r="AD3407" s="9" t="b">
        <v>1</v>
      </c>
      <c r="AE3407" s="9" t="b">
        <v>0</v>
      </c>
      <c r="AF3407" s="9" t="b">
        <v>0</v>
      </c>
      <c r="AG3407" s="9" t="b">
        <v>1</v>
      </c>
    </row>
    <row r="3408" spans="1:33" x14ac:dyDescent="0.2">
      <c r="A3408" s="11">
        <v>3</v>
      </c>
      <c r="B3408" t="s">
        <v>185</v>
      </c>
      <c r="C3408" t="s">
        <v>26</v>
      </c>
      <c r="D3408">
        <v>0</v>
      </c>
      <c r="E3408">
        <v>696960.44623200002</v>
      </c>
      <c r="F3408">
        <v>0</v>
      </c>
      <c r="G3408">
        <v>0</v>
      </c>
      <c r="H3408">
        <v>0</v>
      </c>
      <c r="I3408">
        <v>0</v>
      </c>
      <c r="J3408" s="10">
        <f>SUMIFS(Table1[time],Table1[repetition],Table1[[#This Row],[repetition]],Table1[config],Table1[[#This Row],[config]])</f>
        <v>109073564.30766496</v>
      </c>
      <c r="K3408" s="11">
        <v>1</v>
      </c>
      <c r="L3408" s="11">
        <v>4</v>
      </c>
      <c r="M3408" s="11" t="s">
        <v>150</v>
      </c>
      <c r="N3408" s="11" t="b">
        <v>0</v>
      </c>
      <c r="O3408" s="11" t="b">
        <v>1</v>
      </c>
      <c r="P3408" s="11" t="b">
        <v>0</v>
      </c>
      <c r="Q3408" s="11" t="b">
        <v>1</v>
      </c>
      <c r="R3408" s="11" t="b">
        <v>0</v>
      </c>
      <c r="S3408" s="11" t="b">
        <v>1</v>
      </c>
      <c r="T3408" s="11" t="b">
        <v>0</v>
      </c>
      <c r="U3408" s="11" t="b">
        <v>0</v>
      </c>
      <c r="V3408" s="11" t="b">
        <v>0</v>
      </c>
      <c r="W3408" s="11" t="b">
        <v>1</v>
      </c>
      <c r="X3408" s="11" t="b">
        <v>0</v>
      </c>
      <c r="Y3408" s="11" t="b">
        <v>1</v>
      </c>
      <c r="Z3408" s="11" t="b">
        <v>1</v>
      </c>
      <c r="AA3408" s="11" t="b">
        <v>1</v>
      </c>
      <c r="AB3408" s="11" t="b">
        <v>1</v>
      </c>
      <c r="AC3408" s="11" t="b">
        <v>1</v>
      </c>
      <c r="AD3408" s="11" t="b">
        <v>0</v>
      </c>
      <c r="AE3408" s="11" t="b">
        <v>1</v>
      </c>
      <c r="AF3408" s="11" t="b">
        <v>1</v>
      </c>
      <c r="AG3408" s="11" t="b">
        <v>1</v>
      </c>
    </row>
    <row r="3409" spans="1:33" x14ac:dyDescent="0.2">
      <c r="A3409" s="11">
        <v>1</v>
      </c>
      <c r="B3409" t="s">
        <v>186</v>
      </c>
      <c r="C3409" t="s">
        <v>26</v>
      </c>
      <c r="D3409">
        <v>0</v>
      </c>
      <c r="E3409">
        <v>7203011.0213709902</v>
      </c>
      <c r="F3409">
        <v>0</v>
      </c>
      <c r="G3409">
        <v>0</v>
      </c>
      <c r="H3409">
        <v>0</v>
      </c>
      <c r="I3409">
        <v>0</v>
      </c>
      <c r="J3409" s="10">
        <f>SUMIFS(Table1[time],Table1[repetition],Table1[[#This Row],[repetition]],Table1[config],Table1[[#This Row],[config]])</f>
        <v>99212829.684343889</v>
      </c>
      <c r="K3409" s="11">
        <v>600</v>
      </c>
      <c r="L3409" s="11">
        <v>5</v>
      </c>
      <c r="M3409" s="11" t="s">
        <v>151</v>
      </c>
      <c r="N3409" s="11" t="b">
        <v>0</v>
      </c>
      <c r="O3409" s="11" t="b">
        <v>1</v>
      </c>
      <c r="P3409" s="11" t="b">
        <v>1</v>
      </c>
      <c r="Q3409" s="11" t="b">
        <v>1</v>
      </c>
      <c r="R3409" s="11" t="b">
        <v>0</v>
      </c>
      <c r="S3409" s="11" t="b">
        <v>0</v>
      </c>
      <c r="T3409" s="11" t="b">
        <v>0</v>
      </c>
      <c r="U3409" s="11" t="b">
        <v>0</v>
      </c>
      <c r="V3409" s="11" t="b">
        <v>1</v>
      </c>
      <c r="W3409" s="11" t="b">
        <v>1</v>
      </c>
      <c r="X3409" s="11" t="b">
        <v>1</v>
      </c>
      <c r="Y3409" s="11" t="b">
        <v>1</v>
      </c>
      <c r="Z3409" s="11" t="b">
        <v>0</v>
      </c>
      <c r="AA3409" s="11" t="b">
        <v>1</v>
      </c>
      <c r="AB3409" s="11" t="b">
        <v>1</v>
      </c>
      <c r="AC3409" s="11" t="b">
        <v>0</v>
      </c>
      <c r="AD3409" s="11" t="b">
        <v>1</v>
      </c>
      <c r="AE3409" s="11" t="b">
        <v>1</v>
      </c>
      <c r="AF3409" s="11" t="b">
        <v>0</v>
      </c>
      <c r="AG3409" s="11" t="b">
        <v>1</v>
      </c>
    </row>
    <row r="3410" spans="1:33" x14ac:dyDescent="0.2">
      <c r="A3410" s="11">
        <v>2</v>
      </c>
      <c r="B3410" t="s">
        <v>186</v>
      </c>
      <c r="C3410" t="s">
        <v>26</v>
      </c>
      <c r="D3410">
        <v>0</v>
      </c>
      <c r="E3410">
        <v>7202478.0408781897</v>
      </c>
      <c r="F3410">
        <v>0</v>
      </c>
      <c r="G3410">
        <v>0</v>
      </c>
      <c r="H3410">
        <v>0</v>
      </c>
      <c r="I3410">
        <v>0</v>
      </c>
      <c r="J3410" s="10">
        <f>SUMIFS(Table1[time],Table1[repetition],Table1[[#This Row],[repetition]],Table1[config],Table1[[#This Row],[config]])</f>
        <v>99719756.889343157</v>
      </c>
      <c r="K3410" s="11">
        <v>50</v>
      </c>
      <c r="L3410" s="11">
        <v>1</v>
      </c>
      <c r="M3410" s="11" t="s">
        <v>151</v>
      </c>
      <c r="N3410" s="11" t="b">
        <v>0</v>
      </c>
      <c r="O3410" s="11" t="b">
        <v>1</v>
      </c>
      <c r="P3410" s="11" t="b">
        <v>1</v>
      </c>
      <c r="Q3410" s="11" t="b">
        <v>1</v>
      </c>
      <c r="R3410" s="11" t="b">
        <v>1</v>
      </c>
      <c r="S3410" s="11" t="b">
        <v>0</v>
      </c>
      <c r="T3410" s="11" t="b">
        <v>1</v>
      </c>
      <c r="U3410" s="11" t="b">
        <v>0</v>
      </c>
      <c r="V3410" s="11" t="b">
        <v>0</v>
      </c>
      <c r="W3410" s="11" t="b">
        <v>1</v>
      </c>
      <c r="X3410" s="11" t="b">
        <v>1</v>
      </c>
      <c r="Y3410" s="11" t="b">
        <v>1</v>
      </c>
      <c r="Z3410" s="11" t="b">
        <v>1</v>
      </c>
      <c r="AA3410" s="11" t="b">
        <v>0</v>
      </c>
      <c r="AB3410" s="11" t="b">
        <v>0</v>
      </c>
      <c r="AC3410" s="11" t="b">
        <v>0</v>
      </c>
      <c r="AD3410" s="11" t="b">
        <v>1</v>
      </c>
      <c r="AE3410" s="11" t="b">
        <v>1</v>
      </c>
      <c r="AF3410" s="11" t="b">
        <v>1</v>
      </c>
      <c r="AG3410" s="11" t="b">
        <v>1</v>
      </c>
    </row>
    <row r="3411" spans="1:33" x14ac:dyDescent="0.2">
      <c r="A3411" s="11">
        <v>3</v>
      </c>
      <c r="B3411" t="s">
        <v>186</v>
      </c>
      <c r="C3411" t="s">
        <v>26</v>
      </c>
      <c r="D3411">
        <v>0</v>
      </c>
      <c r="E3411">
        <v>7208941.2270440003</v>
      </c>
      <c r="F3411">
        <v>0</v>
      </c>
      <c r="G3411">
        <v>0</v>
      </c>
      <c r="H3411">
        <v>0</v>
      </c>
      <c r="I3411">
        <v>0</v>
      </c>
      <c r="J3411" s="10">
        <f>SUMIFS(Table1[time],Table1[repetition],Table1[[#This Row],[repetition]],Table1[config],Table1[[#This Row],[config]])</f>
        <v>109073564.30766496</v>
      </c>
      <c r="K3411" s="11">
        <v>50</v>
      </c>
      <c r="L3411" s="11">
        <v>2</v>
      </c>
      <c r="M3411" s="11" t="s">
        <v>149</v>
      </c>
      <c r="N3411" s="11" t="b">
        <v>1</v>
      </c>
      <c r="O3411" s="11" t="b">
        <v>0</v>
      </c>
      <c r="P3411" s="11" t="b">
        <v>0</v>
      </c>
      <c r="Q3411" s="11" t="b">
        <v>0</v>
      </c>
      <c r="R3411" s="11" t="b">
        <v>0</v>
      </c>
      <c r="S3411" s="11" t="b">
        <v>1</v>
      </c>
      <c r="T3411" s="11" t="b">
        <v>0</v>
      </c>
      <c r="U3411" s="11" t="b">
        <v>1</v>
      </c>
      <c r="V3411" s="11" t="b">
        <v>1</v>
      </c>
      <c r="W3411" s="11" t="b">
        <v>0</v>
      </c>
      <c r="X3411" s="11" t="b">
        <v>0</v>
      </c>
      <c r="Y3411" s="11" t="b">
        <v>0</v>
      </c>
      <c r="Z3411" s="11" t="b">
        <v>0</v>
      </c>
      <c r="AA3411" s="11" t="b">
        <v>1</v>
      </c>
      <c r="AB3411" s="11" t="b">
        <v>1</v>
      </c>
      <c r="AC3411" s="11" t="b">
        <v>1</v>
      </c>
      <c r="AD3411" s="11" t="b">
        <v>0</v>
      </c>
      <c r="AE3411" s="11" t="b">
        <v>0</v>
      </c>
      <c r="AF3411" s="11" t="b">
        <v>0</v>
      </c>
      <c r="AG3411" s="11" t="b">
        <v>0</v>
      </c>
    </row>
    <row r="3412" spans="1:33" x14ac:dyDescent="0.2">
      <c r="A3412" s="11">
        <v>1</v>
      </c>
      <c r="B3412" t="s">
        <v>187</v>
      </c>
      <c r="C3412" t="s">
        <v>26</v>
      </c>
      <c r="D3412">
        <v>0</v>
      </c>
      <c r="E3412">
        <v>7203108.0530039901</v>
      </c>
      <c r="F3412">
        <v>0</v>
      </c>
      <c r="G3412">
        <v>0</v>
      </c>
      <c r="H3412">
        <v>0</v>
      </c>
      <c r="I3412">
        <v>0</v>
      </c>
      <c r="J3412" s="10">
        <f>SUMIFS(Table1[time],Table1[repetition],Table1[[#This Row],[repetition]],Table1[config],Table1[[#This Row],[config]])</f>
        <v>99212829.684343889</v>
      </c>
      <c r="K3412" s="11">
        <v>1</v>
      </c>
      <c r="L3412" s="11">
        <v>2</v>
      </c>
      <c r="M3412" s="11" t="s">
        <v>151</v>
      </c>
      <c r="N3412" s="11" t="b">
        <v>0</v>
      </c>
      <c r="O3412" s="11" t="b">
        <v>0</v>
      </c>
      <c r="P3412" s="11" t="b">
        <v>1</v>
      </c>
      <c r="Q3412" s="11" t="b">
        <v>1</v>
      </c>
      <c r="R3412" s="11" t="b">
        <v>1</v>
      </c>
      <c r="S3412" s="11" t="b">
        <v>0</v>
      </c>
      <c r="T3412" s="11" t="b">
        <v>0</v>
      </c>
      <c r="U3412" s="11" t="b">
        <v>0</v>
      </c>
      <c r="V3412" s="11" t="b">
        <v>0</v>
      </c>
      <c r="W3412" s="11" t="b">
        <v>0</v>
      </c>
      <c r="X3412" s="11" t="b">
        <v>0</v>
      </c>
      <c r="Y3412" s="11" t="b">
        <v>0</v>
      </c>
      <c r="Z3412" s="11" t="b">
        <v>1</v>
      </c>
      <c r="AA3412" s="11" t="b">
        <v>0</v>
      </c>
      <c r="AB3412" s="11" t="b">
        <v>0</v>
      </c>
      <c r="AC3412" s="11" t="b">
        <v>0</v>
      </c>
      <c r="AD3412" s="11" t="b">
        <v>0</v>
      </c>
      <c r="AE3412" s="11" t="b">
        <v>1</v>
      </c>
      <c r="AF3412" s="11" t="b">
        <v>1</v>
      </c>
      <c r="AG3412" s="11" t="b">
        <v>1</v>
      </c>
    </row>
    <row r="3413" spans="1:33" x14ac:dyDescent="0.2">
      <c r="A3413" s="9">
        <v>2</v>
      </c>
      <c r="B3413" t="s">
        <v>187</v>
      </c>
      <c r="C3413" t="s">
        <v>26</v>
      </c>
      <c r="D3413">
        <v>0</v>
      </c>
      <c r="E3413">
        <v>7203504.0125339199</v>
      </c>
      <c r="F3413">
        <v>0</v>
      </c>
      <c r="G3413">
        <v>0</v>
      </c>
      <c r="H3413">
        <v>0</v>
      </c>
      <c r="I3413">
        <v>0</v>
      </c>
      <c r="J3413" s="8">
        <f>SUMIFS(Table1[time],Table1[repetition],Table1[[#This Row],[repetition]],Table1[config],Table1[[#This Row],[config]])</f>
        <v>99719756.889343157</v>
      </c>
      <c r="K3413" s="9">
        <v>50</v>
      </c>
      <c r="L3413" s="9">
        <v>1</v>
      </c>
      <c r="M3413" s="9" t="s">
        <v>151</v>
      </c>
      <c r="N3413" s="9" t="b">
        <v>0</v>
      </c>
      <c r="O3413" s="9" t="b">
        <v>1</v>
      </c>
      <c r="P3413" s="9" t="b">
        <v>1</v>
      </c>
      <c r="Q3413" s="9" t="b">
        <v>1</v>
      </c>
      <c r="R3413" s="9" t="b">
        <v>1</v>
      </c>
      <c r="S3413" s="9" t="b">
        <v>0</v>
      </c>
      <c r="T3413" s="9" t="b">
        <v>1</v>
      </c>
      <c r="U3413" s="9" t="b">
        <v>0</v>
      </c>
      <c r="V3413" s="9" t="b">
        <v>0</v>
      </c>
      <c r="W3413" s="9" t="b">
        <v>1</v>
      </c>
      <c r="X3413" s="9" t="b">
        <v>1</v>
      </c>
      <c r="Y3413" s="9" t="b">
        <v>1</v>
      </c>
      <c r="Z3413" s="9" t="b">
        <v>1</v>
      </c>
      <c r="AA3413" s="9" t="b">
        <v>0</v>
      </c>
      <c r="AB3413" s="9" t="b">
        <v>0</v>
      </c>
      <c r="AC3413" s="9" t="b">
        <v>0</v>
      </c>
      <c r="AD3413" s="9" t="b">
        <v>1</v>
      </c>
      <c r="AE3413" s="9" t="b">
        <v>1</v>
      </c>
      <c r="AF3413" s="9" t="b">
        <v>1</v>
      </c>
      <c r="AG3413" s="9" t="b">
        <v>1</v>
      </c>
    </row>
    <row r="3414" spans="1:33" x14ac:dyDescent="0.2">
      <c r="A3414" s="9">
        <v>3</v>
      </c>
      <c r="B3414" t="s">
        <v>187</v>
      </c>
      <c r="C3414" t="s">
        <v>26</v>
      </c>
      <c r="D3414">
        <v>0</v>
      </c>
      <c r="E3414">
        <v>7203806.3138669999</v>
      </c>
      <c r="F3414">
        <v>0</v>
      </c>
      <c r="G3414">
        <v>0</v>
      </c>
      <c r="H3414">
        <v>0</v>
      </c>
      <c r="I3414">
        <v>0</v>
      </c>
      <c r="J3414" s="8">
        <f>SUMIFS(Table1[time],Table1[repetition],Table1[[#This Row],[repetition]],Table1[config],Table1[[#This Row],[config]])</f>
        <v>109073564.30766496</v>
      </c>
      <c r="K3414" s="9">
        <v>50</v>
      </c>
      <c r="L3414" s="9">
        <v>1</v>
      </c>
      <c r="M3414" s="9" t="s">
        <v>151</v>
      </c>
      <c r="N3414" s="9" t="b">
        <v>0</v>
      </c>
      <c r="O3414" s="9" t="b">
        <v>1</v>
      </c>
      <c r="P3414" s="9" t="b">
        <v>1</v>
      </c>
      <c r="Q3414" s="9" t="b">
        <v>1</v>
      </c>
      <c r="R3414" s="9" t="b">
        <v>1</v>
      </c>
      <c r="S3414" s="9" t="b">
        <v>0</v>
      </c>
      <c r="T3414" s="9" t="b">
        <v>1</v>
      </c>
      <c r="U3414" s="9" t="b">
        <v>0</v>
      </c>
      <c r="V3414" s="9" t="b">
        <v>0</v>
      </c>
      <c r="W3414" s="9" t="b">
        <v>1</v>
      </c>
      <c r="X3414" s="9" t="b">
        <v>1</v>
      </c>
      <c r="Y3414" s="9" t="b">
        <v>1</v>
      </c>
      <c r="Z3414" s="9" t="b">
        <v>1</v>
      </c>
      <c r="AA3414" s="9" t="b">
        <v>0</v>
      </c>
      <c r="AB3414" s="9" t="b">
        <v>0</v>
      </c>
      <c r="AC3414" s="9" t="b">
        <v>0</v>
      </c>
      <c r="AD3414" s="9" t="b">
        <v>1</v>
      </c>
      <c r="AE3414" s="9" t="b">
        <v>1</v>
      </c>
      <c r="AF3414" s="9" t="b">
        <v>1</v>
      </c>
      <c r="AG3414" s="9" t="b">
        <v>1</v>
      </c>
    </row>
    <row r="3415" spans="1:33" x14ac:dyDescent="0.2">
      <c r="A3415" s="11">
        <v>1</v>
      </c>
      <c r="B3415" t="s">
        <v>158</v>
      </c>
      <c r="C3415" t="s">
        <v>8</v>
      </c>
      <c r="D3415">
        <v>0</v>
      </c>
      <c r="E3415">
        <v>1039779.56802299</v>
      </c>
      <c r="F3415">
        <v>0</v>
      </c>
      <c r="G3415">
        <v>0</v>
      </c>
      <c r="H3415">
        <v>0</v>
      </c>
      <c r="I3415">
        <v>0</v>
      </c>
      <c r="J3415" s="10">
        <f>SUMIFS(Table1[time],Table1[repetition],Table1[[#This Row],[repetition]],Table1[config],Table1[[#This Row],[config]])</f>
        <v>120571429.46361788</v>
      </c>
      <c r="K3415" s="11">
        <v>0</v>
      </c>
      <c r="L3415" s="11">
        <v>1</v>
      </c>
      <c r="M3415" s="11" t="s">
        <v>149</v>
      </c>
      <c r="N3415" s="11" t="b">
        <v>0</v>
      </c>
      <c r="O3415" s="11" t="b">
        <v>0</v>
      </c>
      <c r="P3415" s="11" t="b">
        <v>0</v>
      </c>
      <c r="Q3415" s="11" t="b">
        <v>0</v>
      </c>
      <c r="R3415" s="11" t="b">
        <v>0</v>
      </c>
      <c r="S3415" s="11" t="b">
        <v>0</v>
      </c>
      <c r="T3415" s="11" t="b">
        <v>0</v>
      </c>
      <c r="U3415" s="11" t="b">
        <v>0</v>
      </c>
      <c r="V3415" s="11" t="b">
        <v>0</v>
      </c>
      <c r="W3415" s="11" t="b">
        <v>0</v>
      </c>
      <c r="X3415" s="11" t="b">
        <v>0</v>
      </c>
      <c r="Y3415" s="11" t="b">
        <v>0</v>
      </c>
      <c r="Z3415" s="11" t="b">
        <v>0</v>
      </c>
      <c r="AA3415" s="11" t="b">
        <v>0</v>
      </c>
      <c r="AB3415" s="11" t="b">
        <v>0</v>
      </c>
      <c r="AC3415" s="11" t="b">
        <v>0</v>
      </c>
      <c r="AD3415" s="11" t="b">
        <v>0</v>
      </c>
      <c r="AE3415" s="11" t="b">
        <v>0</v>
      </c>
      <c r="AF3415" s="11" t="b">
        <v>0</v>
      </c>
      <c r="AG3415" s="11" t="b">
        <v>0</v>
      </c>
    </row>
    <row r="3416" spans="1:33" x14ac:dyDescent="0.2">
      <c r="A3416" s="9">
        <v>2</v>
      </c>
      <c r="B3416" t="s">
        <v>158</v>
      </c>
      <c r="C3416" t="s">
        <v>8</v>
      </c>
      <c r="D3416">
        <v>0</v>
      </c>
      <c r="E3416">
        <v>438617.323451209</v>
      </c>
      <c r="F3416">
        <v>0</v>
      </c>
      <c r="G3416">
        <v>0</v>
      </c>
      <c r="H3416">
        <v>0</v>
      </c>
      <c r="I3416">
        <v>0</v>
      </c>
      <c r="J3416" s="8">
        <f>SUMIFS(Table1[time],Table1[repetition],Table1[[#This Row],[repetition]],Table1[config],Table1[[#This Row],[config]])</f>
        <v>106005371.97690214</v>
      </c>
      <c r="K3416" s="9">
        <v>110</v>
      </c>
      <c r="L3416" s="9">
        <v>2</v>
      </c>
      <c r="M3416" s="9" t="s">
        <v>150</v>
      </c>
      <c r="N3416" s="9" t="b">
        <v>1</v>
      </c>
      <c r="O3416" s="9" t="b">
        <v>0</v>
      </c>
      <c r="P3416" s="9" t="b">
        <v>0</v>
      </c>
      <c r="Q3416" s="9" t="b">
        <v>0</v>
      </c>
      <c r="R3416" s="9" t="b">
        <v>0</v>
      </c>
      <c r="S3416" s="9" t="b">
        <v>1</v>
      </c>
      <c r="T3416" s="9" t="b">
        <v>0</v>
      </c>
      <c r="U3416" s="9" t="b">
        <v>1</v>
      </c>
      <c r="V3416" s="9" t="b">
        <v>1</v>
      </c>
      <c r="W3416" s="9" t="b">
        <v>0</v>
      </c>
      <c r="X3416" s="9" t="b">
        <v>0</v>
      </c>
      <c r="Y3416" s="9" t="b">
        <v>0</v>
      </c>
      <c r="Z3416" s="9" t="b">
        <v>0</v>
      </c>
      <c r="AA3416" s="9" t="b">
        <v>1</v>
      </c>
      <c r="AB3416" s="9" t="b">
        <v>0</v>
      </c>
      <c r="AC3416" s="9" t="b">
        <v>0</v>
      </c>
      <c r="AD3416" s="9" t="b">
        <v>0</v>
      </c>
      <c r="AE3416" s="9" t="b">
        <v>0</v>
      </c>
      <c r="AF3416" s="9" t="b">
        <v>0</v>
      </c>
      <c r="AG3416" s="9" t="b">
        <v>1</v>
      </c>
    </row>
    <row r="3417" spans="1:33" x14ac:dyDescent="0.2">
      <c r="A3417" s="9">
        <v>3</v>
      </c>
      <c r="B3417" t="s">
        <v>158</v>
      </c>
      <c r="C3417" t="s">
        <v>8</v>
      </c>
      <c r="D3417">
        <v>0</v>
      </c>
      <c r="E3417">
        <v>1152912.9552869999</v>
      </c>
      <c r="F3417">
        <v>0</v>
      </c>
      <c r="G3417">
        <v>0</v>
      </c>
      <c r="H3417">
        <v>0</v>
      </c>
      <c r="I3417">
        <v>0</v>
      </c>
      <c r="J3417" s="8">
        <f>SUMIFS(Table1[time],Table1[repetition],Table1[[#This Row],[repetition]],Table1[config],Table1[[#This Row],[config]])</f>
        <v>130860897.5679469</v>
      </c>
      <c r="K3417" s="9">
        <v>100</v>
      </c>
      <c r="L3417" s="9">
        <v>18</v>
      </c>
      <c r="M3417" s="9" t="s">
        <v>151</v>
      </c>
      <c r="N3417" s="9" t="b">
        <v>1</v>
      </c>
      <c r="O3417" s="9" t="b">
        <v>1</v>
      </c>
      <c r="P3417" s="9" t="b">
        <v>1</v>
      </c>
      <c r="Q3417" s="9" t="b">
        <v>1</v>
      </c>
      <c r="R3417" s="9" t="b">
        <v>1</v>
      </c>
      <c r="S3417" s="9" t="b">
        <v>1</v>
      </c>
      <c r="T3417" s="9" t="b">
        <v>0</v>
      </c>
      <c r="U3417" s="9" t="b">
        <v>0</v>
      </c>
      <c r="V3417" s="9" t="b">
        <v>1</v>
      </c>
      <c r="W3417" s="9" t="b">
        <v>1</v>
      </c>
      <c r="X3417" s="9" t="b">
        <v>0</v>
      </c>
      <c r="Y3417" s="9" t="b">
        <v>0</v>
      </c>
      <c r="Z3417" s="9" t="b">
        <v>0</v>
      </c>
      <c r="AA3417" s="9" t="b">
        <v>0</v>
      </c>
      <c r="AB3417" s="9" t="b">
        <v>0</v>
      </c>
      <c r="AC3417" s="9" t="b">
        <v>1</v>
      </c>
      <c r="AD3417" s="9" t="b">
        <v>1</v>
      </c>
      <c r="AE3417" s="9" t="b">
        <v>1</v>
      </c>
      <c r="AF3417" s="9" t="b">
        <v>1</v>
      </c>
      <c r="AG3417" s="9" t="b">
        <v>0</v>
      </c>
    </row>
    <row r="3418" spans="1:33" x14ac:dyDescent="0.2">
      <c r="A3418" s="11">
        <v>1</v>
      </c>
      <c r="B3418" t="s">
        <v>160</v>
      </c>
      <c r="C3418" t="s">
        <v>8</v>
      </c>
      <c r="D3418">
        <v>6624</v>
      </c>
      <c r="E3418">
        <v>700029.81516095996</v>
      </c>
      <c r="F3418">
        <v>0</v>
      </c>
      <c r="G3418">
        <v>0</v>
      </c>
      <c r="H3418">
        <v>12</v>
      </c>
      <c r="I3418">
        <v>12</v>
      </c>
      <c r="J3418" s="10">
        <f>SUMIFS(Table1[time],Table1[repetition],Table1[[#This Row],[repetition]],Table1[config],Table1[[#This Row],[config]])</f>
        <v>120571429.46361788</v>
      </c>
      <c r="K3418" s="11">
        <v>80</v>
      </c>
      <c r="L3418" s="11">
        <v>2</v>
      </c>
      <c r="M3418" s="11" t="s">
        <v>150</v>
      </c>
      <c r="N3418" s="11" t="b">
        <v>1</v>
      </c>
      <c r="O3418" s="11" t="b">
        <v>0</v>
      </c>
      <c r="P3418" s="11" t="b">
        <v>0</v>
      </c>
      <c r="Q3418" s="11" t="b">
        <v>0</v>
      </c>
      <c r="R3418" s="11" t="b">
        <v>0</v>
      </c>
      <c r="S3418" s="11" t="b">
        <v>1</v>
      </c>
      <c r="T3418" s="11" t="b">
        <v>0</v>
      </c>
      <c r="U3418" s="11" t="b">
        <v>1</v>
      </c>
      <c r="V3418" s="11" t="b">
        <v>1</v>
      </c>
      <c r="W3418" s="11" t="b">
        <v>0</v>
      </c>
      <c r="X3418" s="11" t="b">
        <v>0</v>
      </c>
      <c r="Y3418" s="11" t="b">
        <v>0</v>
      </c>
      <c r="Z3418" s="11" t="b">
        <v>0</v>
      </c>
      <c r="AA3418" s="11" t="b">
        <v>1</v>
      </c>
      <c r="AB3418" s="11" t="b">
        <v>0</v>
      </c>
      <c r="AC3418" s="11" t="b">
        <v>0</v>
      </c>
      <c r="AD3418" s="11" t="b">
        <v>0</v>
      </c>
      <c r="AE3418" s="11" t="b">
        <v>0</v>
      </c>
      <c r="AF3418" s="11" t="b">
        <v>0</v>
      </c>
      <c r="AG3418" s="11" t="b">
        <v>1</v>
      </c>
    </row>
    <row r="3419" spans="1:33" x14ac:dyDescent="0.2">
      <c r="A3419" s="11">
        <v>2</v>
      </c>
      <c r="B3419" t="s">
        <v>160</v>
      </c>
      <c r="C3419" t="s">
        <v>8</v>
      </c>
      <c r="D3419">
        <v>6624</v>
      </c>
      <c r="E3419">
        <v>354809.30407997197</v>
      </c>
      <c r="F3419">
        <v>0</v>
      </c>
      <c r="G3419">
        <v>0</v>
      </c>
      <c r="H3419">
        <v>12</v>
      </c>
      <c r="I3419">
        <v>12</v>
      </c>
      <c r="J3419" s="10">
        <f>SUMIFS(Table1[time],Table1[repetition],Table1[[#This Row],[repetition]],Table1[config],Table1[[#This Row],[config]])</f>
        <v>106005371.97690214</v>
      </c>
      <c r="K3419" s="11">
        <v>120</v>
      </c>
      <c r="L3419" s="11">
        <v>3</v>
      </c>
      <c r="M3419" s="11" t="s">
        <v>151</v>
      </c>
      <c r="N3419" s="11" t="b">
        <v>1</v>
      </c>
      <c r="O3419" s="11" t="b">
        <v>0</v>
      </c>
      <c r="P3419" s="11" t="b">
        <v>0</v>
      </c>
      <c r="Q3419" s="11" t="b">
        <v>0</v>
      </c>
      <c r="R3419" s="11" t="b">
        <v>1</v>
      </c>
      <c r="S3419" s="11" t="b">
        <v>0</v>
      </c>
      <c r="T3419" s="11" t="b">
        <v>1</v>
      </c>
      <c r="U3419" s="11" t="b">
        <v>1</v>
      </c>
      <c r="V3419" s="11" t="b">
        <v>0</v>
      </c>
      <c r="W3419" s="11" t="b">
        <v>0</v>
      </c>
      <c r="X3419" s="11" t="b">
        <v>0</v>
      </c>
      <c r="Y3419" s="11" t="b">
        <v>1</v>
      </c>
      <c r="Z3419" s="11" t="b">
        <v>1</v>
      </c>
      <c r="AA3419" s="11" t="b">
        <v>1</v>
      </c>
      <c r="AB3419" s="11" t="b">
        <v>0</v>
      </c>
      <c r="AC3419" s="11" t="b">
        <v>1</v>
      </c>
      <c r="AD3419" s="11" t="b">
        <v>0</v>
      </c>
      <c r="AE3419" s="11" t="b">
        <v>1</v>
      </c>
      <c r="AF3419" s="11" t="b">
        <v>0</v>
      </c>
      <c r="AG3419" s="11" t="b">
        <v>1</v>
      </c>
    </row>
    <row r="3420" spans="1:33" x14ac:dyDescent="0.2">
      <c r="A3420" s="9">
        <v>3</v>
      </c>
      <c r="B3420" t="s">
        <v>160</v>
      </c>
      <c r="C3420" t="s">
        <v>8</v>
      </c>
      <c r="D3420">
        <v>6624</v>
      </c>
      <c r="E3420">
        <v>945503.73566299805</v>
      </c>
      <c r="F3420">
        <v>0</v>
      </c>
      <c r="G3420">
        <v>0</v>
      </c>
      <c r="H3420">
        <v>12</v>
      </c>
      <c r="I3420">
        <v>12</v>
      </c>
      <c r="J3420" s="8">
        <f>SUMIFS(Table1[time],Table1[repetition],Table1[[#This Row],[repetition]],Table1[config],Table1[[#This Row],[config]])</f>
        <v>130860897.5679469</v>
      </c>
      <c r="K3420" s="9">
        <v>120</v>
      </c>
      <c r="L3420" s="9">
        <v>2</v>
      </c>
      <c r="M3420" s="9" t="s">
        <v>150</v>
      </c>
      <c r="N3420" s="9" t="b">
        <v>1</v>
      </c>
      <c r="O3420" s="9" t="b">
        <v>0</v>
      </c>
      <c r="P3420" s="9" t="b">
        <v>0</v>
      </c>
      <c r="Q3420" s="9" t="b">
        <v>0</v>
      </c>
      <c r="R3420" s="9" t="b">
        <v>0</v>
      </c>
      <c r="S3420" s="9" t="b">
        <v>1</v>
      </c>
      <c r="T3420" s="9" t="b">
        <v>0</v>
      </c>
      <c r="U3420" s="9" t="b">
        <v>1</v>
      </c>
      <c r="V3420" s="9" t="b">
        <v>1</v>
      </c>
      <c r="W3420" s="9" t="b">
        <v>0</v>
      </c>
      <c r="X3420" s="9" t="b">
        <v>0</v>
      </c>
      <c r="Y3420" s="9" t="b">
        <v>0</v>
      </c>
      <c r="Z3420" s="9" t="b">
        <v>0</v>
      </c>
      <c r="AA3420" s="9" t="b">
        <v>1</v>
      </c>
      <c r="AB3420" s="9" t="b">
        <v>0</v>
      </c>
      <c r="AC3420" s="9" t="b">
        <v>0</v>
      </c>
      <c r="AD3420" s="9" t="b">
        <v>0</v>
      </c>
      <c r="AE3420" s="9" t="b">
        <v>0</v>
      </c>
      <c r="AF3420" s="9" t="b">
        <v>0</v>
      </c>
      <c r="AG3420" s="9" t="b">
        <v>1</v>
      </c>
    </row>
    <row r="3421" spans="1:33" x14ac:dyDescent="0.2">
      <c r="A3421" s="11">
        <v>1</v>
      </c>
      <c r="B3421" t="s">
        <v>162</v>
      </c>
      <c r="C3421" t="s">
        <v>8</v>
      </c>
      <c r="D3421">
        <v>0</v>
      </c>
      <c r="E3421">
        <v>7207121.6795979999</v>
      </c>
      <c r="F3421">
        <v>0</v>
      </c>
      <c r="G3421">
        <v>0</v>
      </c>
      <c r="H3421">
        <v>0</v>
      </c>
      <c r="I3421">
        <v>0</v>
      </c>
      <c r="J3421" s="10">
        <f>SUMIFS(Table1[time],Table1[repetition],Table1[[#This Row],[repetition]],Table1[config],Table1[[#This Row],[config]])</f>
        <v>120571429.46361788</v>
      </c>
      <c r="K3421" s="11">
        <v>50</v>
      </c>
      <c r="L3421" s="11">
        <v>2</v>
      </c>
      <c r="M3421" s="11" t="s">
        <v>149</v>
      </c>
      <c r="N3421" s="11" t="b">
        <v>1</v>
      </c>
      <c r="O3421" s="11" t="b">
        <v>0</v>
      </c>
      <c r="P3421" s="11" t="b">
        <v>0</v>
      </c>
      <c r="Q3421" s="11" t="b">
        <v>0</v>
      </c>
      <c r="R3421" s="11" t="b">
        <v>0</v>
      </c>
      <c r="S3421" s="11" t="b">
        <v>1</v>
      </c>
      <c r="T3421" s="11" t="b">
        <v>0</v>
      </c>
      <c r="U3421" s="11" t="b">
        <v>1</v>
      </c>
      <c r="V3421" s="11" t="b">
        <v>1</v>
      </c>
      <c r="W3421" s="11" t="b">
        <v>0</v>
      </c>
      <c r="X3421" s="11" t="b">
        <v>0</v>
      </c>
      <c r="Y3421" s="11" t="b">
        <v>0</v>
      </c>
      <c r="Z3421" s="11" t="b">
        <v>0</v>
      </c>
      <c r="AA3421" s="11" t="b">
        <v>1</v>
      </c>
      <c r="AB3421" s="11" t="b">
        <v>1</v>
      </c>
      <c r="AC3421" s="11" t="b">
        <v>1</v>
      </c>
      <c r="AD3421" s="11" t="b">
        <v>0</v>
      </c>
      <c r="AE3421" s="11" t="b">
        <v>0</v>
      </c>
      <c r="AF3421" s="11" t="b">
        <v>0</v>
      </c>
      <c r="AG3421" s="11" t="b">
        <v>0</v>
      </c>
    </row>
    <row r="3422" spans="1:33" x14ac:dyDescent="0.2">
      <c r="A3422" s="11">
        <v>2</v>
      </c>
      <c r="B3422" t="s">
        <v>162</v>
      </c>
      <c r="C3422" t="s">
        <v>8</v>
      </c>
      <c r="D3422">
        <v>0</v>
      </c>
      <c r="E3422">
        <v>7203306.7579600001</v>
      </c>
      <c r="F3422">
        <v>0</v>
      </c>
      <c r="G3422">
        <v>0</v>
      </c>
      <c r="H3422">
        <v>0</v>
      </c>
      <c r="I3422">
        <v>0</v>
      </c>
      <c r="J3422" s="10">
        <f>SUMIFS(Table1[time],Table1[repetition],Table1[[#This Row],[repetition]],Table1[config],Table1[[#This Row],[config]])</f>
        <v>106005371.97690214</v>
      </c>
      <c r="K3422" s="11">
        <v>110</v>
      </c>
      <c r="L3422" s="11">
        <v>5</v>
      </c>
      <c r="M3422" s="11" t="s">
        <v>150</v>
      </c>
      <c r="N3422" s="11" t="b">
        <v>0</v>
      </c>
      <c r="O3422" s="11" t="b">
        <v>1</v>
      </c>
      <c r="P3422" s="11" t="b">
        <v>1</v>
      </c>
      <c r="Q3422" s="11" t="b">
        <v>0</v>
      </c>
      <c r="R3422" s="11" t="b">
        <v>1</v>
      </c>
      <c r="S3422" s="11" t="b">
        <v>0</v>
      </c>
      <c r="T3422" s="11" t="b">
        <v>0</v>
      </c>
      <c r="U3422" s="11" t="b">
        <v>0</v>
      </c>
      <c r="V3422" s="11" t="b">
        <v>0</v>
      </c>
      <c r="W3422" s="11" t="b">
        <v>1</v>
      </c>
      <c r="X3422" s="11" t="b">
        <v>1</v>
      </c>
      <c r="Y3422" s="11" t="b">
        <v>0</v>
      </c>
      <c r="Z3422" s="11" t="b">
        <v>0</v>
      </c>
      <c r="AA3422" s="11" t="b">
        <v>0</v>
      </c>
      <c r="AB3422" s="11" t="b">
        <v>0</v>
      </c>
      <c r="AC3422" s="11" t="b">
        <v>0</v>
      </c>
      <c r="AD3422" s="11" t="b">
        <v>0</v>
      </c>
      <c r="AE3422" s="11" t="b">
        <v>0</v>
      </c>
      <c r="AF3422" s="11" t="b">
        <v>0</v>
      </c>
      <c r="AG3422" s="11" t="b">
        <v>0</v>
      </c>
    </row>
    <row r="3423" spans="1:33" x14ac:dyDescent="0.2">
      <c r="A3423" s="9">
        <v>3</v>
      </c>
      <c r="B3423" t="s">
        <v>162</v>
      </c>
      <c r="C3423" t="s">
        <v>8</v>
      </c>
      <c r="D3423">
        <v>0</v>
      </c>
      <c r="E3423">
        <v>7205925.7097610002</v>
      </c>
      <c r="F3423">
        <v>0</v>
      </c>
      <c r="G3423">
        <v>0</v>
      </c>
      <c r="H3423">
        <v>0</v>
      </c>
      <c r="I3423">
        <v>0</v>
      </c>
      <c r="J3423" s="8">
        <f>SUMIFS(Table1[time],Table1[repetition],Table1[[#This Row],[repetition]],Table1[config],Table1[[#This Row],[config]])</f>
        <v>130860897.5679469</v>
      </c>
      <c r="K3423" s="9">
        <v>110</v>
      </c>
      <c r="L3423" s="9">
        <v>4</v>
      </c>
      <c r="M3423" s="9" t="s">
        <v>149</v>
      </c>
      <c r="N3423" s="9" t="b">
        <v>1</v>
      </c>
      <c r="O3423" s="9" t="b">
        <v>1</v>
      </c>
      <c r="P3423" s="9" t="b">
        <v>0</v>
      </c>
      <c r="Q3423" s="9" t="b">
        <v>1</v>
      </c>
      <c r="R3423" s="9" t="b">
        <v>1</v>
      </c>
      <c r="S3423" s="9" t="b">
        <v>1</v>
      </c>
      <c r="T3423" s="9" t="b">
        <v>1</v>
      </c>
      <c r="U3423" s="9" t="b">
        <v>0</v>
      </c>
      <c r="V3423" s="9" t="b">
        <v>0</v>
      </c>
      <c r="W3423" s="9" t="b">
        <v>0</v>
      </c>
      <c r="X3423" s="9" t="b">
        <v>1</v>
      </c>
      <c r="Y3423" s="9" t="b">
        <v>1</v>
      </c>
      <c r="Z3423" s="9" t="b">
        <v>1</v>
      </c>
      <c r="AA3423" s="9" t="b">
        <v>1</v>
      </c>
      <c r="AB3423" s="9" t="b">
        <v>1</v>
      </c>
      <c r="AC3423" s="9" t="b">
        <v>0</v>
      </c>
      <c r="AD3423" s="9" t="b">
        <v>1</v>
      </c>
      <c r="AE3423" s="9" t="b">
        <v>0</v>
      </c>
      <c r="AF3423" s="9" t="b">
        <v>0</v>
      </c>
      <c r="AG3423" s="9" t="b">
        <v>0</v>
      </c>
    </row>
    <row r="3424" spans="1:33" x14ac:dyDescent="0.2">
      <c r="A3424" s="9">
        <v>1</v>
      </c>
      <c r="B3424" t="s">
        <v>163</v>
      </c>
      <c r="C3424" t="s">
        <v>8</v>
      </c>
      <c r="D3424">
        <v>0</v>
      </c>
      <c r="E3424">
        <v>1162206.8331179901</v>
      </c>
      <c r="F3424">
        <v>0</v>
      </c>
      <c r="G3424">
        <v>0</v>
      </c>
      <c r="H3424">
        <v>0</v>
      </c>
      <c r="I3424">
        <v>0</v>
      </c>
      <c r="J3424" s="8">
        <f>SUMIFS(Table1[time],Table1[repetition],Table1[[#This Row],[repetition]],Table1[config],Table1[[#This Row],[config]])</f>
        <v>120571429.46361788</v>
      </c>
      <c r="K3424" s="9">
        <v>50</v>
      </c>
      <c r="L3424" s="9">
        <v>6</v>
      </c>
      <c r="M3424" s="9" t="s">
        <v>150</v>
      </c>
      <c r="N3424" s="9" t="b">
        <v>0</v>
      </c>
      <c r="O3424" s="9" t="b">
        <v>0</v>
      </c>
      <c r="P3424" s="9" t="b">
        <v>0</v>
      </c>
      <c r="Q3424" s="9" t="b">
        <v>1</v>
      </c>
      <c r="R3424" s="9" t="b">
        <v>0</v>
      </c>
      <c r="S3424" s="9" t="b">
        <v>1</v>
      </c>
      <c r="T3424" s="9" t="b">
        <v>0</v>
      </c>
      <c r="U3424" s="9" t="b">
        <v>0</v>
      </c>
      <c r="V3424" s="9" t="b">
        <v>0</v>
      </c>
      <c r="W3424" s="9" t="b">
        <v>0</v>
      </c>
      <c r="X3424" s="9" t="b">
        <v>1</v>
      </c>
      <c r="Y3424" s="9" t="b">
        <v>0</v>
      </c>
      <c r="Z3424" s="9" t="b">
        <v>1</v>
      </c>
      <c r="AA3424" s="9" t="b">
        <v>0</v>
      </c>
      <c r="AB3424" s="9" t="b">
        <v>1</v>
      </c>
      <c r="AC3424" s="9" t="b">
        <v>0</v>
      </c>
      <c r="AD3424" s="9" t="b">
        <v>1</v>
      </c>
      <c r="AE3424" s="9" t="b">
        <v>0</v>
      </c>
      <c r="AF3424" s="9" t="b">
        <v>0</v>
      </c>
      <c r="AG3424" s="9" t="b">
        <v>0</v>
      </c>
    </row>
    <row r="3425" spans="1:33" x14ac:dyDescent="0.2">
      <c r="A3425" s="9">
        <v>2</v>
      </c>
      <c r="B3425" t="s">
        <v>163</v>
      </c>
      <c r="C3425" t="s">
        <v>8</v>
      </c>
      <c r="D3425">
        <v>0</v>
      </c>
      <c r="E3425">
        <v>448434.36470301799</v>
      </c>
      <c r="F3425">
        <v>0</v>
      </c>
      <c r="G3425">
        <v>0</v>
      </c>
      <c r="H3425">
        <v>0</v>
      </c>
      <c r="I3425">
        <v>0</v>
      </c>
      <c r="J3425" s="8">
        <f>SUMIFS(Table1[time],Table1[repetition],Table1[[#This Row],[repetition]],Table1[config],Table1[[#This Row],[config]])</f>
        <v>106005371.97690214</v>
      </c>
      <c r="K3425" s="9">
        <v>110</v>
      </c>
      <c r="L3425" s="9">
        <v>2</v>
      </c>
      <c r="M3425" s="9" t="s">
        <v>150</v>
      </c>
      <c r="N3425" s="9" t="b">
        <v>1</v>
      </c>
      <c r="O3425" s="9" t="b">
        <v>0</v>
      </c>
      <c r="P3425" s="9" t="b">
        <v>0</v>
      </c>
      <c r="Q3425" s="9" t="b">
        <v>0</v>
      </c>
      <c r="R3425" s="9" t="b">
        <v>0</v>
      </c>
      <c r="S3425" s="9" t="b">
        <v>1</v>
      </c>
      <c r="T3425" s="9" t="b">
        <v>0</v>
      </c>
      <c r="U3425" s="9" t="b">
        <v>1</v>
      </c>
      <c r="V3425" s="9" t="b">
        <v>1</v>
      </c>
      <c r="W3425" s="9" t="b">
        <v>0</v>
      </c>
      <c r="X3425" s="9" t="b">
        <v>0</v>
      </c>
      <c r="Y3425" s="9" t="b">
        <v>0</v>
      </c>
      <c r="Z3425" s="9" t="b">
        <v>0</v>
      </c>
      <c r="AA3425" s="9" t="b">
        <v>1</v>
      </c>
      <c r="AB3425" s="9" t="b">
        <v>0</v>
      </c>
      <c r="AC3425" s="9" t="b">
        <v>0</v>
      </c>
      <c r="AD3425" s="9" t="b">
        <v>0</v>
      </c>
      <c r="AE3425" s="9" t="b">
        <v>0</v>
      </c>
      <c r="AF3425" s="9" t="b">
        <v>0</v>
      </c>
      <c r="AG3425" s="9" t="b">
        <v>1</v>
      </c>
    </row>
    <row r="3426" spans="1:33" x14ac:dyDescent="0.2">
      <c r="A3426" s="11">
        <v>3</v>
      </c>
      <c r="B3426" t="s">
        <v>163</v>
      </c>
      <c r="C3426" t="s">
        <v>8</v>
      </c>
      <c r="D3426">
        <v>0</v>
      </c>
      <c r="E3426">
        <v>1448140.297053</v>
      </c>
      <c r="F3426">
        <v>0</v>
      </c>
      <c r="G3426">
        <v>0</v>
      </c>
      <c r="H3426">
        <v>0</v>
      </c>
      <c r="I3426">
        <v>0</v>
      </c>
      <c r="J3426" s="10">
        <f>SUMIFS(Table1[time],Table1[repetition],Table1[[#This Row],[repetition]],Table1[config],Table1[[#This Row],[config]])</f>
        <v>130860897.5679469</v>
      </c>
      <c r="K3426" s="11">
        <v>110</v>
      </c>
      <c r="L3426" s="11">
        <v>1</v>
      </c>
      <c r="M3426" s="11" t="s">
        <v>149</v>
      </c>
      <c r="N3426" s="11" t="b">
        <v>0</v>
      </c>
      <c r="O3426" s="11" t="b">
        <v>1</v>
      </c>
      <c r="P3426" s="11" t="b">
        <v>1</v>
      </c>
      <c r="Q3426" s="11" t="b">
        <v>1</v>
      </c>
      <c r="R3426" s="11" t="b">
        <v>1</v>
      </c>
      <c r="S3426" s="11" t="b">
        <v>0</v>
      </c>
      <c r="T3426" s="11" t="b">
        <v>1</v>
      </c>
      <c r="U3426" s="11" t="b">
        <v>0</v>
      </c>
      <c r="V3426" s="11" t="b">
        <v>0</v>
      </c>
      <c r="W3426" s="11" t="b">
        <v>1</v>
      </c>
      <c r="X3426" s="11" t="b">
        <v>1</v>
      </c>
      <c r="Y3426" s="11" t="b">
        <v>1</v>
      </c>
      <c r="Z3426" s="11" t="b">
        <v>1</v>
      </c>
      <c r="AA3426" s="11" t="b">
        <v>0</v>
      </c>
      <c r="AB3426" s="11" t="b">
        <v>1</v>
      </c>
      <c r="AC3426" s="11" t="b">
        <v>1</v>
      </c>
      <c r="AD3426" s="11" t="b">
        <v>1</v>
      </c>
      <c r="AE3426" s="11" t="b">
        <v>1</v>
      </c>
      <c r="AF3426" s="11" t="b">
        <v>1</v>
      </c>
      <c r="AG3426" s="11" t="b">
        <v>0</v>
      </c>
    </row>
    <row r="3427" spans="1:33" x14ac:dyDescent="0.2">
      <c r="A3427" s="9">
        <v>1</v>
      </c>
      <c r="B3427" t="s">
        <v>164</v>
      </c>
      <c r="C3427" t="s">
        <v>8</v>
      </c>
      <c r="D3427">
        <v>0</v>
      </c>
      <c r="E3427">
        <v>7204460.2729779398</v>
      </c>
      <c r="F3427">
        <v>0</v>
      </c>
      <c r="G3427">
        <v>0</v>
      </c>
      <c r="H3427">
        <v>0</v>
      </c>
      <c r="I3427">
        <v>0</v>
      </c>
      <c r="J3427" s="8">
        <f>SUMIFS(Table1[time],Table1[repetition],Table1[[#This Row],[repetition]],Table1[config],Table1[[#This Row],[config]])</f>
        <v>120571429.46361788</v>
      </c>
      <c r="K3427" s="9">
        <v>50</v>
      </c>
      <c r="L3427" s="9">
        <v>18</v>
      </c>
      <c r="M3427" s="9" t="s">
        <v>151</v>
      </c>
      <c r="N3427" s="9" t="b">
        <v>1</v>
      </c>
      <c r="O3427" s="9" t="b">
        <v>1</v>
      </c>
      <c r="P3427" s="9" t="b">
        <v>1</v>
      </c>
      <c r="Q3427" s="9" t="b">
        <v>1</v>
      </c>
      <c r="R3427" s="9" t="b">
        <v>1</v>
      </c>
      <c r="S3427" s="9" t="b">
        <v>1</v>
      </c>
      <c r="T3427" s="9" t="b">
        <v>0</v>
      </c>
      <c r="U3427" s="9" t="b">
        <v>1</v>
      </c>
      <c r="V3427" s="9" t="b">
        <v>0</v>
      </c>
      <c r="W3427" s="9" t="b">
        <v>1</v>
      </c>
      <c r="X3427" s="9" t="b">
        <v>0</v>
      </c>
      <c r="Y3427" s="9" t="b">
        <v>0</v>
      </c>
      <c r="Z3427" s="9" t="b">
        <v>1</v>
      </c>
      <c r="AA3427" s="9" t="b">
        <v>0</v>
      </c>
      <c r="AB3427" s="9" t="b">
        <v>0</v>
      </c>
      <c r="AC3427" s="9" t="b">
        <v>0</v>
      </c>
      <c r="AD3427" s="9" t="b">
        <v>0</v>
      </c>
      <c r="AE3427" s="9" t="b">
        <v>0</v>
      </c>
      <c r="AF3427" s="9" t="b">
        <v>0</v>
      </c>
      <c r="AG3427" s="9" t="b">
        <v>0</v>
      </c>
    </row>
    <row r="3428" spans="1:33" x14ac:dyDescent="0.2">
      <c r="A3428" s="9">
        <v>2</v>
      </c>
      <c r="B3428" t="s">
        <v>164</v>
      </c>
      <c r="C3428" t="s">
        <v>8</v>
      </c>
      <c r="D3428">
        <v>0</v>
      </c>
      <c r="E3428">
        <v>7202873.63773211</v>
      </c>
      <c r="F3428">
        <v>0</v>
      </c>
      <c r="G3428">
        <v>0</v>
      </c>
      <c r="H3428">
        <v>0</v>
      </c>
      <c r="I3428">
        <v>0</v>
      </c>
      <c r="J3428" s="8">
        <f>SUMIFS(Table1[time],Table1[repetition],Table1[[#This Row],[repetition]],Table1[config],Table1[[#This Row],[config]])</f>
        <v>106005371.97690214</v>
      </c>
      <c r="K3428" s="9">
        <v>110</v>
      </c>
      <c r="L3428" s="9">
        <v>3</v>
      </c>
      <c r="M3428" s="9" t="s">
        <v>151</v>
      </c>
      <c r="N3428" s="9" t="b">
        <v>1</v>
      </c>
      <c r="O3428" s="9" t="b">
        <v>0</v>
      </c>
      <c r="P3428" s="9" t="b">
        <v>0</v>
      </c>
      <c r="Q3428" s="9" t="b">
        <v>0</v>
      </c>
      <c r="R3428" s="9" t="b">
        <v>1</v>
      </c>
      <c r="S3428" s="9" t="b">
        <v>1</v>
      </c>
      <c r="T3428" s="9" t="b">
        <v>1</v>
      </c>
      <c r="U3428" s="9" t="b">
        <v>0</v>
      </c>
      <c r="V3428" s="9" t="b">
        <v>0</v>
      </c>
      <c r="W3428" s="9" t="b">
        <v>1</v>
      </c>
      <c r="X3428" s="9" t="b">
        <v>0</v>
      </c>
      <c r="Y3428" s="9" t="b">
        <v>1</v>
      </c>
      <c r="Z3428" s="9" t="b">
        <v>0</v>
      </c>
      <c r="AA3428" s="9" t="b">
        <v>1</v>
      </c>
      <c r="AB3428" s="9" t="b">
        <v>1</v>
      </c>
      <c r="AC3428" s="9" t="b">
        <v>1</v>
      </c>
      <c r="AD3428" s="9" t="b">
        <v>1</v>
      </c>
      <c r="AE3428" s="9" t="b">
        <v>1</v>
      </c>
      <c r="AF3428" s="9" t="b">
        <v>0</v>
      </c>
      <c r="AG3428" s="9" t="b">
        <v>0</v>
      </c>
    </row>
    <row r="3429" spans="1:33" x14ac:dyDescent="0.2">
      <c r="A3429" s="11">
        <v>3</v>
      </c>
      <c r="B3429" t="s">
        <v>164</v>
      </c>
      <c r="C3429" t="s">
        <v>8</v>
      </c>
      <c r="D3429">
        <v>0</v>
      </c>
      <c r="E3429">
        <v>7204372.67606299</v>
      </c>
      <c r="F3429">
        <v>0</v>
      </c>
      <c r="G3429">
        <v>0</v>
      </c>
      <c r="H3429">
        <v>0</v>
      </c>
      <c r="I3429">
        <v>0</v>
      </c>
      <c r="J3429" s="10">
        <f>SUMIFS(Table1[time],Table1[repetition],Table1[[#This Row],[repetition]],Table1[config],Table1[[#This Row],[config]])</f>
        <v>130860897.5679469</v>
      </c>
      <c r="K3429" s="11">
        <v>110</v>
      </c>
      <c r="L3429" s="11">
        <v>2</v>
      </c>
      <c r="M3429" s="11" t="s">
        <v>150</v>
      </c>
      <c r="N3429" s="11" t="b">
        <v>1</v>
      </c>
      <c r="O3429" s="11" t="b">
        <v>0</v>
      </c>
      <c r="P3429" s="11" t="b">
        <v>0</v>
      </c>
      <c r="Q3429" s="11" t="b">
        <v>0</v>
      </c>
      <c r="R3429" s="11" t="b">
        <v>0</v>
      </c>
      <c r="S3429" s="11" t="b">
        <v>1</v>
      </c>
      <c r="T3429" s="11" t="b">
        <v>0</v>
      </c>
      <c r="U3429" s="11" t="b">
        <v>1</v>
      </c>
      <c r="V3429" s="11" t="b">
        <v>1</v>
      </c>
      <c r="W3429" s="11" t="b">
        <v>0</v>
      </c>
      <c r="X3429" s="11" t="b">
        <v>0</v>
      </c>
      <c r="Y3429" s="11" t="b">
        <v>0</v>
      </c>
      <c r="Z3429" s="11" t="b">
        <v>0</v>
      </c>
      <c r="AA3429" s="11" t="b">
        <v>1</v>
      </c>
      <c r="AB3429" s="11" t="b">
        <v>0</v>
      </c>
      <c r="AC3429" s="11" t="b">
        <v>0</v>
      </c>
      <c r="AD3429" s="11" t="b">
        <v>0</v>
      </c>
      <c r="AE3429" s="11" t="b">
        <v>0</v>
      </c>
      <c r="AF3429" s="11" t="b">
        <v>0</v>
      </c>
      <c r="AG3429" s="11" t="b">
        <v>1</v>
      </c>
    </row>
    <row r="3430" spans="1:33" x14ac:dyDescent="0.2">
      <c r="A3430" s="9">
        <v>1</v>
      </c>
      <c r="B3430" t="s">
        <v>165</v>
      </c>
      <c r="C3430" t="s">
        <v>8</v>
      </c>
      <c r="D3430">
        <v>0</v>
      </c>
      <c r="E3430">
        <v>7205068.4010809604</v>
      </c>
      <c r="F3430">
        <v>0</v>
      </c>
      <c r="G3430">
        <v>0</v>
      </c>
      <c r="H3430">
        <v>0</v>
      </c>
      <c r="I3430">
        <v>0</v>
      </c>
      <c r="J3430" s="8">
        <f>SUMIFS(Table1[time],Table1[repetition],Table1[[#This Row],[repetition]],Table1[config],Table1[[#This Row],[config]])</f>
        <v>120571429.46361788</v>
      </c>
      <c r="K3430" s="9">
        <v>80</v>
      </c>
      <c r="L3430" s="9">
        <v>3</v>
      </c>
      <c r="M3430" s="9" t="s">
        <v>151</v>
      </c>
      <c r="N3430" s="9" t="b">
        <v>0</v>
      </c>
      <c r="O3430" s="9" t="b">
        <v>1</v>
      </c>
      <c r="P3430" s="9" t="b">
        <v>1</v>
      </c>
      <c r="Q3430" s="9" t="b">
        <v>1</v>
      </c>
      <c r="R3430" s="9" t="b">
        <v>1</v>
      </c>
      <c r="S3430" s="9" t="b">
        <v>1</v>
      </c>
      <c r="T3430" s="9" t="b">
        <v>0</v>
      </c>
      <c r="U3430" s="9" t="b">
        <v>1</v>
      </c>
      <c r="V3430" s="9" t="b">
        <v>1</v>
      </c>
      <c r="W3430" s="9" t="b">
        <v>1</v>
      </c>
      <c r="X3430" s="9" t="b">
        <v>0</v>
      </c>
      <c r="Y3430" s="9" t="b">
        <v>1</v>
      </c>
      <c r="Z3430" s="9" t="b">
        <v>0</v>
      </c>
      <c r="AA3430" s="9" t="b">
        <v>0</v>
      </c>
      <c r="AB3430" s="9" t="b">
        <v>0</v>
      </c>
      <c r="AC3430" s="9" t="b">
        <v>0</v>
      </c>
      <c r="AD3430" s="9" t="b">
        <v>1</v>
      </c>
      <c r="AE3430" s="9" t="b">
        <v>1</v>
      </c>
      <c r="AF3430" s="9" t="b">
        <v>0</v>
      </c>
      <c r="AG3430" s="9" t="b">
        <v>1</v>
      </c>
    </row>
    <row r="3431" spans="1:33" x14ac:dyDescent="0.2">
      <c r="A3431" s="11">
        <v>2</v>
      </c>
      <c r="B3431" t="s">
        <v>165</v>
      </c>
      <c r="C3431" t="s">
        <v>8</v>
      </c>
      <c r="D3431">
        <v>0</v>
      </c>
      <c r="E3431">
        <v>7204093.9131872701</v>
      </c>
      <c r="F3431">
        <v>0</v>
      </c>
      <c r="G3431">
        <v>0</v>
      </c>
      <c r="H3431">
        <v>0</v>
      </c>
      <c r="I3431">
        <v>0</v>
      </c>
      <c r="J3431" s="10">
        <f>SUMIFS(Table1[time],Table1[repetition],Table1[[#This Row],[repetition]],Table1[config],Table1[[#This Row],[config]])</f>
        <v>106005371.97690214</v>
      </c>
      <c r="K3431" s="11">
        <v>110</v>
      </c>
      <c r="L3431" s="11">
        <v>4</v>
      </c>
      <c r="M3431" s="11" t="s">
        <v>149</v>
      </c>
      <c r="N3431" s="11" t="b">
        <v>1</v>
      </c>
      <c r="O3431" s="11" t="b">
        <v>1</v>
      </c>
      <c r="P3431" s="11" t="b">
        <v>0</v>
      </c>
      <c r="Q3431" s="11" t="b">
        <v>1</v>
      </c>
      <c r="R3431" s="11" t="b">
        <v>1</v>
      </c>
      <c r="S3431" s="11" t="b">
        <v>1</v>
      </c>
      <c r="T3431" s="11" t="b">
        <v>1</v>
      </c>
      <c r="U3431" s="11" t="b">
        <v>0</v>
      </c>
      <c r="V3431" s="11" t="b">
        <v>0</v>
      </c>
      <c r="W3431" s="11" t="b">
        <v>0</v>
      </c>
      <c r="X3431" s="11" t="b">
        <v>1</v>
      </c>
      <c r="Y3431" s="11" t="b">
        <v>1</v>
      </c>
      <c r="Z3431" s="11" t="b">
        <v>1</v>
      </c>
      <c r="AA3431" s="11" t="b">
        <v>1</v>
      </c>
      <c r="AB3431" s="11" t="b">
        <v>1</v>
      </c>
      <c r="AC3431" s="11" t="b">
        <v>0</v>
      </c>
      <c r="AD3431" s="11" t="b">
        <v>1</v>
      </c>
      <c r="AE3431" s="11" t="b">
        <v>0</v>
      </c>
      <c r="AF3431" s="11" t="b">
        <v>0</v>
      </c>
      <c r="AG3431" s="11" t="b">
        <v>0</v>
      </c>
    </row>
    <row r="3432" spans="1:33" x14ac:dyDescent="0.2">
      <c r="A3432" s="11">
        <v>3</v>
      </c>
      <c r="B3432" t="s">
        <v>165</v>
      </c>
      <c r="C3432" t="s">
        <v>8</v>
      </c>
      <c r="D3432">
        <v>0</v>
      </c>
      <c r="E3432">
        <v>7206327.5898249997</v>
      </c>
      <c r="F3432">
        <v>0</v>
      </c>
      <c r="G3432">
        <v>0</v>
      </c>
      <c r="H3432">
        <v>0</v>
      </c>
      <c r="I3432">
        <v>0</v>
      </c>
      <c r="J3432" s="10">
        <f>SUMIFS(Table1[time],Table1[repetition],Table1[[#This Row],[repetition]],Table1[config],Table1[[#This Row],[config]])</f>
        <v>130860897.5679469</v>
      </c>
      <c r="K3432" s="11">
        <v>110</v>
      </c>
      <c r="L3432" s="11">
        <v>4</v>
      </c>
      <c r="M3432" s="11" t="s">
        <v>149</v>
      </c>
      <c r="N3432" s="11" t="b">
        <v>1</v>
      </c>
      <c r="O3432" s="11" t="b">
        <v>1</v>
      </c>
      <c r="P3432" s="11" t="b">
        <v>0</v>
      </c>
      <c r="Q3432" s="11" t="b">
        <v>1</v>
      </c>
      <c r="R3432" s="11" t="b">
        <v>1</v>
      </c>
      <c r="S3432" s="11" t="b">
        <v>1</v>
      </c>
      <c r="T3432" s="11" t="b">
        <v>1</v>
      </c>
      <c r="U3432" s="11" t="b">
        <v>0</v>
      </c>
      <c r="V3432" s="11" t="b">
        <v>0</v>
      </c>
      <c r="W3432" s="11" t="b">
        <v>0</v>
      </c>
      <c r="X3432" s="11" t="b">
        <v>1</v>
      </c>
      <c r="Y3432" s="11" t="b">
        <v>1</v>
      </c>
      <c r="Z3432" s="11" t="b">
        <v>1</v>
      </c>
      <c r="AA3432" s="11" t="b">
        <v>1</v>
      </c>
      <c r="AB3432" s="11" t="b">
        <v>1</v>
      </c>
      <c r="AC3432" s="11" t="b">
        <v>0</v>
      </c>
      <c r="AD3432" s="11" t="b">
        <v>1</v>
      </c>
      <c r="AE3432" s="11" t="b">
        <v>0</v>
      </c>
      <c r="AF3432" s="11" t="b">
        <v>0</v>
      </c>
      <c r="AG3432" s="11" t="b">
        <v>0</v>
      </c>
    </row>
    <row r="3433" spans="1:33" x14ac:dyDescent="0.2">
      <c r="A3433" s="11">
        <v>1</v>
      </c>
      <c r="B3433" t="s">
        <v>167</v>
      </c>
      <c r="C3433" t="s">
        <v>8</v>
      </c>
      <c r="D3433">
        <v>0</v>
      </c>
      <c r="E3433">
        <v>7206227.4342050003</v>
      </c>
      <c r="F3433">
        <v>0</v>
      </c>
      <c r="G3433">
        <v>0</v>
      </c>
      <c r="H3433">
        <v>0</v>
      </c>
      <c r="I3433">
        <v>0</v>
      </c>
      <c r="J3433" s="10">
        <f>SUMIFS(Table1[time],Table1[repetition],Table1[[#This Row],[repetition]],Table1[config],Table1[[#This Row],[config]])</f>
        <v>120571429.46361788</v>
      </c>
      <c r="K3433" s="11">
        <v>90</v>
      </c>
      <c r="L3433" s="11">
        <v>1</v>
      </c>
      <c r="M3433" s="11" t="s">
        <v>149</v>
      </c>
      <c r="N3433" s="11" t="b">
        <v>0</v>
      </c>
      <c r="O3433" s="11" t="b">
        <v>1</v>
      </c>
      <c r="P3433" s="11" t="b">
        <v>1</v>
      </c>
      <c r="Q3433" s="11" t="b">
        <v>1</v>
      </c>
      <c r="R3433" s="11" t="b">
        <v>1</v>
      </c>
      <c r="S3433" s="11" t="b">
        <v>0</v>
      </c>
      <c r="T3433" s="11" t="b">
        <v>1</v>
      </c>
      <c r="U3433" s="11" t="b">
        <v>0</v>
      </c>
      <c r="V3433" s="11" t="b">
        <v>0</v>
      </c>
      <c r="W3433" s="11" t="b">
        <v>1</v>
      </c>
      <c r="X3433" s="11" t="b">
        <v>1</v>
      </c>
      <c r="Y3433" s="11" t="b">
        <v>1</v>
      </c>
      <c r="Z3433" s="11" t="b">
        <v>1</v>
      </c>
      <c r="AA3433" s="11" t="b">
        <v>0</v>
      </c>
      <c r="AB3433" s="11" t="b">
        <v>1</v>
      </c>
      <c r="AC3433" s="11" t="b">
        <v>1</v>
      </c>
      <c r="AD3433" s="11" t="b">
        <v>1</v>
      </c>
      <c r="AE3433" s="11" t="b">
        <v>1</v>
      </c>
      <c r="AF3433" s="11" t="b">
        <v>1</v>
      </c>
      <c r="AG3433" s="11" t="b">
        <v>0</v>
      </c>
    </row>
    <row r="3434" spans="1:33" x14ac:dyDescent="0.2">
      <c r="A3434" s="9">
        <v>2</v>
      </c>
      <c r="B3434" t="s">
        <v>167</v>
      </c>
      <c r="C3434" t="s">
        <v>8</v>
      </c>
      <c r="D3434">
        <v>0</v>
      </c>
      <c r="E3434">
        <v>7203733.84522413</v>
      </c>
      <c r="F3434">
        <v>0</v>
      </c>
      <c r="G3434">
        <v>0</v>
      </c>
      <c r="H3434">
        <v>0</v>
      </c>
      <c r="I3434">
        <v>0</v>
      </c>
      <c r="J3434" s="8">
        <f>SUMIFS(Table1[time],Table1[repetition],Table1[[#This Row],[repetition]],Table1[config],Table1[[#This Row],[config]])</f>
        <v>106005371.97690214</v>
      </c>
      <c r="K3434" s="9">
        <v>120</v>
      </c>
      <c r="L3434" s="9">
        <v>18</v>
      </c>
      <c r="M3434" s="9" t="s">
        <v>150</v>
      </c>
      <c r="N3434" s="9" t="b">
        <v>1</v>
      </c>
      <c r="O3434" s="9" t="b">
        <v>0</v>
      </c>
      <c r="P3434" s="9" t="b">
        <v>1</v>
      </c>
      <c r="Q3434" s="9" t="b">
        <v>1</v>
      </c>
      <c r="R3434" s="9" t="b">
        <v>1</v>
      </c>
      <c r="S3434" s="9" t="b">
        <v>1</v>
      </c>
      <c r="T3434" s="9" t="b">
        <v>1</v>
      </c>
      <c r="U3434" s="9" t="b">
        <v>0</v>
      </c>
      <c r="V3434" s="9" t="b">
        <v>1</v>
      </c>
      <c r="W3434" s="9" t="b">
        <v>1</v>
      </c>
      <c r="X3434" s="9" t="b">
        <v>1</v>
      </c>
      <c r="Y3434" s="9" t="b">
        <v>0</v>
      </c>
      <c r="Z3434" s="9" t="b">
        <v>1</v>
      </c>
      <c r="AA3434" s="9" t="b">
        <v>0</v>
      </c>
      <c r="AB3434" s="9" t="b">
        <v>1</v>
      </c>
      <c r="AC3434" s="9" t="b">
        <v>0</v>
      </c>
      <c r="AD3434" s="9" t="b">
        <v>0</v>
      </c>
      <c r="AE3434" s="9" t="b">
        <v>0</v>
      </c>
      <c r="AF3434" s="9" t="b">
        <v>0</v>
      </c>
      <c r="AG3434" s="9" t="b">
        <v>1</v>
      </c>
    </row>
    <row r="3435" spans="1:33" x14ac:dyDescent="0.2">
      <c r="A3435" s="11">
        <v>3</v>
      </c>
      <c r="B3435" t="s">
        <v>167</v>
      </c>
      <c r="C3435" t="s">
        <v>8</v>
      </c>
      <c r="D3435">
        <v>0</v>
      </c>
      <c r="E3435">
        <v>7207493.7014690004</v>
      </c>
      <c r="F3435">
        <v>0</v>
      </c>
      <c r="G3435">
        <v>0</v>
      </c>
      <c r="H3435">
        <v>0</v>
      </c>
      <c r="I3435">
        <v>0</v>
      </c>
      <c r="J3435" s="10">
        <f>SUMIFS(Table1[time],Table1[repetition],Table1[[#This Row],[repetition]],Table1[config],Table1[[#This Row],[config]])</f>
        <v>130860897.5679469</v>
      </c>
      <c r="K3435" s="11">
        <v>110</v>
      </c>
      <c r="L3435" s="11">
        <v>4</v>
      </c>
      <c r="M3435" s="11" t="s">
        <v>149</v>
      </c>
      <c r="N3435" s="11" t="b">
        <v>1</v>
      </c>
      <c r="O3435" s="11" t="b">
        <v>1</v>
      </c>
      <c r="P3435" s="11" t="b">
        <v>0</v>
      </c>
      <c r="Q3435" s="11" t="b">
        <v>1</v>
      </c>
      <c r="R3435" s="11" t="b">
        <v>1</v>
      </c>
      <c r="S3435" s="11" t="b">
        <v>1</v>
      </c>
      <c r="T3435" s="11" t="b">
        <v>1</v>
      </c>
      <c r="U3435" s="11" t="b">
        <v>0</v>
      </c>
      <c r="V3435" s="11" t="b">
        <v>0</v>
      </c>
      <c r="W3435" s="11" t="b">
        <v>0</v>
      </c>
      <c r="X3435" s="11" t="b">
        <v>1</v>
      </c>
      <c r="Y3435" s="11" t="b">
        <v>1</v>
      </c>
      <c r="Z3435" s="11" t="b">
        <v>1</v>
      </c>
      <c r="AA3435" s="11" t="b">
        <v>1</v>
      </c>
      <c r="AB3435" s="11" t="b">
        <v>1</v>
      </c>
      <c r="AC3435" s="11" t="b">
        <v>0</v>
      </c>
      <c r="AD3435" s="11" t="b">
        <v>1</v>
      </c>
      <c r="AE3435" s="11" t="b">
        <v>0</v>
      </c>
      <c r="AF3435" s="11" t="b">
        <v>0</v>
      </c>
      <c r="AG3435" s="11" t="b">
        <v>0</v>
      </c>
    </row>
    <row r="3436" spans="1:33" x14ac:dyDescent="0.2">
      <c r="A3436" s="11">
        <v>1</v>
      </c>
      <c r="B3436" t="s">
        <v>161</v>
      </c>
      <c r="C3436" t="s">
        <v>8</v>
      </c>
      <c r="D3436">
        <v>0</v>
      </c>
      <c r="E3436">
        <v>7203895.5422929702</v>
      </c>
      <c r="F3436">
        <v>0</v>
      </c>
      <c r="G3436">
        <v>0</v>
      </c>
      <c r="H3436">
        <v>0</v>
      </c>
      <c r="I3436">
        <v>0</v>
      </c>
      <c r="J3436" s="10">
        <f>SUMIFS(Table1[time],Table1[repetition],Table1[[#This Row],[repetition]],Table1[config],Table1[[#This Row],[config]])</f>
        <v>120571429.46361788</v>
      </c>
      <c r="K3436" s="11">
        <v>90</v>
      </c>
      <c r="L3436" s="11">
        <v>3</v>
      </c>
      <c r="M3436" s="11" t="s">
        <v>151</v>
      </c>
      <c r="N3436" s="11" t="b">
        <v>0</v>
      </c>
      <c r="O3436" s="11" t="b">
        <v>1</v>
      </c>
      <c r="P3436" s="11" t="b">
        <v>1</v>
      </c>
      <c r="Q3436" s="11" t="b">
        <v>0</v>
      </c>
      <c r="R3436" s="11" t="b">
        <v>0</v>
      </c>
      <c r="S3436" s="11" t="b">
        <v>1</v>
      </c>
      <c r="T3436" s="11" t="b">
        <v>1</v>
      </c>
      <c r="U3436" s="11" t="b">
        <v>1</v>
      </c>
      <c r="V3436" s="11" t="b">
        <v>0</v>
      </c>
      <c r="W3436" s="11" t="b">
        <v>1</v>
      </c>
      <c r="X3436" s="11" t="b">
        <v>0</v>
      </c>
      <c r="Y3436" s="11" t="b">
        <v>1</v>
      </c>
      <c r="Z3436" s="11" t="b">
        <v>1</v>
      </c>
      <c r="AA3436" s="11" t="b">
        <v>1</v>
      </c>
      <c r="AB3436" s="11" t="b">
        <v>1</v>
      </c>
      <c r="AC3436" s="11" t="b">
        <v>0</v>
      </c>
      <c r="AD3436" s="11" t="b">
        <v>0</v>
      </c>
      <c r="AE3436" s="11" t="b">
        <v>1</v>
      </c>
      <c r="AF3436" s="11" t="b">
        <v>1</v>
      </c>
      <c r="AG3436" s="11" t="b">
        <v>1</v>
      </c>
    </row>
    <row r="3437" spans="1:33" x14ac:dyDescent="0.2">
      <c r="A3437" s="11">
        <v>2</v>
      </c>
      <c r="B3437" t="s">
        <v>161</v>
      </c>
      <c r="C3437" t="s">
        <v>8</v>
      </c>
      <c r="D3437">
        <v>0</v>
      </c>
      <c r="E3437">
        <v>7202432.0176728005</v>
      </c>
      <c r="F3437">
        <v>0</v>
      </c>
      <c r="G3437">
        <v>0</v>
      </c>
      <c r="H3437">
        <v>0</v>
      </c>
      <c r="I3437">
        <v>0</v>
      </c>
      <c r="J3437" s="10">
        <f>SUMIFS(Table1[time],Table1[repetition],Table1[[#This Row],[repetition]],Table1[config],Table1[[#This Row],[config]])</f>
        <v>106005371.97690214</v>
      </c>
      <c r="K3437" s="11">
        <v>110</v>
      </c>
      <c r="L3437" s="11">
        <v>4</v>
      </c>
      <c r="M3437" s="11" t="s">
        <v>149</v>
      </c>
      <c r="N3437" s="11" t="b">
        <v>1</v>
      </c>
      <c r="O3437" s="11" t="b">
        <v>1</v>
      </c>
      <c r="P3437" s="11" t="b">
        <v>0</v>
      </c>
      <c r="Q3437" s="11" t="b">
        <v>1</v>
      </c>
      <c r="R3437" s="11" t="b">
        <v>1</v>
      </c>
      <c r="S3437" s="11" t="b">
        <v>1</v>
      </c>
      <c r="T3437" s="11" t="b">
        <v>1</v>
      </c>
      <c r="U3437" s="11" t="b">
        <v>0</v>
      </c>
      <c r="V3437" s="11" t="b">
        <v>0</v>
      </c>
      <c r="W3437" s="11" t="b">
        <v>0</v>
      </c>
      <c r="X3437" s="11" t="b">
        <v>1</v>
      </c>
      <c r="Y3437" s="11" t="b">
        <v>1</v>
      </c>
      <c r="Z3437" s="11" t="b">
        <v>1</v>
      </c>
      <c r="AA3437" s="11" t="b">
        <v>1</v>
      </c>
      <c r="AB3437" s="11" t="b">
        <v>1</v>
      </c>
      <c r="AC3437" s="11" t="b">
        <v>0</v>
      </c>
      <c r="AD3437" s="11" t="b">
        <v>1</v>
      </c>
      <c r="AE3437" s="11" t="b">
        <v>0</v>
      </c>
      <c r="AF3437" s="11" t="b">
        <v>0</v>
      </c>
      <c r="AG3437" s="11" t="b">
        <v>0</v>
      </c>
    </row>
    <row r="3438" spans="1:33" x14ac:dyDescent="0.2">
      <c r="A3438" s="9">
        <v>3</v>
      </c>
      <c r="B3438" t="s">
        <v>161</v>
      </c>
      <c r="C3438" t="s">
        <v>8</v>
      </c>
      <c r="D3438">
        <v>0</v>
      </c>
      <c r="E3438">
        <v>7204385.7839479996</v>
      </c>
      <c r="F3438">
        <v>0</v>
      </c>
      <c r="G3438">
        <v>0</v>
      </c>
      <c r="H3438">
        <v>0</v>
      </c>
      <c r="I3438">
        <v>0</v>
      </c>
      <c r="J3438" s="8">
        <f>SUMIFS(Table1[time],Table1[repetition],Table1[[#This Row],[repetition]],Table1[config],Table1[[#This Row],[config]])</f>
        <v>130860897.5679469</v>
      </c>
      <c r="K3438" s="9">
        <v>110</v>
      </c>
      <c r="L3438" s="9">
        <v>4</v>
      </c>
      <c r="M3438" s="9" t="s">
        <v>149</v>
      </c>
      <c r="N3438" s="9" t="b">
        <v>1</v>
      </c>
      <c r="O3438" s="9" t="b">
        <v>1</v>
      </c>
      <c r="P3438" s="9" t="b">
        <v>0</v>
      </c>
      <c r="Q3438" s="9" t="b">
        <v>1</v>
      </c>
      <c r="R3438" s="9" t="b">
        <v>1</v>
      </c>
      <c r="S3438" s="9" t="b">
        <v>1</v>
      </c>
      <c r="T3438" s="9" t="b">
        <v>1</v>
      </c>
      <c r="U3438" s="9" t="b">
        <v>0</v>
      </c>
      <c r="V3438" s="9" t="b">
        <v>0</v>
      </c>
      <c r="W3438" s="9" t="b">
        <v>0</v>
      </c>
      <c r="X3438" s="9" t="b">
        <v>1</v>
      </c>
      <c r="Y3438" s="9" t="b">
        <v>1</v>
      </c>
      <c r="Z3438" s="9" t="b">
        <v>1</v>
      </c>
      <c r="AA3438" s="9" t="b">
        <v>1</v>
      </c>
      <c r="AB3438" s="9" t="b">
        <v>1</v>
      </c>
      <c r="AC3438" s="9" t="b">
        <v>0</v>
      </c>
      <c r="AD3438" s="9" t="b">
        <v>1</v>
      </c>
      <c r="AE3438" s="9" t="b">
        <v>0</v>
      </c>
      <c r="AF3438" s="9" t="b">
        <v>0</v>
      </c>
      <c r="AG3438" s="9" t="b">
        <v>0</v>
      </c>
    </row>
    <row r="3439" spans="1:33" x14ac:dyDescent="0.2">
      <c r="A3439" s="11">
        <v>1</v>
      </c>
      <c r="B3439" t="s">
        <v>168</v>
      </c>
      <c r="C3439" t="s">
        <v>8</v>
      </c>
      <c r="D3439">
        <v>0</v>
      </c>
      <c r="E3439">
        <v>1075159.3901769901</v>
      </c>
      <c r="F3439">
        <v>0</v>
      </c>
      <c r="G3439">
        <v>0</v>
      </c>
      <c r="H3439">
        <v>0</v>
      </c>
      <c r="I3439">
        <v>0</v>
      </c>
      <c r="J3439" s="10">
        <f>SUMIFS(Table1[time],Table1[repetition],Table1[[#This Row],[repetition]],Table1[config],Table1[[#This Row],[config]])</f>
        <v>120571429.46361788</v>
      </c>
      <c r="K3439" s="11">
        <v>90</v>
      </c>
      <c r="L3439" s="11">
        <v>5</v>
      </c>
      <c r="M3439" s="11" t="s">
        <v>150</v>
      </c>
      <c r="N3439" s="11" t="b">
        <v>1</v>
      </c>
      <c r="O3439" s="11" t="b">
        <v>1</v>
      </c>
      <c r="P3439" s="11" t="b">
        <v>1</v>
      </c>
      <c r="Q3439" s="11" t="b">
        <v>1</v>
      </c>
      <c r="R3439" s="11" t="b">
        <v>0</v>
      </c>
      <c r="S3439" s="11" t="b">
        <v>1</v>
      </c>
      <c r="T3439" s="11" t="b">
        <v>1</v>
      </c>
      <c r="U3439" s="11" t="b">
        <v>0</v>
      </c>
      <c r="V3439" s="11" t="b">
        <v>1</v>
      </c>
      <c r="W3439" s="11" t="b">
        <v>1</v>
      </c>
      <c r="X3439" s="11" t="b">
        <v>0</v>
      </c>
      <c r="Y3439" s="11" t="b">
        <v>1</v>
      </c>
      <c r="Z3439" s="11" t="b">
        <v>0</v>
      </c>
      <c r="AA3439" s="11" t="b">
        <v>0</v>
      </c>
      <c r="AB3439" s="11" t="b">
        <v>0</v>
      </c>
      <c r="AC3439" s="11" t="b">
        <v>0</v>
      </c>
      <c r="AD3439" s="11" t="b">
        <v>0</v>
      </c>
      <c r="AE3439" s="11" t="b">
        <v>1</v>
      </c>
      <c r="AF3439" s="11" t="b">
        <v>0</v>
      </c>
      <c r="AG3439" s="11" t="b">
        <v>1</v>
      </c>
    </row>
    <row r="3440" spans="1:33" x14ac:dyDescent="0.2">
      <c r="A3440" s="11">
        <v>2</v>
      </c>
      <c r="B3440" t="s">
        <v>168</v>
      </c>
      <c r="C3440" t="s">
        <v>8</v>
      </c>
      <c r="D3440">
        <v>0</v>
      </c>
      <c r="E3440">
        <v>407879.99354395998</v>
      </c>
      <c r="F3440">
        <v>0</v>
      </c>
      <c r="G3440">
        <v>0</v>
      </c>
      <c r="H3440">
        <v>0</v>
      </c>
      <c r="I3440">
        <v>0</v>
      </c>
      <c r="J3440" s="10">
        <f>SUMIFS(Table1[time],Table1[repetition],Table1[[#This Row],[repetition]],Table1[config],Table1[[#This Row],[config]])</f>
        <v>106005371.97690214</v>
      </c>
      <c r="K3440" s="11">
        <v>110</v>
      </c>
      <c r="L3440" s="11">
        <v>2</v>
      </c>
      <c r="M3440" s="11" t="s">
        <v>150</v>
      </c>
      <c r="N3440" s="11" t="b">
        <v>1</v>
      </c>
      <c r="O3440" s="11" t="b">
        <v>0</v>
      </c>
      <c r="P3440" s="11" t="b">
        <v>0</v>
      </c>
      <c r="Q3440" s="11" t="b">
        <v>0</v>
      </c>
      <c r="R3440" s="11" t="b">
        <v>0</v>
      </c>
      <c r="S3440" s="11" t="b">
        <v>1</v>
      </c>
      <c r="T3440" s="11" t="b">
        <v>0</v>
      </c>
      <c r="U3440" s="11" t="b">
        <v>1</v>
      </c>
      <c r="V3440" s="11" t="b">
        <v>1</v>
      </c>
      <c r="W3440" s="11" t="b">
        <v>0</v>
      </c>
      <c r="X3440" s="11" t="b">
        <v>0</v>
      </c>
      <c r="Y3440" s="11" t="b">
        <v>0</v>
      </c>
      <c r="Z3440" s="11" t="b">
        <v>0</v>
      </c>
      <c r="AA3440" s="11" t="b">
        <v>1</v>
      </c>
      <c r="AB3440" s="11" t="b">
        <v>0</v>
      </c>
      <c r="AC3440" s="11" t="b">
        <v>0</v>
      </c>
      <c r="AD3440" s="11" t="b">
        <v>0</v>
      </c>
      <c r="AE3440" s="11" t="b">
        <v>0</v>
      </c>
      <c r="AF3440" s="11" t="b">
        <v>0</v>
      </c>
      <c r="AG3440" s="11" t="b">
        <v>1</v>
      </c>
    </row>
    <row r="3441" spans="1:33" x14ac:dyDescent="0.2">
      <c r="A3441" s="9">
        <v>3</v>
      </c>
      <c r="B3441" t="s">
        <v>168</v>
      </c>
      <c r="C3441" t="s">
        <v>8</v>
      </c>
      <c r="D3441">
        <v>0</v>
      </c>
      <c r="E3441">
        <v>1534549.0782059899</v>
      </c>
      <c r="F3441">
        <v>0</v>
      </c>
      <c r="G3441">
        <v>0</v>
      </c>
      <c r="H3441">
        <v>0</v>
      </c>
      <c r="I3441">
        <v>0</v>
      </c>
      <c r="J3441" s="8">
        <f>SUMIFS(Table1[time],Table1[repetition],Table1[[#This Row],[repetition]],Table1[config],Table1[[#This Row],[config]])</f>
        <v>130860897.5679469</v>
      </c>
      <c r="K3441" s="9">
        <v>110</v>
      </c>
      <c r="L3441" s="9">
        <v>2</v>
      </c>
      <c r="M3441" s="9" t="s">
        <v>150</v>
      </c>
      <c r="N3441" s="9" t="b">
        <v>1</v>
      </c>
      <c r="O3441" s="9" t="b">
        <v>0</v>
      </c>
      <c r="P3441" s="9" t="b">
        <v>0</v>
      </c>
      <c r="Q3441" s="9" t="b">
        <v>0</v>
      </c>
      <c r="R3441" s="9" t="b">
        <v>0</v>
      </c>
      <c r="S3441" s="9" t="b">
        <v>1</v>
      </c>
      <c r="T3441" s="9" t="b">
        <v>0</v>
      </c>
      <c r="U3441" s="9" t="b">
        <v>1</v>
      </c>
      <c r="V3441" s="9" t="b">
        <v>1</v>
      </c>
      <c r="W3441" s="9" t="b">
        <v>0</v>
      </c>
      <c r="X3441" s="9" t="b">
        <v>0</v>
      </c>
      <c r="Y3441" s="9" t="b">
        <v>0</v>
      </c>
      <c r="Z3441" s="9" t="b">
        <v>0</v>
      </c>
      <c r="AA3441" s="9" t="b">
        <v>1</v>
      </c>
      <c r="AB3441" s="9" t="b">
        <v>0</v>
      </c>
      <c r="AC3441" s="9" t="b">
        <v>0</v>
      </c>
      <c r="AD3441" s="9" t="b">
        <v>0</v>
      </c>
      <c r="AE3441" s="9" t="b">
        <v>0</v>
      </c>
      <c r="AF3441" s="9" t="b">
        <v>0</v>
      </c>
      <c r="AG3441" s="9" t="b">
        <v>1</v>
      </c>
    </row>
    <row r="3442" spans="1:33" x14ac:dyDescent="0.2">
      <c r="A3442" s="11">
        <v>1</v>
      </c>
      <c r="B3442" t="s">
        <v>169</v>
      </c>
      <c r="C3442" t="s">
        <v>8</v>
      </c>
      <c r="D3442">
        <v>0</v>
      </c>
      <c r="E3442">
        <v>7205011.3265989898</v>
      </c>
      <c r="F3442">
        <v>0</v>
      </c>
      <c r="G3442">
        <v>0</v>
      </c>
      <c r="H3442">
        <v>0</v>
      </c>
      <c r="I3442">
        <v>0</v>
      </c>
      <c r="J3442" s="10">
        <f>SUMIFS(Table1[time],Table1[repetition],Table1[[#This Row],[repetition]],Table1[config],Table1[[#This Row],[config]])</f>
        <v>120571429.46361788</v>
      </c>
      <c r="K3442" s="11">
        <v>100</v>
      </c>
      <c r="L3442" s="11">
        <v>1</v>
      </c>
      <c r="M3442" s="11" t="s">
        <v>149</v>
      </c>
      <c r="N3442" s="11" t="b">
        <v>0</v>
      </c>
      <c r="O3442" s="11" t="b">
        <v>1</v>
      </c>
      <c r="P3442" s="11" t="b">
        <v>1</v>
      </c>
      <c r="Q3442" s="11" t="b">
        <v>1</v>
      </c>
      <c r="R3442" s="11" t="b">
        <v>1</v>
      </c>
      <c r="S3442" s="11" t="b">
        <v>0</v>
      </c>
      <c r="T3442" s="11" t="b">
        <v>1</v>
      </c>
      <c r="U3442" s="11" t="b">
        <v>0</v>
      </c>
      <c r="V3442" s="11" t="b">
        <v>0</v>
      </c>
      <c r="W3442" s="11" t="b">
        <v>1</v>
      </c>
      <c r="X3442" s="11" t="b">
        <v>1</v>
      </c>
      <c r="Y3442" s="11" t="b">
        <v>1</v>
      </c>
      <c r="Z3442" s="11" t="b">
        <v>1</v>
      </c>
      <c r="AA3442" s="11" t="b">
        <v>0</v>
      </c>
      <c r="AB3442" s="11" t="b">
        <v>1</v>
      </c>
      <c r="AC3442" s="11" t="b">
        <v>1</v>
      </c>
      <c r="AD3442" s="11" t="b">
        <v>1</v>
      </c>
      <c r="AE3442" s="11" t="b">
        <v>1</v>
      </c>
      <c r="AF3442" s="11" t="b">
        <v>1</v>
      </c>
      <c r="AG3442" s="11" t="b">
        <v>0</v>
      </c>
    </row>
    <row r="3443" spans="1:33" x14ac:dyDescent="0.2">
      <c r="A3443" s="9">
        <v>2</v>
      </c>
      <c r="B3443" t="s">
        <v>169</v>
      </c>
      <c r="C3443" t="s">
        <v>8</v>
      </c>
      <c r="D3443">
        <v>0</v>
      </c>
      <c r="E3443">
        <v>7204640.2045851499</v>
      </c>
      <c r="F3443">
        <v>0</v>
      </c>
      <c r="G3443">
        <v>0</v>
      </c>
      <c r="H3443">
        <v>0</v>
      </c>
      <c r="I3443">
        <v>0</v>
      </c>
      <c r="J3443" s="8">
        <f>SUMIFS(Table1[time],Table1[repetition],Table1[[#This Row],[repetition]],Table1[config],Table1[[#This Row],[config]])</f>
        <v>106005371.97690214</v>
      </c>
      <c r="K3443" s="9">
        <v>110</v>
      </c>
      <c r="L3443" s="9">
        <v>5</v>
      </c>
      <c r="M3443" s="9" t="s">
        <v>150</v>
      </c>
      <c r="N3443" s="9" t="b">
        <v>0</v>
      </c>
      <c r="O3443" s="9" t="b">
        <v>1</v>
      </c>
      <c r="P3443" s="9" t="b">
        <v>1</v>
      </c>
      <c r="Q3443" s="9" t="b">
        <v>0</v>
      </c>
      <c r="R3443" s="9" t="b">
        <v>1</v>
      </c>
      <c r="S3443" s="9" t="b">
        <v>0</v>
      </c>
      <c r="T3443" s="9" t="b">
        <v>0</v>
      </c>
      <c r="U3443" s="9" t="b">
        <v>0</v>
      </c>
      <c r="V3443" s="9" t="b">
        <v>0</v>
      </c>
      <c r="W3443" s="9" t="b">
        <v>1</v>
      </c>
      <c r="X3443" s="9" t="b">
        <v>1</v>
      </c>
      <c r="Y3443" s="9" t="b">
        <v>0</v>
      </c>
      <c r="Z3443" s="9" t="b">
        <v>0</v>
      </c>
      <c r="AA3443" s="9" t="b">
        <v>0</v>
      </c>
      <c r="AB3443" s="9" t="b">
        <v>0</v>
      </c>
      <c r="AC3443" s="9" t="b">
        <v>0</v>
      </c>
      <c r="AD3443" s="9" t="b">
        <v>0</v>
      </c>
      <c r="AE3443" s="9" t="b">
        <v>0</v>
      </c>
      <c r="AF3443" s="9" t="b">
        <v>0</v>
      </c>
      <c r="AG3443" s="9" t="b">
        <v>0</v>
      </c>
    </row>
    <row r="3444" spans="1:33" x14ac:dyDescent="0.2">
      <c r="A3444" s="11">
        <v>3</v>
      </c>
      <c r="B3444" t="s">
        <v>169</v>
      </c>
      <c r="C3444" t="s">
        <v>8</v>
      </c>
      <c r="D3444">
        <v>0</v>
      </c>
      <c r="E3444">
        <v>7205027.3730149902</v>
      </c>
      <c r="F3444">
        <v>0</v>
      </c>
      <c r="G3444">
        <v>0</v>
      </c>
      <c r="H3444">
        <v>0</v>
      </c>
      <c r="I3444">
        <v>0</v>
      </c>
      <c r="J3444" s="10">
        <f>SUMIFS(Table1[time],Table1[repetition],Table1[[#This Row],[repetition]],Table1[config],Table1[[#This Row],[config]])</f>
        <v>130860897.5679469</v>
      </c>
      <c r="K3444" s="11">
        <v>110</v>
      </c>
      <c r="L3444" s="11">
        <v>4</v>
      </c>
      <c r="M3444" s="11" t="s">
        <v>149</v>
      </c>
      <c r="N3444" s="11" t="b">
        <v>1</v>
      </c>
      <c r="O3444" s="11" t="b">
        <v>1</v>
      </c>
      <c r="P3444" s="11" t="b">
        <v>0</v>
      </c>
      <c r="Q3444" s="11" t="b">
        <v>1</v>
      </c>
      <c r="R3444" s="11" t="b">
        <v>1</v>
      </c>
      <c r="S3444" s="11" t="b">
        <v>1</v>
      </c>
      <c r="T3444" s="11" t="b">
        <v>1</v>
      </c>
      <c r="U3444" s="11" t="b">
        <v>0</v>
      </c>
      <c r="V3444" s="11" t="b">
        <v>0</v>
      </c>
      <c r="W3444" s="11" t="b">
        <v>0</v>
      </c>
      <c r="X3444" s="11" t="b">
        <v>1</v>
      </c>
      <c r="Y3444" s="11" t="b">
        <v>1</v>
      </c>
      <c r="Z3444" s="11" t="b">
        <v>1</v>
      </c>
      <c r="AA3444" s="11" t="b">
        <v>1</v>
      </c>
      <c r="AB3444" s="11" t="b">
        <v>1</v>
      </c>
      <c r="AC3444" s="11" t="b">
        <v>0</v>
      </c>
      <c r="AD3444" s="11" t="b">
        <v>1</v>
      </c>
      <c r="AE3444" s="11" t="b">
        <v>0</v>
      </c>
      <c r="AF3444" s="11" t="b">
        <v>0</v>
      </c>
      <c r="AG3444" s="11" t="b">
        <v>0</v>
      </c>
    </row>
    <row r="3445" spans="1:33" x14ac:dyDescent="0.2">
      <c r="A3445" s="9">
        <v>1</v>
      </c>
      <c r="B3445" t="s">
        <v>170</v>
      </c>
      <c r="C3445" t="s">
        <v>8</v>
      </c>
      <c r="D3445">
        <v>0</v>
      </c>
      <c r="E3445">
        <v>3131514.7431009598</v>
      </c>
      <c r="F3445">
        <v>0</v>
      </c>
      <c r="G3445">
        <v>0</v>
      </c>
      <c r="H3445">
        <v>0</v>
      </c>
      <c r="I3445">
        <v>0</v>
      </c>
      <c r="J3445" s="8">
        <f>SUMIFS(Table1[time],Table1[repetition],Table1[[#This Row],[repetition]],Table1[config],Table1[[#This Row],[config]])</f>
        <v>120571429.46361788</v>
      </c>
      <c r="K3445" s="9">
        <v>100</v>
      </c>
      <c r="L3445" s="9">
        <v>3</v>
      </c>
      <c r="M3445" s="9" t="s">
        <v>151</v>
      </c>
      <c r="N3445" s="9" t="b">
        <v>1</v>
      </c>
      <c r="O3445" s="9" t="b">
        <v>0</v>
      </c>
      <c r="P3445" s="9" t="b">
        <v>0</v>
      </c>
      <c r="Q3445" s="9" t="b">
        <v>1</v>
      </c>
      <c r="R3445" s="9" t="b">
        <v>0</v>
      </c>
      <c r="S3445" s="9" t="b">
        <v>1</v>
      </c>
      <c r="T3445" s="9" t="b">
        <v>0</v>
      </c>
      <c r="U3445" s="9" t="b">
        <v>1</v>
      </c>
      <c r="V3445" s="9" t="b">
        <v>1</v>
      </c>
      <c r="W3445" s="9" t="b">
        <v>0</v>
      </c>
      <c r="X3445" s="9" t="b">
        <v>1</v>
      </c>
      <c r="Y3445" s="9" t="b">
        <v>0</v>
      </c>
      <c r="Z3445" s="9" t="b">
        <v>1</v>
      </c>
      <c r="AA3445" s="9" t="b">
        <v>1</v>
      </c>
      <c r="AB3445" s="9" t="b">
        <v>0</v>
      </c>
      <c r="AC3445" s="9" t="b">
        <v>1</v>
      </c>
      <c r="AD3445" s="9" t="b">
        <v>1</v>
      </c>
      <c r="AE3445" s="9" t="b">
        <v>1</v>
      </c>
      <c r="AF3445" s="9" t="b">
        <v>1</v>
      </c>
      <c r="AG3445" s="9" t="b">
        <v>1</v>
      </c>
    </row>
    <row r="3446" spans="1:33" x14ac:dyDescent="0.2">
      <c r="A3446" s="9">
        <v>2</v>
      </c>
      <c r="B3446" t="s">
        <v>170</v>
      </c>
      <c r="C3446" t="s">
        <v>8</v>
      </c>
      <c r="D3446">
        <v>0</v>
      </c>
      <c r="E3446">
        <v>1610385.4194930701</v>
      </c>
      <c r="F3446">
        <v>0</v>
      </c>
      <c r="G3446">
        <v>0</v>
      </c>
      <c r="H3446">
        <v>0</v>
      </c>
      <c r="I3446">
        <v>0</v>
      </c>
      <c r="J3446" s="8">
        <f>SUMIFS(Table1[time],Table1[repetition],Table1[[#This Row],[repetition]],Table1[config],Table1[[#This Row],[config]])</f>
        <v>106005371.97690214</v>
      </c>
      <c r="K3446" s="9">
        <v>110</v>
      </c>
      <c r="L3446" s="9">
        <v>2</v>
      </c>
      <c r="M3446" s="9" t="s">
        <v>150</v>
      </c>
      <c r="N3446" s="9" t="b">
        <v>1</v>
      </c>
      <c r="O3446" s="9" t="b">
        <v>0</v>
      </c>
      <c r="P3446" s="9" t="b">
        <v>0</v>
      </c>
      <c r="Q3446" s="9" t="b">
        <v>0</v>
      </c>
      <c r="R3446" s="9" t="b">
        <v>0</v>
      </c>
      <c r="S3446" s="9" t="b">
        <v>1</v>
      </c>
      <c r="T3446" s="9" t="b">
        <v>0</v>
      </c>
      <c r="U3446" s="9" t="b">
        <v>1</v>
      </c>
      <c r="V3446" s="9" t="b">
        <v>1</v>
      </c>
      <c r="W3446" s="9" t="b">
        <v>0</v>
      </c>
      <c r="X3446" s="9" t="b">
        <v>0</v>
      </c>
      <c r="Y3446" s="9" t="b">
        <v>0</v>
      </c>
      <c r="Z3446" s="9" t="b">
        <v>0</v>
      </c>
      <c r="AA3446" s="9" t="b">
        <v>1</v>
      </c>
      <c r="AB3446" s="9" t="b">
        <v>0</v>
      </c>
      <c r="AC3446" s="9" t="b">
        <v>0</v>
      </c>
      <c r="AD3446" s="9" t="b">
        <v>0</v>
      </c>
      <c r="AE3446" s="9" t="b">
        <v>0</v>
      </c>
      <c r="AF3446" s="9" t="b">
        <v>0</v>
      </c>
      <c r="AG3446" s="9" t="b">
        <v>1</v>
      </c>
    </row>
    <row r="3447" spans="1:33" x14ac:dyDescent="0.2">
      <c r="A3447" s="9">
        <v>3</v>
      </c>
      <c r="B3447" t="s">
        <v>170</v>
      </c>
      <c r="C3447" t="s">
        <v>8</v>
      </c>
      <c r="D3447">
        <v>0</v>
      </c>
      <c r="E3447">
        <v>4558722.6814479996</v>
      </c>
      <c r="F3447">
        <v>0</v>
      </c>
      <c r="G3447">
        <v>0</v>
      </c>
      <c r="H3447">
        <v>0</v>
      </c>
      <c r="I3447">
        <v>0</v>
      </c>
      <c r="J3447" s="8">
        <f>SUMIFS(Table1[time],Table1[repetition],Table1[[#This Row],[repetition]],Table1[config],Table1[[#This Row],[config]])</f>
        <v>130860897.5679469</v>
      </c>
      <c r="K3447" s="9">
        <v>110</v>
      </c>
      <c r="L3447" s="9">
        <v>1</v>
      </c>
      <c r="M3447" s="9" t="s">
        <v>149</v>
      </c>
      <c r="N3447" s="9" t="b">
        <v>0</v>
      </c>
      <c r="O3447" s="9" t="b">
        <v>1</v>
      </c>
      <c r="P3447" s="9" t="b">
        <v>1</v>
      </c>
      <c r="Q3447" s="9" t="b">
        <v>1</v>
      </c>
      <c r="R3447" s="9" t="b">
        <v>1</v>
      </c>
      <c r="S3447" s="9" t="b">
        <v>0</v>
      </c>
      <c r="T3447" s="9" t="b">
        <v>1</v>
      </c>
      <c r="U3447" s="9" t="b">
        <v>0</v>
      </c>
      <c r="V3447" s="9" t="b">
        <v>0</v>
      </c>
      <c r="W3447" s="9" t="b">
        <v>1</v>
      </c>
      <c r="X3447" s="9" t="b">
        <v>1</v>
      </c>
      <c r="Y3447" s="9" t="b">
        <v>1</v>
      </c>
      <c r="Z3447" s="9" t="b">
        <v>1</v>
      </c>
      <c r="AA3447" s="9" t="b">
        <v>0</v>
      </c>
      <c r="AB3447" s="9" t="b">
        <v>1</v>
      </c>
      <c r="AC3447" s="9" t="b">
        <v>1</v>
      </c>
      <c r="AD3447" s="9" t="b">
        <v>1</v>
      </c>
      <c r="AE3447" s="9" t="b">
        <v>1</v>
      </c>
      <c r="AF3447" s="9" t="b">
        <v>1</v>
      </c>
      <c r="AG3447" s="9" t="b">
        <v>0</v>
      </c>
    </row>
    <row r="3448" spans="1:33" x14ac:dyDescent="0.2">
      <c r="A3448" s="9">
        <v>1</v>
      </c>
      <c r="B3448" t="s">
        <v>172</v>
      </c>
      <c r="C3448" t="s">
        <v>8</v>
      </c>
      <c r="D3448">
        <v>0</v>
      </c>
      <c r="E3448">
        <v>7206595.5461889897</v>
      </c>
      <c r="F3448">
        <v>0</v>
      </c>
      <c r="G3448">
        <v>0</v>
      </c>
      <c r="H3448">
        <v>0</v>
      </c>
      <c r="I3448">
        <v>0</v>
      </c>
      <c r="J3448" s="8">
        <f>SUMIFS(Table1[time],Table1[repetition],Table1[[#This Row],[repetition]],Table1[config],Table1[[#This Row],[config]])</f>
        <v>120571429.46361788</v>
      </c>
      <c r="K3448" s="9">
        <v>0</v>
      </c>
      <c r="L3448" s="9">
        <v>5</v>
      </c>
      <c r="M3448" s="9" t="s">
        <v>150</v>
      </c>
      <c r="N3448" s="9" t="b">
        <v>0</v>
      </c>
      <c r="O3448" s="9" t="b">
        <v>0</v>
      </c>
      <c r="P3448" s="9" t="b">
        <v>0</v>
      </c>
      <c r="Q3448" s="9" t="b">
        <v>1</v>
      </c>
      <c r="R3448" s="9" t="b">
        <v>1</v>
      </c>
      <c r="S3448" s="9" t="b">
        <v>0</v>
      </c>
      <c r="T3448" s="9" t="b">
        <v>0</v>
      </c>
      <c r="U3448" s="9" t="b">
        <v>1</v>
      </c>
      <c r="V3448" s="9" t="b">
        <v>1</v>
      </c>
      <c r="W3448" s="9" t="b">
        <v>0</v>
      </c>
      <c r="X3448" s="9" t="b">
        <v>0</v>
      </c>
      <c r="Y3448" s="9" t="b">
        <v>1</v>
      </c>
      <c r="Z3448" s="9" t="b">
        <v>1</v>
      </c>
      <c r="AA3448" s="9" t="b">
        <v>0</v>
      </c>
      <c r="AB3448" s="9" t="b">
        <v>0</v>
      </c>
      <c r="AC3448" s="9" t="b">
        <v>1</v>
      </c>
      <c r="AD3448" s="9" t="b">
        <v>1</v>
      </c>
      <c r="AE3448" s="9" t="b">
        <v>0</v>
      </c>
      <c r="AF3448" s="9" t="b">
        <v>0</v>
      </c>
      <c r="AG3448" s="9" t="b">
        <v>1</v>
      </c>
    </row>
    <row r="3449" spans="1:33" x14ac:dyDescent="0.2">
      <c r="A3449" s="11">
        <v>2</v>
      </c>
      <c r="B3449" t="s">
        <v>172</v>
      </c>
      <c r="C3449" t="s">
        <v>8</v>
      </c>
      <c r="D3449">
        <v>0</v>
      </c>
      <c r="E3449">
        <v>3675424.7609982202</v>
      </c>
      <c r="F3449">
        <v>0</v>
      </c>
      <c r="G3449">
        <v>0</v>
      </c>
      <c r="H3449">
        <v>0</v>
      </c>
      <c r="I3449">
        <v>0</v>
      </c>
      <c r="J3449" s="10">
        <f>SUMIFS(Table1[time],Table1[repetition],Table1[[#This Row],[repetition]],Table1[config],Table1[[#This Row],[config]])</f>
        <v>106005371.97690214</v>
      </c>
      <c r="K3449" s="11">
        <v>110</v>
      </c>
      <c r="L3449" s="11">
        <v>3</v>
      </c>
      <c r="M3449" s="11" t="s">
        <v>151</v>
      </c>
      <c r="N3449" s="11" t="b">
        <v>1</v>
      </c>
      <c r="O3449" s="11" t="b">
        <v>0</v>
      </c>
      <c r="P3449" s="11" t="b">
        <v>0</v>
      </c>
      <c r="Q3449" s="11" t="b">
        <v>0</v>
      </c>
      <c r="R3449" s="11" t="b">
        <v>1</v>
      </c>
      <c r="S3449" s="11" t="b">
        <v>1</v>
      </c>
      <c r="T3449" s="11" t="b">
        <v>1</v>
      </c>
      <c r="U3449" s="11" t="b">
        <v>0</v>
      </c>
      <c r="V3449" s="11" t="b">
        <v>0</v>
      </c>
      <c r="W3449" s="11" t="b">
        <v>1</v>
      </c>
      <c r="X3449" s="11" t="b">
        <v>0</v>
      </c>
      <c r="Y3449" s="11" t="b">
        <v>1</v>
      </c>
      <c r="Z3449" s="11" t="b">
        <v>0</v>
      </c>
      <c r="AA3449" s="11" t="b">
        <v>1</v>
      </c>
      <c r="AB3449" s="11" t="b">
        <v>1</v>
      </c>
      <c r="AC3449" s="11" t="b">
        <v>1</v>
      </c>
      <c r="AD3449" s="11" t="b">
        <v>1</v>
      </c>
      <c r="AE3449" s="11" t="b">
        <v>1</v>
      </c>
      <c r="AF3449" s="11" t="b">
        <v>0</v>
      </c>
      <c r="AG3449" s="11" t="b">
        <v>0</v>
      </c>
    </row>
    <row r="3450" spans="1:33" x14ac:dyDescent="0.2">
      <c r="A3450" s="9">
        <v>3</v>
      </c>
      <c r="B3450" t="s">
        <v>172</v>
      </c>
      <c r="C3450" t="s">
        <v>8</v>
      </c>
      <c r="D3450">
        <v>0</v>
      </c>
      <c r="E3450">
        <v>7206656.9357449897</v>
      </c>
      <c r="F3450">
        <v>0</v>
      </c>
      <c r="G3450">
        <v>0</v>
      </c>
      <c r="H3450">
        <v>0</v>
      </c>
      <c r="I3450">
        <v>0</v>
      </c>
      <c r="J3450" s="8">
        <f>SUMIFS(Table1[time],Table1[repetition],Table1[[#This Row],[repetition]],Table1[config],Table1[[#This Row],[config]])</f>
        <v>130860897.5679469</v>
      </c>
      <c r="K3450" s="9">
        <v>110</v>
      </c>
      <c r="L3450" s="9">
        <v>4</v>
      </c>
      <c r="M3450" s="9" t="s">
        <v>149</v>
      </c>
      <c r="N3450" s="9" t="b">
        <v>1</v>
      </c>
      <c r="O3450" s="9" t="b">
        <v>1</v>
      </c>
      <c r="P3450" s="9" t="b">
        <v>0</v>
      </c>
      <c r="Q3450" s="9" t="b">
        <v>1</v>
      </c>
      <c r="R3450" s="9" t="b">
        <v>1</v>
      </c>
      <c r="S3450" s="9" t="b">
        <v>1</v>
      </c>
      <c r="T3450" s="9" t="b">
        <v>1</v>
      </c>
      <c r="U3450" s="9" t="b">
        <v>0</v>
      </c>
      <c r="V3450" s="9" t="b">
        <v>0</v>
      </c>
      <c r="W3450" s="9" t="b">
        <v>0</v>
      </c>
      <c r="X3450" s="9" t="b">
        <v>1</v>
      </c>
      <c r="Y3450" s="9" t="b">
        <v>1</v>
      </c>
      <c r="Z3450" s="9" t="b">
        <v>1</v>
      </c>
      <c r="AA3450" s="9" t="b">
        <v>1</v>
      </c>
      <c r="AB3450" s="9" t="b">
        <v>1</v>
      </c>
      <c r="AC3450" s="9" t="b">
        <v>0</v>
      </c>
      <c r="AD3450" s="9" t="b">
        <v>1</v>
      </c>
      <c r="AE3450" s="9" t="b">
        <v>0</v>
      </c>
      <c r="AF3450" s="9" t="b">
        <v>0</v>
      </c>
      <c r="AG3450" s="9" t="b">
        <v>0</v>
      </c>
    </row>
    <row r="3451" spans="1:33" x14ac:dyDescent="0.2">
      <c r="A3451" s="11">
        <v>1</v>
      </c>
      <c r="B3451" t="s">
        <v>173</v>
      </c>
      <c r="C3451" t="s">
        <v>8</v>
      </c>
      <c r="D3451">
        <v>0</v>
      </c>
      <c r="E3451">
        <v>7224630.7779620402</v>
      </c>
      <c r="F3451">
        <v>0</v>
      </c>
      <c r="G3451">
        <v>0</v>
      </c>
      <c r="H3451">
        <v>0</v>
      </c>
      <c r="I3451">
        <v>0</v>
      </c>
      <c r="J3451" s="10">
        <f>SUMIFS(Table1[time],Table1[repetition],Table1[[#This Row],[repetition]],Table1[config],Table1[[#This Row],[config]])</f>
        <v>120571429.46361788</v>
      </c>
      <c r="K3451" s="11">
        <v>100</v>
      </c>
      <c r="L3451" s="11">
        <v>18</v>
      </c>
      <c r="M3451" s="11" t="s">
        <v>151</v>
      </c>
      <c r="N3451" s="11" t="b">
        <v>1</v>
      </c>
      <c r="O3451" s="11" t="b">
        <v>1</v>
      </c>
      <c r="P3451" s="11" t="b">
        <v>1</v>
      </c>
      <c r="Q3451" s="11" t="b">
        <v>1</v>
      </c>
      <c r="R3451" s="11" t="b">
        <v>1</v>
      </c>
      <c r="S3451" s="11" t="b">
        <v>1</v>
      </c>
      <c r="T3451" s="11" t="b">
        <v>0</v>
      </c>
      <c r="U3451" s="11" t="b">
        <v>0</v>
      </c>
      <c r="V3451" s="11" t="b">
        <v>1</v>
      </c>
      <c r="W3451" s="11" t="b">
        <v>1</v>
      </c>
      <c r="X3451" s="11" t="b">
        <v>0</v>
      </c>
      <c r="Y3451" s="11" t="b">
        <v>0</v>
      </c>
      <c r="Z3451" s="11" t="b">
        <v>0</v>
      </c>
      <c r="AA3451" s="11" t="b">
        <v>0</v>
      </c>
      <c r="AB3451" s="11" t="b">
        <v>0</v>
      </c>
      <c r="AC3451" s="11" t="b">
        <v>1</v>
      </c>
      <c r="AD3451" s="11" t="b">
        <v>1</v>
      </c>
      <c r="AE3451" s="11" t="b">
        <v>1</v>
      </c>
      <c r="AF3451" s="11" t="b">
        <v>1</v>
      </c>
      <c r="AG3451" s="11" t="b">
        <v>0</v>
      </c>
    </row>
    <row r="3452" spans="1:33" x14ac:dyDescent="0.2">
      <c r="A3452" s="9">
        <v>2</v>
      </c>
      <c r="B3452" t="s">
        <v>173</v>
      </c>
      <c r="C3452" t="s">
        <v>8</v>
      </c>
      <c r="D3452">
        <v>0</v>
      </c>
      <c r="E3452">
        <v>7208808.03401116</v>
      </c>
      <c r="F3452">
        <v>0</v>
      </c>
      <c r="G3452">
        <v>0</v>
      </c>
      <c r="H3452">
        <v>0</v>
      </c>
      <c r="I3452">
        <v>0</v>
      </c>
      <c r="J3452" s="8">
        <f>SUMIFS(Table1[time],Table1[repetition],Table1[[#This Row],[repetition]],Table1[config],Table1[[#This Row],[config]])</f>
        <v>106005371.97690214</v>
      </c>
      <c r="K3452" s="9">
        <v>110</v>
      </c>
      <c r="L3452" s="9">
        <v>5</v>
      </c>
      <c r="M3452" s="9" t="s">
        <v>150</v>
      </c>
      <c r="N3452" s="9" t="b">
        <v>0</v>
      </c>
      <c r="O3452" s="9" t="b">
        <v>1</v>
      </c>
      <c r="P3452" s="9" t="b">
        <v>1</v>
      </c>
      <c r="Q3452" s="9" t="b">
        <v>0</v>
      </c>
      <c r="R3452" s="9" t="b">
        <v>1</v>
      </c>
      <c r="S3452" s="9" t="b">
        <v>0</v>
      </c>
      <c r="T3452" s="9" t="b">
        <v>0</v>
      </c>
      <c r="U3452" s="9" t="b">
        <v>0</v>
      </c>
      <c r="V3452" s="9" t="b">
        <v>0</v>
      </c>
      <c r="W3452" s="9" t="b">
        <v>1</v>
      </c>
      <c r="X3452" s="9" t="b">
        <v>1</v>
      </c>
      <c r="Y3452" s="9" t="b">
        <v>0</v>
      </c>
      <c r="Z3452" s="9" t="b">
        <v>0</v>
      </c>
      <c r="AA3452" s="9" t="b">
        <v>0</v>
      </c>
      <c r="AB3452" s="9" t="b">
        <v>0</v>
      </c>
      <c r="AC3452" s="9" t="b">
        <v>0</v>
      </c>
      <c r="AD3452" s="9" t="b">
        <v>0</v>
      </c>
      <c r="AE3452" s="9" t="b">
        <v>0</v>
      </c>
      <c r="AF3452" s="9" t="b">
        <v>0</v>
      </c>
      <c r="AG3452" s="9" t="b">
        <v>0</v>
      </c>
    </row>
    <row r="3453" spans="1:33" x14ac:dyDescent="0.2">
      <c r="A3453" s="9">
        <v>3</v>
      </c>
      <c r="B3453" t="s">
        <v>173</v>
      </c>
      <c r="C3453" t="s">
        <v>8</v>
      </c>
      <c r="D3453">
        <v>0</v>
      </c>
      <c r="E3453">
        <v>7226683.6003159899</v>
      </c>
      <c r="F3453">
        <v>0</v>
      </c>
      <c r="G3453">
        <v>0</v>
      </c>
      <c r="H3453">
        <v>0</v>
      </c>
      <c r="I3453">
        <v>0</v>
      </c>
      <c r="J3453" s="8">
        <f>SUMIFS(Table1[time],Table1[repetition],Table1[[#This Row],[repetition]],Table1[config],Table1[[#This Row],[config]])</f>
        <v>130860897.5679469</v>
      </c>
      <c r="K3453" s="9">
        <v>110</v>
      </c>
      <c r="L3453" s="9">
        <v>5</v>
      </c>
      <c r="M3453" s="9" t="s">
        <v>150</v>
      </c>
      <c r="N3453" s="9" t="b">
        <v>0</v>
      </c>
      <c r="O3453" s="9" t="b">
        <v>1</v>
      </c>
      <c r="P3453" s="9" t="b">
        <v>1</v>
      </c>
      <c r="Q3453" s="9" t="b">
        <v>0</v>
      </c>
      <c r="R3453" s="9" t="b">
        <v>1</v>
      </c>
      <c r="S3453" s="9" t="b">
        <v>0</v>
      </c>
      <c r="T3453" s="9" t="b">
        <v>0</v>
      </c>
      <c r="U3453" s="9" t="b">
        <v>0</v>
      </c>
      <c r="V3453" s="9" t="b">
        <v>0</v>
      </c>
      <c r="W3453" s="9" t="b">
        <v>1</v>
      </c>
      <c r="X3453" s="9" t="b">
        <v>1</v>
      </c>
      <c r="Y3453" s="9" t="b">
        <v>0</v>
      </c>
      <c r="Z3453" s="9" t="b">
        <v>0</v>
      </c>
      <c r="AA3453" s="9" t="b">
        <v>0</v>
      </c>
      <c r="AB3453" s="9" t="b">
        <v>0</v>
      </c>
      <c r="AC3453" s="9" t="b">
        <v>0</v>
      </c>
      <c r="AD3453" s="9" t="b">
        <v>0</v>
      </c>
      <c r="AE3453" s="9" t="b">
        <v>0</v>
      </c>
      <c r="AF3453" s="9" t="b">
        <v>0</v>
      </c>
      <c r="AG3453" s="9" t="b">
        <v>0</v>
      </c>
    </row>
    <row r="3454" spans="1:33" x14ac:dyDescent="0.2">
      <c r="A3454" s="9">
        <v>1</v>
      </c>
      <c r="B3454" t="s">
        <v>175</v>
      </c>
      <c r="C3454" t="s">
        <v>8</v>
      </c>
      <c r="D3454">
        <v>24</v>
      </c>
      <c r="E3454">
        <v>1722741.0843140001</v>
      </c>
      <c r="F3454">
        <v>0</v>
      </c>
      <c r="G3454">
        <v>0</v>
      </c>
      <c r="H3454">
        <v>0</v>
      </c>
      <c r="I3454">
        <v>0</v>
      </c>
      <c r="J3454" s="8">
        <f>SUMIFS(Table1[time],Table1[repetition],Table1[[#This Row],[repetition]],Table1[config],Table1[[#This Row],[config]])</f>
        <v>120571429.46361788</v>
      </c>
      <c r="K3454" s="9">
        <v>110</v>
      </c>
      <c r="L3454" s="9">
        <v>5</v>
      </c>
      <c r="M3454" s="9" t="s">
        <v>150</v>
      </c>
      <c r="N3454" s="9" t="b">
        <v>0</v>
      </c>
      <c r="O3454" s="9" t="b">
        <v>1</v>
      </c>
      <c r="P3454" s="9" t="b">
        <v>1</v>
      </c>
      <c r="Q3454" s="9" t="b">
        <v>0</v>
      </c>
      <c r="R3454" s="9" t="b">
        <v>1</v>
      </c>
      <c r="S3454" s="9" t="b">
        <v>0</v>
      </c>
      <c r="T3454" s="9" t="b">
        <v>0</v>
      </c>
      <c r="U3454" s="9" t="b">
        <v>0</v>
      </c>
      <c r="V3454" s="9" t="b">
        <v>0</v>
      </c>
      <c r="W3454" s="9" t="b">
        <v>1</v>
      </c>
      <c r="X3454" s="9" t="b">
        <v>1</v>
      </c>
      <c r="Y3454" s="9" t="b">
        <v>0</v>
      </c>
      <c r="Z3454" s="9" t="b">
        <v>0</v>
      </c>
      <c r="AA3454" s="9" t="b">
        <v>0</v>
      </c>
      <c r="AB3454" s="9" t="b">
        <v>0</v>
      </c>
      <c r="AC3454" s="9" t="b">
        <v>0</v>
      </c>
      <c r="AD3454" s="9" t="b">
        <v>0</v>
      </c>
      <c r="AE3454" s="9" t="b">
        <v>0</v>
      </c>
      <c r="AF3454" s="9" t="b">
        <v>0</v>
      </c>
      <c r="AG3454" s="9" t="b">
        <v>0</v>
      </c>
    </row>
    <row r="3455" spans="1:33" x14ac:dyDescent="0.2">
      <c r="A3455" s="9">
        <v>2</v>
      </c>
      <c r="B3455" t="s">
        <v>175</v>
      </c>
      <c r="C3455" t="s">
        <v>8</v>
      </c>
      <c r="D3455">
        <v>24</v>
      </c>
      <c r="E3455">
        <v>773544.73068891</v>
      </c>
      <c r="F3455">
        <v>0</v>
      </c>
      <c r="G3455">
        <v>0</v>
      </c>
      <c r="H3455">
        <v>0</v>
      </c>
      <c r="I3455">
        <v>0</v>
      </c>
      <c r="J3455" s="8">
        <f>SUMIFS(Table1[time],Table1[repetition],Table1[[#This Row],[repetition]],Table1[config],Table1[[#This Row],[config]])</f>
        <v>106005371.97690214</v>
      </c>
      <c r="K3455" s="9">
        <v>110</v>
      </c>
      <c r="L3455" s="9">
        <v>2</v>
      </c>
      <c r="M3455" s="9" t="s">
        <v>150</v>
      </c>
      <c r="N3455" s="9" t="b">
        <v>1</v>
      </c>
      <c r="O3455" s="9" t="b">
        <v>0</v>
      </c>
      <c r="P3455" s="9" t="b">
        <v>0</v>
      </c>
      <c r="Q3455" s="9" t="b">
        <v>0</v>
      </c>
      <c r="R3455" s="9" t="b">
        <v>0</v>
      </c>
      <c r="S3455" s="9" t="b">
        <v>1</v>
      </c>
      <c r="T3455" s="9" t="b">
        <v>0</v>
      </c>
      <c r="U3455" s="9" t="b">
        <v>1</v>
      </c>
      <c r="V3455" s="9" t="b">
        <v>1</v>
      </c>
      <c r="W3455" s="9" t="b">
        <v>0</v>
      </c>
      <c r="X3455" s="9" t="b">
        <v>0</v>
      </c>
      <c r="Y3455" s="9" t="b">
        <v>0</v>
      </c>
      <c r="Z3455" s="9" t="b">
        <v>0</v>
      </c>
      <c r="AA3455" s="9" t="b">
        <v>1</v>
      </c>
      <c r="AB3455" s="9" t="b">
        <v>0</v>
      </c>
      <c r="AC3455" s="9" t="b">
        <v>0</v>
      </c>
      <c r="AD3455" s="9" t="b">
        <v>0</v>
      </c>
      <c r="AE3455" s="9" t="b">
        <v>0</v>
      </c>
      <c r="AF3455" s="9" t="b">
        <v>0</v>
      </c>
      <c r="AG3455" s="9" t="b">
        <v>1</v>
      </c>
    </row>
    <row r="3456" spans="1:33" x14ac:dyDescent="0.2">
      <c r="A3456" s="11">
        <v>3</v>
      </c>
      <c r="B3456" t="s">
        <v>175</v>
      </c>
      <c r="C3456" t="s">
        <v>8</v>
      </c>
      <c r="D3456">
        <v>24</v>
      </c>
      <c r="E3456">
        <v>2351502.9418629999</v>
      </c>
      <c r="F3456">
        <v>0</v>
      </c>
      <c r="G3456">
        <v>0</v>
      </c>
      <c r="H3456">
        <v>0</v>
      </c>
      <c r="I3456">
        <v>0</v>
      </c>
      <c r="J3456" s="10">
        <f>SUMIFS(Table1[time],Table1[repetition],Table1[[#This Row],[repetition]],Table1[config],Table1[[#This Row],[config]])</f>
        <v>130860897.5679469</v>
      </c>
      <c r="K3456" s="11">
        <v>110</v>
      </c>
      <c r="L3456" s="11">
        <v>2</v>
      </c>
      <c r="M3456" s="11" t="s">
        <v>150</v>
      </c>
      <c r="N3456" s="11" t="b">
        <v>1</v>
      </c>
      <c r="O3456" s="11" t="b">
        <v>0</v>
      </c>
      <c r="P3456" s="11" t="b">
        <v>0</v>
      </c>
      <c r="Q3456" s="11" t="b">
        <v>0</v>
      </c>
      <c r="R3456" s="11" t="b">
        <v>0</v>
      </c>
      <c r="S3456" s="11" t="b">
        <v>1</v>
      </c>
      <c r="T3456" s="11" t="b">
        <v>0</v>
      </c>
      <c r="U3456" s="11" t="b">
        <v>1</v>
      </c>
      <c r="V3456" s="11" t="b">
        <v>1</v>
      </c>
      <c r="W3456" s="11" t="b">
        <v>0</v>
      </c>
      <c r="X3456" s="11" t="b">
        <v>0</v>
      </c>
      <c r="Y3456" s="11" t="b">
        <v>0</v>
      </c>
      <c r="Z3456" s="11" t="b">
        <v>0</v>
      </c>
      <c r="AA3456" s="11" t="b">
        <v>1</v>
      </c>
      <c r="AB3456" s="11" t="b">
        <v>0</v>
      </c>
      <c r="AC3456" s="11" t="b">
        <v>0</v>
      </c>
      <c r="AD3456" s="11" t="b">
        <v>0</v>
      </c>
      <c r="AE3456" s="11" t="b">
        <v>0</v>
      </c>
      <c r="AF3456" s="11" t="b">
        <v>0</v>
      </c>
      <c r="AG3456" s="11" t="b">
        <v>1</v>
      </c>
    </row>
    <row r="3457" spans="1:33" x14ac:dyDescent="0.2">
      <c r="A3457" s="11">
        <v>1</v>
      </c>
      <c r="B3457" t="s">
        <v>176</v>
      </c>
      <c r="C3457" t="s">
        <v>8</v>
      </c>
      <c r="D3457">
        <v>0</v>
      </c>
      <c r="E3457">
        <v>7205938.7358939797</v>
      </c>
      <c r="F3457">
        <v>0</v>
      </c>
      <c r="G3457">
        <v>0</v>
      </c>
      <c r="H3457">
        <v>0</v>
      </c>
      <c r="I3457">
        <v>0</v>
      </c>
      <c r="J3457" s="10">
        <f>SUMIFS(Table1[time],Table1[repetition],Table1[[#This Row],[repetition]],Table1[config],Table1[[#This Row],[config]])</f>
        <v>120571429.46361788</v>
      </c>
      <c r="K3457" s="11">
        <v>120</v>
      </c>
      <c r="L3457" s="11">
        <v>1</v>
      </c>
      <c r="M3457" s="11" t="s">
        <v>149</v>
      </c>
      <c r="N3457" s="11" t="b">
        <v>0</v>
      </c>
      <c r="O3457" s="11" t="b">
        <v>1</v>
      </c>
      <c r="P3457" s="11" t="b">
        <v>1</v>
      </c>
      <c r="Q3457" s="11" t="b">
        <v>1</v>
      </c>
      <c r="R3457" s="11" t="b">
        <v>1</v>
      </c>
      <c r="S3457" s="11" t="b">
        <v>0</v>
      </c>
      <c r="T3457" s="11" t="b">
        <v>1</v>
      </c>
      <c r="U3457" s="11" t="b">
        <v>0</v>
      </c>
      <c r="V3457" s="11" t="b">
        <v>0</v>
      </c>
      <c r="W3457" s="11" t="b">
        <v>1</v>
      </c>
      <c r="X3457" s="11" t="b">
        <v>1</v>
      </c>
      <c r="Y3457" s="11" t="b">
        <v>1</v>
      </c>
      <c r="Z3457" s="11" t="b">
        <v>1</v>
      </c>
      <c r="AA3457" s="11" t="b">
        <v>0</v>
      </c>
      <c r="AB3457" s="11" t="b">
        <v>1</v>
      </c>
      <c r="AC3457" s="11" t="b">
        <v>1</v>
      </c>
      <c r="AD3457" s="11" t="b">
        <v>1</v>
      </c>
      <c r="AE3457" s="11" t="b">
        <v>1</v>
      </c>
      <c r="AF3457" s="11" t="b">
        <v>1</v>
      </c>
      <c r="AG3457" s="11" t="b">
        <v>0</v>
      </c>
    </row>
    <row r="3458" spans="1:33" x14ac:dyDescent="0.2">
      <c r="A3458" s="9">
        <v>2</v>
      </c>
      <c r="B3458" t="s">
        <v>176</v>
      </c>
      <c r="C3458" t="s">
        <v>8</v>
      </c>
      <c r="D3458">
        <v>0</v>
      </c>
      <c r="E3458">
        <v>7203877.2299862402</v>
      </c>
      <c r="F3458">
        <v>0</v>
      </c>
      <c r="G3458">
        <v>0</v>
      </c>
      <c r="H3458">
        <v>0</v>
      </c>
      <c r="I3458">
        <v>0</v>
      </c>
      <c r="J3458" s="8">
        <f>SUMIFS(Table1[time],Table1[repetition],Table1[[#This Row],[repetition]],Table1[config],Table1[[#This Row],[config]])</f>
        <v>106005371.97690214</v>
      </c>
      <c r="K3458" s="9">
        <v>120</v>
      </c>
      <c r="L3458" s="9">
        <v>18</v>
      </c>
      <c r="M3458" s="9" t="s">
        <v>150</v>
      </c>
      <c r="N3458" s="9" t="b">
        <v>1</v>
      </c>
      <c r="O3458" s="9" t="b">
        <v>0</v>
      </c>
      <c r="P3458" s="9" t="b">
        <v>1</v>
      </c>
      <c r="Q3458" s="9" t="b">
        <v>1</v>
      </c>
      <c r="R3458" s="9" t="b">
        <v>1</v>
      </c>
      <c r="S3458" s="9" t="b">
        <v>1</v>
      </c>
      <c r="T3458" s="9" t="b">
        <v>1</v>
      </c>
      <c r="U3458" s="9" t="b">
        <v>0</v>
      </c>
      <c r="V3458" s="9" t="b">
        <v>1</v>
      </c>
      <c r="W3458" s="9" t="b">
        <v>1</v>
      </c>
      <c r="X3458" s="9" t="b">
        <v>1</v>
      </c>
      <c r="Y3458" s="9" t="b">
        <v>0</v>
      </c>
      <c r="Z3458" s="9" t="b">
        <v>1</v>
      </c>
      <c r="AA3458" s="9" t="b">
        <v>0</v>
      </c>
      <c r="AB3458" s="9" t="b">
        <v>1</v>
      </c>
      <c r="AC3458" s="9" t="b">
        <v>0</v>
      </c>
      <c r="AD3458" s="9" t="b">
        <v>0</v>
      </c>
      <c r="AE3458" s="9" t="b">
        <v>0</v>
      </c>
      <c r="AF3458" s="9" t="b">
        <v>0</v>
      </c>
      <c r="AG3458" s="9" t="b">
        <v>1</v>
      </c>
    </row>
    <row r="3459" spans="1:33" x14ac:dyDescent="0.2">
      <c r="A3459" s="11">
        <v>3</v>
      </c>
      <c r="B3459" t="s">
        <v>176</v>
      </c>
      <c r="C3459" t="s">
        <v>8</v>
      </c>
      <c r="D3459">
        <v>0</v>
      </c>
      <c r="E3459">
        <v>7206467.7047349904</v>
      </c>
      <c r="F3459">
        <v>0</v>
      </c>
      <c r="G3459">
        <v>0</v>
      </c>
      <c r="H3459">
        <v>0</v>
      </c>
      <c r="I3459">
        <v>0</v>
      </c>
      <c r="J3459" s="10">
        <f>SUMIFS(Table1[time],Table1[repetition],Table1[[#This Row],[repetition]],Table1[config],Table1[[#This Row],[config]])</f>
        <v>130860897.5679469</v>
      </c>
      <c r="K3459" s="11">
        <v>110</v>
      </c>
      <c r="L3459" s="11">
        <v>5</v>
      </c>
      <c r="M3459" s="11" t="s">
        <v>150</v>
      </c>
      <c r="N3459" s="11" t="b">
        <v>0</v>
      </c>
      <c r="O3459" s="11" t="b">
        <v>1</v>
      </c>
      <c r="P3459" s="11" t="b">
        <v>1</v>
      </c>
      <c r="Q3459" s="11" t="b">
        <v>0</v>
      </c>
      <c r="R3459" s="11" t="b">
        <v>1</v>
      </c>
      <c r="S3459" s="11" t="b">
        <v>0</v>
      </c>
      <c r="T3459" s="11" t="b">
        <v>0</v>
      </c>
      <c r="U3459" s="11" t="b">
        <v>0</v>
      </c>
      <c r="V3459" s="11" t="b">
        <v>0</v>
      </c>
      <c r="W3459" s="11" t="b">
        <v>1</v>
      </c>
      <c r="X3459" s="11" t="b">
        <v>1</v>
      </c>
      <c r="Y3459" s="11" t="b">
        <v>0</v>
      </c>
      <c r="Z3459" s="11" t="b">
        <v>0</v>
      </c>
      <c r="AA3459" s="11" t="b">
        <v>0</v>
      </c>
      <c r="AB3459" s="11" t="b">
        <v>0</v>
      </c>
      <c r="AC3459" s="11" t="b">
        <v>0</v>
      </c>
      <c r="AD3459" s="11" t="b">
        <v>0</v>
      </c>
      <c r="AE3459" s="11" t="b">
        <v>0</v>
      </c>
      <c r="AF3459" s="11" t="b">
        <v>0</v>
      </c>
      <c r="AG3459" s="11" t="b">
        <v>0</v>
      </c>
    </row>
    <row r="3460" spans="1:33" x14ac:dyDescent="0.2">
      <c r="A3460" s="9">
        <v>1</v>
      </c>
      <c r="B3460" t="s">
        <v>178</v>
      </c>
      <c r="C3460" t="s">
        <v>8</v>
      </c>
      <c r="D3460">
        <v>0</v>
      </c>
      <c r="E3460">
        <v>756619.30036998796</v>
      </c>
      <c r="F3460">
        <v>0</v>
      </c>
      <c r="G3460">
        <v>0</v>
      </c>
      <c r="H3460">
        <v>0</v>
      </c>
      <c r="I3460">
        <v>0</v>
      </c>
      <c r="J3460" s="8">
        <f>SUMIFS(Table1[time],Table1[repetition],Table1[[#This Row],[repetition]],Table1[config],Table1[[#This Row],[config]])</f>
        <v>120571429.46361788</v>
      </c>
      <c r="K3460" s="9">
        <v>120</v>
      </c>
      <c r="L3460" s="9">
        <v>5</v>
      </c>
      <c r="M3460" s="9" t="s">
        <v>151</v>
      </c>
      <c r="N3460" s="9" t="b">
        <v>1</v>
      </c>
      <c r="O3460" s="9" t="b">
        <v>0</v>
      </c>
      <c r="P3460" s="9" t="b">
        <v>1</v>
      </c>
      <c r="Q3460" s="9" t="b">
        <v>0</v>
      </c>
      <c r="R3460" s="9" t="b">
        <v>1</v>
      </c>
      <c r="S3460" s="9" t="b">
        <v>0</v>
      </c>
      <c r="T3460" s="9" t="b">
        <v>0</v>
      </c>
      <c r="U3460" s="9" t="b">
        <v>0</v>
      </c>
      <c r="V3460" s="9" t="b">
        <v>0</v>
      </c>
      <c r="W3460" s="9" t="b">
        <v>0</v>
      </c>
      <c r="X3460" s="9" t="b">
        <v>1</v>
      </c>
      <c r="Y3460" s="9" t="b">
        <v>0</v>
      </c>
      <c r="Z3460" s="9" t="b">
        <v>0</v>
      </c>
      <c r="AA3460" s="9" t="b">
        <v>1</v>
      </c>
      <c r="AB3460" s="9" t="b">
        <v>1</v>
      </c>
      <c r="AC3460" s="9" t="b">
        <v>0</v>
      </c>
      <c r="AD3460" s="9" t="b">
        <v>1</v>
      </c>
      <c r="AE3460" s="9" t="b">
        <v>1</v>
      </c>
      <c r="AF3460" s="9" t="b">
        <v>0</v>
      </c>
      <c r="AG3460" s="9" t="b">
        <v>1</v>
      </c>
    </row>
    <row r="3461" spans="1:33" x14ac:dyDescent="0.2">
      <c r="A3461" s="11">
        <v>2</v>
      </c>
      <c r="B3461" t="s">
        <v>178</v>
      </c>
      <c r="C3461" t="s">
        <v>8</v>
      </c>
      <c r="D3461">
        <v>0</v>
      </c>
      <c r="E3461">
        <v>327968.492929823</v>
      </c>
      <c r="F3461">
        <v>0</v>
      </c>
      <c r="G3461">
        <v>0</v>
      </c>
      <c r="H3461">
        <v>0</v>
      </c>
      <c r="I3461">
        <v>0</v>
      </c>
      <c r="J3461" s="10">
        <f>SUMIFS(Table1[time],Table1[repetition],Table1[[#This Row],[repetition]],Table1[config],Table1[[#This Row],[config]])</f>
        <v>106005371.97690214</v>
      </c>
      <c r="K3461" s="11">
        <v>110</v>
      </c>
      <c r="L3461" s="11">
        <v>2</v>
      </c>
      <c r="M3461" s="11" t="s">
        <v>150</v>
      </c>
      <c r="N3461" s="11" t="b">
        <v>1</v>
      </c>
      <c r="O3461" s="11" t="b">
        <v>0</v>
      </c>
      <c r="P3461" s="11" t="b">
        <v>0</v>
      </c>
      <c r="Q3461" s="11" t="b">
        <v>0</v>
      </c>
      <c r="R3461" s="11" t="b">
        <v>0</v>
      </c>
      <c r="S3461" s="11" t="b">
        <v>1</v>
      </c>
      <c r="T3461" s="11" t="b">
        <v>0</v>
      </c>
      <c r="U3461" s="11" t="b">
        <v>1</v>
      </c>
      <c r="V3461" s="11" t="b">
        <v>1</v>
      </c>
      <c r="W3461" s="11" t="b">
        <v>0</v>
      </c>
      <c r="X3461" s="11" t="b">
        <v>0</v>
      </c>
      <c r="Y3461" s="11" t="b">
        <v>0</v>
      </c>
      <c r="Z3461" s="11" t="b">
        <v>0</v>
      </c>
      <c r="AA3461" s="11" t="b">
        <v>1</v>
      </c>
      <c r="AB3461" s="11" t="b">
        <v>0</v>
      </c>
      <c r="AC3461" s="11" t="b">
        <v>0</v>
      </c>
      <c r="AD3461" s="11" t="b">
        <v>0</v>
      </c>
      <c r="AE3461" s="11" t="b">
        <v>0</v>
      </c>
      <c r="AF3461" s="11" t="b">
        <v>0</v>
      </c>
      <c r="AG3461" s="11" t="b">
        <v>1</v>
      </c>
    </row>
    <row r="3462" spans="1:33" x14ac:dyDescent="0.2">
      <c r="A3462" s="9">
        <v>3</v>
      </c>
      <c r="B3462" t="s">
        <v>178</v>
      </c>
      <c r="C3462" t="s">
        <v>8</v>
      </c>
      <c r="D3462">
        <v>0</v>
      </c>
      <c r="E3462">
        <v>887553.55290900404</v>
      </c>
      <c r="F3462">
        <v>0</v>
      </c>
      <c r="G3462">
        <v>0</v>
      </c>
      <c r="H3462">
        <v>0</v>
      </c>
      <c r="I3462">
        <v>0</v>
      </c>
      <c r="J3462" s="8">
        <f>SUMIFS(Table1[time],Table1[repetition],Table1[[#This Row],[repetition]],Table1[config],Table1[[#This Row],[config]])</f>
        <v>130860897.5679469</v>
      </c>
      <c r="K3462" s="9">
        <v>110</v>
      </c>
      <c r="L3462" s="9">
        <v>1</v>
      </c>
      <c r="M3462" s="9" t="s">
        <v>149</v>
      </c>
      <c r="N3462" s="9" t="b">
        <v>0</v>
      </c>
      <c r="O3462" s="9" t="b">
        <v>1</v>
      </c>
      <c r="P3462" s="9" t="b">
        <v>1</v>
      </c>
      <c r="Q3462" s="9" t="b">
        <v>1</v>
      </c>
      <c r="R3462" s="9" t="b">
        <v>1</v>
      </c>
      <c r="S3462" s="9" t="b">
        <v>0</v>
      </c>
      <c r="T3462" s="9" t="b">
        <v>1</v>
      </c>
      <c r="U3462" s="9" t="b">
        <v>0</v>
      </c>
      <c r="V3462" s="9" t="b">
        <v>0</v>
      </c>
      <c r="W3462" s="9" t="b">
        <v>1</v>
      </c>
      <c r="X3462" s="9" t="b">
        <v>1</v>
      </c>
      <c r="Y3462" s="9" t="b">
        <v>1</v>
      </c>
      <c r="Z3462" s="9" t="b">
        <v>1</v>
      </c>
      <c r="AA3462" s="9" t="b">
        <v>0</v>
      </c>
      <c r="AB3462" s="9" t="b">
        <v>1</v>
      </c>
      <c r="AC3462" s="9" t="b">
        <v>1</v>
      </c>
      <c r="AD3462" s="9" t="b">
        <v>1</v>
      </c>
      <c r="AE3462" s="9" t="b">
        <v>1</v>
      </c>
      <c r="AF3462" s="9" t="b">
        <v>1</v>
      </c>
      <c r="AG3462" s="9" t="b">
        <v>0</v>
      </c>
    </row>
    <row r="3463" spans="1:33" x14ac:dyDescent="0.2">
      <c r="A3463" s="11">
        <v>1</v>
      </c>
      <c r="B3463" t="s">
        <v>179</v>
      </c>
      <c r="C3463" t="s">
        <v>8</v>
      </c>
      <c r="D3463">
        <v>0</v>
      </c>
      <c r="E3463">
        <v>7206222.7300450299</v>
      </c>
      <c r="F3463">
        <v>0</v>
      </c>
      <c r="G3463">
        <v>0</v>
      </c>
      <c r="H3463">
        <v>0</v>
      </c>
      <c r="I3463">
        <v>0</v>
      </c>
      <c r="J3463" s="10">
        <f>SUMIFS(Table1[time],Table1[repetition],Table1[[#This Row],[repetition]],Table1[config],Table1[[#This Row],[config]])</f>
        <v>120571429.46361788</v>
      </c>
      <c r="K3463" s="11">
        <v>120</v>
      </c>
      <c r="L3463" s="11">
        <v>18</v>
      </c>
      <c r="M3463" s="11" t="s">
        <v>150</v>
      </c>
      <c r="N3463" s="11" t="b">
        <v>1</v>
      </c>
      <c r="O3463" s="11" t="b">
        <v>0</v>
      </c>
      <c r="P3463" s="11" t="b">
        <v>1</v>
      </c>
      <c r="Q3463" s="11" t="b">
        <v>1</v>
      </c>
      <c r="R3463" s="11" t="b">
        <v>1</v>
      </c>
      <c r="S3463" s="11" t="b">
        <v>1</v>
      </c>
      <c r="T3463" s="11" t="b">
        <v>1</v>
      </c>
      <c r="U3463" s="11" t="b">
        <v>0</v>
      </c>
      <c r="V3463" s="11" t="b">
        <v>1</v>
      </c>
      <c r="W3463" s="11" t="b">
        <v>1</v>
      </c>
      <c r="X3463" s="11" t="b">
        <v>1</v>
      </c>
      <c r="Y3463" s="11" t="b">
        <v>0</v>
      </c>
      <c r="Z3463" s="11" t="b">
        <v>1</v>
      </c>
      <c r="AA3463" s="11" t="b">
        <v>0</v>
      </c>
      <c r="AB3463" s="11" t="b">
        <v>1</v>
      </c>
      <c r="AC3463" s="11" t="b">
        <v>0</v>
      </c>
      <c r="AD3463" s="11" t="b">
        <v>0</v>
      </c>
      <c r="AE3463" s="11" t="b">
        <v>0</v>
      </c>
      <c r="AF3463" s="11" t="b">
        <v>0</v>
      </c>
      <c r="AG3463" s="11" t="b">
        <v>1</v>
      </c>
    </row>
    <row r="3464" spans="1:33" x14ac:dyDescent="0.2">
      <c r="A3464" s="9">
        <v>2</v>
      </c>
      <c r="B3464" t="s">
        <v>179</v>
      </c>
      <c r="C3464" t="s">
        <v>8</v>
      </c>
      <c r="D3464">
        <v>0</v>
      </c>
      <c r="E3464">
        <v>7205442.2672479404</v>
      </c>
      <c r="F3464">
        <v>0</v>
      </c>
      <c r="G3464">
        <v>0</v>
      </c>
      <c r="H3464">
        <v>0</v>
      </c>
      <c r="I3464">
        <v>0</v>
      </c>
      <c r="J3464" s="8">
        <f>SUMIFS(Table1[time],Table1[repetition],Table1[[#This Row],[repetition]],Table1[config],Table1[[#This Row],[config]])</f>
        <v>106005371.97690214</v>
      </c>
      <c r="K3464" s="9">
        <v>120</v>
      </c>
      <c r="L3464" s="9">
        <v>18</v>
      </c>
      <c r="M3464" s="9" t="s">
        <v>150</v>
      </c>
      <c r="N3464" s="9" t="b">
        <v>1</v>
      </c>
      <c r="O3464" s="9" t="b">
        <v>0</v>
      </c>
      <c r="P3464" s="9" t="b">
        <v>1</v>
      </c>
      <c r="Q3464" s="9" t="b">
        <v>1</v>
      </c>
      <c r="R3464" s="9" t="b">
        <v>1</v>
      </c>
      <c r="S3464" s="9" t="b">
        <v>1</v>
      </c>
      <c r="T3464" s="9" t="b">
        <v>1</v>
      </c>
      <c r="U3464" s="9" t="b">
        <v>0</v>
      </c>
      <c r="V3464" s="9" t="b">
        <v>1</v>
      </c>
      <c r="W3464" s="9" t="b">
        <v>1</v>
      </c>
      <c r="X3464" s="9" t="b">
        <v>1</v>
      </c>
      <c r="Y3464" s="9" t="b">
        <v>0</v>
      </c>
      <c r="Z3464" s="9" t="b">
        <v>1</v>
      </c>
      <c r="AA3464" s="9" t="b">
        <v>0</v>
      </c>
      <c r="AB3464" s="9" t="b">
        <v>1</v>
      </c>
      <c r="AC3464" s="9" t="b">
        <v>0</v>
      </c>
      <c r="AD3464" s="9" t="b">
        <v>0</v>
      </c>
      <c r="AE3464" s="9" t="b">
        <v>0</v>
      </c>
      <c r="AF3464" s="9" t="b">
        <v>0</v>
      </c>
      <c r="AG3464" s="9" t="b">
        <v>1</v>
      </c>
    </row>
    <row r="3465" spans="1:33" x14ac:dyDescent="0.2">
      <c r="A3465" s="9">
        <v>3</v>
      </c>
      <c r="B3465" t="s">
        <v>179</v>
      </c>
      <c r="C3465" t="s">
        <v>8</v>
      </c>
      <c r="D3465">
        <v>0</v>
      </c>
      <c r="E3465">
        <v>7205471.6461089998</v>
      </c>
      <c r="F3465">
        <v>0</v>
      </c>
      <c r="G3465">
        <v>0</v>
      </c>
      <c r="H3465">
        <v>0</v>
      </c>
      <c r="I3465">
        <v>0</v>
      </c>
      <c r="J3465" s="8">
        <f>SUMIFS(Table1[time],Table1[repetition],Table1[[#This Row],[repetition]],Table1[config],Table1[[#This Row],[config]])</f>
        <v>130860897.5679469</v>
      </c>
      <c r="K3465" s="9">
        <v>110</v>
      </c>
      <c r="L3465" s="9">
        <v>4</v>
      </c>
      <c r="M3465" s="9" t="s">
        <v>149</v>
      </c>
      <c r="N3465" s="9" t="b">
        <v>1</v>
      </c>
      <c r="O3465" s="9" t="b">
        <v>1</v>
      </c>
      <c r="P3465" s="9" t="b">
        <v>0</v>
      </c>
      <c r="Q3465" s="9" t="b">
        <v>1</v>
      </c>
      <c r="R3465" s="9" t="b">
        <v>1</v>
      </c>
      <c r="S3465" s="9" t="b">
        <v>1</v>
      </c>
      <c r="T3465" s="9" t="b">
        <v>1</v>
      </c>
      <c r="U3465" s="9" t="b">
        <v>0</v>
      </c>
      <c r="V3465" s="9" t="b">
        <v>0</v>
      </c>
      <c r="W3465" s="9" t="b">
        <v>0</v>
      </c>
      <c r="X3465" s="9" t="b">
        <v>1</v>
      </c>
      <c r="Y3465" s="9" t="b">
        <v>1</v>
      </c>
      <c r="Z3465" s="9" t="b">
        <v>1</v>
      </c>
      <c r="AA3465" s="9" t="b">
        <v>1</v>
      </c>
      <c r="AB3465" s="9" t="b">
        <v>1</v>
      </c>
      <c r="AC3465" s="9" t="b">
        <v>0</v>
      </c>
      <c r="AD3465" s="9" t="b">
        <v>1</v>
      </c>
      <c r="AE3465" s="9" t="b">
        <v>0</v>
      </c>
      <c r="AF3465" s="9" t="b">
        <v>0</v>
      </c>
      <c r="AG3465" s="9" t="b">
        <v>0</v>
      </c>
    </row>
    <row r="3466" spans="1:33" x14ac:dyDescent="0.2">
      <c r="A3466" s="11">
        <v>1</v>
      </c>
      <c r="B3466" t="s">
        <v>171</v>
      </c>
      <c r="C3466" t="s">
        <v>8</v>
      </c>
      <c r="D3466">
        <v>0</v>
      </c>
      <c r="E3466">
        <v>874448.96363402903</v>
      </c>
      <c r="F3466">
        <v>0</v>
      </c>
      <c r="G3466">
        <v>0</v>
      </c>
      <c r="H3466">
        <v>0</v>
      </c>
      <c r="I3466">
        <v>0</v>
      </c>
      <c r="J3466" s="10">
        <f>SUMIFS(Table1[time],Table1[repetition],Table1[[#This Row],[repetition]],Table1[config],Table1[[#This Row],[config]])</f>
        <v>120571429.46361788</v>
      </c>
      <c r="K3466" s="11">
        <v>150</v>
      </c>
      <c r="L3466" s="11">
        <v>2</v>
      </c>
      <c r="M3466" s="11" t="s">
        <v>150</v>
      </c>
      <c r="N3466" s="11" t="b">
        <v>1</v>
      </c>
      <c r="O3466" s="11" t="b">
        <v>0</v>
      </c>
      <c r="P3466" s="11" t="b">
        <v>0</v>
      </c>
      <c r="Q3466" s="11" t="b">
        <v>0</v>
      </c>
      <c r="R3466" s="11" t="b">
        <v>0</v>
      </c>
      <c r="S3466" s="11" t="b">
        <v>1</v>
      </c>
      <c r="T3466" s="11" t="b">
        <v>0</v>
      </c>
      <c r="U3466" s="11" t="b">
        <v>1</v>
      </c>
      <c r="V3466" s="11" t="b">
        <v>1</v>
      </c>
      <c r="W3466" s="11" t="b">
        <v>0</v>
      </c>
      <c r="X3466" s="11" t="b">
        <v>0</v>
      </c>
      <c r="Y3466" s="11" t="b">
        <v>0</v>
      </c>
      <c r="Z3466" s="11" t="b">
        <v>0</v>
      </c>
      <c r="AA3466" s="11" t="b">
        <v>1</v>
      </c>
      <c r="AB3466" s="11" t="b">
        <v>0</v>
      </c>
      <c r="AC3466" s="11" t="b">
        <v>0</v>
      </c>
      <c r="AD3466" s="11" t="b">
        <v>0</v>
      </c>
      <c r="AE3466" s="11" t="b">
        <v>0</v>
      </c>
      <c r="AF3466" s="11" t="b">
        <v>0</v>
      </c>
      <c r="AG3466" s="11" t="b">
        <v>1</v>
      </c>
    </row>
    <row r="3467" spans="1:33" x14ac:dyDescent="0.2">
      <c r="A3467" s="11">
        <v>2</v>
      </c>
      <c r="B3467" t="s">
        <v>171</v>
      </c>
      <c r="C3467" t="s">
        <v>8</v>
      </c>
      <c r="D3467">
        <v>0</v>
      </c>
      <c r="E3467">
        <v>484713.35660992097</v>
      </c>
      <c r="F3467">
        <v>0</v>
      </c>
      <c r="G3467">
        <v>0</v>
      </c>
      <c r="H3467">
        <v>0</v>
      </c>
      <c r="I3467">
        <v>0</v>
      </c>
      <c r="J3467" s="10">
        <f>SUMIFS(Table1[time],Table1[repetition],Table1[[#This Row],[repetition]],Table1[config],Table1[[#This Row],[config]])</f>
        <v>106005371.97690214</v>
      </c>
      <c r="K3467" s="11">
        <v>110</v>
      </c>
      <c r="L3467" s="11">
        <v>1</v>
      </c>
      <c r="M3467" s="11" t="s">
        <v>149</v>
      </c>
      <c r="N3467" s="11" t="b">
        <v>0</v>
      </c>
      <c r="O3467" s="11" t="b">
        <v>1</v>
      </c>
      <c r="P3467" s="11" t="b">
        <v>1</v>
      </c>
      <c r="Q3467" s="11" t="b">
        <v>1</v>
      </c>
      <c r="R3467" s="11" t="b">
        <v>1</v>
      </c>
      <c r="S3467" s="11" t="b">
        <v>0</v>
      </c>
      <c r="T3467" s="11" t="b">
        <v>1</v>
      </c>
      <c r="U3467" s="11" t="b">
        <v>0</v>
      </c>
      <c r="V3467" s="11" t="b">
        <v>0</v>
      </c>
      <c r="W3467" s="11" t="b">
        <v>1</v>
      </c>
      <c r="X3467" s="11" t="b">
        <v>1</v>
      </c>
      <c r="Y3467" s="11" t="b">
        <v>1</v>
      </c>
      <c r="Z3467" s="11" t="b">
        <v>1</v>
      </c>
      <c r="AA3467" s="11" t="b">
        <v>0</v>
      </c>
      <c r="AB3467" s="11" t="b">
        <v>1</v>
      </c>
      <c r="AC3467" s="11" t="b">
        <v>1</v>
      </c>
      <c r="AD3467" s="11" t="b">
        <v>1</v>
      </c>
      <c r="AE3467" s="11" t="b">
        <v>1</v>
      </c>
      <c r="AF3467" s="11" t="b">
        <v>1</v>
      </c>
      <c r="AG3467" s="11" t="b">
        <v>0</v>
      </c>
    </row>
    <row r="3468" spans="1:33" x14ac:dyDescent="0.2">
      <c r="A3468" s="11">
        <v>3</v>
      </c>
      <c r="B3468" t="s">
        <v>171</v>
      </c>
      <c r="C3468" t="s">
        <v>8</v>
      </c>
      <c r="D3468">
        <v>0</v>
      </c>
      <c r="E3468">
        <v>1283318.3785349999</v>
      </c>
      <c r="F3468">
        <v>0</v>
      </c>
      <c r="G3468">
        <v>0</v>
      </c>
      <c r="H3468">
        <v>0</v>
      </c>
      <c r="I3468">
        <v>0</v>
      </c>
      <c r="J3468" s="10">
        <f>SUMIFS(Table1[time],Table1[repetition],Table1[[#This Row],[repetition]],Table1[config],Table1[[#This Row],[config]])</f>
        <v>130860897.5679469</v>
      </c>
      <c r="K3468" s="11">
        <v>110</v>
      </c>
      <c r="L3468" s="11">
        <v>1</v>
      </c>
      <c r="M3468" s="11" t="s">
        <v>149</v>
      </c>
      <c r="N3468" s="11" t="b">
        <v>0</v>
      </c>
      <c r="O3468" s="11" t="b">
        <v>1</v>
      </c>
      <c r="P3468" s="11" t="b">
        <v>1</v>
      </c>
      <c r="Q3468" s="11" t="b">
        <v>1</v>
      </c>
      <c r="R3468" s="11" t="b">
        <v>1</v>
      </c>
      <c r="S3468" s="11" t="b">
        <v>0</v>
      </c>
      <c r="T3468" s="11" t="b">
        <v>1</v>
      </c>
      <c r="U3468" s="11" t="b">
        <v>0</v>
      </c>
      <c r="V3468" s="11" t="b">
        <v>0</v>
      </c>
      <c r="W3468" s="11" t="b">
        <v>1</v>
      </c>
      <c r="X3468" s="11" t="b">
        <v>1</v>
      </c>
      <c r="Y3468" s="11" t="b">
        <v>1</v>
      </c>
      <c r="Z3468" s="11" t="b">
        <v>1</v>
      </c>
      <c r="AA3468" s="11" t="b">
        <v>0</v>
      </c>
      <c r="AB3468" s="11" t="b">
        <v>1</v>
      </c>
      <c r="AC3468" s="11" t="b">
        <v>1</v>
      </c>
      <c r="AD3468" s="11" t="b">
        <v>1</v>
      </c>
      <c r="AE3468" s="11" t="b">
        <v>1</v>
      </c>
      <c r="AF3468" s="11" t="b">
        <v>1</v>
      </c>
      <c r="AG3468" s="11" t="b">
        <v>0</v>
      </c>
    </row>
    <row r="3469" spans="1:33" x14ac:dyDescent="0.2">
      <c r="A3469" s="11">
        <v>1</v>
      </c>
      <c r="B3469" t="s">
        <v>180</v>
      </c>
      <c r="C3469" t="s">
        <v>8</v>
      </c>
      <c r="D3469">
        <v>0</v>
      </c>
      <c r="E3469">
        <v>566241.94174900104</v>
      </c>
      <c r="F3469">
        <v>0</v>
      </c>
      <c r="G3469">
        <v>0</v>
      </c>
      <c r="H3469">
        <v>0</v>
      </c>
      <c r="I3469">
        <v>0</v>
      </c>
      <c r="J3469" s="10">
        <f>SUMIFS(Table1[time],Table1[repetition],Table1[[#This Row],[repetition]],Table1[config],Table1[[#This Row],[config]])</f>
        <v>120571429.46361788</v>
      </c>
      <c r="K3469" s="11">
        <v>0</v>
      </c>
      <c r="L3469" s="11">
        <v>18</v>
      </c>
      <c r="M3469" s="11" t="s">
        <v>149</v>
      </c>
      <c r="N3469" s="11" t="b">
        <v>0</v>
      </c>
      <c r="O3469" s="11" t="b">
        <v>1</v>
      </c>
      <c r="P3469" s="11" t="b">
        <v>1</v>
      </c>
      <c r="Q3469" s="11" t="b">
        <v>1</v>
      </c>
      <c r="R3469" s="11" t="b">
        <v>1</v>
      </c>
      <c r="S3469" s="11" t="b">
        <v>0</v>
      </c>
      <c r="T3469" s="11" t="b">
        <v>0</v>
      </c>
      <c r="U3469" s="11" t="b">
        <v>0</v>
      </c>
      <c r="V3469" s="11" t="b">
        <v>0</v>
      </c>
      <c r="W3469" s="11" t="b">
        <v>1</v>
      </c>
      <c r="X3469" s="11" t="b">
        <v>1</v>
      </c>
      <c r="Y3469" s="11" t="b">
        <v>1</v>
      </c>
      <c r="Z3469" s="11" t="b">
        <v>1</v>
      </c>
      <c r="AA3469" s="11" t="b">
        <v>0</v>
      </c>
      <c r="AB3469" s="11" t="b">
        <v>0</v>
      </c>
      <c r="AC3469" s="11" t="b">
        <v>0</v>
      </c>
      <c r="AD3469" s="11" t="b">
        <v>0</v>
      </c>
      <c r="AE3469" s="11" t="b">
        <v>1</v>
      </c>
      <c r="AF3469" s="11" t="b">
        <v>1</v>
      </c>
      <c r="AG3469" s="11" t="b">
        <v>1</v>
      </c>
    </row>
    <row r="3470" spans="1:33" x14ac:dyDescent="0.2">
      <c r="A3470" s="9">
        <v>2</v>
      </c>
      <c r="B3470" t="s">
        <v>180</v>
      </c>
      <c r="C3470" t="s">
        <v>8</v>
      </c>
      <c r="D3470">
        <v>0</v>
      </c>
      <c r="E3470">
        <v>381750.80374488601</v>
      </c>
      <c r="F3470">
        <v>0</v>
      </c>
      <c r="G3470">
        <v>0</v>
      </c>
      <c r="H3470">
        <v>0</v>
      </c>
      <c r="I3470">
        <v>0</v>
      </c>
      <c r="J3470" s="8">
        <f>SUMIFS(Table1[time],Table1[repetition],Table1[[#This Row],[repetition]],Table1[config],Table1[[#This Row],[config]])</f>
        <v>106005371.97690214</v>
      </c>
      <c r="K3470" s="9">
        <v>110</v>
      </c>
      <c r="L3470" s="9">
        <v>2</v>
      </c>
      <c r="M3470" s="9" t="s">
        <v>150</v>
      </c>
      <c r="N3470" s="9" t="b">
        <v>1</v>
      </c>
      <c r="O3470" s="9" t="b">
        <v>0</v>
      </c>
      <c r="P3470" s="9" t="b">
        <v>0</v>
      </c>
      <c r="Q3470" s="9" t="b">
        <v>0</v>
      </c>
      <c r="R3470" s="9" t="b">
        <v>0</v>
      </c>
      <c r="S3470" s="9" t="b">
        <v>1</v>
      </c>
      <c r="T3470" s="9" t="b">
        <v>0</v>
      </c>
      <c r="U3470" s="9" t="b">
        <v>1</v>
      </c>
      <c r="V3470" s="9" t="b">
        <v>1</v>
      </c>
      <c r="W3470" s="9" t="b">
        <v>0</v>
      </c>
      <c r="X3470" s="9" t="b">
        <v>0</v>
      </c>
      <c r="Y3470" s="9" t="b">
        <v>0</v>
      </c>
      <c r="Z3470" s="9" t="b">
        <v>0</v>
      </c>
      <c r="AA3470" s="9" t="b">
        <v>1</v>
      </c>
      <c r="AB3470" s="9" t="b">
        <v>0</v>
      </c>
      <c r="AC3470" s="9" t="b">
        <v>0</v>
      </c>
      <c r="AD3470" s="9" t="b">
        <v>0</v>
      </c>
      <c r="AE3470" s="9" t="b">
        <v>0</v>
      </c>
      <c r="AF3470" s="9" t="b">
        <v>0</v>
      </c>
      <c r="AG3470" s="9" t="b">
        <v>1</v>
      </c>
    </row>
    <row r="3471" spans="1:33" x14ac:dyDescent="0.2">
      <c r="A3471" s="9">
        <v>3</v>
      </c>
      <c r="B3471" t="s">
        <v>180</v>
      </c>
      <c r="C3471" t="s">
        <v>8</v>
      </c>
      <c r="D3471">
        <v>0</v>
      </c>
      <c r="E3471">
        <v>4917591.3450959995</v>
      </c>
      <c r="F3471">
        <v>0</v>
      </c>
      <c r="G3471">
        <v>0</v>
      </c>
      <c r="H3471">
        <v>0</v>
      </c>
      <c r="I3471">
        <v>0</v>
      </c>
      <c r="J3471" s="8">
        <f>SUMIFS(Table1[time],Table1[repetition],Table1[[#This Row],[repetition]],Table1[config],Table1[[#This Row],[config]])</f>
        <v>130860897.5679469</v>
      </c>
      <c r="K3471" s="9">
        <v>100</v>
      </c>
      <c r="L3471" s="9">
        <v>18</v>
      </c>
      <c r="M3471" s="9" t="s">
        <v>151</v>
      </c>
      <c r="N3471" s="9" t="b">
        <v>1</v>
      </c>
      <c r="O3471" s="9" t="b">
        <v>1</v>
      </c>
      <c r="P3471" s="9" t="b">
        <v>1</v>
      </c>
      <c r="Q3471" s="9" t="b">
        <v>1</v>
      </c>
      <c r="R3471" s="9" t="b">
        <v>1</v>
      </c>
      <c r="S3471" s="9" t="b">
        <v>1</v>
      </c>
      <c r="T3471" s="9" t="b">
        <v>0</v>
      </c>
      <c r="U3471" s="9" t="b">
        <v>0</v>
      </c>
      <c r="V3471" s="9" t="b">
        <v>1</v>
      </c>
      <c r="W3471" s="9" t="b">
        <v>1</v>
      </c>
      <c r="X3471" s="9" t="b">
        <v>0</v>
      </c>
      <c r="Y3471" s="9" t="b">
        <v>0</v>
      </c>
      <c r="Z3471" s="9" t="b">
        <v>0</v>
      </c>
      <c r="AA3471" s="9" t="b">
        <v>0</v>
      </c>
      <c r="AB3471" s="9" t="b">
        <v>0</v>
      </c>
      <c r="AC3471" s="9" t="b">
        <v>1</v>
      </c>
      <c r="AD3471" s="9" t="b">
        <v>1</v>
      </c>
      <c r="AE3471" s="9" t="b">
        <v>1</v>
      </c>
      <c r="AF3471" s="9" t="b">
        <v>1</v>
      </c>
      <c r="AG3471" s="9" t="b">
        <v>0</v>
      </c>
    </row>
    <row r="3472" spans="1:33" x14ac:dyDescent="0.2">
      <c r="A3472" s="11">
        <v>1</v>
      </c>
      <c r="B3472" t="s">
        <v>182</v>
      </c>
      <c r="C3472" t="s">
        <v>8</v>
      </c>
      <c r="D3472">
        <v>0</v>
      </c>
      <c r="E3472">
        <v>7206038.4802719904</v>
      </c>
      <c r="F3472">
        <v>0</v>
      </c>
      <c r="G3472">
        <v>0</v>
      </c>
      <c r="H3472">
        <v>0</v>
      </c>
      <c r="I3472">
        <v>0</v>
      </c>
      <c r="J3472" s="10">
        <f>SUMIFS(Table1[time],Table1[repetition],Table1[[#This Row],[repetition]],Table1[config],Table1[[#This Row],[config]])</f>
        <v>120571429.46361788</v>
      </c>
      <c r="K3472" s="11">
        <v>200</v>
      </c>
      <c r="L3472" s="11">
        <v>2</v>
      </c>
      <c r="M3472" s="11" t="s">
        <v>150</v>
      </c>
      <c r="N3472" s="11" t="b">
        <v>1</v>
      </c>
      <c r="O3472" s="11" t="b">
        <v>0</v>
      </c>
      <c r="P3472" s="11" t="b">
        <v>0</v>
      </c>
      <c r="Q3472" s="11" t="b">
        <v>0</v>
      </c>
      <c r="R3472" s="11" t="b">
        <v>0</v>
      </c>
      <c r="S3472" s="11" t="b">
        <v>1</v>
      </c>
      <c r="T3472" s="11" t="b">
        <v>0</v>
      </c>
      <c r="U3472" s="11" t="b">
        <v>1</v>
      </c>
      <c r="V3472" s="11" t="b">
        <v>1</v>
      </c>
      <c r="W3472" s="11" t="b">
        <v>0</v>
      </c>
      <c r="X3472" s="11" t="b">
        <v>0</v>
      </c>
      <c r="Y3472" s="11" t="b">
        <v>0</v>
      </c>
      <c r="Z3472" s="11" t="b">
        <v>0</v>
      </c>
      <c r="AA3472" s="11" t="b">
        <v>1</v>
      </c>
      <c r="AB3472" s="11" t="b">
        <v>0</v>
      </c>
      <c r="AC3472" s="11" t="b">
        <v>0</v>
      </c>
      <c r="AD3472" s="11" t="b">
        <v>0</v>
      </c>
      <c r="AE3472" s="11" t="b">
        <v>0</v>
      </c>
      <c r="AF3472" s="11" t="b">
        <v>0</v>
      </c>
      <c r="AG3472" s="11" t="b">
        <v>1</v>
      </c>
    </row>
    <row r="3473" spans="1:33" x14ac:dyDescent="0.2">
      <c r="A3473" s="11">
        <v>2</v>
      </c>
      <c r="B3473" t="s">
        <v>182</v>
      </c>
      <c r="C3473" t="s">
        <v>8</v>
      </c>
      <c r="D3473">
        <v>0</v>
      </c>
      <c r="E3473">
        <v>7203232.6215920001</v>
      </c>
      <c r="F3473">
        <v>0</v>
      </c>
      <c r="G3473">
        <v>0</v>
      </c>
      <c r="H3473">
        <v>0</v>
      </c>
      <c r="I3473">
        <v>0</v>
      </c>
      <c r="J3473" s="10">
        <f>SUMIFS(Table1[time],Table1[repetition],Table1[[#This Row],[repetition]],Table1[config],Table1[[#This Row],[config]])</f>
        <v>106005371.97690214</v>
      </c>
      <c r="K3473" s="11">
        <v>110</v>
      </c>
      <c r="L3473" s="11">
        <v>5</v>
      </c>
      <c r="M3473" s="11" t="s">
        <v>150</v>
      </c>
      <c r="N3473" s="11" t="b">
        <v>0</v>
      </c>
      <c r="O3473" s="11" t="b">
        <v>1</v>
      </c>
      <c r="P3473" s="11" t="b">
        <v>1</v>
      </c>
      <c r="Q3473" s="11" t="b">
        <v>0</v>
      </c>
      <c r="R3473" s="11" t="b">
        <v>1</v>
      </c>
      <c r="S3473" s="11" t="b">
        <v>0</v>
      </c>
      <c r="T3473" s="11" t="b">
        <v>0</v>
      </c>
      <c r="U3473" s="11" t="b">
        <v>0</v>
      </c>
      <c r="V3473" s="11" t="b">
        <v>0</v>
      </c>
      <c r="W3473" s="11" t="b">
        <v>1</v>
      </c>
      <c r="X3473" s="11" t="b">
        <v>1</v>
      </c>
      <c r="Y3473" s="11" t="b">
        <v>0</v>
      </c>
      <c r="Z3473" s="11" t="b">
        <v>0</v>
      </c>
      <c r="AA3473" s="11" t="b">
        <v>0</v>
      </c>
      <c r="AB3473" s="11" t="b">
        <v>0</v>
      </c>
      <c r="AC3473" s="11" t="b">
        <v>0</v>
      </c>
      <c r="AD3473" s="11" t="b">
        <v>0</v>
      </c>
      <c r="AE3473" s="11" t="b">
        <v>0</v>
      </c>
      <c r="AF3473" s="11" t="b">
        <v>0</v>
      </c>
      <c r="AG3473" s="11" t="b">
        <v>0</v>
      </c>
    </row>
    <row r="3474" spans="1:33" x14ac:dyDescent="0.2">
      <c r="A3474" s="11">
        <v>3</v>
      </c>
      <c r="B3474" t="s">
        <v>182</v>
      </c>
      <c r="C3474" t="s">
        <v>8</v>
      </c>
      <c r="D3474">
        <v>0</v>
      </c>
      <c r="E3474">
        <v>7206369.3126649996</v>
      </c>
      <c r="F3474">
        <v>0</v>
      </c>
      <c r="G3474">
        <v>0</v>
      </c>
      <c r="H3474">
        <v>0</v>
      </c>
      <c r="I3474">
        <v>0</v>
      </c>
      <c r="J3474" s="10">
        <f>SUMIFS(Table1[time],Table1[repetition],Table1[[#This Row],[repetition]],Table1[config],Table1[[#This Row],[config]])</f>
        <v>130860897.5679469</v>
      </c>
      <c r="K3474" s="11">
        <v>110</v>
      </c>
      <c r="L3474" s="11">
        <v>4</v>
      </c>
      <c r="M3474" s="11" t="s">
        <v>149</v>
      </c>
      <c r="N3474" s="11" t="b">
        <v>1</v>
      </c>
      <c r="O3474" s="11" t="b">
        <v>1</v>
      </c>
      <c r="P3474" s="11" t="b">
        <v>0</v>
      </c>
      <c r="Q3474" s="11" t="b">
        <v>1</v>
      </c>
      <c r="R3474" s="11" t="b">
        <v>1</v>
      </c>
      <c r="S3474" s="11" t="b">
        <v>1</v>
      </c>
      <c r="T3474" s="11" t="b">
        <v>1</v>
      </c>
      <c r="U3474" s="11" t="b">
        <v>0</v>
      </c>
      <c r="V3474" s="11" t="b">
        <v>0</v>
      </c>
      <c r="W3474" s="11" t="b">
        <v>0</v>
      </c>
      <c r="X3474" s="11" t="b">
        <v>1</v>
      </c>
      <c r="Y3474" s="11" t="b">
        <v>1</v>
      </c>
      <c r="Z3474" s="11" t="b">
        <v>1</v>
      </c>
      <c r="AA3474" s="11" t="b">
        <v>1</v>
      </c>
      <c r="AB3474" s="11" t="b">
        <v>1</v>
      </c>
      <c r="AC3474" s="11" t="b">
        <v>0</v>
      </c>
      <c r="AD3474" s="11" t="b">
        <v>1</v>
      </c>
      <c r="AE3474" s="11" t="b">
        <v>0</v>
      </c>
      <c r="AF3474" s="11" t="b">
        <v>0</v>
      </c>
      <c r="AG3474" s="11" t="b">
        <v>0</v>
      </c>
    </row>
    <row r="3475" spans="1:33" x14ac:dyDescent="0.2">
      <c r="A3475" s="9">
        <v>1</v>
      </c>
      <c r="B3475" t="s">
        <v>184</v>
      </c>
      <c r="C3475" t="s">
        <v>8</v>
      </c>
      <c r="D3475">
        <v>0</v>
      </c>
      <c r="E3475">
        <v>7205388.4756769901</v>
      </c>
      <c r="F3475">
        <v>0</v>
      </c>
      <c r="G3475">
        <v>0</v>
      </c>
      <c r="H3475">
        <v>0</v>
      </c>
      <c r="I3475">
        <v>0</v>
      </c>
      <c r="J3475" s="8">
        <f>SUMIFS(Table1[time],Table1[repetition],Table1[[#This Row],[repetition]],Table1[config],Table1[[#This Row],[config]])</f>
        <v>120571429.46361788</v>
      </c>
      <c r="K3475" s="9">
        <v>200</v>
      </c>
      <c r="L3475" s="9">
        <v>5</v>
      </c>
      <c r="M3475" s="9" t="s">
        <v>149</v>
      </c>
      <c r="N3475" s="9" t="b">
        <v>1</v>
      </c>
      <c r="O3475" s="9" t="b">
        <v>1</v>
      </c>
      <c r="P3475" s="9" t="b">
        <v>1</v>
      </c>
      <c r="Q3475" s="9" t="b">
        <v>1</v>
      </c>
      <c r="R3475" s="9" t="b">
        <v>1</v>
      </c>
      <c r="S3475" s="9" t="b">
        <v>1</v>
      </c>
      <c r="T3475" s="9" t="b">
        <v>0</v>
      </c>
      <c r="U3475" s="9" t="b">
        <v>0</v>
      </c>
      <c r="V3475" s="9" t="b">
        <v>0</v>
      </c>
      <c r="W3475" s="9" t="b">
        <v>0</v>
      </c>
      <c r="X3475" s="9" t="b">
        <v>1</v>
      </c>
      <c r="Y3475" s="9" t="b">
        <v>1</v>
      </c>
      <c r="Z3475" s="9" t="b">
        <v>0</v>
      </c>
      <c r="AA3475" s="9" t="b">
        <v>1</v>
      </c>
      <c r="AB3475" s="9" t="b">
        <v>1</v>
      </c>
      <c r="AC3475" s="9" t="b">
        <v>0</v>
      </c>
      <c r="AD3475" s="9" t="b">
        <v>1</v>
      </c>
      <c r="AE3475" s="9" t="b">
        <v>0</v>
      </c>
      <c r="AF3475" s="9" t="b">
        <v>0</v>
      </c>
      <c r="AG3475" s="9" t="b">
        <v>0</v>
      </c>
    </row>
    <row r="3476" spans="1:33" x14ac:dyDescent="0.2">
      <c r="A3476" s="9">
        <v>2</v>
      </c>
      <c r="B3476" t="s">
        <v>184</v>
      </c>
      <c r="C3476" t="s">
        <v>8</v>
      </c>
      <c r="D3476">
        <v>0</v>
      </c>
      <c r="E3476">
        <v>7202494.2138306797</v>
      </c>
      <c r="F3476">
        <v>0</v>
      </c>
      <c r="G3476">
        <v>0</v>
      </c>
      <c r="H3476">
        <v>0</v>
      </c>
      <c r="I3476">
        <v>0</v>
      </c>
      <c r="J3476" s="8">
        <f>SUMIFS(Table1[time],Table1[repetition],Table1[[#This Row],[repetition]],Table1[config],Table1[[#This Row],[config]])</f>
        <v>106005371.97690214</v>
      </c>
      <c r="K3476" s="9">
        <v>110</v>
      </c>
      <c r="L3476" s="9">
        <v>5</v>
      </c>
      <c r="M3476" s="9" t="s">
        <v>150</v>
      </c>
      <c r="N3476" s="9" t="b">
        <v>0</v>
      </c>
      <c r="O3476" s="9" t="b">
        <v>1</v>
      </c>
      <c r="P3476" s="9" t="b">
        <v>1</v>
      </c>
      <c r="Q3476" s="9" t="b">
        <v>0</v>
      </c>
      <c r="R3476" s="9" t="b">
        <v>1</v>
      </c>
      <c r="S3476" s="9" t="b">
        <v>0</v>
      </c>
      <c r="T3476" s="9" t="b">
        <v>0</v>
      </c>
      <c r="U3476" s="9" t="b">
        <v>0</v>
      </c>
      <c r="V3476" s="9" t="b">
        <v>0</v>
      </c>
      <c r="W3476" s="9" t="b">
        <v>1</v>
      </c>
      <c r="X3476" s="9" t="b">
        <v>1</v>
      </c>
      <c r="Y3476" s="9" t="b">
        <v>0</v>
      </c>
      <c r="Z3476" s="9" t="b">
        <v>0</v>
      </c>
      <c r="AA3476" s="9" t="b">
        <v>0</v>
      </c>
      <c r="AB3476" s="9" t="b">
        <v>0</v>
      </c>
      <c r="AC3476" s="9" t="b">
        <v>0</v>
      </c>
      <c r="AD3476" s="9" t="b">
        <v>0</v>
      </c>
      <c r="AE3476" s="9" t="b">
        <v>0</v>
      </c>
      <c r="AF3476" s="9" t="b">
        <v>0</v>
      </c>
      <c r="AG3476" s="9" t="b">
        <v>0</v>
      </c>
    </row>
    <row r="3477" spans="1:33" x14ac:dyDescent="0.2">
      <c r="A3477" s="11">
        <v>3</v>
      </c>
      <c r="B3477" t="s">
        <v>184</v>
      </c>
      <c r="C3477" t="s">
        <v>8</v>
      </c>
      <c r="D3477">
        <v>0</v>
      </c>
      <c r="E3477">
        <v>7206740.3574259998</v>
      </c>
      <c r="F3477">
        <v>0</v>
      </c>
      <c r="G3477">
        <v>0</v>
      </c>
      <c r="H3477">
        <v>0</v>
      </c>
      <c r="I3477">
        <v>0</v>
      </c>
      <c r="J3477" s="10">
        <f>SUMIFS(Table1[time],Table1[repetition],Table1[[#This Row],[repetition]],Table1[config],Table1[[#This Row],[config]])</f>
        <v>130860897.5679469</v>
      </c>
      <c r="K3477" s="11">
        <v>110</v>
      </c>
      <c r="L3477" s="11">
        <v>4</v>
      </c>
      <c r="M3477" s="11" t="s">
        <v>149</v>
      </c>
      <c r="N3477" s="11" t="b">
        <v>1</v>
      </c>
      <c r="O3477" s="11" t="b">
        <v>1</v>
      </c>
      <c r="P3477" s="11" t="b">
        <v>0</v>
      </c>
      <c r="Q3477" s="11" t="b">
        <v>1</v>
      </c>
      <c r="R3477" s="11" t="b">
        <v>1</v>
      </c>
      <c r="S3477" s="11" t="b">
        <v>1</v>
      </c>
      <c r="T3477" s="11" t="b">
        <v>1</v>
      </c>
      <c r="U3477" s="11" t="b">
        <v>0</v>
      </c>
      <c r="V3477" s="11" t="b">
        <v>0</v>
      </c>
      <c r="W3477" s="11" t="b">
        <v>0</v>
      </c>
      <c r="X3477" s="11" t="b">
        <v>1</v>
      </c>
      <c r="Y3477" s="11" t="b">
        <v>1</v>
      </c>
      <c r="Z3477" s="11" t="b">
        <v>1</v>
      </c>
      <c r="AA3477" s="11" t="b">
        <v>1</v>
      </c>
      <c r="AB3477" s="11" t="b">
        <v>1</v>
      </c>
      <c r="AC3477" s="11" t="b">
        <v>0</v>
      </c>
      <c r="AD3477" s="11" t="b">
        <v>1</v>
      </c>
      <c r="AE3477" s="11" t="b">
        <v>0</v>
      </c>
      <c r="AF3477" s="11" t="b">
        <v>0</v>
      </c>
      <c r="AG3477" s="11" t="b">
        <v>0</v>
      </c>
    </row>
    <row r="3478" spans="1:33" x14ac:dyDescent="0.2">
      <c r="A3478" s="9">
        <v>1</v>
      </c>
      <c r="B3478" t="s">
        <v>185</v>
      </c>
      <c r="C3478" t="s">
        <v>8</v>
      </c>
      <c r="D3478">
        <v>0</v>
      </c>
      <c r="E3478">
        <v>1297239.7789159999</v>
      </c>
      <c r="F3478">
        <v>0</v>
      </c>
      <c r="G3478">
        <v>0</v>
      </c>
      <c r="H3478">
        <v>0</v>
      </c>
      <c r="I3478">
        <v>0</v>
      </c>
      <c r="J3478" s="8">
        <f>SUMIFS(Table1[time],Table1[repetition],Table1[[#This Row],[repetition]],Table1[config],Table1[[#This Row],[config]])</f>
        <v>120571429.46361788</v>
      </c>
      <c r="K3478" s="9">
        <v>600</v>
      </c>
      <c r="L3478" s="9">
        <v>2</v>
      </c>
      <c r="M3478" s="9" t="s">
        <v>150</v>
      </c>
      <c r="N3478" s="9" t="b">
        <v>1</v>
      </c>
      <c r="O3478" s="9" t="b">
        <v>0</v>
      </c>
      <c r="P3478" s="9" t="b">
        <v>0</v>
      </c>
      <c r="Q3478" s="9" t="b">
        <v>0</v>
      </c>
      <c r="R3478" s="9" t="b">
        <v>0</v>
      </c>
      <c r="S3478" s="9" t="b">
        <v>1</v>
      </c>
      <c r="T3478" s="9" t="b">
        <v>0</v>
      </c>
      <c r="U3478" s="9" t="b">
        <v>1</v>
      </c>
      <c r="V3478" s="9" t="b">
        <v>1</v>
      </c>
      <c r="W3478" s="9" t="b">
        <v>0</v>
      </c>
      <c r="X3478" s="9" t="b">
        <v>0</v>
      </c>
      <c r="Y3478" s="9" t="b">
        <v>0</v>
      </c>
      <c r="Z3478" s="9" t="b">
        <v>0</v>
      </c>
      <c r="AA3478" s="9" t="b">
        <v>1</v>
      </c>
      <c r="AB3478" s="9" t="b">
        <v>0</v>
      </c>
      <c r="AC3478" s="9" t="b">
        <v>0</v>
      </c>
      <c r="AD3478" s="9" t="b">
        <v>0</v>
      </c>
      <c r="AE3478" s="9" t="b">
        <v>0</v>
      </c>
      <c r="AF3478" s="9" t="b">
        <v>0</v>
      </c>
      <c r="AG3478" s="9" t="b">
        <v>1</v>
      </c>
    </row>
    <row r="3479" spans="1:33" x14ac:dyDescent="0.2">
      <c r="A3479" s="9">
        <v>2</v>
      </c>
      <c r="B3479" t="s">
        <v>185</v>
      </c>
      <c r="C3479" t="s">
        <v>8</v>
      </c>
      <c r="D3479">
        <v>0</v>
      </c>
      <c r="E3479">
        <v>316020.91668266797</v>
      </c>
      <c r="F3479">
        <v>0</v>
      </c>
      <c r="G3479">
        <v>0</v>
      </c>
      <c r="H3479">
        <v>0</v>
      </c>
      <c r="I3479">
        <v>0</v>
      </c>
      <c r="J3479" s="8">
        <f>SUMIFS(Table1[time],Table1[repetition],Table1[[#This Row],[repetition]],Table1[config],Table1[[#This Row],[config]])</f>
        <v>106005371.97690214</v>
      </c>
      <c r="K3479" s="9">
        <v>110</v>
      </c>
      <c r="L3479" s="9">
        <v>2</v>
      </c>
      <c r="M3479" s="9" t="s">
        <v>150</v>
      </c>
      <c r="N3479" s="9" t="b">
        <v>1</v>
      </c>
      <c r="O3479" s="9" t="b">
        <v>0</v>
      </c>
      <c r="P3479" s="9" t="b">
        <v>0</v>
      </c>
      <c r="Q3479" s="9" t="b">
        <v>0</v>
      </c>
      <c r="R3479" s="9" t="b">
        <v>0</v>
      </c>
      <c r="S3479" s="9" t="b">
        <v>1</v>
      </c>
      <c r="T3479" s="9" t="b">
        <v>0</v>
      </c>
      <c r="U3479" s="9" t="b">
        <v>1</v>
      </c>
      <c r="V3479" s="9" t="b">
        <v>1</v>
      </c>
      <c r="W3479" s="9" t="b">
        <v>0</v>
      </c>
      <c r="X3479" s="9" t="b">
        <v>0</v>
      </c>
      <c r="Y3479" s="9" t="b">
        <v>0</v>
      </c>
      <c r="Z3479" s="9" t="b">
        <v>0</v>
      </c>
      <c r="AA3479" s="9" t="b">
        <v>1</v>
      </c>
      <c r="AB3479" s="9" t="b">
        <v>0</v>
      </c>
      <c r="AC3479" s="9" t="b">
        <v>0</v>
      </c>
      <c r="AD3479" s="9" t="b">
        <v>0</v>
      </c>
      <c r="AE3479" s="9" t="b">
        <v>0</v>
      </c>
      <c r="AF3479" s="9" t="b">
        <v>0</v>
      </c>
      <c r="AG3479" s="9" t="b">
        <v>1</v>
      </c>
    </row>
    <row r="3480" spans="1:33" x14ac:dyDescent="0.2">
      <c r="A3480" s="9">
        <v>3</v>
      </c>
      <c r="B3480" t="s">
        <v>185</v>
      </c>
      <c r="C3480" t="s">
        <v>8</v>
      </c>
      <c r="D3480">
        <v>0</v>
      </c>
      <c r="E3480">
        <v>825235.99823500204</v>
      </c>
      <c r="F3480">
        <v>0</v>
      </c>
      <c r="G3480">
        <v>0</v>
      </c>
      <c r="H3480">
        <v>0</v>
      </c>
      <c r="I3480">
        <v>0</v>
      </c>
      <c r="J3480" s="8">
        <f>SUMIFS(Table1[time],Table1[repetition],Table1[[#This Row],[repetition]],Table1[config],Table1[[#This Row],[config]])</f>
        <v>130860897.5679469</v>
      </c>
      <c r="K3480" s="9">
        <v>110</v>
      </c>
      <c r="L3480" s="9">
        <v>1</v>
      </c>
      <c r="M3480" s="9" t="s">
        <v>149</v>
      </c>
      <c r="N3480" s="9" t="b">
        <v>0</v>
      </c>
      <c r="O3480" s="9" t="b">
        <v>1</v>
      </c>
      <c r="P3480" s="9" t="b">
        <v>1</v>
      </c>
      <c r="Q3480" s="9" t="b">
        <v>1</v>
      </c>
      <c r="R3480" s="9" t="b">
        <v>1</v>
      </c>
      <c r="S3480" s="9" t="b">
        <v>0</v>
      </c>
      <c r="T3480" s="9" t="b">
        <v>1</v>
      </c>
      <c r="U3480" s="9" t="b">
        <v>0</v>
      </c>
      <c r="V3480" s="9" t="b">
        <v>0</v>
      </c>
      <c r="W3480" s="9" t="b">
        <v>1</v>
      </c>
      <c r="X3480" s="9" t="b">
        <v>1</v>
      </c>
      <c r="Y3480" s="9" t="b">
        <v>1</v>
      </c>
      <c r="Z3480" s="9" t="b">
        <v>1</v>
      </c>
      <c r="AA3480" s="9" t="b">
        <v>0</v>
      </c>
      <c r="AB3480" s="9" t="b">
        <v>1</v>
      </c>
      <c r="AC3480" s="9" t="b">
        <v>1</v>
      </c>
      <c r="AD3480" s="9" t="b">
        <v>1</v>
      </c>
      <c r="AE3480" s="9" t="b">
        <v>1</v>
      </c>
      <c r="AF3480" s="9" t="b">
        <v>1</v>
      </c>
      <c r="AG3480" s="9" t="b">
        <v>0</v>
      </c>
    </row>
    <row r="3481" spans="1:33" x14ac:dyDescent="0.2">
      <c r="A3481" s="11">
        <v>1</v>
      </c>
      <c r="B3481" t="s">
        <v>186</v>
      </c>
      <c r="C3481" t="s">
        <v>8</v>
      </c>
      <c r="D3481">
        <v>0</v>
      </c>
      <c r="E3481">
        <v>7204272.1809860002</v>
      </c>
      <c r="F3481">
        <v>0</v>
      </c>
      <c r="G3481">
        <v>0</v>
      </c>
      <c r="H3481">
        <v>0</v>
      </c>
      <c r="I3481">
        <v>0</v>
      </c>
      <c r="J3481" s="10">
        <f>SUMIFS(Table1[time],Table1[repetition],Table1[[#This Row],[repetition]],Table1[config],Table1[[#This Row],[config]])</f>
        <v>120571429.46361788</v>
      </c>
      <c r="K3481" s="11">
        <v>600</v>
      </c>
      <c r="L3481" s="11">
        <v>5</v>
      </c>
      <c r="M3481" s="11" t="s">
        <v>151</v>
      </c>
      <c r="N3481" s="11" t="b">
        <v>0</v>
      </c>
      <c r="O3481" s="11" t="b">
        <v>1</v>
      </c>
      <c r="P3481" s="11" t="b">
        <v>1</v>
      </c>
      <c r="Q3481" s="11" t="b">
        <v>1</v>
      </c>
      <c r="R3481" s="11" t="b">
        <v>0</v>
      </c>
      <c r="S3481" s="11" t="b">
        <v>0</v>
      </c>
      <c r="T3481" s="11" t="b">
        <v>0</v>
      </c>
      <c r="U3481" s="11" t="b">
        <v>0</v>
      </c>
      <c r="V3481" s="11" t="b">
        <v>1</v>
      </c>
      <c r="W3481" s="11" t="b">
        <v>1</v>
      </c>
      <c r="X3481" s="11" t="b">
        <v>1</v>
      </c>
      <c r="Y3481" s="11" t="b">
        <v>1</v>
      </c>
      <c r="Z3481" s="11" t="b">
        <v>0</v>
      </c>
      <c r="AA3481" s="11" t="b">
        <v>1</v>
      </c>
      <c r="AB3481" s="11" t="b">
        <v>1</v>
      </c>
      <c r="AC3481" s="11" t="b">
        <v>0</v>
      </c>
      <c r="AD3481" s="11" t="b">
        <v>1</v>
      </c>
      <c r="AE3481" s="11" t="b">
        <v>1</v>
      </c>
      <c r="AF3481" s="11" t="b">
        <v>0</v>
      </c>
      <c r="AG3481" s="11" t="b">
        <v>1</v>
      </c>
    </row>
    <row r="3482" spans="1:33" x14ac:dyDescent="0.2">
      <c r="A3482" s="11">
        <v>2</v>
      </c>
      <c r="B3482" t="s">
        <v>186</v>
      </c>
      <c r="C3482" t="s">
        <v>8</v>
      </c>
      <c r="D3482">
        <v>0</v>
      </c>
      <c r="E3482">
        <v>7202516.61447528</v>
      </c>
      <c r="F3482">
        <v>0</v>
      </c>
      <c r="G3482">
        <v>0</v>
      </c>
      <c r="H3482">
        <v>0</v>
      </c>
      <c r="I3482">
        <v>0</v>
      </c>
      <c r="J3482" s="10">
        <f>SUMIFS(Table1[time],Table1[repetition],Table1[[#This Row],[repetition]],Table1[config],Table1[[#This Row],[config]])</f>
        <v>106005371.97690214</v>
      </c>
      <c r="K3482" s="11">
        <v>110</v>
      </c>
      <c r="L3482" s="11">
        <v>3</v>
      </c>
      <c r="M3482" s="11" t="s">
        <v>151</v>
      </c>
      <c r="N3482" s="11" t="b">
        <v>1</v>
      </c>
      <c r="O3482" s="11" t="b">
        <v>0</v>
      </c>
      <c r="P3482" s="11" t="b">
        <v>0</v>
      </c>
      <c r="Q3482" s="11" t="b">
        <v>0</v>
      </c>
      <c r="R3482" s="11" t="b">
        <v>1</v>
      </c>
      <c r="S3482" s="11" t="b">
        <v>1</v>
      </c>
      <c r="T3482" s="11" t="b">
        <v>1</v>
      </c>
      <c r="U3482" s="11" t="b">
        <v>0</v>
      </c>
      <c r="V3482" s="11" t="b">
        <v>0</v>
      </c>
      <c r="W3482" s="11" t="b">
        <v>1</v>
      </c>
      <c r="X3482" s="11" t="b">
        <v>0</v>
      </c>
      <c r="Y3482" s="11" t="b">
        <v>1</v>
      </c>
      <c r="Z3482" s="11" t="b">
        <v>0</v>
      </c>
      <c r="AA3482" s="11" t="b">
        <v>1</v>
      </c>
      <c r="AB3482" s="11" t="b">
        <v>1</v>
      </c>
      <c r="AC3482" s="11" t="b">
        <v>1</v>
      </c>
      <c r="AD3482" s="11" t="b">
        <v>1</v>
      </c>
      <c r="AE3482" s="11" t="b">
        <v>1</v>
      </c>
      <c r="AF3482" s="11" t="b">
        <v>0</v>
      </c>
      <c r="AG3482" s="11" t="b">
        <v>0</v>
      </c>
    </row>
    <row r="3483" spans="1:33" x14ac:dyDescent="0.2">
      <c r="A3483" s="11">
        <v>3</v>
      </c>
      <c r="B3483" t="s">
        <v>186</v>
      </c>
      <c r="C3483" t="s">
        <v>8</v>
      </c>
      <c r="D3483">
        <v>0</v>
      </c>
      <c r="E3483">
        <v>7204366.4620089997</v>
      </c>
      <c r="F3483">
        <v>0</v>
      </c>
      <c r="G3483">
        <v>0</v>
      </c>
      <c r="H3483">
        <v>0</v>
      </c>
      <c r="I3483">
        <v>0</v>
      </c>
      <c r="J3483" s="10">
        <f>SUMIFS(Table1[time],Table1[repetition],Table1[[#This Row],[repetition]],Table1[config],Table1[[#This Row],[config]])</f>
        <v>130860897.5679469</v>
      </c>
      <c r="K3483" s="11">
        <v>110</v>
      </c>
      <c r="L3483" s="11">
        <v>4</v>
      </c>
      <c r="M3483" s="11" t="s">
        <v>149</v>
      </c>
      <c r="N3483" s="11" t="b">
        <v>1</v>
      </c>
      <c r="O3483" s="11" t="b">
        <v>1</v>
      </c>
      <c r="P3483" s="11" t="b">
        <v>0</v>
      </c>
      <c r="Q3483" s="11" t="b">
        <v>1</v>
      </c>
      <c r="R3483" s="11" t="b">
        <v>1</v>
      </c>
      <c r="S3483" s="11" t="b">
        <v>1</v>
      </c>
      <c r="T3483" s="11" t="b">
        <v>1</v>
      </c>
      <c r="U3483" s="11" t="b">
        <v>0</v>
      </c>
      <c r="V3483" s="11" t="b">
        <v>0</v>
      </c>
      <c r="W3483" s="11" t="b">
        <v>0</v>
      </c>
      <c r="X3483" s="11" t="b">
        <v>1</v>
      </c>
      <c r="Y3483" s="11" t="b">
        <v>1</v>
      </c>
      <c r="Z3483" s="11" t="b">
        <v>1</v>
      </c>
      <c r="AA3483" s="11" t="b">
        <v>1</v>
      </c>
      <c r="AB3483" s="11" t="b">
        <v>1</v>
      </c>
      <c r="AC3483" s="11" t="b">
        <v>0</v>
      </c>
      <c r="AD3483" s="11" t="b">
        <v>1</v>
      </c>
      <c r="AE3483" s="11" t="b">
        <v>0</v>
      </c>
      <c r="AF3483" s="11" t="b">
        <v>0</v>
      </c>
      <c r="AG3483" s="11" t="b">
        <v>0</v>
      </c>
    </row>
    <row r="3484" spans="1:33" x14ac:dyDescent="0.2">
      <c r="A3484" s="9">
        <v>1</v>
      </c>
      <c r="B3484" t="s">
        <v>187</v>
      </c>
      <c r="C3484" t="s">
        <v>8</v>
      </c>
      <c r="D3484">
        <v>0</v>
      </c>
      <c r="E3484">
        <v>7203734.5227280101</v>
      </c>
      <c r="F3484">
        <v>0</v>
      </c>
      <c r="G3484">
        <v>0</v>
      </c>
      <c r="H3484">
        <v>0</v>
      </c>
      <c r="I3484">
        <v>0</v>
      </c>
      <c r="J3484" s="8">
        <f>SUMIFS(Table1[time],Table1[repetition],Table1[[#This Row],[repetition]],Table1[config],Table1[[#This Row],[config]])</f>
        <v>120571429.46361788</v>
      </c>
      <c r="K3484" s="9">
        <v>600</v>
      </c>
      <c r="L3484" s="9">
        <v>18</v>
      </c>
      <c r="M3484" s="9" t="s">
        <v>150</v>
      </c>
      <c r="N3484" s="9" t="b">
        <v>0</v>
      </c>
      <c r="O3484" s="9" t="b">
        <v>1</v>
      </c>
      <c r="P3484" s="9" t="b">
        <v>0</v>
      </c>
      <c r="Q3484" s="9" t="b">
        <v>0</v>
      </c>
      <c r="R3484" s="9" t="b">
        <v>1</v>
      </c>
      <c r="S3484" s="9" t="b">
        <v>1</v>
      </c>
      <c r="T3484" s="9" t="b">
        <v>1</v>
      </c>
      <c r="U3484" s="9" t="b">
        <v>0</v>
      </c>
      <c r="V3484" s="9" t="b">
        <v>1</v>
      </c>
      <c r="W3484" s="9" t="b">
        <v>0</v>
      </c>
      <c r="X3484" s="9" t="b">
        <v>0</v>
      </c>
      <c r="Y3484" s="9" t="b">
        <v>0</v>
      </c>
      <c r="Z3484" s="9" t="b">
        <v>1</v>
      </c>
      <c r="AA3484" s="9" t="b">
        <v>0</v>
      </c>
      <c r="AB3484" s="9" t="b">
        <v>0</v>
      </c>
      <c r="AC3484" s="9" t="b">
        <v>1</v>
      </c>
      <c r="AD3484" s="9" t="b">
        <v>1</v>
      </c>
      <c r="AE3484" s="9" t="b">
        <v>0</v>
      </c>
      <c r="AF3484" s="9" t="b">
        <v>1</v>
      </c>
      <c r="AG3484" s="9" t="b">
        <v>1</v>
      </c>
    </row>
    <row r="3485" spans="1:33" x14ac:dyDescent="0.2">
      <c r="A3485" s="11">
        <v>2</v>
      </c>
      <c r="B3485" t="s">
        <v>187</v>
      </c>
      <c r="C3485" t="s">
        <v>8</v>
      </c>
      <c r="D3485">
        <v>0</v>
      </c>
      <c r="E3485">
        <v>7202139.8682757197</v>
      </c>
      <c r="F3485">
        <v>0</v>
      </c>
      <c r="G3485">
        <v>0</v>
      </c>
      <c r="H3485">
        <v>0</v>
      </c>
      <c r="I3485">
        <v>0</v>
      </c>
      <c r="J3485" s="10">
        <f>SUMIFS(Table1[time],Table1[repetition],Table1[[#This Row],[repetition]],Table1[config],Table1[[#This Row],[config]])</f>
        <v>106005371.97690214</v>
      </c>
      <c r="K3485" s="11">
        <v>110</v>
      </c>
      <c r="L3485" s="11">
        <v>3</v>
      </c>
      <c r="M3485" s="11" t="s">
        <v>151</v>
      </c>
      <c r="N3485" s="11" t="b">
        <v>1</v>
      </c>
      <c r="O3485" s="11" t="b">
        <v>0</v>
      </c>
      <c r="P3485" s="11" t="b">
        <v>0</v>
      </c>
      <c r="Q3485" s="11" t="b">
        <v>0</v>
      </c>
      <c r="R3485" s="11" t="b">
        <v>1</v>
      </c>
      <c r="S3485" s="11" t="b">
        <v>1</v>
      </c>
      <c r="T3485" s="11" t="b">
        <v>1</v>
      </c>
      <c r="U3485" s="11" t="b">
        <v>0</v>
      </c>
      <c r="V3485" s="11" t="b">
        <v>0</v>
      </c>
      <c r="W3485" s="11" t="b">
        <v>1</v>
      </c>
      <c r="X3485" s="11" t="b">
        <v>0</v>
      </c>
      <c r="Y3485" s="11" t="b">
        <v>1</v>
      </c>
      <c r="Z3485" s="11" t="b">
        <v>0</v>
      </c>
      <c r="AA3485" s="11" t="b">
        <v>1</v>
      </c>
      <c r="AB3485" s="11" t="b">
        <v>1</v>
      </c>
      <c r="AC3485" s="11" t="b">
        <v>1</v>
      </c>
      <c r="AD3485" s="11" t="b">
        <v>1</v>
      </c>
      <c r="AE3485" s="11" t="b">
        <v>1</v>
      </c>
      <c r="AF3485" s="11" t="b">
        <v>0</v>
      </c>
      <c r="AG3485" s="11" t="b">
        <v>0</v>
      </c>
    </row>
    <row r="3486" spans="1:33" x14ac:dyDescent="0.2">
      <c r="A3486" s="11">
        <v>3</v>
      </c>
      <c r="B3486" t="s">
        <v>187</v>
      </c>
      <c r="C3486" t="s">
        <v>8</v>
      </c>
      <c r="D3486">
        <v>0</v>
      </c>
      <c r="E3486">
        <v>7204102.6607569903</v>
      </c>
      <c r="F3486">
        <v>0</v>
      </c>
      <c r="G3486">
        <v>0</v>
      </c>
      <c r="H3486">
        <v>0</v>
      </c>
      <c r="I3486">
        <v>0</v>
      </c>
      <c r="J3486" s="10">
        <f>SUMIFS(Table1[time],Table1[repetition],Table1[[#This Row],[repetition]],Table1[config],Table1[[#This Row],[config]])</f>
        <v>130860897.5679469</v>
      </c>
      <c r="K3486" s="11">
        <v>110</v>
      </c>
      <c r="L3486" s="11">
        <v>4</v>
      </c>
      <c r="M3486" s="11" t="s">
        <v>149</v>
      </c>
      <c r="N3486" s="11" t="b">
        <v>1</v>
      </c>
      <c r="O3486" s="11" t="b">
        <v>1</v>
      </c>
      <c r="P3486" s="11" t="b">
        <v>0</v>
      </c>
      <c r="Q3486" s="11" t="b">
        <v>1</v>
      </c>
      <c r="R3486" s="11" t="b">
        <v>1</v>
      </c>
      <c r="S3486" s="11" t="b">
        <v>1</v>
      </c>
      <c r="T3486" s="11" t="b">
        <v>1</v>
      </c>
      <c r="U3486" s="11" t="b">
        <v>0</v>
      </c>
      <c r="V3486" s="11" t="b">
        <v>0</v>
      </c>
      <c r="W3486" s="11" t="b">
        <v>0</v>
      </c>
      <c r="X3486" s="11" t="b">
        <v>1</v>
      </c>
      <c r="Y3486" s="11" t="b">
        <v>1</v>
      </c>
      <c r="Z3486" s="11" t="b">
        <v>1</v>
      </c>
      <c r="AA3486" s="11" t="b">
        <v>1</v>
      </c>
      <c r="AB3486" s="11" t="b">
        <v>1</v>
      </c>
      <c r="AC3486" s="11" t="b">
        <v>0</v>
      </c>
      <c r="AD3486" s="11" t="b">
        <v>1</v>
      </c>
      <c r="AE3486" s="11" t="b">
        <v>0</v>
      </c>
      <c r="AF3486" s="11" t="b">
        <v>0</v>
      </c>
      <c r="AG3486" s="11" t="b">
        <v>0</v>
      </c>
    </row>
    <row r="3487" spans="1:33" x14ac:dyDescent="0.2">
      <c r="A3487" s="11">
        <v>1</v>
      </c>
      <c r="B3487" t="s">
        <v>158</v>
      </c>
      <c r="C3487" t="s">
        <v>7</v>
      </c>
      <c r="D3487">
        <v>0</v>
      </c>
      <c r="E3487">
        <v>4592484.1986200102</v>
      </c>
      <c r="F3487">
        <v>0</v>
      </c>
      <c r="G3487">
        <v>0</v>
      </c>
      <c r="H3487">
        <v>0</v>
      </c>
      <c r="I3487">
        <v>0</v>
      </c>
      <c r="J3487" s="10">
        <f>SUMIFS(Table1[time],Table1[repetition],Table1[[#This Row],[repetition]],Table1[config],Table1[[#This Row],[config]])</f>
        <v>150274180.94058079</v>
      </c>
      <c r="K3487" s="11">
        <v>0</v>
      </c>
      <c r="L3487" s="11">
        <v>2</v>
      </c>
      <c r="M3487" s="11" t="s">
        <v>150</v>
      </c>
      <c r="N3487" s="11" t="b">
        <v>1</v>
      </c>
      <c r="O3487" s="11" t="b">
        <v>1</v>
      </c>
      <c r="P3487" s="11" t="b">
        <v>1</v>
      </c>
      <c r="Q3487" s="11" t="b">
        <v>1</v>
      </c>
      <c r="R3487" s="11" t="b">
        <v>1</v>
      </c>
      <c r="S3487" s="11" t="b">
        <v>1</v>
      </c>
      <c r="T3487" s="11" t="b">
        <v>1</v>
      </c>
      <c r="U3487" s="11" t="b">
        <v>1</v>
      </c>
      <c r="V3487" s="11" t="b">
        <v>1</v>
      </c>
      <c r="W3487" s="11" t="b">
        <v>1</v>
      </c>
      <c r="X3487" s="11" t="b">
        <v>1</v>
      </c>
      <c r="Y3487" s="11" t="b">
        <v>1</v>
      </c>
      <c r="Z3487" s="11" t="b">
        <v>1</v>
      </c>
      <c r="AA3487" s="11" t="b">
        <v>1</v>
      </c>
      <c r="AB3487" s="11" t="b">
        <v>1</v>
      </c>
      <c r="AC3487" s="11" t="b">
        <v>1</v>
      </c>
      <c r="AD3487" s="11" t="b">
        <v>1</v>
      </c>
      <c r="AE3487" s="11" t="b">
        <v>1</v>
      </c>
      <c r="AF3487" s="11" t="b">
        <v>1</v>
      </c>
      <c r="AG3487" s="11" t="b">
        <v>1</v>
      </c>
    </row>
    <row r="3488" spans="1:33" x14ac:dyDescent="0.2">
      <c r="A3488" s="9">
        <v>2</v>
      </c>
      <c r="B3488" t="s">
        <v>158</v>
      </c>
      <c r="C3488" t="s">
        <v>7</v>
      </c>
      <c r="D3488">
        <v>0</v>
      </c>
      <c r="E3488">
        <v>1569176.46887898</v>
      </c>
      <c r="F3488">
        <v>0</v>
      </c>
      <c r="G3488">
        <v>0</v>
      </c>
      <c r="H3488">
        <v>0</v>
      </c>
      <c r="I3488">
        <v>0</v>
      </c>
      <c r="J3488" s="8">
        <f>SUMIFS(Table1[time],Table1[repetition],Table1[[#This Row],[repetition]],Table1[config],Table1[[#This Row],[config]])</f>
        <v>105439143.36425565</v>
      </c>
      <c r="K3488" s="9">
        <v>110</v>
      </c>
      <c r="L3488" s="9">
        <v>3</v>
      </c>
      <c r="M3488" s="9" t="s">
        <v>151</v>
      </c>
      <c r="N3488" s="9" t="b">
        <v>1</v>
      </c>
      <c r="O3488" s="9" t="b">
        <v>0</v>
      </c>
      <c r="P3488" s="9" t="b">
        <v>0</v>
      </c>
      <c r="Q3488" s="9" t="b">
        <v>0</v>
      </c>
      <c r="R3488" s="9" t="b">
        <v>1</v>
      </c>
      <c r="S3488" s="9" t="b">
        <v>1</v>
      </c>
      <c r="T3488" s="9" t="b">
        <v>1</v>
      </c>
      <c r="U3488" s="9" t="b">
        <v>0</v>
      </c>
      <c r="V3488" s="9" t="b">
        <v>0</v>
      </c>
      <c r="W3488" s="9" t="b">
        <v>1</v>
      </c>
      <c r="X3488" s="9" t="b">
        <v>0</v>
      </c>
      <c r="Y3488" s="9" t="b">
        <v>1</v>
      </c>
      <c r="Z3488" s="9" t="b">
        <v>0</v>
      </c>
      <c r="AA3488" s="9" t="b">
        <v>1</v>
      </c>
      <c r="AB3488" s="9" t="b">
        <v>1</v>
      </c>
      <c r="AC3488" s="9" t="b">
        <v>1</v>
      </c>
      <c r="AD3488" s="9" t="b">
        <v>1</v>
      </c>
      <c r="AE3488" s="9" t="b">
        <v>1</v>
      </c>
      <c r="AF3488" s="9" t="b">
        <v>0</v>
      </c>
      <c r="AG3488" s="9" t="b">
        <v>0</v>
      </c>
    </row>
    <row r="3489" spans="1:33" x14ac:dyDescent="0.2">
      <c r="A3489" s="11">
        <v>3</v>
      </c>
      <c r="B3489" t="s">
        <v>158</v>
      </c>
      <c r="C3489" t="s">
        <v>7</v>
      </c>
      <c r="D3489">
        <v>0</v>
      </c>
      <c r="E3489">
        <v>3804134.5224549901</v>
      </c>
      <c r="F3489">
        <v>0</v>
      </c>
      <c r="G3489">
        <v>0</v>
      </c>
      <c r="H3489">
        <v>0</v>
      </c>
      <c r="I3489">
        <v>0</v>
      </c>
      <c r="J3489" s="10">
        <f>SUMIFS(Table1[time],Table1[repetition],Table1[[#This Row],[repetition]],Table1[config],Table1[[#This Row],[config]])</f>
        <v>140513392.91870382</v>
      </c>
      <c r="K3489" s="11">
        <v>110</v>
      </c>
      <c r="L3489" s="11">
        <v>3</v>
      </c>
      <c r="M3489" s="11" t="s">
        <v>151</v>
      </c>
      <c r="N3489" s="11" t="b">
        <v>1</v>
      </c>
      <c r="O3489" s="11" t="b">
        <v>0</v>
      </c>
      <c r="P3489" s="11" t="b">
        <v>0</v>
      </c>
      <c r="Q3489" s="11" t="b">
        <v>0</v>
      </c>
      <c r="R3489" s="11" t="b">
        <v>1</v>
      </c>
      <c r="S3489" s="11" t="b">
        <v>1</v>
      </c>
      <c r="T3489" s="11" t="b">
        <v>1</v>
      </c>
      <c r="U3489" s="11" t="b">
        <v>0</v>
      </c>
      <c r="V3489" s="11" t="b">
        <v>0</v>
      </c>
      <c r="W3489" s="11" t="b">
        <v>1</v>
      </c>
      <c r="X3489" s="11" t="b">
        <v>0</v>
      </c>
      <c r="Y3489" s="11" t="b">
        <v>1</v>
      </c>
      <c r="Z3489" s="11" t="b">
        <v>0</v>
      </c>
      <c r="AA3489" s="11" t="b">
        <v>1</v>
      </c>
      <c r="AB3489" s="11" t="b">
        <v>1</v>
      </c>
      <c r="AC3489" s="11" t="b">
        <v>1</v>
      </c>
      <c r="AD3489" s="11" t="b">
        <v>1</v>
      </c>
      <c r="AE3489" s="11" t="b">
        <v>1</v>
      </c>
      <c r="AF3489" s="11" t="b">
        <v>0</v>
      </c>
      <c r="AG3489" s="11" t="b">
        <v>0</v>
      </c>
    </row>
    <row r="3490" spans="1:33" x14ac:dyDescent="0.2">
      <c r="A3490" s="11">
        <v>1</v>
      </c>
      <c r="B3490" t="s">
        <v>159</v>
      </c>
      <c r="C3490" t="s">
        <v>7</v>
      </c>
      <c r="D3490">
        <v>0</v>
      </c>
      <c r="E3490">
        <v>2338918.6294800001</v>
      </c>
      <c r="F3490">
        <v>0</v>
      </c>
      <c r="G3490">
        <v>0</v>
      </c>
      <c r="H3490">
        <v>0</v>
      </c>
      <c r="I3490">
        <v>0</v>
      </c>
      <c r="J3490" s="10">
        <f>SUMIFS(Table1[time],Table1[repetition],Table1[[#This Row],[repetition]],Table1[config],Table1[[#This Row],[config]])</f>
        <v>150274180.94058079</v>
      </c>
      <c r="K3490" s="11">
        <v>1</v>
      </c>
      <c r="L3490" s="11">
        <v>5</v>
      </c>
      <c r="M3490" s="11" t="s">
        <v>151</v>
      </c>
      <c r="N3490" s="11" t="b">
        <v>1</v>
      </c>
      <c r="O3490" s="11" t="b">
        <v>1</v>
      </c>
      <c r="P3490" s="11" t="b">
        <v>1</v>
      </c>
      <c r="Q3490" s="11" t="b">
        <v>0</v>
      </c>
      <c r="R3490" s="11" t="b">
        <v>0</v>
      </c>
      <c r="S3490" s="11" t="b">
        <v>1</v>
      </c>
      <c r="T3490" s="11" t="b">
        <v>1</v>
      </c>
      <c r="U3490" s="11" t="b">
        <v>0</v>
      </c>
      <c r="V3490" s="11" t="b">
        <v>1</v>
      </c>
      <c r="W3490" s="11" t="b">
        <v>1</v>
      </c>
      <c r="X3490" s="11" t="b">
        <v>1</v>
      </c>
      <c r="Y3490" s="11" t="b">
        <v>0</v>
      </c>
      <c r="Z3490" s="11" t="b">
        <v>0</v>
      </c>
      <c r="AA3490" s="11" t="b">
        <v>1</v>
      </c>
      <c r="AB3490" s="11" t="b">
        <v>1</v>
      </c>
      <c r="AC3490" s="11" t="b">
        <v>0</v>
      </c>
      <c r="AD3490" s="11" t="b">
        <v>0</v>
      </c>
      <c r="AE3490" s="11" t="b">
        <v>0</v>
      </c>
      <c r="AF3490" s="11" t="b">
        <v>1</v>
      </c>
      <c r="AG3490" s="11" t="b">
        <v>0</v>
      </c>
    </row>
    <row r="3491" spans="1:33" x14ac:dyDescent="0.2">
      <c r="A3491" s="11">
        <v>2</v>
      </c>
      <c r="B3491" t="s">
        <v>159</v>
      </c>
      <c r="C3491" t="s">
        <v>7</v>
      </c>
      <c r="D3491">
        <v>0</v>
      </c>
      <c r="E3491">
        <v>1366737.93948302</v>
      </c>
      <c r="F3491">
        <v>0</v>
      </c>
      <c r="G3491">
        <v>0</v>
      </c>
      <c r="H3491">
        <v>0</v>
      </c>
      <c r="I3491">
        <v>0</v>
      </c>
      <c r="J3491" s="10">
        <f>SUMIFS(Table1[time],Table1[repetition],Table1[[#This Row],[repetition]],Table1[config],Table1[[#This Row],[config]])</f>
        <v>105439143.36425565</v>
      </c>
      <c r="K3491" s="11">
        <v>110</v>
      </c>
      <c r="L3491" s="11">
        <v>3</v>
      </c>
      <c r="M3491" s="11" t="s">
        <v>151</v>
      </c>
      <c r="N3491" s="11" t="b">
        <v>1</v>
      </c>
      <c r="O3491" s="11" t="b">
        <v>0</v>
      </c>
      <c r="P3491" s="11" t="b">
        <v>0</v>
      </c>
      <c r="Q3491" s="11" t="b">
        <v>0</v>
      </c>
      <c r="R3491" s="11" t="b">
        <v>1</v>
      </c>
      <c r="S3491" s="11" t="b">
        <v>1</v>
      </c>
      <c r="T3491" s="11" t="b">
        <v>1</v>
      </c>
      <c r="U3491" s="11" t="b">
        <v>0</v>
      </c>
      <c r="V3491" s="11" t="b">
        <v>0</v>
      </c>
      <c r="W3491" s="11" t="b">
        <v>1</v>
      </c>
      <c r="X3491" s="11" t="b">
        <v>0</v>
      </c>
      <c r="Y3491" s="11" t="b">
        <v>1</v>
      </c>
      <c r="Z3491" s="11" t="b">
        <v>0</v>
      </c>
      <c r="AA3491" s="11" t="b">
        <v>1</v>
      </c>
      <c r="AB3491" s="11" t="b">
        <v>1</v>
      </c>
      <c r="AC3491" s="11" t="b">
        <v>1</v>
      </c>
      <c r="AD3491" s="11" t="b">
        <v>1</v>
      </c>
      <c r="AE3491" s="11" t="b">
        <v>1</v>
      </c>
      <c r="AF3491" s="11" t="b">
        <v>0</v>
      </c>
      <c r="AG3491" s="11" t="b">
        <v>0</v>
      </c>
    </row>
    <row r="3492" spans="1:33" x14ac:dyDescent="0.2">
      <c r="A3492" s="11">
        <v>3</v>
      </c>
      <c r="B3492" t="s">
        <v>159</v>
      </c>
      <c r="C3492" t="s">
        <v>7</v>
      </c>
      <c r="D3492">
        <v>0</v>
      </c>
      <c r="E3492">
        <v>3299891.0140219899</v>
      </c>
      <c r="F3492">
        <v>0</v>
      </c>
      <c r="G3492">
        <v>0</v>
      </c>
      <c r="H3492">
        <v>0</v>
      </c>
      <c r="I3492">
        <v>0</v>
      </c>
      <c r="J3492" s="10">
        <f>SUMIFS(Table1[time],Table1[repetition],Table1[[#This Row],[repetition]],Table1[config],Table1[[#This Row],[config]])</f>
        <v>140513392.91870382</v>
      </c>
      <c r="K3492" s="11">
        <v>110</v>
      </c>
      <c r="L3492" s="11">
        <v>3</v>
      </c>
      <c r="M3492" s="11" t="s">
        <v>151</v>
      </c>
      <c r="N3492" s="11" t="b">
        <v>1</v>
      </c>
      <c r="O3492" s="11" t="b">
        <v>0</v>
      </c>
      <c r="P3492" s="11" t="b">
        <v>0</v>
      </c>
      <c r="Q3492" s="11" t="b">
        <v>0</v>
      </c>
      <c r="R3492" s="11" t="b">
        <v>1</v>
      </c>
      <c r="S3492" s="11" t="b">
        <v>1</v>
      </c>
      <c r="T3492" s="11" t="b">
        <v>1</v>
      </c>
      <c r="U3492" s="11" t="b">
        <v>0</v>
      </c>
      <c r="V3492" s="11" t="b">
        <v>0</v>
      </c>
      <c r="W3492" s="11" t="b">
        <v>1</v>
      </c>
      <c r="X3492" s="11" t="b">
        <v>0</v>
      </c>
      <c r="Y3492" s="11" t="b">
        <v>1</v>
      </c>
      <c r="Z3492" s="11" t="b">
        <v>0</v>
      </c>
      <c r="AA3492" s="11" t="b">
        <v>1</v>
      </c>
      <c r="AB3492" s="11" t="b">
        <v>1</v>
      </c>
      <c r="AC3492" s="11" t="b">
        <v>1</v>
      </c>
      <c r="AD3492" s="11" t="b">
        <v>1</v>
      </c>
      <c r="AE3492" s="11" t="b">
        <v>1</v>
      </c>
      <c r="AF3492" s="11" t="b">
        <v>0</v>
      </c>
      <c r="AG3492" s="11" t="b">
        <v>0</v>
      </c>
    </row>
    <row r="3493" spans="1:33" x14ac:dyDescent="0.2">
      <c r="A3493" s="9">
        <v>1</v>
      </c>
      <c r="B3493" t="s">
        <v>160</v>
      </c>
      <c r="C3493" t="s">
        <v>7</v>
      </c>
      <c r="D3493">
        <v>0</v>
      </c>
      <c r="E3493">
        <v>7203337.6256700102</v>
      </c>
      <c r="F3493">
        <v>0</v>
      </c>
      <c r="G3493">
        <v>0</v>
      </c>
      <c r="H3493">
        <v>0</v>
      </c>
      <c r="I3493">
        <v>0</v>
      </c>
      <c r="J3493" s="8">
        <f>SUMIFS(Table1[time],Table1[repetition],Table1[[#This Row],[repetition]],Table1[config],Table1[[#This Row],[config]])</f>
        <v>150274180.94058079</v>
      </c>
      <c r="K3493" s="9">
        <v>1</v>
      </c>
      <c r="L3493" s="9">
        <v>18</v>
      </c>
      <c r="M3493" s="9" t="s">
        <v>150</v>
      </c>
      <c r="N3493" s="9" t="b">
        <v>1</v>
      </c>
      <c r="O3493" s="9" t="b">
        <v>0</v>
      </c>
      <c r="P3493" s="9" t="b">
        <v>0</v>
      </c>
      <c r="Q3493" s="9" t="b">
        <v>0</v>
      </c>
      <c r="R3493" s="9" t="b">
        <v>0</v>
      </c>
      <c r="S3493" s="9" t="b">
        <v>1</v>
      </c>
      <c r="T3493" s="9" t="b">
        <v>1</v>
      </c>
      <c r="U3493" s="9" t="b">
        <v>1</v>
      </c>
      <c r="V3493" s="9" t="b">
        <v>1</v>
      </c>
      <c r="W3493" s="9" t="b">
        <v>0</v>
      </c>
      <c r="X3493" s="9" t="b">
        <v>1</v>
      </c>
      <c r="Y3493" s="9" t="b">
        <v>0</v>
      </c>
      <c r="Z3493" s="9" t="b">
        <v>0</v>
      </c>
      <c r="AA3493" s="9" t="b">
        <v>1</v>
      </c>
      <c r="AB3493" s="9" t="b">
        <v>1</v>
      </c>
      <c r="AC3493" s="9" t="b">
        <v>1</v>
      </c>
      <c r="AD3493" s="9" t="b">
        <v>1</v>
      </c>
      <c r="AE3493" s="9" t="b">
        <v>0</v>
      </c>
      <c r="AF3493" s="9" t="b">
        <v>0</v>
      </c>
      <c r="AG3493" s="9" t="b">
        <v>0</v>
      </c>
    </row>
    <row r="3494" spans="1:33" x14ac:dyDescent="0.2">
      <c r="A3494" s="9">
        <v>2</v>
      </c>
      <c r="B3494" t="s">
        <v>160</v>
      </c>
      <c r="C3494" t="s">
        <v>7</v>
      </c>
      <c r="D3494">
        <v>0</v>
      </c>
      <c r="E3494">
        <v>7202741.2297190102</v>
      </c>
      <c r="F3494">
        <v>0</v>
      </c>
      <c r="G3494">
        <v>0</v>
      </c>
      <c r="H3494">
        <v>0</v>
      </c>
      <c r="I3494">
        <v>0</v>
      </c>
      <c r="J3494" s="8">
        <f>SUMIFS(Table1[time],Table1[repetition],Table1[[#This Row],[repetition]],Table1[config],Table1[[#This Row],[config]])</f>
        <v>105439143.36425565</v>
      </c>
      <c r="K3494" s="9">
        <v>110</v>
      </c>
      <c r="L3494" s="9">
        <v>5</v>
      </c>
      <c r="M3494" s="9" t="s">
        <v>150</v>
      </c>
      <c r="N3494" s="9" t="b">
        <v>0</v>
      </c>
      <c r="O3494" s="9" t="b">
        <v>1</v>
      </c>
      <c r="P3494" s="9" t="b">
        <v>1</v>
      </c>
      <c r="Q3494" s="9" t="b">
        <v>0</v>
      </c>
      <c r="R3494" s="9" t="b">
        <v>1</v>
      </c>
      <c r="S3494" s="9" t="b">
        <v>0</v>
      </c>
      <c r="T3494" s="9" t="b">
        <v>0</v>
      </c>
      <c r="U3494" s="9" t="b">
        <v>0</v>
      </c>
      <c r="V3494" s="9" t="b">
        <v>0</v>
      </c>
      <c r="W3494" s="9" t="b">
        <v>1</v>
      </c>
      <c r="X3494" s="9" t="b">
        <v>1</v>
      </c>
      <c r="Y3494" s="9" t="b">
        <v>0</v>
      </c>
      <c r="Z3494" s="9" t="b">
        <v>0</v>
      </c>
      <c r="AA3494" s="9" t="b">
        <v>0</v>
      </c>
      <c r="AB3494" s="9" t="b">
        <v>0</v>
      </c>
      <c r="AC3494" s="9" t="b">
        <v>0</v>
      </c>
      <c r="AD3494" s="9" t="b">
        <v>0</v>
      </c>
      <c r="AE3494" s="9" t="b">
        <v>0</v>
      </c>
      <c r="AF3494" s="9" t="b">
        <v>0</v>
      </c>
      <c r="AG3494" s="9" t="b">
        <v>0</v>
      </c>
    </row>
    <row r="3495" spans="1:33" x14ac:dyDescent="0.2">
      <c r="A3495" s="11">
        <v>3</v>
      </c>
      <c r="B3495" t="s">
        <v>160</v>
      </c>
      <c r="C3495" t="s">
        <v>7</v>
      </c>
      <c r="D3495">
        <v>0</v>
      </c>
      <c r="E3495">
        <v>7205503.9213169999</v>
      </c>
      <c r="F3495">
        <v>0</v>
      </c>
      <c r="G3495">
        <v>0</v>
      </c>
      <c r="H3495">
        <v>0</v>
      </c>
      <c r="I3495">
        <v>0</v>
      </c>
      <c r="J3495" s="10">
        <f>SUMIFS(Table1[time],Table1[repetition],Table1[[#This Row],[repetition]],Table1[config],Table1[[#This Row],[config]])</f>
        <v>140513392.91870382</v>
      </c>
      <c r="K3495" s="11">
        <v>110</v>
      </c>
      <c r="L3495" s="11">
        <v>4</v>
      </c>
      <c r="M3495" s="11" t="s">
        <v>149</v>
      </c>
      <c r="N3495" s="11" t="b">
        <v>1</v>
      </c>
      <c r="O3495" s="11" t="b">
        <v>1</v>
      </c>
      <c r="P3495" s="11" t="b">
        <v>0</v>
      </c>
      <c r="Q3495" s="11" t="b">
        <v>1</v>
      </c>
      <c r="R3495" s="11" t="b">
        <v>1</v>
      </c>
      <c r="S3495" s="11" t="b">
        <v>1</v>
      </c>
      <c r="T3495" s="11" t="b">
        <v>1</v>
      </c>
      <c r="U3495" s="11" t="b">
        <v>0</v>
      </c>
      <c r="V3495" s="11" t="b">
        <v>0</v>
      </c>
      <c r="W3495" s="11" t="b">
        <v>0</v>
      </c>
      <c r="X3495" s="11" t="b">
        <v>1</v>
      </c>
      <c r="Y3495" s="11" t="b">
        <v>1</v>
      </c>
      <c r="Z3495" s="11" t="b">
        <v>1</v>
      </c>
      <c r="AA3495" s="11" t="b">
        <v>1</v>
      </c>
      <c r="AB3495" s="11" t="b">
        <v>1</v>
      </c>
      <c r="AC3495" s="11" t="b">
        <v>0</v>
      </c>
      <c r="AD3495" s="11" t="b">
        <v>1</v>
      </c>
      <c r="AE3495" s="11" t="b">
        <v>0</v>
      </c>
      <c r="AF3495" s="11" t="b">
        <v>0</v>
      </c>
      <c r="AG3495" s="11" t="b">
        <v>0</v>
      </c>
    </row>
    <row r="3496" spans="1:33" x14ac:dyDescent="0.2">
      <c r="A3496" s="9">
        <v>1</v>
      </c>
      <c r="B3496" t="s">
        <v>162</v>
      </c>
      <c r="C3496" t="s">
        <v>7</v>
      </c>
      <c r="D3496">
        <v>0</v>
      </c>
      <c r="E3496">
        <v>3269288.81657001</v>
      </c>
      <c r="F3496">
        <v>0</v>
      </c>
      <c r="G3496">
        <v>0</v>
      </c>
      <c r="H3496">
        <v>0</v>
      </c>
      <c r="I3496">
        <v>0</v>
      </c>
      <c r="J3496" s="8">
        <f>SUMIFS(Table1[time],Table1[repetition],Table1[[#This Row],[repetition]],Table1[config],Table1[[#This Row],[config]])</f>
        <v>150274180.94058079</v>
      </c>
      <c r="K3496" s="9">
        <v>50</v>
      </c>
      <c r="L3496" s="9">
        <v>2</v>
      </c>
      <c r="M3496" s="9" t="s">
        <v>149</v>
      </c>
      <c r="N3496" s="9" t="b">
        <v>1</v>
      </c>
      <c r="O3496" s="9" t="b">
        <v>0</v>
      </c>
      <c r="P3496" s="9" t="b">
        <v>0</v>
      </c>
      <c r="Q3496" s="9" t="b">
        <v>0</v>
      </c>
      <c r="R3496" s="9" t="b">
        <v>0</v>
      </c>
      <c r="S3496" s="9" t="b">
        <v>1</v>
      </c>
      <c r="T3496" s="9" t="b">
        <v>0</v>
      </c>
      <c r="U3496" s="9" t="b">
        <v>1</v>
      </c>
      <c r="V3496" s="9" t="b">
        <v>1</v>
      </c>
      <c r="W3496" s="9" t="b">
        <v>0</v>
      </c>
      <c r="X3496" s="9" t="b">
        <v>0</v>
      </c>
      <c r="Y3496" s="9" t="b">
        <v>0</v>
      </c>
      <c r="Z3496" s="9" t="b">
        <v>0</v>
      </c>
      <c r="AA3496" s="9" t="b">
        <v>1</v>
      </c>
      <c r="AB3496" s="9" t="b">
        <v>1</v>
      </c>
      <c r="AC3496" s="9" t="b">
        <v>1</v>
      </c>
      <c r="AD3496" s="9" t="b">
        <v>0</v>
      </c>
      <c r="AE3496" s="9" t="b">
        <v>0</v>
      </c>
      <c r="AF3496" s="9" t="b">
        <v>0</v>
      </c>
      <c r="AG3496" s="9" t="b">
        <v>0</v>
      </c>
    </row>
    <row r="3497" spans="1:33" x14ac:dyDescent="0.2">
      <c r="A3497" s="9">
        <v>2</v>
      </c>
      <c r="B3497" t="s">
        <v>162</v>
      </c>
      <c r="C3497" t="s">
        <v>7</v>
      </c>
      <c r="D3497">
        <v>0</v>
      </c>
      <c r="E3497">
        <v>1434309.5765328</v>
      </c>
      <c r="F3497">
        <v>0</v>
      </c>
      <c r="G3497">
        <v>0</v>
      </c>
      <c r="H3497">
        <v>0</v>
      </c>
      <c r="I3497">
        <v>0</v>
      </c>
      <c r="J3497" s="8">
        <f>SUMIFS(Table1[time],Table1[repetition],Table1[[#This Row],[repetition]],Table1[config],Table1[[#This Row],[config]])</f>
        <v>105439143.36425565</v>
      </c>
      <c r="K3497" s="9">
        <v>110</v>
      </c>
      <c r="L3497" s="9">
        <v>4</v>
      </c>
      <c r="M3497" s="9" t="s">
        <v>149</v>
      </c>
      <c r="N3497" s="9" t="b">
        <v>1</v>
      </c>
      <c r="O3497" s="9" t="b">
        <v>1</v>
      </c>
      <c r="P3497" s="9" t="b">
        <v>0</v>
      </c>
      <c r="Q3497" s="9" t="b">
        <v>1</v>
      </c>
      <c r="R3497" s="9" t="b">
        <v>1</v>
      </c>
      <c r="S3497" s="9" t="b">
        <v>1</v>
      </c>
      <c r="T3497" s="9" t="b">
        <v>1</v>
      </c>
      <c r="U3497" s="9" t="b">
        <v>0</v>
      </c>
      <c r="V3497" s="9" t="b">
        <v>0</v>
      </c>
      <c r="W3497" s="9" t="b">
        <v>0</v>
      </c>
      <c r="X3497" s="9" t="b">
        <v>1</v>
      </c>
      <c r="Y3497" s="9" t="b">
        <v>1</v>
      </c>
      <c r="Z3497" s="9" t="b">
        <v>1</v>
      </c>
      <c r="AA3497" s="9" t="b">
        <v>1</v>
      </c>
      <c r="AB3497" s="9" t="b">
        <v>1</v>
      </c>
      <c r="AC3497" s="9" t="b">
        <v>0</v>
      </c>
      <c r="AD3497" s="9" t="b">
        <v>1</v>
      </c>
      <c r="AE3497" s="9" t="b">
        <v>0</v>
      </c>
      <c r="AF3497" s="9" t="b">
        <v>0</v>
      </c>
      <c r="AG3497" s="9" t="b">
        <v>0</v>
      </c>
    </row>
    <row r="3498" spans="1:33" x14ac:dyDescent="0.2">
      <c r="A3498" s="11">
        <v>3</v>
      </c>
      <c r="B3498" t="s">
        <v>162</v>
      </c>
      <c r="C3498" t="s">
        <v>7</v>
      </c>
      <c r="D3498">
        <v>0</v>
      </c>
      <c r="E3498">
        <v>2558236.02259199</v>
      </c>
      <c r="F3498">
        <v>0</v>
      </c>
      <c r="G3498">
        <v>0</v>
      </c>
      <c r="H3498">
        <v>0</v>
      </c>
      <c r="I3498">
        <v>0</v>
      </c>
      <c r="J3498" s="10">
        <f>SUMIFS(Table1[time],Table1[repetition],Table1[[#This Row],[repetition]],Table1[config],Table1[[#This Row],[config]])</f>
        <v>140513392.91870382</v>
      </c>
      <c r="K3498" s="11">
        <v>110</v>
      </c>
      <c r="L3498" s="11">
        <v>3</v>
      </c>
      <c r="M3498" s="11" t="s">
        <v>151</v>
      </c>
      <c r="N3498" s="11" t="b">
        <v>1</v>
      </c>
      <c r="O3498" s="11" t="b">
        <v>0</v>
      </c>
      <c r="P3498" s="11" t="b">
        <v>0</v>
      </c>
      <c r="Q3498" s="11" t="b">
        <v>0</v>
      </c>
      <c r="R3498" s="11" t="b">
        <v>1</v>
      </c>
      <c r="S3498" s="11" t="b">
        <v>1</v>
      </c>
      <c r="T3498" s="11" t="b">
        <v>1</v>
      </c>
      <c r="U3498" s="11" t="b">
        <v>0</v>
      </c>
      <c r="V3498" s="11" t="b">
        <v>0</v>
      </c>
      <c r="W3498" s="11" t="b">
        <v>1</v>
      </c>
      <c r="X3498" s="11" t="b">
        <v>0</v>
      </c>
      <c r="Y3498" s="11" t="b">
        <v>1</v>
      </c>
      <c r="Z3498" s="11" t="b">
        <v>0</v>
      </c>
      <c r="AA3498" s="11" t="b">
        <v>1</v>
      </c>
      <c r="AB3498" s="11" t="b">
        <v>1</v>
      </c>
      <c r="AC3498" s="11" t="b">
        <v>1</v>
      </c>
      <c r="AD3498" s="11" t="b">
        <v>1</v>
      </c>
      <c r="AE3498" s="11" t="b">
        <v>1</v>
      </c>
      <c r="AF3498" s="11" t="b">
        <v>0</v>
      </c>
      <c r="AG3498" s="11" t="b">
        <v>0</v>
      </c>
    </row>
    <row r="3499" spans="1:33" x14ac:dyDescent="0.2">
      <c r="A3499" s="11">
        <v>1</v>
      </c>
      <c r="B3499" t="s">
        <v>163</v>
      </c>
      <c r="C3499" t="s">
        <v>7</v>
      </c>
      <c r="D3499">
        <v>0</v>
      </c>
      <c r="E3499">
        <v>5708107.9713049699</v>
      </c>
      <c r="F3499">
        <v>0</v>
      </c>
      <c r="G3499">
        <v>0</v>
      </c>
      <c r="H3499">
        <v>0</v>
      </c>
      <c r="I3499">
        <v>0</v>
      </c>
      <c r="J3499" s="10">
        <f>SUMIFS(Table1[time],Table1[repetition],Table1[[#This Row],[repetition]],Table1[config],Table1[[#This Row],[config]])</f>
        <v>150274180.94058079</v>
      </c>
      <c r="K3499" s="11">
        <v>50</v>
      </c>
      <c r="L3499" s="11">
        <v>5</v>
      </c>
      <c r="M3499" s="11" t="s">
        <v>149</v>
      </c>
      <c r="N3499" s="11" t="b">
        <v>0</v>
      </c>
      <c r="O3499" s="11" t="b">
        <v>1</v>
      </c>
      <c r="P3499" s="11" t="b">
        <v>0</v>
      </c>
      <c r="Q3499" s="11" t="b">
        <v>0</v>
      </c>
      <c r="R3499" s="11" t="b">
        <v>1</v>
      </c>
      <c r="S3499" s="11" t="b">
        <v>1</v>
      </c>
      <c r="T3499" s="11" t="b">
        <v>0</v>
      </c>
      <c r="U3499" s="11" t="b">
        <v>1</v>
      </c>
      <c r="V3499" s="11" t="b">
        <v>0</v>
      </c>
      <c r="W3499" s="11" t="b">
        <v>1</v>
      </c>
      <c r="X3499" s="11" t="b">
        <v>1</v>
      </c>
      <c r="Y3499" s="11" t="b">
        <v>0</v>
      </c>
      <c r="Z3499" s="11" t="b">
        <v>0</v>
      </c>
      <c r="AA3499" s="11" t="b">
        <v>0</v>
      </c>
      <c r="AB3499" s="11" t="b">
        <v>0</v>
      </c>
      <c r="AC3499" s="11" t="b">
        <v>1</v>
      </c>
      <c r="AD3499" s="11" t="b">
        <v>0</v>
      </c>
      <c r="AE3499" s="11" t="b">
        <v>1</v>
      </c>
      <c r="AF3499" s="11" t="b">
        <v>0</v>
      </c>
      <c r="AG3499" s="11" t="b">
        <v>0</v>
      </c>
    </row>
    <row r="3500" spans="1:33" x14ac:dyDescent="0.2">
      <c r="A3500" s="9">
        <v>2</v>
      </c>
      <c r="B3500" t="s">
        <v>163</v>
      </c>
      <c r="C3500" t="s">
        <v>7</v>
      </c>
      <c r="D3500">
        <v>0</v>
      </c>
      <c r="E3500">
        <v>2387927.4270790601</v>
      </c>
      <c r="F3500">
        <v>0</v>
      </c>
      <c r="G3500">
        <v>0</v>
      </c>
      <c r="H3500">
        <v>0</v>
      </c>
      <c r="I3500">
        <v>0</v>
      </c>
      <c r="J3500" s="8">
        <f>SUMIFS(Table1[time],Table1[repetition],Table1[[#This Row],[repetition]],Table1[config],Table1[[#This Row],[config]])</f>
        <v>105439143.36425565</v>
      </c>
      <c r="K3500" s="9">
        <v>110</v>
      </c>
      <c r="L3500" s="9">
        <v>5</v>
      </c>
      <c r="M3500" s="9" t="s">
        <v>150</v>
      </c>
      <c r="N3500" s="9" t="b">
        <v>0</v>
      </c>
      <c r="O3500" s="9" t="b">
        <v>1</v>
      </c>
      <c r="P3500" s="9" t="b">
        <v>1</v>
      </c>
      <c r="Q3500" s="9" t="b">
        <v>0</v>
      </c>
      <c r="R3500" s="9" t="b">
        <v>1</v>
      </c>
      <c r="S3500" s="9" t="b">
        <v>0</v>
      </c>
      <c r="T3500" s="9" t="b">
        <v>0</v>
      </c>
      <c r="U3500" s="9" t="b">
        <v>0</v>
      </c>
      <c r="V3500" s="9" t="b">
        <v>0</v>
      </c>
      <c r="W3500" s="9" t="b">
        <v>1</v>
      </c>
      <c r="X3500" s="9" t="b">
        <v>1</v>
      </c>
      <c r="Y3500" s="9" t="b">
        <v>0</v>
      </c>
      <c r="Z3500" s="9" t="b">
        <v>0</v>
      </c>
      <c r="AA3500" s="9" t="b">
        <v>0</v>
      </c>
      <c r="AB3500" s="9" t="b">
        <v>0</v>
      </c>
      <c r="AC3500" s="9" t="b">
        <v>0</v>
      </c>
      <c r="AD3500" s="9" t="b">
        <v>0</v>
      </c>
      <c r="AE3500" s="9" t="b">
        <v>0</v>
      </c>
      <c r="AF3500" s="9" t="b">
        <v>0</v>
      </c>
      <c r="AG3500" s="9" t="b">
        <v>0</v>
      </c>
    </row>
    <row r="3501" spans="1:33" x14ac:dyDescent="0.2">
      <c r="A3501" s="9">
        <v>3</v>
      </c>
      <c r="B3501" t="s">
        <v>163</v>
      </c>
      <c r="C3501" t="s">
        <v>7</v>
      </c>
      <c r="D3501">
        <v>0</v>
      </c>
      <c r="E3501">
        <v>3459266.170444</v>
      </c>
      <c r="F3501">
        <v>0</v>
      </c>
      <c r="G3501">
        <v>0</v>
      </c>
      <c r="H3501">
        <v>0</v>
      </c>
      <c r="I3501">
        <v>0</v>
      </c>
      <c r="J3501" s="8">
        <f>SUMIFS(Table1[time],Table1[repetition],Table1[[#This Row],[repetition]],Table1[config],Table1[[#This Row],[config]])</f>
        <v>140513392.91870382</v>
      </c>
      <c r="K3501" s="9">
        <v>110</v>
      </c>
      <c r="L3501" s="9">
        <v>3</v>
      </c>
      <c r="M3501" s="9" t="s">
        <v>151</v>
      </c>
      <c r="N3501" s="9" t="b">
        <v>1</v>
      </c>
      <c r="O3501" s="9" t="b">
        <v>0</v>
      </c>
      <c r="P3501" s="9" t="b">
        <v>0</v>
      </c>
      <c r="Q3501" s="9" t="b">
        <v>0</v>
      </c>
      <c r="R3501" s="9" t="b">
        <v>1</v>
      </c>
      <c r="S3501" s="9" t="b">
        <v>1</v>
      </c>
      <c r="T3501" s="9" t="b">
        <v>1</v>
      </c>
      <c r="U3501" s="9" t="b">
        <v>0</v>
      </c>
      <c r="V3501" s="9" t="b">
        <v>0</v>
      </c>
      <c r="W3501" s="9" t="b">
        <v>1</v>
      </c>
      <c r="X3501" s="9" t="b">
        <v>0</v>
      </c>
      <c r="Y3501" s="9" t="b">
        <v>1</v>
      </c>
      <c r="Z3501" s="9" t="b">
        <v>0</v>
      </c>
      <c r="AA3501" s="9" t="b">
        <v>1</v>
      </c>
      <c r="AB3501" s="9" t="b">
        <v>1</v>
      </c>
      <c r="AC3501" s="9" t="b">
        <v>1</v>
      </c>
      <c r="AD3501" s="9" t="b">
        <v>1</v>
      </c>
      <c r="AE3501" s="9" t="b">
        <v>1</v>
      </c>
      <c r="AF3501" s="9" t="b">
        <v>0</v>
      </c>
      <c r="AG3501" s="9" t="b">
        <v>0</v>
      </c>
    </row>
    <row r="3502" spans="1:33" x14ac:dyDescent="0.2">
      <c r="A3502" s="9">
        <v>1</v>
      </c>
      <c r="B3502" t="s">
        <v>164</v>
      </c>
      <c r="C3502" t="s">
        <v>7</v>
      </c>
      <c r="D3502">
        <v>0</v>
      </c>
      <c r="E3502">
        <v>7203561.8429259602</v>
      </c>
      <c r="F3502">
        <v>0</v>
      </c>
      <c r="G3502">
        <v>0</v>
      </c>
      <c r="H3502">
        <v>0</v>
      </c>
      <c r="I3502">
        <v>0</v>
      </c>
      <c r="J3502" s="8">
        <f>SUMIFS(Table1[time],Table1[repetition],Table1[[#This Row],[repetition]],Table1[config],Table1[[#This Row],[config]])</f>
        <v>150274180.94058079</v>
      </c>
      <c r="K3502" s="9">
        <v>50</v>
      </c>
      <c r="L3502" s="9">
        <v>18</v>
      </c>
      <c r="M3502" s="9" t="s">
        <v>151</v>
      </c>
      <c r="N3502" s="9" t="b">
        <v>1</v>
      </c>
      <c r="O3502" s="9" t="b">
        <v>1</v>
      </c>
      <c r="P3502" s="9" t="b">
        <v>1</v>
      </c>
      <c r="Q3502" s="9" t="b">
        <v>1</v>
      </c>
      <c r="R3502" s="9" t="b">
        <v>1</v>
      </c>
      <c r="S3502" s="9" t="b">
        <v>1</v>
      </c>
      <c r="T3502" s="9" t="b">
        <v>0</v>
      </c>
      <c r="U3502" s="9" t="b">
        <v>1</v>
      </c>
      <c r="V3502" s="9" t="b">
        <v>0</v>
      </c>
      <c r="W3502" s="9" t="b">
        <v>1</v>
      </c>
      <c r="X3502" s="9" t="b">
        <v>0</v>
      </c>
      <c r="Y3502" s="9" t="b">
        <v>0</v>
      </c>
      <c r="Z3502" s="9" t="b">
        <v>1</v>
      </c>
      <c r="AA3502" s="9" t="b">
        <v>0</v>
      </c>
      <c r="AB3502" s="9" t="b">
        <v>0</v>
      </c>
      <c r="AC3502" s="9" t="b">
        <v>0</v>
      </c>
      <c r="AD3502" s="9" t="b">
        <v>0</v>
      </c>
      <c r="AE3502" s="9" t="b">
        <v>0</v>
      </c>
      <c r="AF3502" s="9" t="b">
        <v>0</v>
      </c>
      <c r="AG3502" s="9" t="b">
        <v>0</v>
      </c>
    </row>
    <row r="3503" spans="1:33" x14ac:dyDescent="0.2">
      <c r="A3503" s="11">
        <v>2</v>
      </c>
      <c r="B3503" t="s">
        <v>164</v>
      </c>
      <c r="C3503" t="s">
        <v>7</v>
      </c>
      <c r="D3503">
        <v>0</v>
      </c>
      <c r="E3503">
        <v>7202800.0476858504</v>
      </c>
      <c r="F3503">
        <v>0</v>
      </c>
      <c r="G3503">
        <v>0</v>
      </c>
      <c r="H3503">
        <v>0</v>
      </c>
      <c r="I3503">
        <v>0</v>
      </c>
      <c r="J3503" s="10">
        <f>SUMIFS(Table1[time],Table1[repetition],Table1[[#This Row],[repetition]],Table1[config],Table1[[#This Row],[config]])</f>
        <v>105439143.36425565</v>
      </c>
      <c r="K3503" s="11">
        <v>110</v>
      </c>
      <c r="L3503" s="11">
        <v>5</v>
      </c>
      <c r="M3503" s="11" t="s">
        <v>150</v>
      </c>
      <c r="N3503" s="11" t="b">
        <v>0</v>
      </c>
      <c r="O3503" s="11" t="b">
        <v>1</v>
      </c>
      <c r="P3503" s="11" t="b">
        <v>1</v>
      </c>
      <c r="Q3503" s="11" t="b">
        <v>0</v>
      </c>
      <c r="R3503" s="11" t="b">
        <v>1</v>
      </c>
      <c r="S3503" s="11" t="b">
        <v>0</v>
      </c>
      <c r="T3503" s="11" t="b">
        <v>0</v>
      </c>
      <c r="U3503" s="11" t="b">
        <v>0</v>
      </c>
      <c r="V3503" s="11" t="b">
        <v>0</v>
      </c>
      <c r="W3503" s="11" t="b">
        <v>1</v>
      </c>
      <c r="X3503" s="11" t="b">
        <v>1</v>
      </c>
      <c r="Y3503" s="11" t="b">
        <v>0</v>
      </c>
      <c r="Z3503" s="11" t="b">
        <v>0</v>
      </c>
      <c r="AA3503" s="11" t="b">
        <v>0</v>
      </c>
      <c r="AB3503" s="11" t="b">
        <v>0</v>
      </c>
      <c r="AC3503" s="11" t="b">
        <v>0</v>
      </c>
      <c r="AD3503" s="11" t="b">
        <v>0</v>
      </c>
      <c r="AE3503" s="11" t="b">
        <v>0</v>
      </c>
      <c r="AF3503" s="11" t="b">
        <v>0</v>
      </c>
      <c r="AG3503" s="11" t="b">
        <v>0</v>
      </c>
    </row>
    <row r="3504" spans="1:33" x14ac:dyDescent="0.2">
      <c r="A3504" s="11">
        <v>3</v>
      </c>
      <c r="B3504" t="s">
        <v>164</v>
      </c>
      <c r="C3504" t="s">
        <v>7</v>
      </c>
      <c r="D3504">
        <v>0</v>
      </c>
      <c r="E3504">
        <v>7205546.0093529904</v>
      </c>
      <c r="F3504">
        <v>0</v>
      </c>
      <c r="G3504">
        <v>0</v>
      </c>
      <c r="H3504">
        <v>0</v>
      </c>
      <c r="I3504">
        <v>0</v>
      </c>
      <c r="J3504" s="10">
        <f>SUMIFS(Table1[time],Table1[repetition],Table1[[#This Row],[repetition]],Table1[config],Table1[[#This Row],[config]])</f>
        <v>140513392.91870382</v>
      </c>
      <c r="K3504" s="11">
        <v>110</v>
      </c>
      <c r="L3504" s="11">
        <v>6</v>
      </c>
      <c r="M3504" s="11" t="s">
        <v>150</v>
      </c>
      <c r="N3504" s="11" t="b">
        <v>0</v>
      </c>
      <c r="O3504" s="11" t="b">
        <v>1</v>
      </c>
      <c r="P3504" s="11" t="b">
        <v>0</v>
      </c>
      <c r="Q3504" s="11" t="b">
        <v>1</v>
      </c>
      <c r="R3504" s="11" t="b">
        <v>1</v>
      </c>
      <c r="S3504" s="11" t="b">
        <v>0</v>
      </c>
      <c r="T3504" s="11" t="b">
        <v>0</v>
      </c>
      <c r="U3504" s="11" t="b">
        <v>0</v>
      </c>
      <c r="V3504" s="11" t="b">
        <v>1</v>
      </c>
      <c r="W3504" s="11" t="b">
        <v>0</v>
      </c>
      <c r="X3504" s="11" t="b">
        <v>1</v>
      </c>
      <c r="Y3504" s="11" t="b">
        <v>1</v>
      </c>
      <c r="Z3504" s="11" t="b">
        <v>0</v>
      </c>
      <c r="AA3504" s="11" t="b">
        <v>0</v>
      </c>
      <c r="AB3504" s="11" t="b">
        <v>1</v>
      </c>
      <c r="AC3504" s="11" t="b">
        <v>0</v>
      </c>
      <c r="AD3504" s="11" t="b">
        <v>0</v>
      </c>
      <c r="AE3504" s="11" t="b">
        <v>1</v>
      </c>
      <c r="AF3504" s="11" t="b">
        <v>1</v>
      </c>
      <c r="AG3504" s="11" t="b">
        <v>1</v>
      </c>
    </row>
    <row r="3505" spans="1:33" x14ac:dyDescent="0.2">
      <c r="A3505" s="11">
        <v>1</v>
      </c>
      <c r="B3505" t="s">
        <v>165</v>
      </c>
      <c r="C3505" t="s">
        <v>7</v>
      </c>
      <c r="D3505">
        <v>0</v>
      </c>
      <c r="E3505">
        <v>7204208.6566789597</v>
      </c>
      <c r="F3505">
        <v>0</v>
      </c>
      <c r="G3505">
        <v>0</v>
      </c>
      <c r="H3505">
        <v>0</v>
      </c>
      <c r="I3505">
        <v>0</v>
      </c>
      <c r="J3505" s="10">
        <f>SUMIFS(Table1[time],Table1[repetition],Table1[[#This Row],[repetition]],Table1[config],Table1[[#This Row],[config]])</f>
        <v>150274180.94058079</v>
      </c>
      <c r="K3505" s="11">
        <v>80</v>
      </c>
      <c r="L3505" s="11">
        <v>3</v>
      </c>
      <c r="M3505" s="11" t="s">
        <v>151</v>
      </c>
      <c r="N3505" s="11" t="b">
        <v>0</v>
      </c>
      <c r="O3505" s="11" t="b">
        <v>1</v>
      </c>
      <c r="P3505" s="11" t="b">
        <v>1</v>
      </c>
      <c r="Q3505" s="11" t="b">
        <v>1</v>
      </c>
      <c r="R3505" s="11" t="b">
        <v>1</v>
      </c>
      <c r="S3505" s="11" t="b">
        <v>1</v>
      </c>
      <c r="T3505" s="11" t="b">
        <v>0</v>
      </c>
      <c r="U3505" s="11" t="b">
        <v>1</v>
      </c>
      <c r="V3505" s="11" t="b">
        <v>1</v>
      </c>
      <c r="W3505" s="11" t="b">
        <v>1</v>
      </c>
      <c r="X3505" s="11" t="b">
        <v>0</v>
      </c>
      <c r="Y3505" s="11" t="b">
        <v>1</v>
      </c>
      <c r="Z3505" s="11" t="b">
        <v>0</v>
      </c>
      <c r="AA3505" s="11" t="b">
        <v>0</v>
      </c>
      <c r="AB3505" s="11" t="b">
        <v>0</v>
      </c>
      <c r="AC3505" s="11" t="b">
        <v>0</v>
      </c>
      <c r="AD3505" s="11" t="b">
        <v>1</v>
      </c>
      <c r="AE3505" s="11" t="b">
        <v>1</v>
      </c>
      <c r="AF3505" s="11" t="b">
        <v>0</v>
      </c>
      <c r="AG3505" s="11" t="b">
        <v>1</v>
      </c>
    </row>
    <row r="3506" spans="1:33" x14ac:dyDescent="0.2">
      <c r="A3506" s="11">
        <v>2</v>
      </c>
      <c r="B3506" t="s">
        <v>165</v>
      </c>
      <c r="C3506" t="s">
        <v>7</v>
      </c>
      <c r="D3506">
        <v>0</v>
      </c>
      <c r="E3506">
        <v>7204893.1125737699</v>
      </c>
      <c r="F3506">
        <v>0</v>
      </c>
      <c r="G3506">
        <v>0</v>
      </c>
      <c r="H3506">
        <v>0</v>
      </c>
      <c r="I3506">
        <v>0</v>
      </c>
      <c r="J3506" s="10">
        <f>SUMIFS(Table1[time],Table1[repetition],Table1[[#This Row],[repetition]],Table1[config],Table1[[#This Row],[config]])</f>
        <v>105439143.36425565</v>
      </c>
      <c r="K3506" s="11">
        <v>110</v>
      </c>
      <c r="L3506" s="11">
        <v>5</v>
      </c>
      <c r="M3506" s="11" t="s">
        <v>150</v>
      </c>
      <c r="N3506" s="11" t="b">
        <v>0</v>
      </c>
      <c r="O3506" s="11" t="b">
        <v>1</v>
      </c>
      <c r="P3506" s="11" t="b">
        <v>1</v>
      </c>
      <c r="Q3506" s="11" t="b">
        <v>0</v>
      </c>
      <c r="R3506" s="11" t="b">
        <v>1</v>
      </c>
      <c r="S3506" s="11" t="b">
        <v>0</v>
      </c>
      <c r="T3506" s="11" t="b">
        <v>0</v>
      </c>
      <c r="U3506" s="11" t="b">
        <v>0</v>
      </c>
      <c r="V3506" s="11" t="b">
        <v>0</v>
      </c>
      <c r="W3506" s="11" t="b">
        <v>1</v>
      </c>
      <c r="X3506" s="11" t="b">
        <v>1</v>
      </c>
      <c r="Y3506" s="11" t="b">
        <v>0</v>
      </c>
      <c r="Z3506" s="11" t="b">
        <v>0</v>
      </c>
      <c r="AA3506" s="11" t="b">
        <v>0</v>
      </c>
      <c r="AB3506" s="11" t="b">
        <v>0</v>
      </c>
      <c r="AC3506" s="11" t="b">
        <v>0</v>
      </c>
      <c r="AD3506" s="11" t="b">
        <v>0</v>
      </c>
      <c r="AE3506" s="11" t="b">
        <v>0</v>
      </c>
      <c r="AF3506" s="11" t="b">
        <v>0</v>
      </c>
      <c r="AG3506" s="11" t="b">
        <v>0</v>
      </c>
    </row>
    <row r="3507" spans="1:33" x14ac:dyDescent="0.2">
      <c r="A3507" s="11">
        <v>3</v>
      </c>
      <c r="B3507" t="s">
        <v>165</v>
      </c>
      <c r="C3507" t="s">
        <v>7</v>
      </c>
      <c r="D3507">
        <v>0</v>
      </c>
      <c r="E3507">
        <v>7207717.83763099</v>
      </c>
      <c r="F3507">
        <v>0</v>
      </c>
      <c r="G3507">
        <v>0</v>
      </c>
      <c r="H3507">
        <v>0</v>
      </c>
      <c r="I3507">
        <v>0</v>
      </c>
      <c r="J3507" s="10">
        <f>SUMIFS(Table1[time],Table1[repetition],Table1[[#This Row],[repetition]],Table1[config],Table1[[#This Row],[config]])</f>
        <v>140513392.91870382</v>
      </c>
      <c r="K3507" s="11">
        <v>110</v>
      </c>
      <c r="L3507" s="11">
        <v>4</v>
      </c>
      <c r="M3507" s="11" t="s">
        <v>149</v>
      </c>
      <c r="N3507" s="11" t="b">
        <v>1</v>
      </c>
      <c r="O3507" s="11" t="b">
        <v>1</v>
      </c>
      <c r="P3507" s="11" t="b">
        <v>0</v>
      </c>
      <c r="Q3507" s="11" t="b">
        <v>1</v>
      </c>
      <c r="R3507" s="11" t="b">
        <v>1</v>
      </c>
      <c r="S3507" s="11" t="b">
        <v>1</v>
      </c>
      <c r="T3507" s="11" t="b">
        <v>1</v>
      </c>
      <c r="U3507" s="11" t="b">
        <v>0</v>
      </c>
      <c r="V3507" s="11" t="b">
        <v>0</v>
      </c>
      <c r="W3507" s="11" t="b">
        <v>0</v>
      </c>
      <c r="X3507" s="11" t="b">
        <v>1</v>
      </c>
      <c r="Y3507" s="11" t="b">
        <v>1</v>
      </c>
      <c r="Z3507" s="11" t="b">
        <v>1</v>
      </c>
      <c r="AA3507" s="11" t="b">
        <v>1</v>
      </c>
      <c r="AB3507" s="11" t="b">
        <v>1</v>
      </c>
      <c r="AC3507" s="11" t="b">
        <v>0</v>
      </c>
      <c r="AD3507" s="11" t="b">
        <v>1</v>
      </c>
      <c r="AE3507" s="11" t="b">
        <v>0</v>
      </c>
      <c r="AF3507" s="11" t="b">
        <v>0</v>
      </c>
      <c r="AG3507" s="11" t="b">
        <v>0</v>
      </c>
    </row>
    <row r="3508" spans="1:33" x14ac:dyDescent="0.2">
      <c r="A3508" s="11">
        <v>1</v>
      </c>
      <c r="B3508" t="s">
        <v>166</v>
      </c>
      <c r="C3508" t="s">
        <v>7</v>
      </c>
      <c r="D3508">
        <v>0</v>
      </c>
      <c r="E3508">
        <v>6559112.6991939899</v>
      </c>
      <c r="F3508">
        <v>0</v>
      </c>
      <c r="G3508">
        <v>0</v>
      </c>
      <c r="H3508">
        <v>0</v>
      </c>
      <c r="I3508">
        <v>0</v>
      </c>
      <c r="J3508" s="10">
        <f>SUMIFS(Table1[time],Table1[repetition],Table1[[#This Row],[repetition]],Table1[config],Table1[[#This Row],[config]])</f>
        <v>150274180.94058079</v>
      </c>
      <c r="K3508" s="11">
        <v>80</v>
      </c>
      <c r="L3508" s="11">
        <v>5</v>
      </c>
      <c r="M3508" s="11" t="s">
        <v>150</v>
      </c>
      <c r="N3508" s="11" t="b">
        <v>0</v>
      </c>
      <c r="O3508" s="11" t="b">
        <v>0</v>
      </c>
      <c r="P3508" s="11" t="b">
        <v>1</v>
      </c>
      <c r="Q3508" s="11" t="b">
        <v>1</v>
      </c>
      <c r="R3508" s="11" t="b">
        <v>1</v>
      </c>
      <c r="S3508" s="11" t="b">
        <v>1</v>
      </c>
      <c r="T3508" s="11" t="b">
        <v>0</v>
      </c>
      <c r="U3508" s="11" t="b">
        <v>1</v>
      </c>
      <c r="V3508" s="11" t="b">
        <v>0</v>
      </c>
      <c r="W3508" s="11" t="b">
        <v>0</v>
      </c>
      <c r="X3508" s="11" t="b">
        <v>0</v>
      </c>
      <c r="Y3508" s="11" t="b">
        <v>0</v>
      </c>
      <c r="Z3508" s="11" t="b">
        <v>0</v>
      </c>
      <c r="AA3508" s="11" t="b">
        <v>0</v>
      </c>
      <c r="AB3508" s="11" t="b">
        <v>1</v>
      </c>
      <c r="AC3508" s="11" t="b">
        <v>1</v>
      </c>
      <c r="AD3508" s="11" t="b">
        <v>1</v>
      </c>
      <c r="AE3508" s="11" t="b">
        <v>0</v>
      </c>
      <c r="AF3508" s="11" t="b">
        <v>1</v>
      </c>
      <c r="AG3508" s="11" t="b">
        <v>1</v>
      </c>
    </row>
    <row r="3509" spans="1:33" x14ac:dyDescent="0.2">
      <c r="A3509" s="11">
        <v>2</v>
      </c>
      <c r="B3509" t="s">
        <v>166</v>
      </c>
      <c r="C3509" t="s">
        <v>7</v>
      </c>
      <c r="D3509">
        <v>0</v>
      </c>
      <c r="E3509">
        <v>3274145.4908913001</v>
      </c>
      <c r="F3509">
        <v>0</v>
      </c>
      <c r="G3509">
        <v>0</v>
      </c>
      <c r="H3509">
        <v>0</v>
      </c>
      <c r="I3509">
        <v>0</v>
      </c>
      <c r="J3509" s="10">
        <f>SUMIFS(Table1[time],Table1[repetition],Table1[[#This Row],[repetition]],Table1[config],Table1[[#This Row],[config]])</f>
        <v>105439143.36425565</v>
      </c>
      <c r="K3509" s="11">
        <v>110</v>
      </c>
      <c r="L3509" s="11">
        <v>5</v>
      </c>
      <c r="M3509" s="11" t="s">
        <v>150</v>
      </c>
      <c r="N3509" s="11" t="b">
        <v>0</v>
      </c>
      <c r="O3509" s="11" t="b">
        <v>1</v>
      </c>
      <c r="P3509" s="11" t="b">
        <v>1</v>
      </c>
      <c r="Q3509" s="11" t="b">
        <v>0</v>
      </c>
      <c r="R3509" s="11" t="b">
        <v>1</v>
      </c>
      <c r="S3509" s="11" t="b">
        <v>0</v>
      </c>
      <c r="T3509" s="11" t="b">
        <v>0</v>
      </c>
      <c r="U3509" s="11" t="b">
        <v>0</v>
      </c>
      <c r="V3509" s="11" t="b">
        <v>0</v>
      </c>
      <c r="W3509" s="11" t="b">
        <v>1</v>
      </c>
      <c r="X3509" s="11" t="b">
        <v>1</v>
      </c>
      <c r="Y3509" s="11" t="b">
        <v>0</v>
      </c>
      <c r="Z3509" s="11" t="b">
        <v>0</v>
      </c>
      <c r="AA3509" s="11" t="b">
        <v>0</v>
      </c>
      <c r="AB3509" s="11" t="b">
        <v>0</v>
      </c>
      <c r="AC3509" s="11" t="b">
        <v>0</v>
      </c>
      <c r="AD3509" s="11" t="b">
        <v>0</v>
      </c>
      <c r="AE3509" s="11" t="b">
        <v>0</v>
      </c>
      <c r="AF3509" s="11" t="b">
        <v>0</v>
      </c>
      <c r="AG3509" s="11" t="b">
        <v>0</v>
      </c>
    </row>
    <row r="3510" spans="1:33" x14ac:dyDescent="0.2">
      <c r="A3510" s="9">
        <v>3</v>
      </c>
      <c r="B3510" t="s">
        <v>166</v>
      </c>
      <c r="C3510" t="s">
        <v>7</v>
      </c>
      <c r="D3510">
        <v>0</v>
      </c>
      <c r="E3510">
        <v>4145339.7587649901</v>
      </c>
      <c r="F3510">
        <v>0</v>
      </c>
      <c r="G3510">
        <v>0</v>
      </c>
      <c r="H3510">
        <v>0</v>
      </c>
      <c r="I3510">
        <v>0</v>
      </c>
      <c r="J3510" s="8">
        <f>SUMIFS(Table1[time],Table1[repetition],Table1[[#This Row],[repetition]],Table1[config],Table1[[#This Row],[config]])</f>
        <v>140513392.91870382</v>
      </c>
      <c r="K3510" s="9">
        <v>110</v>
      </c>
      <c r="L3510" s="9">
        <v>4</v>
      </c>
      <c r="M3510" s="9" t="s">
        <v>149</v>
      </c>
      <c r="N3510" s="9" t="b">
        <v>1</v>
      </c>
      <c r="O3510" s="9" t="b">
        <v>1</v>
      </c>
      <c r="P3510" s="9" t="b">
        <v>0</v>
      </c>
      <c r="Q3510" s="9" t="b">
        <v>1</v>
      </c>
      <c r="R3510" s="9" t="b">
        <v>1</v>
      </c>
      <c r="S3510" s="9" t="b">
        <v>1</v>
      </c>
      <c r="T3510" s="9" t="b">
        <v>1</v>
      </c>
      <c r="U3510" s="9" t="b">
        <v>0</v>
      </c>
      <c r="V3510" s="9" t="b">
        <v>0</v>
      </c>
      <c r="W3510" s="9" t="b">
        <v>0</v>
      </c>
      <c r="X3510" s="9" t="b">
        <v>1</v>
      </c>
      <c r="Y3510" s="9" t="b">
        <v>1</v>
      </c>
      <c r="Z3510" s="9" t="b">
        <v>1</v>
      </c>
      <c r="AA3510" s="9" t="b">
        <v>1</v>
      </c>
      <c r="AB3510" s="9" t="b">
        <v>1</v>
      </c>
      <c r="AC3510" s="9" t="b">
        <v>0</v>
      </c>
      <c r="AD3510" s="9" t="b">
        <v>1</v>
      </c>
      <c r="AE3510" s="9" t="b">
        <v>0</v>
      </c>
      <c r="AF3510" s="9" t="b">
        <v>0</v>
      </c>
      <c r="AG3510" s="9" t="b">
        <v>0</v>
      </c>
    </row>
    <row r="3511" spans="1:33" x14ac:dyDescent="0.2">
      <c r="A3511" s="9">
        <v>1</v>
      </c>
      <c r="B3511" t="s">
        <v>167</v>
      </c>
      <c r="C3511" t="s">
        <v>7</v>
      </c>
      <c r="D3511">
        <v>0</v>
      </c>
      <c r="E3511">
        <v>7208466.9502149904</v>
      </c>
      <c r="F3511">
        <v>0</v>
      </c>
      <c r="G3511">
        <v>0</v>
      </c>
      <c r="H3511">
        <v>0</v>
      </c>
      <c r="I3511">
        <v>0</v>
      </c>
      <c r="J3511" s="8">
        <f>SUMIFS(Table1[time],Table1[repetition],Table1[[#This Row],[repetition]],Table1[config],Table1[[#This Row],[config]])</f>
        <v>150274180.94058079</v>
      </c>
      <c r="K3511" s="9">
        <v>90</v>
      </c>
      <c r="L3511" s="9">
        <v>1</v>
      </c>
      <c r="M3511" s="9" t="s">
        <v>149</v>
      </c>
      <c r="N3511" s="9" t="b">
        <v>0</v>
      </c>
      <c r="O3511" s="9" t="b">
        <v>1</v>
      </c>
      <c r="P3511" s="9" t="b">
        <v>1</v>
      </c>
      <c r="Q3511" s="9" t="b">
        <v>1</v>
      </c>
      <c r="R3511" s="9" t="b">
        <v>1</v>
      </c>
      <c r="S3511" s="9" t="b">
        <v>0</v>
      </c>
      <c r="T3511" s="9" t="b">
        <v>1</v>
      </c>
      <c r="U3511" s="9" t="b">
        <v>0</v>
      </c>
      <c r="V3511" s="9" t="b">
        <v>0</v>
      </c>
      <c r="W3511" s="9" t="b">
        <v>1</v>
      </c>
      <c r="X3511" s="9" t="b">
        <v>1</v>
      </c>
      <c r="Y3511" s="9" t="b">
        <v>1</v>
      </c>
      <c r="Z3511" s="9" t="b">
        <v>1</v>
      </c>
      <c r="AA3511" s="9" t="b">
        <v>0</v>
      </c>
      <c r="AB3511" s="9" t="b">
        <v>1</v>
      </c>
      <c r="AC3511" s="9" t="b">
        <v>1</v>
      </c>
      <c r="AD3511" s="9" t="b">
        <v>1</v>
      </c>
      <c r="AE3511" s="9" t="b">
        <v>1</v>
      </c>
      <c r="AF3511" s="9" t="b">
        <v>1</v>
      </c>
      <c r="AG3511" s="9" t="b">
        <v>0</v>
      </c>
    </row>
    <row r="3512" spans="1:33" x14ac:dyDescent="0.2">
      <c r="A3512" s="11">
        <v>2</v>
      </c>
      <c r="B3512" t="s">
        <v>167</v>
      </c>
      <c r="C3512" t="s">
        <v>7</v>
      </c>
      <c r="D3512">
        <v>0</v>
      </c>
      <c r="E3512">
        <v>7204608.6499891197</v>
      </c>
      <c r="F3512">
        <v>0</v>
      </c>
      <c r="G3512">
        <v>0</v>
      </c>
      <c r="H3512">
        <v>0</v>
      </c>
      <c r="I3512">
        <v>0</v>
      </c>
      <c r="J3512" s="10">
        <f>SUMIFS(Table1[time],Table1[repetition],Table1[[#This Row],[repetition]],Table1[config],Table1[[#This Row],[config]])</f>
        <v>105439143.36425565</v>
      </c>
      <c r="K3512" s="11">
        <v>110</v>
      </c>
      <c r="L3512" s="11">
        <v>6</v>
      </c>
      <c r="M3512" s="11" t="s">
        <v>150</v>
      </c>
      <c r="N3512" s="11" t="b">
        <v>0</v>
      </c>
      <c r="O3512" s="11" t="b">
        <v>1</v>
      </c>
      <c r="P3512" s="11" t="b">
        <v>0</v>
      </c>
      <c r="Q3512" s="11" t="b">
        <v>1</v>
      </c>
      <c r="R3512" s="11" t="b">
        <v>1</v>
      </c>
      <c r="S3512" s="11" t="b">
        <v>0</v>
      </c>
      <c r="T3512" s="11" t="b">
        <v>0</v>
      </c>
      <c r="U3512" s="11" t="b">
        <v>0</v>
      </c>
      <c r="V3512" s="11" t="b">
        <v>1</v>
      </c>
      <c r="W3512" s="11" t="b">
        <v>0</v>
      </c>
      <c r="X3512" s="11" t="b">
        <v>1</v>
      </c>
      <c r="Y3512" s="11" t="b">
        <v>1</v>
      </c>
      <c r="Z3512" s="11" t="b">
        <v>0</v>
      </c>
      <c r="AA3512" s="11" t="b">
        <v>0</v>
      </c>
      <c r="AB3512" s="11" t="b">
        <v>1</v>
      </c>
      <c r="AC3512" s="11" t="b">
        <v>0</v>
      </c>
      <c r="AD3512" s="11" t="b">
        <v>0</v>
      </c>
      <c r="AE3512" s="11" t="b">
        <v>1</v>
      </c>
      <c r="AF3512" s="11" t="b">
        <v>1</v>
      </c>
      <c r="AG3512" s="11" t="b">
        <v>1</v>
      </c>
    </row>
    <row r="3513" spans="1:33" x14ac:dyDescent="0.2">
      <c r="A3513" s="11">
        <v>3</v>
      </c>
      <c r="B3513" t="s">
        <v>167</v>
      </c>
      <c r="C3513" t="s">
        <v>7</v>
      </c>
      <c r="D3513">
        <v>0</v>
      </c>
      <c r="E3513">
        <v>7205332.4812719896</v>
      </c>
      <c r="F3513">
        <v>0</v>
      </c>
      <c r="G3513">
        <v>0</v>
      </c>
      <c r="H3513">
        <v>0</v>
      </c>
      <c r="I3513">
        <v>0</v>
      </c>
      <c r="J3513" s="10">
        <f>SUMIFS(Table1[time],Table1[repetition],Table1[[#This Row],[repetition]],Table1[config],Table1[[#This Row],[config]])</f>
        <v>140513392.91870382</v>
      </c>
      <c r="K3513" s="11">
        <v>110</v>
      </c>
      <c r="L3513" s="11">
        <v>5</v>
      </c>
      <c r="M3513" s="11" t="s">
        <v>150</v>
      </c>
      <c r="N3513" s="11" t="b">
        <v>0</v>
      </c>
      <c r="O3513" s="11" t="b">
        <v>1</v>
      </c>
      <c r="P3513" s="11" t="b">
        <v>1</v>
      </c>
      <c r="Q3513" s="11" t="b">
        <v>0</v>
      </c>
      <c r="R3513" s="11" t="b">
        <v>1</v>
      </c>
      <c r="S3513" s="11" t="b">
        <v>0</v>
      </c>
      <c r="T3513" s="11" t="b">
        <v>0</v>
      </c>
      <c r="U3513" s="11" t="b">
        <v>0</v>
      </c>
      <c r="V3513" s="11" t="b">
        <v>0</v>
      </c>
      <c r="W3513" s="11" t="b">
        <v>1</v>
      </c>
      <c r="X3513" s="11" t="b">
        <v>1</v>
      </c>
      <c r="Y3513" s="11" t="b">
        <v>0</v>
      </c>
      <c r="Z3513" s="11" t="b">
        <v>0</v>
      </c>
      <c r="AA3513" s="11" t="b">
        <v>0</v>
      </c>
      <c r="AB3513" s="11" t="b">
        <v>0</v>
      </c>
      <c r="AC3513" s="11" t="b">
        <v>0</v>
      </c>
      <c r="AD3513" s="11" t="b">
        <v>0</v>
      </c>
      <c r="AE3513" s="11" t="b">
        <v>0</v>
      </c>
      <c r="AF3513" s="11" t="b">
        <v>0</v>
      </c>
      <c r="AG3513" s="11" t="b">
        <v>0</v>
      </c>
    </row>
    <row r="3514" spans="1:33" x14ac:dyDescent="0.2">
      <c r="A3514" s="9">
        <v>1</v>
      </c>
      <c r="B3514" t="s">
        <v>161</v>
      </c>
      <c r="C3514" t="s">
        <v>7</v>
      </c>
      <c r="D3514">
        <v>0</v>
      </c>
      <c r="E3514">
        <v>7203502.1447459497</v>
      </c>
      <c r="F3514">
        <v>0</v>
      </c>
      <c r="G3514">
        <v>0</v>
      </c>
      <c r="H3514">
        <v>0</v>
      </c>
      <c r="I3514">
        <v>0</v>
      </c>
      <c r="J3514" s="8">
        <f>SUMIFS(Table1[time],Table1[repetition],Table1[[#This Row],[repetition]],Table1[config],Table1[[#This Row],[config]])</f>
        <v>150274180.94058079</v>
      </c>
      <c r="K3514" s="9">
        <v>90</v>
      </c>
      <c r="L3514" s="9">
        <v>3</v>
      </c>
      <c r="M3514" s="9" t="s">
        <v>151</v>
      </c>
      <c r="N3514" s="9" t="b">
        <v>0</v>
      </c>
      <c r="O3514" s="9" t="b">
        <v>1</v>
      </c>
      <c r="P3514" s="9" t="b">
        <v>1</v>
      </c>
      <c r="Q3514" s="9" t="b">
        <v>0</v>
      </c>
      <c r="R3514" s="9" t="b">
        <v>0</v>
      </c>
      <c r="S3514" s="9" t="b">
        <v>1</v>
      </c>
      <c r="T3514" s="9" t="b">
        <v>1</v>
      </c>
      <c r="U3514" s="9" t="b">
        <v>1</v>
      </c>
      <c r="V3514" s="9" t="b">
        <v>0</v>
      </c>
      <c r="W3514" s="9" t="b">
        <v>1</v>
      </c>
      <c r="X3514" s="9" t="b">
        <v>0</v>
      </c>
      <c r="Y3514" s="9" t="b">
        <v>1</v>
      </c>
      <c r="Z3514" s="9" t="b">
        <v>1</v>
      </c>
      <c r="AA3514" s="9" t="b">
        <v>1</v>
      </c>
      <c r="AB3514" s="9" t="b">
        <v>1</v>
      </c>
      <c r="AC3514" s="9" t="b">
        <v>0</v>
      </c>
      <c r="AD3514" s="9" t="b">
        <v>0</v>
      </c>
      <c r="AE3514" s="9" t="b">
        <v>1</v>
      </c>
      <c r="AF3514" s="9" t="b">
        <v>1</v>
      </c>
      <c r="AG3514" s="9" t="b">
        <v>1</v>
      </c>
    </row>
    <row r="3515" spans="1:33" x14ac:dyDescent="0.2">
      <c r="A3515" s="9">
        <v>2</v>
      </c>
      <c r="B3515" t="s">
        <v>161</v>
      </c>
      <c r="C3515" t="s">
        <v>7</v>
      </c>
      <c r="D3515">
        <v>0</v>
      </c>
      <c r="E3515">
        <v>7203916.2603430403</v>
      </c>
      <c r="F3515">
        <v>0</v>
      </c>
      <c r="G3515">
        <v>0</v>
      </c>
      <c r="H3515">
        <v>0</v>
      </c>
      <c r="I3515">
        <v>0</v>
      </c>
      <c r="J3515" s="8">
        <f>SUMIFS(Table1[time],Table1[repetition],Table1[[#This Row],[repetition]],Table1[config],Table1[[#This Row],[config]])</f>
        <v>105439143.36425565</v>
      </c>
      <c r="K3515" s="9">
        <v>110</v>
      </c>
      <c r="L3515" s="9">
        <v>5</v>
      </c>
      <c r="M3515" s="9" t="s">
        <v>150</v>
      </c>
      <c r="N3515" s="9" t="b">
        <v>0</v>
      </c>
      <c r="O3515" s="9" t="b">
        <v>1</v>
      </c>
      <c r="P3515" s="9" t="b">
        <v>1</v>
      </c>
      <c r="Q3515" s="9" t="b">
        <v>0</v>
      </c>
      <c r="R3515" s="9" t="b">
        <v>1</v>
      </c>
      <c r="S3515" s="9" t="b">
        <v>0</v>
      </c>
      <c r="T3515" s="9" t="b">
        <v>0</v>
      </c>
      <c r="U3515" s="9" t="b">
        <v>0</v>
      </c>
      <c r="V3515" s="9" t="b">
        <v>0</v>
      </c>
      <c r="W3515" s="9" t="b">
        <v>1</v>
      </c>
      <c r="X3515" s="9" t="b">
        <v>1</v>
      </c>
      <c r="Y3515" s="9" t="b">
        <v>0</v>
      </c>
      <c r="Z3515" s="9" t="b">
        <v>0</v>
      </c>
      <c r="AA3515" s="9" t="b">
        <v>0</v>
      </c>
      <c r="AB3515" s="9" t="b">
        <v>0</v>
      </c>
      <c r="AC3515" s="9" t="b">
        <v>0</v>
      </c>
      <c r="AD3515" s="9" t="b">
        <v>0</v>
      </c>
      <c r="AE3515" s="9" t="b">
        <v>0</v>
      </c>
      <c r="AF3515" s="9" t="b">
        <v>0</v>
      </c>
      <c r="AG3515" s="9" t="b">
        <v>0</v>
      </c>
    </row>
    <row r="3516" spans="1:33" x14ac:dyDescent="0.2">
      <c r="A3516" s="9">
        <v>3</v>
      </c>
      <c r="B3516" t="s">
        <v>161</v>
      </c>
      <c r="C3516" t="s">
        <v>7</v>
      </c>
      <c r="D3516">
        <v>0</v>
      </c>
      <c r="E3516">
        <v>7204631.5012769904</v>
      </c>
      <c r="F3516">
        <v>0</v>
      </c>
      <c r="G3516">
        <v>0</v>
      </c>
      <c r="H3516">
        <v>0</v>
      </c>
      <c r="I3516">
        <v>0</v>
      </c>
      <c r="J3516" s="8">
        <f>SUMIFS(Table1[time],Table1[repetition],Table1[[#This Row],[repetition]],Table1[config],Table1[[#This Row],[config]])</f>
        <v>140513392.91870382</v>
      </c>
      <c r="K3516" s="9">
        <v>110</v>
      </c>
      <c r="L3516" s="9">
        <v>5</v>
      </c>
      <c r="M3516" s="9" t="s">
        <v>150</v>
      </c>
      <c r="N3516" s="9" t="b">
        <v>0</v>
      </c>
      <c r="O3516" s="9" t="b">
        <v>1</v>
      </c>
      <c r="P3516" s="9" t="b">
        <v>1</v>
      </c>
      <c r="Q3516" s="9" t="b">
        <v>0</v>
      </c>
      <c r="R3516" s="9" t="b">
        <v>1</v>
      </c>
      <c r="S3516" s="9" t="b">
        <v>0</v>
      </c>
      <c r="T3516" s="9" t="b">
        <v>0</v>
      </c>
      <c r="U3516" s="9" t="b">
        <v>0</v>
      </c>
      <c r="V3516" s="9" t="b">
        <v>0</v>
      </c>
      <c r="W3516" s="9" t="b">
        <v>1</v>
      </c>
      <c r="X3516" s="9" t="b">
        <v>1</v>
      </c>
      <c r="Y3516" s="9" t="b">
        <v>0</v>
      </c>
      <c r="Z3516" s="9" t="b">
        <v>0</v>
      </c>
      <c r="AA3516" s="9" t="b">
        <v>0</v>
      </c>
      <c r="AB3516" s="9" t="b">
        <v>0</v>
      </c>
      <c r="AC3516" s="9" t="b">
        <v>0</v>
      </c>
      <c r="AD3516" s="9" t="b">
        <v>0</v>
      </c>
      <c r="AE3516" s="9" t="b">
        <v>0</v>
      </c>
      <c r="AF3516" s="9" t="b">
        <v>0</v>
      </c>
      <c r="AG3516" s="9" t="b">
        <v>0</v>
      </c>
    </row>
    <row r="3517" spans="1:33" x14ac:dyDescent="0.2">
      <c r="A3517" s="9">
        <v>1</v>
      </c>
      <c r="B3517" t="s">
        <v>168</v>
      </c>
      <c r="C3517" t="s">
        <v>7</v>
      </c>
      <c r="D3517">
        <v>0</v>
      </c>
      <c r="E3517">
        <v>3196159.06742098</v>
      </c>
      <c r="F3517">
        <v>0</v>
      </c>
      <c r="G3517">
        <v>0</v>
      </c>
      <c r="H3517">
        <v>0</v>
      </c>
      <c r="I3517">
        <v>0</v>
      </c>
      <c r="J3517" s="8">
        <f>SUMIFS(Table1[time],Table1[repetition],Table1[[#This Row],[repetition]],Table1[config],Table1[[#This Row],[config]])</f>
        <v>150274180.94058079</v>
      </c>
      <c r="K3517" s="9">
        <v>90</v>
      </c>
      <c r="L3517" s="9">
        <v>5</v>
      </c>
      <c r="M3517" s="9" t="s">
        <v>150</v>
      </c>
      <c r="N3517" s="9" t="b">
        <v>1</v>
      </c>
      <c r="O3517" s="9" t="b">
        <v>1</v>
      </c>
      <c r="P3517" s="9" t="b">
        <v>1</v>
      </c>
      <c r="Q3517" s="9" t="b">
        <v>1</v>
      </c>
      <c r="R3517" s="9" t="b">
        <v>0</v>
      </c>
      <c r="S3517" s="9" t="b">
        <v>1</v>
      </c>
      <c r="T3517" s="9" t="b">
        <v>1</v>
      </c>
      <c r="U3517" s="9" t="b">
        <v>0</v>
      </c>
      <c r="V3517" s="9" t="b">
        <v>1</v>
      </c>
      <c r="W3517" s="9" t="b">
        <v>1</v>
      </c>
      <c r="X3517" s="9" t="b">
        <v>0</v>
      </c>
      <c r="Y3517" s="9" t="b">
        <v>1</v>
      </c>
      <c r="Z3517" s="9" t="b">
        <v>0</v>
      </c>
      <c r="AA3517" s="9" t="b">
        <v>0</v>
      </c>
      <c r="AB3517" s="9" t="b">
        <v>0</v>
      </c>
      <c r="AC3517" s="9" t="b">
        <v>0</v>
      </c>
      <c r="AD3517" s="9" t="b">
        <v>0</v>
      </c>
      <c r="AE3517" s="9" t="b">
        <v>1</v>
      </c>
      <c r="AF3517" s="9" t="b">
        <v>0</v>
      </c>
      <c r="AG3517" s="9" t="b">
        <v>1</v>
      </c>
    </row>
    <row r="3518" spans="1:33" x14ac:dyDescent="0.2">
      <c r="A3518" s="9">
        <v>2</v>
      </c>
      <c r="B3518" t="s">
        <v>168</v>
      </c>
      <c r="C3518" t="s">
        <v>7</v>
      </c>
      <c r="D3518">
        <v>0</v>
      </c>
      <c r="E3518">
        <v>1295295.82842905</v>
      </c>
      <c r="F3518">
        <v>0</v>
      </c>
      <c r="G3518">
        <v>0</v>
      </c>
      <c r="H3518">
        <v>0</v>
      </c>
      <c r="I3518">
        <v>0</v>
      </c>
      <c r="J3518" s="8">
        <f>SUMIFS(Table1[time],Table1[repetition],Table1[[#This Row],[repetition]],Table1[config],Table1[[#This Row],[config]])</f>
        <v>105439143.36425565</v>
      </c>
      <c r="K3518" s="9">
        <v>110</v>
      </c>
      <c r="L3518" s="9">
        <v>4</v>
      </c>
      <c r="M3518" s="9" t="s">
        <v>149</v>
      </c>
      <c r="N3518" s="9" t="b">
        <v>1</v>
      </c>
      <c r="O3518" s="9" t="b">
        <v>1</v>
      </c>
      <c r="P3518" s="9" t="b">
        <v>0</v>
      </c>
      <c r="Q3518" s="9" t="b">
        <v>1</v>
      </c>
      <c r="R3518" s="9" t="b">
        <v>1</v>
      </c>
      <c r="S3518" s="9" t="b">
        <v>1</v>
      </c>
      <c r="T3518" s="9" t="b">
        <v>1</v>
      </c>
      <c r="U3518" s="9" t="b">
        <v>0</v>
      </c>
      <c r="V3518" s="9" t="b">
        <v>0</v>
      </c>
      <c r="W3518" s="9" t="b">
        <v>0</v>
      </c>
      <c r="X3518" s="9" t="b">
        <v>1</v>
      </c>
      <c r="Y3518" s="9" t="b">
        <v>1</v>
      </c>
      <c r="Z3518" s="9" t="b">
        <v>1</v>
      </c>
      <c r="AA3518" s="9" t="b">
        <v>1</v>
      </c>
      <c r="AB3518" s="9" t="b">
        <v>1</v>
      </c>
      <c r="AC3518" s="9" t="b">
        <v>0</v>
      </c>
      <c r="AD3518" s="9" t="b">
        <v>1</v>
      </c>
      <c r="AE3518" s="9" t="b">
        <v>0</v>
      </c>
      <c r="AF3518" s="9" t="b">
        <v>0</v>
      </c>
      <c r="AG3518" s="9" t="b">
        <v>0</v>
      </c>
    </row>
    <row r="3519" spans="1:33" x14ac:dyDescent="0.2">
      <c r="A3519" s="11">
        <v>3</v>
      </c>
      <c r="B3519" t="s">
        <v>168</v>
      </c>
      <c r="C3519" t="s">
        <v>7</v>
      </c>
      <c r="D3519">
        <v>0</v>
      </c>
      <c r="E3519">
        <v>2432689.0924559901</v>
      </c>
      <c r="F3519">
        <v>0</v>
      </c>
      <c r="G3519">
        <v>0</v>
      </c>
      <c r="H3519">
        <v>0</v>
      </c>
      <c r="I3519">
        <v>0</v>
      </c>
      <c r="J3519" s="10">
        <f>SUMIFS(Table1[time],Table1[repetition],Table1[[#This Row],[repetition]],Table1[config],Table1[[#This Row],[config]])</f>
        <v>140513392.91870382</v>
      </c>
      <c r="K3519" s="11">
        <v>110</v>
      </c>
      <c r="L3519" s="11">
        <v>4</v>
      </c>
      <c r="M3519" s="11" t="s">
        <v>149</v>
      </c>
      <c r="N3519" s="11" t="b">
        <v>1</v>
      </c>
      <c r="O3519" s="11" t="b">
        <v>1</v>
      </c>
      <c r="P3519" s="11" t="b">
        <v>0</v>
      </c>
      <c r="Q3519" s="11" t="b">
        <v>1</v>
      </c>
      <c r="R3519" s="11" t="b">
        <v>1</v>
      </c>
      <c r="S3519" s="11" t="b">
        <v>1</v>
      </c>
      <c r="T3519" s="11" t="b">
        <v>1</v>
      </c>
      <c r="U3519" s="11" t="b">
        <v>0</v>
      </c>
      <c r="V3519" s="11" t="b">
        <v>0</v>
      </c>
      <c r="W3519" s="11" t="b">
        <v>0</v>
      </c>
      <c r="X3519" s="11" t="b">
        <v>1</v>
      </c>
      <c r="Y3519" s="11" t="b">
        <v>1</v>
      </c>
      <c r="Z3519" s="11" t="b">
        <v>1</v>
      </c>
      <c r="AA3519" s="11" t="b">
        <v>1</v>
      </c>
      <c r="AB3519" s="11" t="b">
        <v>1</v>
      </c>
      <c r="AC3519" s="11" t="b">
        <v>0</v>
      </c>
      <c r="AD3519" s="11" t="b">
        <v>1</v>
      </c>
      <c r="AE3519" s="11" t="b">
        <v>0</v>
      </c>
      <c r="AF3519" s="11" t="b">
        <v>0</v>
      </c>
      <c r="AG3519" s="11" t="b">
        <v>0</v>
      </c>
    </row>
    <row r="3520" spans="1:33" x14ac:dyDescent="0.2">
      <c r="A3520" s="9">
        <v>1</v>
      </c>
      <c r="B3520" t="s">
        <v>169</v>
      </c>
      <c r="C3520" t="s">
        <v>7</v>
      </c>
      <c r="D3520">
        <v>0</v>
      </c>
      <c r="E3520">
        <v>3786712.4898949899</v>
      </c>
      <c r="F3520">
        <v>0</v>
      </c>
      <c r="G3520">
        <v>0</v>
      </c>
      <c r="H3520">
        <v>0</v>
      </c>
      <c r="I3520">
        <v>0</v>
      </c>
      <c r="J3520" s="8">
        <f>SUMIFS(Table1[time],Table1[repetition],Table1[[#This Row],[repetition]],Table1[config],Table1[[#This Row],[config]])</f>
        <v>150274180.94058079</v>
      </c>
      <c r="K3520" s="9">
        <v>100</v>
      </c>
      <c r="L3520" s="9">
        <v>1</v>
      </c>
      <c r="M3520" s="9" t="s">
        <v>149</v>
      </c>
      <c r="N3520" s="9" t="b">
        <v>0</v>
      </c>
      <c r="O3520" s="9" t="b">
        <v>1</v>
      </c>
      <c r="P3520" s="9" t="b">
        <v>1</v>
      </c>
      <c r="Q3520" s="9" t="b">
        <v>1</v>
      </c>
      <c r="R3520" s="9" t="b">
        <v>1</v>
      </c>
      <c r="S3520" s="9" t="b">
        <v>0</v>
      </c>
      <c r="T3520" s="9" t="b">
        <v>1</v>
      </c>
      <c r="U3520" s="9" t="b">
        <v>0</v>
      </c>
      <c r="V3520" s="9" t="b">
        <v>0</v>
      </c>
      <c r="W3520" s="9" t="b">
        <v>1</v>
      </c>
      <c r="X3520" s="9" t="b">
        <v>1</v>
      </c>
      <c r="Y3520" s="9" t="b">
        <v>1</v>
      </c>
      <c r="Z3520" s="9" t="b">
        <v>1</v>
      </c>
      <c r="AA3520" s="9" t="b">
        <v>0</v>
      </c>
      <c r="AB3520" s="9" t="b">
        <v>1</v>
      </c>
      <c r="AC3520" s="9" t="b">
        <v>1</v>
      </c>
      <c r="AD3520" s="9" t="b">
        <v>1</v>
      </c>
      <c r="AE3520" s="9" t="b">
        <v>1</v>
      </c>
      <c r="AF3520" s="9" t="b">
        <v>1</v>
      </c>
      <c r="AG3520" s="9" t="b">
        <v>0</v>
      </c>
    </row>
    <row r="3521" spans="1:33" x14ac:dyDescent="0.2">
      <c r="A3521" s="9">
        <v>2</v>
      </c>
      <c r="B3521" t="s">
        <v>169</v>
      </c>
      <c r="C3521" t="s">
        <v>7</v>
      </c>
      <c r="D3521">
        <v>0</v>
      </c>
      <c r="E3521">
        <v>1399855.8191182001</v>
      </c>
      <c r="F3521">
        <v>0</v>
      </c>
      <c r="G3521">
        <v>0</v>
      </c>
      <c r="H3521">
        <v>0</v>
      </c>
      <c r="I3521">
        <v>0</v>
      </c>
      <c r="J3521" s="8">
        <f>SUMIFS(Table1[time],Table1[repetition],Table1[[#This Row],[repetition]],Table1[config],Table1[[#This Row],[config]])</f>
        <v>105439143.36425565</v>
      </c>
      <c r="K3521" s="9">
        <v>110</v>
      </c>
      <c r="L3521" s="9">
        <v>3</v>
      </c>
      <c r="M3521" s="9" t="s">
        <v>151</v>
      </c>
      <c r="N3521" s="9" t="b">
        <v>1</v>
      </c>
      <c r="O3521" s="9" t="b">
        <v>0</v>
      </c>
      <c r="P3521" s="9" t="b">
        <v>0</v>
      </c>
      <c r="Q3521" s="9" t="b">
        <v>0</v>
      </c>
      <c r="R3521" s="9" t="b">
        <v>1</v>
      </c>
      <c r="S3521" s="9" t="b">
        <v>1</v>
      </c>
      <c r="T3521" s="9" t="b">
        <v>1</v>
      </c>
      <c r="U3521" s="9" t="b">
        <v>0</v>
      </c>
      <c r="V3521" s="9" t="b">
        <v>0</v>
      </c>
      <c r="W3521" s="9" t="b">
        <v>1</v>
      </c>
      <c r="X3521" s="9" t="b">
        <v>0</v>
      </c>
      <c r="Y3521" s="9" t="b">
        <v>1</v>
      </c>
      <c r="Z3521" s="9" t="b">
        <v>0</v>
      </c>
      <c r="AA3521" s="9" t="b">
        <v>1</v>
      </c>
      <c r="AB3521" s="9" t="b">
        <v>1</v>
      </c>
      <c r="AC3521" s="9" t="b">
        <v>1</v>
      </c>
      <c r="AD3521" s="9" t="b">
        <v>1</v>
      </c>
      <c r="AE3521" s="9" t="b">
        <v>1</v>
      </c>
      <c r="AF3521" s="9" t="b">
        <v>0</v>
      </c>
      <c r="AG3521" s="9" t="b">
        <v>0</v>
      </c>
    </row>
    <row r="3522" spans="1:33" x14ac:dyDescent="0.2">
      <c r="A3522" s="9">
        <v>3</v>
      </c>
      <c r="B3522" t="s">
        <v>169</v>
      </c>
      <c r="C3522" t="s">
        <v>7</v>
      </c>
      <c r="D3522">
        <v>0</v>
      </c>
      <c r="E3522">
        <v>2462702.3976380001</v>
      </c>
      <c r="F3522">
        <v>0</v>
      </c>
      <c r="G3522">
        <v>0</v>
      </c>
      <c r="H3522">
        <v>0</v>
      </c>
      <c r="I3522">
        <v>0</v>
      </c>
      <c r="J3522" s="8">
        <f>SUMIFS(Table1[time],Table1[repetition],Table1[[#This Row],[repetition]],Table1[config],Table1[[#This Row],[config]])</f>
        <v>140513392.91870382</v>
      </c>
      <c r="K3522" s="9">
        <v>110</v>
      </c>
      <c r="L3522" s="9">
        <v>1</v>
      </c>
      <c r="M3522" s="9" t="s">
        <v>149</v>
      </c>
      <c r="N3522" s="9" t="b">
        <v>0</v>
      </c>
      <c r="O3522" s="9" t="b">
        <v>1</v>
      </c>
      <c r="P3522" s="9" t="b">
        <v>1</v>
      </c>
      <c r="Q3522" s="9" t="b">
        <v>1</v>
      </c>
      <c r="R3522" s="9" t="b">
        <v>1</v>
      </c>
      <c r="S3522" s="9" t="b">
        <v>0</v>
      </c>
      <c r="T3522" s="9" t="b">
        <v>1</v>
      </c>
      <c r="U3522" s="9" t="b">
        <v>0</v>
      </c>
      <c r="V3522" s="9" t="b">
        <v>0</v>
      </c>
      <c r="W3522" s="9" t="b">
        <v>1</v>
      </c>
      <c r="X3522" s="9" t="b">
        <v>1</v>
      </c>
      <c r="Y3522" s="9" t="b">
        <v>1</v>
      </c>
      <c r="Z3522" s="9" t="b">
        <v>1</v>
      </c>
      <c r="AA3522" s="9" t="b">
        <v>0</v>
      </c>
      <c r="AB3522" s="9" t="b">
        <v>1</v>
      </c>
      <c r="AC3522" s="9" t="b">
        <v>1</v>
      </c>
      <c r="AD3522" s="9" t="b">
        <v>1</v>
      </c>
      <c r="AE3522" s="9" t="b">
        <v>1</v>
      </c>
      <c r="AF3522" s="9" t="b">
        <v>1</v>
      </c>
      <c r="AG3522" s="9" t="b">
        <v>0</v>
      </c>
    </row>
    <row r="3523" spans="1:33" x14ac:dyDescent="0.2">
      <c r="A3523" s="11">
        <v>1</v>
      </c>
      <c r="B3523" t="s">
        <v>170</v>
      </c>
      <c r="C3523" t="s">
        <v>7</v>
      </c>
      <c r="D3523">
        <v>0</v>
      </c>
      <c r="E3523">
        <v>7203987.2046139697</v>
      </c>
      <c r="F3523">
        <v>0</v>
      </c>
      <c r="G3523">
        <v>0</v>
      </c>
      <c r="H3523">
        <v>0</v>
      </c>
      <c r="I3523">
        <v>0</v>
      </c>
      <c r="J3523" s="10">
        <f>SUMIFS(Table1[time],Table1[repetition],Table1[[#This Row],[repetition]],Table1[config],Table1[[#This Row],[config]])</f>
        <v>150274180.94058079</v>
      </c>
      <c r="K3523" s="11">
        <v>100</v>
      </c>
      <c r="L3523" s="11">
        <v>3</v>
      </c>
      <c r="M3523" s="11" t="s">
        <v>151</v>
      </c>
      <c r="N3523" s="11" t="b">
        <v>1</v>
      </c>
      <c r="O3523" s="11" t="b">
        <v>0</v>
      </c>
      <c r="P3523" s="11" t="b">
        <v>0</v>
      </c>
      <c r="Q3523" s="11" t="b">
        <v>1</v>
      </c>
      <c r="R3523" s="11" t="b">
        <v>0</v>
      </c>
      <c r="S3523" s="11" t="b">
        <v>1</v>
      </c>
      <c r="T3523" s="11" t="b">
        <v>0</v>
      </c>
      <c r="U3523" s="11" t="b">
        <v>1</v>
      </c>
      <c r="V3523" s="11" t="b">
        <v>1</v>
      </c>
      <c r="W3523" s="11" t="b">
        <v>0</v>
      </c>
      <c r="X3523" s="11" t="b">
        <v>1</v>
      </c>
      <c r="Y3523" s="11" t="b">
        <v>0</v>
      </c>
      <c r="Z3523" s="11" t="b">
        <v>1</v>
      </c>
      <c r="AA3523" s="11" t="b">
        <v>1</v>
      </c>
      <c r="AB3523" s="11" t="b">
        <v>0</v>
      </c>
      <c r="AC3523" s="11" t="b">
        <v>1</v>
      </c>
      <c r="AD3523" s="11" t="b">
        <v>1</v>
      </c>
      <c r="AE3523" s="11" t="b">
        <v>1</v>
      </c>
      <c r="AF3523" s="11" t="b">
        <v>1</v>
      </c>
      <c r="AG3523" s="11" t="b">
        <v>1</v>
      </c>
    </row>
    <row r="3524" spans="1:33" x14ac:dyDescent="0.2">
      <c r="A3524" s="11">
        <v>2</v>
      </c>
      <c r="B3524" t="s">
        <v>170</v>
      </c>
      <c r="C3524" t="s">
        <v>7</v>
      </c>
      <c r="D3524">
        <v>0</v>
      </c>
      <c r="E3524">
        <v>948331.93398406706</v>
      </c>
      <c r="F3524">
        <v>0</v>
      </c>
      <c r="G3524">
        <v>0</v>
      </c>
      <c r="H3524">
        <v>0</v>
      </c>
      <c r="I3524">
        <v>0</v>
      </c>
      <c r="J3524" s="10">
        <f>SUMIFS(Table1[time],Table1[repetition],Table1[[#This Row],[repetition]],Table1[config],Table1[[#This Row],[config]])</f>
        <v>105439143.36425565</v>
      </c>
      <c r="K3524" s="11">
        <v>110</v>
      </c>
      <c r="L3524" s="11">
        <v>3</v>
      </c>
      <c r="M3524" s="11" t="s">
        <v>151</v>
      </c>
      <c r="N3524" s="11" t="b">
        <v>1</v>
      </c>
      <c r="O3524" s="11" t="b">
        <v>0</v>
      </c>
      <c r="P3524" s="11" t="b">
        <v>0</v>
      </c>
      <c r="Q3524" s="11" t="b">
        <v>0</v>
      </c>
      <c r="R3524" s="11" t="b">
        <v>1</v>
      </c>
      <c r="S3524" s="11" t="b">
        <v>1</v>
      </c>
      <c r="T3524" s="11" t="b">
        <v>1</v>
      </c>
      <c r="U3524" s="11" t="b">
        <v>0</v>
      </c>
      <c r="V3524" s="11" t="b">
        <v>0</v>
      </c>
      <c r="W3524" s="11" t="b">
        <v>1</v>
      </c>
      <c r="X3524" s="11" t="b">
        <v>0</v>
      </c>
      <c r="Y3524" s="11" t="b">
        <v>1</v>
      </c>
      <c r="Z3524" s="11" t="b">
        <v>0</v>
      </c>
      <c r="AA3524" s="11" t="b">
        <v>1</v>
      </c>
      <c r="AB3524" s="11" t="b">
        <v>1</v>
      </c>
      <c r="AC3524" s="11" t="b">
        <v>1</v>
      </c>
      <c r="AD3524" s="11" t="b">
        <v>1</v>
      </c>
      <c r="AE3524" s="11" t="b">
        <v>1</v>
      </c>
      <c r="AF3524" s="11" t="b">
        <v>0</v>
      </c>
      <c r="AG3524" s="11" t="b">
        <v>0</v>
      </c>
    </row>
    <row r="3525" spans="1:33" x14ac:dyDescent="0.2">
      <c r="A3525" s="9">
        <v>3</v>
      </c>
      <c r="B3525" t="s">
        <v>170</v>
      </c>
      <c r="C3525" t="s">
        <v>7</v>
      </c>
      <c r="D3525">
        <v>0</v>
      </c>
      <c r="E3525">
        <v>2121870.1120089898</v>
      </c>
      <c r="F3525">
        <v>0</v>
      </c>
      <c r="G3525">
        <v>0</v>
      </c>
      <c r="H3525">
        <v>0</v>
      </c>
      <c r="I3525">
        <v>0</v>
      </c>
      <c r="J3525" s="8">
        <f>SUMIFS(Table1[time],Table1[repetition],Table1[[#This Row],[repetition]],Table1[config],Table1[[#This Row],[config]])</f>
        <v>140513392.91870382</v>
      </c>
      <c r="K3525" s="9">
        <v>110</v>
      </c>
      <c r="L3525" s="9">
        <v>2</v>
      </c>
      <c r="M3525" s="9" t="s">
        <v>150</v>
      </c>
      <c r="N3525" s="9" t="b">
        <v>1</v>
      </c>
      <c r="O3525" s="9" t="b">
        <v>0</v>
      </c>
      <c r="P3525" s="9" t="b">
        <v>0</v>
      </c>
      <c r="Q3525" s="9" t="b">
        <v>0</v>
      </c>
      <c r="R3525" s="9" t="b">
        <v>0</v>
      </c>
      <c r="S3525" s="9" t="b">
        <v>1</v>
      </c>
      <c r="T3525" s="9" t="b">
        <v>0</v>
      </c>
      <c r="U3525" s="9" t="b">
        <v>1</v>
      </c>
      <c r="V3525" s="9" t="b">
        <v>1</v>
      </c>
      <c r="W3525" s="9" t="b">
        <v>0</v>
      </c>
      <c r="X3525" s="9" t="b">
        <v>0</v>
      </c>
      <c r="Y3525" s="9" t="b">
        <v>0</v>
      </c>
      <c r="Z3525" s="9" t="b">
        <v>0</v>
      </c>
      <c r="AA3525" s="9" t="b">
        <v>1</v>
      </c>
      <c r="AB3525" s="9" t="b">
        <v>0</v>
      </c>
      <c r="AC3525" s="9" t="b">
        <v>0</v>
      </c>
      <c r="AD3525" s="9" t="b">
        <v>0</v>
      </c>
      <c r="AE3525" s="9" t="b">
        <v>0</v>
      </c>
      <c r="AF3525" s="9" t="b">
        <v>0</v>
      </c>
      <c r="AG3525" s="9" t="b">
        <v>1</v>
      </c>
    </row>
    <row r="3526" spans="1:33" x14ac:dyDescent="0.2">
      <c r="A3526" s="11">
        <v>1</v>
      </c>
      <c r="B3526" t="s">
        <v>172</v>
      </c>
      <c r="C3526" t="s">
        <v>7</v>
      </c>
      <c r="D3526">
        <v>0</v>
      </c>
      <c r="E3526">
        <v>4815309.4267540099</v>
      </c>
      <c r="F3526">
        <v>0</v>
      </c>
      <c r="G3526">
        <v>0</v>
      </c>
      <c r="H3526">
        <v>0</v>
      </c>
      <c r="I3526">
        <v>0</v>
      </c>
      <c r="J3526" s="10">
        <f>SUMIFS(Table1[time],Table1[repetition],Table1[[#This Row],[repetition]],Table1[config],Table1[[#This Row],[config]])</f>
        <v>150274180.94058079</v>
      </c>
      <c r="K3526" s="11">
        <v>0</v>
      </c>
      <c r="L3526" s="11">
        <v>5</v>
      </c>
      <c r="M3526" s="11" t="s">
        <v>150</v>
      </c>
      <c r="N3526" s="11" t="b">
        <v>0</v>
      </c>
      <c r="O3526" s="11" t="b">
        <v>0</v>
      </c>
      <c r="P3526" s="11" t="b">
        <v>0</v>
      </c>
      <c r="Q3526" s="11" t="b">
        <v>1</v>
      </c>
      <c r="R3526" s="11" t="b">
        <v>1</v>
      </c>
      <c r="S3526" s="11" t="b">
        <v>0</v>
      </c>
      <c r="T3526" s="11" t="b">
        <v>0</v>
      </c>
      <c r="U3526" s="11" t="b">
        <v>1</v>
      </c>
      <c r="V3526" s="11" t="b">
        <v>1</v>
      </c>
      <c r="W3526" s="11" t="b">
        <v>0</v>
      </c>
      <c r="X3526" s="11" t="b">
        <v>0</v>
      </c>
      <c r="Y3526" s="11" t="b">
        <v>1</v>
      </c>
      <c r="Z3526" s="11" t="b">
        <v>1</v>
      </c>
      <c r="AA3526" s="11" t="b">
        <v>0</v>
      </c>
      <c r="AB3526" s="11" t="b">
        <v>0</v>
      </c>
      <c r="AC3526" s="11" t="b">
        <v>1</v>
      </c>
      <c r="AD3526" s="11" t="b">
        <v>1</v>
      </c>
      <c r="AE3526" s="11" t="b">
        <v>0</v>
      </c>
      <c r="AF3526" s="11" t="b">
        <v>0</v>
      </c>
      <c r="AG3526" s="11" t="b">
        <v>1</v>
      </c>
    </row>
    <row r="3527" spans="1:33" x14ac:dyDescent="0.2">
      <c r="A3527" s="9">
        <v>2</v>
      </c>
      <c r="B3527" t="s">
        <v>172</v>
      </c>
      <c r="C3527" t="s">
        <v>7</v>
      </c>
      <c r="D3527">
        <v>0</v>
      </c>
      <c r="E3527">
        <v>1877539.60199188</v>
      </c>
      <c r="F3527">
        <v>0</v>
      </c>
      <c r="G3527">
        <v>0</v>
      </c>
      <c r="H3527">
        <v>0</v>
      </c>
      <c r="I3527">
        <v>0</v>
      </c>
      <c r="J3527" s="8">
        <f>SUMIFS(Table1[time],Table1[repetition],Table1[[#This Row],[repetition]],Table1[config],Table1[[#This Row],[config]])</f>
        <v>105439143.36425565</v>
      </c>
      <c r="K3527" s="9">
        <v>110</v>
      </c>
      <c r="L3527" s="9">
        <v>4</v>
      </c>
      <c r="M3527" s="9" t="s">
        <v>149</v>
      </c>
      <c r="N3527" s="9" t="b">
        <v>1</v>
      </c>
      <c r="O3527" s="9" t="b">
        <v>1</v>
      </c>
      <c r="P3527" s="9" t="b">
        <v>0</v>
      </c>
      <c r="Q3527" s="9" t="b">
        <v>1</v>
      </c>
      <c r="R3527" s="9" t="b">
        <v>1</v>
      </c>
      <c r="S3527" s="9" t="b">
        <v>1</v>
      </c>
      <c r="T3527" s="9" t="b">
        <v>1</v>
      </c>
      <c r="U3527" s="9" t="b">
        <v>0</v>
      </c>
      <c r="V3527" s="9" t="b">
        <v>0</v>
      </c>
      <c r="W3527" s="9" t="b">
        <v>0</v>
      </c>
      <c r="X3527" s="9" t="b">
        <v>1</v>
      </c>
      <c r="Y3527" s="9" t="b">
        <v>1</v>
      </c>
      <c r="Z3527" s="9" t="b">
        <v>1</v>
      </c>
      <c r="AA3527" s="9" t="b">
        <v>1</v>
      </c>
      <c r="AB3527" s="9" t="b">
        <v>1</v>
      </c>
      <c r="AC3527" s="9" t="b">
        <v>0</v>
      </c>
      <c r="AD3527" s="9" t="b">
        <v>1</v>
      </c>
      <c r="AE3527" s="9" t="b">
        <v>0</v>
      </c>
      <c r="AF3527" s="9" t="b">
        <v>0</v>
      </c>
      <c r="AG3527" s="9" t="b">
        <v>0</v>
      </c>
    </row>
    <row r="3528" spans="1:33" x14ac:dyDescent="0.2">
      <c r="A3528" s="9">
        <v>3</v>
      </c>
      <c r="B3528" t="s">
        <v>172</v>
      </c>
      <c r="C3528" t="s">
        <v>7</v>
      </c>
      <c r="D3528">
        <v>0</v>
      </c>
      <c r="E3528">
        <v>2920063.7697200002</v>
      </c>
      <c r="F3528">
        <v>0</v>
      </c>
      <c r="G3528">
        <v>0</v>
      </c>
      <c r="H3528">
        <v>0</v>
      </c>
      <c r="I3528">
        <v>0</v>
      </c>
      <c r="J3528" s="8">
        <f>SUMIFS(Table1[time],Table1[repetition],Table1[[#This Row],[repetition]],Table1[config],Table1[[#This Row],[config]])</f>
        <v>140513392.91870382</v>
      </c>
      <c r="K3528" s="9">
        <v>110</v>
      </c>
      <c r="L3528" s="9">
        <v>3</v>
      </c>
      <c r="M3528" s="9" t="s">
        <v>151</v>
      </c>
      <c r="N3528" s="9" t="b">
        <v>1</v>
      </c>
      <c r="O3528" s="9" t="b">
        <v>0</v>
      </c>
      <c r="P3528" s="9" t="b">
        <v>0</v>
      </c>
      <c r="Q3528" s="9" t="b">
        <v>0</v>
      </c>
      <c r="R3528" s="9" t="b">
        <v>1</v>
      </c>
      <c r="S3528" s="9" t="b">
        <v>1</v>
      </c>
      <c r="T3528" s="9" t="b">
        <v>1</v>
      </c>
      <c r="U3528" s="9" t="b">
        <v>0</v>
      </c>
      <c r="V3528" s="9" t="b">
        <v>0</v>
      </c>
      <c r="W3528" s="9" t="b">
        <v>1</v>
      </c>
      <c r="X3528" s="9" t="b">
        <v>0</v>
      </c>
      <c r="Y3528" s="9" t="b">
        <v>1</v>
      </c>
      <c r="Z3528" s="9" t="b">
        <v>0</v>
      </c>
      <c r="AA3528" s="9" t="b">
        <v>1</v>
      </c>
      <c r="AB3528" s="9" t="b">
        <v>1</v>
      </c>
      <c r="AC3528" s="9" t="b">
        <v>1</v>
      </c>
      <c r="AD3528" s="9" t="b">
        <v>1</v>
      </c>
      <c r="AE3528" s="9" t="b">
        <v>1</v>
      </c>
      <c r="AF3528" s="9" t="b">
        <v>0</v>
      </c>
      <c r="AG3528" s="9" t="b">
        <v>0</v>
      </c>
    </row>
    <row r="3529" spans="1:33" x14ac:dyDescent="0.2">
      <c r="A3529" s="9">
        <v>1</v>
      </c>
      <c r="B3529" t="s">
        <v>173</v>
      </c>
      <c r="C3529" t="s">
        <v>7</v>
      </c>
      <c r="D3529">
        <v>0</v>
      </c>
      <c r="E3529">
        <v>7220204.85476299</v>
      </c>
      <c r="F3529">
        <v>0</v>
      </c>
      <c r="G3529">
        <v>0</v>
      </c>
      <c r="H3529">
        <v>0</v>
      </c>
      <c r="I3529">
        <v>0</v>
      </c>
      <c r="J3529" s="8">
        <f>SUMIFS(Table1[time],Table1[repetition],Table1[[#This Row],[repetition]],Table1[config],Table1[[#This Row],[config]])</f>
        <v>150274180.94058079</v>
      </c>
      <c r="K3529" s="9">
        <v>100</v>
      </c>
      <c r="L3529" s="9">
        <v>18</v>
      </c>
      <c r="M3529" s="9" t="s">
        <v>151</v>
      </c>
      <c r="N3529" s="9" t="b">
        <v>1</v>
      </c>
      <c r="O3529" s="9" t="b">
        <v>1</v>
      </c>
      <c r="P3529" s="9" t="b">
        <v>1</v>
      </c>
      <c r="Q3529" s="9" t="b">
        <v>1</v>
      </c>
      <c r="R3529" s="9" t="b">
        <v>1</v>
      </c>
      <c r="S3529" s="9" t="b">
        <v>1</v>
      </c>
      <c r="T3529" s="9" t="b">
        <v>0</v>
      </c>
      <c r="U3529" s="9" t="b">
        <v>0</v>
      </c>
      <c r="V3529" s="9" t="b">
        <v>1</v>
      </c>
      <c r="W3529" s="9" t="b">
        <v>1</v>
      </c>
      <c r="X3529" s="9" t="b">
        <v>0</v>
      </c>
      <c r="Y3529" s="9" t="b">
        <v>0</v>
      </c>
      <c r="Z3529" s="9" t="b">
        <v>0</v>
      </c>
      <c r="AA3529" s="9" t="b">
        <v>0</v>
      </c>
      <c r="AB3529" s="9" t="b">
        <v>0</v>
      </c>
      <c r="AC3529" s="9" t="b">
        <v>1</v>
      </c>
      <c r="AD3529" s="9" t="b">
        <v>1</v>
      </c>
      <c r="AE3529" s="9" t="b">
        <v>1</v>
      </c>
      <c r="AF3529" s="9" t="b">
        <v>1</v>
      </c>
      <c r="AG3529" s="9" t="b">
        <v>0</v>
      </c>
    </row>
    <row r="3530" spans="1:33" x14ac:dyDescent="0.2">
      <c r="A3530" s="9">
        <v>2</v>
      </c>
      <c r="B3530" t="s">
        <v>173</v>
      </c>
      <c r="C3530" t="s">
        <v>7</v>
      </c>
      <c r="D3530">
        <v>0</v>
      </c>
      <c r="E3530">
        <v>7212796.8806810603</v>
      </c>
      <c r="F3530">
        <v>0</v>
      </c>
      <c r="G3530">
        <v>0</v>
      </c>
      <c r="H3530">
        <v>0</v>
      </c>
      <c r="I3530">
        <v>0</v>
      </c>
      <c r="J3530" s="8">
        <f>SUMIFS(Table1[time],Table1[repetition],Table1[[#This Row],[repetition]],Table1[config],Table1[[#This Row],[config]])</f>
        <v>105439143.36425565</v>
      </c>
      <c r="K3530" s="9">
        <v>110</v>
      </c>
      <c r="L3530" s="9">
        <v>6</v>
      </c>
      <c r="M3530" s="9" t="s">
        <v>150</v>
      </c>
      <c r="N3530" s="9" t="b">
        <v>0</v>
      </c>
      <c r="O3530" s="9" t="b">
        <v>1</v>
      </c>
      <c r="P3530" s="9" t="b">
        <v>0</v>
      </c>
      <c r="Q3530" s="9" t="b">
        <v>1</v>
      </c>
      <c r="R3530" s="9" t="b">
        <v>1</v>
      </c>
      <c r="S3530" s="9" t="b">
        <v>0</v>
      </c>
      <c r="T3530" s="9" t="b">
        <v>0</v>
      </c>
      <c r="U3530" s="9" t="b">
        <v>0</v>
      </c>
      <c r="V3530" s="9" t="b">
        <v>1</v>
      </c>
      <c r="W3530" s="9" t="b">
        <v>0</v>
      </c>
      <c r="X3530" s="9" t="b">
        <v>1</v>
      </c>
      <c r="Y3530" s="9" t="b">
        <v>1</v>
      </c>
      <c r="Z3530" s="9" t="b">
        <v>0</v>
      </c>
      <c r="AA3530" s="9" t="b">
        <v>0</v>
      </c>
      <c r="AB3530" s="9" t="b">
        <v>1</v>
      </c>
      <c r="AC3530" s="9" t="b">
        <v>0</v>
      </c>
      <c r="AD3530" s="9" t="b">
        <v>0</v>
      </c>
      <c r="AE3530" s="9" t="b">
        <v>1</v>
      </c>
      <c r="AF3530" s="9" t="b">
        <v>1</v>
      </c>
      <c r="AG3530" s="9" t="b">
        <v>1</v>
      </c>
    </row>
    <row r="3531" spans="1:33" x14ac:dyDescent="0.2">
      <c r="A3531" s="9">
        <v>3</v>
      </c>
      <c r="B3531" t="s">
        <v>173</v>
      </c>
      <c r="C3531" t="s">
        <v>7</v>
      </c>
      <c r="D3531">
        <v>0</v>
      </c>
      <c r="E3531">
        <v>7219516.7229829896</v>
      </c>
      <c r="F3531">
        <v>0</v>
      </c>
      <c r="G3531">
        <v>0</v>
      </c>
      <c r="H3531">
        <v>0</v>
      </c>
      <c r="I3531">
        <v>0</v>
      </c>
      <c r="J3531" s="8">
        <f>SUMIFS(Table1[time],Table1[repetition],Table1[[#This Row],[repetition]],Table1[config],Table1[[#This Row],[config]])</f>
        <v>140513392.91870382</v>
      </c>
      <c r="K3531" s="9">
        <v>110</v>
      </c>
      <c r="L3531" s="9">
        <v>5</v>
      </c>
      <c r="M3531" s="9" t="s">
        <v>150</v>
      </c>
      <c r="N3531" s="9" t="b">
        <v>0</v>
      </c>
      <c r="O3531" s="9" t="b">
        <v>1</v>
      </c>
      <c r="P3531" s="9" t="b">
        <v>1</v>
      </c>
      <c r="Q3531" s="9" t="b">
        <v>0</v>
      </c>
      <c r="R3531" s="9" t="b">
        <v>1</v>
      </c>
      <c r="S3531" s="9" t="b">
        <v>0</v>
      </c>
      <c r="T3531" s="9" t="b">
        <v>0</v>
      </c>
      <c r="U3531" s="9" t="b">
        <v>0</v>
      </c>
      <c r="V3531" s="9" t="b">
        <v>0</v>
      </c>
      <c r="W3531" s="9" t="b">
        <v>1</v>
      </c>
      <c r="X3531" s="9" t="b">
        <v>1</v>
      </c>
      <c r="Y3531" s="9" t="b">
        <v>0</v>
      </c>
      <c r="Z3531" s="9" t="b">
        <v>0</v>
      </c>
      <c r="AA3531" s="9" t="b">
        <v>0</v>
      </c>
      <c r="AB3531" s="9" t="b">
        <v>0</v>
      </c>
      <c r="AC3531" s="9" t="b">
        <v>0</v>
      </c>
      <c r="AD3531" s="9" t="b">
        <v>0</v>
      </c>
      <c r="AE3531" s="9" t="b">
        <v>0</v>
      </c>
      <c r="AF3531" s="9" t="b">
        <v>0</v>
      </c>
      <c r="AG3531" s="9" t="b">
        <v>0</v>
      </c>
    </row>
    <row r="3532" spans="1:33" x14ac:dyDescent="0.2">
      <c r="A3532" s="9">
        <v>1</v>
      </c>
      <c r="B3532" t="s">
        <v>174</v>
      </c>
      <c r="C3532" t="s">
        <v>7</v>
      </c>
      <c r="D3532">
        <v>0</v>
      </c>
      <c r="E3532">
        <v>2646164.3162179901</v>
      </c>
      <c r="F3532">
        <v>0</v>
      </c>
      <c r="G3532">
        <v>0</v>
      </c>
      <c r="H3532">
        <v>0</v>
      </c>
      <c r="I3532">
        <v>0</v>
      </c>
      <c r="J3532" s="8">
        <f>SUMIFS(Table1[time],Table1[repetition],Table1[[#This Row],[repetition]],Table1[config],Table1[[#This Row],[config]])</f>
        <v>150274180.94058079</v>
      </c>
      <c r="K3532" s="9">
        <v>110</v>
      </c>
      <c r="L3532" s="9">
        <v>3</v>
      </c>
      <c r="M3532" s="9" t="s">
        <v>151</v>
      </c>
      <c r="N3532" s="9" t="b">
        <v>1</v>
      </c>
      <c r="O3532" s="9" t="b">
        <v>0</v>
      </c>
      <c r="P3532" s="9" t="b">
        <v>0</v>
      </c>
      <c r="Q3532" s="9" t="b">
        <v>0</v>
      </c>
      <c r="R3532" s="9" t="b">
        <v>1</v>
      </c>
      <c r="S3532" s="9" t="b">
        <v>1</v>
      </c>
      <c r="T3532" s="9" t="b">
        <v>1</v>
      </c>
      <c r="U3532" s="9" t="b">
        <v>0</v>
      </c>
      <c r="V3532" s="9" t="b">
        <v>0</v>
      </c>
      <c r="W3532" s="9" t="b">
        <v>1</v>
      </c>
      <c r="X3532" s="9" t="b">
        <v>0</v>
      </c>
      <c r="Y3532" s="9" t="b">
        <v>1</v>
      </c>
      <c r="Z3532" s="9" t="b">
        <v>0</v>
      </c>
      <c r="AA3532" s="9" t="b">
        <v>1</v>
      </c>
      <c r="AB3532" s="9" t="b">
        <v>1</v>
      </c>
      <c r="AC3532" s="9" t="b">
        <v>1</v>
      </c>
      <c r="AD3532" s="9" t="b">
        <v>1</v>
      </c>
      <c r="AE3532" s="9" t="b">
        <v>1</v>
      </c>
      <c r="AF3532" s="9" t="b">
        <v>0</v>
      </c>
      <c r="AG3532" s="9" t="b">
        <v>0</v>
      </c>
    </row>
    <row r="3533" spans="1:33" x14ac:dyDescent="0.2">
      <c r="A3533" s="11">
        <v>2</v>
      </c>
      <c r="B3533" t="s">
        <v>174</v>
      </c>
      <c r="C3533" t="s">
        <v>7</v>
      </c>
      <c r="D3533">
        <v>0</v>
      </c>
      <c r="E3533">
        <v>1272980.9512928999</v>
      </c>
      <c r="F3533">
        <v>0</v>
      </c>
      <c r="G3533">
        <v>0</v>
      </c>
      <c r="H3533">
        <v>0</v>
      </c>
      <c r="I3533">
        <v>0</v>
      </c>
      <c r="J3533" s="10">
        <f>SUMIFS(Table1[time],Table1[repetition],Table1[[#This Row],[repetition]],Table1[config],Table1[[#This Row],[config]])</f>
        <v>105439143.36425565</v>
      </c>
      <c r="K3533" s="11">
        <v>110</v>
      </c>
      <c r="L3533" s="11">
        <v>3</v>
      </c>
      <c r="M3533" s="11" t="s">
        <v>151</v>
      </c>
      <c r="N3533" s="11" t="b">
        <v>1</v>
      </c>
      <c r="O3533" s="11" t="b">
        <v>0</v>
      </c>
      <c r="P3533" s="11" t="b">
        <v>0</v>
      </c>
      <c r="Q3533" s="11" t="b">
        <v>0</v>
      </c>
      <c r="R3533" s="11" t="b">
        <v>1</v>
      </c>
      <c r="S3533" s="11" t="b">
        <v>1</v>
      </c>
      <c r="T3533" s="11" t="b">
        <v>1</v>
      </c>
      <c r="U3533" s="11" t="b">
        <v>0</v>
      </c>
      <c r="V3533" s="11" t="b">
        <v>0</v>
      </c>
      <c r="W3533" s="11" t="b">
        <v>1</v>
      </c>
      <c r="X3533" s="11" t="b">
        <v>0</v>
      </c>
      <c r="Y3533" s="11" t="b">
        <v>1</v>
      </c>
      <c r="Z3533" s="11" t="b">
        <v>0</v>
      </c>
      <c r="AA3533" s="11" t="b">
        <v>1</v>
      </c>
      <c r="AB3533" s="11" t="b">
        <v>1</v>
      </c>
      <c r="AC3533" s="11" t="b">
        <v>1</v>
      </c>
      <c r="AD3533" s="11" t="b">
        <v>1</v>
      </c>
      <c r="AE3533" s="11" t="b">
        <v>1</v>
      </c>
      <c r="AF3533" s="11" t="b">
        <v>0</v>
      </c>
      <c r="AG3533" s="11" t="b">
        <v>0</v>
      </c>
    </row>
    <row r="3534" spans="1:33" x14ac:dyDescent="0.2">
      <c r="A3534" s="9">
        <v>3</v>
      </c>
      <c r="B3534" t="s">
        <v>174</v>
      </c>
      <c r="C3534" t="s">
        <v>7</v>
      </c>
      <c r="D3534">
        <v>0</v>
      </c>
      <c r="E3534">
        <v>2791224.5194990002</v>
      </c>
      <c r="F3534">
        <v>0</v>
      </c>
      <c r="G3534">
        <v>0</v>
      </c>
      <c r="H3534">
        <v>0</v>
      </c>
      <c r="I3534">
        <v>0</v>
      </c>
      <c r="J3534" s="8">
        <f>SUMIFS(Table1[time],Table1[repetition],Table1[[#This Row],[repetition]],Table1[config],Table1[[#This Row],[config]])</f>
        <v>140513392.91870382</v>
      </c>
      <c r="K3534" s="9">
        <v>110</v>
      </c>
      <c r="L3534" s="9">
        <v>3</v>
      </c>
      <c r="M3534" s="9" t="s">
        <v>151</v>
      </c>
      <c r="N3534" s="9" t="b">
        <v>1</v>
      </c>
      <c r="O3534" s="9" t="b">
        <v>0</v>
      </c>
      <c r="P3534" s="9" t="b">
        <v>0</v>
      </c>
      <c r="Q3534" s="9" t="b">
        <v>0</v>
      </c>
      <c r="R3534" s="9" t="b">
        <v>1</v>
      </c>
      <c r="S3534" s="9" t="b">
        <v>1</v>
      </c>
      <c r="T3534" s="9" t="b">
        <v>1</v>
      </c>
      <c r="U3534" s="9" t="b">
        <v>0</v>
      </c>
      <c r="V3534" s="9" t="b">
        <v>0</v>
      </c>
      <c r="W3534" s="9" t="b">
        <v>1</v>
      </c>
      <c r="X3534" s="9" t="b">
        <v>0</v>
      </c>
      <c r="Y3534" s="9" t="b">
        <v>1</v>
      </c>
      <c r="Z3534" s="9" t="b">
        <v>0</v>
      </c>
      <c r="AA3534" s="9" t="b">
        <v>1</v>
      </c>
      <c r="AB3534" s="9" t="b">
        <v>1</v>
      </c>
      <c r="AC3534" s="9" t="b">
        <v>1</v>
      </c>
      <c r="AD3534" s="9" t="b">
        <v>1</v>
      </c>
      <c r="AE3534" s="9" t="b">
        <v>1</v>
      </c>
      <c r="AF3534" s="9" t="b">
        <v>0</v>
      </c>
      <c r="AG3534" s="9" t="b">
        <v>0</v>
      </c>
    </row>
    <row r="3535" spans="1:33" x14ac:dyDescent="0.2">
      <c r="A3535" s="9">
        <v>1</v>
      </c>
      <c r="B3535" t="s">
        <v>175</v>
      </c>
      <c r="C3535" t="s">
        <v>7</v>
      </c>
      <c r="D3535">
        <v>0</v>
      </c>
      <c r="E3535">
        <v>4971010.3198789796</v>
      </c>
      <c r="F3535">
        <v>0</v>
      </c>
      <c r="G3535">
        <v>0</v>
      </c>
      <c r="H3535">
        <v>0</v>
      </c>
      <c r="I3535">
        <v>0</v>
      </c>
      <c r="J3535" s="8">
        <f>SUMIFS(Table1[time],Table1[repetition],Table1[[#This Row],[repetition]],Table1[config],Table1[[#This Row],[config]])</f>
        <v>150274180.94058079</v>
      </c>
      <c r="K3535" s="9">
        <v>110</v>
      </c>
      <c r="L3535" s="9">
        <v>5</v>
      </c>
      <c r="M3535" s="9" t="s">
        <v>150</v>
      </c>
      <c r="N3535" s="9" t="b">
        <v>0</v>
      </c>
      <c r="O3535" s="9" t="b">
        <v>1</v>
      </c>
      <c r="P3535" s="9" t="b">
        <v>1</v>
      </c>
      <c r="Q3535" s="9" t="b">
        <v>0</v>
      </c>
      <c r="R3535" s="9" t="b">
        <v>1</v>
      </c>
      <c r="S3535" s="9" t="b">
        <v>0</v>
      </c>
      <c r="T3535" s="9" t="b">
        <v>0</v>
      </c>
      <c r="U3535" s="9" t="b">
        <v>0</v>
      </c>
      <c r="V3535" s="9" t="b">
        <v>0</v>
      </c>
      <c r="W3535" s="9" t="b">
        <v>1</v>
      </c>
      <c r="X3535" s="9" t="b">
        <v>1</v>
      </c>
      <c r="Y3535" s="9" t="b">
        <v>0</v>
      </c>
      <c r="Z3535" s="9" t="b">
        <v>0</v>
      </c>
      <c r="AA3535" s="9" t="b">
        <v>0</v>
      </c>
      <c r="AB3535" s="9" t="b">
        <v>0</v>
      </c>
      <c r="AC3535" s="9" t="b">
        <v>0</v>
      </c>
      <c r="AD3535" s="9" t="b">
        <v>0</v>
      </c>
      <c r="AE3535" s="9" t="b">
        <v>0</v>
      </c>
      <c r="AF3535" s="9" t="b">
        <v>0</v>
      </c>
      <c r="AG3535" s="9" t="b">
        <v>0</v>
      </c>
    </row>
    <row r="3536" spans="1:33" x14ac:dyDescent="0.2">
      <c r="A3536" s="11">
        <v>2</v>
      </c>
      <c r="B3536" t="s">
        <v>175</v>
      </c>
      <c r="C3536" t="s">
        <v>7</v>
      </c>
      <c r="D3536">
        <v>0</v>
      </c>
      <c r="E3536">
        <v>1579652.2885332799</v>
      </c>
      <c r="F3536">
        <v>0</v>
      </c>
      <c r="G3536">
        <v>0</v>
      </c>
      <c r="H3536">
        <v>0</v>
      </c>
      <c r="I3536">
        <v>0</v>
      </c>
      <c r="J3536" s="10">
        <f>SUMIFS(Table1[time],Table1[repetition],Table1[[#This Row],[repetition]],Table1[config],Table1[[#This Row],[config]])</f>
        <v>105439143.36425565</v>
      </c>
      <c r="K3536" s="11">
        <v>110</v>
      </c>
      <c r="L3536" s="11">
        <v>3</v>
      </c>
      <c r="M3536" s="11" t="s">
        <v>151</v>
      </c>
      <c r="N3536" s="11" t="b">
        <v>1</v>
      </c>
      <c r="O3536" s="11" t="b">
        <v>0</v>
      </c>
      <c r="P3536" s="11" t="b">
        <v>0</v>
      </c>
      <c r="Q3536" s="11" t="b">
        <v>0</v>
      </c>
      <c r="R3536" s="11" t="b">
        <v>1</v>
      </c>
      <c r="S3536" s="11" t="b">
        <v>1</v>
      </c>
      <c r="T3536" s="11" t="b">
        <v>1</v>
      </c>
      <c r="U3536" s="11" t="b">
        <v>0</v>
      </c>
      <c r="V3536" s="11" t="b">
        <v>0</v>
      </c>
      <c r="W3536" s="11" t="b">
        <v>1</v>
      </c>
      <c r="X3536" s="11" t="b">
        <v>0</v>
      </c>
      <c r="Y3536" s="11" t="b">
        <v>1</v>
      </c>
      <c r="Z3536" s="11" t="b">
        <v>0</v>
      </c>
      <c r="AA3536" s="11" t="b">
        <v>1</v>
      </c>
      <c r="AB3536" s="11" t="b">
        <v>1</v>
      </c>
      <c r="AC3536" s="11" t="b">
        <v>1</v>
      </c>
      <c r="AD3536" s="11" t="b">
        <v>1</v>
      </c>
      <c r="AE3536" s="11" t="b">
        <v>1</v>
      </c>
      <c r="AF3536" s="11" t="b">
        <v>0</v>
      </c>
      <c r="AG3536" s="11" t="b">
        <v>0</v>
      </c>
    </row>
    <row r="3537" spans="1:33" x14ac:dyDescent="0.2">
      <c r="A3537" s="9">
        <v>3</v>
      </c>
      <c r="B3537" t="s">
        <v>175</v>
      </c>
      <c r="C3537" t="s">
        <v>7</v>
      </c>
      <c r="D3537">
        <v>0</v>
      </c>
      <c r="E3537">
        <v>4307179.1194689898</v>
      </c>
      <c r="F3537">
        <v>0</v>
      </c>
      <c r="G3537">
        <v>0</v>
      </c>
      <c r="H3537">
        <v>0</v>
      </c>
      <c r="I3537">
        <v>0</v>
      </c>
      <c r="J3537" s="8">
        <f>SUMIFS(Table1[time],Table1[repetition],Table1[[#This Row],[repetition]],Table1[config],Table1[[#This Row],[config]])</f>
        <v>140513392.91870382</v>
      </c>
      <c r="K3537" s="9">
        <v>110</v>
      </c>
      <c r="L3537" s="9">
        <v>4</v>
      </c>
      <c r="M3537" s="9" t="s">
        <v>149</v>
      </c>
      <c r="N3537" s="9" t="b">
        <v>1</v>
      </c>
      <c r="O3537" s="9" t="b">
        <v>1</v>
      </c>
      <c r="P3537" s="9" t="b">
        <v>0</v>
      </c>
      <c r="Q3537" s="9" t="b">
        <v>1</v>
      </c>
      <c r="R3537" s="9" t="b">
        <v>1</v>
      </c>
      <c r="S3537" s="9" t="b">
        <v>1</v>
      </c>
      <c r="T3537" s="9" t="b">
        <v>1</v>
      </c>
      <c r="U3537" s="9" t="b">
        <v>0</v>
      </c>
      <c r="V3537" s="9" t="b">
        <v>0</v>
      </c>
      <c r="W3537" s="9" t="b">
        <v>0</v>
      </c>
      <c r="X3537" s="9" t="b">
        <v>1</v>
      </c>
      <c r="Y3537" s="9" t="b">
        <v>1</v>
      </c>
      <c r="Z3537" s="9" t="b">
        <v>1</v>
      </c>
      <c r="AA3537" s="9" t="b">
        <v>1</v>
      </c>
      <c r="AB3537" s="9" t="b">
        <v>1</v>
      </c>
      <c r="AC3537" s="9" t="b">
        <v>0</v>
      </c>
      <c r="AD3537" s="9" t="b">
        <v>1</v>
      </c>
      <c r="AE3537" s="9" t="b">
        <v>0</v>
      </c>
      <c r="AF3537" s="9" t="b">
        <v>0</v>
      </c>
      <c r="AG3537" s="9" t="b">
        <v>0</v>
      </c>
    </row>
    <row r="3538" spans="1:33" x14ac:dyDescent="0.2">
      <c r="A3538" s="9">
        <v>1</v>
      </c>
      <c r="B3538" t="s">
        <v>176</v>
      </c>
      <c r="C3538" t="s">
        <v>7</v>
      </c>
      <c r="D3538">
        <v>0</v>
      </c>
      <c r="E3538">
        <v>7206992.6562270196</v>
      </c>
      <c r="F3538">
        <v>0</v>
      </c>
      <c r="G3538">
        <v>0</v>
      </c>
      <c r="H3538">
        <v>0</v>
      </c>
      <c r="I3538">
        <v>0</v>
      </c>
      <c r="J3538" s="8">
        <f>SUMIFS(Table1[time],Table1[repetition],Table1[[#This Row],[repetition]],Table1[config],Table1[[#This Row],[config]])</f>
        <v>150274180.94058079</v>
      </c>
      <c r="K3538" s="9">
        <v>120</v>
      </c>
      <c r="L3538" s="9">
        <v>1</v>
      </c>
      <c r="M3538" s="9" t="s">
        <v>149</v>
      </c>
      <c r="N3538" s="9" t="b">
        <v>0</v>
      </c>
      <c r="O3538" s="9" t="b">
        <v>1</v>
      </c>
      <c r="P3538" s="9" t="b">
        <v>1</v>
      </c>
      <c r="Q3538" s="9" t="b">
        <v>1</v>
      </c>
      <c r="R3538" s="9" t="b">
        <v>1</v>
      </c>
      <c r="S3538" s="9" t="b">
        <v>0</v>
      </c>
      <c r="T3538" s="9" t="b">
        <v>1</v>
      </c>
      <c r="U3538" s="9" t="b">
        <v>0</v>
      </c>
      <c r="V3538" s="9" t="b">
        <v>0</v>
      </c>
      <c r="W3538" s="9" t="b">
        <v>1</v>
      </c>
      <c r="X3538" s="9" t="b">
        <v>1</v>
      </c>
      <c r="Y3538" s="9" t="b">
        <v>1</v>
      </c>
      <c r="Z3538" s="9" t="b">
        <v>1</v>
      </c>
      <c r="AA3538" s="9" t="b">
        <v>0</v>
      </c>
      <c r="AB3538" s="9" t="b">
        <v>1</v>
      </c>
      <c r="AC3538" s="9" t="b">
        <v>1</v>
      </c>
      <c r="AD3538" s="9" t="b">
        <v>1</v>
      </c>
      <c r="AE3538" s="9" t="b">
        <v>1</v>
      </c>
      <c r="AF3538" s="9" t="b">
        <v>1</v>
      </c>
      <c r="AG3538" s="9" t="b">
        <v>0</v>
      </c>
    </row>
    <row r="3539" spans="1:33" x14ac:dyDescent="0.2">
      <c r="A3539" s="11">
        <v>2</v>
      </c>
      <c r="B3539" t="s">
        <v>176</v>
      </c>
      <c r="C3539" t="s">
        <v>7</v>
      </c>
      <c r="D3539">
        <v>0</v>
      </c>
      <c r="E3539">
        <v>7203875.2003889503</v>
      </c>
      <c r="F3539">
        <v>0</v>
      </c>
      <c r="G3539">
        <v>0</v>
      </c>
      <c r="H3539">
        <v>0</v>
      </c>
      <c r="I3539">
        <v>0</v>
      </c>
      <c r="J3539" s="10">
        <f>SUMIFS(Table1[time],Table1[repetition],Table1[[#This Row],[repetition]],Table1[config],Table1[[#This Row],[config]])</f>
        <v>105439143.36425565</v>
      </c>
      <c r="K3539" s="11">
        <v>110</v>
      </c>
      <c r="L3539" s="11">
        <v>5</v>
      </c>
      <c r="M3539" s="11" t="s">
        <v>150</v>
      </c>
      <c r="N3539" s="11" t="b">
        <v>0</v>
      </c>
      <c r="O3539" s="11" t="b">
        <v>1</v>
      </c>
      <c r="P3539" s="11" t="b">
        <v>1</v>
      </c>
      <c r="Q3539" s="11" t="b">
        <v>0</v>
      </c>
      <c r="R3539" s="11" t="b">
        <v>1</v>
      </c>
      <c r="S3539" s="11" t="b">
        <v>0</v>
      </c>
      <c r="T3539" s="11" t="b">
        <v>0</v>
      </c>
      <c r="U3539" s="11" t="b">
        <v>0</v>
      </c>
      <c r="V3539" s="11" t="b">
        <v>0</v>
      </c>
      <c r="W3539" s="11" t="b">
        <v>1</v>
      </c>
      <c r="X3539" s="11" t="b">
        <v>1</v>
      </c>
      <c r="Y3539" s="11" t="b">
        <v>0</v>
      </c>
      <c r="Z3539" s="11" t="b">
        <v>0</v>
      </c>
      <c r="AA3539" s="11" t="b">
        <v>0</v>
      </c>
      <c r="AB3539" s="11" t="b">
        <v>0</v>
      </c>
      <c r="AC3539" s="11" t="b">
        <v>0</v>
      </c>
      <c r="AD3539" s="11" t="b">
        <v>0</v>
      </c>
      <c r="AE3539" s="11" t="b">
        <v>0</v>
      </c>
      <c r="AF3539" s="11" t="b">
        <v>0</v>
      </c>
      <c r="AG3539" s="11" t="b">
        <v>0</v>
      </c>
    </row>
    <row r="3540" spans="1:33" x14ac:dyDescent="0.2">
      <c r="A3540" s="9">
        <v>3</v>
      </c>
      <c r="B3540" t="s">
        <v>176</v>
      </c>
      <c r="C3540" t="s">
        <v>7</v>
      </c>
      <c r="D3540">
        <v>0</v>
      </c>
      <c r="E3540">
        <v>7204225.1579229999</v>
      </c>
      <c r="F3540">
        <v>0</v>
      </c>
      <c r="G3540">
        <v>0</v>
      </c>
      <c r="H3540">
        <v>0</v>
      </c>
      <c r="I3540">
        <v>0</v>
      </c>
      <c r="J3540" s="8">
        <f>SUMIFS(Table1[time],Table1[repetition],Table1[[#This Row],[repetition]],Table1[config],Table1[[#This Row],[config]])</f>
        <v>140513392.91870382</v>
      </c>
      <c r="K3540" s="9">
        <v>110</v>
      </c>
      <c r="L3540" s="9">
        <v>5</v>
      </c>
      <c r="M3540" s="9" t="s">
        <v>150</v>
      </c>
      <c r="N3540" s="9" t="b">
        <v>0</v>
      </c>
      <c r="O3540" s="9" t="b">
        <v>1</v>
      </c>
      <c r="P3540" s="9" t="b">
        <v>1</v>
      </c>
      <c r="Q3540" s="9" t="b">
        <v>0</v>
      </c>
      <c r="R3540" s="9" t="b">
        <v>1</v>
      </c>
      <c r="S3540" s="9" t="b">
        <v>0</v>
      </c>
      <c r="T3540" s="9" t="b">
        <v>0</v>
      </c>
      <c r="U3540" s="9" t="b">
        <v>0</v>
      </c>
      <c r="V3540" s="9" t="b">
        <v>0</v>
      </c>
      <c r="W3540" s="9" t="b">
        <v>1</v>
      </c>
      <c r="X3540" s="9" t="b">
        <v>1</v>
      </c>
      <c r="Y3540" s="9" t="b">
        <v>0</v>
      </c>
      <c r="Z3540" s="9" t="b">
        <v>0</v>
      </c>
      <c r="AA3540" s="9" t="b">
        <v>0</v>
      </c>
      <c r="AB3540" s="9" t="b">
        <v>0</v>
      </c>
      <c r="AC3540" s="9" t="b">
        <v>0</v>
      </c>
      <c r="AD3540" s="9" t="b">
        <v>0</v>
      </c>
      <c r="AE3540" s="9" t="b">
        <v>0</v>
      </c>
      <c r="AF3540" s="9" t="b">
        <v>0</v>
      </c>
      <c r="AG3540" s="9" t="b">
        <v>0</v>
      </c>
    </row>
    <row r="3541" spans="1:33" x14ac:dyDescent="0.2">
      <c r="A3541" s="9">
        <v>1</v>
      </c>
      <c r="B3541" t="s">
        <v>177</v>
      </c>
      <c r="C3541" t="s">
        <v>7</v>
      </c>
      <c r="D3541">
        <v>0</v>
      </c>
      <c r="E3541">
        <v>2715372.81411502</v>
      </c>
      <c r="F3541">
        <v>0</v>
      </c>
      <c r="G3541">
        <v>0</v>
      </c>
      <c r="H3541">
        <v>0</v>
      </c>
      <c r="I3541">
        <v>0</v>
      </c>
      <c r="J3541" s="8">
        <f>SUMIFS(Table1[time],Table1[repetition],Table1[[#This Row],[repetition]],Table1[config],Table1[[#This Row],[config]])</f>
        <v>150274180.94058079</v>
      </c>
      <c r="K3541" s="9">
        <v>120</v>
      </c>
      <c r="L3541" s="9">
        <v>2</v>
      </c>
      <c r="M3541" s="9" t="s">
        <v>150</v>
      </c>
      <c r="N3541" s="9" t="b">
        <v>1</v>
      </c>
      <c r="O3541" s="9" t="b">
        <v>0</v>
      </c>
      <c r="P3541" s="9" t="b">
        <v>0</v>
      </c>
      <c r="Q3541" s="9" t="b">
        <v>0</v>
      </c>
      <c r="R3541" s="9" t="b">
        <v>0</v>
      </c>
      <c r="S3541" s="9" t="b">
        <v>1</v>
      </c>
      <c r="T3541" s="9" t="b">
        <v>0</v>
      </c>
      <c r="U3541" s="9" t="b">
        <v>1</v>
      </c>
      <c r="V3541" s="9" t="b">
        <v>1</v>
      </c>
      <c r="W3541" s="9" t="b">
        <v>0</v>
      </c>
      <c r="X3541" s="9" t="b">
        <v>0</v>
      </c>
      <c r="Y3541" s="9" t="b">
        <v>0</v>
      </c>
      <c r="Z3541" s="9" t="b">
        <v>0</v>
      </c>
      <c r="AA3541" s="9" t="b">
        <v>1</v>
      </c>
      <c r="AB3541" s="9" t="b">
        <v>0</v>
      </c>
      <c r="AC3541" s="9" t="b">
        <v>0</v>
      </c>
      <c r="AD3541" s="9" t="b">
        <v>0</v>
      </c>
      <c r="AE3541" s="9" t="b">
        <v>0</v>
      </c>
      <c r="AF3541" s="9" t="b">
        <v>0</v>
      </c>
      <c r="AG3541" s="9" t="b">
        <v>1</v>
      </c>
    </row>
    <row r="3542" spans="1:33" x14ac:dyDescent="0.2">
      <c r="A3542" s="9">
        <v>2</v>
      </c>
      <c r="B3542" t="s">
        <v>177</v>
      </c>
      <c r="C3542" t="s">
        <v>7</v>
      </c>
      <c r="D3542">
        <v>0</v>
      </c>
      <c r="E3542">
        <v>1718215.55022988</v>
      </c>
      <c r="F3542">
        <v>0</v>
      </c>
      <c r="G3542">
        <v>0</v>
      </c>
      <c r="H3542">
        <v>0</v>
      </c>
      <c r="I3542">
        <v>0</v>
      </c>
      <c r="J3542" s="8">
        <f>SUMIFS(Table1[time],Table1[repetition],Table1[[#This Row],[repetition]],Table1[config],Table1[[#This Row],[config]])</f>
        <v>105439143.36425565</v>
      </c>
      <c r="K3542" s="9">
        <v>110</v>
      </c>
      <c r="L3542" s="9">
        <v>3</v>
      </c>
      <c r="M3542" s="9" t="s">
        <v>151</v>
      </c>
      <c r="N3542" s="9" t="b">
        <v>1</v>
      </c>
      <c r="O3542" s="9" t="b">
        <v>0</v>
      </c>
      <c r="P3542" s="9" t="b">
        <v>0</v>
      </c>
      <c r="Q3542" s="9" t="b">
        <v>0</v>
      </c>
      <c r="R3542" s="9" t="b">
        <v>1</v>
      </c>
      <c r="S3542" s="9" t="b">
        <v>1</v>
      </c>
      <c r="T3542" s="9" t="b">
        <v>1</v>
      </c>
      <c r="U3542" s="9" t="b">
        <v>0</v>
      </c>
      <c r="V3542" s="9" t="b">
        <v>0</v>
      </c>
      <c r="W3542" s="9" t="b">
        <v>1</v>
      </c>
      <c r="X3542" s="9" t="b">
        <v>0</v>
      </c>
      <c r="Y3542" s="9" t="b">
        <v>1</v>
      </c>
      <c r="Z3542" s="9" t="b">
        <v>0</v>
      </c>
      <c r="AA3542" s="9" t="b">
        <v>1</v>
      </c>
      <c r="AB3542" s="9" t="b">
        <v>1</v>
      </c>
      <c r="AC3542" s="9" t="b">
        <v>1</v>
      </c>
      <c r="AD3542" s="9" t="b">
        <v>1</v>
      </c>
      <c r="AE3542" s="9" t="b">
        <v>1</v>
      </c>
      <c r="AF3542" s="9" t="b">
        <v>0</v>
      </c>
      <c r="AG3542" s="9" t="b">
        <v>0</v>
      </c>
    </row>
    <row r="3543" spans="1:33" x14ac:dyDescent="0.2">
      <c r="A3543" s="9">
        <v>3</v>
      </c>
      <c r="B3543" t="s">
        <v>177</v>
      </c>
      <c r="C3543" t="s">
        <v>7</v>
      </c>
      <c r="D3543">
        <v>0</v>
      </c>
      <c r="E3543">
        <v>4265871.1663509896</v>
      </c>
      <c r="F3543">
        <v>0</v>
      </c>
      <c r="G3543">
        <v>0</v>
      </c>
      <c r="H3543">
        <v>0</v>
      </c>
      <c r="I3543">
        <v>0</v>
      </c>
      <c r="J3543" s="8">
        <f>SUMIFS(Table1[time],Table1[repetition],Table1[[#This Row],[repetition]],Table1[config],Table1[[#This Row],[config]])</f>
        <v>140513392.91870382</v>
      </c>
      <c r="K3543" s="9">
        <v>110</v>
      </c>
      <c r="L3543" s="9">
        <v>3</v>
      </c>
      <c r="M3543" s="9" t="s">
        <v>151</v>
      </c>
      <c r="N3543" s="9" t="b">
        <v>1</v>
      </c>
      <c r="O3543" s="9" t="b">
        <v>0</v>
      </c>
      <c r="P3543" s="9" t="b">
        <v>0</v>
      </c>
      <c r="Q3543" s="9" t="b">
        <v>0</v>
      </c>
      <c r="R3543" s="9" t="b">
        <v>1</v>
      </c>
      <c r="S3543" s="9" t="b">
        <v>1</v>
      </c>
      <c r="T3543" s="9" t="b">
        <v>1</v>
      </c>
      <c r="U3543" s="9" t="b">
        <v>0</v>
      </c>
      <c r="V3543" s="9" t="b">
        <v>0</v>
      </c>
      <c r="W3543" s="9" t="b">
        <v>1</v>
      </c>
      <c r="X3543" s="9" t="b">
        <v>0</v>
      </c>
      <c r="Y3543" s="9" t="b">
        <v>1</v>
      </c>
      <c r="Z3543" s="9" t="b">
        <v>0</v>
      </c>
      <c r="AA3543" s="9" t="b">
        <v>1</v>
      </c>
      <c r="AB3543" s="9" t="b">
        <v>1</v>
      </c>
      <c r="AC3543" s="9" t="b">
        <v>1</v>
      </c>
      <c r="AD3543" s="9" t="b">
        <v>1</v>
      </c>
      <c r="AE3543" s="9" t="b">
        <v>1</v>
      </c>
      <c r="AF3543" s="9" t="b">
        <v>0</v>
      </c>
      <c r="AG3543" s="9" t="b">
        <v>0</v>
      </c>
    </row>
    <row r="3544" spans="1:33" x14ac:dyDescent="0.2">
      <c r="A3544" s="11">
        <v>1</v>
      </c>
      <c r="B3544" t="s">
        <v>178</v>
      </c>
      <c r="C3544" t="s">
        <v>7</v>
      </c>
      <c r="D3544">
        <v>0</v>
      </c>
      <c r="E3544">
        <v>3619038.3722399701</v>
      </c>
      <c r="F3544">
        <v>0</v>
      </c>
      <c r="G3544">
        <v>0</v>
      </c>
      <c r="H3544">
        <v>0</v>
      </c>
      <c r="I3544">
        <v>0</v>
      </c>
      <c r="J3544" s="10">
        <f>SUMIFS(Table1[time],Table1[repetition],Table1[[#This Row],[repetition]],Table1[config],Table1[[#This Row],[config]])</f>
        <v>150274180.94058079</v>
      </c>
      <c r="K3544" s="11">
        <v>120</v>
      </c>
      <c r="L3544" s="11">
        <v>4</v>
      </c>
      <c r="M3544" s="11" t="s">
        <v>149</v>
      </c>
      <c r="N3544" s="11" t="b">
        <v>1</v>
      </c>
      <c r="O3544" s="11" t="b">
        <v>1</v>
      </c>
      <c r="P3544" s="11" t="b">
        <v>0</v>
      </c>
      <c r="Q3544" s="11" t="b">
        <v>0</v>
      </c>
      <c r="R3544" s="11" t="b">
        <v>0</v>
      </c>
      <c r="S3544" s="11" t="b">
        <v>1</v>
      </c>
      <c r="T3544" s="11" t="b">
        <v>1</v>
      </c>
      <c r="U3544" s="11" t="b">
        <v>1</v>
      </c>
      <c r="V3544" s="11" t="b">
        <v>0</v>
      </c>
      <c r="W3544" s="11" t="b">
        <v>0</v>
      </c>
      <c r="X3544" s="11" t="b">
        <v>0</v>
      </c>
      <c r="Y3544" s="11" t="b">
        <v>1</v>
      </c>
      <c r="Z3544" s="11" t="b">
        <v>0</v>
      </c>
      <c r="AA3544" s="11" t="b">
        <v>0</v>
      </c>
      <c r="AB3544" s="11" t="b">
        <v>0</v>
      </c>
      <c r="AC3544" s="11" t="b">
        <v>1</v>
      </c>
      <c r="AD3544" s="11" t="b">
        <v>1</v>
      </c>
      <c r="AE3544" s="11" t="b">
        <v>1</v>
      </c>
      <c r="AF3544" s="11" t="b">
        <v>1</v>
      </c>
      <c r="AG3544" s="11" t="b">
        <v>1</v>
      </c>
    </row>
    <row r="3545" spans="1:33" x14ac:dyDescent="0.2">
      <c r="A3545" s="9">
        <v>2</v>
      </c>
      <c r="B3545" t="s">
        <v>178</v>
      </c>
      <c r="C3545" t="s">
        <v>7</v>
      </c>
      <c r="D3545">
        <v>0</v>
      </c>
      <c r="E3545">
        <v>1003295.167231</v>
      </c>
      <c r="F3545">
        <v>0</v>
      </c>
      <c r="G3545">
        <v>0</v>
      </c>
      <c r="H3545">
        <v>0</v>
      </c>
      <c r="I3545">
        <v>0</v>
      </c>
      <c r="J3545" s="8">
        <f>SUMIFS(Table1[time],Table1[repetition],Table1[[#This Row],[repetition]],Table1[config],Table1[[#This Row],[config]])</f>
        <v>105439143.36425565</v>
      </c>
      <c r="K3545" s="9">
        <v>110</v>
      </c>
      <c r="L3545" s="9">
        <v>3</v>
      </c>
      <c r="M3545" s="9" t="s">
        <v>151</v>
      </c>
      <c r="N3545" s="9" t="b">
        <v>1</v>
      </c>
      <c r="O3545" s="9" t="b">
        <v>0</v>
      </c>
      <c r="P3545" s="9" t="b">
        <v>0</v>
      </c>
      <c r="Q3545" s="9" t="b">
        <v>0</v>
      </c>
      <c r="R3545" s="9" t="b">
        <v>1</v>
      </c>
      <c r="S3545" s="9" t="b">
        <v>1</v>
      </c>
      <c r="T3545" s="9" t="b">
        <v>1</v>
      </c>
      <c r="U3545" s="9" t="b">
        <v>0</v>
      </c>
      <c r="V3545" s="9" t="b">
        <v>0</v>
      </c>
      <c r="W3545" s="9" t="b">
        <v>1</v>
      </c>
      <c r="X3545" s="9" t="b">
        <v>0</v>
      </c>
      <c r="Y3545" s="9" t="b">
        <v>1</v>
      </c>
      <c r="Z3545" s="9" t="b">
        <v>0</v>
      </c>
      <c r="AA3545" s="9" t="b">
        <v>1</v>
      </c>
      <c r="AB3545" s="9" t="b">
        <v>1</v>
      </c>
      <c r="AC3545" s="9" t="b">
        <v>1</v>
      </c>
      <c r="AD3545" s="9" t="b">
        <v>1</v>
      </c>
      <c r="AE3545" s="9" t="b">
        <v>1</v>
      </c>
      <c r="AF3545" s="9" t="b">
        <v>0</v>
      </c>
      <c r="AG3545" s="9" t="b">
        <v>0</v>
      </c>
    </row>
    <row r="3546" spans="1:33" x14ac:dyDescent="0.2">
      <c r="A3546" s="11">
        <v>3</v>
      </c>
      <c r="B3546" t="s">
        <v>178</v>
      </c>
      <c r="C3546" t="s">
        <v>7</v>
      </c>
      <c r="D3546">
        <v>0</v>
      </c>
      <c r="E3546">
        <v>2080023.8549599999</v>
      </c>
      <c r="F3546">
        <v>0</v>
      </c>
      <c r="G3546">
        <v>0</v>
      </c>
      <c r="H3546">
        <v>0</v>
      </c>
      <c r="I3546">
        <v>0</v>
      </c>
      <c r="J3546" s="10">
        <f>SUMIFS(Table1[time],Table1[repetition],Table1[[#This Row],[repetition]],Table1[config],Table1[[#This Row],[config]])</f>
        <v>140513392.91870382</v>
      </c>
      <c r="K3546" s="11">
        <v>110</v>
      </c>
      <c r="L3546" s="11">
        <v>2</v>
      </c>
      <c r="M3546" s="11" t="s">
        <v>150</v>
      </c>
      <c r="N3546" s="11" t="b">
        <v>1</v>
      </c>
      <c r="O3546" s="11" t="b">
        <v>0</v>
      </c>
      <c r="P3546" s="11" t="b">
        <v>0</v>
      </c>
      <c r="Q3546" s="11" t="b">
        <v>0</v>
      </c>
      <c r="R3546" s="11" t="b">
        <v>0</v>
      </c>
      <c r="S3546" s="11" t="b">
        <v>1</v>
      </c>
      <c r="T3546" s="11" t="b">
        <v>0</v>
      </c>
      <c r="U3546" s="11" t="b">
        <v>1</v>
      </c>
      <c r="V3546" s="11" t="b">
        <v>1</v>
      </c>
      <c r="W3546" s="11" t="b">
        <v>0</v>
      </c>
      <c r="X3546" s="11" t="b">
        <v>0</v>
      </c>
      <c r="Y3546" s="11" t="b">
        <v>0</v>
      </c>
      <c r="Z3546" s="11" t="b">
        <v>0</v>
      </c>
      <c r="AA3546" s="11" t="b">
        <v>1</v>
      </c>
      <c r="AB3546" s="11" t="b">
        <v>0</v>
      </c>
      <c r="AC3546" s="11" t="b">
        <v>0</v>
      </c>
      <c r="AD3546" s="11" t="b">
        <v>0</v>
      </c>
      <c r="AE3546" s="11" t="b">
        <v>0</v>
      </c>
      <c r="AF3546" s="11" t="b">
        <v>0</v>
      </c>
      <c r="AG3546" s="11" t="b">
        <v>1</v>
      </c>
    </row>
    <row r="3547" spans="1:33" x14ac:dyDescent="0.2">
      <c r="A3547" s="11">
        <v>1</v>
      </c>
      <c r="B3547" t="s">
        <v>179</v>
      </c>
      <c r="C3547" t="s">
        <v>7</v>
      </c>
      <c r="D3547">
        <v>0</v>
      </c>
      <c r="E3547">
        <v>4226771.9421620099</v>
      </c>
      <c r="F3547">
        <v>0</v>
      </c>
      <c r="G3547">
        <v>0</v>
      </c>
      <c r="H3547">
        <v>0</v>
      </c>
      <c r="I3547">
        <v>0</v>
      </c>
      <c r="J3547" s="10">
        <f>SUMIFS(Table1[time],Table1[repetition],Table1[[#This Row],[repetition]],Table1[config],Table1[[#This Row],[config]])</f>
        <v>150274180.94058079</v>
      </c>
      <c r="K3547" s="11">
        <v>120</v>
      </c>
      <c r="L3547" s="11">
        <v>18</v>
      </c>
      <c r="M3547" s="11" t="s">
        <v>150</v>
      </c>
      <c r="N3547" s="11" t="b">
        <v>1</v>
      </c>
      <c r="O3547" s="11" t="b">
        <v>0</v>
      </c>
      <c r="P3547" s="11" t="b">
        <v>1</v>
      </c>
      <c r="Q3547" s="11" t="b">
        <v>1</v>
      </c>
      <c r="R3547" s="11" t="b">
        <v>1</v>
      </c>
      <c r="S3547" s="11" t="b">
        <v>1</v>
      </c>
      <c r="T3547" s="11" t="b">
        <v>1</v>
      </c>
      <c r="U3547" s="11" t="b">
        <v>0</v>
      </c>
      <c r="V3547" s="11" t="b">
        <v>1</v>
      </c>
      <c r="W3547" s="11" t="b">
        <v>1</v>
      </c>
      <c r="X3547" s="11" t="b">
        <v>1</v>
      </c>
      <c r="Y3547" s="11" t="b">
        <v>0</v>
      </c>
      <c r="Z3547" s="11" t="b">
        <v>1</v>
      </c>
      <c r="AA3547" s="11" t="b">
        <v>0</v>
      </c>
      <c r="AB3547" s="11" t="b">
        <v>1</v>
      </c>
      <c r="AC3547" s="11" t="b">
        <v>0</v>
      </c>
      <c r="AD3547" s="11" t="b">
        <v>0</v>
      </c>
      <c r="AE3547" s="11" t="b">
        <v>0</v>
      </c>
      <c r="AF3547" s="11" t="b">
        <v>0</v>
      </c>
      <c r="AG3547" s="11" t="b">
        <v>1</v>
      </c>
    </row>
    <row r="3548" spans="1:33" x14ac:dyDescent="0.2">
      <c r="A3548" s="9">
        <v>2</v>
      </c>
      <c r="B3548" t="s">
        <v>179</v>
      </c>
      <c r="C3548" t="s">
        <v>7</v>
      </c>
      <c r="D3548">
        <v>0</v>
      </c>
      <c r="E3548">
        <v>2332452.8680839501</v>
      </c>
      <c r="F3548">
        <v>0</v>
      </c>
      <c r="G3548">
        <v>0</v>
      </c>
      <c r="H3548">
        <v>0</v>
      </c>
      <c r="I3548">
        <v>0</v>
      </c>
      <c r="J3548" s="8">
        <f>SUMIFS(Table1[time],Table1[repetition],Table1[[#This Row],[repetition]],Table1[config],Table1[[#This Row],[config]])</f>
        <v>105439143.36425565</v>
      </c>
      <c r="K3548" s="9">
        <v>110</v>
      </c>
      <c r="L3548" s="9">
        <v>4</v>
      </c>
      <c r="M3548" s="9" t="s">
        <v>149</v>
      </c>
      <c r="N3548" s="9" t="b">
        <v>1</v>
      </c>
      <c r="O3548" s="9" t="b">
        <v>1</v>
      </c>
      <c r="P3548" s="9" t="b">
        <v>0</v>
      </c>
      <c r="Q3548" s="9" t="b">
        <v>1</v>
      </c>
      <c r="R3548" s="9" t="b">
        <v>1</v>
      </c>
      <c r="S3548" s="9" t="b">
        <v>1</v>
      </c>
      <c r="T3548" s="9" t="b">
        <v>1</v>
      </c>
      <c r="U3548" s="9" t="b">
        <v>0</v>
      </c>
      <c r="V3548" s="9" t="b">
        <v>0</v>
      </c>
      <c r="W3548" s="9" t="b">
        <v>0</v>
      </c>
      <c r="X3548" s="9" t="b">
        <v>1</v>
      </c>
      <c r="Y3548" s="9" t="b">
        <v>1</v>
      </c>
      <c r="Z3548" s="9" t="b">
        <v>1</v>
      </c>
      <c r="AA3548" s="9" t="b">
        <v>1</v>
      </c>
      <c r="AB3548" s="9" t="b">
        <v>1</v>
      </c>
      <c r="AC3548" s="9" t="b">
        <v>0</v>
      </c>
      <c r="AD3548" s="9" t="b">
        <v>1</v>
      </c>
      <c r="AE3548" s="9" t="b">
        <v>0</v>
      </c>
      <c r="AF3548" s="9" t="b">
        <v>0</v>
      </c>
      <c r="AG3548" s="9" t="b">
        <v>0</v>
      </c>
    </row>
    <row r="3549" spans="1:33" x14ac:dyDescent="0.2">
      <c r="A3549" s="9">
        <v>3</v>
      </c>
      <c r="B3549" t="s">
        <v>179</v>
      </c>
      <c r="C3549" t="s">
        <v>7</v>
      </c>
      <c r="D3549">
        <v>0</v>
      </c>
      <c r="E3549">
        <v>3324665.1577900001</v>
      </c>
      <c r="F3549">
        <v>0</v>
      </c>
      <c r="G3549">
        <v>0</v>
      </c>
      <c r="H3549">
        <v>0</v>
      </c>
      <c r="I3549">
        <v>0</v>
      </c>
      <c r="J3549" s="8">
        <f>SUMIFS(Table1[time],Table1[repetition],Table1[[#This Row],[repetition]],Table1[config],Table1[[#This Row],[config]])</f>
        <v>140513392.91870382</v>
      </c>
      <c r="K3549" s="9">
        <v>110</v>
      </c>
      <c r="L3549" s="9">
        <v>3</v>
      </c>
      <c r="M3549" s="9" t="s">
        <v>151</v>
      </c>
      <c r="N3549" s="9" t="b">
        <v>1</v>
      </c>
      <c r="O3549" s="9" t="b">
        <v>0</v>
      </c>
      <c r="P3549" s="9" t="b">
        <v>0</v>
      </c>
      <c r="Q3549" s="9" t="b">
        <v>0</v>
      </c>
      <c r="R3549" s="9" t="b">
        <v>1</v>
      </c>
      <c r="S3549" s="9" t="b">
        <v>1</v>
      </c>
      <c r="T3549" s="9" t="b">
        <v>1</v>
      </c>
      <c r="U3549" s="9" t="b">
        <v>0</v>
      </c>
      <c r="V3549" s="9" t="b">
        <v>0</v>
      </c>
      <c r="W3549" s="9" t="b">
        <v>1</v>
      </c>
      <c r="X3549" s="9" t="b">
        <v>0</v>
      </c>
      <c r="Y3549" s="9" t="b">
        <v>1</v>
      </c>
      <c r="Z3549" s="9" t="b">
        <v>0</v>
      </c>
      <c r="AA3549" s="9" t="b">
        <v>1</v>
      </c>
      <c r="AB3549" s="9" t="b">
        <v>1</v>
      </c>
      <c r="AC3549" s="9" t="b">
        <v>1</v>
      </c>
      <c r="AD3549" s="9" t="b">
        <v>1</v>
      </c>
      <c r="AE3549" s="9" t="b">
        <v>1</v>
      </c>
      <c r="AF3549" s="9" t="b">
        <v>0</v>
      </c>
      <c r="AG3549" s="9" t="b">
        <v>0</v>
      </c>
    </row>
    <row r="3550" spans="1:33" x14ac:dyDescent="0.2">
      <c r="A3550" s="11">
        <v>1</v>
      </c>
      <c r="B3550" t="s">
        <v>171</v>
      </c>
      <c r="C3550" t="s">
        <v>7</v>
      </c>
      <c r="D3550">
        <v>0</v>
      </c>
      <c r="E3550">
        <v>2058905.9148310299</v>
      </c>
      <c r="F3550">
        <v>0</v>
      </c>
      <c r="G3550">
        <v>0</v>
      </c>
      <c r="H3550">
        <v>0</v>
      </c>
      <c r="I3550">
        <v>0</v>
      </c>
      <c r="J3550" s="10">
        <f>SUMIFS(Table1[time],Table1[repetition],Table1[[#This Row],[repetition]],Table1[config],Table1[[#This Row],[config]])</f>
        <v>150274180.94058079</v>
      </c>
      <c r="K3550" s="11">
        <v>150</v>
      </c>
      <c r="L3550" s="11">
        <v>2</v>
      </c>
      <c r="M3550" s="11" t="s">
        <v>150</v>
      </c>
      <c r="N3550" s="11" t="b">
        <v>1</v>
      </c>
      <c r="O3550" s="11" t="b">
        <v>0</v>
      </c>
      <c r="P3550" s="11" t="b">
        <v>0</v>
      </c>
      <c r="Q3550" s="11" t="b">
        <v>0</v>
      </c>
      <c r="R3550" s="11" t="b">
        <v>0</v>
      </c>
      <c r="S3550" s="11" t="b">
        <v>1</v>
      </c>
      <c r="T3550" s="11" t="b">
        <v>0</v>
      </c>
      <c r="U3550" s="11" t="b">
        <v>1</v>
      </c>
      <c r="V3550" s="11" t="b">
        <v>1</v>
      </c>
      <c r="W3550" s="11" t="b">
        <v>0</v>
      </c>
      <c r="X3550" s="11" t="b">
        <v>0</v>
      </c>
      <c r="Y3550" s="11" t="b">
        <v>0</v>
      </c>
      <c r="Z3550" s="11" t="b">
        <v>0</v>
      </c>
      <c r="AA3550" s="11" t="b">
        <v>1</v>
      </c>
      <c r="AB3550" s="11" t="b">
        <v>0</v>
      </c>
      <c r="AC3550" s="11" t="b">
        <v>0</v>
      </c>
      <c r="AD3550" s="11" t="b">
        <v>0</v>
      </c>
      <c r="AE3550" s="11" t="b">
        <v>0</v>
      </c>
      <c r="AF3550" s="11" t="b">
        <v>0</v>
      </c>
      <c r="AG3550" s="11" t="b">
        <v>1</v>
      </c>
    </row>
    <row r="3551" spans="1:33" x14ac:dyDescent="0.2">
      <c r="A3551" s="9">
        <v>2</v>
      </c>
      <c r="B3551" t="s">
        <v>171</v>
      </c>
      <c r="C3551" t="s">
        <v>7</v>
      </c>
      <c r="D3551">
        <v>0</v>
      </c>
      <c r="E3551">
        <v>1377972.9610071499</v>
      </c>
      <c r="F3551">
        <v>0</v>
      </c>
      <c r="G3551">
        <v>0</v>
      </c>
      <c r="H3551">
        <v>0</v>
      </c>
      <c r="I3551">
        <v>0</v>
      </c>
      <c r="J3551" s="8">
        <f>SUMIFS(Table1[time],Table1[repetition],Table1[[#This Row],[repetition]],Table1[config],Table1[[#This Row],[config]])</f>
        <v>105439143.36425565</v>
      </c>
      <c r="K3551" s="9">
        <v>110</v>
      </c>
      <c r="L3551" s="9">
        <v>3</v>
      </c>
      <c r="M3551" s="9" t="s">
        <v>151</v>
      </c>
      <c r="N3551" s="9" t="b">
        <v>1</v>
      </c>
      <c r="O3551" s="9" t="b">
        <v>0</v>
      </c>
      <c r="P3551" s="9" t="b">
        <v>0</v>
      </c>
      <c r="Q3551" s="9" t="b">
        <v>0</v>
      </c>
      <c r="R3551" s="9" t="b">
        <v>1</v>
      </c>
      <c r="S3551" s="9" t="b">
        <v>1</v>
      </c>
      <c r="T3551" s="9" t="b">
        <v>1</v>
      </c>
      <c r="U3551" s="9" t="b">
        <v>0</v>
      </c>
      <c r="V3551" s="9" t="b">
        <v>0</v>
      </c>
      <c r="W3551" s="9" t="b">
        <v>1</v>
      </c>
      <c r="X3551" s="9" t="b">
        <v>0</v>
      </c>
      <c r="Y3551" s="9" t="b">
        <v>1</v>
      </c>
      <c r="Z3551" s="9" t="b">
        <v>0</v>
      </c>
      <c r="AA3551" s="9" t="b">
        <v>1</v>
      </c>
      <c r="AB3551" s="9" t="b">
        <v>1</v>
      </c>
      <c r="AC3551" s="9" t="b">
        <v>1</v>
      </c>
      <c r="AD3551" s="9" t="b">
        <v>1</v>
      </c>
      <c r="AE3551" s="9" t="b">
        <v>1</v>
      </c>
      <c r="AF3551" s="9" t="b">
        <v>0</v>
      </c>
      <c r="AG3551" s="9" t="b">
        <v>0</v>
      </c>
    </row>
    <row r="3552" spans="1:33" x14ac:dyDescent="0.2">
      <c r="A3552" s="9">
        <v>3</v>
      </c>
      <c r="B3552" t="s">
        <v>171</v>
      </c>
      <c r="C3552" t="s">
        <v>7</v>
      </c>
      <c r="D3552">
        <v>0</v>
      </c>
      <c r="E3552">
        <v>3044164.72064099</v>
      </c>
      <c r="F3552">
        <v>0</v>
      </c>
      <c r="G3552">
        <v>0</v>
      </c>
      <c r="H3552">
        <v>0</v>
      </c>
      <c r="I3552">
        <v>0</v>
      </c>
      <c r="J3552" s="8">
        <f>SUMIFS(Table1[time],Table1[repetition],Table1[[#This Row],[repetition]],Table1[config],Table1[[#This Row],[config]])</f>
        <v>140513392.91870382</v>
      </c>
      <c r="K3552" s="9">
        <v>110</v>
      </c>
      <c r="L3552" s="9">
        <v>2</v>
      </c>
      <c r="M3552" s="9" t="s">
        <v>150</v>
      </c>
      <c r="N3552" s="9" t="b">
        <v>1</v>
      </c>
      <c r="O3552" s="9" t="b">
        <v>0</v>
      </c>
      <c r="P3552" s="9" t="b">
        <v>0</v>
      </c>
      <c r="Q3552" s="9" t="b">
        <v>0</v>
      </c>
      <c r="R3552" s="9" t="b">
        <v>0</v>
      </c>
      <c r="S3552" s="9" t="b">
        <v>1</v>
      </c>
      <c r="T3552" s="9" t="b">
        <v>0</v>
      </c>
      <c r="U3552" s="9" t="b">
        <v>1</v>
      </c>
      <c r="V3552" s="9" t="b">
        <v>1</v>
      </c>
      <c r="W3552" s="9" t="b">
        <v>0</v>
      </c>
      <c r="X3552" s="9" t="b">
        <v>0</v>
      </c>
      <c r="Y3552" s="9" t="b">
        <v>0</v>
      </c>
      <c r="Z3552" s="9" t="b">
        <v>0</v>
      </c>
      <c r="AA3552" s="9" t="b">
        <v>1</v>
      </c>
      <c r="AB3552" s="9" t="b">
        <v>0</v>
      </c>
      <c r="AC3552" s="9" t="b">
        <v>0</v>
      </c>
      <c r="AD3552" s="9" t="b">
        <v>0</v>
      </c>
      <c r="AE3552" s="9" t="b">
        <v>0</v>
      </c>
      <c r="AF3552" s="9" t="b">
        <v>0</v>
      </c>
      <c r="AG3552" s="9" t="b">
        <v>1</v>
      </c>
    </row>
    <row r="3553" spans="1:33" x14ac:dyDescent="0.2">
      <c r="A3553" s="9">
        <v>1</v>
      </c>
      <c r="B3553" t="s">
        <v>180</v>
      </c>
      <c r="C3553" t="s">
        <v>7</v>
      </c>
      <c r="D3553">
        <v>0</v>
      </c>
      <c r="E3553">
        <v>2296204.1163309999</v>
      </c>
      <c r="F3553">
        <v>0</v>
      </c>
      <c r="G3553">
        <v>0</v>
      </c>
      <c r="H3553">
        <v>0</v>
      </c>
      <c r="I3553">
        <v>0</v>
      </c>
      <c r="J3553" s="8">
        <f>SUMIFS(Table1[time],Table1[repetition],Table1[[#This Row],[repetition]],Table1[config],Table1[[#This Row],[config]])</f>
        <v>150274180.94058079</v>
      </c>
      <c r="K3553" s="9">
        <v>0</v>
      </c>
      <c r="L3553" s="9">
        <v>18</v>
      </c>
      <c r="M3553" s="9" t="s">
        <v>149</v>
      </c>
      <c r="N3553" s="9" t="b">
        <v>0</v>
      </c>
      <c r="O3553" s="9" t="b">
        <v>1</v>
      </c>
      <c r="P3553" s="9" t="b">
        <v>1</v>
      </c>
      <c r="Q3553" s="9" t="b">
        <v>1</v>
      </c>
      <c r="R3553" s="9" t="b">
        <v>1</v>
      </c>
      <c r="S3553" s="9" t="b">
        <v>0</v>
      </c>
      <c r="T3553" s="9" t="b">
        <v>0</v>
      </c>
      <c r="U3553" s="9" t="b">
        <v>0</v>
      </c>
      <c r="V3553" s="9" t="b">
        <v>0</v>
      </c>
      <c r="W3553" s="9" t="b">
        <v>1</v>
      </c>
      <c r="X3553" s="9" t="b">
        <v>1</v>
      </c>
      <c r="Y3553" s="9" t="b">
        <v>1</v>
      </c>
      <c r="Z3553" s="9" t="b">
        <v>1</v>
      </c>
      <c r="AA3553" s="9" t="b">
        <v>0</v>
      </c>
      <c r="AB3553" s="9" t="b">
        <v>0</v>
      </c>
      <c r="AC3553" s="9" t="b">
        <v>0</v>
      </c>
      <c r="AD3553" s="9" t="b">
        <v>0</v>
      </c>
      <c r="AE3553" s="9" t="b">
        <v>1</v>
      </c>
      <c r="AF3553" s="9" t="b">
        <v>1</v>
      </c>
      <c r="AG3553" s="9" t="b">
        <v>1</v>
      </c>
    </row>
    <row r="3554" spans="1:33" x14ac:dyDescent="0.2">
      <c r="A3554" s="11">
        <v>2</v>
      </c>
      <c r="B3554" t="s">
        <v>180</v>
      </c>
      <c r="C3554" t="s">
        <v>7</v>
      </c>
      <c r="D3554">
        <v>0</v>
      </c>
      <c r="E3554">
        <v>892410.04297695996</v>
      </c>
      <c r="F3554">
        <v>0</v>
      </c>
      <c r="G3554">
        <v>0</v>
      </c>
      <c r="H3554">
        <v>0</v>
      </c>
      <c r="I3554">
        <v>0</v>
      </c>
      <c r="J3554" s="10">
        <f>SUMIFS(Table1[time],Table1[repetition],Table1[[#This Row],[repetition]],Table1[config],Table1[[#This Row],[config]])</f>
        <v>105439143.36425565</v>
      </c>
      <c r="K3554" s="11">
        <v>110</v>
      </c>
      <c r="L3554" s="11">
        <v>3</v>
      </c>
      <c r="M3554" s="11" t="s">
        <v>151</v>
      </c>
      <c r="N3554" s="11" t="b">
        <v>1</v>
      </c>
      <c r="O3554" s="11" t="b">
        <v>0</v>
      </c>
      <c r="P3554" s="11" t="b">
        <v>0</v>
      </c>
      <c r="Q3554" s="11" t="b">
        <v>0</v>
      </c>
      <c r="R3554" s="11" t="b">
        <v>1</v>
      </c>
      <c r="S3554" s="11" t="b">
        <v>1</v>
      </c>
      <c r="T3554" s="11" t="b">
        <v>1</v>
      </c>
      <c r="U3554" s="11" t="b">
        <v>0</v>
      </c>
      <c r="V3554" s="11" t="b">
        <v>0</v>
      </c>
      <c r="W3554" s="11" t="b">
        <v>1</v>
      </c>
      <c r="X3554" s="11" t="b">
        <v>0</v>
      </c>
      <c r="Y3554" s="11" t="b">
        <v>1</v>
      </c>
      <c r="Z3554" s="11" t="b">
        <v>0</v>
      </c>
      <c r="AA3554" s="11" t="b">
        <v>1</v>
      </c>
      <c r="AB3554" s="11" t="b">
        <v>1</v>
      </c>
      <c r="AC3554" s="11" t="b">
        <v>1</v>
      </c>
      <c r="AD3554" s="11" t="b">
        <v>1</v>
      </c>
      <c r="AE3554" s="11" t="b">
        <v>1</v>
      </c>
      <c r="AF3554" s="11" t="b">
        <v>0</v>
      </c>
      <c r="AG3554" s="11" t="b">
        <v>0</v>
      </c>
    </row>
    <row r="3555" spans="1:33" x14ac:dyDescent="0.2">
      <c r="A3555" s="9">
        <v>3</v>
      </c>
      <c r="B3555" t="s">
        <v>180</v>
      </c>
      <c r="C3555" t="s">
        <v>7</v>
      </c>
      <c r="D3555">
        <v>0</v>
      </c>
      <c r="E3555">
        <v>3504303.5250909999</v>
      </c>
      <c r="F3555">
        <v>0</v>
      </c>
      <c r="G3555">
        <v>0</v>
      </c>
      <c r="H3555">
        <v>0</v>
      </c>
      <c r="I3555">
        <v>0</v>
      </c>
      <c r="J3555" s="8">
        <f>SUMIFS(Table1[time],Table1[repetition],Table1[[#This Row],[repetition]],Table1[config],Table1[[#This Row],[config]])</f>
        <v>140513392.91870382</v>
      </c>
      <c r="K3555" s="9">
        <v>110</v>
      </c>
      <c r="L3555" s="9">
        <v>3</v>
      </c>
      <c r="M3555" s="9" t="s">
        <v>151</v>
      </c>
      <c r="N3555" s="9" t="b">
        <v>1</v>
      </c>
      <c r="O3555" s="9" t="b">
        <v>0</v>
      </c>
      <c r="P3555" s="9" t="b">
        <v>0</v>
      </c>
      <c r="Q3555" s="9" t="b">
        <v>0</v>
      </c>
      <c r="R3555" s="9" t="b">
        <v>1</v>
      </c>
      <c r="S3555" s="9" t="b">
        <v>1</v>
      </c>
      <c r="T3555" s="9" t="b">
        <v>1</v>
      </c>
      <c r="U3555" s="9" t="b">
        <v>0</v>
      </c>
      <c r="V3555" s="9" t="b">
        <v>0</v>
      </c>
      <c r="W3555" s="9" t="b">
        <v>1</v>
      </c>
      <c r="X3555" s="9" t="b">
        <v>0</v>
      </c>
      <c r="Y3555" s="9" t="b">
        <v>1</v>
      </c>
      <c r="Z3555" s="9" t="b">
        <v>0</v>
      </c>
      <c r="AA3555" s="9" t="b">
        <v>1</v>
      </c>
      <c r="AB3555" s="9" t="b">
        <v>1</v>
      </c>
      <c r="AC3555" s="9" t="b">
        <v>1</v>
      </c>
      <c r="AD3555" s="9" t="b">
        <v>1</v>
      </c>
      <c r="AE3555" s="9" t="b">
        <v>1</v>
      </c>
      <c r="AF3555" s="9" t="b">
        <v>0</v>
      </c>
      <c r="AG3555" s="9" t="b">
        <v>0</v>
      </c>
    </row>
    <row r="3556" spans="1:33" x14ac:dyDescent="0.2">
      <c r="A3556" s="11">
        <v>1</v>
      </c>
      <c r="B3556" t="s">
        <v>181</v>
      </c>
      <c r="C3556" t="s">
        <v>7</v>
      </c>
      <c r="D3556">
        <v>0</v>
      </c>
      <c r="E3556">
        <v>2828782.1827090201</v>
      </c>
      <c r="F3556">
        <v>0</v>
      </c>
      <c r="G3556">
        <v>0</v>
      </c>
      <c r="H3556">
        <v>0</v>
      </c>
      <c r="I3556">
        <v>0</v>
      </c>
      <c r="J3556" s="10">
        <f>SUMIFS(Table1[time],Table1[repetition],Table1[[#This Row],[repetition]],Table1[config],Table1[[#This Row],[config]])</f>
        <v>150274180.94058079</v>
      </c>
      <c r="K3556" s="11">
        <v>150</v>
      </c>
      <c r="L3556" s="11">
        <v>6</v>
      </c>
      <c r="M3556" s="11" t="s">
        <v>151</v>
      </c>
      <c r="N3556" s="11" t="b">
        <v>0</v>
      </c>
      <c r="O3556" s="11" t="b">
        <v>1</v>
      </c>
      <c r="P3556" s="11" t="b">
        <v>0</v>
      </c>
      <c r="Q3556" s="11" t="b">
        <v>1</v>
      </c>
      <c r="R3556" s="11" t="b">
        <v>1</v>
      </c>
      <c r="S3556" s="11" t="b">
        <v>1</v>
      </c>
      <c r="T3556" s="11" t="b">
        <v>0</v>
      </c>
      <c r="U3556" s="11" t="b">
        <v>1</v>
      </c>
      <c r="V3556" s="11" t="b">
        <v>1</v>
      </c>
      <c r="W3556" s="11" t="b">
        <v>0</v>
      </c>
      <c r="X3556" s="11" t="b">
        <v>0</v>
      </c>
      <c r="Y3556" s="11" t="b">
        <v>0</v>
      </c>
      <c r="Z3556" s="11" t="b">
        <v>1</v>
      </c>
      <c r="AA3556" s="11" t="b">
        <v>1</v>
      </c>
      <c r="AB3556" s="11" t="b">
        <v>1</v>
      </c>
      <c r="AC3556" s="11" t="b">
        <v>1</v>
      </c>
      <c r="AD3556" s="11" t="b">
        <v>0</v>
      </c>
      <c r="AE3556" s="11" t="b">
        <v>0</v>
      </c>
      <c r="AF3556" s="11" t="b">
        <v>1</v>
      </c>
      <c r="AG3556" s="11" t="b">
        <v>1</v>
      </c>
    </row>
    <row r="3557" spans="1:33" x14ac:dyDescent="0.2">
      <c r="A3557" s="9">
        <v>2</v>
      </c>
      <c r="B3557" t="s">
        <v>181</v>
      </c>
      <c r="C3557" t="s">
        <v>7</v>
      </c>
      <c r="D3557">
        <v>0</v>
      </c>
      <c r="E3557">
        <v>1501147.8979508299</v>
      </c>
      <c r="F3557">
        <v>0</v>
      </c>
      <c r="G3557">
        <v>0</v>
      </c>
      <c r="H3557">
        <v>0</v>
      </c>
      <c r="I3557">
        <v>0</v>
      </c>
      <c r="J3557" s="8">
        <f>SUMIFS(Table1[time],Table1[repetition],Table1[[#This Row],[repetition]],Table1[config],Table1[[#This Row],[config]])</f>
        <v>105439143.36425565</v>
      </c>
      <c r="K3557" s="9">
        <v>110</v>
      </c>
      <c r="L3557" s="9">
        <v>3</v>
      </c>
      <c r="M3557" s="9" t="s">
        <v>151</v>
      </c>
      <c r="N3557" s="9" t="b">
        <v>1</v>
      </c>
      <c r="O3557" s="9" t="b">
        <v>0</v>
      </c>
      <c r="P3557" s="9" t="b">
        <v>0</v>
      </c>
      <c r="Q3557" s="9" t="b">
        <v>0</v>
      </c>
      <c r="R3557" s="9" t="b">
        <v>1</v>
      </c>
      <c r="S3557" s="9" t="b">
        <v>1</v>
      </c>
      <c r="T3557" s="9" t="b">
        <v>1</v>
      </c>
      <c r="U3557" s="9" t="b">
        <v>0</v>
      </c>
      <c r="V3557" s="9" t="b">
        <v>0</v>
      </c>
      <c r="W3557" s="9" t="b">
        <v>1</v>
      </c>
      <c r="X3557" s="9" t="b">
        <v>0</v>
      </c>
      <c r="Y3557" s="9" t="b">
        <v>1</v>
      </c>
      <c r="Z3557" s="9" t="b">
        <v>0</v>
      </c>
      <c r="AA3557" s="9" t="b">
        <v>1</v>
      </c>
      <c r="AB3557" s="9" t="b">
        <v>1</v>
      </c>
      <c r="AC3557" s="9" t="b">
        <v>1</v>
      </c>
      <c r="AD3557" s="9" t="b">
        <v>1</v>
      </c>
      <c r="AE3557" s="9" t="b">
        <v>1</v>
      </c>
      <c r="AF3557" s="9" t="b">
        <v>0</v>
      </c>
      <c r="AG3557" s="9" t="b">
        <v>0</v>
      </c>
    </row>
    <row r="3558" spans="1:33" x14ac:dyDescent="0.2">
      <c r="A3558" s="9">
        <v>3</v>
      </c>
      <c r="B3558" t="s">
        <v>181</v>
      </c>
      <c r="C3558" t="s">
        <v>7</v>
      </c>
      <c r="D3558">
        <v>0</v>
      </c>
      <c r="E3558">
        <v>4855995.5783439996</v>
      </c>
      <c r="F3558">
        <v>0</v>
      </c>
      <c r="G3558">
        <v>0</v>
      </c>
      <c r="H3558">
        <v>0</v>
      </c>
      <c r="I3558">
        <v>0</v>
      </c>
      <c r="J3558" s="8">
        <f>SUMIFS(Table1[time],Table1[repetition],Table1[[#This Row],[repetition]],Table1[config],Table1[[#This Row],[config]])</f>
        <v>140513392.91870382</v>
      </c>
      <c r="K3558" s="9">
        <v>110</v>
      </c>
      <c r="L3558" s="9">
        <v>4</v>
      </c>
      <c r="M3558" s="9" t="s">
        <v>149</v>
      </c>
      <c r="N3558" s="9" t="b">
        <v>1</v>
      </c>
      <c r="O3558" s="9" t="b">
        <v>1</v>
      </c>
      <c r="P3558" s="9" t="b">
        <v>0</v>
      </c>
      <c r="Q3558" s="9" t="b">
        <v>1</v>
      </c>
      <c r="R3558" s="9" t="b">
        <v>1</v>
      </c>
      <c r="S3558" s="9" t="b">
        <v>1</v>
      </c>
      <c r="T3558" s="9" t="b">
        <v>1</v>
      </c>
      <c r="U3558" s="9" t="b">
        <v>0</v>
      </c>
      <c r="V3558" s="9" t="b">
        <v>0</v>
      </c>
      <c r="W3558" s="9" t="b">
        <v>0</v>
      </c>
      <c r="X3558" s="9" t="b">
        <v>1</v>
      </c>
      <c r="Y3558" s="9" t="b">
        <v>1</v>
      </c>
      <c r="Z3558" s="9" t="b">
        <v>1</v>
      </c>
      <c r="AA3558" s="9" t="b">
        <v>1</v>
      </c>
      <c r="AB3558" s="9" t="b">
        <v>1</v>
      </c>
      <c r="AC3558" s="9" t="b">
        <v>0</v>
      </c>
      <c r="AD3558" s="9" t="b">
        <v>1</v>
      </c>
      <c r="AE3558" s="9" t="b">
        <v>0</v>
      </c>
      <c r="AF3558" s="9" t="b">
        <v>0</v>
      </c>
      <c r="AG3558" s="9" t="b">
        <v>0</v>
      </c>
    </row>
    <row r="3559" spans="1:33" x14ac:dyDescent="0.2">
      <c r="A3559" s="9">
        <v>1</v>
      </c>
      <c r="B3559" t="s">
        <v>182</v>
      </c>
      <c r="C3559" t="s">
        <v>7</v>
      </c>
      <c r="D3559">
        <v>0</v>
      </c>
      <c r="E3559">
        <v>7207800.3628019895</v>
      </c>
      <c r="F3559">
        <v>0</v>
      </c>
      <c r="G3559">
        <v>0</v>
      </c>
      <c r="H3559">
        <v>0</v>
      </c>
      <c r="I3559">
        <v>0</v>
      </c>
      <c r="J3559" s="8">
        <f>SUMIFS(Table1[time],Table1[repetition],Table1[[#This Row],[repetition]],Table1[config],Table1[[#This Row],[config]])</f>
        <v>150274180.94058079</v>
      </c>
      <c r="K3559" s="9">
        <v>200</v>
      </c>
      <c r="L3559" s="9">
        <v>2</v>
      </c>
      <c r="M3559" s="9" t="s">
        <v>150</v>
      </c>
      <c r="N3559" s="9" t="b">
        <v>1</v>
      </c>
      <c r="O3559" s="9" t="b">
        <v>0</v>
      </c>
      <c r="P3559" s="9" t="b">
        <v>0</v>
      </c>
      <c r="Q3559" s="9" t="b">
        <v>0</v>
      </c>
      <c r="R3559" s="9" t="b">
        <v>0</v>
      </c>
      <c r="S3559" s="9" t="b">
        <v>1</v>
      </c>
      <c r="T3559" s="9" t="b">
        <v>0</v>
      </c>
      <c r="U3559" s="9" t="b">
        <v>1</v>
      </c>
      <c r="V3559" s="9" t="b">
        <v>1</v>
      </c>
      <c r="W3559" s="9" t="b">
        <v>0</v>
      </c>
      <c r="X3559" s="9" t="b">
        <v>0</v>
      </c>
      <c r="Y3559" s="9" t="b">
        <v>0</v>
      </c>
      <c r="Z3559" s="9" t="b">
        <v>0</v>
      </c>
      <c r="AA3559" s="9" t="b">
        <v>1</v>
      </c>
      <c r="AB3559" s="9" t="b">
        <v>0</v>
      </c>
      <c r="AC3559" s="9" t="b">
        <v>0</v>
      </c>
      <c r="AD3559" s="9" t="b">
        <v>0</v>
      </c>
      <c r="AE3559" s="9" t="b">
        <v>0</v>
      </c>
      <c r="AF3559" s="9" t="b">
        <v>0</v>
      </c>
      <c r="AG3559" s="9" t="b">
        <v>1</v>
      </c>
    </row>
    <row r="3560" spans="1:33" x14ac:dyDescent="0.2">
      <c r="A3560" s="11">
        <v>2</v>
      </c>
      <c r="B3560" t="s">
        <v>182</v>
      </c>
      <c r="C3560" t="s">
        <v>7</v>
      </c>
      <c r="D3560">
        <v>0</v>
      </c>
      <c r="E3560">
        <v>7203142.0884379102</v>
      </c>
      <c r="F3560">
        <v>0</v>
      </c>
      <c r="G3560">
        <v>0</v>
      </c>
      <c r="H3560">
        <v>0</v>
      </c>
      <c r="I3560">
        <v>0</v>
      </c>
      <c r="J3560" s="10">
        <f>SUMIFS(Table1[time],Table1[repetition],Table1[[#This Row],[repetition]],Table1[config],Table1[[#This Row],[config]])</f>
        <v>105439143.36425565</v>
      </c>
      <c r="K3560" s="11">
        <v>110</v>
      </c>
      <c r="L3560" s="11">
        <v>6</v>
      </c>
      <c r="M3560" s="11" t="s">
        <v>150</v>
      </c>
      <c r="N3560" s="11" t="b">
        <v>0</v>
      </c>
      <c r="O3560" s="11" t="b">
        <v>1</v>
      </c>
      <c r="P3560" s="11" t="b">
        <v>0</v>
      </c>
      <c r="Q3560" s="11" t="b">
        <v>1</v>
      </c>
      <c r="R3560" s="11" t="b">
        <v>1</v>
      </c>
      <c r="S3560" s="11" t="b">
        <v>0</v>
      </c>
      <c r="T3560" s="11" t="b">
        <v>0</v>
      </c>
      <c r="U3560" s="11" t="b">
        <v>0</v>
      </c>
      <c r="V3560" s="11" t="b">
        <v>1</v>
      </c>
      <c r="W3560" s="11" t="b">
        <v>0</v>
      </c>
      <c r="X3560" s="11" t="b">
        <v>1</v>
      </c>
      <c r="Y3560" s="11" t="b">
        <v>1</v>
      </c>
      <c r="Z3560" s="11" t="b">
        <v>0</v>
      </c>
      <c r="AA3560" s="11" t="b">
        <v>0</v>
      </c>
      <c r="AB3560" s="11" t="b">
        <v>1</v>
      </c>
      <c r="AC3560" s="11" t="b">
        <v>0</v>
      </c>
      <c r="AD3560" s="11" t="b">
        <v>0</v>
      </c>
      <c r="AE3560" s="11" t="b">
        <v>1</v>
      </c>
      <c r="AF3560" s="11" t="b">
        <v>1</v>
      </c>
      <c r="AG3560" s="11" t="b">
        <v>1</v>
      </c>
    </row>
    <row r="3561" spans="1:33" x14ac:dyDescent="0.2">
      <c r="A3561" s="11">
        <v>3</v>
      </c>
      <c r="B3561" t="s">
        <v>182</v>
      </c>
      <c r="C3561" t="s">
        <v>7</v>
      </c>
      <c r="D3561">
        <v>0</v>
      </c>
      <c r="E3561">
        <v>7205092.0238129999</v>
      </c>
      <c r="F3561">
        <v>0</v>
      </c>
      <c r="G3561">
        <v>0</v>
      </c>
      <c r="H3561">
        <v>0</v>
      </c>
      <c r="I3561">
        <v>0</v>
      </c>
      <c r="J3561" s="10">
        <f>SUMIFS(Table1[time],Table1[repetition],Table1[[#This Row],[repetition]],Table1[config],Table1[[#This Row],[config]])</f>
        <v>140513392.91870382</v>
      </c>
      <c r="K3561" s="11">
        <v>110</v>
      </c>
      <c r="L3561" s="11">
        <v>5</v>
      </c>
      <c r="M3561" s="11" t="s">
        <v>150</v>
      </c>
      <c r="N3561" s="11" t="b">
        <v>0</v>
      </c>
      <c r="O3561" s="11" t="b">
        <v>1</v>
      </c>
      <c r="P3561" s="11" t="b">
        <v>1</v>
      </c>
      <c r="Q3561" s="11" t="b">
        <v>0</v>
      </c>
      <c r="R3561" s="11" t="b">
        <v>1</v>
      </c>
      <c r="S3561" s="11" t="b">
        <v>0</v>
      </c>
      <c r="T3561" s="11" t="b">
        <v>0</v>
      </c>
      <c r="U3561" s="11" t="b">
        <v>0</v>
      </c>
      <c r="V3561" s="11" t="b">
        <v>0</v>
      </c>
      <c r="W3561" s="11" t="b">
        <v>1</v>
      </c>
      <c r="X3561" s="11" t="b">
        <v>1</v>
      </c>
      <c r="Y3561" s="11" t="b">
        <v>0</v>
      </c>
      <c r="Z3561" s="11" t="b">
        <v>0</v>
      </c>
      <c r="AA3561" s="11" t="b">
        <v>0</v>
      </c>
      <c r="AB3561" s="11" t="b">
        <v>0</v>
      </c>
      <c r="AC3561" s="11" t="b">
        <v>0</v>
      </c>
      <c r="AD3561" s="11" t="b">
        <v>0</v>
      </c>
      <c r="AE3561" s="11" t="b">
        <v>0</v>
      </c>
      <c r="AF3561" s="11" t="b">
        <v>0</v>
      </c>
      <c r="AG3561" s="11" t="b">
        <v>0</v>
      </c>
    </row>
    <row r="3562" spans="1:33" x14ac:dyDescent="0.2">
      <c r="A3562" s="11">
        <v>1</v>
      </c>
      <c r="B3562" t="s">
        <v>184</v>
      </c>
      <c r="C3562" t="s">
        <v>7</v>
      </c>
      <c r="D3562">
        <v>0</v>
      </c>
      <c r="E3562">
        <v>7203533.8110309597</v>
      </c>
      <c r="F3562">
        <v>0</v>
      </c>
      <c r="G3562">
        <v>0</v>
      </c>
      <c r="H3562">
        <v>0</v>
      </c>
      <c r="I3562">
        <v>0</v>
      </c>
      <c r="J3562" s="10">
        <f>SUMIFS(Table1[time],Table1[repetition],Table1[[#This Row],[repetition]],Table1[config],Table1[[#This Row],[config]])</f>
        <v>150274180.94058079</v>
      </c>
      <c r="K3562" s="11">
        <v>200</v>
      </c>
      <c r="L3562" s="11">
        <v>5</v>
      </c>
      <c r="M3562" s="11" t="s">
        <v>149</v>
      </c>
      <c r="N3562" s="11" t="b">
        <v>1</v>
      </c>
      <c r="O3562" s="11" t="b">
        <v>1</v>
      </c>
      <c r="P3562" s="11" t="b">
        <v>1</v>
      </c>
      <c r="Q3562" s="11" t="b">
        <v>1</v>
      </c>
      <c r="R3562" s="11" t="b">
        <v>1</v>
      </c>
      <c r="S3562" s="11" t="b">
        <v>1</v>
      </c>
      <c r="T3562" s="11" t="b">
        <v>0</v>
      </c>
      <c r="U3562" s="11" t="b">
        <v>0</v>
      </c>
      <c r="V3562" s="11" t="b">
        <v>0</v>
      </c>
      <c r="W3562" s="11" t="b">
        <v>0</v>
      </c>
      <c r="X3562" s="11" t="b">
        <v>1</v>
      </c>
      <c r="Y3562" s="11" t="b">
        <v>1</v>
      </c>
      <c r="Z3562" s="11" t="b">
        <v>0</v>
      </c>
      <c r="AA3562" s="11" t="b">
        <v>1</v>
      </c>
      <c r="AB3562" s="11" t="b">
        <v>1</v>
      </c>
      <c r="AC3562" s="11" t="b">
        <v>0</v>
      </c>
      <c r="AD3562" s="11" t="b">
        <v>1</v>
      </c>
      <c r="AE3562" s="11" t="b">
        <v>0</v>
      </c>
      <c r="AF3562" s="11" t="b">
        <v>0</v>
      </c>
      <c r="AG3562" s="11" t="b">
        <v>0</v>
      </c>
    </row>
    <row r="3563" spans="1:33" x14ac:dyDescent="0.2">
      <c r="A3563" s="11">
        <v>2</v>
      </c>
      <c r="B3563" t="s">
        <v>184</v>
      </c>
      <c r="C3563" t="s">
        <v>7</v>
      </c>
      <c r="D3563">
        <v>0</v>
      </c>
      <c r="E3563">
        <v>7204275.5773169901</v>
      </c>
      <c r="F3563">
        <v>0</v>
      </c>
      <c r="G3563">
        <v>0</v>
      </c>
      <c r="H3563">
        <v>0</v>
      </c>
      <c r="I3563">
        <v>0</v>
      </c>
      <c r="J3563" s="10">
        <f>SUMIFS(Table1[time],Table1[repetition],Table1[[#This Row],[repetition]],Table1[config],Table1[[#This Row],[config]])</f>
        <v>105439143.36425565</v>
      </c>
      <c r="K3563" s="11">
        <v>110</v>
      </c>
      <c r="L3563" s="11">
        <v>6</v>
      </c>
      <c r="M3563" s="11" t="s">
        <v>150</v>
      </c>
      <c r="N3563" s="11" t="b">
        <v>0</v>
      </c>
      <c r="O3563" s="11" t="b">
        <v>1</v>
      </c>
      <c r="P3563" s="11" t="b">
        <v>0</v>
      </c>
      <c r="Q3563" s="11" t="b">
        <v>1</v>
      </c>
      <c r="R3563" s="11" t="b">
        <v>1</v>
      </c>
      <c r="S3563" s="11" t="b">
        <v>0</v>
      </c>
      <c r="T3563" s="11" t="b">
        <v>0</v>
      </c>
      <c r="U3563" s="11" t="b">
        <v>0</v>
      </c>
      <c r="V3563" s="11" t="b">
        <v>1</v>
      </c>
      <c r="W3563" s="11" t="b">
        <v>0</v>
      </c>
      <c r="X3563" s="11" t="b">
        <v>1</v>
      </c>
      <c r="Y3563" s="11" t="b">
        <v>1</v>
      </c>
      <c r="Z3563" s="11" t="b">
        <v>0</v>
      </c>
      <c r="AA3563" s="11" t="b">
        <v>0</v>
      </c>
      <c r="AB3563" s="11" t="b">
        <v>1</v>
      </c>
      <c r="AC3563" s="11" t="b">
        <v>0</v>
      </c>
      <c r="AD3563" s="11" t="b">
        <v>0</v>
      </c>
      <c r="AE3563" s="11" t="b">
        <v>1</v>
      </c>
      <c r="AF3563" s="11" t="b">
        <v>1</v>
      </c>
      <c r="AG3563" s="11" t="b">
        <v>1</v>
      </c>
    </row>
    <row r="3564" spans="1:33" x14ac:dyDescent="0.2">
      <c r="A3564" s="9">
        <v>3</v>
      </c>
      <c r="B3564" t="s">
        <v>184</v>
      </c>
      <c r="C3564" t="s">
        <v>7</v>
      </c>
      <c r="D3564">
        <v>0</v>
      </c>
      <c r="E3564">
        <v>7202333.363876</v>
      </c>
      <c r="F3564">
        <v>0</v>
      </c>
      <c r="G3564">
        <v>0</v>
      </c>
      <c r="H3564">
        <v>0</v>
      </c>
      <c r="I3564">
        <v>0</v>
      </c>
      <c r="J3564" s="8">
        <f>SUMIFS(Table1[time],Table1[repetition],Table1[[#This Row],[repetition]],Table1[config],Table1[[#This Row],[config]])</f>
        <v>140513392.91870382</v>
      </c>
      <c r="K3564" s="9">
        <v>600</v>
      </c>
      <c r="L3564" s="9">
        <v>18</v>
      </c>
      <c r="M3564" s="9" t="s">
        <v>150</v>
      </c>
      <c r="N3564" s="9" t="b">
        <v>0</v>
      </c>
      <c r="O3564" s="9" t="b">
        <v>1</v>
      </c>
      <c r="P3564" s="9" t="b">
        <v>0</v>
      </c>
      <c r="Q3564" s="9" t="b">
        <v>0</v>
      </c>
      <c r="R3564" s="9" t="b">
        <v>1</v>
      </c>
      <c r="S3564" s="9" t="b">
        <v>1</v>
      </c>
      <c r="T3564" s="9" t="b">
        <v>1</v>
      </c>
      <c r="U3564" s="9" t="b">
        <v>0</v>
      </c>
      <c r="V3564" s="9" t="b">
        <v>1</v>
      </c>
      <c r="W3564" s="9" t="b">
        <v>0</v>
      </c>
      <c r="X3564" s="9" t="b">
        <v>0</v>
      </c>
      <c r="Y3564" s="9" t="b">
        <v>0</v>
      </c>
      <c r="Z3564" s="9" t="b">
        <v>1</v>
      </c>
      <c r="AA3564" s="9" t="b">
        <v>0</v>
      </c>
      <c r="AB3564" s="9" t="b">
        <v>0</v>
      </c>
      <c r="AC3564" s="9" t="b">
        <v>1</v>
      </c>
      <c r="AD3564" s="9" t="b">
        <v>1</v>
      </c>
      <c r="AE3564" s="9" t="b">
        <v>0</v>
      </c>
      <c r="AF3564" s="9" t="b">
        <v>1</v>
      </c>
      <c r="AG3564" s="9" t="b">
        <v>1</v>
      </c>
    </row>
    <row r="3565" spans="1:33" x14ac:dyDescent="0.2">
      <c r="A3565" s="11">
        <v>1</v>
      </c>
      <c r="B3565" t="s">
        <v>183</v>
      </c>
      <c r="C3565" t="s">
        <v>7</v>
      </c>
      <c r="D3565">
        <v>0</v>
      </c>
      <c r="E3565">
        <v>3723855.0202959999</v>
      </c>
      <c r="F3565">
        <v>0</v>
      </c>
      <c r="G3565">
        <v>0</v>
      </c>
      <c r="H3565">
        <v>0</v>
      </c>
      <c r="I3565">
        <v>0</v>
      </c>
      <c r="J3565" s="10">
        <f>SUMIFS(Table1[time],Table1[repetition],Table1[[#This Row],[repetition]],Table1[config],Table1[[#This Row],[config]])</f>
        <v>150274180.94058079</v>
      </c>
      <c r="K3565" s="11">
        <v>1</v>
      </c>
      <c r="L3565" s="11">
        <v>1</v>
      </c>
      <c r="M3565" s="11" t="s">
        <v>150</v>
      </c>
      <c r="N3565" s="11" t="b">
        <v>1</v>
      </c>
      <c r="O3565" s="11" t="b">
        <v>1</v>
      </c>
      <c r="P3565" s="11" t="b">
        <v>0</v>
      </c>
      <c r="Q3565" s="11" t="b">
        <v>0</v>
      </c>
      <c r="R3565" s="11" t="b">
        <v>0</v>
      </c>
      <c r="S3565" s="11" t="b">
        <v>1</v>
      </c>
      <c r="T3565" s="11" t="b">
        <v>1</v>
      </c>
      <c r="U3565" s="11" t="b">
        <v>1</v>
      </c>
      <c r="V3565" s="11" t="b">
        <v>1</v>
      </c>
      <c r="W3565" s="11" t="b">
        <v>0</v>
      </c>
      <c r="X3565" s="11" t="b">
        <v>0</v>
      </c>
      <c r="Y3565" s="11" t="b">
        <v>0</v>
      </c>
      <c r="Z3565" s="11" t="b">
        <v>0</v>
      </c>
      <c r="AA3565" s="11" t="b">
        <v>1</v>
      </c>
      <c r="AB3565" s="11" t="b">
        <v>1</v>
      </c>
      <c r="AC3565" s="11" t="b">
        <v>1</v>
      </c>
      <c r="AD3565" s="11" t="b">
        <v>1</v>
      </c>
      <c r="AE3565" s="11" t="b">
        <v>0</v>
      </c>
      <c r="AF3565" s="11" t="b">
        <v>0</v>
      </c>
      <c r="AG3565" s="11" t="b">
        <v>0</v>
      </c>
    </row>
    <row r="3566" spans="1:33" x14ac:dyDescent="0.2">
      <c r="A3566" s="11">
        <v>2</v>
      </c>
      <c r="B3566" t="s">
        <v>183</v>
      </c>
      <c r="C3566" t="s">
        <v>7</v>
      </c>
      <c r="D3566">
        <v>0</v>
      </c>
      <c r="E3566">
        <v>1951511.91876176</v>
      </c>
      <c r="F3566">
        <v>0</v>
      </c>
      <c r="G3566">
        <v>0</v>
      </c>
      <c r="H3566">
        <v>0</v>
      </c>
      <c r="I3566">
        <v>0</v>
      </c>
      <c r="J3566" s="10">
        <f>SUMIFS(Table1[time],Table1[repetition],Table1[[#This Row],[repetition]],Table1[config],Table1[[#This Row],[config]])</f>
        <v>105439143.36425565</v>
      </c>
      <c r="K3566" s="11">
        <v>110</v>
      </c>
      <c r="L3566" s="11">
        <v>5</v>
      </c>
      <c r="M3566" s="11" t="s">
        <v>150</v>
      </c>
      <c r="N3566" s="11" t="b">
        <v>0</v>
      </c>
      <c r="O3566" s="11" t="b">
        <v>1</v>
      </c>
      <c r="P3566" s="11" t="b">
        <v>1</v>
      </c>
      <c r="Q3566" s="11" t="b">
        <v>0</v>
      </c>
      <c r="R3566" s="11" t="b">
        <v>1</v>
      </c>
      <c r="S3566" s="11" t="b">
        <v>0</v>
      </c>
      <c r="T3566" s="11" t="b">
        <v>0</v>
      </c>
      <c r="U3566" s="11" t="b">
        <v>0</v>
      </c>
      <c r="V3566" s="11" t="b">
        <v>0</v>
      </c>
      <c r="W3566" s="11" t="b">
        <v>1</v>
      </c>
      <c r="X3566" s="11" t="b">
        <v>1</v>
      </c>
      <c r="Y3566" s="11" t="b">
        <v>0</v>
      </c>
      <c r="Z3566" s="11" t="b">
        <v>0</v>
      </c>
      <c r="AA3566" s="11" t="b">
        <v>0</v>
      </c>
      <c r="AB3566" s="11" t="b">
        <v>0</v>
      </c>
      <c r="AC3566" s="11" t="b">
        <v>0</v>
      </c>
      <c r="AD3566" s="11" t="b">
        <v>0</v>
      </c>
      <c r="AE3566" s="11" t="b">
        <v>0</v>
      </c>
      <c r="AF3566" s="11" t="b">
        <v>0</v>
      </c>
      <c r="AG3566" s="11" t="b">
        <v>0</v>
      </c>
    </row>
    <row r="3567" spans="1:33" x14ac:dyDescent="0.2">
      <c r="A3567" s="9">
        <v>3</v>
      </c>
      <c r="B3567" t="s">
        <v>183</v>
      </c>
      <c r="C3567" t="s">
        <v>7</v>
      </c>
      <c r="D3567">
        <v>0</v>
      </c>
      <c r="E3567">
        <v>3628492.0572830001</v>
      </c>
      <c r="F3567">
        <v>0</v>
      </c>
      <c r="G3567">
        <v>0</v>
      </c>
      <c r="H3567">
        <v>0</v>
      </c>
      <c r="I3567">
        <v>0</v>
      </c>
      <c r="J3567" s="8">
        <f>SUMIFS(Table1[time],Table1[repetition],Table1[[#This Row],[repetition]],Table1[config],Table1[[#This Row],[config]])</f>
        <v>140513392.91870382</v>
      </c>
      <c r="K3567" s="9">
        <v>110</v>
      </c>
      <c r="L3567" s="9">
        <v>2</v>
      </c>
      <c r="M3567" s="9" t="s">
        <v>150</v>
      </c>
      <c r="N3567" s="9" t="b">
        <v>1</v>
      </c>
      <c r="O3567" s="9" t="b">
        <v>0</v>
      </c>
      <c r="P3567" s="9" t="b">
        <v>0</v>
      </c>
      <c r="Q3567" s="9" t="b">
        <v>0</v>
      </c>
      <c r="R3567" s="9" t="b">
        <v>0</v>
      </c>
      <c r="S3567" s="9" t="b">
        <v>1</v>
      </c>
      <c r="T3567" s="9" t="b">
        <v>0</v>
      </c>
      <c r="U3567" s="9" t="b">
        <v>1</v>
      </c>
      <c r="V3567" s="9" t="b">
        <v>1</v>
      </c>
      <c r="W3567" s="9" t="b">
        <v>0</v>
      </c>
      <c r="X3567" s="9" t="b">
        <v>0</v>
      </c>
      <c r="Y3567" s="9" t="b">
        <v>0</v>
      </c>
      <c r="Z3567" s="9" t="b">
        <v>0</v>
      </c>
      <c r="AA3567" s="9" t="b">
        <v>1</v>
      </c>
      <c r="AB3567" s="9" t="b">
        <v>0</v>
      </c>
      <c r="AC3567" s="9" t="b">
        <v>0</v>
      </c>
      <c r="AD3567" s="9" t="b">
        <v>0</v>
      </c>
      <c r="AE3567" s="9" t="b">
        <v>0</v>
      </c>
      <c r="AF3567" s="9" t="b">
        <v>0</v>
      </c>
      <c r="AG3567" s="9" t="b">
        <v>1</v>
      </c>
    </row>
    <row r="3568" spans="1:33" x14ac:dyDescent="0.2">
      <c r="A3568" s="11">
        <v>1</v>
      </c>
      <c r="B3568" t="s">
        <v>185</v>
      </c>
      <c r="C3568" t="s">
        <v>7</v>
      </c>
      <c r="D3568">
        <v>0</v>
      </c>
      <c r="E3568">
        <v>5035692.8524140297</v>
      </c>
      <c r="F3568">
        <v>0</v>
      </c>
      <c r="G3568">
        <v>0</v>
      </c>
      <c r="H3568">
        <v>0</v>
      </c>
      <c r="I3568">
        <v>0</v>
      </c>
      <c r="J3568" s="10">
        <f>SUMIFS(Table1[time],Table1[repetition],Table1[[#This Row],[repetition]],Table1[config],Table1[[#This Row],[config]])</f>
        <v>150274180.94058079</v>
      </c>
      <c r="K3568" s="11">
        <v>600</v>
      </c>
      <c r="L3568" s="11">
        <v>2</v>
      </c>
      <c r="M3568" s="11" t="s">
        <v>150</v>
      </c>
      <c r="N3568" s="11" t="b">
        <v>1</v>
      </c>
      <c r="O3568" s="11" t="b">
        <v>0</v>
      </c>
      <c r="P3568" s="11" t="b">
        <v>0</v>
      </c>
      <c r="Q3568" s="11" t="b">
        <v>0</v>
      </c>
      <c r="R3568" s="11" t="b">
        <v>0</v>
      </c>
      <c r="S3568" s="11" t="b">
        <v>1</v>
      </c>
      <c r="T3568" s="11" t="b">
        <v>0</v>
      </c>
      <c r="U3568" s="11" t="b">
        <v>1</v>
      </c>
      <c r="V3568" s="11" t="b">
        <v>1</v>
      </c>
      <c r="W3568" s="11" t="b">
        <v>0</v>
      </c>
      <c r="X3568" s="11" t="b">
        <v>0</v>
      </c>
      <c r="Y3568" s="11" t="b">
        <v>0</v>
      </c>
      <c r="Z3568" s="11" t="b">
        <v>0</v>
      </c>
      <c r="AA3568" s="11" t="b">
        <v>1</v>
      </c>
      <c r="AB3568" s="11" t="b">
        <v>0</v>
      </c>
      <c r="AC3568" s="11" t="b">
        <v>0</v>
      </c>
      <c r="AD3568" s="11" t="b">
        <v>0</v>
      </c>
      <c r="AE3568" s="11" t="b">
        <v>0</v>
      </c>
      <c r="AF3568" s="11" t="b">
        <v>0</v>
      </c>
      <c r="AG3568" s="11" t="b">
        <v>1</v>
      </c>
    </row>
    <row r="3569" spans="1:33" x14ac:dyDescent="0.2">
      <c r="A3569" s="9">
        <v>2</v>
      </c>
      <c r="B3569" t="s">
        <v>185</v>
      </c>
      <c r="C3569" t="s">
        <v>7</v>
      </c>
      <c r="D3569">
        <v>0</v>
      </c>
      <c r="E3569">
        <v>3014937.92946869</v>
      </c>
      <c r="F3569">
        <v>0</v>
      </c>
      <c r="G3569">
        <v>0</v>
      </c>
      <c r="H3569">
        <v>0</v>
      </c>
      <c r="I3569">
        <v>0</v>
      </c>
      <c r="J3569" s="8">
        <f>SUMIFS(Table1[time],Table1[repetition],Table1[[#This Row],[repetition]],Table1[config],Table1[[#This Row],[config]])</f>
        <v>105439143.36425565</v>
      </c>
      <c r="K3569" s="9">
        <v>110</v>
      </c>
      <c r="L3569" s="9">
        <v>4</v>
      </c>
      <c r="M3569" s="9" t="s">
        <v>149</v>
      </c>
      <c r="N3569" s="9" t="b">
        <v>1</v>
      </c>
      <c r="O3569" s="9" t="b">
        <v>1</v>
      </c>
      <c r="P3569" s="9" t="b">
        <v>0</v>
      </c>
      <c r="Q3569" s="9" t="b">
        <v>1</v>
      </c>
      <c r="R3569" s="9" t="b">
        <v>1</v>
      </c>
      <c r="S3569" s="9" t="b">
        <v>1</v>
      </c>
      <c r="T3569" s="9" t="b">
        <v>1</v>
      </c>
      <c r="U3569" s="9" t="b">
        <v>0</v>
      </c>
      <c r="V3569" s="9" t="b">
        <v>0</v>
      </c>
      <c r="W3569" s="9" t="b">
        <v>0</v>
      </c>
      <c r="X3569" s="9" t="b">
        <v>1</v>
      </c>
      <c r="Y3569" s="9" t="b">
        <v>1</v>
      </c>
      <c r="Z3569" s="9" t="b">
        <v>1</v>
      </c>
      <c r="AA3569" s="9" t="b">
        <v>1</v>
      </c>
      <c r="AB3569" s="9" t="b">
        <v>1</v>
      </c>
      <c r="AC3569" s="9" t="b">
        <v>0</v>
      </c>
      <c r="AD3569" s="9" t="b">
        <v>1</v>
      </c>
      <c r="AE3569" s="9" t="b">
        <v>0</v>
      </c>
      <c r="AF3569" s="9" t="b">
        <v>0</v>
      </c>
      <c r="AG3569" s="9" t="b">
        <v>0</v>
      </c>
    </row>
    <row r="3570" spans="1:33" x14ac:dyDescent="0.2">
      <c r="A3570" s="9">
        <v>3</v>
      </c>
      <c r="B3570" t="s">
        <v>185</v>
      </c>
      <c r="C3570" t="s">
        <v>7</v>
      </c>
      <c r="D3570">
        <v>0</v>
      </c>
      <c r="E3570">
        <v>4470684.2485689903</v>
      </c>
      <c r="F3570">
        <v>0</v>
      </c>
      <c r="G3570">
        <v>0</v>
      </c>
      <c r="H3570">
        <v>0</v>
      </c>
      <c r="I3570">
        <v>0</v>
      </c>
      <c r="J3570" s="8">
        <f>SUMIFS(Table1[time],Table1[repetition],Table1[[#This Row],[repetition]],Table1[config],Table1[[#This Row],[config]])</f>
        <v>140513392.91870382</v>
      </c>
      <c r="K3570" s="9">
        <v>110</v>
      </c>
      <c r="L3570" s="9">
        <v>4</v>
      </c>
      <c r="M3570" s="9" t="s">
        <v>149</v>
      </c>
      <c r="N3570" s="9" t="b">
        <v>1</v>
      </c>
      <c r="O3570" s="9" t="b">
        <v>1</v>
      </c>
      <c r="P3570" s="9" t="b">
        <v>0</v>
      </c>
      <c r="Q3570" s="9" t="b">
        <v>1</v>
      </c>
      <c r="R3570" s="9" t="b">
        <v>1</v>
      </c>
      <c r="S3570" s="9" t="b">
        <v>1</v>
      </c>
      <c r="T3570" s="9" t="b">
        <v>1</v>
      </c>
      <c r="U3570" s="9" t="b">
        <v>0</v>
      </c>
      <c r="V3570" s="9" t="b">
        <v>0</v>
      </c>
      <c r="W3570" s="9" t="b">
        <v>0</v>
      </c>
      <c r="X3570" s="9" t="b">
        <v>1</v>
      </c>
      <c r="Y3570" s="9" t="b">
        <v>1</v>
      </c>
      <c r="Z3570" s="9" t="b">
        <v>1</v>
      </c>
      <c r="AA3570" s="9" t="b">
        <v>1</v>
      </c>
      <c r="AB3570" s="9" t="b">
        <v>1</v>
      </c>
      <c r="AC3570" s="9" t="b">
        <v>0</v>
      </c>
      <c r="AD3570" s="9" t="b">
        <v>1</v>
      </c>
      <c r="AE3570" s="9" t="b">
        <v>0</v>
      </c>
      <c r="AF3570" s="9" t="b">
        <v>0</v>
      </c>
      <c r="AG3570" s="9" t="b">
        <v>0</v>
      </c>
    </row>
    <row r="3571" spans="1:33" x14ac:dyDescent="0.2">
      <c r="A3571" s="11">
        <v>1</v>
      </c>
      <c r="B3571" t="s">
        <v>186</v>
      </c>
      <c r="C3571" t="s">
        <v>7</v>
      </c>
      <c r="D3571">
        <v>0</v>
      </c>
      <c r="E3571">
        <v>2616700.2132279999</v>
      </c>
      <c r="F3571">
        <v>0</v>
      </c>
      <c r="G3571">
        <v>0</v>
      </c>
      <c r="H3571">
        <v>0</v>
      </c>
      <c r="I3571">
        <v>0</v>
      </c>
      <c r="J3571" s="10">
        <f>SUMIFS(Table1[time],Table1[repetition],Table1[[#This Row],[repetition]],Table1[config],Table1[[#This Row],[config]])</f>
        <v>150274180.94058079</v>
      </c>
      <c r="K3571" s="11">
        <v>600</v>
      </c>
      <c r="L3571" s="11">
        <v>5</v>
      </c>
      <c r="M3571" s="11" t="s">
        <v>151</v>
      </c>
      <c r="N3571" s="11" t="b">
        <v>0</v>
      </c>
      <c r="O3571" s="11" t="b">
        <v>1</v>
      </c>
      <c r="P3571" s="11" t="b">
        <v>1</v>
      </c>
      <c r="Q3571" s="11" t="b">
        <v>1</v>
      </c>
      <c r="R3571" s="11" t="b">
        <v>0</v>
      </c>
      <c r="S3571" s="11" t="b">
        <v>0</v>
      </c>
      <c r="T3571" s="11" t="b">
        <v>0</v>
      </c>
      <c r="U3571" s="11" t="b">
        <v>0</v>
      </c>
      <c r="V3571" s="11" t="b">
        <v>1</v>
      </c>
      <c r="W3571" s="11" t="b">
        <v>1</v>
      </c>
      <c r="X3571" s="11" t="b">
        <v>1</v>
      </c>
      <c r="Y3571" s="11" t="b">
        <v>1</v>
      </c>
      <c r="Z3571" s="11" t="b">
        <v>0</v>
      </c>
      <c r="AA3571" s="11" t="b">
        <v>1</v>
      </c>
      <c r="AB3571" s="11" t="b">
        <v>1</v>
      </c>
      <c r="AC3571" s="11" t="b">
        <v>0</v>
      </c>
      <c r="AD3571" s="11" t="b">
        <v>1</v>
      </c>
      <c r="AE3571" s="11" t="b">
        <v>1</v>
      </c>
      <c r="AF3571" s="11" t="b">
        <v>0</v>
      </c>
      <c r="AG3571" s="11" t="b">
        <v>1</v>
      </c>
    </row>
    <row r="3572" spans="1:33" x14ac:dyDescent="0.2">
      <c r="A3572" s="11">
        <v>2</v>
      </c>
      <c r="B3572" t="s">
        <v>186</v>
      </c>
      <c r="C3572" t="s">
        <v>7</v>
      </c>
      <c r="D3572">
        <v>0</v>
      </c>
      <c r="E3572">
        <v>1195464.2314240299</v>
      </c>
      <c r="F3572">
        <v>0</v>
      </c>
      <c r="G3572">
        <v>0</v>
      </c>
      <c r="H3572">
        <v>0</v>
      </c>
      <c r="I3572">
        <v>0</v>
      </c>
      <c r="J3572" s="10">
        <f>SUMIFS(Table1[time],Table1[repetition],Table1[[#This Row],[repetition]],Table1[config],Table1[[#This Row],[config]])</f>
        <v>105439143.36425565</v>
      </c>
      <c r="K3572" s="11">
        <v>110</v>
      </c>
      <c r="L3572" s="11">
        <v>3</v>
      </c>
      <c r="M3572" s="11" t="s">
        <v>151</v>
      </c>
      <c r="N3572" s="11" t="b">
        <v>1</v>
      </c>
      <c r="O3572" s="11" t="b">
        <v>0</v>
      </c>
      <c r="P3572" s="11" t="b">
        <v>0</v>
      </c>
      <c r="Q3572" s="11" t="b">
        <v>0</v>
      </c>
      <c r="R3572" s="11" t="b">
        <v>1</v>
      </c>
      <c r="S3572" s="11" t="b">
        <v>1</v>
      </c>
      <c r="T3572" s="11" t="b">
        <v>1</v>
      </c>
      <c r="U3572" s="11" t="b">
        <v>0</v>
      </c>
      <c r="V3572" s="11" t="b">
        <v>0</v>
      </c>
      <c r="W3572" s="11" t="b">
        <v>1</v>
      </c>
      <c r="X3572" s="11" t="b">
        <v>0</v>
      </c>
      <c r="Y3572" s="11" t="b">
        <v>1</v>
      </c>
      <c r="Z3572" s="11" t="b">
        <v>0</v>
      </c>
      <c r="AA3572" s="11" t="b">
        <v>1</v>
      </c>
      <c r="AB3572" s="11" t="b">
        <v>1</v>
      </c>
      <c r="AC3572" s="11" t="b">
        <v>1</v>
      </c>
      <c r="AD3572" s="11" t="b">
        <v>1</v>
      </c>
      <c r="AE3572" s="11" t="b">
        <v>1</v>
      </c>
      <c r="AF3572" s="11" t="b">
        <v>0</v>
      </c>
      <c r="AG3572" s="11" t="b">
        <v>0</v>
      </c>
    </row>
    <row r="3573" spans="1:33" x14ac:dyDescent="0.2">
      <c r="A3573" s="11">
        <v>3</v>
      </c>
      <c r="B3573" t="s">
        <v>186</v>
      </c>
      <c r="C3573" t="s">
        <v>7</v>
      </c>
      <c r="D3573">
        <v>0</v>
      </c>
      <c r="E3573">
        <v>4972103.9652849901</v>
      </c>
      <c r="F3573">
        <v>0</v>
      </c>
      <c r="G3573">
        <v>0</v>
      </c>
      <c r="H3573">
        <v>0</v>
      </c>
      <c r="I3573">
        <v>0</v>
      </c>
      <c r="J3573" s="10">
        <f>SUMIFS(Table1[time],Table1[repetition],Table1[[#This Row],[repetition]],Table1[config],Table1[[#This Row],[config]])</f>
        <v>140513392.91870382</v>
      </c>
      <c r="K3573" s="11">
        <v>110</v>
      </c>
      <c r="L3573" s="11">
        <v>4</v>
      </c>
      <c r="M3573" s="11" t="s">
        <v>149</v>
      </c>
      <c r="N3573" s="11" t="b">
        <v>1</v>
      </c>
      <c r="O3573" s="11" t="b">
        <v>1</v>
      </c>
      <c r="P3573" s="11" t="b">
        <v>0</v>
      </c>
      <c r="Q3573" s="11" t="b">
        <v>1</v>
      </c>
      <c r="R3573" s="11" t="b">
        <v>1</v>
      </c>
      <c r="S3573" s="11" t="b">
        <v>1</v>
      </c>
      <c r="T3573" s="11" t="b">
        <v>1</v>
      </c>
      <c r="U3573" s="11" t="b">
        <v>0</v>
      </c>
      <c r="V3573" s="11" t="b">
        <v>0</v>
      </c>
      <c r="W3573" s="11" t="b">
        <v>0</v>
      </c>
      <c r="X3573" s="11" t="b">
        <v>1</v>
      </c>
      <c r="Y3573" s="11" t="b">
        <v>1</v>
      </c>
      <c r="Z3573" s="11" t="b">
        <v>1</v>
      </c>
      <c r="AA3573" s="11" t="b">
        <v>1</v>
      </c>
      <c r="AB3573" s="11" t="b">
        <v>1</v>
      </c>
      <c r="AC3573" s="11" t="b">
        <v>0</v>
      </c>
      <c r="AD3573" s="11" t="b">
        <v>1</v>
      </c>
      <c r="AE3573" s="11" t="b">
        <v>0</v>
      </c>
      <c r="AF3573" s="11" t="b">
        <v>0</v>
      </c>
      <c r="AG3573" s="11" t="b">
        <v>0</v>
      </c>
    </row>
    <row r="3574" spans="1:33" x14ac:dyDescent="0.2">
      <c r="A3574" s="9">
        <v>1</v>
      </c>
      <c r="B3574" t="s">
        <v>187</v>
      </c>
      <c r="C3574" t="s">
        <v>7</v>
      </c>
      <c r="D3574">
        <v>0</v>
      </c>
      <c r="E3574">
        <v>7203993.4672459997</v>
      </c>
      <c r="F3574">
        <v>0</v>
      </c>
      <c r="G3574">
        <v>0</v>
      </c>
      <c r="H3574">
        <v>0</v>
      </c>
      <c r="I3574">
        <v>0</v>
      </c>
      <c r="J3574" s="8">
        <f>SUMIFS(Table1[time],Table1[repetition],Table1[[#This Row],[repetition]],Table1[config],Table1[[#This Row],[config]])</f>
        <v>150274180.94058079</v>
      </c>
      <c r="K3574" s="9">
        <v>600</v>
      </c>
      <c r="L3574" s="9">
        <v>18</v>
      </c>
      <c r="M3574" s="9" t="s">
        <v>150</v>
      </c>
      <c r="N3574" s="9" t="b">
        <v>0</v>
      </c>
      <c r="O3574" s="9" t="b">
        <v>1</v>
      </c>
      <c r="P3574" s="9" t="b">
        <v>0</v>
      </c>
      <c r="Q3574" s="9" t="b">
        <v>0</v>
      </c>
      <c r="R3574" s="9" t="b">
        <v>1</v>
      </c>
      <c r="S3574" s="9" t="b">
        <v>1</v>
      </c>
      <c r="T3574" s="9" t="b">
        <v>1</v>
      </c>
      <c r="U3574" s="9" t="b">
        <v>0</v>
      </c>
      <c r="V3574" s="9" t="b">
        <v>1</v>
      </c>
      <c r="W3574" s="9" t="b">
        <v>0</v>
      </c>
      <c r="X3574" s="9" t="b">
        <v>0</v>
      </c>
      <c r="Y3574" s="9" t="b">
        <v>0</v>
      </c>
      <c r="Z3574" s="9" t="b">
        <v>1</v>
      </c>
      <c r="AA3574" s="9" t="b">
        <v>0</v>
      </c>
      <c r="AB3574" s="9" t="b">
        <v>0</v>
      </c>
      <c r="AC3574" s="9" t="b">
        <v>1</v>
      </c>
      <c r="AD3574" s="9" t="b">
        <v>1</v>
      </c>
      <c r="AE3574" s="9" t="b">
        <v>0</v>
      </c>
      <c r="AF3574" s="9" t="b">
        <v>1</v>
      </c>
      <c r="AG3574" s="9" t="b">
        <v>1</v>
      </c>
    </row>
    <row r="3575" spans="1:33" x14ac:dyDescent="0.2">
      <c r="A3575" s="9">
        <v>2</v>
      </c>
      <c r="B3575" t="s">
        <v>187</v>
      </c>
      <c r="C3575" t="s">
        <v>7</v>
      </c>
      <c r="D3575">
        <v>0</v>
      </c>
      <c r="E3575">
        <v>7202732.42377117</v>
      </c>
      <c r="F3575">
        <v>0</v>
      </c>
      <c r="G3575">
        <v>0</v>
      </c>
      <c r="H3575">
        <v>0</v>
      </c>
      <c r="I3575">
        <v>0</v>
      </c>
      <c r="J3575" s="8">
        <f>SUMIFS(Table1[time],Table1[repetition],Table1[[#This Row],[repetition]],Table1[config],Table1[[#This Row],[config]])</f>
        <v>105439143.36425565</v>
      </c>
      <c r="K3575" s="9">
        <v>110</v>
      </c>
      <c r="L3575" s="9">
        <v>5</v>
      </c>
      <c r="M3575" s="9" t="s">
        <v>150</v>
      </c>
      <c r="N3575" s="9" t="b">
        <v>0</v>
      </c>
      <c r="O3575" s="9" t="b">
        <v>1</v>
      </c>
      <c r="P3575" s="9" t="b">
        <v>1</v>
      </c>
      <c r="Q3575" s="9" t="b">
        <v>0</v>
      </c>
      <c r="R3575" s="9" t="b">
        <v>1</v>
      </c>
      <c r="S3575" s="9" t="b">
        <v>0</v>
      </c>
      <c r="T3575" s="9" t="b">
        <v>0</v>
      </c>
      <c r="U3575" s="9" t="b">
        <v>0</v>
      </c>
      <c r="V3575" s="9" t="b">
        <v>0</v>
      </c>
      <c r="W3575" s="9" t="b">
        <v>1</v>
      </c>
      <c r="X3575" s="9" t="b">
        <v>1</v>
      </c>
      <c r="Y3575" s="9" t="b">
        <v>0</v>
      </c>
      <c r="Z3575" s="9" t="b">
        <v>0</v>
      </c>
      <c r="AA3575" s="9" t="b">
        <v>0</v>
      </c>
      <c r="AB3575" s="9" t="b">
        <v>0</v>
      </c>
      <c r="AC3575" s="9" t="b">
        <v>0</v>
      </c>
      <c r="AD3575" s="9" t="b">
        <v>0</v>
      </c>
      <c r="AE3575" s="9" t="b">
        <v>0</v>
      </c>
      <c r="AF3575" s="9" t="b">
        <v>0</v>
      </c>
      <c r="AG3575" s="9" t="b">
        <v>0</v>
      </c>
    </row>
    <row r="3576" spans="1:33" x14ac:dyDescent="0.2">
      <c r="A3576" s="9">
        <v>3</v>
      </c>
      <c r="B3576" t="s">
        <v>187</v>
      </c>
      <c r="C3576" t="s">
        <v>7</v>
      </c>
      <c r="D3576">
        <v>0</v>
      </c>
      <c r="E3576">
        <v>7204593.1258759899</v>
      </c>
      <c r="F3576">
        <v>0</v>
      </c>
      <c r="G3576">
        <v>0</v>
      </c>
      <c r="H3576">
        <v>0</v>
      </c>
      <c r="I3576">
        <v>0</v>
      </c>
      <c r="J3576" s="8">
        <f>SUMIFS(Table1[time],Table1[repetition],Table1[[#This Row],[repetition]],Table1[config],Table1[[#This Row],[config]])</f>
        <v>140513392.91870382</v>
      </c>
      <c r="K3576" s="9">
        <v>110</v>
      </c>
      <c r="L3576" s="9">
        <v>4</v>
      </c>
      <c r="M3576" s="9" t="s">
        <v>149</v>
      </c>
      <c r="N3576" s="9" t="b">
        <v>1</v>
      </c>
      <c r="O3576" s="9" t="b">
        <v>1</v>
      </c>
      <c r="P3576" s="9" t="b">
        <v>0</v>
      </c>
      <c r="Q3576" s="9" t="b">
        <v>1</v>
      </c>
      <c r="R3576" s="9" t="b">
        <v>1</v>
      </c>
      <c r="S3576" s="9" t="b">
        <v>1</v>
      </c>
      <c r="T3576" s="9" t="b">
        <v>1</v>
      </c>
      <c r="U3576" s="9" t="b">
        <v>0</v>
      </c>
      <c r="V3576" s="9" t="b">
        <v>0</v>
      </c>
      <c r="W3576" s="9" t="b">
        <v>0</v>
      </c>
      <c r="X3576" s="9" t="b">
        <v>1</v>
      </c>
      <c r="Y3576" s="9" t="b">
        <v>1</v>
      </c>
      <c r="Z3576" s="9" t="b">
        <v>1</v>
      </c>
      <c r="AA3576" s="9" t="b">
        <v>1</v>
      </c>
      <c r="AB3576" s="9" t="b">
        <v>1</v>
      </c>
      <c r="AC3576" s="9" t="b">
        <v>0</v>
      </c>
      <c r="AD3576" s="9" t="b">
        <v>1</v>
      </c>
      <c r="AE3576" s="9" t="b">
        <v>0</v>
      </c>
      <c r="AF3576" s="9" t="b">
        <v>0</v>
      </c>
      <c r="AG3576" s="9" t="b">
        <v>0</v>
      </c>
    </row>
    <row r="3577" spans="1:33" x14ac:dyDescent="0.2">
      <c r="A3577" s="11">
        <v>1</v>
      </c>
      <c r="B3577" t="s">
        <v>158</v>
      </c>
      <c r="C3577" t="s">
        <v>54</v>
      </c>
      <c r="D3577">
        <v>0</v>
      </c>
      <c r="E3577">
        <v>238953.39575503001</v>
      </c>
      <c r="F3577">
        <v>0</v>
      </c>
      <c r="G3577">
        <v>0</v>
      </c>
      <c r="H3577">
        <v>0</v>
      </c>
      <c r="I3577">
        <v>0</v>
      </c>
      <c r="J3577" s="10">
        <f>SUMIFS(Table1[time],Table1[repetition],Table1[[#This Row],[repetition]],Table1[config],Table1[[#This Row],[config]])</f>
        <v>49309545.104742721</v>
      </c>
      <c r="K3577" s="11">
        <v>0</v>
      </c>
      <c r="L3577" s="11">
        <v>2</v>
      </c>
      <c r="M3577" s="11" t="s">
        <v>150</v>
      </c>
      <c r="N3577" s="11" t="b">
        <v>1</v>
      </c>
      <c r="O3577" s="11" t="b">
        <v>1</v>
      </c>
      <c r="P3577" s="11" t="b">
        <v>1</v>
      </c>
      <c r="Q3577" s="11" t="b">
        <v>1</v>
      </c>
      <c r="R3577" s="11" t="b">
        <v>1</v>
      </c>
      <c r="S3577" s="11" t="b">
        <v>1</v>
      </c>
      <c r="T3577" s="11" t="b">
        <v>1</v>
      </c>
      <c r="U3577" s="11" t="b">
        <v>1</v>
      </c>
      <c r="V3577" s="11" t="b">
        <v>1</v>
      </c>
      <c r="W3577" s="11" t="b">
        <v>1</v>
      </c>
      <c r="X3577" s="11" t="b">
        <v>1</v>
      </c>
      <c r="Y3577" s="11" t="b">
        <v>1</v>
      </c>
      <c r="Z3577" s="11" t="b">
        <v>1</v>
      </c>
      <c r="AA3577" s="11" t="b">
        <v>1</v>
      </c>
      <c r="AB3577" s="11" t="b">
        <v>1</v>
      </c>
      <c r="AC3577" s="11" t="b">
        <v>1</v>
      </c>
      <c r="AD3577" s="11" t="b">
        <v>1</v>
      </c>
      <c r="AE3577" s="11" t="b">
        <v>1</v>
      </c>
      <c r="AF3577" s="11" t="b">
        <v>1</v>
      </c>
      <c r="AG3577" s="11" t="b">
        <v>1</v>
      </c>
    </row>
    <row r="3578" spans="1:33" x14ac:dyDescent="0.2">
      <c r="A3578" s="9">
        <v>2</v>
      </c>
      <c r="B3578" t="s">
        <v>158</v>
      </c>
      <c r="C3578" t="s">
        <v>54</v>
      </c>
      <c r="D3578">
        <v>0</v>
      </c>
      <c r="E3578">
        <v>80823.058980982707</v>
      </c>
      <c r="F3578">
        <v>0</v>
      </c>
      <c r="G3578">
        <v>0</v>
      </c>
      <c r="H3578">
        <v>0</v>
      </c>
      <c r="I3578">
        <v>0</v>
      </c>
      <c r="J3578" s="8">
        <f>SUMIFS(Table1[time],Table1[repetition],Table1[[#This Row],[repetition]],Table1[config],Table1[[#This Row],[config]])</f>
        <v>46031090.680323511</v>
      </c>
      <c r="K3578" s="9">
        <v>110</v>
      </c>
      <c r="L3578" s="9">
        <v>4</v>
      </c>
      <c r="M3578" s="9" t="s">
        <v>149</v>
      </c>
      <c r="N3578" s="9" t="b">
        <v>1</v>
      </c>
      <c r="O3578" s="9" t="b">
        <v>1</v>
      </c>
      <c r="P3578" s="9" t="b">
        <v>0</v>
      </c>
      <c r="Q3578" s="9" t="b">
        <v>1</v>
      </c>
      <c r="R3578" s="9" t="b">
        <v>1</v>
      </c>
      <c r="S3578" s="9" t="b">
        <v>1</v>
      </c>
      <c r="T3578" s="9" t="b">
        <v>1</v>
      </c>
      <c r="U3578" s="9" t="b">
        <v>0</v>
      </c>
      <c r="V3578" s="9" t="b">
        <v>0</v>
      </c>
      <c r="W3578" s="9" t="b">
        <v>0</v>
      </c>
      <c r="X3578" s="9" t="b">
        <v>1</v>
      </c>
      <c r="Y3578" s="9" t="b">
        <v>1</v>
      </c>
      <c r="Z3578" s="9" t="b">
        <v>1</v>
      </c>
      <c r="AA3578" s="9" t="b">
        <v>1</v>
      </c>
      <c r="AB3578" s="9" t="b">
        <v>1</v>
      </c>
      <c r="AC3578" s="9" t="b">
        <v>0</v>
      </c>
      <c r="AD3578" s="9" t="b">
        <v>1</v>
      </c>
      <c r="AE3578" s="9" t="b">
        <v>0</v>
      </c>
      <c r="AF3578" s="9" t="b">
        <v>0</v>
      </c>
      <c r="AG3578" s="9" t="b">
        <v>0</v>
      </c>
    </row>
    <row r="3579" spans="1:33" x14ac:dyDescent="0.2">
      <c r="A3579" s="11">
        <v>3</v>
      </c>
      <c r="B3579" t="s">
        <v>158</v>
      </c>
      <c r="C3579" t="s">
        <v>54</v>
      </c>
      <c r="D3579">
        <v>0</v>
      </c>
      <c r="E3579">
        <v>335184.17178600701</v>
      </c>
      <c r="F3579">
        <v>0</v>
      </c>
      <c r="G3579">
        <v>0</v>
      </c>
      <c r="H3579">
        <v>0</v>
      </c>
      <c r="I3579">
        <v>0</v>
      </c>
      <c r="J3579" s="10">
        <f>SUMIFS(Table1[time],Table1[repetition],Table1[[#This Row],[repetition]],Table1[config],Table1[[#This Row],[config]])</f>
        <v>52975337.156048961</v>
      </c>
      <c r="K3579" s="11">
        <v>110</v>
      </c>
      <c r="L3579" s="11">
        <v>3</v>
      </c>
      <c r="M3579" s="11" t="s">
        <v>151</v>
      </c>
      <c r="N3579" s="11" t="b">
        <v>1</v>
      </c>
      <c r="O3579" s="11" t="b">
        <v>0</v>
      </c>
      <c r="P3579" s="11" t="b">
        <v>0</v>
      </c>
      <c r="Q3579" s="11" t="b">
        <v>0</v>
      </c>
      <c r="R3579" s="11" t="b">
        <v>1</v>
      </c>
      <c r="S3579" s="11" t="b">
        <v>1</v>
      </c>
      <c r="T3579" s="11" t="b">
        <v>1</v>
      </c>
      <c r="U3579" s="11" t="b">
        <v>0</v>
      </c>
      <c r="V3579" s="11" t="b">
        <v>0</v>
      </c>
      <c r="W3579" s="11" t="b">
        <v>1</v>
      </c>
      <c r="X3579" s="11" t="b">
        <v>0</v>
      </c>
      <c r="Y3579" s="11" t="b">
        <v>1</v>
      </c>
      <c r="Z3579" s="11" t="b">
        <v>0</v>
      </c>
      <c r="AA3579" s="11" t="b">
        <v>1</v>
      </c>
      <c r="AB3579" s="11" t="b">
        <v>1</v>
      </c>
      <c r="AC3579" s="11" t="b">
        <v>1</v>
      </c>
      <c r="AD3579" s="11" t="b">
        <v>1</v>
      </c>
      <c r="AE3579" s="11" t="b">
        <v>1</v>
      </c>
      <c r="AF3579" s="11" t="b">
        <v>0</v>
      </c>
      <c r="AG3579" s="11" t="b">
        <v>0</v>
      </c>
    </row>
    <row r="3580" spans="1:33" x14ac:dyDescent="0.2">
      <c r="A3580" s="9">
        <v>1</v>
      </c>
      <c r="B3580" t="s">
        <v>159</v>
      </c>
      <c r="C3580" t="s">
        <v>54</v>
      </c>
      <c r="D3580">
        <v>0</v>
      </c>
      <c r="E3580">
        <v>362564.92112699198</v>
      </c>
      <c r="F3580">
        <v>0</v>
      </c>
      <c r="G3580">
        <v>0</v>
      </c>
      <c r="H3580">
        <v>0</v>
      </c>
      <c r="I3580">
        <v>0</v>
      </c>
      <c r="J3580" s="8">
        <f>SUMIFS(Table1[time],Table1[repetition],Table1[[#This Row],[repetition]],Table1[config],Table1[[#This Row],[config]])</f>
        <v>49309545.104742721</v>
      </c>
      <c r="K3580" s="9">
        <v>1</v>
      </c>
      <c r="L3580" s="9">
        <v>5</v>
      </c>
      <c r="M3580" s="9" t="s">
        <v>151</v>
      </c>
      <c r="N3580" s="9" t="b">
        <v>1</v>
      </c>
      <c r="O3580" s="9" t="b">
        <v>1</v>
      </c>
      <c r="P3580" s="9" t="b">
        <v>1</v>
      </c>
      <c r="Q3580" s="9" t="b">
        <v>0</v>
      </c>
      <c r="R3580" s="9" t="b">
        <v>0</v>
      </c>
      <c r="S3580" s="9" t="b">
        <v>1</v>
      </c>
      <c r="T3580" s="9" t="b">
        <v>1</v>
      </c>
      <c r="U3580" s="9" t="b">
        <v>0</v>
      </c>
      <c r="V3580" s="9" t="b">
        <v>1</v>
      </c>
      <c r="W3580" s="9" t="b">
        <v>1</v>
      </c>
      <c r="X3580" s="9" t="b">
        <v>1</v>
      </c>
      <c r="Y3580" s="9" t="b">
        <v>0</v>
      </c>
      <c r="Z3580" s="9" t="b">
        <v>0</v>
      </c>
      <c r="AA3580" s="9" t="b">
        <v>1</v>
      </c>
      <c r="AB3580" s="9" t="b">
        <v>1</v>
      </c>
      <c r="AC3580" s="9" t="b">
        <v>0</v>
      </c>
      <c r="AD3580" s="9" t="b">
        <v>0</v>
      </c>
      <c r="AE3580" s="9" t="b">
        <v>0</v>
      </c>
      <c r="AF3580" s="9" t="b">
        <v>1</v>
      </c>
      <c r="AG3580" s="9" t="b">
        <v>0</v>
      </c>
    </row>
    <row r="3581" spans="1:33" x14ac:dyDescent="0.2">
      <c r="A3581" s="9">
        <v>2</v>
      </c>
      <c r="B3581" t="s">
        <v>159</v>
      </c>
      <c r="C3581" t="s">
        <v>54</v>
      </c>
      <c r="D3581">
        <v>0</v>
      </c>
      <c r="E3581">
        <v>115198.739130981</v>
      </c>
      <c r="F3581">
        <v>0</v>
      </c>
      <c r="G3581">
        <v>0</v>
      </c>
      <c r="H3581">
        <v>0</v>
      </c>
      <c r="I3581">
        <v>0</v>
      </c>
      <c r="J3581" s="8">
        <f>SUMIFS(Table1[time],Table1[repetition],Table1[[#This Row],[repetition]],Table1[config],Table1[[#This Row],[config]])</f>
        <v>46031090.680323511</v>
      </c>
      <c r="K3581" s="9">
        <v>110</v>
      </c>
      <c r="L3581" s="9">
        <v>4</v>
      </c>
      <c r="M3581" s="9" t="s">
        <v>149</v>
      </c>
      <c r="N3581" s="9" t="b">
        <v>1</v>
      </c>
      <c r="O3581" s="9" t="b">
        <v>1</v>
      </c>
      <c r="P3581" s="9" t="b">
        <v>0</v>
      </c>
      <c r="Q3581" s="9" t="b">
        <v>1</v>
      </c>
      <c r="R3581" s="9" t="b">
        <v>1</v>
      </c>
      <c r="S3581" s="9" t="b">
        <v>1</v>
      </c>
      <c r="T3581" s="9" t="b">
        <v>1</v>
      </c>
      <c r="U3581" s="9" t="b">
        <v>0</v>
      </c>
      <c r="V3581" s="9" t="b">
        <v>0</v>
      </c>
      <c r="W3581" s="9" t="b">
        <v>0</v>
      </c>
      <c r="X3581" s="9" t="b">
        <v>1</v>
      </c>
      <c r="Y3581" s="9" t="b">
        <v>1</v>
      </c>
      <c r="Z3581" s="9" t="b">
        <v>1</v>
      </c>
      <c r="AA3581" s="9" t="b">
        <v>1</v>
      </c>
      <c r="AB3581" s="9" t="b">
        <v>1</v>
      </c>
      <c r="AC3581" s="9" t="b">
        <v>0</v>
      </c>
      <c r="AD3581" s="9" t="b">
        <v>1</v>
      </c>
      <c r="AE3581" s="9" t="b">
        <v>0</v>
      </c>
      <c r="AF3581" s="9" t="b">
        <v>0</v>
      </c>
      <c r="AG3581" s="9" t="b">
        <v>0</v>
      </c>
    </row>
    <row r="3582" spans="1:33" x14ac:dyDescent="0.2">
      <c r="A3582" s="9">
        <v>3</v>
      </c>
      <c r="B3582" t="s">
        <v>159</v>
      </c>
      <c r="C3582" t="s">
        <v>54</v>
      </c>
      <c r="D3582">
        <v>0</v>
      </c>
      <c r="E3582">
        <v>368276.18970700097</v>
      </c>
      <c r="F3582">
        <v>0</v>
      </c>
      <c r="G3582">
        <v>0</v>
      </c>
      <c r="H3582">
        <v>0</v>
      </c>
      <c r="I3582">
        <v>0</v>
      </c>
      <c r="J3582" s="8">
        <f>SUMIFS(Table1[time],Table1[repetition],Table1[[#This Row],[repetition]],Table1[config],Table1[[#This Row],[config]])</f>
        <v>52975337.156048961</v>
      </c>
      <c r="K3582" s="9">
        <v>110</v>
      </c>
      <c r="L3582" s="9">
        <v>2</v>
      </c>
      <c r="M3582" s="9" t="s">
        <v>150</v>
      </c>
      <c r="N3582" s="9" t="b">
        <v>1</v>
      </c>
      <c r="O3582" s="9" t="b">
        <v>0</v>
      </c>
      <c r="P3582" s="9" t="b">
        <v>0</v>
      </c>
      <c r="Q3582" s="9" t="b">
        <v>0</v>
      </c>
      <c r="R3582" s="9" t="b">
        <v>0</v>
      </c>
      <c r="S3582" s="9" t="b">
        <v>1</v>
      </c>
      <c r="T3582" s="9" t="b">
        <v>0</v>
      </c>
      <c r="U3582" s="9" t="b">
        <v>1</v>
      </c>
      <c r="V3582" s="9" t="b">
        <v>1</v>
      </c>
      <c r="W3582" s="9" t="b">
        <v>0</v>
      </c>
      <c r="X3582" s="9" t="b">
        <v>0</v>
      </c>
      <c r="Y3582" s="9" t="b">
        <v>0</v>
      </c>
      <c r="Z3582" s="9" t="b">
        <v>0</v>
      </c>
      <c r="AA3582" s="9" t="b">
        <v>1</v>
      </c>
      <c r="AB3582" s="9" t="b">
        <v>0</v>
      </c>
      <c r="AC3582" s="9" t="b">
        <v>0</v>
      </c>
      <c r="AD3582" s="9" t="b">
        <v>0</v>
      </c>
      <c r="AE3582" s="9" t="b">
        <v>0</v>
      </c>
      <c r="AF3582" s="9" t="b">
        <v>0</v>
      </c>
      <c r="AG3582" s="9" t="b">
        <v>1</v>
      </c>
    </row>
    <row r="3583" spans="1:33" x14ac:dyDescent="0.2">
      <c r="A3583" s="11">
        <v>1</v>
      </c>
      <c r="B3583" t="s">
        <v>160</v>
      </c>
      <c r="C3583" t="s">
        <v>54</v>
      </c>
      <c r="D3583">
        <v>0</v>
      </c>
      <c r="E3583">
        <v>210061.025844013</v>
      </c>
      <c r="F3583">
        <v>0</v>
      </c>
      <c r="G3583">
        <v>0</v>
      </c>
      <c r="H3583">
        <v>0</v>
      </c>
      <c r="I3583">
        <v>0</v>
      </c>
      <c r="J3583" s="10">
        <f>SUMIFS(Table1[time],Table1[repetition],Table1[[#This Row],[repetition]],Table1[config],Table1[[#This Row],[config]])</f>
        <v>49309545.104742721</v>
      </c>
      <c r="K3583" s="11">
        <v>1</v>
      </c>
      <c r="L3583" s="11">
        <v>18</v>
      </c>
      <c r="M3583" s="11" t="s">
        <v>150</v>
      </c>
      <c r="N3583" s="11" t="b">
        <v>1</v>
      </c>
      <c r="O3583" s="11" t="b">
        <v>0</v>
      </c>
      <c r="P3583" s="11" t="b">
        <v>0</v>
      </c>
      <c r="Q3583" s="11" t="b">
        <v>0</v>
      </c>
      <c r="R3583" s="11" t="b">
        <v>0</v>
      </c>
      <c r="S3583" s="11" t="b">
        <v>1</v>
      </c>
      <c r="T3583" s="11" t="b">
        <v>1</v>
      </c>
      <c r="U3583" s="11" t="b">
        <v>1</v>
      </c>
      <c r="V3583" s="11" t="b">
        <v>1</v>
      </c>
      <c r="W3583" s="11" t="b">
        <v>0</v>
      </c>
      <c r="X3583" s="11" t="b">
        <v>1</v>
      </c>
      <c r="Y3583" s="11" t="b">
        <v>0</v>
      </c>
      <c r="Z3583" s="11" t="b">
        <v>0</v>
      </c>
      <c r="AA3583" s="11" t="b">
        <v>1</v>
      </c>
      <c r="AB3583" s="11" t="b">
        <v>1</v>
      </c>
      <c r="AC3583" s="11" t="b">
        <v>1</v>
      </c>
      <c r="AD3583" s="11" t="b">
        <v>1</v>
      </c>
      <c r="AE3583" s="11" t="b">
        <v>0</v>
      </c>
      <c r="AF3583" s="11" t="b">
        <v>0</v>
      </c>
      <c r="AG3583" s="11" t="b">
        <v>0</v>
      </c>
    </row>
    <row r="3584" spans="1:33" x14ac:dyDescent="0.2">
      <c r="A3584" s="11">
        <v>2</v>
      </c>
      <c r="B3584" t="s">
        <v>160</v>
      </c>
      <c r="C3584" t="s">
        <v>54</v>
      </c>
      <c r="D3584">
        <v>0</v>
      </c>
      <c r="E3584">
        <v>110816.384959965</v>
      </c>
      <c r="F3584">
        <v>0</v>
      </c>
      <c r="G3584">
        <v>0</v>
      </c>
      <c r="H3584">
        <v>0</v>
      </c>
      <c r="I3584">
        <v>0</v>
      </c>
      <c r="J3584" s="10">
        <f>SUMIFS(Table1[time],Table1[repetition],Table1[[#This Row],[repetition]],Table1[config],Table1[[#This Row],[config]])</f>
        <v>46031090.680323511</v>
      </c>
      <c r="K3584" s="11">
        <v>110</v>
      </c>
      <c r="L3584" s="11">
        <v>4</v>
      </c>
      <c r="M3584" s="11" t="s">
        <v>149</v>
      </c>
      <c r="N3584" s="11" t="b">
        <v>1</v>
      </c>
      <c r="O3584" s="11" t="b">
        <v>1</v>
      </c>
      <c r="P3584" s="11" t="b">
        <v>0</v>
      </c>
      <c r="Q3584" s="11" t="b">
        <v>1</v>
      </c>
      <c r="R3584" s="11" t="b">
        <v>1</v>
      </c>
      <c r="S3584" s="11" t="b">
        <v>1</v>
      </c>
      <c r="T3584" s="11" t="b">
        <v>1</v>
      </c>
      <c r="U3584" s="11" t="b">
        <v>0</v>
      </c>
      <c r="V3584" s="11" t="b">
        <v>0</v>
      </c>
      <c r="W3584" s="11" t="b">
        <v>0</v>
      </c>
      <c r="X3584" s="11" t="b">
        <v>1</v>
      </c>
      <c r="Y3584" s="11" t="b">
        <v>1</v>
      </c>
      <c r="Z3584" s="11" t="b">
        <v>1</v>
      </c>
      <c r="AA3584" s="11" t="b">
        <v>1</v>
      </c>
      <c r="AB3584" s="11" t="b">
        <v>1</v>
      </c>
      <c r="AC3584" s="11" t="b">
        <v>0</v>
      </c>
      <c r="AD3584" s="11" t="b">
        <v>1</v>
      </c>
      <c r="AE3584" s="11" t="b">
        <v>0</v>
      </c>
      <c r="AF3584" s="11" t="b">
        <v>0</v>
      </c>
      <c r="AG3584" s="11" t="b">
        <v>0</v>
      </c>
    </row>
    <row r="3585" spans="1:33" x14ac:dyDescent="0.2">
      <c r="A3585" s="11">
        <v>3</v>
      </c>
      <c r="B3585" t="s">
        <v>160</v>
      </c>
      <c r="C3585" t="s">
        <v>54</v>
      </c>
      <c r="D3585">
        <v>0</v>
      </c>
      <c r="E3585">
        <v>347650.49267699901</v>
      </c>
      <c r="F3585">
        <v>0</v>
      </c>
      <c r="G3585">
        <v>0</v>
      </c>
      <c r="H3585">
        <v>0</v>
      </c>
      <c r="I3585">
        <v>0</v>
      </c>
      <c r="J3585" s="10">
        <f>SUMIFS(Table1[time],Table1[repetition],Table1[[#This Row],[repetition]],Table1[config],Table1[[#This Row],[config]])</f>
        <v>52975337.156048961</v>
      </c>
      <c r="K3585" s="11">
        <v>110</v>
      </c>
      <c r="L3585" s="11">
        <v>3</v>
      </c>
      <c r="M3585" s="11" t="s">
        <v>151</v>
      </c>
      <c r="N3585" s="11" t="b">
        <v>1</v>
      </c>
      <c r="O3585" s="11" t="b">
        <v>0</v>
      </c>
      <c r="P3585" s="11" t="b">
        <v>0</v>
      </c>
      <c r="Q3585" s="11" t="b">
        <v>0</v>
      </c>
      <c r="R3585" s="11" t="b">
        <v>1</v>
      </c>
      <c r="S3585" s="11" t="b">
        <v>1</v>
      </c>
      <c r="T3585" s="11" t="b">
        <v>1</v>
      </c>
      <c r="U3585" s="11" t="b">
        <v>0</v>
      </c>
      <c r="V3585" s="11" t="b">
        <v>0</v>
      </c>
      <c r="W3585" s="11" t="b">
        <v>1</v>
      </c>
      <c r="X3585" s="11" t="b">
        <v>0</v>
      </c>
      <c r="Y3585" s="11" t="b">
        <v>1</v>
      </c>
      <c r="Z3585" s="11" t="b">
        <v>0</v>
      </c>
      <c r="AA3585" s="11" t="b">
        <v>1</v>
      </c>
      <c r="AB3585" s="11" t="b">
        <v>1</v>
      </c>
      <c r="AC3585" s="11" t="b">
        <v>1</v>
      </c>
      <c r="AD3585" s="11" t="b">
        <v>1</v>
      </c>
      <c r="AE3585" s="11" t="b">
        <v>1</v>
      </c>
      <c r="AF3585" s="11" t="b">
        <v>0</v>
      </c>
      <c r="AG3585" s="11" t="b">
        <v>0</v>
      </c>
    </row>
    <row r="3586" spans="1:33" x14ac:dyDescent="0.2">
      <c r="A3586" s="11">
        <v>1</v>
      </c>
      <c r="B3586" t="s">
        <v>162</v>
      </c>
      <c r="C3586" t="s">
        <v>54</v>
      </c>
      <c r="D3586">
        <v>0</v>
      </c>
      <c r="E3586">
        <v>229257.43542599899</v>
      </c>
      <c r="F3586">
        <v>0</v>
      </c>
      <c r="G3586">
        <v>0</v>
      </c>
      <c r="H3586">
        <v>0</v>
      </c>
      <c r="I3586">
        <v>0</v>
      </c>
      <c r="J3586" s="10">
        <f>SUMIFS(Table1[time],Table1[repetition],Table1[[#This Row],[repetition]],Table1[config],Table1[[#This Row],[config]])</f>
        <v>49309545.104742721</v>
      </c>
      <c r="K3586" s="11">
        <v>50</v>
      </c>
      <c r="L3586" s="11">
        <v>3</v>
      </c>
      <c r="M3586" s="11" t="s">
        <v>150</v>
      </c>
      <c r="N3586" s="11" t="b">
        <v>0</v>
      </c>
      <c r="O3586" s="11" t="b">
        <v>0</v>
      </c>
      <c r="P3586" s="11" t="b">
        <v>1</v>
      </c>
      <c r="Q3586" s="11" t="b">
        <v>0</v>
      </c>
      <c r="R3586" s="11" t="b">
        <v>0</v>
      </c>
      <c r="S3586" s="11" t="b">
        <v>0</v>
      </c>
      <c r="T3586" s="11" t="b">
        <v>1</v>
      </c>
      <c r="U3586" s="11" t="b">
        <v>0</v>
      </c>
      <c r="V3586" s="11" t="b">
        <v>0</v>
      </c>
      <c r="W3586" s="11" t="b">
        <v>0</v>
      </c>
      <c r="X3586" s="11" t="b">
        <v>1</v>
      </c>
      <c r="Y3586" s="11" t="b">
        <v>0</v>
      </c>
      <c r="Z3586" s="11" t="b">
        <v>1</v>
      </c>
      <c r="AA3586" s="11" t="b">
        <v>0</v>
      </c>
      <c r="AB3586" s="11" t="b">
        <v>1</v>
      </c>
      <c r="AC3586" s="11" t="b">
        <v>0</v>
      </c>
      <c r="AD3586" s="11" t="b">
        <v>0</v>
      </c>
      <c r="AE3586" s="11" t="b">
        <v>1</v>
      </c>
      <c r="AF3586" s="11" t="b">
        <v>1</v>
      </c>
      <c r="AG3586" s="11" t="b">
        <v>1</v>
      </c>
    </row>
    <row r="3587" spans="1:33" x14ac:dyDescent="0.2">
      <c r="A3587" s="11">
        <v>2</v>
      </c>
      <c r="B3587" t="s">
        <v>162</v>
      </c>
      <c r="C3587" t="s">
        <v>54</v>
      </c>
      <c r="D3587">
        <v>0</v>
      </c>
      <c r="E3587">
        <v>117503.624997101</v>
      </c>
      <c r="F3587">
        <v>0</v>
      </c>
      <c r="G3587">
        <v>0</v>
      </c>
      <c r="H3587">
        <v>0</v>
      </c>
      <c r="I3587">
        <v>0</v>
      </c>
      <c r="J3587" s="10">
        <f>SUMIFS(Table1[time],Table1[repetition],Table1[[#This Row],[repetition]],Table1[config],Table1[[#This Row],[config]])</f>
        <v>46031090.680323511</v>
      </c>
      <c r="K3587" s="11">
        <v>110</v>
      </c>
      <c r="L3587" s="11">
        <v>4</v>
      </c>
      <c r="M3587" s="11" t="s">
        <v>149</v>
      </c>
      <c r="N3587" s="11" t="b">
        <v>1</v>
      </c>
      <c r="O3587" s="11" t="b">
        <v>1</v>
      </c>
      <c r="P3587" s="11" t="b">
        <v>0</v>
      </c>
      <c r="Q3587" s="11" t="b">
        <v>1</v>
      </c>
      <c r="R3587" s="11" t="b">
        <v>1</v>
      </c>
      <c r="S3587" s="11" t="b">
        <v>1</v>
      </c>
      <c r="T3587" s="11" t="b">
        <v>1</v>
      </c>
      <c r="U3587" s="11" t="b">
        <v>0</v>
      </c>
      <c r="V3587" s="11" t="b">
        <v>0</v>
      </c>
      <c r="W3587" s="11" t="b">
        <v>0</v>
      </c>
      <c r="X3587" s="11" t="b">
        <v>1</v>
      </c>
      <c r="Y3587" s="11" t="b">
        <v>1</v>
      </c>
      <c r="Z3587" s="11" t="b">
        <v>1</v>
      </c>
      <c r="AA3587" s="11" t="b">
        <v>1</v>
      </c>
      <c r="AB3587" s="11" t="b">
        <v>1</v>
      </c>
      <c r="AC3587" s="11" t="b">
        <v>0</v>
      </c>
      <c r="AD3587" s="11" t="b">
        <v>1</v>
      </c>
      <c r="AE3587" s="11" t="b">
        <v>0</v>
      </c>
      <c r="AF3587" s="11" t="b">
        <v>0</v>
      </c>
      <c r="AG3587" s="11" t="b">
        <v>0</v>
      </c>
    </row>
    <row r="3588" spans="1:33" x14ac:dyDescent="0.2">
      <c r="A3588" s="9">
        <v>3</v>
      </c>
      <c r="B3588" t="s">
        <v>162</v>
      </c>
      <c r="C3588" t="s">
        <v>54</v>
      </c>
      <c r="D3588">
        <v>0</v>
      </c>
      <c r="E3588">
        <v>450966.39569899702</v>
      </c>
      <c r="F3588">
        <v>0</v>
      </c>
      <c r="G3588">
        <v>0</v>
      </c>
      <c r="H3588">
        <v>0</v>
      </c>
      <c r="I3588">
        <v>0</v>
      </c>
      <c r="J3588" s="8">
        <f>SUMIFS(Table1[time],Table1[repetition],Table1[[#This Row],[repetition]],Table1[config],Table1[[#This Row],[config]])</f>
        <v>52975337.156048961</v>
      </c>
      <c r="K3588" s="9">
        <v>110</v>
      </c>
      <c r="L3588" s="9">
        <v>1</v>
      </c>
      <c r="M3588" s="9" t="s">
        <v>149</v>
      </c>
      <c r="N3588" s="9" t="b">
        <v>0</v>
      </c>
      <c r="O3588" s="9" t="b">
        <v>1</v>
      </c>
      <c r="P3588" s="9" t="b">
        <v>1</v>
      </c>
      <c r="Q3588" s="9" t="b">
        <v>1</v>
      </c>
      <c r="R3588" s="9" t="b">
        <v>1</v>
      </c>
      <c r="S3588" s="9" t="b">
        <v>0</v>
      </c>
      <c r="T3588" s="9" t="b">
        <v>1</v>
      </c>
      <c r="U3588" s="9" t="b">
        <v>0</v>
      </c>
      <c r="V3588" s="9" t="b">
        <v>0</v>
      </c>
      <c r="W3588" s="9" t="b">
        <v>1</v>
      </c>
      <c r="X3588" s="9" t="b">
        <v>1</v>
      </c>
      <c r="Y3588" s="9" t="b">
        <v>1</v>
      </c>
      <c r="Z3588" s="9" t="b">
        <v>1</v>
      </c>
      <c r="AA3588" s="9" t="b">
        <v>0</v>
      </c>
      <c r="AB3588" s="9" t="b">
        <v>1</v>
      </c>
      <c r="AC3588" s="9" t="b">
        <v>1</v>
      </c>
      <c r="AD3588" s="9" t="b">
        <v>1</v>
      </c>
      <c r="AE3588" s="9" t="b">
        <v>1</v>
      </c>
      <c r="AF3588" s="9" t="b">
        <v>1</v>
      </c>
      <c r="AG3588" s="9" t="b">
        <v>0</v>
      </c>
    </row>
    <row r="3589" spans="1:33" x14ac:dyDescent="0.2">
      <c r="A3589" s="11">
        <v>1</v>
      </c>
      <c r="B3589" t="s">
        <v>163</v>
      </c>
      <c r="C3589" t="s">
        <v>54</v>
      </c>
      <c r="D3589">
        <v>0</v>
      </c>
      <c r="E3589">
        <v>204983.676655043</v>
      </c>
      <c r="F3589">
        <v>0</v>
      </c>
      <c r="G3589">
        <v>0</v>
      </c>
      <c r="H3589">
        <v>0</v>
      </c>
      <c r="I3589">
        <v>0</v>
      </c>
      <c r="J3589" s="10">
        <f>SUMIFS(Table1[time],Table1[repetition],Table1[[#This Row],[repetition]],Table1[config],Table1[[#This Row],[config]])</f>
        <v>49309545.104742721</v>
      </c>
      <c r="K3589" s="11">
        <v>50</v>
      </c>
      <c r="L3589" s="11">
        <v>6</v>
      </c>
      <c r="M3589" s="11" t="s">
        <v>150</v>
      </c>
      <c r="N3589" s="11" t="b">
        <v>0</v>
      </c>
      <c r="O3589" s="11" t="b">
        <v>0</v>
      </c>
      <c r="P3589" s="11" t="b">
        <v>0</v>
      </c>
      <c r="Q3589" s="11" t="b">
        <v>1</v>
      </c>
      <c r="R3589" s="11" t="b">
        <v>0</v>
      </c>
      <c r="S3589" s="11" t="b">
        <v>1</v>
      </c>
      <c r="T3589" s="11" t="b">
        <v>0</v>
      </c>
      <c r="U3589" s="11" t="b">
        <v>0</v>
      </c>
      <c r="V3589" s="11" t="b">
        <v>0</v>
      </c>
      <c r="W3589" s="11" t="b">
        <v>0</v>
      </c>
      <c r="X3589" s="11" t="b">
        <v>1</v>
      </c>
      <c r="Y3589" s="11" t="b">
        <v>0</v>
      </c>
      <c r="Z3589" s="11" t="b">
        <v>1</v>
      </c>
      <c r="AA3589" s="11" t="b">
        <v>0</v>
      </c>
      <c r="AB3589" s="11" t="b">
        <v>1</v>
      </c>
      <c r="AC3589" s="11" t="b">
        <v>0</v>
      </c>
      <c r="AD3589" s="11" t="b">
        <v>1</v>
      </c>
      <c r="AE3589" s="11" t="b">
        <v>0</v>
      </c>
      <c r="AF3589" s="11" t="b">
        <v>0</v>
      </c>
      <c r="AG3589" s="11" t="b">
        <v>0</v>
      </c>
    </row>
    <row r="3590" spans="1:33" x14ac:dyDescent="0.2">
      <c r="A3590" s="9">
        <v>2</v>
      </c>
      <c r="B3590" t="s">
        <v>163</v>
      </c>
      <c r="C3590" t="s">
        <v>54</v>
      </c>
      <c r="D3590">
        <v>0</v>
      </c>
      <c r="E3590">
        <v>70469.623611774296</v>
      </c>
      <c r="F3590">
        <v>0</v>
      </c>
      <c r="G3590">
        <v>0</v>
      </c>
      <c r="H3590">
        <v>0</v>
      </c>
      <c r="I3590">
        <v>0</v>
      </c>
      <c r="J3590" s="8">
        <f>SUMIFS(Table1[time],Table1[repetition],Table1[[#This Row],[repetition]],Table1[config],Table1[[#This Row],[config]])</f>
        <v>46031090.680323511</v>
      </c>
      <c r="K3590" s="9">
        <v>110</v>
      </c>
      <c r="L3590" s="9">
        <v>4</v>
      </c>
      <c r="M3590" s="9" t="s">
        <v>149</v>
      </c>
      <c r="N3590" s="9" t="b">
        <v>1</v>
      </c>
      <c r="O3590" s="9" t="b">
        <v>1</v>
      </c>
      <c r="P3590" s="9" t="b">
        <v>0</v>
      </c>
      <c r="Q3590" s="9" t="b">
        <v>1</v>
      </c>
      <c r="R3590" s="9" t="b">
        <v>1</v>
      </c>
      <c r="S3590" s="9" t="b">
        <v>1</v>
      </c>
      <c r="T3590" s="9" t="b">
        <v>1</v>
      </c>
      <c r="U3590" s="9" t="b">
        <v>0</v>
      </c>
      <c r="V3590" s="9" t="b">
        <v>0</v>
      </c>
      <c r="W3590" s="9" t="b">
        <v>0</v>
      </c>
      <c r="X3590" s="9" t="b">
        <v>1</v>
      </c>
      <c r="Y3590" s="9" t="b">
        <v>1</v>
      </c>
      <c r="Z3590" s="9" t="b">
        <v>1</v>
      </c>
      <c r="AA3590" s="9" t="b">
        <v>1</v>
      </c>
      <c r="AB3590" s="9" t="b">
        <v>1</v>
      </c>
      <c r="AC3590" s="9" t="b">
        <v>0</v>
      </c>
      <c r="AD3590" s="9" t="b">
        <v>1</v>
      </c>
      <c r="AE3590" s="9" t="b">
        <v>0</v>
      </c>
      <c r="AF3590" s="9" t="b">
        <v>0</v>
      </c>
      <c r="AG3590" s="9" t="b">
        <v>0</v>
      </c>
    </row>
    <row r="3591" spans="1:33" x14ac:dyDescent="0.2">
      <c r="A3591" s="9">
        <v>3</v>
      </c>
      <c r="B3591" t="s">
        <v>163</v>
      </c>
      <c r="C3591" t="s">
        <v>54</v>
      </c>
      <c r="D3591">
        <v>0</v>
      </c>
      <c r="E3591">
        <v>318844.40603399702</v>
      </c>
      <c r="F3591">
        <v>0</v>
      </c>
      <c r="G3591">
        <v>0</v>
      </c>
      <c r="H3591">
        <v>0</v>
      </c>
      <c r="I3591">
        <v>0</v>
      </c>
      <c r="J3591" s="8">
        <f>SUMIFS(Table1[time],Table1[repetition],Table1[[#This Row],[repetition]],Table1[config],Table1[[#This Row],[config]])</f>
        <v>52975337.156048961</v>
      </c>
      <c r="K3591" s="9">
        <v>110</v>
      </c>
      <c r="L3591" s="9">
        <v>3</v>
      </c>
      <c r="M3591" s="9" t="s">
        <v>151</v>
      </c>
      <c r="N3591" s="9" t="b">
        <v>1</v>
      </c>
      <c r="O3591" s="9" t="b">
        <v>0</v>
      </c>
      <c r="P3591" s="9" t="b">
        <v>0</v>
      </c>
      <c r="Q3591" s="9" t="b">
        <v>0</v>
      </c>
      <c r="R3591" s="9" t="b">
        <v>1</v>
      </c>
      <c r="S3591" s="9" t="b">
        <v>1</v>
      </c>
      <c r="T3591" s="9" t="b">
        <v>1</v>
      </c>
      <c r="U3591" s="9" t="b">
        <v>0</v>
      </c>
      <c r="V3591" s="9" t="b">
        <v>0</v>
      </c>
      <c r="W3591" s="9" t="b">
        <v>1</v>
      </c>
      <c r="X3591" s="9" t="b">
        <v>0</v>
      </c>
      <c r="Y3591" s="9" t="b">
        <v>1</v>
      </c>
      <c r="Z3591" s="9" t="b">
        <v>0</v>
      </c>
      <c r="AA3591" s="9" t="b">
        <v>1</v>
      </c>
      <c r="AB3591" s="9" t="b">
        <v>1</v>
      </c>
      <c r="AC3591" s="9" t="b">
        <v>1</v>
      </c>
      <c r="AD3591" s="9" t="b">
        <v>1</v>
      </c>
      <c r="AE3591" s="9" t="b">
        <v>1</v>
      </c>
      <c r="AF3591" s="9" t="b">
        <v>0</v>
      </c>
      <c r="AG3591" s="9" t="b">
        <v>0</v>
      </c>
    </row>
    <row r="3592" spans="1:33" x14ac:dyDescent="0.2">
      <c r="A3592" s="11">
        <v>1</v>
      </c>
      <c r="B3592" t="s">
        <v>164</v>
      </c>
      <c r="C3592" t="s">
        <v>54</v>
      </c>
      <c r="D3592">
        <v>0</v>
      </c>
      <c r="E3592">
        <v>273586.80779999099</v>
      </c>
      <c r="F3592">
        <v>0</v>
      </c>
      <c r="G3592">
        <v>0</v>
      </c>
      <c r="H3592">
        <v>0</v>
      </c>
      <c r="I3592">
        <v>0</v>
      </c>
      <c r="J3592" s="10">
        <f>SUMIFS(Table1[time],Table1[repetition],Table1[[#This Row],[repetition]],Table1[config],Table1[[#This Row],[config]])</f>
        <v>49309545.104742721</v>
      </c>
      <c r="K3592" s="11">
        <v>50</v>
      </c>
      <c r="L3592" s="11">
        <v>18</v>
      </c>
      <c r="M3592" s="11" t="s">
        <v>151</v>
      </c>
      <c r="N3592" s="11" t="b">
        <v>1</v>
      </c>
      <c r="O3592" s="11" t="b">
        <v>1</v>
      </c>
      <c r="P3592" s="11" t="b">
        <v>1</v>
      </c>
      <c r="Q3592" s="11" t="b">
        <v>1</v>
      </c>
      <c r="R3592" s="11" t="b">
        <v>1</v>
      </c>
      <c r="S3592" s="11" t="b">
        <v>1</v>
      </c>
      <c r="T3592" s="11" t="b">
        <v>0</v>
      </c>
      <c r="U3592" s="11" t="b">
        <v>1</v>
      </c>
      <c r="V3592" s="11" t="b">
        <v>0</v>
      </c>
      <c r="W3592" s="11" t="b">
        <v>1</v>
      </c>
      <c r="X3592" s="11" t="b">
        <v>0</v>
      </c>
      <c r="Y3592" s="11" t="b">
        <v>0</v>
      </c>
      <c r="Z3592" s="11" t="b">
        <v>1</v>
      </c>
      <c r="AA3592" s="11" t="b">
        <v>0</v>
      </c>
      <c r="AB3592" s="11" t="b">
        <v>0</v>
      </c>
      <c r="AC3592" s="11" t="b">
        <v>0</v>
      </c>
      <c r="AD3592" s="11" t="b">
        <v>0</v>
      </c>
      <c r="AE3592" s="11" t="b">
        <v>0</v>
      </c>
      <c r="AF3592" s="11" t="b">
        <v>0</v>
      </c>
      <c r="AG3592" s="11" t="b">
        <v>0</v>
      </c>
    </row>
    <row r="3593" spans="1:33" x14ac:dyDescent="0.2">
      <c r="A3593" s="9">
        <v>2</v>
      </c>
      <c r="B3593" t="s">
        <v>164</v>
      </c>
      <c r="C3593" t="s">
        <v>54</v>
      </c>
      <c r="D3593">
        <v>0</v>
      </c>
      <c r="E3593">
        <v>131314.990834333</v>
      </c>
      <c r="F3593">
        <v>0</v>
      </c>
      <c r="G3593">
        <v>0</v>
      </c>
      <c r="H3593">
        <v>0</v>
      </c>
      <c r="I3593">
        <v>0</v>
      </c>
      <c r="J3593" s="8">
        <f>SUMIFS(Table1[time],Table1[repetition],Table1[[#This Row],[repetition]],Table1[config],Table1[[#This Row],[config]])</f>
        <v>46031090.680323511</v>
      </c>
      <c r="K3593" s="9">
        <v>110</v>
      </c>
      <c r="L3593" s="9">
        <v>4</v>
      </c>
      <c r="M3593" s="9" t="s">
        <v>149</v>
      </c>
      <c r="N3593" s="9" t="b">
        <v>1</v>
      </c>
      <c r="O3593" s="9" t="b">
        <v>1</v>
      </c>
      <c r="P3593" s="9" t="b">
        <v>0</v>
      </c>
      <c r="Q3593" s="9" t="b">
        <v>1</v>
      </c>
      <c r="R3593" s="9" t="b">
        <v>1</v>
      </c>
      <c r="S3593" s="9" t="b">
        <v>1</v>
      </c>
      <c r="T3593" s="9" t="b">
        <v>1</v>
      </c>
      <c r="U3593" s="9" t="b">
        <v>0</v>
      </c>
      <c r="V3593" s="9" t="b">
        <v>0</v>
      </c>
      <c r="W3593" s="9" t="b">
        <v>0</v>
      </c>
      <c r="X3593" s="9" t="b">
        <v>1</v>
      </c>
      <c r="Y3593" s="9" t="b">
        <v>1</v>
      </c>
      <c r="Z3593" s="9" t="b">
        <v>1</v>
      </c>
      <c r="AA3593" s="9" t="b">
        <v>1</v>
      </c>
      <c r="AB3593" s="9" t="b">
        <v>1</v>
      </c>
      <c r="AC3593" s="9" t="b">
        <v>0</v>
      </c>
      <c r="AD3593" s="9" t="b">
        <v>1</v>
      </c>
      <c r="AE3593" s="9" t="b">
        <v>0</v>
      </c>
      <c r="AF3593" s="9" t="b">
        <v>0</v>
      </c>
      <c r="AG3593" s="9" t="b">
        <v>0</v>
      </c>
    </row>
    <row r="3594" spans="1:33" x14ac:dyDescent="0.2">
      <c r="A3594" s="9">
        <v>3</v>
      </c>
      <c r="B3594" t="s">
        <v>164</v>
      </c>
      <c r="C3594" t="s">
        <v>54</v>
      </c>
      <c r="D3594">
        <v>0</v>
      </c>
      <c r="E3594">
        <v>357137.72661100602</v>
      </c>
      <c r="F3594">
        <v>0</v>
      </c>
      <c r="G3594">
        <v>0</v>
      </c>
      <c r="H3594">
        <v>0</v>
      </c>
      <c r="I3594">
        <v>0</v>
      </c>
      <c r="J3594" s="8">
        <f>SUMIFS(Table1[time],Table1[repetition],Table1[[#This Row],[repetition]],Table1[config],Table1[[#This Row],[config]])</f>
        <v>52975337.156048961</v>
      </c>
      <c r="K3594" s="9">
        <v>110</v>
      </c>
      <c r="L3594" s="9">
        <v>2</v>
      </c>
      <c r="M3594" s="9" t="s">
        <v>150</v>
      </c>
      <c r="N3594" s="9" t="b">
        <v>1</v>
      </c>
      <c r="O3594" s="9" t="b">
        <v>0</v>
      </c>
      <c r="P3594" s="9" t="b">
        <v>0</v>
      </c>
      <c r="Q3594" s="9" t="b">
        <v>0</v>
      </c>
      <c r="R3594" s="9" t="b">
        <v>0</v>
      </c>
      <c r="S3594" s="9" t="b">
        <v>1</v>
      </c>
      <c r="T3594" s="9" t="b">
        <v>0</v>
      </c>
      <c r="U3594" s="9" t="b">
        <v>1</v>
      </c>
      <c r="V3594" s="9" t="b">
        <v>1</v>
      </c>
      <c r="W3594" s="9" t="b">
        <v>0</v>
      </c>
      <c r="X3594" s="9" t="b">
        <v>0</v>
      </c>
      <c r="Y3594" s="9" t="b">
        <v>0</v>
      </c>
      <c r="Z3594" s="9" t="b">
        <v>0</v>
      </c>
      <c r="AA3594" s="9" t="b">
        <v>1</v>
      </c>
      <c r="AB3594" s="9" t="b">
        <v>0</v>
      </c>
      <c r="AC3594" s="9" t="b">
        <v>0</v>
      </c>
      <c r="AD3594" s="9" t="b">
        <v>0</v>
      </c>
      <c r="AE3594" s="9" t="b">
        <v>0</v>
      </c>
      <c r="AF3594" s="9" t="b">
        <v>0</v>
      </c>
      <c r="AG3594" s="9" t="b">
        <v>1</v>
      </c>
    </row>
    <row r="3595" spans="1:33" x14ac:dyDescent="0.2">
      <c r="A3595" s="11">
        <v>1</v>
      </c>
      <c r="B3595" t="s">
        <v>165</v>
      </c>
      <c r="C3595" t="s">
        <v>54</v>
      </c>
      <c r="D3595">
        <v>0</v>
      </c>
      <c r="E3595">
        <v>7207073.5822149999</v>
      </c>
      <c r="F3595">
        <v>0</v>
      </c>
      <c r="G3595">
        <v>0</v>
      </c>
      <c r="H3595">
        <v>0</v>
      </c>
      <c r="I3595">
        <v>0</v>
      </c>
      <c r="J3595" s="10">
        <f>SUMIFS(Table1[time],Table1[repetition],Table1[[#This Row],[repetition]],Table1[config],Table1[[#This Row],[config]])</f>
        <v>49309545.104742721</v>
      </c>
      <c r="K3595" s="11">
        <v>80</v>
      </c>
      <c r="L3595" s="11">
        <v>3</v>
      </c>
      <c r="M3595" s="11" t="s">
        <v>151</v>
      </c>
      <c r="N3595" s="11" t="b">
        <v>0</v>
      </c>
      <c r="O3595" s="11" t="b">
        <v>1</v>
      </c>
      <c r="P3595" s="11" t="b">
        <v>1</v>
      </c>
      <c r="Q3595" s="11" t="b">
        <v>1</v>
      </c>
      <c r="R3595" s="11" t="b">
        <v>1</v>
      </c>
      <c r="S3595" s="11" t="b">
        <v>1</v>
      </c>
      <c r="T3595" s="11" t="b">
        <v>0</v>
      </c>
      <c r="U3595" s="11" t="b">
        <v>1</v>
      </c>
      <c r="V3595" s="11" t="b">
        <v>1</v>
      </c>
      <c r="W3595" s="11" t="b">
        <v>1</v>
      </c>
      <c r="X3595" s="11" t="b">
        <v>0</v>
      </c>
      <c r="Y3595" s="11" t="b">
        <v>1</v>
      </c>
      <c r="Z3595" s="11" t="b">
        <v>0</v>
      </c>
      <c r="AA3595" s="11" t="b">
        <v>0</v>
      </c>
      <c r="AB3595" s="11" t="b">
        <v>0</v>
      </c>
      <c r="AC3595" s="11" t="b">
        <v>0</v>
      </c>
      <c r="AD3595" s="11" t="b">
        <v>1</v>
      </c>
      <c r="AE3595" s="11" t="b">
        <v>1</v>
      </c>
      <c r="AF3595" s="11" t="b">
        <v>0</v>
      </c>
      <c r="AG3595" s="11" t="b">
        <v>1</v>
      </c>
    </row>
    <row r="3596" spans="1:33" x14ac:dyDescent="0.2">
      <c r="A3596" s="11">
        <v>2</v>
      </c>
      <c r="B3596" t="s">
        <v>165</v>
      </c>
      <c r="C3596" t="s">
        <v>54</v>
      </c>
      <c r="D3596">
        <v>0</v>
      </c>
      <c r="E3596">
        <v>7204155.1336762402</v>
      </c>
      <c r="F3596">
        <v>0</v>
      </c>
      <c r="G3596">
        <v>0</v>
      </c>
      <c r="H3596">
        <v>0</v>
      </c>
      <c r="I3596">
        <v>0</v>
      </c>
      <c r="J3596" s="10">
        <f>SUMIFS(Table1[time],Table1[repetition],Table1[[#This Row],[repetition]],Table1[config],Table1[[#This Row],[config]])</f>
        <v>46031090.680323511</v>
      </c>
      <c r="K3596" s="11">
        <v>110</v>
      </c>
      <c r="L3596" s="11">
        <v>6</v>
      </c>
      <c r="M3596" s="11" t="s">
        <v>150</v>
      </c>
      <c r="N3596" s="11" t="b">
        <v>0</v>
      </c>
      <c r="O3596" s="11" t="b">
        <v>1</v>
      </c>
      <c r="P3596" s="11" t="b">
        <v>0</v>
      </c>
      <c r="Q3596" s="11" t="b">
        <v>1</v>
      </c>
      <c r="R3596" s="11" t="b">
        <v>1</v>
      </c>
      <c r="S3596" s="11" t="b">
        <v>0</v>
      </c>
      <c r="T3596" s="11" t="b">
        <v>0</v>
      </c>
      <c r="U3596" s="11" t="b">
        <v>0</v>
      </c>
      <c r="V3596" s="11" t="b">
        <v>1</v>
      </c>
      <c r="W3596" s="11" t="b">
        <v>0</v>
      </c>
      <c r="X3596" s="11" t="b">
        <v>1</v>
      </c>
      <c r="Y3596" s="11" t="b">
        <v>1</v>
      </c>
      <c r="Z3596" s="11" t="b">
        <v>0</v>
      </c>
      <c r="AA3596" s="11" t="b">
        <v>0</v>
      </c>
      <c r="AB3596" s="11" t="b">
        <v>1</v>
      </c>
      <c r="AC3596" s="11" t="b">
        <v>0</v>
      </c>
      <c r="AD3596" s="11" t="b">
        <v>0</v>
      </c>
      <c r="AE3596" s="11" t="b">
        <v>1</v>
      </c>
      <c r="AF3596" s="11" t="b">
        <v>1</v>
      </c>
      <c r="AG3596" s="11" t="b">
        <v>1</v>
      </c>
    </row>
    <row r="3597" spans="1:33" x14ac:dyDescent="0.2">
      <c r="A3597" s="9">
        <v>3</v>
      </c>
      <c r="B3597" t="s">
        <v>165</v>
      </c>
      <c r="C3597" t="s">
        <v>54</v>
      </c>
      <c r="D3597">
        <v>0</v>
      </c>
      <c r="E3597">
        <v>7210132.9538939903</v>
      </c>
      <c r="F3597">
        <v>0</v>
      </c>
      <c r="G3597">
        <v>0</v>
      </c>
      <c r="H3597">
        <v>0</v>
      </c>
      <c r="I3597">
        <v>0</v>
      </c>
      <c r="J3597" s="8">
        <f>SUMIFS(Table1[time],Table1[repetition],Table1[[#This Row],[repetition]],Table1[config],Table1[[#This Row],[config]])</f>
        <v>52975337.156048961</v>
      </c>
      <c r="K3597" s="9">
        <v>110</v>
      </c>
      <c r="L3597" s="9">
        <v>6</v>
      </c>
      <c r="M3597" s="9" t="s">
        <v>150</v>
      </c>
      <c r="N3597" s="9" t="b">
        <v>0</v>
      </c>
      <c r="O3597" s="9" t="b">
        <v>1</v>
      </c>
      <c r="P3597" s="9" t="b">
        <v>0</v>
      </c>
      <c r="Q3597" s="9" t="b">
        <v>1</v>
      </c>
      <c r="R3597" s="9" t="b">
        <v>1</v>
      </c>
      <c r="S3597" s="9" t="b">
        <v>0</v>
      </c>
      <c r="T3597" s="9" t="b">
        <v>0</v>
      </c>
      <c r="U3597" s="9" t="b">
        <v>0</v>
      </c>
      <c r="V3597" s="9" t="b">
        <v>1</v>
      </c>
      <c r="W3597" s="9" t="b">
        <v>0</v>
      </c>
      <c r="X3597" s="9" t="b">
        <v>1</v>
      </c>
      <c r="Y3597" s="9" t="b">
        <v>1</v>
      </c>
      <c r="Z3597" s="9" t="b">
        <v>0</v>
      </c>
      <c r="AA3597" s="9" t="b">
        <v>0</v>
      </c>
      <c r="AB3597" s="9" t="b">
        <v>1</v>
      </c>
      <c r="AC3597" s="9" t="b">
        <v>0</v>
      </c>
      <c r="AD3597" s="9" t="b">
        <v>0</v>
      </c>
      <c r="AE3597" s="9" t="b">
        <v>1</v>
      </c>
      <c r="AF3597" s="9" t="b">
        <v>1</v>
      </c>
      <c r="AG3597" s="9" t="b">
        <v>1</v>
      </c>
    </row>
    <row r="3598" spans="1:33" x14ac:dyDescent="0.2">
      <c r="A3598" s="9">
        <v>1</v>
      </c>
      <c r="B3598" t="s">
        <v>166</v>
      </c>
      <c r="C3598" t="s">
        <v>54</v>
      </c>
      <c r="D3598">
        <v>0</v>
      </c>
      <c r="E3598">
        <v>175870.182314014</v>
      </c>
      <c r="F3598">
        <v>0</v>
      </c>
      <c r="G3598">
        <v>0</v>
      </c>
      <c r="H3598">
        <v>0</v>
      </c>
      <c r="I3598">
        <v>0</v>
      </c>
      <c r="J3598" s="8">
        <f>SUMIFS(Table1[time],Table1[repetition],Table1[[#This Row],[repetition]],Table1[config],Table1[[#This Row],[config]])</f>
        <v>49309545.104742721</v>
      </c>
      <c r="K3598" s="9">
        <v>80</v>
      </c>
      <c r="L3598" s="9">
        <v>5</v>
      </c>
      <c r="M3598" s="9" t="s">
        <v>150</v>
      </c>
      <c r="N3598" s="9" t="b">
        <v>0</v>
      </c>
      <c r="O3598" s="9" t="b">
        <v>0</v>
      </c>
      <c r="P3598" s="9" t="b">
        <v>1</v>
      </c>
      <c r="Q3598" s="9" t="b">
        <v>1</v>
      </c>
      <c r="R3598" s="9" t="b">
        <v>1</v>
      </c>
      <c r="S3598" s="9" t="b">
        <v>1</v>
      </c>
      <c r="T3598" s="9" t="b">
        <v>0</v>
      </c>
      <c r="U3598" s="9" t="b">
        <v>1</v>
      </c>
      <c r="V3598" s="9" t="b">
        <v>0</v>
      </c>
      <c r="W3598" s="9" t="b">
        <v>0</v>
      </c>
      <c r="X3598" s="9" t="b">
        <v>0</v>
      </c>
      <c r="Y3598" s="9" t="b">
        <v>0</v>
      </c>
      <c r="Z3598" s="9" t="b">
        <v>0</v>
      </c>
      <c r="AA3598" s="9" t="b">
        <v>0</v>
      </c>
      <c r="AB3598" s="9" t="b">
        <v>1</v>
      </c>
      <c r="AC3598" s="9" t="b">
        <v>1</v>
      </c>
      <c r="AD3598" s="9" t="b">
        <v>1</v>
      </c>
      <c r="AE3598" s="9" t="b">
        <v>0</v>
      </c>
      <c r="AF3598" s="9" t="b">
        <v>1</v>
      </c>
      <c r="AG3598" s="9" t="b">
        <v>1</v>
      </c>
    </row>
    <row r="3599" spans="1:33" x14ac:dyDescent="0.2">
      <c r="A3599" s="11">
        <v>2</v>
      </c>
      <c r="B3599" t="s">
        <v>166</v>
      </c>
      <c r="C3599" t="s">
        <v>54</v>
      </c>
      <c r="D3599">
        <v>0</v>
      </c>
      <c r="E3599">
        <v>77369.4176641292</v>
      </c>
      <c r="F3599">
        <v>0</v>
      </c>
      <c r="G3599">
        <v>0</v>
      </c>
      <c r="H3599">
        <v>0</v>
      </c>
      <c r="I3599">
        <v>0</v>
      </c>
      <c r="J3599" s="10">
        <f>SUMIFS(Table1[time],Table1[repetition],Table1[[#This Row],[repetition]],Table1[config],Table1[[#This Row],[config]])</f>
        <v>46031090.680323511</v>
      </c>
      <c r="K3599" s="11">
        <v>110</v>
      </c>
      <c r="L3599" s="11">
        <v>4</v>
      </c>
      <c r="M3599" s="11" t="s">
        <v>149</v>
      </c>
      <c r="N3599" s="11" t="b">
        <v>1</v>
      </c>
      <c r="O3599" s="11" t="b">
        <v>1</v>
      </c>
      <c r="P3599" s="11" t="b">
        <v>0</v>
      </c>
      <c r="Q3599" s="11" t="b">
        <v>1</v>
      </c>
      <c r="R3599" s="11" t="b">
        <v>1</v>
      </c>
      <c r="S3599" s="11" t="b">
        <v>1</v>
      </c>
      <c r="T3599" s="11" t="b">
        <v>1</v>
      </c>
      <c r="U3599" s="11" t="b">
        <v>0</v>
      </c>
      <c r="V3599" s="11" t="b">
        <v>0</v>
      </c>
      <c r="W3599" s="11" t="b">
        <v>0</v>
      </c>
      <c r="X3599" s="11" t="b">
        <v>1</v>
      </c>
      <c r="Y3599" s="11" t="b">
        <v>1</v>
      </c>
      <c r="Z3599" s="11" t="b">
        <v>1</v>
      </c>
      <c r="AA3599" s="11" t="b">
        <v>1</v>
      </c>
      <c r="AB3599" s="11" t="b">
        <v>1</v>
      </c>
      <c r="AC3599" s="11" t="b">
        <v>0</v>
      </c>
      <c r="AD3599" s="11" t="b">
        <v>1</v>
      </c>
      <c r="AE3599" s="11" t="b">
        <v>0</v>
      </c>
      <c r="AF3599" s="11" t="b">
        <v>0</v>
      </c>
      <c r="AG3599" s="11" t="b">
        <v>0</v>
      </c>
    </row>
    <row r="3600" spans="1:33" x14ac:dyDescent="0.2">
      <c r="A3600" s="9">
        <v>3</v>
      </c>
      <c r="B3600" t="s">
        <v>166</v>
      </c>
      <c r="C3600" t="s">
        <v>54</v>
      </c>
      <c r="D3600">
        <v>0</v>
      </c>
      <c r="E3600">
        <v>355672.45930399798</v>
      </c>
      <c r="F3600">
        <v>0</v>
      </c>
      <c r="G3600">
        <v>0</v>
      </c>
      <c r="H3600">
        <v>0</v>
      </c>
      <c r="I3600">
        <v>0</v>
      </c>
      <c r="J3600" s="8">
        <f>SUMIFS(Table1[time],Table1[repetition],Table1[[#This Row],[repetition]],Table1[config],Table1[[#This Row],[config]])</f>
        <v>52975337.156048961</v>
      </c>
      <c r="K3600" s="9">
        <v>110</v>
      </c>
      <c r="L3600" s="9">
        <v>3</v>
      </c>
      <c r="M3600" s="9" t="s">
        <v>151</v>
      </c>
      <c r="N3600" s="9" t="b">
        <v>1</v>
      </c>
      <c r="O3600" s="9" t="b">
        <v>0</v>
      </c>
      <c r="P3600" s="9" t="b">
        <v>0</v>
      </c>
      <c r="Q3600" s="9" t="b">
        <v>0</v>
      </c>
      <c r="R3600" s="9" t="b">
        <v>1</v>
      </c>
      <c r="S3600" s="9" t="b">
        <v>1</v>
      </c>
      <c r="T3600" s="9" t="b">
        <v>1</v>
      </c>
      <c r="U3600" s="9" t="b">
        <v>0</v>
      </c>
      <c r="V3600" s="9" t="b">
        <v>0</v>
      </c>
      <c r="W3600" s="9" t="b">
        <v>1</v>
      </c>
      <c r="X3600" s="9" t="b">
        <v>0</v>
      </c>
      <c r="Y3600" s="9" t="b">
        <v>1</v>
      </c>
      <c r="Z3600" s="9" t="b">
        <v>0</v>
      </c>
      <c r="AA3600" s="9" t="b">
        <v>1</v>
      </c>
      <c r="AB3600" s="9" t="b">
        <v>1</v>
      </c>
      <c r="AC3600" s="9" t="b">
        <v>1</v>
      </c>
      <c r="AD3600" s="9" t="b">
        <v>1</v>
      </c>
      <c r="AE3600" s="9" t="b">
        <v>1</v>
      </c>
      <c r="AF3600" s="9" t="b">
        <v>0</v>
      </c>
      <c r="AG3600" s="9" t="b">
        <v>0</v>
      </c>
    </row>
    <row r="3601" spans="1:33" x14ac:dyDescent="0.2">
      <c r="A3601" s="11">
        <v>1</v>
      </c>
      <c r="B3601" t="s">
        <v>167</v>
      </c>
      <c r="C3601" t="s">
        <v>54</v>
      </c>
      <c r="D3601">
        <v>0</v>
      </c>
      <c r="E3601">
        <v>7205960.9701169496</v>
      </c>
      <c r="F3601">
        <v>0</v>
      </c>
      <c r="G3601">
        <v>0</v>
      </c>
      <c r="H3601">
        <v>0</v>
      </c>
      <c r="I3601">
        <v>0</v>
      </c>
      <c r="J3601" s="10">
        <f>SUMIFS(Table1[time],Table1[repetition],Table1[[#This Row],[repetition]],Table1[config],Table1[[#This Row],[config]])</f>
        <v>49309545.104742721</v>
      </c>
      <c r="K3601" s="11">
        <v>90</v>
      </c>
      <c r="L3601" s="11">
        <v>1</v>
      </c>
      <c r="M3601" s="11" t="s">
        <v>149</v>
      </c>
      <c r="N3601" s="11" t="b">
        <v>0</v>
      </c>
      <c r="O3601" s="11" t="b">
        <v>1</v>
      </c>
      <c r="P3601" s="11" t="b">
        <v>1</v>
      </c>
      <c r="Q3601" s="11" t="b">
        <v>1</v>
      </c>
      <c r="R3601" s="11" t="b">
        <v>1</v>
      </c>
      <c r="S3601" s="11" t="b">
        <v>0</v>
      </c>
      <c r="T3601" s="11" t="b">
        <v>1</v>
      </c>
      <c r="U3601" s="11" t="b">
        <v>0</v>
      </c>
      <c r="V3601" s="11" t="b">
        <v>0</v>
      </c>
      <c r="W3601" s="11" t="b">
        <v>1</v>
      </c>
      <c r="X3601" s="11" t="b">
        <v>1</v>
      </c>
      <c r="Y3601" s="11" t="b">
        <v>1</v>
      </c>
      <c r="Z3601" s="11" t="b">
        <v>1</v>
      </c>
      <c r="AA3601" s="11" t="b">
        <v>0</v>
      </c>
      <c r="AB3601" s="11" t="b">
        <v>1</v>
      </c>
      <c r="AC3601" s="11" t="b">
        <v>1</v>
      </c>
      <c r="AD3601" s="11" t="b">
        <v>1</v>
      </c>
      <c r="AE3601" s="11" t="b">
        <v>1</v>
      </c>
      <c r="AF3601" s="11" t="b">
        <v>1</v>
      </c>
      <c r="AG3601" s="11" t="b">
        <v>0</v>
      </c>
    </row>
    <row r="3602" spans="1:33" x14ac:dyDescent="0.2">
      <c r="A3602" s="11">
        <v>2</v>
      </c>
      <c r="B3602" t="s">
        <v>167</v>
      </c>
      <c r="C3602" t="s">
        <v>54</v>
      </c>
      <c r="D3602">
        <v>0</v>
      </c>
      <c r="E3602">
        <v>7204793.3390806401</v>
      </c>
      <c r="F3602">
        <v>0</v>
      </c>
      <c r="G3602">
        <v>0</v>
      </c>
      <c r="H3602">
        <v>0</v>
      </c>
      <c r="I3602">
        <v>0</v>
      </c>
      <c r="J3602" s="10">
        <f>SUMIFS(Table1[time],Table1[repetition],Table1[[#This Row],[repetition]],Table1[config],Table1[[#This Row],[config]])</f>
        <v>46031090.680323511</v>
      </c>
      <c r="K3602" s="11">
        <v>110</v>
      </c>
      <c r="L3602" s="11">
        <v>6</v>
      </c>
      <c r="M3602" s="11" t="s">
        <v>150</v>
      </c>
      <c r="N3602" s="11" t="b">
        <v>0</v>
      </c>
      <c r="O3602" s="11" t="b">
        <v>1</v>
      </c>
      <c r="P3602" s="11" t="b">
        <v>0</v>
      </c>
      <c r="Q3602" s="11" t="b">
        <v>1</v>
      </c>
      <c r="R3602" s="11" t="b">
        <v>1</v>
      </c>
      <c r="S3602" s="11" t="b">
        <v>0</v>
      </c>
      <c r="T3602" s="11" t="b">
        <v>0</v>
      </c>
      <c r="U3602" s="11" t="b">
        <v>0</v>
      </c>
      <c r="V3602" s="11" t="b">
        <v>1</v>
      </c>
      <c r="W3602" s="11" t="b">
        <v>0</v>
      </c>
      <c r="X3602" s="11" t="b">
        <v>1</v>
      </c>
      <c r="Y3602" s="11" t="b">
        <v>1</v>
      </c>
      <c r="Z3602" s="11" t="b">
        <v>0</v>
      </c>
      <c r="AA3602" s="11" t="b">
        <v>0</v>
      </c>
      <c r="AB3602" s="11" t="b">
        <v>1</v>
      </c>
      <c r="AC3602" s="11" t="b">
        <v>0</v>
      </c>
      <c r="AD3602" s="11" t="b">
        <v>0</v>
      </c>
      <c r="AE3602" s="11" t="b">
        <v>1</v>
      </c>
      <c r="AF3602" s="11" t="b">
        <v>1</v>
      </c>
      <c r="AG3602" s="11" t="b">
        <v>1</v>
      </c>
    </row>
    <row r="3603" spans="1:33" x14ac:dyDescent="0.2">
      <c r="A3603" s="11">
        <v>3</v>
      </c>
      <c r="B3603" t="s">
        <v>167</v>
      </c>
      <c r="C3603" t="s">
        <v>54</v>
      </c>
      <c r="D3603">
        <v>0</v>
      </c>
      <c r="E3603">
        <v>7209173.9504990103</v>
      </c>
      <c r="F3603">
        <v>0</v>
      </c>
      <c r="G3603">
        <v>0</v>
      </c>
      <c r="H3603">
        <v>0</v>
      </c>
      <c r="I3603">
        <v>0</v>
      </c>
      <c r="J3603" s="10">
        <f>SUMIFS(Table1[time],Table1[repetition],Table1[[#This Row],[repetition]],Table1[config],Table1[[#This Row],[config]])</f>
        <v>52975337.156048961</v>
      </c>
      <c r="K3603" s="11">
        <v>110</v>
      </c>
      <c r="L3603" s="11">
        <v>6</v>
      </c>
      <c r="M3603" s="11" t="s">
        <v>150</v>
      </c>
      <c r="N3603" s="11" t="b">
        <v>0</v>
      </c>
      <c r="O3603" s="11" t="b">
        <v>1</v>
      </c>
      <c r="P3603" s="11" t="b">
        <v>0</v>
      </c>
      <c r="Q3603" s="11" t="b">
        <v>1</v>
      </c>
      <c r="R3603" s="11" t="b">
        <v>1</v>
      </c>
      <c r="S3603" s="11" t="b">
        <v>0</v>
      </c>
      <c r="T3603" s="11" t="b">
        <v>0</v>
      </c>
      <c r="U3603" s="11" t="b">
        <v>0</v>
      </c>
      <c r="V3603" s="11" t="b">
        <v>1</v>
      </c>
      <c r="W3603" s="11" t="b">
        <v>0</v>
      </c>
      <c r="X3603" s="11" t="b">
        <v>1</v>
      </c>
      <c r="Y3603" s="11" t="b">
        <v>1</v>
      </c>
      <c r="Z3603" s="11" t="b">
        <v>0</v>
      </c>
      <c r="AA3603" s="11" t="b">
        <v>0</v>
      </c>
      <c r="AB3603" s="11" t="b">
        <v>1</v>
      </c>
      <c r="AC3603" s="11" t="b">
        <v>0</v>
      </c>
      <c r="AD3603" s="11" t="b">
        <v>0</v>
      </c>
      <c r="AE3603" s="11" t="b">
        <v>1</v>
      </c>
      <c r="AF3603" s="11" t="b">
        <v>1</v>
      </c>
      <c r="AG3603" s="11" t="b">
        <v>1</v>
      </c>
    </row>
    <row r="3604" spans="1:33" x14ac:dyDescent="0.2">
      <c r="A3604" s="9">
        <v>1</v>
      </c>
      <c r="B3604" t="s">
        <v>161</v>
      </c>
      <c r="C3604" t="s">
        <v>54</v>
      </c>
      <c r="D3604">
        <v>0</v>
      </c>
      <c r="E3604">
        <v>328632.08737497899</v>
      </c>
      <c r="F3604">
        <v>0</v>
      </c>
      <c r="G3604">
        <v>0</v>
      </c>
      <c r="H3604">
        <v>0</v>
      </c>
      <c r="I3604">
        <v>0</v>
      </c>
      <c r="J3604" s="8">
        <f>SUMIFS(Table1[time],Table1[repetition],Table1[[#This Row],[repetition]],Table1[config],Table1[[#This Row],[config]])</f>
        <v>49309545.104742721</v>
      </c>
      <c r="K3604" s="9">
        <v>90</v>
      </c>
      <c r="L3604" s="9">
        <v>3</v>
      </c>
      <c r="M3604" s="9" t="s">
        <v>151</v>
      </c>
      <c r="N3604" s="9" t="b">
        <v>0</v>
      </c>
      <c r="O3604" s="9" t="b">
        <v>1</v>
      </c>
      <c r="P3604" s="9" t="b">
        <v>1</v>
      </c>
      <c r="Q3604" s="9" t="b">
        <v>0</v>
      </c>
      <c r="R3604" s="9" t="b">
        <v>0</v>
      </c>
      <c r="S3604" s="9" t="b">
        <v>1</v>
      </c>
      <c r="T3604" s="9" t="b">
        <v>1</v>
      </c>
      <c r="U3604" s="9" t="b">
        <v>1</v>
      </c>
      <c r="V3604" s="9" t="b">
        <v>0</v>
      </c>
      <c r="W3604" s="9" t="b">
        <v>1</v>
      </c>
      <c r="X3604" s="9" t="b">
        <v>0</v>
      </c>
      <c r="Y3604" s="9" t="b">
        <v>1</v>
      </c>
      <c r="Z3604" s="9" t="b">
        <v>1</v>
      </c>
      <c r="AA3604" s="9" t="b">
        <v>1</v>
      </c>
      <c r="AB3604" s="9" t="b">
        <v>1</v>
      </c>
      <c r="AC3604" s="9" t="b">
        <v>0</v>
      </c>
      <c r="AD3604" s="9" t="b">
        <v>0</v>
      </c>
      <c r="AE3604" s="9" t="b">
        <v>1</v>
      </c>
      <c r="AF3604" s="9" t="b">
        <v>1</v>
      </c>
      <c r="AG3604" s="9" t="b">
        <v>1</v>
      </c>
    </row>
    <row r="3605" spans="1:33" x14ac:dyDescent="0.2">
      <c r="A3605" s="11">
        <v>2</v>
      </c>
      <c r="B3605" t="s">
        <v>161</v>
      </c>
      <c r="C3605" t="s">
        <v>54</v>
      </c>
      <c r="D3605">
        <v>0</v>
      </c>
      <c r="E3605">
        <v>91985.7868188992</v>
      </c>
      <c r="F3605">
        <v>0</v>
      </c>
      <c r="G3605">
        <v>0</v>
      </c>
      <c r="H3605">
        <v>0</v>
      </c>
      <c r="I3605">
        <v>0</v>
      </c>
      <c r="J3605" s="10">
        <f>SUMIFS(Table1[time],Table1[repetition],Table1[[#This Row],[repetition]],Table1[config],Table1[[#This Row],[config]])</f>
        <v>46031090.680323511</v>
      </c>
      <c r="K3605" s="11">
        <v>110</v>
      </c>
      <c r="L3605" s="11">
        <v>4</v>
      </c>
      <c r="M3605" s="11" t="s">
        <v>149</v>
      </c>
      <c r="N3605" s="11" t="b">
        <v>1</v>
      </c>
      <c r="O3605" s="11" t="b">
        <v>1</v>
      </c>
      <c r="P3605" s="11" t="b">
        <v>0</v>
      </c>
      <c r="Q3605" s="11" t="b">
        <v>1</v>
      </c>
      <c r="R3605" s="11" t="b">
        <v>1</v>
      </c>
      <c r="S3605" s="11" t="b">
        <v>1</v>
      </c>
      <c r="T3605" s="11" t="b">
        <v>1</v>
      </c>
      <c r="U3605" s="11" t="b">
        <v>0</v>
      </c>
      <c r="V3605" s="11" t="b">
        <v>0</v>
      </c>
      <c r="W3605" s="11" t="b">
        <v>0</v>
      </c>
      <c r="X3605" s="11" t="b">
        <v>1</v>
      </c>
      <c r="Y3605" s="11" t="b">
        <v>1</v>
      </c>
      <c r="Z3605" s="11" t="b">
        <v>1</v>
      </c>
      <c r="AA3605" s="11" t="b">
        <v>1</v>
      </c>
      <c r="AB3605" s="11" t="b">
        <v>1</v>
      </c>
      <c r="AC3605" s="11" t="b">
        <v>0</v>
      </c>
      <c r="AD3605" s="11" t="b">
        <v>1</v>
      </c>
      <c r="AE3605" s="11" t="b">
        <v>0</v>
      </c>
      <c r="AF3605" s="11" t="b">
        <v>0</v>
      </c>
      <c r="AG3605" s="11" t="b">
        <v>0</v>
      </c>
    </row>
    <row r="3606" spans="1:33" x14ac:dyDescent="0.2">
      <c r="A3606" s="11">
        <v>3</v>
      </c>
      <c r="B3606" t="s">
        <v>161</v>
      </c>
      <c r="C3606" t="s">
        <v>54</v>
      </c>
      <c r="D3606">
        <v>0</v>
      </c>
      <c r="E3606">
        <v>319609.40301400801</v>
      </c>
      <c r="F3606">
        <v>0</v>
      </c>
      <c r="G3606">
        <v>0</v>
      </c>
      <c r="H3606">
        <v>0</v>
      </c>
      <c r="I3606">
        <v>0</v>
      </c>
      <c r="J3606" s="10">
        <f>SUMIFS(Table1[time],Table1[repetition],Table1[[#This Row],[repetition]],Table1[config],Table1[[#This Row],[config]])</f>
        <v>52975337.156048961</v>
      </c>
      <c r="K3606" s="11">
        <v>110</v>
      </c>
      <c r="L3606" s="11">
        <v>2</v>
      </c>
      <c r="M3606" s="11" t="s">
        <v>150</v>
      </c>
      <c r="N3606" s="11" t="b">
        <v>1</v>
      </c>
      <c r="O3606" s="11" t="b">
        <v>0</v>
      </c>
      <c r="P3606" s="11" t="b">
        <v>0</v>
      </c>
      <c r="Q3606" s="11" t="b">
        <v>0</v>
      </c>
      <c r="R3606" s="11" t="b">
        <v>0</v>
      </c>
      <c r="S3606" s="11" t="b">
        <v>1</v>
      </c>
      <c r="T3606" s="11" t="b">
        <v>0</v>
      </c>
      <c r="U3606" s="11" t="b">
        <v>1</v>
      </c>
      <c r="V3606" s="11" t="b">
        <v>1</v>
      </c>
      <c r="W3606" s="11" t="b">
        <v>0</v>
      </c>
      <c r="X3606" s="11" t="b">
        <v>0</v>
      </c>
      <c r="Y3606" s="11" t="b">
        <v>0</v>
      </c>
      <c r="Z3606" s="11" t="b">
        <v>0</v>
      </c>
      <c r="AA3606" s="11" t="b">
        <v>1</v>
      </c>
      <c r="AB3606" s="11" t="b">
        <v>0</v>
      </c>
      <c r="AC3606" s="11" t="b">
        <v>0</v>
      </c>
      <c r="AD3606" s="11" t="b">
        <v>0</v>
      </c>
      <c r="AE3606" s="11" t="b">
        <v>0</v>
      </c>
      <c r="AF3606" s="11" t="b">
        <v>0</v>
      </c>
      <c r="AG3606" s="11" t="b">
        <v>1</v>
      </c>
    </row>
    <row r="3607" spans="1:33" x14ac:dyDescent="0.2">
      <c r="A3607" s="11">
        <v>1</v>
      </c>
      <c r="B3607" t="s">
        <v>168</v>
      </c>
      <c r="C3607" t="s">
        <v>54</v>
      </c>
      <c r="D3607">
        <v>0</v>
      </c>
      <c r="E3607">
        <v>221837.122791039</v>
      </c>
      <c r="F3607">
        <v>0</v>
      </c>
      <c r="G3607">
        <v>0</v>
      </c>
      <c r="H3607">
        <v>0</v>
      </c>
      <c r="I3607">
        <v>0</v>
      </c>
      <c r="J3607" s="10">
        <f>SUMIFS(Table1[time],Table1[repetition],Table1[[#This Row],[repetition]],Table1[config],Table1[[#This Row],[config]])</f>
        <v>49309545.104742721</v>
      </c>
      <c r="K3607" s="11">
        <v>90</v>
      </c>
      <c r="L3607" s="11">
        <v>5</v>
      </c>
      <c r="M3607" s="11" t="s">
        <v>150</v>
      </c>
      <c r="N3607" s="11" t="b">
        <v>1</v>
      </c>
      <c r="O3607" s="11" t="b">
        <v>1</v>
      </c>
      <c r="P3607" s="11" t="b">
        <v>1</v>
      </c>
      <c r="Q3607" s="11" t="b">
        <v>1</v>
      </c>
      <c r="R3607" s="11" t="b">
        <v>0</v>
      </c>
      <c r="S3607" s="11" t="b">
        <v>1</v>
      </c>
      <c r="T3607" s="11" t="b">
        <v>1</v>
      </c>
      <c r="U3607" s="11" t="b">
        <v>0</v>
      </c>
      <c r="V3607" s="11" t="b">
        <v>1</v>
      </c>
      <c r="W3607" s="11" t="b">
        <v>1</v>
      </c>
      <c r="X3607" s="11" t="b">
        <v>0</v>
      </c>
      <c r="Y3607" s="11" t="b">
        <v>1</v>
      </c>
      <c r="Z3607" s="11" t="b">
        <v>0</v>
      </c>
      <c r="AA3607" s="11" t="b">
        <v>0</v>
      </c>
      <c r="AB3607" s="11" t="b">
        <v>0</v>
      </c>
      <c r="AC3607" s="11" t="b">
        <v>0</v>
      </c>
      <c r="AD3607" s="11" t="b">
        <v>0</v>
      </c>
      <c r="AE3607" s="11" t="b">
        <v>1</v>
      </c>
      <c r="AF3607" s="11" t="b">
        <v>0</v>
      </c>
      <c r="AG3607" s="11" t="b">
        <v>1</v>
      </c>
    </row>
    <row r="3608" spans="1:33" x14ac:dyDescent="0.2">
      <c r="A3608" s="9">
        <v>2</v>
      </c>
      <c r="B3608" t="s">
        <v>168</v>
      </c>
      <c r="C3608" t="s">
        <v>54</v>
      </c>
      <c r="D3608">
        <v>0</v>
      </c>
      <c r="E3608">
        <v>143783.280419185</v>
      </c>
      <c r="F3608">
        <v>0</v>
      </c>
      <c r="G3608">
        <v>0</v>
      </c>
      <c r="H3608">
        <v>0</v>
      </c>
      <c r="I3608">
        <v>0</v>
      </c>
      <c r="J3608" s="8">
        <f>SUMIFS(Table1[time],Table1[repetition],Table1[[#This Row],[repetition]],Table1[config],Table1[[#This Row],[config]])</f>
        <v>46031090.680323511</v>
      </c>
      <c r="K3608" s="9">
        <v>110</v>
      </c>
      <c r="L3608" s="9">
        <v>5</v>
      </c>
      <c r="M3608" s="9" t="s">
        <v>150</v>
      </c>
      <c r="N3608" s="9" t="b">
        <v>0</v>
      </c>
      <c r="O3608" s="9" t="b">
        <v>1</v>
      </c>
      <c r="P3608" s="9" t="b">
        <v>1</v>
      </c>
      <c r="Q3608" s="9" t="b">
        <v>0</v>
      </c>
      <c r="R3608" s="9" t="b">
        <v>1</v>
      </c>
      <c r="S3608" s="9" t="b">
        <v>0</v>
      </c>
      <c r="T3608" s="9" t="b">
        <v>0</v>
      </c>
      <c r="U3608" s="9" t="b">
        <v>0</v>
      </c>
      <c r="V3608" s="9" t="b">
        <v>0</v>
      </c>
      <c r="W3608" s="9" t="b">
        <v>1</v>
      </c>
      <c r="X3608" s="9" t="b">
        <v>1</v>
      </c>
      <c r="Y3608" s="9" t="b">
        <v>0</v>
      </c>
      <c r="Z3608" s="9" t="b">
        <v>0</v>
      </c>
      <c r="AA3608" s="9" t="b">
        <v>0</v>
      </c>
      <c r="AB3608" s="9" t="b">
        <v>0</v>
      </c>
      <c r="AC3608" s="9" t="b">
        <v>0</v>
      </c>
      <c r="AD3608" s="9" t="b">
        <v>0</v>
      </c>
      <c r="AE3608" s="9" t="b">
        <v>0</v>
      </c>
      <c r="AF3608" s="9" t="b">
        <v>0</v>
      </c>
      <c r="AG3608" s="9" t="b">
        <v>0</v>
      </c>
    </row>
    <row r="3609" spans="1:33" x14ac:dyDescent="0.2">
      <c r="A3609" s="9">
        <v>3</v>
      </c>
      <c r="B3609" t="s">
        <v>168</v>
      </c>
      <c r="C3609" t="s">
        <v>54</v>
      </c>
      <c r="D3609">
        <v>0</v>
      </c>
      <c r="E3609">
        <v>428929.10658399301</v>
      </c>
      <c r="F3609">
        <v>0</v>
      </c>
      <c r="G3609">
        <v>0</v>
      </c>
      <c r="H3609">
        <v>0</v>
      </c>
      <c r="I3609">
        <v>0</v>
      </c>
      <c r="J3609" s="8">
        <f>SUMIFS(Table1[time],Table1[repetition],Table1[[#This Row],[repetition]],Table1[config],Table1[[#This Row],[config]])</f>
        <v>52975337.156048961</v>
      </c>
      <c r="K3609" s="9">
        <v>110</v>
      </c>
      <c r="L3609" s="9">
        <v>4</v>
      </c>
      <c r="M3609" s="9" t="s">
        <v>149</v>
      </c>
      <c r="N3609" s="9" t="b">
        <v>1</v>
      </c>
      <c r="O3609" s="9" t="b">
        <v>1</v>
      </c>
      <c r="P3609" s="9" t="b">
        <v>0</v>
      </c>
      <c r="Q3609" s="9" t="b">
        <v>1</v>
      </c>
      <c r="R3609" s="9" t="b">
        <v>1</v>
      </c>
      <c r="S3609" s="9" t="b">
        <v>1</v>
      </c>
      <c r="T3609" s="9" t="b">
        <v>1</v>
      </c>
      <c r="U3609" s="9" t="b">
        <v>0</v>
      </c>
      <c r="V3609" s="9" t="b">
        <v>0</v>
      </c>
      <c r="W3609" s="9" t="b">
        <v>0</v>
      </c>
      <c r="X3609" s="9" t="b">
        <v>1</v>
      </c>
      <c r="Y3609" s="9" t="b">
        <v>1</v>
      </c>
      <c r="Z3609" s="9" t="b">
        <v>1</v>
      </c>
      <c r="AA3609" s="9" t="b">
        <v>1</v>
      </c>
      <c r="AB3609" s="9" t="b">
        <v>1</v>
      </c>
      <c r="AC3609" s="9" t="b">
        <v>0</v>
      </c>
      <c r="AD3609" s="9" t="b">
        <v>1</v>
      </c>
      <c r="AE3609" s="9" t="b">
        <v>0</v>
      </c>
      <c r="AF3609" s="9" t="b">
        <v>0</v>
      </c>
      <c r="AG3609" s="9" t="b">
        <v>0</v>
      </c>
    </row>
    <row r="3610" spans="1:33" x14ac:dyDescent="0.2">
      <c r="A3610" s="11">
        <v>1</v>
      </c>
      <c r="B3610" t="s">
        <v>169</v>
      </c>
      <c r="C3610" t="s">
        <v>54</v>
      </c>
      <c r="D3610">
        <v>0</v>
      </c>
      <c r="E3610">
        <v>241457.93149899601</v>
      </c>
      <c r="F3610">
        <v>0</v>
      </c>
      <c r="G3610">
        <v>0</v>
      </c>
      <c r="H3610">
        <v>0</v>
      </c>
      <c r="I3610">
        <v>0</v>
      </c>
      <c r="J3610" s="10">
        <f>SUMIFS(Table1[time],Table1[repetition],Table1[[#This Row],[repetition]],Table1[config],Table1[[#This Row],[config]])</f>
        <v>49309545.104742721</v>
      </c>
      <c r="K3610" s="11">
        <v>100</v>
      </c>
      <c r="L3610" s="11">
        <v>1</v>
      </c>
      <c r="M3610" s="11" t="s">
        <v>149</v>
      </c>
      <c r="N3610" s="11" t="b">
        <v>0</v>
      </c>
      <c r="O3610" s="11" t="b">
        <v>1</v>
      </c>
      <c r="P3610" s="11" t="b">
        <v>1</v>
      </c>
      <c r="Q3610" s="11" t="b">
        <v>1</v>
      </c>
      <c r="R3610" s="11" t="b">
        <v>1</v>
      </c>
      <c r="S3610" s="11" t="b">
        <v>0</v>
      </c>
      <c r="T3610" s="11" t="b">
        <v>1</v>
      </c>
      <c r="U3610" s="11" t="b">
        <v>0</v>
      </c>
      <c r="V3610" s="11" t="b">
        <v>0</v>
      </c>
      <c r="W3610" s="11" t="b">
        <v>1</v>
      </c>
      <c r="X3610" s="11" t="b">
        <v>1</v>
      </c>
      <c r="Y3610" s="11" t="b">
        <v>1</v>
      </c>
      <c r="Z3610" s="11" t="b">
        <v>1</v>
      </c>
      <c r="AA3610" s="11" t="b">
        <v>0</v>
      </c>
      <c r="AB3610" s="11" t="b">
        <v>1</v>
      </c>
      <c r="AC3610" s="11" t="b">
        <v>1</v>
      </c>
      <c r="AD3610" s="11" t="b">
        <v>1</v>
      </c>
      <c r="AE3610" s="11" t="b">
        <v>1</v>
      </c>
      <c r="AF3610" s="11" t="b">
        <v>1</v>
      </c>
      <c r="AG3610" s="11" t="b">
        <v>0</v>
      </c>
    </row>
    <row r="3611" spans="1:33" x14ac:dyDescent="0.2">
      <c r="A3611" s="11">
        <v>2</v>
      </c>
      <c r="B3611" t="s">
        <v>169</v>
      </c>
      <c r="C3611" t="s">
        <v>54</v>
      </c>
      <c r="D3611">
        <v>0</v>
      </c>
      <c r="E3611">
        <v>151274.016723968</v>
      </c>
      <c r="F3611">
        <v>0</v>
      </c>
      <c r="G3611">
        <v>0</v>
      </c>
      <c r="H3611">
        <v>0</v>
      </c>
      <c r="I3611">
        <v>0</v>
      </c>
      <c r="J3611" s="10">
        <f>SUMIFS(Table1[time],Table1[repetition],Table1[[#This Row],[repetition]],Table1[config],Table1[[#This Row],[config]])</f>
        <v>46031090.680323511</v>
      </c>
      <c r="K3611" s="11">
        <v>110</v>
      </c>
      <c r="L3611" s="11">
        <v>4</v>
      </c>
      <c r="M3611" s="11" t="s">
        <v>149</v>
      </c>
      <c r="N3611" s="11" t="b">
        <v>1</v>
      </c>
      <c r="O3611" s="11" t="b">
        <v>1</v>
      </c>
      <c r="P3611" s="11" t="b">
        <v>0</v>
      </c>
      <c r="Q3611" s="11" t="b">
        <v>1</v>
      </c>
      <c r="R3611" s="11" t="b">
        <v>1</v>
      </c>
      <c r="S3611" s="11" t="b">
        <v>1</v>
      </c>
      <c r="T3611" s="11" t="b">
        <v>1</v>
      </c>
      <c r="U3611" s="11" t="b">
        <v>0</v>
      </c>
      <c r="V3611" s="11" t="b">
        <v>0</v>
      </c>
      <c r="W3611" s="11" t="b">
        <v>0</v>
      </c>
      <c r="X3611" s="11" t="b">
        <v>1</v>
      </c>
      <c r="Y3611" s="11" t="b">
        <v>1</v>
      </c>
      <c r="Z3611" s="11" t="b">
        <v>1</v>
      </c>
      <c r="AA3611" s="11" t="b">
        <v>1</v>
      </c>
      <c r="AB3611" s="11" t="b">
        <v>1</v>
      </c>
      <c r="AC3611" s="11" t="b">
        <v>0</v>
      </c>
      <c r="AD3611" s="11" t="b">
        <v>1</v>
      </c>
      <c r="AE3611" s="11" t="b">
        <v>0</v>
      </c>
      <c r="AF3611" s="11" t="b">
        <v>0</v>
      </c>
      <c r="AG3611" s="11" t="b">
        <v>0</v>
      </c>
    </row>
    <row r="3612" spans="1:33" x14ac:dyDescent="0.2">
      <c r="A3612" s="11">
        <v>3</v>
      </c>
      <c r="B3612" t="s">
        <v>169</v>
      </c>
      <c r="C3612" t="s">
        <v>54</v>
      </c>
      <c r="D3612">
        <v>0</v>
      </c>
      <c r="E3612">
        <v>505216.51743299997</v>
      </c>
      <c r="F3612">
        <v>0</v>
      </c>
      <c r="G3612">
        <v>0</v>
      </c>
      <c r="H3612">
        <v>0</v>
      </c>
      <c r="I3612">
        <v>0</v>
      </c>
      <c r="J3612" s="10">
        <f>SUMIFS(Table1[time],Table1[repetition],Table1[[#This Row],[repetition]],Table1[config],Table1[[#This Row],[config]])</f>
        <v>52975337.156048961</v>
      </c>
      <c r="K3612" s="11">
        <v>110</v>
      </c>
      <c r="L3612" s="11">
        <v>3</v>
      </c>
      <c r="M3612" s="11" t="s">
        <v>151</v>
      </c>
      <c r="N3612" s="11" t="b">
        <v>1</v>
      </c>
      <c r="O3612" s="11" t="b">
        <v>0</v>
      </c>
      <c r="P3612" s="11" t="b">
        <v>0</v>
      </c>
      <c r="Q3612" s="11" t="b">
        <v>0</v>
      </c>
      <c r="R3612" s="11" t="b">
        <v>1</v>
      </c>
      <c r="S3612" s="11" t="b">
        <v>1</v>
      </c>
      <c r="T3612" s="11" t="b">
        <v>1</v>
      </c>
      <c r="U3612" s="11" t="b">
        <v>0</v>
      </c>
      <c r="V3612" s="11" t="b">
        <v>0</v>
      </c>
      <c r="W3612" s="11" t="b">
        <v>1</v>
      </c>
      <c r="X3612" s="11" t="b">
        <v>0</v>
      </c>
      <c r="Y3612" s="11" t="b">
        <v>1</v>
      </c>
      <c r="Z3612" s="11" t="b">
        <v>0</v>
      </c>
      <c r="AA3612" s="11" t="b">
        <v>1</v>
      </c>
      <c r="AB3612" s="11" t="b">
        <v>1</v>
      </c>
      <c r="AC3612" s="11" t="b">
        <v>1</v>
      </c>
      <c r="AD3612" s="11" t="b">
        <v>1</v>
      </c>
      <c r="AE3612" s="11" t="b">
        <v>1</v>
      </c>
      <c r="AF3612" s="11" t="b">
        <v>0</v>
      </c>
      <c r="AG3612" s="11" t="b">
        <v>0</v>
      </c>
    </row>
    <row r="3613" spans="1:33" x14ac:dyDescent="0.2">
      <c r="A3613" s="9">
        <v>1</v>
      </c>
      <c r="B3613" t="s">
        <v>170</v>
      </c>
      <c r="C3613" t="s">
        <v>54</v>
      </c>
      <c r="D3613">
        <v>0</v>
      </c>
      <c r="E3613">
        <v>284885.86723199103</v>
      </c>
      <c r="F3613">
        <v>0</v>
      </c>
      <c r="G3613">
        <v>0</v>
      </c>
      <c r="H3613">
        <v>0</v>
      </c>
      <c r="I3613">
        <v>0</v>
      </c>
      <c r="J3613" s="8">
        <f>SUMIFS(Table1[time],Table1[repetition],Table1[[#This Row],[repetition]],Table1[config],Table1[[#This Row],[config]])</f>
        <v>49309545.104742721</v>
      </c>
      <c r="K3613" s="9">
        <v>100</v>
      </c>
      <c r="L3613" s="9">
        <v>3</v>
      </c>
      <c r="M3613" s="9" t="s">
        <v>151</v>
      </c>
      <c r="N3613" s="9" t="b">
        <v>1</v>
      </c>
      <c r="O3613" s="9" t="b">
        <v>0</v>
      </c>
      <c r="P3613" s="9" t="b">
        <v>0</v>
      </c>
      <c r="Q3613" s="9" t="b">
        <v>1</v>
      </c>
      <c r="R3613" s="9" t="b">
        <v>0</v>
      </c>
      <c r="S3613" s="9" t="b">
        <v>1</v>
      </c>
      <c r="T3613" s="9" t="b">
        <v>0</v>
      </c>
      <c r="U3613" s="9" t="b">
        <v>1</v>
      </c>
      <c r="V3613" s="9" t="b">
        <v>1</v>
      </c>
      <c r="W3613" s="9" t="b">
        <v>0</v>
      </c>
      <c r="X3613" s="9" t="b">
        <v>1</v>
      </c>
      <c r="Y3613" s="9" t="b">
        <v>0</v>
      </c>
      <c r="Z3613" s="9" t="b">
        <v>1</v>
      </c>
      <c r="AA3613" s="9" t="b">
        <v>1</v>
      </c>
      <c r="AB3613" s="9" t="b">
        <v>0</v>
      </c>
      <c r="AC3613" s="9" t="b">
        <v>1</v>
      </c>
      <c r="AD3613" s="9" t="b">
        <v>1</v>
      </c>
      <c r="AE3613" s="9" t="b">
        <v>1</v>
      </c>
      <c r="AF3613" s="9" t="b">
        <v>1</v>
      </c>
      <c r="AG3613" s="9" t="b">
        <v>1</v>
      </c>
    </row>
    <row r="3614" spans="1:33" x14ac:dyDescent="0.2">
      <c r="A3614" s="9">
        <v>2</v>
      </c>
      <c r="B3614" t="s">
        <v>170</v>
      </c>
      <c r="C3614" t="s">
        <v>54</v>
      </c>
      <c r="D3614">
        <v>0</v>
      </c>
      <c r="E3614">
        <v>134044.33046886601</v>
      </c>
      <c r="F3614">
        <v>0</v>
      </c>
      <c r="G3614">
        <v>0</v>
      </c>
      <c r="H3614">
        <v>0</v>
      </c>
      <c r="I3614">
        <v>0</v>
      </c>
      <c r="J3614" s="8">
        <f>SUMIFS(Table1[time],Table1[repetition],Table1[[#This Row],[repetition]],Table1[config],Table1[[#This Row],[config]])</f>
        <v>46031090.680323511</v>
      </c>
      <c r="K3614" s="9">
        <v>110</v>
      </c>
      <c r="L3614" s="9">
        <v>4</v>
      </c>
      <c r="M3614" s="9" t="s">
        <v>149</v>
      </c>
      <c r="N3614" s="9" t="b">
        <v>1</v>
      </c>
      <c r="O3614" s="9" t="b">
        <v>1</v>
      </c>
      <c r="P3614" s="9" t="b">
        <v>0</v>
      </c>
      <c r="Q3614" s="9" t="b">
        <v>1</v>
      </c>
      <c r="R3614" s="9" t="b">
        <v>1</v>
      </c>
      <c r="S3614" s="9" t="b">
        <v>1</v>
      </c>
      <c r="T3614" s="9" t="b">
        <v>1</v>
      </c>
      <c r="U3614" s="9" t="b">
        <v>0</v>
      </c>
      <c r="V3614" s="9" t="b">
        <v>0</v>
      </c>
      <c r="W3614" s="9" t="b">
        <v>0</v>
      </c>
      <c r="X3614" s="9" t="b">
        <v>1</v>
      </c>
      <c r="Y3614" s="9" t="b">
        <v>1</v>
      </c>
      <c r="Z3614" s="9" t="b">
        <v>1</v>
      </c>
      <c r="AA3614" s="9" t="b">
        <v>1</v>
      </c>
      <c r="AB3614" s="9" t="b">
        <v>1</v>
      </c>
      <c r="AC3614" s="9" t="b">
        <v>0</v>
      </c>
      <c r="AD3614" s="9" t="b">
        <v>1</v>
      </c>
      <c r="AE3614" s="9" t="b">
        <v>0</v>
      </c>
      <c r="AF3614" s="9" t="b">
        <v>0</v>
      </c>
      <c r="AG3614" s="9" t="b">
        <v>0</v>
      </c>
    </row>
    <row r="3615" spans="1:33" x14ac:dyDescent="0.2">
      <c r="A3615" s="9">
        <v>3</v>
      </c>
      <c r="B3615" t="s">
        <v>170</v>
      </c>
      <c r="C3615" t="s">
        <v>54</v>
      </c>
      <c r="D3615">
        <v>0</v>
      </c>
      <c r="E3615">
        <v>340962.40866399597</v>
      </c>
      <c r="F3615">
        <v>0</v>
      </c>
      <c r="G3615">
        <v>0</v>
      </c>
      <c r="H3615">
        <v>0</v>
      </c>
      <c r="I3615">
        <v>0</v>
      </c>
      <c r="J3615" s="8">
        <f>SUMIFS(Table1[time],Table1[repetition],Table1[[#This Row],[repetition]],Table1[config],Table1[[#This Row],[config]])</f>
        <v>52975337.156048961</v>
      </c>
      <c r="K3615" s="9">
        <v>110</v>
      </c>
      <c r="L3615" s="9">
        <v>3</v>
      </c>
      <c r="M3615" s="9" t="s">
        <v>151</v>
      </c>
      <c r="N3615" s="9" t="b">
        <v>1</v>
      </c>
      <c r="O3615" s="9" t="b">
        <v>0</v>
      </c>
      <c r="P3615" s="9" t="b">
        <v>0</v>
      </c>
      <c r="Q3615" s="9" t="b">
        <v>0</v>
      </c>
      <c r="R3615" s="9" t="b">
        <v>1</v>
      </c>
      <c r="S3615" s="9" t="b">
        <v>1</v>
      </c>
      <c r="T3615" s="9" t="b">
        <v>1</v>
      </c>
      <c r="U3615" s="9" t="b">
        <v>0</v>
      </c>
      <c r="V3615" s="9" t="b">
        <v>0</v>
      </c>
      <c r="W3615" s="9" t="b">
        <v>1</v>
      </c>
      <c r="X3615" s="9" t="b">
        <v>0</v>
      </c>
      <c r="Y3615" s="9" t="b">
        <v>1</v>
      </c>
      <c r="Z3615" s="9" t="b">
        <v>0</v>
      </c>
      <c r="AA3615" s="9" t="b">
        <v>1</v>
      </c>
      <c r="AB3615" s="9" t="b">
        <v>1</v>
      </c>
      <c r="AC3615" s="9" t="b">
        <v>1</v>
      </c>
      <c r="AD3615" s="9" t="b">
        <v>1</v>
      </c>
      <c r="AE3615" s="9" t="b">
        <v>1</v>
      </c>
      <c r="AF3615" s="9" t="b">
        <v>0</v>
      </c>
      <c r="AG3615" s="9" t="b">
        <v>0</v>
      </c>
    </row>
    <row r="3616" spans="1:33" x14ac:dyDescent="0.2">
      <c r="A3616" s="11">
        <v>1</v>
      </c>
      <c r="B3616" t="s">
        <v>172</v>
      </c>
      <c r="C3616" t="s">
        <v>54</v>
      </c>
      <c r="D3616">
        <v>0</v>
      </c>
      <c r="E3616">
        <v>207633.712170994</v>
      </c>
      <c r="F3616">
        <v>0</v>
      </c>
      <c r="G3616">
        <v>0</v>
      </c>
      <c r="H3616">
        <v>0</v>
      </c>
      <c r="I3616">
        <v>0</v>
      </c>
      <c r="J3616" s="10">
        <f>SUMIFS(Table1[time],Table1[repetition],Table1[[#This Row],[repetition]],Table1[config],Table1[[#This Row],[config]])</f>
        <v>49309545.104742721</v>
      </c>
      <c r="K3616" s="11">
        <v>0</v>
      </c>
      <c r="L3616" s="11">
        <v>5</v>
      </c>
      <c r="M3616" s="11" t="s">
        <v>150</v>
      </c>
      <c r="N3616" s="11" t="b">
        <v>0</v>
      </c>
      <c r="O3616" s="11" t="b">
        <v>0</v>
      </c>
      <c r="P3616" s="11" t="b">
        <v>0</v>
      </c>
      <c r="Q3616" s="11" t="b">
        <v>1</v>
      </c>
      <c r="R3616" s="11" t="b">
        <v>1</v>
      </c>
      <c r="S3616" s="11" t="b">
        <v>0</v>
      </c>
      <c r="T3616" s="11" t="b">
        <v>0</v>
      </c>
      <c r="U3616" s="11" t="b">
        <v>1</v>
      </c>
      <c r="V3616" s="11" t="b">
        <v>1</v>
      </c>
      <c r="W3616" s="11" t="b">
        <v>0</v>
      </c>
      <c r="X3616" s="11" t="b">
        <v>0</v>
      </c>
      <c r="Y3616" s="11" t="b">
        <v>1</v>
      </c>
      <c r="Z3616" s="11" t="b">
        <v>1</v>
      </c>
      <c r="AA3616" s="11" t="b">
        <v>0</v>
      </c>
      <c r="AB3616" s="11" t="b">
        <v>0</v>
      </c>
      <c r="AC3616" s="11" t="b">
        <v>1</v>
      </c>
      <c r="AD3616" s="11" t="b">
        <v>1</v>
      </c>
      <c r="AE3616" s="11" t="b">
        <v>0</v>
      </c>
      <c r="AF3616" s="11" t="b">
        <v>0</v>
      </c>
      <c r="AG3616" s="11" t="b">
        <v>1</v>
      </c>
    </row>
    <row r="3617" spans="1:33" x14ac:dyDescent="0.2">
      <c r="A3617" s="9">
        <v>2</v>
      </c>
      <c r="B3617" t="s">
        <v>172</v>
      </c>
      <c r="C3617" t="s">
        <v>54</v>
      </c>
      <c r="D3617">
        <v>0</v>
      </c>
      <c r="E3617">
        <v>77368.350974749701</v>
      </c>
      <c r="F3617">
        <v>0</v>
      </c>
      <c r="G3617">
        <v>0</v>
      </c>
      <c r="H3617">
        <v>0</v>
      </c>
      <c r="I3617">
        <v>0</v>
      </c>
      <c r="J3617" s="8">
        <f>SUMIFS(Table1[time],Table1[repetition],Table1[[#This Row],[repetition]],Table1[config],Table1[[#This Row],[config]])</f>
        <v>46031090.680323511</v>
      </c>
      <c r="K3617" s="9">
        <v>110</v>
      </c>
      <c r="L3617" s="9">
        <v>4</v>
      </c>
      <c r="M3617" s="9" t="s">
        <v>149</v>
      </c>
      <c r="N3617" s="9" t="b">
        <v>1</v>
      </c>
      <c r="O3617" s="9" t="b">
        <v>1</v>
      </c>
      <c r="P3617" s="9" t="b">
        <v>0</v>
      </c>
      <c r="Q3617" s="9" t="b">
        <v>1</v>
      </c>
      <c r="R3617" s="9" t="b">
        <v>1</v>
      </c>
      <c r="S3617" s="9" t="b">
        <v>1</v>
      </c>
      <c r="T3617" s="9" t="b">
        <v>1</v>
      </c>
      <c r="U3617" s="9" t="b">
        <v>0</v>
      </c>
      <c r="V3617" s="9" t="b">
        <v>0</v>
      </c>
      <c r="W3617" s="9" t="b">
        <v>0</v>
      </c>
      <c r="X3617" s="9" t="b">
        <v>1</v>
      </c>
      <c r="Y3617" s="9" t="b">
        <v>1</v>
      </c>
      <c r="Z3617" s="9" t="b">
        <v>1</v>
      </c>
      <c r="AA3617" s="9" t="b">
        <v>1</v>
      </c>
      <c r="AB3617" s="9" t="b">
        <v>1</v>
      </c>
      <c r="AC3617" s="9" t="b">
        <v>0</v>
      </c>
      <c r="AD3617" s="9" t="b">
        <v>1</v>
      </c>
      <c r="AE3617" s="9" t="b">
        <v>0</v>
      </c>
      <c r="AF3617" s="9" t="b">
        <v>0</v>
      </c>
      <c r="AG3617" s="9" t="b">
        <v>0</v>
      </c>
    </row>
    <row r="3618" spans="1:33" x14ac:dyDescent="0.2">
      <c r="A3618" s="11">
        <v>3</v>
      </c>
      <c r="B3618" t="s">
        <v>172</v>
      </c>
      <c r="C3618" t="s">
        <v>54</v>
      </c>
      <c r="D3618">
        <v>0</v>
      </c>
      <c r="E3618">
        <v>390998.19095099502</v>
      </c>
      <c r="F3618">
        <v>0</v>
      </c>
      <c r="G3618">
        <v>0</v>
      </c>
      <c r="H3618">
        <v>0</v>
      </c>
      <c r="I3618">
        <v>0</v>
      </c>
      <c r="J3618" s="10">
        <f>SUMIFS(Table1[time],Table1[repetition],Table1[[#This Row],[repetition]],Table1[config],Table1[[#This Row],[config]])</f>
        <v>52975337.156048961</v>
      </c>
      <c r="K3618" s="11">
        <v>110</v>
      </c>
      <c r="L3618" s="11">
        <v>3</v>
      </c>
      <c r="M3618" s="11" t="s">
        <v>151</v>
      </c>
      <c r="N3618" s="11" t="b">
        <v>1</v>
      </c>
      <c r="O3618" s="11" t="b">
        <v>0</v>
      </c>
      <c r="P3618" s="11" t="b">
        <v>0</v>
      </c>
      <c r="Q3618" s="11" t="b">
        <v>0</v>
      </c>
      <c r="R3618" s="11" t="b">
        <v>1</v>
      </c>
      <c r="S3618" s="11" t="b">
        <v>1</v>
      </c>
      <c r="T3618" s="11" t="b">
        <v>1</v>
      </c>
      <c r="U3618" s="11" t="b">
        <v>0</v>
      </c>
      <c r="V3618" s="11" t="b">
        <v>0</v>
      </c>
      <c r="W3618" s="11" t="b">
        <v>1</v>
      </c>
      <c r="X3618" s="11" t="b">
        <v>0</v>
      </c>
      <c r="Y3618" s="11" t="b">
        <v>1</v>
      </c>
      <c r="Z3618" s="11" t="b">
        <v>0</v>
      </c>
      <c r="AA3618" s="11" t="b">
        <v>1</v>
      </c>
      <c r="AB3618" s="11" t="b">
        <v>1</v>
      </c>
      <c r="AC3618" s="11" t="b">
        <v>1</v>
      </c>
      <c r="AD3618" s="11" t="b">
        <v>1</v>
      </c>
      <c r="AE3618" s="11" t="b">
        <v>1</v>
      </c>
      <c r="AF3618" s="11" t="b">
        <v>0</v>
      </c>
      <c r="AG3618" s="11" t="b">
        <v>0</v>
      </c>
    </row>
    <row r="3619" spans="1:33" x14ac:dyDescent="0.2">
      <c r="A3619" s="9">
        <v>1</v>
      </c>
      <c r="B3619" t="s">
        <v>173</v>
      </c>
      <c r="C3619" t="s">
        <v>54</v>
      </c>
      <c r="D3619">
        <v>0</v>
      </c>
      <c r="E3619">
        <v>7222664.4058989398</v>
      </c>
      <c r="F3619">
        <v>0</v>
      </c>
      <c r="G3619">
        <v>0</v>
      </c>
      <c r="H3619">
        <v>0</v>
      </c>
      <c r="I3619">
        <v>0</v>
      </c>
      <c r="J3619" s="8">
        <f>SUMIFS(Table1[time],Table1[repetition],Table1[[#This Row],[repetition]],Table1[config],Table1[[#This Row],[config]])</f>
        <v>49309545.104742721</v>
      </c>
      <c r="K3619" s="9">
        <v>110</v>
      </c>
      <c r="L3619" s="9">
        <v>1</v>
      </c>
      <c r="M3619" s="9" t="s">
        <v>149</v>
      </c>
      <c r="N3619" s="9" t="b">
        <v>0</v>
      </c>
      <c r="O3619" s="9" t="b">
        <v>1</v>
      </c>
      <c r="P3619" s="9" t="b">
        <v>1</v>
      </c>
      <c r="Q3619" s="9" t="b">
        <v>1</v>
      </c>
      <c r="R3619" s="9" t="b">
        <v>1</v>
      </c>
      <c r="S3619" s="9" t="b">
        <v>0</v>
      </c>
      <c r="T3619" s="9" t="b">
        <v>1</v>
      </c>
      <c r="U3619" s="9" t="b">
        <v>0</v>
      </c>
      <c r="V3619" s="9" t="b">
        <v>0</v>
      </c>
      <c r="W3619" s="9" t="b">
        <v>1</v>
      </c>
      <c r="X3619" s="9" t="b">
        <v>1</v>
      </c>
      <c r="Y3619" s="9" t="b">
        <v>1</v>
      </c>
      <c r="Z3619" s="9" t="b">
        <v>1</v>
      </c>
      <c r="AA3619" s="9" t="b">
        <v>0</v>
      </c>
      <c r="AB3619" s="9" t="b">
        <v>1</v>
      </c>
      <c r="AC3619" s="9" t="b">
        <v>1</v>
      </c>
      <c r="AD3619" s="9" t="b">
        <v>1</v>
      </c>
      <c r="AE3619" s="9" t="b">
        <v>1</v>
      </c>
      <c r="AF3619" s="9" t="b">
        <v>1</v>
      </c>
      <c r="AG3619" s="9" t="b">
        <v>0</v>
      </c>
    </row>
    <row r="3620" spans="1:33" x14ac:dyDescent="0.2">
      <c r="A3620" s="11">
        <v>2</v>
      </c>
      <c r="B3620" t="s">
        <v>173</v>
      </c>
      <c r="C3620" t="s">
        <v>54</v>
      </c>
      <c r="D3620">
        <v>0</v>
      </c>
      <c r="E3620">
        <v>7214938.53205908</v>
      </c>
      <c r="F3620">
        <v>0</v>
      </c>
      <c r="G3620">
        <v>0</v>
      </c>
      <c r="H3620">
        <v>0</v>
      </c>
      <c r="I3620">
        <v>0</v>
      </c>
      <c r="J3620" s="10">
        <f>SUMIFS(Table1[time],Table1[repetition],Table1[[#This Row],[repetition]],Table1[config],Table1[[#This Row],[config]])</f>
        <v>46031090.680323511</v>
      </c>
      <c r="K3620" s="11">
        <v>110</v>
      </c>
      <c r="L3620" s="11">
        <v>6</v>
      </c>
      <c r="M3620" s="11" t="s">
        <v>150</v>
      </c>
      <c r="N3620" s="11" t="b">
        <v>0</v>
      </c>
      <c r="O3620" s="11" t="b">
        <v>1</v>
      </c>
      <c r="P3620" s="11" t="b">
        <v>0</v>
      </c>
      <c r="Q3620" s="11" t="b">
        <v>1</v>
      </c>
      <c r="R3620" s="11" t="b">
        <v>1</v>
      </c>
      <c r="S3620" s="11" t="b">
        <v>0</v>
      </c>
      <c r="T3620" s="11" t="b">
        <v>0</v>
      </c>
      <c r="U3620" s="11" t="b">
        <v>0</v>
      </c>
      <c r="V3620" s="11" t="b">
        <v>1</v>
      </c>
      <c r="W3620" s="11" t="b">
        <v>0</v>
      </c>
      <c r="X3620" s="11" t="b">
        <v>1</v>
      </c>
      <c r="Y3620" s="11" t="b">
        <v>1</v>
      </c>
      <c r="Z3620" s="11" t="b">
        <v>0</v>
      </c>
      <c r="AA3620" s="11" t="b">
        <v>0</v>
      </c>
      <c r="AB3620" s="11" t="b">
        <v>1</v>
      </c>
      <c r="AC3620" s="11" t="b">
        <v>0</v>
      </c>
      <c r="AD3620" s="11" t="b">
        <v>0</v>
      </c>
      <c r="AE3620" s="11" t="b">
        <v>1</v>
      </c>
      <c r="AF3620" s="11" t="b">
        <v>1</v>
      </c>
      <c r="AG3620" s="11" t="b">
        <v>1</v>
      </c>
    </row>
    <row r="3621" spans="1:33" x14ac:dyDescent="0.2">
      <c r="A3621" s="11">
        <v>3</v>
      </c>
      <c r="B3621" t="s">
        <v>173</v>
      </c>
      <c r="C3621" t="s">
        <v>54</v>
      </c>
      <c r="D3621">
        <v>0</v>
      </c>
      <c r="E3621">
        <v>7248406.7272000099</v>
      </c>
      <c r="F3621">
        <v>0</v>
      </c>
      <c r="G3621">
        <v>0</v>
      </c>
      <c r="H3621">
        <v>0</v>
      </c>
      <c r="I3621">
        <v>0</v>
      </c>
      <c r="J3621" s="10">
        <f>SUMIFS(Table1[time],Table1[repetition],Table1[[#This Row],[repetition]],Table1[config],Table1[[#This Row],[config]])</f>
        <v>52975337.156048961</v>
      </c>
      <c r="K3621" s="11">
        <v>110</v>
      </c>
      <c r="L3621" s="11">
        <v>6</v>
      </c>
      <c r="M3621" s="11" t="s">
        <v>150</v>
      </c>
      <c r="N3621" s="11" t="b">
        <v>0</v>
      </c>
      <c r="O3621" s="11" t="b">
        <v>1</v>
      </c>
      <c r="P3621" s="11" t="b">
        <v>0</v>
      </c>
      <c r="Q3621" s="11" t="b">
        <v>1</v>
      </c>
      <c r="R3621" s="11" t="b">
        <v>1</v>
      </c>
      <c r="S3621" s="11" t="b">
        <v>0</v>
      </c>
      <c r="T3621" s="11" t="b">
        <v>0</v>
      </c>
      <c r="U3621" s="11" t="b">
        <v>0</v>
      </c>
      <c r="V3621" s="11" t="b">
        <v>1</v>
      </c>
      <c r="W3621" s="11" t="b">
        <v>0</v>
      </c>
      <c r="X3621" s="11" t="b">
        <v>1</v>
      </c>
      <c r="Y3621" s="11" t="b">
        <v>1</v>
      </c>
      <c r="Z3621" s="11" t="b">
        <v>0</v>
      </c>
      <c r="AA3621" s="11" t="b">
        <v>0</v>
      </c>
      <c r="AB3621" s="11" t="b">
        <v>1</v>
      </c>
      <c r="AC3621" s="11" t="b">
        <v>0</v>
      </c>
      <c r="AD3621" s="11" t="b">
        <v>0</v>
      </c>
      <c r="AE3621" s="11" t="b">
        <v>1</v>
      </c>
      <c r="AF3621" s="11" t="b">
        <v>1</v>
      </c>
      <c r="AG3621" s="11" t="b">
        <v>1</v>
      </c>
    </row>
    <row r="3622" spans="1:33" x14ac:dyDescent="0.2">
      <c r="A3622" s="11">
        <v>1</v>
      </c>
      <c r="B3622" t="s">
        <v>174</v>
      </c>
      <c r="C3622" t="s">
        <v>54</v>
      </c>
      <c r="D3622">
        <v>0</v>
      </c>
      <c r="E3622">
        <v>217705.33497398699</v>
      </c>
      <c r="F3622">
        <v>0</v>
      </c>
      <c r="G3622">
        <v>0</v>
      </c>
      <c r="H3622">
        <v>0</v>
      </c>
      <c r="I3622">
        <v>0</v>
      </c>
      <c r="J3622" s="10">
        <f>SUMIFS(Table1[time],Table1[repetition],Table1[[#This Row],[repetition]],Table1[config],Table1[[#This Row],[config]])</f>
        <v>49309545.104742721</v>
      </c>
      <c r="K3622" s="11">
        <v>110</v>
      </c>
      <c r="L3622" s="11">
        <v>3</v>
      </c>
      <c r="M3622" s="11" t="s">
        <v>151</v>
      </c>
      <c r="N3622" s="11" t="b">
        <v>1</v>
      </c>
      <c r="O3622" s="11" t="b">
        <v>0</v>
      </c>
      <c r="P3622" s="11" t="b">
        <v>0</v>
      </c>
      <c r="Q3622" s="11" t="b">
        <v>0</v>
      </c>
      <c r="R3622" s="11" t="b">
        <v>1</v>
      </c>
      <c r="S3622" s="11" t="b">
        <v>1</v>
      </c>
      <c r="T3622" s="11" t="b">
        <v>1</v>
      </c>
      <c r="U3622" s="11" t="b">
        <v>0</v>
      </c>
      <c r="V3622" s="11" t="b">
        <v>0</v>
      </c>
      <c r="W3622" s="11" t="b">
        <v>1</v>
      </c>
      <c r="X3622" s="11" t="b">
        <v>0</v>
      </c>
      <c r="Y3622" s="11" t="b">
        <v>1</v>
      </c>
      <c r="Z3622" s="11" t="b">
        <v>0</v>
      </c>
      <c r="AA3622" s="11" t="b">
        <v>1</v>
      </c>
      <c r="AB3622" s="11" t="b">
        <v>1</v>
      </c>
      <c r="AC3622" s="11" t="b">
        <v>1</v>
      </c>
      <c r="AD3622" s="11" t="b">
        <v>1</v>
      </c>
      <c r="AE3622" s="11" t="b">
        <v>1</v>
      </c>
      <c r="AF3622" s="11" t="b">
        <v>0</v>
      </c>
      <c r="AG3622" s="11" t="b">
        <v>0</v>
      </c>
    </row>
    <row r="3623" spans="1:33" x14ac:dyDescent="0.2">
      <c r="A3623" s="9">
        <v>2</v>
      </c>
      <c r="B3623" t="s">
        <v>174</v>
      </c>
      <c r="C3623" t="s">
        <v>54</v>
      </c>
      <c r="D3623">
        <v>0</v>
      </c>
      <c r="E3623">
        <v>113357.86910494701</v>
      </c>
      <c r="F3623">
        <v>0</v>
      </c>
      <c r="G3623">
        <v>0</v>
      </c>
      <c r="H3623">
        <v>0</v>
      </c>
      <c r="I3623">
        <v>0</v>
      </c>
      <c r="J3623" s="8">
        <f>SUMIFS(Table1[time],Table1[repetition],Table1[[#This Row],[repetition]],Table1[config],Table1[[#This Row],[config]])</f>
        <v>46031090.680323511</v>
      </c>
      <c r="K3623" s="9">
        <v>110</v>
      </c>
      <c r="L3623" s="9">
        <v>4</v>
      </c>
      <c r="M3623" s="9" t="s">
        <v>149</v>
      </c>
      <c r="N3623" s="9" t="b">
        <v>1</v>
      </c>
      <c r="O3623" s="9" t="b">
        <v>1</v>
      </c>
      <c r="P3623" s="9" t="b">
        <v>0</v>
      </c>
      <c r="Q3623" s="9" t="b">
        <v>1</v>
      </c>
      <c r="R3623" s="9" t="b">
        <v>1</v>
      </c>
      <c r="S3623" s="9" t="b">
        <v>1</v>
      </c>
      <c r="T3623" s="9" t="b">
        <v>1</v>
      </c>
      <c r="U3623" s="9" t="b">
        <v>0</v>
      </c>
      <c r="V3623" s="9" t="b">
        <v>0</v>
      </c>
      <c r="W3623" s="9" t="b">
        <v>0</v>
      </c>
      <c r="X3623" s="9" t="b">
        <v>1</v>
      </c>
      <c r="Y3623" s="9" t="b">
        <v>1</v>
      </c>
      <c r="Z3623" s="9" t="b">
        <v>1</v>
      </c>
      <c r="AA3623" s="9" t="b">
        <v>1</v>
      </c>
      <c r="AB3623" s="9" t="b">
        <v>1</v>
      </c>
      <c r="AC3623" s="9" t="b">
        <v>0</v>
      </c>
      <c r="AD3623" s="9" t="b">
        <v>1</v>
      </c>
      <c r="AE3623" s="9" t="b">
        <v>0</v>
      </c>
      <c r="AF3623" s="9" t="b">
        <v>0</v>
      </c>
      <c r="AG3623" s="9" t="b">
        <v>0</v>
      </c>
    </row>
    <row r="3624" spans="1:33" x14ac:dyDescent="0.2">
      <c r="A3624" s="9">
        <v>3</v>
      </c>
      <c r="B3624" t="s">
        <v>174</v>
      </c>
      <c r="C3624" t="s">
        <v>54</v>
      </c>
      <c r="D3624">
        <v>0</v>
      </c>
      <c r="E3624">
        <v>445404.52094499703</v>
      </c>
      <c r="F3624">
        <v>0</v>
      </c>
      <c r="G3624">
        <v>0</v>
      </c>
      <c r="H3624">
        <v>0</v>
      </c>
      <c r="I3624">
        <v>0</v>
      </c>
      <c r="J3624" s="8">
        <f>SUMIFS(Table1[time],Table1[repetition],Table1[[#This Row],[repetition]],Table1[config],Table1[[#This Row],[config]])</f>
        <v>52975337.156048961</v>
      </c>
      <c r="K3624" s="9">
        <v>110</v>
      </c>
      <c r="L3624" s="9">
        <v>3</v>
      </c>
      <c r="M3624" s="9" t="s">
        <v>151</v>
      </c>
      <c r="N3624" s="9" t="b">
        <v>1</v>
      </c>
      <c r="O3624" s="9" t="b">
        <v>0</v>
      </c>
      <c r="P3624" s="9" t="b">
        <v>0</v>
      </c>
      <c r="Q3624" s="9" t="b">
        <v>0</v>
      </c>
      <c r="R3624" s="9" t="b">
        <v>1</v>
      </c>
      <c r="S3624" s="9" t="b">
        <v>1</v>
      </c>
      <c r="T3624" s="9" t="b">
        <v>1</v>
      </c>
      <c r="U3624" s="9" t="b">
        <v>0</v>
      </c>
      <c r="V3624" s="9" t="b">
        <v>0</v>
      </c>
      <c r="W3624" s="9" t="b">
        <v>1</v>
      </c>
      <c r="X3624" s="9" t="b">
        <v>0</v>
      </c>
      <c r="Y3624" s="9" t="b">
        <v>1</v>
      </c>
      <c r="Z3624" s="9" t="b">
        <v>0</v>
      </c>
      <c r="AA3624" s="9" t="b">
        <v>1</v>
      </c>
      <c r="AB3624" s="9" t="b">
        <v>1</v>
      </c>
      <c r="AC3624" s="9" t="b">
        <v>1</v>
      </c>
      <c r="AD3624" s="9" t="b">
        <v>1</v>
      </c>
      <c r="AE3624" s="9" t="b">
        <v>1</v>
      </c>
      <c r="AF3624" s="9" t="b">
        <v>0</v>
      </c>
      <c r="AG3624" s="9" t="b">
        <v>0</v>
      </c>
    </row>
    <row r="3625" spans="1:33" x14ac:dyDescent="0.2">
      <c r="A3625" s="9">
        <v>1</v>
      </c>
      <c r="B3625" t="s">
        <v>175</v>
      </c>
      <c r="C3625" t="s">
        <v>54</v>
      </c>
      <c r="D3625">
        <v>0</v>
      </c>
      <c r="E3625">
        <v>256516.33415603999</v>
      </c>
      <c r="F3625">
        <v>0</v>
      </c>
      <c r="G3625">
        <v>0</v>
      </c>
      <c r="H3625">
        <v>0</v>
      </c>
      <c r="I3625">
        <v>0</v>
      </c>
      <c r="J3625" s="8">
        <f>SUMIFS(Table1[time],Table1[repetition],Table1[[#This Row],[repetition]],Table1[config],Table1[[#This Row],[config]])</f>
        <v>49309545.104742721</v>
      </c>
      <c r="K3625" s="9">
        <v>110</v>
      </c>
      <c r="L3625" s="9">
        <v>5</v>
      </c>
      <c r="M3625" s="9" t="s">
        <v>150</v>
      </c>
      <c r="N3625" s="9" t="b">
        <v>0</v>
      </c>
      <c r="O3625" s="9" t="b">
        <v>1</v>
      </c>
      <c r="P3625" s="9" t="b">
        <v>1</v>
      </c>
      <c r="Q3625" s="9" t="b">
        <v>0</v>
      </c>
      <c r="R3625" s="9" t="b">
        <v>1</v>
      </c>
      <c r="S3625" s="9" t="b">
        <v>0</v>
      </c>
      <c r="T3625" s="9" t="b">
        <v>0</v>
      </c>
      <c r="U3625" s="9" t="b">
        <v>0</v>
      </c>
      <c r="V3625" s="9" t="b">
        <v>0</v>
      </c>
      <c r="W3625" s="9" t="b">
        <v>1</v>
      </c>
      <c r="X3625" s="9" t="b">
        <v>1</v>
      </c>
      <c r="Y3625" s="9" t="b">
        <v>0</v>
      </c>
      <c r="Z3625" s="9" t="b">
        <v>0</v>
      </c>
      <c r="AA3625" s="9" t="b">
        <v>0</v>
      </c>
      <c r="AB3625" s="9" t="b">
        <v>0</v>
      </c>
      <c r="AC3625" s="9" t="b">
        <v>0</v>
      </c>
      <c r="AD3625" s="9" t="b">
        <v>0</v>
      </c>
      <c r="AE3625" s="9" t="b">
        <v>0</v>
      </c>
      <c r="AF3625" s="9" t="b">
        <v>0</v>
      </c>
      <c r="AG3625" s="9" t="b">
        <v>0</v>
      </c>
    </row>
    <row r="3626" spans="1:33" x14ac:dyDescent="0.2">
      <c r="A3626" s="11">
        <v>2</v>
      </c>
      <c r="B3626" t="s">
        <v>175</v>
      </c>
      <c r="C3626" t="s">
        <v>54</v>
      </c>
      <c r="D3626">
        <v>0</v>
      </c>
      <c r="E3626">
        <v>88107.9370146617</v>
      </c>
      <c r="F3626">
        <v>0</v>
      </c>
      <c r="G3626">
        <v>0</v>
      </c>
      <c r="H3626">
        <v>0</v>
      </c>
      <c r="I3626">
        <v>0</v>
      </c>
      <c r="J3626" s="10">
        <f>SUMIFS(Table1[time],Table1[repetition],Table1[[#This Row],[repetition]],Table1[config],Table1[[#This Row],[config]])</f>
        <v>46031090.680323511</v>
      </c>
      <c r="K3626" s="11">
        <v>110</v>
      </c>
      <c r="L3626" s="11">
        <v>4</v>
      </c>
      <c r="M3626" s="11" t="s">
        <v>149</v>
      </c>
      <c r="N3626" s="11" t="b">
        <v>1</v>
      </c>
      <c r="O3626" s="11" t="b">
        <v>1</v>
      </c>
      <c r="P3626" s="11" t="b">
        <v>0</v>
      </c>
      <c r="Q3626" s="11" t="b">
        <v>1</v>
      </c>
      <c r="R3626" s="11" t="b">
        <v>1</v>
      </c>
      <c r="S3626" s="11" t="b">
        <v>1</v>
      </c>
      <c r="T3626" s="11" t="b">
        <v>1</v>
      </c>
      <c r="U3626" s="11" t="b">
        <v>0</v>
      </c>
      <c r="V3626" s="11" t="b">
        <v>0</v>
      </c>
      <c r="W3626" s="11" t="b">
        <v>0</v>
      </c>
      <c r="X3626" s="11" t="b">
        <v>1</v>
      </c>
      <c r="Y3626" s="11" t="b">
        <v>1</v>
      </c>
      <c r="Z3626" s="11" t="b">
        <v>1</v>
      </c>
      <c r="AA3626" s="11" t="b">
        <v>1</v>
      </c>
      <c r="AB3626" s="11" t="b">
        <v>1</v>
      </c>
      <c r="AC3626" s="11" t="b">
        <v>0</v>
      </c>
      <c r="AD3626" s="11" t="b">
        <v>1</v>
      </c>
      <c r="AE3626" s="11" t="b">
        <v>0</v>
      </c>
      <c r="AF3626" s="11" t="b">
        <v>0</v>
      </c>
      <c r="AG3626" s="11" t="b">
        <v>0</v>
      </c>
    </row>
    <row r="3627" spans="1:33" x14ac:dyDescent="0.2">
      <c r="A3627" s="11">
        <v>3</v>
      </c>
      <c r="B3627" t="s">
        <v>175</v>
      </c>
      <c r="C3627" t="s">
        <v>54</v>
      </c>
      <c r="D3627">
        <v>0</v>
      </c>
      <c r="E3627">
        <v>423464.36018000502</v>
      </c>
      <c r="F3627">
        <v>0</v>
      </c>
      <c r="G3627">
        <v>0</v>
      </c>
      <c r="H3627">
        <v>0</v>
      </c>
      <c r="I3627">
        <v>0</v>
      </c>
      <c r="J3627" s="10">
        <f>SUMIFS(Table1[time],Table1[repetition],Table1[[#This Row],[repetition]],Table1[config],Table1[[#This Row],[config]])</f>
        <v>52975337.156048961</v>
      </c>
      <c r="K3627" s="11">
        <v>110</v>
      </c>
      <c r="L3627" s="11">
        <v>3</v>
      </c>
      <c r="M3627" s="11" t="s">
        <v>151</v>
      </c>
      <c r="N3627" s="11" t="b">
        <v>1</v>
      </c>
      <c r="O3627" s="11" t="b">
        <v>0</v>
      </c>
      <c r="P3627" s="11" t="b">
        <v>0</v>
      </c>
      <c r="Q3627" s="11" t="b">
        <v>0</v>
      </c>
      <c r="R3627" s="11" t="b">
        <v>1</v>
      </c>
      <c r="S3627" s="11" t="b">
        <v>1</v>
      </c>
      <c r="T3627" s="11" t="b">
        <v>1</v>
      </c>
      <c r="U3627" s="11" t="b">
        <v>0</v>
      </c>
      <c r="V3627" s="11" t="b">
        <v>0</v>
      </c>
      <c r="W3627" s="11" t="b">
        <v>1</v>
      </c>
      <c r="X3627" s="11" t="b">
        <v>0</v>
      </c>
      <c r="Y3627" s="11" t="b">
        <v>1</v>
      </c>
      <c r="Z3627" s="11" t="b">
        <v>0</v>
      </c>
      <c r="AA3627" s="11" t="b">
        <v>1</v>
      </c>
      <c r="AB3627" s="11" t="b">
        <v>1</v>
      </c>
      <c r="AC3627" s="11" t="b">
        <v>1</v>
      </c>
      <c r="AD3627" s="11" t="b">
        <v>1</v>
      </c>
      <c r="AE3627" s="11" t="b">
        <v>1</v>
      </c>
      <c r="AF3627" s="11" t="b">
        <v>0</v>
      </c>
      <c r="AG3627" s="11" t="b">
        <v>0</v>
      </c>
    </row>
    <row r="3628" spans="1:33" x14ac:dyDescent="0.2">
      <c r="A3628" s="9">
        <v>1</v>
      </c>
      <c r="B3628" t="s">
        <v>176</v>
      </c>
      <c r="C3628" t="s">
        <v>54</v>
      </c>
      <c r="D3628">
        <v>0</v>
      </c>
      <c r="E3628">
        <v>276973.76712597901</v>
      </c>
      <c r="F3628">
        <v>0</v>
      </c>
      <c r="G3628">
        <v>0</v>
      </c>
      <c r="H3628">
        <v>0</v>
      </c>
      <c r="I3628">
        <v>0</v>
      </c>
      <c r="J3628" s="8">
        <f>SUMIFS(Table1[time],Table1[repetition],Table1[[#This Row],[repetition]],Table1[config],Table1[[#This Row],[config]])</f>
        <v>49309545.104742721</v>
      </c>
      <c r="K3628" s="9">
        <v>120</v>
      </c>
      <c r="L3628" s="9">
        <v>1</v>
      </c>
      <c r="M3628" s="9" t="s">
        <v>149</v>
      </c>
      <c r="N3628" s="9" t="b">
        <v>0</v>
      </c>
      <c r="O3628" s="9" t="b">
        <v>1</v>
      </c>
      <c r="P3628" s="9" t="b">
        <v>1</v>
      </c>
      <c r="Q3628" s="9" t="b">
        <v>1</v>
      </c>
      <c r="R3628" s="9" t="b">
        <v>1</v>
      </c>
      <c r="S3628" s="9" t="b">
        <v>0</v>
      </c>
      <c r="T3628" s="9" t="b">
        <v>1</v>
      </c>
      <c r="U3628" s="9" t="b">
        <v>0</v>
      </c>
      <c r="V3628" s="9" t="b">
        <v>0</v>
      </c>
      <c r="W3628" s="9" t="b">
        <v>1</v>
      </c>
      <c r="X3628" s="9" t="b">
        <v>1</v>
      </c>
      <c r="Y3628" s="9" t="b">
        <v>1</v>
      </c>
      <c r="Z3628" s="9" t="b">
        <v>1</v>
      </c>
      <c r="AA3628" s="9" t="b">
        <v>0</v>
      </c>
      <c r="AB3628" s="9" t="b">
        <v>1</v>
      </c>
      <c r="AC3628" s="9" t="b">
        <v>1</v>
      </c>
      <c r="AD3628" s="9" t="b">
        <v>1</v>
      </c>
      <c r="AE3628" s="9" t="b">
        <v>1</v>
      </c>
      <c r="AF3628" s="9" t="b">
        <v>1</v>
      </c>
      <c r="AG3628" s="9" t="b">
        <v>0</v>
      </c>
    </row>
    <row r="3629" spans="1:33" x14ac:dyDescent="0.2">
      <c r="A3629" s="9">
        <v>2</v>
      </c>
      <c r="B3629" t="s">
        <v>176</v>
      </c>
      <c r="C3629" t="s">
        <v>54</v>
      </c>
      <c r="D3629">
        <v>0</v>
      </c>
      <c r="E3629">
        <v>175869.268417824</v>
      </c>
      <c r="F3629">
        <v>0</v>
      </c>
      <c r="G3629">
        <v>0</v>
      </c>
      <c r="H3629">
        <v>0</v>
      </c>
      <c r="I3629">
        <v>0</v>
      </c>
      <c r="J3629" s="8">
        <f>SUMIFS(Table1[time],Table1[repetition],Table1[[#This Row],[repetition]],Table1[config],Table1[[#This Row],[config]])</f>
        <v>46031090.680323511</v>
      </c>
      <c r="K3629" s="9">
        <v>110</v>
      </c>
      <c r="L3629" s="9">
        <v>5</v>
      </c>
      <c r="M3629" s="9" t="s">
        <v>150</v>
      </c>
      <c r="N3629" s="9" t="b">
        <v>0</v>
      </c>
      <c r="O3629" s="9" t="b">
        <v>1</v>
      </c>
      <c r="P3629" s="9" t="b">
        <v>1</v>
      </c>
      <c r="Q3629" s="9" t="b">
        <v>0</v>
      </c>
      <c r="R3629" s="9" t="b">
        <v>1</v>
      </c>
      <c r="S3629" s="9" t="b">
        <v>0</v>
      </c>
      <c r="T3629" s="9" t="b">
        <v>0</v>
      </c>
      <c r="U3629" s="9" t="b">
        <v>0</v>
      </c>
      <c r="V3629" s="9" t="b">
        <v>0</v>
      </c>
      <c r="W3629" s="9" t="b">
        <v>1</v>
      </c>
      <c r="X3629" s="9" t="b">
        <v>1</v>
      </c>
      <c r="Y3629" s="9" t="b">
        <v>0</v>
      </c>
      <c r="Z3629" s="9" t="b">
        <v>0</v>
      </c>
      <c r="AA3629" s="9" t="b">
        <v>0</v>
      </c>
      <c r="AB3629" s="9" t="b">
        <v>0</v>
      </c>
      <c r="AC3629" s="9" t="b">
        <v>0</v>
      </c>
      <c r="AD3629" s="9" t="b">
        <v>0</v>
      </c>
      <c r="AE3629" s="9" t="b">
        <v>0</v>
      </c>
      <c r="AF3629" s="9" t="b">
        <v>0</v>
      </c>
      <c r="AG3629" s="9" t="b">
        <v>0</v>
      </c>
    </row>
    <row r="3630" spans="1:33" x14ac:dyDescent="0.2">
      <c r="A3630" s="11">
        <v>3</v>
      </c>
      <c r="B3630" t="s">
        <v>176</v>
      </c>
      <c r="C3630" t="s">
        <v>54</v>
      </c>
      <c r="D3630">
        <v>0</v>
      </c>
      <c r="E3630">
        <v>599063.37665200396</v>
      </c>
      <c r="F3630">
        <v>0</v>
      </c>
      <c r="G3630">
        <v>0</v>
      </c>
      <c r="H3630">
        <v>0</v>
      </c>
      <c r="I3630">
        <v>0</v>
      </c>
      <c r="J3630" s="10">
        <f>SUMIFS(Table1[time],Table1[repetition],Table1[[#This Row],[repetition]],Table1[config],Table1[[#This Row],[config]])</f>
        <v>52975337.156048961</v>
      </c>
      <c r="K3630" s="11">
        <v>110</v>
      </c>
      <c r="L3630" s="11">
        <v>3</v>
      </c>
      <c r="M3630" s="11" t="s">
        <v>151</v>
      </c>
      <c r="N3630" s="11" t="b">
        <v>1</v>
      </c>
      <c r="O3630" s="11" t="b">
        <v>0</v>
      </c>
      <c r="P3630" s="11" t="b">
        <v>0</v>
      </c>
      <c r="Q3630" s="11" t="b">
        <v>0</v>
      </c>
      <c r="R3630" s="11" t="b">
        <v>1</v>
      </c>
      <c r="S3630" s="11" t="b">
        <v>1</v>
      </c>
      <c r="T3630" s="11" t="b">
        <v>1</v>
      </c>
      <c r="U3630" s="11" t="b">
        <v>0</v>
      </c>
      <c r="V3630" s="11" t="b">
        <v>0</v>
      </c>
      <c r="W3630" s="11" t="b">
        <v>1</v>
      </c>
      <c r="X3630" s="11" t="b">
        <v>0</v>
      </c>
      <c r="Y3630" s="11" t="b">
        <v>1</v>
      </c>
      <c r="Z3630" s="11" t="b">
        <v>0</v>
      </c>
      <c r="AA3630" s="11" t="b">
        <v>1</v>
      </c>
      <c r="AB3630" s="11" t="b">
        <v>1</v>
      </c>
      <c r="AC3630" s="11" t="b">
        <v>1</v>
      </c>
      <c r="AD3630" s="11" t="b">
        <v>1</v>
      </c>
      <c r="AE3630" s="11" t="b">
        <v>1</v>
      </c>
      <c r="AF3630" s="11" t="b">
        <v>0</v>
      </c>
      <c r="AG3630" s="11" t="b">
        <v>0</v>
      </c>
    </row>
    <row r="3631" spans="1:33" x14ac:dyDescent="0.2">
      <c r="A3631" s="11">
        <v>1</v>
      </c>
      <c r="B3631" t="s">
        <v>177</v>
      </c>
      <c r="C3631" t="s">
        <v>54</v>
      </c>
      <c r="D3631">
        <v>0</v>
      </c>
      <c r="E3631">
        <v>261583.70208996299</v>
      </c>
      <c r="F3631">
        <v>0</v>
      </c>
      <c r="G3631">
        <v>0</v>
      </c>
      <c r="H3631">
        <v>0</v>
      </c>
      <c r="I3631">
        <v>0</v>
      </c>
      <c r="J3631" s="10">
        <f>SUMIFS(Table1[time],Table1[repetition],Table1[[#This Row],[repetition]],Table1[config],Table1[[#This Row],[config]])</f>
        <v>49309545.104742721</v>
      </c>
      <c r="K3631" s="11">
        <v>120</v>
      </c>
      <c r="L3631" s="11">
        <v>2</v>
      </c>
      <c r="M3631" s="11" t="s">
        <v>150</v>
      </c>
      <c r="N3631" s="11" t="b">
        <v>1</v>
      </c>
      <c r="O3631" s="11" t="b">
        <v>0</v>
      </c>
      <c r="P3631" s="11" t="b">
        <v>0</v>
      </c>
      <c r="Q3631" s="11" t="b">
        <v>0</v>
      </c>
      <c r="R3631" s="11" t="b">
        <v>0</v>
      </c>
      <c r="S3631" s="11" t="b">
        <v>1</v>
      </c>
      <c r="T3631" s="11" t="b">
        <v>0</v>
      </c>
      <c r="U3631" s="11" t="b">
        <v>1</v>
      </c>
      <c r="V3631" s="11" t="b">
        <v>1</v>
      </c>
      <c r="W3631" s="11" t="b">
        <v>0</v>
      </c>
      <c r="X3631" s="11" t="b">
        <v>0</v>
      </c>
      <c r="Y3631" s="11" t="b">
        <v>0</v>
      </c>
      <c r="Z3631" s="11" t="b">
        <v>0</v>
      </c>
      <c r="AA3631" s="11" t="b">
        <v>1</v>
      </c>
      <c r="AB3631" s="11" t="b">
        <v>0</v>
      </c>
      <c r="AC3631" s="11" t="b">
        <v>0</v>
      </c>
      <c r="AD3631" s="11" t="b">
        <v>0</v>
      </c>
      <c r="AE3631" s="11" t="b">
        <v>0</v>
      </c>
      <c r="AF3631" s="11" t="b">
        <v>0</v>
      </c>
      <c r="AG3631" s="11" t="b">
        <v>1</v>
      </c>
    </row>
    <row r="3632" spans="1:33" x14ac:dyDescent="0.2">
      <c r="A3632" s="11">
        <v>2</v>
      </c>
      <c r="B3632" t="s">
        <v>177</v>
      </c>
      <c r="C3632" t="s">
        <v>54</v>
      </c>
      <c r="D3632">
        <v>0</v>
      </c>
      <c r="E3632">
        <v>80143.126660026595</v>
      </c>
      <c r="F3632">
        <v>0</v>
      </c>
      <c r="G3632">
        <v>0</v>
      </c>
      <c r="H3632">
        <v>0</v>
      </c>
      <c r="I3632">
        <v>0</v>
      </c>
      <c r="J3632" s="10">
        <f>SUMIFS(Table1[time],Table1[repetition],Table1[[#This Row],[repetition]],Table1[config],Table1[[#This Row],[config]])</f>
        <v>46031090.680323511</v>
      </c>
      <c r="K3632" s="11">
        <v>110</v>
      </c>
      <c r="L3632" s="11">
        <v>4</v>
      </c>
      <c r="M3632" s="11" t="s">
        <v>149</v>
      </c>
      <c r="N3632" s="11" t="b">
        <v>1</v>
      </c>
      <c r="O3632" s="11" t="b">
        <v>1</v>
      </c>
      <c r="P3632" s="11" t="b">
        <v>0</v>
      </c>
      <c r="Q3632" s="11" t="b">
        <v>1</v>
      </c>
      <c r="R3632" s="11" t="b">
        <v>1</v>
      </c>
      <c r="S3632" s="11" t="b">
        <v>1</v>
      </c>
      <c r="T3632" s="11" t="b">
        <v>1</v>
      </c>
      <c r="U3632" s="11" t="b">
        <v>0</v>
      </c>
      <c r="V3632" s="11" t="b">
        <v>0</v>
      </c>
      <c r="W3632" s="11" t="b">
        <v>0</v>
      </c>
      <c r="X3632" s="11" t="b">
        <v>1</v>
      </c>
      <c r="Y3632" s="11" t="b">
        <v>1</v>
      </c>
      <c r="Z3632" s="11" t="b">
        <v>1</v>
      </c>
      <c r="AA3632" s="11" t="b">
        <v>1</v>
      </c>
      <c r="AB3632" s="11" t="b">
        <v>1</v>
      </c>
      <c r="AC3632" s="11" t="b">
        <v>0</v>
      </c>
      <c r="AD3632" s="11" t="b">
        <v>1</v>
      </c>
      <c r="AE3632" s="11" t="b">
        <v>0</v>
      </c>
      <c r="AF3632" s="11" t="b">
        <v>0</v>
      </c>
      <c r="AG3632" s="11" t="b">
        <v>0</v>
      </c>
    </row>
    <row r="3633" spans="1:33" x14ac:dyDescent="0.2">
      <c r="A3633" s="9">
        <v>3</v>
      </c>
      <c r="B3633" t="s">
        <v>177</v>
      </c>
      <c r="C3633" t="s">
        <v>54</v>
      </c>
      <c r="D3633">
        <v>0</v>
      </c>
      <c r="E3633">
        <v>363900.44578000298</v>
      </c>
      <c r="F3633">
        <v>0</v>
      </c>
      <c r="G3633">
        <v>0</v>
      </c>
      <c r="H3633">
        <v>0</v>
      </c>
      <c r="I3633">
        <v>0</v>
      </c>
      <c r="J3633" s="8">
        <f>SUMIFS(Table1[time],Table1[repetition],Table1[[#This Row],[repetition]],Table1[config],Table1[[#This Row],[config]])</f>
        <v>52975337.156048961</v>
      </c>
      <c r="K3633" s="9">
        <v>110</v>
      </c>
      <c r="L3633" s="9">
        <v>3</v>
      </c>
      <c r="M3633" s="9" t="s">
        <v>151</v>
      </c>
      <c r="N3633" s="9" t="b">
        <v>1</v>
      </c>
      <c r="O3633" s="9" t="b">
        <v>0</v>
      </c>
      <c r="P3633" s="9" t="b">
        <v>0</v>
      </c>
      <c r="Q3633" s="9" t="b">
        <v>0</v>
      </c>
      <c r="R3633" s="9" t="b">
        <v>1</v>
      </c>
      <c r="S3633" s="9" t="b">
        <v>1</v>
      </c>
      <c r="T3633" s="9" t="b">
        <v>1</v>
      </c>
      <c r="U3633" s="9" t="b">
        <v>0</v>
      </c>
      <c r="V3633" s="9" t="b">
        <v>0</v>
      </c>
      <c r="W3633" s="9" t="b">
        <v>1</v>
      </c>
      <c r="X3633" s="9" t="b">
        <v>0</v>
      </c>
      <c r="Y3633" s="9" t="b">
        <v>1</v>
      </c>
      <c r="Z3633" s="9" t="b">
        <v>0</v>
      </c>
      <c r="AA3633" s="9" t="b">
        <v>1</v>
      </c>
      <c r="AB3633" s="9" t="b">
        <v>1</v>
      </c>
      <c r="AC3633" s="9" t="b">
        <v>1</v>
      </c>
      <c r="AD3633" s="9" t="b">
        <v>1</v>
      </c>
      <c r="AE3633" s="9" t="b">
        <v>1</v>
      </c>
      <c r="AF3633" s="9" t="b">
        <v>0</v>
      </c>
      <c r="AG3633" s="9" t="b">
        <v>0</v>
      </c>
    </row>
    <row r="3634" spans="1:33" x14ac:dyDescent="0.2">
      <c r="A3634" s="9">
        <v>1</v>
      </c>
      <c r="B3634" t="s">
        <v>178</v>
      </c>
      <c r="C3634" t="s">
        <v>54</v>
      </c>
      <c r="D3634">
        <v>0</v>
      </c>
      <c r="E3634">
        <v>337871.11651897401</v>
      </c>
      <c r="F3634">
        <v>0</v>
      </c>
      <c r="G3634">
        <v>0</v>
      </c>
      <c r="H3634">
        <v>0</v>
      </c>
      <c r="I3634">
        <v>0</v>
      </c>
      <c r="J3634" s="8">
        <f>SUMIFS(Table1[time],Table1[repetition],Table1[[#This Row],[repetition]],Table1[config],Table1[[#This Row],[config]])</f>
        <v>49309545.104742721</v>
      </c>
      <c r="K3634" s="9">
        <v>120</v>
      </c>
      <c r="L3634" s="9">
        <v>5</v>
      </c>
      <c r="M3634" s="9" t="s">
        <v>151</v>
      </c>
      <c r="N3634" s="9" t="b">
        <v>1</v>
      </c>
      <c r="O3634" s="9" t="b">
        <v>0</v>
      </c>
      <c r="P3634" s="9" t="b">
        <v>1</v>
      </c>
      <c r="Q3634" s="9" t="b">
        <v>0</v>
      </c>
      <c r="R3634" s="9" t="b">
        <v>1</v>
      </c>
      <c r="S3634" s="9" t="b">
        <v>0</v>
      </c>
      <c r="T3634" s="9" t="b">
        <v>0</v>
      </c>
      <c r="U3634" s="9" t="b">
        <v>0</v>
      </c>
      <c r="V3634" s="9" t="b">
        <v>0</v>
      </c>
      <c r="W3634" s="9" t="b">
        <v>0</v>
      </c>
      <c r="X3634" s="9" t="b">
        <v>1</v>
      </c>
      <c r="Y3634" s="9" t="b">
        <v>0</v>
      </c>
      <c r="Z3634" s="9" t="b">
        <v>0</v>
      </c>
      <c r="AA3634" s="9" t="b">
        <v>1</v>
      </c>
      <c r="AB3634" s="9" t="b">
        <v>1</v>
      </c>
      <c r="AC3634" s="9" t="b">
        <v>0</v>
      </c>
      <c r="AD3634" s="9" t="b">
        <v>1</v>
      </c>
      <c r="AE3634" s="9" t="b">
        <v>1</v>
      </c>
      <c r="AF3634" s="9" t="b">
        <v>0</v>
      </c>
      <c r="AG3634" s="9" t="b">
        <v>1</v>
      </c>
    </row>
    <row r="3635" spans="1:33" x14ac:dyDescent="0.2">
      <c r="A3635" s="11">
        <v>2</v>
      </c>
      <c r="B3635" t="s">
        <v>178</v>
      </c>
      <c r="C3635" t="s">
        <v>54</v>
      </c>
      <c r="D3635">
        <v>0</v>
      </c>
      <c r="E3635">
        <v>84591.422935016395</v>
      </c>
      <c r="F3635">
        <v>0</v>
      </c>
      <c r="G3635">
        <v>0</v>
      </c>
      <c r="H3635">
        <v>0</v>
      </c>
      <c r="I3635">
        <v>0</v>
      </c>
      <c r="J3635" s="10">
        <f>SUMIFS(Table1[time],Table1[repetition],Table1[[#This Row],[repetition]],Table1[config],Table1[[#This Row],[config]])</f>
        <v>46031090.680323511</v>
      </c>
      <c r="K3635" s="11">
        <v>110</v>
      </c>
      <c r="L3635" s="11">
        <v>4</v>
      </c>
      <c r="M3635" s="11" t="s">
        <v>149</v>
      </c>
      <c r="N3635" s="11" t="b">
        <v>1</v>
      </c>
      <c r="O3635" s="11" t="b">
        <v>1</v>
      </c>
      <c r="P3635" s="11" t="b">
        <v>0</v>
      </c>
      <c r="Q3635" s="11" t="b">
        <v>1</v>
      </c>
      <c r="R3635" s="11" t="b">
        <v>1</v>
      </c>
      <c r="S3635" s="11" t="b">
        <v>1</v>
      </c>
      <c r="T3635" s="11" t="b">
        <v>1</v>
      </c>
      <c r="U3635" s="11" t="b">
        <v>0</v>
      </c>
      <c r="V3635" s="11" t="b">
        <v>0</v>
      </c>
      <c r="W3635" s="11" t="b">
        <v>0</v>
      </c>
      <c r="X3635" s="11" t="b">
        <v>1</v>
      </c>
      <c r="Y3635" s="11" t="b">
        <v>1</v>
      </c>
      <c r="Z3635" s="11" t="b">
        <v>1</v>
      </c>
      <c r="AA3635" s="11" t="b">
        <v>1</v>
      </c>
      <c r="AB3635" s="11" t="b">
        <v>1</v>
      </c>
      <c r="AC3635" s="11" t="b">
        <v>0</v>
      </c>
      <c r="AD3635" s="11" t="b">
        <v>1</v>
      </c>
      <c r="AE3635" s="11" t="b">
        <v>0</v>
      </c>
      <c r="AF3635" s="11" t="b">
        <v>0</v>
      </c>
      <c r="AG3635" s="11" t="b">
        <v>0</v>
      </c>
    </row>
    <row r="3636" spans="1:33" x14ac:dyDescent="0.2">
      <c r="A3636" s="11">
        <v>3</v>
      </c>
      <c r="B3636" t="s">
        <v>178</v>
      </c>
      <c r="C3636" t="s">
        <v>54</v>
      </c>
      <c r="D3636">
        <v>0</v>
      </c>
      <c r="E3636">
        <v>356391.61146098899</v>
      </c>
      <c r="F3636">
        <v>0</v>
      </c>
      <c r="G3636">
        <v>0</v>
      </c>
      <c r="H3636">
        <v>0</v>
      </c>
      <c r="I3636">
        <v>0</v>
      </c>
      <c r="J3636" s="10">
        <f>SUMIFS(Table1[time],Table1[repetition],Table1[[#This Row],[repetition]],Table1[config],Table1[[#This Row],[config]])</f>
        <v>52975337.156048961</v>
      </c>
      <c r="K3636" s="11">
        <v>110</v>
      </c>
      <c r="L3636" s="11">
        <v>2</v>
      </c>
      <c r="M3636" s="11" t="s">
        <v>150</v>
      </c>
      <c r="N3636" s="11" t="b">
        <v>1</v>
      </c>
      <c r="O3636" s="11" t="b">
        <v>0</v>
      </c>
      <c r="P3636" s="11" t="b">
        <v>0</v>
      </c>
      <c r="Q3636" s="11" t="b">
        <v>0</v>
      </c>
      <c r="R3636" s="11" t="b">
        <v>0</v>
      </c>
      <c r="S3636" s="11" t="b">
        <v>1</v>
      </c>
      <c r="T3636" s="11" t="b">
        <v>0</v>
      </c>
      <c r="U3636" s="11" t="b">
        <v>1</v>
      </c>
      <c r="V3636" s="11" t="b">
        <v>1</v>
      </c>
      <c r="W3636" s="11" t="b">
        <v>0</v>
      </c>
      <c r="X3636" s="11" t="b">
        <v>0</v>
      </c>
      <c r="Y3636" s="11" t="b">
        <v>0</v>
      </c>
      <c r="Z3636" s="11" t="b">
        <v>0</v>
      </c>
      <c r="AA3636" s="11" t="b">
        <v>1</v>
      </c>
      <c r="AB3636" s="11" t="b">
        <v>0</v>
      </c>
      <c r="AC3636" s="11" t="b">
        <v>0</v>
      </c>
      <c r="AD3636" s="11" t="b">
        <v>0</v>
      </c>
      <c r="AE3636" s="11" t="b">
        <v>0</v>
      </c>
      <c r="AF3636" s="11" t="b">
        <v>0</v>
      </c>
      <c r="AG3636" s="11" t="b">
        <v>1</v>
      </c>
    </row>
    <row r="3637" spans="1:33" x14ac:dyDescent="0.2">
      <c r="A3637" s="11">
        <v>1</v>
      </c>
      <c r="B3637" t="s">
        <v>179</v>
      </c>
      <c r="C3637" t="s">
        <v>54</v>
      </c>
      <c r="D3637">
        <v>0</v>
      </c>
      <c r="E3637">
        <v>222890.40610397901</v>
      </c>
      <c r="F3637">
        <v>0</v>
      </c>
      <c r="G3637">
        <v>0</v>
      </c>
      <c r="H3637">
        <v>0</v>
      </c>
      <c r="I3637">
        <v>0</v>
      </c>
      <c r="J3637" s="10">
        <f>SUMIFS(Table1[time],Table1[repetition],Table1[[#This Row],[repetition]],Table1[config],Table1[[#This Row],[config]])</f>
        <v>49309545.104742721</v>
      </c>
      <c r="K3637" s="11">
        <v>120</v>
      </c>
      <c r="L3637" s="11">
        <v>18</v>
      </c>
      <c r="M3637" s="11" t="s">
        <v>150</v>
      </c>
      <c r="N3637" s="11" t="b">
        <v>1</v>
      </c>
      <c r="O3637" s="11" t="b">
        <v>0</v>
      </c>
      <c r="P3637" s="11" t="b">
        <v>1</v>
      </c>
      <c r="Q3637" s="11" t="b">
        <v>1</v>
      </c>
      <c r="R3637" s="11" t="b">
        <v>1</v>
      </c>
      <c r="S3637" s="11" t="b">
        <v>1</v>
      </c>
      <c r="T3637" s="11" t="b">
        <v>1</v>
      </c>
      <c r="U3637" s="11" t="b">
        <v>0</v>
      </c>
      <c r="V3637" s="11" t="b">
        <v>1</v>
      </c>
      <c r="W3637" s="11" t="b">
        <v>1</v>
      </c>
      <c r="X3637" s="11" t="b">
        <v>1</v>
      </c>
      <c r="Y3637" s="11" t="b">
        <v>0</v>
      </c>
      <c r="Z3637" s="11" t="b">
        <v>1</v>
      </c>
      <c r="AA3637" s="11" t="b">
        <v>0</v>
      </c>
      <c r="AB3637" s="11" t="b">
        <v>1</v>
      </c>
      <c r="AC3637" s="11" t="b">
        <v>0</v>
      </c>
      <c r="AD3637" s="11" t="b">
        <v>0</v>
      </c>
      <c r="AE3637" s="11" t="b">
        <v>0</v>
      </c>
      <c r="AF3637" s="11" t="b">
        <v>0</v>
      </c>
      <c r="AG3637" s="11" t="b">
        <v>1</v>
      </c>
    </row>
    <row r="3638" spans="1:33" x14ac:dyDescent="0.2">
      <c r="A3638" s="9">
        <v>2</v>
      </c>
      <c r="B3638" t="s">
        <v>179</v>
      </c>
      <c r="C3638" t="s">
        <v>54</v>
      </c>
      <c r="D3638">
        <v>0</v>
      </c>
      <c r="E3638">
        <v>129881.418731994</v>
      </c>
      <c r="F3638">
        <v>0</v>
      </c>
      <c r="G3638">
        <v>0</v>
      </c>
      <c r="H3638">
        <v>0</v>
      </c>
      <c r="I3638">
        <v>0</v>
      </c>
      <c r="J3638" s="8">
        <f>SUMIFS(Table1[time],Table1[repetition],Table1[[#This Row],[repetition]],Table1[config],Table1[[#This Row],[config]])</f>
        <v>46031090.680323511</v>
      </c>
      <c r="K3638" s="9">
        <v>110</v>
      </c>
      <c r="L3638" s="9">
        <v>4</v>
      </c>
      <c r="M3638" s="9" t="s">
        <v>149</v>
      </c>
      <c r="N3638" s="9" t="b">
        <v>1</v>
      </c>
      <c r="O3638" s="9" t="b">
        <v>1</v>
      </c>
      <c r="P3638" s="9" t="b">
        <v>0</v>
      </c>
      <c r="Q3638" s="9" t="b">
        <v>1</v>
      </c>
      <c r="R3638" s="9" t="b">
        <v>1</v>
      </c>
      <c r="S3638" s="9" t="b">
        <v>1</v>
      </c>
      <c r="T3638" s="9" t="b">
        <v>1</v>
      </c>
      <c r="U3638" s="9" t="b">
        <v>0</v>
      </c>
      <c r="V3638" s="9" t="b">
        <v>0</v>
      </c>
      <c r="W3638" s="9" t="b">
        <v>0</v>
      </c>
      <c r="X3638" s="9" t="b">
        <v>1</v>
      </c>
      <c r="Y3638" s="9" t="b">
        <v>1</v>
      </c>
      <c r="Z3638" s="9" t="b">
        <v>1</v>
      </c>
      <c r="AA3638" s="9" t="b">
        <v>1</v>
      </c>
      <c r="AB3638" s="9" t="b">
        <v>1</v>
      </c>
      <c r="AC3638" s="9" t="b">
        <v>0</v>
      </c>
      <c r="AD3638" s="9" t="b">
        <v>1</v>
      </c>
      <c r="AE3638" s="9" t="b">
        <v>0</v>
      </c>
      <c r="AF3638" s="9" t="b">
        <v>0</v>
      </c>
      <c r="AG3638" s="9" t="b">
        <v>0</v>
      </c>
    </row>
    <row r="3639" spans="1:33" x14ac:dyDescent="0.2">
      <c r="A3639" s="11">
        <v>3</v>
      </c>
      <c r="B3639" t="s">
        <v>179</v>
      </c>
      <c r="C3639" t="s">
        <v>54</v>
      </c>
      <c r="D3639">
        <v>0</v>
      </c>
      <c r="E3639">
        <v>402737.67746399902</v>
      </c>
      <c r="F3639">
        <v>0</v>
      </c>
      <c r="G3639">
        <v>0</v>
      </c>
      <c r="H3639">
        <v>0</v>
      </c>
      <c r="I3639">
        <v>0</v>
      </c>
      <c r="J3639" s="10">
        <f>SUMIFS(Table1[time],Table1[repetition],Table1[[#This Row],[repetition]],Table1[config],Table1[[#This Row],[config]])</f>
        <v>52975337.156048961</v>
      </c>
      <c r="K3639" s="11">
        <v>110</v>
      </c>
      <c r="L3639" s="11">
        <v>3</v>
      </c>
      <c r="M3639" s="11" t="s">
        <v>151</v>
      </c>
      <c r="N3639" s="11" t="b">
        <v>1</v>
      </c>
      <c r="O3639" s="11" t="b">
        <v>0</v>
      </c>
      <c r="P3639" s="11" t="b">
        <v>0</v>
      </c>
      <c r="Q3639" s="11" t="b">
        <v>0</v>
      </c>
      <c r="R3639" s="11" t="b">
        <v>1</v>
      </c>
      <c r="S3639" s="11" t="b">
        <v>1</v>
      </c>
      <c r="T3639" s="11" t="b">
        <v>1</v>
      </c>
      <c r="U3639" s="11" t="b">
        <v>0</v>
      </c>
      <c r="V3639" s="11" t="b">
        <v>0</v>
      </c>
      <c r="W3639" s="11" t="b">
        <v>1</v>
      </c>
      <c r="X3639" s="11" t="b">
        <v>0</v>
      </c>
      <c r="Y3639" s="11" t="b">
        <v>1</v>
      </c>
      <c r="Z3639" s="11" t="b">
        <v>0</v>
      </c>
      <c r="AA3639" s="11" t="b">
        <v>1</v>
      </c>
      <c r="AB3639" s="11" t="b">
        <v>1</v>
      </c>
      <c r="AC3639" s="11" t="b">
        <v>1</v>
      </c>
      <c r="AD3639" s="11" t="b">
        <v>1</v>
      </c>
      <c r="AE3639" s="11" t="b">
        <v>1</v>
      </c>
      <c r="AF3639" s="11" t="b">
        <v>0</v>
      </c>
      <c r="AG3639" s="11" t="b">
        <v>0</v>
      </c>
    </row>
    <row r="3640" spans="1:33" x14ac:dyDescent="0.2">
      <c r="A3640" s="9">
        <v>1</v>
      </c>
      <c r="B3640" t="s">
        <v>171</v>
      </c>
      <c r="C3640" t="s">
        <v>54</v>
      </c>
      <c r="D3640">
        <v>0</v>
      </c>
      <c r="E3640">
        <v>241725.816724996</v>
      </c>
      <c r="F3640">
        <v>0</v>
      </c>
      <c r="G3640">
        <v>0</v>
      </c>
      <c r="H3640">
        <v>0</v>
      </c>
      <c r="I3640">
        <v>0</v>
      </c>
      <c r="J3640" s="8">
        <f>SUMIFS(Table1[time],Table1[repetition],Table1[[#This Row],[repetition]],Table1[config],Table1[[#This Row],[config]])</f>
        <v>49309545.104742721</v>
      </c>
      <c r="K3640" s="9">
        <v>150</v>
      </c>
      <c r="L3640" s="9">
        <v>3</v>
      </c>
      <c r="M3640" s="9" t="s">
        <v>151</v>
      </c>
      <c r="N3640" s="9" t="b">
        <v>1</v>
      </c>
      <c r="O3640" s="9" t="b">
        <v>0</v>
      </c>
      <c r="P3640" s="9" t="b">
        <v>0</v>
      </c>
      <c r="Q3640" s="9" t="b">
        <v>1</v>
      </c>
      <c r="R3640" s="9" t="b">
        <v>1</v>
      </c>
      <c r="S3640" s="9" t="b">
        <v>0</v>
      </c>
      <c r="T3640" s="9" t="b">
        <v>0</v>
      </c>
      <c r="U3640" s="9" t="b">
        <v>1</v>
      </c>
      <c r="V3640" s="9" t="b">
        <v>1</v>
      </c>
      <c r="W3640" s="9" t="b">
        <v>0</v>
      </c>
      <c r="X3640" s="9" t="b">
        <v>0</v>
      </c>
      <c r="Y3640" s="9" t="b">
        <v>1</v>
      </c>
      <c r="Z3640" s="9" t="b">
        <v>1</v>
      </c>
      <c r="AA3640" s="9" t="b">
        <v>1</v>
      </c>
      <c r="AB3640" s="9" t="b">
        <v>1</v>
      </c>
      <c r="AC3640" s="9" t="b">
        <v>0</v>
      </c>
      <c r="AD3640" s="9" t="b">
        <v>0</v>
      </c>
      <c r="AE3640" s="9" t="b">
        <v>1</v>
      </c>
      <c r="AF3640" s="9" t="b">
        <v>1</v>
      </c>
      <c r="AG3640" s="9" t="b">
        <v>1</v>
      </c>
    </row>
    <row r="3641" spans="1:33" x14ac:dyDescent="0.2">
      <c r="A3641" s="9">
        <v>2</v>
      </c>
      <c r="B3641" t="s">
        <v>171</v>
      </c>
      <c r="C3641" t="s">
        <v>54</v>
      </c>
      <c r="D3641">
        <v>0</v>
      </c>
      <c r="E3641">
        <v>141599.44139700299</v>
      </c>
      <c r="F3641">
        <v>0</v>
      </c>
      <c r="G3641">
        <v>0</v>
      </c>
      <c r="H3641">
        <v>0</v>
      </c>
      <c r="I3641">
        <v>0</v>
      </c>
      <c r="J3641" s="8">
        <f>SUMIFS(Table1[time],Table1[repetition],Table1[[#This Row],[repetition]],Table1[config],Table1[[#This Row],[config]])</f>
        <v>46031090.680323511</v>
      </c>
      <c r="K3641" s="9">
        <v>110</v>
      </c>
      <c r="L3641" s="9">
        <v>4</v>
      </c>
      <c r="M3641" s="9" t="s">
        <v>149</v>
      </c>
      <c r="N3641" s="9" t="b">
        <v>1</v>
      </c>
      <c r="O3641" s="9" t="b">
        <v>1</v>
      </c>
      <c r="P3641" s="9" t="b">
        <v>0</v>
      </c>
      <c r="Q3641" s="9" t="b">
        <v>1</v>
      </c>
      <c r="R3641" s="9" t="b">
        <v>1</v>
      </c>
      <c r="S3641" s="9" t="b">
        <v>1</v>
      </c>
      <c r="T3641" s="9" t="b">
        <v>1</v>
      </c>
      <c r="U3641" s="9" t="b">
        <v>0</v>
      </c>
      <c r="V3641" s="9" t="b">
        <v>0</v>
      </c>
      <c r="W3641" s="9" t="b">
        <v>0</v>
      </c>
      <c r="X3641" s="9" t="b">
        <v>1</v>
      </c>
      <c r="Y3641" s="9" t="b">
        <v>1</v>
      </c>
      <c r="Z3641" s="9" t="b">
        <v>1</v>
      </c>
      <c r="AA3641" s="9" t="b">
        <v>1</v>
      </c>
      <c r="AB3641" s="9" t="b">
        <v>1</v>
      </c>
      <c r="AC3641" s="9" t="b">
        <v>0</v>
      </c>
      <c r="AD3641" s="9" t="b">
        <v>1</v>
      </c>
      <c r="AE3641" s="9" t="b">
        <v>0</v>
      </c>
      <c r="AF3641" s="9" t="b">
        <v>0</v>
      </c>
      <c r="AG3641" s="9" t="b">
        <v>0</v>
      </c>
    </row>
    <row r="3642" spans="1:33" x14ac:dyDescent="0.2">
      <c r="A3642" s="9">
        <v>3</v>
      </c>
      <c r="B3642" t="s">
        <v>171</v>
      </c>
      <c r="C3642" t="s">
        <v>54</v>
      </c>
      <c r="D3642">
        <v>0</v>
      </c>
      <c r="E3642">
        <v>568244.37617599301</v>
      </c>
      <c r="F3642">
        <v>0</v>
      </c>
      <c r="G3642">
        <v>0</v>
      </c>
      <c r="H3642">
        <v>0</v>
      </c>
      <c r="I3642">
        <v>0</v>
      </c>
      <c r="J3642" s="8">
        <f>SUMIFS(Table1[time],Table1[repetition],Table1[[#This Row],[repetition]],Table1[config],Table1[[#This Row],[config]])</f>
        <v>52975337.156048961</v>
      </c>
      <c r="K3642" s="9">
        <v>110</v>
      </c>
      <c r="L3642" s="9">
        <v>2</v>
      </c>
      <c r="M3642" s="9" t="s">
        <v>150</v>
      </c>
      <c r="N3642" s="9" t="b">
        <v>1</v>
      </c>
      <c r="O3642" s="9" t="b">
        <v>0</v>
      </c>
      <c r="P3642" s="9" t="b">
        <v>0</v>
      </c>
      <c r="Q3642" s="9" t="b">
        <v>0</v>
      </c>
      <c r="R3642" s="9" t="b">
        <v>0</v>
      </c>
      <c r="S3642" s="9" t="b">
        <v>1</v>
      </c>
      <c r="T3642" s="9" t="b">
        <v>0</v>
      </c>
      <c r="U3642" s="9" t="b">
        <v>1</v>
      </c>
      <c r="V3642" s="9" t="b">
        <v>1</v>
      </c>
      <c r="W3642" s="9" t="b">
        <v>0</v>
      </c>
      <c r="X3642" s="9" t="b">
        <v>0</v>
      </c>
      <c r="Y3642" s="9" t="b">
        <v>0</v>
      </c>
      <c r="Z3642" s="9" t="b">
        <v>0</v>
      </c>
      <c r="AA3642" s="9" t="b">
        <v>1</v>
      </c>
      <c r="AB3642" s="9" t="b">
        <v>0</v>
      </c>
      <c r="AC3642" s="9" t="b">
        <v>0</v>
      </c>
      <c r="AD3642" s="9" t="b">
        <v>0</v>
      </c>
      <c r="AE3642" s="9" t="b">
        <v>0</v>
      </c>
      <c r="AF3642" s="9" t="b">
        <v>0</v>
      </c>
      <c r="AG3642" s="9" t="b">
        <v>1</v>
      </c>
    </row>
    <row r="3643" spans="1:33" x14ac:dyDescent="0.2">
      <c r="A3643" s="11">
        <v>1</v>
      </c>
      <c r="B3643" t="s">
        <v>180</v>
      </c>
      <c r="C3643" t="s">
        <v>54</v>
      </c>
      <c r="D3643">
        <v>0</v>
      </c>
      <c r="E3643">
        <v>207626.38759298701</v>
      </c>
      <c r="F3643">
        <v>0</v>
      </c>
      <c r="G3643">
        <v>0</v>
      </c>
      <c r="H3643">
        <v>0</v>
      </c>
      <c r="I3643">
        <v>0</v>
      </c>
      <c r="J3643" s="10">
        <f>SUMIFS(Table1[time],Table1[repetition],Table1[[#This Row],[repetition]],Table1[config],Table1[[#This Row],[config]])</f>
        <v>49309545.104742721</v>
      </c>
      <c r="K3643" s="11">
        <v>0</v>
      </c>
      <c r="L3643" s="11">
        <v>18</v>
      </c>
      <c r="M3643" s="11" t="s">
        <v>149</v>
      </c>
      <c r="N3643" s="11" t="b">
        <v>0</v>
      </c>
      <c r="O3643" s="11" t="b">
        <v>1</v>
      </c>
      <c r="P3643" s="11" t="b">
        <v>1</v>
      </c>
      <c r="Q3643" s="11" t="b">
        <v>1</v>
      </c>
      <c r="R3643" s="11" t="b">
        <v>1</v>
      </c>
      <c r="S3643" s="11" t="b">
        <v>0</v>
      </c>
      <c r="T3643" s="11" t="b">
        <v>0</v>
      </c>
      <c r="U3643" s="11" t="b">
        <v>0</v>
      </c>
      <c r="V3643" s="11" t="b">
        <v>0</v>
      </c>
      <c r="W3643" s="11" t="b">
        <v>1</v>
      </c>
      <c r="X3643" s="11" t="b">
        <v>1</v>
      </c>
      <c r="Y3643" s="11" t="b">
        <v>1</v>
      </c>
      <c r="Z3643" s="11" t="b">
        <v>1</v>
      </c>
      <c r="AA3643" s="11" t="b">
        <v>0</v>
      </c>
      <c r="AB3643" s="11" t="b">
        <v>0</v>
      </c>
      <c r="AC3643" s="11" t="b">
        <v>0</v>
      </c>
      <c r="AD3643" s="11" t="b">
        <v>0</v>
      </c>
      <c r="AE3643" s="11" t="b">
        <v>1</v>
      </c>
      <c r="AF3643" s="11" t="b">
        <v>1</v>
      </c>
      <c r="AG3643" s="11" t="b">
        <v>1</v>
      </c>
    </row>
    <row r="3644" spans="1:33" x14ac:dyDescent="0.2">
      <c r="A3644" s="11">
        <v>2</v>
      </c>
      <c r="B3644" t="s">
        <v>180</v>
      </c>
      <c r="C3644" t="s">
        <v>54</v>
      </c>
      <c r="D3644">
        <v>0</v>
      </c>
      <c r="E3644">
        <v>150060.00564200801</v>
      </c>
      <c r="F3644">
        <v>0</v>
      </c>
      <c r="G3644">
        <v>0</v>
      </c>
      <c r="H3644">
        <v>0</v>
      </c>
      <c r="I3644">
        <v>0</v>
      </c>
      <c r="J3644" s="10">
        <f>SUMIFS(Table1[time],Table1[repetition],Table1[[#This Row],[repetition]],Table1[config],Table1[[#This Row],[config]])</f>
        <v>46031090.680323511</v>
      </c>
      <c r="K3644" s="11">
        <v>110</v>
      </c>
      <c r="L3644" s="11">
        <v>3</v>
      </c>
      <c r="M3644" s="11" t="s">
        <v>151</v>
      </c>
      <c r="N3644" s="11" t="b">
        <v>1</v>
      </c>
      <c r="O3644" s="11" t="b">
        <v>0</v>
      </c>
      <c r="P3644" s="11" t="b">
        <v>0</v>
      </c>
      <c r="Q3644" s="11" t="b">
        <v>0</v>
      </c>
      <c r="R3644" s="11" t="b">
        <v>1</v>
      </c>
      <c r="S3644" s="11" t="b">
        <v>1</v>
      </c>
      <c r="T3644" s="11" t="b">
        <v>1</v>
      </c>
      <c r="U3644" s="11" t="b">
        <v>0</v>
      </c>
      <c r="V3644" s="11" t="b">
        <v>0</v>
      </c>
      <c r="W3644" s="11" t="b">
        <v>1</v>
      </c>
      <c r="X3644" s="11" t="b">
        <v>0</v>
      </c>
      <c r="Y3644" s="11" t="b">
        <v>1</v>
      </c>
      <c r="Z3644" s="11" t="b">
        <v>0</v>
      </c>
      <c r="AA3644" s="11" t="b">
        <v>1</v>
      </c>
      <c r="AB3644" s="11" t="b">
        <v>1</v>
      </c>
      <c r="AC3644" s="11" t="b">
        <v>1</v>
      </c>
      <c r="AD3644" s="11" t="b">
        <v>1</v>
      </c>
      <c r="AE3644" s="11" t="b">
        <v>1</v>
      </c>
      <c r="AF3644" s="11" t="b">
        <v>0</v>
      </c>
      <c r="AG3644" s="11" t="b">
        <v>0</v>
      </c>
    </row>
    <row r="3645" spans="1:33" x14ac:dyDescent="0.2">
      <c r="A3645" s="9">
        <v>3</v>
      </c>
      <c r="B3645" t="s">
        <v>180</v>
      </c>
      <c r="C3645" t="s">
        <v>54</v>
      </c>
      <c r="D3645">
        <v>0</v>
      </c>
      <c r="E3645">
        <v>433792.53632799297</v>
      </c>
      <c r="F3645">
        <v>0</v>
      </c>
      <c r="G3645">
        <v>0</v>
      </c>
      <c r="H3645">
        <v>0</v>
      </c>
      <c r="I3645">
        <v>0</v>
      </c>
      <c r="J3645" s="8">
        <f>SUMIFS(Table1[time],Table1[repetition],Table1[[#This Row],[repetition]],Table1[config],Table1[[#This Row],[config]])</f>
        <v>52975337.156048961</v>
      </c>
      <c r="K3645" s="9">
        <v>110</v>
      </c>
      <c r="L3645" s="9">
        <v>3</v>
      </c>
      <c r="M3645" s="9" t="s">
        <v>151</v>
      </c>
      <c r="N3645" s="9" t="b">
        <v>1</v>
      </c>
      <c r="O3645" s="9" t="b">
        <v>0</v>
      </c>
      <c r="P3645" s="9" t="b">
        <v>0</v>
      </c>
      <c r="Q3645" s="9" t="b">
        <v>0</v>
      </c>
      <c r="R3645" s="9" t="b">
        <v>1</v>
      </c>
      <c r="S3645" s="9" t="b">
        <v>1</v>
      </c>
      <c r="T3645" s="9" t="b">
        <v>1</v>
      </c>
      <c r="U3645" s="9" t="b">
        <v>0</v>
      </c>
      <c r="V3645" s="9" t="b">
        <v>0</v>
      </c>
      <c r="W3645" s="9" t="b">
        <v>1</v>
      </c>
      <c r="X3645" s="9" t="b">
        <v>0</v>
      </c>
      <c r="Y3645" s="9" t="b">
        <v>1</v>
      </c>
      <c r="Z3645" s="9" t="b">
        <v>0</v>
      </c>
      <c r="AA3645" s="9" t="b">
        <v>1</v>
      </c>
      <c r="AB3645" s="9" t="b">
        <v>1</v>
      </c>
      <c r="AC3645" s="9" t="b">
        <v>1</v>
      </c>
      <c r="AD3645" s="9" t="b">
        <v>1</v>
      </c>
      <c r="AE3645" s="9" t="b">
        <v>1</v>
      </c>
      <c r="AF3645" s="9" t="b">
        <v>0</v>
      </c>
      <c r="AG3645" s="9" t="b">
        <v>0</v>
      </c>
    </row>
    <row r="3646" spans="1:33" x14ac:dyDescent="0.2">
      <c r="A3646" s="9">
        <v>1</v>
      </c>
      <c r="B3646" t="s">
        <v>181</v>
      </c>
      <c r="C3646" t="s">
        <v>54</v>
      </c>
      <c r="D3646">
        <v>0</v>
      </c>
      <c r="E3646">
        <v>309772.46417698899</v>
      </c>
      <c r="F3646">
        <v>0</v>
      </c>
      <c r="G3646">
        <v>0</v>
      </c>
      <c r="H3646">
        <v>0</v>
      </c>
      <c r="I3646">
        <v>0</v>
      </c>
      <c r="J3646" s="8">
        <f>SUMIFS(Table1[time],Table1[repetition],Table1[[#This Row],[repetition]],Table1[config],Table1[[#This Row],[config]])</f>
        <v>49309545.104742721</v>
      </c>
      <c r="K3646" s="9">
        <v>150</v>
      </c>
      <c r="L3646" s="9">
        <v>6</v>
      </c>
      <c r="M3646" s="9" t="s">
        <v>151</v>
      </c>
      <c r="N3646" s="9" t="b">
        <v>0</v>
      </c>
      <c r="O3646" s="9" t="b">
        <v>1</v>
      </c>
      <c r="P3646" s="9" t="b">
        <v>0</v>
      </c>
      <c r="Q3646" s="9" t="b">
        <v>1</v>
      </c>
      <c r="R3646" s="9" t="b">
        <v>1</v>
      </c>
      <c r="S3646" s="9" t="b">
        <v>1</v>
      </c>
      <c r="T3646" s="9" t="b">
        <v>0</v>
      </c>
      <c r="U3646" s="9" t="b">
        <v>1</v>
      </c>
      <c r="V3646" s="9" t="b">
        <v>1</v>
      </c>
      <c r="W3646" s="9" t="b">
        <v>0</v>
      </c>
      <c r="X3646" s="9" t="b">
        <v>0</v>
      </c>
      <c r="Y3646" s="9" t="b">
        <v>0</v>
      </c>
      <c r="Z3646" s="9" t="b">
        <v>1</v>
      </c>
      <c r="AA3646" s="9" t="b">
        <v>1</v>
      </c>
      <c r="AB3646" s="9" t="b">
        <v>1</v>
      </c>
      <c r="AC3646" s="9" t="b">
        <v>1</v>
      </c>
      <c r="AD3646" s="9" t="b">
        <v>0</v>
      </c>
      <c r="AE3646" s="9" t="b">
        <v>0</v>
      </c>
      <c r="AF3646" s="9" t="b">
        <v>1</v>
      </c>
      <c r="AG3646" s="9" t="b">
        <v>1</v>
      </c>
    </row>
    <row r="3647" spans="1:33" x14ac:dyDescent="0.2">
      <c r="A3647" s="11">
        <v>2</v>
      </c>
      <c r="B3647" t="s">
        <v>181</v>
      </c>
      <c r="C3647" t="s">
        <v>54</v>
      </c>
      <c r="D3647">
        <v>0</v>
      </c>
      <c r="E3647">
        <v>160661.599166225</v>
      </c>
      <c r="F3647">
        <v>0</v>
      </c>
      <c r="G3647">
        <v>0</v>
      </c>
      <c r="H3647">
        <v>0</v>
      </c>
      <c r="I3647">
        <v>0</v>
      </c>
      <c r="J3647" s="10">
        <f>SUMIFS(Table1[time],Table1[repetition],Table1[[#This Row],[repetition]],Table1[config],Table1[[#This Row],[config]])</f>
        <v>46031090.680323511</v>
      </c>
      <c r="K3647" s="11">
        <v>110</v>
      </c>
      <c r="L3647" s="11">
        <v>4</v>
      </c>
      <c r="M3647" s="11" t="s">
        <v>149</v>
      </c>
      <c r="N3647" s="11" t="b">
        <v>1</v>
      </c>
      <c r="O3647" s="11" t="b">
        <v>1</v>
      </c>
      <c r="P3647" s="11" t="b">
        <v>0</v>
      </c>
      <c r="Q3647" s="11" t="b">
        <v>1</v>
      </c>
      <c r="R3647" s="11" t="b">
        <v>1</v>
      </c>
      <c r="S3647" s="11" t="b">
        <v>1</v>
      </c>
      <c r="T3647" s="11" t="b">
        <v>1</v>
      </c>
      <c r="U3647" s="11" t="b">
        <v>0</v>
      </c>
      <c r="V3647" s="11" t="b">
        <v>0</v>
      </c>
      <c r="W3647" s="11" t="b">
        <v>0</v>
      </c>
      <c r="X3647" s="11" t="b">
        <v>1</v>
      </c>
      <c r="Y3647" s="11" t="b">
        <v>1</v>
      </c>
      <c r="Z3647" s="11" t="b">
        <v>1</v>
      </c>
      <c r="AA3647" s="11" t="b">
        <v>1</v>
      </c>
      <c r="AB3647" s="11" t="b">
        <v>1</v>
      </c>
      <c r="AC3647" s="11" t="b">
        <v>0</v>
      </c>
      <c r="AD3647" s="11" t="b">
        <v>1</v>
      </c>
      <c r="AE3647" s="11" t="b">
        <v>0</v>
      </c>
      <c r="AF3647" s="11" t="b">
        <v>0</v>
      </c>
      <c r="AG3647" s="11" t="b">
        <v>0</v>
      </c>
    </row>
    <row r="3648" spans="1:33" x14ac:dyDescent="0.2">
      <c r="A3648" s="9">
        <v>3</v>
      </c>
      <c r="B3648" t="s">
        <v>181</v>
      </c>
      <c r="C3648" t="s">
        <v>54</v>
      </c>
      <c r="D3648">
        <v>0</v>
      </c>
      <c r="E3648">
        <v>363721.45192899898</v>
      </c>
      <c r="F3648">
        <v>0</v>
      </c>
      <c r="G3648">
        <v>0</v>
      </c>
      <c r="H3648">
        <v>0</v>
      </c>
      <c r="I3648">
        <v>0</v>
      </c>
      <c r="J3648" s="8">
        <f>SUMIFS(Table1[time],Table1[repetition],Table1[[#This Row],[repetition]],Table1[config],Table1[[#This Row],[config]])</f>
        <v>52975337.156048961</v>
      </c>
      <c r="K3648" s="9">
        <v>110</v>
      </c>
      <c r="L3648" s="9">
        <v>2</v>
      </c>
      <c r="M3648" s="9" t="s">
        <v>150</v>
      </c>
      <c r="N3648" s="9" t="b">
        <v>1</v>
      </c>
      <c r="O3648" s="9" t="b">
        <v>0</v>
      </c>
      <c r="P3648" s="9" t="b">
        <v>0</v>
      </c>
      <c r="Q3648" s="9" t="b">
        <v>0</v>
      </c>
      <c r="R3648" s="9" t="b">
        <v>0</v>
      </c>
      <c r="S3648" s="9" t="b">
        <v>1</v>
      </c>
      <c r="T3648" s="9" t="b">
        <v>0</v>
      </c>
      <c r="U3648" s="9" t="b">
        <v>1</v>
      </c>
      <c r="V3648" s="9" t="b">
        <v>1</v>
      </c>
      <c r="W3648" s="9" t="b">
        <v>0</v>
      </c>
      <c r="X3648" s="9" t="b">
        <v>0</v>
      </c>
      <c r="Y3648" s="9" t="b">
        <v>0</v>
      </c>
      <c r="Z3648" s="9" t="b">
        <v>0</v>
      </c>
      <c r="AA3648" s="9" t="b">
        <v>1</v>
      </c>
      <c r="AB3648" s="9" t="b">
        <v>0</v>
      </c>
      <c r="AC3648" s="9" t="b">
        <v>0</v>
      </c>
      <c r="AD3648" s="9" t="b">
        <v>0</v>
      </c>
      <c r="AE3648" s="9" t="b">
        <v>0</v>
      </c>
      <c r="AF3648" s="9" t="b">
        <v>0</v>
      </c>
      <c r="AG3648" s="9" t="b">
        <v>1</v>
      </c>
    </row>
    <row r="3649" spans="1:33" x14ac:dyDescent="0.2">
      <c r="A3649" s="9">
        <v>1</v>
      </c>
      <c r="B3649" t="s">
        <v>182</v>
      </c>
      <c r="C3649" t="s">
        <v>54</v>
      </c>
      <c r="D3649">
        <v>0</v>
      </c>
      <c r="E3649">
        <v>7204435.8488449901</v>
      </c>
      <c r="F3649">
        <v>0</v>
      </c>
      <c r="G3649">
        <v>0</v>
      </c>
      <c r="H3649">
        <v>0</v>
      </c>
      <c r="I3649">
        <v>0</v>
      </c>
      <c r="J3649" s="8">
        <f>SUMIFS(Table1[time],Table1[repetition],Table1[[#This Row],[repetition]],Table1[config],Table1[[#This Row],[config]])</f>
        <v>49309545.104742721</v>
      </c>
      <c r="K3649" s="9">
        <v>200</v>
      </c>
      <c r="L3649" s="9">
        <v>2</v>
      </c>
      <c r="M3649" s="9" t="s">
        <v>150</v>
      </c>
      <c r="N3649" s="9" t="b">
        <v>1</v>
      </c>
      <c r="O3649" s="9" t="b">
        <v>0</v>
      </c>
      <c r="P3649" s="9" t="b">
        <v>0</v>
      </c>
      <c r="Q3649" s="9" t="b">
        <v>0</v>
      </c>
      <c r="R3649" s="9" t="b">
        <v>0</v>
      </c>
      <c r="S3649" s="9" t="b">
        <v>1</v>
      </c>
      <c r="T3649" s="9" t="b">
        <v>0</v>
      </c>
      <c r="U3649" s="9" t="b">
        <v>1</v>
      </c>
      <c r="V3649" s="9" t="b">
        <v>1</v>
      </c>
      <c r="W3649" s="9" t="b">
        <v>0</v>
      </c>
      <c r="X3649" s="9" t="b">
        <v>0</v>
      </c>
      <c r="Y3649" s="9" t="b">
        <v>0</v>
      </c>
      <c r="Z3649" s="9" t="b">
        <v>0</v>
      </c>
      <c r="AA3649" s="9" t="b">
        <v>1</v>
      </c>
      <c r="AB3649" s="9" t="b">
        <v>0</v>
      </c>
      <c r="AC3649" s="9" t="b">
        <v>0</v>
      </c>
      <c r="AD3649" s="9" t="b">
        <v>0</v>
      </c>
      <c r="AE3649" s="9" t="b">
        <v>0</v>
      </c>
      <c r="AF3649" s="9" t="b">
        <v>0</v>
      </c>
      <c r="AG3649" s="9" t="b">
        <v>1</v>
      </c>
    </row>
    <row r="3650" spans="1:33" x14ac:dyDescent="0.2">
      <c r="A3650" s="9">
        <v>2</v>
      </c>
      <c r="B3650" t="s">
        <v>182</v>
      </c>
      <c r="C3650" t="s">
        <v>54</v>
      </c>
      <c r="D3650">
        <v>0</v>
      </c>
      <c r="E3650">
        <v>7203872.8174329698</v>
      </c>
      <c r="F3650">
        <v>0</v>
      </c>
      <c r="G3650">
        <v>0</v>
      </c>
      <c r="H3650">
        <v>0</v>
      </c>
      <c r="I3650">
        <v>0</v>
      </c>
      <c r="J3650" s="8">
        <f>SUMIFS(Table1[time],Table1[repetition],Table1[[#This Row],[repetition]],Table1[config],Table1[[#This Row],[config]])</f>
        <v>46031090.680323511</v>
      </c>
      <c r="K3650" s="9">
        <v>110</v>
      </c>
      <c r="L3650" s="9">
        <v>18</v>
      </c>
      <c r="M3650" s="9" t="s">
        <v>151</v>
      </c>
      <c r="N3650" s="9" t="b">
        <v>0</v>
      </c>
      <c r="O3650" s="9" t="b">
        <v>1</v>
      </c>
      <c r="P3650" s="9" t="b">
        <v>1</v>
      </c>
      <c r="Q3650" s="9" t="b">
        <v>1</v>
      </c>
      <c r="R3650" s="9" t="b">
        <v>1</v>
      </c>
      <c r="S3650" s="9" t="b">
        <v>1</v>
      </c>
      <c r="T3650" s="9" t="b">
        <v>1</v>
      </c>
      <c r="U3650" s="9" t="b">
        <v>0</v>
      </c>
      <c r="V3650" s="9" t="b">
        <v>1</v>
      </c>
      <c r="W3650" s="9" t="b">
        <v>1</v>
      </c>
      <c r="X3650" s="9" t="b">
        <v>1</v>
      </c>
      <c r="Y3650" s="9" t="b">
        <v>0</v>
      </c>
      <c r="Z3650" s="9" t="b">
        <v>1</v>
      </c>
      <c r="AA3650" s="9" t="b">
        <v>1</v>
      </c>
      <c r="AB3650" s="9" t="b">
        <v>0</v>
      </c>
      <c r="AC3650" s="9" t="b">
        <v>1</v>
      </c>
      <c r="AD3650" s="9" t="b">
        <v>1</v>
      </c>
      <c r="AE3650" s="9" t="b">
        <v>1</v>
      </c>
      <c r="AF3650" s="9" t="b">
        <v>1</v>
      </c>
      <c r="AG3650" s="9" t="b">
        <v>0</v>
      </c>
    </row>
    <row r="3651" spans="1:33" x14ac:dyDescent="0.2">
      <c r="A3651" s="11">
        <v>3</v>
      </c>
      <c r="B3651" t="s">
        <v>182</v>
      </c>
      <c r="C3651" t="s">
        <v>54</v>
      </c>
      <c r="D3651">
        <v>0</v>
      </c>
      <c r="E3651">
        <v>7209156.7127539804</v>
      </c>
      <c r="F3651">
        <v>0</v>
      </c>
      <c r="G3651">
        <v>0</v>
      </c>
      <c r="H3651">
        <v>0</v>
      </c>
      <c r="I3651">
        <v>0</v>
      </c>
      <c r="J3651" s="10">
        <f>SUMIFS(Table1[time],Table1[repetition],Table1[[#This Row],[repetition]],Table1[config],Table1[[#This Row],[config]])</f>
        <v>52975337.156048961</v>
      </c>
      <c r="K3651" s="11">
        <v>110</v>
      </c>
      <c r="L3651" s="11">
        <v>6</v>
      </c>
      <c r="M3651" s="11" t="s">
        <v>150</v>
      </c>
      <c r="N3651" s="11" t="b">
        <v>0</v>
      </c>
      <c r="O3651" s="11" t="b">
        <v>1</v>
      </c>
      <c r="P3651" s="11" t="b">
        <v>0</v>
      </c>
      <c r="Q3651" s="11" t="b">
        <v>1</v>
      </c>
      <c r="R3651" s="11" t="b">
        <v>1</v>
      </c>
      <c r="S3651" s="11" t="b">
        <v>0</v>
      </c>
      <c r="T3651" s="11" t="b">
        <v>0</v>
      </c>
      <c r="U3651" s="11" t="b">
        <v>0</v>
      </c>
      <c r="V3651" s="11" t="b">
        <v>1</v>
      </c>
      <c r="W3651" s="11" t="b">
        <v>0</v>
      </c>
      <c r="X3651" s="11" t="b">
        <v>1</v>
      </c>
      <c r="Y3651" s="11" t="b">
        <v>1</v>
      </c>
      <c r="Z3651" s="11" t="b">
        <v>0</v>
      </c>
      <c r="AA3651" s="11" t="b">
        <v>0</v>
      </c>
      <c r="AB3651" s="11" t="b">
        <v>1</v>
      </c>
      <c r="AC3651" s="11" t="b">
        <v>0</v>
      </c>
      <c r="AD3651" s="11" t="b">
        <v>0</v>
      </c>
      <c r="AE3651" s="11" t="b">
        <v>1</v>
      </c>
      <c r="AF3651" s="11" t="b">
        <v>1</v>
      </c>
      <c r="AG3651" s="11" t="b">
        <v>1</v>
      </c>
    </row>
    <row r="3652" spans="1:33" x14ac:dyDescent="0.2">
      <c r="A3652" s="11">
        <v>1</v>
      </c>
      <c r="B3652" t="s">
        <v>184</v>
      </c>
      <c r="C3652" t="s">
        <v>54</v>
      </c>
      <c r="D3652">
        <v>0</v>
      </c>
      <c r="E3652">
        <v>7205047.3192089703</v>
      </c>
      <c r="F3652">
        <v>0</v>
      </c>
      <c r="G3652">
        <v>0</v>
      </c>
      <c r="H3652">
        <v>0</v>
      </c>
      <c r="I3652">
        <v>0</v>
      </c>
      <c r="J3652" s="10">
        <f>SUMIFS(Table1[time],Table1[repetition],Table1[[#This Row],[repetition]],Table1[config],Table1[[#This Row],[config]])</f>
        <v>49309545.104742721</v>
      </c>
      <c r="K3652" s="11">
        <v>200</v>
      </c>
      <c r="L3652" s="11">
        <v>5</v>
      </c>
      <c r="M3652" s="11" t="s">
        <v>149</v>
      </c>
      <c r="N3652" s="11" t="b">
        <v>1</v>
      </c>
      <c r="O3652" s="11" t="b">
        <v>1</v>
      </c>
      <c r="P3652" s="11" t="b">
        <v>1</v>
      </c>
      <c r="Q3652" s="11" t="b">
        <v>1</v>
      </c>
      <c r="R3652" s="11" t="b">
        <v>1</v>
      </c>
      <c r="S3652" s="11" t="b">
        <v>1</v>
      </c>
      <c r="T3652" s="11" t="b">
        <v>0</v>
      </c>
      <c r="U3652" s="11" t="b">
        <v>0</v>
      </c>
      <c r="V3652" s="11" t="b">
        <v>0</v>
      </c>
      <c r="W3652" s="11" t="b">
        <v>0</v>
      </c>
      <c r="X3652" s="11" t="b">
        <v>1</v>
      </c>
      <c r="Y3652" s="11" t="b">
        <v>1</v>
      </c>
      <c r="Z3652" s="11" t="b">
        <v>0</v>
      </c>
      <c r="AA3652" s="11" t="b">
        <v>1</v>
      </c>
      <c r="AB3652" s="11" t="b">
        <v>1</v>
      </c>
      <c r="AC3652" s="11" t="b">
        <v>0</v>
      </c>
      <c r="AD3652" s="11" t="b">
        <v>1</v>
      </c>
      <c r="AE3652" s="11" t="b">
        <v>0</v>
      </c>
      <c r="AF3652" s="11" t="b">
        <v>0</v>
      </c>
      <c r="AG3652" s="11" t="b">
        <v>0</v>
      </c>
    </row>
    <row r="3653" spans="1:33" x14ac:dyDescent="0.2">
      <c r="A3653" s="11">
        <v>2</v>
      </c>
      <c r="B3653" t="s">
        <v>184</v>
      </c>
      <c r="C3653" t="s">
        <v>54</v>
      </c>
      <c r="D3653">
        <v>0</v>
      </c>
      <c r="E3653">
        <v>7204334.44317709</v>
      </c>
      <c r="F3653">
        <v>0</v>
      </c>
      <c r="G3653">
        <v>0</v>
      </c>
      <c r="H3653">
        <v>0</v>
      </c>
      <c r="I3653">
        <v>0</v>
      </c>
      <c r="J3653" s="10">
        <f>SUMIFS(Table1[time],Table1[repetition],Table1[[#This Row],[repetition]],Table1[config],Table1[[#This Row],[config]])</f>
        <v>46031090.680323511</v>
      </c>
      <c r="K3653" s="11">
        <v>110</v>
      </c>
      <c r="L3653" s="11">
        <v>18</v>
      </c>
      <c r="M3653" s="11" t="s">
        <v>151</v>
      </c>
      <c r="N3653" s="11" t="b">
        <v>0</v>
      </c>
      <c r="O3653" s="11" t="b">
        <v>1</v>
      </c>
      <c r="P3653" s="11" t="b">
        <v>1</v>
      </c>
      <c r="Q3653" s="11" t="b">
        <v>1</v>
      </c>
      <c r="R3653" s="11" t="b">
        <v>1</v>
      </c>
      <c r="S3653" s="11" t="b">
        <v>1</v>
      </c>
      <c r="T3653" s="11" t="b">
        <v>1</v>
      </c>
      <c r="U3653" s="11" t="b">
        <v>0</v>
      </c>
      <c r="V3653" s="11" t="b">
        <v>1</v>
      </c>
      <c r="W3653" s="11" t="b">
        <v>1</v>
      </c>
      <c r="X3653" s="11" t="b">
        <v>1</v>
      </c>
      <c r="Y3653" s="11" t="b">
        <v>0</v>
      </c>
      <c r="Z3653" s="11" t="b">
        <v>1</v>
      </c>
      <c r="AA3653" s="11" t="b">
        <v>1</v>
      </c>
      <c r="AB3653" s="11" t="b">
        <v>0</v>
      </c>
      <c r="AC3653" s="11" t="b">
        <v>1</v>
      </c>
      <c r="AD3653" s="11" t="b">
        <v>1</v>
      </c>
      <c r="AE3653" s="11" t="b">
        <v>1</v>
      </c>
      <c r="AF3653" s="11" t="b">
        <v>1</v>
      </c>
      <c r="AG3653" s="11" t="b">
        <v>0</v>
      </c>
    </row>
    <row r="3654" spans="1:33" x14ac:dyDescent="0.2">
      <c r="A3654" s="9">
        <v>3</v>
      </c>
      <c r="B3654" t="s">
        <v>184</v>
      </c>
      <c r="C3654" t="s">
        <v>54</v>
      </c>
      <c r="D3654">
        <v>0</v>
      </c>
      <c r="E3654">
        <v>7208442.8143359898</v>
      </c>
      <c r="F3654">
        <v>0</v>
      </c>
      <c r="G3654">
        <v>0</v>
      </c>
      <c r="H3654">
        <v>0</v>
      </c>
      <c r="I3654">
        <v>0</v>
      </c>
      <c r="J3654" s="8">
        <f>SUMIFS(Table1[time],Table1[repetition],Table1[[#This Row],[repetition]],Table1[config],Table1[[#This Row],[config]])</f>
        <v>52975337.156048961</v>
      </c>
      <c r="K3654" s="9">
        <v>110</v>
      </c>
      <c r="L3654" s="9">
        <v>6</v>
      </c>
      <c r="M3654" s="9" t="s">
        <v>150</v>
      </c>
      <c r="N3654" s="9" t="b">
        <v>0</v>
      </c>
      <c r="O3654" s="9" t="b">
        <v>1</v>
      </c>
      <c r="P3654" s="9" t="b">
        <v>0</v>
      </c>
      <c r="Q3654" s="9" t="b">
        <v>1</v>
      </c>
      <c r="R3654" s="9" t="b">
        <v>1</v>
      </c>
      <c r="S3654" s="9" t="b">
        <v>0</v>
      </c>
      <c r="T3654" s="9" t="b">
        <v>0</v>
      </c>
      <c r="U3654" s="9" t="b">
        <v>0</v>
      </c>
      <c r="V3654" s="9" t="b">
        <v>1</v>
      </c>
      <c r="W3654" s="9" t="b">
        <v>0</v>
      </c>
      <c r="X3654" s="9" t="b">
        <v>1</v>
      </c>
      <c r="Y3654" s="9" t="b">
        <v>1</v>
      </c>
      <c r="Z3654" s="9" t="b">
        <v>0</v>
      </c>
      <c r="AA3654" s="9" t="b">
        <v>0</v>
      </c>
      <c r="AB3654" s="9" t="b">
        <v>1</v>
      </c>
      <c r="AC3654" s="9" t="b">
        <v>0</v>
      </c>
      <c r="AD3654" s="9" t="b">
        <v>0</v>
      </c>
      <c r="AE3654" s="9" t="b">
        <v>1</v>
      </c>
      <c r="AF3654" s="9" t="b">
        <v>1</v>
      </c>
      <c r="AG3654" s="9" t="b">
        <v>1</v>
      </c>
    </row>
    <row r="3655" spans="1:33" x14ac:dyDescent="0.2">
      <c r="A3655" s="9">
        <v>1</v>
      </c>
      <c r="B3655" t="s">
        <v>183</v>
      </c>
      <c r="C3655" t="s">
        <v>54</v>
      </c>
      <c r="D3655">
        <v>0</v>
      </c>
      <c r="E3655">
        <v>195874.11612097599</v>
      </c>
      <c r="F3655">
        <v>0</v>
      </c>
      <c r="G3655">
        <v>0</v>
      </c>
      <c r="H3655">
        <v>0</v>
      </c>
      <c r="I3655">
        <v>0</v>
      </c>
      <c r="J3655" s="8">
        <f>SUMIFS(Table1[time],Table1[repetition],Table1[[#This Row],[repetition]],Table1[config],Table1[[#This Row],[config]])</f>
        <v>49309545.104742721</v>
      </c>
      <c r="K3655" s="9">
        <v>1</v>
      </c>
      <c r="L3655" s="9">
        <v>1</v>
      </c>
      <c r="M3655" s="9" t="s">
        <v>150</v>
      </c>
      <c r="N3655" s="9" t="b">
        <v>1</v>
      </c>
      <c r="O3655" s="9" t="b">
        <v>1</v>
      </c>
      <c r="P3655" s="9" t="b">
        <v>0</v>
      </c>
      <c r="Q3655" s="9" t="b">
        <v>0</v>
      </c>
      <c r="R3655" s="9" t="b">
        <v>0</v>
      </c>
      <c r="S3655" s="9" t="b">
        <v>1</v>
      </c>
      <c r="T3655" s="9" t="b">
        <v>1</v>
      </c>
      <c r="U3655" s="9" t="b">
        <v>1</v>
      </c>
      <c r="V3655" s="9" t="b">
        <v>1</v>
      </c>
      <c r="W3655" s="9" t="b">
        <v>0</v>
      </c>
      <c r="X3655" s="9" t="b">
        <v>0</v>
      </c>
      <c r="Y3655" s="9" t="b">
        <v>0</v>
      </c>
      <c r="Z3655" s="9" t="b">
        <v>0</v>
      </c>
      <c r="AA3655" s="9" t="b">
        <v>1</v>
      </c>
      <c r="AB3655" s="9" t="b">
        <v>1</v>
      </c>
      <c r="AC3655" s="9" t="b">
        <v>1</v>
      </c>
      <c r="AD3655" s="9" t="b">
        <v>1</v>
      </c>
      <c r="AE3655" s="9" t="b">
        <v>0</v>
      </c>
      <c r="AF3655" s="9" t="b">
        <v>0</v>
      </c>
      <c r="AG3655" s="9" t="b">
        <v>0</v>
      </c>
    </row>
    <row r="3656" spans="1:33" x14ac:dyDescent="0.2">
      <c r="A3656" s="11">
        <v>2</v>
      </c>
      <c r="B3656" t="s">
        <v>183</v>
      </c>
      <c r="C3656" t="s">
        <v>54</v>
      </c>
      <c r="D3656">
        <v>0</v>
      </c>
      <c r="E3656">
        <v>105375.015026889</v>
      </c>
      <c r="F3656">
        <v>0</v>
      </c>
      <c r="G3656">
        <v>0</v>
      </c>
      <c r="H3656">
        <v>0</v>
      </c>
      <c r="I3656">
        <v>0</v>
      </c>
      <c r="J3656" s="10">
        <f>SUMIFS(Table1[time],Table1[repetition],Table1[[#This Row],[repetition]],Table1[config],Table1[[#This Row],[config]])</f>
        <v>46031090.680323511</v>
      </c>
      <c r="K3656" s="11">
        <v>110</v>
      </c>
      <c r="L3656" s="11">
        <v>4</v>
      </c>
      <c r="M3656" s="11" t="s">
        <v>149</v>
      </c>
      <c r="N3656" s="11" t="b">
        <v>1</v>
      </c>
      <c r="O3656" s="11" t="b">
        <v>1</v>
      </c>
      <c r="P3656" s="11" t="b">
        <v>0</v>
      </c>
      <c r="Q3656" s="11" t="b">
        <v>1</v>
      </c>
      <c r="R3656" s="11" t="b">
        <v>1</v>
      </c>
      <c r="S3656" s="11" t="b">
        <v>1</v>
      </c>
      <c r="T3656" s="11" t="b">
        <v>1</v>
      </c>
      <c r="U3656" s="11" t="b">
        <v>0</v>
      </c>
      <c r="V3656" s="11" t="b">
        <v>0</v>
      </c>
      <c r="W3656" s="11" t="b">
        <v>0</v>
      </c>
      <c r="X3656" s="11" t="b">
        <v>1</v>
      </c>
      <c r="Y3656" s="11" t="b">
        <v>1</v>
      </c>
      <c r="Z3656" s="11" t="b">
        <v>1</v>
      </c>
      <c r="AA3656" s="11" t="b">
        <v>1</v>
      </c>
      <c r="AB3656" s="11" t="b">
        <v>1</v>
      </c>
      <c r="AC3656" s="11" t="b">
        <v>0</v>
      </c>
      <c r="AD3656" s="11" t="b">
        <v>1</v>
      </c>
      <c r="AE3656" s="11" t="b">
        <v>0</v>
      </c>
      <c r="AF3656" s="11" t="b">
        <v>0</v>
      </c>
      <c r="AG3656" s="11" t="b">
        <v>0</v>
      </c>
    </row>
    <row r="3657" spans="1:33" x14ac:dyDescent="0.2">
      <c r="A3657" s="9">
        <v>3</v>
      </c>
      <c r="B3657" t="s">
        <v>183</v>
      </c>
      <c r="C3657" t="s">
        <v>54</v>
      </c>
      <c r="D3657">
        <v>0</v>
      </c>
      <c r="E3657">
        <v>395145.640360002</v>
      </c>
      <c r="F3657">
        <v>0</v>
      </c>
      <c r="G3657">
        <v>0</v>
      </c>
      <c r="H3657">
        <v>0</v>
      </c>
      <c r="I3657">
        <v>0</v>
      </c>
      <c r="J3657" s="8">
        <f>SUMIFS(Table1[time],Table1[repetition],Table1[[#This Row],[repetition]],Table1[config],Table1[[#This Row],[config]])</f>
        <v>52975337.156048961</v>
      </c>
      <c r="K3657" s="9">
        <v>110</v>
      </c>
      <c r="L3657" s="9">
        <v>3</v>
      </c>
      <c r="M3657" s="9" t="s">
        <v>151</v>
      </c>
      <c r="N3657" s="9" t="b">
        <v>1</v>
      </c>
      <c r="O3657" s="9" t="b">
        <v>0</v>
      </c>
      <c r="P3657" s="9" t="b">
        <v>0</v>
      </c>
      <c r="Q3657" s="9" t="b">
        <v>0</v>
      </c>
      <c r="R3657" s="9" t="b">
        <v>1</v>
      </c>
      <c r="S3657" s="9" t="b">
        <v>1</v>
      </c>
      <c r="T3657" s="9" t="b">
        <v>1</v>
      </c>
      <c r="U3657" s="9" t="b">
        <v>0</v>
      </c>
      <c r="V3657" s="9" t="b">
        <v>0</v>
      </c>
      <c r="W3657" s="9" t="b">
        <v>1</v>
      </c>
      <c r="X3657" s="9" t="b">
        <v>0</v>
      </c>
      <c r="Y3657" s="9" t="b">
        <v>1</v>
      </c>
      <c r="Z3657" s="9" t="b">
        <v>0</v>
      </c>
      <c r="AA3657" s="9" t="b">
        <v>1</v>
      </c>
      <c r="AB3657" s="9" t="b">
        <v>1</v>
      </c>
      <c r="AC3657" s="9" t="b">
        <v>1</v>
      </c>
      <c r="AD3657" s="9" t="b">
        <v>1</v>
      </c>
      <c r="AE3657" s="9" t="b">
        <v>1</v>
      </c>
      <c r="AF3657" s="9" t="b">
        <v>0</v>
      </c>
      <c r="AG3657" s="9" t="b">
        <v>0</v>
      </c>
    </row>
    <row r="3658" spans="1:33" x14ac:dyDescent="0.2">
      <c r="A3658" s="11">
        <v>1</v>
      </c>
      <c r="B3658" t="s">
        <v>185</v>
      </c>
      <c r="C3658" t="s">
        <v>54</v>
      </c>
      <c r="D3658">
        <v>0</v>
      </c>
      <c r="E3658">
        <v>313863.15041495202</v>
      </c>
      <c r="F3658">
        <v>0</v>
      </c>
      <c r="G3658">
        <v>0</v>
      </c>
      <c r="H3658">
        <v>0</v>
      </c>
      <c r="I3658">
        <v>0</v>
      </c>
      <c r="J3658" s="10">
        <f>SUMIFS(Table1[time],Table1[repetition],Table1[[#This Row],[repetition]],Table1[config],Table1[[#This Row],[config]])</f>
        <v>49309545.104742721</v>
      </c>
      <c r="K3658" s="11">
        <v>600</v>
      </c>
      <c r="L3658" s="11">
        <v>2</v>
      </c>
      <c r="M3658" s="11" t="s">
        <v>150</v>
      </c>
      <c r="N3658" s="11" t="b">
        <v>1</v>
      </c>
      <c r="O3658" s="11" t="b">
        <v>0</v>
      </c>
      <c r="P3658" s="11" t="b">
        <v>0</v>
      </c>
      <c r="Q3658" s="11" t="b">
        <v>0</v>
      </c>
      <c r="R3658" s="11" t="b">
        <v>0</v>
      </c>
      <c r="S3658" s="11" t="b">
        <v>1</v>
      </c>
      <c r="T3658" s="11" t="b">
        <v>0</v>
      </c>
      <c r="U3658" s="11" t="b">
        <v>1</v>
      </c>
      <c r="V3658" s="11" t="b">
        <v>1</v>
      </c>
      <c r="W3658" s="11" t="b">
        <v>0</v>
      </c>
      <c r="X3658" s="11" t="b">
        <v>0</v>
      </c>
      <c r="Y3658" s="11" t="b">
        <v>0</v>
      </c>
      <c r="Z3658" s="11" t="b">
        <v>0</v>
      </c>
      <c r="AA3658" s="11" t="b">
        <v>1</v>
      </c>
      <c r="AB3658" s="11" t="b">
        <v>0</v>
      </c>
      <c r="AC3658" s="11" t="b">
        <v>0</v>
      </c>
      <c r="AD3658" s="11" t="b">
        <v>0</v>
      </c>
      <c r="AE3658" s="11" t="b">
        <v>0</v>
      </c>
      <c r="AF3658" s="11" t="b">
        <v>0</v>
      </c>
      <c r="AG3658" s="11" t="b">
        <v>1</v>
      </c>
    </row>
    <row r="3659" spans="1:33" x14ac:dyDescent="0.2">
      <c r="A3659" s="11">
        <v>2</v>
      </c>
      <c r="B3659" t="s">
        <v>185</v>
      </c>
      <c r="C3659" t="s">
        <v>54</v>
      </c>
      <c r="D3659">
        <v>0</v>
      </c>
      <c r="E3659">
        <v>93548.793769907206</v>
      </c>
      <c r="F3659">
        <v>0</v>
      </c>
      <c r="G3659">
        <v>0</v>
      </c>
      <c r="H3659">
        <v>0</v>
      </c>
      <c r="I3659">
        <v>0</v>
      </c>
      <c r="J3659" s="10">
        <f>SUMIFS(Table1[time],Table1[repetition],Table1[[#This Row],[repetition]],Table1[config],Table1[[#This Row],[config]])</f>
        <v>46031090.680323511</v>
      </c>
      <c r="K3659" s="11">
        <v>110</v>
      </c>
      <c r="L3659" s="11">
        <v>4</v>
      </c>
      <c r="M3659" s="11" t="s">
        <v>149</v>
      </c>
      <c r="N3659" s="11" t="b">
        <v>1</v>
      </c>
      <c r="O3659" s="11" t="b">
        <v>1</v>
      </c>
      <c r="P3659" s="11" t="b">
        <v>0</v>
      </c>
      <c r="Q3659" s="11" t="b">
        <v>1</v>
      </c>
      <c r="R3659" s="11" t="b">
        <v>1</v>
      </c>
      <c r="S3659" s="11" t="b">
        <v>1</v>
      </c>
      <c r="T3659" s="11" t="b">
        <v>1</v>
      </c>
      <c r="U3659" s="11" t="b">
        <v>0</v>
      </c>
      <c r="V3659" s="11" t="b">
        <v>0</v>
      </c>
      <c r="W3659" s="11" t="b">
        <v>0</v>
      </c>
      <c r="X3659" s="11" t="b">
        <v>1</v>
      </c>
      <c r="Y3659" s="11" t="b">
        <v>1</v>
      </c>
      <c r="Z3659" s="11" t="b">
        <v>1</v>
      </c>
      <c r="AA3659" s="11" t="b">
        <v>1</v>
      </c>
      <c r="AB3659" s="11" t="b">
        <v>1</v>
      </c>
      <c r="AC3659" s="11" t="b">
        <v>0</v>
      </c>
      <c r="AD3659" s="11" t="b">
        <v>1</v>
      </c>
      <c r="AE3659" s="11" t="b">
        <v>0</v>
      </c>
      <c r="AF3659" s="11" t="b">
        <v>0</v>
      </c>
      <c r="AG3659" s="11" t="b">
        <v>0</v>
      </c>
    </row>
    <row r="3660" spans="1:33" x14ac:dyDescent="0.2">
      <c r="A3660" s="11">
        <v>3</v>
      </c>
      <c r="B3660" t="s">
        <v>185</v>
      </c>
      <c r="C3660" t="s">
        <v>54</v>
      </c>
      <c r="D3660">
        <v>0</v>
      </c>
      <c r="E3660">
        <v>338774.23708100099</v>
      </c>
      <c r="F3660">
        <v>0</v>
      </c>
      <c r="G3660">
        <v>0</v>
      </c>
      <c r="H3660">
        <v>0</v>
      </c>
      <c r="I3660">
        <v>0</v>
      </c>
      <c r="J3660" s="10">
        <f>SUMIFS(Table1[time],Table1[repetition],Table1[[#This Row],[repetition]],Table1[config],Table1[[#This Row],[config]])</f>
        <v>52975337.156048961</v>
      </c>
      <c r="K3660" s="11">
        <v>110</v>
      </c>
      <c r="L3660" s="11">
        <v>3</v>
      </c>
      <c r="M3660" s="11" t="s">
        <v>151</v>
      </c>
      <c r="N3660" s="11" t="b">
        <v>1</v>
      </c>
      <c r="O3660" s="11" t="b">
        <v>0</v>
      </c>
      <c r="P3660" s="11" t="b">
        <v>0</v>
      </c>
      <c r="Q3660" s="11" t="b">
        <v>0</v>
      </c>
      <c r="R3660" s="11" t="b">
        <v>1</v>
      </c>
      <c r="S3660" s="11" t="b">
        <v>1</v>
      </c>
      <c r="T3660" s="11" t="b">
        <v>1</v>
      </c>
      <c r="U3660" s="11" t="b">
        <v>0</v>
      </c>
      <c r="V3660" s="11" t="b">
        <v>0</v>
      </c>
      <c r="W3660" s="11" t="b">
        <v>1</v>
      </c>
      <c r="X3660" s="11" t="b">
        <v>0</v>
      </c>
      <c r="Y3660" s="11" t="b">
        <v>1</v>
      </c>
      <c r="Z3660" s="11" t="b">
        <v>0</v>
      </c>
      <c r="AA3660" s="11" t="b">
        <v>1</v>
      </c>
      <c r="AB3660" s="11" t="b">
        <v>1</v>
      </c>
      <c r="AC3660" s="11" t="b">
        <v>1</v>
      </c>
      <c r="AD3660" s="11" t="b">
        <v>1</v>
      </c>
      <c r="AE3660" s="11" t="b">
        <v>1</v>
      </c>
      <c r="AF3660" s="11" t="b">
        <v>0</v>
      </c>
      <c r="AG3660" s="11" t="b">
        <v>0</v>
      </c>
    </row>
    <row r="3661" spans="1:33" x14ac:dyDescent="0.2">
      <c r="A3661" s="9">
        <v>1</v>
      </c>
      <c r="B3661" t="s">
        <v>186</v>
      </c>
      <c r="C3661" t="s">
        <v>54</v>
      </c>
      <c r="D3661">
        <v>0</v>
      </c>
      <c r="E3661">
        <v>237714.105614984</v>
      </c>
      <c r="F3661">
        <v>0</v>
      </c>
      <c r="G3661">
        <v>0</v>
      </c>
      <c r="H3661">
        <v>0</v>
      </c>
      <c r="I3661">
        <v>0</v>
      </c>
      <c r="J3661" s="8">
        <f>SUMIFS(Table1[time],Table1[repetition],Table1[[#This Row],[repetition]],Table1[config],Table1[[#This Row],[config]])</f>
        <v>49309545.104742721</v>
      </c>
      <c r="K3661" s="9">
        <v>600</v>
      </c>
      <c r="L3661" s="9">
        <v>5</v>
      </c>
      <c r="M3661" s="9" t="s">
        <v>151</v>
      </c>
      <c r="N3661" s="9" t="b">
        <v>0</v>
      </c>
      <c r="O3661" s="9" t="b">
        <v>1</v>
      </c>
      <c r="P3661" s="9" t="b">
        <v>1</v>
      </c>
      <c r="Q3661" s="9" t="b">
        <v>1</v>
      </c>
      <c r="R3661" s="9" t="b">
        <v>0</v>
      </c>
      <c r="S3661" s="9" t="b">
        <v>0</v>
      </c>
      <c r="T3661" s="9" t="b">
        <v>0</v>
      </c>
      <c r="U3661" s="9" t="b">
        <v>0</v>
      </c>
      <c r="V3661" s="9" t="b">
        <v>1</v>
      </c>
      <c r="W3661" s="9" t="b">
        <v>1</v>
      </c>
      <c r="X3661" s="9" t="b">
        <v>1</v>
      </c>
      <c r="Y3661" s="9" t="b">
        <v>1</v>
      </c>
      <c r="Z3661" s="9" t="b">
        <v>0</v>
      </c>
      <c r="AA3661" s="9" t="b">
        <v>1</v>
      </c>
      <c r="AB3661" s="9" t="b">
        <v>1</v>
      </c>
      <c r="AC3661" s="9" t="b">
        <v>0</v>
      </c>
      <c r="AD3661" s="9" t="b">
        <v>1</v>
      </c>
      <c r="AE3661" s="9" t="b">
        <v>1</v>
      </c>
      <c r="AF3661" s="9" t="b">
        <v>0</v>
      </c>
      <c r="AG3661" s="9" t="b">
        <v>1</v>
      </c>
    </row>
    <row r="3662" spans="1:33" x14ac:dyDescent="0.2">
      <c r="A3662" s="11">
        <v>2</v>
      </c>
      <c r="B3662" t="s">
        <v>186</v>
      </c>
      <c r="C3662" t="s">
        <v>54</v>
      </c>
      <c r="D3662">
        <v>0</v>
      </c>
      <c r="E3662">
        <v>170808.56539495199</v>
      </c>
      <c r="F3662">
        <v>0</v>
      </c>
      <c r="G3662">
        <v>0</v>
      </c>
      <c r="H3662">
        <v>0</v>
      </c>
      <c r="I3662">
        <v>0</v>
      </c>
      <c r="J3662" s="10">
        <f>SUMIFS(Table1[time],Table1[repetition],Table1[[#This Row],[repetition]],Table1[config],Table1[[#This Row],[config]])</f>
        <v>46031090.680323511</v>
      </c>
      <c r="K3662" s="11">
        <v>110</v>
      </c>
      <c r="L3662" s="11">
        <v>4</v>
      </c>
      <c r="M3662" s="11" t="s">
        <v>149</v>
      </c>
      <c r="N3662" s="11" t="b">
        <v>1</v>
      </c>
      <c r="O3662" s="11" t="b">
        <v>1</v>
      </c>
      <c r="P3662" s="11" t="b">
        <v>0</v>
      </c>
      <c r="Q3662" s="11" t="b">
        <v>1</v>
      </c>
      <c r="R3662" s="11" t="b">
        <v>1</v>
      </c>
      <c r="S3662" s="11" t="b">
        <v>1</v>
      </c>
      <c r="T3662" s="11" t="b">
        <v>1</v>
      </c>
      <c r="U3662" s="11" t="b">
        <v>0</v>
      </c>
      <c r="V3662" s="11" t="b">
        <v>0</v>
      </c>
      <c r="W3662" s="11" t="b">
        <v>0</v>
      </c>
      <c r="X3662" s="11" t="b">
        <v>1</v>
      </c>
      <c r="Y3662" s="11" t="b">
        <v>1</v>
      </c>
      <c r="Z3662" s="11" t="b">
        <v>1</v>
      </c>
      <c r="AA3662" s="11" t="b">
        <v>1</v>
      </c>
      <c r="AB3662" s="11" t="b">
        <v>1</v>
      </c>
      <c r="AC3662" s="11" t="b">
        <v>0</v>
      </c>
      <c r="AD3662" s="11" t="b">
        <v>1</v>
      </c>
      <c r="AE3662" s="11" t="b">
        <v>0</v>
      </c>
      <c r="AF3662" s="11" t="b">
        <v>0</v>
      </c>
      <c r="AG3662" s="11" t="b">
        <v>0</v>
      </c>
    </row>
    <row r="3663" spans="1:33" x14ac:dyDescent="0.2">
      <c r="A3663" s="11">
        <v>3</v>
      </c>
      <c r="B3663" t="s">
        <v>186</v>
      </c>
      <c r="C3663" t="s">
        <v>54</v>
      </c>
      <c r="D3663">
        <v>0</v>
      </c>
      <c r="E3663">
        <v>473953.67670700903</v>
      </c>
      <c r="F3663">
        <v>0</v>
      </c>
      <c r="G3663">
        <v>0</v>
      </c>
      <c r="H3663">
        <v>0</v>
      </c>
      <c r="I3663">
        <v>0</v>
      </c>
      <c r="J3663" s="10">
        <f>SUMIFS(Table1[time],Table1[repetition],Table1[[#This Row],[repetition]],Table1[config],Table1[[#This Row],[config]])</f>
        <v>52975337.156048961</v>
      </c>
      <c r="K3663" s="11">
        <v>110</v>
      </c>
      <c r="L3663" s="11">
        <v>2</v>
      </c>
      <c r="M3663" s="11" t="s">
        <v>150</v>
      </c>
      <c r="N3663" s="11" t="b">
        <v>1</v>
      </c>
      <c r="O3663" s="11" t="b">
        <v>0</v>
      </c>
      <c r="P3663" s="11" t="b">
        <v>0</v>
      </c>
      <c r="Q3663" s="11" t="b">
        <v>0</v>
      </c>
      <c r="R3663" s="11" t="b">
        <v>0</v>
      </c>
      <c r="S3663" s="11" t="b">
        <v>1</v>
      </c>
      <c r="T3663" s="11" t="b">
        <v>0</v>
      </c>
      <c r="U3663" s="11" t="b">
        <v>1</v>
      </c>
      <c r="V3663" s="11" t="b">
        <v>1</v>
      </c>
      <c r="W3663" s="11" t="b">
        <v>0</v>
      </c>
      <c r="X3663" s="11" t="b">
        <v>0</v>
      </c>
      <c r="Y3663" s="11" t="b">
        <v>0</v>
      </c>
      <c r="Z3663" s="11" t="b">
        <v>0</v>
      </c>
      <c r="AA3663" s="11" t="b">
        <v>1</v>
      </c>
      <c r="AB3663" s="11" t="b">
        <v>0</v>
      </c>
      <c r="AC3663" s="11" t="b">
        <v>0</v>
      </c>
      <c r="AD3663" s="11" t="b">
        <v>0</v>
      </c>
      <c r="AE3663" s="11" t="b">
        <v>0</v>
      </c>
      <c r="AF3663" s="11" t="b">
        <v>0</v>
      </c>
      <c r="AG3663" s="11" t="b">
        <v>1</v>
      </c>
    </row>
    <row r="3664" spans="1:33" x14ac:dyDescent="0.2">
      <c r="A3664" s="11">
        <v>1</v>
      </c>
      <c r="B3664" t="s">
        <v>187</v>
      </c>
      <c r="C3664" t="s">
        <v>54</v>
      </c>
      <c r="D3664">
        <v>0</v>
      </c>
      <c r="E3664">
        <v>7204522.1108539803</v>
      </c>
      <c r="F3664">
        <v>0</v>
      </c>
      <c r="G3664">
        <v>0</v>
      </c>
      <c r="H3664">
        <v>0</v>
      </c>
      <c r="I3664">
        <v>0</v>
      </c>
      <c r="J3664" s="10">
        <f>SUMIFS(Table1[time],Table1[repetition],Table1[[#This Row],[repetition]],Table1[config],Table1[[#This Row],[config]])</f>
        <v>49309545.104742721</v>
      </c>
      <c r="K3664" s="11">
        <v>600</v>
      </c>
      <c r="L3664" s="11">
        <v>18</v>
      </c>
      <c r="M3664" s="11" t="s">
        <v>150</v>
      </c>
      <c r="N3664" s="11" t="b">
        <v>0</v>
      </c>
      <c r="O3664" s="11" t="b">
        <v>1</v>
      </c>
      <c r="P3664" s="11" t="b">
        <v>0</v>
      </c>
      <c r="Q3664" s="11" t="b">
        <v>0</v>
      </c>
      <c r="R3664" s="11" t="b">
        <v>1</v>
      </c>
      <c r="S3664" s="11" t="b">
        <v>1</v>
      </c>
      <c r="T3664" s="11" t="b">
        <v>1</v>
      </c>
      <c r="U3664" s="11" t="b">
        <v>0</v>
      </c>
      <c r="V3664" s="11" t="b">
        <v>1</v>
      </c>
      <c r="W3664" s="11" t="b">
        <v>0</v>
      </c>
      <c r="X3664" s="11" t="b">
        <v>0</v>
      </c>
      <c r="Y3664" s="11" t="b">
        <v>0</v>
      </c>
      <c r="Z3664" s="11" t="b">
        <v>1</v>
      </c>
      <c r="AA3664" s="11" t="b">
        <v>0</v>
      </c>
      <c r="AB3664" s="11" t="b">
        <v>0</v>
      </c>
      <c r="AC3664" s="11" t="b">
        <v>1</v>
      </c>
      <c r="AD3664" s="11" t="b">
        <v>1</v>
      </c>
      <c r="AE3664" s="11" t="b">
        <v>0</v>
      </c>
      <c r="AF3664" s="11" t="b">
        <v>1</v>
      </c>
      <c r="AG3664" s="11" t="b">
        <v>1</v>
      </c>
    </row>
    <row r="3665" spans="1:33" x14ac:dyDescent="0.2">
      <c r="A3665" s="11">
        <v>2</v>
      </c>
      <c r="B3665" t="s">
        <v>187</v>
      </c>
      <c r="C3665" t="s">
        <v>54</v>
      </c>
      <c r="D3665">
        <v>0</v>
      </c>
      <c r="E3665">
        <v>7203040.3460510997</v>
      </c>
      <c r="F3665">
        <v>0</v>
      </c>
      <c r="G3665">
        <v>0</v>
      </c>
      <c r="H3665">
        <v>0</v>
      </c>
      <c r="I3665">
        <v>0</v>
      </c>
      <c r="J3665" s="10">
        <f>SUMIFS(Table1[time],Table1[repetition],Table1[[#This Row],[repetition]],Table1[config],Table1[[#This Row],[config]])</f>
        <v>46031090.680323511</v>
      </c>
      <c r="K3665" s="11">
        <v>120</v>
      </c>
      <c r="L3665" s="11">
        <v>18</v>
      </c>
      <c r="M3665" s="11" t="s">
        <v>150</v>
      </c>
      <c r="N3665" s="11" t="b">
        <v>1</v>
      </c>
      <c r="O3665" s="11" t="b">
        <v>0</v>
      </c>
      <c r="P3665" s="11" t="b">
        <v>1</v>
      </c>
      <c r="Q3665" s="11" t="b">
        <v>1</v>
      </c>
      <c r="R3665" s="11" t="b">
        <v>1</v>
      </c>
      <c r="S3665" s="11" t="b">
        <v>1</v>
      </c>
      <c r="T3665" s="11" t="b">
        <v>1</v>
      </c>
      <c r="U3665" s="11" t="b">
        <v>0</v>
      </c>
      <c r="V3665" s="11" t="b">
        <v>1</v>
      </c>
      <c r="W3665" s="11" t="b">
        <v>1</v>
      </c>
      <c r="X3665" s="11" t="b">
        <v>1</v>
      </c>
      <c r="Y3665" s="11" t="b">
        <v>0</v>
      </c>
      <c r="Z3665" s="11" t="b">
        <v>1</v>
      </c>
      <c r="AA3665" s="11" t="b">
        <v>0</v>
      </c>
      <c r="AB3665" s="11" t="b">
        <v>1</v>
      </c>
      <c r="AC3665" s="11" t="b">
        <v>0</v>
      </c>
      <c r="AD3665" s="11" t="b">
        <v>0</v>
      </c>
      <c r="AE3665" s="11" t="b">
        <v>0</v>
      </c>
      <c r="AF3665" s="11" t="b">
        <v>0</v>
      </c>
      <c r="AG3665" s="11" t="b">
        <v>1</v>
      </c>
    </row>
    <row r="3666" spans="1:33" x14ac:dyDescent="0.2">
      <c r="A3666" s="11">
        <v>3</v>
      </c>
      <c r="B3666" t="s">
        <v>187</v>
      </c>
      <c r="C3666" t="s">
        <v>54</v>
      </c>
      <c r="D3666">
        <v>0</v>
      </c>
      <c r="E3666">
        <v>7205982.6178390002</v>
      </c>
      <c r="F3666">
        <v>0</v>
      </c>
      <c r="G3666">
        <v>0</v>
      </c>
      <c r="H3666">
        <v>0</v>
      </c>
      <c r="I3666">
        <v>0</v>
      </c>
      <c r="J3666" s="10">
        <f>SUMIFS(Table1[time],Table1[repetition],Table1[[#This Row],[repetition]],Table1[config],Table1[[#This Row],[config]])</f>
        <v>52975337.156048961</v>
      </c>
      <c r="K3666" s="11">
        <v>110</v>
      </c>
      <c r="L3666" s="11">
        <v>6</v>
      </c>
      <c r="M3666" s="11" t="s">
        <v>150</v>
      </c>
      <c r="N3666" s="11" t="b">
        <v>0</v>
      </c>
      <c r="O3666" s="11" t="b">
        <v>1</v>
      </c>
      <c r="P3666" s="11" t="b">
        <v>0</v>
      </c>
      <c r="Q3666" s="11" t="b">
        <v>1</v>
      </c>
      <c r="R3666" s="11" t="b">
        <v>1</v>
      </c>
      <c r="S3666" s="11" t="b">
        <v>0</v>
      </c>
      <c r="T3666" s="11" t="b">
        <v>0</v>
      </c>
      <c r="U3666" s="11" t="b">
        <v>0</v>
      </c>
      <c r="V3666" s="11" t="b">
        <v>1</v>
      </c>
      <c r="W3666" s="11" t="b">
        <v>0</v>
      </c>
      <c r="X3666" s="11" t="b">
        <v>1</v>
      </c>
      <c r="Y3666" s="11" t="b">
        <v>1</v>
      </c>
      <c r="Z3666" s="11" t="b">
        <v>0</v>
      </c>
      <c r="AA3666" s="11" t="b">
        <v>0</v>
      </c>
      <c r="AB3666" s="11" t="b">
        <v>1</v>
      </c>
      <c r="AC3666" s="11" t="b">
        <v>0</v>
      </c>
      <c r="AD3666" s="11" t="b">
        <v>0</v>
      </c>
      <c r="AE3666" s="11" t="b">
        <v>1</v>
      </c>
      <c r="AF3666" s="11" t="b">
        <v>1</v>
      </c>
      <c r="AG3666" s="11" t="b">
        <v>1</v>
      </c>
    </row>
    <row r="3667" spans="1:33" x14ac:dyDescent="0.2">
      <c r="A3667" s="11">
        <v>1</v>
      </c>
      <c r="B3667" t="s">
        <v>158</v>
      </c>
      <c r="C3667" t="s">
        <v>9</v>
      </c>
      <c r="D3667">
        <v>0</v>
      </c>
      <c r="E3667">
        <v>1681388.2929519699</v>
      </c>
      <c r="F3667">
        <v>0</v>
      </c>
      <c r="G3667">
        <v>0</v>
      </c>
      <c r="H3667">
        <v>0</v>
      </c>
      <c r="I3667">
        <v>0</v>
      </c>
      <c r="J3667" s="10">
        <f>SUMIFS(Table1[time],Table1[repetition],Table1[[#This Row],[repetition]],Table1[config],Table1[[#This Row],[config]])</f>
        <v>161009471.73098382</v>
      </c>
      <c r="K3667" s="11">
        <v>0</v>
      </c>
      <c r="L3667" s="11">
        <v>1</v>
      </c>
      <c r="M3667" s="11" t="s">
        <v>149</v>
      </c>
      <c r="N3667" s="11" t="b">
        <v>0</v>
      </c>
      <c r="O3667" s="11" t="b">
        <v>0</v>
      </c>
      <c r="P3667" s="11" t="b">
        <v>0</v>
      </c>
      <c r="Q3667" s="11" t="b">
        <v>0</v>
      </c>
      <c r="R3667" s="11" t="b">
        <v>0</v>
      </c>
      <c r="S3667" s="11" t="b">
        <v>0</v>
      </c>
      <c r="T3667" s="11" t="b">
        <v>0</v>
      </c>
      <c r="U3667" s="11" t="b">
        <v>0</v>
      </c>
      <c r="V3667" s="11" t="b">
        <v>0</v>
      </c>
      <c r="W3667" s="11" t="b">
        <v>0</v>
      </c>
      <c r="X3667" s="11" t="b">
        <v>0</v>
      </c>
      <c r="Y3667" s="11" t="b">
        <v>0</v>
      </c>
      <c r="Z3667" s="11" t="b">
        <v>0</v>
      </c>
      <c r="AA3667" s="11" t="b">
        <v>0</v>
      </c>
      <c r="AB3667" s="11" t="b">
        <v>0</v>
      </c>
      <c r="AC3667" s="11" t="b">
        <v>0</v>
      </c>
      <c r="AD3667" s="11" t="b">
        <v>0</v>
      </c>
      <c r="AE3667" s="11" t="b">
        <v>0</v>
      </c>
      <c r="AF3667" s="11" t="b">
        <v>0</v>
      </c>
      <c r="AG3667" s="11" t="b">
        <v>0</v>
      </c>
    </row>
    <row r="3668" spans="1:33" x14ac:dyDescent="0.2">
      <c r="A3668" s="9">
        <v>2</v>
      </c>
      <c r="B3668" t="s">
        <v>158</v>
      </c>
      <c r="C3668" t="s">
        <v>9</v>
      </c>
      <c r="D3668">
        <v>0</v>
      </c>
      <c r="E3668">
        <v>3711592.0376498201</v>
      </c>
      <c r="F3668">
        <v>0</v>
      </c>
      <c r="G3668">
        <v>0</v>
      </c>
      <c r="H3668">
        <v>0</v>
      </c>
      <c r="I3668">
        <v>0</v>
      </c>
      <c r="J3668" s="8">
        <f>SUMIFS(Table1[time],Table1[repetition],Table1[[#This Row],[repetition]],Table1[config],Table1[[#This Row],[config]])</f>
        <v>119093460.54270992</v>
      </c>
      <c r="K3668" s="9">
        <v>110</v>
      </c>
      <c r="L3668" s="9">
        <v>6</v>
      </c>
      <c r="M3668" s="9" t="s">
        <v>150</v>
      </c>
      <c r="N3668" s="9" t="b">
        <v>0</v>
      </c>
      <c r="O3668" s="9" t="b">
        <v>1</v>
      </c>
      <c r="P3668" s="9" t="b">
        <v>0</v>
      </c>
      <c r="Q3668" s="9" t="b">
        <v>1</v>
      </c>
      <c r="R3668" s="9" t="b">
        <v>1</v>
      </c>
      <c r="S3668" s="9" t="b">
        <v>0</v>
      </c>
      <c r="T3668" s="9" t="b">
        <v>0</v>
      </c>
      <c r="U3668" s="9" t="b">
        <v>0</v>
      </c>
      <c r="V3668" s="9" t="b">
        <v>1</v>
      </c>
      <c r="W3668" s="9" t="b">
        <v>0</v>
      </c>
      <c r="X3668" s="9" t="b">
        <v>1</v>
      </c>
      <c r="Y3668" s="9" t="b">
        <v>1</v>
      </c>
      <c r="Z3668" s="9" t="b">
        <v>0</v>
      </c>
      <c r="AA3668" s="9" t="b">
        <v>0</v>
      </c>
      <c r="AB3668" s="9" t="b">
        <v>1</v>
      </c>
      <c r="AC3668" s="9" t="b">
        <v>0</v>
      </c>
      <c r="AD3668" s="9" t="b">
        <v>0</v>
      </c>
      <c r="AE3668" s="9" t="b">
        <v>1</v>
      </c>
      <c r="AF3668" s="9" t="b">
        <v>1</v>
      </c>
      <c r="AG3668" s="9" t="b">
        <v>1</v>
      </c>
    </row>
    <row r="3669" spans="1:33" x14ac:dyDescent="0.2">
      <c r="A3669" s="9">
        <v>3</v>
      </c>
      <c r="B3669" t="s">
        <v>158</v>
      </c>
      <c r="C3669" t="s">
        <v>9</v>
      </c>
      <c r="D3669">
        <v>0</v>
      </c>
      <c r="E3669">
        <v>1005282.74694399</v>
      </c>
      <c r="F3669">
        <v>0</v>
      </c>
      <c r="G3669">
        <v>0</v>
      </c>
      <c r="H3669">
        <v>0</v>
      </c>
      <c r="I3669">
        <v>0</v>
      </c>
      <c r="J3669" s="8">
        <f>SUMIFS(Table1[time],Table1[repetition],Table1[[#This Row],[repetition]],Table1[config],Table1[[#This Row],[config]])</f>
        <v>181323346.91020784</v>
      </c>
      <c r="K3669" s="9">
        <v>600</v>
      </c>
      <c r="L3669" s="9">
        <v>6</v>
      </c>
      <c r="M3669" s="9" t="s">
        <v>151</v>
      </c>
      <c r="N3669" s="9" t="b">
        <v>1</v>
      </c>
      <c r="O3669" s="9" t="b">
        <v>1</v>
      </c>
      <c r="P3669" s="9" t="b">
        <v>1</v>
      </c>
      <c r="Q3669" s="9" t="b">
        <v>1</v>
      </c>
      <c r="R3669" s="9" t="b">
        <v>0</v>
      </c>
      <c r="S3669" s="9" t="b">
        <v>1</v>
      </c>
      <c r="T3669" s="9" t="b">
        <v>1</v>
      </c>
      <c r="U3669" s="9" t="b">
        <v>1</v>
      </c>
      <c r="V3669" s="9" t="b">
        <v>0</v>
      </c>
      <c r="W3669" s="9" t="b">
        <v>1</v>
      </c>
      <c r="X3669" s="9" t="b">
        <v>0</v>
      </c>
      <c r="Y3669" s="9" t="b">
        <v>1</v>
      </c>
      <c r="Z3669" s="9" t="b">
        <v>1</v>
      </c>
      <c r="AA3669" s="9" t="b">
        <v>0</v>
      </c>
      <c r="AB3669" s="9" t="b">
        <v>1</v>
      </c>
      <c r="AC3669" s="9" t="b">
        <v>1</v>
      </c>
      <c r="AD3669" s="9" t="b">
        <v>1</v>
      </c>
      <c r="AE3669" s="9" t="b">
        <v>0</v>
      </c>
      <c r="AF3669" s="9" t="b">
        <v>0</v>
      </c>
      <c r="AG3669" s="9" t="b">
        <v>0</v>
      </c>
    </row>
    <row r="3670" spans="1:33" x14ac:dyDescent="0.2">
      <c r="A3670" s="11">
        <v>1</v>
      </c>
      <c r="B3670" t="s">
        <v>159</v>
      </c>
      <c r="C3670" t="s">
        <v>9</v>
      </c>
      <c r="D3670">
        <v>0</v>
      </c>
      <c r="E3670">
        <v>3179633.72134801</v>
      </c>
      <c r="F3670">
        <v>0</v>
      </c>
      <c r="G3670">
        <v>0</v>
      </c>
      <c r="H3670">
        <v>0</v>
      </c>
      <c r="I3670">
        <v>0</v>
      </c>
      <c r="J3670" s="10">
        <f>SUMIFS(Table1[time],Table1[repetition],Table1[[#This Row],[repetition]],Table1[config],Table1[[#This Row],[config]])</f>
        <v>161009471.73098382</v>
      </c>
      <c r="K3670" s="11">
        <v>1</v>
      </c>
      <c r="L3670" s="11">
        <v>5</v>
      </c>
      <c r="M3670" s="11" t="s">
        <v>151</v>
      </c>
      <c r="N3670" s="11" t="b">
        <v>1</v>
      </c>
      <c r="O3670" s="11" t="b">
        <v>1</v>
      </c>
      <c r="P3670" s="11" t="b">
        <v>1</v>
      </c>
      <c r="Q3670" s="11" t="b">
        <v>0</v>
      </c>
      <c r="R3670" s="11" t="b">
        <v>0</v>
      </c>
      <c r="S3670" s="11" t="b">
        <v>1</v>
      </c>
      <c r="T3670" s="11" t="b">
        <v>1</v>
      </c>
      <c r="U3670" s="11" t="b">
        <v>0</v>
      </c>
      <c r="V3670" s="11" t="b">
        <v>1</v>
      </c>
      <c r="W3670" s="11" t="b">
        <v>1</v>
      </c>
      <c r="X3670" s="11" t="b">
        <v>1</v>
      </c>
      <c r="Y3670" s="11" t="b">
        <v>0</v>
      </c>
      <c r="Z3670" s="11" t="b">
        <v>0</v>
      </c>
      <c r="AA3670" s="11" t="b">
        <v>1</v>
      </c>
      <c r="AB3670" s="11" t="b">
        <v>1</v>
      </c>
      <c r="AC3670" s="11" t="b">
        <v>0</v>
      </c>
      <c r="AD3670" s="11" t="b">
        <v>0</v>
      </c>
      <c r="AE3670" s="11" t="b">
        <v>0</v>
      </c>
      <c r="AF3670" s="11" t="b">
        <v>1</v>
      </c>
      <c r="AG3670" s="11" t="b">
        <v>0</v>
      </c>
    </row>
    <row r="3671" spans="1:33" x14ac:dyDescent="0.2">
      <c r="A3671" s="11">
        <v>2</v>
      </c>
      <c r="B3671" t="s">
        <v>159</v>
      </c>
      <c r="C3671" t="s">
        <v>9</v>
      </c>
      <c r="D3671">
        <v>0</v>
      </c>
      <c r="E3671">
        <v>1562631.6370163099</v>
      </c>
      <c r="F3671">
        <v>0</v>
      </c>
      <c r="G3671">
        <v>0</v>
      </c>
      <c r="H3671">
        <v>0</v>
      </c>
      <c r="I3671">
        <v>0</v>
      </c>
      <c r="J3671" s="10">
        <f>SUMIFS(Table1[time],Table1[repetition],Table1[[#This Row],[repetition]],Table1[config],Table1[[#This Row],[config]])</f>
        <v>119093460.54270992</v>
      </c>
      <c r="K3671" s="11">
        <v>110</v>
      </c>
      <c r="L3671" s="11">
        <v>5</v>
      </c>
      <c r="M3671" s="11" t="s">
        <v>150</v>
      </c>
      <c r="N3671" s="11" t="b">
        <v>0</v>
      </c>
      <c r="O3671" s="11" t="b">
        <v>1</v>
      </c>
      <c r="P3671" s="11" t="b">
        <v>1</v>
      </c>
      <c r="Q3671" s="11" t="b">
        <v>0</v>
      </c>
      <c r="R3671" s="11" t="b">
        <v>1</v>
      </c>
      <c r="S3671" s="11" t="b">
        <v>0</v>
      </c>
      <c r="T3671" s="11" t="b">
        <v>0</v>
      </c>
      <c r="U3671" s="11" t="b">
        <v>0</v>
      </c>
      <c r="V3671" s="11" t="b">
        <v>0</v>
      </c>
      <c r="W3671" s="11" t="b">
        <v>1</v>
      </c>
      <c r="X3671" s="11" t="b">
        <v>1</v>
      </c>
      <c r="Y3671" s="11" t="b">
        <v>0</v>
      </c>
      <c r="Z3671" s="11" t="b">
        <v>0</v>
      </c>
      <c r="AA3671" s="11" t="b">
        <v>0</v>
      </c>
      <c r="AB3671" s="11" t="b">
        <v>0</v>
      </c>
      <c r="AC3671" s="11" t="b">
        <v>0</v>
      </c>
      <c r="AD3671" s="11" t="b">
        <v>0</v>
      </c>
      <c r="AE3671" s="11" t="b">
        <v>0</v>
      </c>
      <c r="AF3671" s="11" t="b">
        <v>0</v>
      </c>
      <c r="AG3671" s="11" t="b">
        <v>0</v>
      </c>
    </row>
    <row r="3672" spans="1:33" x14ac:dyDescent="0.2">
      <c r="A3672" s="11">
        <v>3</v>
      </c>
      <c r="B3672" t="s">
        <v>159</v>
      </c>
      <c r="C3672" t="s">
        <v>9</v>
      </c>
      <c r="D3672">
        <v>0</v>
      </c>
      <c r="E3672">
        <v>7205801.3840009896</v>
      </c>
      <c r="F3672">
        <v>0</v>
      </c>
      <c r="G3672">
        <v>0</v>
      </c>
      <c r="H3672">
        <v>0</v>
      </c>
      <c r="I3672">
        <v>0</v>
      </c>
      <c r="J3672" s="10">
        <f>SUMIFS(Table1[time],Table1[repetition],Table1[[#This Row],[repetition]],Table1[config],Table1[[#This Row],[config]])</f>
        <v>181323346.91020784</v>
      </c>
      <c r="K3672" s="11">
        <v>110</v>
      </c>
      <c r="L3672" s="11">
        <v>18</v>
      </c>
      <c r="M3672" s="11" t="s">
        <v>151</v>
      </c>
      <c r="N3672" s="11" t="b">
        <v>0</v>
      </c>
      <c r="O3672" s="11" t="b">
        <v>1</v>
      </c>
      <c r="P3672" s="11" t="b">
        <v>1</v>
      </c>
      <c r="Q3672" s="11" t="b">
        <v>1</v>
      </c>
      <c r="R3672" s="11" t="b">
        <v>1</v>
      </c>
      <c r="S3672" s="11" t="b">
        <v>1</v>
      </c>
      <c r="T3672" s="11" t="b">
        <v>1</v>
      </c>
      <c r="U3672" s="11" t="b">
        <v>0</v>
      </c>
      <c r="V3672" s="11" t="b">
        <v>1</v>
      </c>
      <c r="W3672" s="11" t="b">
        <v>1</v>
      </c>
      <c r="X3672" s="11" t="b">
        <v>1</v>
      </c>
      <c r="Y3672" s="11" t="b">
        <v>0</v>
      </c>
      <c r="Z3672" s="11" t="b">
        <v>1</v>
      </c>
      <c r="AA3672" s="11" t="b">
        <v>1</v>
      </c>
      <c r="AB3672" s="11" t="b">
        <v>0</v>
      </c>
      <c r="AC3672" s="11" t="b">
        <v>1</v>
      </c>
      <c r="AD3672" s="11" t="b">
        <v>1</v>
      </c>
      <c r="AE3672" s="11" t="b">
        <v>1</v>
      </c>
      <c r="AF3672" s="11" t="b">
        <v>1</v>
      </c>
      <c r="AG3672" s="11" t="b">
        <v>0</v>
      </c>
    </row>
    <row r="3673" spans="1:33" x14ac:dyDescent="0.2">
      <c r="A3673" s="9">
        <v>1</v>
      </c>
      <c r="B3673" t="s">
        <v>160</v>
      </c>
      <c r="C3673" t="s">
        <v>9</v>
      </c>
      <c r="D3673">
        <v>0</v>
      </c>
      <c r="E3673">
        <v>7206151.9019239899</v>
      </c>
      <c r="F3673">
        <v>0</v>
      </c>
      <c r="G3673">
        <v>0</v>
      </c>
      <c r="H3673">
        <v>0</v>
      </c>
      <c r="I3673">
        <v>0</v>
      </c>
      <c r="J3673" s="8">
        <f>SUMIFS(Table1[time],Table1[repetition],Table1[[#This Row],[repetition]],Table1[config],Table1[[#This Row],[config]])</f>
        <v>161009471.73098382</v>
      </c>
      <c r="K3673" s="9">
        <v>1</v>
      </c>
      <c r="L3673" s="9">
        <v>18</v>
      </c>
      <c r="M3673" s="9" t="s">
        <v>150</v>
      </c>
      <c r="N3673" s="9" t="b">
        <v>1</v>
      </c>
      <c r="O3673" s="9" t="b">
        <v>0</v>
      </c>
      <c r="P3673" s="9" t="b">
        <v>0</v>
      </c>
      <c r="Q3673" s="9" t="b">
        <v>0</v>
      </c>
      <c r="R3673" s="9" t="b">
        <v>0</v>
      </c>
      <c r="S3673" s="9" t="b">
        <v>1</v>
      </c>
      <c r="T3673" s="9" t="b">
        <v>1</v>
      </c>
      <c r="U3673" s="9" t="b">
        <v>1</v>
      </c>
      <c r="V3673" s="9" t="b">
        <v>1</v>
      </c>
      <c r="W3673" s="9" t="b">
        <v>0</v>
      </c>
      <c r="X3673" s="9" t="b">
        <v>1</v>
      </c>
      <c r="Y3673" s="9" t="b">
        <v>0</v>
      </c>
      <c r="Z3673" s="9" t="b">
        <v>0</v>
      </c>
      <c r="AA3673" s="9" t="b">
        <v>1</v>
      </c>
      <c r="AB3673" s="9" t="b">
        <v>1</v>
      </c>
      <c r="AC3673" s="9" t="b">
        <v>1</v>
      </c>
      <c r="AD3673" s="9" t="b">
        <v>1</v>
      </c>
      <c r="AE3673" s="9" t="b">
        <v>0</v>
      </c>
      <c r="AF3673" s="9" t="b">
        <v>0</v>
      </c>
      <c r="AG3673" s="9" t="b">
        <v>0</v>
      </c>
    </row>
    <row r="3674" spans="1:33" x14ac:dyDescent="0.2">
      <c r="A3674" s="9">
        <v>2</v>
      </c>
      <c r="B3674" t="s">
        <v>160</v>
      </c>
      <c r="C3674" t="s">
        <v>9</v>
      </c>
      <c r="D3674">
        <v>0</v>
      </c>
      <c r="E3674">
        <v>7204056.7034128997</v>
      </c>
      <c r="F3674">
        <v>0</v>
      </c>
      <c r="G3674">
        <v>0</v>
      </c>
      <c r="H3674">
        <v>0</v>
      </c>
      <c r="I3674">
        <v>0</v>
      </c>
      <c r="J3674" s="8">
        <f>SUMIFS(Table1[time],Table1[repetition],Table1[[#This Row],[repetition]],Table1[config],Table1[[#This Row],[config]])</f>
        <v>119093460.54270992</v>
      </c>
      <c r="K3674" s="9">
        <v>110</v>
      </c>
      <c r="L3674" s="9">
        <v>18</v>
      </c>
      <c r="M3674" s="9" t="s">
        <v>151</v>
      </c>
      <c r="N3674" s="9" t="b">
        <v>0</v>
      </c>
      <c r="O3674" s="9" t="b">
        <v>1</v>
      </c>
      <c r="P3674" s="9" t="b">
        <v>1</v>
      </c>
      <c r="Q3674" s="9" t="b">
        <v>1</v>
      </c>
      <c r="R3674" s="9" t="b">
        <v>1</v>
      </c>
      <c r="S3674" s="9" t="b">
        <v>1</v>
      </c>
      <c r="T3674" s="9" t="b">
        <v>1</v>
      </c>
      <c r="U3674" s="9" t="b">
        <v>0</v>
      </c>
      <c r="V3674" s="9" t="b">
        <v>1</v>
      </c>
      <c r="W3674" s="9" t="b">
        <v>1</v>
      </c>
      <c r="X3674" s="9" t="b">
        <v>1</v>
      </c>
      <c r="Y3674" s="9" t="b">
        <v>0</v>
      </c>
      <c r="Z3674" s="9" t="b">
        <v>1</v>
      </c>
      <c r="AA3674" s="9" t="b">
        <v>1</v>
      </c>
      <c r="AB3674" s="9" t="b">
        <v>0</v>
      </c>
      <c r="AC3674" s="9" t="b">
        <v>1</v>
      </c>
      <c r="AD3674" s="9" t="b">
        <v>1</v>
      </c>
      <c r="AE3674" s="9" t="b">
        <v>1</v>
      </c>
      <c r="AF3674" s="9" t="b">
        <v>1</v>
      </c>
      <c r="AG3674" s="9" t="b">
        <v>0</v>
      </c>
    </row>
    <row r="3675" spans="1:33" x14ac:dyDescent="0.2">
      <c r="A3675" s="11">
        <v>3</v>
      </c>
      <c r="B3675" t="s">
        <v>160</v>
      </c>
      <c r="C3675" t="s">
        <v>9</v>
      </c>
      <c r="D3675">
        <v>0</v>
      </c>
      <c r="E3675">
        <v>7206565.07179299</v>
      </c>
      <c r="F3675">
        <v>0</v>
      </c>
      <c r="G3675">
        <v>0</v>
      </c>
      <c r="H3675">
        <v>0</v>
      </c>
      <c r="I3675">
        <v>0</v>
      </c>
      <c r="J3675" s="10">
        <f>SUMIFS(Table1[time],Table1[repetition],Table1[[#This Row],[repetition]],Table1[config],Table1[[#This Row],[config]])</f>
        <v>181323346.91020784</v>
      </c>
      <c r="K3675" s="11">
        <v>110</v>
      </c>
      <c r="L3675" s="11">
        <v>18</v>
      </c>
      <c r="M3675" s="11" t="s">
        <v>151</v>
      </c>
      <c r="N3675" s="11" t="b">
        <v>0</v>
      </c>
      <c r="O3675" s="11" t="b">
        <v>1</v>
      </c>
      <c r="P3675" s="11" t="b">
        <v>1</v>
      </c>
      <c r="Q3675" s="11" t="b">
        <v>1</v>
      </c>
      <c r="R3675" s="11" t="b">
        <v>1</v>
      </c>
      <c r="S3675" s="11" t="b">
        <v>1</v>
      </c>
      <c r="T3675" s="11" t="b">
        <v>1</v>
      </c>
      <c r="U3675" s="11" t="b">
        <v>0</v>
      </c>
      <c r="V3675" s="11" t="b">
        <v>1</v>
      </c>
      <c r="W3675" s="11" t="b">
        <v>1</v>
      </c>
      <c r="X3675" s="11" t="b">
        <v>1</v>
      </c>
      <c r="Y3675" s="11" t="b">
        <v>0</v>
      </c>
      <c r="Z3675" s="11" t="b">
        <v>1</v>
      </c>
      <c r="AA3675" s="11" t="b">
        <v>1</v>
      </c>
      <c r="AB3675" s="11" t="b">
        <v>0</v>
      </c>
      <c r="AC3675" s="11" t="b">
        <v>1</v>
      </c>
      <c r="AD3675" s="11" t="b">
        <v>1</v>
      </c>
      <c r="AE3675" s="11" t="b">
        <v>1</v>
      </c>
      <c r="AF3675" s="11" t="b">
        <v>1</v>
      </c>
      <c r="AG3675" s="11" t="b">
        <v>0</v>
      </c>
    </row>
    <row r="3676" spans="1:33" x14ac:dyDescent="0.2">
      <c r="A3676" s="11">
        <v>1</v>
      </c>
      <c r="B3676" t="s">
        <v>162</v>
      </c>
      <c r="C3676" t="s">
        <v>9</v>
      </c>
      <c r="D3676">
        <v>0</v>
      </c>
      <c r="E3676">
        <v>1350620.2605999999</v>
      </c>
      <c r="F3676">
        <v>0</v>
      </c>
      <c r="G3676">
        <v>0</v>
      </c>
      <c r="H3676">
        <v>0</v>
      </c>
      <c r="I3676">
        <v>0</v>
      </c>
      <c r="J3676" s="10">
        <f>SUMIFS(Table1[time],Table1[repetition],Table1[[#This Row],[repetition]],Table1[config],Table1[[#This Row],[config]])</f>
        <v>161009471.73098382</v>
      </c>
      <c r="K3676" s="11">
        <v>50</v>
      </c>
      <c r="L3676" s="11">
        <v>2</v>
      </c>
      <c r="M3676" s="11" t="s">
        <v>149</v>
      </c>
      <c r="N3676" s="11" t="b">
        <v>1</v>
      </c>
      <c r="O3676" s="11" t="b">
        <v>0</v>
      </c>
      <c r="P3676" s="11" t="b">
        <v>0</v>
      </c>
      <c r="Q3676" s="11" t="b">
        <v>0</v>
      </c>
      <c r="R3676" s="11" t="b">
        <v>0</v>
      </c>
      <c r="S3676" s="11" t="b">
        <v>1</v>
      </c>
      <c r="T3676" s="11" t="b">
        <v>0</v>
      </c>
      <c r="U3676" s="11" t="b">
        <v>1</v>
      </c>
      <c r="V3676" s="11" t="b">
        <v>1</v>
      </c>
      <c r="W3676" s="11" t="b">
        <v>0</v>
      </c>
      <c r="X3676" s="11" t="b">
        <v>0</v>
      </c>
      <c r="Y3676" s="11" t="b">
        <v>0</v>
      </c>
      <c r="Z3676" s="11" t="b">
        <v>0</v>
      </c>
      <c r="AA3676" s="11" t="b">
        <v>1</v>
      </c>
      <c r="AB3676" s="11" t="b">
        <v>1</v>
      </c>
      <c r="AC3676" s="11" t="b">
        <v>1</v>
      </c>
      <c r="AD3676" s="11" t="b">
        <v>0</v>
      </c>
      <c r="AE3676" s="11" t="b">
        <v>0</v>
      </c>
      <c r="AF3676" s="11" t="b">
        <v>0</v>
      </c>
      <c r="AG3676" s="11" t="b">
        <v>0</v>
      </c>
    </row>
    <row r="3677" spans="1:33" x14ac:dyDescent="0.2">
      <c r="A3677" s="9">
        <v>2</v>
      </c>
      <c r="B3677" t="s">
        <v>162</v>
      </c>
      <c r="C3677" t="s">
        <v>9</v>
      </c>
      <c r="D3677">
        <v>0</v>
      </c>
      <c r="E3677">
        <v>929869.602473918</v>
      </c>
      <c r="F3677">
        <v>0</v>
      </c>
      <c r="G3677">
        <v>0</v>
      </c>
      <c r="H3677">
        <v>0</v>
      </c>
      <c r="I3677">
        <v>0</v>
      </c>
      <c r="J3677" s="8">
        <f>SUMIFS(Table1[time],Table1[repetition],Table1[[#This Row],[repetition]],Table1[config],Table1[[#This Row],[config]])</f>
        <v>119093460.54270992</v>
      </c>
      <c r="K3677" s="9">
        <v>110</v>
      </c>
      <c r="L3677" s="9">
        <v>6</v>
      </c>
      <c r="M3677" s="9" t="s">
        <v>150</v>
      </c>
      <c r="N3677" s="9" t="b">
        <v>0</v>
      </c>
      <c r="O3677" s="9" t="b">
        <v>1</v>
      </c>
      <c r="P3677" s="9" t="b">
        <v>0</v>
      </c>
      <c r="Q3677" s="9" t="b">
        <v>1</v>
      </c>
      <c r="R3677" s="9" t="b">
        <v>1</v>
      </c>
      <c r="S3677" s="9" t="b">
        <v>0</v>
      </c>
      <c r="T3677" s="9" t="b">
        <v>0</v>
      </c>
      <c r="U3677" s="9" t="b">
        <v>0</v>
      </c>
      <c r="V3677" s="9" t="b">
        <v>1</v>
      </c>
      <c r="W3677" s="9" t="b">
        <v>0</v>
      </c>
      <c r="X3677" s="9" t="b">
        <v>1</v>
      </c>
      <c r="Y3677" s="9" t="b">
        <v>1</v>
      </c>
      <c r="Z3677" s="9" t="b">
        <v>0</v>
      </c>
      <c r="AA3677" s="9" t="b">
        <v>0</v>
      </c>
      <c r="AB3677" s="9" t="b">
        <v>1</v>
      </c>
      <c r="AC3677" s="9" t="b">
        <v>0</v>
      </c>
      <c r="AD3677" s="9" t="b">
        <v>0</v>
      </c>
      <c r="AE3677" s="9" t="b">
        <v>1</v>
      </c>
      <c r="AF3677" s="9" t="b">
        <v>1</v>
      </c>
      <c r="AG3677" s="9" t="b">
        <v>1</v>
      </c>
    </row>
    <row r="3678" spans="1:33" x14ac:dyDescent="0.2">
      <c r="A3678" s="11">
        <v>3</v>
      </c>
      <c r="B3678" t="s">
        <v>162</v>
      </c>
      <c r="C3678" t="s">
        <v>9</v>
      </c>
      <c r="D3678">
        <v>0</v>
      </c>
      <c r="E3678">
        <v>7090175.3330939896</v>
      </c>
      <c r="F3678">
        <v>0</v>
      </c>
      <c r="G3678">
        <v>0</v>
      </c>
      <c r="H3678">
        <v>0</v>
      </c>
      <c r="I3678">
        <v>0</v>
      </c>
      <c r="J3678" s="10">
        <f>SUMIFS(Table1[time],Table1[repetition],Table1[[#This Row],[repetition]],Table1[config],Table1[[#This Row],[config]])</f>
        <v>181323346.91020784</v>
      </c>
      <c r="K3678" s="11">
        <v>110</v>
      </c>
      <c r="L3678" s="11">
        <v>18</v>
      </c>
      <c r="M3678" s="11" t="s">
        <v>151</v>
      </c>
      <c r="N3678" s="11" t="b">
        <v>0</v>
      </c>
      <c r="O3678" s="11" t="b">
        <v>1</v>
      </c>
      <c r="P3678" s="11" t="b">
        <v>1</v>
      </c>
      <c r="Q3678" s="11" t="b">
        <v>1</v>
      </c>
      <c r="R3678" s="11" t="b">
        <v>1</v>
      </c>
      <c r="S3678" s="11" t="b">
        <v>1</v>
      </c>
      <c r="T3678" s="11" t="b">
        <v>1</v>
      </c>
      <c r="U3678" s="11" t="b">
        <v>0</v>
      </c>
      <c r="V3678" s="11" t="b">
        <v>1</v>
      </c>
      <c r="W3678" s="11" t="b">
        <v>1</v>
      </c>
      <c r="X3678" s="11" t="b">
        <v>1</v>
      </c>
      <c r="Y3678" s="11" t="b">
        <v>0</v>
      </c>
      <c r="Z3678" s="11" t="b">
        <v>1</v>
      </c>
      <c r="AA3678" s="11" t="b">
        <v>1</v>
      </c>
      <c r="AB3678" s="11" t="b">
        <v>0</v>
      </c>
      <c r="AC3678" s="11" t="b">
        <v>1</v>
      </c>
      <c r="AD3678" s="11" t="b">
        <v>1</v>
      </c>
      <c r="AE3678" s="11" t="b">
        <v>1</v>
      </c>
      <c r="AF3678" s="11" t="b">
        <v>1</v>
      </c>
      <c r="AG3678" s="11" t="b">
        <v>0</v>
      </c>
    </row>
    <row r="3679" spans="1:33" x14ac:dyDescent="0.2">
      <c r="A3679" s="9">
        <v>1</v>
      </c>
      <c r="B3679" t="s">
        <v>163</v>
      </c>
      <c r="C3679" t="s">
        <v>9</v>
      </c>
      <c r="D3679">
        <v>0</v>
      </c>
      <c r="E3679">
        <v>4700000.4322900204</v>
      </c>
      <c r="F3679">
        <v>0</v>
      </c>
      <c r="G3679">
        <v>0</v>
      </c>
      <c r="H3679">
        <v>0</v>
      </c>
      <c r="I3679">
        <v>0</v>
      </c>
      <c r="J3679" s="8">
        <f>SUMIFS(Table1[time],Table1[repetition],Table1[[#This Row],[repetition]],Table1[config],Table1[[#This Row],[config]])</f>
        <v>161009471.73098382</v>
      </c>
      <c r="K3679" s="9">
        <v>50</v>
      </c>
      <c r="L3679" s="9">
        <v>6</v>
      </c>
      <c r="M3679" s="9" t="s">
        <v>150</v>
      </c>
      <c r="N3679" s="9" t="b">
        <v>0</v>
      </c>
      <c r="O3679" s="9" t="b">
        <v>0</v>
      </c>
      <c r="P3679" s="9" t="b">
        <v>0</v>
      </c>
      <c r="Q3679" s="9" t="b">
        <v>1</v>
      </c>
      <c r="R3679" s="9" t="b">
        <v>0</v>
      </c>
      <c r="S3679" s="9" t="b">
        <v>1</v>
      </c>
      <c r="T3679" s="9" t="b">
        <v>0</v>
      </c>
      <c r="U3679" s="9" t="b">
        <v>0</v>
      </c>
      <c r="V3679" s="9" t="b">
        <v>0</v>
      </c>
      <c r="W3679" s="9" t="b">
        <v>0</v>
      </c>
      <c r="X3679" s="9" t="b">
        <v>1</v>
      </c>
      <c r="Y3679" s="9" t="b">
        <v>0</v>
      </c>
      <c r="Z3679" s="9" t="b">
        <v>1</v>
      </c>
      <c r="AA3679" s="9" t="b">
        <v>0</v>
      </c>
      <c r="AB3679" s="9" t="b">
        <v>1</v>
      </c>
      <c r="AC3679" s="9" t="b">
        <v>0</v>
      </c>
      <c r="AD3679" s="9" t="b">
        <v>1</v>
      </c>
      <c r="AE3679" s="9" t="b">
        <v>0</v>
      </c>
      <c r="AF3679" s="9" t="b">
        <v>0</v>
      </c>
      <c r="AG3679" s="9" t="b">
        <v>0</v>
      </c>
    </row>
    <row r="3680" spans="1:33" x14ac:dyDescent="0.2">
      <c r="A3680" s="11">
        <v>2</v>
      </c>
      <c r="B3680" t="s">
        <v>163</v>
      </c>
      <c r="C3680" t="s">
        <v>9</v>
      </c>
      <c r="D3680">
        <v>0</v>
      </c>
      <c r="E3680">
        <v>2920365.8411507402</v>
      </c>
      <c r="F3680">
        <v>0</v>
      </c>
      <c r="G3680">
        <v>0</v>
      </c>
      <c r="H3680">
        <v>0</v>
      </c>
      <c r="I3680">
        <v>0</v>
      </c>
      <c r="J3680" s="10">
        <f>SUMIFS(Table1[time],Table1[repetition],Table1[[#This Row],[repetition]],Table1[config],Table1[[#This Row],[config]])</f>
        <v>119093460.54270992</v>
      </c>
      <c r="K3680" s="11">
        <v>110</v>
      </c>
      <c r="L3680" s="11">
        <v>5</v>
      </c>
      <c r="M3680" s="11" t="s">
        <v>150</v>
      </c>
      <c r="N3680" s="11" t="b">
        <v>0</v>
      </c>
      <c r="O3680" s="11" t="b">
        <v>1</v>
      </c>
      <c r="P3680" s="11" t="b">
        <v>1</v>
      </c>
      <c r="Q3680" s="11" t="b">
        <v>0</v>
      </c>
      <c r="R3680" s="11" t="b">
        <v>1</v>
      </c>
      <c r="S3680" s="11" t="b">
        <v>0</v>
      </c>
      <c r="T3680" s="11" t="b">
        <v>0</v>
      </c>
      <c r="U3680" s="11" t="b">
        <v>0</v>
      </c>
      <c r="V3680" s="11" t="b">
        <v>0</v>
      </c>
      <c r="W3680" s="11" t="b">
        <v>1</v>
      </c>
      <c r="X3680" s="11" t="b">
        <v>1</v>
      </c>
      <c r="Y3680" s="11" t="b">
        <v>0</v>
      </c>
      <c r="Z3680" s="11" t="b">
        <v>0</v>
      </c>
      <c r="AA3680" s="11" t="b">
        <v>0</v>
      </c>
      <c r="AB3680" s="11" t="b">
        <v>0</v>
      </c>
      <c r="AC3680" s="11" t="b">
        <v>0</v>
      </c>
      <c r="AD3680" s="11" t="b">
        <v>0</v>
      </c>
      <c r="AE3680" s="11" t="b">
        <v>0</v>
      </c>
      <c r="AF3680" s="11" t="b">
        <v>0</v>
      </c>
      <c r="AG3680" s="11" t="b">
        <v>0</v>
      </c>
    </row>
    <row r="3681" spans="1:33" x14ac:dyDescent="0.2">
      <c r="A3681" s="9">
        <v>3</v>
      </c>
      <c r="B3681" t="s">
        <v>163</v>
      </c>
      <c r="C3681" t="s">
        <v>9</v>
      </c>
      <c r="D3681">
        <v>0</v>
      </c>
      <c r="E3681">
        <v>5749737.1270099897</v>
      </c>
      <c r="F3681">
        <v>0</v>
      </c>
      <c r="G3681">
        <v>0</v>
      </c>
      <c r="H3681">
        <v>0</v>
      </c>
      <c r="I3681">
        <v>0</v>
      </c>
      <c r="J3681" s="8">
        <f>SUMIFS(Table1[time],Table1[repetition],Table1[[#This Row],[repetition]],Table1[config],Table1[[#This Row],[config]])</f>
        <v>181323346.91020784</v>
      </c>
      <c r="K3681" s="9">
        <v>110</v>
      </c>
      <c r="L3681" s="9">
        <v>6</v>
      </c>
      <c r="M3681" s="9" t="s">
        <v>150</v>
      </c>
      <c r="N3681" s="9" t="b">
        <v>0</v>
      </c>
      <c r="O3681" s="9" t="b">
        <v>1</v>
      </c>
      <c r="P3681" s="9" t="b">
        <v>0</v>
      </c>
      <c r="Q3681" s="9" t="b">
        <v>1</v>
      </c>
      <c r="R3681" s="9" t="b">
        <v>1</v>
      </c>
      <c r="S3681" s="9" t="b">
        <v>0</v>
      </c>
      <c r="T3681" s="9" t="b">
        <v>0</v>
      </c>
      <c r="U3681" s="9" t="b">
        <v>0</v>
      </c>
      <c r="V3681" s="9" t="b">
        <v>1</v>
      </c>
      <c r="W3681" s="9" t="b">
        <v>0</v>
      </c>
      <c r="X3681" s="9" t="b">
        <v>1</v>
      </c>
      <c r="Y3681" s="9" t="b">
        <v>1</v>
      </c>
      <c r="Z3681" s="9" t="b">
        <v>0</v>
      </c>
      <c r="AA3681" s="9" t="b">
        <v>0</v>
      </c>
      <c r="AB3681" s="9" t="b">
        <v>1</v>
      </c>
      <c r="AC3681" s="9" t="b">
        <v>0</v>
      </c>
      <c r="AD3681" s="9" t="b">
        <v>0</v>
      </c>
      <c r="AE3681" s="9" t="b">
        <v>1</v>
      </c>
      <c r="AF3681" s="9" t="b">
        <v>1</v>
      </c>
      <c r="AG3681" s="9" t="b">
        <v>1</v>
      </c>
    </row>
    <row r="3682" spans="1:33" x14ac:dyDescent="0.2">
      <c r="A3682" s="11">
        <v>1</v>
      </c>
      <c r="B3682" t="s">
        <v>164</v>
      </c>
      <c r="C3682" t="s">
        <v>9</v>
      </c>
      <c r="D3682">
        <v>0</v>
      </c>
      <c r="E3682">
        <v>7205819.1073769704</v>
      </c>
      <c r="F3682">
        <v>0</v>
      </c>
      <c r="G3682">
        <v>0</v>
      </c>
      <c r="H3682">
        <v>0</v>
      </c>
      <c r="I3682">
        <v>0</v>
      </c>
      <c r="J3682" s="10">
        <f>SUMIFS(Table1[time],Table1[repetition],Table1[[#This Row],[repetition]],Table1[config],Table1[[#This Row],[config]])</f>
        <v>161009471.73098382</v>
      </c>
      <c r="K3682" s="11">
        <v>50</v>
      </c>
      <c r="L3682" s="11">
        <v>18</v>
      </c>
      <c r="M3682" s="11" t="s">
        <v>151</v>
      </c>
      <c r="N3682" s="11" t="b">
        <v>1</v>
      </c>
      <c r="O3682" s="11" t="b">
        <v>1</v>
      </c>
      <c r="P3682" s="11" t="b">
        <v>1</v>
      </c>
      <c r="Q3682" s="11" t="b">
        <v>1</v>
      </c>
      <c r="R3682" s="11" t="b">
        <v>1</v>
      </c>
      <c r="S3682" s="11" t="b">
        <v>1</v>
      </c>
      <c r="T3682" s="11" t="b">
        <v>0</v>
      </c>
      <c r="U3682" s="11" t="b">
        <v>1</v>
      </c>
      <c r="V3682" s="11" t="b">
        <v>0</v>
      </c>
      <c r="W3682" s="11" t="b">
        <v>1</v>
      </c>
      <c r="X3682" s="11" t="b">
        <v>0</v>
      </c>
      <c r="Y3682" s="11" t="b">
        <v>0</v>
      </c>
      <c r="Z3682" s="11" t="b">
        <v>1</v>
      </c>
      <c r="AA3682" s="11" t="b">
        <v>0</v>
      </c>
      <c r="AB3682" s="11" t="b">
        <v>0</v>
      </c>
      <c r="AC3682" s="11" t="b">
        <v>0</v>
      </c>
      <c r="AD3682" s="11" t="b">
        <v>0</v>
      </c>
      <c r="AE3682" s="11" t="b">
        <v>0</v>
      </c>
      <c r="AF3682" s="11" t="b">
        <v>0</v>
      </c>
      <c r="AG3682" s="11" t="b">
        <v>0</v>
      </c>
    </row>
    <row r="3683" spans="1:33" x14ac:dyDescent="0.2">
      <c r="A3683" s="9">
        <v>2</v>
      </c>
      <c r="B3683" t="s">
        <v>164</v>
      </c>
      <c r="C3683" t="s">
        <v>9</v>
      </c>
      <c r="D3683">
        <v>0</v>
      </c>
      <c r="E3683">
        <v>7202527.0350170303</v>
      </c>
      <c r="F3683">
        <v>0</v>
      </c>
      <c r="G3683">
        <v>0</v>
      </c>
      <c r="H3683">
        <v>0</v>
      </c>
      <c r="I3683">
        <v>0</v>
      </c>
      <c r="J3683" s="8">
        <f>SUMIFS(Table1[time],Table1[repetition],Table1[[#This Row],[repetition]],Table1[config],Table1[[#This Row],[config]])</f>
        <v>119093460.54270992</v>
      </c>
      <c r="K3683" s="9">
        <v>120</v>
      </c>
      <c r="L3683" s="9">
        <v>1</v>
      </c>
      <c r="M3683" s="9" t="s">
        <v>149</v>
      </c>
      <c r="N3683" s="9" t="b">
        <v>0</v>
      </c>
      <c r="O3683" s="9" t="b">
        <v>1</v>
      </c>
      <c r="P3683" s="9" t="b">
        <v>1</v>
      </c>
      <c r="Q3683" s="9" t="b">
        <v>1</v>
      </c>
      <c r="R3683" s="9" t="b">
        <v>1</v>
      </c>
      <c r="S3683" s="9" t="b">
        <v>0</v>
      </c>
      <c r="T3683" s="9" t="b">
        <v>1</v>
      </c>
      <c r="U3683" s="9" t="b">
        <v>0</v>
      </c>
      <c r="V3683" s="9" t="b">
        <v>0</v>
      </c>
      <c r="W3683" s="9" t="b">
        <v>1</v>
      </c>
      <c r="X3683" s="9" t="b">
        <v>1</v>
      </c>
      <c r="Y3683" s="9" t="b">
        <v>1</v>
      </c>
      <c r="Z3683" s="9" t="b">
        <v>1</v>
      </c>
      <c r="AA3683" s="9" t="b">
        <v>0</v>
      </c>
      <c r="AB3683" s="9" t="b">
        <v>1</v>
      </c>
      <c r="AC3683" s="9" t="b">
        <v>1</v>
      </c>
      <c r="AD3683" s="9" t="b">
        <v>1</v>
      </c>
      <c r="AE3683" s="9" t="b">
        <v>1</v>
      </c>
      <c r="AF3683" s="9" t="b">
        <v>1</v>
      </c>
      <c r="AG3683" s="9" t="b">
        <v>0</v>
      </c>
    </row>
    <row r="3684" spans="1:33" x14ac:dyDescent="0.2">
      <c r="A3684" s="9">
        <v>3</v>
      </c>
      <c r="B3684" t="s">
        <v>164</v>
      </c>
      <c r="C3684" t="s">
        <v>9</v>
      </c>
      <c r="D3684">
        <v>0</v>
      </c>
      <c r="E3684">
        <v>7211017.7021450298</v>
      </c>
      <c r="F3684">
        <v>0</v>
      </c>
      <c r="G3684">
        <v>0</v>
      </c>
      <c r="H3684">
        <v>0</v>
      </c>
      <c r="I3684">
        <v>0</v>
      </c>
      <c r="J3684" s="8">
        <f>SUMIFS(Table1[time],Table1[repetition],Table1[[#This Row],[repetition]],Table1[config],Table1[[#This Row],[config]])</f>
        <v>181323346.91020784</v>
      </c>
      <c r="K3684" s="9">
        <v>1</v>
      </c>
      <c r="L3684" s="9">
        <v>2</v>
      </c>
      <c r="M3684" s="9" t="s">
        <v>151</v>
      </c>
      <c r="N3684" s="9" t="b">
        <v>0</v>
      </c>
      <c r="O3684" s="9" t="b">
        <v>0</v>
      </c>
      <c r="P3684" s="9" t="b">
        <v>1</v>
      </c>
      <c r="Q3684" s="9" t="b">
        <v>1</v>
      </c>
      <c r="R3684" s="9" t="b">
        <v>1</v>
      </c>
      <c r="S3684" s="9" t="b">
        <v>0</v>
      </c>
      <c r="T3684" s="9" t="b">
        <v>0</v>
      </c>
      <c r="U3684" s="9" t="b">
        <v>0</v>
      </c>
      <c r="V3684" s="9" t="b">
        <v>0</v>
      </c>
      <c r="W3684" s="9" t="b">
        <v>0</v>
      </c>
      <c r="X3684" s="9" t="b">
        <v>0</v>
      </c>
      <c r="Y3684" s="9" t="b">
        <v>0</v>
      </c>
      <c r="Z3684" s="9" t="b">
        <v>1</v>
      </c>
      <c r="AA3684" s="9" t="b">
        <v>0</v>
      </c>
      <c r="AB3684" s="9" t="b">
        <v>0</v>
      </c>
      <c r="AC3684" s="9" t="b">
        <v>0</v>
      </c>
      <c r="AD3684" s="9" t="b">
        <v>0</v>
      </c>
      <c r="AE3684" s="9" t="b">
        <v>1</v>
      </c>
      <c r="AF3684" s="9" t="b">
        <v>1</v>
      </c>
      <c r="AG3684" s="9" t="b">
        <v>1</v>
      </c>
    </row>
    <row r="3685" spans="1:33" x14ac:dyDescent="0.2">
      <c r="A3685" s="11">
        <v>1</v>
      </c>
      <c r="B3685" t="s">
        <v>165</v>
      </c>
      <c r="C3685" t="s">
        <v>9</v>
      </c>
      <c r="D3685">
        <v>0</v>
      </c>
      <c r="E3685">
        <v>7206030.9110789597</v>
      </c>
      <c r="F3685">
        <v>0</v>
      </c>
      <c r="G3685">
        <v>0</v>
      </c>
      <c r="H3685">
        <v>0</v>
      </c>
      <c r="I3685">
        <v>0</v>
      </c>
      <c r="J3685" s="10">
        <f>SUMIFS(Table1[time],Table1[repetition],Table1[[#This Row],[repetition]],Table1[config],Table1[[#This Row],[config]])</f>
        <v>161009471.73098382</v>
      </c>
      <c r="K3685" s="11">
        <v>80</v>
      </c>
      <c r="L3685" s="11">
        <v>3</v>
      </c>
      <c r="M3685" s="11" t="s">
        <v>151</v>
      </c>
      <c r="N3685" s="11" t="b">
        <v>0</v>
      </c>
      <c r="O3685" s="11" t="b">
        <v>1</v>
      </c>
      <c r="P3685" s="11" t="b">
        <v>1</v>
      </c>
      <c r="Q3685" s="11" t="b">
        <v>1</v>
      </c>
      <c r="R3685" s="11" t="b">
        <v>1</v>
      </c>
      <c r="S3685" s="11" t="b">
        <v>1</v>
      </c>
      <c r="T3685" s="11" t="b">
        <v>0</v>
      </c>
      <c r="U3685" s="11" t="b">
        <v>1</v>
      </c>
      <c r="V3685" s="11" t="b">
        <v>1</v>
      </c>
      <c r="W3685" s="11" t="b">
        <v>1</v>
      </c>
      <c r="X3685" s="11" t="b">
        <v>0</v>
      </c>
      <c r="Y3685" s="11" t="b">
        <v>1</v>
      </c>
      <c r="Z3685" s="11" t="b">
        <v>0</v>
      </c>
      <c r="AA3685" s="11" t="b">
        <v>0</v>
      </c>
      <c r="AB3685" s="11" t="b">
        <v>0</v>
      </c>
      <c r="AC3685" s="11" t="b">
        <v>0</v>
      </c>
      <c r="AD3685" s="11" t="b">
        <v>1</v>
      </c>
      <c r="AE3685" s="11" t="b">
        <v>1</v>
      </c>
      <c r="AF3685" s="11" t="b">
        <v>0</v>
      </c>
      <c r="AG3685" s="11" t="b">
        <v>1</v>
      </c>
    </row>
    <row r="3686" spans="1:33" x14ac:dyDescent="0.2">
      <c r="A3686" s="9">
        <v>2</v>
      </c>
      <c r="B3686" t="s">
        <v>165</v>
      </c>
      <c r="C3686" t="s">
        <v>9</v>
      </c>
      <c r="D3686">
        <v>0</v>
      </c>
      <c r="E3686">
        <v>7204324.0110948598</v>
      </c>
      <c r="F3686">
        <v>0</v>
      </c>
      <c r="G3686">
        <v>0</v>
      </c>
      <c r="H3686">
        <v>0</v>
      </c>
      <c r="I3686">
        <v>0</v>
      </c>
      <c r="J3686" s="8">
        <f>SUMIFS(Table1[time],Table1[repetition],Table1[[#This Row],[repetition]],Table1[config],Table1[[#This Row],[config]])</f>
        <v>119093460.54270992</v>
      </c>
      <c r="K3686" s="9">
        <v>120</v>
      </c>
      <c r="L3686" s="9">
        <v>1</v>
      </c>
      <c r="M3686" s="9" t="s">
        <v>149</v>
      </c>
      <c r="N3686" s="9" t="b">
        <v>0</v>
      </c>
      <c r="O3686" s="9" t="b">
        <v>1</v>
      </c>
      <c r="P3686" s="9" t="b">
        <v>1</v>
      </c>
      <c r="Q3686" s="9" t="b">
        <v>1</v>
      </c>
      <c r="R3686" s="9" t="b">
        <v>1</v>
      </c>
      <c r="S3686" s="9" t="b">
        <v>0</v>
      </c>
      <c r="T3686" s="9" t="b">
        <v>1</v>
      </c>
      <c r="U3686" s="9" t="b">
        <v>0</v>
      </c>
      <c r="V3686" s="9" t="b">
        <v>0</v>
      </c>
      <c r="W3686" s="9" t="b">
        <v>1</v>
      </c>
      <c r="X3686" s="9" t="b">
        <v>1</v>
      </c>
      <c r="Y3686" s="9" t="b">
        <v>1</v>
      </c>
      <c r="Z3686" s="9" t="b">
        <v>1</v>
      </c>
      <c r="AA3686" s="9" t="b">
        <v>0</v>
      </c>
      <c r="AB3686" s="9" t="b">
        <v>1</v>
      </c>
      <c r="AC3686" s="9" t="b">
        <v>1</v>
      </c>
      <c r="AD3686" s="9" t="b">
        <v>1</v>
      </c>
      <c r="AE3686" s="9" t="b">
        <v>1</v>
      </c>
      <c r="AF3686" s="9" t="b">
        <v>1</v>
      </c>
      <c r="AG3686" s="9" t="b">
        <v>0</v>
      </c>
    </row>
    <row r="3687" spans="1:33" x14ac:dyDescent="0.2">
      <c r="A3687" s="9">
        <v>3</v>
      </c>
      <c r="B3687" t="s">
        <v>165</v>
      </c>
      <c r="C3687" t="s">
        <v>9</v>
      </c>
      <c r="D3687">
        <v>0</v>
      </c>
      <c r="E3687">
        <v>7207893.4692629902</v>
      </c>
      <c r="F3687">
        <v>0</v>
      </c>
      <c r="G3687">
        <v>0</v>
      </c>
      <c r="H3687">
        <v>0</v>
      </c>
      <c r="I3687">
        <v>0</v>
      </c>
      <c r="J3687" s="8">
        <f>SUMIFS(Table1[time],Table1[repetition],Table1[[#This Row],[repetition]],Table1[config],Table1[[#This Row],[config]])</f>
        <v>181323346.91020784</v>
      </c>
      <c r="K3687" s="9">
        <v>110</v>
      </c>
      <c r="L3687" s="9">
        <v>6</v>
      </c>
      <c r="M3687" s="9" t="s">
        <v>150</v>
      </c>
      <c r="N3687" s="9" t="b">
        <v>0</v>
      </c>
      <c r="O3687" s="9" t="b">
        <v>1</v>
      </c>
      <c r="P3687" s="9" t="b">
        <v>0</v>
      </c>
      <c r="Q3687" s="9" t="b">
        <v>1</v>
      </c>
      <c r="R3687" s="9" t="b">
        <v>1</v>
      </c>
      <c r="S3687" s="9" t="b">
        <v>0</v>
      </c>
      <c r="T3687" s="9" t="b">
        <v>0</v>
      </c>
      <c r="U3687" s="9" t="b">
        <v>0</v>
      </c>
      <c r="V3687" s="9" t="b">
        <v>1</v>
      </c>
      <c r="W3687" s="9" t="b">
        <v>0</v>
      </c>
      <c r="X3687" s="9" t="b">
        <v>1</v>
      </c>
      <c r="Y3687" s="9" t="b">
        <v>1</v>
      </c>
      <c r="Z3687" s="9" t="b">
        <v>0</v>
      </c>
      <c r="AA3687" s="9" t="b">
        <v>0</v>
      </c>
      <c r="AB3687" s="9" t="b">
        <v>1</v>
      </c>
      <c r="AC3687" s="9" t="b">
        <v>0</v>
      </c>
      <c r="AD3687" s="9" t="b">
        <v>0</v>
      </c>
      <c r="AE3687" s="9" t="b">
        <v>1</v>
      </c>
      <c r="AF3687" s="9" t="b">
        <v>1</v>
      </c>
      <c r="AG3687" s="9" t="b">
        <v>1</v>
      </c>
    </row>
    <row r="3688" spans="1:33" x14ac:dyDescent="0.2">
      <c r="A3688" s="9">
        <v>1</v>
      </c>
      <c r="B3688" t="s">
        <v>166</v>
      </c>
      <c r="C3688" t="s">
        <v>9</v>
      </c>
      <c r="D3688">
        <v>0</v>
      </c>
      <c r="E3688">
        <v>3778080.1569689601</v>
      </c>
      <c r="F3688">
        <v>0</v>
      </c>
      <c r="G3688">
        <v>0</v>
      </c>
      <c r="H3688">
        <v>0</v>
      </c>
      <c r="I3688">
        <v>0</v>
      </c>
      <c r="J3688" s="8">
        <f>SUMIFS(Table1[time],Table1[repetition],Table1[[#This Row],[repetition]],Table1[config],Table1[[#This Row],[config]])</f>
        <v>161009471.73098382</v>
      </c>
      <c r="K3688" s="9">
        <v>80</v>
      </c>
      <c r="L3688" s="9">
        <v>6</v>
      </c>
      <c r="M3688" s="9" t="s">
        <v>151</v>
      </c>
      <c r="N3688" s="9" t="b">
        <v>1</v>
      </c>
      <c r="O3688" s="9" t="b">
        <v>1</v>
      </c>
      <c r="P3688" s="9" t="b">
        <v>1</v>
      </c>
      <c r="Q3688" s="9" t="b">
        <v>0</v>
      </c>
      <c r="R3688" s="9" t="b">
        <v>1</v>
      </c>
      <c r="S3688" s="9" t="b">
        <v>0</v>
      </c>
      <c r="T3688" s="9" t="b">
        <v>1</v>
      </c>
      <c r="U3688" s="9" t="b">
        <v>0</v>
      </c>
      <c r="V3688" s="9" t="b">
        <v>0</v>
      </c>
      <c r="W3688" s="9" t="b">
        <v>0</v>
      </c>
      <c r="X3688" s="9" t="b">
        <v>0</v>
      </c>
      <c r="Y3688" s="9" t="b">
        <v>1</v>
      </c>
      <c r="Z3688" s="9" t="b">
        <v>1</v>
      </c>
      <c r="AA3688" s="9" t="b">
        <v>1</v>
      </c>
      <c r="AB3688" s="9" t="b">
        <v>0</v>
      </c>
      <c r="AC3688" s="9" t="b">
        <v>0</v>
      </c>
      <c r="AD3688" s="9" t="b">
        <v>0</v>
      </c>
      <c r="AE3688" s="9" t="b">
        <v>1</v>
      </c>
      <c r="AF3688" s="9" t="b">
        <v>1</v>
      </c>
      <c r="AG3688" s="9" t="b">
        <v>1</v>
      </c>
    </row>
    <row r="3689" spans="1:33" x14ac:dyDescent="0.2">
      <c r="A3689" s="9">
        <v>2</v>
      </c>
      <c r="B3689" t="s">
        <v>166</v>
      </c>
      <c r="C3689" t="s">
        <v>9</v>
      </c>
      <c r="D3689">
        <v>0</v>
      </c>
      <c r="E3689">
        <v>2895329.7430071901</v>
      </c>
      <c r="F3689">
        <v>0</v>
      </c>
      <c r="G3689">
        <v>0</v>
      </c>
      <c r="H3689">
        <v>0</v>
      </c>
      <c r="I3689">
        <v>0</v>
      </c>
      <c r="J3689" s="8">
        <f>SUMIFS(Table1[time],Table1[repetition],Table1[[#This Row],[repetition]],Table1[config],Table1[[#This Row],[config]])</f>
        <v>119093460.54270992</v>
      </c>
      <c r="K3689" s="9">
        <v>110</v>
      </c>
      <c r="L3689" s="9">
        <v>6</v>
      </c>
      <c r="M3689" s="9" t="s">
        <v>150</v>
      </c>
      <c r="N3689" s="9" t="b">
        <v>0</v>
      </c>
      <c r="O3689" s="9" t="b">
        <v>1</v>
      </c>
      <c r="P3689" s="9" t="b">
        <v>0</v>
      </c>
      <c r="Q3689" s="9" t="b">
        <v>1</v>
      </c>
      <c r="R3689" s="9" t="b">
        <v>1</v>
      </c>
      <c r="S3689" s="9" t="b">
        <v>0</v>
      </c>
      <c r="T3689" s="9" t="b">
        <v>0</v>
      </c>
      <c r="U3689" s="9" t="b">
        <v>0</v>
      </c>
      <c r="V3689" s="9" t="b">
        <v>1</v>
      </c>
      <c r="W3689" s="9" t="b">
        <v>0</v>
      </c>
      <c r="X3689" s="9" t="b">
        <v>1</v>
      </c>
      <c r="Y3689" s="9" t="b">
        <v>1</v>
      </c>
      <c r="Z3689" s="9" t="b">
        <v>0</v>
      </c>
      <c r="AA3689" s="9" t="b">
        <v>0</v>
      </c>
      <c r="AB3689" s="9" t="b">
        <v>1</v>
      </c>
      <c r="AC3689" s="9" t="b">
        <v>0</v>
      </c>
      <c r="AD3689" s="9" t="b">
        <v>0</v>
      </c>
      <c r="AE3689" s="9" t="b">
        <v>1</v>
      </c>
      <c r="AF3689" s="9" t="b">
        <v>1</v>
      </c>
      <c r="AG3689" s="9" t="b">
        <v>1</v>
      </c>
    </row>
    <row r="3690" spans="1:33" x14ac:dyDescent="0.2">
      <c r="A3690" s="9">
        <v>3</v>
      </c>
      <c r="B3690" t="s">
        <v>166</v>
      </c>
      <c r="C3690" t="s">
        <v>9</v>
      </c>
      <c r="D3690">
        <v>0</v>
      </c>
      <c r="E3690">
        <v>7206982.5100079998</v>
      </c>
      <c r="F3690">
        <v>0</v>
      </c>
      <c r="G3690">
        <v>0</v>
      </c>
      <c r="H3690">
        <v>0</v>
      </c>
      <c r="I3690">
        <v>0</v>
      </c>
      <c r="J3690" s="8">
        <f>SUMIFS(Table1[time],Table1[repetition],Table1[[#This Row],[repetition]],Table1[config],Table1[[#This Row],[config]])</f>
        <v>181323346.91020784</v>
      </c>
      <c r="K3690" s="9">
        <v>110</v>
      </c>
      <c r="L3690" s="9">
        <v>18</v>
      </c>
      <c r="M3690" s="9" t="s">
        <v>151</v>
      </c>
      <c r="N3690" s="9" t="b">
        <v>0</v>
      </c>
      <c r="O3690" s="9" t="b">
        <v>1</v>
      </c>
      <c r="P3690" s="9" t="b">
        <v>1</v>
      </c>
      <c r="Q3690" s="9" t="b">
        <v>1</v>
      </c>
      <c r="R3690" s="9" t="b">
        <v>1</v>
      </c>
      <c r="S3690" s="9" t="b">
        <v>1</v>
      </c>
      <c r="T3690" s="9" t="b">
        <v>1</v>
      </c>
      <c r="U3690" s="9" t="b">
        <v>0</v>
      </c>
      <c r="V3690" s="9" t="b">
        <v>1</v>
      </c>
      <c r="W3690" s="9" t="b">
        <v>1</v>
      </c>
      <c r="X3690" s="9" t="b">
        <v>1</v>
      </c>
      <c r="Y3690" s="9" t="b">
        <v>0</v>
      </c>
      <c r="Z3690" s="9" t="b">
        <v>1</v>
      </c>
      <c r="AA3690" s="9" t="b">
        <v>1</v>
      </c>
      <c r="AB3690" s="9" t="b">
        <v>0</v>
      </c>
      <c r="AC3690" s="9" t="b">
        <v>1</v>
      </c>
      <c r="AD3690" s="9" t="b">
        <v>1</v>
      </c>
      <c r="AE3690" s="9" t="b">
        <v>1</v>
      </c>
      <c r="AF3690" s="9" t="b">
        <v>1</v>
      </c>
      <c r="AG3690" s="9" t="b">
        <v>0</v>
      </c>
    </row>
    <row r="3691" spans="1:33" x14ac:dyDescent="0.2">
      <c r="A3691" s="9">
        <v>1</v>
      </c>
      <c r="B3691" t="s">
        <v>167</v>
      </c>
      <c r="C3691" t="s">
        <v>9</v>
      </c>
      <c r="D3691">
        <v>0</v>
      </c>
      <c r="E3691">
        <v>7206288.8839559704</v>
      </c>
      <c r="F3691">
        <v>0</v>
      </c>
      <c r="G3691">
        <v>0</v>
      </c>
      <c r="H3691">
        <v>0</v>
      </c>
      <c r="I3691">
        <v>0</v>
      </c>
      <c r="J3691" s="8">
        <f>SUMIFS(Table1[time],Table1[repetition],Table1[[#This Row],[repetition]],Table1[config],Table1[[#This Row],[config]])</f>
        <v>161009471.73098382</v>
      </c>
      <c r="K3691" s="9">
        <v>90</v>
      </c>
      <c r="L3691" s="9">
        <v>1</v>
      </c>
      <c r="M3691" s="9" t="s">
        <v>149</v>
      </c>
      <c r="N3691" s="9" t="b">
        <v>0</v>
      </c>
      <c r="O3691" s="9" t="b">
        <v>1</v>
      </c>
      <c r="P3691" s="9" t="b">
        <v>1</v>
      </c>
      <c r="Q3691" s="9" t="b">
        <v>1</v>
      </c>
      <c r="R3691" s="9" t="b">
        <v>1</v>
      </c>
      <c r="S3691" s="9" t="b">
        <v>0</v>
      </c>
      <c r="T3691" s="9" t="b">
        <v>1</v>
      </c>
      <c r="U3691" s="9" t="b">
        <v>0</v>
      </c>
      <c r="V3691" s="9" t="b">
        <v>0</v>
      </c>
      <c r="W3691" s="9" t="b">
        <v>1</v>
      </c>
      <c r="X3691" s="9" t="b">
        <v>1</v>
      </c>
      <c r="Y3691" s="9" t="b">
        <v>1</v>
      </c>
      <c r="Z3691" s="9" t="b">
        <v>1</v>
      </c>
      <c r="AA3691" s="9" t="b">
        <v>0</v>
      </c>
      <c r="AB3691" s="9" t="b">
        <v>1</v>
      </c>
      <c r="AC3691" s="9" t="b">
        <v>1</v>
      </c>
      <c r="AD3691" s="9" t="b">
        <v>1</v>
      </c>
      <c r="AE3691" s="9" t="b">
        <v>1</v>
      </c>
      <c r="AF3691" s="9" t="b">
        <v>1</v>
      </c>
      <c r="AG3691" s="9" t="b">
        <v>0</v>
      </c>
    </row>
    <row r="3692" spans="1:33" x14ac:dyDescent="0.2">
      <c r="A3692" s="9">
        <v>2</v>
      </c>
      <c r="B3692" t="s">
        <v>167</v>
      </c>
      <c r="C3692" t="s">
        <v>9</v>
      </c>
      <c r="D3692">
        <v>0</v>
      </c>
      <c r="E3692">
        <v>7204694.7445920603</v>
      </c>
      <c r="F3692">
        <v>0</v>
      </c>
      <c r="G3692">
        <v>0</v>
      </c>
      <c r="H3692">
        <v>0</v>
      </c>
      <c r="I3692">
        <v>0</v>
      </c>
      <c r="J3692" s="8">
        <f>SUMIFS(Table1[time],Table1[repetition],Table1[[#This Row],[repetition]],Table1[config],Table1[[#This Row],[config]])</f>
        <v>119093460.54270992</v>
      </c>
      <c r="K3692" s="9">
        <v>110</v>
      </c>
      <c r="L3692" s="9">
        <v>18</v>
      </c>
      <c r="M3692" s="9" t="s">
        <v>151</v>
      </c>
      <c r="N3692" s="9" t="b">
        <v>0</v>
      </c>
      <c r="O3692" s="9" t="b">
        <v>1</v>
      </c>
      <c r="P3692" s="9" t="b">
        <v>1</v>
      </c>
      <c r="Q3692" s="9" t="b">
        <v>1</v>
      </c>
      <c r="R3692" s="9" t="b">
        <v>1</v>
      </c>
      <c r="S3692" s="9" t="b">
        <v>1</v>
      </c>
      <c r="T3692" s="9" t="b">
        <v>1</v>
      </c>
      <c r="U3692" s="9" t="b">
        <v>0</v>
      </c>
      <c r="V3692" s="9" t="b">
        <v>1</v>
      </c>
      <c r="W3692" s="9" t="b">
        <v>1</v>
      </c>
      <c r="X3692" s="9" t="b">
        <v>1</v>
      </c>
      <c r="Y3692" s="9" t="b">
        <v>0</v>
      </c>
      <c r="Z3692" s="9" t="b">
        <v>1</v>
      </c>
      <c r="AA3692" s="9" t="b">
        <v>1</v>
      </c>
      <c r="AB3692" s="9" t="b">
        <v>0</v>
      </c>
      <c r="AC3692" s="9" t="b">
        <v>1</v>
      </c>
      <c r="AD3692" s="9" t="b">
        <v>1</v>
      </c>
      <c r="AE3692" s="9" t="b">
        <v>1</v>
      </c>
      <c r="AF3692" s="9" t="b">
        <v>1</v>
      </c>
      <c r="AG3692" s="9" t="b">
        <v>0</v>
      </c>
    </row>
    <row r="3693" spans="1:33" x14ac:dyDescent="0.2">
      <c r="A3693" s="11">
        <v>3</v>
      </c>
      <c r="B3693" t="s">
        <v>167</v>
      </c>
      <c r="C3693" t="s">
        <v>9</v>
      </c>
      <c r="D3693">
        <v>0</v>
      </c>
      <c r="E3693">
        <v>7209165.2199950004</v>
      </c>
      <c r="F3693">
        <v>0</v>
      </c>
      <c r="G3693">
        <v>0</v>
      </c>
      <c r="H3693">
        <v>0</v>
      </c>
      <c r="I3693">
        <v>0</v>
      </c>
      <c r="J3693" s="10">
        <f>SUMIFS(Table1[time],Table1[repetition],Table1[[#This Row],[repetition]],Table1[config],Table1[[#This Row],[config]])</f>
        <v>181323346.91020784</v>
      </c>
      <c r="K3693" s="11">
        <v>110</v>
      </c>
      <c r="L3693" s="11">
        <v>6</v>
      </c>
      <c r="M3693" s="11" t="s">
        <v>150</v>
      </c>
      <c r="N3693" s="11" t="b">
        <v>0</v>
      </c>
      <c r="O3693" s="11" t="b">
        <v>1</v>
      </c>
      <c r="P3693" s="11" t="b">
        <v>0</v>
      </c>
      <c r="Q3693" s="11" t="b">
        <v>1</v>
      </c>
      <c r="R3693" s="11" t="b">
        <v>1</v>
      </c>
      <c r="S3693" s="11" t="b">
        <v>0</v>
      </c>
      <c r="T3693" s="11" t="b">
        <v>0</v>
      </c>
      <c r="U3693" s="11" t="b">
        <v>0</v>
      </c>
      <c r="V3693" s="11" t="b">
        <v>1</v>
      </c>
      <c r="W3693" s="11" t="b">
        <v>0</v>
      </c>
      <c r="X3693" s="11" t="b">
        <v>1</v>
      </c>
      <c r="Y3693" s="11" t="b">
        <v>1</v>
      </c>
      <c r="Z3693" s="11" t="b">
        <v>0</v>
      </c>
      <c r="AA3693" s="11" t="b">
        <v>0</v>
      </c>
      <c r="AB3693" s="11" t="b">
        <v>1</v>
      </c>
      <c r="AC3693" s="11" t="b">
        <v>0</v>
      </c>
      <c r="AD3693" s="11" t="b">
        <v>0</v>
      </c>
      <c r="AE3693" s="11" t="b">
        <v>1</v>
      </c>
      <c r="AF3693" s="11" t="b">
        <v>1</v>
      </c>
      <c r="AG3693" s="11" t="b">
        <v>1</v>
      </c>
    </row>
    <row r="3694" spans="1:33" x14ac:dyDescent="0.2">
      <c r="A3694" s="9">
        <v>1</v>
      </c>
      <c r="B3694" t="s">
        <v>161</v>
      </c>
      <c r="C3694" t="s">
        <v>9</v>
      </c>
      <c r="D3694">
        <v>0</v>
      </c>
      <c r="E3694">
        <v>7203943.2358529801</v>
      </c>
      <c r="F3694">
        <v>0</v>
      </c>
      <c r="G3694">
        <v>0</v>
      </c>
      <c r="H3694">
        <v>0</v>
      </c>
      <c r="I3694">
        <v>0</v>
      </c>
      <c r="J3694" s="8">
        <f>SUMIFS(Table1[time],Table1[repetition],Table1[[#This Row],[repetition]],Table1[config],Table1[[#This Row],[config]])</f>
        <v>161009471.73098382</v>
      </c>
      <c r="K3694" s="9">
        <v>90</v>
      </c>
      <c r="L3694" s="9">
        <v>3</v>
      </c>
      <c r="M3694" s="9" t="s">
        <v>151</v>
      </c>
      <c r="N3694" s="9" t="b">
        <v>0</v>
      </c>
      <c r="O3694" s="9" t="b">
        <v>1</v>
      </c>
      <c r="P3694" s="9" t="b">
        <v>1</v>
      </c>
      <c r="Q3694" s="9" t="b">
        <v>0</v>
      </c>
      <c r="R3694" s="9" t="b">
        <v>0</v>
      </c>
      <c r="S3694" s="9" t="b">
        <v>1</v>
      </c>
      <c r="T3694" s="9" t="b">
        <v>1</v>
      </c>
      <c r="U3694" s="9" t="b">
        <v>1</v>
      </c>
      <c r="V3694" s="9" t="b">
        <v>0</v>
      </c>
      <c r="W3694" s="9" t="b">
        <v>1</v>
      </c>
      <c r="X3694" s="9" t="b">
        <v>0</v>
      </c>
      <c r="Y3694" s="9" t="b">
        <v>1</v>
      </c>
      <c r="Z3694" s="9" t="b">
        <v>1</v>
      </c>
      <c r="AA3694" s="9" t="b">
        <v>1</v>
      </c>
      <c r="AB3694" s="9" t="b">
        <v>1</v>
      </c>
      <c r="AC3694" s="9" t="b">
        <v>0</v>
      </c>
      <c r="AD3694" s="9" t="b">
        <v>0</v>
      </c>
      <c r="AE3694" s="9" t="b">
        <v>1</v>
      </c>
      <c r="AF3694" s="9" t="b">
        <v>1</v>
      </c>
      <c r="AG3694" s="9" t="b">
        <v>1</v>
      </c>
    </row>
    <row r="3695" spans="1:33" x14ac:dyDescent="0.2">
      <c r="A3695" s="11">
        <v>2</v>
      </c>
      <c r="B3695" t="s">
        <v>161</v>
      </c>
      <c r="C3695" t="s">
        <v>9</v>
      </c>
      <c r="D3695">
        <v>0</v>
      </c>
      <c r="E3695">
        <v>7202500.5418309001</v>
      </c>
      <c r="F3695">
        <v>0</v>
      </c>
      <c r="G3695">
        <v>0</v>
      </c>
      <c r="H3695">
        <v>0</v>
      </c>
      <c r="I3695">
        <v>0</v>
      </c>
      <c r="J3695" s="10">
        <f>SUMIFS(Table1[time],Table1[repetition],Table1[[#This Row],[repetition]],Table1[config],Table1[[#This Row],[config]])</f>
        <v>119093460.54270992</v>
      </c>
      <c r="K3695" s="11">
        <v>110</v>
      </c>
      <c r="L3695" s="11">
        <v>18</v>
      </c>
      <c r="M3695" s="11" t="s">
        <v>151</v>
      </c>
      <c r="N3695" s="11" t="b">
        <v>0</v>
      </c>
      <c r="O3695" s="11" t="b">
        <v>1</v>
      </c>
      <c r="P3695" s="11" t="b">
        <v>1</v>
      </c>
      <c r="Q3695" s="11" t="b">
        <v>1</v>
      </c>
      <c r="R3695" s="11" t="b">
        <v>1</v>
      </c>
      <c r="S3695" s="11" t="b">
        <v>1</v>
      </c>
      <c r="T3695" s="11" t="b">
        <v>1</v>
      </c>
      <c r="U3695" s="11" t="b">
        <v>0</v>
      </c>
      <c r="V3695" s="11" t="b">
        <v>1</v>
      </c>
      <c r="W3695" s="11" t="b">
        <v>1</v>
      </c>
      <c r="X3695" s="11" t="b">
        <v>1</v>
      </c>
      <c r="Y3695" s="11" t="b">
        <v>0</v>
      </c>
      <c r="Z3695" s="11" t="b">
        <v>1</v>
      </c>
      <c r="AA3695" s="11" t="b">
        <v>1</v>
      </c>
      <c r="AB3695" s="11" t="b">
        <v>0</v>
      </c>
      <c r="AC3695" s="11" t="b">
        <v>1</v>
      </c>
      <c r="AD3695" s="11" t="b">
        <v>1</v>
      </c>
      <c r="AE3695" s="11" t="b">
        <v>1</v>
      </c>
      <c r="AF3695" s="11" t="b">
        <v>1</v>
      </c>
      <c r="AG3695" s="11" t="b">
        <v>0</v>
      </c>
    </row>
    <row r="3696" spans="1:33" x14ac:dyDescent="0.2">
      <c r="A3696" s="11">
        <v>3</v>
      </c>
      <c r="B3696" t="s">
        <v>161</v>
      </c>
      <c r="C3696" t="s">
        <v>9</v>
      </c>
      <c r="D3696">
        <v>0</v>
      </c>
      <c r="E3696">
        <v>7202049.5646559801</v>
      </c>
      <c r="F3696">
        <v>0</v>
      </c>
      <c r="G3696">
        <v>0</v>
      </c>
      <c r="H3696">
        <v>0</v>
      </c>
      <c r="I3696">
        <v>0</v>
      </c>
      <c r="J3696" s="10">
        <f>SUMIFS(Table1[time],Table1[repetition],Table1[[#This Row],[repetition]],Table1[config],Table1[[#This Row],[config]])</f>
        <v>181323346.91020784</v>
      </c>
      <c r="K3696" s="11">
        <v>600</v>
      </c>
      <c r="L3696" s="11">
        <v>18</v>
      </c>
      <c r="M3696" s="11" t="s">
        <v>150</v>
      </c>
      <c r="N3696" s="11" t="b">
        <v>0</v>
      </c>
      <c r="O3696" s="11" t="b">
        <v>1</v>
      </c>
      <c r="P3696" s="11" t="b">
        <v>0</v>
      </c>
      <c r="Q3696" s="11" t="b">
        <v>0</v>
      </c>
      <c r="R3696" s="11" t="b">
        <v>1</v>
      </c>
      <c r="S3696" s="11" t="b">
        <v>1</v>
      </c>
      <c r="T3696" s="11" t="b">
        <v>1</v>
      </c>
      <c r="U3696" s="11" t="b">
        <v>0</v>
      </c>
      <c r="V3696" s="11" t="b">
        <v>1</v>
      </c>
      <c r="W3696" s="11" t="b">
        <v>0</v>
      </c>
      <c r="X3696" s="11" t="b">
        <v>0</v>
      </c>
      <c r="Y3696" s="11" t="b">
        <v>0</v>
      </c>
      <c r="Z3696" s="11" t="b">
        <v>1</v>
      </c>
      <c r="AA3696" s="11" t="b">
        <v>0</v>
      </c>
      <c r="AB3696" s="11" t="b">
        <v>0</v>
      </c>
      <c r="AC3696" s="11" t="b">
        <v>1</v>
      </c>
      <c r="AD3696" s="11" t="b">
        <v>1</v>
      </c>
      <c r="AE3696" s="11" t="b">
        <v>0</v>
      </c>
      <c r="AF3696" s="11" t="b">
        <v>1</v>
      </c>
      <c r="AG3696" s="11" t="b">
        <v>1</v>
      </c>
    </row>
    <row r="3697" spans="1:33" x14ac:dyDescent="0.2">
      <c r="A3697" s="9">
        <v>1</v>
      </c>
      <c r="B3697" t="s">
        <v>168</v>
      </c>
      <c r="C3697" t="s">
        <v>9</v>
      </c>
      <c r="D3697">
        <v>0</v>
      </c>
      <c r="E3697">
        <v>3592540.1624059798</v>
      </c>
      <c r="F3697">
        <v>0</v>
      </c>
      <c r="G3697">
        <v>0</v>
      </c>
      <c r="H3697">
        <v>0</v>
      </c>
      <c r="I3697">
        <v>0</v>
      </c>
      <c r="J3697" s="8">
        <f>SUMIFS(Table1[time],Table1[repetition],Table1[[#This Row],[repetition]],Table1[config],Table1[[#This Row],[config]])</f>
        <v>161009471.73098382</v>
      </c>
      <c r="K3697" s="9">
        <v>90</v>
      </c>
      <c r="L3697" s="9">
        <v>5</v>
      </c>
      <c r="M3697" s="9" t="s">
        <v>150</v>
      </c>
      <c r="N3697" s="9" t="b">
        <v>1</v>
      </c>
      <c r="O3697" s="9" t="b">
        <v>1</v>
      </c>
      <c r="P3697" s="9" t="b">
        <v>1</v>
      </c>
      <c r="Q3697" s="9" t="b">
        <v>1</v>
      </c>
      <c r="R3697" s="9" t="b">
        <v>0</v>
      </c>
      <c r="S3697" s="9" t="b">
        <v>1</v>
      </c>
      <c r="T3697" s="9" t="b">
        <v>1</v>
      </c>
      <c r="U3697" s="9" t="b">
        <v>0</v>
      </c>
      <c r="V3697" s="9" t="b">
        <v>1</v>
      </c>
      <c r="W3697" s="9" t="b">
        <v>1</v>
      </c>
      <c r="X3697" s="9" t="b">
        <v>0</v>
      </c>
      <c r="Y3697" s="9" t="b">
        <v>1</v>
      </c>
      <c r="Z3697" s="9" t="b">
        <v>0</v>
      </c>
      <c r="AA3697" s="9" t="b">
        <v>0</v>
      </c>
      <c r="AB3697" s="9" t="b">
        <v>0</v>
      </c>
      <c r="AC3697" s="9" t="b">
        <v>0</v>
      </c>
      <c r="AD3697" s="9" t="b">
        <v>0</v>
      </c>
      <c r="AE3697" s="9" t="b">
        <v>1</v>
      </c>
      <c r="AF3697" s="9" t="b">
        <v>0</v>
      </c>
      <c r="AG3697" s="9" t="b">
        <v>1</v>
      </c>
    </row>
    <row r="3698" spans="1:33" x14ac:dyDescent="0.2">
      <c r="A3698" s="9">
        <v>2</v>
      </c>
      <c r="B3698" t="s">
        <v>168</v>
      </c>
      <c r="C3698" t="s">
        <v>9</v>
      </c>
      <c r="D3698">
        <v>0</v>
      </c>
      <c r="E3698">
        <v>1698965.63023375</v>
      </c>
      <c r="F3698">
        <v>0</v>
      </c>
      <c r="G3698">
        <v>0</v>
      </c>
      <c r="H3698">
        <v>0</v>
      </c>
      <c r="I3698">
        <v>0</v>
      </c>
      <c r="J3698" s="8">
        <f>SUMIFS(Table1[time],Table1[repetition],Table1[[#This Row],[repetition]],Table1[config],Table1[[#This Row],[config]])</f>
        <v>119093460.54270992</v>
      </c>
      <c r="K3698" s="9">
        <v>110</v>
      </c>
      <c r="L3698" s="9">
        <v>5</v>
      </c>
      <c r="M3698" s="9" t="s">
        <v>150</v>
      </c>
      <c r="N3698" s="9" t="b">
        <v>0</v>
      </c>
      <c r="O3698" s="9" t="b">
        <v>1</v>
      </c>
      <c r="P3698" s="9" t="b">
        <v>1</v>
      </c>
      <c r="Q3698" s="9" t="b">
        <v>0</v>
      </c>
      <c r="R3698" s="9" t="b">
        <v>1</v>
      </c>
      <c r="S3698" s="9" t="b">
        <v>0</v>
      </c>
      <c r="T3698" s="9" t="b">
        <v>0</v>
      </c>
      <c r="U3698" s="9" t="b">
        <v>0</v>
      </c>
      <c r="V3698" s="9" t="b">
        <v>0</v>
      </c>
      <c r="W3698" s="9" t="b">
        <v>1</v>
      </c>
      <c r="X3698" s="9" t="b">
        <v>1</v>
      </c>
      <c r="Y3698" s="9" t="b">
        <v>0</v>
      </c>
      <c r="Z3698" s="9" t="b">
        <v>0</v>
      </c>
      <c r="AA3698" s="9" t="b">
        <v>0</v>
      </c>
      <c r="AB3698" s="9" t="b">
        <v>0</v>
      </c>
      <c r="AC3698" s="9" t="b">
        <v>0</v>
      </c>
      <c r="AD3698" s="9" t="b">
        <v>0</v>
      </c>
      <c r="AE3698" s="9" t="b">
        <v>0</v>
      </c>
      <c r="AF3698" s="9" t="b">
        <v>0</v>
      </c>
      <c r="AG3698" s="9" t="b">
        <v>0</v>
      </c>
    </row>
    <row r="3699" spans="1:33" x14ac:dyDescent="0.2">
      <c r="A3699" s="11">
        <v>3</v>
      </c>
      <c r="B3699" t="s">
        <v>168</v>
      </c>
      <c r="C3699" t="s">
        <v>9</v>
      </c>
      <c r="D3699">
        <v>0</v>
      </c>
      <c r="E3699">
        <v>1384027.39909599</v>
      </c>
      <c r="F3699">
        <v>0</v>
      </c>
      <c r="G3699">
        <v>0</v>
      </c>
      <c r="H3699">
        <v>0</v>
      </c>
      <c r="I3699">
        <v>0</v>
      </c>
      <c r="J3699" s="10">
        <f>SUMIFS(Table1[time],Table1[repetition],Table1[[#This Row],[repetition]],Table1[config],Table1[[#This Row],[config]])</f>
        <v>181323346.91020784</v>
      </c>
      <c r="K3699" s="11">
        <v>600</v>
      </c>
      <c r="L3699" s="11">
        <v>4</v>
      </c>
      <c r="M3699" s="11" t="s">
        <v>151</v>
      </c>
      <c r="N3699" s="11" t="b">
        <v>0</v>
      </c>
      <c r="O3699" s="11" t="b">
        <v>0</v>
      </c>
      <c r="P3699" s="11" t="b">
        <v>1</v>
      </c>
      <c r="Q3699" s="11" t="b">
        <v>0</v>
      </c>
      <c r="R3699" s="11" t="b">
        <v>0</v>
      </c>
      <c r="S3699" s="11" t="b">
        <v>1</v>
      </c>
      <c r="T3699" s="11" t="b">
        <v>1</v>
      </c>
      <c r="U3699" s="11" t="b">
        <v>0</v>
      </c>
      <c r="V3699" s="11" t="b">
        <v>0</v>
      </c>
      <c r="W3699" s="11" t="b">
        <v>1</v>
      </c>
      <c r="X3699" s="11" t="b">
        <v>0</v>
      </c>
      <c r="Y3699" s="11" t="b">
        <v>0</v>
      </c>
      <c r="Z3699" s="11" t="b">
        <v>1</v>
      </c>
      <c r="AA3699" s="11" t="b">
        <v>1</v>
      </c>
      <c r="AB3699" s="11" t="b">
        <v>1</v>
      </c>
      <c r="AC3699" s="11" t="b">
        <v>1</v>
      </c>
      <c r="AD3699" s="11" t="b">
        <v>0</v>
      </c>
      <c r="AE3699" s="11" t="b">
        <v>0</v>
      </c>
      <c r="AF3699" s="11" t="b">
        <v>1</v>
      </c>
      <c r="AG3699" s="11" t="b">
        <v>0</v>
      </c>
    </row>
    <row r="3700" spans="1:33" x14ac:dyDescent="0.2">
      <c r="A3700" s="9">
        <v>1</v>
      </c>
      <c r="B3700" t="s">
        <v>169</v>
      </c>
      <c r="C3700" t="s">
        <v>9</v>
      </c>
      <c r="D3700">
        <v>0</v>
      </c>
      <c r="E3700">
        <v>7203952.3014590302</v>
      </c>
      <c r="F3700">
        <v>0</v>
      </c>
      <c r="G3700">
        <v>0</v>
      </c>
      <c r="H3700">
        <v>0</v>
      </c>
      <c r="I3700">
        <v>0</v>
      </c>
      <c r="J3700" s="8">
        <f>SUMIFS(Table1[time],Table1[repetition],Table1[[#This Row],[repetition]],Table1[config],Table1[[#This Row],[config]])</f>
        <v>161009471.73098382</v>
      </c>
      <c r="K3700" s="9">
        <v>100</v>
      </c>
      <c r="L3700" s="9">
        <v>1</v>
      </c>
      <c r="M3700" s="9" t="s">
        <v>149</v>
      </c>
      <c r="N3700" s="9" t="b">
        <v>0</v>
      </c>
      <c r="O3700" s="9" t="b">
        <v>1</v>
      </c>
      <c r="P3700" s="9" t="b">
        <v>1</v>
      </c>
      <c r="Q3700" s="9" t="b">
        <v>1</v>
      </c>
      <c r="R3700" s="9" t="b">
        <v>1</v>
      </c>
      <c r="S3700" s="9" t="b">
        <v>0</v>
      </c>
      <c r="T3700" s="9" t="b">
        <v>1</v>
      </c>
      <c r="U3700" s="9" t="b">
        <v>0</v>
      </c>
      <c r="V3700" s="9" t="b">
        <v>0</v>
      </c>
      <c r="W3700" s="9" t="b">
        <v>1</v>
      </c>
      <c r="X3700" s="9" t="b">
        <v>1</v>
      </c>
      <c r="Y3700" s="9" t="b">
        <v>1</v>
      </c>
      <c r="Z3700" s="9" t="b">
        <v>1</v>
      </c>
      <c r="AA3700" s="9" t="b">
        <v>0</v>
      </c>
      <c r="AB3700" s="9" t="b">
        <v>1</v>
      </c>
      <c r="AC3700" s="9" t="b">
        <v>1</v>
      </c>
      <c r="AD3700" s="9" t="b">
        <v>1</v>
      </c>
      <c r="AE3700" s="9" t="b">
        <v>1</v>
      </c>
      <c r="AF3700" s="9" t="b">
        <v>1</v>
      </c>
      <c r="AG3700" s="9" t="b">
        <v>0</v>
      </c>
    </row>
    <row r="3701" spans="1:33" x14ac:dyDescent="0.2">
      <c r="A3701" s="11">
        <v>2</v>
      </c>
      <c r="B3701" t="s">
        <v>169</v>
      </c>
      <c r="C3701" t="s">
        <v>9</v>
      </c>
      <c r="D3701">
        <v>0</v>
      </c>
      <c r="E3701">
        <v>7204485.2267042696</v>
      </c>
      <c r="F3701">
        <v>0</v>
      </c>
      <c r="G3701">
        <v>0</v>
      </c>
      <c r="H3701">
        <v>0</v>
      </c>
      <c r="I3701">
        <v>0</v>
      </c>
      <c r="J3701" s="10">
        <f>SUMIFS(Table1[time],Table1[repetition],Table1[[#This Row],[repetition]],Table1[config],Table1[[#This Row],[config]])</f>
        <v>119093460.54270992</v>
      </c>
      <c r="K3701" s="11">
        <v>110</v>
      </c>
      <c r="L3701" s="11">
        <v>18</v>
      </c>
      <c r="M3701" s="11" t="s">
        <v>151</v>
      </c>
      <c r="N3701" s="11" t="b">
        <v>0</v>
      </c>
      <c r="O3701" s="11" t="b">
        <v>1</v>
      </c>
      <c r="P3701" s="11" t="b">
        <v>1</v>
      </c>
      <c r="Q3701" s="11" t="b">
        <v>1</v>
      </c>
      <c r="R3701" s="11" t="b">
        <v>1</v>
      </c>
      <c r="S3701" s="11" t="b">
        <v>1</v>
      </c>
      <c r="T3701" s="11" t="b">
        <v>1</v>
      </c>
      <c r="U3701" s="11" t="b">
        <v>0</v>
      </c>
      <c r="V3701" s="11" t="b">
        <v>1</v>
      </c>
      <c r="W3701" s="11" t="b">
        <v>1</v>
      </c>
      <c r="X3701" s="11" t="b">
        <v>1</v>
      </c>
      <c r="Y3701" s="11" t="b">
        <v>0</v>
      </c>
      <c r="Z3701" s="11" t="b">
        <v>1</v>
      </c>
      <c r="AA3701" s="11" t="b">
        <v>1</v>
      </c>
      <c r="AB3701" s="11" t="b">
        <v>0</v>
      </c>
      <c r="AC3701" s="11" t="b">
        <v>1</v>
      </c>
      <c r="AD3701" s="11" t="b">
        <v>1</v>
      </c>
      <c r="AE3701" s="11" t="b">
        <v>1</v>
      </c>
      <c r="AF3701" s="11" t="b">
        <v>1</v>
      </c>
      <c r="AG3701" s="11" t="b">
        <v>0</v>
      </c>
    </row>
    <row r="3702" spans="1:33" x14ac:dyDescent="0.2">
      <c r="A3702" s="9">
        <v>3</v>
      </c>
      <c r="B3702" t="s">
        <v>169</v>
      </c>
      <c r="C3702" t="s">
        <v>9</v>
      </c>
      <c r="D3702">
        <v>0</v>
      </c>
      <c r="E3702">
        <v>7207731.3171969997</v>
      </c>
      <c r="F3702">
        <v>0</v>
      </c>
      <c r="G3702">
        <v>0</v>
      </c>
      <c r="H3702">
        <v>0</v>
      </c>
      <c r="I3702">
        <v>0</v>
      </c>
      <c r="J3702" s="8">
        <f>SUMIFS(Table1[time],Table1[repetition],Table1[[#This Row],[repetition]],Table1[config],Table1[[#This Row],[config]])</f>
        <v>181323346.91020784</v>
      </c>
      <c r="K3702" s="9">
        <v>110</v>
      </c>
      <c r="L3702" s="9">
        <v>18</v>
      </c>
      <c r="M3702" s="9" t="s">
        <v>151</v>
      </c>
      <c r="N3702" s="9" t="b">
        <v>0</v>
      </c>
      <c r="O3702" s="9" t="b">
        <v>1</v>
      </c>
      <c r="P3702" s="9" t="b">
        <v>1</v>
      </c>
      <c r="Q3702" s="9" t="b">
        <v>1</v>
      </c>
      <c r="R3702" s="9" t="b">
        <v>1</v>
      </c>
      <c r="S3702" s="9" t="b">
        <v>1</v>
      </c>
      <c r="T3702" s="9" t="b">
        <v>1</v>
      </c>
      <c r="U3702" s="9" t="b">
        <v>0</v>
      </c>
      <c r="V3702" s="9" t="b">
        <v>1</v>
      </c>
      <c r="W3702" s="9" t="b">
        <v>1</v>
      </c>
      <c r="X3702" s="9" t="b">
        <v>1</v>
      </c>
      <c r="Y3702" s="9" t="b">
        <v>0</v>
      </c>
      <c r="Z3702" s="9" t="b">
        <v>1</v>
      </c>
      <c r="AA3702" s="9" t="b">
        <v>1</v>
      </c>
      <c r="AB3702" s="9" t="b">
        <v>0</v>
      </c>
      <c r="AC3702" s="9" t="b">
        <v>1</v>
      </c>
      <c r="AD3702" s="9" t="b">
        <v>1</v>
      </c>
      <c r="AE3702" s="9" t="b">
        <v>1</v>
      </c>
      <c r="AF3702" s="9" t="b">
        <v>1</v>
      </c>
      <c r="AG3702" s="9" t="b">
        <v>0</v>
      </c>
    </row>
    <row r="3703" spans="1:33" x14ac:dyDescent="0.2">
      <c r="A3703" s="11">
        <v>1</v>
      </c>
      <c r="B3703" t="s">
        <v>170</v>
      </c>
      <c r="C3703" t="s">
        <v>9</v>
      </c>
      <c r="D3703">
        <v>0</v>
      </c>
      <c r="E3703">
        <v>5562617.1897840099</v>
      </c>
      <c r="F3703">
        <v>0</v>
      </c>
      <c r="G3703">
        <v>0</v>
      </c>
      <c r="H3703">
        <v>0</v>
      </c>
      <c r="I3703">
        <v>0</v>
      </c>
      <c r="J3703" s="10">
        <f>SUMIFS(Table1[time],Table1[repetition],Table1[[#This Row],[repetition]],Table1[config],Table1[[#This Row],[config]])</f>
        <v>161009471.73098382</v>
      </c>
      <c r="K3703" s="11">
        <v>100</v>
      </c>
      <c r="L3703" s="11">
        <v>3</v>
      </c>
      <c r="M3703" s="11" t="s">
        <v>151</v>
      </c>
      <c r="N3703" s="11" t="b">
        <v>1</v>
      </c>
      <c r="O3703" s="11" t="b">
        <v>0</v>
      </c>
      <c r="P3703" s="11" t="b">
        <v>0</v>
      </c>
      <c r="Q3703" s="11" t="b">
        <v>1</v>
      </c>
      <c r="R3703" s="11" t="b">
        <v>0</v>
      </c>
      <c r="S3703" s="11" t="b">
        <v>1</v>
      </c>
      <c r="T3703" s="11" t="b">
        <v>0</v>
      </c>
      <c r="U3703" s="11" t="b">
        <v>1</v>
      </c>
      <c r="V3703" s="11" t="b">
        <v>1</v>
      </c>
      <c r="W3703" s="11" t="b">
        <v>0</v>
      </c>
      <c r="X3703" s="11" t="b">
        <v>1</v>
      </c>
      <c r="Y3703" s="11" t="b">
        <v>0</v>
      </c>
      <c r="Z3703" s="11" t="b">
        <v>1</v>
      </c>
      <c r="AA3703" s="11" t="b">
        <v>1</v>
      </c>
      <c r="AB3703" s="11" t="b">
        <v>0</v>
      </c>
      <c r="AC3703" s="11" t="b">
        <v>1</v>
      </c>
      <c r="AD3703" s="11" t="b">
        <v>1</v>
      </c>
      <c r="AE3703" s="11" t="b">
        <v>1</v>
      </c>
      <c r="AF3703" s="11" t="b">
        <v>1</v>
      </c>
      <c r="AG3703" s="11" t="b">
        <v>1</v>
      </c>
    </row>
    <row r="3704" spans="1:33" x14ac:dyDescent="0.2">
      <c r="A3704" s="11">
        <v>2</v>
      </c>
      <c r="B3704" t="s">
        <v>170</v>
      </c>
      <c r="C3704" t="s">
        <v>9</v>
      </c>
      <c r="D3704">
        <v>0</v>
      </c>
      <c r="E3704">
        <v>948365.30375014897</v>
      </c>
      <c r="F3704">
        <v>0</v>
      </c>
      <c r="G3704">
        <v>0</v>
      </c>
      <c r="H3704">
        <v>0</v>
      </c>
      <c r="I3704">
        <v>0</v>
      </c>
      <c r="J3704" s="10">
        <f>SUMIFS(Table1[time],Table1[repetition],Table1[[#This Row],[repetition]],Table1[config],Table1[[#This Row],[config]])</f>
        <v>119093460.54270992</v>
      </c>
      <c r="K3704" s="11">
        <v>110</v>
      </c>
      <c r="L3704" s="11">
        <v>5</v>
      </c>
      <c r="M3704" s="11" t="s">
        <v>150</v>
      </c>
      <c r="N3704" s="11" t="b">
        <v>0</v>
      </c>
      <c r="O3704" s="11" t="b">
        <v>1</v>
      </c>
      <c r="P3704" s="11" t="b">
        <v>1</v>
      </c>
      <c r="Q3704" s="11" t="b">
        <v>0</v>
      </c>
      <c r="R3704" s="11" t="b">
        <v>1</v>
      </c>
      <c r="S3704" s="11" t="b">
        <v>0</v>
      </c>
      <c r="T3704" s="11" t="b">
        <v>0</v>
      </c>
      <c r="U3704" s="11" t="b">
        <v>0</v>
      </c>
      <c r="V3704" s="11" t="b">
        <v>0</v>
      </c>
      <c r="W3704" s="11" t="b">
        <v>1</v>
      </c>
      <c r="X3704" s="11" t="b">
        <v>1</v>
      </c>
      <c r="Y3704" s="11" t="b">
        <v>0</v>
      </c>
      <c r="Z3704" s="11" t="b">
        <v>0</v>
      </c>
      <c r="AA3704" s="11" t="b">
        <v>0</v>
      </c>
      <c r="AB3704" s="11" t="b">
        <v>0</v>
      </c>
      <c r="AC3704" s="11" t="b">
        <v>0</v>
      </c>
      <c r="AD3704" s="11" t="b">
        <v>0</v>
      </c>
      <c r="AE3704" s="11" t="b">
        <v>0</v>
      </c>
      <c r="AF3704" s="11" t="b">
        <v>0</v>
      </c>
      <c r="AG3704" s="11" t="b">
        <v>0</v>
      </c>
    </row>
    <row r="3705" spans="1:33" x14ac:dyDescent="0.2">
      <c r="A3705" s="9">
        <v>3</v>
      </c>
      <c r="B3705" t="s">
        <v>170</v>
      </c>
      <c r="C3705" t="s">
        <v>9</v>
      </c>
      <c r="D3705">
        <v>0</v>
      </c>
      <c r="E3705">
        <v>4838388.1438699896</v>
      </c>
      <c r="F3705">
        <v>0</v>
      </c>
      <c r="G3705">
        <v>0</v>
      </c>
      <c r="H3705">
        <v>0</v>
      </c>
      <c r="I3705">
        <v>0</v>
      </c>
      <c r="J3705" s="8">
        <f>SUMIFS(Table1[time],Table1[repetition],Table1[[#This Row],[repetition]],Table1[config],Table1[[#This Row],[config]])</f>
        <v>181323346.91020784</v>
      </c>
      <c r="K3705" s="9">
        <v>110</v>
      </c>
      <c r="L3705" s="9">
        <v>4</v>
      </c>
      <c r="M3705" s="9" t="s">
        <v>149</v>
      </c>
      <c r="N3705" s="9" t="b">
        <v>1</v>
      </c>
      <c r="O3705" s="9" t="b">
        <v>1</v>
      </c>
      <c r="P3705" s="9" t="b">
        <v>0</v>
      </c>
      <c r="Q3705" s="9" t="b">
        <v>1</v>
      </c>
      <c r="R3705" s="9" t="b">
        <v>1</v>
      </c>
      <c r="S3705" s="9" t="b">
        <v>1</v>
      </c>
      <c r="T3705" s="9" t="b">
        <v>1</v>
      </c>
      <c r="U3705" s="9" t="b">
        <v>0</v>
      </c>
      <c r="V3705" s="9" t="b">
        <v>0</v>
      </c>
      <c r="W3705" s="9" t="b">
        <v>0</v>
      </c>
      <c r="X3705" s="9" t="b">
        <v>1</v>
      </c>
      <c r="Y3705" s="9" t="b">
        <v>1</v>
      </c>
      <c r="Z3705" s="9" t="b">
        <v>1</v>
      </c>
      <c r="AA3705" s="9" t="b">
        <v>1</v>
      </c>
      <c r="AB3705" s="9" t="b">
        <v>1</v>
      </c>
      <c r="AC3705" s="9" t="b">
        <v>0</v>
      </c>
      <c r="AD3705" s="9" t="b">
        <v>1</v>
      </c>
      <c r="AE3705" s="9" t="b">
        <v>0</v>
      </c>
      <c r="AF3705" s="9" t="b">
        <v>0</v>
      </c>
      <c r="AG3705" s="9" t="b">
        <v>0</v>
      </c>
    </row>
    <row r="3706" spans="1:33" x14ac:dyDescent="0.2">
      <c r="A3706" s="9">
        <v>1</v>
      </c>
      <c r="B3706" t="s">
        <v>172</v>
      </c>
      <c r="C3706" t="s">
        <v>9</v>
      </c>
      <c r="D3706">
        <v>0</v>
      </c>
      <c r="E3706">
        <v>7205176.5442219898</v>
      </c>
      <c r="F3706">
        <v>0</v>
      </c>
      <c r="G3706">
        <v>0</v>
      </c>
      <c r="H3706">
        <v>0</v>
      </c>
      <c r="I3706">
        <v>0</v>
      </c>
      <c r="J3706" s="8">
        <f>SUMIFS(Table1[time],Table1[repetition],Table1[[#This Row],[repetition]],Table1[config],Table1[[#This Row],[config]])</f>
        <v>161009471.73098382</v>
      </c>
      <c r="K3706" s="9">
        <v>0</v>
      </c>
      <c r="L3706" s="9">
        <v>5</v>
      </c>
      <c r="M3706" s="9" t="s">
        <v>150</v>
      </c>
      <c r="N3706" s="9" t="b">
        <v>0</v>
      </c>
      <c r="O3706" s="9" t="b">
        <v>0</v>
      </c>
      <c r="P3706" s="9" t="b">
        <v>0</v>
      </c>
      <c r="Q3706" s="9" t="b">
        <v>1</v>
      </c>
      <c r="R3706" s="9" t="b">
        <v>1</v>
      </c>
      <c r="S3706" s="9" t="b">
        <v>0</v>
      </c>
      <c r="T3706" s="9" t="b">
        <v>0</v>
      </c>
      <c r="U3706" s="9" t="b">
        <v>1</v>
      </c>
      <c r="V3706" s="9" t="b">
        <v>1</v>
      </c>
      <c r="W3706" s="9" t="b">
        <v>0</v>
      </c>
      <c r="X3706" s="9" t="b">
        <v>0</v>
      </c>
      <c r="Y3706" s="9" t="b">
        <v>1</v>
      </c>
      <c r="Z3706" s="9" t="b">
        <v>1</v>
      </c>
      <c r="AA3706" s="9" t="b">
        <v>0</v>
      </c>
      <c r="AB3706" s="9" t="b">
        <v>0</v>
      </c>
      <c r="AC3706" s="9" t="b">
        <v>1</v>
      </c>
      <c r="AD3706" s="9" t="b">
        <v>1</v>
      </c>
      <c r="AE3706" s="9" t="b">
        <v>0</v>
      </c>
      <c r="AF3706" s="9" t="b">
        <v>0</v>
      </c>
      <c r="AG3706" s="9" t="b">
        <v>1</v>
      </c>
    </row>
    <row r="3707" spans="1:33" x14ac:dyDescent="0.2">
      <c r="A3707" s="11">
        <v>2</v>
      </c>
      <c r="B3707" t="s">
        <v>172</v>
      </c>
      <c r="C3707" t="s">
        <v>9</v>
      </c>
      <c r="D3707">
        <v>0</v>
      </c>
      <c r="E3707">
        <v>2683174.7493431899</v>
      </c>
      <c r="F3707">
        <v>0</v>
      </c>
      <c r="G3707">
        <v>0</v>
      </c>
      <c r="H3707">
        <v>0</v>
      </c>
      <c r="I3707">
        <v>0</v>
      </c>
      <c r="J3707" s="10">
        <f>SUMIFS(Table1[time],Table1[repetition],Table1[[#This Row],[repetition]],Table1[config],Table1[[#This Row],[config]])</f>
        <v>119093460.54270992</v>
      </c>
      <c r="K3707" s="11">
        <v>110</v>
      </c>
      <c r="L3707" s="11">
        <v>5</v>
      </c>
      <c r="M3707" s="11" t="s">
        <v>150</v>
      </c>
      <c r="N3707" s="11" t="b">
        <v>0</v>
      </c>
      <c r="O3707" s="11" t="b">
        <v>1</v>
      </c>
      <c r="P3707" s="11" t="b">
        <v>1</v>
      </c>
      <c r="Q3707" s="11" t="b">
        <v>0</v>
      </c>
      <c r="R3707" s="11" t="b">
        <v>1</v>
      </c>
      <c r="S3707" s="11" t="b">
        <v>0</v>
      </c>
      <c r="T3707" s="11" t="b">
        <v>0</v>
      </c>
      <c r="U3707" s="11" t="b">
        <v>0</v>
      </c>
      <c r="V3707" s="11" t="b">
        <v>0</v>
      </c>
      <c r="W3707" s="11" t="b">
        <v>1</v>
      </c>
      <c r="X3707" s="11" t="b">
        <v>1</v>
      </c>
      <c r="Y3707" s="11" t="b">
        <v>0</v>
      </c>
      <c r="Z3707" s="11" t="b">
        <v>0</v>
      </c>
      <c r="AA3707" s="11" t="b">
        <v>0</v>
      </c>
      <c r="AB3707" s="11" t="b">
        <v>0</v>
      </c>
      <c r="AC3707" s="11" t="b">
        <v>0</v>
      </c>
      <c r="AD3707" s="11" t="b">
        <v>0</v>
      </c>
      <c r="AE3707" s="11" t="b">
        <v>0</v>
      </c>
      <c r="AF3707" s="11" t="b">
        <v>0</v>
      </c>
      <c r="AG3707" s="11" t="b">
        <v>0</v>
      </c>
    </row>
    <row r="3708" spans="1:33" x14ac:dyDescent="0.2">
      <c r="A3708" s="11">
        <v>3</v>
      </c>
      <c r="B3708" t="s">
        <v>172</v>
      </c>
      <c r="C3708" t="s">
        <v>9</v>
      </c>
      <c r="D3708">
        <v>0</v>
      </c>
      <c r="E3708">
        <v>7212089.5889679901</v>
      </c>
      <c r="F3708">
        <v>0</v>
      </c>
      <c r="G3708">
        <v>0</v>
      </c>
      <c r="H3708">
        <v>0</v>
      </c>
      <c r="I3708">
        <v>0</v>
      </c>
      <c r="J3708" s="10">
        <f>SUMIFS(Table1[time],Table1[repetition],Table1[[#This Row],[repetition]],Table1[config],Table1[[#This Row],[config]])</f>
        <v>181323346.91020784</v>
      </c>
      <c r="K3708" s="11">
        <v>110</v>
      </c>
      <c r="L3708" s="11">
        <v>18</v>
      </c>
      <c r="M3708" s="11" t="s">
        <v>151</v>
      </c>
      <c r="N3708" s="11" t="b">
        <v>0</v>
      </c>
      <c r="O3708" s="11" t="b">
        <v>1</v>
      </c>
      <c r="P3708" s="11" t="b">
        <v>1</v>
      </c>
      <c r="Q3708" s="11" t="b">
        <v>1</v>
      </c>
      <c r="R3708" s="11" t="b">
        <v>1</v>
      </c>
      <c r="S3708" s="11" t="b">
        <v>1</v>
      </c>
      <c r="T3708" s="11" t="b">
        <v>1</v>
      </c>
      <c r="U3708" s="11" t="b">
        <v>0</v>
      </c>
      <c r="V3708" s="11" t="b">
        <v>1</v>
      </c>
      <c r="W3708" s="11" t="b">
        <v>1</v>
      </c>
      <c r="X3708" s="11" t="b">
        <v>1</v>
      </c>
      <c r="Y3708" s="11" t="b">
        <v>0</v>
      </c>
      <c r="Z3708" s="11" t="b">
        <v>1</v>
      </c>
      <c r="AA3708" s="11" t="b">
        <v>1</v>
      </c>
      <c r="AB3708" s="11" t="b">
        <v>0</v>
      </c>
      <c r="AC3708" s="11" t="b">
        <v>1</v>
      </c>
      <c r="AD3708" s="11" t="b">
        <v>1</v>
      </c>
      <c r="AE3708" s="11" t="b">
        <v>1</v>
      </c>
      <c r="AF3708" s="11" t="b">
        <v>1</v>
      </c>
      <c r="AG3708" s="11" t="b">
        <v>0</v>
      </c>
    </row>
    <row r="3709" spans="1:33" x14ac:dyDescent="0.2">
      <c r="A3709" s="9">
        <v>1</v>
      </c>
      <c r="B3709" t="s">
        <v>173</v>
      </c>
      <c r="C3709" t="s">
        <v>9</v>
      </c>
      <c r="D3709">
        <v>0</v>
      </c>
      <c r="E3709">
        <v>7218368.6545639597</v>
      </c>
      <c r="F3709">
        <v>0</v>
      </c>
      <c r="G3709">
        <v>0</v>
      </c>
      <c r="H3709">
        <v>0</v>
      </c>
      <c r="I3709">
        <v>0</v>
      </c>
      <c r="J3709" s="8">
        <f>SUMIFS(Table1[time],Table1[repetition],Table1[[#This Row],[repetition]],Table1[config],Table1[[#This Row],[config]])</f>
        <v>161009471.73098382</v>
      </c>
      <c r="K3709" s="9">
        <v>110</v>
      </c>
      <c r="L3709" s="9">
        <v>1</v>
      </c>
      <c r="M3709" s="9" t="s">
        <v>149</v>
      </c>
      <c r="N3709" s="9" t="b">
        <v>0</v>
      </c>
      <c r="O3709" s="9" t="b">
        <v>1</v>
      </c>
      <c r="P3709" s="9" t="b">
        <v>1</v>
      </c>
      <c r="Q3709" s="9" t="b">
        <v>1</v>
      </c>
      <c r="R3709" s="9" t="b">
        <v>1</v>
      </c>
      <c r="S3709" s="9" t="b">
        <v>0</v>
      </c>
      <c r="T3709" s="9" t="b">
        <v>1</v>
      </c>
      <c r="U3709" s="9" t="b">
        <v>0</v>
      </c>
      <c r="V3709" s="9" t="b">
        <v>0</v>
      </c>
      <c r="W3709" s="9" t="b">
        <v>1</v>
      </c>
      <c r="X3709" s="9" t="b">
        <v>1</v>
      </c>
      <c r="Y3709" s="9" t="b">
        <v>1</v>
      </c>
      <c r="Z3709" s="9" t="b">
        <v>1</v>
      </c>
      <c r="AA3709" s="9" t="b">
        <v>0</v>
      </c>
      <c r="AB3709" s="9" t="b">
        <v>1</v>
      </c>
      <c r="AC3709" s="9" t="b">
        <v>1</v>
      </c>
      <c r="AD3709" s="9" t="b">
        <v>1</v>
      </c>
      <c r="AE3709" s="9" t="b">
        <v>1</v>
      </c>
      <c r="AF3709" s="9" t="b">
        <v>1</v>
      </c>
      <c r="AG3709" s="9" t="b">
        <v>0</v>
      </c>
    </row>
    <row r="3710" spans="1:33" x14ac:dyDescent="0.2">
      <c r="A3710" s="11">
        <v>2</v>
      </c>
      <c r="B3710" t="s">
        <v>173</v>
      </c>
      <c r="C3710" t="s">
        <v>9</v>
      </c>
      <c r="D3710">
        <v>0</v>
      </c>
      <c r="E3710">
        <v>7214140.0001738202</v>
      </c>
      <c r="F3710">
        <v>0</v>
      </c>
      <c r="G3710">
        <v>0</v>
      </c>
      <c r="H3710">
        <v>0</v>
      </c>
      <c r="I3710">
        <v>0</v>
      </c>
      <c r="J3710" s="10">
        <f>SUMIFS(Table1[time],Table1[repetition],Table1[[#This Row],[repetition]],Table1[config],Table1[[#This Row],[config]])</f>
        <v>119093460.54270992</v>
      </c>
      <c r="K3710" s="11">
        <v>110</v>
      </c>
      <c r="L3710" s="11">
        <v>18</v>
      </c>
      <c r="M3710" s="11" t="s">
        <v>151</v>
      </c>
      <c r="N3710" s="11" t="b">
        <v>0</v>
      </c>
      <c r="O3710" s="11" t="b">
        <v>1</v>
      </c>
      <c r="P3710" s="11" t="b">
        <v>1</v>
      </c>
      <c r="Q3710" s="11" t="b">
        <v>1</v>
      </c>
      <c r="R3710" s="11" t="b">
        <v>1</v>
      </c>
      <c r="S3710" s="11" t="b">
        <v>1</v>
      </c>
      <c r="T3710" s="11" t="b">
        <v>1</v>
      </c>
      <c r="U3710" s="11" t="b">
        <v>0</v>
      </c>
      <c r="V3710" s="11" t="b">
        <v>1</v>
      </c>
      <c r="W3710" s="11" t="b">
        <v>1</v>
      </c>
      <c r="X3710" s="11" t="b">
        <v>1</v>
      </c>
      <c r="Y3710" s="11" t="b">
        <v>0</v>
      </c>
      <c r="Z3710" s="11" t="b">
        <v>1</v>
      </c>
      <c r="AA3710" s="11" t="b">
        <v>1</v>
      </c>
      <c r="AB3710" s="11" t="b">
        <v>0</v>
      </c>
      <c r="AC3710" s="11" t="b">
        <v>1</v>
      </c>
      <c r="AD3710" s="11" t="b">
        <v>1</v>
      </c>
      <c r="AE3710" s="11" t="b">
        <v>1</v>
      </c>
      <c r="AF3710" s="11" t="b">
        <v>1</v>
      </c>
      <c r="AG3710" s="11" t="b">
        <v>0</v>
      </c>
    </row>
    <row r="3711" spans="1:33" x14ac:dyDescent="0.2">
      <c r="A3711" s="9">
        <v>3</v>
      </c>
      <c r="B3711" t="s">
        <v>173</v>
      </c>
      <c r="C3711" t="s">
        <v>9</v>
      </c>
      <c r="D3711">
        <v>0</v>
      </c>
      <c r="E3711">
        <v>7219763.3183089998</v>
      </c>
      <c r="F3711">
        <v>0</v>
      </c>
      <c r="G3711">
        <v>0</v>
      </c>
      <c r="H3711">
        <v>0</v>
      </c>
      <c r="I3711">
        <v>0</v>
      </c>
      <c r="J3711" s="8">
        <f>SUMIFS(Table1[time],Table1[repetition],Table1[[#This Row],[repetition]],Table1[config],Table1[[#This Row],[config]])</f>
        <v>181323346.91020784</v>
      </c>
      <c r="K3711" s="9">
        <v>110</v>
      </c>
      <c r="L3711" s="9">
        <v>18</v>
      </c>
      <c r="M3711" s="9" t="s">
        <v>151</v>
      </c>
      <c r="N3711" s="9" t="b">
        <v>0</v>
      </c>
      <c r="O3711" s="9" t="b">
        <v>1</v>
      </c>
      <c r="P3711" s="9" t="b">
        <v>1</v>
      </c>
      <c r="Q3711" s="9" t="b">
        <v>1</v>
      </c>
      <c r="R3711" s="9" t="b">
        <v>1</v>
      </c>
      <c r="S3711" s="9" t="b">
        <v>1</v>
      </c>
      <c r="T3711" s="9" t="b">
        <v>1</v>
      </c>
      <c r="U3711" s="9" t="b">
        <v>0</v>
      </c>
      <c r="V3711" s="9" t="b">
        <v>1</v>
      </c>
      <c r="W3711" s="9" t="b">
        <v>1</v>
      </c>
      <c r="X3711" s="9" t="b">
        <v>1</v>
      </c>
      <c r="Y3711" s="9" t="b">
        <v>0</v>
      </c>
      <c r="Z3711" s="9" t="b">
        <v>1</v>
      </c>
      <c r="AA3711" s="9" t="b">
        <v>1</v>
      </c>
      <c r="AB3711" s="9" t="b">
        <v>0</v>
      </c>
      <c r="AC3711" s="9" t="b">
        <v>1</v>
      </c>
      <c r="AD3711" s="9" t="b">
        <v>1</v>
      </c>
      <c r="AE3711" s="9" t="b">
        <v>1</v>
      </c>
      <c r="AF3711" s="9" t="b">
        <v>1</v>
      </c>
      <c r="AG3711" s="9" t="b">
        <v>0</v>
      </c>
    </row>
    <row r="3712" spans="1:33" x14ac:dyDescent="0.2">
      <c r="A3712" s="9">
        <v>1</v>
      </c>
      <c r="B3712" t="s">
        <v>174</v>
      </c>
      <c r="C3712" t="s">
        <v>9</v>
      </c>
      <c r="D3712">
        <v>0</v>
      </c>
      <c r="E3712">
        <v>7205775.7450270001</v>
      </c>
      <c r="F3712">
        <v>0</v>
      </c>
      <c r="G3712">
        <v>0</v>
      </c>
      <c r="H3712">
        <v>0</v>
      </c>
      <c r="I3712">
        <v>0</v>
      </c>
      <c r="J3712" s="8">
        <f>SUMIFS(Table1[time],Table1[repetition],Table1[[#This Row],[repetition]],Table1[config],Table1[[#This Row],[config]])</f>
        <v>161009471.73098382</v>
      </c>
      <c r="K3712" s="9">
        <v>110</v>
      </c>
      <c r="L3712" s="9">
        <v>3</v>
      </c>
      <c r="M3712" s="9" t="s">
        <v>151</v>
      </c>
      <c r="N3712" s="9" t="b">
        <v>1</v>
      </c>
      <c r="O3712" s="9" t="b">
        <v>0</v>
      </c>
      <c r="P3712" s="9" t="b">
        <v>0</v>
      </c>
      <c r="Q3712" s="9" t="b">
        <v>0</v>
      </c>
      <c r="R3712" s="9" t="b">
        <v>1</v>
      </c>
      <c r="S3712" s="9" t="b">
        <v>1</v>
      </c>
      <c r="T3712" s="9" t="b">
        <v>1</v>
      </c>
      <c r="U3712" s="9" t="b">
        <v>0</v>
      </c>
      <c r="V3712" s="9" t="b">
        <v>0</v>
      </c>
      <c r="W3712" s="9" t="b">
        <v>1</v>
      </c>
      <c r="X3712" s="9" t="b">
        <v>0</v>
      </c>
      <c r="Y3712" s="9" t="b">
        <v>1</v>
      </c>
      <c r="Z3712" s="9" t="b">
        <v>0</v>
      </c>
      <c r="AA3712" s="9" t="b">
        <v>1</v>
      </c>
      <c r="AB3712" s="9" t="b">
        <v>1</v>
      </c>
      <c r="AC3712" s="9" t="b">
        <v>1</v>
      </c>
      <c r="AD3712" s="9" t="b">
        <v>1</v>
      </c>
      <c r="AE3712" s="9" t="b">
        <v>1</v>
      </c>
      <c r="AF3712" s="9" t="b">
        <v>0</v>
      </c>
      <c r="AG3712" s="9" t="b">
        <v>0</v>
      </c>
    </row>
    <row r="3713" spans="1:33" x14ac:dyDescent="0.2">
      <c r="A3713" s="9">
        <v>2</v>
      </c>
      <c r="B3713" t="s">
        <v>174</v>
      </c>
      <c r="C3713" t="s">
        <v>9</v>
      </c>
      <c r="D3713">
        <v>0</v>
      </c>
      <c r="E3713">
        <v>1388136.09729381</v>
      </c>
      <c r="F3713">
        <v>0</v>
      </c>
      <c r="G3713">
        <v>0</v>
      </c>
      <c r="H3713">
        <v>0</v>
      </c>
      <c r="I3713">
        <v>0</v>
      </c>
      <c r="J3713" s="8">
        <f>SUMIFS(Table1[time],Table1[repetition],Table1[[#This Row],[repetition]],Table1[config],Table1[[#This Row],[config]])</f>
        <v>119093460.54270992</v>
      </c>
      <c r="K3713" s="9">
        <v>110</v>
      </c>
      <c r="L3713" s="9">
        <v>5</v>
      </c>
      <c r="M3713" s="9" t="s">
        <v>150</v>
      </c>
      <c r="N3713" s="9" t="b">
        <v>0</v>
      </c>
      <c r="O3713" s="9" t="b">
        <v>1</v>
      </c>
      <c r="P3713" s="9" t="b">
        <v>1</v>
      </c>
      <c r="Q3713" s="9" t="b">
        <v>0</v>
      </c>
      <c r="R3713" s="9" t="b">
        <v>1</v>
      </c>
      <c r="S3713" s="9" t="b">
        <v>0</v>
      </c>
      <c r="T3713" s="9" t="b">
        <v>0</v>
      </c>
      <c r="U3713" s="9" t="b">
        <v>0</v>
      </c>
      <c r="V3713" s="9" t="b">
        <v>0</v>
      </c>
      <c r="W3713" s="9" t="b">
        <v>1</v>
      </c>
      <c r="X3713" s="9" t="b">
        <v>1</v>
      </c>
      <c r="Y3713" s="9" t="b">
        <v>0</v>
      </c>
      <c r="Z3713" s="9" t="b">
        <v>0</v>
      </c>
      <c r="AA3713" s="9" t="b">
        <v>0</v>
      </c>
      <c r="AB3713" s="9" t="b">
        <v>0</v>
      </c>
      <c r="AC3713" s="9" t="b">
        <v>0</v>
      </c>
      <c r="AD3713" s="9" t="b">
        <v>0</v>
      </c>
      <c r="AE3713" s="9" t="b">
        <v>0</v>
      </c>
      <c r="AF3713" s="9" t="b">
        <v>0</v>
      </c>
      <c r="AG3713" s="9" t="b">
        <v>0</v>
      </c>
    </row>
    <row r="3714" spans="1:33" x14ac:dyDescent="0.2">
      <c r="A3714" s="11">
        <v>3</v>
      </c>
      <c r="B3714" t="s">
        <v>174</v>
      </c>
      <c r="C3714" t="s">
        <v>9</v>
      </c>
      <c r="D3714">
        <v>0</v>
      </c>
      <c r="E3714">
        <v>7065981.03244201</v>
      </c>
      <c r="F3714">
        <v>0</v>
      </c>
      <c r="G3714">
        <v>0</v>
      </c>
      <c r="H3714">
        <v>0</v>
      </c>
      <c r="I3714">
        <v>0</v>
      </c>
      <c r="J3714" s="10">
        <f>SUMIFS(Table1[time],Table1[repetition],Table1[[#This Row],[repetition]],Table1[config],Table1[[#This Row],[config]])</f>
        <v>181323346.91020784</v>
      </c>
      <c r="K3714" s="11">
        <v>110</v>
      </c>
      <c r="L3714" s="11">
        <v>5</v>
      </c>
      <c r="M3714" s="11" t="s">
        <v>150</v>
      </c>
      <c r="N3714" s="11" t="b">
        <v>0</v>
      </c>
      <c r="O3714" s="11" t="b">
        <v>1</v>
      </c>
      <c r="P3714" s="11" t="b">
        <v>1</v>
      </c>
      <c r="Q3714" s="11" t="b">
        <v>0</v>
      </c>
      <c r="R3714" s="11" t="b">
        <v>1</v>
      </c>
      <c r="S3714" s="11" t="b">
        <v>0</v>
      </c>
      <c r="T3714" s="11" t="b">
        <v>0</v>
      </c>
      <c r="U3714" s="11" t="b">
        <v>0</v>
      </c>
      <c r="V3714" s="11" t="b">
        <v>0</v>
      </c>
      <c r="W3714" s="11" t="b">
        <v>1</v>
      </c>
      <c r="X3714" s="11" t="b">
        <v>1</v>
      </c>
      <c r="Y3714" s="11" t="b">
        <v>0</v>
      </c>
      <c r="Z3714" s="11" t="b">
        <v>0</v>
      </c>
      <c r="AA3714" s="11" t="b">
        <v>0</v>
      </c>
      <c r="AB3714" s="11" t="b">
        <v>0</v>
      </c>
      <c r="AC3714" s="11" t="b">
        <v>0</v>
      </c>
      <c r="AD3714" s="11" t="b">
        <v>0</v>
      </c>
      <c r="AE3714" s="11" t="b">
        <v>0</v>
      </c>
      <c r="AF3714" s="11" t="b">
        <v>0</v>
      </c>
      <c r="AG3714" s="11" t="b">
        <v>0</v>
      </c>
    </row>
    <row r="3715" spans="1:33" x14ac:dyDescent="0.2">
      <c r="A3715" s="9">
        <v>1</v>
      </c>
      <c r="B3715" t="s">
        <v>175</v>
      </c>
      <c r="C3715" t="s">
        <v>9</v>
      </c>
      <c r="D3715">
        <v>0</v>
      </c>
      <c r="E3715">
        <v>5308920.0042519895</v>
      </c>
      <c r="F3715">
        <v>0</v>
      </c>
      <c r="G3715">
        <v>0</v>
      </c>
      <c r="H3715">
        <v>0</v>
      </c>
      <c r="I3715">
        <v>0</v>
      </c>
      <c r="J3715" s="8">
        <f>SUMIFS(Table1[time],Table1[repetition],Table1[[#This Row],[repetition]],Table1[config],Table1[[#This Row],[config]])</f>
        <v>161009471.73098382</v>
      </c>
      <c r="K3715" s="9">
        <v>110</v>
      </c>
      <c r="L3715" s="9">
        <v>5</v>
      </c>
      <c r="M3715" s="9" t="s">
        <v>150</v>
      </c>
      <c r="N3715" s="9" t="b">
        <v>0</v>
      </c>
      <c r="O3715" s="9" t="b">
        <v>1</v>
      </c>
      <c r="P3715" s="9" t="b">
        <v>1</v>
      </c>
      <c r="Q3715" s="9" t="b">
        <v>0</v>
      </c>
      <c r="R3715" s="9" t="b">
        <v>1</v>
      </c>
      <c r="S3715" s="9" t="b">
        <v>0</v>
      </c>
      <c r="T3715" s="9" t="b">
        <v>0</v>
      </c>
      <c r="U3715" s="9" t="b">
        <v>0</v>
      </c>
      <c r="V3715" s="9" t="b">
        <v>0</v>
      </c>
      <c r="W3715" s="9" t="b">
        <v>1</v>
      </c>
      <c r="X3715" s="9" t="b">
        <v>1</v>
      </c>
      <c r="Y3715" s="9" t="b">
        <v>0</v>
      </c>
      <c r="Z3715" s="9" t="b">
        <v>0</v>
      </c>
      <c r="AA3715" s="9" t="b">
        <v>0</v>
      </c>
      <c r="AB3715" s="9" t="b">
        <v>0</v>
      </c>
      <c r="AC3715" s="9" t="b">
        <v>0</v>
      </c>
      <c r="AD3715" s="9" t="b">
        <v>0</v>
      </c>
      <c r="AE3715" s="9" t="b">
        <v>0</v>
      </c>
      <c r="AF3715" s="9" t="b">
        <v>0</v>
      </c>
      <c r="AG3715" s="9" t="b">
        <v>0</v>
      </c>
    </row>
    <row r="3716" spans="1:33" x14ac:dyDescent="0.2">
      <c r="A3716" s="9">
        <v>2</v>
      </c>
      <c r="B3716" t="s">
        <v>175</v>
      </c>
      <c r="C3716" t="s">
        <v>9</v>
      </c>
      <c r="D3716">
        <v>0</v>
      </c>
      <c r="E3716">
        <v>1670214.75413534</v>
      </c>
      <c r="F3716">
        <v>0</v>
      </c>
      <c r="G3716">
        <v>0</v>
      </c>
      <c r="H3716">
        <v>0</v>
      </c>
      <c r="I3716">
        <v>0</v>
      </c>
      <c r="J3716" s="8">
        <f>SUMIFS(Table1[time],Table1[repetition],Table1[[#This Row],[repetition]],Table1[config],Table1[[#This Row],[config]])</f>
        <v>119093460.54270992</v>
      </c>
      <c r="K3716" s="9">
        <v>110</v>
      </c>
      <c r="L3716" s="9">
        <v>5</v>
      </c>
      <c r="M3716" s="9" t="s">
        <v>150</v>
      </c>
      <c r="N3716" s="9" t="b">
        <v>0</v>
      </c>
      <c r="O3716" s="9" t="b">
        <v>1</v>
      </c>
      <c r="P3716" s="9" t="b">
        <v>1</v>
      </c>
      <c r="Q3716" s="9" t="b">
        <v>0</v>
      </c>
      <c r="R3716" s="9" t="b">
        <v>1</v>
      </c>
      <c r="S3716" s="9" t="b">
        <v>0</v>
      </c>
      <c r="T3716" s="9" t="b">
        <v>0</v>
      </c>
      <c r="U3716" s="9" t="b">
        <v>0</v>
      </c>
      <c r="V3716" s="9" t="b">
        <v>0</v>
      </c>
      <c r="W3716" s="9" t="b">
        <v>1</v>
      </c>
      <c r="X3716" s="9" t="b">
        <v>1</v>
      </c>
      <c r="Y3716" s="9" t="b">
        <v>0</v>
      </c>
      <c r="Z3716" s="9" t="b">
        <v>0</v>
      </c>
      <c r="AA3716" s="9" t="b">
        <v>0</v>
      </c>
      <c r="AB3716" s="9" t="b">
        <v>0</v>
      </c>
      <c r="AC3716" s="9" t="b">
        <v>0</v>
      </c>
      <c r="AD3716" s="9" t="b">
        <v>0</v>
      </c>
      <c r="AE3716" s="9" t="b">
        <v>0</v>
      </c>
      <c r="AF3716" s="9" t="b">
        <v>0</v>
      </c>
      <c r="AG3716" s="9" t="b">
        <v>0</v>
      </c>
    </row>
    <row r="3717" spans="1:33" x14ac:dyDescent="0.2">
      <c r="A3717" s="9">
        <v>3</v>
      </c>
      <c r="B3717" t="s">
        <v>175</v>
      </c>
      <c r="C3717" t="s">
        <v>9</v>
      </c>
      <c r="D3717">
        <v>0</v>
      </c>
      <c r="E3717">
        <v>4832045.3695230102</v>
      </c>
      <c r="F3717">
        <v>0</v>
      </c>
      <c r="G3717">
        <v>0</v>
      </c>
      <c r="H3717">
        <v>0</v>
      </c>
      <c r="I3717">
        <v>0</v>
      </c>
      <c r="J3717" s="8">
        <f>SUMIFS(Table1[time],Table1[repetition],Table1[[#This Row],[repetition]],Table1[config],Table1[[#This Row],[config]])</f>
        <v>181323346.91020784</v>
      </c>
      <c r="K3717" s="9">
        <v>110</v>
      </c>
      <c r="L3717" s="9">
        <v>6</v>
      </c>
      <c r="M3717" s="9" t="s">
        <v>150</v>
      </c>
      <c r="N3717" s="9" t="b">
        <v>0</v>
      </c>
      <c r="O3717" s="9" t="b">
        <v>1</v>
      </c>
      <c r="P3717" s="9" t="b">
        <v>0</v>
      </c>
      <c r="Q3717" s="9" t="b">
        <v>1</v>
      </c>
      <c r="R3717" s="9" t="b">
        <v>1</v>
      </c>
      <c r="S3717" s="9" t="b">
        <v>0</v>
      </c>
      <c r="T3717" s="9" t="b">
        <v>0</v>
      </c>
      <c r="U3717" s="9" t="b">
        <v>0</v>
      </c>
      <c r="V3717" s="9" t="b">
        <v>1</v>
      </c>
      <c r="W3717" s="9" t="b">
        <v>0</v>
      </c>
      <c r="X3717" s="9" t="b">
        <v>1</v>
      </c>
      <c r="Y3717" s="9" t="b">
        <v>1</v>
      </c>
      <c r="Z3717" s="9" t="b">
        <v>0</v>
      </c>
      <c r="AA3717" s="9" t="b">
        <v>0</v>
      </c>
      <c r="AB3717" s="9" t="b">
        <v>1</v>
      </c>
      <c r="AC3717" s="9" t="b">
        <v>0</v>
      </c>
      <c r="AD3717" s="9" t="b">
        <v>0</v>
      </c>
      <c r="AE3717" s="9" t="b">
        <v>1</v>
      </c>
      <c r="AF3717" s="9" t="b">
        <v>1</v>
      </c>
      <c r="AG3717" s="9" t="b">
        <v>1</v>
      </c>
    </row>
    <row r="3718" spans="1:33" x14ac:dyDescent="0.2">
      <c r="A3718" s="11">
        <v>1</v>
      </c>
      <c r="B3718" t="s">
        <v>176</v>
      </c>
      <c r="C3718" t="s">
        <v>9</v>
      </c>
      <c r="D3718">
        <v>0</v>
      </c>
      <c r="E3718">
        <v>631609.66116597399</v>
      </c>
      <c r="F3718">
        <v>0</v>
      </c>
      <c r="G3718">
        <v>0</v>
      </c>
      <c r="H3718">
        <v>0</v>
      </c>
      <c r="I3718">
        <v>0</v>
      </c>
      <c r="J3718" s="10">
        <f>SUMIFS(Table1[time],Table1[repetition],Table1[[#This Row],[repetition]],Table1[config],Table1[[#This Row],[config]])</f>
        <v>161009471.73098382</v>
      </c>
      <c r="K3718" s="11">
        <v>120</v>
      </c>
      <c r="L3718" s="11">
        <v>1</v>
      </c>
      <c r="M3718" s="11" t="s">
        <v>149</v>
      </c>
      <c r="N3718" s="11" t="b">
        <v>0</v>
      </c>
      <c r="O3718" s="11" t="b">
        <v>1</v>
      </c>
      <c r="P3718" s="11" t="b">
        <v>1</v>
      </c>
      <c r="Q3718" s="11" t="b">
        <v>1</v>
      </c>
      <c r="R3718" s="11" t="b">
        <v>1</v>
      </c>
      <c r="S3718" s="11" t="b">
        <v>0</v>
      </c>
      <c r="T3718" s="11" t="b">
        <v>1</v>
      </c>
      <c r="U3718" s="11" t="b">
        <v>0</v>
      </c>
      <c r="V3718" s="11" t="b">
        <v>0</v>
      </c>
      <c r="W3718" s="11" t="b">
        <v>1</v>
      </c>
      <c r="X3718" s="11" t="b">
        <v>1</v>
      </c>
      <c r="Y3718" s="11" t="b">
        <v>1</v>
      </c>
      <c r="Z3718" s="11" t="b">
        <v>1</v>
      </c>
      <c r="AA3718" s="11" t="b">
        <v>0</v>
      </c>
      <c r="AB3718" s="11" t="b">
        <v>1</v>
      </c>
      <c r="AC3718" s="11" t="b">
        <v>1</v>
      </c>
      <c r="AD3718" s="11" t="b">
        <v>1</v>
      </c>
      <c r="AE3718" s="11" t="b">
        <v>1</v>
      </c>
      <c r="AF3718" s="11" t="b">
        <v>1</v>
      </c>
      <c r="AG3718" s="11" t="b">
        <v>0</v>
      </c>
    </row>
    <row r="3719" spans="1:33" x14ac:dyDescent="0.2">
      <c r="A3719" s="9">
        <v>2</v>
      </c>
      <c r="B3719" t="s">
        <v>176</v>
      </c>
      <c r="C3719" t="s">
        <v>9</v>
      </c>
      <c r="D3719">
        <v>0</v>
      </c>
      <c r="E3719">
        <v>276142.08391867502</v>
      </c>
      <c r="F3719">
        <v>0</v>
      </c>
      <c r="G3719">
        <v>0</v>
      </c>
      <c r="H3719">
        <v>0</v>
      </c>
      <c r="I3719">
        <v>0</v>
      </c>
      <c r="J3719" s="8">
        <f>SUMIFS(Table1[time],Table1[repetition],Table1[[#This Row],[repetition]],Table1[config],Table1[[#This Row],[config]])</f>
        <v>119093460.54270992</v>
      </c>
      <c r="K3719" s="9">
        <v>110</v>
      </c>
      <c r="L3719" s="9">
        <v>5</v>
      </c>
      <c r="M3719" s="9" t="s">
        <v>150</v>
      </c>
      <c r="N3719" s="9" t="b">
        <v>0</v>
      </c>
      <c r="O3719" s="9" t="b">
        <v>1</v>
      </c>
      <c r="P3719" s="9" t="b">
        <v>1</v>
      </c>
      <c r="Q3719" s="9" t="b">
        <v>0</v>
      </c>
      <c r="R3719" s="9" t="b">
        <v>1</v>
      </c>
      <c r="S3719" s="9" t="b">
        <v>0</v>
      </c>
      <c r="T3719" s="9" t="b">
        <v>0</v>
      </c>
      <c r="U3719" s="9" t="b">
        <v>0</v>
      </c>
      <c r="V3719" s="9" t="b">
        <v>0</v>
      </c>
      <c r="W3719" s="9" t="b">
        <v>1</v>
      </c>
      <c r="X3719" s="9" t="b">
        <v>1</v>
      </c>
      <c r="Y3719" s="9" t="b">
        <v>0</v>
      </c>
      <c r="Z3719" s="9" t="b">
        <v>0</v>
      </c>
      <c r="AA3719" s="9" t="b">
        <v>0</v>
      </c>
      <c r="AB3719" s="9" t="b">
        <v>0</v>
      </c>
      <c r="AC3719" s="9" t="b">
        <v>0</v>
      </c>
      <c r="AD3719" s="9" t="b">
        <v>0</v>
      </c>
      <c r="AE3719" s="9" t="b">
        <v>0</v>
      </c>
      <c r="AF3719" s="9" t="b">
        <v>0</v>
      </c>
      <c r="AG3719" s="9" t="b">
        <v>0</v>
      </c>
    </row>
    <row r="3720" spans="1:33" x14ac:dyDescent="0.2">
      <c r="A3720" s="11">
        <v>3</v>
      </c>
      <c r="B3720" t="s">
        <v>176</v>
      </c>
      <c r="C3720" t="s">
        <v>9</v>
      </c>
      <c r="D3720">
        <v>0</v>
      </c>
      <c r="E3720">
        <v>734602.14744599897</v>
      </c>
      <c r="F3720">
        <v>0</v>
      </c>
      <c r="G3720">
        <v>0</v>
      </c>
      <c r="H3720">
        <v>0</v>
      </c>
      <c r="I3720">
        <v>0</v>
      </c>
      <c r="J3720" s="10">
        <f>SUMIFS(Table1[time],Table1[repetition],Table1[[#This Row],[repetition]],Table1[config],Table1[[#This Row],[config]])</f>
        <v>181323346.91020784</v>
      </c>
      <c r="K3720" s="11">
        <v>110</v>
      </c>
      <c r="L3720" s="11">
        <v>4</v>
      </c>
      <c r="M3720" s="11" t="s">
        <v>149</v>
      </c>
      <c r="N3720" s="11" t="b">
        <v>1</v>
      </c>
      <c r="O3720" s="11" t="b">
        <v>1</v>
      </c>
      <c r="P3720" s="11" t="b">
        <v>0</v>
      </c>
      <c r="Q3720" s="11" t="b">
        <v>1</v>
      </c>
      <c r="R3720" s="11" t="b">
        <v>1</v>
      </c>
      <c r="S3720" s="11" t="b">
        <v>1</v>
      </c>
      <c r="T3720" s="11" t="b">
        <v>1</v>
      </c>
      <c r="U3720" s="11" t="b">
        <v>0</v>
      </c>
      <c r="V3720" s="11" t="b">
        <v>0</v>
      </c>
      <c r="W3720" s="11" t="b">
        <v>0</v>
      </c>
      <c r="X3720" s="11" t="b">
        <v>1</v>
      </c>
      <c r="Y3720" s="11" t="b">
        <v>1</v>
      </c>
      <c r="Z3720" s="11" t="b">
        <v>1</v>
      </c>
      <c r="AA3720" s="11" t="b">
        <v>1</v>
      </c>
      <c r="AB3720" s="11" t="b">
        <v>1</v>
      </c>
      <c r="AC3720" s="11" t="b">
        <v>0</v>
      </c>
      <c r="AD3720" s="11" t="b">
        <v>1</v>
      </c>
      <c r="AE3720" s="11" t="b">
        <v>0</v>
      </c>
      <c r="AF3720" s="11" t="b">
        <v>0</v>
      </c>
      <c r="AG3720" s="11" t="b">
        <v>0</v>
      </c>
    </row>
    <row r="3721" spans="1:33" x14ac:dyDescent="0.2">
      <c r="A3721" s="9">
        <v>1</v>
      </c>
      <c r="B3721" t="s">
        <v>177</v>
      </c>
      <c r="C3721" t="s">
        <v>9</v>
      </c>
      <c r="D3721">
        <v>0</v>
      </c>
      <c r="E3721">
        <v>4619199.7013950003</v>
      </c>
      <c r="F3721">
        <v>0</v>
      </c>
      <c r="G3721">
        <v>0</v>
      </c>
      <c r="H3721">
        <v>0</v>
      </c>
      <c r="I3721">
        <v>0</v>
      </c>
      <c r="J3721" s="8">
        <f>SUMIFS(Table1[time],Table1[repetition],Table1[[#This Row],[repetition]],Table1[config],Table1[[#This Row],[config]])</f>
        <v>161009471.73098382</v>
      </c>
      <c r="K3721" s="9">
        <v>120</v>
      </c>
      <c r="L3721" s="9">
        <v>2</v>
      </c>
      <c r="M3721" s="9" t="s">
        <v>150</v>
      </c>
      <c r="N3721" s="9" t="b">
        <v>1</v>
      </c>
      <c r="O3721" s="9" t="b">
        <v>0</v>
      </c>
      <c r="P3721" s="9" t="b">
        <v>0</v>
      </c>
      <c r="Q3721" s="9" t="b">
        <v>0</v>
      </c>
      <c r="R3721" s="9" t="b">
        <v>0</v>
      </c>
      <c r="S3721" s="9" t="b">
        <v>1</v>
      </c>
      <c r="T3721" s="9" t="b">
        <v>0</v>
      </c>
      <c r="U3721" s="9" t="b">
        <v>1</v>
      </c>
      <c r="V3721" s="9" t="b">
        <v>1</v>
      </c>
      <c r="W3721" s="9" t="b">
        <v>0</v>
      </c>
      <c r="X3721" s="9" t="b">
        <v>0</v>
      </c>
      <c r="Y3721" s="9" t="b">
        <v>0</v>
      </c>
      <c r="Z3721" s="9" t="b">
        <v>0</v>
      </c>
      <c r="AA3721" s="9" t="b">
        <v>1</v>
      </c>
      <c r="AB3721" s="9" t="b">
        <v>0</v>
      </c>
      <c r="AC3721" s="9" t="b">
        <v>0</v>
      </c>
      <c r="AD3721" s="9" t="b">
        <v>0</v>
      </c>
      <c r="AE3721" s="9" t="b">
        <v>0</v>
      </c>
      <c r="AF3721" s="9" t="b">
        <v>0</v>
      </c>
      <c r="AG3721" s="9" t="b">
        <v>1</v>
      </c>
    </row>
    <row r="3722" spans="1:33" x14ac:dyDescent="0.2">
      <c r="A3722" s="11">
        <v>2</v>
      </c>
      <c r="B3722" t="s">
        <v>177</v>
      </c>
      <c r="C3722" t="s">
        <v>9</v>
      </c>
      <c r="D3722">
        <v>0</v>
      </c>
      <c r="E3722">
        <v>2556202.7015359998</v>
      </c>
      <c r="F3722">
        <v>0</v>
      </c>
      <c r="G3722">
        <v>0</v>
      </c>
      <c r="H3722">
        <v>0</v>
      </c>
      <c r="I3722">
        <v>0</v>
      </c>
      <c r="J3722" s="10">
        <f>SUMIFS(Table1[time],Table1[repetition],Table1[[#This Row],[repetition]],Table1[config],Table1[[#This Row],[config]])</f>
        <v>119093460.54270992</v>
      </c>
      <c r="K3722" s="11">
        <v>110</v>
      </c>
      <c r="L3722" s="11">
        <v>5</v>
      </c>
      <c r="M3722" s="11" t="s">
        <v>150</v>
      </c>
      <c r="N3722" s="11" t="b">
        <v>0</v>
      </c>
      <c r="O3722" s="11" t="b">
        <v>1</v>
      </c>
      <c r="P3722" s="11" t="b">
        <v>1</v>
      </c>
      <c r="Q3722" s="11" t="b">
        <v>0</v>
      </c>
      <c r="R3722" s="11" t="b">
        <v>1</v>
      </c>
      <c r="S3722" s="11" t="b">
        <v>0</v>
      </c>
      <c r="T3722" s="11" t="b">
        <v>0</v>
      </c>
      <c r="U3722" s="11" t="b">
        <v>0</v>
      </c>
      <c r="V3722" s="11" t="b">
        <v>0</v>
      </c>
      <c r="W3722" s="11" t="b">
        <v>1</v>
      </c>
      <c r="X3722" s="11" t="b">
        <v>1</v>
      </c>
      <c r="Y3722" s="11" t="b">
        <v>0</v>
      </c>
      <c r="Z3722" s="11" t="b">
        <v>0</v>
      </c>
      <c r="AA3722" s="11" t="b">
        <v>0</v>
      </c>
      <c r="AB3722" s="11" t="b">
        <v>0</v>
      </c>
      <c r="AC3722" s="11" t="b">
        <v>0</v>
      </c>
      <c r="AD3722" s="11" t="b">
        <v>0</v>
      </c>
      <c r="AE3722" s="11" t="b">
        <v>0</v>
      </c>
      <c r="AF3722" s="11" t="b">
        <v>0</v>
      </c>
      <c r="AG3722" s="11" t="b">
        <v>0</v>
      </c>
    </row>
    <row r="3723" spans="1:33" x14ac:dyDescent="0.2">
      <c r="A3723" s="9">
        <v>3</v>
      </c>
      <c r="B3723" t="s">
        <v>177</v>
      </c>
      <c r="C3723" t="s">
        <v>9</v>
      </c>
      <c r="D3723">
        <v>0</v>
      </c>
      <c r="E3723">
        <v>6278118.4010589896</v>
      </c>
      <c r="F3723">
        <v>0</v>
      </c>
      <c r="G3723">
        <v>0</v>
      </c>
      <c r="H3723">
        <v>0</v>
      </c>
      <c r="I3723">
        <v>0</v>
      </c>
      <c r="J3723" s="8">
        <f>SUMIFS(Table1[time],Table1[repetition],Table1[[#This Row],[repetition]],Table1[config],Table1[[#This Row],[config]])</f>
        <v>181323346.91020784</v>
      </c>
      <c r="K3723" s="9">
        <v>110</v>
      </c>
      <c r="L3723" s="9">
        <v>6</v>
      </c>
      <c r="M3723" s="9" t="s">
        <v>150</v>
      </c>
      <c r="N3723" s="9" t="b">
        <v>0</v>
      </c>
      <c r="O3723" s="9" t="b">
        <v>1</v>
      </c>
      <c r="P3723" s="9" t="b">
        <v>0</v>
      </c>
      <c r="Q3723" s="9" t="b">
        <v>1</v>
      </c>
      <c r="R3723" s="9" t="b">
        <v>1</v>
      </c>
      <c r="S3723" s="9" t="b">
        <v>0</v>
      </c>
      <c r="T3723" s="9" t="b">
        <v>0</v>
      </c>
      <c r="U3723" s="9" t="b">
        <v>0</v>
      </c>
      <c r="V3723" s="9" t="b">
        <v>1</v>
      </c>
      <c r="W3723" s="9" t="b">
        <v>0</v>
      </c>
      <c r="X3723" s="9" t="b">
        <v>1</v>
      </c>
      <c r="Y3723" s="9" t="b">
        <v>1</v>
      </c>
      <c r="Z3723" s="9" t="b">
        <v>0</v>
      </c>
      <c r="AA3723" s="9" t="b">
        <v>0</v>
      </c>
      <c r="AB3723" s="9" t="b">
        <v>1</v>
      </c>
      <c r="AC3723" s="9" t="b">
        <v>0</v>
      </c>
      <c r="AD3723" s="9" t="b">
        <v>0</v>
      </c>
      <c r="AE3723" s="9" t="b">
        <v>1</v>
      </c>
      <c r="AF3723" s="9" t="b">
        <v>1</v>
      </c>
      <c r="AG3723" s="9" t="b">
        <v>1</v>
      </c>
    </row>
    <row r="3724" spans="1:33" x14ac:dyDescent="0.2">
      <c r="A3724" s="11">
        <v>1</v>
      </c>
      <c r="B3724" t="s">
        <v>178</v>
      </c>
      <c r="C3724" t="s">
        <v>9</v>
      </c>
      <c r="D3724">
        <v>0</v>
      </c>
      <c r="E3724">
        <v>3629762.75024103</v>
      </c>
      <c r="F3724">
        <v>0</v>
      </c>
      <c r="G3724">
        <v>0</v>
      </c>
      <c r="H3724">
        <v>0</v>
      </c>
      <c r="I3724">
        <v>0</v>
      </c>
      <c r="J3724" s="10">
        <f>SUMIFS(Table1[time],Table1[repetition],Table1[[#This Row],[repetition]],Table1[config],Table1[[#This Row],[config]])</f>
        <v>161009471.73098382</v>
      </c>
      <c r="K3724" s="11">
        <v>120</v>
      </c>
      <c r="L3724" s="11">
        <v>5</v>
      </c>
      <c r="M3724" s="11" t="s">
        <v>151</v>
      </c>
      <c r="N3724" s="11" t="b">
        <v>1</v>
      </c>
      <c r="O3724" s="11" t="b">
        <v>0</v>
      </c>
      <c r="P3724" s="11" t="b">
        <v>1</v>
      </c>
      <c r="Q3724" s="11" t="b">
        <v>0</v>
      </c>
      <c r="R3724" s="11" t="b">
        <v>1</v>
      </c>
      <c r="S3724" s="11" t="b">
        <v>0</v>
      </c>
      <c r="T3724" s="11" t="b">
        <v>0</v>
      </c>
      <c r="U3724" s="11" t="b">
        <v>0</v>
      </c>
      <c r="V3724" s="11" t="b">
        <v>0</v>
      </c>
      <c r="W3724" s="11" t="b">
        <v>0</v>
      </c>
      <c r="X3724" s="11" t="b">
        <v>1</v>
      </c>
      <c r="Y3724" s="11" t="b">
        <v>0</v>
      </c>
      <c r="Z3724" s="11" t="b">
        <v>0</v>
      </c>
      <c r="AA3724" s="11" t="b">
        <v>1</v>
      </c>
      <c r="AB3724" s="11" t="b">
        <v>1</v>
      </c>
      <c r="AC3724" s="11" t="b">
        <v>0</v>
      </c>
      <c r="AD3724" s="11" t="b">
        <v>1</v>
      </c>
      <c r="AE3724" s="11" t="b">
        <v>1</v>
      </c>
      <c r="AF3724" s="11" t="b">
        <v>0</v>
      </c>
      <c r="AG3724" s="11" t="b">
        <v>1</v>
      </c>
    </row>
    <row r="3725" spans="1:33" x14ac:dyDescent="0.2">
      <c r="A3725" s="11">
        <v>2</v>
      </c>
      <c r="B3725" t="s">
        <v>178</v>
      </c>
      <c r="C3725" t="s">
        <v>9</v>
      </c>
      <c r="D3725">
        <v>0</v>
      </c>
      <c r="E3725">
        <v>2537944.0559912398</v>
      </c>
      <c r="F3725">
        <v>0</v>
      </c>
      <c r="G3725">
        <v>0</v>
      </c>
      <c r="H3725">
        <v>0</v>
      </c>
      <c r="I3725">
        <v>0</v>
      </c>
      <c r="J3725" s="10">
        <f>SUMIFS(Table1[time],Table1[repetition],Table1[[#This Row],[repetition]],Table1[config],Table1[[#This Row],[config]])</f>
        <v>119093460.54270992</v>
      </c>
      <c r="K3725" s="11">
        <v>110</v>
      </c>
      <c r="L3725" s="11">
        <v>5</v>
      </c>
      <c r="M3725" s="11" t="s">
        <v>150</v>
      </c>
      <c r="N3725" s="11" t="b">
        <v>0</v>
      </c>
      <c r="O3725" s="11" t="b">
        <v>1</v>
      </c>
      <c r="P3725" s="11" t="b">
        <v>1</v>
      </c>
      <c r="Q3725" s="11" t="b">
        <v>0</v>
      </c>
      <c r="R3725" s="11" t="b">
        <v>1</v>
      </c>
      <c r="S3725" s="11" t="b">
        <v>0</v>
      </c>
      <c r="T3725" s="11" t="b">
        <v>0</v>
      </c>
      <c r="U3725" s="11" t="b">
        <v>0</v>
      </c>
      <c r="V3725" s="11" t="b">
        <v>0</v>
      </c>
      <c r="W3725" s="11" t="b">
        <v>1</v>
      </c>
      <c r="X3725" s="11" t="b">
        <v>1</v>
      </c>
      <c r="Y3725" s="11" t="b">
        <v>0</v>
      </c>
      <c r="Z3725" s="11" t="b">
        <v>0</v>
      </c>
      <c r="AA3725" s="11" t="b">
        <v>0</v>
      </c>
      <c r="AB3725" s="11" t="b">
        <v>0</v>
      </c>
      <c r="AC3725" s="11" t="b">
        <v>0</v>
      </c>
      <c r="AD3725" s="11" t="b">
        <v>0</v>
      </c>
      <c r="AE3725" s="11" t="b">
        <v>0</v>
      </c>
      <c r="AF3725" s="11" t="b">
        <v>0</v>
      </c>
      <c r="AG3725" s="11" t="b">
        <v>0</v>
      </c>
    </row>
    <row r="3726" spans="1:33" x14ac:dyDescent="0.2">
      <c r="A3726" s="9">
        <v>3</v>
      </c>
      <c r="B3726" t="s">
        <v>178</v>
      </c>
      <c r="C3726" t="s">
        <v>9</v>
      </c>
      <c r="D3726">
        <v>0</v>
      </c>
      <c r="E3726">
        <v>7205781.7987109805</v>
      </c>
      <c r="F3726">
        <v>0</v>
      </c>
      <c r="G3726">
        <v>0</v>
      </c>
      <c r="H3726">
        <v>0</v>
      </c>
      <c r="I3726">
        <v>0</v>
      </c>
      <c r="J3726" s="8">
        <f>SUMIFS(Table1[time],Table1[repetition],Table1[[#This Row],[repetition]],Table1[config],Table1[[#This Row],[config]])</f>
        <v>181323346.91020784</v>
      </c>
      <c r="K3726" s="9">
        <v>110</v>
      </c>
      <c r="L3726" s="9">
        <v>18</v>
      </c>
      <c r="M3726" s="9" t="s">
        <v>151</v>
      </c>
      <c r="N3726" s="9" t="b">
        <v>0</v>
      </c>
      <c r="O3726" s="9" t="b">
        <v>1</v>
      </c>
      <c r="P3726" s="9" t="b">
        <v>1</v>
      </c>
      <c r="Q3726" s="9" t="b">
        <v>1</v>
      </c>
      <c r="R3726" s="9" t="b">
        <v>1</v>
      </c>
      <c r="S3726" s="9" t="b">
        <v>1</v>
      </c>
      <c r="T3726" s="9" t="b">
        <v>1</v>
      </c>
      <c r="U3726" s="9" t="b">
        <v>0</v>
      </c>
      <c r="V3726" s="9" t="b">
        <v>1</v>
      </c>
      <c r="W3726" s="9" t="b">
        <v>1</v>
      </c>
      <c r="X3726" s="9" t="b">
        <v>1</v>
      </c>
      <c r="Y3726" s="9" t="b">
        <v>0</v>
      </c>
      <c r="Z3726" s="9" t="b">
        <v>1</v>
      </c>
      <c r="AA3726" s="9" t="b">
        <v>1</v>
      </c>
      <c r="AB3726" s="9" t="b">
        <v>0</v>
      </c>
      <c r="AC3726" s="9" t="b">
        <v>1</v>
      </c>
      <c r="AD3726" s="9" t="b">
        <v>1</v>
      </c>
      <c r="AE3726" s="9" t="b">
        <v>1</v>
      </c>
      <c r="AF3726" s="9" t="b">
        <v>1</v>
      </c>
      <c r="AG3726" s="9" t="b">
        <v>0</v>
      </c>
    </row>
    <row r="3727" spans="1:33" x14ac:dyDescent="0.2">
      <c r="A3727" s="9">
        <v>1</v>
      </c>
      <c r="B3727" t="s">
        <v>179</v>
      </c>
      <c r="C3727" t="s">
        <v>9</v>
      </c>
      <c r="D3727">
        <v>0</v>
      </c>
      <c r="E3727">
        <v>3467838.77238299</v>
      </c>
      <c r="F3727">
        <v>0</v>
      </c>
      <c r="G3727">
        <v>0</v>
      </c>
      <c r="H3727">
        <v>0</v>
      </c>
      <c r="I3727">
        <v>0</v>
      </c>
      <c r="J3727" s="8">
        <f>SUMIFS(Table1[time],Table1[repetition],Table1[[#This Row],[repetition]],Table1[config],Table1[[#This Row],[config]])</f>
        <v>161009471.73098382</v>
      </c>
      <c r="K3727" s="9">
        <v>120</v>
      </c>
      <c r="L3727" s="9">
        <v>18</v>
      </c>
      <c r="M3727" s="9" t="s">
        <v>150</v>
      </c>
      <c r="N3727" s="9" t="b">
        <v>1</v>
      </c>
      <c r="O3727" s="9" t="b">
        <v>0</v>
      </c>
      <c r="P3727" s="9" t="b">
        <v>1</v>
      </c>
      <c r="Q3727" s="9" t="b">
        <v>1</v>
      </c>
      <c r="R3727" s="9" t="b">
        <v>1</v>
      </c>
      <c r="S3727" s="9" t="b">
        <v>1</v>
      </c>
      <c r="T3727" s="9" t="b">
        <v>1</v>
      </c>
      <c r="U3727" s="9" t="b">
        <v>0</v>
      </c>
      <c r="V3727" s="9" t="b">
        <v>1</v>
      </c>
      <c r="W3727" s="9" t="b">
        <v>1</v>
      </c>
      <c r="X3727" s="9" t="b">
        <v>1</v>
      </c>
      <c r="Y3727" s="9" t="b">
        <v>0</v>
      </c>
      <c r="Z3727" s="9" t="b">
        <v>1</v>
      </c>
      <c r="AA3727" s="9" t="b">
        <v>0</v>
      </c>
      <c r="AB3727" s="9" t="b">
        <v>1</v>
      </c>
      <c r="AC3727" s="9" t="b">
        <v>0</v>
      </c>
      <c r="AD3727" s="9" t="b">
        <v>0</v>
      </c>
      <c r="AE3727" s="9" t="b">
        <v>0</v>
      </c>
      <c r="AF3727" s="9" t="b">
        <v>0</v>
      </c>
      <c r="AG3727" s="9" t="b">
        <v>1</v>
      </c>
    </row>
    <row r="3728" spans="1:33" x14ac:dyDescent="0.2">
      <c r="A3728" s="11">
        <v>2</v>
      </c>
      <c r="B3728" t="s">
        <v>179</v>
      </c>
      <c r="C3728" t="s">
        <v>9</v>
      </c>
      <c r="D3728">
        <v>0</v>
      </c>
      <c r="E3728">
        <v>1716024.0678572999</v>
      </c>
      <c r="F3728">
        <v>0</v>
      </c>
      <c r="G3728">
        <v>0</v>
      </c>
      <c r="H3728">
        <v>0</v>
      </c>
      <c r="I3728">
        <v>0</v>
      </c>
      <c r="J3728" s="10">
        <f>SUMIFS(Table1[time],Table1[repetition],Table1[[#This Row],[repetition]],Table1[config],Table1[[#This Row],[config]])</f>
        <v>119093460.54270992</v>
      </c>
      <c r="K3728" s="11">
        <v>110</v>
      </c>
      <c r="L3728" s="11">
        <v>6</v>
      </c>
      <c r="M3728" s="11" t="s">
        <v>150</v>
      </c>
      <c r="N3728" s="11" t="b">
        <v>0</v>
      </c>
      <c r="O3728" s="11" t="b">
        <v>1</v>
      </c>
      <c r="P3728" s="11" t="b">
        <v>0</v>
      </c>
      <c r="Q3728" s="11" t="b">
        <v>1</v>
      </c>
      <c r="R3728" s="11" t="b">
        <v>1</v>
      </c>
      <c r="S3728" s="11" t="b">
        <v>0</v>
      </c>
      <c r="T3728" s="11" t="b">
        <v>0</v>
      </c>
      <c r="U3728" s="11" t="b">
        <v>0</v>
      </c>
      <c r="V3728" s="11" t="b">
        <v>1</v>
      </c>
      <c r="W3728" s="11" t="b">
        <v>0</v>
      </c>
      <c r="X3728" s="11" t="b">
        <v>1</v>
      </c>
      <c r="Y3728" s="11" t="b">
        <v>1</v>
      </c>
      <c r="Z3728" s="11" t="b">
        <v>0</v>
      </c>
      <c r="AA3728" s="11" t="b">
        <v>0</v>
      </c>
      <c r="AB3728" s="11" t="b">
        <v>1</v>
      </c>
      <c r="AC3728" s="11" t="b">
        <v>0</v>
      </c>
      <c r="AD3728" s="11" t="b">
        <v>0</v>
      </c>
      <c r="AE3728" s="11" t="b">
        <v>1</v>
      </c>
      <c r="AF3728" s="11" t="b">
        <v>1</v>
      </c>
      <c r="AG3728" s="11" t="b">
        <v>1</v>
      </c>
    </row>
    <row r="3729" spans="1:33" x14ac:dyDescent="0.2">
      <c r="A3729" s="11">
        <v>3</v>
      </c>
      <c r="B3729" t="s">
        <v>179</v>
      </c>
      <c r="C3729" t="s">
        <v>9</v>
      </c>
      <c r="D3729">
        <v>0</v>
      </c>
      <c r="E3729">
        <v>5769241.5911339903</v>
      </c>
      <c r="F3729">
        <v>0</v>
      </c>
      <c r="G3729">
        <v>0</v>
      </c>
      <c r="H3729">
        <v>0</v>
      </c>
      <c r="I3729">
        <v>0</v>
      </c>
      <c r="J3729" s="10">
        <f>SUMIFS(Table1[time],Table1[repetition],Table1[[#This Row],[repetition]],Table1[config],Table1[[#This Row],[config]])</f>
        <v>181323346.91020784</v>
      </c>
      <c r="K3729" s="11">
        <v>110</v>
      </c>
      <c r="L3729" s="11">
        <v>6</v>
      </c>
      <c r="M3729" s="11" t="s">
        <v>150</v>
      </c>
      <c r="N3729" s="11" t="b">
        <v>0</v>
      </c>
      <c r="O3729" s="11" t="b">
        <v>1</v>
      </c>
      <c r="P3729" s="11" t="b">
        <v>0</v>
      </c>
      <c r="Q3729" s="11" t="b">
        <v>1</v>
      </c>
      <c r="R3729" s="11" t="b">
        <v>1</v>
      </c>
      <c r="S3729" s="11" t="b">
        <v>0</v>
      </c>
      <c r="T3729" s="11" t="b">
        <v>0</v>
      </c>
      <c r="U3729" s="11" t="b">
        <v>0</v>
      </c>
      <c r="V3729" s="11" t="b">
        <v>1</v>
      </c>
      <c r="W3729" s="11" t="b">
        <v>0</v>
      </c>
      <c r="X3729" s="11" t="b">
        <v>1</v>
      </c>
      <c r="Y3729" s="11" t="b">
        <v>1</v>
      </c>
      <c r="Z3729" s="11" t="b">
        <v>0</v>
      </c>
      <c r="AA3729" s="11" t="b">
        <v>0</v>
      </c>
      <c r="AB3729" s="11" t="b">
        <v>1</v>
      </c>
      <c r="AC3729" s="11" t="b">
        <v>0</v>
      </c>
      <c r="AD3729" s="11" t="b">
        <v>0</v>
      </c>
      <c r="AE3729" s="11" t="b">
        <v>1</v>
      </c>
      <c r="AF3729" s="11" t="b">
        <v>1</v>
      </c>
      <c r="AG3729" s="11" t="b">
        <v>1</v>
      </c>
    </row>
    <row r="3730" spans="1:33" x14ac:dyDescent="0.2">
      <c r="A3730" s="11">
        <v>1</v>
      </c>
      <c r="B3730" t="s">
        <v>171</v>
      </c>
      <c r="C3730" t="s">
        <v>9</v>
      </c>
      <c r="D3730">
        <v>0</v>
      </c>
      <c r="E3730">
        <v>4318031.011376</v>
      </c>
      <c r="F3730">
        <v>0</v>
      </c>
      <c r="G3730">
        <v>0</v>
      </c>
      <c r="H3730">
        <v>0</v>
      </c>
      <c r="I3730">
        <v>0</v>
      </c>
      <c r="J3730" s="10">
        <f>SUMIFS(Table1[time],Table1[repetition],Table1[[#This Row],[repetition]],Table1[config],Table1[[#This Row],[config]])</f>
        <v>161009471.73098382</v>
      </c>
      <c r="K3730" s="11">
        <v>150</v>
      </c>
      <c r="L3730" s="11">
        <v>3</v>
      </c>
      <c r="M3730" s="11" t="s">
        <v>151</v>
      </c>
      <c r="N3730" s="11" t="b">
        <v>1</v>
      </c>
      <c r="O3730" s="11" t="b">
        <v>0</v>
      </c>
      <c r="P3730" s="11" t="b">
        <v>0</v>
      </c>
      <c r="Q3730" s="11" t="b">
        <v>1</v>
      </c>
      <c r="R3730" s="11" t="b">
        <v>1</v>
      </c>
      <c r="S3730" s="11" t="b">
        <v>0</v>
      </c>
      <c r="T3730" s="11" t="b">
        <v>0</v>
      </c>
      <c r="U3730" s="11" t="b">
        <v>1</v>
      </c>
      <c r="V3730" s="11" t="b">
        <v>1</v>
      </c>
      <c r="W3730" s="11" t="b">
        <v>0</v>
      </c>
      <c r="X3730" s="11" t="b">
        <v>0</v>
      </c>
      <c r="Y3730" s="11" t="b">
        <v>1</v>
      </c>
      <c r="Z3730" s="11" t="b">
        <v>1</v>
      </c>
      <c r="AA3730" s="11" t="b">
        <v>1</v>
      </c>
      <c r="AB3730" s="11" t="b">
        <v>1</v>
      </c>
      <c r="AC3730" s="11" t="b">
        <v>0</v>
      </c>
      <c r="AD3730" s="11" t="b">
        <v>0</v>
      </c>
      <c r="AE3730" s="11" t="b">
        <v>1</v>
      </c>
      <c r="AF3730" s="11" t="b">
        <v>1</v>
      </c>
      <c r="AG3730" s="11" t="b">
        <v>1</v>
      </c>
    </row>
    <row r="3731" spans="1:33" x14ac:dyDescent="0.2">
      <c r="A3731" s="9">
        <v>2</v>
      </c>
      <c r="B3731" t="s">
        <v>171</v>
      </c>
      <c r="C3731" t="s">
        <v>9</v>
      </c>
      <c r="D3731">
        <v>0</v>
      </c>
      <c r="E3731">
        <v>2693067.6251873299</v>
      </c>
      <c r="F3731">
        <v>0</v>
      </c>
      <c r="G3731">
        <v>0</v>
      </c>
      <c r="H3731">
        <v>0</v>
      </c>
      <c r="I3731">
        <v>0</v>
      </c>
      <c r="J3731" s="8">
        <f>SUMIFS(Table1[time],Table1[repetition],Table1[[#This Row],[repetition]],Table1[config],Table1[[#This Row],[config]])</f>
        <v>119093460.54270992</v>
      </c>
      <c r="K3731" s="9">
        <v>110</v>
      </c>
      <c r="L3731" s="9">
        <v>5</v>
      </c>
      <c r="M3731" s="9" t="s">
        <v>150</v>
      </c>
      <c r="N3731" s="9" t="b">
        <v>0</v>
      </c>
      <c r="O3731" s="9" t="b">
        <v>1</v>
      </c>
      <c r="P3731" s="9" t="b">
        <v>1</v>
      </c>
      <c r="Q3731" s="9" t="b">
        <v>0</v>
      </c>
      <c r="R3731" s="9" t="b">
        <v>1</v>
      </c>
      <c r="S3731" s="9" t="b">
        <v>0</v>
      </c>
      <c r="T3731" s="9" t="b">
        <v>0</v>
      </c>
      <c r="U3731" s="9" t="b">
        <v>0</v>
      </c>
      <c r="V3731" s="9" t="b">
        <v>0</v>
      </c>
      <c r="W3731" s="9" t="b">
        <v>1</v>
      </c>
      <c r="X3731" s="9" t="b">
        <v>1</v>
      </c>
      <c r="Y3731" s="9" t="b">
        <v>0</v>
      </c>
      <c r="Z3731" s="9" t="b">
        <v>0</v>
      </c>
      <c r="AA3731" s="9" t="b">
        <v>0</v>
      </c>
      <c r="AB3731" s="9" t="b">
        <v>0</v>
      </c>
      <c r="AC3731" s="9" t="b">
        <v>0</v>
      </c>
      <c r="AD3731" s="9" t="b">
        <v>0</v>
      </c>
      <c r="AE3731" s="9" t="b">
        <v>0</v>
      </c>
      <c r="AF3731" s="9" t="b">
        <v>0</v>
      </c>
      <c r="AG3731" s="9" t="b">
        <v>0</v>
      </c>
    </row>
    <row r="3732" spans="1:33" x14ac:dyDescent="0.2">
      <c r="A3732" s="9">
        <v>3</v>
      </c>
      <c r="B3732" t="s">
        <v>171</v>
      </c>
      <c r="C3732" t="s">
        <v>9</v>
      </c>
      <c r="D3732">
        <v>0</v>
      </c>
      <c r="E3732">
        <v>4644803.8492900003</v>
      </c>
      <c r="F3732">
        <v>0</v>
      </c>
      <c r="G3732">
        <v>0</v>
      </c>
      <c r="H3732">
        <v>0</v>
      </c>
      <c r="I3732">
        <v>0</v>
      </c>
      <c r="J3732" s="8">
        <f>SUMIFS(Table1[time],Table1[repetition],Table1[[#This Row],[repetition]],Table1[config],Table1[[#This Row],[config]])</f>
        <v>181323346.91020784</v>
      </c>
      <c r="K3732" s="9">
        <v>110</v>
      </c>
      <c r="L3732" s="9">
        <v>5</v>
      </c>
      <c r="M3732" s="9" t="s">
        <v>150</v>
      </c>
      <c r="N3732" s="9" t="b">
        <v>0</v>
      </c>
      <c r="O3732" s="9" t="b">
        <v>1</v>
      </c>
      <c r="P3732" s="9" t="b">
        <v>1</v>
      </c>
      <c r="Q3732" s="9" t="b">
        <v>0</v>
      </c>
      <c r="R3732" s="9" t="b">
        <v>1</v>
      </c>
      <c r="S3732" s="9" t="b">
        <v>0</v>
      </c>
      <c r="T3732" s="9" t="b">
        <v>0</v>
      </c>
      <c r="U3732" s="9" t="b">
        <v>0</v>
      </c>
      <c r="V3732" s="9" t="b">
        <v>0</v>
      </c>
      <c r="W3732" s="9" t="b">
        <v>1</v>
      </c>
      <c r="X3732" s="9" t="b">
        <v>1</v>
      </c>
      <c r="Y3732" s="9" t="b">
        <v>0</v>
      </c>
      <c r="Z3732" s="9" t="b">
        <v>0</v>
      </c>
      <c r="AA3732" s="9" t="b">
        <v>0</v>
      </c>
      <c r="AB3732" s="9" t="b">
        <v>0</v>
      </c>
      <c r="AC3732" s="9" t="b">
        <v>0</v>
      </c>
      <c r="AD3732" s="9" t="b">
        <v>0</v>
      </c>
      <c r="AE3732" s="9" t="b">
        <v>0</v>
      </c>
      <c r="AF3732" s="9" t="b">
        <v>0</v>
      </c>
      <c r="AG3732" s="9" t="b">
        <v>0</v>
      </c>
    </row>
    <row r="3733" spans="1:33" x14ac:dyDescent="0.2">
      <c r="A3733" s="9">
        <v>1</v>
      </c>
      <c r="B3733" t="s">
        <v>180</v>
      </c>
      <c r="C3733" t="s">
        <v>9</v>
      </c>
      <c r="D3733">
        <v>0</v>
      </c>
      <c r="E3733">
        <v>4408287.7627609996</v>
      </c>
      <c r="F3733">
        <v>0</v>
      </c>
      <c r="G3733">
        <v>0</v>
      </c>
      <c r="H3733">
        <v>0</v>
      </c>
      <c r="I3733">
        <v>0</v>
      </c>
      <c r="J3733" s="8">
        <f>SUMIFS(Table1[time],Table1[repetition],Table1[[#This Row],[repetition]],Table1[config],Table1[[#This Row],[config]])</f>
        <v>161009471.73098382</v>
      </c>
      <c r="K3733" s="9">
        <v>0</v>
      </c>
      <c r="L3733" s="9">
        <v>18</v>
      </c>
      <c r="M3733" s="9" t="s">
        <v>149</v>
      </c>
      <c r="N3733" s="9" t="b">
        <v>0</v>
      </c>
      <c r="O3733" s="9" t="b">
        <v>1</v>
      </c>
      <c r="P3733" s="9" t="b">
        <v>1</v>
      </c>
      <c r="Q3733" s="9" t="b">
        <v>1</v>
      </c>
      <c r="R3733" s="9" t="b">
        <v>1</v>
      </c>
      <c r="S3733" s="9" t="b">
        <v>0</v>
      </c>
      <c r="T3733" s="9" t="b">
        <v>0</v>
      </c>
      <c r="U3733" s="9" t="b">
        <v>0</v>
      </c>
      <c r="V3733" s="9" t="b">
        <v>0</v>
      </c>
      <c r="W3733" s="9" t="b">
        <v>1</v>
      </c>
      <c r="X3733" s="9" t="b">
        <v>1</v>
      </c>
      <c r="Y3733" s="9" t="b">
        <v>1</v>
      </c>
      <c r="Z3733" s="9" t="b">
        <v>1</v>
      </c>
      <c r="AA3733" s="9" t="b">
        <v>0</v>
      </c>
      <c r="AB3733" s="9" t="b">
        <v>0</v>
      </c>
      <c r="AC3733" s="9" t="b">
        <v>0</v>
      </c>
      <c r="AD3733" s="9" t="b">
        <v>0</v>
      </c>
      <c r="AE3733" s="9" t="b">
        <v>1</v>
      </c>
      <c r="AF3733" s="9" t="b">
        <v>1</v>
      </c>
      <c r="AG3733" s="9" t="b">
        <v>1</v>
      </c>
    </row>
    <row r="3734" spans="1:33" x14ac:dyDescent="0.2">
      <c r="A3734" s="11">
        <v>2</v>
      </c>
      <c r="B3734" t="s">
        <v>180</v>
      </c>
      <c r="C3734" t="s">
        <v>9</v>
      </c>
      <c r="D3734">
        <v>0</v>
      </c>
      <c r="E3734">
        <v>2385752.18952493</v>
      </c>
      <c r="F3734">
        <v>0</v>
      </c>
      <c r="G3734">
        <v>0</v>
      </c>
      <c r="H3734">
        <v>0</v>
      </c>
      <c r="I3734">
        <v>0</v>
      </c>
      <c r="J3734" s="10">
        <f>SUMIFS(Table1[time],Table1[repetition],Table1[[#This Row],[repetition]],Table1[config],Table1[[#This Row],[config]])</f>
        <v>119093460.54270992</v>
      </c>
      <c r="K3734" s="11">
        <v>110</v>
      </c>
      <c r="L3734" s="11">
        <v>5</v>
      </c>
      <c r="M3734" s="11" t="s">
        <v>150</v>
      </c>
      <c r="N3734" s="11" t="b">
        <v>0</v>
      </c>
      <c r="O3734" s="11" t="b">
        <v>1</v>
      </c>
      <c r="P3734" s="11" t="b">
        <v>1</v>
      </c>
      <c r="Q3734" s="11" t="b">
        <v>0</v>
      </c>
      <c r="R3734" s="11" t="b">
        <v>1</v>
      </c>
      <c r="S3734" s="11" t="b">
        <v>0</v>
      </c>
      <c r="T3734" s="11" t="b">
        <v>0</v>
      </c>
      <c r="U3734" s="11" t="b">
        <v>0</v>
      </c>
      <c r="V3734" s="11" t="b">
        <v>0</v>
      </c>
      <c r="W3734" s="11" t="b">
        <v>1</v>
      </c>
      <c r="X3734" s="11" t="b">
        <v>1</v>
      </c>
      <c r="Y3734" s="11" t="b">
        <v>0</v>
      </c>
      <c r="Z3734" s="11" t="b">
        <v>0</v>
      </c>
      <c r="AA3734" s="11" t="b">
        <v>0</v>
      </c>
      <c r="AB3734" s="11" t="b">
        <v>0</v>
      </c>
      <c r="AC3734" s="11" t="b">
        <v>0</v>
      </c>
      <c r="AD3734" s="11" t="b">
        <v>0</v>
      </c>
      <c r="AE3734" s="11" t="b">
        <v>0</v>
      </c>
      <c r="AF3734" s="11" t="b">
        <v>0</v>
      </c>
      <c r="AG3734" s="11" t="b">
        <v>0</v>
      </c>
    </row>
    <row r="3735" spans="1:33" x14ac:dyDescent="0.2">
      <c r="A3735" s="11">
        <v>3</v>
      </c>
      <c r="B3735" t="s">
        <v>180</v>
      </c>
      <c r="C3735" t="s">
        <v>9</v>
      </c>
      <c r="D3735">
        <v>0</v>
      </c>
      <c r="E3735">
        <v>7208002.6011309903</v>
      </c>
      <c r="F3735">
        <v>0</v>
      </c>
      <c r="G3735">
        <v>0</v>
      </c>
      <c r="H3735">
        <v>0</v>
      </c>
      <c r="I3735">
        <v>0</v>
      </c>
      <c r="J3735" s="10">
        <f>SUMIFS(Table1[time],Table1[repetition],Table1[[#This Row],[repetition]],Table1[config],Table1[[#This Row],[config]])</f>
        <v>181323346.91020784</v>
      </c>
      <c r="K3735" s="11">
        <v>110</v>
      </c>
      <c r="L3735" s="11">
        <v>6</v>
      </c>
      <c r="M3735" s="11" t="s">
        <v>150</v>
      </c>
      <c r="N3735" s="11" t="b">
        <v>0</v>
      </c>
      <c r="O3735" s="11" t="b">
        <v>1</v>
      </c>
      <c r="P3735" s="11" t="b">
        <v>0</v>
      </c>
      <c r="Q3735" s="11" t="b">
        <v>1</v>
      </c>
      <c r="R3735" s="11" t="b">
        <v>1</v>
      </c>
      <c r="S3735" s="11" t="b">
        <v>0</v>
      </c>
      <c r="T3735" s="11" t="b">
        <v>0</v>
      </c>
      <c r="U3735" s="11" t="b">
        <v>0</v>
      </c>
      <c r="V3735" s="11" t="b">
        <v>1</v>
      </c>
      <c r="W3735" s="11" t="b">
        <v>0</v>
      </c>
      <c r="X3735" s="11" t="b">
        <v>1</v>
      </c>
      <c r="Y3735" s="11" t="b">
        <v>1</v>
      </c>
      <c r="Z3735" s="11" t="b">
        <v>0</v>
      </c>
      <c r="AA3735" s="11" t="b">
        <v>0</v>
      </c>
      <c r="AB3735" s="11" t="b">
        <v>1</v>
      </c>
      <c r="AC3735" s="11" t="b">
        <v>0</v>
      </c>
      <c r="AD3735" s="11" t="b">
        <v>0</v>
      </c>
      <c r="AE3735" s="11" t="b">
        <v>1</v>
      </c>
      <c r="AF3735" s="11" t="b">
        <v>1</v>
      </c>
      <c r="AG3735" s="11" t="b">
        <v>1</v>
      </c>
    </row>
    <row r="3736" spans="1:33" x14ac:dyDescent="0.2">
      <c r="A3736" s="9">
        <v>1</v>
      </c>
      <c r="B3736" t="s">
        <v>181</v>
      </c>
      <c r="C3736" t="s">
        <v>9</v>
      </c>
      <c r="D3736">
        <v>0</v>
      </c>
      <c r="E3736">
        <v>5403198.4749070201</v>
      </c>
      <c r="F3736">
        <v>0</v>
      </c>
      <c r="G3736">
        <v>0</v>
      </c>
      <c r="H3736">
        <v>0</v>
      </c>
      <c r="I3736">
        <v>0</v>
      </c>
      <c r="J3736" s="8">
        <f>SUMIFS(Table1[time],Table1[repetition],Table1[[#This Row],[repetition]],Table1[config],Table1[[#This Row],[config]])</f>
        <v>161009471.73098382</v>
      </c>
      <c r="K3736" s="9">
        <v>150</v>
      </c>
      <c r="L3736" s="9">
        <v>18</v>
      </c>
      <c r="M3736" s="9" t="s">
        <v>150</v>
      </c>
      <c r="N3736" s="9" t="b">
        <v>1</v>
      </c>
      <c r="O3736" s="9" t="b">
        <v>0</v>
      </c>
      <c r="P3736" s="9" t="b">
        <v>0</v>
      </c>
      <c r="Q3736" s="9" t="b">
        <v>1</v>
      </c>
      <c r="R3736" s="9" t="b">
        <v>1</v>
      </c>
      <c r="S3736" s="9" t="b">
        <v>0</v>
      </c>
      <c r="T3736" s="9" t="b">
        <v>0</v>
      </c>
      <c r="U3736" s="9" t="b">
        <v>1</v>
      </c>
      <c r="V3736" s="9" t="b">
        <v>1</v>
      </c>
      <c r="W3736" s="9" t="b">
        <v>0</v>
      </c>
      <c r="X3736" s="9" t="b">
        <v>0</v>
      </c>
      <c r="Y3736" s="9" t="b">
        <v>0</v>
      </c>
      <c r="Z3736" s="9" t="b">
        <v>0</v>
      </c>
      <c r="AA3736" s="9" t="b">
        <v>1</v>
      </c>
      <c r="AB3736" s="9" t="b">
        <v>1</v>
      </c>
      <c r="AC3736" s="9" t="b">
        <v>0</v>
      </c>
      <c r="AD3736" s="9" t="b">
        <v>1</v>
      </c>
      <c r="AE3736" s="9" t="b">
        <v>1</v>
      </c>
      <c r="AF3736" s="9" t="b">
        <v>0</v>
      </c>
      <c r="AG3736" s="9" t="b">
        <v>1</v>
      </c>
    </row>
    <row r="3737" spans="1:33" x14ac:dyDescent="0.2">
      <c r="A3737" s="11">
        <v>2</v>
      </c>
      <c r="B3737" t="s">
        <v>181</v>
      </c>
      <c r="C3737" t="s">
        <v>9</v>
      </c>
      <c r="D3737">
        <v>0</v>
      </c>
      <c r="E3737">
        <v>2223504.9560400601</v>
      </c>
      <c r="F3737">
        <v>0</v>
      </c>
      <c r="G3737">
        <v>0</v>
      </c>
      <c r="H3737">
        <v>0</v>
      </c>
      <c r="I3737">
        <v>0</v>
      </c>
      <c r="J3737" s="10">
        <f>SUMIFS(Table1[time],Table1[repetition],Table1[[#This Row],[repetition]],Table1[config],Table1[[#This Row],[config]])</f>
        <v>119093460.54270992</v>
      </c>
      <c r="K3737" s="11">
        <v>110</v>
      </c>
      <c r="L3737" s="11">
        <v>5</v>
      </c>
      <c r="M3737" s="11" t="s">
        <v>150</v>
      </c>
      <c r="N3737" s="11" t="b">
        <v>0</v>
      </c>
      <c r="O3737" s="11" t="b">
        <v>1</v>
      </c>
      <c r="P3737" s="11" t="b">
        <v>1</v>
      </c>
      <c r="Q3737" s="11" t="b">
        <v>0</v>
      </c>
      <c r="R3737" s="11" t="b">
        <v>1</v>
      </c>
      <c r="S3737" s="11" t="b">
        <v>0</v>
      </c>
      <c r="T3737" s="11" t="b">
        <v>0</v>
      </c>
      <c r="U3737" s="11" t="b">
        <v>0</v>
      </c>
      <c r="V3737" s="11" t="b">
        <v>0</v>
      </c>
      <c r="W3737" s="11" t="b">
        <v>1</v>
      </c>
      <c r="X3737" s="11" t="b">
        <v>1</v>
      </c>
      <c r="Y3737" s="11" t="b">
        <v>0</v>
      </c>
      <c r="Z3737" s="11" t="b">
        <v>0</v>
      </c>
      <c r="AA3737" s="11" t="b">
        <v>0</v>
      </c>
      <c r="AB3737" s="11" t="b">
        <v>0</v>
      </c>
      <c r="AC3737" s="11" t="b">
        <v>0</v>
      </c>
      <c r="AD3737" s="11" t="b">
        <v>0</v>
      </c>
      <c r="AE3737" s="11" t="b">
        <v>0</v>
      </c>
      <c r="AF3737" s="11" t="b">
        <v>0</v>
      </c>
      <c r="AG3737" s="11" t="b">
        <v>0</v>
      </c>
    </row>
    <row r="3738" spans="1:33" x14ac:dyDescent="0.2">
      <c r="A3738" s="9">
        <v>3</v>
      </c>
      <c r="B3738" t="s">
        <v>181</v>
      </c>
      <c r="C3738" t="s">
        <v>9</v>
      </c>
      <c r="D3738">
        <v>0</v>
      </c>
      <c r="E3738">
        <v>7215830.8194829999</v>
      </c>
      <c r="F3738">
        <v>0</v>
      </c>
      <c r="G3738">
        <v>0</v>
      </c>
      <c r="H3738">
        <v>0</v>
      </c>
      <c r="I3738">
        <v>0</v>
      </c>
      <c r="J3738" s="8">
        <f>SUMIFS(Table1[time],Table1[repetition],Table1[[#This Row],[repetition]],Table1[config],Table1[[#This Row],[config]])</f>
        <v>181323346.91020784</v>
      </c>
      <c r="K3738" s="9">
        <v>110</v>
      </c>
      <c r="L3738" s="9">
        <v>18</v>
      </c>
      <c r="M3738" s="9" t="s">
        <v>151</v>
      </c>
      <c r="N3738" s="9" t="b">
        <v>0</v>
      </c>
      <c r="O3738" s="9" t="b">
        <v>1</v>
      </c>
      <c r="P3738" s="9" t="b">
        <v>1</v>
      </c>
      <c r="Q3738" s="9" t="b">
        <v>1</v>
      </c>
      <c r="R3738" s="9" t="b">
        <v>1</v>
      </c>
      <c r="S3738" s="9" t="b">
        <v>1</v>
      </c>
      <c r="T3738" s="9" t="b">
        <v>1</v>
      </c>
      <c r="U3738" s="9" t="b">
        <v>0</v>
      </c>
      <c r="V3738" s="9" t="b">
        <v>1</v>
      </c>
      <c r="W3738" s="9" t="b">
        <v>1</v>
      </c>
      <c r="X3738" s="9" t="b">
        <v>1</v>
      </c>
      <c r="Y3738" s="9" t="b">
        <v>0</v>
      </c>
      <c r="Z3738" s="9" t="b">
        <v>1</v>
      </c>
      <c r="AA3738" s="9" t="b">
        <v>1</v>
      </c>
      <c r="AB3738" s="9" t="b">
        <v>0</v>
      </c>
      <c r="AC3738" s="9" t="b">
        <v>1</v>
      </c>
      <c r="AD3738" s="9" t="b">
        <v>1</v>
      </c>
      <c r="AE3738" s="9" t="b">
        <v>1</v>
      </c>
      <c r="AF3738" s="9" t="b">
        <v>1</v>
      </c>
      <c r="AG3738" s="9" t="b">
        <v>0</v>
      </c>
    </row>
    <row r="3739" spans="1:33" x14ac:dyDescent="0.2">
      <c r="A3739" s="11">
        <v>1</v>
      </c>
      <c r="B3739" t="s">
        <v>182</v>
      </c>
      <c r="C3739" t="s">
        <v>9</v>
      </c>
      <c r="D3739">
        <v>0</v>
      </c>
      <c r="E3739">
        <v>7204500.7669590404</v>
      </c>
      <c r="F3739">
        <v>0</v>
      </c>
      <c r="G3739">
        <v>0</v>
      </c>
      <c r="H3739">
        <v>0</v>
      </c>
      <c r="I3739">
        <v>0</v>
      </c>
      <c r="J3739" s="10">
        <f>SUMIFS(Table1[time],Table1[repetition],Table1[[#This Row],[repetition]],Table1[config],Table1[[#This Row],[config]])</f>
        <v>161009471.73098382</v>
      </c>
      <c r="K3739" s="11">
        <v>200</v>
      </c>
      <c r="L3739" s="11">
        <v>2</v>
      </c>
      <c r="M3739" s="11" t="s">
        <v>150</v>
      </c>
      <c r="N3739" s="11" t="b">
        <v>1</v>
      </c>
      <c r="O3739" s="11" t="b">
        <v>0</v>
      </c>
      <c r="P3739" s="11" t="b">
        <v>0</v>
      </c>
      <c r="Q3739" s="11" t="b">
        <v>0</v>
      </c>
      <c r="R3739" s="11" t="b">
        <v>0</v>
      </c>
      <c r="S3739" s="11" t="b">
        <v>1</v>
      </c>
      <c r="T3739" s="11" t="b">
        <v>0</v>
      </c>
      <c r="U3739" s="11" t="b">
        <v>1</v>
      </c>
      <c r="V3739" s="11" t="b">
        <v>1</v>
      </c>
      <c r="W3739" s="11" t="b">
        <v>0</v>
      </c>
      <c r="X3739" s="11" t="b">
        <v>0</v>
      </c>
      <c r="Y3739" s="11" t="b">
        <v>0</v>
      </c>
      <c r="Z3739" s="11" t="b">
        <v>0</v>
      </c>
      <c r="AA3739" s="11" t="b">
        <v>1</v>
      </c>
      <c r="AB3739" s="11" t="b">
        <v>0</v>
      </c>
      <c r="AC3739" s="11" t="b">
        <v>0</v>
      </c>
      <c r="AD3739" s="11" t="b">
        <v>0</v>
      </c>
      <c r="AE3739" s="11" t="b">
        <v>0</v>
      </c>
      <c r="AF3739" s="11" t="b">
        <v>0</v>
      </c>
      <c r="AG3739" s="11" t="b">
        <v>1</v>
      </c>
    </row>
    <row r="3740" spans="1:33" x14ac:dyDescent="0.2">
      <c r="A3740" s="11">
        <v>2</v>
      </c>
      <c r="B3740" t="s">
        <v>182</v>
      </c>
      <c r="C3740" t="s">
        <v>9</v>
      </c>
      <c r="D3740">
        <v>0</v>
      </c>
      <c r="E3740">
        <v>7204835.30998509</v>
      </c>
      <c r="F3740">
        <v>0</v>
      </c>
      <c r="G3740">
        <v>0</v>
      </c>
      <c r="H3740">
        <v>0</v>
      </c>
      <c r="I3740">
        <v>0</v>
      </c>
      <c r="J3740" s="10">
        <f>SUMIFS(Table1[time],Table1[repetition],Table1[[#This Row],[repetition]],Table1[config],Table1[[#This Row],[config]])</f>
        <v>119093460.54270992</v>
      </c>
      <c r="K3740" s="11">
        <v>110</v>
      </c>
      <c r="L3740" s="11">
        <v>18</v>
      </c>
      <c r="M3740" s="11" t="s">
        <v>151</v>
      </c>
      <c r="N3740" s="11" t="b">
        <v>0</v>
      </c>
      <c r="O3740" s="11" t="b">
        <v>1</v>
      </c>
      <c r="P3740" s="11" t="b">
        <v>1</v>
      </c>
      <c r="Q3740" s="11" t="b">
        <v>1</v>
      </c>
      <c r="R3740" s="11" t="b">
        <v>1</v>
      </c>
      <c r="S3740" s="11" t="b">
        <v>1</v>
      </c>
      <c r="T3740" s="11" t="b">
        <v>1</v>
      </c>
      <c r="U3740" s="11" t="b">
        <v>0</v>
      </c>
      <c r="V3740" s="11" t="b">
        <v>1</v>
      </c>
      <c r="W3740" s="11" t="b">
        <v>1</v>
      </c>
      <c r="X3740" s="11" t="b">
        <v>1</v>
      </c>
      <c r="Y3740" s="11" t="b">
        <v>0</v>
      </c>
      <c r="Z3740" s="11" t="b">
        <v>1</v>
      </c>
      <c r="AA3740" s="11" t="b">
        <v>1</v>
      </c>
      <c r="AB3740" s="11" t="b">
        <v>0</v>
      </c>
      <c r="AC3740" s="11" t="b">
        <v>1</v>
      </c>
      <c r="AD3740" s="11" t="b">
        <v>1</v>
      </c>
      <c r="AE3740" s="11" t="b">
        <v>1</v>
      </c>
      <c r="AF3740" s="11" t="b">
        <v>1</v>
      </c>
      <c r="AG3740" s="11" t="b">
        <v>0</v>
      </c>
    </row>
    <row r="3741" spans="1:33" x14ac:dyDescent="0.2">
      <c r="A3741" s="11">
        <v>3</v>
      </c>
      <c r="B3741" t="s">
        <v>182</v>
      </c>
      <c r="C3741" t="s">
        <v>9</v>
      </c>
      <c r="D3741">
        <v>0</v>
      </c>
      <c r="E3741">
        <v>7204972.0672929902</v>
      </c>
      <c r="F3741">
        <v>0</v>
      </c>
      <c r="G3741">
        <v>0</v>
      </c>
      <c r="H3741">
        <v>0</v>
      </c>
      <c r="I3741">
        <v>0</v>
      </c>
      <c r="J3741" s="10">
        <f>SUMIFS(Table1[time],Table1[repetition],Table1[[#This Row],[repetition]],Table1[config],Table1[[#This Row],[config]])</f>
        <v>181323346.91020784</v>
      </c>
      <c r="K3741" s="11">
        <v>110</v>
      </c>
      <c r="L3741" s="11">
        <v>18</v>
      </c>
      <c r="M3741" s="11" t="s">
        <v>151</v>
      </c>
      <c r="N3741" s="11" t="b">
        <v>0</v>
      </c>
      <c r="O3741" s="11" t="b">
        <v>1</v>
      </c>
      <c r="P3741" s="11" t="b">
        <v>1</v>
      </c>
      <c r="Q3741" s="11" t="b">
        <v>1</v>
      </c>
      <c r="R3741" s="11" t="b">
        <v>1</v>
      </c>
      <c r="S3741" s="11" t="b">
        <v>1</v>
      </c>
      <c r="T3741" s="11" t="b">
        <v>1</v>
      </c>
      <c r="U3741" s="11" t="b">
        <v>0</v>
      </c>
      <c r="V3741" s="11" t="b">
        <v>1</v>
      </c>
      <c r="W3741" s="11" t="b">
        <v>1</v>
      </c>
      <c r="X3741" s="11" t="b">
        <v>1</v>
      </c>
      <c r="Y3741" s="11" t="b">
        <v>0</v>
      </c>
      <c r="Z3741" s="11" t="b">
        <v>1</v>
      </c>
      <c r="AA3741" s="11" t="b">
        <v>1</v>
      </c>
      <c r="AB3741" s="11" t="b">
        <v>0</v>
      </c>
      <c r="AC3741" s="11" t="b">
        <v>1</v>
      </c>
      <c r="AD3741" s="11" t="b">
        <v>1</v>
      </c>
      <c r="AE3741" s="11" t="b">
        <v>1</v>
      </c>
      <c r="AF3741" s="11" t="b">
        <v>1</v>
      </c>
      <c r="AG3741" s="11" t="b">
        <v>0</v>
      </c>
    </row>
    <row r="3742" spans="1:33" x14ac:dyDescent="0.2">
      <c r="A3742" s="11">
        <v>1</v>
      </c>
      <c r="B3742" t="s">
        <v>184</v>
      </c>
      <c r="C3742" t="s">
        <v>9</v>
      </c>
      <c r="D3742">
        <v>0</v>
      </c>
      <c r="E3742">
        <v>7205068.9914359804</v>
      </c>
      <c r="F3742">
        <v>0</v>
      </c>
      <c r="G3742">
        <v>0</v>
      </c>
      <c r="H3742">
        <v>0</v>
      </c>
      <c r="I3742">
        <v>0</v>
      </c>
      <c r="J3742" s="10">
        <f>SUMIFS(Table1[time],Table1[repetition],Table1[[#This Row],[repetition]],Table1[config],Table1[[#This Row],[config]])</f>
        <v>161009471.73098382</v>
      </c>
      <c r="K3742" s="11">
        <v>200</v>
      </c>
      <c r="L3742" s="11">
        <v>5</v>
      </c>
      <c r="M3742" s="11" t="s">
        <v>149</v>
      </c>
      <c r="N3742" s="11" t="b">
        <v>1</v>
      </c>
      <c r="O3742" s="11" t="b">
        <v>1</v>
      </c>
      <c r="P3742" s="11" t="b">
        <v>1</v>
      </c>
      <c r="Q3742" s="11" t="b">
        <v>1</v>
      </c>
      <c r="R3742" s="11" t="b">
        <v>1</v>
      </c>
      <c r="S3742" s="11" t="b">
        <v>1</v>
      </c>
      <c r="T3742" s="11" t="b">
        <v>0</v>
      </c>
      <c r="U3742" s="11" t="b">
        <v>0</v>
      </c>
      <c r="V3742" s="11" t="b">
        <v>0</v>
      </c>
      <c r="W3742" s="11" t="b">
        <v>0</v>
      </c>
      <c r="X3742" s="11" t="b">
        <v>1</v>
      </c>
      <c r="Y3742" s="11" t="b">
        <v>1</v>
      </c>
      <c r="Z3742" s="11" t="b">
        <v>0</v>
      </c>
      <c r="AA3742" s="11" t="b">
        <v>1</v>
      </c>
      <c r="AB3742" s="11" t="b">
        <v>1</v>
      </c>
      <c r="AC3742" s="11" t="b">
        <v>0</v>
      </c>
      <c r="AD3742" s="11" t="b">
        <v>1</v>
      </c>
      <c r="AE3742" s="11" t="b">
        <v>0</v>
      </c>
      <c r="AF3742" s="11" t="b">
        <v>0</v>
      </c>
      <c r="AG3742" s="11" t="b">
        <v>0</v>
      </c>
    </row>
    <row r="3743" spans="1:33" x14ac:dyDescent="0.2">
      <c r="A3743" s="9">
        <v>2</v>
      </c>
      <c r="B3743" t="s">
        <v>184</v>
      </c>
      <c r="C3743" t="s">
        <v>9</v>
      </c>
      <c r="D3743">
        <v>0</v>
      </c>
      <c r="E3743">
        <v>7203586.7070560297</v>
      </c>
      <c r="F3743">
        <v>0</v>
      </c>
      <c r="G3743">
        <v>0</v>
      </c>
      <c r="H3743">
        <v>0</v>
      </c>
      <c r="I3743">
        <v>0</v>
      </c>
      <c r="J3743" s="8">
        <f>SUMIFS(Table1[time],Table1[repetition],Table1[[#This Row],[repetition]],Table1[config],Table1[[#This Row],[config]])</f>
        <v>119093460.54270992</v>
      </c>
      <c r="K3743" s="9">
        <v>110</v>
      </c>
      <c r="L3743" s="9">
        <v>18</v>
      </c>
      <c r="M3743" s="9" t="s">
        <v>151</v>
      </c>
      <c r="N3743" s="9" t="b">
        <v>0</v>
      </c>
      <c r="O3743" s="9" t="b">
        <v>1</v>
      </c>
      <c r="P3743" s="9" t="b">
        <v>1</v>
      </c>
      <c r="Q3743" s="9" t="b">
        <v>1</v>
      </c>
      <c r="R3743" s="9" t="b">
        <v>1</v>
      </c>
      <c r="S3743" s="9" t="b">
        <v>1</v>
      </c>
      <c r="T3743" s="9" t="b">
        <v>1</v>
      </c>
      <c r="U3743" s="9" t="b">
        <v>0</v>
      </c>
      <c r="V3743" s="9" t="b">
        <v>1</v>
      </c>
      <c r="W3743" s="9" t="b">
        <v>1</v>
      </c>
      <c r="X3743" s="9" t="b">
        <v>1</v>
      </c>
      <c r="Y3743" s="9" t="b">
        <v>0</v>
      </c>
      <c r="Z3743" s="9" t="b">
        <v>1</v>
      </c>
      <c r="AA3743" s="9" t="b">
        <v>1</v>
      </c>
      <c r="AB3743" s="9" t="b">
        <v>0</v>
      </c>
      <c r="AC3743" s="9" t="b">
        <v>1</v>
      </c>
      <c r="AD3743" s="9" t="b">
        <v>1</v>
      </c>
      <c r="AE3743" s="9" t="b">
        <v>1</v>
      </c>
      <c r="AF3743" s="9" t="b">
        <v>1</v>
      </c>
      <c r="AG3743" s="9" t="b">
        <v>0</v>
      </c>
    </row>
    <row r="3744" spans="1:33" x14ac:dyDescent="0.2">
      <c r="A3744" s="9">
        <v>3</v>
      </c>
      <c r="B3744" t="s">
        <v>184</v>
      </c>
      <c r="C3744" t="s">
        <v>9</v>
      </c>
      <c r="D3744">
        <v>0</v>
      </c>
      <c r="E3744">
        <v>7203201.1145009799</v>
      </c>
      <c r="F3744">
        <v>0</v>
      </c>
      <c r="G3744">
        <v>0</v>
      </c>
      <c r="H3744">
        <v>0</v>
      </c>
      <c r="I3744">
        <v>0</v>
      </c>
      <c r="J3744" s="8">
        <f>SUMIFS(Table1[time],Table1[repetition],Table1[[#This Row],[repetition]],Table1[config],Table1[[#This Row],[config]])</f>
        <v>181323346.91020784</v>
      </c>
      <c r="K3744" s="9">
        <v>600</v>
      </c>
      <c r="L3744" s="9">
        <v>18</v>
      </c>
      <c r="M3744" s="9" t="s">
        <v>150</v>
      </c>
      <c r="N3744" s="9" t="b">
        <v>0</v>
      </c>
      <c r="O3744" s="9" t="b">
        <v>1</v>
      </c>
      <c r="P3744" s="9" t="b">
        <v>0</v>
      </c>
      <c r="Q3744" s="9" t="b">
        <v>0</v>
      </c>
      <c r="R3744" s="9" t="b">
        <v>1</v>
      </c>
      <c r="S3744" s="9" t="b">
        <v>1</v>
      </c>
      <c r="T3744" s="9" t="b">
        <v>1</v>
      </c>
      <c r="U3744" s="9" t="b">
        <v>0</v>
      </c>
      <c r="V3744" s="9" t="b">
        <v>1</v>
      </c>
      <c r="W3744" s="9" t="b">
        <v>0</v>
      </c>
      <c r="X3744" s="9" t="b">
        <v>0</v>
      </c>
      <c r="Y3744" s="9" t="b">
        <v>0</v>
      </c>
      <c r="Z3744" s="9" t="b">
        <v>1</v>
      </c>
      <c r="AA3744" s="9" t="b">
        <v>0</v>
      </c>
      <c r="AB3744" s="9" t="b">
        <v>0</v>
      </c>
      <c r="AC3744" s="9" t="b">
        <v>1</v>
      </c>
      <c r="AD3744" s="9" t="b">
        <v>1</v>
      </c>
      <c r="AE3744" s="9" t="b">
        <v>0</v>
      </c>
      <c r="AF3744" s="9" t="b">
        <v>1</v>
      </c>
      <c r="AG3744" s="9" t="b">
        <v>1</v>
      </c>
    </row>
    <row r="3745" spans="1:33" x14ac:dyDescent="0.2">
      <c r="A3745" s="11">
        <v>1</v>
      </c>
      <c r="B3745" t="s">
        <v>183</v>
      </c>
      <c r="C3745" t="s">
        <v>9</v>
      </c>
      <c r="D3745">
        <v>0</v>
      </c>
      <c r="E3745">
        <v>7157927.10294801</v>
      </c>
      <c r="F3745">
        <v>0</v>
      </c>
      <c r="G3745">
        <v>0</v>
      </c>
      <c r="H3745">
        <v>0</v>
      </c>
      <c r="I3745">
        <v>0</v>
      </c>
      <c r="J3745" s="10">
        <f>SUMIFS(Table1[time],Table1[repetition],Table1[[#This Row],[repetition]],Table1[config],Table1[[#This Row],[config]])</f>
        <v>161009471.73098382</v>
      </c>
      <c r="K3745" s="11">
        <v>1</v>
      </c>
      <c r="L3745" s="11">
        <v>1</v>
      </c>
      <c r="M3745" s="11" t="s">
        <v>150</v>
      </c>
      <c r="N3745" s="11" t="b">
        <v>1</v>
      </c>
      <c r="O3745" s="11" t="b">
        <v>1</v>
      </c>
      <c r="P3745" s="11" t="b">
        <v>0</v>
      </c>
      <c r="Q3745" s="11" t="b">
        <v>0</v>
      </c>
      <c r="R3745" s="11" t="b">
        <v>0</v>
      </c>
      <c r="S3745" s="11" t="b">
        <v>1</v>
      </c>
      <c r="T3745" s="11" t="b">
        <v>1</v>
      </c>
      <c r="U3745" s="11" t="b">
        <v>1</v>
      </c>
      <c r="V3745" s="11" t="b">
        <v>1</v>
      </c>
      <c r="W3745" s="11" t="b">
        <v>0</v>
      </c>
      <c r="X3745" s="11" t="b">
        <v>0</v>
      </c>
      <c r="Y3745" s="11" t="b">
        <v>0</v>
      </c>
      <c r="Z3745" s="11" t="b">
        <v>0</v>
      </c>
      <c r="AA3745" s="11" t="b">
        <v>1</v>
      </c>
      <c r="AB3745" s="11" t="b">
        <v>1</v>
      </c>
      <c r="AC3745" s="11" t="b">
        <v>1</v>
      </c>
      <c r="AD3745" s="11" t="b">
        <v>1</v>
      </c>
      <c r="AE3745" s="11" t="b">
        <v>0</v>
      </c>
      <c r="AF3745" s="11" t="b">
        <v>0</v>
      </c>
      <c r="AG3745" s="11" t="b">
        <v>0</v>
      </c>
    </row>
    <row r="3746" spans="1:33" x14ac:dyDescent="0.2">
      <c r="A3746" s="9">
        <v>2</v>
      </c>
      <c r="B3746" t="s">
        <v>183</v>
      </c>
      <c r="C3746" t="s">
        <v>9</v>
      </c>
      <c r="D3746">
        <v>0</v>
      </c>
      <c r="E3746">
        <v>2866333.0667801201</v>
      </c>
      <c r="F3746">
        <v>0</v>
      </c>
      <c r="G3746">
        <v>0</v>
      </c>
      <c r="H3746">
        <v>0</v>
      </c>
      <c r="I3746">
        <v>0</v>
      </c>
      <c r="J3746" s="8">
        <f>SUMIFS(Table1[time],Table1[repetition],Table1[[#This Row],[repetition]],Table1[config],Table1[[#This Row],[config]])</f>
        <v>119093460.54270992</v>
      </c>
      <c r="K3746" s="9">
        <v>110</v>
      </c>
      <c r="L3746" s="9">
        <v>6</v>
      </c>
      <c r="M3746" s="9" t="s">
        <v>150</v>
      </c>
      <c r="N3746" s="9" t="b">
        <v>0</v>
      </c>
      <c r="O3746" s="9" t="b">
        <v>1</v>
      </c>
      <c r="P3746" s="9" t="b">
        <v>0</v>
      </c>
      <c r="Q3746" s="9" t="b">
        <v>1</v>
      </c>
      <c r="R3746" s="9" t="b">
        <v>1</v>
      </c>
      <c r="S3746" s="9" t="b">
        <v>0</v>
      </c>
      <c r="T3746" s="9" t="b">
        <v>0</v>
      </c>
      <c r="U3746" s="9" t="b">
        <v>0</v>
      </c>
      <c r="V3746" s="9" t="b">
        <v>1</v>
      </c>
      <c r="W3746" s="9" t="b">
        <v>0</v>
      </c>
      <c r="X3746" s="9" t="b">
        <v>1</v>
      </c>
      <c r="Y3746" s="9" t="b">
        <v>1</v>
      </c>
      <c r="Z3746" s="9" t="b">
        <v>0</v>
      </c>
      <c r="AA3746" s="9" t="b">
        <v>0</v>
      </c>
      <c r="AB3746" s="9" t="b">
        <v>1</v>
      </c>
      <c r="AC3746" s="9" t="b">
        <v>0</v>
      </c>
      <c r="AD3746" s="9" t="b">
        <v>0</v>
      </c>
      <c r="AE3746" s="9" t="b">
        <v>1</v>
      </c>
      <c r="AF3746" s="9" t="b">
        <v>1</v>
      </c>
      <c r="AG3746" s="9" t="b">
        <v>1</v>
      </c>
    </row>
    <row r="3747" spans="1:33" x14ac:dyDescent="0.2">
      <c r="A3747" s="9">
        <v>3</v>
      </c>
      <c r="B3747" t="s">
        <v>183</v>
      </c>
      <c r="C3747" t="s">
        <v>9</v>
      </c>
      <c r="D3747">
        <v>0</v>
      </c>
      <c r="E3747">
        <v>7206568.6336270003</v>
      </c>
      <c r="F3747">
        <v>0</v>
      </c>
      <c r="G3747">
        <v>0</v>
      </c>
      <c r="H3747">
        <v>0</v>
      </c>
      <c r="I3747">
        <v>0</v>
      </c>
      <c r="J3747" s="8">
        <f>SUMIFS(Table1[time],Table1[repetition],Table1[[#This Row],[repetition]],Table1[config],Table1[[#This Row],[config]])</f>
        <v>181323346.91020784</v>
      </c>
      <c r="K3747" s="9">
        <v>110</v>
      </c>
      <c r="L3747" s="9">
        <v>18</v>
      </c>
      <c r="M3747" s="9" t="s">
        <v>151</v>
      </c>
      <c r="N3747" s="9" t="b">
        <v>0</v>
      </c>
      <c r="O3747" s="9" t="b">
        <v>1</v>
      </c>
      <c r="P3747" s="9" t="b">
        <v>1</v>
      </c>
      <c r="Q3747" s="9" t="b">
        <v>1</v>
      </c>
      <c r="R3747" s="9" t="b">
        <v>1</v>
      </c>
      <c r="S3747" s="9" t="b">
        <v>1</v>
      </c>
      <c r="T3747" s="9" t="b">
        <v>1</v>
      </c>
      <c r="U3747" s="9" t="b">
        <v>0</v>
      </c>
      <c r="V3747" s="9" t="b">
        <v>1</v>
      </c>
      <c r="W3747" s="9" t="b">
        <v>1</v>
      </c>
      <c r="X3747" s="9" t="b">
        <v>1</v>
      </c>
      <c r="Y3747" s="9" t="b">
        <v>0</v>
      </c>
      <c r="Z3747" s="9" t="b">
        <v>1</v>
      </c>
      <c r="AA3747" s="9" t="b">
        <v>1</v>
      </c>
      <c r="AB3747" s="9" t="b">
        <v>0</v>
      </c>
      <c r="AC3747" s="9" t="b">
        <v>1</v>
      </c>
      <c r="AD3747" s="9" t="b">
        <v>1</v>
      </c>
      <c r="AE3747" s="9" t="b">
        <v>1</v>
      </c>
      <c r="AF3747" s="9" t="b">
        <v>1</v>
      </c>
      <c r="AG3747" s="9" t="b">
        <v>0</v>
      </c>
    </row>
    <row r="3748" spans="1:33" x14ac:dyDescent="0.2">
      <c r="A3748" s="9">
        <v>1</v>
      </c>
      <c r="B3748" t="s">
        <v>185</v>
      </c>
      <c r="C3748" t="s">
        <v>9</v>
      </c>
      <c r="D3748">
        <v>0</v>
      </c>
      <c r="E3748">
        <v>4538510.5268810298</v>
      </c>
      <c r="F3748">
        <v>0</v>
      </c>
      <c r="G3748">
        <v>0</v>
      </c>
      <c r="H3748">
        <v>0</v>
      </c>
      <c r="I3748">
        <v>0</v>
      </c>
      <c r="J3748" s="8">
        <f>SUMIFS(Table1[time],Table1[repetition],Table1[[#This Row],[repetition]],Table1[config],Table1[[#This Row],[config]])</f>
        <v>161009471.73098382</v>
      </c>
      <c r="K3748" s="9">
        <v>600</v>
      </c>
      <c r="L3748" s="9">
        <v>2</v>
      </c>
      <c r="M3748" s="9" t="s">
        <v>150</v>
      </c>
      <c r="N3748" s="9" t="b">
        <v>1</v>
      </c>
      <c r="O3748" s="9" t="b">
        <v>0</v>
      </c>
      <c r="P3748" s="9" t="b">
        <v>0</v>
      </c>
      <c r="Q3748" s="9" t="b">
        <v>0</v>
      </c>
      <c r="R3748" s="9" t="b">
        <v>0</v>
      </c>
      <c r="S3748" s="9" t="b">
        <v>1</v>
      </c>
      <c r="T3748" s="9" t="b">
        <v>0</v>
      </c>
      <c r="U3748" s="9" t="b">
        <v>1</v>
      </c>
      <c r="V3748" s="9" t="b">
        <v>1</v>
      </c>
      <c r="W3748" s="9" t="b">
        <v>0</v>
      </c>
      <c r="X3748" s="9" t="b">
        <v>0</v>
      </c>
      <c r="Y3748" s="9" t="b">
        <v>0</v>
      </c>
      <c r="Z3748" s="9" t="b">
        <v>0</v>
      </c>
      <c r="AA3748" s="9" t="b">
        <v>1</v>
      </c>
      <c r="AB3748" s="9" t="b">
        <v>0</v>
      </c>
      <c r="AC3748" s="9" t="b">
        <v>0</v>
      </c>
      <c r="AD3748" s="9" t="b">
        <v>0</v>
      </c>
      <c r="AE3748" s="9" t="b">
        <v>0</v>
      </c>
      <c r="AF3748" s="9" t="b">
        <v>0</v>
      </c>
      <c r="AG3748" s="9" t="b">
        <v>1</v>
      </c>
    </row>
    <row r="3749" spans="1:33" x14ac:dyDescent="0.2">
      <c r="A3749" s="9">
        <v>2</v>
      </c>
      <c r="B3749" t="s">
        <v>185</v>
      </c>
      <c r="C3749" t="s">
        <v>9</v>
      </c>
      <c r="D3749">
        <v>0</v>
      </c>
      <c r="E3749">
        <v>2179126.5354971401</v>
      </c>
      <c r="F3749">
        <v>0</v>
      </c>
      <c r="G3749">
        <v>0</v>
      </c>
      <c r="H3749">
        <v>0</v>
      </c>
      <c r="I3749">
        <v>0</v>
      </c>
      <c r="J3749" s="8">
        <f>SUMIFS(Table1[time],Table1[repetition],Table1[[#This Row],[repetition]],Table1[config],Table1[[#This Row],[config]])</f>
        <v>119093460.54270992</v>
      </c>
      <c r="K3749" s="9">
        <v>110</v>
      </c>
      <c r="L3749" s="9">
        <v>5</v>
      </c>
      <c r="M3749" s="9" t="s">
        <v>150</v>
      </c>
      <c r="N3749" s="9" t="b">
        <v>0</v>
      </c>
      <c r="O3749" s="9" t="b">
        <v>1</v>
      </c>
      <c r="P3749" s="9" t="b">
        <v>1</v>
      </c>
      <c r="Q3749" s="9" t="b">
        <v>0</v>
      </c>
      <c r="R3749" s="9" t="b">
        <v>1</v>
      </c>
      <c r="S3749" s="9" t="b">
        <v>0</v>
      </c>
      <c r="T3749" s="9" t="b">
        <v>0</v>
      </c>
      <c r="U3749" s="9" t="b">
        <v>0</v>
      </c>
      <c r="V3749" s="9" t="b">
        <v>0</v>
      </c>
      <c r="W3749" s="9" t="b">
        <v>1</v>
      </c>
      <c r="X3749" s="9" t="b">
        <v>1</v>
      </c>
      <c r="Y3749" s="9" t="b">
        <v>0</v>
      </c>
      <c r="Z3749" s="9" t="b">
        <v>0</v>
      </c>
      <c r="AA3749" s="9" t="b">
        <v>0</v>
      </c>
      <c r="AB3749" s="9" t="b">
        <v>0</v>
      </c>
      <c r="AC3749" s="9" t="b">
        <v>0</v>
      </c>
      <c r="AD3749" s="9" t="b">
        <v>0</v>
      </c>
      <c r="AE3749" s="9" t="b">
        <v>0</v>
      </c>
      <c r="AF3749" s="9" t="b">
        <v>0</v>
      </c>
      <c r="AG3749" s="9" t="b">
        <v>0</v>
      </c>
    </row>
    <row r="3750" spans="1:33" x14ac:dyDescent="0.2">
      <c r="A3750" s="11">
        <v>3</v>
      </c>
      <c r="B3750" t="s">
        <v>185</v>
      </c>
      <c r="C3750" t="s">
        <v>9</v>
      </c>
      <c r="D3750">
        <v>0</v>
      </c>
      <c r="E3750">
        <v>2184327.0133170001</v>
      </c>
      <c r="F3750">
        <v>0</v>
      </c>
      <c r="G3750">
        <v>0</v>
      </c>
      <c r="H3750">
        <v>0</v>
      </c>
      <c r="I3750">
        <v>0</v>
      </c>
      <c r="J3750" s="10">
        <f>SUMIFS(Table1[time],Table1[repetition],Table1[[#This Row],[repetition]],Table1[config],Table1[[#This Row],[config]])</f>
        <v>181323346.91020784</v>
      </c>
      <c r="K3750" s="11">
        <v>600</v>
      </c>
      <c r="L3750" s="11">
        <v>6</v>
      </c>
      <c r="M3750" s="11" t="s">
        <v>151</v>
      </c>
      <c r="N3750" s="11" t="b">
        <v>1</v>
      </c>
      <c r="O3750" s="11" t="b">
        <v>1</v>
      </c>
      <c r="P3750" s="11" t="b">
        <v>1</v>
      </c>
      <c r="Q3750" s="11" t="b">
        <v>1</v>
      </c>
      <c r="R3750" s="11" t="b">
        <v>0</v>
      </c>
      <c r="S3750" s="11" t="b">
        <v>1</v>
      </c>
      <c r="T3750" s="11" t="b">
        <v>1</v>
      </c>
      <c r="U3750" s="11" t="b">
        <v>1</v>
      </c>
      <c r="V3750" s="11" t="b">
        <v>0</v>
      </c>
      <c r="W3750" s="11" t="b">
        <v>1</v>
      </c>
      <c r="X3750" s="11" t="b">
        <v>0</v>
      </c>
      <c r="Y3750" s="11" t="b">
        <v>1</v>
      </c>
      <c r="Z3750" s="11" t="b">
        <v>1</v>
      </c>
      <c r="AA3750" s="11" t="b">
        <v>0</v>
      </c>
      <c r="AB3750" s="11" t="b">
        <v>1</v>
      </c>
      <c r="AC3750" s="11" t="b">
        <v>1</v>
      </c>
      <c r="AD3750" s="11" t="b">
        <v>1</v>
      </c>
      <c r="AE3750" s="11" t="b">
        <v>0</v>
      </c>
      <c r="AF3750" s="11" t="b">
        <v>0</v>
      </c>
      <c r="AG3750" s="11" t="b">
        <v>0</v>
      </c>
    </row>
    <row r="3751" spans="1:33" x14ac:dyDescent="0.2">
      <c r="A3751" s="9">
        <v>1</v>
      </c>
      <c r="B3751" t="s">
        <v>186</v>
      </c>
      <c r="C3751" t="s">
        <v>9</v>
      </c>
      <c r="D3751">
        <v>0</v>
      </c>
      <c r="E3751">
        <v>7205213.5895529604</v>
      </c>
      <c r="F3751">
        <v>0</v>
      </c>
      <c r="G3751">
        <v>0</v>
      </c>
      <c r="H3751">
        <v>0</v>
      </c>
      <c r="I3751">
        <v>0</v>
      </c>
      <c r="J3751" s="8">
        <f>SUMIFS(Table1[time],Table1[repetition],Table1[[#This Row],[repetition]],Table1[config],Table1[[#This Row],[config]])</f>
        <v>161009471.73098382</v>
      </c>
      <c r="K3751" s="9">
        <v>600</v>
      </c>
      <c r="L3751" s="9">
        <v>5</v>
      </c>
      <c r="M3751" s="9" t="s">
        <v>151</v>
      </c>
      <c r="N3751" s="9" t="b">
        <v>0</v>
      </c>
      <c r="O3751" s="9" t="b">
        <v>1</v>
      </c>
      <c r="P3751" s="9" t="b">
        <v>1</v>
      </c>
      <c r="Q3751" s="9" t="b">
        <v>1</v>
      </c>
      <c r="R3751" s="9" t="b">
        <v>0</v>
      </c>
      <c r="S3751" s="9" t="b">
        <v>0</v>
      </c>
      <c r="T3751" s="9" t="b">
        <v>0</v>
      </c>
      <c r="U3751" s="9" t="b">
        <v>0</v>
      </c>
      <c r="V3751" s="9" t="b">
        <v>1</v>
      </c>
      <c r="W3751" s="9" t="b">
        <v>1</v>
      </c>
      <c r="X3751" s="9" t="b">
        <v>1</v>
      </c>
      <c r="Y3751" s="9" t="b">
        <v>1</v>
      </c>
      <c r="Z3751" s="9" t="b">
        <v>0</v>
      </c>
      <c r="AA3751" s="9" t="b">
        <v>1</v>
      </c>
      <c r="AB3751" s="9" t="b">
        <v>1</v>
      </c>
      <c r="AC3751" s="9" t="b">
        <v>0</v>
      </c>
      <c r="AD3751" s="9" t="b">
        <v>1</v>
      </c>
      <c r="AE3751" s="9" t="b">
        <v>1</v>
      </c>
      <c r="AF3751" s="9" t="b">
        <v>0</v>
      </c>
      <c r="AG3751" s="9" t="b">
        <v>1</v>
      </c>
    </row>
    <row r="3752" spans="1:33" x14ac:dyDescent="0.2">
      <c r="A3752" s="11">
        <v>2</v>
      </c>
      <c r="B3752" t="s">
        <v>186</v>
      </c>
      <c r="C3752" t="s">
        <v>9</v>
      </c>
      <c r="D3752">
        <v>0</v>
      </c>
      <c r="E3752">
        <v>7202641.7241799599</v>
      </c>
      <c r="F3752">
        <v>0</v>
      </c>
      <c r="G3752">
        <v>0</v>
      </c>
      <c r="H3752">
        <v>0</v>
      </c>
      <c r="I3752">
        <v>0</v>
      </c>
      <c r="J3752" s="10">
        <f>SUMIFS(Table1[time],Table1[repetition],Table1[[#This Row],[repetition]],Table1[config],Table1[[#This Row],[config]])</f>
        <v>119093460.54270992</v>
      </c>
      <c r="K3752" s="11">
        <v>110</v>
      </c>
      <c r="L3752" s="11">
        <v>18</v>
      </c>
      <c r="M3752" s="11" t="s">
        <v>151</v>
      </c>
      <c r="N3752" s="11" t="b">
        <v>0</v>
      </c>
      <c r="O3752" s="11" t="b">
        <v>1</v>
      </c>
      <c r="P3752" s="11" t="b">
        <v>1</v>
      </c>
      <c r="Q3752" s="11" t="b">
        <v>1</v>
      </c>
      <c r="R3752" s="11" t="b">
        <v>1</v>
      </c>
      <c r="S3752" s="11" t="b">
        <v>1</v>
      </c>
      <c r="T3752" s="11" t="b">
        <v>1</v>
      </c>
      <c r="U3752" s="11" t="b">
        <v>0</v>
      </c>
      <c r="V3752" s="11" t="b">
        <v>1</v>
      </c>
      <c r="W3752" s="11" t="b">
        <v>1</v>
      </c>
      <c r="X3752" s="11" t="b">
        <v>1</v>
      </c>
      <c r="Y3752" s="11" t="b">
        <v>0</v>
      </c>
      <c r="Z3752" s="11" t="b">
        <v>1</v>
      </c>
      <c r="AA3752" s="11" t="b">
        <v>1</v>
      </c>
      <c r="AB3752" s="11" t="b">
        <v>0</v>
      </c>
      <c r="AC3752" s="11" t="b">
        <v>1</v>
      </c>
      <c r="AD3752" s="11" t="b">
        <v>1</v>
      </c>
      <c r="AE3752" s="11" t="b">
        <v>1</v>
      </c>
      <c r="AF3752" s="11" t="b">
        <v>1</v>
      </c>
      <c r="AG3752" s="11" t="b">
        <v>0</v>
      </c>
    </row>
    <row r="3753" spans="1:33" x14ac:dyDescent="0.2">
      <c r="A3753" s="9">
        <v>3</v>
      </c>
      <c r="B3753" t="s">
        <v>186</v>
      </c>
      <c r="C3753" t="s">
        <v>9</v>
      </c>
      <c r="D3753">
        <v>0</v>
      </c>
      <c r="E3753">
        <v>7206981.9242879897</v>
      </c>
      <c r="F3753">
        <v>0</v>
      </c>
      <c r="G3753">
        <v>0</v>
      </c>
      <c r="H3753">
        <v>0</v>
      </c>
      <c r="I3753">
        <v>0</v>
      </c>
      <c r="J3753" s="8">
        <f>SUMIFS(Table1[time],Table1[repetition],Table1[[#This Row],[repetition]],Table1[config],Table1[[#This Row],[config]])</f>
        <v>181323346.91020784</v>
      </c>
      <c r="K3753" s="9">
        <v>110</v>
      </c>
      <c r="L3753" s="9">
        <v>6</v>
      </c>
      <c r="M3753" s="9" t="s">
        <v>150</v>
      </c>
      <c r="N3753" s="9" t="b">
        <v>0</v>
      </c>
      <c r="O3753" s="9" t="b">
        <v>1</v>
      </c>
      <c r="P3753" s="9" t="b">
        <v>0</v>
      </c>
      <c r="Q3753" s="9" t="b">
        <v>1</v>
      </c>
      <c r="R3753" s="9" t="b">
        <v>1</v>
      </c>
      <c r="S3753" s="9" t="b">
        <v>0</v>
      </c>
      <c r="T3753" s="9" t="b">
        <v>0</v>
      </c>
      <c r="U3753" s="9" t="b">
        <v>0</v>
      </c>
      <c r="V3753" s="9" t="b">
        <v>1</v>
      </c>
      <c r="W3753" s="9" t="b">
        <v>0</v>
      </c>
      <c r="X3753" s="9" t="b">
        <v>1</v>
      </c>
      <c r="Y3753" s="9" t="b">
        <v>1</v>
      </c>
      <c r="Z3753" s="9" t="b">
        <v>0</v>
      </c>
      <c r="AA3753" s="9" t="b">
        <v>0</v>
      </c>
      <c r="AB3753" s="9" t="b">
        <v>1</v>
      </c>
      <c r="AC3753" s="9" t="b">
        <v>0</v>
      </c>
      <c r="AD3753" s="9" t="b">
        <v>0</v>
      </c>
      <c r="AE3753" s="9" t="b">
        <v>1</v>
      </c>
      <c r="AF3753" s="9" t="b">
        <v>1</v>
      </c>
      <c r="AG3753" s="9" t="b">
        <v>1</v>
      </c>
    </row>
    <row r="3754" spans="1:33" x14ac:dyDescent="0.2">
      <c r="A3754" s="11">
        <v>1</v>
      </c>
      <c r="B3754" t="s">
        <v>187</v>
      </c>
      <c r="C3754" t="s">
        <v>9</v>
      </c>
      <c r="D3754">
        <v>0</v>
      </c>
      <c r="E3754">
        <v>7205015.1129160002</v>
      </c>
      <c r="F3754">
        <v>0</v>
      </c>
      <c r="G3754">
        <v>0</v>
      </c>
      <c r="H3754">
        <v>0</v>
      </c>
      <c r="I3754">
        <v>0</v>
      </c>
      <c r="J3754" s="10">
        <f>SUMIFS(Table1[time],Table1[repetition],Table1[[#This Row],[repetition]],Table1[config],Table1[[#This Row],[config]])</f>
        <v>161009471.73098382</v>
      </c>
      <c r="K3754" s="11">
        <v>1</v>
      </c>
      <c r="L3754" s="11">
        <v>2</v>
      </c>
      <c r="M3754" s="11" t="s">
        <v>151</v>
      </c>
      <c r="N3754" s="11" t="b">
        <v>0</v>
      </c>
      <c r="O3754" s="11" t="b">
        <v>0</v>
      </c>
      <c r="P3754" s="11" t="b">
        <v>1</v>
      </c>
      <c r="Q3754" s="11" t="b">
        <v>1</v>
      </c>
      <c r="R3754" s="11" t="b">
        <v>1</v>
      </c>
      <c r="S3754" s="11" t="b">
        <v>0</v>
      </c>
      <c r="T3754" s="11" t="b">
        <v>0</v>
      </c>
      <c r="U3754" s="11" t="b">
        <v>0</v>
      </c>
      <c r="V3754" s="11" t="b">
        <v>0</v>
      </c>
      <c r="W3754" s="11" t="b">
        <v>0</v>
      </c>
      <c r="X3754" s="11" t="b">
        <v>0</v>
      </c>
      <c r="Y3754" s="11" t="b">
        <v>0</v>
      </c>
      <c r="Z3754" s="11" t="b">
        <v>1</v>
      </c>
      <c r="AA3754" s="11" t="b">
        <v>0</v>
      </c>
      <c r="AB3754" s="11" t="b">
        <v>0</v>
      </c>
      <c r="AC3754" s="11" t="b">
        <v>0</v>
      </c>
      <c r="AD3754" s="11" t="b">
        <v>0</v>
      </c>
      <c r="AE3754" s="11" t="b">
        <v>1</v>
      </c>
      <c r="AF3754" s="11" t="b">
        <v>1</v>
      </c>
      <c r="AG3754" s="11" t="b">
        <v>1</v>
      </c>
    </row>
    <row r="3755" spans="1:33" x14ac:dyDescent="0.2">
      <c r="A3755" s="11">
        <v>2</v>
      </c>
      <c r="B3755" t="s">
        <v>187</v>
      </c>
      <c r="C3755" t="s">
        <v>9</v>
      </c>
      <c r="D3755">
        <v>0</v>
      </c>
      <c r="E3755">
        <v>7202925.8602759801</v>
      </c>
      <c r="F3755">
        <v>0</v>
      </c>
      <c r="G3755">
        <v>0</v>
      </c>
      <c r="H3755">
        <v>0</v>
      </c>
      <c r="I3755">
        <v>0</v>
      </c>
      <c r="J3755" s="10">
        <f>SUMIFS(Table1[time],Table1[repetition],Table1[[#This Row],[repetition]],Table1[config],Table1[[#This Row],[config]])</f>
        <v>119093460.54270992</v>
      </c>
      <c r="K3755" s="11">
        <v>110</v>
      </c>
      <c r="L3755" s="11">
        <v>18</v>
      </c>
      <c r="M3755" s="11" t="s">
        <v>151</v>
      </c>
      <c r="N3755" s="11" t="b">
        <v>0</v>
      </c>
      <c r="O3755" s="11" t="b">
        <v>1</v>
      </c>
      <c r="P3755" s="11" t="b">
        <v>1</v>
      </c>
      <c r="Q3755" s="11" t="b">
        <v>1</v>
      </c>
      <c r="R3755" s="11" t="b">
        <v>1</v>
      </c>
      <c r="S3755" s="11" t="b">
        <v>1</v>
      </c>
      <c r="T3755" s="11" t="b">
        <v>1</v>
      </c>
      <c r="U3755" s="11" t="b">
        <v>0</v>
      </c>
      <c r="V3755" s="11" t="b">
        <v>1</v>
      </c>
      <c r="W3755" s="11" t="b">
        <v>1</v>
      </c>
      <c r="X3755" s="11" t="b">
        <v>1</v>
      </c>
      <c r="Y3755" s="11" t="b">
        <v>0</v>
      </c>
      <c r="Z3755" s="11" t="b">
        <v>1</v>
      </c>
      <c r="AA3755" s="11" t="b">
        <v>1</v>
      </c>
      <c r="AB3755" s="11" t="b">
        <v>0</v>
      </c>
      <c r="AC3755" s="11" t="b">
        <v>1</v>
      </c>
      <c r="AD3755" s="11" t="b">
        <v>1</v>
      </c>
      <c r="AE3755" s="11" t="b">
        <v>1</v>
      </c>
      <c r="AF3755" s="11" t="b">
        <v>1</v>
      </c>
      <c r="AG3755" s="11" t="b">
        <v>0</v>
      </c>
    </row>
    <row r="3756" spans="1:33" x14ac:dyDescent="0.2">
      <c r="A3756" s="11">
        <v>3</v>
      </c>
      <c r="B3756" t="s">
        <v>187</v>
      </c>
      <c r="C3756" t="s">
        <v>9</v>
      </c>
      <c r="D3756">
        <v>0</v>
      </c>
      <c r="E3756">
        <v>7206218.6506139897</v>
      </c>
      <c r="F3756">
        <v>0</v>
      </c>
      <c r="G3756">
        <v>0</v>
      </c>
      <c r="H3756">
        <v>0</v>
      </c>
      <c r="I3756">
        <v>0</v>
      </c>
      <c r="J3756" s="10">
        <f>SUMIFS(Table1[time],Table1[repetition],Table1[[#This Row],[repetition]],Table1[config],Table1[[#This Row],[config]])</f>
        <v>181323346.91020784</v>
      </c>
      <c r="K3756" s="11">
        <v>110</v>
      </c>
      <c r="L3756" s="11">
        <v>5</v>
      </c>
      <c r="M3756" s="11" t="s">
        <v>150</v>
      </c>
      <c r="N3756" s="11" t="b">
        <v>0</v>
      </c>
      <c r="O3756" s="11" t="b">
        <v>1</v>
      </c>
      <c r="P3756" s="11" t="b">
        <v>1</v>
      </c>
      <c r="Q3756" s="11" t="b">
        <v>0</v>
      </c>
      <c r="R3756" s="11" t="b">
        <v>1</v>
      </c>
      <c r="S3756" s="11" t="b">
        <v>0</v>
      </c>
      <c r="T3756" s="11" t="b">
        <v>0</v>
      </c>
      <c r="U3756" s="11" t="b">
        <v>0</v>
      </c>
      <c r="V3756" s="11" t="b">
        <v>0</v>
      </c>
      <c r="W3756" s="11" t="b">
        <v>1</v>
      </c>
      <c r="X3756" s="11" t="b">
        <v>1</v>
      </c>
      <c r="Y3756" s="11" t="b">
        <v>0</v>
      </c>
      <c r="Z3756" s="11" t="b">
        <v>0</v>
      </c>
      <c r="AA3756" s="11" t="b">
        <v>0</v>
      </c>
      <c r="AB3756" s="11" t="b">
        <v>0</v>
      </c>
      <c r="AC3756" s="11" t="b">
        <v>0</v>
      </c>
      <c r="AD3756" s="11" t="b">
        <v>0</v>
      </c>
      <c r="AE3756" s="11" t="b">
        <v>0</v>
      </c>
      <c r="AF3756" s="11" t="b">
        <v>0</v>
      </c>
      <c r="AG3756" s="11" t="b">
        <v>0</v>
      </c>
    </row>
    <row r="3757" spans="1:33" x14ac:dyDescent="0.2">
      <c r="A3757" s="11">
        <v>1</v>
      </c>
      <c r="B3757" t="s">
        <v>158</v>
      </c>
      <c r="C3757" t="s">
        <v>59</v>
      </c>
      <c r="D3757">
        <v>32</v>
      </c>
      <c r="E3757">
        <v>499971.92551195598</v>
      </c>
      <c r="F3757">
        <v>0</v>
      </c>
      <c r="G3757">
        <v>0</v>
      </c>
      <c r="H3757">
        <v>28</v>
      </c>
      <c r="I3757">
        <v>8</v>
      </c>
      <c r="J3757" s="10">
        <f>SUMIFS(Table1[time],Table1[repetition],Table1[[#This Row],[repetition]],Table1[config],Table1[[#This Row],[config]])</f>
        <v>104358489.41137372</v>
      </c>
      <c r="K3757" s="11">
        <v>0</v>
      </c>
      <c r="L3757" s="11">
        <v>2</v>
      </c>
      <c r="M3757" s="11" t="s">
        <v>150</v>
      </c>
      <c r="N3757" s="11" t="b">
        <v>1</v>
      </c>
      <c r="O3757" s="11" t="b">
        <v>1</v>
      </c>
      <c r="P3757" s="11" t="b">
        <v>1</v>
      </c>
      <c r="Q3757" s="11" t="b">
        <v>1</v>
      </c>
      <c r="R3757" s="11" t="b">
        <v>1</v>
      </c>
      <c r="S3757" s="11" t="b">
        <v>1</v>
      </c>
      <c r="T3757" s="11" t="b">
        <v>1</v>
      </c>
      <c r="U3757" s="11" t="b">
        <v>1</v>
      </c>
      <c r="V3757" s="11" t="b">
        <v>1</v>
      </c>
      <c r="W3757" s="11" t="b">
        <v>1</v>
      </c>
      <c r="X3757" s="11" t="b">
        <v>1</v>
      </c>
      <c r="Y3757" s="11" t="b">
        <v>1</v>
      </c>
      <c r="Z3757" s="11" t="b">
        <v>1</v>
      </c>
      <c r="AA3757" s="11" t="b">
        <v>1</v>
      </c>
      <c r="AB3757" s="11" t="b">
        <v>1</v>
      </c>
      <c r="AC3757" s="11" t="b">
        <v>1</v>
      </c>
      <c r="AD3757" s="11" t="b">
        <v>1</v>
      </c>
      <c r="AE3757" s="11" t="b">
        <v>1</v>
      </c>
      <c r="AF3757" s="11" t="b">
        <v>1</v>
      </c>
      <c r="AG3757" s="11" t="b">
        <v>1</v>
      </c>
    </row>
    <row r="3758" spans="1:33" x14ac:dyDescent="0.2">
      <c r="A3758" s="11">
        <v>2</v>
      </c>
      <c r="B3758" t="s">
        <v>158</v>
      </c>
      <c r="C3758" t="s">
        <v>59</v>
      </c>
      <c r="D3758">
        <v>32</v>
      </c>
      <c r="E3758">
        <v>212062.20891792301</v>
      </c>
      <c r="F3758">
        <v>0</v>
      </c>
      <c r="G3758">
        <v>0</v>
      </c>
      <c r="H3758">
        <v>28</v>
      </c>
      <c r="I3758">
        <v>8</v>
      </c>
      <c r="J3758" s="10">
        <f>SUMIFS(Table1[time],Table1[repetition],Table1[[#This Row],[repetition]],Table1[config],Table1[[#This Row],[config]])</f>
        <v>88746822.818322495</v>
      </c>
      <c r="K3758" s="11">
        <v>110</v>
      </c>
      <c r="L3758" s="11">
        <v>6</v>
      </c>
      <c r="M3758" s="11" t="s">
        <v>150</v>
      </c>
      <c r="N3758" s="11" t="b">
        <v>0</v>
      </c>
      <c r="O3758" s="11" t="b">
        <v>1</v>
      </c>
      <c r="P3758" s="11" t="b">
        <v>0</v>
      </c>
      <c r="Q3758" s="11" t="b">
        <v>1</v>
      </c>
      <c r="R3758" s="11" t="b">
        <v>1</v>
      </c>
      <c r="S3758" s="11" t="b">
        <v>0</v>
      </c>
      <c r="T3758" s="11" t="b">
        <v>0</v>
      </c>
      <c r="U3758" s="11" t="b">
        <v>0</v>
      </c>
      <c r="V3758" s="11" t="b">
        <v>1</v>
      </c>
      <c r="W3758" s="11" t="b">
        <v>0</v>
      </c>
      <c r="X3758" s="11" t="b">
        <v>1</v>
      </c>
      <c r="Y3758" s="11" t="b">
        <v>1</v>
      </c>
      <c r="Z3758" s="11" t="b">
        <v>0</v>
      </c>
      <c r="AA3758" s="11" t="b">
        <v>0</v>
      </c>
      <c r="AB3758" s="11" t="b">
        <v>1</v>
      </c>
      <c r="AC3758" s="11" t="b">
        <v>0</v>
      </c>
      <c r="AD3758" s="11" t="b">
        <v>0</v>
      </c>
      <c r="AE3758" s="11" t="b">
        <v>1</v>
      </c>
      <c r="AF3758" s="11" t="b">
        <v>1</v>
      </c>
      <c r="AG3758" s="11" t="b">
        <v>1</v>
      </c>
    </row>
    <row r="3759" spans="1:33" x14ac:dyDescent="0.2">
      <c r="A3759" s="11">
        <v>3</v>
      </c>
      <c r="B3759" t="s">
        <v>158</v>
      </c>
      <c r="C3759" t="s">
        <v>59</v>
      </c>
      <c r="D3759">
        <v>32</v>
      </c>
      <c r="E3759">
        <v>749002.22794098896</v>
      </c>
      <c r="F3759">
        <v>0</v>
      </c>
      <c r="G3759">
        <v>0</v>
      </c>
      <c r="H3759">
        <v>28</v>
      </c>
      <c r="I3759">
        <v>8</v>
      </c>
      <c r="J3759" s="10">
        <f>SUMIFS(Table1[time],Table1[repetition],Table1[[#This Row],[repetition]],Table1[config],Table1[[#This Row],[config]])</f>
        <v>111135679.35313991</v>
      </c>
      <c r="K3759" s="11">
        <v>110</v>
      </c>
      <c r="L3759" s="11">
        <v>5</v>
      </c>
      <c r="M3759" s="11" t="s">
        <v>150</v>
      </c>
      <c r="N3759" s="11" t="b">
        <v>0</v>
      </c>
      <c r="O3759" s="11" t="b">
        <v>1</v>
      </c>
      <c r="P3759" s="11" t="b">
        <v>1</v>
      </c>
      <c r="Q3759" s="11" t="b">
        <v>0</v>
      </c>
      <c r="R3759" s="11" t="b">
        <v>1</v>
      </c>
      <c r="S3759" s="11" t="b">
        <v>0</v>
      </c>
      <c r="T3759" s="11" t="b">
        <v>0</v>
      </c>
      <c r="U3759" s="11" t="b">
        <v>0</v>
      </c>
      <c r="V3759" s="11" t="b">
        <v>0</v>
      </c>
      <c r="W3759" s="11" t="b">
        <v>1</v>
      </c>
      <c r="X3759" s="11" t="b">
        <v>1</v>
      </c>
      <c r="Y3759" s="11" t="b">
        <v>0</v>
      </c>
      <c r="Z3759" s="11" t="b">
        <v>0</v>
      </c>
      <c r="AA3759" s="11" t="b">
        <v>0</v>
      </c>
      <c r="AB3759" s="11" t="b">
        <v>0</v>
      </c>
      <c r="AC3759" s="11" t="b">
        <v>0</v>
      </c>
      <c r="AD3759" s="11" t="b">
        <v>0</v>
      </c>
      <c r="AE3759" s="11" t="b">
        <v>0</v>
      </c>
      <c r="AF3759" s="11" t="b">
        <v>0</v>
      </c>
      <c r="AG3759" s="11" t="b">
        <v>0</v>
      </c>
    </row>
    <row r="3760" spans="1:33" x14ac:dyDescent="0.2">
      <c r="A3760" s="11">
        <v>1</v>
      </c>
      <c r="B3760" t="s">
        <v>159</v>
      </c>
      <c r="C3760" t="s">
        <v>59</v>
      </c>
      <c r="D3760">
        <v>0</v>
      </c>
      <c r="E3760">
        <v>1730646.7999879899</v>
      </c>
      <c r="F3760">
        <v>0</v>
      </c>
      <c r="G3760">
        <v>0</v>
      </c>
      <c r="H3760">
        <v>0</v>
      </c>
      <c r="I3760">
        <v>0</v>
      </c>
      <c r="J3760" s="10">
        <f>SUMIFS(Table1[time],Table1[repetition],Table1[[#This Row],[repetition]],Table1[config],Table1[[#This Row],[config]])</f>
        <v>104358489.41137372</v>
      </c>
      <c r="K3760" s="11">
        <v>1</v>
      </c>
      <c r="L3760" s="11">
        <v>5</v>
      </c>
      <c r="M3760" s="11" t="s">
        <v>151</v>
      </c>
      <c r="N3760" s="11" t="b">
        <v>1</v>
      </c>
      <c r="O3760" s="11" t="b">
        <v>1</v>
      </c>
      <c r="P3760" s="11" t="b">
        <v>1</v>
      </c>
      <c r="Q3760" s="11" t="b">
        <v>0</v>
      </c>
      <c r="R3760" s="11" t="b">
        <v>0</v>
      </c>
      <c r="S3760" s="11" t="b">
        <v>1</v>
      </c>
      <c r="T3760" s="11" t="b">
        <v>1</v>
      </c>
      <c r="U3760" s="11" t="b">
        <v>0</v>
      </c>
      <c r="V3760" s="11" t="b">
        <v>1</v>
      </c>
      <c r="W3760" s="11" t="b">
        <v>1</v>
      </c>
      <c r="X3760" s="11" t="b">
        <v>1</v>
      </c>
      <c r="Y3760" s="11" t="b">
        <v>0</v>
      </c>
      <c r="Z3760" s="11" t="b">
        <v>0</v>
      </c>
      <c r="AA3760" s="11" t="b">
        <v>1</v>
      </c>
      <c r="AB3760" s="11" t="b">
        <v>1</v>
      </c>
      <c r="AC3760" s="11" t="b">
        <v>0</v>
      </c>
      <c r="AD3760" s="11" t="b">
        <v>0</v>
      </c>
      <c r="AE3760" s="11" t="b">
        <v>0</v>
      </c>
      <c r="AF3760" s="11" t="b">
        <v>1</v>
      </c>
      <c r="AG3760" s="11" t="b">
        <v>0</v>
      </c>
    </row>
    <row r="3761" spans="1:33" x14ac:dyDescent="0.2">
      <c r="A3761" s="9">
        <v>2</v>
      </c>
      <c r="B3761" t="s">
        <v>159</v>
      </c>
      <c r="C3761" t="s">
        <v>59</v>
      </c>
      <c r="D3761">
        <v>0</v>
      </c>
      <c r="E3761">
        <v>548564.71068505198</v>
      </c>
      <c r="F3761">
        <v>0</v>
      </c>
      <c r="G3761">
        <v>0</v>
      </c>
      <c r="H3761">
        <v>0</v>
      </c>
      <c r="I3761">
        <v>0</v>
      </c>
      <c r="J3761" s="8">
        <f>SUMIFS(Table1[time],Table1[repetition],Table1[[#This Row],[repetition]],Table1[config],Table1[[#This Row],[config]])</f>
        <v>88746822.818322495</v>
      </c>
      <c r="K3761" s="9">
        <v>110</v>
      </c>
      <c r="L3761" s="9">
        <v>6</v>
      </c>
      <c r="M3761" s="9" t="s">
        <v>150</v>
      </c>
      <c r="N3761" s="9" t="b">
        <v>0</v>
      </c>
      <c r="O3761" s="9" t="b">
        <v>1</v>
      </c>
      <c r="P3761" s="9" t="b">
        <v>0</v>
      </c>
      <c r="Q3761" s="9" t="b">
        <v>1</v>
      </c>
      <c r="R3761" s="9" t="b">
        <v>1</v>
      </c>
      <c r="S3761" s="9" t="b">
        <v>0</v>
      </c>
      <c r="T3761" s="9" t="b">
        <v>0</v>
      </c>
      <c r="U3761" s="9" t="b">
        <v>0</v>
      </c>
      <c r="V3761" s="9" t="b">
        <v>1</v>
      </c>
      <c r="W3761" s="9" t="b">
        <v>0</v>
      </c>
      <c r="X3761" s="9" t="b">
        <v>1</v>
      </c>
      <c r="Y3761" s="9" t="b">
        <v>1</v>
      </c>
      <c r="Z3761" s="9" t="b">
        <v>0</v>
      </c>
      <c r="AA3761" s="9" t="b">
        <v>0</v>
      </c>
      <c r="AB3761" s="9" t="b">
        <v>1</v>
      </c>
      <c r="AC3761" s="9" t="b">
        <v>0</v>
      </c>
      <c r="AD3761" s="9" t="b">
        <v>0</v>
      </c>
      <c r="AE3761" s="9" t="b">
        <v>1</v>
      </c>
      <c r="AF3761" s="9" t="b">
        <v>1</v>
      </c>
      <c r="AG3761" s="9" t="b">
        <v>1</v>
      </c>
    </row>
    <row r="3762" spans="1:33" x14ac:dyDescent="0.2">
      <c r="A3762" s="11">
        <v>3</v>
      </c>
      <c r="B3762" t="s">
        <v>159</v>
      </c>
      <c r="C3762" t="s">
        <v>59</v>
      </c>
      <c r="D3762">
        <v>0</v>
      </c>
      <c r="E3762">
        <v>1944232.816265</v>
      </c>
      <c r="F3762">
        <v>0</v>
      </c>
      <c r="G3762">
        <v>0</v>
      </c>
      <c r="H3762">
        <v>0</v>
      </c>
      <c r="I3762">
        <v>0</v>
      </c>
      <c r="J3762" s="10">
        <f>SUMIFS(Table1[time],Table1[repetition],Table1[[#This Row],[repetition]],Table1[config],Table1[[#This Row],[config]])</f>
        <v>111135679.35313991</v>
      </c>
      <c r="K3762" s="11">
        <v>110</v>
      </c>
      <c r="L3762" s="11">
        <v>5</v>
      </c>
      <c r="M3762" s="11" t="s">
        <v>150</v>
      </c>
      <c r="N3762" s="11" t="b">
        <v>0</v>
      </c>
      <c r="O3762" s="11" t="b">
        <v>1</v>
      </c>
      <c r="P3762" s="11" t="b">
        <v>1</v>
      </c>
      <c r="Q3762" s="11" t="b">
        <v>0</v>
      </c>
      <c r="R3762" s="11" t="b">
        <v>1</v>
      </c>
      <c r="S3762" s="11" t="b">
        <v>0</v>
      </c>
      <c r="T3762" s="11" t="b">
        <v>0</v>
      </c>
      <c r="U3762" s="11" t="b">
        <v>0</v>
      </c>
      <c r="V3762" s="11" t="b">
        <v>0</v>
      </c>
      <c r="W3762" s="11" t="b">
        <v>1</v>
      </c>
      <c r="X3762" s="11" t="b">
        <v>1</v>
      </c>
      <c r="Y3762" s="11" t="b">
        <v>0</v>
      </c>
      <c r="Z3762" s="11" t="b">
        <v>0</v>
      </c>
      <c r="AA3762" s="11" t="b">
        <v>0</v>
      </c>
      <c r="AB3762" s="11" t="b">
        <v>0</v>
      </c>
      <c r="AC3762" s="11" t="b">
        <v>0</v>
      </c>
      <c r="AD3762" s="11" t="b">
        <v>0</v>
      </c>
      <c r="AE3762" s="11" t="b">
        <v>0</v>
      </c>
      <c r="AF3762" s="11" t="b">
        <v>0</v>
      </c>
      <c r="AG3762" s="11" t="b">
        <v>0</v>
      </c>
    </row>
    <row r="3763" spans="1:33" x14ac:dyDescent="0.2">
      <c r="A3763" s="9">
        <v>1</v>
      </c>
      <c r="B3763" t="s">
        <v>160</v>
      </c>
      <c r="C3763" t="s">
        <v>59</v>
      </c>
      <c r="D3763">
        <v>4846</v>
      </c>
      <c r="E3763">
        <v>462426.03135300998</v>
      </c>
      <c r="F3763">
        <v>0</v>
      </c>
      <c r="G3763">
        <v>0</v>
      </c>
      <c r="H3763">
        <v>12</v>
      </c>
      <c r="I3763">
        <v>8</v>
      </c>
      <c r="J3763" s="8">
        <f>SUMIFS(Table1[time],Table1[repetition],Table1[[#This Row],[repetition]],Table1[config],Table1[[#This Row],[config]])</f>
        <v>104358489.41137372</v>
      </c>
      <c r="K3763" s="9">
        <v>80</v>
      </c>
      <c r="L3763" s="9">
        <v>2</v>
      </c>
      <c r="M3763" s="9" t="s">
        <v>150</v>
      </c>
      <c r="N3763" s="9" t="b">
        <v>1</v>
      </c>
      <c r="O3763" s="9" t="b">
        <v>0</v>
      </c>
      <c r="P3763" s="9" t="b">
        <v>0</v>
      </c>
      <c r="Q3763" s="9" t="b">
        <v>0</v>
      </c>
      <c r="R3763" s="9" t="b">
        <v>0</v>
      </c>
      <c r="S3763" s="9" t="b">
        <v>1</v>
      </c>
      <c r="T3763" s="9" t="b">
        <v>0</v>
      </c>
      <c r="U3763" s="9" t="b">
        <v>1</v>
      </c>
      <c r="V3763" s="9" t="b">
        <v>1</v>
      </c>
      <c r="W3763" s="9" t="b">
        <v>0</v>
      </c>
      <c r="X3763" s="9" t="b">
        <v>0</v>
      </c>
      <c r="Y3763" s="9" t="b">
        <v>0</v>
      </c>
      <c r="Z3763" s="9" t="b">
        <v>0</v>
      </c>
      <c r="AA3763" s="9" t="b">
        <v>1</v>
      </c>
      <c r="AB3763" s="9" t="b">
        <v>0</v>
      </c>
      <c r="AC3763" s="9" t="b">
        <v>0</v>
      </c>
      <c r="AD3763" s="9" t="b">
        <v>0</v>
      </c>
      <c r="AE3763" s="9" t="b">
        <v>0</v>
      </c>
      <c r="AF3763" s="9" t="b">
        <v>0</v>
      </c>
      <c r="AG3763" s="9" t="b">
        <v>1</v>
      </c>
    </row>
    <row r="3764" spans="1:33" x14ac:dyDescent="0.2">
      <c r="A3764" s="11">
        <v>2</v>
      </c>
      <c r="B3764" t="s">
        <v>160</v>
      </c>
      <c r="C3764" t="s">
        <v>59</v>
      </c>
      <c r="D3764">
        <v>4846</v>
      </c>
      <c r="E3764">
        <v>194184.06281434</v>
      </c>
      <c r="F3764">
        <v>0</v>
      </c>
      <c r="G3764">
        <v>0</v>
      </c>
      <c r="H3764">
        <v>12</v>
      </c>
      <c r="I3764">
        <v>8</v>
      </c>
      <c r="J3764" s="10">
        <f>SUMIFS(Table1[time],Table1[repetition],Table1[[#This Row],[repetition]],Table1[config],Table1[[#This Row],[config]])</f>
        <v>88746822.818322495</v>
      </c>
      <c r="K3764" s="11">
        <v>120</v>
      </c>
      <c r="L3764" s="11">
        <v>18</v>
      </c>
      <c r="M3764" s="11" t="s">
        <v>150</v>
      </c>
      <c r="N3764" s="11" t="b">
        <v>1</v>
      </c>
      <c r="O3764" s="11" t="b">
        <v>0</v>
      </c>
      <c r="P3764" s="11" t="b">
        <v>1</v>
      </c>
      <c r="Q3764" s="11" t="b">
        <v>1</v>
      </c>
      <c r="R3764" s="11" t="b">
        <v>1</v>
      </c>
      <c r="S3764" s="11" t="b">
        <v>1</v>
      </c>
      <c r="T3764" s="11" t="b">
        <v>1</v>
      </c>
      <c r="U3764" s="11" t="b">
        <v>0</v>
      </c>
      <c r="V3764" s="11" t="b">
        <v>1</v>
      </c>
      <c r="W3764" s="11" t="b">
        <v>1</v>
      </c>
      <c r="X3764" s="11" t="b">
        <v>1</v>
      </c>
      <c r="Y3764" s="11" t="b">
        <v>0</v>
      </c>
      <c r="Z3764" s="11" t="b">
        <v>1</v>
      </c>
      <c r="AA3764" s="11" t="b">
        <v>0</v>
      </c>
      <c r="AB3764" s="11" t="b">
        <v>1</v>
      </c>
      <c r="AC3764" s="11" t="b">
        <v>0</v>
      </c>
      <c r="AD3764" s="11" t="b">
        <v>0</v>
      </c>
      <c r="AE3764" s="11" t="b">
        <v>0</v>
      </c>
      <c r="AF3764" s="11" t="b">
        <v>0</v>
      </c>
      <c r="AG3764" s="11" t="b">
        <v>1</v>
      </c>
    </row>
    <row r="3765" spans="1:33" x14ac:dyDescent="0.2">
      <c r="A3765" s="9">
        <v>3</v>
      </c>
      <c r="B3765" t="s">
        <v>160</v>
      </c>
      <c r="C3765" t="s">
        <v>59</v>
      </c>
      <c r="D3765">
        <v>4846</v>
      </c>
      <c r="E3765">
        <v>735997.59580400097</v>
      </c>
      <c r="F3765">
        <v>0</v>
      </c>
      <c r="G3765">
        <v>0</v>
      </c>
      <c r="H3765">
        <v>12</v>
      </c>
      <c r="I3765">
        <v>8</v>
      </c>
      <c r="J3765" s="8">
        <f>SUMIFS(Table1[time],Table1[repetition],Table1[[#This Row],[repetition]],Table1[config],Table1[[#This Row],[config]])</f>
        <v>111135679.35313991</v>
      </c>
      <c r="K3765" s="9">
        <v>120</v>
      </c>
      <c r="L3765" s="9">
        <v>18</v>
      </c>
      <c r="M3765" s="9" t="s">
        <v>150</v>
      </c>
      <c r="N3765" s="9" t="b">
        <v>1</v>
      </c>
      <c r="O3765" s="9" t="b">
        <v>0</v>
      </c>
      <c r="P3765" s="9" t="b">
        <v>1</v>
      </c>
      <c r="Q3765" s="9" t="b">
        <v>1</v>
      </c>
      <c r="R3765" s="9" t="b">
        <v>1</v>
      </c>
      <c r="S3765" s="9" t="b">
        <v>1</v>
      </c>
      <c r="T3765" s="9" t="b">
        <v>1</v>
      </c>
      <c r="U3765" s="9" t="b">
        <v>0</v>
      </c>
      <c r="V3765" s="9" t="b">
        <v>1</v>
      </c>
      <c r="W3765" s="9" t="b">
        <v>1</v>
      </c>
      <c r="X3765" s="9" t="b">
        <v>1</v>
      </c>
      <c r="Y3765" s="9" t="b">
        <v>0</v>
      </c>
      <c r="Z3765" s="9" t="b">
        <v>1</v>
      </c>
      <c r="AA3765" s="9" t="b">
        <v>0</v>
      </c>
      <c r="AB3765" s="9" t="b">
        <v>1</v>
      </c>
      <c r="AC3765" s="9" t="b">
        <v>0</v>
      </c>
      <c r="AD3765" s="9" t="b">
        <v>0</v>
      </c>
      <c r="AE3765" s="9" t="b">
        <v>0</v>
      </c>
      <c r="AF3765" s="9" t="b">
        <v>0</v>
      </c>
      <c r="AG3765" s="9" t="b">
        <v>1</v>
      </c>
    </row>
    <row r="3766" spans="1:33" x14ac:dyDescent="0.2">
      <c r="A3766" s="9">
        <v>1</v>
      </c>
      <c r="B3766" t="s">
        <v>162</v>
      </c>
      <c r="C3766" t="s">
        <v>59</v>
      </c>
      <c r="D3766">
        <v>0</v>
      </c>
      <c r="E3766">
        <v>7204309.7090859599</v>
      </c>
      <c r="F3766">
        <v>0</v>
      </c>
      <c r="G3766">
        <v>0</v>
      </c>
      <c r="H3766">
        <v>0</v>
      </c>
      <c r="I3766">
        <v>0</v>
      </c>
      <c r="J3766" s="8">
        <f>SUMIFS(Table1[time],Table1[repetition],Table1[[#This Row],[repetition]],Table1[config],Table1[[#This Row],[config]])</f>
        <v>104358489.41137372</v>
      </c>
      <c r="K3766" s="9">
        <v>50</v>
      </c>
      <c r="L3766" s="9">
        <v>3</v>
      </c>
      <c r="M3766" s="9" t="s">
        <v>150</v>
      </c>
      <c r="N3766" s="9" t="b">
        <v>0</v>
      </c>
      <c r="O3766" s="9" t="b">
        <v>0</v>
      </c>
      <c r="P3766" s="9" t="b">
        <v>1</v>
      </c>
      <c r="Q3766" s="9" t="b">
        <v>0</v>
      </c>
      <c r="R3766" s="9" t="b">
        <v>0</v>
      </c>
      <c r="S3766" s="9" t="b">
        <v>0</v>
      </c>
      <c r="T3766" s="9" t="b">
        <v>1</v>
      </c>
      <c r="U3766" s="9" t="b">
        <v>0</v>
      </c>
      <c r="V3766" s="9" t="b">
        <v>0</v>
      </c>
      <c r="W3766" s="9" t="b">
        <v>0</v>
      </c>
      <c r="X3766" s="9" t="b">
        <v>1</v>
      </c>
      <c r="Y3766" s="9" t="b">
        <v>0</v>
      </c>
      <c r="Z3766" s="9" t="b">
        <v>1</v>
      </c>
      <c r="AA3766" s="9" t="b">
        <v>0</v>
      </c>
      <c r="AB3766" s="9" t="b">
        <v>1</v>
      </c>
      <c r="AC3766" s="9" t="b">
        <v>0</v>
      </c>
      <c r="AD3766" s="9" t="b">
        <v>0</v>
      </c>
      <c r="AE3766" s="9" t="b">
        <v>1</v>
      </c>
      <c r="AF3766" s="9" t="b">
        <v>1</v>
      </c>
      <c r="AG3766" s="9" t="b">
        <v>1</v>
      </c>
    </row>
    <row r="3767" spans="1:33" x14ac:dyDescent="0.2">
      <c r="A3767" s="11">
        <v>2</v>
      </c>
      <c r="B3767" t="s">
        <v>162</v>
      </c>
      <c r="C3767" t="s">
        <v>59</v>
      </c>
      <c r="D3767">
        <v>0</v>
      </c>
      <c r="E3767">
        <v>7202725.4771459801</v>
      </c>
      <c r="F3767">
        <v>0</v>
      </c>
      <c r="G3767">
        <v>0</v>
      </c>
      <c r="H3767">
        <v>0</v>
      </c>
      <c r="I3767">
        <v>0</v>
      </c>
      <c r="J3767" s="10">
        <f>SUMIFS(Table1[time],Table1[repetition],Table1[[#This Row],[repetition]],Table1[config],Table1[[#This Row],[config]])</f>
        <v>88746822.818322495</v>
      </c>
      <c r="K3767" s="11">
        <v>120</v>
      </c>
      <c r="L3767" s="11">
        <v>1</v>
      </c>
      <c r="M3767" s="11" t="s">
        <v>149</v>
      </c>
      <c r="N3767" s="11" t="b">
        <v>0</v>
      </c>
      <c r="O3767" s="11" t="b">
        <v>1</v>
      </c>
      <c r="P3767" s="11" t="b">
        <v>1</v>
      </c>
      <c r="Q3767" s="11" t="b">
        <v>1</v>
      </c>
      <c r="R3767" s="11" t="b">
        <v>1</v>
      </c>
      <c r="S3767" s="11" t="b">
        <v>0</v>
      </c>
      <c r="T3767" s="11" t="b">
        <v>1</v>
      </c>
      <c r="U3767" s="11" t="b">
        <v>0</v>
      </c>
      <c r="V3767" s="11" t="b">
        <v>0</v>
      </c>
      <c r="W3767" s="11" t="b">
        <v>1</v>
      </c>
      <c r="X3767" s="11" t="b">
        <v>1</v>
      </c>
      <c r="Y3767" s="11" t="b">
        <v>1</v>
      </c>
      <c r="Z3767" s="11" t="b">
        <v>1</v>
      </c>
      <c r="AA3767" s="11" t="b">
        <v>0</v>
      </c>
      <c r="AB3767" s="11" t="b">
        <v>1</v>
      </c>
      <c r="AC3767" s="11" t="b">
        <v>1</v>
      </c>
      <c r="AD3767" s="11" t="b">
        <v>1</v>
      </c>
      <c r="AE3767" s="11" t="b">
        <v>1</v>
      </c>
      <c r="AF3767" s="11" t="b">
        <v>1</v>
      </c>
      <c r="AG3767" s="11" t="b">
        <v>0</v>
      </c>
    </row>
    <row r="3768" spans="1:33" x14ac:dyDescent="0.2">
      <c r="A3768" s="9">
        <v>3</v>
      </c>
      <c r="B3768" t="s">
        <v>162</v>
      </c>
      <c r="C3768" t="s">
        <v>59</v>
      </c>
      <c r="D3768">
        <v>0</v>
      </c>
      <c r="E3768">
        <v>7205283.9718019897</v>
      </c>
      <c r="F3768">
        <v>0</v>
      </c>
      <c r="G3768">
        <v>0</v>
      </c>
      <c r="H3768">
        <v>0</v>
      </c>
      <c r="I3768">
        <v>0</v>
      </c>
      <c r="J3768" s="8">
        <f>SUMIFS(Table1[time],Table1[repetition],Table1[[#This Row],[repetition]],Table1[config],Table1[[#This Row],[config]])</f>
        <v>111135679.35313991</v>
      </c>
      <c r="K3768" s="9">
        <v>110</v>
      </c>
      <c r="L3768" s="9">
        <v>18</v>
      </c>
      <c r="M3768" s="9" t="s">
        <v>151</v>
      </c>
      <c r="N3768" s="9" t="b">
        <v>0</v>
      </c>
      <c r="O3768" s="9" t="b">
        <v>1</v>
      </c>
      <c r="P3768" s="9" t="b">
        <v>1</v>
      </c>
      <c r="Q3768" s="9" t="b">
        <v>1</v>
      </c>
      <c r="R3768" s="9" t="b">
        <v>1</v>
      </c>
      <c r="S3768" s="9" t="b">
        <v>1</v>
      </c>
      <c r="T3768" s="9" t="b">
        <v>1</v>
      </c>
      <c r="U3768" s="9" t="b">
        <v>0</v>
      </c>
      <c r="V3768" s="9" t="b">
        <v>1</v>
      </c>
      <c r="W3768" s="9" t="b">
        <v>1</v>
      </c>
      <c r="X3768" s="9" t="b">
        <v>1</v>
      </c>
      <c r="Y3768" s="9" t="b">
        <v>0</v>
      </c>
      <c r="Z3768" s="9" t="b">
        <v>1</v>
      </c>
      <c r="AA3768" s="9" t="b">
        <v>1</v>
      </c>
      <c r="AB3768" s="9" t="b">
        <v>0</v>
      </c>
      <c r="AC3768" s="9" t="b">
        <v>1</v>
      </c>
      <c r="AD3768" s="9" t="b">
        <v>1</v>
      </c>
      <c r="AE3768" s="9" t="b">
        <v>1</v>
      </c>
      <c r="AF3768" s="9" t="b">
        <v>1</v>
      </c>
      <c r="AG3768" s="9" t="b">
        <v>0</v>
      </c>
    </row>
    <row r="3769" spans="1:33" x14ac:dyDescent="0.2">
      <c r="A3769" s="9">
        <v>1</v>
      </c>
      <c r="B3769" t="s">
        <v>163</v>
      </c>
      <c r="C3769" t="s">
        <v>59</v>
      </c>
      <c r="D3769">
        <v>0</v>
      </c>
      <c r="E3769">
        <v>299462.26527198398</v>
      </c>
      <c r="F3769">
        <v>0</v>
      </c>
      <c r="G3769">
        <v>0</v>
      </c>
      <c r="H3769">
        <v>0</v>
      </c>
      <c r="I3769">
        <v>0</v>
      </c>
      <c r="J3769" s="8">
        <f>SUMIFS(Table1[time],Table1[repetition],Table1[[#This Row],[repetition]],Table1[config],Table1[[#This Row],[config]])</f>
        <v>104358489.41137372</v>
      </c>
      <c r="K3769" s="9">
        <v>50</v>
      </c>
      <c r="L3769" s="9">
        <v>5</v>
      </c>
      <c r="M3769" s="9" t="s">
        <v>149</v>
      </c>
      <c r="N3769" s="9" t="b">
        <v>0</v>
      </c>
      <c r="O3769" s="9" t="b">
        <v>1</v>
      </c>
      <c r="P3769" s="9" t="b">
        <v>0</v>
      </c>
      <c r="Q3769" s="9" t="b">
        <v>0</v>
      </c>
      <c r="R3769" s="9" t="b">
        <v>1</v>
      </c>
      <c r="S3769" s="9" t="b">
        <v>1</v>
      </c>
      <c r="T3769" s="9" t="b">
        <v>0</v>
      </c>
      <c r="U3769" s="9" t="b">
        <v>1</v>
      </c>
      <c r="V3769" s="9" t="b">
        <v>0</v>
      </c>
      <c r="W3769" s="9" t="b">
        <v>1</v>
      </c>
      <c r="X3769" s="9" t="b">
        <v>1</v>
      </c>
      <c r="Y3769" s="9" t="b">
        <v>0</v>
      </c>
      <c r="Z3769" s="9" t="b">
        <v>0</v>
      </c>
      <c r="AA3769" s="9" t="b">
        <v>0</v>
      </c>
      <c r="AB3769" s="9" t="b">
        <v>0</v>
      </c>
      <c r="AC3769" s="9" t="b">
        <v>1</v>
      </c>
      <c r="AD3769" s="9" t="b">
        <v>0</v>
      </c>
      <c r="AE3769" s="9" t="b">
        <v>1</v>
      </c>
      <c r="AF3769" s="9" t="b">
        <v>0</v>
      </c>
      <c r="AG3769" s="9" t="b">
        <v>0</v>
      </c>
    </row>
    <row r="3770" spans="1:33" x14ac:dyDescent="0.2">
      <c r="A3770" s="9">
        <v>2</v>
      </c>
      <c r="B3770" t="s">
        <v>163</v>
      </c>
      <c r="C3770" t="s">
        <v>59</v>
      </c>
      <c r="D3770">
        <v>0</v>
      </c>
      <c r="E3770">
        <v>130213.21863215401</v>
      </c>
      <c r="F3770">
        <v>0</v>
      </c>
      <c r="G3770">
        <v>0</v>
      </c>
      <c r="H3770">
        <v>0</v>
      </c>
      <c r="I3770">
        <v>0</v>
      </c>
      <c r="J3770" s="8">
        <f>SUMIFS(Table1[time],Table1[repetition],Table1[[#This Row],[repetition]],Table1[config],Table1[[#This Row],[config]])</f>
        <v>88746822.818322495</v>
      </c>
      <c r="K3770" s="9">
        <v>110</v>
      </c>
      <c r="L3770" s="9">
        <v>6</v>
      </c>
      <c r="M3770" s="9" t="s">
        <v>150</v>
      </c>
      <c r="N3770" s="9" t="b">
        <v>0</v>
      </c>
      <c r="O3770" s="9" t="b">
        <v>1</v>
      </c>
      <c r="P3770" s="9" t="b">
        <v>0</v>
      </c>
      <c r="Q3770" s="9" t="b">
        <v>1</v>
      </c>
      <c r="R3770" s="9" t="b">
        <v>1</v>
      </c>
      <c r="S3770" s="9" t="b">
        <v>0</v>
      </c>
      <c r="T3770" s="9" t="b">
        <v>0</v>
      </c>
      <c r="U3770" s="9" t="b">
        <v>0</v>
      </c>
      <c r="V3770" s="9" t="b">
        <v>1</v>
      </c>
      <c r="W3770" s="9" t="b">
        <v>0</v>
      </c>
      <c r="X3770" s="9" t="b">
        <v>1</v>
      </c>
      <c r="Y3770" s="9" t="b">
        <v>1</v>
      </c>
      <c r="Z3770" s="9" t="b">
        <v>0</v>
      </c>
      <c r="AA3770" s="9" t="b">
        <v>0</v>
      </c>
      <c r="AB3770" s="9" t="b">
        <v>1</v>
      </c>
      <c r="AC3770" s="9" t="b">
        <v>0</v>
      </c>
      <c r="AD3770" s="9" t="b">
        <v>0</v>
      </c>
      <c r="AE3770" s="9" t="b">
        <v>1</v>
      </c>
      <c r="AF3770" s="9" t="b">
        <v>1</v>
      </c>
      <c r="AG3770" s="9" t="b">
        <v>1</v>
      </c>
    </row>
    <row r="3771" spans="1:33" x14ac:dyDescent="0.2">
      <c r="A3771" s="11">
        <v>3</v>
      </c>
      <c r="B3771" t="s">
        <v>163</v>
      </c>
      <c r="C3771" t="s">
        <v>59</v>
      </c>
      <c r="D3771">
        <v>0</v>
      </c>
      <c r="E3771">
        <v>344117.30414599797</v>
      </c>
      <c r="F3771">
        <v>0</v>
      </c>
      <c r="G3771">
        <v>0</v>
      </c>
      <c r="H3771">
        <v>0</v>
      </c>
      <c r="I3771">
        <v>0</v>
      </c>
      <c r="J3771" s="10">
        <f>SUMIFS(Table1[time],Table1[repetition],Table1[[#This Row],[repetition]],Table1[config],Table1[[#This Row],[config]])</f>
        <v>111135679.35313991</v>
      </c>
      <c r="K3771" s="11">
        <v>110</v>
      </c>
      <c r="L3771" s="11">
        <v>5</v>
      </c>
      <c r="M3771" s="11" t="s">
        <v>150</v>
      </c>
      <c r="N3771" s="11" t="b">
        <v>0</v>
      </c>
      <c r="O3771" s="11" t="b">
        <v>1</v>
      </c>
      <c r="P3771" s="11" t="b">
        <v>1</v>
      </c>
      <c r="Q3771" s="11" t="b">
        <v>0</v>
      </c>
      <c r="R3771" s="11" t="b">
        <v>1</v>
      </c>
      <c r="S3771" s="11" t="b">
        <v>0</v>
      </c>
      <c r="T3771" s="11" t="b">
        <v>0</v>
      </c>
      <c r="U3771" s="11" t="b">
        <v>0</v>
      </c>
      <c r="V3771" s="11" t="b">
        <v>0</v>
      </c>
      <c r="W3771" s="11" t="b">
        <v>1</v>
      </c>
      <c r="X3771" s="11" t="b">
        <v>1</v>
      </c>
      <c r="Y3771" s="11" t="b">
        <v>0</v>
      </c>
      <c r="Z3771" s="11" t="b">
        <v>0</v>
      </c>
      <c r="AA3771" s="11" t="b">
        <v>0</v>
      </c>
      <c r="AB3771" s="11" t="b">
        <v>0</v>
      </c>
      <c r="AC3771" s="11" t="b">
        <v>0</v>
      </c>
      <c r="AD3771" s="11" t="b">
        <v>0</v>
      </c>
      <c r="AE3771" s="11" t="b">
        <v>0</v>
      </c>
      <c r="AF3771" s="11" t="b">
        <v>0</v>
      </c>
      <c r="AG3771" s="11" t="b">
        <v>0</v>
      </c>
    </row>
    <row r="3772" spans="1:33" x14ac:dyDescent="0.2">
      <c r="A3772" s="11">
        <v>1</v>
      </c>
      <c r="B3772" t="s">
        <v>164</v>
      </c>
      <c r="C3772" t="s">
        <v>59</v>
      </c>
      <c r="D3772">
        <v>0</v>
      </c>
      <c r="E3772">
        <v>7203326.8018770004</v>
      </c>
      <c r="F3772">
        <v>0</v>
      </c>
      <c r="G3772">
        <v>0</v>
      </c>
      <c r="H3772">
        <v>0</v>
      </c>
      <c r="I3772">
        <v>0</v>
      </c>
      <c r="J3772" s="10">
        <f>SUMIFS(Table1[time],Table1[repetition],Table1[[#This Row],[repetition]],Table1[config],Table1[[#This Row],[config]])</f>
        <v>104358489.41137372</v>
      </c>
      <c r="K3772" s="11">
        <v>50</v>
      </c>
      <c r="L3772" s="11">
        <v>18</v>
      </c>
      <c r="M3772" s="11" t="s">
        <v>151</v>
      </c>
      <c r="N3772" s="11" t="b">
        <v>1</v>
      </c>
      <c r="O3772" s="11" t="b">
        <v>1</v>
      </c>
      <c r="P3772" s="11" t="b">
        <v>1</v>
      </c>
      <c r="Q3772" s="11" t="b">
        <v>1</v>
      </c>
      <c r="R3772" s="11" t="b">
        <v>1</v>
      </c>
      <c r="S3772" s="11" t="b">
        <v>1</v>
      </c>
      <c r="T3772" s="11" t="b">
        <v>0</v>
      </c>
      <c r="U3772" s="11" t="b">
        <v>1</v>
      </c>
      <c r="V3772" s="11" t="b">
        <v>0</v>
      </c>
      <c r="W3772" s="11" t="b">
        <v>1</v>
      </c>
      <c r="X3772" s="11" t="b">
        <v>0</v>
      </c>
      <c r="Y3772" s="11" t="b">
        <v>0</v>
      </c>
      <c r="Z3772" s="11" t="b">
        <v>1</v>
      </c>
      <c r="AA3772" s="11" t="b">
        <v>0</v>
      </c>
      <c r="AB3772" s="11" t="b">
        <v>0</v>
      </c>
      <c r="AC3772" s="11" t="b">
        <v>0</v>
      </c>
      <c r="AD3772" s="11" t="b">
        <v>0</v>
      </c>
      <c r="AE3772" s="11" t="b">
        <v>0</v>
      </c>
      <c r="AF3772" s="11" t="b">
        <v>0</v>
      </c>
      <c r="AG3772" s="11" t="b">
        <v>0</v>
      </c>
    </row>
    <row r="3773" spans="1:33" x14ac:dyDescent="0.2">
      <c r="A3773" s="11">
        <v>2</v>
      </c>
      <c r="B3773" t="s">
        <v>164</v>
      </c>
      <c r="C3773" t="s">
        <v>59</v>
      </c>
      <c r="D3773">
        <v>0</v>
      </c>
      <c r="E3773">
        <v>7202299.8235477097</v>
      </c>
      <c r="F3773">
        <v>0</v>
      </c>
      <c r="G3773">
        <v>0</v>
      </c>
      <c r="H3773">
        <v>0</v>
      </c>
      <c r="I3773">
        <v>0</v>
      </c>
      <c r="J3773" s="10">
        <f>SUMIFS(Table1[time],Table1[repetition],Table1[[#This Row],[repetition]],Table1[config],Table1[[#This Row],[config]])</f>
        <v>88746822.818322495</v>
      </c>
      <c r="K3773" s="11">
        <v>120</v>
      </c>
      <c r="L3773" s="11">
        <v>1</v>
      </c>
      <c r="M3773" s="11" t="s">
        <v>149</v>
      </c>
      <c r="N3773" s="11" t="b">
        <v>0</v>
      </c>
      <c r="O3773" s="11" t="b">
        <v>1</v>
      </c>
      <c r="P3773" s="11" t="b">
        <v>1</v>
      </c>
      <c r="Q3773" s="11" t="b">
        <v>1</v>
      </c>
      <c r="R3773" s="11" t="b">
        <v>1</v>
      </c>
      <c r="S3773" s="11" t="b">
        <v>0</v>
      </c>
      <c r="T3773" s="11" t="b">
        <v>1</v>
      </c>
      <c r="U3773" s="11" t="b">
        <v>0</v>
      </c>
      <c r="V3773" s="11" t="b">
        <v>0</v>
      </c>
      <c r="W3773" s="11" t="b">
        <v>1</v>
      </c>
      <c r="X3773" s="11" t="b">
        <v>1</v>
      </c>
      <c r="Y3773" s="11" t="b">
        <v>1</v>
      </c>
      <c r="Z3773" s="11" t="b">
        <v>1</v>
      </c>
      <c r="AA3773" s="11" t="b">
        <v>0</v>
      </c>
      <c r="AB3773" s="11" t="b">
        <v>1</v>
      </c>
      <c r="AC3773" s="11" t="b">
        <v>1</v>
      </c>
      <c r="AD3773" s="11" t="b">
        <v>1</v>
      </c>
      <c r="AE3773" s="11" t="b">
        <v>1</v>
      </c>
      <c r="AF3773" s="11" t="b">
        <v>1</v>
      </c>
      <c r="AG3773" s="11" t="b">
        <v>0</v>
      </c>
    </row>
    <row r="3774" spans="1:33" x14ac:dyDescent="0.2">
      <c r="A3774" s="9">
        <v>3</v>
      </c>
      <c r="B3774" t="s">
        <v>164</v>
      </c>
      <c r="C3774" t="s">
        <v>59</v>
      </c>
      <c r="D3774">
        <v>0</v>
      </c>
      <c r="E3774">
        <v>7204947.4175519999</v>
      </c>
      <c r="F3774">
        <v>0</v>
      </c>
      <c r="G3774">
        <v>0</v>
      </c>
      <c r="H3774">
        <v>0</v>
      </c>
      <c r="I3774">
        <v>0</v>
      </c>
      <c r="J3774" s="8">
        <f>SUMIFS(Table1[time],Table1[repetition],Table1[[#This Row],[repetition]],Table1[config],Table1[[#This Row],[config]])</f>
        <v>111135679.35313991</v>
      </c>
      <c r="K3774" s="9">
        <v>120</v>
      </c>
      <c r="L3774" s="9">
        <v>1</v>
      </c>
      <c r="M3774" s="9" t="s">
        <v>149</v>
      </c>
      <c r="N3774" s="9" t="b">
        <v>0</v>
      </c>
      <c r="O3774" s="9" t="b">
        <v>1</v>
      </c>
      <c r="P3774" s="9" t="b">
        <v>1</v>
      </c>
      <c r="Q3774" s="9" t="b">
        <v>1</v>
      </c>
      <c r="R3774" s="9" t="b">
        <v>1</v>
      </c>
      <c r="S3774" s="9" t="b">
        <v>0</v>
      </c>
      <c r="T3774" s="9" t="b">
        <v>1</v>
      </c>
      <c r="U3774" s="9" t="b">
        <v>0</v>
      </c>
      <c r="V3774" s="9" t="b">
        <v>0</v>
      </c>
      <c r="W3774" s="9" t="b">
        <v>1</v>
      </c>
      <c r="X3774" s="9" t="b">
        <v>1</v>
      </c>
      <c r="Y3774" s="9" t="b">
        <v>1</v>
      </c>
      <c r="Z3774" s="9" t="b">
        <v>1</v>
      </c>
      <c r="AA3774" s="9" t="b">
        <v>0</v>
      </c>
      <c r="AB3774" s="9" t="b">
        <v>1</v>
      </c>
      <c r="AC3774" s="9" t="b">
        <v>1</v>
      </c>
      <c r="AD3774" s="9" t="b">
        <v>1</v>
      </c>
      <c r="AE3774" s="9" t="b">
        <v>1</v>
      </c>
      <c r="AF3774" s="9" t="b">
        <v>1</v>
      </c>
      <c r="AG3774" s="9" t="b">
        <v>0</v>
      </c>
    </row>
    <row r="3775" spans="1:33" x14ac:dyDescent="0.2">
      <c r="A3775" s="9">
        <v>1</v>
      </c>
      <c r="B3775" t="s">
        <v>165</v>
      </c>
      <c r="C3775" t="s">
        <v>59</v>
      </c>
      <c r="D3775">
        <v>0</v>
      </c>
      <c r="E3775">
        <v>7203122.5020539695</v>
      </c>
      <c r="F3775">
        <v>0</v>
      </c>
      <c r="G3775">
        <v>0</v>
      </c>
      <c r="H3775">
        <v>0</v>
      </c>
      <c r="I3775">
        <v>0</v>
      </c>
      <c r="J3775" s="8">
        <f>SUMIFS(Table1[time],Table1[repetition],Table1[[#This Row],[repetition]],Table1[config],Table1[[#This Row],[config]])</f>
        <v>104358489.41137372</v>
      </c>
      <c r="K3775" s="9">
        <v>80</v>
      </c>
      <c r="L3775" s="9">
        <v>3</v>
      </c>
      <c r="M3775" s="9" t="s">
        <v>151</v>
      </c>
      <c r="N3775" s="9" t="b">
        <v>0</v>
      </c>
      <c r="O3775" s="9" t="b">
        <v>1</v>
      </c>
      <c r="P3775" s="9" t="b">
        <v>1</v>
      </c>
      <c r="Q3775" s="9" t="b">
        <v>1</v>
      </c>
      <c r="R3775" s="9" t="b">
        <v>1</v>
      </c>
      <c r="S3775" s="9" t="b">
        <v>1</v>
      </c>
      <c r="T3775" s="9" t="b">
        <v>0</v>
      </c>
      <c r="U3775" s="9" t="b">
        <v>1</v>
      </c>
      <c r="V3775" s="9" t="b">
        <v>1</v>
      </c>
      <c r="W3775" s="9" t="b">
        <v>1</v>
      </c>
      <c r="X3775" s="9" t="b">
        <v>0</v>
      </c>
      <c r="Y3775" s="9" t="b">
        <v>1</v>
      </c>
      <c r="Z3775" s="9" t="b">
        <v>0</v>
      </c>
      <c r="AA3775" s="9" t="b">
        <v>0</v>
      </c>
      <c r="AB3775" s="9" t="b">
        <v>0</v>
      </c>
      <c r="AC3775" s="9" t="b">
        <v>0</v>
      </c>
      <c r="AD3775" s="9" t="b">
        <v>1</v>
      </c>
      <c r="AE3775" s="9" t="b">
        <v>1</v>
      </c>
      <c r="AF3775" s="9" t="b">
        <v>0</v>
      </c>
      <c r="AG3775" s="9" t="b">
        <v>1</v>
      </c>
    </row>
    <row r="3776" spans="1:33" x14ac:dyDescent="0.2">
      <c r="A3776" s="11">
        <v>2</v>
      </c>
      <c r="B3776" t="s">
        <v>165</v>
      </c>
      <c r="C3776" t="s">
        <v>59</v>
      </c>
      <c r="D3776">
        <v>0</v>
      </c>
      <c r="E3776">
        <v>7202878.6787036797</v>
      </c>
      <c r="F3776">
        <v>0</v>
      </c>
      <c r="G3776">
        <v>0</v>
      </c>
      <c r="H3776">
        <v>0</v>
      </c>
      <c r="I3776">
        <v>0</v>
      </c>
      <c r="J3776" s="10">
        <f>SUMIFS(Table1[time],Table1[repetition],Table1[[#This Row],[repetition]],Table1[config],Table1[[#This Row],[config]])</f>
        <v>88746822.818322495</v>
      </c>
      <c r="K3776" s="11">
        <v>120</v>
      </c>
      <c r="L3776" s="11">
        <v>1</v>
      </c>
      <c r="M3776" s="11" t="s">
        <v>149</v>
      </c>
      <c r="N3776" s="11" t="b">
        <v>0</v>
      </c>
      <c r="O3776" s="11" t="b">
        <v>1</v>
      </c>
      <c r="P3776" s="11" t="b">
        <v>1</v>
      </c>
      <c r="Q3776" s="11" t="b">
        <v>1</v>
      </c>
      <c r="R3776" s="11" t="b">
        <v>1</v>
      </c>
      <c r="S3776" s="11" t="b">
        <v>0</v>
      </c>
      <c r="T3776" s="11" t="b">
        <v>1</v>
      </c>
      <c r="U3776" s="11" t="b">
        <v>0</v>
      </c>
      <c r="V3776" s="11" t="b">
        <v>0</v>
      </c>
      <c r="W3776" s="11" t="b">
        <v>1</v>
      </c>
      <c r="X3776" s="11" t="b">
        <v>1</v>
      </c>
      <c r="Y3776" s="11" t="b">
        <v>1</v>
      </c>
      <c r="Z3776" s="11" t="b">
        <v>1</v>
      </c>
      <c r="AA3776" s="11" t="b">
        <v>0</v>
      </c>
      <c r="AB3776" s="11" t="b">
        <v>1</v>
      </c>
      <c r="AC3776" s="11" t="b">
        <v>1</v>
      </c>
      <c r="AD3776" s="11" t="b">
        <v>1</v>
      </c>
      <c r="AE3776" s="11" t="b">
        <v>1</v>
      </c>
      <c r="AF3776" s="11" t="b">
        <v>1</v>
      </c>
      <c r="AG3776" s="11" t="b">
        <v>0</v>
      </c>
    </row>
    <row r="3777" spans="1:33" x14ac:dyDescent="0.2">
      <c r="A3777" s="9">
        <v>3</v>
      </c>
      <c r="B3777" t="s">
        <v>165</v>
      </c>
      <c r="C3777" t="s">
        <v>59</v>
      </c>
      <c r="D3777">
        <v>0</v>
      </c>
      <c r="E3777">
        <v>7205505.7460989896</v>
      </c>
      <c r="F3777">
        <v>0</v>
      </c>
      <c r="G3777">
        <v>0</v>
      </c>
      <c r="H3777">
        <v>0</v>
      </c>
      <c r="I3777">
        <v>0</v>
      </c>
      <c r="J3777" s="8">
        <f>SUMIFS(Table1[time],Table1[repetition],Table1[[#This Row],[repetition]],Table1[config],Table1[[#This Row],[config]])</f>
        <v>111135679.35313991</v>
      </c>
      <c r="K3777" s="9">
        <v>120</v>
      </c>
      <c r="L3777" s="9">
        <v>1</v>
      </c>
      <c r="M3777" s="9" t="s">
        <v>149</v>
      </c>
      <c r="N3777" s="9" t="b">
        <v>0</v>
      </c>
      <c r="O3777" s="9" t="b">
        <v>1</v>
      </c>
      <c r="P3777" s="9" t="b">
        <v>1</v>
      </c>
      <c r="Q3777" s="9" t="b">
        <v>1</v>
      </c>
      <c r="R3777" s="9" t="b">
        <v>1</v>
      </c>
      <c r="S3777" s="9" t="b">
        <v>0</v>
      </c>
      <c r="T3777" s="9" t="b">
        <v>1</v>
      </c>
      <c r="U3777" s="9" t="b">
        <v>0</v>
      </c>
      <c r="V3777" s="9" t="b">
        <v>0</v>
      </c>
      <c r="W3777" s="9" t="b">
        <v>1</v>
      </c>
      <c r="X3777" s="9" t="b">
        <v>1</v>
      </c>
      <c r="Y3777" s="9" t="b">
        <v>1</v>
      </c>
      <c r="Z3777" s="9" t="b">
        <v>1</v>
      </c>
      <c r="AA3777" s="9" t="b">
        <v>0</v>
      </c>
      <c r="AB3777" s="9" t="b">
        <v>1</v>
      </c>
      <c r="AC3777" s="9" t="b">
        <v>1</v>
      </c>
      <c r="AD3777" s="9" t="b">
        <v>1</v>
      </c>
      <c r="AE3777" s="9" t="b">
        <v>1</v>
      </c>
      <c r="AF3777" s="9" t="b">
        <v>1</v>
      </c>
      <c r="AG3777" s="9" t="b">
        <v>0</v>
      </c>
    </row>
    <row r="3778" spans="1:33" x14ac:dyDescent="0.2">
      <c r="A3778" s="11">
        <v>1</v>
      </c>
      <c r="B3778" t="s">
        <v>167</v>
      </c>
      <c r="C3778" t="s">
        <v>59</v>
      </c>
      <c r="D3778">
        <v>0</v>
      </c>
      <c r="E3778">
        <v>7204994.0382050099</v>
      </c>
      <c r="F3778">
        <v>0</v>
      </c>
      <c r="G3778">
        <v>0</v>
      </c>
      <c r="H3778">
        <v>0</v>
      </c>
      <c r="I3778">
        <v>0</v>
      </c>
      <c r="J3778" s="10">
        <f>SUMIFS(Table1[time],Table1[repetition],Table1[[#This Row],[repetition]],Table1[config],Table1[[#This Row],[config]])</f>
        <v>104358489.41137372</v>
      </c>
      <c r="K3778" s="11">
        <v>90</v>
      </c>
      <c r="L3778" s="11">
        <v>1</v>
      </c>
      <c r="M3778" s="11" t="s">
        <v>149</v>
      </c>
      <c r="N3778" s="11" t="b">
        <v>0</v>
      </c>
      <c r="O3778" s="11" t="b">
        <v>1</v>
      </c>
      <c r="P3778" s="11" t="b">
        <v>1</v>
      </c>
      <c r="Q3778" s="11" t="b">
        <v>1</v>
      </c>
      <c r="R3778" s="11" t="b">
        <v>1</v>
      </c>
      <c r="S3778" s="11" t="b">
        <v>0</v>
      </c>
      <c r="T3778" s="11" t="b">
        <v>1</v>
      </c>
      <c r="U3778" s="11" t="b">
        <v>0</v>
      </c>
      <c r="V3778" s="11" t="b">
        <v>0</v>
      </c>
      <c r="W3778" s="11" t="b">
        <v>1</v>
      </c>
      <c r="X3778" s="11" t="b">
        <v>1</v>
      </c>
      <c r="Y3778" s="11" t="b">
        <v>1</v>
      </c>
      <c r="Z3778" s="11" t="b">
        <v>1</v>
      </c>
      <c r="AA3778" s="11" t="b">
        <v>0</v>
      </c>
      <c r="AB3778" s="11" t="b">
        <v>1</v>
      </c>
      <c r="AC3778" s="11" t="b">
        <v>1</v>
      </c>
      <c r="AD3778" s="11" t="b">
        <v>1</v>
      </c>
      <c r="AE3778" s="11" t="b">
        <v>1</v>
      </c>
      <c r="AF3778" s="11" t="b">
        <v>1</v>
      </c>
      <c r="AG3778" s="11" t="b">
        <v>0</v>
      </c>
    </row>
    <row r="3779" spans="1:33" x14ac:dyDescent="0.2">
      <c r="A3779" s="11">
        <v>2</v>
      </c>
      <c r="B3779" t="s">
        <v>167</v>
      </c>
      <c r="C3779" t="s">
        <v>59</v>
      </c>
      <c r="D3779">
        <v>0</v>
      </c>
      <c r="E3779">
        <v>7204838.52851809</v>
      </c>
      <c r="F3779">
        <v>0</v>
      </c>
      <c r="G3779">
        <v>0</v>
      </c>
      <c r="H3779">
        <v>0</v>
      </c>
      <c r="I3779">
        <v>0</v>
      </c>
      <c r="J3779" s="10">
        <f>SUMIFS(Table1[time],Table1[repetition],Table1[[#This Row],[repetition]],Table1[config],Table1[[#This Row],[config]])</f>
        <v>88746822.818322495</v>
      </c>
      <c r="K3779" s="11">
        <v>120</v>
      </c>
      <c r="L3779" s="11">
        <v>1</v>
      </c>
      <c r="M3779" s="11" t="s">
        <v>149</v>
      </c>
      <c r="N3779" s="11" t="b">
        <v>0</v>
      </c>
      <c r="O3779" s="11" t="b">
        <v>1</v>
      </c>
      <c r="P3779" s="11" t="b">
        <v>1</v>
      </c>
      <c r="Q3779" s="11" t="b">
        <v>1</v>
      </c>
      <c r="R3779" s="11" t="b">
        <v>1</v>
      </c>
      <c r="S3779" s="11" t="b">
        <v>0</v>
      </c>
      <c r="T3779" s="11" t="b">
        <v>1</v>
      </c>
      <c r="U3779" s="11" t="b">
        <v>0</v>
      </c>
      <c r="V3779" s="11" t="b">
        <v>0</v>
      </c>
      <c r="W3779" s="11" t="b">
        <v>1</v>
      </c>
      <c r="X3779" s="11" t="b">
        <v>1</v>
      </c>
      <c r="Y3779" s="11" t="b">
        <v>1</v>
      </c>
      <c r="Z3779" s="11" t="b">
        <v>1</v>
      </c>
      <c r="AA3779" s="11" t="b">
        <v>0</v>
      </c>
      <c r="AB3779" s="11" t="b">
        <v>1</v>
      </c>
      <c r="AC3779" s="11" t="b">
        <v>1</v>
      </c>
      <c r="AD3779" s="11" t="b">
        <v>1</v>
      </c>
      <c r="AE3779" s="11" t="b">
        <v>1</v>
      </c>
      <c r="AF3779" s="11" t="b">
        <v>1</v>
      </c>
      <c r="AG3779" s="11" t="b">
        <v>0</v>
      </c>
    </row>
    <row r="3780" spans="1:33" x14ac:dyDescent="0.2">
      <c r="A3780" s="11">
        <v>3</v>
      </c>
      <c r="B3780" t="s">
        <v>167</v>
      </c>
      <c r="C3780" t="s">
        <v>59</v>
      </c>
      <c r="D3780">
        <v>0</v>
      </c>
      <c r="E3780">
        <v>7206438.1776860096</v>
      </c>
      <c r="F3780">
        <v>0</v>
      </c>
      <c r="G3780">
        <v>0</v>
      </c>
      <c r="H3780">
        <v>0</v>
      </c>
      <c r="I3780">
        <v>0</v>
      </c>
      <c r="J3780" s="10">
        <f>SUMIFS(Table1[time],Table1[repetition],Table1[[#This Row],[repetition]],Table1[config],Table1[[#This Row],[config]])</f>
        <v>111135679.35313991</v>
      </c>
      <c r="K3780" s="11">
        <v>120</v>
      </c>
      <c r="L3780" s="11">
        <v>1</v>
      </c>
      <c r="M3780" s="11" t="s">
        <v>149</v>
      </c>
      <c r="N3780" s="11" t="b">
        <v>0</v>
      </c>
      <c r="O3780" s="11" t="b">
        <v>1</v>
      </c>
      <c r="P3780" s="11" t="b">
        <v>1</v>
      </c>
      <c r="Q3780" s="11" t="b">
        <v>1</v>
      </c>
      <c r="R3780" s="11" t="b">
        <v>1</v>
      </c>
      <c r="S3780" s="11" t="b">
        <v>0</v>
      </c>
      <c r="T3780" s="11" t="b">
        <v>1</v>
      </c>
      <c r="U3780" s="11" t="b">
        <v>0</v>
      </c>
      <c r="V3780" s="11" t="b">
        <v>0</v>
      </c>
      <c r="W3780" s="11" t="b">
        <v>1</v>
      </c>
      <c r="X3780" s="11" t="b">
        <v>1</v>
      </c>
      <c r="Y3780" s="11" t="b">
        <v>1</v>
      </c>
      <c r="Z3780" s="11" t="b">
        <v>1</v>
      </c>
      <c r="AA3780" s="11" t="b">
        <v>0</v>
      </c>
      <c r="AB3780" s="11" t="b">
        <v>1</v>
      </c>
      <c r="AC3780" s="11" t="b">
        <v>1</v>
      </c>
      <c r="AD3780" s="11" t="b">
        <v>1</v>
      </c>
      <c r="AE3780" s="11" t="b">
        <v>1</v>
      </c>
      <c r="AF3780" s="11" t="b">
        <v>1</v>
      </c>
      <c r="AG3780" s="11" t="b">
        <v>0</v>
      </c>
    </row>
    <row r="3781" spans="1:33" x14ac:dyDescent="0.2">
      <c r="A3781" s="9">
        <v>1</v>
      </c>
      <c r="B3781" t="s">
        <v>161</v>
      </c>
      <c r="C3781" t="s">
        <v>59</v>
      </c>
      <c r="D3781">
        <v>0</v>
      </c>
      <c r="E3781">
        <v>7203317.9462319799</v>
      </c>
      <c r="F3781">
        <v>0</v>
      </c>
      <c r="G3781">
        <v>0</v>
      </c>
      <c r="H3781">
        <v>0</v>
      </c>
      <c r="I3781">
        <v>0</v>
      </c>
      <c r="J3781" s="8">
        <f>SUMIFS(Table1[time],Table1[repetition],Table1[[#This Row],[repetition]],Table1[config],Table1[[#This Row],[config]])</f>
        <v>104358489.41137372</v>
      </c>
      <c r="K3781" s="9">
        <v>90</v>
      </c>
      <c r="L3781" s="9">
        <v>3</v>
      </c>
      <c r="M3781" s="9" t="s">
        <v>151</v>
      </c>
      <c r="N3781" s="9" t="b">
        <v>0</v>
      </c>
      <c r="O3781" s="9" t="b">
        <v>1</v>
      </c>
      <c r="P3781" s="9" t="b">
        <v>1</v>
      </c>
      <c r="Q3781" s="9" t="b">
        <v>0</v>
      </c>
      <c r="R3781" s="9" t="b">
        <v>0</v>
      </c>
      <c r="S3781" s="9" t="b">
        <v>1</v>
      </c>
      <c r="T3781" s="9" t="b">
        <v>1</v>
      </c>
      <c r="U3781" s="9" t="b">
        <v>1</v>
      </c>
      <c r="V3781" s="9" t="b">
        <v>0</v>
      </c>
      <c r="W3781" s="9" t="b">
        <v>1</v>
      </c>
      <c r="X3781" s="9" t="b">
        <v>0</v>
      </c>
      <c r="Y3781" s="9" t="b">
        <v>1</v>
      </c>
      <c r="Z3781" s="9" t="b">
        <v>1</v>
      </c>
      <c r="AA3781" s="9" t="b">
        <v>1</v>
      </c>
      <c r="AB3781" s="9" t="b">
        <v>1</v>
      </c>
      <c r="AC3781" s="9" t="b">
        <v>0</v>
      </c>
      <c r="AD3781" s="9" t="b">
        <v>0</v>
      </c>
      <c r="AE3781" s="9" t="b">
        <v>1</v>
      </c>
      <c r="AF3781" s="9" t="b">
        <v>1</v>
      </c>
      <c r="AG3781" s="9" t="b">
        <v>1</v>
      </c>
    </row>
    <row r="3782" spans="1:33" x14ac:dyDescent="0.2">
      <c r="A3782" s="11">
        <v>2</v>
      </c>
      <c r="B3782" t="s">
        <v>161</v>
      </c>
      <c r="C3782" t="s">
        <v>59</v>
      </c>
      <c r="D3782">
        <v>0</v>
      </c>
      <c r="E3782">
        <v>7202188.6051842002</v>
      </c>
      <c r="F3782">
        <v>0</v>
      </c>
      <c r="G3782">
        <v>0</v>
      </c>
      <c r="H3782">
        <v>0</v>
      </c>
      <c r="I3782">
        <v>0</v>
      </c>
      <c r="J3782" s="10">
        <f>SUMIFS(Table1[time],Table1[repetition],Table1[[#This Row],[repetition]],Table1[config],Table1[[#This Row],[config]])</f>
        <v>88746822.818322495</v>
      </c>
      <c r="K3782" s="11">
        <v>120</v>
      </c>
      <c r="L3782" s="11">
        <v>1</v>
      </c>
      <c r="M3782" s="11" t="s">
        <v>149</v>
      </c>
      <c r="N3782" s="11" t="b">
        <v>0</v>
      </c>
      <c r="O3782" s="11" t="b">
        <v>1</v>
      </c>
      <c r="P3782" s="11" t="b">
        <v>1</v>
      </c>
      <c r="Q3782" s="11" t="b">
        <v>1</v>
      </c>
      <c r="R3782" s="11" t="b">
        <v>1</v>
      </c>
      <c r="S3782" s="11" t="b">
        <v>0</v>
      </c>
      <c r="T3782" s="11" t="b">
        <v>1</v>
      </c>
      <c r="U3782" s="11" t="b">
        <v>0</v>
      </c>
      <c r="V3782" s="11" t="b">
        <v>0</v>
      </c>
      <c r="W3782" s="11" t="b">
        <v>1</v>
      </c>
      <c r="X3782" s="11" t="b">
        <v>1</v>
      </c>
      <c r="Y3782" s="11" t="b">
        <v>1</v>
      </c>
      <c r="Z3782" s="11" t="b">
        <v>1</v>
      </c>
      <c r="AA3782" s="11" t="b">
        <v>0</v>
      </c>
      <c r="AB3782" s="11" t="b">
        <v>1</v>
      </c>
      <c r="AC3782" s="11" t="b">
        <v>1</v>
      </c>
      <c r="AD3782" s="11" t="b">
        <v>1</v>
      </c>
      <c r="AE3782" s="11" t="b">
        <v>1</v>
      </c>
      <c r="AF3782" s="11" t="b">
        <v>1</v>
      </c>
      <c r="AG3782" s="11" t="b">
        <v>0</v>
      </c>
    </row>
    <row r="3783" spans="1:33" x14ac:dyDescent="0.2">
      <c r="A3783" s="11">
        <v>3</v>
      </c>
      <c r="B3783" t="s">
        <v>161</v>
      </c>
      <c r="C3783" t="s">
        <v>59</v>
      </c>
      <c r="D3783">
        <v>0</v>
      </c>
      <c r="E3783">
        <v>7204138.5264119999</v>
      </c>
      <c r="F3783">
        <v>0</v>
      </c>
      <c r="G3783">
        <v>0</v>
      </c>
      <c r="H3783">
        <v>0</v>
      </c>
      <c r="I3783">
        <v>0</v>
      </c>
      <c r="J3783" s="10">
        <f>SUMIFS(Table1[time],Table1[repetition],Table1[[#This Row],[repetition]],Table1[config],Table1[[#This Row],[config]])</f>
        <v>111135679.35313991</v>
      </c>
      <c r="K3783" s="11">
        <v>110</v>
      </c>
      <c r="L3783" s="11">
        <v>18</v>
      </c>
      <c r="M3783" s="11" t="s">
        <v>151</v>
      </c>
      <c r="N3783" s="11" t="b">
        <v>0</v>
      </c>
      <c r="O3783" s="11" t="b">
        <v>1</v>
      </c>
      <c r="P3783" s="11" t="b">
        <v>1</v>
      </c>
      <c r="Q3783" s="11" t="b">
        <v>1</v>
      </c>
      <c r="R3783" s="11" t="b">
        <v>1</v>
      </c>
      <c r="S3783" s="11" t="b">
        <v>1</v>
      </c>
      <c r="T3783" s="11" t="b">
        <v>1</v>
      </c>
      <c r="U3783" s="11" t="b">
        <v>0</v>
      </c>
      <c r="V3783" s="11" t="b">
        <v>1</v>
      </c>
      <c r="W3783" s="11" t="b">
        <v>1</v>
      </c>
      <c r="X3783" s="11" t="b">
        <v>1</v>
      </c>
      <c r="Y3783" s="11" t="b">
        <v>0</v>
      </c>
      <c r="Z3783" s="11" t="b">
        <v>1</v>
      </c>
      <c r="AA3783" s="11" t="b">
        <v>1</v>
      </c>
      <c r="AB3783" s="11" t="b">
        <v>0</v>
      </c>
      <c r="AC3783" s="11" t="b">
        <v>1</v>
      </c>
      <c r="AD3783" s="11" t="b">
        <v>1</v>
      </c>
      <c r="AE3783" s="11" t="b">
        <v>1</v>
      </c>
      <c r="AF3783" s="11" t="b">
        <v>1</v>
      </c>
      <c r="AG3783" s="11" t="b">
        <v>0</v>
      </c>
    </row>
    <row r="3784" spans="1:33" x14ac:dyDescent="0.2">
      <c r="A3784" s="9">
        <v>1</v>
      </c>
      <c r="B3784" t="s">
        <v>168</v>
      </c>
      <c r="C3784" t="s">
        <v>59</v>
      </c>
      <c r="D3784">
        <v>0</v>
      </c>
      <c r="E3784">
        <v>2064115.52801996</v>
      </c>
      <c r="F3784">
        <v>0</v>
      </c>
      <c r="G3784">
        <v>0</v>
      </c>
      <c r="H3784">
        <v>0</v>
      </c>
      <c r="I3784">
        <v>0</v>
      </c>
      <c r="J3784" s="8">
        <f>SUMIFS(Table1[time],Table1[repetition],Table1[[#This Row],[repetition]],Table1[config],Table1[[#This Row],[config]])</f>
        <v>104358489.41137372</v>
      </c>
      <c r="K3784" s="9">
        <v>90</v>
      </c>
      <c r="L3784" s="9">
        <v>5</v>
      </c>
      <c r="M3784" s="9" t="s">
        <v>150</v>
      </c>
      <c r="N3784" s="9" t="b">
        <v>1</v>
      </c>
      <c r="O3784" s="9" t="b">
        <v>1</v>
      </c>
      <c r="P3784" s="9" t="b">
        <v>1</v>
      </c>
      <c r="Q3784" s="9" t="b">
        <v>1</v>
      </c>
      <c r="R3784" s="9" t="b">
        <v>0</v>
      </c>
      <c r="S3784" s="9" t="b">
        <v>1</v>
      </c>
      <c r="T3784" s="9" t="b">
        <v>1</v>
      </c>
      <c r="U3784" s="9" t="b">
        <v>0</v>
      </c>
      <c r="V3784" s="9" t="b">
        <v>1</v>
      </c>
      <c r="W3784" s="9" t="b">
        <v>1</v>
      </c>
      <c r="X3784" s="9" t="b">
        <v>0</v>
      </c>
      <c r="Y3784" s="9" t="b">
        <v>1</v>
      </c>
      <c r="Z3784" s="9" t="b">
        <v>0</v>
      </c>
      <c r="AA3784" s="9" t="b">
        <v>0</v>
      </c>
      <c r="AB3784" s="9" t="b">
        <v>0</v>
      </c>
      <c r="AC3784" s="9" t="b">
        <v>0</v>
      </c>
      <c r="AD3784" s="9" t="b">
        <v>0</v>
      </c>
      <c r="AE3784" s="9" t="b">
        <v>1</v>
      </c>
      <c r="AF3784" s="9" t="b">
        <v>0</v>
      </c>
      <c r="AG3784" s="9" t="b">
        <v>1</v>
      </c>
    </row>
    <row r="3785" spans="1:33" x14ac:dyDescent="0.2">
      <c r="A3785" s="11">
        <v>2</v>
      </c>
      <c r="B3785" t="s">
        <v>168</v>
      </c>
      <c r="C3785" t="s">
        <v>59</v>
      </c>
      <c r="D3785">
        <v>0</v>
      </c>
      <c r="E3785">
        <v>576602.28548198903</v>
      </c>
      <c r="F3785">
        <v>0</v>
      </c>
      <c r="G3785">
        <v>0</v>
      </c>
      <c r="H3785">
        <v>0</v>
      </c>
      <c r="I3785">
        <v>0</v>
      </c>
      <c r="J3785" s="10">
        <f>SUMIFS(Table1[time],Table1[repetition],Table1[[#This Row],[repetition]],Table1[config],Table1[[#This Row],[config]])</f>
        <v>88746822.818322495</v>
      </c>
      <c r="K3785" s="11">
        <v>110</v>
      </c>
      <c r="L3785" s="11">
        <v>6</v>
      </c>
      <c r="M3785" s="11" t="s">
        <v>150</v>
      </c>
      <c r="N3785" s="11" t="b">
        <v>0</v>
      </c>
      <c r="O3785" s="11" t="b">
        <v>1</v>
      </c>
      <c r="P3785" s="11" t="b">
        <v>0</v>
      </c>
      <c r="Q3785" s="11" t="b">
        <v>1</v>
      </c>
      <c r="R3785" s="11" t="b">
        <v>1</v>
      </c>
      <c r="S3785" s="11" t="b">
        <v>0</v>
      </c>
      <c r="T3785" s="11" t="b">
        <v>0</v>
      </c>
      <c r="U3785" s="11" t="b">
        <v>0</v>
      </c>
      <c r="V3785" s="11" t="b">
        <v>1</v>
      </c>
      <c r="W3785" s="11" t="b">
        <v>0</v>
      </c>
      <c r="X3785" s="11" t="b">
        <v>1</v>
      </c>
      <c r="Y3785" s="11" t="b">
        <v>1</v>
      </c>
      <c r="Z3785" s="11" t="b">
        <v>0</v>
      </c>
      <c r="AA3785" s="11" t="b">
        <v>0</v>
      </c>
      <c r="AB3785" s="11" t="b">
        <v>1</v>
      </c>
      <c r="AC3785" s="11" t="b">
        <v>0</v>
      </c>
      <c r="AD3785" s="11" t="b">
        <v>0</v>
      </c>
      <c r="AE3785" s="11" t="b">
        <v>1</v>
      </c>
      <c r="AF3785" s="11" t="b">
        <v>1</v>
      </c>
      <c r="AG3785" s="11" t="b">
        <v>1</v>
      </c>
    </row>
    <row r="3786" spans="1:33" x14ac:dyDescent="0.2">
      <c r="A3786" s="11">
        <v>3</v>
      </c>
      <c r="B3786" t="s">
        <v>168</v>
      </c>
      <c r="C3786" t="s">
        <v>59</v>
      </c>
      <c r="D3786">
        <v>0</v>
      </c>
      <c r="E3786">
        <v>2269511.9358249898</v>
      </c>
      <c r="F3786">
        <v>0</v>
      </c>
      <c r="G3786">
        <v>0</v>
      </c>
      <c r="H3786">
        <v>0</v>
      </c>
      <c r="I3786">
        <v>0</v>
      </c>
      <c r="J3786" s="10">
        <f>SUMIFS(Table1[time],Table1[repetition],Table1[[#This Row],[repetition]],Table1[config],Table1[[#This Row],[config]])</f>
        <v>111135679.35313991</v>
      </c>
      <c r="K3786" s="11">
        <v>110</v>
      </c>
      <c r="L3786" s="11">
        <v>6</v>
      </c>
      <c r="M3786" s="11" t="s">
        <v>150</v>
      </c>
      <c r="N3786" s="11" t="b">
        <v>0</v>
      </c>
      <c r="O3786" s="11" t="b">
        <v>1</v>
      </c>
      <c r="P3786" s="11" t="b">
        <v>0</v>
      </c>
      <c r="Q3786" s="11" t="b">
        <v>1</v>
      </c>
      <c r="R3786" s="11" t="b">
        <v>1</v>
      </c>
      <c r="S3786" s="11" t="b">
        <v>0</v>
      </c>
      <c r="T3786" s="11" t="b">
        <v>0</v>
      </c>
      <c r="U3786" s="11" t="b">
        <v>0</v>
      </c>
      <c r="V3786" s="11" t="b">
        <v>1</v>
      </c>
      <c r="W3786" s="11" t="b">
        <v>0</v>
      </c>
      <c r="X3786" s="11" t="b">
        <v>1</v>
      </c>
      <c r="Y3786" s="11" t="b">
        <v>1</v>
      </c>
      <c r="Z3786" s="11" t="b">
        <v>0</v>
      </c>
      <c r="AA3786" s="11" t="b">
        <v>0</v>
      </c>
      <c r="AB3786" s="11" t="b">
        <v>1</v>
      </c>
      <c r="AC3786" s="11" t="b">
        <v>0</v>
      </c>
      <c r="AD3786" s="11" t="b">
        <v>0</v>
      </c>
      <c r="AE3786" s="11" t="b">
        <v>1</v>
      </c>
      <c r="AF3786" s="11" t="b">
        <v>1</v>
      </c>
      <c r="AG3786" s="11" t="b">
        <v>1</v>
      </c>
    </row>
    <row r="3787" spans="1:33" x14ac:dyDescent="0.2">
      <c r="A3787" s="11">
        <v>1</v>
      </c>
      <c r="B3787" t="s">
        <v>169</v>
      </c>
      <c r="C3787" t="s">
        <v>59</v>
      </c>
      <c r="D3787">
        <v>0</v>
      </c>
      <c r="E3787">
        <v>7204230.47535598</v>
      </c>
      <c r="F3787">
        <v>0</v>
      </c>
      <c r="G3787">
        <v>0</v>
      </c>
      <c r="H3787">
        <v>0</v>
      </c>
      <c r="I3787">
        <v>0</v>
      </c>
      <c r="J3787" s="10">
        <f>SUMIFS(Table1[time],Table1[repetition],Table1[[#This Row],[repetition]],Table1[config],Table1[[#This Row],[config]])</f>
        <v>104358489.41137372</v>
      </c>
      <c r="K3787" s="11">
        <v>100</v>
      </c>
      <c r="L3787" s="11">
        <v>1</v>
      </c>
      <c r="M3787" s="11" t="s">
        <v>149</v>
      </c>
      <c r="N3787" s="11" t="b">
        <v>0</v>
      </c>
      <c r="O3787" s="11" t="b">
        <v>1</v>
      </c>
      <c r="P3787" s="11" t="b">
        <v>1</v>
      </c>
      <c r="Q3787" s="11" t="b">
        <v>1</v>
      </c>
      <c r="R3787" s="11" t="b">
        <v>1</v>
      </c>
      <c r="S3787" s="11" t="b">
        <v>0</v>
      </c>
      <c r="T3787" s="11" t="b">
        <v>1</v>
      </c>
      <c r="U3787" s="11" t="b">
        <v>0</v>
      </c>
      <c r="V3787" s="11" t="b">
        <v>0</v>
      </c>
      <c r="W3787" s="11" t="b">
        <v>1</v>
      </c>
      <c r="X3787" s="11" t="b">
        <v>1</v>
      </c>
      <c r="Y3787" s="11" t="b">
        <v>1</v>
      </c>
      <c r="Z3787" s="11" t="b">
        <v>1</v>
      </c>
      <c r="AA3787" s="11" t="b">
        <v>0</v>
      </c>
      <c r="AB3787" s="11" t="b">
        <v>1</v>
      </c>
      <c r="AC3787" s="11" t="b">
        <v>1</v>
      </c>
      <c r="AD3787" s="11" t="b">
        <v>1</v>
      </c>
      <c r="AE3787" s="11" t="b">
        <v>1</v>
      </c>
      <c r="AF3787" s="11" t="b">
        <v>1</v>
      </c>
      <c r="AG3787" s="11" t="b">
        <v>0</v>
      </c>
    </row>
    <row r="3788" spans="1:33" x14ac:dyDescent="0.2">
      <c r="A3788" s="11">
        <v>2</v>
      </c>
      <c r="B3788" t="s">
        <v>169</v>
      </c>
      <c r="C3788" t="s">
        <v>59</v>
      </c>
      <c r="D3788">
        <v>0</v>
      </c>
      <c r="E3788">
        <v>7202762.6340868799</v>
      </c>
      <c r="F3788">
        <v>0</v>
      </c>
      <c r="G3788">
        <v>0</v>
      </c>
      <c r="H3788">
        <v>0</v>
      </c>
      <c r="I3788">
        <v>0</v>
      </c>
      <c r="J3788" s="10">
        <f>SUMIFS(Table1[time],Table1[repetition],Table1[[#This Row],[repetition]],Table1[config],Table1[[#This Row],[config]])</f>
        <v>88746822.818322495</v>
      </c>
      <c r="K3788" s="11">
        <v>120</v>
      </c>
      <c r="L3788" s="11">
        <v>1</v>
      </c>
      <c r="M3788" s="11" t="s">
        <v>149</v>
      </c>
      <c r="N3788" s="11" t="b">
        <v>0</v>
      </c>
      <c r="O3788" s="11" t="b">
        <v>1</v>
      </c>
      <c r="P3788" s="11" t="b">
        <v>1</v>
      </c>
      <c r="Q3788" s="11" t="b">
        <v>1</v>
      </c>
      <c r="R3788" s="11" t="b">
        <v>1</v>
      </c>
      <c r="S3788" s="11" t="b">
        <v>0</v>
      </c>
      <c r="T3788" s="11" t="b">
        <v>1</v>
      </c>
      <c r="U3788" s="11" t="b">
        <v>0</v>
      </c>
      <c r="V3788" s="11" t="b">
        <v>0</v>
      </c>
      <c r="W3788" s="11" t="b">
        <v>1</v>
      </c>
      <c r="X3788" s="11" t="b">
        <v>1</v>
      </c>
      <c r="Y3788" s="11" t="b">
        <v>1</v>
      </c>
      <c r="Z3788" s="11" t="b">
        <v>1</v>
      </c>
      <c r="AA3788" s="11" t="b">
        <v>0</v>
      </c>
      <c r="AB3788" s="11" t="b">
        <v>1</v>
      </c>
      <c r="AC3788" s="11" t="b">
        <v>1</v>
      </c>
      <c r="AD3788" s="11" t="b">
        <v>1</v>
      </c>
      <c r="AE3788" s="11" t="b">
        <v>1</v>
      </c>
      <c r="AF3788" s="11" t="b">
        <v>1</v>
      </c>
      <c r="AG3788" s="11" t="b">
        <v>0</v>
      </c>
    </row>
    <row r="3789" spans="1:33" x14ac:dyDescent="0.2">
      <c r="A3789" s="11">
        <v>3</v>
      </c>
      <c r="B3789" t="s">
        <v>169</v>
      </c>
      <c r="C3789" t="s">
        <v>59</v>
      </c>
      <c r="D3789">
        <v>0</v>
      </c>
      <c r="E3789">
        <v>7205689.3511309996</v>
      </c>
      <c r="F3789">
        <v>0</v>
      </c>
      <c r="G3789">
        <v>0</v>
      </c>
      <c r="H3789">
        <v>0</v>
      </c>
      <c r="I3789">
        <v>0</v>
      </c>
      <c r="J3789" s="10">
        <f>SUMIFS(Table1[time],Table1[repetition],Table1[[#This Row],[repetition]],Table1[config],Table1[[#This Row],[config]])</f>
        <v>111135679.35313991</v>
      </c>
      <c r="K3789" s="11">
        <v>110</v>
      </c>
      <c r="L3789" s="11">
        <v>18</v>
      </c>
      <c r="M3789" s="11" t="s">
        <v>151</v>
      </c>
      <c r="N3789" s="11" t="b">
        <v>0</v>
      </c>
      <c r="O3789" s="11" t="b">
        <v>1</v>
      </c>
      <c r="P3789" s="11" t="b">
        <v>1</v>
      </c>
      <c r="Q3789" s="11" t="b">
        <v>1</v>
      </c>
      <c r="R3789" s="11" t="b">
        <v>1</v>
      </c>
      <c r="S3789" s="11" t="b">
        <v>1</v>
      </c>
      <c r="T3789" s="11" t="b">
        <v>1</v>
      </c>
      <c r="U3789" s="11" t="b">
        <v>0</v>
      </c>
      <c r="V3789" s="11" t="b">
        <v>1</v>
      </c>
      <c r="W3789" s="11" t="b">
        <v>1</v>
      </c>
      <c r="X3789" s="11" t="b">
        <v>1</v>
      </c>
      <c r="Y3789" s="11" t="b">
        <v>0</v>
      </c>
      <c r="Z3789" s="11" t="b">
        <v>1</v>
      </c>
      <c r="AA3789" s="11" t="b">
        <v>1</v>
      </c>
      <c r="AB3789" s="11" t="b">
        <v>0</v>
      </c>
      <c r="AC3789" s="11" t="b">
        <v>1</v>
      </c>
      <c r="AD3789" s="11" t="b">
        <v>1</v>
      </c>
      <c r="AE3789" s="11" t="b">
        <v>1</v>
      </c>
      <c r="AF3789" s="11" t="b">
        <v>1</v>
      </c>
      <c r="AG3789" s="11" t="b">
        <v>0</v>
      </c>
    </row>
    <row r="3790" spans="1:33" x14ac:dyDescent="0.2">
      <c r="A3790" s="11">
        <v>1</v>
      </c>
      <c r="B3790" t="s">
        <v>172</v>
      </c>
      <c r="C3790" t="s">
        <v>59</v>
      </c>
      <c r="D3790">
        <v>545</v>
      </c>
      <c r="E3790">
        <v>606149.23873304995</v>
      </c>
      <c r="F3790">
        <v>0</v>
      </c>
      <c r="G3790">
        <v>0</v>
      </c>
      <c r="H3790">
        <v>0</v>
      </c>
      <c r="I3790">
        <v>0</v>
      </c>
      <c r="J3790" s="10">
        <f>SUMIFS(Table1[time],Table1[repetition],Table1[[#This Row],[repetition]],Table1[config],Table1[[#This Row],[config]])</f>
        <v>104358489.41137372</v>
      </c>
      <c r="K3790" s="11">
        <v>0</v>
      </c>
      <c r="L3790" s="11">
        <v>5</v>
      </c>
      <c r="M3790" s="11" t="s">
        <v>150</v>
      </c>
      <c r="N3790" s="11" t="b">
        <v>0</v>
      </c>
      <c r="O3790" s="11" t="b">
        <v>0</v>
      </c>
      <c r="P3790" s="11" t="b">
        <v>0</v>
      </c>
      <c r="Q3790" s="11" t="b">
        <v>1</v>
      </c>
      <c r="R3790" s="11" t="b">
        <v>1</v>
      </c>
      <c r="S3790" s="11" t="b">
        <v>0</v>
      </c>
      <c r="T3790" s="11" t="b">
        <v>0</v>
      </c>
      <c r="U3790" s="11" t="b">
        <v>1</v>
      </c>
      <c r="V3790" s="11" t="b">
        <v>1</v>
      </c>
      <c r="W3790" s="11" t="b">
        <v>0</v>
      </c>
      <c r="X3790" s="11" t="b">
        <v>0</v>
      </c>
      <c r="Y3790" s="11" t="b">
        <v>1</v>
      </c>
      <c r="Z3790" s="11" t="b">
        <v>1</v>
      </c>
      <c r="AA3790" s="11" t="b">
        <v>0</v>
      </c>
      <c r="AB3790" s="11" t="b">
        <v>0</v>
      </c>
      <c r="AC3790" s="11" t="b">
        <v>1</v>
      </c>
      <c r="AD3790" s="11" t="b">
        <v>1</v>
      </c>
      <c r="AE3790" s="11" t="b">
        <v>0</v>
      </c>
      <c r="AF3790" s="11" t="b">
        <v>0</v>
      </c>
      <c r="AG3790" s="11" t="b">
        <v>1</v>
      </c>
    </row>
    <row r="3791" spans="1:33" x14ac:dyDescent="0.2">
      <c r="A3791" s="9">
        <v>2</v>
      </c>
      <c r="B3791" t="s">
        <v>172</v>
      </c>
      <c r="C3791" t="s">
        <v>59</v>
      </c>
      <c r="D3791">
        <v>545</v>
      </c>
      <c r="E3791">
        <v>228500.61360327501</v>
      </c>
      <c r="F3791">
        <v>0</v>
      </c>
      <c r="G3791">
        <v>0</v>
      </c>
      <c r="H3791">
        <v>0</v>
      </c>
      <c r="I3791">
        <v>0</v>
      </c>
      <c r="J3791" s="8">
        <f>SUMIFS(Table1[time],Table1[repetition],Table1[[#This Row],[repetition]],Table1[config],Table1[[#This Row],[config]])</f>
        <v>88746822.818322495</v>
      </c>
      <c r="K3791" s="9">
        <v>110</v>
      </c>
      <c r="L3791" s="9">
        <v>6</v>
      </c>
      <c r="M3791" s="9" t="s">
        <v>150</v>
      </c>
      <c r="N3791" s="9" t="b">
        <v>0</v>
      </c>
      <c r="O3791" s="9" t="b">
        <v>1</v>
      </c>
      <c r="P3791" s="9" t="b">
        <v>0</v>
      </c>
      <c r="Q3791" s="9" t="b">
        <v>1</v>
      </c>
      <c r="R3791" s="9" t="b">
        <v>1</v>
      </c>
      <c r="S3791" s="9" t="b">
        <v>0</v>
      </c>
      <c r="T3791" s="9" t="b">
        <v>0</v>
      </c>
      <c r="U3791" s="9" t="b">
        <v>0</v>
      </c>
      <c r="V3791" s="9" t="b">
        <v>1</v>
      </c>
      <c r="W3791" s="9" t="b">
        <v>0</v>
      </c>
      <c r="X3791" s="9" t="b">
        <v>1</v>
      </c>
      <c r="Y3791" s="9" t="b">
        <v>1</v>
      </c>
      <c r="Z3791" s="9" t="b">
        <v>0</v>
      </c>
      <c r="AA3791" s="9" t="b">
        <v>0</v>
      </c>
      <c r="AB3791" s="9" t="b">
        <v>1</v>
      </c>
      <c r="AC3791" s="9" t="b">
        <v>0</v>
      </c>
      <c r="AD3791" s="9" t="b">
        <v>0</v>
      </c>
      <c r="AE3791" s="9" t="b">
        <v>1</v>
      </c>
      <c r="AF3791" s="9" t="b">
        <v>1</v>
      </c>
      <c r="AG3791" s="9" t="b">
        <v>1</v>
      </c>
    </row>
    <row r="3792" spans="1:33" x14ac:dyDescent="0.2">
      <c r="A3792" s="9">
        <v>3</v>
      </c>
      <c r="B3792" t="s">
        <v>172</v>
      </c>
      <c r="C3792" t="s">
        <v>59</v>
      </c>
      <c r="D3792">
        <v>545</v>
      </c>
      <c r="E3792">
        <v>690842.96432200004</v>
      </c>
      <c r="F3792">
        <v>0</v>
      </c>
      <c r="G3792">
        <v>0</v>
      </c>
      <c r="H3792">
        <v>0</v>
      </c>
      <c r="I3792">
        <v>0</v>
      </c>
      <c r="J3792" s="8">
        <f>SUMIFS(Table1[time],Table1[repetition],Table1[[#This Row],[repetition]],Table1[config],Table1[[#This Row],[config]])</f>
        <v>111135679.35313991</v>
      </c>
      <c r="K3792" s="9">
        <v>110</v>
      </c>
      <c r="L3792" s="9">
        <v>5</v>
      </c>
      <c r="M3792" s="9" t="s">
        <v>150</v>
      </c>
      <c r="N3792" s="9" t="b">
        <v>0</v>
      </c>
      <c r="O3792" s="9" t="b">
        <v>1</v>
      </c>
      <c r="P3792" s="9" t="b">
        <v>1</v>
      </c>
      <c r="Q3792" s="9" t="b">
        <v>0</v>
      </c>
      <c r="R3792" s="9" t="b">
        <v>1</v>
      </c>
      <c r="S3792" s="9" t="b">
        <v>0</v>
      </c>
      <c r="T3792" s="9" t="b">
        <v>0</v>
      </c>
      <c r="U3792" s="9" t="b">
        <v>0</v>
      </c>
      <c r="V3792" s="9" t="b">
        <v>0</v>
      </c>
      <c r="W3792" s="9" t="b">
        <v>1</v>
      </c>
      <c r="X3792" s="9" t="b">
        <v>1</v>
      </c>
      <c r="Y3792" s="9" t="b">
        <v>0</v>
      </c>
      <c r="Z3792" s="9" t="b">
        <v>0</v>
      </c>
      <c r="AA3792" s="9" t="b">
        <v>0</v>
      </c>
      <c r="AB3792" s="9" t="b">
        <v>0</v>
      </c>
      <c r="AC3792" s="9" t="b">
        <v>0</v>
      </c>
      <c r="AD3792" s="9" t="b">
        <v>0</v>
      </c>
      <c r="AE3792" s="9" t="b">
        <v>0</v>
      </c>
      <c r="AF3792" s="9" t="b">
        <v>0</v>
      </c>
      <c r="AG3792" s="9" t="b">
        <v>0</v>
      </c>
    </row>
    <row r="3793" spans="1:33" x14ac:dyDescent="0.2">
      <c r="A3793" s="11">
        <v>1</v>
      </c>
      <c r="B3793" t="s">
        <v>173</v>
      </c>
      <c r="C3793" t="s">
        <v>59</v>
      </c>
      <c r="D3793">
        <v>0</v>
      </c>
      <c r="E3793">
        <v>7218701.1663429998</v>
      </c>
      <c r="F3793">
        <v>0</v>
      </c>
      <c r="G3793">
        <v>0</v>
      </c>
      <c r="H3793">
        <v>0</v>
      </c>
      <c r="I3793">
        <v>0</v>
      </c>
      <c r="J3793" s="10">
        <f>SUMIFS(Table1[time],Table1[repetition],Table1[[#This Row],[repetition]],Table1[config],Table1[[#This Row],[config]])</f>
        <v>104358489.41137372</v>
      </c>
      <c r="K3793" s="11">
        <v>100</v>
      </c>
      <c r="L3793" s="11">
        <v>18</v>
      </c>
      <c r="M3793" s="11" t="s">
        <v>151</v>
      </c>
      <c r="N3793" s="11" t="b">
        <v>1</v>
      </c>
      <c r="O3793" s="11" t="b">
        <v>1</v>
      </c>
      <c r="P3793" s="11" t="b">
        <v>1</v>
      </c>
      <c r="Q3793" s="11" t="b">
        <v>1</v>
      </c>
      <c r="R3793" s="11" t="b">
        <v>1</v>
      </c>
      <c r="S3793" s="11" t="b">
        <v>1</v>
      </c>
      <c r="T3793" s="11" t="b">
        <v>0</v>
      </c>
      <c r="U3793" s="11" t="b">
        <v>0</v>
      </c>
      <c r="V3793" s="11" t="b">
        <v>1</v>
      </c>
      <c r="W3793" s="11" t="b">
        <v>1</v>
      </c>
      <c r="X3793" s="11" t="b">
        <v>0</v>
      </c>
      <c r="Y3793" s="11" t="b">
        <v>0</v>
      </c>
      <c r="Z3793" s="11" t="b">
        <v>0</v>
      </c>
      <c r="AA3793" s="11" t="b">
        <v>0</v>
      </c>
      <c r="AB3793" s="11" t="b">
        <v>0</v>
      </c>
      <c r="AC3793" s="11" t="b">
        <v>1</v>
      </c>
      <c r="AD3793" s="11" t="b">
        <v>1</v>
      </c>
      <c r="AE3793" s="11" t="b">
        <v>1</v>
      </c>
      <c r="AF3793" s="11" t="b">
        <v>1</v>
      </c>
      <c r="AG3793" s="11" t="b">
        <v>0</v>
      </c>
    </row>
    <row r="3794" spans="1:33" x14ac:dyDescent="0.2">
      <c r="A3794" s="9">
        <v>2</v>
      </c>
      <c r="B3794" t="s">
        <v>173</v>
      </c>
      <c r="C3794" t="s">
        <v>59</v>
      </c>
      <c r="D3794">
        <v>0</v>
      </c>
      <c r="E3794">
        <v>7208493.7913147695</v>
      </c>
      <c r="F3794">
        <v>0</v>
      </c>
      <c r="G3794">
        <v>0</v>
      </c>
      <c r="H3794">
        <v>0</v>
      </c>
      <c r="I3794">
        <v>0</v>
      </c>
      <c r="J3794" s="8">
        <f>SUMIFS(Table1[time],Table1[repetition],Table1[[#This Row],[repetition]],Table1[config],Table1[[#This Row],[config]])</f>
        <v>88746822.818322495</v>
      </c>
      <c r="K3794" s="9">
        <v>120</v>
      </c>
      <c r="L3794" s="9">
        <v>1</v>
      </c>
      <c r="M3794" s="9" t="s">
        <v>149</v>
      </c>
      <c r="N3794" s="9" t="b">
        <v>0</v>
      </c>
      <c r="O3794" s="9" t="b">
        <v>1</v>
      </c>
      <c r="P3794" s="9" t="b">
        <v>1</v>
      </c>
      <c r="Q3794" s="9" t="b">
        <v>1</v>
      </c>
      <c r="R3794" s="9" t="b">
        <v>1</v>
      </c>
      <c r="S3794" s="9" t="b">
        <v>0</v>
      </c>
      <c r="T3794" s="9" t="b">
        <v>1</v>
      </c>
      <c r="U3794" s="9" t="b">
        <v>0</v>
      </c>
      <c r="V3794" s="9" t="b">
        <v>0</v>
      </c>
      <c r="W3794" s="9" t="b">
        <v>1</v>
      </c>
      <c r="X3794" s="9" t="b">
        <v>1</v>
      </c>
      <c r="Y3794" s="9" t="b">
        <v>1</v>
      </c>
      <c r="Z3794" s="9" t="b">
        <v>1</v>
      </c>
      <c r="AA3794" s="9" t="b">
        <v>0</v>
      </c>
      <c r="AB3794" s="9" t="b">
        <v>1</v>
      </c>
      <c r="AC3794" s="9" t="b">
        <v>1</v>
      </c>
      <c r="AD3794" s="9" t="b">
        <v>1</v>
      </c>
      <c r="AE3794" s="9" t="b">
        <v>1</v>
      </c>
      <c r="AF3794" s="9" t="b">
        <v>1</v>
      </c>
      <c r="AG3794" s="9" t="b">
        <v>0</v>
      </c>
    </row>
    <row r="3795" spans="1:33" x14ac:dyDescent="0.2">
      <c r="A3795" s="11">
        <v>3</v>
      </c>
      <c r="B3795" t="s">
        <v>173</v>
      </c>
      <c r="C3795" t="s">
        <v>59</v>
      </c>
      <c r="D3795">
        <v>0</v>
      </c>
      <c r="E3795">
        <v>7222755.8622550098</v>
      </c>
      <c r="F3795">
        <v>0</v>
      </c>
      <c r="G3795">
        <v>0</v>
      </c>
      <c r="H3795">
        <v>0</v>
      </c>
      <c r="I3795">
        <v>0</v>
      </c>
      <c r="J3795" s="10">
        <f>SUMIFS(Table1[time],Table1[repetition],Table1[[#This Row],[repetition]],Table1[config],Table1[[#This Row],[config]])</f>
        <v>111135679.35313991</v>
      </c>
      <c r="K3795" s="11">
        <v>110</v>
      </c>
      <c r="L3795" s="11">
        <v>18</v>
      </c>
      <c r="M3795" s="11" t="s">
        <v>151</v>
      </c>
      <c r="N3795" s="11" t="b">
        <v>0</v>
      </c>
      <c r="O3795" s="11" t="b">
        <v>1</v>
      </c>
      <c r="P3795" s="11" t="b">
        <v>1</v>
      </c>
      <c r="Q3795" s="11" t="b">
        <v>1</v>
      </c>
      <c r="R3795" s="11" t="b">
        <v>1</v>
      </c>
      <c r="S3795" s="11" t="b">
        <v>1</v>
      </c>
      <c r="T3795" s="11" t="b">
        <v>1</v>
      </c>
      <c r="U3795" s="11" t="b">
        <v>0</v>
      </c>
      <c r="V3795" s="11" t="b">
        <v>1</v>
      </c>
      <c r="W3795" s="11" t="b">
        <v>1</v>
      </c>
      <c r="X3795" s="11" t="b">
        <v>1</v>
      </c>
      <c r="Y3795" s="11" t="b">
        <v>0</v>
      </c>
      <c r="Z3795" s="11" t="b">
        <v>1</v>
      </c>
      <c r="AA3795" s="11" t="b">
        <v>1</v>
      </c>
      <c r="AB3795" s="11" t="b">
        <v>0</v>
      </c>
      <c r="AC3795" s="11" t="b">
        <v>1</v>
      </c>
      <c r="AD3795" s="11" t="b">
        <v>1</v>
      </c>
      <c r="AE3795" s="11" t="b">
        <v>1</v>
      </c>
      <c r="AF3795" s="11" t="b">
        <v>1</v>
      </c>
      <c r="AG3795" s="11" t="b">
        <v>0</v>
      </c>
    </row>
    <row r="3796" spans="1:33" x14ac:dyDescent="0.2">
      <c r="A3796" s="11">
        <v>1</v>
      </c>
      <c r="B3796" t="s">
        <v>175</v>
      </c>
      <c r="C3796" t="s">
        <v>59</v>
      </c>
      <c r="D3796">
        <v>0</v>
      </c>
      <c r="E3796">
        <v>1747638.28479999</v>
      </c>
      <c r="F3796">
        <v>0</v>
      </c>
      <c r="G3796">
        <v>0</v>
      </c>
      <c r="H3796">
        <v>0</v>
      </c>
      <c r="I3796">
        <v>0</v>
      </c>
      <c r="J3796" s="10">
        <f>SUMIFS(Table1[time],Table1[repetition],Table1[[#This Row],[repetition]],Table1[config],Table1[[#This Row],[config]])</f>
        <v>104358489.41137372</v>
      </c>
      <c r="K3796" s="11">
        <v>110</v>
      </c>
      <c r="L3796" s="11">
        <v>5</v>
      </c>
      <c r="M3796" s="11" t="s">
        <v>150</v>
      </c>
      <c r="N3796" s="11" t="b">
        <v>0</v>
      </c>
      <c r="O3796" s="11" t="b">
        <v>1</v>
      </c>
      <c r="P3796" s="11" t="b">
        <v>1</v>
      </c>
      <c r="Q3796" s="11" t="b">
        <v>0</v>
      </c>
      <c r="R3796" s="11" t="b">
        <v>1</v>
      </c>
      <c r="S3796" s="11" t="b">
        <v>0</v>
      </c>
      <c r="T3796" s="11" t="b">
        <v>0</v>
      </c>
      <c r="U3796" s="11" t="b">
        <v>0</v>
      </c>
      <c r="V3796" s="11" t="b">
        <v>0</v>
      </c>
      <c r="W3796" s="11" t="b">
        <v>1</v>
      </c>
      <c r="X3796" s="11" t="b">
        <v>1</v>
      </c>
      <c r="Y3796" s="11" t="b">
        <v>0</v>
      </c>
      <c r="Z3796" s="11" t="b">
        <v>0</v>
      </c>
      <c r="AA3796" s="11" t="b">
        <v>0</v>
      </c>
      <c r="AB3796" s="11" t="b">
        <v>0</v>
      </c>
      <c r="AC3796" s="11" t="b">
        <v>0</v>
      </c>
      <c r="AD3796" s="11" t="b">
        <v>0</v>
      </c>
      <c r="AE3796" s="11" t="b">
        <v>0</v>
      </c>
      <c r="AF3796" s="11" t="b">
        <v>0</v>
      </c>
      <c r="AG3796" s="11" t="b">
        <v>0</v>
      </c>
    </row>
    <row r="3797" spans="1:33" x14ac:dyDescent="0.2">
      <c r="A3797" s="9">
        <v>2</v>
      </c>
      <c r="B3797" t="s">
        <v>175</v>
      </c>
      <c r="C3797" t="s">
        <v>59</v>
      </c>
      <c r="D3797">
        <v>0</v>
      </c>
      <c r="E3797">
        <v>601941.25788891595</v>
      </c>
      <c r="F3797">
        <v>0</v>
      </c>
      <c r="G3797">
        <v>0</v>
      </c>
      <c r="H3797">
        <v>0</v>
      </c>
      <c r="I3797">
        <v>0</v>
      </c>
      <c r="J3797" s="8">
        <f>SUMIFS(Table1[time],Table1[repetition],Table1[[#This Row],[repetition]],Table1[config],Table1[[#This Row],[config]])</f>
        <v>88746822.818322495</v>
      </c>
      <c r="K3797" s="9">
        <v>110</v>
      </c>
      <c r="L3797" s="9">
        <v>6</v>
      </c>
      <c r="M3797" s="9" t="s">
        <v>150</v>
      </c>
      <c r="N3797" s="9" t="b">
        <v>0</v>
      </c>
      <c r="O3797" s="9" t="b">
        <v>1</v>
      </c>
      <c r="P3797" s="9" t="b">
        <v>0</v>
      </c>
      <c r="Q3797" s="9" t="b">
        <v>1</v>
      </c>
      <c r="R3797" s="9" t="b">
        <v>1</v>
      </c>
      <c r="S3797" s="9" t="b">
        <v>0</v>
      </c>
      <c r="T3797" s="9" t="b">
        <v>0</v>
      </c>
      <c r="U3797" s="9" t="b">
        <v>0</v>
      </c>
      <c r="V3797" s="9" t="b">
        <v>1</v>
      </c>
      <c r="W3797" s="9" t="b">
        <v>0</v>
      </c>
      <c r="X3797" s="9" t="b">
        <v>1</v>
      </c>
      <c r="Y3797" s="9" t="b">
        <v>1</v>
      </c>
      <c r="Z3797" s="9" t="b">
        <v>0</v>
      </c>
      <c r="AA3797" s="9" t="b">
        <v>0</v>
      </c>
      <c r="AB3797" s="9" t="b">
        <v>1</v>
      </c>
      <c r="AC3797" s="9" t="b">
        <v>0</v>
      </c>
      <c r="AD3797" s="9" t="b">
        <v>0</v>
      </c>
      <c r="AE3797" s="9" t="b">
        <v>1</v>
      </c>
      <c r="AF3797" s="9" t="b">
        <v>1</v>
      </c>
      <c r="AG3797" s="9" t="b">
        <v>1</v>
      </c>
    </row>
    <row r="3798" spans="1:33" x14ac:dyDescent="0.2">
      <c r="A3798" s="11">
        <v>3</v>
      </c>
      <c r="B3798" t="s">
        <v>175</v>
      </c>
      <c r="C3798" t="s">
        <v>59</v>
      </c>
      <c r="D3798">
        <v>0</v>
      </c>
      <c r="E3798">
        <v>1888658.2561699899</v>
      </c>
      <c r="F3798">
        <v>0</v>
      </c>
      <c r="G3798">
        <v>0</v>
      </c>
      <c r="H3798">
        <v>0</v>
      </c>
      <c r="I3798">
        <v>0</v>
      </c>
      <c r="J3798" s="10">
        <f>SUMIFS(Table1[time],Table1[repetition],Table1[[#This Row],[repetition]],Table1[config],Table1[[#This Row],[config]])</f>
        <v>111135679.35313991</v>
      </c>
      <c r="K3798" s="11">
        <v>110</v>
      </c>
      <c r="L3798" s="11">
        <v>6</v>
      </c>
      <c r="M3798" s="11" t="s">
        <v>150</v>
      </c>
      <c r="N3798" s="11" t="b">
        <v>0</v>
      </c>
      <c r="O3798" s="11" t="b">
        <v>1</v>
      </c>
      <c r="P3798" s="11" t="b">
        <v>0</v>
      </c>
      <c r="Q3798" s="11" t="b">
        <v>1</v>
      </c>
      <c r="R3798" s="11" t="b">
        <v>1</v>
      </c>
      <c r="S3798" s="11" t="b">
        <v>0</v>
      </c>
      <c r="T3798" s="11" t="b">
        <v>0</v>
      </c>
      <c r="U3798" s="11" t="b">
        <v>0</v>
      </c>
      <c r="V3798" s="11" t="b">
        <v>1</v>
      </c>
      <c r="W3798" s="11" t="b">
        <v>0</v>
      </c>
      <c r="X3798" s="11" t="b">
        <v>1</v>
      </c>
      <c r="Y3798" s="11" t="b">
        <v>1</v>
      </c>
      <c r="Z3798" s="11" t="b">
        <v>0</v>
      </c>
      <c r="AA3798" s="11" t="b">
        <v>0</v>
      </c>
      <c r="AB3798" s="11" t="b">
        <v>1</v>
      </c>
      <c r="AC3798" s="11" t="b">
        <v>0</v>
      </c>
      <c r="AD3798" s="11" t="b">
        <v>0</v>
      </c>
      <c r="AE3798" s="11" t="b">
        <v>1</v>
      </c>
      <c r="AF3798" s="11" t="b">
        <v>1</v>
      </c>
      <c r="AG3798" s="11" t="b">
        <v>1</v>
      </c>
    </row>
    <row r="3799" spans="1:33" x14ac:dyDescent="0.2">
      <c r="A3799" s="9">
        <v>1</v>
      </c>
      <c r="B3799" t="s">
        <v>176</v>
      </c>
      <c r="C3799" t="s">
        <v>59</v>
      </c>
      <c r="D3799">
        <v>0</v>
      </c>
      <c r="E3799">
        <v>7205110.1549089598</v>
      </c>
      <c r="F3799">
        <v>0</v>
      </c>
      <c r="G3799">
        <v>0</v>
      </c>
      <c r="H3799">
        <v>0</v>
      </c>
      <c r="I3799">
        <v>0</v>
      </c>
      <c r="J3799" s="8">
        <f>SUMIFS(Table1[time],Table1[repetition],Table1[[#This Row],[repetition]],Table1[config],Table1[[#This Row],[config]])</f>
        <v>104358489.41137372</v>
      </c>
      <c r="K3799" s="9">
        <v>120</v>
      </c>
      <c r="L3799" s="9">
        <v>1</v>
      </c>
      <c r="M3799" s="9" t="s">
        <v>149</v>
      </c>
      <c r="N3799" s="9" t="b">
        <v>0</v>
      </c>
      <c r="O3799" s="9" t="b">
        <v>1</v>
      </c>
      <c r="P3799" s="9" t="b">
        <v>1</v>
      </c>
      <c r="Q3799" s="9" t="b">
        <v>1</v>
      </c>
      <c r="R3799" s="9" t="b">
        <v>1</v>
      </c>
      <c r="S3799" s="9" t="b">
        <v>0</v>
      </c>
      <c r="T3799" s="9" t="b">
        <v>1</v>
      </c>
      <c r="U3799" s="9" t="b">
        <v>0</v>
      </c>
      <c r="V3799" s="9" t="b">
        <v>0</v>
      </c>
      <c r="W3799" s="9" t="b">
        <v>1</v>
      </c>
      <c r="X3799" s="9" t="b">
        <v>1</v>
      </c>
      <c r="Y3799" s="9" t="b">
        <v>1</v>
      </c>
      <c r="Z3799" s="9" t="b">
        <v>1</v>
      </c>
      <c r="AA3799" s="9" t="b">
        <v>0</v>
      </c>
      <c r="AB3799" s="9" t="b">
        <v>1</v>
      </c>
      <c r="AC3799" s="9" t="b">
        <v>1</v>
      </c>
      <c r="AD3799" s="9" t="b">
        <v>1</v>
      </c>
      <c r="AE3799" s="9" t="b">
        <v>1</v>
      </c>
      <c r="AF3799" s="9" t="b">
        <v>1</v>
      </c>
      <c r="AG3799" s="9" t="b">
        <v>0</v>
      </c>
    </row>
    <row r="3800" spans="1:33" x14ac:dyDescent="0.2">
      <c r="A3800" s="9">
        <v>2</v>
      </c>
      <c r="B3800" t="s">
        <v>176</v>
      </c>
      <c r="C3800" t="s">
        <v>59</v>
      </c>
      <c r="D3800">
        <v>0</v>
      </c>
      <c r="E3800">
        <v>7203421.4684837498</v>
      </c>
      <c r="F3800">
        <v>0</v>
      </c>
      <c r="G3800">
        <v>0</v>
      </c>
      <c r="H3800">
        <v>0</v>
      </c>
      <c r="I3800">
        <v>0</v>
      </c>
      <c r="J3800" s="8">
        <f>SUMIFS(Table1[time],Table1[repetition],Table1[[#This Row],[repetition]],Table1[config],Table1[[#This Row],[config]])</f>
        <v>88746822.818322495</v>
      </c>
      <c r="K3800" s="9">
        <v>120</v>
      </c>
      <c r="L3800" s="9">
        <v>1</v>
      </c>
      <c r="M3800" s="9" t="s">
        <v>149</v>
      </c>
      <c r="N3800" s="9" t="b">
        <v>0</v>
      </c>
      <c r="O3800" s="9" t="b">
        <v>1</v>
      </c>
      <c r="P3800" s="9" t="b">
        <v>1</v>
      </c>
      <c r="Q3800" s="9" t="b">
        <v>1</v>
      </c>
      <c r="R3800" s="9" t="b">
        <v>1</v>
      </c>
      <c r="S3800" s="9" t="b">
        <v>0</v>
      </c>
      <c r="T3800" s="9" t="b">
        <v>1</v>
      </c>
      <c r="U3800" s="9" t="b">
        <v>0</v>
      </c>
      <c r="V3800" s="9" t="b">
        <v>0</v>
      </c>
      <c r="W3800" s="9" t="b">
        <v>1</v>
      </c>
      <c r="X3800" s="9" t="b">
        <v>1</v>
      </c>
      <c r="Y3800" s="9" t="b">
        <v>1</v>
      </c>
      <c r="Z3800" s="9" t="b">
        <v>1</v>
      </c>
      <c r="AA3800" s="9" t="b">
        <v>0</v>
      </c>
      <c r="AB3800" s="9" t="b">
        <v>1</v>
      </c>
      <c r="AC3800" s="9" t="b">
        <v>1</v>
      </c>
      <c r="AD3800" s="9" t="b">
        <v>1</v>
      </c>
      <c r="AE3800" s="9" t="b">
        <v>1</v>
      </c>
      <c r="AF3800" s="9" t="b">
        <v>1</v>
      </c>
      <c r="AG3800" s="9" t="b">
        <v>0</v>
      </c>
    </row>
    <row r="3801" spans="1:33" x14ac:dyDescent="0.2">
      <c r="A3801" s="9">
        <v>3</v>
      </c>
      <c r="B3801" t="s">
        <v>176</v>
      </c>
      <c r="C3801" t="s">
        <v>59</v>
      </c>
      <c r="D3801">
        <v>0</v>
      </c>
      <c r="E3801">
        <v>7205855.2088169903</v>
      </c>
      <c r="F3801">
        <v>0</v>
      </c>
      <c r="G3801">
        <v>0</v>
      </c>
      <c r="H3801">
        <v>0</v>
      </c>
      <c r="I3801">
        <v>0</v>
      </c>
      <c r="J3801" s="8">
        <f>SUMIFS(Table1[time],Table1[repetition],Table1[[#This Row],[repetition]],Table1[config],Table1[[#This Row],[config]])</f>
        <v>111135679.35313991</v>
      </c>
      <c r="K3801" s="9">
        <v>120</v>
      </c>
      <c r="L3801" s="9">
        <v>1</v>
      </c>
      <c r="M3801" s="9" t="s">
        <v>149</v>
      </c>
      <c r="N3801" s="9" t="b">
        <v>0</v>
      </c>
      <c r="O3801" s="9" t="b">
        <v>1</v>
      </c>
      <c r="P3801" s="9" t="b">
        <v>1</v>
      </c>
      <c r="Q3801" s="9" t="b">
        <v>1</v>
      </c>
      <c r="R3801" s="9" t="b">
        <v>1</v>
      </c>
      <c r="S3801" s="9" t="b">
        <v>0</v>
      </c>
      <c r="T3801" s="9" t="b">
        <v>1</v>
      </c>
      <c r="U3801" s="9" t="b">
        <v>0</v>
      </c>
      <c r="V3801" s="9" t="b">
        <v>0</v>
      </c>
      <c r="W3801" s="9" t="b">
        <v>1</v>
      </c>
      <c r="X3801" s="9" t="b">
        <v>1</v>
      </c>
      <c r="Y3801" s="9" t="b">
        <v>1</v>
      </c>
      <c r="Z3801" s="9" t="b">
        <v>1</v>
      </c>
      <c r="AA3801" s="9" t="b">
        <v>0</v>
      </c>
      <c r="AB3801" s="9" t="b">
        <v>1</v>
      </c>
      <c r="AC3801" s="9" t="b">
        <v>1</v>
      </c>
      <c r="AD3801" s="9" t="b">
        <v>1</v>
      </c>
      <c r="AE3801" s="9" t="b">
        <v>1</v>
      </c>
      <c r="AF3801" s="9" t="b">
        <v>1</v>
      </c>
      <c r="AG3801" s="9" t="b">
        <v>0</v>
      </c>
    </row>
    <row r="3802" spans="1:33" x14ac:dyDescent="0.2">
      <c r="A3802" s="11">
        <v>1</v>
      </c>
      <c r="B3802" t="s">
        <v>178</v>
      </c>
      <c r="C3802" t="s">
        <v>59</v>
      </c>
      <c r="D3802">
        <v>167</v>
      </c>
      <c r="E3802">
        <v>623802.58392298105</v>
      </c>
      <c r="F3802">
        <v>0</v>
      </c>
      <c r="G3802">
        <v>0</v>
      </c>
      <c r="H3802">
        <v>19</v>
      </c>
      <c r="I3802">
        <v>8</v>
      </c>
      <c r="J3802" s="10">
        <f>SUMIFS(Table1[time],Table1[repetition],Table1[[#This Row],[repetition]],Table1[config],Table1[[#This Row],[config]])</f>
        <v>104358489.41137372</v>
      </c>
      <c r="K3802" s="11">
        <v>120</v>
      </c>
      <c r="L3802" s="11">
        <v>5</v>
      </c>
      <c r="M3802" s="11" t="s">
        <v>151</v>
      </c>
      <c r="N3802" s="11" t="b">
        <v>1</v>
      </c>
      <c r="O3802" s="11" t="b">
        <v>0</v>
      </c>
      <c r="P3802" s="11" t="b">
        <v>1</v>
      </c>
      <c r="Q3802" s="11" t="b">
        <v>0</v>
      </c>
      <c r="R3802" s="11" t="b">
        <v>1</v>
      </c>
      <c r="S3802" s="11" t="b">
        <v>0</v>
      </c>
      <c r="T3802" s="11" t="b">
        <v>0</v>
      </c>
      <c r="U3802" s="11" t="b">
        <v>0</v>
      </c>
      <c r="V3802" s="11" t="b">
        <v>0</v>
      </c>
      <c r="W3802" s="11" t="b">
        <v>0</v>
      </c>
      <c r="X3802" s="11" t="b">
        <v>1</v>
      </c>
      <c r="Y3802" s="11" t="b">
        <v>0</v>
      </c>
      <c r="Z3802" s="11" t="b">
        <v>0</v>
      </c>
      <c r="AA3802" s="11" t="b">
        <v>1</v>
      </c>
      <c r="AB3802" s="11" t="b">
        <v>1</v>
      </c>
      <c r="AC3802" s="11" t="b">
        <v>0</v>
      </c>
      <c r="AD3802" s="11" t="b">
        <v>1</v>
      </c>
      <c r="AE3802" s="11" t="b">
        <v>1</v>
      </c>
      <c r="AF3802" s="11" t="b">
        <v>0</v>
      </c>
      <c r="AG3802" s="11" t="b">
        <v>1</v>
      </c>
    </row>
    <row r="3803" spans="1:33" x14ac:dyDescent="0.2">
      <c r="A3803" s="9">
        <v>2</v>
      </c>
      <c r="B3803" t="s">
        <v>178</v>
      </c>
      <c r="C3803" t="s">
        <v>59</v>
      </c>
      <c r="D3803">
        <v>167</v>
      </c>
      <c r="E3803">
        <v>308497.82364768902</v>
      </c>
      <c r="F3803">
        <v>0</v>
      </c>
      <c r="G3803">
        <v>0</v>
      </c>
      <c r="H3803">
        <v>19</v>
      </c>
      <c r="I3803">
        <v>8</v>
      </c>
      <c r="J3803" s="8">
        <f>SUMIFS(Table1[time],Table1[repetition],Table1[[#This Row],[repetition]],Table1[config],Table1[[#This Row],[config]])</f>
        <v>88746822.818322495</v>
      </c>
      <c r="K3803" s="9">
        <v>110</v>
      </c>
      <c r="L3803" s="9">
        <v>18</v>
      </c>
      <c r="M3803" s="9" t="s">
        <v>151</v>
      </c>
      <c r="N3803" s="9" t="b">
        <v>0</v>
      </c>
      <c r="O3803" s="9" t="b">
        <v>1</v>
      </c>
      <c r="P3803" s="9" t="b">
        <v>1</v>
      </c>
      <c r="Q3803" s="9" t="b">
        <v>1</v>
      </c>
      <c r="R3803" s="9" t="b">
        <v>1</v>
      </c>
      <c r="S3803" s="9" t="b">
        <v>1</v>
      </c>
      <c r="T3803" s="9" t="b">
        <v>1</v>
      </c>
      <c r="U3803" s="9" t="b">
        <v>0</v>
      </c>
      <c r="V3803" s="9" t="b">
        <v>1</v>
      </c>
      <c r="W3803" s="9" t="b">
        <v>1</v>
      </c>
      <c r="X3803" s="9" t="b">
        <v>1</v>
      </c>
      <c r="Y3803" s="9" t="b">
        <v>0</v>
      </c>
      <c r="Z3803" s="9" t="b">
        <v>1</v>
      </c>
      <c r="AA3803" s="9" t="b">
        <v>1</v>
      </c>
      <c r="AB3803" s="9" t="b">
        <v>0</v>
      </c>
      <c r="AC3803" s="9" t="b">
        <v>1</v>
      </c>
      <c r="AD3803" s="9" t="b">
        <v>1</v>
      </c>
      <c r="AE3803" s="9" t="b">
        <v>1</v>
      </c>
      <c r="AF3803" s="9" t="b">
        <v>1</v>
      </c>
      <c r="AG3803" s="9" t="b">
        <v>0</v>
      </c>
    </row>
    <row r="3804" spans="1:33" x14ac:dyDescent="0.2">
      <c r="A3804" s="9">
        <v>3</v>
      </c>
      <c r="B3804" t="s">
        <v>178</v>
      </c>
      <c r="C3804" t="s">
        <v>59</v>
      </c>
      <c r="D3804">
        <v>167</v>
      </c>
      <c r="E3804">
        <v>896353.19696800399</v>
      </c>
      <c r="F3804">
        <v>0</v>
      </c>
      <c r="G3804">
        <v>0</v>
      </c>
      <c r="H3804">
        <v>19</v>
      </c>
      <c r="I3804">
        <v>8</v>
      </c>
      <c r="J3804" s="8">
        <f>SUMIFS(Table1[time],Table1[repetition],Table1[[#This Row],[repetition]],Table1[config],Table1[[#This Row],[config]])</f>
        <v>111135679.35313991</v>
      </c>
      <c r="K3804" s="9">
        <v>110</v>
      </c>
      <c r="L3804" s="9">
        <v>6</v>
      </c>
      <c r="M3804" s="9" t="s">
        <v>150</v>
      </c>
      <c r="N3804" s="9" t="b">
        <v>0</v>
      </c>
      <c r="O3804" s="9" t="b">
        <v>1</v>
      </c>
      <c r="P3804" s="9" t="b">
        <v>0</v>
      </c>
      <c r="Q3804" s="9" t="b">
        <v>1</v>
      </c>
      <c r="R3804" s="9" t="b">
        <v>1</v>
      </c>
      <c r="S3804" s="9" t="b">
        <v>0</v>
      </c>
      <c r="T3804" s="9" t="b">
        <v>0</v>
      </c>
      <c r="U3804" s="9" t="b">
        <v>0</v>
      </c>
      <c r="V3804" s="9" t="b">
        <v>1</v>
      </c>
      <c r="W3804" s="9" t="b">
        <v>0</v>
      </c>
      <c r="X3804" s="9" t="b">
        <v>1</v>
      </c>
      <c r="Y3804" s="9" t="b">
        <v>1</v>
      </c>
      <c r="Z3804" s="9" t="b">
        <v>0</v>
      </c>
      <c r="AA3804" s="9" t="b">
        <v>0</v>
      </c>
      <c r="AB3804" s="9" t="b">
        <v>1</v>
      </c>
      <c r="AC3804" s="9" t="b">
        <v>0</v>
      </c>
      <c r="AD3804" s="9" t="b">
        <v>0</v>
      </c>
      <c r="AE3804" s="9" t="b">
        <v>1</v>
      </c>
      <c r="AF3804" s="9" t="b">
        <v>1</v>
      </c>
      <c r="AG3804" s="9" t="b">
        <v>1</v>
      </c>
    </row>
    <row r="3805" spans="1:33" x14ac:dyDescent="0.2">
      <c r="A3805" s="9">
        <v>1</v>
      </c>
      <c r="B3805" t="s">
        <v>171</v>
      </c>
      <c r="C3805" t="s">
        <v>59</v>
      </c>
      <c r="D3805">
        <v>0</v>
      </c>
      <c r="E3805">
        <v>808251.59010197897</v>
      </c>
      <c r="F3805">
        <v>0</v>
      </c>
      <c r="G3805">
        <v>0</v>
      </c>
      <c r="H3805">
        <v>0</v>
      </c>
      <c r="I3805">
        <v>0</v>
      </c>
      <c r="J3805" s="8">
        <f>SUMIFS(Table1[time],Table1[repetition],Table1[[#This Row],[repetition]],Table1[config],Table1[[#This Row],[config]])</f>
        <v>104358489.41137372</v>
      </c>
      <c r="K3805" s="9">
        <v>150</v>
      </c>
      <c r="L3805" s="9">
        <v>2</v>
      </c>
      <c r="M3805" s="9" t="s">
        <v>150</v>
      </c>
      <c r="N3805" s="9" t="b">
        <v>1</v>
      </c>
      <c r="O3805" s="9" t="b">
        <v>0</v>
      </c>
      <c r="P3805" s="9" t="b">
        <v>0</v>
      </c>
      <c r="Q3805" s="9" t="b">
        <v>0</v>
      </c>
      <c r="R3805" s="9" t="b">
        <v>0</v>
      </c>
      <c r="S3805" s="9" t="b">
        <v>1</v>
      </c>
      <c r="T3805" s="9" t="b">
        <v>0</v>
      </c>
      <c r="U3805" s="9" t="b">
        <v>1</v>
      </c>
      <c r="V3805" s="9" t="b">
        <v>1</v>
      </c>
      <c r="W3805" s="9" t="b">
        <v>0</v>
      </c>
      <c r="X3805" s="9" t="b">
        <v>0</v>
      </c>
      <c r="Y3805" s="9" t="b">
        <v>0</v>
      </c>
      <c r="Z3805" s="9" t="b">
        <v>0</v>
      </c>
      <c r="AA3805" s="9" t="b">
        <v>1</v>
      </c>
      <c r="AB3805" s="9" t="b">
        <v>0</v>
      </c>
      <c r="AC3805" s="9" t="b">
        <v>0</v>
      </c>
      <c r="AD3805" s="9" t="b">
        <v>0</v>
      </c>
      <c r="AE3805" s="9" t="b">
        <v>0</v>
      </c>
      <c r="AF3805" s="9" t="b">
        <v>0</v>
      </c>
      <c r="AG3805" s="9" t="b">
        <v>1</v>
      </c>
    </row>
    <row r="3806" spans="1:33" x14ac:dyDescent="0.2">
      <c r="A3806" s="9">
        <v>2</v>
      </c>
      <c r="B3806" t="s">
        <v>171</v>
      </c>
      <c r="C3806" t="s">
        <v>59</v>
      </c>
      <c r="D3806">
        <v>0</v>
      </c>
      <c r="E3806">
        <v>386917.31966286898</v>
      </c>
      <c r="F3806">
        <v>0</v>
      </c>
      <c r="G3806">
        <v>0</v>
      </c>
      <c r="H3806">
        <v>0</v>
      </c>
      <c r="I3806">
        <v>0</v>
      </c>
      <c r="J3806" s="8">
        <f>SUMIFS(Table1[time],Table1[repetition],Table1[[#This Row],[repetition]],Table1[config],Table1[[#This Row],[config]])</f>
        <v>88746822.818322495</v>
      </c>
      <c r="K3806" s="9">
        <v>110</v>
      </c>
      <c r="L3806" s="9">
        <v>6</v>
      </c>
      <c r="M3806" s="9" t="s">
        <v>150</v>
      </c>
      <c r="N3806" s="9" t="b">
        <v>0</v>
      </c>
      <c r="O3806" s="9" t="b">
        <v>1</v>
      </c>
      <c r="P3806" s="9" t="b">
        <v>0</v>
      </c>
      <c r="Q3806" s="9" t="b">
        <v>1</v>
      </c>
      <c r="R3806" s="9" t="b">
        <v>1</v>
      </c>
      <c r="S3806" s="9" t="b">
        <v>0</v>
      </c>
      <c r="T3806" s="9" t="b">
        <v>0</v>
      </c>
      <c r="U3806" s="9" t="b">
        <v>0</v>
      </c>
      <c r="V3806" s="9" t="b">
        <v>1</v>
      </c>
      <c r="W3806" s="9" t="b">
        <v>0</v>
      </c>
      <c r="X3806" s="9" t="b">
        <v>1</v>
      </c>
      <c r="Y3806" s="9" t="b">
        <v>1</v>
      </c>
      <c r="Z3806" s="9" t="b">
        <v>0</v>
      </c>
      <c r="AA3806" s="9" t="b">
        <v>0</v>
      </c>
      <c r="AB3806" s="9" t="b">
        <v>1</v>
      </c>
      <c r="AC3806" s="9" t="b">
        <v>0</v>
      </c>
      <c r="AD3806" s="9" t="b">
        <v>0</v>
      </c>
      <c r="AE3806" s="9" t="b">
        <v>1</v>
      </c>
      <c r="AF3806" s="9" t="b">
        <v>1</v>
      </c>
      <c r="AG3806" s="9" t="b">
        <v>1</v>
      </c>
    </row>
    <row r="3807" spans="1:33" x14ac:dyDescent="0.2">
      <c r="A3807" s="11">
        <v>3</v>
      </c>
      <c r="B3807" t="s">
        <v>171</v>
      </c>
      <c r="C3807" t="s">
        <v>59</v>
      </c>
      <c r="D3807">
        <v>0</v>
      </c>
      <c r="E3807">
        <v>1006457.95698899</v>
      </c>
      <c r="F3807">
        <v>0</v>
      </c>
      <c r="G3807">
        <v>0</v>
      </c>
      <c r="H3807">
        <v>0</v>
      </c>
      <c r="I3807">
        <v>0</v>
      </c>
      <c r="J3807" s="10">
        <f>SUMIFS(Table1[time],Table1[repetition],Table1[[#This Row],[repetition]],Table1[config],Table1[[#This Row],[config]])</f>
        <v>111135679.35313991</v>
      </c>
      <c r="K3807" s="11">
        <v>110</v>
      </c>
      <c r="L3807" s="11">
        <v>4</v>
      </c>
      <c r="M3807" s="11" t="s">
        <v>149</v>
      </c>
      <c r="N3807" s="11" t="b">
        <v>1</v>
      </c>
      <c r="O3807" s="11" t="b">
        <v>1</v>
      </c>
      <c r="P3807" s="11" t="b">
        <v>0</v>
      </c>
      <c r="Q3807" s="11" t="b">
        <v>1</v>
      </c>
      <c r="R3807" s="11" t="b">
        <v>1</v>
      </c>
      <c r="S3807" s="11" t="b">
        <v>1</v>
      </c>
      <c r="T3807" s="11" t="b">
        <v>1</v>
      </c>
      <c r="U3807" s="11" t="b">
        <v>0</v>
      </c>
      <c r="V3807" s="11" t="b">
        <v>0</v>
      </c>
      <c r="W3807" s="11" t="b">
        <v>0</v>
      </c>
      <c r="X3807" s="11" t="b">
        <v>1</v>
      </c>
      <c r="Y3807" s="11" t="b">
        <v>1</v>
      </c>
      <c r="Z3807" s="11" t="b">
        <v>1</v>
      </c>
      <c r="AA3807" s="11" t="b">
        <v>1</v>
      </c>
      <c r="AB3807" s="11" t="b">
        <v>1</v>
      </c>
      <c r="AC3807" s="11" t="b">
        <v>0</v>
      </c>
      <c r="AD3807" s="11" t="b">
        <v>1</v>
      </c>
      <c r="AE3807" s="11" t="b">
        <v>0</v>
      </c>
      <c r="AF3807" s="11" t="b">
        <v>0</v>
      </c>
      <c r="AG3807" s="11" t="b">
        <v>0</v>
      </c>
    </row>
    <row r="3808" spans="1:33" x14ac:dyDescent="0.2">
      <c r="A3808" s="9">
        <v>1</v>
      </c>
      <c r="B3808" t="s">
        <v>180</v>
      </c>
      <c r="C3808" t="s">
        <v>59</v>
      </c>
      <c r="D3808">
        <v>5</v>
      </c>
      <c r="E3808">
        <v>479187.712410988</v>
      </c>
      <c r="F3808">
        <v>0</v>
      </c>
      <c r="G3808">
        <v>0</v>
      </c>
      <c r="H3808">
        <v>0</v>
      </c>
      <c r="I3808">
        <v>0</v>
      </c>
      <c r="J3808" s="8">
        <f>SUMIFS(Table1[time],Table1[repetition],Table1[[#This Row],[repetition]],Table1[config],Table1[[#This Row],[config]])</f>
        <v>104358489.41137372</v>
      </c>
      <c r="K3808" s="9">
        <v>0</v>
      </c>
      <c r="L3808" s="9">
        <v>18</v>
      </c>
      <c r="M3808" s="9" t="s">
        <v>149</v>
      </c>
      <c r="N3808" s="9" t="b">
        <v>0</v>
      </c>
      <c r="O3808" s="9" t="b">
        <v>1</v>
      </c>
      <c r="P3808" s="9" t="b">
        <v>1</v>
      </c>
      <c r="Q3808" s="9" t="b">
        <v>1</v>
      </c>
      <c r="R3808" s="9" t="b">
        <v>1</v>
      </c>
      <c r="S3808" s="9" t="b">
        <v>0</v>
      </c>
      <c r="T3808" s="9" t="b">
        <v>0</v>
      </c>
      <c r="U3808" s="9" t="b">
        <v>0</v>
      </c>
      <c r="V3808" s="9" t="b">
        <v>0</v>
      </c>
      <c r="W3808" s="9" t="b">
        <v>1</v>
      </c>
      <c r="X3808" s="9" t="b">
        <v>1</v>
      </c>
      <c r="Y3808" s="9" t="b">
        <v>1</v>
      </c>
      <c r="Z3808" s="9" t="b">
        <v>1</v>
      </c>
      <c r="AA3808" s="9" t="b">
        <v>0</v>
      </c>
      <c r="AB3808" s="9" t="b">
        <v>0</v>
      </c>
      <c r="AC3808" s="9" t="b">
        <v>0</v>
      </c>
      <c r="AD3808" s="9" t="b">
        <v>0</v>
      </c>
      <c r="AE3808" s="9" t="b">
        <v>1</v>
      </c>
      <c r="AF3808" s="9" t="b">
        <v>1</v>
      </c>
      <c r="AG3808" s="9" t="b">
        <v>1</v>
      </c>
    </row>
    <row r="3809" spans="1:33" x14ac:dyDescent="0.2">
      <c r="A3809" s="11">
        <v>2</v>
      </c>
      <c r="B3809" t="s">
        <v>180</v>
      </c>
      <c r="C3809" t="s">
        <v>59</v>
      </c>
      <c r="D3809">
        <v>5</v>
      </c>
      <c r="E3809">
        <v>182790.60480696999</v>
      </c>
      <c r="F3809">
        <v>0</v>
      </c>
      <c r="G3809">
        <v>0</v>
      </c>
      <c r="H3809">
        <v>0</v>
      </c>
      <c r="I3809">
        <v>0</v>
      </c>
      <c r="J3809" s="10">
        <f>SUMIFS(Table1[time],Table1[repetition],Table1[[#This Row],[repetition]],Table1[config],Table1[[#This Row],[config]])</f>
        <v>88746822.818322495</v>
      </c>
      <c r="K3809" s="11">
        <v>110</v>
      </c>
      <c r="L3809" s="11">
        <v>6</v>
      </c>
      <c r="M3809" s="11" t="s">
        <v>150</v>
      </c>
      <c r="N3809" s="11" t="b">
        <v>0</v>
      </c>
      <c r="O3809" s="11" t="b">
        <v>1</v>
      </c>
      <c r="P3809" s="11" t="b">
        <v>0</v>
      </c>
      <c r="Q3809" s="11" t="b">
        <v>1</v>
      </c>
      <c r="R3809" s="11" t="b">
        <v>1</v>
      </c>
      <c r="S3809" s="11" t="b">
        <v>0</v>
      </c>
      <c r="T3809" s="11" t="b">
        <v>0</v>
      </c>
      <c r="U3809" s="11" t="b">
        <v>0</v>
      </c>
      <c r="V3809" s="11" t="b">
        <v>1</v>
      </c>
      <c r="W3809" s="11" t="b">
        <v>0</v>
      </c>
      <c r="X3809" s="11" t="b">
        <v>1</v>
      </c>
      <c r="Y3809" s="11" t="b">
        <v>1</v>
      </c>
      <c r="Z3809" s="11" t="b">
        <v>0</v>
      </c>
      <c r="AA3809" s="11" t="b">
        <v>0</v>
      </c>
      <c r="AB3809" s="11" t="b">
        <v>1</v>
      </c>
      <c r="AC3809" s="11" t="b">
        <v>0</v>
      </c>
      <c r="AD3809" s="11" t="b">
        <v>0</v>
      </c>
      <c r="AE3809" s="11" t="b">
        <v>1</v>
      </c>
      <c r="AF3809" s="11" t="b">
        <v>1</v>
      </c>
      <c r="AG3809" s="11" t="b">
        <v>1</v>
      </c>
    </row>
    <row r="3810" spans="1:33" x14ac:dyDescent="0.2">
      <c r="A3810" s="9">
        <v>3</v>
      </c>
      <c r="B3810" t="s">
        <v>180</v>
      </c>
      <c r="C3810" t="s">
        <v>59</v>
      </c>
      <c r="D3810">
        <v>5</v>
      </c>
      <c r="E3810">
        <v>512484.07981399202</v>
      </c>
      <c r="F3810">
        <v>0</v>
      </c>
      <c r="G3810">
        <v>0</v>
      </c>
      <c r="H3810">
        <v>0</v>
      </c>
      <c r="I3810">
        <v>0</v>
      </c>
      <c r="J3810" s="8">
        <f>SUMIFS(Table1[time],Table1[repetition],Table1[[#This Row],[repetition]],Table1[config],Table1[[#This Row],[config]])</f>
        <v>111135679.35313991</v>
      </c>
      <c r="K3810" s="9">
        <v>110</v>
      </c>
      <c r="L3810" s="9">
        <v>4</v>
      </c>
      <c r="M3810" s="9" t="s">
        <v>149</v>
      </c>
      <c r="N3810" s="9" t="b">
        <v>1</v>
      </c>
      <c r="O3810" s="9" t="b">
        <v>1</v>
      </c>
      <c r="P3810" s="9" t="b">
        <v>0</v>
      </c>
      <c r="Q3810" s="9" t="b">
        <v>1</v>
      </c>
      <c r="R3810" s="9" t="b">
        <v>1</v>
      </c>
      <c r="S3810" s="9" t="b">
        <v>1</v>
      </c>
      <c r="T3810" s="9" t="b">
        <v>1</v>
      </c>
      <c r="U3810" s="9" t="b">
        <v>0</v>
      </c>
      <c r="V3810" s="9" t="b">
        <v>0</v>
      </c>
      <c r="W3810" s="9" t="b">
        <v>0</v>
      </c>
      <c r="X3810" s="9" t="b">
        <v>1</v>
      </c>
      <c r="Y3810" s="9" t="b">
        <v>1</v>
      </c>
      <c r="Z3810" s="9" t="b">
        <v>1</v>
      </c>
      <c r="AA3810" s="9" t="b">
        <v>1</v>
      </c>
      <c r="AB3810" s="9" t="b">
        <v>1</v>
      </c>
      <c r="AC3810" s="9" t="b">
        <v>0</v>
      </c>
      <c r="AD3810" s="9" t="b">
        <v>1</v>
      </c>
      <c r="AE3810" s="9" t="b">
        <v>0</v>
      </c>
      <c r="AF3810" s="9" t="b">
        <v>0</v>
      </c>
      <c r="AG3810" s="9" t="b">
        <v>0</v>
      </c>
    </row>
    <row r="3811" spans="1:33" x14ac:dyDescent="0.2">
      <c r="A3811" s="11">
        <v>1</v>
      </c>
      <c r="B3811" t="s">
        <v>182</v>
      </c>
      <c r="C3811" t="s">
        <v>59</v>
      </c>
      <c r="D3811">
        <v>0</v>
      </c>
      <c r="E3811">
        <v>7205268.7951579504</v>
      </c>
      <c r="F3811">
        <v>0</v>
      </c>
      <c r="G3811">
        <v>0</v>
      </c>
      <c r="H3811">
        <v>0</v>
      </c>
      <c r="I3811">
        <v>0</v>
      </c>
      <c r="J3811" s="10">
        <f>SUMIFS(Table1[time],Table1[repetition],Table1[[#This Row],[repetition]],Table1[config],Table1[[#This Row],[config]])</f>
        <v>104358489.41137372</v>
      </c>
      <c r="K3811" s="11">
        <v>200</v>
      </c>
      <c r="L3811" s="11">
        <v>2</v>
      </c>
      <c r="M3811" s="11" t="s">
        <v>150</v>
      </c>
      <c r="N3811" s="11" t="b">
        <v>1</v>
      </c>
      <c r="O3811" s="11" t="b">
        <v>0</v>
      </c>
      <c r="P3811" s="11" t="b">
        <v>0</v>
      </c>
      <c r="Q3811" s="11" t="b">
        <v>0</v>
      </c>
      <c r="R3811" s="11" t="b">
        <v>0</v>
      </c>
      <c r="S3811" s="11" t="b">
        <v>1</v>
      </c>
      <c r="T3811" s="11" t="b">
        <v>0</v>
      </c>
      <c r="U3811" s="11" t="b">
        <v>1</v>
      </c>
      <c r="V3811" s="11" t="b">
        <v>1</v>
      </c>
      <c r="W3811" s="11" t="b">
        <v>0</v>
      </c>
      <c r="X3811" s="11" t="b">
        <v>0</v>
      </c>
      <c r="Y3811" s="11" t="b">
        <v>0</v>
      </c>
      <c r="Z3811" s="11" t="b">
        <v>0</v>
      </c>
      <c r="AA3811" s="11" t="b">
        <v>1</v>
      </c>
      <c r="AB3811" s="11" t="b">
        <v>0</v>
      </c>
      <c r="AC3811" s="11" t="b">
        <v>0</v>
      </c>
      <c r="AD3811" s="11" t="b">
        <v>0</v>
      </c>
      <c r="AE3811" s="11" t="b">
        <v>0</v>
      </c>
      <c r="AF3811" s="11" t="b">
        <v>0</v>
      </c>
      <c r="AG3811" s="11" t="b">
        <v>1</v>
      </c>
    </row>
    <row r="3812" spans="1:33" x14ac:dyDescent="0.2">
      <c r="A3812" s="9">
        <v>2</v>
      </c>
      <c r="B3812" t="s">
        <v>182</v>
      </c>
      <c r="C3812" t="s">
        <v>59</v>
      </c>
      <c r="D3812">
        <v>0</v>
      </c>
      <c r="E3812">
        <v>7202760.0438892804</v>
      </c>
      <c r="F3812">
        <v>0</v>
      </c>
      <c r="G3812">
        <v>0</v>
      </c>
      <c r="H3812">
        <v>0</v>
      </c>
      <c r="I3812">
        <v>0</v>
      </c>
      <c r="J3812" s="8">
        <f>SUMIFS(Table1[time],Table1[repetition],Table1[[#This Row],[repetition]],Table1[config],Table1[[#This Row],[config]])</f>
        <v>88746822.818322495</v>
      </c>
      <c r="K3812" s="9">
        <v>120</v>
      </c>
      <c r="L3812" s="9">
        <v>1</v>
      </c>
      <c r="M3812" s="9" t="s">
        <v>149</v>
      </c>
      <c r="N3812" s="9" t="b">
        <v>0</v>
      </c>
      <c r="O3812" s="9" t="b">
        <v>1</v>
      </c>
      <c r="P3812" s="9" t="b">
        <v>1</v>
      </c>
      <c r="Q3812" s="9" t="b">
        <v>1</v>
      </c>
      <c r="R3812" s="9" t="b">
        <v>1</v>
      </c>
      <c r="S3812" s="9" t="b">
        <v>0</v>
      </c>
      <c r="T3812" s="9" t="b">
        <v>1</v>
      </c>
      <c r="U3812" s="9" t="b">
        <v>0</v>
      </c>
      <c r="V3812" s="9" t="b">
        <v>0</v>
      </c>
      <c r="W3812" s="9" t="b">
        <v>1</v>
      </c>
      <c r="X3812" s="9" t="b">
        <v>1</v>
      </c>
      <c r="Y3812" s="9" t="b">
        <v>1</v>
      </c>
      <c r="Z3812" s="9" t="b">
        <v>1</v>
      </c>
      <c r="AA3812" s="9" t="b">
        <v>0</v>
      </c>
      <c r="AB3812" s="9" t="b">
        <v>1</v>
      </c>
      <c r="AC3812" s="9" t="b">
        <v>1</v>
      </c>
      <c r="AD3812" s="9" t="b">
        <v>1</v>
      </c>
      <c r="AE3812" s="9" t="b">
        <v>1</v>
      </c>
      <c r="AF3812" s="9" t="b">
        <v>1</v>
      </c>
      <c r="AG3812" s="9" t="b">
        <v>0</v>
      </c>
    </row>
    <row r="3813" spans="1:33" x14ac:dyDescent="0.2">
      <c r="A3813" s="11">
        <v>3</v>
      </c>
      <c r="B3813" t="s">
        <v>182</v>
      </c>
      <c r="C3813" t="s">
        <v>59</v>
      </c>
      <c r="D3813">
        <v>0</v>
      </c>
      <c r="E3813">
        <v>7207430.2369619897</v>
      </c>
      <c r="F3813">
        <v>0</v>
      </c>
      <c r="G3813">
        <v>0</v>
      </c>
      <c r="H3813">
        <v>0</v>
      </c>
      <c r="I3813">
        <v>0</v>
      </c>
      <c r="J3813" s="10">
        <f>SUMIFS(Table1[time],Table1[repetition],Table1[[#This Row],[repetition]],Table1[config],Table1[[#This Row],[config]])</f>
        <v>111135679.35313991</v>
      </c>
      <c r="K3813" s="11">
        <v>120</v>
      </c>
      <c r="L3813" s="11">
        <v>1</v>
      </c>
      <c r="M3813" s="11" t="s">
        <v>149</v>
      </c>
      <c r="N3813" s="11" t="b">
        <v>0</v>
      </c>
      <c r="O3813" s="11" t="b">
        <v>1</v>
      </c>
      <c r="P3813" s="11" t="b">
        <v>1</v>
      </c>
      <c r="Q3813" s="11" t="b">
        <v>1</v>
      </c>
      <c r="R3813" s="11" t="b">
        <v>1</v>
      </c>
      <c r="S3813" s="11" t="b">
        <v>0</v>
      </c>
      <c r="T3813" s="11" t="b">
        <v>1</v>
      </c>
      <c r="U3813" s="11" t="b">
        <v>0</v>
      </c>
      <c r="V3813" s="11" t="b">
        <v>0</v>
      </c>
      <c r="W3813" s="11" t="b">
        <v>1</v>
      </c>
      <c r="X3813" s="11" t="b">
        <v>1</v>
      </c>
      <c r="Y3813" s="11" t="b">
        <v>1</v>
      </c>
      <c r="Z3813" s="11" t="b">
        <v>1</v>
      </c>
      <c r="AA3813" s="11" t="b">
        <v>0</v>
      </c>
      <c r="AB3813" s="11" t="b">
        <v>1</v>
      </c>
      <c r="AC3813" s="11" t="b">
        <v>1</v>
      </c>
      <c r="AD3813" s="11" t="b">
        <v>1</v>
      </c>
      <c r="AE3813" s="11" t="b">
        <v>1</v>
      </c>
      <c r="AF3813" s="11" t="b">
        <v>1</v>
      </c>
      <c r="AG3813" s="11" t="b">
        <v>0</v>
      </c>
    </row>
    <row r="3814" spans="1:33" x14ac:dyDescent="0.2">
      <c r="A3814" s="9">
        <v>1</v>
      </c>
      <c r="B3814" t="s">
        <v>184</v>
      </c>
      <c r="C3814" t="s">
        <v>59</v>
      </c>
      <c r="D3814">
        <v>0</v>
      </c>
      <c r="E3814">
        <v>7204634.6847940003</v>
      </c>
      <c r="F3814">
        <v>0</v>
      </c>
      <c r="G3814">
        <v>0</v>
      </c>
      <c r="H3814">
        <v>0</v>
      </c>
      <c r="I3814">
        <v>0</v>
      </c>
      <c r="J3814" s="8">
        <f>SUMIFS(Table1[time],Table1[repetition],Table1[[#This Row],[repetition]],Table1[config],Table1[[#This Row],[config]])</f>
        <v>104358489.41137372</v>
      </c>
      <c r="K3814" s="9">
        <v>200</v>
      </c>
      <c r="L3814" s="9">
        <v>5</v>
      </c>
      <c r="M3814" s="9" t="s">
        <v>149</v>
      </c>
      <c r="N3814" s="9" t="b">
        <v>1</v>
      </c>
      <c r="O3814" s="9" t="b">
        <v>1</v>
      </c>
      <c r="P3814" s="9" t="b">
        <v>1</v>
      </c>
      <c r="Q3814" s="9" t="b">
        <v>1</v>
      </c>
      <c r="R3814" s="9" t="b">
        <v>1</v>
      </c>
      <c r="S3814" s="9" t="b">
        <v>1</v>
      </c>
      <c r="T3814" s="9" t="b">
        <v>0</v>
      </c>
      <c r="U3814" s="9" t="b">
        <v>0</v>
      </c>
      <c r="V3814" s="9" t="b">
        <v>0</v>
      </c>
      <c r="W3814" s="9" t="b">
        <v>0</v>
      </c>
      <c r="X3814" s="9" t="b">
        <v>1</v>
      </c>
      <c r="Y3814" s="9" t="b">
        <v>1</v>
      </c>
      <c r="Z3814" s="9" t="b">
        <v>0</v>
      </c>
      <c r="AA3814" s="9" t="b">
        <v>1</v>
      </c>
      <c r="AB3814" s="9" t="b">
        <v>1</v>
      </c>
      <c r="AC3814" s="9" t="b">
        <v>0</v>
      </c>
      <c r="AD3814" s="9" t="b">
        <v>1</v>
      </c>
      <c r="AE3814" s="9" t="b">
        <v>0</v>
      </c>
      <c r="AF3814" s="9" t="b">
        <v>0</v>
      </c>
      <c r="AG3814" s="9" t="b">
        <v>0</v>
      </c>
    </row>
    <row r="3815" spans="1:33" x14ac:dyDescent="0.2">
      <c r="A3815" s="9">
        <v>2</v>
      </c>
      <c r="B3815" t="s">
        <v>184</v>
      </c>
      <c r="C3815" t="s">
        <v>59</v>
      </c>
      <c r="D3815">
        <v>0</v>
      </c>
      <c r="E3815">
        <v>7202832.1040929202</v>
      </c>
      <c r="F3815">
        <v>0</v>
      </c>
      <c r="G3815">
        <v>0</v>
      </c>
      <c r="H3815">
        <v>0</v>
      </c>
      <c r="I3815">
        <v>0</v>
      </c>
      <c r="J3815" s="8">
        <f>SUMIFS(Table1[time],Table1[repetition],Table1[[#This Row],[repetition]],Table1[config],Table1[[#This Row],[config]])</f>
        <v>88746822.818322495</v>
      </c>
      <c r="K3815" s="9">
        <v>120</v>
      </c>
      <c r="L3815" s="9">
        <v>1</v>
      </c>
      <c r="M3815" s="9" t="s">
        <v>149</v>
      </c>
      <c r="N3815" s="9" t="b">
        <v>0</v>
      </c>
      <c r="O3815" s="9" t="b">
        <v>1</v>
      </c>
      <c r="P3815" s="9" t="b">
        <v>1</v>
      </c>
      <c r="Q3815" s="9" t="b">
        <v>1</v>
      </c>
      <c r="R3815" s="9" t="b">
        <v>1</v>
      </c>
      <c r="S3815" s="9" t="b">
        <v>0</v>
      </c>
      <c r="T3815" s="9" t="b">
        <v>1</v>
      </c>
      <c r="U3815" s="9" t="b">
        <v>0</v>
      </c>
      <c r="V3815" s="9" t="b">
        <v>0</v>
      </c>
      <c r="W3815" s="9" t="b">
        <v>1</v>
      </c>
      <c r="X3815" s="9" t="b">
        <v>1</v>
      </c>
      <c r="Y3815" s="9" t="b">
        <v>1</v>
      </c>
      <c r="Z3815" s="9" t="b">
        <v>1</v>
      </c>
      <c r="AA3815" s="9" t="b">
        <v>0</v>
      </c>
      <c r="AB3815" s="9" t="b">
        <v>1</v>
      </c>
      <c r="AC3815" s="9" t="b">
        <v>1</v>
      </c>
      <c r="AD3815" s="9" t="b">
        <v>1</v>
      </c>
      <c r="AE3815" s="9" t="b">
        <v>1</v>
      </c>
      <c r="AF3815" s="9" t="b">
        <v>1</v>
      </c>
      <c r="AG3815" s="9" t="b">
        <v>0</v>
      </c>
    </row>
    <row r="3816" spans="1:33" x14ac:dyDescent="0.2">
      <c r="A3816" s="9">
        <v>3</v>
      </c>
      <c r="B3816" t="s">
        <v>184</v>
      </c>
      <c r="C3816" t="s">
        <v>59</v>
      </c>
      <c r="D3816">
        <v>0</v>
      </c>
      <c r="E3816">
        <v>7205889.2007550001</v>
      </c>
      <c r="F3816">
        <v>0</v>
      </c>
      <c r="G3816">
        <v>0</v>
      </c>
      <c r="H3816">
        <v>0</v>
      </c>
      <c r="I3816">
        <v>0</v>
      </c>
      <c r="J3816" s="8">
        <f>SUMIFS(Table1[time],Table1[repetition],Table1[[#This Row],[repetition]],Table1[config],Table1[[#This Row],[config]])</f>
        <v>111135679.35313991</v>
      </c>
      <c r="K3816" s="9">
        <v>110</v>
      </c>
      <c r="L3816" s="9">
        <v>18</v>
      </c>
      <c r="M3816" s="9" t="s">
        <v>151</v>
      </c>
      <c r="N3816" s="9" t="b">
        <v>0</v>
      </c>
      <c r="O3816" s="9" t="b">
        <v>1</v>
      </c>
      <c r="P3816" s="9" t="b">
        <v>1</v>
      </c>
      <c r="Q3816" s="9" t="b">
        <v>1</v>
      </c>
      <c r="R3816" s="9" t="b">
        <v>1</v>
      </c>
      <c r="S3816" s="9" t="b">
        <v>1</v>
      </c>
      <c r="T3816" s="9" t="b">
        <v>1</v>
      </c>
      <c r="U3816" s="9" t="b">
        <v>0</v>
      </c>
      <c r="V3816" s="9" t="b">
        <v>1</v>
      </c>
      <c r="W3816" s="9" t="b">
        <v>1</v>
      </c>
      <c r="X3816" s="9" t="b">
        <v>1</v>
      </c>
      <c r="Y3816" s="9" t="b">
        <v>0</v>
      </c>
      <c r="Z3816" s="9" t="b">
        <v>1</v>
      </c>
      <c r="AA3816" s="9" t="b">
        <v>1</v>
      </c>
      <c r="AB3816" s="9" t="b">
        <v>0</v>
      </c>
      <c r="AC3816" s="9" t="b">
        <v>1</v>
      </c>
      <c r="AD3816" s="9" t="b">
        <v>1</v>
      </c>
      <c r="AE3816" s="9" t="b">
        <v>1</v>
      </c>
      <c r="AF3816" s="9" t="b">
        <v>1</v>
      </c>
      <c r="AG3816" s="9" t="b">
        <v>0</v>
      </c>
    </row>
    <row r="3817" spans="1:33" x14ac:dyDescent="0.2">
      <c r="A3817" s="9">
        <v>1</v>
      </c>
      <c r="B3817" t="s">
        <v>186</v>
      </c>
      <c r="C3817" t="s">
        <v>59</v>
      </c>
      <c r="D3817">
        <v>0</v>
      </c>
      <c r="E3817">
        <v>5469595.2903989796</v>
      </c>
      <c r="F3817">
        <v>0</v>
      </c>
      <c r="G3817">
        <v>0</v>
      </c>
      <c r="H3817">
        <v>0</v>
      </c>
      <c r="I3817">
        <v>0</v>
      </c>
      <c r="J3817" s="8">
        <f>SUMIFS(Table1[time],Table1[repetition],Table1[[#This Row],[repetition]],Table1[config],Table1[[#This Row],[config]])</f>
        <v>104358489.41137372</v>
      </c>
      <c r="K3817" s="9">
        <v>600</v>
      </c>
      <c r="L3817" s="9">
        <v>5</v>
      </c>
      <c r="M3817" s="9" t="s">
        <v>151</v>
      </c>
      <c r="N3817" s="9" t="b">
        <v>0</v>
      </c>
      <c r="O3817" s="9" t="b">
        <v>1</v>
      </c>
      <c r="P3817" s="9" t="b">
        <v>1</v>
      </c>
      <c r="Q3817" s="9" t="b">
        <v>1</v>
      </c>
      <c r="R3817" s="9" t="b">
        <v>0</v>
      </c>
      <c r="S3817" s="9" t="b">
        <v>0</v>
      </c>
      <c r="T3817" s="9" t="b">
        <v>0</v>
      </c>
      <c r="U3817" s="9" t="b">
        <v>0</v>
      </c>
      <c r="V3817" s="9" t="b">
        <v>1</v>
      </c>
      <c r="W3817" s="9" t="b">
        <v>1</v>
      </c>
      <c r="X3817" s="9" t="b">
        <v>1</v>
      </c>
      <c r="Y3817" s="9" t="b">
        <v>1</v>
      </c>
      <c r="Z3817" s="9" t="b">
        <v>0</v>
      </c>
      <c r="AA3817" s="9" t="b">
        <v>1</v>
      </c>
      <c r="AB3817" s="9" t="b">
        <v>1</v>
      </c>
      <c r="AC3817" s="9" t="b">
        <v>0</v>
      </c>
      <c r="AD3817" s="9" t="b">
        <v>1</v>
      </c>
      <c r="AE3817" s="9" t="b">
        <v>1</v>
      </c>
      <c r="AF3817" s="9" t="b">
        <v>0</v>
      </c>
      <c r="AG3817" s="9" t="b">
        <v>1</v>
      </c>
    </row>
    <row r="3818" spans="1:33" x14ac:dyDescent="0.2">
      <c r="A3818" s="11">
        <v>2</v>
      </c>
      <c r="B3818" t="s">
        <v>186</v>
      </c>
      <c r="C3818" t="s">
        <v>59</v>
      </c>
      <c r="D3818">
        <v>0</v>
      </c>
      <c r="E3818">
        <v>2277126.67965376</v>
      </c>
      <c r="F3818">
        <v>0</v>
      </c>
      <c r="G3818">
        <v>0</v>
      </c>
      <c r="H3818">
        <v>0</v>
      </c>
      <c r="I3818">
        <v>0</v>
      </c>
      <c r="J3818" s="10">
        <f>SUMIFS(Table1[time],Table1[repetition],Table1[[#This Row],[repetition]],Table1[config],Table1[[#This Row],[config]])</f>
        <v>88746822.818322495</v>
      </c>
      <c r="K3818" s="11">
        <v>110</v>
      </c>
      <c r="L3818" s="11">
        <v>18</v>
      </c>
      <c r="M3818" s="11" t="s">
        <v>151</v>
      </c>
      <c r="N3818" s="11" t="b">
        <v>0</v>
      </c>
      <c r="O3818" s="11" t="b">
        <v>1</v>
      </c>
      <c r="P3818" s="11" t="b">
        <v>1</v>
      </c>
      <c r="Q3818" s="11" t="b">
        <v>1</v>
      </c>
      <c r="R3818" s="11" t="b">
        <v>1</v>
      </c>
      <c r="S3818" s="11" t="b">
        <v>1</v>
      </c>
      <c r="T3818" s="11" t="b">
        <v>1</v>
      </c>
      <c r="U3818" s="11" t="b">
        <v>0</v>
      </c>
      <c r="V3818" s="11" t="b">
        <v>1</v>
      </c>
      <c r="W3818" s="11" t="b">
        <v>1</v>
      </c>
      <c r="X3818" s="11" t="b">
        <v>1</v>
      </c>
      <c r="Y3818" s="11" t="b">
        <v>0</v>
      </c>
      <c r="Z3818" s="11" t="b">
        <v>1</v>
      </c>
      <c r="AA3818" s="11" t="b">
        <v>1</v>
      </c>
      <c r="AB3818" s="11" t="b">
        <v>0</v>
      </c>
      <c r="AC3818" s="11" t="b">
        <v>1</v>
      </c>
      <c r="AD3818" s="11" t="b">
        <v>1</v>
      </c>
      <c r="AE3818" s="11" t="b">
        <v>1</v>
      </c>
      <c r="AF3818" s="11" t="b">
        <v>1</v>
      </c>
      <c r="AG3818" s="11" t="b">
        <v>0</v>
      </c>
    </row>
    <row r="3819" spans="1:33" x14ac:dyDescent="0.2">
      <c r="A3819" s="11">
        <v>3</v>
      </c>
      <c r="B3819" t="s">
        <v>186</v>
      </c>
      <c r="C3819" t="s">
        <v>59</v>
      </c>
      <c r="D3819">
        <v>0</v>
      </c>
      <c r="E3819">
        <v>7204922.3354010005</v>
      </c>
      <c r="F3819">
        <v>0</v>
      </c>
      <c r="G3819">
        <v>0</v>
      </c>
      <c r="H3819">
        <v>0</v>
      </c>
      <c r="I3819">
        <v>0</v>
      </c>
      <c r="J3819" s="10">
        <f>SUMIFS(Table1[time],Table1[repetition],Table1[[#This Row],[repetition]],Table1[config],Table1[[#This Row],[config]])</f>
        <v>111135679.35313991</v>
      </c>
      <c r="K3819" s="11">
        <v>110</v>
      </c>
      <c r="L3819" s="11">
        <v>18</v>
      </c>
      <c r="M3819" s="11" t="s">
        <v>151</v>
      </c>
      <c r="N3819" s="11" t="b">
        <v>0</v>
      </c>
      <c r="O3819" s="11" t="b">
        <v>1</v>
      </c>
      <c r="P3819" s="11" t="b">
        <v>1</v>
      </c>
      <c r="Q3819" s="11" t="b">
        <v>1</v>
      </c>
      <c r="R3819" s="11" t="b">
        <v>1</v>
      </c>
      <c r="S3819" s="11" t="b">
        <v>1</v>
      </c>
      <c r="T3819" s="11" t="b">
        <v>1</v>
      </c>
      <c r="U3819" s="11" t="b">
        <v>0</v>
      </c>
      <c r="V3819" s="11" t="b">
        <v>1</v>
      </c>
      <c r="W3819" s="11" t="b">
        <v>1</v>
      </c>
      <c r="X3819" s="11" t="b">
        <v>1</v>
      </c>
      <c r="Y3819" s="11" t="b">
        <v>0</v>
      </c>
      <c r="Z3819" s="11" t="b">
        <v>1</v>
      </c>
      <c r="AA3819" s="11" t="b">
        <v>1</v>
      </c>
      <c r="AB3819" s="11" t="b">
        <v>0</v>
      </c>
      <c r="AC3819" s="11" t="b">
        <v>1</v>
      </c>
      <c r="AD3819" s="11" t="b">
        <v>1</v>
      </c>
      <c r="AE3819" s="11" t="b">
        <v>1</v>
      </c>
      <c r="AF3819" s="11" t="b">
        <v>1</v>
      </c>
      <c r="AG3819" s="11" t="b">
        <v>0</v>
      </c>
    </row>
    <row r="3820" spans="1:33" x14ac:dyDescent="0.2">
      <c r="A3820" s="11">
        <v>1</v>
      </c>
      <c r="B3820" t="s">
        <v>187</v>
      </c>
      <c r="C3820" t="s">
        <v>59</v>
      </c>
      <c r="D3820">
        <v>0</v>
      </c>
      <c r="E3820">
        <v>7204701.1315780096</v>
      </c>
      <c r="F3820">
        <v>0</v>
      </c>
      <c r="G3820">
        <v>0</v>
      </c>
      <c r="H3820">
        <v>0</v>
      </c>
      <c r="I3820">
        <v>0</v>
      </c>
      <c r="J3820" s="10">
        <f>SUMIFS(Table1[time],Table1[repetition],Table1[[#This Row],[repetition]],Table1[config],Table1[[#This Row],[config]])</f>
        <v>104358489.41137372</v>
      </c>
      <c r="K3820" s="11">
        <v>600</v>
      </c>
      <c r="L3820" s="11">
        <v>18</v>
      </c>
      <c r="M3820" s="11" t="s">
        <v>150</v>
      </c>
      <c r="N3820" s="11" t="b">
        <v>0</v>
      </c>
      <c r="O3820" s="11" t="b">
        <v>1</v>
      </c>
      <c r="P3820" s="11" t="b">
        <v>0</v>
      </c>
      <c r="Q3820" s="11" t="b">
        <v>0</v>
      </c>
      <c r="R3820" s="11" t="b">
        <v>1</v>
      </c>
      <c r="S3820" s="11" t="b">
        <v>1</v>
      </c>
      <c r="T3820" s="11" t="b">
        <v>1</v>
      </c>
      <c r="U3820" s="11" t="b">
        <v>0</v>
      </c>
      <c r="V3820" s="11" t="b">
        <v>1</v>
      </c>
      <c r="W3820" s="11" t="b">
        <v>0</v>
      </c>
      <c r="X3820" s="11" t="b">
        <v>0</v>
      </c>
      <c r="Y3820" s="11" t="b">
        <v>0</v>
      </c>
      <c r="Z3820" s="11" t="b">
        <v>1</v>
      </c>
      <c r="AA3820" s="11" t="b">
        <v>0</v>
      </c>
      <c r="AB3820" s="11" t="b">
        <v>0</v>
      </c>
      <c r="AC3820" s="11" t="b">
        <v>1</v>
      </c>
      <c r="AD3820" s="11" t="b">
        <v>1</v>
      </c>
      <c r="AE3820" s="11" t="b">
        <v>0</v>
      </c>
      <c r="AF3820" s="11" t="b">
        <v>1</v>
      </c>
      <c r="AG3820" s="11" t="b">
        <v>1</v>
      </c>
    </row>
    <row r="3821" spans="1:33" x14ac:dyDescent="0.2">
      <c r="A3821" s="9">
        <v>2</v>
      </c>
      <c r="B3821" t="s">
        <v>187</v>
      </c>
      <c r="C3821" t="s">
        <v>59</v>
      </c>
      <c r="D3821">
        <v>0</v>
      </c>
      <c r="E3821">
        <v>7203671.2769782096</v>
      </c>
      <c r="F3821">
        <v>0</v>
      </c>
      <c r="G3821">
        <v>0</v>
      </c>
      <c r="H3821">
        <v>0</v>
      </c>
      <c r="I3821">
        <v>0</v>
      </c>
      <c r="J3821" s="8">
        <f>SUMIFS(Table1[time],Table1[repetition],Table1[[#This Row],[repetition]],Table1[config],Table1[[#This Row],[config]])</f>
        <v>88746822.818322495</v>
      </c>
      <c r="K3821" s="9">
        <v>110</v>
      </c>
      <c r="L3821" s="9">
        <v>18</v>
      </c>
      <c r="M3821" s="9" t="s">
        <v>151</v>
      </c>
      <c r="N3821" s="9" t="b">
        <v>0</v>
      </c>
      <c r="O3821" s="9" t="b">
        <v>1</v>
      </c>
      <c r="P3821" s="9" t="b">
        <v>1</v>
      </c>
      <c r="Q3821" s="9" t="b">
        <v>1</v>
      </c>
      <c r="R3821" s="9" t="b">
        <v>1</v>
      </c>
      <c r="S3821" s="9" t="b">
        <v>1</v>
      </c>
      <c r="T3821" s="9" t="b">
        <v>1</v>
      </c>
      <c r="U3821" s="9" t="b">
        <v>0</v>
      </c>
      <c r="V3821" s="9" t="b">
        <v>1</v>
      </c>
      <c r="W3821" s="9" t="b">
        <v>1</v>
      </c>
      <c r="X3821" s="9" t="b">
        <v>1</v>
      </c>
      <c r="Y3821" s="9" t="b">
        <v>0</v>
      </c>
      <c r="Z3821" s="9" t="b">
        <v>1</v>
      </c>
      <c r="AA3821" s="9" t="b">
        <v>1</v>
      </c>
      <c r="AB3821" s="9" t="b">
        <v>0</v>
      </c>
      <c r="AC3821" s="9" t="b">
        <v>1</v>
      </c>
      <c r="AD3821" s="9" t="b">
        <v>1</v>
      </c>
      <c r="AE3821" s="9" t="b">
        <v>1</v>
      </c>
      <c r="AF3821" s="9" t="b">
        <v>1</v>
      </c>
      <c r="AG3821" s="9" t="b">
        <v>0</v>
      </c>
    </row>
    <row r="3822" spans="1:33" x14ac:dyDescent="0.2">
      <c r="A3822" s="9">
        <v>3</v>
      </c>
      <c r="B3822" t="s">
        <v>187</v>
      </c>
      <c r="C3822" t="s">
        <v>59</v>
      </c>
      <c r="D3822">
        <v>0</v>
      </c>
      <c r="E3822">
        <v>7204288.205414</v>
      </c>
      <c r="F3822">
        <v>0</v>
      </c>
      <c r="G3822">
        <v>0</v>
      </c>
      <c r="H3822">
        <v>0</v>
      </c>
      <c r="I3822">
        <v>0</v>
      </c>
      <c r="J3822" s="8">
        <f>SUMIFS(Table1[time],Table1[repetition],Table1[[#This Row],[repetition]],Table1[config],Table1[[#This Row],[config]])</f>
        <v>111135679.35313991</v>
      </c>
      <c r="K3822" s="9">
        <v>110</v>
      </c>
      <c r="L3822" s="9">
        <v>18</v>
      </c>
      <c r="M3822" s="9" t="s">
        <v>151</v>
      </c>
      <c r="N3822" s="9" t="b">
        <v>0</v>
      </c>
      <c r="O3822" s="9" t="b">
        <v>1</v>
      </c>
      <c r="P3822" s="9" t="b">
        <v>1</v>
      </c>
      <c r="Q3822" s="9" t="b">
        <v>1</v>
      </c>
      <c r="R3822" s="9" t="b">
        <v>1</v>
      </c>
      <c r="S3822" s="9" t="b">
        <v>1</v>
      </c>
      <c r="T3822" s="9" t="b">
        <v>1</v>
      </c>
      <c r="U3822" s="9" t="b">
        <v>0</v>
      </c>
      <c r="V3822" s="9" t="b">
        <v>1</v>
      </c>
      <c r="W3822" s="9" t="b">
        <v>1</v>
      </c>
      <c r="X3822" s="9" t="b">
        <v>1</v>
      </c>
      <c r="Y3822" s="9" t="b">
        <v>0</v>
      </c>
      <c r="Z3822" s="9" t="b">
        <v>1</v>
      </c>
      <c r="AA3822" s="9" t="b">
        <v>1</v>
      </c>
      <c r="AB3822" s="9" t="b">
        <v>0</v>
      </c>
      <c r="AC3822" s="9" t="b">
        <v>1</v>
      </c>
      <c r="AD3822" s="9" t="b">
        <v>1</v>
      </c>
      <c r="AE3822" s="9" t="b">
        <v>1</v>
      </c>
      <c r="AF3822" s="9" t="b">
        <v>1</v>
      </c>
      <c r="AG3822" s="9" t="b">
        <v>0</v>
      </c>
    </row>
    <row r="3823" spans="1:33" x14ac:dyDescent="0.2">
      <c r="A3823" s="11">
        <v>1</v>
      </c>
      <c r="B3823" t="s">
        <v>158</v>
      </c>
      <c r="C3823" t="s">
        <v>35</v>
      </c>
      <c r="D3823">
        <v>0</v>
      </c>
      <c r="E3823">
        <v>169030.73139197601</v>
      </c>
      <c r="F3823">
        <v>0</v>
      </c>
      <c r="G3823">
        <v>0</v>
      </c>
      <c r="H3823">
        <v>0</v>
      </c>
      <c r="I3823">
        <v>0</v>
      </c>
      <c r="J3823" s="10">
        <f>SUMIFS(Table1[time],Table1[repetition],Table1[[#This Row],[repetition]],Table1[config],Table1[[#This Row],[config]])</f>
        <v>48516720.731042877</v>
      </c>
      <c r="K3823" s="11">
        <v>0</v>
      </c>
      <c r="L3823" s="11">
        <v>2</v>
      </c>
      <c r="M3823" s="11" t="s">
        <v>150</v>
      </c>
      <c r="N3823" s="11" t="b">
        <v>1</v>
      </c>
      <c r="O3823" s="11" t="b">
        <v>1</v>
      </c>
      <c r="P3823" s="11" t="b">
        <v>1</v>
      </c>
      <c r="Q3823" s="11" t="b">
        <v>1</v>
      </c>
      <c r="R3823" s="11" t="b">
        <v>1</v>
      </c>
      <c r="S3823" s="11" t="b">
        <v>1</v>
      </c>
      <c r="T3823" s="11" t="b">
        <v>1</v>
      </c>
      <c r="U3823" s="11" t="b">
        <v>1</v>
      </c>
      <c r="V3823" s="11" t="b">
        <v>1</v>
      </c>
      <c r="W3823" s="11" t="b">
        <v>1</v>
      </c>
      <c r="X3823" s="11" t="b">
        <v>1</v>
      </c>
      <c r="Y3823" s="11" t="b">
        <v>1</v>
      </c>
      <c r="Z3823" s="11" t="b">
        <v>1</v>
      </c>
      <c r="AA3823" s="11" t="b">
        <v>1</v>
      </c>
      <c r="AB3823" s="11" t="b">
        <v>1</v>
      </c>
      <c r="AC3823" s="11" t="b">
        <v>1</v>
      </c>
      <c r="AD3823" s="11" t="b">
        <v>1</v>
      </c>
      <c r="AE3823" s="11" t="b">
        <v>1</v>
      </c>
      <c r="AF3823" s="11" t="b">
        <v>1</v>
      </c>
      <c r="AG3823" s="11" t="b">
        <v>1</v>
      </c>
    </row>
    <row r="3824" spans="1:33" x14ac:dyDescent="0.2">
      <c r="A3824" s="11">
        <v>2</v>
      </c>
      <c r="B3824" t="s">
        <v>158</v>
      </c>
      <c r="C3824" t="s">
        <v>35</v>
      </c>
      <c r="D3824">
        <v>0</v>
      </c>
      <c r="E3824">
        <v>89372.114665340603</v>
      </c>
      <c r="F3824">
        <v>0</v>
      </c>
      <c r="G3824">
        <v>0</v>
      </c>
      <c r="H3824">
        <v>0</v>
      </c>
      <c r="I3824">
        <v>0</v>
      </c>
      <c r="J3824" s="10">
        <f>SUMIFS(Table1[time],Table1[repetition],Table1[[#This Row],[repetition]],Table1[config],Table1[[#This Row],[config]])</f>
        <v>45285070.692871675</v>
      </c>
      <c r="K3824" s="11">
        <v>110</v>
      </c>
      <c r="L3824" s="11">
        <v>18</v>
      </c>
      <c r="M3824" s="11" t="s">
        <v>151</v>
      </c>
      <c r="N3824" s="11" t="b">
        <v>0</v>
      </c>
      <c r="O3824" s="11" t="b">
        <v>1</v>
      </c>
      <c r="P3824" s="11" t="b">
        <v>1</v>
      </c>
      <c r="Q3824" s="11" t="b">
        <v>1</v>
      </c>
      <c r="R3824" s="11" t="b">
        <v>1</v>
      </c>
      <c r="S3824" s="11" t="b">
        <v>1</v>
      </c>
      <c r="T3824" s="11" t="b">
        <v>1</v>
      </c>
      <c r="U3824" s="11" t="b">
        <v>0</v>
      </c>
      <c r="V3824" s="11" t="b">
        <v>1</v>
      </c>
      <c r="W3824" s="11" t="b">
        <v>1</v>
      </c>
      <c r="X3824" s="11" t="b">
        <v>1</v>
      </c>
      <c r="Y3824" s="11" t="b">
        <v>0</v>
      </c>
      <c r="Z3824" s="11" t="b">
        <v>1</v>
      </c>
      <c r="AA3824" s="11" t="b">
        <v>1</v>
      </c>
      <c r="AB3824" s="11" t="b">
        <v>0</v>
      </c>
      <c r="AC3824" s="11" t="b">
        <v>1</v>
      </c>
      <c r="AD3824" s="11" t="b">
        <v>1</v>
      </c>
      <c r="AE3824" s="11" t="b">
        <v>1</v>
      </c>
      <c r="AF3824" s="11" t="b">
        <v>1</v>
      </c>
      <c r="AG3824" s="11" t="b">
        <v>0</v>
      </c>
    </row>
    <row r="3825" spans="1:33" x14ac:dyDescent="0.2">
      <c r="A3825" s="9">
        <v>3</v>
      </c>
      <c r="B3825" t="s">
        <v>158</v>
      </c>
      <c r="C3825" t="s">
        <v>35</v>
      </c>
      <c r="D3825">
        <v>0</v>
      </c>
      <c r="E3825">
        <v>227727.849623988</v>
      </c>
      <c r="F3825">
        <v>0</v>
      </c>
      <c r="G3825">
        <v>0</v>
      </c>
      <c r="H3825">
        <v>0</v>
      </c>
      <c r="I3825">
        <v>0</v>
      </c>
      <c r="J3825" s="8">
        <f>SUMIFS(Table1[time],Table1[repetition],Table1[[#This Row],[repetition]],Table1[config],Table1[[#This Row],[config]])</f>
        <v>49392816.142218933</v>
      </c>
      <c r="K3825" s="9">
        <v>110</v>
      </c>
      <c r="L3825" s="9">
        <v>6</v>
      </c>
      <c r="M3825" s="9" t="s">
        <v>150</v>
      </c>
      <c r="N3825" s="9" t="b">
        <v>0</v>
      </c>
      <c r="O3825" s="9" t="b">
        <v>1</v>
      </c>
      <c r="P3825" s="9" t="b">
        <v>0</v>
      </c>
      <c r="Q3825" s="9" t="b">
        <v>1</v>
      </c>
      <c r="R3825" s="9" t="b">
        <v>1</v>
      </c>
      <c r="S3825" s="9" t="b">
        <v>0</v>
      </c>
      <c r="T3825" s="9" t="b">
        <v>0</v>
      </c>
      <c r="U3825" s="9" t="b">
        <v>0</v>
      </c>
      <c r="V3825" s="9" t="b">
        <v>1</v>
      </c>
      <c r="W3825" s="9" t="b">
        <v>0</v>
      </c>
      <c r="X3825" s="9" t="b">
        <v>1</v>
      </c>
      <c r="Y3825" s="9" t="b">
        <v>1</v>
      </c>
      <c r="Z3825" s="9" t="b">
        <v>0</v>
      </c>
      <c r="AA3825" s="9" t="b">
        <v>0</v>
      </c>
      <c r="AB3825" s="9" t="b">
        <v>1</v>
      </c>
      <c r="AC3825" s="9" t="b">
        <v>0</v>
      </c>
      <c r="AD3825" s="9" t="b">
        <v>0</v>
      </c>
      <c r="AE3825" s="9" t="b">
        <v>1</v>
      </c>
      <c r="AF3825" s="9" t="b">
        <v>1</v>
      </c>
      <c r="AG3825" s="9" t="b">
        <v>1</v>
      </c>
    </row>
    <row r="3826" spans="1:33" x14ac:dyDescent="0.2">
      <c r="A3826" s="9">
        <v>1</v>
      </c>
      <c r="B3826" t="s">
        <v>159</v>
      </c>
      <c r="C3826" t="s">
        <v>35</v>
      </c>
      <c r="D3826">
        <v>0</v>
      </c>
      <c r="E3826">
        <v>231272.86754100301</v>
      </c>
      <c r="F3826">
        <v>0</v>
      </c>
      <c r="G3826">
        <v>0</v>
      </c>
      <c r="H3826">
        <v>0</v>
      </c>
      <c r="I3826">
        <v>0</v>
      </c>
      <c r="J3826" s="8">
        <f>SUMIFS(Table1[time],Table1[repetition],Table1[[#This Row],[repetition]],Table1[config],Table1[[#This Row],[config]])</f>
        <v>48516720.731042877</v>
      </c>
      <c r="K3826" s="9">
        <v>1</v>
      </c>
      <c r="L3826" s="9">
        <v>5</v>
      </c>
      <c r="M3826" s="9" t="s">
        <v>151</v>
      </c>
      <c r="N3826" s="9" t="b">
        <v>1</v>
      </c>
      <c r="O3826" s="9" t="b">
        <v>1</v>
      </c>
      <c r="P3826" s="9" t="b">
        <v>1</v>
      </c>
      <c r="Q3826" s="9" t="b">
        <v>0</v>
      </c>
      <c r="R3826" s="9" t="b">
        <v>0</v>
      </c>
      <c r="S3826" s="9" t="b">
        <v>1</v>
      </c>
      <c r="T3826" s="9" t="b">
        <v>1</v>
      </c>
      <c r="U3826" s="9" t="b">
        <v>0</v>
      </c>
      <c r="V3826" s="9" t="b">
        <v>1</v>
      </c>
      <c r="W3826" s="9" t="b">
        <v>1</v>
      </c>
      <c r="X3826" s="9" t="b">
        <v>1</v>
      </c>
      <c r="Y3826" s="9" t="b">
        <v>0</v>
      </c>
      <c r="Z3826" s="9" t="b">
        <v>0</v>
      </c>
      <c r="AA3826" s="9" t="b">
        <v>1</v>
      </c>
      <c r="AB3826" s="9" t="b">
        <v>1</v>
      </c>
      <c r="AC3826" s="9" t="b">
        <v>0</v>
      </c>
      <c r="AD3826" s="9" t="b">
        <v>0</v>
      </c>
      <c r="AE3826" s="9" t="b">
        <v>0</v>
      </c>
      <c r="AF3826" s="9" t="b">
        <v>1</v>
      </c>
      <c r="AG3826" s="9" t="b">
        <v>0</v>
      </c>
    </row>
    <row r="3827" spans="1:33" x14ac:dyDescent="0.2">
      <c r="A3827" s="9">
        <v>2</v>
      </c>
      <c r="B3827" t="s">
        <v>159</v>
      </c>
      <c r="C3827" t="s">
        <v>35</v>
      </c>
      <c r="D3827">
        <v>0</v>
      </c>
      <c r="E3827">
        <v>86043.256240896793</v>
      </c>
      <c r="F3827">
        <v>0</v>
      </c>
      <c r="G3827">
        <v>0</v>
      </c>
      <c r="H3827">
        <v>0</v>
      </c>
      <c r="I3827">
        <v>0</v>
      </c>
      <c r="J3827" s="8">
        <f>SUMIFS(Table1[time],Table1[repetition],Table1[[#This Row],[repetition]],Table1[config],Table1[[#This Row],[config]])</f>
        <v>45285070.692871675</v>
      </c>
      <c r="K3827" s="9">
        <v>110</v>
      </c>
      <c r="L3827" s="9">
        <v>18</v>
      </c>
      <c r="M3827" s="9" t="s">
        <v>151</v>
      </c>
      <c r="N3827" s="9" t="b">
        <v>0</v>
      </c>
      <c r="O3827" s="9" t="b">
        <v>1</v>
      </c>
      <c r="P3827" s="9" t="b">
        <v>1</v>
      </c>
      <c r="Q3827" s="9" t="b">
        <v>1</v>
      </c>
      <c r="R3827" s="9" t="b">
        <v>1</v>
      </c>
      <c r="S3827" s="9" t="b">
        <v>1</v>
      </c>
      <c r="T3827" s="9" t="b">
        <v>1</v>
      </c>
      <c r="U3827" s="9" t="b">
        <v>0</v>
      </c>
      <c r="V3827" s="9" t="b">
        <v>1</v>
      </c>
      <c r="W3827" s="9" t="b">
        <v>1</v>
      </c>
      <c r="X3827" s="9" t="b">
        <v>1</v>
      </c>
      <c r="Y3827" s="9" t="b">
        <v>0</v>
      </c>
      <c r="Z3827" s="9" t="b">
        <v>1</v>
      </c>
      <c r="AA3827" s="9" t="b">
        <v>1</v>
      </c>
      <c r="AB3827" s="9" t="b">
        <v>0</v>
      </c>
      <c r="AC3827" s="9" t="b">
        <v>1</v>
      </c>
      <c r="AD3827" s="9" t="b">
        <v>1</v>
      </c>
      <c r="AE3827" s="9" t="b">
        <v>1</v>
      </c>
      <c r="AF3827" s="9" t="b">
        <v>1</v>
      </c>
      <c r="AG3827" s="9" t="b">
        <v>0</v>
      </c>
    </row>
    <row r="3828" spans="1:33" x14ac:dyDescent="0.2">
      <c r="A3828" s="9">
        <v>3</v>
      </c>
      <c r="B3828" t="s">
        <v>159</v>
      </c>
      <c r="C3828" t="s">
        <v>35</v>
      </c>
      <c r="D3828">
        <v>0</v>
      </c>
      <c r="E3828">
        <v>224474.62355399301</v>
      </c>
      <c r="F3828">
        <v>0</v>
      </c>
      <c r="G3828">
        <v>0</v>
      </c>
      <c r="H3828">
        <v>0</v>
      </c>
      <c r="I3828">
        <v>0</v>
      </c>
      <c r="J3828" s="8">
        <f>SUMIFS(Table1[time],Table1[repetition],Table1[[#This Row],[repetition]],Table1[config],Table1[[#This Row],[config]])</f>
        <v>49392816.142218933</v>
      </c>
      <c r="K3828" s="9">
        <v>110</v>
      </c>
      <c r="L3828" s="9">
        <v>5</v>
      </c>
      <c r="M3828" s="9" t="s">
        <v>150</v>
      </c>
      <c r="N3828" s="9" t="b">
        <v>0</v>
      </c>
      <c r="O3828" s="9" t="b">
        <v>1</v>
      </c>
      <c r="P3828" s="9" t="b">
        <v>1</v>
      </c>
      <c r="Q3828" s="9" t="b">
        <v>0</v>
      </c>
      <c r="R3828" s="9" t="b">
        <v>1</v>
      </c>
      <c r="S3828" s="9" t="b">
        <v>0</v>
      </c>
      <c r="T3828" s="9" t="b">
        <v>0</v>
      </c>
      <c r="U3828" s="9" t="b">
        <v>0</v>
      </c>
      <c r="V3828" s="9" t="b">
        <v>0</v>
      </c>
      <c r="W3828" s="9" t="b">
        <v>1</v>
      </c>
      <c r="X3828" s="9" t="b">
        <v>1</v>
      </c>
      <c r="Y3828" s="9" t="b">
        <v>0</v>
      </c>
      <c r="Z3828" s="9" t="b">
        <v>0</v>
      </c>
      <c r="AA3828" s="9" t="b">
        <v>0</v>
      </c>
      <c r="AB3828" s="9" t="b">
        <v>0</v>
      </c>
      <c r="AC3828" s="9" t="b">
        <v>0</v>
      </c>
      <c r="AD3828" s="9" t="b">
        <v>0</v>
      </c>
      <c r="AE3828" s="9" t="b">
        <v>0</v>
      </c>
      <c r="AF3828" s="9" t="b">
        <v>0</v>
      </c>
      <c r="AG3828" s="9" t="b">
        <v>0</v>
      </c>
    </row>
    <row r="3829" spans="1:33" x14ac:dyDescent="0.2">
      <c r="A3829" s="11">
        <v>1</v>
      </c>
      <c r="B3829" t="s">
        <v>160</v>
      </c>
      <c r="C3829" t="s">
        <v>35</v>
      </c>
      <c r="D3829">
        <v>0</v>
      </c>
      <c r="E3829">
        <v>235091.08074201501</v>
      </c>
      <c r="F3829">
        <v>0</v>
      </c>
      <c r="G3829">
        <v>0</v>
      </c>
      <c r="H3829">
        <v>0</v>
      </c>
      <c r="I3829">
        <v>0</v>
      </c>
      <c r="J3829" s="10">
        <f>SUMIFS(Table1[time],Table1[repetition],Table1[[#This Row],[repetition]],Table1[config],Table1[[#This Row],[config]])</f>
        <v>48516720.731042877</v>
      </c>
      <c r="K3829" s="11">
        <v>1</v>
      </c>
      <c r="L3829" s="11">
        <v>18</v>
      </c>
      <c r="M3829" s="11" t="s">
        <v>150</v>
      </c>
      <c r="N3829" s="11" t="b">
        <v>1</v>
      </c>
      <c r="O3829" s="11" t="b">
        <v>0</v>
      </c>
      <c r="P3829" s="11" t="b">
        <v>0</v>
      </c>
      <c r="Q3829" s="11" t="b">
        <v>0</v>
      </c>
      <c r="R3829" s="11" t="b">
        <v>0</v>
      </c>
      <c r="S3829" s="11" t="b">
        <v>1</v>
      </c>
      <c r="T3829" s="11" t="b">
        <v>1</v>
      </c>
      <c r="U3829" s="11" t="b">
        <v>1</v>
      </c>
      <c r="V3829" s="11" t="b">
        <v>1</v>
      </c>
      <c r="W3829" s="11" t="b">
        <v>0</v>
      </c>
      <c r="X3829" s="11" t="b">
        <v>1</v>
      </c>
      <c r="Y3829" s="11" t="b">
        <v>0</v>
      </c>
      <c r="Z3829" s="11" t="b">
        <v>0</v>
      </c>
      <c r="AA3829" s="11" t="b">
        <v>1</v>
      </c>
      <c r="AB3829" s="11" t="b">
        <v>1</v>
      </c>
      <c r="AC3829" s="11" t="b">
        <v>1</v>
      </c>
      <c r="AD3829" s="11" t="b">
        <v>1</v>
      </c>
      <c r="AE3829" s="11" t="b">
        <v>0</v>
      </c>
      <c r="AF3829" s="11" t="b">
        <v>0</v>
      </c>
      <c r="AG3829" s="11" t="b">
        <v>0</v>
      </c>
    </row>
    <row r="3830" spans="1:33" x14ac:dyDescent="0.2">
      <c r="A3830" s="9">
        <v>2</v>
      </c>
      <c r="B3830" t="s">
        <v>160</v>
      </c>
      <c r="C3830" t="s">
        <v>35</v>
      </c>
      <c r="D3830">
        <v>0</v>
      </c>
      <c r="E3830">
        <v>61211.305268108801</v>
      </c>
      <c r="F3830">
        <v>0</v>
      </c>
      <c r="G3830">
        <v>0</v>
      </c>
      <c r="H3830">
        <v>0</v>
      </c>
      <c r="I3830">
        <v>0</v>
      </c>
      <c r="J3830" s="8">
        <f>SUMIFS(Table1[time],Table1[repetition],Table1[[#This Row],[repetition]],Table1[config],Table1[[#This Row],[config]])</f>
        <v>45285070.692871675</v>
      </c>
      <c r="K3830" s="9">
        <v>110</v>
      </c>
      <c r="L3830" s="9">
        <v>6</v>
      </c>
      <c r="M3830" s="9" t="s">
        <v>150</v>
      </c>
      <c r="N3830" s="9" t="b">
        <v>0</v>
      </c>
      <c r="O3830" s="9" t="b">
        <v>1</v>
      </c>
      <c r="P3830" s="9" t="b">
        <v>0</v>
      </c>
      <c r="Q3830" s="9" t="b">
        <v>1</v>
      </c>
      <c r="R3830" s="9" t="b">
        <v>1</v>
      </c>
      <c r="S3830" s="9" t="b">
        <v>0</v>
      </c>
      <c r="T3830" s="9" t="b">
        <v>0</v>
      </c>
      <c r="U3830" s="9" t="b">
        <v>0</v>
      </c>
      <c r="V3830" s="9" t="b">
        <v>1</v>
      </c>
      <c r="W3830" s="9" t="b">
        <v>0</v>
      </c>
      <c r="X3830" s="9" t="b">
        <v>1</v>
      </c>
      <c r="Y3830" s="9" t="b">
        <v>1</v>
      </c>
      <c r="Z3830" s="9" t="b">
        <v>0</v>
      </c>
      <c r="AA3830" s="9" t="b">
        <v>0</v>
      </c>
      <c r="AB3830" s="9" t="b">
        <v>1</v>
      </c>
      <c r="AC3830" s="9" t="b">
        <v>0</v>
      </c>
      <c r="AD3830" s="9" t="b">
        <v>0</v>
      </c>
      <c r="AE3830" s="9" t="b">
        <v>1</v>
      </c>
      <c r="AF3830" s="9" t="b">
        <v>1</v>
      </c>
      <c r="AG3830" s="9" t="b">
        <v>1</v>
      </c>
    </row>
    <row r="3831" spans="1:33" x14ac:dyDescent="0.2">
      <c r="A3831" s="9">
        <v>3</v>
      </c>
      <c r="B3831" t="s">
        <v>160</v>
      </c>
      <c r="C3831" t="s">
        <v>35</v>
      </c>
      <c r="D3831">
        <v>0</v>
      </c>
      <c r="E3831">
        <v>242216.92976499599</v>
      </c>
      <c r="F3831">
        <v>0</v>
      </c>
      <c r="G3831">
        <v>0</v>
      </c>
      <c r="H3831">
        <v>0</v>
      </c>
      <c r="I3831">
        <v>0</v>
      </c>
      <c r="J3831" s="8">
        <f>SUMIFS(Table1[time],Table1[repetition],Table1[[#This Row],[repetition]],Table1[config],Table1[[#This Row],[config]])</f>
        <v>49392816.142218933</v>
      </c>
      <c r="K3831" s="9">
        <v>110</v>
      </c>
      <c r="L3831" s="9">
        <v>6</v>
      </c>
      <c r="M3831" s="9" t="s">
        <v>150</v>
      </c>
      <c r="N3831" s="9" t="b">
        <v>0</v>
      </c>
      <c r="O3831" s="9" t="b">
        <v>1</v>
      </c>
      <c r="P3831" s="9" t="b">
        <v>0</v>
      </c>
      <c r="Q3831" s="9" t="b">
        <v>1</v>
      </c>
      <c r="R3831" s="9" t="b">
        <v>1</v>
      </c>
      <c r="S3831" s="9" t="b">
        <v>0</v>
      </c>
      <c r="T3831" s="9" t="b">
        <v>0</v>
      </c>
      <c r="U3831" s="9" t="b">
        <v>0</v>
      </c>
      <c r="V3831" s="9" t="b">
        <v>1</v>
      </c>
      <c r="W3831" s="9" t="b">
        <v>0</v>
      </c>
      <c r="X3831" s="9" t="b">
        <v>1</v>
      </c>
      <c r="Y3831" s="9" t="b">
        <v>1</v>
      </c>
      <c r="Z3831" s="9" t="b">
        <v>0</v>
      </c>
      <c r="AA3831" s="9" t="b">
        <v>0</v>
      </c>
      <c r="AB3831" s="9" t="b">
        <v>1</v>
      </c>
      <c r="AC3831" s="9" t="b">
        <v>0</v>
      </c>
      <c r="AD3831" s="9" t="b">
        <v>0</v>
      </c>
      <c r="AE3831" s="9" t="b">
        <v>1</v>
      </c>
      <c r="AF3831" s="9" t="b">
        <v>1</v>
      </c>
      <c r="AG3831" s="9" t="b">
        <v>1</v>
      </c>
    </row>
    <row r="3832" spans="1:33" x14ac:dyDescent="0.2">
      <c r="A3832" s="11">
        <v>1</v>
      </c>
      <c r="B3832" t="s">
        <v>162</v>
      </c>
      <c r="C3832" t="s">
        <v>35</v>
      </c>
      <c r="D3832">
        <v>0</v>
      </c>
      <c r="E3832">
        <v>228231.54197598301</v>
      </c>
      <c r="F3832">
        <v>0</v>
      </c>
      <c r="G3832">
        <v>0</v>
      </c>
      <c r="H3832">
        <v>0</v>
      </c>
      <c r="I3832">
        <v>0</v>
      </c>
      <c r="J3832" s="10">
        <f>SUMIFS(Table1[time],Table1[repetition],Table1[[#This Row],[repetition]],Table1[config],Table1[[#This Row],[config]])</f>
        <v>48516720.731042877</v>
      </c>
      <c r="K3832" s="11">
        <v>50</v>
      </c>
      <c r="L3832" s="11">
        <v>3</v>
      </c>
      <c r="M3832" s="11" t="s">
        <v>150</v>
      </c>
      <c r="N3832" s="11" t="b">
        <v>0</v>
      </c>
      <c r="O3832" s="11" t="b">
        <v>0</v>
      </c>
      <c r="P3832" s="11" t="b">
        <v>1</v>
      </c>
      <c r="Q3832" s="11" t="b">
        <v>0</v>
      </c>
      <c r="R3832" s="11" t="b">
        <v>0</v>
      </c>
      <c r="S3832" s="11" t="b">
        <v>0</v>
      </c>
      <c r="T3832" s="11" t="b">
        <v>1</v>
      </c>
      <c r="U3832" s="11" t="b">
        <v>0</v>
      </c>
      <c r="V3832" s="11" t="b">
        <v>0</v>
      </c>
      <c r="W3832" s="11" t="b">
        <v>0</v>
      </c>
      <c r="X3832" s="11" t="b">
        <v>1</v>
      </c>
      <c r="Y3832" s="11" t="b">
        <v>0</v>
      </c>
      <c r="Z3832" s="11" t="b">
        <v>1</v>
      </c>
      <c r="AA3832" s="11" t="b">
        <v>0</v>
      </c>
      <c r="AB3832" s="11" t="b">
        <v>1</v>
      </c>
      <c r="AC3832" s="11" t="b">
        <v>0</v>
      </c>
      <c r="AD3832" s="11" t="b">
        <v>0</v>
      </c>
      <c r="AE3832" s="11" t="b">
        <v>1</v>
      </c>
      <c r="AF3832" s="11" t="b">
        <v>1</v>
      </c>
      <c r="AG3832" s="11" t="b">
        <v>1</v>
      </c>
    </row>
    <row r="3833" spans="1:33" x14ac:dyDescent="0.2">
      <c r="A3833" s="9">
        <v>2</v>
      </c>
      <c r="B3833" t="s">
        <v>162</v>
      </c>
      <c r="C3833" t="s">
        <v>35</v>
      </c>
      <c r="D3833">
        <v>0</v>
      </c>
      <c r="E3833">
        <v>117039.04565796199</v>
      </c>
      <c r="F3833">
        <v>0</v>
      </c>
      <c r="G3833">
        <v>0</v>
      </c>
      <c r="H3833">
        <v>0</v>
      </c>
      <c r="I3833">
        <v>0</v>
      </c>
      <c r="J3833" s="8">
        <f>SUMIFS(Table1[time],Table1[repetition],Table1[[#This Row],[repetition]],Table1[config],Table1[[#This Row],[config]])</f>
        <v>45285070.692871675</v>
      </c>
      <c r="K3833" s="9">
        <v>110</v>
      </c>
      <c r="L3833" s="9">
        <v>18</v>
      </c>
      <c r="M3833" s="9" t="s">
        <v>151</v>
      </c>
      <c r="N3833" s="9" t="b">
        <v>0</v>
      </c>
      <c r="O3833" s="9" t="b">
        <v>1</v>
      </c>
      <c r="P3833" s="9" t="b">
        <v>1</v>
      </c>
      <c r="Q3833" s="9" t="b">
        <v>1</v>
      </c>
      <c r="R3833" s="9" t="b">
        <v>1</v>
      </c>
      <c r="S3833" s="9" t="b">
        <v>1</v>
      </c>
      <c r="T3833" s="9" t="b">
        <v>1</v>
      </c>
      <c r="U3833" s="9" t="b">
        <v>0</v>
      </c>
      <c r="V3833" s="9" t="b">
        <v>1</v>
      </c>
      <c r="W3833" s="9" t="b">
        <v>1</v>
      </c>
      <c r="X3833" s="9" t="b">
        <v>1</v>
      </c>
      <c r="Y3833" s="9" t="b">
        <v>0</v>
      </c>
      <c r="Z3833" s="9" t="b">
        <v>1</v>
      </c>
      <c r="AA3833" s="9" t="b">
        <v>1</v>
      </c>
      <c r="AB3833" s="9" t="b">
        <v>0</v>
      </c>
      <c r="AC3833" s="9" t="b">
        <v>1</v>
      </c>
      <c r="AD3833" s="9" t="b">
        <v>1</v>
      </c>
      <c r="AE3833" s="9" t="b">
        <v>1</v>
      </c>
      <c r="AF3833" s="9" t="b">
        <v>1</v>
      </c>
      <c r="AG3833" s="9" t="b">
        <v>0</v>
      </c>
    </row>
    <row r="3834" spans="1:33" x14ac:dyDescent="0.2">
      <c r="A3834" s="11">
        <v>3</v>
      </c>
      <c r="B3834" t="s">
        <v>162</v>
      </c>
      <c r="C3834" t="s">
        <v>35</v>
      </c>
      <c r="D3834">
        <v>0</v>
      </c>
      <c r="E3834">
        <v>384806.04948098998</v>
      </c>
      <c r="F3834">
        <v>0</v>
      </c>
      <c r="G3834">
        <v>0</v>
      </c>
      <c r="H3834">
        <v>0</v>
      </c>
      <c r="I3834">
        <v>0</v>
      </c>
      <c r="J3834" s="10">
        <f>SUMIFS(Table1[time],Table1[repetition],Table1[[#This Row],[repetition]],Table1[config],Table1[[#This Row],[config]])</f>
        <v>49392816.142218933</v>
      </c>
      <c r="K3834" s="11">
        <v>110</v>
      </c>
      <c r="L3834" s="11">
        <v>6</v>
      </c>
      <c r="M3834" s="11" t="s">
        <v>150</v>
      </c>
      <c r="N3834" s="11" t="b">
        <v>0</v>
      </c>
      <c r="O3834" s="11" t="b">
        <v>1</v>
      </c>
      <c r="P3834" s="11" t="b">
        <v>0</v>
      </c>
      <c r="Q3834" s="11" t="b">
        <v>1</v>
      </c>
      <c r="R3834" s="11" t="b">
        <v>1</v>
      </c>
      <c r="S3834" s="11" t="b">
        <v>0</v>
      </c>
      <c r="T3834" s="11" t="b">
        <v>0</v>
      </c>
      <c r="U3834" s="11" t="b">
        <v>0</v>
      </c>
      <c r="V3834" s="11" t="b">
        <v>1</v>
      </c>
      <c r="W3834" s="11" t="b">
        <v>0</v>
      </c>
      <c r="X3834" s="11" t="b">
        <v>1</v>
      </c>
      <c r="Y3834" s="11" t="b">
        <v>1</v>
      </c>
      <c r="Z3834" s="11" t="b">
        <v>0</v>
      </c>
      <c r="AA3834" s="11" t="b">
        <v>0</v>
      </c>
      <c r="AB3834" s="11" t="b">
        <v>1</v>
      </c>
      <c r="AC3834" s="11" t="b">
        <v>0</v>
      </c>
      <c r="AD3834" s="11" t="b">
        <v>0</v>
      </c>
      <c r="AE3834" s="11" t="b">
        <v>1</v>
      </c>
      <c r="AF3834" s="11" t="b">
        <v>1</v>
      </c>
      <c r="AG3834" s="11" t="b">
        <v>1</v>
      </c>
    </row>
    <row r="3835" spans="1:33" x14ac:dyDescent="0.2">
      <c r="A3835" s="11">
        <v>1</v>
      </c>
      <c r="B3835" t="s">
        <v>163</v>
      </c>
      <c r="C3835" t="s">
        <v>35</v>
      </c>
      <c r="D3835">
        <v>0</v>
      </c>
      <c r="E3835">
        <v>192591.03694802601</v>
      </c>
      <c r="F3835">
        <v>0</v>
      </c>
      <c r="G3835">
        <v>0</v>
      </c>
      <c r="H3835">
        <v>0</v>
      </c>
      <c r="I3835">
        <v>0</v>
      </c>
      <c r="J3835" s="10">
        <f>SUMIFS(Table1[time],Table1[repetition],Table1[[#This Row],[repetition]],Table1[config],Table1[[#This Row],[config]])</f>
        <v>48516720.731042877</v>
      </c>
      <c r="K3835" s="11">
        <v>50</v>
      </c>
      <c r="L3835" s="11">
        <v>6</v>
      </c>
      <c r="M3835" s="11" t="s">
        <v>150</v>
      </c>
      <c r="N3835" s="11" t="b">
        <v>0</v>
      </c>
      <c r="O3835" s="11" t="b">
        <v>0</v>
      </c>
      <c r="P3835" s="11" t="b">
        <v>0</v>
      </c>
      <c r="Q3835" s="11" t="b">
        <v>1</v>
      </c>
      <c r="R3835" s="11" t="b">
        <v>0</v>
      </c>
      <c r="S3835" s="11" t="b">
        <v>1</v>
      </c>
      <c r="T3835" s="11" t="b">
        <v>0</v>
      </c>
      <c r="U3835" s="11" t="b">
        <v>0</v>
      </c>
      <c r="V3835" s="11" t="b">
        <v>0</v>
      </c>
      <c r="W3835" s="11" t="b">
        <v>0</v>
      </c>
      <c r="X3835" s="11" t="b">
        <v>1</v>
      </c>
      <c r="Y3835" s="11" t="b">
        <v>0</v>
      </c>
      <c r="Z3835" s="11" t="b">
        <v>1</v>
      </c>
      <c r="AA3835" s="11" t="b">
        <v>0</v>
      </c>
      <c r="AB3835" s="11" t="b">
        <v>1</v>
      </c>
      <c r="AC3835" s="11" t="b">
        <v>0</v>
      </c>
      <c r="AD3835" s="11" t="b">
        <v>1</v>
      </c>
      <c r="AE3835" s="11" t="b">
        <v>0</v>
      </c>
      <c r="AF3835" s="11" t="b">
        <v>0</v>
      </c>
      <c r="AG3835" s="11" t="b">
        <v>0</v>
      </c>
    </row>
    <row r="3836" spans="1:33" x14ac:dyDescent="0.2">
      <c r="A3836" s="11">
        <v>2</v>
      </c>
      <c r="B3836" t="s">
        <v>163</v>
      </c>
      <c r="C3836" t="s">
        <v>35</v>
      </c>
      <c r="D3836">
        <v>0</v>
      </c>
      <c r="E3836">
        <v>78383.258147165106</v>
      </c>
      <c r="F3836">
        <v>0</v>
      </c>
      <c r="G3836">
        <v>0</v>
      </c>
      <c r="H3836">
        <v>0</v>
      </c>
      <c r="I3836">
        <v>0</v>
      </c>
      <c r="J3836" s="10">
        <f>SUMIFS(Table1[time],Table1[repetition],Table1[[#This Row],[repetition]],Table1[config],Table1[[#This Row],[config]])</f>
        <v>45285070.692871675</v>
      </c>
      <c r="K3836" s="11">
        <v>110</v>
      </c>
      <c r="L3836" s="11">
        <v>18</v>
      </c>
      <c r="M3836" s="11" t="s">
        <v>151</v>
      </c>
      <c r="N3836" s="11" t="b">
        <v>0</v>
      </c>
      <c r="O3836" s="11" t="b">
        <v>1</v>
      </c>
      <c r="P3836" s="11" t="b">
        <v>1</v>
      </c>
      <c r="Q3836" s="11" t="b">
        <v>1</v>
      </c>
      <c r="R3836" s="11" t="b">
        <v>1</v>
      </c>
      <c r="S3836" s="11" t="b">
        <v>1</v>
      </c>
      <c r="T3836" s="11" t="b">
        <v>1</v>
      </c>
      <c r="U3836" s="11" t="b">
        <v>0</v>
      </c>
      <c r="V3836" s="11" t="b">
        <v>1</v>
      </c>
      <c r="W3836" s="11" t="b">
        <v>1</v>
      </c>
      <c r="X3836" s="11" t="b">
        <v>1</v>
      </c>
      <c r="Y3836" s="11" t="b">
        <v>0</v>
      </c>
      <c r="Z3836" s="11" t="b">
        <v>1</v>
      </c>
      <c r="AA3836" s="11" t="b">
        <v>1</v>
      </c>
      <c r="AB3836" s="11" t="b">
        <v>0</v>
      </c>
      <c r="AC3836" s="11" t="b">
        <v>1</v>
      </c>
      <c r="AD3836" s="11" t="b">
        <v>1</v>
      </c>
      <c r="AE3836" s="11" t="b">
        <v>1</v>
      </c>
      <c r="AF3836" s="11" t="b">
        <v>1</v>
      </c>
      <c r="AG3836" s="11" t="b">
        <v>0</v>
      </c>
    </row>
    <row r="3837" spans="1:33" x14ac:dyDescent="0.2">
      <c r="A3837" s="9">
        <v>3</v>
      </c>
      <c r="B3837" t="s">
        <v>163</v>
      </c>
      <c r="C3837" t="s">
        <v>35</v>
      </c>
      <c r="D3837">
        <v>0</v>
      </c>
      <c r="E3837">
        <v>210220.196552996</v>
      </c>
      <c r="F3837">
        <v>0</v>
      </c>
      <c r="G3837">
        <v>0</v>
      </c>
      <c r="H3837">
        <v>0</v>
      </c>
      <c r="I3837">
        <v>0</v>
      </c>
      <c r="J3837" s="8">
        <f>SUMIFS(Table1[time],Table1[repetition],Table1[[#This Row],[repetition]],Table1[config],Table1[[#This Row],[config]])</f>
        <v>49392816.142218933</v>
      </c>
      <c r="K3837" s="9">
        <v>110</v>
      </c>
      <c r="L3837" s="9">
        <v>6</v>
      </c>
      <c r="M3837" s="9" t="s">
        <v>150</v>
      </c>
      <c r="N3837" s="9" t="b">
        <v>0</v>
      </c>
      <c r="O3837" s="9" t="b">
        <v>1</v>
      </c>
      <c r="P3837" s="9" t="b">
        <v>0</v>
      </c>
      <c r="Q3837" s="9" t="b">
        <v>1</v>
      </c>
      <c r="R3837" s="9" t="b">
        <v>1</v>
      </c>
      <c r="S3837" s="9" t="b">
        <v>0</v>
      </c>
      <c r="T3837" s="9" t="b">
        <v>0</v>
      </c>
      <c r="U3837" s="9" t="b">
        <v>0</v>
      </c>
      <c r="V3837" s="9" t="b">
        <v>1</v>
      </c>
      <c r="W3837" s="9" t="b">
        <v>0</v>
      </c>
      <c r="X3837" s="9" t="b">
        <v>1</v>
      </c>
      <c r="Y3837" s="9" t="b">
        <v>1</v>
      </c>
      <c r="Z3837" s="9" t="b">
        <v>0</v>
      </c>
      <c r="AA3837" s="9" t="b">
        <v>0</v>
      </c>
      <c r="AB3837" s="9" t="b">
        <v>1</v>
      </c>
      <c r="AC3837" s="9" t="b">
        <v>0</v>
      </c>
      <c r="AD3837" s="9" t="b">
        <v>0</v>
      </c>
      <c r="AE3837" s="9" t="b">
        <v>1</v>
      </c>
      <c r="AF3837" s="9" t="b">
        <v>1</v>
      </c>
      <c r="AG3837" s="9" t="b">
        <v>1</v>
      </c>
    </row>
    <row r="3838" spans="1:33" x14ac:dyDescent="0.2">
      <c r="A3838" s="11">
        <v>1</v>
      </c>
      <c r="B3838" t="s">
        <v>164</v>
      </c>
      <c r="C3838" t="s">
        <v>35</v>
      </c>
      <c r="D3838">
        <v>0</v>
      </c>
      <c r="E3838">
        <v>205464.69656098599</v>
      </c>
      <c r="F3838">
        <v>0</v>
      </c>
      <c r="G3838">
        <v>0</v>
      </c>
      <c r="H3838">
        <v>0</v>
      </c>
      <c r="I3838">
        <v>0</v>
      </c>
      <c r="J3838" s="10">
        <f>SUMIFS(Table1[time],Table1[repetition],Table1[[#This Row],[repetition]],Table1[config],Table1[[#This Row],[config]])</f>
        <v>48516720.731042877</v>
      </c>
      <c r="K3838" s="11">
        <v>50</v>
      </c>
      <c r="L3838" s="11">
        <v>18</v>
      </c>
      <c r="M3838" s="11" t="s">
        <v>151</v>
      </c>
      <c r="N3838" s="11" t="b">
        <v>1</v>
      </c>
      <c r="O3838" s="11" t="b">
        <v>1</v>
      </c>
      <c r="P3838" s="11" t="b">
        <v>1</v>
      </c>
      <c r="Q3838" s="11" t="b">
        <v>1</v>
      </c>
      <c r="R3838" s="11" t="b">
        <v>1</v>
      </c>
      <c r="S3838" s="11" t="b">
        <v>1</v>
      </c>
      <c r="T3838" s="11" t="b">
        <v>0</v>
      </c>
      <c r="U3838" s="11" t="b">
        <v>1</v>
      </c>
      <c r="V3838" s="11" t="b">
        <v>0</v>
      </c>
      <c r="W3838" s="11" t="b">
        <v>1</v>
      </c>
      <c r="X3838" s="11" t="b">
        <v>0</v>
      </c>
      <c r="Y3838" s="11" t="b">
        <v>0</v>
      </c>
      <c r="Z3838" s="11" t="b">
        <v>1</v>
      </c>
      <c r="AA3838" s="11" t="b">
        <v>0</v>
      </c>
      <c r="AB3838" s="11" t="b">
        <v>0</v>
      </c>
      <c r="AC3838" s="11" t="b">
        <v>0</v>
      </c>
      <c r="AD3838" s="11" t="b">
        <v>0</v>
      </c>
      <c r="AE3838" s="11" t="b">
        <v>0</v>
      </c>
      <c r="AF3838" s="11" t="b">
        <v>0</v>
      </c>
      <c r="AG3838" s="11" t="b">
        <v>0</v>
      </c>
    </row>
    <row r="3839" spans="1:33" x14ac:dyDescent="0.2">
      <c r="A3839" s="11">
        <v>2</v>
      </c>
      <c r="B3839" t="s">
        <v>164</v>
      </c>
      <c r="C3839" t="s">
        <v>35</v>
      </c>
      <c r="D3839">
        <v>0</v>
      </c>
      <c r="E3839">
        <v>81880.652416031793</v>
      </c>
      <c r="F3839">
        <v>0</v>
      </c>
      <c r="G3839">
        <v>0</v>
      </c>
      <c r="H3839">
        <v>0</v>
      </c>
      <c r="I3839">
        <v>0</v>
      </c>
      <c r="J3839" s="10">
        <f>SUMIFS(Table1[time],Table1[repetition],Table1[[#This Row],[repetition]],Table1[config],Table1[[#This Row],[config]])</f>
        <v>45285070.692871675</v>
      </c>
      <c r="K3839" s="11">
        <v>110</v>
      </c>
      <c r="L3839" s="11">
        <v>18</v>
      </c>
      <c r="M3839" s="11" t="s">
        <v>151</v>
      </c>
      <c r="N3839" s="11" t="b">
        <v>0</v>
      </c>
      <c r="O3839" s="11" t="b">
        <v>1</v>
      </c>
      <c r="P3839" s="11" t="b">
        <v>1</v>
      </c>
      <c r="Q3839" s="11" t="b">
        <v>1</v>
      </c>
      <c r="R3839" s="11" t="b">
        <v>1</v>
      </c>
      <c r="S3839" s="11" t="b">
        <v>1</v>
      </c>
      <c r="T3839" s="11" t="b">
        <v>1</v>
      </c>
      <c r="U3839" s="11" t="b">
        <v>0</v>
      </c>
      <c r="V3839" s="11" t="b">
        <v>1</v>
      </c>
      <c r="W3839" s="11" t="b">
        <v>1</v>
      </c>
      <c r="X3839" s="11" t="b">
        <v>1</v>
      </c>
      <c r="Y3839" s="11" t="b">
        <v>0</v>
      </c>
      <c r="Z3839" s="11" t="b">
        <v>1</v>
      </c>
      <c r="AA3839" s="11" t="b">
        <v>1</v>
      </c>
      <c r="AB3839" s="11" t="b">
        <v>0</v>
      </c>
      <c r="AC3839" s="11" t="b">
        <v>1</v>
      </c>
      <c r="AD3839" s="11" t="b">
        <v>1</v>
      </c>
      <c r="AE3839" s="11" t="b">
        <v>1</v>
      </c>
      <c r="AF3839" s="11" t="b">
        <v>1</v>
      </c>
      <c r="AG3839" s="11" t="b">
        <v>0</v>
      </c>
    </row>
    <row r="3840" spans="1:33" x14ac:dyDescent="0.2">
      <c r="A3840" s="9">
        <v>3</v>
      </c>
      <c r="B3840" t="s">
        <v>164</v>
      </c>
      <c r="C3840" t="s">
        <v>35</v>
      </c>
      <c r="D3840">
        <v>0</v>
      </c>
      <c r="E3840">
        <v>207633.44511999399</v>
      </c>
      <c r="F3840">
        <v>0</v>
      </c>
      <c r="G3840">
        <v>0</v>
      </c>
      <c r="H3840">
        <v>0</v>
      </c>
      <c r="I3840">
        <v>0</v>
      </c>
      <c r="J3840" s="8">
        <f>SUMIFS(Table1[time],Table1[repetition],Table1[[#This Row],[repetition]],Table1[config],Table1[[#This Row],[config]])</f>
        <v>49392816.142218933</v>
      </c>
      <c r="K3840" s="9">
        <v>110</v>
      </c>
      <c r="L3840" s="9">
        <v>5</v>
      </c>
      <c r="M3840" s="9" t="s">
        <v>150</v>
      </c>
      <c r="N3840" s="9" t="b">
        <v>0</v>
      </c>
      <c r="O3840" s="9" t="b">
        <v>1</v>
      </c>
      <c r="P3840" s="9" t="b">
        <v>1</v>
      </c>
      <c r="Q3840" s="9" t="b">
        <v>0</v>
      </c>
      <c r="R3840" s="9" t="b">
        <v>1</v>
      </c>
      <c r="S3840" s="9" t="b">
        <v>0</v>
      </c>
      <c r="T3840" s="9" t="b">
        <v>0</v>
      </c>
      <c r="U3840" s="9" t="b">
        <v>0</v>
      </c>
      <c r="V3840" s="9" t="b">
        <v>0</v>
      </c>
      <c r="W3840" s="9" t="b">
        <v>1</v>
      </c>
      <c r="X3840" s="9" t="b">
        <v>1</v>
      </c>
      <c r="Y3840" s="9" t="b">
        <v>0</v>
      </c>
      <c r="Z3840" s="9" t="b">
        <v>0</v>
      </c>
      <c r="AA3840" s="9" t="b">
        <v>0</v>
      </c>
      <c r="AB3840" s="9" t="b">
        <v>0</v>
      </c>
      <c r="AC3840" s="9" t="b">
        <v>0</v>
      </c>
      <c r="AD3840" s="9" t="b">
        <v>0</v>
      </c>
      <c r="AE3840" s="9" t="b">
        <v>0</v>
      </c>
      <c r="AF3840" s="9" t="b">
        <v>0</v>
      </c>
      <c r="AG3840" s="9" t="b">
        <v>0</v>
      </c>
    </row>
    <row r="3841" spans="1:33" x14ac:dyDescent="0.2">
      <c r="A3841" s="11">
        <v>1</v>
      </c>
      <c r="B3841" t="s">
        <v>165</v>
      </c>
      <c r="C3841" t="s">
        <v>35</v>
      </c>
      <c r="D3841">
        <v>0</v>
      </c>
      <c r="E3841">
        <v>7205902.2141930098</v>
      </c>
      <c r="F3841">
        <v>0</v>
      </c>
      <c r="G3841">
        <v>0</v>
      </c>
      <c r="H3841">
        <v>0</v>
      </c>
      <c r="I3841">
        <v>0</v>
      </c>
      <c r="J3841" s="10">
        <f>SUMIFS(Table1[time],Table1[repetition],Table1[[#This Row],[repetition]],Table1[config],Table1[[#This Row],[config]])</f>
        <v>48516720.731042877</v>
      </c>
      <c r="K3841" s="11">
        <v>80</v>
      </c>
      <c r="L3841" s="11">
        <v>3</v>
      </c>
      <c r="M3841" s="11" t="s">
        <v>151</v>
      </c>
      <c r="N3841" s="11" t="b">
        <v>0</v>
      </c>
      <c r="O3841" s="11" t="b">
        <v>1</v>
      </c>
      <c r="P3841" s="11" t="b">
        <v>1</v>
      </c>
      <c r="Q3841" s="11" t="b">
        <v>1</v>
      </c>
      <c r="R3841" s="11" t="b">
        <v>1</v>
      </c>
      <c r="S3841" s="11" t="b">
        <v>1</v>
      </c>
      <c r="T3841" s="11" t="b">
        <v>0</v>
      </c>
      <c r="U3841" s="11" t="b">
        <v>1</v>
      </c>
      <c r="V3841" s="11" t="b">
        <v>1</v>
      </c>
      <c r="W3841" s="11" t="b">
        <v>1</v>
      </c>
      <c r="X3841" s="11" t="b">
        <v>0</v>
      </c>
      <c r="Y3841" s="11" t="b">
        <v>1</v>
      </c>
      <c r="Z3841" s="11" t="b">
        <v>0</v>
      </c>
      <c r="AA3841" s="11" t="b">
        <v>0</v>
      </c>
      <c r="AB3841" s="11" t="b">
        <v>0</v>
      </c>
      <c r="AC3841" s="11" t="b">
        <v>0</v>
      </c>
      <c r="AD3841" s="11" t="b">
        <v>1</v>
      </c>
      <c r="AE3841" s="11" t="b">
        <v>1</v>
      </c>
      <c r="AF3841" s="11" t="b">
        <v>0</v>
      </c>
      <c r="AG3841" s="11" t="b">
        <v>1</v>
      </c>
    </row>
    <row r="3842" spans="1:33" x14ac:dyDescent="0.2">
      <c r="A3842" s="9">
        <v>2</v>
      </c>
      <c r="B3842" t="s">
        <v>165</v>
      </c>
      <c r="C3842" t="s">
        <v>35</v>
      </c>
      <c r="D3842">
        <v>0</v>
      </c>
      <c r="E3842">
        <v>7202648.7865447998</v>
      </c>
      <c r="F3842">
        <v>0</v>
      </c>
      <c r="G3842">
        <v>0</v>
      </c>
      <c r="H3842">
        <v>0</v>
      </c>
      <c r="I3842">
        <v>0</v>
      </c>
      <c r="J3842" s="8">
        <f>SUMIFS(Table1[time],Table1[repetition],Table1[[#This Row],[repetition]],Table1[config],Table1[[#This Row],[config]])</f>
        <v>45285070.692871675</v>
      </c>
      <c r="K3842" s="9">
        <v>120</v>
      </c>
      <c r="L3842" s="9">
        <v>1</v>
      </c>
      <c r="M3842" s="9" t="s">
        <v>149</v>
      </c>
      <c r="N3842" s="9" t="b">
        <v>0</v>
      </c>
      <c r="O3842" s="9" t="b">
        <v>1</v>
      </c>
      <c r="P3842" s="9" t="b">
        <v>1</v>
      </c>
      <c r="Q3842" s="9" t="b">
        <v>1</v>
      </c>
      <c r="R3842" s="9" t="b">
        <v>1</v>
      </c>
      <c r="S3842" s="9" t="b">
        <v>0</v>
      </c>
      <c r="T3842" s="9" t="b">
        <v>1</v>
      </c>
      <c r="U3842" s="9" t="b">
        <v>0</v>
      </c>
      <c r="V3842" s="9" t="b">
        <v>0</v>
      </c>
      <c r="W3842" s="9" t="b">
        <v>1</v>
      </c>
      <c r="X3842" s="9" t="b">
        <v>1</v>
      </c>
      <c r="Y3842" s="9" t="b">
        <v>1</v>
      </c>
      <c r="Z3842" s="9" t="b">
        <v>1</v>
      </c>
      <c r="AA3842" s="9" t="b">
        <v>0</v>
      </c>
      <c r="AB3842" s="9" t="b">
        <v>1</v>
      </c>
      <c r="AC3842" s="9" t="b">
        <v>1</v>
      </c>
      <c r="AD3842" s="9" t="b">
        <v>1</v>
      </c>
      <c r="AE3842" s="9" t="b">
        <v>1</v>
      </c>
      <c r="AF3842" s="9" t="b">
        <v>1</v>
      </c>
      <c r="AG3842" s="9" t="b">
        <v>0</v>
      </c>
    </row>
    <row r="3843" spans="1:33" x14ac:dyDescent="0.2">
      <c r="A3843" s="11">
        <v>3</v>
      </c>
      <c r="B3843" t="s">
        <v>165</v>
      </c>
      <c r="C3843" t="s">
        <v>35</v>
      </c>
      <c r="D3843">
        <v>0</v>
      </c>
      <c r="E3843">
        <v>7205197.6510659996</v>
      </c>
      <c r="F3843">
        <v>0</v>
      </c>
      <c r="G3843">
        <v>0</v>
      </c>
      <c r="H3843">
        <v>0</v>
      </c>
      <c r="I3843">
        <v>0</v>
      </c>
      <c r="J3843" s="10">
        <f>SUMIFS(Table1[time],Table1[repetition],Table1[[#This Row],[repetition]],Table1[config],Table1[[#This Row],[config]])</f>
        <v>49392816.142218933</v>
      </c>
      <c r="K3843" s="11">
        <v>120</v>
      </c>
      <c r="L3843" s="11">
        <v>1</v>
      </c>
      <c r="M3843" s="11" t="s">
        <v>149</v>
      </c>
      <c r="N3843" s="11" t="b">
        <v>0</v>
      </c>
      <c r="O3843" s="11" t="b">
        <v>1</v>
      </c>
      <c r="P3843" s="11" t="b">
        <v>1</v>
      </c>
      <c r="Q3843" s="11" t="b">
        <v>1</v>
      </c>
      <c r="R3843" s="11" t="b">
        <v>1</v>
      </c>
      <c r="S3843" s="11" t="b">
        <v>0</v>
      </c>
      <c r="T3843" s="11" t="b">
        <v>1</v>
      </c>
      <c r="U3843" s="11" t="b">
        <v>0</v>
      </c>
      <c r="V3843" s="11" t="b">
        <v>0</v>
      </c>
      <c r="W3843" s="11" t="b">
        <v>1</v>
      </c>
      <c r="X3843" s="11" t="b">
        <v>1</v>
      </c>
      <c r="Y3843" s="11" t="b">
        <v>1</v>
      </c>
      <c r="Z3843" s="11" t="b">
        <v>1</v>
      </c>
      <c r="AA3843" s="11" t="b">
        <v>0</v>
      </c>
      <c r="AB3843" s="11" t="b">
        <v>1</v>
      </c>
      <c r="AC3843" s="11" t="b">
        <v>1</v>
      </c>
      <c r="AD3843" s="11" t="b">
        <v>1</v>
      </c>
      <c r="AE3843" s="11" t="b">
        <v>1</v>
      </c>
      <c r="AF3843" s="11" t="b">
        <v>1</v>
      </c>
      <c r="AG3843" s="11" t="b">
        <v>0</v>
      </c>
    </row>
    <row r="3844" spans="1:33" x14ac:dyDescent="0.2">
      <c r="A3844" s="9">
        <v>1</v>
      </c>
      <c r="B3844" t="s">
        <v>166</v>
      </c>
      <c r="C3844" t="s">
        <v>35</v>
      </c>
      <c r="D3844">
        <v>0</v>
      </c>
      <c r="E3844">
        <v>185528.43093202601</v>
      </c>
      <c r="F3844">
        <v>0</v>
      </c>
      <c r="G3844">
        <v>0</v>
      </c>
      <c r="H3844">
        <v>0</v>
      </c>
      <c r="I3844">
        <v>0</v>
      </c>
      <c r="J3844" s="8">
        <f>SUMIFS(Table1[time],Table1[repetition],Table1[[#This Row],[repetition]],Table1[config],Table1[[#This Row],[config]])</f>
        <v>48516720.731042877</v>
      </c>
      <c r="K3844" s="9">
        <v>80</v>
      </c>
      <c r="L3844" s="9">
        <v>5</v>
      </c>
      <c r="M3844" s="9" t="s">
        <v>150</v>
      </c>
      <c r="N3844" s="9" t="b">
        <v>0</v>
      </c>
      <c r="O3844" s="9" t="b">
        <v>0</v>
      </c>
      <c r="P3844" s="9" t="b">
        <v>1</v>
      </c>
      <c r="Q3844" s="9" t="b">
        <v>1</v>
      </c>
      <c r="R3844" s="9" t="b">
        <v>1</v>
      </c>
      <c r="S3844" s="9" t="b">
        <v>1</v>
      </c>
      <c r="T3844" s="9" t="b">
        <v>0</v>
      </c>
      <c r="U3844" s="9" t="b">
        <v>1</v>
      </c>
      <c r="V3844" s="9" t="b">
        <v>0</v>
      </c>
      <c r="W3844" s="9" t="b">
        <v>0</v>
      </c>
      <c r="X3844" s="9" t="b">
        <v>0</v>
      </c>
      <c r="Y3844" s="9" t="b">
        <v>0</v>
      </c>
      <c r="Z3844" s="9" t="b">
        <v>0</v>
      </c>
      <c r="AA3844" s="9" t="b">
        <v>0</v>
      </c>
      <c r="AB3844" s="9" t="b">
        <v>1</v>
      </c>
      <c r="AC3844" s="9" t="b">
        <v>1</v>
      </c>
      <c r="AD3844" s="9" t="b">
        <v>1</v>
      </c>
      <c r="AE3844" s="9" t="b">
        <v>0</v>
      </c>
      <c r="AF3844" s="9" t="b">
        <v>1</v>
      </c>
      <c r="AG3844" s="9" t="b">
        <v>1</v>
      </c>
    </row>
    <row r="3845" spans="1:33" x14ac:dyDescent="0.2">
      <c r="A3845" s="9">
        <v>2</v>
      </c>
      <c r="B3845" t="s">
        <v>166</v>
      </c>
      <c r="C3845" t="s">
        <v>35</v>
      </c>
      <c r="D3845">
        <v>0</v>
      </c>
      <c r="E3845">
        <v>88039.815235882998</v>
      </c>
      <c r="F3845">
        <v>0</v>
      </c>
      <c r="G3845">
        <v>0</v>
      </c>
      <c r="H3845">
        <v>0</v>
      </c>
      <c r="I3845">
        <v>0</v>
      </c>
      <c r="J3845" s="8">
        <f>SUMIFS(Table1[time],Table1[repetition],Table1[[#This Row],[repetition]],Table1[config],Table1[[#This Row],[config]])</f>
        <v>45285070.692871675</v>
      </c>
      <c r="K3845" s="9">
        <v>110</v>
      </c>
      <c r="L3845" s="9">
        <v>18</v>
      </c>
      <c r="M3845" s="9" t="s">
        <v>151</v>
      </c>
      <c r="N3845" s="9" t="b">
        <v>0</v>
      </c>
      <c r="O3845" s="9" t="b">
        <v>1</v>
      </c>
      <c r="P3845" s="9" t="b">
        <v>1</v>
      </c>
      <c r="Q3845" s="9" t="b">
        <v>1</v>
      </c>
      <c r="R3845" s="9" t="b">
        <v>1</v>
      </c>
      <c r="S3845" s="9" t="b">
        <v>1</v>
      </c>
      <c r="T3845" s="9" t="b">
        <v>1</v>
      </c>
      <c r="U3845" s="9" t="b">
        <v>0</v>
      </c>
      <c r="V3845" s="9" t="b">
        <v>1</v>
      </c>
      <c r="W3845" s="9" t="b">
        <v>1</v>
      </c>
      <c r="X3845" s="9" t="b">
        <v>1</v>
      </c>
      <c r="Y3845" s="9" t="b">
        <v>0</v>
      </c>
      <c r="Z3845" s="9" t="b">
        <v>1</v>
      </c>
      <c r="AA3845" s="9" t="b">
        <v>1</v>
      </c>
      <c r="AB3845" s="9" t="b">
        <v>0</v>
      </c>
      <c r="AC3845" s="9" t="b">
        <v>1</v>
      </c>
      <c r="AD3845" s="9" t="b">
        <v>1</v>
      </c>
      <c r="AE3845" s="9" t="b">
        <v>1</v>
      </c>
      <c r="AF3845" s="9" t="b">
        <v>1</v>
      </c>
      <c r="AG3845" s="9" t="b">
        <v>0</v>
      </c>
    </row>
    <row r="3846" spans="1:33" x14ac:dyDescent="0.2">
      <c r="A3846" s="11">
        <v>3</v>
      </c>
      <c r="B3846" t="s">
        <v>166</v>
      </c>
      <c r="C3846" t="s">
        <v>35</v>
      </c>
      <c r="D3846">
        <v>0</v>
      </c>
      <c r="E3846">
        <v>236032.762752001</v>
      </c>
      <c r="F3846">
        <v>0</v>
      </c>
      <c r="G3846">
        <v>0</v>
      </c>
      <c r="H3846">
        <v>0</v>
      </c>
      <c r="I3846">
        <v>0</v>
      </c>
      <c r="J3846" s="10">
        <f>SUMIFS(Table1[time],Table1[repetition],Table1[[#This Row],[repetition]],Table1[config],Table1[[#This Row],[config]])</f>
        <v>49392816.142218933</v>
      </c>
      <c r="K3846" s="11">
        <v>110</v>
      </c>
      <c r="L3846" s="11">
        <v>6</v>
      </c>
      <c r="M3846" s="11" t="s">
        <v>150</v>
      </c>
      <c r="N3846" s="11" t="b">
        <v>0</v>
      </c>
      <c r="O3846" s="11" t="b">
        <v>1</v>
      </c>
      <c r="P3846" s="11" t="b">
        <v>0</v>
      </c>
      <c r="Q3846" s="11" t="b">
        <v>1</v>
      </c>
      <c r="R3846" s="11" t="b">
        <v>1</v>
      </c>
      <c r="S3846" s="11" t="b">
        <v>0</v>
      </c>
      <c r="T3846" s="11" t="b">
        <v>0</v>
      </c>
      <c r="U3846" s="11" t="b">
        <v>0</v>
      </c>
      <c r="V3846" s="11" t="b">
        <v>1</v>
      </c>
      <c r="W3846" s="11" t="b">
        <v>0</v>
      </c>
      <c r="X3846" s="11" t="b">
        <v>1</v>
      </c>
      <c r="Y3846" s="11" t="b">
        <v>1</v>
      </c>
      <c r="Z3846" s="11" t="b">
        <v>0</v>
      </c>
      <c r="AA3846" s="11" t="b">
        <v>0</v>
      </c>
      <c r="AB3846" s="11" t="b">
        <v>1</v>
      </c>
      <c r="AC3846" s="11" t="b">
        <v>0</v>
      </c>
      <c r="AD3846" s="11" t="b">
        <v>0</v>
      </c>
      <c r="AE3846" s="11" t="b">
        <v>1</v>
      </c>
      <c r="AF3846" s="11" t="b">
        <v>1</v>
      </c>
      <c r="AG3846" s="11" t="b">
        <v>1</v>
      </c>
    </row>
    <row r="3847" spans="1:33" x14ac:dyDescent="0.2">
      <c r="A3847" s="9">
        <v>1</v>
      </c>
      <c r="B3847" t="s">
        <v>167</v>
      </c>
      <c r="C3847" t="s">
        <v>35</v>
      </c>
      <c r="D3847">
        <v>0</v>
      </c>
      <c r="E3847">
        <v>7204508.6189479902</v>
      </c>
      <c r="F3847">
        <v>0</v>
      </c>
      <c r="G3847">
        <v>0</v>
      </c>
      <c r="H3847">
        <v>0</v>
      </c>
      <c r="I3847">
        <v>0</v>
      </c>
      <c r="J3847" s="8">
        <f>SUMIFS(Table1[time],Table1[repetition],Table1[[#This Row],[repetition]],Table1[config],Table1[[#This Row],[config]])</f>
        <v>48516720.731042877</v>
      </c>
      <c r="K3847" s="9">
        <v>90</v>
      </c>
      <c r="L3847" s="9">
        <v>1</v>
      </c>
      <c r="M3847" s="9" t="s">
        <v>149</v>
      </c>
      <c r="N3847" s="9" t="b">
        <v>0</v>
      </c>
      <c r="O3847" s="9" t="b">
        <v>1</v>
      </c>
      <c r="P3847" s="9" t="b">
        <v>1</v>
      </c>
      <c r="Q3847" s="9" t="b">
        <v>1</v>
      </c>
      <c r="R3847" s="9" t="b">
        <v>1</v>
      </c>
      <c r="S3847" s="9" t="b">
        <v>0</v>
      </c>
      <c r="T3847" s="9" t="b">
        <v>1</v>
      </c>
      <c r="U3847" s="9" t="b">
        <v>0</v>
      </c>
      <c r="V3847" s="9" t="b">
        <v>0</v>
      </c>
      <c r="W3847" s="9" t="b">
        <v>1</v>
      </c>
      <c r="X3847" s="9" t="b">
        <v>1</v>
      </c>
      <c r="Y3847" s="9" t="b">
        <v>1</v>
      </c>
      <c r="Z3847" s="9" t="b">
        <v>1</v>
      </c>
      <c r="AA3847" s="9" t="b">
        <v>0</v>
      </c>
      <c r="AB3847" s="9" t="b">
        <v>1</v>
      </c>
      <c r="AC3847" s="9" t="b">
        <v>1</v>
      </c>
      <c r="AD3847" s="9" t="b">
        <v>1</v>
      </c>
      <c r="AE3847" s="9" t="b">
        <v>1</v>
      </c>
      <c r="AF3847" s="9" t="b">
        <v>1</v>
      </c>
      <c r="AG3847" s="9" t="b">
        <v>0</v>
      </c>
    </row>
    <row r="3848" spans="1:33" x14ac:dyDescent="0.2">
      <c r="A3848" s="9">
        <v>2</v>
      </c>
      <c r="B3848" t="s">
        <v>167</v>
      </c>
      <c r="C3848" t="s">
        <v>35</v>
      </c>
      <c r="D3848">
        <v>0</v>
      </c>
      <c r="E3848">
        <v>7202760.49588806</v>
      </c>
      <c r="F3848">
        <v>0</v>
      </c>
      <c r="G3848">
        <v>0</v>
      </c>
      <c r="H3848">
        <v>0</v>
      </c>
      <c r="I3848">
        <v>0</v>
      </c>
      <c r="J3848" s="8">
        <f>SUMIFS(Table1[time],Table1[repetition],Table1[[#This Row],[repetition]],Table1[config],Table1[[#This Row],[config]])</f>
        <v>45285070.692871675</v>
      </c>
      <c r="K3848" s="9">
        <v>120</v>
      </c>
      <c r="L3848" s="9">
        <v>1</v>
      </c>
      <c r="M3848" s="9" t="s">
        <v>149</v>
      </c>
      <c r="N3848" s="9" t="b">
        <v>0</v>
      </c>
      <c r="O3848" s="9" t="b">
        <v>1</v>
      </c>
      <c r="P3848" s="9" t="b">
        <v>1</v>
      </c>
      <c r="Q3848" s="9" t="b">
        <v>1</v>
      </c>
      <c r="R3848" s="9" t="b">
        <v>1</v>
      </c>
      <c r="S3848" s="9" t="b">
        <v>0</v>
      </c>
      <c r="T3848" s="9" t="b">
        <v>1</v>
      </c>
      <c r="U3848" s="9" t="b">
        <v>0</v>
      </c>
      <c r="V3848" s="9" t="b">
        <v>0</v>
      </c>
      <c r="W3848" s="9" t="b">
        <v>1</v>
      </c>
      <c r="X3848" s="9" t="b">
        <v>1</v>
      </c>
      <c r="Y3848" s="9" t="b">
        <v>1</v>
      </c>
      <c r="Z3848" s="9" t="b">
        <v>1</v>
      </c>
      <c r="AA3848" s="9" t="b">
        <v>0</v>
      </c>
      <c r="AB3848" s="9" t="b">
        <v>1</v>
      </c>
      <c r="AC3848" s="9" t="b">
        <v>1</v>
      </c>
      <c r="AD3848" s="9" t="b">
        <v>1</v>
      </c>
      <c r="AE3848" s="9" t="b">
        <v>1</v>
      </c>
      <c r="AF3848" s="9" t="b">
        <v>1</v>
      </c>
      <c r="AG3848" s="9" t="b">
        <v>0</v>
      </c>
    </row>
    <row r="3849" spans="1:33" x14ac:dyDescent="0.2">
      <c r="A3849" s="9">
        <v>3</v>
      </c>
      <c r="B3849" t="s">
        <v>167</v>
      </c>
      <c r="C3849" t="s">
        <v>35</v>
      </c>
      <c r="D3849">
        <v>0</v>
      </c>
      <c r="E3849">
        <v>7207146.7406879896</v>
      </c>
      <c r="F3849">
        <v>0</v>
      </c>
      <c r="G3849">
        <v>0</v>
      </c>
      <c r="H3849">
        <v>0</v>
      </c>
      <c r="I3849">
        <v>0</v>
      </c>
      <c r="J3849" s="8">
        <f>SUMIFS(Table1[time],Table1[repetition],Table1[[#This Row],[repetition]],Table1[config],Table1[[#This Row],[config]])</f>
        <v>49392816.142218933</v>
      </c>
      <c r="K3849" s="9">
        <v>110</v>
      </c>
      <c r="L3849" s="9">
        <v>6</v>
      </c>
      <c r="M3849" s="9" t="s">
        <v>150</v>
      </c>
      <c r="N3849" s="9" t="b">
        <v>0</v>
      </c>
      <c r="O3849" s="9" t="b">
        <v>1</v>
      </c>
      <c r="P3849" s="9" t="b">
        <v>0</v>
      </c>
      <c r="Q3849" s="9" t="b">
        <v>1</v>
      </c>
      <c r="R3849" s="9" t="b">
        <v>1</v>
      </c>
      <c r="S3849" s="9" t="b">
        <v>0</v>
      </c>
      <c r="T3849" s="9" t="b">
        <v>0</v>
      </c>
      <c r="U3849" s="9" t="b">
        <v>0</v>
      </c>
      <c r="V3849" s="9" t="b">
        <v>1</v>
      </c>
      <c r="W3849" s="9" t="b">
        <v>0</v>
      </c>
      <c r="X3849" s="9" t="b">
        <v>1</v>
      </c>
      <c r="Y3849" s="9" t="b">
        <v>1</v>
      </c>
      <c r="Z3849" s="9" t="b">
        <v>0</v>
      </c>
      <c r="AA3849" s="9" t="b">
        <v>0</v>
      </c>
      <c r="AB3849" s="9" t="b">
        <v>1</v>
      </c>
      <c r="AC3849" s="9" t="b">
        <v>0</v>
      </c>
      <c r="AD3849" s="9" t="b">
        <v>0</v>
      </c>
      <c r="AE3849" s="9" t="b">
        <v>1</v>
      </c>
      <c r="AF3849" s="9" t="b">
        <v>1</v>
      </c>
      <c r="AG3849" s="9" t="b">
        <v>1</v>
      </c>
    </row>
    <row r="3850" spans="1:33" x14ac:dyDescent="0.2">
      <c r="A3850" s="9">
        <v>1</v>
      </c>
      <c r="B3850" t="s">
        <v>161</v>
      </c>
      <c r="C3850" t="s">
        <v>35</v>
      </c>
      <c r="D3850">
        <v>0</v>
      </c>
      <c r="E3850">
        <v>196564.51609404699</v>
      </c>
      <c r="F3850">
        <v>0</v>
      </c>
      <c r="G3850">
        <v>0</v>
      </c>
      <c r="H3850">
        <v>0</v>
      </c>
      <c r="I3850">
        <v>0</v>
      </c>
      <c r="J3850" s="8">
        <f>SUMIFS(Table1[time],Table1[repetition],Table1[[#This Row],[repetition]],Table1[config],Table1[[#This Row],[config]])</f>
        <v>48516720.731042877</v>
      </c>
      <c r="K3850" s="9">
        <v>90</v>
      </c>
      <c r="L3850" s="9">
        <v>3</v>
      </c>
      <c r="M3850" s="9" t="s">
        <v>151</v>
      </c>
      <c r="N3850" s="9" t="b">
        <v>0</v>
      </c>
      <c r="O3850" s="9" t="b">
        <v>1</v>
      </c>
      <c r="P3850" s="9" t="b">
        <v>1</v>
      </c>
      <c r="Q3850" s="9" t="b">
        <v>0</v>
      </c>
      <c r="R3850" s="9" t="b">
        <v>0</v>
      </c>
      <c r="S3850" s="9" t="b">
        <v>1</v>
      </c>
      <c r="T3850" s="9" t="b">
        <v>1</v>
      </c>
      <c r="U3850" s="9" t="b">
        <v>1</v>
      </c>
      <c r="V3850" s="9" t="b">
        <v>0</v>
      </c>
      <c r="W3850" s="9" t="b">
        <v>1</v>
      </c>
      <c r="X3850" s="9" t="b">
        <v>0</v>
      </c>
      <c r="Y3850" s="9" t="b">
        <v>1</v>
      </c>
      <c r="Z3850" s="9" t="b">
        <v>1</v>
      </c>
      <c r="AA3850" s="9" t="b">
        <v>1</v>
      </c>
      <c r="AB3850" s="9" t="b">
        <v>1</v>
      </c>
      <c r="AC3850" s="9" t="b">
        <v>0</v>
      </c>
      <c r="AD3850" s="9" t="b">
        <v>0</v>
      </c>
      <c r="AE3850" s="9" t="b">
        <v>1</v>
      </c>
      <c r="AF3850" s="9" t="b">
        <v>1</v>
      </c>
      <c r="AG3850" s="9" t="b">
        <v>1</v>
      </c>
    </row>
    <row r="3851" spans="1:33" x14ac:dyDescent="0.2">
      <c r="A3851" s="9">
        <v>2</v>
      </c>
      <c r="B3851" t="s">
        <v>161</v>
      </c>
      <c r="C3851" t="s">
        <v>35</v>
      </c>
      <c r="D3851">
        <v>0</v>
      </c>
      <c r="E3851">
        <v>75290.198449045405</v>
      </c>
      <c r="F3851">
        <v>0</v>
      </c>
      <c r="G3851">
        <v>0</v>
      </c>
      <c r="H3851">
        <v>0</v>
      </c>
      <c r="I3851">
        <v>0</v>
      </c>
      <c r="J3851" s="8">
        <f>SUMIFS(Table1[time],Table1[repetition],Table1[[#This Row],[repetition]],Table1[config],Table1[[#This Row],[config]])</f>
        <v>45285070.692871675</v>
      </c>
      <c r="K3851" s="9">
        <v>110</v>
      </c>
      <c r="L3851" s="9">
        <v>18</v>
      </c>
      <c r="M3851" s="9" t="s">
        <v>151</v>
      </c>
      <c r="N3851" s="9" t="b">
        <v>0</v>
      </c>
      <c r="O3851" s="9" t="b">
        <v>1</v>
      </c>
      <c r="P3851" s="9" t="b">
        <v>1</v>
      </c>
      <c r="Q3851" s="9" t="b">
        <v>1</v>
      </c>
      <c r="R3851" s="9" t="b">
        <v>1</v>
      </c>
      <c r="S3851" s="9" t="b">
        <v>1</v>
      </c>
      <c r="T3851" s="9" t="b">
        <v>1</v>
      </c>
      <c r="U3851" s="9" t="b">
        <v>0</v>
      </c>
      <c r="V3851" s="9" t="b">
        <v>1</v>
      </c>
      <c r="W3851" s="9" t="b">
        <v>1</v>
      </c>
      <c r="X3851" s="9" t="b">
        <v>1</v>
      </c>
      <c r="Y3851" s="9" t="b">
        <v>0</v>
      </c>
      <c r="Z3851" s="9" t="b">
        <v>1</v>
      </c>
      <c r="AA3851" s="9" t="b">
        <v>1</v>
      </c>
      <c r="AB3851" s="9" t="b">
        <v>0</v>
      </c>
      <c r="AC3851" s="9" t="b">
        <v>1</v>
      </c>
      <c r="AD3851" s="9" t="b">
        <v>1</v>
      </c>
      <c r="AE3851" s="9" t="b">
        <v>1</v>
      </c>
      <c r="AF3851" s="9" t="b">
        <v>1</v>
      </c>
      <c r="AG3851" s="9" t="b">
        <v>0</v>
      </c>
    </row>
    <row r="3852" spans="1:33" x14ac:dyDescent="0.2">
      <c r="A3852" s="11">
        <v>3</v>
      </c>
      <c r="B3852" t="s">
        <v>161</v>
      </c>
      <c r="C3852" t="s">
        <v>35</v>
      </c>
      <c r="D3852">
        <v>0</v>
      </c>
      <c r="E3852">
        <v>214108.646906999</v>
      </c>
      <c r="F3852">
        <v>0</v>
      </c>
      <c r="G3852">
        <v>0</v>
      </c>
      <c r="H3852">
        <v>0</v>
      </c>
      <c r="I3852">
        <v>0</v>
      </c>
      <c r="J3852" s="10">
        <f>SUMIFS(Table1[time],Table1[repetition],Table1[[#This Row],[repetition]],Table1[config],Table1[[#This Row],[config]])</f>
        <v>49392816.142218933</v>
      </c>
      <c r="K3852" s="11">
        <v>110</v>
      </c>
      <c r="L3852" s="11">
        <v>5</v>
      </c>
      <c r="M3852" s="11" t="s">
        <v>150</v>
      </c>
      <c r="N3852" s="11" t="b">
        <v>0</v>
      </c>
      <c r="O3852" s="11" t="b">
        <v>1</v>
      </c>
      <c r="P3852" s="11" t="b">
        <v>1</v>
      </c>
      <c r="Q3852" s="11" t="b">
        <v>0</v>
      </c>
      <c r="R3852" s="11" t="b">
        <v>1</v>
      </c>
      <c r="S3852" s="11" t="b">
        <v>0</v>
      </c>
      <c r="T3852" s="11" t="b">
        <v>0</v>
      </c>
      <c r="U3852" s="11" t="b">
        <v>0</v>
      </c>
      <c r="V3852" s="11" t="b">
        <v>0</v>
      </c>
      <c r="W3852" s="11" t="b">
        <v>1</v>
      </c>
      <c r="X3852" s="11" t="b">
        <v>1</v>
      </c>
      <c r="Y3852" s="11" t="b">
        <v>0</v>
      </c>
      <c r="Z3852" s="11" t="b">
        <v>0</v>
      </c>
      <c r="AA3852" s="11" t="b">
        <v>0</v>
      </c>
      <c r="AB3852" s="11" t="b">
        <v>0</v>
      </c>
      <c r="AC3852" s="11" t="b">
        <v>0</v>
      </c>
      <c r="AD3852" s="11" t="b">
        <v>0</v>
      </c>
      <c r="AE3852" s="11" t="b">
        <v>0</v>
      </c>
      <c r="AF3852" s="11" t="b">
        <v>0</v>
      </c>
      <c r="AG3852" s="11" t="b">
        <v>0</v>
      </c>
    </row>
    <row r="3853" spans="1:33" x14ac:dyDescent="0.2">
      <c r="A3853" s="9">
        <v>1</v>
      </c>
      <c r="B3853" t="s">
        <v>168</v>
      </c>
      <c r="C3853" t="s">
        <v>35</v>
      </c>
      <c r="D3853">
        <v>0</v>
      </c>
      <c r="E3853">
        <v>201485.28992396299</v>
      </c>
      <c r="F3853">
        <v>0</v>
      </c>
      <c r="G3853">
        <v>0</v>
      </c>
      <c r="H3853">
        <v>0</v>
      </c>
      <c r="I3853">
        <v>0</v>
      </c>
      <c r="J3853" s="8">
        <f>SUMIFS(Table1[time],Table1[repetition],Table1[[#This Row],[repetition]],Table1[config],Table1[[#This Row],[config]])</f>
        <v>48516720.731042877</v>
      </c>
      <c r="K3853" s="9">
        <v>90</v>
      </c>
      <c r="L3853" s="9">
        <v>5</v>
      </c>
      <c r="M3853" s="9" t="s">
        <v>150</v>
      </c>
      <c r="N3853" s="9" t="b">
        <v>1</v>
      </c>
      <c r="O3853" s="9" t="b">
        <v>1</v>
      </c>
      <c r="P3853" s="9" t="b">
        <v>1</v>
      </c>
      <c r="Q3853" s="9" t="b">
        <v>1</v>
      </c>
      <c r="R3853" s="9" t="b">
        <v>0</v>
      </c>
      <c r="S3853" s="9" t="b">
        <v>1</v>
      </c>
      <c r="T3853" s="9" t="b">
        <v>1</v>
      </c>
      <c r="U3853" s="9" t="b">
        <v>0</v>
      </c>
      <c r="V3853" s="9" t="b">
        <v>1</v>
      </c>
      <c r="W3853" s="9" t="b">
        <v>1</v>
      </c>
      <c r="X3853" s="9" t="b">
        <v>0</v>
      </c>
      <c r="Y3853" s="9" t="b">
        <v>1</v>
      </c>
      <c r="Z3853" s="9" t="b">
        <v>0</v>
      </c>
      <c r="AA3853" s="9" t="b">
        <v>0</v>
      </c>
      <c r="AB3853" s="9" t="b">
        <v>0</v>
      </c>
      <c r="AC3853" s="9" t="b">
        <v>0</v>
      </c>
      <c r="AD3853" s="9" t="b">
        <v>0</v>
      </c>
      <c r="AE3853" s="9" t="b">
        <v>1</v>
      </c>
      <c r="AF3853" s="9" t="b">
        <v>0</v>
      </c>
      <c r="AG3853" s="9" t="b">
        <v>1</v>
      </c>
    </row>
    <row r="3854" spans="1:33" x14ac:dyDescent="0.2">
      <c r="A3854" s="11">
        <v>2</v>
      </c>
      <c r="B3854" t="s">
        <v>168</v>
      </c>
      <c r="C3854" t="s">
        <v>35</v>
      </c>
      <c r="D3854">
        <v>0</v>
      </c>
      <c r="E3854">
        <v>102183.08135261699</v>
      </c>
      <c r="F3854">
        <v>0</v>
      </c>
      <c r="G3854">
        <v>0</v>
      </c>
      <c r="H3854">
        <v>0</v>
      </c>
      <c r="I3854">
        <v>0</v>
      </c>
      <c r="J3854" s="10">
        <f>SUMIFS(Table1[time],Table1[repetition],Table1[[#This Row],[repetition]],Table1[config],Table1[[#This Row],[config]])</f>
        <v>45285070.692871675</v>
      </c>
      <c r="K3854" s="11">
        <v>120</v>
      </c>
      <c r="L3854" s="11">
        <v>1</v>
      </c>
      <c r="M3854" s="11" t="s">
        <v>149</v>
      </c>
      <c r="N3854" s="11" t="b">
        <v>0</v>
      </c>
      <c r="O3854" s="11" t="b">
        <v>1</v>
      </c>
      <c r="P3854" s="11" t="b">
        <v>1</v>
      </c>
      <c r="Q3854" s="11" t="b">
        <v>1</v>
      </c>
      <c r="R3854" s="11" t="b">
        <v>1</v>
      </c>
      <c r="S3854" s="11" t="b">
        <v>0</v>
      </c>
      <c r="T3854" s="11" t="b">
        <v>1</v>
      </c>
      <c r="U3854" s="11" t="b">
        <v>0</v>
      </c>
      <c r="V3854" s="11" t="b">
        <v>0</v>
      </c>
      <c r="W3854" s="11" t="b">
        <v>1</v>
      </c>
      <c r="X3854" s="11" t="b">
        <v>1</v>
      </c>
      <c r="Y3854" s="11" t="b">
        <v>1</v>
      </c>
      <c r="Z3854" s="11" t="b">
        <v>1</v>
      </c>
      <c r="AA3854" s="11" t="b">
        <v>0</v>
      </c>
      <c r="AB3854" s="11" t="b">
        <v>1</v>
      </c>
      <c r="AC3854" s="11" t="b">
        <v>1</v>
      </c>
      <c r="AD3854" s="11" t="b">
        <v>1</v>
      </c>
      <c r="AE3854" s="11" t="b">
        <v>1</v>
      </c>
      <c r="AF3854" s="11" t="b">
        <v>1</v>
      </c>
      <c r="AG3854" s="11" t="b">
        <v>0</v>
      </c>
    </row>
    <row r="3855" spans="1:33" x14ac:dyDescent="0.2">
      <c r="A3855" s="11">
        <v>3</v>
      </c>
      <c r="B3855" t="s">
        <v>168</v>
      </c>
      <c r="C3855" t="s">
        <v>35</v>
      </c>
      <c r="D3855">
        <v>0</v>
      </c>
      <c r="E3855">
        <v>300586.21217300202</v>
      </c>
      <c r="F3855">
        <v>0</v>
      </c>
      <c r="G3855">
        <v>0</v>
      </c>
      <c r="H3855">
        <v>0</v>
      </c>
      <c r="I3855">
        <v>0</v>
      </c>
      <c r="J3855" s="10">
        <f>SUMIFS(Table1[time],Table1[repetition],Table1[[#This Row],[repetition]],Table1[config],Table1[[#This Row],[config]])</f>
        <v>49392816.142218933</v>
      </c>
      <c r="K3855" s="11">
        <v>110</v>
      </c>
      <c r="L3855" s="11">
        <v>5</v>
      </c>
      <c r="M3855" s="11" t="s">
        <v>150</v>
      </c>
      <c r="N3855" s="11" t="b">
        <v>0</v>
      </c>
      <c r="O3855" s="11" t="b">
        <v>1</v>
      </c>
      <c r="P3855" s="11" t="b">
        <v>1</v>
      </c>
      <c r="Q3855" s="11" t="b">
        <v>0</v>
      </c>
      <c r="R3855" s="11" t="b">
        <v>1</v>
      </c>
      <c r="S3855" s="11" t="b">
        <v>0</v>
      </c>
      <c r="T3855" s="11" t="b">
        <v>0</v>
      </c>
      <c r="U3855" s="11" t="b">
        <v>0</v>
      </c>
      <c r="V3855" s="11" t="b">
        <v>0</v>
      </c>
      <c r="W3855" s="11" t="b">
        <v>1</v>
      </c>
      <c r="X3855" s="11" t="b">
        <v>1</v>
      </c>
      <c r="Y3855" s="11" t="b">
        <v>0</v>
      </c>
      <c r="Z3855" s="11" t="b">
        <v>0</v>
      </c>
      <c r="AA3855" s="11" t="b">
        <v>0</v>
      </c>
      <c r="AB3855" s="11" t="b">
        <v>0</v>
      </c>
      <c r="AC3855" s="11" t="b">
        <v>0</v>
      </c>
      <c r="AD3855" s="11" t="b">
        <v>0</v>
      </c>
      <c r="AE3855" s="11" t="b">
        <v>0</v>
      </c>
      <c r="AF3855" s="11" t="b">
        <v>0</v>
      </c>
      <c r="AG3855" s="11" t="b">
        <v>0</v>
      </c>
    </row>
    <row r="3856" spans="1:33" x14ac:dyDescent="0.2">
      <c r="A3856" s="11">
        <v>1</v>
      </c>
      <c r="B3856" t="s">
        <v>169</v>
      </c>
      <c r="C3856" t="s">
        <v>35</v>
      </c>
      <c r="D3856">
        <v>0</v>
      </c>
      <c r="E3856">
        <v>247758.11659096499</v>
      </c>
      <c r="F3856">
        <v>0</v>
      </c>
      <c r="G3856">
        <v>0</v>
      </c>
      <c r="H3856">
        <v>0</v>
      </c>
      <c r="I3856">
        <v>0</v>
      </c>
      <c r="J3856" s="10">
        <f>SUMIFS(Table1[time],Table1[repetition],Table1[[#This Row],[repetition]],Table1[config],Table1[[#This Row],[config]])</f>
        <v>48516720.731042877</v>
      </c>
      <c r="K3856" s="11">
        <v>100</v>
      </c>
      <c r="L3856" s="11">
        <v>1</v>
      </c>
      <c r="M3856" s="11" t="s">
        <v>149</v>
      </c>
      <c r="N3856" s="11" t="b">
        <v>0</v>
      </c>
      <c r="O3856" s="11" t="b">
        <v>1</v>
      </c>
      <c r="P3856" s="11" t="b">
        <v>1</v>
      </c>
      <c r="Q3856" s="11" t="b">
        <v>1</v>
      </c>
      <c r="R3856" s="11" t="b">
        <v>1</v>
      </c>
      <c r="S3856" s="11" t="b">
        <v>0</v>
      </c>
      <c r="T3856" s="11" t="b">
        <v>1</v>
      </c>
      <c r="U3856" s="11" t="b">
        <v>0</v>
      </c>
      <c r="V3856" s="11" t="b">
        <v>0</v>
      </c>
      <c r="W3856" s="11" t="b">
        <v>1</v>
      </c>
      <c r="X3856" s="11" t="b">
        <v>1</v>
      </c>
      <c r="Y3856" s="11" t="b">
        <v>1</v>
      </c>
      <c r="Z3856" s="11" t="b">
        <v>1</v>
      </c>
      <c r="AA3856" s="11" t="b">
        <v>0</v>
      </c>
      <c r="AB3856" s="11" t="b">
        <v>1</v>
      </c>
      <c r="AC3856" s="11" t="b">
        <v>1</v>
      </c>
      <c r="AD3856" s="11" t="b">
        <v>1</v>
      </c>
      <c r="AE3856" s="11" t="b">
        <v>1</v>
      </c>
      <c r="AF3856" s="11" t="b">
        <v>1</v>
      </c>
      <c r="AG3856" s="11" t="b">
        <v>0</v>
      </c>
    </row>
    <row r="3857" spans="1:33" x14ac:dyDescent="0.2">
      <c r="A3857" s="11">
        <v>2</v>
      </c>
      <c r="B3857" t="s">
        <v>169</v>
      </c>
      <c r="C3857" t="s">
        <v>35</v>
      </c>
      <c r="D3857">
        <v>0</v>
      </c>
      <c r="E3857">
        <v>117210.06738767</v>
      </c>
      <c r="F3857">
        <v>0</v>
      </c>
      <c r="G3857">
        <v>0</v>
      </c>
      <c r="H3857">
        <v>0</v>
      </c>
      <c r="I3857">
        <v>0</v>
      </c>
      <c r="J3857" s="10">
        <f>SUMIFS(Table1[time],Table1[repetition],Table1[[#This Row],[repetition]],Table1[config],Table1[[#This Row],[config]])</f>
        <v>45285070.692871675</v>
      </c>
      <c r="K3857" s="11">
        <v>110</v>
      </c>
      <c r="L3857" s="11">
        <v>18</v>
      </c>
      <c r="M3857" s="11" t="s">
        <v>151</v>
      </c>
      <c r="N3857" s="11" t="b">
        <v>0</v>
      </c>
      <c r="O3857" s="11" t="b">
        <v>1</v>
      </c>
      <c r="P3857" s="11" t="b">
        <v>1</v>
      </c>
      <c r="Q3857" s="11" t="b">
        <v>1</v>
      </c>
      <c r="R3857" s="11" t="b">
        <v>1</v>
      </c>
      <c r="S3857" s="11" t="b">
        <v>1</v>
      </c>
      <c r="T3857" s="11" t="b">
        <v>1</v>
      </c>
      <c r="U3857" s="11" t="b">
        <v>0</v>
      </c>
      <c r="V3857" s="11" t="b">
        <v>1</v>
      </c>
      <c r="W3857" s="11" t="b">
        <v>1</v>
      </c>
      <c r="X3857" s="11" t="b">
        <v>1</v>
      </c>
      <c r="Y3857" s="11" t="b">
        <v>0</v>
      </c>
      <c r="Z3857" s="11" t="b">
        <v>1</v>
      </c>
      <c r="AA3857" s="11" t="b">
        <v>1</v>
      </c>
      <c r="AB3857" s="11" t="b">
        <v>0</v>
      </c>
      <c r="AC3857" s="11" t="b">
        <v>1</v>
      </c>
      <c r="AD3857" s="11" t="b">
        <v>1</v>
      </c>
      <c r="AE3857" s="11" t="b">
        <v>1</v>
      </c>
      <c r="AF3857" s="11" t="b">
        <v>1</v>
      </c>
      <c r="AG3857" s="11" t="b">
        <v>0</v>
      </c>
    </row>
    <row r="3858" spans="1:33" x14ac:dyDescent="0.2">
      <c r="A3858" s="11">
        <v>3</v>
      </c>
      <c r="B3858" t="s">
        <v>169</v>
      </c>
      <c r="C3858" t="s">
        <v>35</v>
      </c>
      <c r="D3858">
        <v>0</v>
      </c>
      <c r="E3858">
        <v>354907.563489992</v>
      </c>
      <c r="F3858">
        <v>0</v>
      </c>
      <c r="G3858">
        <v>0</v>
      </c>
      <c r="H3858">
        <v>0</v>
      </c>
      <c r="I3858">
        <v>0</v>
      </c>
      <c r="J3858" s="10">
        <f>SUMIFS(Table1[time],Table1[repetition],Table1[[#This Row],[repetition]],Table1[config],Table1[[#This Row],[config]])</f>
        <v>49392816.142218933</v>
      </c>
      <c r="K3858" s="11">
        <v>110</v>
      </c>
      <c r="L3858" s="11">
        <v>6</v>
      </c>
      <c r="M3858" s="11" t="s">
        <v>150</v>
      </c>
      <c r="N3858" s="11" t="b">
        <v>0</v>
      </c>
      <c r="O3858" s="11" t="b">
        <v>1</v>
      </c>
      <c r="P3858" s="11" t="b">
        <v>0</v>
      </c>
      <c r="Q3858" s="11" t="b">
        <v>1</v>
      </c>
      <c r="R3858" s="11" t="b">
        <v>1</v>
      </c>
      <c r="S3858" s="11" t="b">
        <v>0</v>
      </c>
      <c r="T3858" s="11" t="b">
        <v>0</v>
      </c>
      <c r="U3858" s="11" t="b">
        <v>0</v>
      </c>
      <c r="V3858" s="11" t="b">
        <v>1</v>
      </c>
      <c r="W3858" s="11" t="b">
        <v>0</v>
      </c>
      <c r="X3858" s="11" t="b">
        <v>1</v>
      </c>
      <c r="Y3858" s="11" t="b">
        <v>1</v>
      </c>
      <c r="Z3858" s="11" t="b">
        <v>0</v>
      </c>
      <c r="AA3858" s="11" t="b">
        <v>0</v>
      </c>
      <c r="AB3858" s="11" t="b">
        <v>1</v>
      </c>
      <c r="AC3858" s="11" t="b">
        <v>0</v>
      </c>
      <c r="AD3858" s="11" t="b">
        <v>0</v>
      </c>
      <c r="AE3858" s="11" t="b">
        <v>1</v>
      </c>
      <c r="AF3858" s="11" t="b">
        <v>1</v>
      </c>
      <c r="AG3858" s="11" t="b">
        <v>1</v>
      </c>
    </row>
    <row r="3859" spans="1:33" x14ac:dyDescent="0.2">
      <c r="A3859" s="11">
        <v>1</v>
      </c>
      <c r="B3859" t="s">
        <v>170</v>
      </c>
      <c r="C3859" t="s">
        <v>35</v>
      </c>
      <c r="D3859">
        <v>0</v>
      </c>
      <c r="E3859">
        <v>212555.926739994</v>
      </c>
      <c r="F3859">
        <v>0</v>
      </c>
      <c r="G3859">
        <v>0</v>
      </c>
      <c r="H3859">
        <v>0</v>
      </c>
      <c r="I3859">
        <v>0</v>
      </c>
      <c r="J3859" s="10">
        <f>SUMIFS(Table1[time],Table1[repetition],Table1[[#This Row],[repetition]],Table1[config],Table1[[#This Row],[config]])</f>
        <v>48516720.731042877</v>
      </c>
      <c r="K3859" s="11">
        <v>100</v>
      </c>
      <c r="L3859" s="11">
        <v>3</v>
      </c>
      <c r="M3859" s="11" t="s">
        <v>151</v>
      </c>
      <c r="N3859" s="11" t="b">
        <v>1</v>
      </c>
      <c r="O3859" s="11" t="b">
        <v>0</v>
      </c>
      <c r="P3859" s="11" t="b">
        <v>0</v>
      </c>
      <c r="Q3859" s="11" t="b">
        <v>1</v>
      </c>
      <c r="R3859" s="11" t="b">
        <v>0</v>
      </c>
      <c r="S3859" s="11" t="b">
        <v>1</v>
      </c>
      <c r="T3859" s="11" t="b">
        <v>0</v>
      </c>
      <c r="U3859" s="11" t="b">
        <v>1</v>
      </c>
      <c r="V3859" s="11" t="b">
        <v>1</v>
      </c>
      <c r="W3859" s="11" t="b">
        <v>0</v>
      </c>
      <c r="X3859" s="11" t="b">
        <v>1</v>
      </c>
      <c r="Y3859" s="11" t="b">
        <v>0</v>
      </c>
      <c r="Z3859" s="11" t="b">
        <v>1</v>
      </c>
      <c r="AA3859" s="11" t="b">
        <v>1</v>
      </c>
      <c r="AB3859" s="11" t="b">
        <v>0</v>
      </c>
      <c r="AC3859" s="11" t="b">
        <v>1</v>
      </c>
      <c r="AD3859" s="11" t="b">
        <v>1</v>
      </c>
      <c r="AE3859" s="11" t="b">
        <v>1</v>
      </c>
      <c r="AF3859" s="11" t="b">
        <v>1</v>
      </c>
      <c r="AG3859" s="11" t="b">
        <v>1</v>
      </c>
    </row>
    <row r="3860" spans="1:33" x14ac:dyDescent="0.2">
      <c r="A3860" s="11">
        <v>2</v>
      </c>
      <c r="B3860" t="s">
        <v>170</v>
      </c>
      <c r="C3860" t="s">
        <v>35</v>
      </c>
      <c r="D3860">
        <v>0</v>
      </c>
      <c r="E3860">
        <v>72575.175805017294</v>
      </c>
      <c r="F3860">
        <v>0</v>
      </c>
      <c r="G3860">
        <v>0</v>
      </c>
      <c r="H3860">
        <v>0</v>
      </c>
      <c r="I3860">
        <v>0</v>
      </c>
      <c r="J3860" s="10">
        <f>SUMIFS(Table1[time],Table1[repetition],Table1[[#This Row],[repetition]],Table1[config],Table1[[#This Row],[config]])</f>
        <v>45285070.692871675</v>
      </c>
      <c r="K3860" s="11">
        <v>110</v>
      </c>
      <c r="L3860" s="11">
        <v>6</v>
      </c>
      <c r="M3860" s="11" t="s">
        <v>150</v>
      </c>
      <c r="N3860" s="11" t="b">
        <v>0</v>
      </c>
      <c r="O3860" s="11" t="b">
        <v>1</v>
      </c>
      <c r="P3860" s="11" t="b">
        <v>0</v>
      </c>
      <c r="Q3860" s="11" t="b">
        <v>1</v>
      </c>
      <c r="R3860" s="11" t="b">
        <v>1</v>
      </c>
      <c r="S3860" s="11" t="b">
        <v>0</v>
      </c>
      <c r="T3860" s="11" t="b">
        <v>0</v>
      </c>
      <c r="U3860" s="11" t="b">
        <v>0</v>
      </c>
      <c r="V3860" s="11" t="b">
        <v>1</v>
      </c>
      <c r="W3860" s="11" t="b">
        <v>0</v>
      </c>
      <c r="X3860" s="11" t="b">
        <v>1</v>
      </c>
      <c r="Y3860" s="11" t="b">
        <v>1</v>
      </c>
      <c r="Z3860" s="11" t="b">
        <v>0</v>
      </c>
      <c r="AA3860" s="11" t="b">
        <v>0</v>
      </c>
      <c r="AB3860" s="11" t="b">
        <v>1</v>
      </c>
      <c r="AC3860" s="11" t="b">
        <v>0</v>
      </c>
      <c r="AD3860" s="11" t="b">
        <v>0</v>
      </c>
      <c r="AE3860" s="11" t="b">
        <v>1</v>
      </c>
      <c r="AF3860" s="11" t="b">
        <v>1</v>
      </c>
      <c r="AG3860" s="11" t="b">
        <v>1</v>
      </c>
    </row>
    <row r="3861" spans="1:33" x14ac:dyDescent="0.2">
      <c r="A3861" s="11">
        <v>3</v>
      </c>
      <c r="B3861" t="s">
        <v>170</v>
      </c>
      <c r="C3861" t="s">
        <v>35</v>
      </c>
      <c r="D3861">
        <v>0</v>
      </c>
      <c r="E3861">
        <v>221531.86487499601</v>
      </c>
      <c r="F3861">
        <v>0</v>
      </c>
      <c r="G3861">
        <v>0</v>
      </c>
      <c r="H3861">
        <v>0</v>
      </c>
      <c r="I3861">
        <v>0</v>
      </c>
      <c r="J3861" s="10">
        <f>SUMIFS(Table1[time],Table1[repetition],Table1[[#This Row],[repetition]],Table1[config],Table1[[#This Row],[config]])</f>
        <v>49392816.142218933</v>
      </c>
      <c r="K3861" s="11">
        <v>110</v>
      </c>
      <c r="L3861" s="11">
        <v>5</v>
      </c>
      <c r="M3861" s="11" t="s">
        <v>150</v>
      </c>
      <c r="N3861" s="11" t="b">
        <v>0</v>
      </c>
      <c r="O3861" s="11" t="b">
        <v>1</v>
      </c>
      <c r="P3861" s="11" t="b">
        <v>1</v>
      </c>
      <c r="Q3861" s="11" t="b">
        <v>0</v>
      </c>
      <c r="R3861" s="11" t="b">
        <v>1</v>
      </c>
      <c r="S3861" s="11" t="b">
        <v>0</v>
      </c>
      <c r="T3861" s="11" t="b">
        <v>0</v>
      </c>
      <c r="U3861" s="11" t="b">
        <v>0</v>
      </c>
      <c r="V3861" s="11" t="b">
        <v>0</v>
      </c>
      <c r="W3861" s="11" t="b">
        <v>1</v>
      </c>
      <c r="X3861" s="11" t="b">
        <v>1</v>
      </c>
      <c r="Y3861" s="11" t="b">
        <v>0</v>
      </c>
      <c r="Z3861" s="11" t="b">
        <v>0</v>
      </c>
      <c r="AA3861" s="11" t="b">
        <v>0</v>
      </c>
      <c r="AB3861" s="11" t="b">
        <v>0</v>
      </c>
      <c r="AC3861" s="11" t="b">
        <v>0</v>
      </c>
      <c r="AD3861" s="11" t="b">
        <v>0</v>
      </c>
      <c r="AE3861" s="11" t="b">
        <v>0</v>
      </c>
      <c r="AF3861" s="11" t="b">
        <v>0</v>
      </c>
      <c r="AG3861" s="11" t="b">
        <v>0</v>
      </c>
    </row>
    <row r="3862" spans="1:33" x14ac:dyDescent="0.2">
      <c r="A3862" s="9">
        <v>1</v>
      </c>
      <c r="B3862" t="s">
        <v>172</v>
      </c>
      <c r="C3862" t="s">
        <v>35</v>
      </c>
      <c r="D3862">
        <v>0</v>
      </c>
      <c r="E3862">
        <v>206231.45833198199</v>
      </c>
      <c r="F3862">
        <v>0</v>
      </c>
      <c r="G3862">
        <v>0</v>
      </c>
      <c r="H3862">
        <v>0</v>
      </c>
      <c r="I3862">
        <v>0</v>
      </c>
      <c r="J3862" s="8">
        <f>SUMIFS(Table1[time],Table1[repetition],Table1[[#This Row],[repetition]],Table1[config],Table1[[#This Row],[config]])</f>
        <v>48516720.731042877</v>
      </c>
      <c r="K3862" s="9">
        <v>0</v>
      </c>
      <c r="L3862" s="9">
        <v>5</v>
      </c>
      <c r="M3862" s="9" t="s">
        <v>150</v>
      </c>
      <c r="N3862" s="9" t="b">
        <v>0</v>
      </c>
      <c r="O3862" s="9" t="b">
        <v>0</v>
      </c>
      <c r="P3862" s="9" t="b">
        <v>0</v>
      </c>
      <c r="Q3862" s="9" t="b">
        <v>1</v>
      </c>
      <c r="R3862" s="9" t="b">
        <v>1</v>
      </c>
      <c r="S3862" s="9" t="b">
        <v>0</v>
      </c>
      <c r="T3862" s="9" t="b">
        <v>0</v>
      </c>
      <c r="U3862" s="9" t="b">
        <v>1</v>
      </c>
      <c r="V3862" s="9" t="b">
        <v>1</v>
      </c>
      <c r="W3862" s="9" t="b">
        <v>0</v>
      </c>
      <c r="X3862" s="9" t="b">
        <v>0</v>
      </c>
      <c r="Y3862" s="9" t="b">
        <v>1</v>
      </c>
      <c r="Z3862" s="9" t="b">
        <v>1</v>
      </c>
      <c r="AA3862" s="9" t="b">
        <v>0</v>
      </c>
      <c r="AB3862" s="9" t="b">
        <v>0</v>
      </c>
      <c r="AC3862" s="9" t="b">
        <v>1</v>
      </c>
      <c r="AD3862" s="9" t="b">
        <v>1</v>
      </c>
      <c r="AE3862" s="9" t="b">
        <v>0</v>
      </c>
      <c r="AF3862" s="9" t="b">
        <v>0</v>
      </c>
      <c r="AG3862" s="9" t="b">
        <v>1</v>
      </c>
    </row>
    <row r="3863" spans="1:33" x14ac:dyDescent="0.2">
      <c r="A3863" s="9">
        <v>2</v>
      </c>
      <c r="B3863" t="s">
        <v>172</v>
      </c>
      <c r="C3863" t="s">
        <v>35</v>
      </c>
      <c r="D3863">
        <v>0</v>
      </c>
      <c r="E3863">
        <v>84294.238809961797</v>
      </c>
      <c r="F3863">
        <v>0</v>
      </c>
      <c r="G3863">
        <v>0</v>
      </c>
      <c r="H3863">
        <v>0</v>
      </c>
      <c r="I3863">
        <v>0</v>
      </c>
      <c r="J3863" s="8">
        <f>SUMIFS(Table1[time],Table1[repetition],Table1[[#This Row],[repetition]],Table1[config],Table1[[#This Row],[config]])</f>
        <v>45285070.692871675</v>
      </c>
      <c r="K3863" s="9">
        <v>110</v>
      </c>
      <c r="L3863" s="9">
        <v>18</v>
      </c>
      <c r="M3863" s="9" t="s">
        <v>151</v>
      </c>
      <c r="N3863" s="9" t="b">
        <v>0</v>
      </c>
      <c r="O3863" s="9" t="b">
        <v>1</v>
      </c>
      <c r="P3863" s="9" t="b">
        <v>1</v>
      </c>
      <c r="Q3863" s="9" t="b">
        <v>1</v>
      </c>
      <c r="R3863" s="9" t="b">
        <v>1</v>
      </c>
      <c r="S3863" s="9" t="b">
        <v>1</v>
      </c>
      <c r="T3863" s="9" t="b">
        <v>1</v>
      </c>
      <c r="U3863" s="9" t="b">
        <v>0</v>
      </c>
      <c r="V3863" s="9" t="b">
        <v>1</v>
      </c>
      <c r="W3863" s="9" t="b">
        <v>1</v>
      </c>
      <c r="X3863" s="9" t="b">
        <v>1</v>
      </c>
      <c r="Y3863" s="9" t="b">
        <v>0</v>
      </c>
      <c r="Z3863" s="9" t="b">
        <v>1</v>
      </c>
      <c r="AA3863" s="9" t="b">
        <v>1</v>
      </c>
      <c r="AB3863" s="9" t="b">
        <v>0</v>
      </c>
      <c r="AC3863" s="9" t="b">
        <v>1</v>
      </c>
      <c r="AD3863" s="9" t="b">
        <v>1</v>
      </c>
      <c r="AE3863" s="9" t="b">
        <v>1</v>
      </c>
      <c r="AF3863" s="9" t="b">
        <v>1</v>
      </c>
      <c r="AG3863" s="9" t="b">
        <v>0</v>
      </c>
    </row>
    <row r="3864" spans="1:33" x14ac:dyDescent="0.2">
      <c r="A3864" s="9">
        <v>3</v>
      </c>
      <c r="B3864" t="s">
        <v>172</v>
      </c>
      <c r="C3864" t="s">
        <v>35</v>
      </c>
      <c r="D3864">
        <v>0</v>
      </c>
      <c r="E3864">
        <v>265433.53151400498</v>
      </c>
      <c r="F3864">
        <v>0</v>
      </c>
      <c r="G3864">
        <v>0</v>
      </c>
      <c r="H3864">
        <v>0</v>
      </c>
      <c r="I3864">
        <v>0</v>
      </c>
      <c r="J3864" s="8">
        <f>SUMIFS(Table1[time],Table1[repetition],Table1[[#This Row],[repetition]],Table1[config],Table1[[#This Row],[config]])</f>
        <v>49392816.142218933</v>
      </c>
      <c r="K3864" s="9">
        <v>110</v>
      </c>
      <c r="L3864" s="9">
        <v>5</v>
      </c>
      <c r="M3864" s="9" t="s">
        <v>150</v>
      </c>
      <c r="N3864" s="9" t="b">
        <v>0</v>
      </c>
      <c r="O3864" s="9" t="b">
        <v>1</v>
      </c>
      <c r="P3864" s="9" t="b">
        <v>1</v>
      </c>
      <c r="Q3864" s="9" t="b">
        <v>0</v>
      </c>
      <c r="R3864" s="9" t="b">
        <v>1</v>
      </c>
      <c r="S3864" s="9" t="b">
        <v>0</v>
      </c>
      <c r="T3864" s="9" t="b">
        <v>0</v>
      </c>
      <c r="U3864" s="9" t="b">
        <v>0</v>
      </c>
      <c r="V3864" s="9" t="b">
        <v>0</v>
      </c>
      <c r="W3864" s="9" t="b">
        <v>1</v>
      </c>
      <c r="X3864" s="9" t="b">
        <v>1</v>
      </c>
      <c r="Y3864" s="9" t="b">
        <v>0</v>
      </c>
      <c r="Z3864" s="9" t="b">
        <v>0</v>
      </c>
      <c r="AA3864" s="9" t="b">
        <v>0</v>
      </c>
      <c r="AB3864" s="9" t="b">
        <v>0</v>
      </c>
      <c r="AC3864" s="9" t="b">
        <v>0</v>
      </c>
      <c r="AD3864" s="9" t="b">
        <v>0</v>
      </c>
      <c r="AE3864" s="9" t="b">
        <v>0</v>
      </c>
      <c r="AF3864" s="9" t="b">
        <v>0</v>
      </c>
      <c r="AG3864" s="9" t="b">
        <v>0</v>
      </c>
    </row>
    <row r="3865" spans="1:33" x14ac:dyDescent="0.2">
      <c r="A3865" s="9">
        <v>1</v>
      </c>
      <c r="B3865" t="s">
        <v>173</v>
      </c>
      <c r="C3865" t="s">
        <v>35</v>
      </c>
      <c r="D3865">
        <v>0</v>
      </c>
      <c r="E3865">
        <v>7216764.2126010004</v>
      </c>
      <c r="F3865">
        <v>0</v>
      </c>
      <c r="G3865">
        <v>0</v>
      </c>
      <c r="H3865">
        <v>0</v>
      </c>
      <c r="I3865">
        <v>0</v>
      </c>
      <c r="J3865" s="8">
        <f>SUMIFS(Table1[time],Table1[repetition],Table1[[#This Row],[repetition]],Table1[config],Table1[[#This Row],[config]])</f>
        <v>48516720.731042877</v>
      </c>
      <c r="K3865" s="9">
        <v>100</v>
      </c>
      <c r="L3865" s="9">
        <v>18</v>
      </c>
      <c r="M3865" s="9" t="s">
        <v>151</v>
      </c>
      <c r="N3865" s="9" t="b">
        <v>1</v>
      </c>
      <c r="O3865" s="9" t="b">
        <v>1</v>
      </c>
      <c r="P3865" s="9" t="b">
        <v>1</v>
      </c>
      <c r="Q3865" s="9" t="b">
        <v>1</v>
      </c>
      <c r="R3865" s="9" t="b">
        <v>1</v>
      </c>
      <c r="S3865" s="9" t="b">
        <v>1</v>
      </c>
      <c r="T3865" s="9" t="b">
        <v>0</v>
      </c>
      <c r="U3865" s="9" t="b">
        <v>0</v>
      </c>
      <c r="V3865" s="9" t="b">
        <v>1</v>
      </c>
      <c r="W3865" s="9" t="b">
        <v>1</v>
      </c>
      <c r="X3865" s="9" t="b">
        <v>0</v>
      </c>
      <c r="Y3865" s="9" t="b">
        <v>0</v>
      </c>
      <c r="Z3865" s="9" t="b">
        <v>0</v>
      </c>
      <c r="AA3865" s="9" t="b">
        <v>0</v>
      </c>
      <c r="AB3865" s="9" t="b">
        <v>0</v>
      </c>
      <c r="AC3865" s="9" t="b">
        <v>1</v>
      </c>
      <c r="AD3865" s="9" t="b">
        <v>1</v>
      </c>
      <c r="AE3865" s="9" t="b">
        <v>1</v>
      </c>
      <c r="AF3865" s="9" t="b">
        <v>1</v>
      </c>
      <c r="AG3865" s="9" t="b">
        <v>0</v>
      </c>
    </row>
    <row r="3866" spans="1:33" x14ac:dyDescent="0.2">
      <c r="A3866" s="11">
        <v>2</v>
      </c>
      <c r="B3866" t="s">
        <v>173</v>
      </c>
      <c r="C3866" t="s">
        <v>35</v>
      </c>
      <c r="D3866">
        <v>0</v>
      </c>
      <c r="E3866">
        <v>7213273.6219069902</v>
      </c>
      <c r="F3866">
        <v>0</v>
      </c>
      <c r="G3866">
        <v>0</v>
      </c>
      <c r="H3866">
        <v>0</v>
      </c>
      <c r="I3866">
        <v>0</v>
      </c>
      <c r="J3866" s="10">
        <f>SUMIFS(Table1[time],Table1[repetition],Table1[[#This Row],[repetition]],Table1[config],Table1[[#This Row],[config]])</f>
        <v>45285070.692871675</v>
      </c>
      <c r="K3866" s="11">
        <v>120</v>
      </c>
      <c r="L3866" s="11">
        <v>1</v>
      </c>
      <c r="M3866" s="11" t="s">
        <v>149</v>
      </c>
      <c r="N3866" s="11" t="b">
        <v>0</v>
      </c>
      <c r="O3866" s="11" t="b">
        <v>1</v>
      </c>
      <c r="P3866" s="11" t="b">
        <v>1</v>
      </c>
      <c r="Q3866" s="11" t="b">
        <v>1</v>
      </c>
      <c r="R3866" s="11" t="b">
        <v>1</v>
      </c>
      <c r="S3866" s="11" t="b">
        <v>0</v>
      </c>
      <c r="T3866" s="11" t="b">
        <v>1</v>
      </c>
      <c r="U3866" s="11" t="b">
        <v>0</v>
      </c>
      <c r="V3866" s="11" t="b">
        <v>0</v>
      </c>
      <c r="W3866" s="11" t="b">
        <v>1</v>
      </c>
      <c r="X3866" s="11" t="b">
        <v>1</v>
      </c>
      <c r="Y3866" s="11" t="b">
        <v>1</v>
      </c>
      <c r="Z3866" s="11" t="b">
        <v>1</v>
      </c>
      <c r="AA3866" s="11" t="b">
        <v>0</v>
      </c>
      <c r="AB3866" s="11" t="b">
        <v>1</v>
      </c>
      <c r="AC3866" s="11" t="b">
        <v>1</v>
      </c>
      <c r="AD3866" s="11" t="b">
        <v>1</v>
      </c>
      <c r="AE3866" s="11" t="b">
        <v>1</v>
      </c>
      <c r="AF3866" s="11" t="b">
        <v>1</v>
      </c>
      <c r="AG3866" s="11" t="b">
        <v>0</v>
      </c>
    </row>
    <row r="3867" spans="1:33" x14ac:dyDescent="0.2">
      <c r="A3867" s="9">
        <v>3</v>
      </c>
      <c r="B3867" t="s">
        <v>173</v>
      </c>
      <c r="C3867" t="s">
        <v>35</v>
      </c>
      <c r="D3867">
        <v>0</v>
      </c>
      <c r="E3867">
        <v>7222180.9370499896</v>
      </c>
      <c r="F3867">
        <v>0</v>
      </c>
      <c r="G3867">
        <v>0</v>
      </c>
      <c r="H3867">
        <v>0</v>
      </c>
      <c r="I3867">
        <v>0</v>
      </c>
      <c r="J3867" s="8">
        <f>SUMIFS(Table1[time],Table1[repetition],Table1[[#This Row],[repetition]],Table1[config],Table1[[#This Row],[config]])</f>
        <v>49392816.142218933</v>
      </c>
      <c r="K3867" s="9">
        <v>110</v>
      </c>
      <c r="L3867" s="9">
        <v>18</v>
      </c>
      <c r="M3867" s="9" t="s">
        <v>151</v>
      </c>
      <c r="N3867" s="9" t="b">
        <v>0</v>
      </c>
      <c r="O3867" s="9" t="b">
        <v>1</v>
      </c>
      <c r="P3867" s="9" t="b">
        <v>1</v>
      </c>
      <c r="Q3867" s="9" t="b">
        <v>1</v>
      </c>
      <c r="R3867" s="9" t="b">
        <v>1</v>
      </c>
      <c r="S3867" s="9" t="b">
        <v>1</v>
      </c>
      <c r="T3867" s="9" t="b">
        <v>1</v>
      </c>
      <c r="U3867" s="9" t="b">
        <v>0</v>
      </c>
      <c r="V3867" s="9" t="b">
        <v>1</v>
      </c>
      <c r="W3867" s="9" t="b">
        <v>1</v>
      </c>
      <c r="X3867" s="9" t="b">
        <v>1</v>
      </c>
      <c r="Y3867" s="9" t="b">
        <v>0</v>
      </c>
      <c r="Z3867" s="9" t="b">
        <v>1</v>
      </c>
      <c r="AA3867" s="9" t="b">
        <v>1</v>
      </c>
      <c r="AB3867" s="9" t="b">
        <v>0</v>
      </c>
      <c r="AC3867" s="9" t="b">
        <v>1</v>
      </c>
      <c r="AD3867" s="9" t="b">
        <v>1</v>
      </c>
      <c r="AE3867" s="9" t="b">
        <v>1</v>
      </c>
      <c r="AF3867" s="9" t="b">
        <v>1</v>
      </c>
      <c r="AG3867" s="9" t="b">
        <v>0</v>
      </c>
    </row>
    <row r="3868" spans="1:33" x14ac:dyDescent="0.2">
      <c r="A3868" s="9">
        <v>1</v>
      </c>
      <c r="B3868" t="s">
        <v>174</v>
      </c>
      <c r="C3868" t="s">
        <v>35</v>
      </c>
      <c r="D3868">
        <v>0</v>
      </c>
      <c r="E3868">
        <v>246867.568132991</v>
      </c>
      <c r="F3868">
        <v>0</v>
      </c>
      <c r="G3868">
        <v>0</v>
      </c>
      <c r="H3868">
        <v>0</v>
      </c>
      <c r="I3868">
        <v>0</v>
      </c>
      <c r="J3868" s="8">
        <f>SUMIFS(Table1[time],Table1[repetition],Table1[[#This Row],[repetition]],Table1[config],Table1[[#This Row],[config]])</f>
        <v>48516720.731042877</v>
      </c>
      <c r="K3868" s="9">
        <v>110</v>
      </c>
      <c r="L3868" s="9">
        <v>3</v>
      </c>
      <c r="M3868" s="9" t="s">
        <v>151</v>
      </c>
      <c r="N3868" s="9" t="b">
        <v>1</v>
      </c>
      <c r="O3868" s="9" t="b">
        <v>0</v>
      </c>
      <c r="P3868" s="9" t="b">
        <v>0</v>
      </c>
      <c r="Q3868" s="9" t="b">
        <v>0</v>
      </c>
      <c r="R3868" s="9" t="b">
        <v>1</v>
      </c>
      <c r="S3868" s="9" t="b">
        <v>1</v>
      </c>
      <c r="T3868" s="9" t="b">
        <v>1</v>
      </c>
      <c r="U3868" s="9" t="b">
        <v>0</v>
      </c>
      <c r="V3868" s="9" t="b">
        <v>0</v>
      </c>
      <c r="W3868" s="9" t="b">
        <v>1</v>
      </c>
      <c r="X3868" s="9" t="b">
        <v>0</v>
      </c>
      <c r="Y3868" s="9" t="b">
        <v>1</v>
      </c>
      <c r="Z3868" s="9" t="b">
        <v>0</v>
      </c>
      <c r="AA3868" s="9" t="b">
        <v>1</v>
      </c>
      <c r="AB3868" s="9" t="b">
        <v>1</v>
      </c>
      <c r="AC3868" s="9" t="b">
        <v>1</v>
      </c>
      <c r="AD3868" s="9" t="b">
        <v>1</v>
      </c>
      <c r="AE3868" s="9" t="b">
        <v>1</v>
      </c>
      <c r="AF3868" s="9" t="b">
        <v>0</v>
      </c>
      <c r="AG3868" s="9" t="b">
        <v>0</v>
      </c>
    </row>
    <row r="3869" spans="1:33" x14ac:dyDescent="0.2">
      <c r="A3869" s="11">
        <v>2</v>
      </c>
      <c r="B3869" t="s">
        <v>174</v>
      </c>
      <c r="C3869" t="s">
        <v>35</v>
      </c>
      <c r="D3869">
        <v>0</v>
      </c>
      <c r="E3869">
        <v>60854.303402826103</v>
      </c>
      <c r="F3869">
        <v>0</v>
      </c>
      <c r="G3869">
        <v>0</v>
      </c>
      <c r="H3869">
        <v>0</v>
      </c>
      <c r="I3869">
        <v>0</v>
      </c>
      <c r="J3869" s="10">
        <f>SUMIFS(Table1[time],Table1[repetition],Table1[[#This Row],[repetition]],Table1[config],Table1[[#This Row],[config]])</f>
        <v>45285070.692871675</v>
      </c>
      <c r="K3869" s="11">
        <v>110</v>
      </c>
      <c r="L3869" s="11">
        <v>6</v>
      </c>
      <c r="M3869" s="11" t="s">
        <v>150</v>
      </c>
      <c r="N3869" s="11" t="b">
        <v>0</v>
      </c>
      <c r="O3869" s="11" t="b">
        <v>1</v>
      </c>
      <c r="P3869" s="11" t="b">
        <v>0</v>
      </c>
      <c r="Q3869" s="11" t="b">
        <v>1</v>
      </c>
      <c r="R3869" s="11" t="b">
        <v>1</v>
      </c>
      <c r="S3869" s="11" t="b">
        <v>0</v>
      </c>
      <c r="T3869" s="11" t="b">
        <v>0</v>
      </c>
      <c r="U3869" s="11" t="b">
        <v>0</v>
      </c>
      <c r="V3869" s="11" t="b">
        <v>1</v>
      </c>
      <c r="W3869" s="11" t="b">
        <v>0</v>
      </c>
      <c r="X3869" s="11" t="b">
        <v>1</v>
      </c>
      <c r="Y3869" s="11" t="b">
        <v>1</v>
      </c>
      <c r="Z3869" s="11" t="b">
        <v>0</v>
      </c>
      <c r="AA3869" s="11" t="b">
        <v>0</v>
      </c>
      <c r="AB3869" s="11" t="b">
        <v>1</v>
      </c>
      <c r="AC3869" s="11" t="b">
        <v>0</v>
      </c>
      <c r="AD3869" s="11" t="b">
        <v>0</v>
      </c>
      <c r="AE3869" s="11" t="b">
        <v>1</v>
      </c>
      <c r="AF3869" s="11" t="b">
        <v>1</v>
      </c>
      <c r="AG3869" s="11" t="b">
        <v>1</v>
      </c>
    </row>
    <row r="3870" spans="1:33" x14ac:dyDescent="0.2">
      <c r="A3870" s="9">
        <v>3</v>
      </c>
      <c r="B3870" t="s">
        <v>174</v>
      </c>
      <c r="C3870" t="s">
        <v>35</v>
      </c>
      <c r="D3870">
        <v>0</v>
      </c>
      <c r="E3870">
        <v>240703.974877003</v>
      </c>
      <c r="F3870">
        <v>0</v>
      </c>
      <c r="G3870">
        <v>0</v>
      </c>
      <c r="H3870">
        <v>0</v>
      </c>
      <c r="I3870">
        <v>0</v>
      </c>
      <c r="J3870" s="8">
        <f>SUMIFS(Table1[time],Table1[repetition],Table1[[#This Row],[repetition]],Table1[config],Table1[[#This Row],[config]])</f>
        <v>49392816.142218933</v>
      </c>
      <c r="K3870" s="9">
        <v>110</v>
      </c>
      <c r="L3870" s="9">
        <v>5</v>
      </c>
      <c r="M3870" s="9" t="s">
        <v>150</v>
      </c>
      <c r="N3870" s="9" t="b">
        <v>0</v>
      </c>
      <c r="O3870" s="9" t="b">
        <v>1</v>
      </c>
      <c r="P3870" s="9" t="b">
        <v>1</v>
      </c>
      <c r="Q3870" s="9" t="b">
        <v>0</v>
      </c>
      <c r="R3870" s="9" t="b">
        <v>1</v>
      </c>
      <c r="S3870" s="9" t="b">
        <v>0</v>
      </c>
      <c r="T3870" s="9" t="b">
        <v>0</v>
      </c>
      <c r="U3870" s="9" t="b">
        <v>0</v>
      </c>
      <c r="V3870" s="9" t="b">
        <v>0</v>
      </c>
      <c r="W3870" s="9" t="b">
        <v>1</v>
      </c>
      <c r="X3870" s="9" t="b">
        <v>1</v>
      </c>
      <c r="Y3870" s="9" t="b">
        <v>0</v>
      </c>
      <c r="Z3870" s="9" t="b">
        <v>0</v>
      </c>
      <c r="AA3870" s="9" t="b">
        <v>0</v>
      </c>
      <c r="AB3870" s="9" t="b">
        <v>0</v>
      </c>
      <c r="AC3870" s="9" t="b">
        <v>0</v>
      </c>
      <c r="AD3870" s="9" t="b">
        <v>0</v>
      </c>
      <c r="AE3870" s="9" t="b">
        <v>0</v>
      </c>
      <c r="AF3870" s="9" t="b">
        <v>0</v>
      </c>
      <c r="AG3870" s="9" t="b">
        <v>0</v>
      </c>
    </row>
    <row r="3871" spans="1:33" x14ac:dyDescent="0.2">
      <c r="A3871" s="11">
        <v>1</v>
      </c>
      <c r="B3871" t="s">
        <v>175</v>
      </c>
      <c r="C3871" t="s">
        <v>35</v>
      </c>
      <c r="D3871">
        <v>0</v>
      </c>
      <c r="E3871">
        <v>210858.34080900499</v>
      </c>
      <c r="F3871">
        <v>0</v>
      </c>
      <c r="G3871">
        <v>0</v>
      </c>
      <c r="H3871">
        <v>0</v>
      </c>
      <c r="I3871">
        <v>0</v>
      </c>
      <c r="J3871" s="10">
        <f>SUMIFS(Table1[time],Table1[repetition],Table1[[#This Row],[repetition]],Table1[config],Table1[[#This Row],[config]])</f>
        <v>48516720.731042877</v>
      </c>
      <c r="K3871" s="11">
        <v>110</v>
      </c>
      <c r="L3871" s="11">
        <v>5</v>
      </c>
      <c r="M3871" s="11" t="s">
        <v>150</v>
      </c>
      <c r="N3871" s="11" t="b">
        <v>0</v>
      </c>
      <c r="O3871" s="11" t="b">
        <v>1</v>
      </c>
      <c r="P3871" s="11" t="b">
        <v>1</v>
      </c>
      <c r="Q3871" s="11" t="b">
        <v>0</v>
      </c>
      <c r="R3871" s="11" t="b">
        <v>1</v>
      </c>
      <c r="S3871" s="11" t="b">
        <v>0</v>
      </c>
      <c r="T3871" s="11" t="b">
        <v>0</v>
      </c>
      <c r="U3871" s="11" t="b">
        <v>0</v>
      </c>
      <c r="V3871" s="11" t="b">
        <v>0</v>
      </c>
      <c r="W3871" s="11" t="b">
        <v>1</v>
      </c>
      <c r="X3871" s="11" t="b">
        <v>1</v>
      </c>
      <c r="Y3871" s="11" t="b">
        <v>0</v>
      </c>
      <c r="Z3871" s="11" t="b">
        <v>0</v>
      </c>
      <c r="AA3871" s="11" t="b">
        <v>0</v>
      </c>
      <c r="AB3871" s="11" t="b">
        <v>0</v>
      </c>
      <c r="AC3871" s="11" t="b">
        <v>0</v>
      </c>
      <c r="AD3871" s="11" t="b">
        <v>0</v>
      </c>
      <c r="AE3871" s="11" t="b">
        <v>0</v>
      </c>
      <c r="AF3871" s="11" t="b">
        <v>0</v>
      </c>
      <c r="AG3871" s="11" t="b">
        <v>0</v>
      </c>
    </row>
    <row r="3872" spans="1:33" x14ac:dyDescent="0.2">
      <c r="A3872" s="9">
        <v>2</v>
      </c>
      <c r="B3872" t="s">
        <v>175</v>
      </c>
      <c r="C3872" t="s">
        <v>35</v>
      </c>
      <c r="D3872">
        <v>0</v>
      </c>
      <c r="E3872">
        <v>95320.305144879894</v>
      </c>
      <c r="F3872">
        <v>0</v>
      </c>
      <c r="G3872">
        <v>0</v>
      </c>
      <c r="H3872">
        <v>0</v>
      </c>
      <c r="I3872">
        <v>0</v>
      </c>
      <c r="J3872" s="8">
        <f>SUMIFS(Table1[time],Table1[repetition],Table1[[#This Row],[repetition]],Table1[config],Table1[[#This Row],[config]])</f>
        <v>45285070.692871675</v>
      </c>
      <c r="K3872" s="9">
        <v>110</v>
      </c>
      <c r="L3872" s="9">
        <v>18</v>
      </c>
      <c r="M3872" s="9" t="s">
        <v>151</v>
      </c>
      <c r="N3872" s="9" t="b">
        <v>0</v>
      </c>
      <c r="O3872" s="9" t="b">
        <v>1</v>
      </c>
      <c r="P3872" s="9" t="b">
        <v>1</v>
      </c>
      <c r="Q3872" s="9" t="b">
        <v>1</v>
      </c>
      <c r="R3872" s="9" t="b">
        <v>1</v>
      </c>
      <c r="S3872" s="9" t="b">
        <v>1</v>
      </c>
      <c r="T3872" s="9" t="b">
        <v>1</v>
      </c>
      <c r="U3872" s="9" t="b">
        <v>0</v>
      </c>
      <c r="V3872" s="9" t="b">
        <v>1</v>
      </c>
      <c r="W3872" s="9" t="b">
        <v>1</v>
      </c>
      <c r="X3872" s="9" t="b">
        <v>1</v>
      </c>
      <c r="Y3872" s="9" t="b">
        <v>0</v>
      </c>
      <c r="Z3872" s="9" t="b">
        <v>1</v>
      </c>
      <c r="AA3872" s="9" t="b">
        <v>1</v>
      </c>
      <c r="AB3872" s="9" t="b">
        <v>0</v>
      </c>
      <c r="AC3872" s="9" t="b">
        <v>1</v>
      </c>
      <c r="AD3872" s="9" t="b">
        <v>1</v>
      </c>
      <c r="AE3872" s="9" t="b">
        <v>1</v>
      </c>
      <c r="AF3872" s="9" t="b">
        <v>1</v>
      </c>
      <c r="AG3872" s="9" t="b">
        <v>0</v>
      </c>
    </row>
    <row r="3873" spans="1:33" x14ac:dyDescent="0.2">
      <c r="A3873" s="11">
        <v>3</v>
      </c>
      <c r="B3873" t="s">
        <v>175</v>
      </c>
      <c r="C3873" t="s">
        <v>35</v>
      </c>
      <c r="D3873">
        <v>0</v>
      </c>
      <c r="E3873">
        <v>242523.72691300101</v>
      </c>
      <c r="F3873">
        <v>0</v>
      </c>
      <c r="G3873">
        <v>0</v>
      </c>
      <c r="H3873">
        <v>0</v>
      </c>
      <c r="I3873">
        <v>0</v>
      </c>
      <c r="J3873" s="10">
        <f>SUMIFS(Table1[time],Table1[repetition],Table1[[#This Row],[repetition]],Table1[config],Table1[[#This Row],[config]])</f>
        <v>49392816.142218933</v>
      </c>
      <c r="K3873" s="11">
        <v>110</v>
      </c>
      <c r="L3873" s="11">
        <v>6</v>
      </c>
      <c r="M3873" s="11" t="s">
        <v>150</v>
      </c>
      <c r="N3873" s="11" t="b">
        <v>0</v>
      </c>
      <c r="O3873" s="11" t="b">
        <v>1</v>
      </c>
      <c r="P3873" s="11" t="b">
        <v>0</v>
      </c>
      <c r="Q3873" s="11" t="b">
        <v>1</v>
      </c>
      <c r="R3873" s="11" t="b">
        <v>1</v>
      </c>
      <c r="S3873" s="11" t="b">
        <v>0</v>
      </c>
      <c r="T3873" s="11" t="b">
        <v>0</v>
      </c>
      <c r="U3873" s="11" t="b">
        <v>0</v>
      </c>
      <c r="V3873" s="11" t="b">
        <v>1</v>
      </c>
      <c r="W3873" s="11" t="b">
        <v>0</v>
      </c>
      <c r="X3873" s="11" t="b">
        <v>1</v>
      </c>
      <c r="Y3873" s="11" t="b">
        <v>1</v>
      </c>
      <c r="Z3873" s="11" t="b">
        <v>0</v>
      </c>
      <c r="AA3873" s="11" t="b">
        <v>0</v>
      </c>
      <c r="AB3873" s="11" t="b">
        <v>1</v>
      </c>
      <c r="AC3873" s="11" t="b">
        <v>0</v>
      </c>
      <c r="AD3873" s="11" t="b">
        <v>0</v>
      </c>
      <c r="AE3873" s="11" t="b">
        <v>1</v>
      </c>
      <c r="AF3873" s="11" t="b">
        <v>1</v>
      </c>
      <c r="AG3873" s="11" t="b">
        <v>1</v>
      </c>
    </row>
    <row r="3874" spans="1:33" x14ac:dyDescent="0.2">
      <c r="A3874" s="9">
        <v>1</v>
      </c>
      <c r="B3874" t="s">
        <v>176</v>
      </c>
      <c r="C3874" t="s">
        <v>35</v>
      </c>
      <c r="D3874">
        <v>0</v>
      </c>
      <c r="E3874">
        <v>271486.00198799901</v>
      </c>
      <c r="F3874">
        <v>0</v>
      </c>
      <c r="G3874">
        <v>0</v>
      </c>
      <c r="H3874">
        <v>0</v>
      </c>
      <c r="I3874">
        <v>0</v>
      </c>
      <c r="J3874" s="8">
        <f>SUMIFS(Table1[time],Table1[repetition],Table1[[#This Row],[repetition]],Table1[config],Table1[[#This Row],[config]])</f>
        <v>48516720.731042877</v>
      </c>
      <c r="K3874" s="9">
        <v>120</v>
      </c>
      <c r="L3874" s="9">
        <v>1</v>
      </c>
      <c r="M3874" s="9" t="s">
        <v>149</v>
      </c>
      <c r="N3874" s="9" t="b">
        <v>0</v>
      </c>
      <c r="O3874" s="9" t="b">
        <v>1</v>
      </c>
      <c r="P3874" s="9" t="b">
        <v>1</v>
      </c>
      <c r="Q3874" s="9" t="b">
        <v>1</v>
      </c>
      <c r="R3874" s="9" t="b">
        <v>1</v>
      </c>
      <c r="S3874" s="9" t="b">
        <v>0</v>
      </c>
      <c r="T3874" s="9" t="b">
        <v>1</v>
      </c>
      <c r="U3874" s="9" t="b">
        <v>0</v>
      </c>
      <c r="V3874" s="9" t="b">
        <v>0</v>
      </c>
      <c r="W3874" s="9" t="b">
        <v>1</v>
      </c>
      <c r="X3874" s="9" t="b">
        <v>1</v>
      </c>
      <c r="Y3874" s="9" t="b">
        <v>1</v>
      </c>
      <c r="Z3874" s="9" t="b">
        <v>1</v>
      </c>
      <c r="AA3874" s="9" t="b">
        <v>0</v>
      </c>
      <c r="AB3874" s="9" t="b">
        <v>1</v>
      </c>
      <c r="AC3874" s="9" t="b">
        <v>1</v>
      </c>
      <c r="AD3874" s="9" t="b">
        <v>1</v>
      </c>
      <c r="AE3874" s="9" t="b">
        <v>1</v>
      </c>
      <c r="AF3874" s="9" t="b">
        <v>1</v>
      </c>
      <c r="AG3874" s="9" t="b">
        <v>0</v>
      </c>
    </row>
    <row r="3875" spans="1:33" x14ac:dyDescent="0.2">
      <c r="A3875" s="9">
        <v>2</v>
      </c>
      <c r="B3875" t="s">
        <v>176</v>
      </c>
      <c r="C3875" t="s">
        <v>35</v>
      </c>
      <c r="D3875">
        <v>0</v>
      </c>
      <c r="E3875">
        <v>136432.920560706</v>
      </c>
      <c r="F3875">
        <v>0</v>
      </c>
      <c r="G3875">
        <v>0</v>
      </c>
      <c r="H3875">
        <v>0</v>
      </c>
      <c r="I3875">
        <v>0</v>
      </c>
      <c r="J3875" s="8">
        <f>SUMIFS(Table1[time],Table1[repetition],Table1[[#This Row],[repetition]],Table1[config],Table1[[#This Row],[config]])</f>
        <v>45285070.692871675</v>
      </c>
      <c r="K3875" s="9">
        <v>120</v>
      </c>
      <c r="L3875" s="9">
        <v>1</v>
      </c>
      <c r="M3875" s="9" t="s">
        <v>149</v>
      </c>
      <c r="N3875" s="9" t="b">
        <v>0</v>
      </c>
      <c r="O3875" s="9" t="b">
        <v>1</v>
      </c>
      <c r="P3875" s="9" t="b">
        <v>1</v>
      </c>
      <c r="Q3875" s="9" t="b">
        <v>1</v>
      </c>
      <c r="R3875" s="9" t="b">
        <v>1</v>
      </c>
      <c r="S3875" s="9" t="b">
        <v>0</v>
      </c>
      <c r="T3875" s="9" t="b">
        <v>1</v>
      </c>
      <c r="U3875" s="9" t="b">
        <v>0</v>
      </c>
      <c r="V3875" s="9" t="b">
        <v>0</v>
      </c>
      <c r="W3875" s="9" t="b">
        <v>1</v>
      </c>
      <c r="X3875" s="9" t="b">
        <v>1</v>
      </c>
      <c r="Y3875" s="9" t="b">
        <v>1</v>
      </c>
      <c r="Z3875" s="9" t="b">
        <v>1</v>
      </c>
      <c r="AA3875" s="9" t="b">
        <v>0</v>
      </c>
      <c r="AB3875" s="9" t="b">
        <v>1</v>
      </c>
      <c r="AC3875" s="9" t="b">
        <v>1</v>
      </c>
      <c r="AD3875" s="9" t="b">
        <v>1</v>
      </c>
      <c r="AE3875" s="9" t="b">
        <v>1</v>
      </c>
      <c r="AF3875" s="9" t="b">
        <v>1</v>
      </c>
      <c r="AG3875" s="9" t="b">
        <v>0</v>
      </c>
    </row>
    <row r="3876" spans="1:33" x14ac:dyDescent="0.2">
      <c r="A3876" s="9">
        <v>3</v>
      </c>
      <c r="B3876" t="s">
        <v>176</v>
      </c>
      <c r="C3876" t="s">
        <v>35</v>
      </c>
      <c r="D3876">
        <v>0</v>
      </c>
      <c r="E3876">
        <v>413634.33971200697</v>
      </c>
      <c r="F3876">
        <v>0</v>
      </c>
      <c r="G3876">
        <v>0</v>
      </c>
      <c r="H3876">
        <v>0</v>
      </c>
      <c r="I3876">
        <v>0</v>
      </c>
      <c r="J3876" s="8">
        <f>SUMIFS(Table1[time],Table1[repetition],Table1[[#This Row],[repetition]],Table1[config],Table1[[#This Row],[config]])</f>
        <v>49392816.142218933</v>
      </c>
      <c r="K3876" s="9">
        <v>110</v>
      </c>
      <c r="L3876" s="9">
        <v>6</v>
      </c>
      <c r="M3876" s="9" t="s">
        <v>150</v>
      </c>
      <c r="N3876" s="9" t="b">
        <v>0</v>
      </c>
      <c r="O3876" s="9" t="b">
        <v>1</v>
      </c>
      <c r="P3876" s="9" t="b">
        <v>0</v>
      </c>
      <c r="Q3876" s="9" t="b">
        <v>1</v>
      </c>
      <c r="R3876" s="9" t="b">
        <v>1</v>
      </c>
      <c r="S3876" s="9" t="b">
        <v>0</v>
      </c>
      <c r="T3876" s="9" t="b">
        <v>0</v>
      </c>
      <c r="U3876" s="9" t="b">
        <v>0</v>
      </c>
      <c r="V3876" s="9" t="b">
        <v>1</v>
      </c>
      <c r="W3876" s="9" t="b">
        <v>0</v>
      </c>
      <c r="X3876" s="9" t="b">
        <v>1</v>
      </c>
      <c r="Y3876" s="9" t="b">
        <v>1</v>
      </c>
      <c r="Z3876" s="9" t="b">
        <v>0</v>
      </c>
      <c r="AA3876" s="9" t="b">
        <v>0</v>
      </c>
      <c r="AB3876" s="9" t="b">
        <v>1</v>
      </c>
      <c r="AC3876" s="9" t="b">
        <v>0</v>
      </c>
      <c r="AD3876" s="9" t="b">
        <v>0</v>
      </c>
      <c r="AE3876" s="9" t="b">
        <v>1</v>
      </c>
      <c r="AF3876" s="9" t="b">
        <v>1</v>
      </c>
      <c r="AG3876" s="9" t="b">
        <v>1</v>
      </c>
    </row>
    <row r="3877" spans="1:33" x14ac:dyDescent="0.2">
      <c r="A3877" s="11">
        <v>1</v>
      </c>
      <c r="B3877" t="s">
        <v>177</v>
      </c>
      <c r="C3877" t="s">
        <v>35</v>
      </c>
      <c r="D3877">
        <v>0</v>
      </c>
      <c r="E3877">
        <v>185296.86253302399</v>
      </c>
      <c r="F3877">
        <v>0</v>
      </c>
      <c r="G3877">
        <v>0</v>
      </c>
      <c r="H3877">
        <v>0</v>
      </c>
      <c r="I3877">
        <v>0</v>
      </c>
      <c r="J3877" s="10">
        <f>SUMIFS(Table1[time],Table1[repetition],Table1[[#This Row],[repetition]],Table1[config],Table1[[#This Row],[config]])</f>
        <v>48516720.731042877</v>
      </c>
      <c r="K3877" s="11">
        <v>120</v>
      </c>
      <c r="L3877" s="11">
        <v>2</v>
      </c>
      <c r="M3877" s="11" t="s">
        <v>150</v>
      </c>
      <c r="N3877" s="11" t="b">
        <v>1</v>
      </c>
      <c r="O3877" s="11" t="b">
        <v>0</v>
      </c>
      <c r="P3877" s="11" t="b">
        <v>0</v>
      </c>
      <c r="Q3877" s="11" t="b">
        <v>0</v>
      </c>
      <c r="R3877" s="11" t="b">
        <v>0</v>
      </c>
      <c r="S3877" s="11" t="b">
        <v>1</v>
      </c>
      <c r="T3877" s="11" t="b">
        <v>0</v>
      </c>
      <c r="U3877" s="11" t="b">
        <v>1</v>
      </c>
      <c r="V3877" s="11" t="b">
        <v>1</v>
      </c>
      <c r="W3877" s="11" t="b">
        <v>0</v>
      </c>
      <c r="X3877" s="11" t="b">
        <v>0</v>
      </c>
      <c r="Y3877" s="11" t="b">
        <v>0</v>
      </c>
      <c r="Z3877" s="11" t="b">
        <v>0</v>
      </c>
      <c r="AA3877" s="11" t="b">
        <v>1</v>
      </c>
      <c r="AB3877" s="11" t="b">
        <v>0</v>
      </c>
      <c r="AC3877" s="11" t="b">
        <v>0</v>
      </c>
      <c r="AD3877" s="11" t="b">
        <v>0</v>
      </c>
      <c r="AE3877" s="11" t="b">
        <v>0</v>
      </c>
      <c r="AF3877" s="11" t="b">
        <v>0</v>
      </c>
      <c r="AG3877" s="11" t="b">
        <v>1</v>
      </c>
    </row>
    <row r="3878" spans="1:33" x14ac:dyDescent="0.2">
      <c r="A3878" s="11">
        <v>2</v>
      </c>
      <c r="B3878" t="s">
        <v>177</v>
      </c>
      <c r="C3878" t="s">
        <v>35</v>
      </c>
      <c r="D3878">
        <v>0</v>
      </c>
      <c r="E3878">
        <v>88929.632772691504</v>
      </c>
      <c r="F3878">
        <v>0</v>
      </c>
      <c r="G3878">
        <v>0</v>
      </c>
      <c r="H3878">
        <v>0</v>
      </c>
      <c r="I3878">
        <v>0</v>
      </c>
      <c r="J3878" s="10">
        <f>SUMIFS(Table1[time],Table1[repetition],Table1[[#This Row],[repetition]],Table1[config],Table1[[#This Row],[config]])</f>
        <v>45285070.692871675</v>
      </c>
      <c r="K3878" s="11">
        <v>110</v>
      </c>
      <c r="L3878" s="11">
        <v>18</v>
      </c>
      <c r="M3878" s="11" t="s">
        <v>151</v>
      </c>
      <c r="N3878" s="11" t="b">
        <v>0</v>
      </c>
      <c r="O3878" s="11" t="b">
        <v>1</v>
      </c>
      <c r="P3878" s="11" t="b">
        <v>1</v>
      </c>
      <c r="Q3878" s="11" t="b">
        <v>1</v>
      </c>
      <c r="R3878" s="11" t="b">
        <v>1</v>
      </c>
      <c r="S3878" s="11" t="b">
        <v>1</v>
      </c>
      <c r="T3878" s="11" t="b">
        <v>1</v>
      </c>
      <c r="U3878" s="11" t="b">
        <v>0</v>
      </c>
      <c r="V3878" s="11" t="b">
        <v>1</v>
      </c>
      <c r="W3878" s="11" t="b">
        <v>1</v>
      </c>
      <c r="X3878" s="11" t="b">
        <v>1</v>
      </c>
      <c r="Y3878" s="11" t="b">
        <v>0</v>
      </c>
      <c r="Z3878" s="11" t="b">
        <v>1</v>
      </c>
      <c r="AA3878" s="11" t="b">
        <v>1</v>
      </c>
      <c r="AB3878" s="11" t="b">
        <v>0</v>
      </c>
      <c r="AC3878" s="11" t="b">
        <v>1</v>
      </c>
      <c r="AD3878" s="11" t="b">
        <v>1</v>
      </c>
      <c r="AE3878" s="11" t="b">
        <v>1</v>
      </c>
      <c r="AF3878" s="11" t="b">
        <v>1</v>
      </c>
      <c r="AG3878" s="11" t="b">
        <v>0</v>
      </c>
    </row>
    <row r="3879" spans="1:33" x14ac:dyDescent="0.2">
      <c r="A3879" s="11">
        <v>3</v>
      </c>
      <c r="B3879" t="s">
        <v>177</v>
      </c>
      <c r="C3879" t="s">
        <v>35</v>
      </c>
      <c r="D3879">
        <v>0</v>
      </c>
      <c r="E3879">
        <v>219716.770800005</v>
      </c>
      <c r="F3879">
        <v>0</v>
      </c>
      <c r="G3879">
        <v>0</v>
      </c>
      <c r="H3879">
        <v>0</v>
      </c>
      <c r="I3879">
        <v>0</v>
      </c>
      <c r="J3879" s="10">
        <f>SUMIFS(Table1[time],Table1[repetition],Table1[[#This Row],[repetition]],Table1[config],Table1[[#This Row],[config]])</f>
        <v>49392816.142218933</v>
      </c>
      <c r="K3879" s="11">
        <v>110</v>
      </c>
      <c r="L3879" s="11">
        <v>6</v>
      </c>
      <c r="M3879" s="11" t="s">
        <v>150</v>
      </c>
      <c r="N3879" s="11" t="b">
        <v>0</v>
      </c>
      <c r="O3879" s="11" t="b">
        <v>1</v>
      </c>
      <c r="P3879" s="11" t="b">
        <v>0</v>
      </c>
      <c r="Q3879" s="11" t="b">
        <v>1</v>
      </c>
      <c r="R3879" s="11" t="b">
        <v>1</v>
      </c>
      <c r="S3879" s="11" t="b">
        <v>0</v>
      </c>
      <c r="T3879" s="11" t="b">
        <v>0</v>
      </c>
      <c r="U3879" s="11" t="b">
        <v>0</v>
      </c>
      <c r="V3879" s="11" t="b">
        <v>1</v>
      </c>
      <c r="W3879" s="11" t="b">
        <v>0</v>
      </c>
      <c r="X3879" s="11" t="b">
        <v>1</v>
      </c>
      <c r="Y3879" s="11" t="b">
        <v>1</v>
      </c>
      <c r="Z3879" s="11" t="b">
        <v>0</v>
      </c>
      <c r="AA3879" s="11" t="b">
        <v>0</v>
      </c>
      <c r="AB3879" s="11" t="b">
        <v>1</v>
      </c>
      <c r="AC3879" s="11" t="b">
        <v>0</v>
      </c>
      <c r="AD3879" s="11" t="b">
        <v>0</v>
      </c>
      <c r="AE3879" s="11" t="b">
        <v>1</v>
      </c>
      <c r="AF3879" s="11" t="b">
        <v>1</v>
      </c>
      <c r="AG3879" s="11" t="b">
        <v>1</v>
      </c>
    </row>
    <row r="3880" spans="1:33" x14ac:dyDescent="0.2">
      <c r="A3880" s="9">
        <v>1</v>
      </c>
      <c r="B3880" t="s">
        <v>178</v>
      </c>
      <c r="C3880" t="s">
        <v>35</v>
      </c>
      <c r="D3880">
        <v>0</v>
      </c>
      <c r="E3880">
        <v>191423.033956962</v>
      </c>
      <c r="F3880">
        <v>0</v>
      </c>
      <c r="G3880">
        <v>0</v>
      </c>
      <c r="H3880">
        <v>0</v>
      </c>
      <c r="I3880">
        <v>0</v>
      </c>
      <c r="J3880" s="8">
        <f>SUMIFS(Table1[time],Table1[repetition],Table1[[#This Row],[repetition]],Table1[config],Table1[[#This Row],[config]])</f>
        <v>48516720.731042877</v>
      </c>
      <c r="K3880" s="9">
        <v>120</v>
      </c>
      <c r="L3880" s="9">
        <v>5</v>
      </c>
      <c r="M3880" s="9" t="s">
        <v>151</v>
      </c>
      <c r="N3880" s="9" t="b">
        <v>1</v>
      </c>
      <c r="O3880" s="9" t="b">
        <v>0</v>
      </c>
      <c r="P3880" s="9" t="b">
        <v>1</v>
      </c>
      <c r="Q3880" s="9" t="b">
        <v>0</v>
      </c>
      <c r="R3880" s="9" t="b">
        <v>1</v>
      </c>
      <c r="S3880" s="9" t="b">
        <v>0</v>
      </c>
      <c r="T3880" s="9" t="b">
        <v>0</v>
      </c>
      <c r="U3880" s="9" t="b">
        <v>0</v>
      </c>
      <c r="V3880" s="9" t="b">
        <v>0</v>
      </c>
      <c r="W3880" s="9" t="b">
        <v>0</v>
      </c>
      <c r="X3880" s="9" t="b">
        <v>1</v>
      </c>
      <c r="Y3880" s="9" t="b">
        <v>0</v>
      </c>
      <c r="Z3880" s="9" t="b">
        <v>0</v>
      </c>
      <c r="AA3880" s="9" t="b">
        <v>1</v>
      </c>
      <c r="AB3880" s="9" t="b">
        <v>1</v>
      </c>
      <c r="AC3880" s="9" t="b">
        <v>0</v>
      </c>
      <c r="AD3880" s="9" t="b">
        <v>1</v>
      </c>
      <c r="AE3880" s="9" t="b">
        <v>1</v>
      </c>
      <c r="AF3880" s="9" t="b">
        <v>0</v>
      </c>
      <c r="AG3880" s="9" t="b">
        <v>1</v>
      </c>
    </row>
    <row r="3881" spans="1:33" x14ac:dyDescent="0.2">
      <c r="A3881" s="9">
        <v>2</v>
      </c>
      <c r="B3881" t="s">
        <v>178</v>
      </c>
      <c r="C3881" t="s">
        <v>35</v>
      </c>
      <c r="D3881">
        <v>0</v>
      </c>
      <c r="E3881">
        <v>92256.304833106697</v>
      </c>
      <c r="F3881">
        <v>0</v>
      </c>
      <c r="G3881">
        <v>0</v>
      </c>
      <c r="H3881">
        <v>0</v>
      </c>
      <c r="I3881">
        <v>0</v>
      </c>
      <c r="J3881" s="8">
        <f>SUMIFS(Table1[time],Table1[repetition],Table1[[#This Row],[repetition]],Table1[config],Table1[[#This Row],[config]])</f>
        <v>45285070.692871675</v>
      </c>
      <c r="K3881" s="9">
        <v>110</v>
      </c>
      <c r="L3881" s="9">
        <v>18</v>
      </c>
      <c r="M3881" s="9" t="s">
        <v>151</v>
      </c>
      <c r="N3881" s="9" t="b">
        <v>0</v>
      </c>
      <c r="O3881" s="9" t="b">
        <v>1</v>
      </c>
      <c r="P3881" s="9" t="b">
        <v>1</v>
      </c>
      <c r="Q3881" s="9" t="b">
        <v>1</v>
      </c>
      <c r="R3881" s="9" t="b">
        <v>1</v>
      </c>
      <c r="S3881" s="9" t="b">
        <v>1</v>
      </c>
      <c r="T3881" s="9" t="b">
        <v>1</v>
      </c>
      <c r="U3881" s="9" t="b">
        <v>0</v>
      </c>
      <c r="V3881" s="9" t="b">
        <v>1</v>
      </c>
      <c r="W3881" s="9" t="b">
        <v>1</v>
      </c>
      <c r="X3881" s="9" t="b">
        <v>1</v>
      </c>
      <c r="Y3881" s="9" t="b">
        <v>0</v>
      </c>
      <c r="Z3881" s="9" t="b">
        <v>1</v>
      </c>
      <c r="AA3881" s="9" t="b">
        <v>1</v>
      </c>
      <c r="AB3881" s="9" t="b">
        <v>0</v>
      </c>
      <c r="AC3881" s="9" t="b">
        <v>1</v>
      </c>
      <c r="AD3881" s="9" t="b">
        <v>1</v>
      </c>
      <c r="AE3881" s="9" t="b">
        <v>1</v>
      </c>
      <c r="AF3881" s="9" t="b">
        <v>1</v>
      </c>
      <c r="AG3881" s="9" t="b">
        <v>0</v>
      </c>
    </row>
    <row r="3882" spans="1:33" x14ac:dyDescent="0.2">
      <c r="A3882" s="11">
        <v>3</v>
      </c>
      <c r="B3882" t="s">
        <v>178</v>
      </c>
      <c r="C3882" t="s">
        <v>35</v>
      </c>
      <c r="D3882">
        <v>0</v>
      </c>
      <c r="E3882">
        <v>203311.73863600899</v>
      </c>
      <c r="F3882">
        <v>0</v>
      </c>
      <c r="G3882">
        <v>0</v>
      </c>
      <c r="H3882">
        <v>0</v>
      </c>
      <c r="I3882">
        <v>0</v>
      </c>
      <c r="J3882" s="10">
        <f>SUMIFS(Table1[time],Table1[repetition],Table1[[#This Row],[repetition]],Table1[config],Table1[[#This Row],[config]])</f>
        <v>49392816.142218933</v>
      </c>
      <c r="K3882" s="11">
        <v>110</v>
      </c>
      <c r="L3882" s="11">
        <v>5</v>
      </c>
      <c r="M3882" s="11" t="s">
        <v>150</v>
      </c>
      <c r="N3882" s="11" t="b">
        <v>0</v>
      </c>
      <c r="O3882" s="11" t="b">
        <v>1</v>
      </c>
      <c r="P3882" s="11" t="b">
        <v>1</v>
      </c>
      <c r="Q3882" s="11" t="b">
        <v>0</v>
      </c>
      <c r="R3882" s="11" t="b">
        <v>1</v>
      </c>
      <c r="S3882" s="11" t="b">
        <v>0</v>
      </c>
      <c r="T3882" s="11" t="b">
        <v>0</v>
      </c>
      <c r="U3882" s="11" t="b">
        <v>0</v>
      </c>
      <c r="V3882" s="11" t="b">
        <v>0</v>
      </c>
      <c r="W3882" s="11" t="b">
        <v>1</v>
      </c>
      <c r="X3882" s="11" t="b">
        <v>1</v>
      </c>
      <c r="Y3882" s="11" t="b">
        <v>0</v>
      </c>
      <c r="Z3882" s="11" t="b">
        <v>0</v>
      </c>
      <c r="AA3882" s="11" t="b">
        <v>0</v>
      </c>
      <c r="AB3882" s="11" t="b">
        <v>0</v>
      </c>
      <c r="AC3882" s="11" t="b">
        <v>0</v>
      </c>
      <c r="AD3882" s="11" t="b">
        <v>0</v>
      </c>
      <c r="AE3882" s="11" t="b">
        <v>0</v>
      </c>
      <c r="AF3882" s="11" t="b">
        <v>0</v>
      </c>
      <c r="AG3882" s="11" t="b">
        <v>0</v>
      </c>
    </row>
    <row r="3883" spans="1:33" x14ac:dyDescent="0.2">
      <c r="A3883" s="9">
        <v>1</v>
      </c>
      <c r="B3883" t="s">
        <v>179</v>
      </c>
      <c r="C3883" t="s">
        <v>35</v>
      </c>
      <c r="D3883">
        <v>0</v>
      </c>
      <c r="E3883">
        <v>181202.209401992</v>
      </c>
      <c r="F3883">
        <v>0</v>
      </c>
      <c r="G3883">
        <v>0</v>
      </c>
      <c r="H3883">
        <v>0</v>
      </c>
      <c r="I3883">
        <v>0</v>
      </c>
      <c r="J3883" s="8">
        <f>SUMIFS(Table1[time],Table1[repetition],Table1[[#This Row],[repetition]],Table1[config],Table1[[#This Row],[config]])</f>
        <v>48516720.731042877</v>
      </c>
      <c r="K3883" s="9">
        <v>120</v>
      </c>
      <c r="L3883" s="9">
        <v>18</v>
      </c>
      <c r="M3883" s="9" t="s">
        <v>150</v>
      </c>
      <c r="N3883" s="9" t="b">
        <v>1</v>
      </c>
      <c r="O3883" s="9" t="b">
        <v>0</v>
      </c>
      <c r="P3883" s="9" t="b">
        <v>1</v>
      </c>
      <c r="Q3883" s="9" t="b">
        <v>1</v>
      </c>
      <c r="R3883" s="9" t="b">
        <v>1</v>
      </c>
      <c r="S3883" s="9" t="b">
        <v>1</v>
      </c>
      <c r="T3883" s="9" t="b">
        <v>1</v>
      </c>
      <c r="U3883" s="9" t="b">
        <v>0</v>
      </c>
      <c r="V3883" s="9" t="b">
        <v>1</v>
      </c>
      <c r="W3883" s="9" t="b">
        <v>1</v>
      </c>
      <c r="X3883" s="9" t="b">
        <v>1</v>
      </c>
      <c r="Y3883" s="9" t="b">
        <v>0</v>
      </c>
      <c r="Z3883" s="9" t="b">
        <v>1</v>
      </c>
      <c r="AA3883" s="9" t="b">
        <v>0</v>
      </c>
      <c r="AB3883" s="9" t="b">
        <v>1</v>
      </c>
      <c r="AC3883" s="9" t="b">
        <v>0</v>
      </c>
      <c r="AD3883" s="9" t="b">
        <v>0</v>
      </c>
      <c r="AE3883" s="9" t="b">
        <v>0</v>
      </c>
      <c r="AF3883" s="9" t="b">
        <v>0</v>
      </c>
      <c r="AG3883" s="9" t="b">
        <v>1</v>
      </c>
    </row>
    <row r="3884" spans="1:33" x14ac:dyDescent="0.2">
      <c r="A3884" s="11">
        <v>2</v>
      </c>
      <c r="B3884" t="s">
        <v>179</v>
      </c>
      <c r="C3884" t="s">
        <v>35</v>
      </c>
      <c r="D3884">
        <v>0</v>
      </c>
      <c r="E3884">
        <v>83868.860268033997</v>
      </c>
      <c r="F3884">
        <v>0</v>
      </c>
      <c r="G3884">
        <v>0</v>
      </c>
      <c r="H3884">
        <v>0</v>
      </c>
      <c r="I3884">
        <v>0</v>
      </c>
      <c r="J3884" s="10">
        <f>SUMIFS(Table1[time],Table1[repetition],Table1[[#This Row],[repetition]],Table1[config],Table1[[#This Row],[config]])</f>
        <v>45285070.692871675</v>
      </c>
      <c r="K3884" s="11">
        <v>110</v>
      </c>
      <c r="L3884" s="11">
        <v>18</v>
      </c>
      <c r="M3884" s="11" t="s">
        <v>151</v>
      </c>
      <c r="N3884" s="11" t="b">
        <v>0</v>
      </c>
      <c r="O3884" s="11" t="b">
        <v>1</v>
      </c>
      <c r="P3884" s="11" t="b">
        <v>1</v>
      </c>
      <c r="Q3884" s="11" t="b">
        <v>1</v>
      </c>
      <c r="R3884" s="11" t="b">
        <v>1</v>
      </c>
      <c r="S3884" s="11" t="b">
        <v>1</v>
      </c>
      <c r="T3884" s="11" t="b">
        <v>1</v>
      </c>
      <c r="U3884" s="11" t="b">
        <v>0</v>
      </c>
      <c r="V3884" s="11" t="b">
        <v>1</v>
      </c>
      <c r="W3884" s="11" t="b">
        <v>1</v>
      </c>
      <c r="X3884" s="11" t="b">
        <v>1</v>
      </c>
      <c r="Y3884" s="11" t="b">
        <v>0</v>
      </c>
      <c r="Z3884" s="11" t="b">
        <v>1</v>
      </c>
      <c r="AA3884" s="11" t="b">
        <v>1</v>
      </c>
      <c r="AB3884" s="11" t="b">
        <v>0</v>
      </c>
      <c r="AC3884" s="11" t="b">
        <v>1</v>
      </c>
      <c r="AD3884" s="11" t="b">
        <v>1</v>
      </c>
      <c r="AE3884" s="11" t="b">
        <v>1</v>
      </c>
      <c r="AF3884" s="11" t="b">
        <v>1</v>
      </c>
      <c r="AG3884" s="11" t="b">
        <v>0</v>
      </c>
    </row>
    <row r="3885" spans="1:33" x14ac:dyDescent="0.2">
      <c r="A3885" s="9">
        <v>3</v>
      </c>
      <c r="B3885" t="s">
        <v>179</v>
      </c>
      <c r="C3885" t="s">
        <v>35</v>
      </c>
      <c r="D3885">
        <v>0</v>
      </c>
      <c r="E3885">
        <v>281499.94192599802</v>
      </c>
      <c r="F3885">
        <v>0</v>
      </c>
      <c r="G3885">
        <v>0</v>
      </c>
      <c r="H3885">
        <v>0</v>
      </c>
      <c r="I3885">
        <v>0</v>
      </c>
      <c r="J3885" s="8">
        <f>SUMIFS(Table1[time],Table1[repetition],Table1[[#This Row],[repetition]],Table1[config],Table1[[#This Row],[config]])</f>
        <v>49392816.142218933</v>
      </c>
      <c r="K3885" s="9">
        <v>110</v>
      </c>
      <c r="L3885" s="9">
        <v>6</v>
      </c>
      <c r="M3885" s="9" t="s">
        <v>150</v>
      </c>
      <c r="N3885" s="9" t="b">
        <v>0</v>
      </c>
      <c r="O3885" s="9" t="b">
        <v>1</v>
      </c>
      <c r="P3885" s="9" t="b">
        <v>0</v>
      </c>
      <c r="Q3885" s="9" t="b">
        <v>1</v>
      </c>
      <c r="R3885" s="9" t="b">
        <v>1</v>
      </c>
      <c r="S3885" s="9" t="b">
        <v>0</v>
      </c>
      <c r="T3885" s="9" t="b">
        <v>0</v>
      </c>
      <c r="U3885" s="9" t="b">
        <v>0</v>
      </c>
      <c r="V3885" s="9" t="b">
        <v>1</v>
      </c>
      <c r="W3885" s="9" t="b">
        <v>0</v>
      </c>
      <c r="X3885" s="9" t="b">
        <v>1</v>
      </c>
      <c r="Y3885" s="9" t="b">
        <v>1</v>
      </c>
      <c r="Z3885" s="9" t="b">
        <v>0</v>
      </c>
      <c r="AA3885" s="9" t="b">
        <v>0</v>
      </c>
      <c r="AB3885" s="9" t="b">
        <v>1</v>
      </c>
      <c r="AC3885" s="9" t="b">
        <v>0</v>
      </c>
      <c r="AD3885" s="9" t="b">
        <v>0</v>
      </c>
      <c r="AE3885" s="9" t="b">
        <v>1</v>
      </c>
      <c r="AF3885" s="9" t="b">
        <v>1</v>
      </c>
      <c r="AG3885" s="9" t="b">
        <v>1</v>
      </c>
    </row>
    <row r="3886" spans="1:33" x14ac:dyDescent="0.2">
      <c r="A3886" s="9">
        <v>1</v>
      </c>
      <c r="B3886" t="s">
        <v>171</v>
      </c>
      <c r="C3886" t="s">
        <v>35</v>
      </c>
      <c r="D3886">
        <v>0</v>
      </c>
      <c r="E3886">
        <v>286308.72421601001</v>
      </c>
      <c r="F3886">
        <v>0</v>
      </c>
      <c r="G3886">
        <v>0</v>
      </c>
      <c r="H3886">
        <v>0</v>
      </c>
      <c r="I3886">
        <v>0</v>
      </c>
      <c r="J3886" s="8">
        <f>SUMIFS(Table1[time],Table1[repetition],Table1[[#This Row],[repetition]],Table1[config],Table1[[#This Row],[config]])</f>
        <v>48516720.731042877</v>
      </c>
      <c r="K3886" s="9">
        <v>150</v>
      </c>
      <c r="L3886" s="9">
        <v>3</v>
      </c>
      <c r="M3886" s="9" t="s">
        <v>151</v>
      </c>
      <c r="N3886" s="9" t="b">
        <v>1</v>
      </c>
      <c r="O3886" s="9" t="b">
        <v>0</v>
      </c>
      <c r="P3886" s="9" t="b">
        <v>0</v>
      </c>
      <c r="Q3886" s="9" t="b">
        <v>1</v>
      </c>
      <c r="R3886" s="9" t="b">
        <v>1</v>
      </c>
      <c r="S3886" s="9" t="b">
        <v>0</v>
      </c>
      <c r="T3886" s="9" t="b">
        <v>0</v>
      </c>
      <c r="U3886" s="9" t="b">
        <v>1</v>
      </c>
      <c r="V3886" s="9" t="b">
        <v>1</v>
      </c>
      <c r="W3886" s="9" t="b">
        <v>0</v>
      </c>
      <c r="X3886" s="9" t="b">
        <v>0</v>
      </c>
      <c r="Y3886" s="9" t="b">
        <v>1</v>
      </c>
      <c r="Z3886" s="9" t="b">
        <v>1</v>
      </c>
      <c r="AA3886" s="9" t="b">
        <v>1</v>
      </c>
      <c r="AB3886" s="9" t="b">
        <v>1</v>
      </c>
      <c r="AC3886" s="9" t="b">
        <v>0</v>
      </c>
      <c r="AD3886" s="9" t="b">
        <v>0</v>
      </c>
      <c r="AE3886" s="9" t="b">
        <v>1</v>
      </c>
      <c r="AF3886" s="9" t="b">
        <v>1</v>
      </c>
      <c r="AG3886" s="9" t="b">
        <v>1</v>
      </c>
    </row>
    <row r="3887" spans="1:33" x14ac:dyDescent="0.2">
      <c r="A3887" s="9">
        <v>2</v>
      </c>
      <c r="B3887" t="s">
        <v>171</v>
      </c>
      <c r="C3887" t="s">
        <v>35</v>
      </c>
      <c r="D3887">
        <v>0</v>
      </c>
      <c r="E3887">
        <v>65454.835561104097</v>
      </c>
      <c r="F3887">
        <v>0</v>
      </c>
      <c r="G3887">
        <v>0</v>
      </c>
      <c r="H3887">
        <v>0</v>
      </c>
      <c r="I3887">
        <v>0</v>
      </c>
      <c r="J3887" s="8">
        <f>SUMIFS(Table1[time],Table1[repetition],Table1[[#This Row],[repetition]],Table1[config],Table1[[#This Row],[config]])</f>
        <v>45285070.692871675</v>
      </c>
      <c r="K3887" s="9">
        <v>110</v>
      </c>
      <c r="L3887" s="9">
        <v>6</v>
      </c>
      <c r="M3887" s="9" t="s">
        <v>150</v>
      </c>
      <c r="N3887" s="9" t="b">
        <v>0</v>
      </c>
      <c r="O3887" s="9" t="b">
        <v>1</v>
      </c>
      <c r="P3887" s="9" t="b">
        <v>0</v>
      </c>
      <c r="Q3887" s="9" t="b">
        <v>1</v>
      </c>
      <c r="R3887" s="9" t="b">
        <v>1</v>
      </c>
      <c r="S3887" s="9" t="b">
        <v>0</v>
      </c>
      <c r="T3887" s="9" t="b">
        <v>0</v>
      </c>
      <c r="U3887" s="9" t="b">
        <v>0</v>
      </c>
      <c r="V3887" s="9" t="b">
        <v>1</v>
      </c>
      <c r="W3887" s="9" t="b">
        <v>0</v>
      </c>
      <c r="X3887" s="9" t="b">
        <v>1</v>
      </c>
      <c r="Y3887" s="9" t="b">
        <v>1</v>
      </c>
      <c r="Z3887" s="9" t="b">
        <v>0</v>
      </c>
      <c r="AA3887" s="9" t="b">
        <v>0</v>
      </c>
      <c r="AB3887" s="9" t="b">
        <v>1</v>
      </c>
      <c r="AC3887" s="9" t="b">
        <v>0</v>
      </c>
      <c r="AD3887" s="9" t="b">
        <v>0</v>
      </c>
      <c r="AE3887" s="9" t="b">
        <v>1</v>
      </c>
      <c r="AF3887" s="9" t="b">
        <v>1</v>
      </c>
      <c r="AG3887" s="9" t="b">
        <v>1</v>
      </c>
    </row>
    <row r="3888" spans="1:33" x14ac:dyDescent="0.2">
      <c r="A3888" s="9">
        <v>3</v>
      </c>
      <c r="B3888" t="s">
        <v>171</v>
      </c>
      <c r="C3888" t="s">
        <v>35</v>
      </c>
      <c r="D3888">
        <v>0</v>
      </c>
      <c r="E3888">
        <v>250824.35895499599</v>
      </c>
      <c r="F3888">
        <v>0</v>
      </c>
      <c r="G3888">
        <v>0</v>
      </c>
      <c r="H3888">
        <v>0</v>
      </c>
      <c r="I3888">
        <v>0</v>
      </c>
      <c r="J3888" s="8">
        <f>SUMIFS(Table1[time],Table1[repetition],Table1[[#This Row],[repetition]],Table1[config],Table1[[#This Row],[config]])</f>
        <v>49392816.142218933</v>
      </c>
      <c r="K3888" s="9">
        <v>110</v>
      </c>
      <c r="L3888" s="9">
        <v>5</v>
      </c>
      <c r="M3888" s="9" t="s">
        <v>150</v>
      </c>
      <c r="N3888" s="9" t="b">
        <v>0</v>
      </c>
      <c r="O3888" s="9" t="b">
        <v>1</v>
      </c>
      <c r="P3888" s="9" t="b">
        <v>1</v>
      </c>
      <c r="Q3888" s="9" t="b">
        <v>0</v>
      </c>
      <c r="R3888" s="9" t="b">
        <v>1</v>
      </c>
      <c r="S3888" s="9" t="b">
        <v>0</v>
      </c>
      <c r="T3888" s="9" t="b">
        <v>0</v>
      </c>
      <c r="U3888" s="9" t="b">
        <v>0</v>
      </c>
      <c r="V3888" s="9" t="b">
        <v>0</v>
      </c>
      <c r="W3888" s="9" t="b">
        <v>1</v>
      </c>
      <c r="X3888" s="9" t="b">
        <v>1</v>
      </c>
      <c r="Y3888" s="9" t="b">
        <v>0</v>
      </c>
      <c r="Z3888" s="9" t="b">
        <v>0</v>
      </c>
      <c r="AA3888" s="9" t="b">
        <v>0</v>
      </c>
      <c r="AB3888" s="9" t="b">
        <v>0</v>
      </c>
      <c r="AC3888" s="9" t="b">
        <v>0</v>
      </c>
      <c r="AD3888" s="9" t="b">
        <v>0</v>
      </c>
      <c r="AE3888" s="9" t="b">
        <v>0</v>
      </c>
      <c r="AF3888" s="9" t="b">
        <v>0</v>
      </c>
      <c r="AG3888" s="9" t="b">
        <v>0</v>
      </c>
    </row>
    <row r="3889" spans="1:33" x14ac:dyDescent="0.2">
      <c r="A3889" s="11">
        <v>1</v>
      </c>
      <c r="B3889" t="s">
        <v>180</v>
      </c>
      <c r="C3889" t="s">
        <v>35</v>
      </c>
      <c r="D3889">
        <v>0</v>
      </c>
      <c r="E3889">
        <v>284791.67501901899</v>
      </c>
      <c r="F3889">
        <v>0</v>
      </c>
      <c r="G3889">
        <v>0</v>
      </c>
      <c r="H3889">
        <v>0</v>
      </c>
      <c r="I3889">
        <v>0</v>
      </c>
      <c r="J3889" s="10">
        <f>SUMIFS(Table1[time],Table1[repetition],Table1[[#This Row],[repetition]],Table1[config],Table1[[#This Row],[config]])</f>
        <v>48516720.731042877</v>
      </c>
      <c r="K3889" s="11">
        <v>0</v>
      </c>
      <c r="L3889" s="11">
        <v>18</v>
      </c>
      <c r="M3889" s="11" t="s">
        <v>149</v>
      </c>
      <c r="N3889" s="11" t="b">
        <v>0</v>
      </c>
      <c r="O3889" s="11" t="b">
        <v>1</v>
      </c>
      <c r="P3889" s="11" t="b">
        <v>1</v>
      </c>
      <c r="Q3889" s="11" t="b">
        <v>1</v>
      </c>
      <c r="R3889" s="11" t="b">
        <v>1</v>
      </c>
      <c r="S3889" s="11" t="b">
        <v>0</v>
      </c>
      <c r="T3889" s="11" t="b">
        <v>0</v>
      </c>
      <c r="U3889" s="11" t="b">
        <v>0</v>
      </c>
      <c r="V3889" s="11" t="b">
        <v>0</v>
      </c>
      <c r="W3889" s="11" t="b">
        <v>1</v>
      </c>
      <c r="X3889" s="11" t="b">
        <v>1</v>
      </c>
      <c r="Y3889" s="11" t="b">
        <v>1</v>
      </c>
      <c r="Z3889" s="11" t="b">
        <v>1</v>
      </c>
      <c r="AA3889" s="11" t="b">
        <v>0</v>
      </c>
      <c r="AB3889" s="11" t="b">
        <v>0</v>
      </c>
      <c r="AC3889" s="11" t="b">
        <v>0</v>
      </c>
      <c r="AD3889" s="11" t="b">
        <v>0</v>
      </c>
      <c r="AE3889" s="11" t="b">
        <v>1</v>
      </c>
      <c r="AF3889" s="11" t="b">
        <v>1</v>
      </c>
      <c r="AG3889" s="11" t="b">
        <v>1</v>
      </c>
    </row>
    <row r="3890" spans="1:33" x14ac:dyDescent="0.2">
      <c r="A3890" s="9">
        <v>2</v>
      </c>
      <c r="B3890" t="s">
        <v>180</v>
      </c>
      <c r="C3890" t="s">
        <v>35</v>
      </c>
      <c r="D3890">
        <v>0</v>
      </c>
      <c r="E3890">
        <v>59375.331368763</v>
      </c>
      <c r="F3890">
        <v>0</v>
      </c>
      <c r="G3890">
        <v>0</v>
      </c>
      <c r="H3890">
        <v>0</v>
      </c>
      <c r="I3890">
        <v>0</v>
      </c>
      <c r="J3890" s="8">
        <f>SUMIFS(Table1[time],Table1[repetition],Table1[[#This Row],[repetition]],Table1[config],Table1[[#This Row],[config]])</f>
        <v>45285070.692871675</v>
      </c>
      <c r="K3890" s="9">
        <v>110</v>
      </c>
      <c r="L3890" s="9">
        <v>6</v>
      </c>
      <c r="M3890" s="9" t="s">
        <v>150</v>
      </c>
      <c r="N3890" s="9" t="b">
        <v>0</v>
      </c>
      <c r="O3890" s="9" t="b">
        <v>1</v>
      </c>
      <c r="P3890" s="9" t="b">
        <v>0</v>
      </c>
      <c r="Q3890" s="9" t="b">
        <v>1</v>
      </c>
      <c r="R3890" s="9" t="b">
        <v>1</v>
      </c>
      <c r="S3890" s="9" t="b">
        <v>0</v>
      </c>
      <c r="T3890" s="9" t="b">
        <v>0</v>
      </c>
      <c r="U3890" s="9" t="b">
        <v>0</v>
      </c>
      <c r="V3890" s="9" t="b">
        <v>1</v>
      </c>
      <c r="W3890" s="9" t="b">
        <v>0</v>
      </c>
      <c r="X3890" s="9" t="b">
        <v>1</v>
      </c>
      <c r="Y3890" s="9" t="b">
        <v>1</v>
      </c>
      <c r="Z3890" s="9" t="b">
        <v>0</v>
      </c>
      <c r="AA3890" s="9" t="b">
        <v>0</v>
      </c>
      <c r="AB3890" s="9" t="b">
        <v>1</v>
      </c>
      <c r="AC3890" s="9" t="b">
        <v>0</v>
      </c>
      <c r="AD3890" s="9" t="b">
        <v>0</v>
      </c>
      <c r="AE3890" s="9" t="b">
        <v>1</v>
      </c>
      <c r="AF3890" s="9" t="b">
        <v>1</v>
      </c>
      <c r="AG3890" s="9" t="b">
        <v>1</v>
      </c>
    </row>
    <row r="3891" spans="1:33" x14ac:dyDescent="0.2">
      <c r="A3891" s="9">
        <v>3</v>
      </c>
      <c r="B3891" t="s">
        <v>180</v>
      </c>
      <c r="C3891" t="s">
        <v>35</v>
      </c>
      <c r="D3891">
        <v>0</v>
      </c>
      <c r="E3891">
        <v>233225.02751000799</v>
      </c>
      <c r="F3891">
        <v>0</v>
      </c>
      <c r="G3891">
        <v>0</v>
      </c>
      <c r="H3891">
        <v>0</v>
      </c>
      <c r="I3891">
        <v>0</v>
      </c>
      <c r="J3891" s="8">
        <f>SUMIFS(Table1[time],Table1[repetition],Table1[[#This Row],[repetition]],Table1[config],Table1[[#This Row],[config]])</f>
        <v>49392816.142218933</v>
      </c>
      <c r="K3891" s="9">
        <v>110</v>
      </c>
      <c r="L3891" s="9">
        <v>5</v>
      </c>
      <c r="M3891" s="9" t="s">
        <v>150</v>
      </c>
      <c r="N3891" s="9" t="b">
        <v>0</v>
      </c>
      <c r="O3891" s="9" t="b">
        <v>1</v>
      </c>
      <c r="P3891" s="9" t="b">
        <v>1</v>
      </c>
      <c r="Q3891" s="9" t="b">
        <v>0</v>
      </c>
      <c r="R3891" s="9" t="b">
        <v>1</v>
      </c>
      <c r="S3891" s="9" t="b">
        <v>0</v>
      </c>
      <c r="T3891" s="9" t="b">
        <v>0</v>
      </c>
      <c r="U3891" s="9" t="b">
        <v>0</v>
      </c>
      <c r="V3891" s="9" t="b">
        <v>0</v>
      </c>
      <c r="W3891" s="9" t="b">
        <v>1</v>
      </c>
      <c r="X3891" s="9" t="b">
        <v>1</v>
      </c>
      <c r="Y3891" s="9" t="b">
        <v>0</v>
      </c>
      <c r="Z3891" s="9" t="b">
        <v>0</v>
      </c>
      <c r="AA3891" s="9" t="b">
        <v>0</v>
      </c>
      <c r="AB3891" s="9" t="b">
        <v>0</v>
      </c>
      <c r="AC3891" s="9" t="b">
        <v>0</v>
      </c>
      <c r="AD3891" s="9" t="b">
        <v>0</v>
      </c>
      <c r="AE3891" s="9" t="b">
        <v>0</v>
      </c>
      <c r="AF3891" s="9" t="b">
        <v>0</v>
      </c>
      <c r="AG3891" s="9" t="b">
        <v>0</v>
      </c>
    </row>
    <row r="3892" spans="1:33" x14ac:dyDescent="0.2">
      <c r="A3892" s="11">
        <v>1</v>
      </c>
      <c r="B3892" t="s">
        <v>181</v>
      </c>
      <c r="C3892" t="s">
        <v>35</v>
      </c>
      <c r="D3892">
        <v>0</v>
      </c>
      <c r="E3892">
        <v>250590.18782398099</v>
      </c>
      <c r="F3892">
        <v>0</v>
      </c>
      <c r="G3892">
        <v>0</v>
      </c>
      <c r="H3892">
        <v>0</v>
      </c>
      <c r="I3892">
        <v>0</v>
      </c>
      <c r="J3892" s="10">
        <f>SUMIFS(Table1[time],Table1[repetition],Table1[[#This Row],[repetition]],Table1[config],Table1[[#This Row],[config]])</f>
        <v>48516720.731042877</v>
      </c>
      <c r="K3892" s="11">
        <v>150</v>
      </c>
      <c r="L3892" s="11">
        <v>18</v>
      </c>
      <c r="M3892" s="11" t="s">
        <v>150</v>
      </c>
      <c r="N3892" s="11" t="b">
        <v>1</v>
      </c>
      <c r="O3892" s="11" t="b">
        <v>0</v>
      </c>
      <c r="P3892" s="11" t="b">
        <v>0</v>
      </c>
      <c r="Q3892" s="11" t="b">
        <v>1</v>
      </c>
      <c r="R3892" s="11" t="b">
        <v>1</v>
      </c>
      <c r="S3892" s="11" t="b">
        <v>0</v>
      </c>
      <c r="T3892" s="11" t="b">
        <v>0</v>
      </c>
      <c r="U3892" s="11" t="b">
        <v>1</v>
      </c>
      <c r="V3892" s="11" t="b">
        <v>1</v>
      </c>
      <c r="W3892" s="11" t="b">
        <v>0</v>
      </c>
      <c r="X3892" s="11" t="b">
        <v>0</v>
      </c>
      <c r="Y3892" s="11" t="b">
        <v>0</v>
      </c>
      <c r="Z3892" s="11" t="b">
        <v>0</v>
      </c>
      <c r="AA3892" s="11" t="b">
        <v>1</v>
      </c>
      <c r="AB3892" s="11" t="b">
        <v>1</v>
      </c>
      <c r="AC3892" s="11" t="b">
        <v>0</v>
      </c>
      <c r="AD3892" s="11" t="b">
        <v>1</v>
      </c>
      <c r="AE3892" s="11" t="b">
        <v>1</v>
      </c>
      <c r="AF3892" s="11" t="b">
        <v>0</v>
      </c>
      <c r="AG3892" s="11" t="b">
        <v>1</v>
      </c>
    </row>
    <row r="3893" spans="1:33" x14ac:dyDescent="0.2">
      <c r="A3893" s="9">
        <v>2</v>
      </c>
      <c r="B3893" t="s">
        <v>181</v>
      </c>
      <c r="C3893" t="s">
        <v>35</v>
      </c>
      <c r="D3893">
        <v>0</v>
      </c>
      <c r="E3893">
        <v>84204.045187681899</v>
      </c>
      <c r="F3893">
        <v>0</v>
      </c>
      <c r="G3893">
        <v>0</v>
      </c>
      <c r="H3893">
        <v>0</v>
      </c>
      <c r="I3893">
        <v>0</v>
      </c>
      <c r="J3893" s="8">
        <f>SUMIFS(Table1[time],Table1[repetition],Table1[[#This Row],[repetition]],Table1[config],Table1[[#This Row],[config]])</f>
        <v>45285070.692871675</v>
      </c>
      <c r="K3893" s="9">
        <v>110</v>
      </c>
      <c r="L3893" s="9">
        <v>18</v>
      </c>
      <c r="M3893" s="9" t="s">
        <v>151</v>
      </c>
      <c r="N3893" s="9" t="b">
        <v>0</v>
      </c>
      <c r="O3893" s="9" t="b">
        <v>1</v>
      </c>
      <c r="P3893" s="9" t="b">
        <v>1</v>
      </c>
      <c r="Q3893" s="9" t="b">
        <v>1</v>
      </c>
      <c r="R3893" s="9" t="b">
        <v>1</v>
      </c>
      <c r="S3893" s="9" t="b">
        <v>1</v>
      </c>
      <c r="T3893" s="9" t="b">
        <v>1</v>
      </c>
      <c r="U3893" s="9" t="b">
        <v>0</v>
      </c>
      <c r="V3893" s="9" t="b">
        <v>1</v>
      </c>
      <c r="W3893" s="9" t="b">
        <v>1</v>
      </c>
      <c r="X3893" s="9" t="b">
        <v>1</v>
      </c>
      <c r="Y3893" s="9" t="b">
        <v>0</v>
      </c>
      <c r="Z3893" s="9" t="b">
        <v>1</v>
      </c>
      <c r="AA3893" s="9" t="b">
        <v>1</v>
      </c>
      <c r="AB3893" s="9" t="b">
        <v>0</v>
      </c>
      <c r="AC3893" s="9" t="b">
        <v>1</v>
      </c>
      <c r="AD3893" s="9" t="b">
        <v>1</v>
      </c>
      <c r="AE3893" s="9" t="b">
        <v>1</v>
      </c>
      <c r="AF3893" s="9" t="b">
        <v>1</v>
      </c>
      <c r="AG3893" s="9" t="b">
        <v>0</v>
      </c>
    </row>
    <row r="3894" spans="1:33" x14ac:dyDescent="0.2">
      <c r="A3894" s="11">
        <v>3</v>
      </c>
      <c r="B3894" t="s">
        <v>181</v>
      </c>
      <c r="C3894" t="s">
        <v>35</v>
      </c>
      <c r="D3894">
        <v>0</v>
      </c>
      <c r="E3894">
        <v>245791.04696499399</v>
      </c>
      <c r="F3894">
        <v>0</v>
      </c>
      <c r="G3894">
        <v>0</v>
      </c>
      <c r="H3894">
        <v>0</v>
      </c>
      <c r="I3894">
        <v>0</v>
      </c>
      <c r="J3894" s="10">
        <f>SUMIFS(Table1[time],Table1[repetition],Table1[[#This Row],[repetition]],Table1[config],Table1[[#This Row],[config]])</f>
        <v>49392816.142218933</v>
      </c>
      <c r="K3894" s="11">
        <v>110</v>
      </c>
      <c r="L3894" s="11">
        <v>5</v>
      </c>
      <c r="M3894" s="11" t="s">
        <v>150</v>
      </c>
      <c r="N3894" s="11" t="b">
        <v>0</v>
      </c>
      <c r="O3894" s="11" t="b">
        <v>1</v>
      </c>
      <c r="P3894" s="11" t="b">
        <v>1</v>
      </c>
      <c r="Q3894" s="11" t="b">
        <v>0</v>
      </c>
      <c r="R3894" s="11" t="b">
        <v>1</v>
      </c>
      <c r="S3894" s="11" t="b">
        <v>0</v>
      </c>
      <c r="T3894" s="11" t="b">
        <v>0</v>
      </c>
      <c r="U3894" s="11" t="b">
        <v>0</v>
      </c>
      <c r="V3894" s="11" t="b">
        <v>0</v>
      </c>
      <c r="W3894" s="11" t="b">
        <v>1</v>
      </c>
      <c r="X3894" s="11" t="b">
        <v>1</v>
      </c>
      <c r="Y3894" s="11" t="b">
        <v>0</v>
      </c>
      <c r="Z3894" s="11" t="b">
        <v>0</v>
      </c>
      <c r="AA3894" s="11" t="b">
        <v>0</v>
      </c>
      <c r="AB3894" s="11" t="b">
        <v>0</v>
      </c>
      <c r="AC3894" s="11" t="b">
        <v>0</v>
      </c>
      <c r="AD3894" s="11" t="b">
        <v>0</v>
      </c>
      <c r="AE3894" s="11" t="b">
        <v>0</v>
      </c>
      <c r="AF3894" s="11" t="b">
        <v>0</v>
      </c>
      <c r="AG3894" s="11" t="b">
        <v>0</v>
      </c>
    </row>
    <row r="3895" spans="1:33" x14ac:dyDescent="0.2">
      <c r="A3895" s="9">
        <v>1</v>
      </c>
      <c r="B3895" t="s">
        <v>182</v>
      </c>
      <c r="C3895" t="s">
        <v>35</v>
      </c>
      <c r="D3895">
        <v>0</v>
      </c>
      <c r="E3895">
        <v>7204401.8728039796</v>
      </c>
      <c r="F3895">
        <v>0</v>
      </c>
      <c r="G3895">
        <v>0</v>
      </c>
      <c r="H3895">
        <v>0</v>
      </c>
      <c r="I3895">
        <v>0</v>
      </c>
      <c r="J3895" s="8">
        <f>SUMIFS(Table1[time],Table1[repetition],Table1[[#This Row],[repetition]],Table1[config],Table1[[#This Row],[config]])</f>
        <v>48516720.731042877</v>
      </c>
      <c r="K3895" s="9">
        <v>200</v>
      </c>
      <c r="L3895" s="9">
        <v>2</v>
      </c>
      <c r="M3895" s="9" t="s">
        <v>150</v>
      </c>
      <c r="N3895" s="9" t="b">
        <v>1</v>
      </c>
      <c r="O3895" s="9" t="b">
        <v>0</v>
      </c>
      <c r="P3895" s="9" t="b">
        <v>0</v>
      </c>
      <c r="Q3895" s="9" t="b">
        <v>0</v>
      </c>
      <c r="R3895" s="9" t="b">
        <v>0</v>
      </c>
      <c r="S3895" s="9" t="b">
        <v>1</v>
      </c>
      <c r="T3895" s="9" t="b">
        <v>0</v>
      </c>
      <c r="U3895" s="9" t="b">
        <v>1</v>
      </c>
      <c r="V3895" s="9" t="b">
        <v>1</v>
      </c>
      <c r="W3895" s="9" t="b">
        <v>0</v>
      </c>
      <c r="X3895" s="9" t="b">
        <v>0</v>
      </c>
      <c r="Y3895" s="9" t="b">
        <v>0</v>
      </c>
      <c r="Z3895" s="9" t="b">
        <v>0</v>
      </c>
      <c r="AA3895" s="9" t="b">
        <v>1</v>
      </c>
      <c r="AB3895" s="9" t="b">
        <v>0</v>
      </c>
      <c r="AC3895" s="9" t="b">
        <v>0</v>
      </c>
      <c r="AD3895" s="9" t="b">
        <v>0</v>
      </c>
      <c r="AE3895" s="9" t="b">
        <v>0</v>
      </c>
      <c r="AF3895" s="9" t="b">
        <v>0</v>
      </c>
      <c r="AG3895" s="9" t="b">
        <v>1</v>
      </c>
    </row>
    <row r="3896" spans="1:33" x14ac:dyDescent="0.2">
      <c r="A3896" s="9">
        <v>2</v>
      </c>
      <c r="B3896" t="s">
        <v>182</v>
      </c>
      <c r="C3896" t="s">
        <v>35</v>
      </c>
      <c r="D3896">
        <v>0</v>
      </c>
      <c r="E3896">
        <v>7203559.3905378999</v>
      </c>
      <c r="F3896">
        <v>0</v>
      </c>
      <c r="G3896">
        <v>0</v>
      </c>
      <c r="H3896">
        <v>0</v>
      </c>
      <c r="I3896">
        <v>0</v>
      </c>
      <c r="J3896" s="8">
        <f>SUMIFS(Table1[time],Table1[repetition],Table1[[#This Row],[repetition]],Table1[config],Table1[[#This Row],[config]])</f>
        <v>45285070.692871675</v>
      </c>
      <c r="K3896" s="9">
        <v>120</v>
      </c>
      <c r="L3896" s="9">
        <v>1</v>
      </c>
      <c r="M3896" s="9" t="s">
        <v>149</v>
      </c>
      <c r="N3896" s="9" t="b">
        <v>0</v>
      </c>
      <c r="O3896" s="9" t="b">
        <v>1</v>
      </c>
      <c r="P3896" s="9" t="b">
        <v>1</v>
      </c>
      <c r="Q3896" s="9" t="b">
        <v>1</v>
      </c>
      <c r="R3896" s="9" t="b">
        <v>1</v>
      </c>
      <c r="S3896" s="9" t="b">
        <v>0</v>
      </c>
      <c r="T3896" s="9" t="b">
        <v>1</v>
      </c>
      <c r="U3896" s="9" t="b">
        <v>0</v>
      </c>
      <c r="V3896" s="9" t="b">
        <v>0</v>
      </c>
      <c r="W3896" s="9" t="b">
        <v>1</v>
      </c>
      <c r="X3896" s="9" t="b">
        <v>1</v>
      </c>
      <c r="Y3896" s="9" t="b">
        <v>1</v>
      </c>
      <c r="Z3896" s="9" t="b">
        <v>1</v>
      </c>
      <c r="AA3896" s="9" t="b">
        <v>0</v>
      </c>
      <c r="AB3896" s="9" t="b">
        <v>1</v>
      </c>
      <c r="AC3896" s="9" t="b">
        <v>1</v>
      </c>
      <c r="AD3896" s="9" t="b">
        <v>1</v>
      </c>
      <c r="AE3896" s="9" t="b">
        <v>1</v>
      </c>
      <c r="AF3896" s="9" t="b">
        <v>1</v>
      </c>
      <c r="AG3896" s="9" t="b">
        <v>0</v>
      </c>
    </row>
    <row r="3897" spans="1:33" x14ac:dyDescent="0.2">
      <c r="A3897" s="9">
        <v>3</v>
      </c>
      <c r="B3897" t="s">
        <v>182</v>
      </c>
      <c r="C3897" t="s">
        <v>35</v>
      </c>
      <c r="D3897">
        <v>0</v>
      </c>
      <c r="E3897">
        <v>7206247.7445750097</v>
      </c>
      <c r="F3897">
        <v>0</v>
      </c>
      <c r="G3897">
        <v>0</v>
      </c>
      <c r="H3897">
        <v>0</v>
      </c>
      <c r="I3897">
        <v>0</v>
      </c>
      <c r="J3897" s="8">
        <f>SUMIFS(Table1[time],Table1[repetition],Table1[[#This Row],[repetition]],Table1[config],Table1[[#This Row],[config]])</f>
        <v>49392816.142218933</v>
      </c>
      <c r="K3897" s="9">
        <v>110</v>
      </c>
      <c r="L3897" s="9">
        <v>18</v>
      </c>
      <c r="M3897" s="9" t="s">
        <v>151</v>
      </c>
      <c r="N3897" s="9" t="b">
        <v>0</v>
      </c>
      <c r="O3897" s="9" t="b">
        <v>1</v>
      </c>
      <c r="P3897" s="9" t="b">
        <v>1</v>
      </c>
      <c r="Q3897" s="9" t="b">
        <v>1</v>
      </c>
      <c r="R3897" s="9" t="b">
        <v>1</v>
      </c>
      <c r="S3897" s="9" t="b">
        <v>1</v>
      </c>
      <c r="T3897" s="9" t="b">
        <v>1</v>
      </c>
      <c r="U3897" s="9" t="b">
        <v>0</v>
      </c>
      <c r="V3897" s="9" t="b">
        <v>1</v>
      </c>
      <c r="W3897" s="9" t="b">
        <v>1</v>
      </c>
      <c r="X3897" s="9" t="b">
        <v>1</v>
      </c>
      <c r="Y3897" s="9" t="b">
        <v>0</v>
      </c>
      <c r="Z3897" s="9" t="b">
        <v>1</v>
      </c>
      <c r="AA3897" s="9" t="b">
        <v>1</v>
      </c>
      <c r="AB3897" s="9" t="b">
        <v>0</v>
      </c>
      <c r="AC3897" s="9" t="b">
        <v>1</v>
      </c>
      <c r="AD3897" s="9" t="b">
        <v>1</v>
      </c>
      <c r="AE3897" s="9" t="b">
        <v>1</v>
      </c>
      <c r="AF3897" s="9" t="b">
        <v>1</v>
      </c>
      <c r="AG3897" s="9" t="b">
        <v>0</v>
      </c>
    </row>
    <row r="3898" spans="1:33" x14ac:dyDescent="0.2">
      <c r="A3898" s="9">
        <v>1</v>
      </c>
      <c r="B3898" t="s">
        <v>184</v>
      </c>
      <c r="C3898" t="s">
        <v>35</v>
      </c>
      <c r="D3898">
        <v>0</v>
      </c>
      <c r="E3898">
        <v>7205076.9288220303</v>
      </c>
      <c r="F3898">
        <v>0</v>
      </c>
      <c r="G3898">
        <v>0</v>
      </c>
      <c r="H3898">
        <v>0</v>
      </c>
      <c r="I3898">
        <v>0</v>
      </c>
      <c r="J3898" s="8">
        <f>SUMIFS(Table1[time],Table1[repetition],Table1[[#This Row],[repetition]],Table1[config],Table1[[#This Row],[config]])</f>
        <v>48516720.731042877</v>
      </c>
      <c r="K3898" s="9">
        <v>200</v>
      </c>
      <c r="L3898" s="9">
        <v>5</v>
      </c>
      <c r="M3898" s="9" t="s">
        <v>149</v>
      </c>
      <c r="N3898" s="9" t="b">
        <v>1</v>
      </c>
      <c r="O3898" s="9" t="b">
        <v>1</v>
      </c>
      <c r="P3898" s="9" t="b">
        <v>1</v>
      </c>
      <c r="Q3898" s="9" t="b">
        <v>1</v>
      </c>
      <c r="R3898" s="9" t="b">
        <v>1</v>
      </c>
      <c r="S3898" s="9" t="b">
        <v>1</v>
      </c>
      <c r="T3898" s="9" t="b">
        <v>0</v>
      </c>
      <c r="U3898" s="9" t="b">
        <v>0</v>
      </c>
      <c r="V3898" s="9" t="b">
        <v>0</v>
      </c>
      <c r="W3898" s="9" t="b">
        <v>0</v>
      </c>
      <c r="X3898" s="9" t="b">
        <v>1</v>
      </c>
      <c r="Y3898" s="9" t="b">
        <v>1</v>
      </c>
      <c r="Z3898" s="9" t="b">
        <v>0</v>
      </c>
      <c r="AA3898" s="9" t="b">
        <v>1</v>
      </c>
      <c r="AB3898" s="9" t="b">
        <v>1</v>
      </c>
      <c r="AC3898" s="9" t="b">
        <v>0</v>
      </c>
      <c r="AD3898" s="9" t="b">
        <v>1</v>
      </c>
      <c r="AE3898" s="9" t="b">
        <v>0</v>
      </c>
      <c r="AF3898" s="9" t="b">
        <v>0</v>
      </c>
      <c r="AG3898" s="9" t="b">
        <v>0</v>
      </c>
    </row>
    <row r="3899" spans="1:33" x14ac:dyDescent="0.2">
      <c r="A3899" s="9">
        <v>2</v>
      </c>
      <c r="B3899" t="s">
        <v>184</v>
      </c>
      <c r="C3899" t="s">
        <v>35</v>
      </c>
      <c r="D3899">
        <v>0</v>
      </c>
      <c r="E3899">
        <v>7203419.9585849401</v>
      </c>
      <c r="F3899">
        <v>0</v>
      </c>
      <c r="G3899">
        <v>0</v>
      </c>
      <c r="H3899">
        <v>0</v>
      </c>
      <c r="I3899">
        <v>0</v>
      </c>
      <c r="J3899" s="8">
        <f>SUMIFS(Table1[time],Table1[repetition],Table1[[#This Row],[repetition]],Table1[config],Table1[[#This Row],[config]])</f>
        <v>45285070.692871675</v>
      </c>
      <c r="K3899" s="9">
        <v>120</v>
      </c>
      <c r="L3899" s="9">
        <v>1</v>
      </c>
      <c r="M3899" s="9" t="s">
        <v>149</v>
      </c>
      <c r="N3899" s="9" t="b">
        <v>0</v>
      </c>
      <c r="O3899" s="9" t="b">
        <v>1</v>
      </c>
      <c r="P3899" s="9" t="b">
        <v>1</v>
      </c>
      <c r="Q3899" s="9" t="b">
        <v>1</v>
      </c>
      <c r="R3899" s="9" t="b">
        <v>1</v>
      </c>
      <c r="S3899" s="9" t="b">
        <v>0</v>
      </c>
      <c r="T3899" s="9" t="b">
        <v>1</v>
      </c>
      <c r="U3899" s="9" t="b">
        <v>0</v>
      </c>
      <c r="V3899" s="9" t="b">
        <v>0</v>
      </c>
      <c r="W3899" s="9" t="b">
        <v>1</v>
      </c>
      <c r="X3899" s="9" t="b">
        <v>1</v>
      </c>
      <c r="Y3899" s="9" t="b">
        <v>1</v>
      </c>
      <c r="Z3899" s="9" t="b">
        <v>1</v>
      </c>
      <c r="AA3899" s="9" t="b">
        <v>0</v>
      </c>
      <c r="AB3899" s="9" t="b">
        <v>1</v>
      </c>
      <c r="AC3899" s="9" t="b">
        <v>1</v>
      </c>
      <c r="AD3899" s="9" t="b">
        <v>1</v>
      </c>
      <c r="AE3899" s="9" t="b">
        <v>1</v>
      </c>
      <c r="AF3899" s="9" t="b">
        <v>1</v>
      </c>
      <c r="AG3899" s="9" t="b">
        <v>0</v>
      </c>
    </row>
    <row r="3900" spans="1:33" x14ac:dyDescent="0.2">
      <c r="A3900" s="11">
        <v>3</v>
      </c>
      <c r="B3900" t="s">
        <v>184</v>
      </c>
      <c r="C3900" t="s">
        <v>35</v>
      </c>
      <c r="D3900">
        <v>0</v>
      </c>
      <c r="E3900">
        <v>7205795.7128929896</v>
      </c>
      <c r="F3900">
        <v>0</v>
      </c>
      <c r="G3900">
        <v>0</v>
      </c>
      <c r="H3900">
        <v>0</v>
      </c>
      <c r="I3900">
        <v>0</v>
      </c>
      <c r="J3900" s="10">
        <f>SUMIFS(Table1[time],Table1[repetition],Table1[[#This Row],[repetition]],Table1[config],Table1[[#This Row],[config]])</f>
        <v>49392816.142218933</v>
      </c>
      <c r="K3900" s="11">
        <v>120</v>
      </c>
      <c r="L3900" s="11">
        <v>1</v>
      </c>
      <c r="M3900" s="11" t="s">
        <v>149</v>
      </c>
      <c r="N3900" s="11" t="b">
        <v>0</v>
      </c>
      <c r="O3900" s="11" t="b">
        <v>1</v>
      </c>
      <c r="P3900" s="11" t="b">
        <v>1</v>
      </c>
      <c r="Q3900" s="11" t="b">
        <v>1</v>
      </c>
      <c r="R3900" s="11" t="b">
        <v>1</v>
      </c>
      <c r="S3900" s="11" t="b">
        <v>0</v>
      </c>
      <c r="T3900" s="11" t="b">
        <v>1</v>
      </c>
      <c r="U3900" s="11" t="b">
        <v>0</v>
      </c>
      <c r="V3900" s="11" t="b">
        <v>0</v>
      </c>
      <c r="W3900" s="11" t="b">
        <v>1</v>
      </c>
      <c r="X3900" s="11" t="b">
        <v>1</v>
      </c>
      <c r="Y3900" s="11" t="b">
        <v>1</v>
      </c>
      <c r="Z3900" s="11" t="b">
        <v>1</v>
      </c>
      <c r="AA3900" s="11" t="b">
        <v>0</v>
      </c>
      <c r="AB3900" s="11" t="b">
        <v>1</v>
      </c>
      <c r="AC3900" s="11" t="b">
        <v>1</v>
      </c>
      <c r="AD3900" s="11" t="b">
        <v>1</v>
      </c>
      <c r="AE3900" s="11" t="b">
        <v>1</v>
      </c>
      <c r="AF3900" s="11" t="b">
        <v>1</v>
      </c>
      <c r="AG3900" s="11" t="b">
        <v>0</v>
      </c>
    </row>
    <row r="3901" spans="1:33" x14ac:dyDescent="0.2">
      <c r="A3901" s="11">
        <v>1</v>
      </c>
      <c r="B3901" t="s">
        <v>183</v>
      </c>
      <c r="C3901" t="s">
        <v>35</v>
      </c>
      <c r="D3901">
        <v>0</v>
      </c>
      <c r="E3901">
        <v>172673.97958098401</v>
      </c>
      <c r="F3901">
        <v>0</v>
      </c>
      <c r="G3901">
        <v>0</v>
      </c>
      <c r="H3901">
        <v>0</v>
      </c>
      <c r="I3901">
        <v>0</v>
      </c>
      <c r="J3901" s="10">
        <f>SUMIFS(Table1[time],Table1[repetition],Table1[[#This Row],[repetition]],Table1[config],Table1[[#This Row],[config]])</f>
        <v>48516720.731042877</v>
      </c>
      <c r="K3901" s="11">
        <v>1</v>
      </c>
      <c r="L3901" s="11">
        <v>1</v>
      </c>
      <c r="M3901" s="11" t="s">
        <v>150</v>
      </c>
      <c r="N3901" s="11" t="b">
        <v>1</v>
      </c>
      <c r="O3901" s="11" t="b">
        <v>1</v>
      </c>
      <c r="P3901" s="11" t="b">
        <v>0</v>
      </c>
      <c r="Q3901" s="11" t="b">
        <v>0</v>
      </c>
      <c r="R3901" s="11" t="b">
        <v>0</v>
      </c>
      <c r="S3901" s="11" t="b">
        <v>1</v>
      </c>
      <c r="T3901" s="11" t="b">
        <v>1</v>
      </c>
      <c r="U3901" s="11" t="b">
        <v>1</v>
      </c>
      <c r="V3901" s="11" t="b">
        <v>1</v>
      </c>
      <c r="W3901" s="11" t="b">
        <v>0</v>
      </c>
      <c r="X3901" s="11" t="b">
        <v>0</v>
      </c>
      <c r="Y3901" s="11" t="b">
        <v>0</v>
      </c>
      <c r="Z3901" s="11" t="b">
        <v>0</v>
      </c>
      <c r="AA3901" s="11" t="b">
        <v>1</v>
      </c>
      <c r="AB3901" s="11" t="b">
        <v>1</v>
      </c>
      <c r="AC3901" s="11" t="b">
        <v>1</v>
      </c>
      <c r="AD3901" s="11" t="b">
        <v>1</v>
      </c>
      <c r="AE3901" s="11" t="b">
        <v>0</v>
      </c>
      <c r="AF3901" s="11" t="b">
        <v>0</v>
      </c>
      <c r="AG3901" s="11" t="b">
        <v>0</v>
      </c>
    </row>
    <row r="3902" spans="1:33" x14ac:dyDescent="0.2">
      <c r="A3902" s="11">
        <v>2</v>
      </c>
      <c r="B3902" t="s">
        <v>183</v>
      </c>
      <c r="C3902" t="s">
        <v>35</v>
      </c>
      <c r="D3902">
        <v>0</v>
      </c>
      <c r="E3902">
        <v>93566.948983818205</v>
      </c>
      <c r="F3902">
        <v>0</v>
      </c>
      <c r="G3902">
        <v>0</v>
      </c>
      <c r="H3902">
        <v>0</v>
      </c>
      <c r="I3902">
        <v>0</v>
      </c>
      <c r="J3902" s="10">
        <f>SUMIFS(Table1[time],Table1[repetition],Table1[[#This Row],[repetition]],Table1[config],Table1[[#This Row],[config]])</f>
        <v>45285070.692871675</v>
      </c>
      <c r="K3902" s="11">
        <v>110</v>
      </c>
      <c r="L3902" s="11">
        <v>18</v>
      </c>
      <c r="M3902" s="11" t="s">
        <v>151</v>
      </c>
      <c r="N3902" s="11" t="b">
        <v>0</v>
      </c>
      <c r="O3902" s="11" t="b">
        <v>1</v>
      </c>
      <c r="P3902" s="11" t="b">
        <v>1</v>
      </c>
      <c r="Q3902" s="11" t="b">
        <v>1</v>
      </c>
      <c r="R3902" s="11" t="b">
        <v>1</v>
      </c>
      <c r="S3902" s="11" t="b">
        <v>1</v>
      </c>
      <c r="T3902" s="11" t="b">
        <v>1</v>
      </c>
      <c r="U3902" s="11" t="b">
        <v>0</v>
      </c>
      <c r="V3902" s="11" t="b">
        <v>1</v>
      </c>
      <c r="W3902" s="11" t="b">
        <v>1</v>
      </c>
      <c r="X3902" s="11" t="b">
        <v>1</v>
      </c>
      <c r="Y3902" s="11" t="b">
        <v>0</v>
      </c>
      <c r="Z3902" s="11" t="b">
        <v>1</v>
      </c>
      <c r="AA3902" s="11" t="b">
        <v>1</v>
      </c>
      <c r="AB3902" s="11" t="b">
        <v>0</v>
      </c>
      <c r="AC3902" s="11" t="b">
        <v>1</v>
      </c>
      <c r="AD3902" s="11" t="b">
        <v>1</v>
      </c>
      <c r="AE3902" s="11" t="b">
        <v>1</v>
      </c>
      <c r="AF3902" s="11" t="b">
        <v>1</v>
      </c>
      <c r="AG3902" s="11" t="b">
        <v>0</v>
      </c>
    </row>
    <row r="3903" spans="1:33" x14ac:dyDescent="0.2">
      <c r="A3903" s="9">
        <v>3</v>
      </c>
      <c r="B3903" t="s">
        <v>183</v>
      </c>
      <c r="C3903" t="s">
        <v>35</v>
      </c>
      <c r="D3903">
        <v>0</v>
      </c>
      <c r="E3903">
        <v>276874.59323099698</v>
      </c>
      <c r="F3903">
        <v>0</v>
      </c>
      <c r="G3903">
        <v>0</v>
      </c>
      <c r="H3903">
        <v>0</v>
      </c>
      <c r="I3903">
        <v>0</v>
      </c>
      <c r="J3903" s="8">
        <f>SUMIFS(Table1[time],Table1[repetition],Table1[[#This Row],[repetition]],Table1[config],Table1[[#This Row],[config]])</f>
        <v>49392816.142218933</v>
      </c>
      <c r="K3903" s="9">
        <v>110</v>
      </c>
      <c r="L3903" s="9">
        <v>6</v>
      </c>
      <c r="M3903" s="9" t="s">
        <v>150</v>
      </c>
      <c r="N3903" s="9" t="b">
        <v>0</v>
      </c>
      <c r="O3903" s="9" t="b">
        <v>1</v>
      </c>
      <c r="P3903" s="9" t="b">
        <v>0</v>
      </c>
      <c r="Q3903" s="9" t="b">
        <v>1</v>
      </c>
      <c r="R3903" s="9" t="b">
        <v>1</v>
      </c>
      <c r="S3903" s="9" t="b">
        <v>0</v>
      </c>
      <c r="T3903" s="9" t="b">
        <v>0</v>
      </c>
      <c r="U3903" s="9" t="b">
        <v>0</v>
      </c>
      <c r="V3903" s="9" t="b">
        <v>1</v>
      </c>
      <c r="W3903" s="9" t="b">
        <v>0</v>
      </c>
      <c r="X3903" s="9" t="b">
        <v>1</v>
      </c>
      <c r="Y3903" s="9" t="b">
        <v>1</v>
      </c>
      <c r="Z3903" s="9" t="b">
        <v>0</v>
      </c>
      <c r="AA3903" s="9" t="b">
        <v>0</v>
      </c>
      <c r="AB3903" s="9" t="b">
        <v>1</v>
      </c>
      <c r="AC3903" s="9" t="b">
        <v>0</v>
      </c>
      <c r="AD3903" s="9" t="b">
        <v>0</v>
      </c>
      <c r="AE3903" s="9" t="b">
        <v>1</v>
      </c>
      <c r="AF3903" s="9" t="b">
        <v>1</v>
      </c>
      <c r="AG3903" s="9" t="b">
        <v>1</v>
      </c>
    </row>
    <row r="3904" spans="1:33" x14ac:dyDescent="0.2">
      <c r="A3904" s="11">
        <v>1</v>
      </c>
      <c r="B3904" t="s">
        <v>185</v>
      </c>
      <c r="C3904" t="s">
        <v>35</v>
      </c>
      <c r="D3904">
        <v>0</v>
      </c>
      <c r="E3904">
        <v>206182.154963957</v>
      </c>
      <c r="F3904">
        <v>0</v>
      </c>
      <c r="G3904">
        <v>0</v>
      </c>
      <c r="H3904">
        <v>0</v>
      </c>
      <c r="I3904">
        <v>0</v>
      </c>
      <c r="J3904" s="10">
        <f>SUMIFS(Table1[time],Table1[repetition],Table1[[#This Row],[repetition]],Table1[config],Table1[[#This Row],[config]])</f>
        <v>48516720.731042877</v>
      </c>
      <c r="K3904" s="11">
        <v>600</v>
      </c>
      <c r="L3904" s="11">
        <v>2</v>
      </c>
      <c r="M3904" s="11" t="s">
        <v>150</v>
      </c>
      <c r="N3904" s="11" t="b">
        <v>1</v>
      </c>
      <c r="O3904" s="11" t="b">
        <v>0</v>
      </c>
      <c r="P3904" s="11" t="b">
        <v>0</v>
      </c>
      <c r="Q3904" s="11" t="b">
        <v>0</v>
      </c>
      <c r="R3904" s="11" t="b">
        <v>0</v>
      </c>
      <c r="S3904" s="11" t="b">
        <v>1</v>
      </c>
      <c r="T3904" s="11" t="b">
        <v>0</v>
      </c>
      <c r="U3904" s="11" t="b">
        <v>1</v>
      </c>
      <c r="V3904" s="11" t="b">
        <v>1</v>
      </c>
      <c r="W3904" s="11" t="b">
        <v>0</v>
      </c>
      <c r="X3904" s="11" t="b">
        <v>0</v>
      </c>
      <c r="Y3904" s="11" t="b">
        <v>0</v>
      </c>
      <c r="Z3904" s="11" t="b">
        <v>0</v>
      </c>
      <c r="AA3904" s="11" t="b">
        <v>1</v>
      </c>
      <c r="AB3904" s="11" t="b">
        <v>0</v>
      </c>
      <c r="AC3904" s="11" t="b">
        <v>0</v>
      </c>
      <c r="AD3904" s="11" t="b">
        <v>0</v>
      </c>
      <c r="AE3904" s="11" t="b">
        <v>0</v>
      </c>
      <c r="AF3904" s="11" t="b">
        <v>0</v>
      </c>
      <c r="AG3904" s="11" t="b">
        <v>1</v>
      </c>
    </row>
    <row r="3905" spans="1:33" x14ac:dyDescent="0.2">
      <c r="A3905" s="9">
        <v>2</v>
      </c>
      <c r="B3905" t="s">
        <v>185</v>
      </c>
      <c r="C3905" t="s">
        <v>35</v>
      </c>
      <c r="D3905">
        <v>0</v>
      </c>
      <c r="E3905">
        <v>81635.614158585595</v>
      </c>
      <c r="F3905">
        <v>0</v>
      </c>
      <c r="G3905">
        <v>0</v>
      </c>
      <c r="H3905">
        <v>0</v>
      </c>
      <c r="I3905">
        <v>0</v>
      </c>
      <c r="J3905" s="8">
        <f>SUMIFS(Table1[time],Table1[repetition],Table1[[#This Row],[repetition]],Table1[config],Table1[[#This Row],[config]])</f>
        <v>45285070.692871675</v>
      </c>
      <c r="K3905" s="9">
        <v>110</v>
      </c>
      <c r="L3905" s="9">
        <v>18</v>
      </c>
      <c r="M3905" s="9" t="s">
        <v>151</v>
      </c>
      <c r="N3905" s="9" t="b">
        <v>0</v>
      </c>
      <c r="O3905" s="9" t="b">
        <v>1</v>
      </c>
      <c r="P3905" s="9" t="b">
        <v>1</v>
      </c>
      <c r="Q3905" s="9" t="b">
        <v>1</v>
      </c>
      <c r="R3905" s="9" t="b">
        <v>1</v>
      </c>
      <c r="S3905" s="9" t="b">
        <v>1</v>
      </c>
      <c r="T3905" s="9" t="b">
        <v>1</v>
      </c>
      <c r="U3905" s="9" t="b">
        <v>0</v>
      </c>
      <c r="V3905" s="9" t="b">
        <v>1</v>
      </c>
      <c r="W3905" s="9" t="b">
        <v>1</v>
      </c>
      <c r="X3905" s="9" t="b">
        <v>1</v>
      </c>
      <c r="Y3905" s="9" t="b">
        <v>0</v>
      </c>
      <c r="Z3905" s="9" t="b">
        <v>1</v>
      </c>
      <c r="AA3905" s="9" t="b">
        <v>1</v>
      </c>
      <c r="AB3905" s="9" t="b">
        <v>0</v>
      </c>
      <c r="AC3905" s="9" t="b">
        <v>1</v>
      </c>
      <c r="AD3905" s="9" t="b">
        <v>1</v>
      </c>
      <c r="AE3905" s="9" t="b">
        <v>1</v>
      </c>
      <c r="AF3905" s="9" t="b">
        <v>1</v>
      </c>
      <c r="AG3905" s="9" t="b">
        <v>0</v>
      </c>
    </row>
    <row r="3906" spans="1:33" x14ac:dyDescent="0.2">
      <c r="A3906" s="11">
        <v>3</v>
      </c>
      <c r="B3906" t="s">
        <v>185</v>
      </c>
      <c r="C3906" t="s">
        <v>35</v>
      </c>
      <c r="D3906">
        <v>0</v>
      </c>
      <c r="E3906">
        <v>210858.38558299199</v>
      </c>
      <c r="F3906">
        <v>0</v>
      </c>
      <c r="G3906">
        <v>0</v>
      </c>
      <c r="H3906">
        <v>0</v>
      </c>
      <c r="I3906">
        <v>0</v>
      </c>
      <c r="J3906" s="10">
        <f>SUMIFS(Table1[time],Table1[repetition],Table1[[#This Row],[repetition]],Table1[config],Table1[[#This Row],[config]])</f>
        <v>49392816.142218933</v>
      </c>
      <c r="K3906" s="11">
        <v>110</v>
      </c>
      <c r="L3906" s="11">
        <v>4</v>
      </c>
      <c r="M3906" s="11" t="s">
        <v>149</v>
      </c>
      <c r="N3906" s="11" t="b">
        <v>1</v>
      </c>
      <c r="O3906" s="11" t="b">
        <v>1</v>
      </c>
      <c r="P3906" s="11" t="b">
        <v>0</v>
      </c>
      <c r="Q3906" s="11" t="b">
        <v>1</v>
      </c>
      <c r="R3906" s="11" t="b">
        <v>1</v>
      </c>
      <c r="S3906" s="11" t="b">
        <v>1</v>
      </c>
      <c r="T3906" s="11" t="b">
        <v>1</v>
      </c>
      <c r="U3906" s="11" t="b">
        <v>0</v>
      </c>
      <c r="V3906" s="11" t="b">
        <v>0</v>
      </c>
      <c r="W3906" s="11" t="b">
        <v>0</v>
      </c>
      <c r="X3906" s="11" t="b">
        <v>1</v>
      </c>
      <c r="Y3906" s="11" t="b">
        <v>1</v>
      </c>
      <c r="Z3906" s="11" t="b">
        <v>1</v>
      </c>
      <c r="AA3906" s="11" t="b">
        <v>1</v>
      </c>
      <c r="AB3906" s="11" t="b">
        <v>1</v>
      </c>
      <c r="AC3906" s="11" t="b">
        <v>0</v>
      </c>
      <c r="AD3906" s="11" t="b">
        <v>1</v>
      </c>
      <c r="AE3906" s="11" t="b">
        <v>0</v>
      </c>
      <c r="AF3906" s="11" t="b">
        <v>0</v>
      </c>
      <c r="AG3906" s="11" t="b">
        <v>0</v>
      </c>
    </row>
    <row r="3907" spans="1:33" x14ac:dyDescent="0.2">
      <c r="A3907" s="11">
        <v>1</v>
      </c>
      <c r="B3907" t="s">
        <v>186</v>
      </c>
      <c r="C3907" t="s">
        <v>35</v>
      </c>
      <c r="D3907">
        <v>0</v>
      </c>
      <c r="E3907">
        <v>276816.47092098102</v>
      </c>
      <c r="F3907">
        <v>0</v>
      </c>
      <c r="G3907">
        <v>0</v>
      </c>
      <c r="H3907">
        <v>0</v>
      </c>
      <c r="I3907">
        <v>0</v>
      </c>
      <c r="J3907" s="10">
        <f>SUMIFS(Table1[time],Table1[repetition],Table1[[#This Row],[repetition]],Table1[config],Table1[[#This Row],[config]])</f>
        <v>48516720.731042877</v>
      </c>
      <c r="K3907" s="11">
        <v>600</v>
      </c>
      <c r="L3907" s="11">
        <v>5</v>
      </c>
      <c r="M3907" s="11" t="s">
        <v>151</v>
      </c>
      <c r="N3907" s="11" t="b">
        <v>0</v>
      </c>
      <c r="O3907" s="11" t="b">
        <v>1</v>
      </c>
      <c r="P3907" s="11" t="b">
        <v>1</v>
      </c>
      <c r="Q3907" s="11" t="b">
        <v>1</v>
      </c>
      <c r="R3907" s="11" t="b">
        <v>0</v>
      </c>
      <c r="S3907" s="11" t="b">
        <v>0</v>
      </c>
      <c r="T3907" s="11" t="b">
        <v>0</v>
      </c>
      <c r="U3907" s="11" t="b">
        <v>0</v>
      </c>
      <c r="V3907" s="11" t="b">
        <v>1</v>
      </c>
      <c r="W3907" s="11" t="b">
        <v>1</v>
      </c>
      <c r="X3907" s="11" t="b">
        <v>1</v>
      </c>
      <c r="Y3907" s="11" t="b">
        <v>1</v>
      </c>
      <c r="Z3907" s="11" t="b">
        <v>0</v>
      </c>
      <c r="AA3907" s="11" t="b">
        <v>1</v>
      </c>
      <c r="AB3907" s="11" t="b">
        <v>1</v>
      </c>
      <c r="AC3907" s="11" t="b">
        <v>0</v>
      </c>
      <c r="AD3907" s="11" t="b">
        <v>1</v>
      </c>
      <c r="AE3907" s="11" t="b">
        <v>1</v>
      </c>
      <c r="AF3907" s="11" t="b">
        <v>0</v>
      </c>
      <c r="AG3907" s="11" t="b">
        <v>1</v>
      </c>
    </row>
    <row r="3908" spans="1:33" x14ac:dyDescent="0.2">
      <c r="A3908" s="11">
        <v>2</v>
      </c>
      <c r="B3908" t="s">
        <v>186</v>
      </c>
      <c r="C3908" t="s">
        <v>35</v>
      </c>
      <c r="D3908">
        <v>0</v>
      </c>
      <c r="E3908">
        <v>61788.8434971682</v>
      </c>
      <c r="F3908">
        <v>0</v>
      </c>
      <c r="G3908">
        <v>0</v>
      </c>
      <c r="H3908">
        <v>0</v>
      </c>
      <c r="I3908">
        <v>0</v>
      </c>
      <c r="J3908" s="10">
        <f>SUMIFS(Table1[time],Table1[repetition],Table1[[#This Row],[repetition]],Table1[config],Table1[[#This Row],[config]])</f>
        <v>45285070.692871675</v>
      </c>
      <c r="K3908" s="11">
        <v>110</v>
      </c>
      <c r="L3908" s="11">
        <v>6</v>
      </c>
      <c r="M3908" s="11" t="s">
        <v>150</v>
      </c>
      <c r="N3908" s="11" t="b">
        <v>0</v>
      </c>
      <c r="O3908" s="11" t="b">
        <v>1</v>
      </c>
      <c r="P3908" s="11" t="b">
        <v>0</v>
      </c>
      <c r="Q3908" s="11" t="b">
        <v>1</v>
      </c>
      <c r="R3908" s="11" t="b">
        <v>1</v>
      </c>
      <c r="S3908" s="11" t="b">
        <v>0</v>
      </c>
      <c r="T3908" s="11" t="b">
        <v>0</v>
      </c>
      <c r="U3908" s="11" t="b">
        <v>0</v>
      </c>
      <c r="V3908" s="11" t="b">
        <v>1</v>
      </c>
      <c r="W3908" s="11" t="b">
        <v>0</v>
      </c>
      <c r="X3908" s="11" t="b">
        <v>1</v>
      </c>
      <c r="Y3908" s="11" t="b">
        <v>1</v>
      </c>
      <c r="Z3908" s="11" t="b">
        <v>0</v>
      </c>
      <c r="AA3908" s="11" t="b">
        <v>0</v>
      </c>
      <c r="AB3908" s="11" t="b">
        <v>1</v>
      </c>
      <c r="AC3908" s="11" t="b">
        <v>0</v>
      </c>
      <c r="AD3908" s="11" t="b">
        <v>0</v>
      </c>
      <c r="AE3908" s="11" t="b">
        <v>1</v>
      </c>
      <c r="AF3908" s="11" t="b">
        <v>1</v>
      </c>
      <c r="AG3908" s="11" t="b">
        <v>1</v>
      </c>
    </row>
    <row r="3909" spans="1:33" x14ac:dyDescent="0.2">
      <c r="A3909" s="9">
        <v>3</v>
      </c>
      <c r="B3909" t="s">
        <v>186</v>
      </c>
      <c r="C3909" t="s">
        <v>35</v>
      </c>
      <c r="D3909">
        <v>0</v>
      </c>
      <c r="E3909">
        <v>233128.213044998</v>
      </c>
      <c r="F3909">
        <v>0</v>
      </c>
      <c r="G3909">
        <v>0</v>
      </c>
      <c r="H3909">
        <v>0</v>
      </c>
      <c r="I3909">
        <v>0</v>
      </c>
      <c r="J3909" s="8">
        <f>SUMIFS(Table1[time],Table1[repetition],Table1[[#This Row],[repetition]],Table1[config],Table1[[#This Row],[config]])</f>
        <v>49392816.142218933</v>
      </c>
      <c r="K3909" s="9">
        <v>110</v>
      </c>
      <c r="L3909" s="9">
        <v>5</v>
      </c>
      <c r="M3909" s="9" t="s">
        <v>150</v>
      </c>
      <c r="N3909" s="9" t="b">
        <v>0</v>
      </c>
      <c r="O3909" s="9" t="b">
        <v>1</v>
      </c>
      <c r="P3909" s="9" t="b">
        <v>1</v>
      </c>
      <c r="Q3909" s="9" t="b">
        <v>0</v>
      </c>
      <c r="R3909" s="9" t="b">
        <v>1</v>
      </c>
      <c r="S3909" s="9" t="b">
        <v>0</v>
      </c>
      <c r="T3909" s="9" t="b">
        <v>0</v>
      </c>
      <c r="U3909" s="9" t="b">
        <v>0</v>
      </c>
      <c r="V3909" s="9" t="b">
        <v>0</v>
      </c>
      <c r="W3909" s="9" t="b">
        <v>1</v>
      </c>
      <c r="X3909" s="9" t="b">
        <v>1</v>
      </c>
      <c r="Y3909" s="9" t="b">
        <v>0</v>
      </c>
      <c r="Z3909" s="9" t="b">
        <v>0</v>
      </c>
      <c r="AA3909" s="9" t="b">
        <v>0</v>
      </c>
      <c r="AB3909" s="9" t="b">
        <v>0</v>
      </c>
      <c r="AC3909" s="9" t="b">
        <v>0</v>
      </c>
      <c r="AD3909" s="9" t="b">
        <v>0</v>
      </c>
      <c r="AE3909" s="9" t="b">
        <v>0</v>
      </c>
      <c r="AF3909" s="9" t="b">
        <v>0</v>
      </c>
      <c r="AG3909" s="9" t="b">
        <v>0</v>
      </c>
    </row>
    <row r="3910" spans="1:33" x14ac:dyDescent="0.2">
      <c r="A3910" s="9">
        <v>1</v>
      </c>
      <c r="B3910" t="s">
        <v>187</v>
      </c>
      <c r="C3910" t="s">
        <v>35</v>
      </c>
      <c r="D3910">
        <v>0</v>
      </c>
      <c r="E3910">
        <v>7203763.9805549895</v>
      </c>
      <c r="F3910">
        <v>0</v>
      </c>
      <c r="G3910">
        <v>0</v>
      </c>
      <c r="H3910">
        <v>0</v>
      </c>
      <c r="I3910">
        <v>0</v>
      </c>
      <c r="J3910" s="8">
        <f>SUMIFS(Table1[time],Table1[repetition],Table1[[#This Row],[repetition]],Table1[config],Table1[[#This Row],[config]])</f>
        <v>48516720.731042877</v>
      </c>
      <c r="K3910" s="9">
        <v>600</v>
      </c>
      <c r="L3910" s="9">
        <v>18</v>
      </c>
      <c r="M3910" s="9" t="s">
        <v>150</v>
      </c>
      <c r="N3910" s="9" t="b">
        <v>0</v>
      </c>
      <c r="O3910" s="9" t="b">
        <v>1</v>
      </c>
      <c r="P3910" s="9" t="b">
        <v>0</v>
      </c>
      <c r="Q3910" s="9" t="b">
        <v>0</v>
      </c>
      <c r="R3910" s="9" t="b">
        <v>1</v>
      </c>
      <c r="S3910" s="9" t="b">
        <v>1</v>
      </c>
      <c r="T3910" s="9" t="b">
        <v>1</v>
      </c>
      <c r="U3910" s="9" t="b">
        <v>0</v>
      </c>
      <c r="V3910" s="9" t="b">
        <v>1</v>
      </c>
      <c r="W3910" s="9" t="b">
        <v>0</v>
      </c>
      <c r="X3910" s="9" t="b">
        <v>0</v>
      </c>
      <c r="Y3910" s="9" t="b">
        <v>0</v>
      </c>
      <c r="Z3910" s="9" t="b">
        <v>1</v>
      </c>
      <c r="AA3910" s="9" t="b">
        <v>0</v>
      </c>
      <c r="AB3910" s="9" t="b">
        <v>0</v>
      </c>
      <c r="AC3910" s="9" t="b">
        <v>1</v>
      </c>
      <c r="AD3910" s="9" t="b">
        <v>1</v>
      </c>
      <c r="AE3910" s="9" t="b">
        <v>0</v>
      </c>
      <c r="AF3910" s="9" t="b">
        <v>1</v>
      </c>
      <c r="AG3910" s="9" t="b">
        <v>1</v>
      </c>
    </row>
    <row r="3911" spans="1:33" x14ac:dyDescent="0.2">
      <c r="A3911" s="11">
        <v>2</v>
      </c>
      <c r="B3911" t="s">
        <v>187</v>
      </c>
      <c r="C3911" t="s">
        <v>35</v>
      </c>
      <c r="D3911">
        <v>0</v>
      </c>
      <c r="E3911">
        <v>7202198.2842339203</v>
      </c>
      <c r="F3911">
        <v>0</v>
      </c>
      <c r="G3911">
        <v>0</v>
      </c>
      <c r="H3911">
        <v>0</v>
      </c>
      <c r="I3911">
        <v>0</v>
      </c>
      <c r="J3911" s="10">
        <f>SUMIFS(Table1[time],Table1[repetition],Table1[[#This Row],[repetition]],Table1[config],Table1[[#This Row],[config]])</f>
        <v>45285070.692871675</v>
      </c>
      <c r="K3911" s="11">
        <v>120</v>
      </c>
      <c r="L3911" s="11">
        <v>1</v>
      </c>
      <c r="M3911" s="11" t="s">
        <v>149</v>
      </c>
      <c r="N3911" s="11" t="b">
        <v>0</v>
      </c>
      <c r="O3911" s="11" t="b">
        <v>1</v>
      </c>
      <c r="P3911" s="11" t="b">
        <v>1</v>
      </c>
      <c r="Q3911" s="11" t="b">
        <v>1</v>
      </c>
      <c r="R3911" s="11" t="b">
        <v>1</v>
      </c>
      <c r="S3911" s="11" t="b">
        <v>0</v>
      </c>
      <c r="T3911" s="11" t="b">
        <v>1</v>
      </c>
      <c r="U3911" s="11" t="b">
        <v>0</v>
      </c>
      <c r="V3911" s="11" t="b">
        <v>0</v>
      </c>
      <c r="W3911" s="11" t="b">
        <v>1</v>
      </c>
      <c r="X3911" s="11" t="b">
        <v>1</v>
      </c>
      <c r="Y3911" s="11" t="b">
        <v>1</v>
      </c>
      <c r="Z3911" s="11" t="b">
        <v>1</v>
      </c>
      <c r="AA3911" s="11" t="b">
        <v>0</v>
      </c>
      <c r="AB3911" s="11" t="b">
        <v>1</v>
      </c>
      <c r="AC3911" s="11" t="b">
        <v>1</v>
      </c>
      <c r="AD3911" s="11" t="b">
        <v>1</v>
      </c>
      <c r="AE3911" s="11" t="b">
        <v>1</v>
      </c>
      <c r="AF3911" s="11" t="b">
        <v>1</v>
      </c>
      <c r="AG3911" s="11" t="b">
        <v>0</v>
      </c>
    </row>
    <row r="3912" spans="1:33" x14ac:dyDescent="0.2">
      <c r="A3912" s="9">
        <v>3</v>
      </c>
      <c r="B3912" t="s">
        <v>187</v>
      </c>
      <c r="C3912" t="s">
        <v>35</v>
      </c>
      <c r="D3912">
        <v>0</v>
      </c>
      <c r="E3912">
        <v>7204475.56198599</v>
      </c>
      <c r="F3912">
        <v>0</v>
      </c>
      <c r="G3912">
        <v>0</v>
      </c>
      <c r="H3912">
        <v>0</v>
      </c>
      <c r="I3912">
        <v>0</v>
      </c>
      <c r="J3912" s="8">
        <f>SUMIFS(Table1[time],Table1[repetition],Table1[[#This Row],[repetition]],Table1[config],Table1[[#This Row],[config]])</f>
        <v>49392816.142218933</v>
      </c>
      <c r="K3912" s="9">
        <v>110</v>
      </c>
      <c r="L3912" s="9">
        <v>18</v>
      </c>
      <c r="M3912" s="9" t="s">
        <v>151</v>
      </c>
      <c r="N3912" s="9" t="b">
        <v>0</v>
      </c>
      <c r="O3912" s="9" t="b">
        <v>1</v>
      </c>
      <c r="P3912" s="9" t="b">
        <v>1</v>
      </c>
      <c r="Q3912" s="9" t="b">
        <v>1</v>
      </c>
      <c r="R3912" s="9" t="b">
        <v>1</v>
      </c>
      <c r="S3912" s="9" t="b">
        <v>1</v>
      </c>
      <c r="T3912" s="9" t="b">
        <v>1</v>
      </c>
      <c r="U3912" s="9" t="b">
        <v>0</v>
      </c>
      <c r="V3912" s="9" t="b">
        <v>1</v>
      </c>
      <c r="W3912" s="9" t="b">
        <v>1</v>
      </c>
      <c r="X3912" s="9" t="b">
        <v>1</v>
      </c>
      <c r="Y3912" s="9" t="b">
        <v>0</v>
      </c>
      <c r="Z3912" s="9" t="b">
        <v>1</v>
      </c>
      <c r="AA3912" s="9" t="b">
        <v>1</v>
      </c>
      <c r="AB3912" s="9" t="b">
        <v>0</v>
      </c>
      <c r="AC3912" s="9" t="b">
        <v>1</v>
      </c>
      <c r="AD3912" s="9" t="b">
        <v>1</v>
      </c>
      <c r="AE3912" s="9" t="b">
        <v>1</v>
      </c>
      <c r="AF3912" s="9" t="b">
        <v>1</v>
      </c>
      <c r="AG3912" s="9" t="b">
        <v>0</v>
      </c>
    </row>
    <row r="3913" spans="1:33" x14ac:dyDescent="0.2">
      <c r="A3913" s="9">
        <v>1</v>
      </c>
      <c r="B3913" t="s">
        <v>158</v>
      </c>
      <c r="C3913" t="s">
        <v>23</v>
      </c>
      <c r="D3913">
        <v>0</v>
      </c>
      <c r="E3913">
        <v>1006443.26945499</v>
      </c>
      <c r="F3913">
        <v>0</v>
      </c>
      <c r="G3913">
        <v>0</v>
      </c>
      <c r="H3913">
        <v>0</v>
      </c>
      <c r="I3913">
        <v>0</v>
      </c>
      <c r="J3913" s="8">
        <f>SUMIFS(Table1[time],Table1[repetition],Table1[[#This Row],[repetition]],Table1[config],Table1[[#This Row],[config]])</f>
        <v>190310935.30393985</v>
      </c>
      <c r="K3913" s="9">
        <v>0</v>
      </c>
      <c r="L3913" s="9">
        <v>2</v>
      </c>
      <c r="M3913" s="9" t="s">
        <v>150</v>
      </c>
      <c r="N3913" s="9" t="b">
        <v>1</v>
      </c>
      <c r="O3913" s="9" t="b">
        <v>1</v>
      </c>
      <c r="P3913" s="9" t="b">
        <v>1</v>
      </c>
      <c r="Q3913" s="9" t="b">
        <v>1</v>
      </c>
      <c r="R3913" s="9" t="b">
        <v>1</v>
      </c>
      <c r="S3913" s="9" t="b">
        <v>1</v>
      </c>
      <c r="T3913" s="9" t="b">
        <v>1</v>
      </c>
      <c r="U3913" s="9" t="b">
        <v>1</v>
      </c>
      <c r="V3913" s="9" t="b">
        <v>1</v>
      </c>
      <c r="W3913" s="9" t="b">
        <v>1</v>
      </c>
      <c r="X3913" s="9" t="b">
        <v>1</v>
      </c>
      <c r="Y3913" s="9" t="b">
        <v>1</v>
      </c>
      <c r="Z3913" s="9" t="b">
        <v>1</v>
      </c>
      <c r="AA3913" s="9" t="b">
        <v>1</v>
      </c>
      <c r="AB3913" s="9" t="b">
        <v>1</v>
      </c>
      <c r="AC3913" s="9" t="b">
        <v>1</v>
      </c>
      <c r="AD3913" s="9" t="b">
        <v>1</v>
      </c>
      <c r="AE3913" s="9" t="b">
        <v>1</v>
      </c>
      <c r="AF3913" s="9" t="b">
        <v>1</v>
      </c>
      <c r="AG3913" s="9" t="b">
        <v>1</v>
      </c>
    </row>
    <row r="3914" spans="1:33" x14ac:dyDescent="0.2">
      <c r="A3914" s="9">
        <v>2</v>
      </c>
      <c r="B3914" t="s">
        <v>158</v>
      </c>
      <c r="C3914" t="s">
        <v>23</v>
      </c>
      <c r="D3914">
        <v>0</v>
      </c>
      <c r="E3914">
        <v>262350.83453264</v>
      </c>
      <c r="F3914">
        <v>0</v>
      </c>
      <c r="G3914">
        <v>0</v>
      </c>
      <c r="H3914">
        <v>0</v>
      </c>
      <c r="I3914">
        <v>0</v>
      </c>
      <c r="J3914" s="8">
        <f>SUMIFS(Table1[time],Table1[repetition],Table1[[#This Row],[repetition]],Table1[config],Table1[[#This Row],[config]])</f>
        <v>195457723.0557453</v>
      </c>
      <c r="K3914" s="9">
        <v>120</v>
      </c>
      <c r="L3914" s="9">
        <v>1</v>
      </c>
      <c r="M3914" s="9" t="s">
        <v>149</v>
      </c>
      <c r="N3914" s="9" t="b">
        <v>0</v>
      </c>
      <c r="O3914" s="9" t="b">
        <v>1</v>
      </c>
      <c r="P3914" s="9" t="b">
        <v>1</v>
      </c>
      <c r="Q3914" s="9" t="b">
        <v>1</v>
      </c>
      <c r="R3914" s="9" t="b">
        <v>1</v>
      </c>
      <c r="S3914" s="9" t="b">
        <v>0</v>
      </c>
      <c r="T3914" s="9" t="b">
        <v>1</v>
      </c>
      <c r="U3914" s="9" t="b">
        <v>0</v>
      </c>
      <c r="V3914" s="9" t="b">
        <v>0</v>
      </c>
      <c r="W3914" s="9" t="b">
        <v>1</v>
      </c>
      <c r="X3914" s="9" t="b">
        <v>1</v>
      </c>
      <c r="Y3914" s="9" t="b">
        <v>1</v>
      </c>
      <c r="Z3914" s="9" t="b">
        <v>1</v>
      </c>
      <c r="AA3914" s="9" t="b">
        <v>0</v>
      </c>
      <c r="AB3914" s="9" t="b">
        <v>1</v>
      </c>
      <c r="AC3914" s="9" t="b">
        <v>1</v>
      </c>
      <c r="AD3914" s="9" t="b">
        <v>1</v>
      </c>
      <c r="AE3914" s="9" t="b">
        <v>1</v>
      </c>
      <c r="AF3914" s="9" t="b">
        <v>1</v>
      </c>
      <c r="AG3914" s="9" t="b">
        <v>0</v>
      </c>
    </row>
    <row r="3915" spans="1:33" x14ac:dyDescent="0.2">
      <c r="A3915" s="11">
        <v>3</v>
      </c>
      <c r="B3915" t="s">
        <v>158</v>
      </c>
      <c r="C3915" t="s">
        <v>23</v>
      </c>
      <c r="D3915">
        <v>0</v>
      </c>
      <c r="E3915">
        <v>1341770.9820019901</v>
      </c>
      <c r="F3915">
        <v>0</v>
      </c>
      <c r="G3915">
        <v>0</v>
      </c>
      <c r="H3915">
        <v>0</v>
      </c>
      <c r="I3915">
        <v>0</v>
      </c>
      <c r="J3915" s="10">
        <f>SUMIFS(Table1[time],Table1[repetition],Table1[[#This Row],[repetition]],Table1[config],Table1[[#This Row],[config]])</f>
        <v>192875568.52557999</v>
      </c>
      <c r="K3915" s="11">
        <v>110</v>
      </c>
      <c r="L3915" s="11">
        <v>18</v>
      </c>
      <c r="M3915" s="11" t="s">
        <v>151</v>
      </c>
      <c r="N3915" s="11" t="b">
        <v>0</v>
      </c>
      <c r="O3915" s="11" t="b">
        <v>1</v>
      </c>
      <c r="P3915" s="11" t="b">
        <v>1</v>
      </c>
      <c r="Q3915" s="11" t="b">
        <v>1</v>
      </c>
      <c r="R3915" s="11" t="b">
        <v>1</v>
      </c>
      <c r="S3915" s="11" t="b">
        <v>1</v>
      </c>
      <c r="T3915" s="11" t="b">
        <v>1</v>
      </c>
      <c r="U3915" s="11" t="b">
        <v>0</v>
      </c>
      <c r="V3915" s="11" t="b">
        <v>1</v>
      </c>
      <c r="W3915" s="11" t="b">
        <v>1</v>
      </c>
      <c r="X3915" s="11" t="b">
        <v>1</v>
      </c>
      <c r="Y3915" s="11" t="b">
        <v>0</v>
      </c>
      <c r="Z3915" s="11" t="b">
        <v>1</v>
      </c>
      <c r="AA3915" s="11" t="b">
        <v>1</v>
      </c>
      <c r="AB3915" s="11" t="b">
        <v>0</v>
      </c>
      <c r="AC3915" s="11" t="b">
        <v>1</v>
      </c>
      <c r="AD3915" s="11" t="b">
        <v>1</v>
      </c>
      <c r="AE3915" s="11" t="b">
        <v>1</v>
      </c>
      <c r="AF3915" s="11" t="b">
        <v>1</v>
      </c>
      <c r="AG3915" s="11" t="b">
        <v>0</v>
      </c>
    </row>
    <row r="3916" spans="1:33" x14ac:dyDescent="0.2">
      <c r="A3916" s="9">
        <v>1</v>
      </c>
      <c r="B3916" t="s">
        <v>159</v>
      </c>
      <c r="C3916" t="s">
        <v>23</v>
      </c>
      <c r="D3916">
        <v>0</v>
      </c>
      <c r="E3916">
        <v>7204360.1694569802</v>
      </c>
      <c r="F3916">
        <v>0</v>
      </c>
      <c r="G3916">
        <v>0</v>
      </c>
      <c r="H3916">
        <v>0</v>
      </c>
      <c r="I3916">
        <v>0</v>
      </c>
      <c r="J3916" s="8">
        <f>SUMIFS(Table1[time],Table1[repetition],Table1[[#This Row],[repetition]],Table1[config],Table1[[#This Row],[config]])</f>
        <v>190310935.30393985</v>
      </c>
      <c r="K3916" s="9">
        <v>1</v>
      </c>
      <c r="L3916" s="9">
        <v>5</v>
      </c>
      <c r="M3916" s="9" t="s">
        <v>151</v>
      </c>
      <c r="N3916" s="9" t="b">
        <v>1</v>
      </c>
      <c r="O3916" s="9" t="b">
        <v>1</v>
      </c>
      <c r="P3916" s="9" t="b">
        <v>1</v>
      </c>
      <c r="Q3916" s="9" t="b">
        <v>0</v>
      </c>
      <c r="R3916" s="9" t="b">
        <v>0</v>
      </c>
      <c r="S3916" s="9" t="b">
        <v>1</v>
      </c>
      <c r="T3916" s="9" t="b">
        <v>1</v>
      </c>
      <c r="U3916" s="9" t="b">
        <v>0</v>
      </c>
      <c r="V3916" s="9" t="b">
        <v>1</v>
      </c>
      <c r="W3916" s="9" t="b">
        <v>1</v>
      </c>
      <c r="X3916" s="9" t="b">
        <v>1</v>
      </c>
      <c r="Y3916" s="9" t="b">
        <v>0</v>
      </c>
      <c r="Z3916" s="9" t="b">
        <v>0</v>
      </c>
      <c r="AA3916" s="9" t="b">
        <v>1</v>
      </c>
      <c r="AB3916" s="9" t="b">
        <v>1</v>
      </c>
      <c r="AC3916" s="9" t="b">
        <v>0</v>
      </c>
      <c r="AD3916" s="9" t="b">
        <v>0</v>
      </c>
      <c r="AE3916" s="9" t="b">
        <v>0</v>
      </c>
      <c r="AF3916" s="9" t="b">
        <v>1</v>
      </c>
      <c r="AG3916" s="9" t="b">
        <v>0</v>
      </c>
    </row>
    <row r="3917" spans="1:33" x14ac:dyDescent="0.2">
      <c r="A3917" s="11">
        <v>2</v>
      </c>
      <c r="B3917" t="s">
        <v>159</v>
      </c>
      <c r="C3917" t="s">
        <v>23</v>
      </c>
      <c r="D3917">
        <v>0</v>
      </c>
      <c r="E3917">
        <v>7202230.13983294</v>
      </c>
      <c r="F3917">
        <v>0</v>
      </c>
      <c r="G3917">
        <v>0</v>
      </c>
      <c r="H3917">
        <v>0</v>
      </c>
      <c r="I3917">
        <v>0</v>
      </c>
      <c r="J3917" s="10">
        <f>SUMIFS(Table1[time],Table1[repetition],Table1[[#This Row],[repetition]],Table1[config],Table1[[#This Row],[config]])</f>
        <v>195457723.0557453</v>
      </c>
      <c r="K3917" s="11">
        <v>0</v>
      </c>
      <c r="L3917" s="11">
        <v>6</v>
      </c>
      <c r="M3917" s="11" t="s">
        <v>151</v>
      </c>
      <c r="N3917" s="11" t="b">
        <v>1</v>
      </c>
      <c r="O3917" s="11" t="b">
        <v>0</v>
      </c>
      <c r="P3917" s="11" t="b">
        <v>1</v>
      </c>
      <c r="Q3917" s="11" t="b">
        <v>0</v>
      </c>
      <c r="R3917" s="11" t="b">
        <v>0</v>
      </c>
      <c r="S3917" s="11" t="b">
        <v>1</v>
      </c>
      <c r="T3917" s="11" t="b">
        <v>1</v>
      </c>
      <c r="U3917" s="11" t="b">
        <v>0</v>
      </c>
      <c r="V3917" s="11" t="b">
        <v>0</v>
      </c>
      <c r="W3917" s="11" t="b">
        <v>1</v>
      </c>
      <c r="X3917" s="11" t="b">
        <v>1</v>
      </c>
      <c r="Y3917" s="11" t="b">
        <v>0</v>
      </c>
      <c r="Z3917" s="11" t="b">
        <v>0</v>
      </c>
      <c r="AA3917" s="11" t="b">
        <v>1</v>
      </c>
      <c r="AB3917" s="11" t="b">
        <v>1</v>
      </c>
      <c r="AC3917" s="11" t="b">
        <v>0</v>
      </c>
      <c r="AD3917" s="11" t="b">
        <v>0</v>
      </c>
      <c r="AE3917" s="11" t="b">
        <v>1</v>
      </c>
      <c r="AF3917" s="11" t="b">
        <v>1</v>
      </c>
      <c r="AG3917" s="11" t="b">
        <v>0</v>
      </c>
    </row>
    <row r="3918" spans="1:33" x14ac:dyDescent="0.2">
      <c r="A3918" s="9">
        <v>3</v>
      </c>
      <c r="B3918" t="s">
        <v>159</v>
      </c>
      <c r="C3918" t="s">
        <v>23</v>
      </c>
      <c r="D3918">
        <v>0</v>
      </c>
      <c r="E3918">
        <v>7204622.9415030098</v>
      </c>
      <c r="F3918">
        <v>0</v>
      </c>
      <c r="G3918">
        <v>0</v>
      </c>
      <c r="H3918">
        <v>0</v>
      </c>
      <c r="I3918">
        <v>0</v>
      </c>
      <c r="J3918" s="8">
        <f>SUMIFS(Table1[time],Table1[repetition],Table1[[#This Row],[repetition]],Table1[config],Table1[[#This Row],[config]])</f>
        <v>192875568.52557999</v>
      </c>
      <c r="K3918" s="9">
        <v>0</v>
      </c>
      <c r="L3918" s="9">
        <v>6</v>
      </c>
      <c r="M3918" s="9" t="s">
        <v>151</v>
      </c>
      <c r="N3918" s="9" t="b">
        <v>1</v>
      </c>
      <c r="O3918" s="9" t="b">
        <v>0</v>
      </c>
      <c r="P3918" s="9" t="b">
        <v>1</v>
      </c>
      <c r="Q3918" s="9" t="b">
        <v>0</v>
      </c>
      <c r="R3918" s="9" t="b">
        <v>0</v>
      </c>
      <c r="S3918" s="9" t="b">
        <v>1</v>
      </c>
      <c r="T3918" s="9" t="b">
        <v>1</v>
      </c>
      <c r="U3918" s="9" t="b">
        <v>0</v>
      </c>
      <c r="V3918" s="9" t="b">
        <v>0</v>
      </c>
      <c r="W3918" s="9" t="b">
        <v>1</v>
      </c>
      <c r="X3918" s="9" t="b">
        <v>1</v>
      </c>
      <c r="Y3918" s="9" t="b">
        <v>0</v>
      </c>
      <c r="Z3918" s="9" t="b">
        <v>0</v>
      </c>
      <c r="AA3918" s="9" t="b">
        <v>1</v>
      </c>
      <c r="AB3918" s="9" t="b">
        <v>1</v>
      </c>
      <c r="AC3918" s="9" t="b">
        <v>0</v>
      </c>
      <c r="AD3918" s="9" t="b">
        <v>0</v>
      </c>
      <c r="AE3918" s="9" t="b">
        <v>1</v>
      </c>
      <c r="AF3918" s="9" t="b">
        <v>1</v>
      </c>
      <c r="AG3918" s="9" t="b">
        <v>0</v>
      </c>
    </row>
    <row r="3919" spans="1:33" x14ac:dyDescent="0.2">
      <c r="A3919" s="9">
        <v>1</v>
      </c>
      <c r="B3919" t="s">
        <v>160</v>
      </c>
      <c r="C3919" t="s">
        <v>23</v>
      </c>
      <c r="D3919">
        <v>0</v>
      </c>
      <c r="E3919">
        <v>7204743.4464459596</v>
      </c>
      <c r="F3919">
        <v>0</v>
      </c>
      <c r="G3919">
        <v>0</v>
      </c>
      <c r="H3919">
        <v>0</v>
      </c>
      <c r="I3919">
        <v>0</v>
      </c>
      <c r="J3919" s="8">
        <f>SUMIFS(Table1[time],Table1[repetition],Table1[[#This Row],[repetition]],Table1[config],Table1[[#This Row],[config]])</f>
        <v>190310935.30393985</v>
      </c>
      <c r="K3919" s="9">
        <v>1</v>
      </c>
      <c r="L3919" s="9">
        <v>18</v>
      </c>
      <c r="M3919" s="9" t="s">
        <v>150</v>
      </c>
      <c r="N3919" s="9" t="b">
        <v>1</v>
      </c>
      <c r="O3919" s="9" t="b">
        <v>0</v>
      </c>
      <c r="P3919" s="9" t="b">
        <v>0</v>
      </c>
      <c r="Q3919" s="9" t="b">
        <v>0</v>
      </c>
      <c r="R3919" s="9" t="b">
        <v>0</v>
      </c>
      <c r="S3919" s="9" t="b">
        <v>1</v>
      </c>
      <c r="T3919" s="9" t="b">
        <v>1</v>
      </c>
      <c r="U3919" s="9" t="b">
        <v>1</v>
      </c>
      <c r="V3919" s="9" t="b">
        <v>1</v>
      </c>
      <c r="W3919" s="9" t="b">
        <v>0</v>
      </c>
      <c r="X3919" s="9" t="b">
        <v>1</v>
      </c>
      <c r="Y3919" s="9" t="b">
        <v>0</v>
      </c>
      <c r="Z3919" s="9" t="b">
        <v>0</v>
      </c>
      <c r="AA3919" s="9" t="b">
        <v>1</v>
      </c>
      <c r="AB3919" s="9" t="b">
        <v>1</v>
      </c>
      <c r="AC3919" s="9" t="b">
        <v>1</v>
      </c>
      <c r="AD3919" s="9" t="b">
        <v>1</v>
      </c>
      <c r="AE3919" s="9" t="b">
        <v>0</v>
      </c>
      <c r="AF3919" s="9" t="b">
        <v>0</v>
      </c>
      <c r="AG3919" s="9" t="b">
        <v>0</v>
      </c>
    </row>
    <row r="3920" spans="1:33" x14ac:dyDescent="0.2">
      <c r="A3920" s="11">
        <v>2</v>
      </c>
      <c r="B3920" t="s">
        <v>160</v>
      </c>
      <c r="C3920" t="s">
        <v>23</v>
      </c>
      <c r="D3920">
        <v>0</v>
      </c>
      <c r="E3920">
        <v>7202206.2595281703</v>
      </c>
      <c r="F3920">
        <v>0</v>
      </c>
      <c r="G3920">
        <v>0</v>
      </c>
      <c r="H3920">
        <v>0</v>
      </c>
      <c r="I3920">
        <v>0</v>
      </c>
      <c r="J3920" s="10">
        <f>SUMIFS(Table1[time],Table1[repetition],Table1[[#This Row],[repetition]],Table1[config],Table1[[#This Row],[config]])</f>
        <v>195457723.0557453</v>
      </c>
      <c r="K3920" s="11">
        <v>120</v>
      </c>
      <c r="L3920" s="11">
        <v>1</v>
      </c>
      <c r="M3920" s="11" t="s">
        <v>149</v>
      </c>
      <c r="N3920" s="11" t="b">
        <v>0</v>
      </c>
      <c r="O3920" s="11" t="b">
        <v>1</v>
      </c>
      <c r="P3920" s="11" t="b">
        <v>1</v>
      </c>
      <c r="Q3920" s="11" t="b">
        <v>1</v>
      </c>
      <c r="R3920" s="11" t="b">
        <v>1</v>
      </c>
      <c r="S3920" s="11" t="b">
        <v>0</v>
      </c>
      <c r="T3920" s="11" t="b">
        <v>1</v>
      </c>
      <c r="U3920" s="11" t="b">
        <v>0</v>
      </c>
      <c r="V3920" s="11" t="b">
        <v>0</v>
      </c>
      <c r="W3920" s="11" t="b">
        <v>1</v>
      </c>
      <c r="X3920" s="11" t="b">
        <v>1</v>
      </c>
      <c r="Y3920" s="11" t="b">
        <v>1</v>
      </c>
      <c r="Z3920" s="11" t="b">
        <v>1</v>
      </c>
      <c r="AA3920" s="11" t="b">
        <v>0</v>
      </c>
      <c r="AB3920" s="11" t="b">
        <v>1</v>
      </c>
      <c r="AC3920" s="11" t="b">
        <v>1</v>
      </c>
      <c r="AD3920" s="11" t="b">
        <v>1</v>
      </c>
      <c r="AE3920" s="11" t="b">
        <v>1</v>
      </c>
      <c r="AF3920" s="11" t="b">
        <v>1</v>
      </c>
      <c r="AG3920" s="11" t="b">
        <v>0</v>
      </c>
    </row>
    <row r="3921" spans="1:33" x14ac:dyDescent="0.2">
      <c r="A3921" s="11">
        <v>3</v>
      </c>
      <c r="B3921" t="s">
        <v>160</v>
      </c>
      <c r="C3921" t="s">
        <v>23</v>
      </c>
      <c r="D3921">
        <v>0</v>
      </c>
      <c r="E3921">
        <v>7205226.7597689899</v>
      </c>
      <c r="F3921">
        <v>0</v>
      </c>
      <c r="G3921">
        <v>0</v>
      </c>
      <c r="H3921">
        <v>0</v>
      </c>
      <c r="I3921">
        <v>0</v>
      </c>
      <c r="J3921" s="10">
        <f>SUMIFS(Table1[time],Table1[repetition],Table1[[#This Row],[repetition]],Table1[config],Table1[[#This Row],[config]])</f>
        <v>192875568.52557999</v>
      </c>
      <c r="K3921" s="11">
        <v>120</v>
      </c>
      <c r="L3921" s="11">
        <v>1</v>
      </c>
      <c r="M3921" s="11" t="s">
        <v>149</v>
      </c>
      <c r="N3921" s="11" t="b">
        <v>0</v>
      </c>
      <c r="O3921" s="11" t="b">
        <v>1</v>
      </c>
      <c r="P3921" s="11" t="b">
        <v>1</v>
      </c>
      <c r="Q3921" s="11" t="b">
        <v>1</v>
      </c>
      <c r="R3921" s="11" t="b">
        <v>1</v>
      </c>
      <c r="S3921" s="11" t="b">
        <v>0</v>
      </c>
      <c r="T3921" s="11" t="b">
        <v>1</v>
      </c>
      <c r="U3921" s="11" t="b">
        <v>0</v>
      </c>
      <c r="V3921" s="11" t="b">
        <v>0</v>
      </c>
      <c r="W3921" s="11" t="b">
        <v>1</v>
      </c>
      <c r="X3921" s="11" t="b">
        <v>1</v>
      </c>
      <c r="Y3921" s="11" t="b">
        <v>1</v>
      </c>
      <c r="Z3921" s="11" t="b">
        <v>1</v>
      </c>
      <c r="AA3921" s="11" t="b">
        <v>0</v>
      </c>
      <c r="AB3921" s="11" t="b">
        <v>1</v>
      </c>
      <c r="AC3921" s="11" t="b">
        <v>1</v>
      </c>
      <c r="AD3921" s="11" t="b">
        <v>1</v>
      </c>
      <c r="AE3921" s="11" t="b">
        <v>1</v>
      </c>
      <c r="AF3921" s="11" t="b">
        <v>1</v>
      </c>
      <c r="AG3921" s="11" t="b">
        <v>0</v>
      </c>
    </row>
    <row r="3922" spans="1:33" x14ac:dyDescent="0.2">
      <c r="A3922" s="9">
        <v>1</v>
      </c>
      <c r="B3922" t="s">
        <v>162</v>
      </c>
      <c r="C3922" t="s">
        <v>23</v>
      </c>
      <c r="D3922">
        <v>0</v>
      </c>
      <c r="E3922">
        <v>564492.72008799005</v>
      </c>
      <c r="F3922">
        <v>0</v>
      </c>
      <c r="G3922">
        <v>0</v>
      </c>
      <c r="H3922">
        <v>0</v>
      </c>
      <c r="I3922">
        <v>0</v>
      </c>
      <c r="J3922" s="8">
        <f>SUMIFS(Table1[time],Table1[repetition],Table1[[#This Row],[repetition]],Table1[config],Table1[[#This Row],[config]])</f>
        <v>190310935.30393985</v>
      </c>
      <c r="K3922" s="9">
        <v>50</v>
      </c>
      <c r="L3922" s="9">
        <v>3</v>
      </c>
      <c r="M3922" s="9" t="s">
        <v>150</v>
      </c>
      <c r="N3922" s="9" t="b">
        <v>0</v>
      </c>
      <c r="O3922" s="9" t="b">
        <v>0</v>
      </c>
      <c r="P3922" s="9" t="b">
        <v>1</v>
      </c>
      <c r="Q3922" s="9" t="b">
        <v>0</v>
      </c>
      <c r="R3922" s="9" t="b">
        <v>0</v>
      </c>
      <c r="S3922" s="9" t="b">
        <v>0</v>
      </c>
      <c r="T3922" s="9" t="b">
        <v>1</v>
      </c>
      <c r="U3922" s="9" t="b">
        <v>0</v>
      </c>
      <c r="V3922" s="9" t="b">
        <v>0</v>
      </c>
      <c r="W3922" s="9" t="b">
        <v>0</v>
      </c>
      <c r="X3922" s="9" t="b">
        <v>1</v>
      </c>
      <c r="Y3922" s="9" t="b">
        <v>0</v>
      </c>
      <c r="Z3922" s="9" t="b">
        <v>1</v>
      </c>
      <c r="AA3922" s="9" t="b">
        <v>0</v>
      </c>
      <c r="AB3922" s="9" t="b">
        <v>1</v>
      </c>
      <c r="AC3922" s="9" t="b">
        <v>0</v>
      </c>
      <c r="AD3922" s="9" t="b">
        <v>0</v>
      </c>
      <c r="AE3922" s="9" t="b">
        <v>1</v>
      </c>
      <c r="AF3922" s="9" t="b">
        <v>1</v>
      </c>
      <c r="AG3922" s="9" t="b">
        <v>1</v>
      </c>
    </row>
    <row r="3923" spans="1:33" x14ac:dyDescent="0.2">
      <c r="A3923" s="11">
        <v>2</v>
      </c>
      <c r="B3923" t="s">
        <v>162</v>
      </c>
      <c r="C3923" t="s">
        <v>23</v>
      </c>
      <c r="D3923">
        <v>0</v>
      </c>
      <c r="E3923">
        <v>7202909.1603681399</v>
      </c>
      <c r="F3923">
        <v>0</v>
      </c>
      <c r="G3923">
        <v>0</v>
      </c>
      <c r="H3923">
        <v>0</v>
      </c>
      <c r="I3923">
        <v>0</v>
      </c>
      <c r="J3923" s="10">
        <f>SUMIFS(Table1[time],Table1[repetition],Table1[[#This Row],[repetition]],Table1[config],Table1[[#This Row],[config]])</f>
        <v>195457723.0557453</v>
      </c>
      <c r="K3923" s="11">
        <v>0</v>
      </c>
      <c r="L3923" s="11">
        <v>6</v>
      </c>
      <c r="M3923" s="11" t="s">
        <v>151</v>
      </c>
      <c r="N3923" s="11" t="b">
        <v>1</v>
      </c>
      <c r="O3923" s="11" t="b">
        <v>0</v>
      </c>
      <c r="P3923" s="11" t="b">
        <v>1</v>
      </c>
      <c r="Q3923" s="11" t="b">
        <v>0</v>
      </c>
      <c r="R3923" s="11" t="b">
        <v>0</v>
      </c>
      <c r="S3923" s="11" t="b">
        <v>1</v>
      </c>
      <c r="T3923" s="11" t="b">
        <v>1</v>
      </c>
      <c r="U3923" s="11" t="b">
        <v>0</v>
      </c>
      <c r="V3923" s="11" t="b">
        <v>0</v>
      </c>
      <c r="W3923" s="11" t="b">
        <v>1</v>
      </c>
      <c r="X3923" s="11" t="b">
        <v>1</v>
      </c>
      <c r="Y3923" s="11" t="b">
        <v>0</v>
      </c>
      <c r="Z3923" s="11" t="b">
        <v>0</v>
      </c>
      <c r="AA3923" s="11" t="b">
        <v>1</v>
      </c>
      <c r="AB3923" s="11" t="b">
        <v>1</v>
      </c>
      <c r="AC3923" s="11" t="b">
        <v>0</v>
      </c>
      <c r="AD3923" s="11" t="b">
        <v>0</v>
      </c>
      <c r="AE3923" s="11" t="b">
        <v>1</v>
      </c>
      <c r="AF3923" s="11" t="b">
        <v>1</v>
      </c>
      <c r="AG3923" s="11" t="b">
        <v>0</v>
      </c>
    </row>
    <row r="3924" spans="1:33" x14ac:dyDescent="0.2">
      <c r="A3924" s="9">
        <v>3</v>
      </c>
      <c r="B3924" t="s">
        <v>162</v>
      </c>
      <c r="C3924" t="s">
        <v>23</v>
      </c>
      <c r="D3924">
        <v>0</v>
      </c>
      <c r="E3924">
        <v>1298208.4834970001</v>
      </c>
      <c r="F3924">
        <v>0</v>
      </c>
      <c r="G3924">
        <v>0</v>
      </c>
      <c r="H3924">
        <v>0</v>
      </c>
      <c r="I3924">
        <v>0</v>
      </c>
      <c r="J3924" s="8">
        <f>SUMIFS(Table1[time],Table1[repetition],Table1[[#This Row],[repetition]],Table1[config],Table1[[#This Row],[config]])</f>
        <v>192875568.52557999</v>
      </c>
      <c r="K3924" s="9">
        <v>110</v>
      </c>
      <c r="L3924" s="9">
        <v>18</v>
      </c>
      <c r="M3924" s="9" t="s">
        <v>151</v>
      </c>
      <c r="N3924" s="9" t="b">
        <v>0</v>
      </c>
      <c r="O3924" s="9" t="b">
        <v>1</v>
      </c>
      <c r="P3924" s="9" t="b">
        <v>1</v>
      </c>
      <c r="Q3924" s="9" t="b">
        <v>1</v>
      </c>
      <c r="R3924" s="9" t="b">
        <v>1</v>
      </c>
      <c r="S3924" s="9" t="b">
        <v>1</v>
      </c>
      <c r="T3924" s="9" t="b">
        <v>1</v>
      </c>
      <c r="U3924" s="9" t="b">
        <v>0</v>
      </c>
      <c r="V3924" s="9" t="b">
        <v>1</v>
      </c>
      <c r="W3924" s="9" t="b">
        <v>1</v>
      </c>
      <c r="X3924" s="9" t="b">
        <v>1</v>
      </c>
      <c r="Y3924" s="9" t="b">
        <v>0</v>
      </c>
      <c r="Z3924" s="9" t="b">
        <v>1</v>
      </c>
      <c r="AA3924" s="9" t="b">
        <v>1</v>
      </c>
      <c r="AB3924" s="9" t="b">
        <v>0</v>
      </c>
      <c r="AC3924" s="9" t="b">
        <v>1</v>
      </c>
      <c r="AD3924" s="9" t="b">
        <v>1</v>
      </c>
      <c r="AE3924" s="9" t="b">
        <v>1</v>
      </c>
      <c r="AF3924" s="9" t="b">
        <v>1</v>
      </c>
      <c r="AG3924" s="9" t="b">
        <v>0</v>
      </c>
    </row>
    <row r="3925" spans="1:33" x14ac:dyDescent="0.2">
      <c r="A3925" s="11">
        <v>1</v>
      </c>
      <c r="B3925" t="s">
        <v>163</v>
      </c>
      <c r="C3925" t="s">
        <v>23</v>
      </c>
      <c r="D3925">
        <v>0</v>
      </c>
      <c r="E3925">
        <v>7204177.6855679899</v>
      </c>
      <c r="F3925">
        <v>0</v>
      </c>
      <c r="G3925">
        <v>0</v>
      </c>
      <c r="H3925">
        <v>0</v>
      </c>
      <c r="I3925">
        <v>0</v>
      </c>
      <c r="J3925" s="10">
        <f>SUMIFS(Table1[time],Table1[repetition],Table1[[#This Row],[repetition]],Table1[config],Table1[[#This Row],[config]])</f>
        <v>190310935.30393985</v>
      </c>
      <c r="K3925" s="11">
        <v>50</v>
      </c>
      <c r="L3925" s="11">
        <v>5</v>
      </c>
      <c r="M3925" s="11" t="s">
        <v>149</v>
      </c>
      <c r="N3925" s="11" t="b">
        <v>0</v>
      </c>
      <c r="O3925" s="11" t="b">
        <v>1</v>
      </c>
      <c r="P3925" s="11" t="b">
        <v>0</v>
      </c>
      <c r="Q3925" s="11" t="b">
        <v>0</v>
      </c>
      <c r="R3925" s="11" t="b">
        <v>1</v>
      </c>
      <c r="S3925" s="11" t="b">
        <v>1</v>
      </c>
      <c r="T3925" s="11" t="b">
        <v>0</v>
      </c>
      <c r="U3925" s="11" t="b">
        <v>1</v>
      </c>
      <c r="V3925" s="11" t="b">
        <v>0</v>
      </c>
      <c r="W3925" s="11" t="b">
        <v>1</v>
      </c>
      <c r="X3925" s="11" t="b">
        <v>1</v>
      </c>
      <c r="Y3925" s="11" t="b">
        <v>0</v>
      </c>
      <c r="Z3925" s="11" t="b">
        <v>0</v>
      </c>
      <c r="AA3925" s="11" t="b">
        <v>0</v>
      </c>
      <c r="AB3925" s="11" t="b">
        <v>0</v>
      </c>
      <c r="AC3925" s="11" t="b">
        <v>1</v>
      </c>
      <c r="AD3925" s="11" t="b">
        <v>0</v>
      </c>
      <c r="AE3925" s="11" t="b">
        <v>1</v>
      </c>
      <c r="AF3925" s="11" t="b">
        <v>0</v>
      </c>
      <c r="AG3925" s="11" t="b">
        <v>0</v>
      </c>
    </row>
    <row r="3926" spans="1:33" x14ac:dyDescent="0.2">
      <c r="A3926" s="11">
        <v>2</v>
      </c>
      <c r="B3926" t="s">
        <v>163</v>
      </c>
      <c r="C3926" t="s">
        <v>23</v>
      </c>
      <c r="D3926">
        <v>0</v>
      </c>
      <c r="E3926">
        <v>7202334.7465908099</v>
      </c>
      <c r="F3926">
        <v>0</v>
      </c>
      <c r="G3926">
        <v>0</v>
      </c>
      <c r="H3926">
        <v>0</v>
      </c>
      <c r="I3926">
        <v>0</v>
      </c>
      <c r="J3926" s="10">
        <f>SUMIFS(Table1[time],Table1[repetition],Table1[[#This Row],[repetition]],Table1[config],Table1[[#This Row],[config]])</f>
        <v>195457723.0557453</v>
      </c>
      <c r="K3926" s="11">
        <v>0</v>
      </c>
      <c r="L3926" s="11">
        <v>6</v>
      </c>
      <c r="M3926" s="11" t="s">
        <v>151</v>
      </c>
      <c r="N3926" s="11" t="b">
        <v>1</v>
      </c>
      <c r="O3926" s="11" t="b">
        <v>0</v>
      </c>
      <c r="P3926" s="11" t="b">
        <v>1</v>
      </c>
      <c r="Q3926" s="11" t="b">
        <v>0</v>
      </c>
      <c r="R3926" s="11" t="b">
        <v>0</v>
      </c>
      <c r="S3926" s="11" t="b">
        <v>1</v>
      </c>
      <c r="T3926" s="11" t="b">
        <v>1</v>
      </c>
      <c r="U3926" s="11" t="b">
        <v>0</v>
      </c>
      <c r="V3926" s="11" t="b">
        <v>0</v>
      </c>
      <c r="W3926" s="11" t="b">
        <v>1</v>
      </c>
      <c r="X3926" s="11" t="b">
        <v>1</v>
      </c>
      <c r="Y3926" s="11" t="b">
        <v>0</v>
      </c>
      <c r="Z3926" s="11" t="b">
        <v>0</v>
      </c>
      <c r="AA3926" s="11" t="b">
        <v>1</v>
      </c>
      <c r="AB3926" s="11" t="b">
        <v>1</v>
      </c>
      <c r="AC3926" s="11" t="b">
        <v>0</v>
      </c>
      <c r="AD3926" s="11" t="b">
        <v>0</v>
      </c>
      <c r="AE3926" s="11" t="b">
        <v>1</v>
      </c>
      <c r="AF3926" s="11" t="b">
        <v>1</v>
      </c>
      <c r="AG3926" s="11" t="b">
        <v>0</v>
      </c>
    </row>
    <row r="3927" spans="1:33" x14ac:dyDescent="0.2">
      <c r="A3927" s="11">
        <v>3</v>
      </c>
      <c r="B3927" t="s">
        <v>163</v>
      </c>
      <c r="C3927" t="s">
        <v>23</v>
      </c>
      <c r="D3927">
        <v>0</v>
      </c>
      <c r="E3927">
        <v>7205027.7977710003</v>
      </c>
      <c r="F3927">
        <v>0</v>
      </c>
      <c r="G3927">
        <v>0</v>
      </c>
      <c r="H3927">
        <v>0</v>
      </c>
      <c r="I3927">
        <v>0</v>
      </c>
      <c r="J3927" s="10">
        <f>SUMIFS(Table1[time],Table1[repetition],Table1[[#This Row],[repetition]],Table1[config],Table1[[#This Row],[config]])</f>
        <v>192875568.52557999</v>
      </c>
      <c r="K3927" s="11">
        <v>120</v>
      </c>
      <c r="L3927" s="11">
        <v>2</v>
      </c>
      <c r="M3927" s="11" t="s">
        <v>150</v>
      </c>
      <c r="N3927" s="11" t="b">
        <v>1</v>
      </c>
      <c r="O3927" s="11" t="b">
        <v>0</v>
      </c>
      <c r="P3927" s="11" t="b">
        <v>0</v>
      </c>
      <c r="Q3927" s="11" t="b">
        <v>0</v>
      </c>
      <c r="R3927" s="11" t="b">
        <v>0</v>
      </c>
      <c r="S3927" s="11" t="b">
        <v>1</v>
      </c>
      <c r="T3927" s="11" t="b">
        <v>0</v>
      </c>
      <c r="U3927" s="11" t="b">
        <v>1</v>
      </c>
      <c r="V3927" s="11" t="b">
        <v>1</v>
      </c>
      <c r="W3927" s="11" t="b">
        <v>0</v>
      </c>
      <c r="X3927" s="11" t="b">
        <v>0</v>
      </c>
      <c r="Y3927" s="11" t="b">
        <v>0</v>
      </c>
      <c r="Z3927" s="11" t="b">
        <v>0</v>
      </c>
      <c r="AA3927" s="11" t="b">
        <v>1</v>
      </c>
      <c r="AB3927" s="11" t="b">
        <v>0</v>
      </c>
      <c r="AC3927" s="11" t="b">
        <v>0</v>
      </c>
      <c r="AD3927" s="11" t="b">
        <v>0</v>
      </c>
      <c r="AE3927" s="11" t="b">
        <v>0</v>
      </c>
      <c r="AF3927" s="11" t="b">
        <v>0</v>
      </c>
      <c r="AG3927" s="11" t="b">
        <v>1</v>
      </c>
    </row>
    <row r="3928" spans="1:33" x14ac:dyDescent="0.2">
      <c r="A3928" s="9">
        <v>1</v>
      </c>
      <c r="B3928" t="s">
        <v>164</v>
      </c>
      <c r="C3928" t="s">
        <v>23</v>
      </c>
      <c r="D3928">
        <v>0</v>
      </c>
      <c r="E3928">
        <v>7203610.4723149901</v>
      </c>
      <c r="F3928">
        <v>0</v>
      </c>
      <c r="G3928">
        <v>0</v>
      </c>
      <c r="H3928">
        <v>0</v>
      </c>
      <c r="I3928">
        <v>0</v>
      </c>
      <c r="J3928" s="8">
        <f>SUMIFS(Table1[time],Table1[repetition],Table1[[#This Row],[repetition]],Table1[config],Table1[[#This Row],[config]])</f>
        <v>190310935.30393985</v>
      </c>
      <c r="K3928" s="9">
        <v>80</v>
      </c>
      <c r="L3928" s="9">
        <v>1</v>
      </c>
      <c r="M3928" s="9" t="s">
        <v>149</v>
      </c>
      <c r="N3928" s="9" t="b">
        <v>0</v>
      </c>
      <c r="O3928" s="9" t="b">
        <v>1</v>
      </c>
      <c r="P3928" s="9" t="b">
        <v>1</v>
      </c>
      <c r="Q3928" s="9" t="b">
        <v>1</v>
      </c>
      <c r="R3928" s="9" t="b">
        <v>1</v>
      </c>
      <c r="S3928" s="9" t="b">
        <v>0</v>
      </c>
      <c r="T3928" s="9" t="b">
        <v>1</v>
      </c>
      <c r="U3928" s="9" t="b">
        <v>0</v>
      </c>
      <c r="V3928" s="9" t="b">
        <v>0</v>
      </c>
      <c r="W3928" s="9" t="b">
        <v>1</v>
      </c>
      <c r="X3928" s="9" t="b">
        <v>1</v>
      </c>
      <c r="Y3928" s="9" t="b">
        <v>1</v>
      </c>
      <c r="Z3928" s="9" t="b">
        <v>1</v>
      </c>
      <c r="AA3928" s="9" t="b">
        <v>0</v>
      </c>
      <c r="AB3928" s="9" t="b">
        <v>1</v>
      </c>
      <c r="AC3928" s="9" t="b">
        <v>1</v>
      </c>
      <c r="AD3928" s="9" t="b">
        <v>1</v>
      </c>
      <c r="AE3928" s="9" t="b">
        <v>1</v>
      </c>
      <c r="AF3928" s="9" t="b">
        <v>1</v>
      </c>
      <c r="AG3928" s="9" t="b">
        <v>0</v>
      </c>
    </row>
    <row r="3929" spans="1:33" x14ac:dyDescent="0.2">
      <c r="A3929" s="11">
        <v>2</v>
      </c>
      <c r="B3929" t="s">
        <v>164</v>
      </c>
      <c r="C3929" t="s">
        <v>23</v>
      </c>
      <c r="D3929">
        <v>0</v>
      </c>
      <c r="E3929">
        <v>7202244.3129201401</v>
      </c>
      <c r="F3929">
        <v>0</v>
      </c>
      <c r="G3929">
        <v>0</v>
      </c>
      <c r="H3929">
        <v>0</v>
      </c>
      <c r="I3929">
        <v>0</v>
      </c>
      <c r="J3929" s="10">
        <f>SUMIFS(Table1[time],Table1[repetition],Table1[[#This Row],[repetition]],Table1[config],Table1[[#This Row],[config]])</f>
        <v>195457723.0557453</v>
      </c>
      <c r="K3929" s="11">
        <v>0</v>
      </c>
      <c r="L3929" s="11">
        <v>6</v>
      </c>
      <c r="M3929" s="11" t="s">
        <v>151</v>
      </c>
      <c r="N3929" s="11" t="b">
        <v>1</v>
      </c>
      <c r="O3929" s="11" t="b">
        <v>0</v>
      </c>
      <c r="P3929" s="11" t="b">
        <v>1</v>
      </c>
      <c r="Q3929" s="11" t="b">
        <v>0</v>
      </c>
      <c r="R3929" s="11" t="b">
        <v>0</v>
      </c>
      <c r="S3929" s="11" t="b">
        <v>1</v>
      </c>
      <c r="T3929" s="11" t="b">
        <v>1</v>
      </c>
      <c r="U3929" s="11" t="b">
        <v>0</v>
      </c>
      <c r="V3929" s="11" t="b">
        <v>0</v>
      </c>
      <c r="W3929" s="11" t="b">
        <v>1</v>
      </c>
      <c r="X3929" s="11" t="b">
        <v>1</v>
      </c>
      <c r="Y3929" s="11" t="b">
        <v>0</v>
      </c>
      <c r="Z3929" s="11" t="b">
        <v>0</v>
      </c>
      <c r="AA3929" s="11" t="b">
        <v>1</v>
      </c>
      <c r="AB3929" s="11" t="b">
        <v>1</v>
      </c>
      <c r="AC3929" s="11" t="b">
        <v>0</v>
      </c>
      <c r="AD3929" s="11" t="b">
        <v>0</v>
      </c>
      <c r="AE3929" s="11" t="b">
        <v>1</v>
      </c>
      <c r="AF3929" s="11" t="b">
        <v>1</v>
      </c>
      <c r="AG3929" s="11" t="b">
        <v>0</v>
      </c>
    </row>
    <row r="3930" spans="1:33" x14ac:dyDescent="0.2">
      <c r="A3930" s="9">
        <v>3</v>
      </c>
      <c r="B3930" t="s">
        <v>164</v>
      </c>
      <c r="C3930" t="s">
        <v>23</v>
      </c>
      <c r="D3930">
        <v>0</v>
      </c>
      <c r="E3930">
        <v>7205481.4868359901</v>
      </c>
      <c r="F3930">
        <v>0</v>
      </c>
      <c r="G3930">
        <v>0</v>
      </c>
      <c r="H3930">
        <v>0</v>
      </c>
      <c r="I3930">
        <v>0</v>
      </c>
      <c r="J3930" s="8">
        <f>SUMIFS(Table1[time],Table1[repetition],Table1[[#This Row],[repetition]],Table1[config],Table1[[#This Row],[config]])</f>
        <v>192875568.52557999</v>
      </c>
      <c r="K3930" s="9">
        <v>0</v>
      </c>
      <c r="L3930" s="9">
        <v>6</v>
      </c>
      <c r="M3930" s="9" t="s">
        <v>151</v>
      </c>
      <c r="N3930" s="9" t="b">
        <v>1</v>
      </c>
      <c r="O3930" s="9" t="b">
        <v>0</v>
      </c>
      <c r="P3930" s="9" t="b">
        <v>1</v>
      </c>
      <c r="Q3930" s="9" t="b">
        <v>0</v>
      </c>
      <c r="R3930" s="9" t="b">
        <v>0</v>
      </c>
      <c r="S3930" s="9" t="b">
        <v>1</v>
      </c>
      <c r="T3930" s="9" t="b">
        <v>1</v>
      </c>
      <c r="U3930" s="9" t="b">
        <v>0</v>
      </c>
      <c r="V3930" s="9" t="b">
        <v>0</v>
      </c>
      <c r="W3930" s="9" t="b">
        <v>1</v>
      </c>
      <c r="X3930" s="9" t="b">
        <v>1</v>
      </c>
      <c r="Y3930" s="9" t="b">
        <v>0</v>
      </c>
      <c r="Z3930" s="9" t="b">
        <v>0</v>
      </c>
      <c r="AA3930" s="9" t="b">
        <v>1</v>
      </c>
      <c r="AB3930" s="9" t="b">
        <v>1</v>
      </c>
      <c r="AC3930" s="9" t="b">
        <v>0</v>
      </c>
      <c r="AD3930" s="9" t="b">
        <v>0</v>
      </c>
      <c r="AE3930" s="9" t="b">
        <v>1</v>
      </c>
      <c r="AF3930" s="9" t="b">
        <v>1</v>
      </c>
      <c r="AG3930" s="9" t="b">
        <v>0</v>
      </c>
    </row>
    <row r="3931" spans="1:33" x14ac:dyDescent="0.2">
      <c r="A3931" s="9">
        <v>1</v>
      </c>
      <c r="B3931" t="s">
        <v>165</v>
      </c>
      <c r="C3931" t="s">
        <v>23</v>
      </c>
      <c r="D3931">
        <v>0</v>
      </c>
      <c r="E3931">
        <v>7206373.48684604</v>
      </c>
      <c r="F3931">
        <v>0</v>
      </c>
      <c r="G3931">
        <v>0</v>
      </c>
      <c r="H3931">
        <v>0</v>
      </c>
      <c r="I3931">
        <v>0</v>
      </c>
      <c r="J3931" s="8">
        <f>SUMIFS(Table1[time],Table1[repetition],Table1[[#This Row],[repetition]],Table1[config],Table1[[#This Row],[config]])</f>
        <v>190310935.30393985</v>
      </c>
      <c r="K3931" s="9">
        <v>80</v>
      </c>
      <c r="L3931" s="9">
        <v>3</v>
      </c>
      <c r="M3931" s="9" t="s">
        <v>151</v>
      </c>
      <c r="N3931" s="9" t="b">
        <v>0</v>
      </c>
      <c r="O3931" s="9" t="b">
        <v>1</v>
      </c>
      <c r="P3931" s="9" t="b">
        <v>1</v>
      </c>
      <c r="Q3931" s="9" t="b">
        <v>1</v>
      </c>
      <c r="R3931" s="9" t="b">
        <v>1</v>
      </c>
      <c r="S3931" s="9" t="b">
        <v>1</v>
      </c>
      <c r="T3931" s="9" t="b">
        <v>0</v>
      </c>
      <c r="U3931" s="9" t="b">
        <v>1</v>
      </c>
      <c r="V3931" s="9" t="b">
        <v>1</v>
      </c>
      <c r="W3931" s="9" t="b">
        <v>1</v>
      </c>
      <c r="X3931" s="9" t="b">
        <v>0</v>
      </c>
      <c r="Y3931" s="9" t="b">
        <v>1</v>
      </c>
      <c r="Z3931" s="9" t="b">
        <v>0</v>
      </c>
      <c r="AA3931" s="9" t="b">
        <v>0</v>
      </c>
      <c r="AB3931" s="9" t="b">
        <v>0</v>
      </c>
      <c r="AC3931" s="9" t="b">
        <v>0</v>
      </c>
      <c r="AD3931" s="9" t="b">
        <v>1</v>
      </c>
      <c r="AE3931" s="9" t="b">
        <v>1</v>
      </c>
      <c r="AF3931" s="9" t="b">
        <v>0</v>
      </c>
      <c r="AG3931" s="9" t="b">
        <v>1</v>
      </c>
    </row>
    <row r="3932" spans="1:33" x14ac:dyDescent="0.2">
      <c r="A3932" s="9">
        <v>2</v>
      </c>
      <c r="B3932" t="s">
        <v>165</v>
      </c>
      <c r="C3932" t="s">
        <v>23</v>
      </c>
      <c r="D3932">
        <v>0</v>
      </c>
      <c r="E3932">
        <v>7203300.3695337102</v>
      </c>
      <c r="F3932">
        <v>0</v>
      </c>
      <c r="G3932">
        <v>0</v>
      </c>
      <c r="H3932">
        <v>0</v>
      </c>
      <c r="I3932">
        <v>0</v>
      </c>
      <c r="J3932" s="8">
        <f>SUMIFS(Table1[time],Table1[repetition],Table1[[#This Row],[repetition]],Table1[config],Table1[[#This Row],[config]])</f>
        <v>195457723.0557453</v>
      </c>
      <c r="K3932" s="9">
        <v>0</v>
      </c>
      <c r="L3932" s="9">
        <v>6</v>
      </c>
      <c r="M3932" s="9" t="s">
        <v>151</v>
      </c>
      <c r="N3932" s="9" t="b">
        <v>1</v>
      </c>
      <c r="O3932" s="9" t="b">
        <v>0</v>
      </c>
      <c r="P3932" s="9" t="b">
        <v>1</v>
      </c>
      <c r="Q3932" s="9" t="b">
        <v>0</v>
      </c>
      <c r="R3932" s="9" t="b">
        <v>0</v>
      </c>
      <c r="S3932" s="9" t="b">
        <v>1</v>
      </c>
      <c r="T3932" s="9" t="b">
        <v>1</v>
      </c>
      <c r="U3932" s="9" t="b">
        <v>0</v>
      </c>
      <c r="V3932" s="9" t="b">
        <v>0</v>
      </c>
      <c r="W3932" s="9" t="b">
        <v>1</v>
      </c>
      <c r="X3932" s="9" t="b">
        <v>1</v>
      </c>
      <c r="Y3932" s="9" t="b">
        <v>0</v>
      </c>
      <c r="Z3932" s="9" t="b">
        <v>0</v>
      </c>
      <c r="AA3932" s="9" t="b">
        <v>1</v>
      </c>
      <c r="AB3932" s="9" t="b">
        <v>1</v>
      </c>
      <c r="AC3932" s="9" t="b">
        <v>0</v>
      </c>
      <c r="AD3932" s="9" t="b">
        <v>0</v>
      </c>
      <c r="AE3932" s="9" t="b">
        <v>1</v>
      </c>
      <c r="AF3932" s="9" t="b">
        <v>1</v>
      </c>
      <c r="AG3932" s="9" t="b">
        <v>0</v>
      </c>
    </row>
    <row r="3933" spans="1:33" x14ac:dyDescent="0.2">
      <c r="A3933" s="11">
        <v>3</v>
      </c>
      <c r="B3933" t="s">
        <v>165</v>
      </c>
      <c r="C3933" t="s">
        <v>23</v>
      </c>
      <c r="D3933">
        <v>0</v>
      </c>
      <c r="E3933">
        <v>7206622.8247859897</v>
      </c>
      <c r="F3933">
        <v>0</v>
      </c>
      <c r="G3933">
        <v>0</v>
      </c>
      <c r="H3933">
        <v>0</v>
      </c>
      <c r="I3933">
        <v>0</v>
      </c>
      <c r="J3933" s="10">
        <f>SUMIFS(Table1[time],Table1[repetition],Table1[[#This Row],[repetition]],Table1[config],Table1[[#This Row],[config]])</f>
        <v>192875568.52557999</v>
      </c>
      <c r="K3933" s="11">
        <v>120</v>
      </c>
      <c r="L3933" s="11">
        <v>1</v>
      </c>
      <c r="M3933" s="11" t="s">
        <v>149</v>
      </c>
      <c r="N3933" s="11" t="b">
        <v>0</v>
      </c>
      <c r="O3933" s="11" t="b">
        <v>1</v>
      </c>
      <c r="P3933" s="11" t="b">
        <v>1</v>
      </c>
      <c r="Q3933" s="11" t="b">
        <v>1</v>
      </c>
      <c r="R3933" s="11" t="b">
        <v>1</v>
      </c>
      <c r="S3933" s="11" t="b">
        <v>0</v>
      </c>
      <c r="T3933" s="11" t="b">
        <v>1</v>
      </c>
      <c r="U3933" s="11" t="b">
        <v>0</v>
      </c>
      <c r="V3933" s="11" t="b">
        <v>0</v>
      </c>
      <c r="W3933" s="11" t="b">
        <v>1</v>
      </c>
      <c r="X3933" s="11" t="b">
        <v>1</v>
      </c>
      <c r="Y3933" s="11" t="b">
        <v>1</v>
      </c>
      <c r="Z3933" s="11" t="b">
        <v>1</v>
      </c>
      <c r="AA3933" s="11" t="b">
        <v>0</v>
      </c>
      <c r="AB3933" s="11" t="b">
        <v>1</v>
      </c>
      <c r="AC3933" s="11" t="b">
        <v>1</v>
      </c>
      <c r="AD3933" s="11" t="b">
        <v>1</v>
      </c>
      <c r="AE3933" s="11" t="b">
        <v>1</v>
      </c>
      <c r="AF3933" s="11" t="b">
        <v>1</v>
      </c>
      <c r="AG3933" s="11" t="b">
        <v>0</v>
      </c>
    </row>
    <row r="3934" spans="1:33" x14ac:dyDescent="0.2">
      <c r="A3934" s="11">
        <v>1</v>
      </c>
      <c r="B3934" t="s">
        <v>166</v>
      </c>
      <c r="C3934" t="s">
        <v>23</v>
      </c>
      <c r="D3934">
        <v>0</v>
      </c>
      <c r="E3934">
        <v>7203950.8203209797</v>
      </c>
      <c r="F3934">
        <v>0</v>
      </c>
      <c r="G3934">
        <v>0</v>
      </c>
      <c r="H3934">
        <v>0</v>
      </c>
      <c r="I3934">
        <v>0</v>
      </c>
      <c r="J3934" s="10">
        <f>SUMIFS(Table1[time],Table1[repetition],Table1[[#This Row],[repetition]],Table1[config],Table1[[#This Row],[config]])</f>
        <v>190310935.30393985</v>
      </c>
      <c r="K3934" s="11">
        <v>80</v>
      </c>
      <c r="L3934" s="11">
        <v>6</v>
      </c>
      <c r="M3934" s="11" t="s">
        <v>151</v>
      </c>
      <c r="N3934" s="11" t="b">
        <v>1</v>
      </c>
      <c r="O3934" s="11" t="b">
        <v>1</v>
      </c>
      <c r="P3934" s="11" t="b">
        <v>1</v>
      </c>
      <c r="Q3934" s="11" t="b">
        <v>0</v>
      </c>
      <c r="R3934" s="11" t="b">
        <v>1</v>
      </c>
      <c r="S3934" s="11" t="b">
        <v>0</v>
      </c>
      <c r="T3934" s="11" t="b">
        <v>1</v>
      </c>
      <c r="U3934" s="11" t="b">
        <v>0</v>
      </c>
      <c r="V3934" s="11" t="b">
        <v>0</v>
      </c>
      <c r="W3934" s="11" t="b">
        <v>0</v>
      </c>
      <c r="X3934" s="11" t="b">
        <v>0</v>
      </c>
      <c r="Y3934" s="11" t="b">
        <v>1</v>
      </c>
      <c r="Z3934" s="11" t="b">
        <v>1</v>
      </c>
      <c r="AA3934" s="11" t="b">
        <v>1</v>
      </c>
      <c r="AB3934" s="11" t="b">
        <v>0</v>
      </c>
      <c r="AC3934" s="11" t="b">
        <v>0</v>
      </c>
      <c r="AD3934" s="11" t="b">
        <v>0</v>
      </c>
      <c r="AE3934" s="11" t="b">
        <v>1</v>
      </c>
      <c r="AF3934" s="11" t="b">
        <v>1</v>
      </c>
      <c r="AG3934" s="11" t="b">
        <v>1</v>
      </c>
    </row>
    <row r="3935" spans="1:33" x14ac:dyDescent="0.2">
      <c r="A3935" s="11">
        <v>2</v>
      </c>
      <c r="B3935" t="s">
        <v>166</v>
      </c>
      <c r="C3935" t="s">
        <v>23</v>
      </c>
      <c r="D3935">
        <v>0</v>
      </c>
      <c r="E3935">
        <v>7202796.2991329804</v>
      </c>
      <c r="F3935">
        <v>0</v>
      </c>
      <c r="G3935">
        <v>0</v>
      </c>
      <c r="H3935">
        <v>0</v>
      </c>
      <c r="I3935">
        <v>0</v>
      </c>
      <c r="J3935" s="10">
        <f>SUMIFS(Table1[time],Table1[repetition],Table1[[#This Row],[repetition]],Table1[config],Table1[[#This Row],[config]])</f>
        <v>195457723.0557453</v>
      </c>
      <c r="K3935" s="11">
        <v>120</v>
      </c>
      <c r="L3935" s="11">
        <v>18</v>
      </c>
      <c r="M3935" s="11" t="s">
        <v>150</v>
      </c>
      <c r="N3935" s="11" t="b">
        <v>1</v>
      </c>
      <c r="O3935" s="11" t="b">
        <v>0</v>
      </c>
      <c r="P3935" s="11" t="b">
        <v>1</v>
      </c>
      <c r="Q3935" s="11" t="b">
        <v>1</v>
      </c>
      <c r="R3935" s="11" t="b">
        <v>1</v>
      </c>
      <c r="S3935" s="11" t="b">
        <v>1</v>
      </c>
      <c r="T3935" s="11" t="b">
        <v>1</v>
      </c>
      <c r="U3935" s="11" t="b">
        <v>0</v>
      </c>
      <c r="V3935" s="11" t="b">
        <v>1</v>
      </c>
      <c r="W3935" s="11" t="b">
        <v>1</v>
      </c>
      <c r="X3935" s="11" t="b">
        <v>1</v>
      </c>
      <c r="Y3935" s="11" t="b">
        <v>0</v>
      </c>
      <c r="Z3935" s="11" t="b">
        <v>1</v>
      </c>
      <c r="AA3935" s="11" t="b">
        <v>0</v>
      </c>
      <c r="AB3935" s="11" t="b">
        <v>1</v>
      </c>
      <c r="AC3935" s="11" t="b">
        <v>0</v>
      </c>
      <c r="AD3935" s="11" t="b">
        <v>0</v>
      </c>
      <c r="AE3935" s="11" t="b">
        <v>0</v>
      </c>
      <c r="AF3935" s="11" t="b">
        <v>0</v>
      </c>
      <c r="AG3935" s="11" t="b">
        <v>1</v>
      </c>
    </row>
    <row r="3936" spans="1:33" x14ac:dyDescent="0.2">
      <c r="A3936" s="11">
        <v>3</v>
      </c>
      <c r="B3936" t="s">
        <v>166</v>
      </c>
      <c r="C3936" t="s">
        <v>23</v>
      </c>
      <c r="D3936">
        <v>0</v>
      </c>
      <c r="E3936">
        <v>7208674.1676901001</v>
      </c>
      <c r="F3936">
        <v>0</v>
      </c>
      <c r="G3936">
        <v>0</v>
      </c>
      <c r="H3936">
        <v>0</v>
      </c>
      <c r="I3936">
        <v>0</v>
      </c>
      <c r="J3936" s="10">
        <f>SUMIFS(Table1[time],Table1[repetition],Table1[[#This Row],[repetition]],Table1[config],Table1[[#This Row],[config]])</f>
        <v>192875568.52557999</v>
      </c>
      <c r="K3936" s="11">
        <v>1</v>
      </c>
      <c r="L3936" s="11">
        <v>2</v>
      </c>
      <c r="M3936" s="11" t="s">
        <v>151</v>
      </c>
      <c r="N3936" s="11" t="b">
        <v>0</v>
      </c>
      <c r="O3936" s="11" t="b">
        <v>0</v>
      </c>
      <c r="P3936" s="11" t="b">
        <v>1</v>
      </c>
      <c r="Q3936" s="11" t="b">
        <v>1</v>
      </c>
      <c r="R3936" s="11" t="b">
        <v>1</v>
      </c>
      <c r="S3936" s="11" t="b">
        <v>0</v>
      </c>
      <c r="T3936" s="11" t="b">
        <v>0</v>
      </c>
      <c r="U3936" s="11" t="b">
        <v>0</v>
      </c>
      <c r="V3936" s="11" t="b">
        <v>0</v>
      </c>
      <c r="W3936" s="11" t="b">
        <v>0</v>
      </c>
      <c r="X3936" s="11" t="b">
        <v>0</v>
      </c>
      <c r="Y3936" s="11" t="b">
        <v>0</v>
      </c>
      <c r="Z3936" s="11" t="b">
        <v>1</v>
      </c>
      <c r="AA3936" s="11" t="b">
        <v>0</v>
      </c>
      <c r="AB3936" s="11" t="b">
        <v>0</v>
      </c>
      <c r="AC3936" s="11" t="b">
        <v>0</v>
      </c>
      <c r="AD3936" s="11" t="b">
        <v>0</v>
      </c>
      <c r="AE3936" s="11" t="b">
        <v>1</v>
      </c>
      <c r="AF3936" s="11" t="b">
        <v>1</v>
      </c>
      <c r="AG3936" s="11" t="b">
        <v>1</v>
      </c>
    </row>
    <row r="3937" spans="1:33" x14ac:dyDescent="0.2">
      <c r="A3937" s="9">
        <v>1</v>
      </c>
      <c r="B3937" t="s">
        <v>167</v>
      </c>
      <c r="C3937" t="s">
        <v>23</v>
      </c>
      <c r="D3937">
        <v>0</v>
      </c>
      <c r="E3937">
        <v>7204806.3376390403</v>
      </c>
      <c r="F3937">
        <v>0</v>
      </c>
      <c r="G3937">
        <v>0</v>
      </c>
      <c r="H3937">
        <v>0</v>
      </c>
      <c r="I3937">
        <v>0</v>
      </c>
      <c r="J3937" s="8">
        <f>SUMIFS(Table1[time],Table1[repetition],Table1[[#This Row],[repetition]],Table1[config],Table1[[#This Row],[config]])</f>
        <v>190310935.30393985</v>
      </c>
      <c r="K3937" s="9">
        <v>90</v>
      </c>
      <c r="L3937" s="9">
        <v>1</v>
      </c>
      <c r="M3937" s="9" t="s">
        <v>149</v>
      </c>
      <c r="N3937" s="9" t="b">
        <v>0</v>
      </c>
      <c r="O3937" s="9" t="b">
        <v>1</v>
      </c>
      <c r="P3937" s="9" t="b">
        <v>1</v>
      </c>
      <c r="Q3937" s="9" t="b">
        <v>1</v>
      </c>
      <c r="R3937" s="9" t="b">
        <v>1</v>
      </c>
      <c r="S3937" s="9" t="b">
        <v>0</v>
      </c>
      <c r="T3937" s="9" t="b">
        <v>1</v>
      </c>
      <c r="U3937" s="9" t="b">
        <v>0</v>
      </c>
      <c r="V3937" s="9" t="b">
        <v>0</v>
      </c>
      <c r="W3937" s="9" t="b">
        <v>1</v>
      </c>
      <c r="X3937" s="9" t="b">
        <v>1</v>
      </c>
      <c r="Y3937" s="9" t="b">
        <v>1</v>
      </c>
      <c r="Z3937" s="9" t="b">
        <v>1</v>
      </c>
      <c r="AA3937" s="9" t="b">
        <v>0</v>
      </c>
      <c r="AB3937" s="9" t="b">
        <v>1</v>
      </c>
      <c r="AC3937" s="9" t="b">
        <v>1</v>
      </c>
      <c r="AD3937" s="9" t="b">
        <v>1</v>
      </c>
      <c r="AE3937" s="9" t="b">
        <v>1</v>
      </c>
      <c r="AF3937" s="9" t="b">
        <v>1</v>
      </c>
      <c r="AG3937" s="9" t="b">
        <v>0</v>
      </c>
    </row>
    <row r="3938" spans="1:33" x14ac:dyDescent="0.2">
      <c r="A3938" s="9">
        <v>2</v>
      </c>
      <c r="B3938" t="s">
        <v>167</v>
      </c>
      <c r="C3938" t="s">
        <v>23</v>
      </c>
      <c r="D3938">
        <v>0</v>
      </c>
      <c r="E3938">
        <v>7202700.86238393</v>
      </c>
      <c r="F3938">
        <v>0</v>
      </c>
      <c r="G3938">
        <v>0</v>
      </c>
      <c r="H3938">
        <v>0</v>
      </c>
      <c r="I3938">
        <v>0</v>
      </c>
      <c r="J3938" s="8">
        <f>SUMIFS(Table1[time],Table1[repetition],Table1[[#This Row],[repetition]],Table1[config],Table1[[#This Row],[config]])</f>
        <v>195457723.0557453</v>
      </c>
      <c r="K3938" s="9">
        <v>0</v>
      </c>
      <c r="L3938" s="9">
        <v>6</v>
      </c>
      <c r="M3938" s="9" t="s">
        <v>151</v>
      </c>
      <c r="N3938" s="9" t="b">
        <v>1</v>
      </c>
      <c r="O3938" s="9" t="b">
        <v>0</v>
      </c>
      <c r="P3938" s="9" t="b">
        <v>1</v>
      </c>
      <c r="Q3938" s="9" t="b">
        <v>0</v>
      </c>
      <c r="R3938" s="9" t="b">
        <v>0</v>
      </c>
      <c r="S3938" s="9" t="b">
        <v>1</v>
      </c>
      <c r="T3938" s="9" t="b">
        <v>1</v>
      </c>
      <c r="U3938" s="9" t="b">
        <v>0</v>
      </c>
      <c r="V3938" s="9" t="b">
        <v>0</v>
      </c>
      <c r="W3938" s="9" t="b">
        <v>1</v>
      </c>
      <c r="X3938" s="9" t="b">
        <v>1</v>
      </c>
      <c r="Y3938" s="9" t="b">
        <v>0</v>
      </c>
      <c r="Z3938" s="9" t="b">
        <v>0</v>
      </c>
      <c r="AA3938" s="9" t="b">
        <v>1</v>
      </c>
      <c r="AB3938" s="9" t="b">
        <v>1</v>
      </c>
      <c r="AC3938" s="9" t="b">
        <v>0</v>
      </c>
      <c r="AD3938" s="9" t="b">
        <v>0</v>
      </c>
      <c r="AE3938" s="9" t="b">
        <v>1</v>
      </c>
      <c r="AF3938" s="9" t="b">
        <v>1</v>
      </c>
      <c r="AG3938" s="9" t="b">
        <v>0</v>
      </c>
    </row>
    <row r="3939" spans="1:33" x14ac:dyDescent="0.2">
      <c r="A3939" s="11">
        <v>3</v>
      </c>
      <c r="B3939" t="s">
        <v>167</v>
      </c>
      <c r="C3939" t="s">
        <v>23</v>
      </c>
      <c r="D3939">
        <v>0</v>
      </c>
      <c r="E3939">
        <v>7209410.2529570004</v>
      </c>
      <c r="F3939">
        <v>0</v>
      </c>
      <c r="G3939">
        <v>0</v>
      </c>
      <c r="H3939">
        <v>0</v>
      </c>
      <c r="I3939">
        <v>0</v>
      </c>
      <c r="J3939" s="10">
        <f>SUMIFS(Table1[time],Table1[repetition],Table1[[#This Row],[repetition]],Table1[config],Table1[[#This Row],[config]])</f>
        <v>192875568.52557999</v>
      </c>
      <c r="K3939" s="11">
        <v>120</v>
      </c>
      <c r="L3939" s="11">
        <v>2</v>
      </c>
      <c r="M3939" s="11" t="s">
        <v>150</v>
      </c>
      <c r="N3939" s="11" t="b">
        <v>1</v>
      </c>
      <c r="O3939" s="11" t="b">
        <v>0</v>
      </c>
      <c r="P3939" s="11" t="b">
        <v>0</v>
      </c>
      <c r="Q3939" s="11" t="b">
        <v>0</v>
      </c>
      <c r="R3939" s="11" t="b">
        <v>0</v>
      </c>
      <c r="S3939" s="11" t="b">
        <v>1</v>
      </c>
      <c r="T3939" s="11" t="b">
        <v>0</v>
      </c>
      <c r="U3939" s="11" t="b">
        <v>1</v>
      </c>
      <c r="V3939" s="11" t="b">
        <v>1</v>
      </c>
      <c r="W3939" s="11" t="b">
        <v>0</v>
      </c>
      <c r="X3939" s="11" t="b">
        <v>0</v>
      </c>
      <c r="Y3939" s="11" t="b">
        <v>0</v>
      </c>
      <c r="Z3939" s="11" t="b">
        <v>0</v>
      </c>
      <c r="AA3939" s="11" t="b">
        <v>1</v>
      </c>
      <c r="AB3939" s="11" t="b">
        <v>0</v>
      </c>
      <c r="AC3939" s="11" t="b">
        <v>0</v>
      </c>
      <c r="AD3939" s="11" t="b">
        <v>0</v>
      </c>
      <c r="AE3939" s="11" t="b">
        <v>0</v>
      </c>
      <c r="AF3939" s="11" t="b">
        <v>0</v>
      </c>
      <c r="AG3939" s="11" t="b">
        <v>1</v>
      </c>
    </row>
    <row r="3940" spans="1:33" x14ac:dyDescent="0.2">
      <c r="A3940" s="9">
        <v>1</v>
      </c>
      <c r="B3940" t="s">
        <v>161</v>
      </c>
      <c r="C3940" t="s">
        <v>23</v>
      </c>
      <c r="D3940">
        <v>0</v>
      </c>
      <c r="E3940">
        <v>7203344.2480919696</v>
      </c>
      <c r="F3940">
        <v>0</v>
      </c>
      <c r="G3940">
        <v>0</v>
      </c>
      <c r="H3940">
        <v>0</v>
      </c>
      <c r="I3940">
        <v>0</v>
      </c>
      <c r="J3940" s="8">
        <f>SUMIFS(Table1[time],Table1[repetition],Table1[[#This Row],[repetition]],Table1[config],Table1[[#This Row],[config]])</f>
        <v>190310935.30393985</v>
      </c>
      <c r="K3940" s="9">
        <v>90</v>
      </c>
      <c r="L3940" s="9">
        <v>3</v>
      </c>
      <c r="M3940" s="9" t="s">
        <v>151</v>
      </c>
      <c r="N3940" s="9" t="b">
        <v>0</v>
      </c>
      <c r="O3940" s="9" t="b">
        <v>1</v>
      </c>
      <c r="P3940" s="9" t="b">
        <v>1</v>
      </c>
      <c r="Q3940" s="9" t="b">
        <v>0</v>
      </c>
      <c r="R3940" s="9" t="b">
        <v>0</v>
      </c>
      <c r="S3940" s="9" t="b">
        <v>1</v>
      </c>
      <c r="T3940" s="9" t="b">
        <v>1</v>
      </c>
      <c r="U3940" s="9" t="b">
        <v>1</v>
      </c>
      <c r="V3940" s="9" t="b">
        <v>0</v>
      </c>
      <c r="W3940" s="9" t="b">
        <v>1</v>
      </c>
      <c r="X3940" s="9" t="b">
        <v>0</v>
      </c>
      <c r="Y3940" s="9" t="b">
        <v>1</v>
      </c>
      <c r="Z3940" s="9" t="b">
        <v>1</v>
      </c>
      <c r="AA3940" s="9" t="b">
        <v>1</v>
      </c>
      <c r="AB3940" s="9" t="b">
        <v>1</v>
      </c>
      <c r="AC3940" s="9" t="b">
        <v>0</v>
      </c>
      <c r="AD3940" s="9" t="b">
        <v>0</v>
      </c>
      <c r="AE3940" s="9" t="b">
        <v>1</v>
      </c>
      <c r="AF3940" s="9" t="b">
        <v>1</v>
      </c>
      <c r="AG3940" s="9" t="b">
        <v>1</v>
      </c>
    </row>
    <row r="3941" spans="1:33" x14ac:dyDescent="0.2">
      <c r="A3941" s="11">
        <v>2</v>
      </c>
      <c r="B3941" t="s">
        <v>161</v>
      </c>
      <c r="C3941" t="s">
        <v>23</v>
      </c>
      <c r="D3941">
        <v>0</v>
      </c>
      <c r="E3941">
        <v>7202112.4849990001</v>
      </c>
      <c r="F3941">
        <v>0</v>
      </c>
      <c r="G3941">
        <v>0</v>
      </c>
      <c r="H3941">
        <v>0</v>
      </c>
      <c r="I3941">
        <v>0</v>
      </c>
      <c r="J3941" s="10">
        <f>SUMIFS(Table1[time],Table1[repetition],Table1[[#This Row],[repetition]],Table1[config],Table1[[#This Row],[config]])</f>
        <v>195457723.0557453</v>
      </c>
      <c r="K3941" s="11">
        <v>0</v>
      </c>
      <c r="L3941" s="11">
        <v>6</v>
      </c>
      <c r="M3941" s="11" t="s">
        <v>151</v>
      </c>
      <c r="N3941" s="11" t="b">
        <v>1</v>
      </c>
      <c r="O3941" s="11" t="b">
        <v>0</v>
      </c>
      <c r="P3941" s="11" t="b">
        <v>1</v>
      </c>
      <c r="Q3941" s="11" t="b">
        <v>0</v>
      </c>
      <c r="R3941" s="11" t="b">
        <v>0</v>
      </c>
      <c r="S3941" s="11" t="b">
        <v>1</v>
      </c>
      <c r="T3941" s="11" t="b">
        <v>1</v>
      </c>
      <c r="U3941" s="11" t="b">
        <v>0</v>
      </c>
      <c r="V3941" s="11" t="b">
        <v>0</v>
      </c>
      <c r="W3941" s="11" t="b">
        <v>1</v>
      </c>
      <c r="X3941" s="11" t="b">
        <v>1</v>
      </c>
      <c r="Y3941" s="11" t="b">
        <v>0</v>
      </c>
      <c r="Z3941" s="11" t="b">
        <v>0</v>
      </c>
      <c r="AA3941" s="11" t="b">
        <v>1</v>
      </c>
      <c r="AB3941" s="11" t="b">
        <v>1</v>
      </c>
      <c r="AC3941" s="11" t="b">
        <v>0</v>
      </c>
      <c r="AD3941" s="11" t="b">
        <v>0</v>
      </c>
      <c r="AE3941" s="11" t="b">
        <v>1</v>
      </c>
      <c r="AF3941" s="11" t="b">
        <v>1</v>
      </c>
      <c r="AG3941" s="11" t="b">
        <v>0</v>
      </c>
    </row>
    <row r="3942" spans="1:33" x14ac:dyDescent="0.2">
      <c r="A3942" s="11">
        <v>3</v>
      </c>
      <c r="B3942" t="s">
        <v>161</v>
      </c>
      <c r="C3942" t="s">
        <v>23</v>
      </c>
      <c r="D3942">
        <v>0</v>
      </c>
      <c r="E3942">
        <v>7204262.4070610004</v>
      </c>
      <c r="F3942">
        <v>0</v>
      </c>
      <c r="G3942">
        <v>0</v>
      </c>
      <c r="H3942">
        <v>0</v>
      </c>
      <c r="I3942">
        <v>0</v>
      </c>
      <c r="J3942" s="10">
        <f>SUMIFS(Table1[time],Table1[repetition],Table1[[#This Row],[repetition]],Table1[config],Table1[[#This Row],[config]])</f>
        <v>192875568.52557999</v>
      </c>
      <c r="K3942" s="11">
        <v>120</v>
      </c>
      <c r="L3942" s="11">
        <v>1</v>
      </c>
      <c r="M3942" s="11" t="s">
        <v>149</v>
      </c>
      <c r="N3942" s="11" t="b">
        <v>0</v>
      </c>
      <c r="O3942" s="11" t="b">
        <v>1</v>
      </c>
      <c r="P3942" s="11" t="b">
        <v>1</v>
      </c>
      <c r="Q3942" s="11" t="b">
        <v>1</v>
      </c>
      <c r="R3942" s="11" t="b">
        <v>1</v>
      </c>
      <c r="S3942" s="11" t="b">
        <v>0</v>
      </c>
      <c r="T3942" s="11" t="b">
        <v>1</v>
      </c>
      <c r="U3942" s="11" t="b">
        <v>0</v>
      </c>
      <c r="V3942" s="11" t="b">
        <v>0</v>
      </c>
      <c r="W3942" s="11" t="b">
        <v>1</v>
      </c>
      <c r="X3942" s="11" t="b">
        <v>1</v>
      </c>
      <c r="Y3942" s="11" t="b">
        <v>1</v>
      </c>
      <c r="Z3942" s="11" t="b">
        <v>1</v>
      </c>
      <c r="AA3942" s="11" t="b">
        <v>0</v>
      </c>
      <c r="AB3942" s="11" t="b">
        <v>1</v>
      </c>
      <c r="AC3942" s="11" t="b">
        <v>1</v>
      </c>
      <c r="AD3942" s="11" t="b">
        <v>1</v>
      </c>
      <c r="AE3942" s="11" t="b">
        <v>1</v>
      </c>
      <c r="AF3942" s="11" t="b">
        <v>1</v>
      </c>
      <c r="AG3942" s="11" t="b">
        <v>0</v>
      </c>
    </row>
    <row r="3943" spans="1:33" x14ac:dyDescent="0.2">
      <c r="A3943" s="9">
        <v>1</v>
      </c>
      <c r="B3943" t="s">
        <v>168</v>
      </c>
      <c r="C3943" t="s">
        <v>23</v>
      </c>
      <c r="D3943">
        <v>0</v>
      </c>
      <c r="E3943">
        <v>916944.48661600403</v>
      </c>
      <c r="F3943">
        <v>0</v>
      </c>
      <c r="G3943">
        <v>0</v>
      </c>
      <c r="H3943">
        <v>0</v>
      </c>
      <c r="I3943">
        <v>0</v>
      </c>
      <c r="J3943" s="8">
        <f>SUMIFS(Table1[time],Table1[repetition],Table1[[#This Row],[repetition]],Table1[config],Table1[[#This Row],[config]])</f>
        <v>190310935.30393985</v>
      </c>
      <c r="K3943" s="9">
        <v>90</v>
      </c>
      <c r="L3943" s="9">
        <v>5</v>
      </c>
      <c r="M3943" s="9" t="s">
        <v>150</v>
      </c>
      <c r="N3943" s="9" t="b">
        <v>1</v>
      </c>
      <c r="O3943" s="9" t="b">
        <v>1</v>
      </c>
      <c r="P3943" s="9" t="b">
        <v>1</v>
      </c>
      <c r="Q3943" s="9" t="b">
        <v>1</v>
      </c>
      <c r="R3943" s="9" t="b">
        <v>0</v>
      </c>
      <c r="S3943" s="9" t="b">
        <v>1</v>
      </c>
      <c r="T3943" s="9" t="b">
        <v>1</v>
      </c>
      <c r="U3943" s="9" t="b">
        <v>0</v>
      </c>
      <c r="V3943" s="9" t="b">
        <v>1</v>
      </c>
      <c r="W3943" s="9" t="b">
        <v>1</v>
      </c>
      <c r="X3943" s="9" t="b">
        <v>0</v>
      </c>
      <c r="Y3943" s="9" t="b">
        <v>1</v>
      </c>
      <c r="Z3943" s="9" t="b">
        <v>0</v>
      </c>
      <c r="AA3943" s="9" t="b">
        <v>0</v>
      </c>
      <c r="AB3943" s="9" t="b">
        <v>0</v>
      </c>
      <c r="AC3943" s="9" t="b">
        <v>0</v>
      </c>
      <c r="AD3943" s="9" t="b">
        <v>0</v>
      </c>
      <c r="AE3943" s="9" t="b">
        <v>1</v>
      </c>
      <c r="AF3943" s="9" t="b">
        <v>0</v>
      </c>
      <c r="AG3943" s="9" t="b">
        <v>1</v>
      </c>
    </row>
    <row r="3944" spans="1:33" x14ac:dyDescent="0.2">
      <c r="A3944" s="11">
        <v>2</v>
      </c>
      <c r="B3944" t="s">
        <v>168</v>
      </c>
      <c r="C3944" t="s">
        <v>23</v>
      </c>
      <c r="D3944">
        <v>0</v>
      </c>
      <c r="E3944">
        <v>482736.22910538601</v>
      </c>
      <c r="F3944">
        <v>0</v>
      </c>
      <c r="G3944">
        <v>0</v>
      </c>
      <c r="H3944">
        <v>0</v>
      </c>
      <c r="I3944">
        <v>0</v>
      </c>
      <c r="J3944" s="10">
        <f>SUMIFS(Table1[time],Table1[repetition],Table1[[#This Row],[repetition]],Table1[config],Table1[[#This Row],[config]])</f>
        <v>195457723.0557453</v>
      </c>
      <c r="K3944" s="11">
        <v>120</v>
      </c>
      <c r="L3944" s="11">
        <v>1</v>
      </c>
      <c r="M3944" s="11" t="s">
        <v>149</v>
      </c>
      <c r="N3944" s="11" t="b">
        <v>0</v>
      </c>
      <c r="O3944" s="11" t="b">
        <v>1</v>
      </c>
      <c r="P3944" s="11" t="b">
        <v>1</v>
      </c>
      <c r="Q3944" s="11" t="b">
        <v>1</v>
      </c>
      <c r="R3944" s="11" t="b">
        <v>1</v>
      </c>
      <c r="S3944" s="11" t="b">
        <v>0</v>
      </c>
      <c r="T3944" s="11" t="b">
        <v>1</v>
      </c>
      <c r="U3944" s="11" t="b">
        <v>0</v>
      </c>
      <c r="V3944" s="11" t="b">
        <v>0</v>
      </c>
      <c r="W3944" s="11" t="b">
        <v>1</v>
      </c>
      <c r="X3944" s="11" t="b">
        <v>1</v>
      </c>
      <c r="Y3944" s="11" t="b">
        <v>1</v>
      </c>
      <c r="Z3944" s="11" t="b">
        <v>1</v>
      </c>
      <c r="AA3944" s="11" t="b">
        <v>0</v>
      </c>
      <c r="AB3944" s="11" t="b">
        <v>1</v>
      </c>
      <c r="AC3944" s="11" t="b">
        <v>1</v>
      </c>
      <c r="AD3944" s="11" t="b">
        <v>1</v>
      </c>
      <c r="AE3944" s="11" t="b">
        <v>1</v>
      </c>
      <c r="AF3944" s="11" t="b">
        <v>1</v>
      </c>
      <c r="AG3944" s="11" t="b">
        <v>0</v>
      </c>
    </row>
    <row r="3945" spans="1:33" x14ac:dyDescent="0.2">
      <c r="A3945" s="11">
        <v>3</v>
      </c>
      <c r="B3945" t="s">
        <v>168</v>
      </c>
      <c r="C3945" t="s">
        <v>23</v>
      </c>
      <c r="D3945">
        <v>0</v>
      </c>
      <c r="E3945">
        <v>1679173.7271409901</v>
      </c>
      <c r="F3945">
        <v>0</v>
      </c>
      <c r="G3945">
        <v>0</v>
      </c>
      <c r="H3945">
        <v>0</v>
      </c>
      <c r="I3945">
        <v>0</v>
      </c>
      <c r="J3945" s="10">
        <f>SUMIFS(Table1[time],Table1[repetition],Table1[[#This Row],[repetition]],Table1[config],Table1[[#This Row],[config]])</f>
        <v>192875568.52557999</v>
      </c>
      <c r="K3945" s="11">
        <v>110</v>
      </c>
      <c r="L3945" s="11">
        <v>18</v>
      </c>
      <c r="M3945" s="11" t="s">
        <v>151</v>
      </c>
      <c r="N3945" s="11" t="b">
        <v>0</v>
      </c>
      <c r="O3945" s="11" t="b">
        <v>1</v>
      </c>
      <c r="P3945" s="11" t="b">
        <v>1</v>
      </c>
      <c r="Q3945" s="11" t="b">
        <v>1</v>
      </c>
      <c r="R3945" s="11" t="b">
        <v>1</v>
      </c>
      <c r="S3945" s="11" t="b">
        <v>1</v>
      </c>
      <c r="T3945" s="11" t="b">
        <v>1</v>
      </c>
      <c r="U3945" s="11" t="b">
        <v>0</v>
      </c>
      <c r="V3945" s="11" t="b">
        <v>1</v>
      </c>
      <c r="W3945" s="11" t="b">
        <v>1</v>
      </c>
      <c r="X3945" s="11" t="b">
        <v>1</v>
      </c>
      <c r="Y3945" s="11" t="b">
        <v>0</v>
      </c>
      <c r="Z3945" s="11" t="b">
        <v>1</v>
      </c>
      <c r="AA3945" s="11" t="b">
        <v>1</v>
      </c>
      <c r="AB3945" s="11" t="b">
        <v>0</v>
      </c>
      <c r="AC3945" s="11" t="b">
        <v>1</v>
      </c>
      <c r="AD3945" s="11" t="b">
        <v>1</v>
      </c>
      <c r="AE3945" s="11" t="b">
        <v>1</v>
      </c>
      <c r="AF3945" s="11" t="b">
        <v>1</v>
      </c>
      <c r="AG3945" s="11" t="b">
        <v>0</v>
      </c>
    </row>
    <row r="3946" spans="1:33" x14ac:dyDescent="0.2">
      <c r="A3946" s="9">
        <v>1</v>
      </c>
      <c r="B3946" t="s">
        <v>169</v>
      </c>
      <c r="C3946" t="s">
        <v>23</v>
      </c>
      <c r="D3946">
        <v>0</v>
      </c>
      <c r="E3946">
        <v>7204335.77095298</v>
      </c>
      <c r="F3946">
        <v>0</v>
      </c>
      <c r="G3946">
        <v>0</v>
      </c>
      <c r="H3946">
        <v>0</v>
      </c>
      <c r="I3946">
        <v>0</v>
      </c>
      <c r="J3946" s="8">
        <f>SUMIFS(Table1[time],Table1[repetition],Table1[[#This Row],[repetition]],Table1[config],Table1[[#This Row],[config]])</f>
        <v>190310935.30393985</v>
      </c>
      <c r="K3946" s="9">
        <v>100</v>
      </c>
      <c r="L3946" s="9">
        <v>1</v>
      </c>
      <c r="M3946" s="9" t="s">
        <v>149</v>
      </c>
      <c r="N3946" s="9" t="b">
        <v>0</v>
      </c>
      <c r="O3946" s="9" t="b">
        <v>1</v>
      </c>
      <c r="P3946" s="9" t="b">
        <v>1</v>
      </c>
      <c r="Q3946" s="9" t="b">
        <v>1</v>
      </c>
      <c r="R3946" s="9" t="b">
        <v>1</v>
      </c>
      <c r="S3946" s="9" t="b">
        <v>0</v>
      </c>
      <c r="T3946" s="9" t="b">
        <v>1</v>
      </c>
      <c r="U3946" s="9" t="b">
        <v>0</v>
      </c>
      <c r="V3946" s="9" t="b">
        <v>0</v>
      </c>
      <c r="W3946" s="9" t="b">
        <v>1</v>
      </c>
      <c r="X3946" s="9" t="b">
        <v>1</v>
      </c>
      <c r="Y3946" s="9" t="b">
        <v>1</v>
      </c>
      <c r="Z3946" s="9" t="b">
        <v>1</v>
      </c>
      <c r="AA3946" s="9" t="b">
        <v>0</v>
      </c>
      <c r="AB3946" s="9" t="b">
        <v>1</v>
      </c>
      <c r="AC3946" s="9" t="b">
        <v>1</v>
      </c>
      <c r="AD3946" s="9" t="b">
        <v>1</v>
      </c>
      <c r="AE3946" s="9" t="b">
        <v>1</v>
      </c>
      <c r="AF3946" s="9" t="b">
        <v>1</v>
      </c>
      <c r="AG3946" s="9" t="b">
        <v>0</v>
      </c>
    </row>
    <row r="3947" spans="1:33" x14ac:dyDescent="0.2">
      <c r="A3947" s="9">
        <v>2</v>
      </c>
      <c r="B3947" t="s">
        <v>169</v>
      </c>
      <c r="C3947" t="s">
        <v>23</v>
      </c>
      <c r="D3947">
        <v>0</v>
      </c>
      <c r="E3947">
        <v>7203201.4093208099</v>
      </c>
      <c r="F3947">
        <v>0</v>
      </c>
      <c r="G3947">
        <v>0</v>
      </c>
      <c r="H3947">
        <v>0</v>
      </c>
      <c r="I3947">
        <v>0</v>
      </c>
      <c r="J3947" s="8">
        <f>SUMIFS(Table1[time],Table1[repetition],Table1[[#This Row],[repetition]],Table1[config],Table1[[#This Row],[config]])</f>
        <v>195457723.0557453</v>
      </c>
      <c r="K3947" s="9">
        <v>0</v>
      </c>
      <c r="L3947" s="9">
        <v>6</v>
      </c>
      <c r="M3947" s="9" t="s">
        <v>151</v>
      </c>
      <c r="N3947" s="9" t="b">
        <v>1</v>
      </c>
      <c r="O3947" s="9" t="b">
        <v>0</v>
      </c>
      <c r="P3947" s="9" t="b">
        <v>1</v>
      </c>
      <c r="Q3947" s="9" t="b">
        <v>0</v>
      </c>
      <c r="R3947" s="9" t="b">
        <v>0</v>
      </c>
      <c r="S3947" s="9" t="b">
        <v>1</v>
      </c>
      <c r="T3947" s="9" t="b">
        <v>1</v>
      </c>
      <c r="U3947" s="9" t="b">
        <v>0</v>
      </c>
      <c r="V3947" s="9" t="b">
        <v>0</v>
      </c>
      <c r="W3947" s="9" t="b">
        <v>1</v>
      </c>
      <c r="X3947" s="9" t="b">
        <v>1</v>
      </c>
      <c r="Y3947" s="9" t="b">
        <v>0</v>
      </c>
      <c r="Z3947" s="9" t="b">
        <v>0</v>
      </c>
      <c r="AA3947" s="9" t="b">
        <v>1</v>
      </c>
      <c r="AB3947" s="9" t="b">
        <v>1</v>
      </c>
      <c r="AC3947" s="9" t="b">
        <v>0</v>
      </c>
      <c r="AD3947" s="9" t="b">
        <v>0</v>
      </c>
      <c r="AE3947" s="9" t="b">
        <v>1</v>
      </c>
      <c r="AF3947" s="9" t="b">
        <v>1</v>
      </c>
      <c r="AG3947" s="9" t="b">
        <v>0</v>
      </c>
    </row>
    <row r="3948" spans="1:33" x14ac:dyDescent="0.2">
      <c r="A3948" s="9">
        <v>3</v>
      </c>
      <c r="B3948" t="s">
        <v>169</v>
      </c>
      <c r="C3948" t="s">
        <v>23</v>
      </c>
      <c r="D3948">
        <v>0</v>
      </c>
      <c r="E3948">
        <v>7206909.2259829901</v>
      </c>
      <c r="F3948">
        <v>0</v>
      </c>
      <c r="G3948">
        <v>0</v>
      </c>
      <c r="H3948">
        <v>0</v>
      </c>
      <c r="I3948">
        <v>0</v>
      </c>
      <c r="J3948" s="8">
        <f>SUMIFS(Table1[time],Table1[repetition],Table1[[#This Row],[repetition]],Table1[config],Table1[[#This Row],[config]])</f>
        <v>192875568.52557999</v>
      </c>
      <c r="K3948" s="9">
        <v>120</v>
      </c>
      <c r="L3948" s="9">
        <v>2</v>
      </c>
      <c r="M3948" s="9" t="s">
        <v>150</v>
      </c>
      <c r="N3948" s="9" t="b">
        <v>1</v>
      </c>
      <c r="O3948" s="9" t="b">
        <v>0</v>
      </c>
      <c r="P3948" s="9" t="b">
        <v>0</v>
      </c>
      <c r="Q3948" s="9" t="b">
        <v>0</v>
      </c>
      <c r="R3948" s="9" t="b">
        <v>0</v>
      </c>
      <c r="S3948" s="9" t="b">
        <v>1</v>
      </c>
      <c r="T3948" s="9" t="b">
        <v>0</v>
      </c>
      <c r="U3948" s="9" t="b">
        <v>1</v>
      </c>
      <c r="V3948" s="9" t="b">
        <v>1</v>
      </c>
      <c r="W3948" s="9" t="b">
        <v>0</v>
      </c>
      <c r="X3948" s="9" t="b">
        <v>0</v>
      </c>
      <c r="Y3948" s="9" t="b">
        <v>0</v>
      </c>
      <c r="Z3948" s="9" t="b">
        <v>0</v>
      </c>
      <c r="AA3948" s="9" t="b">
        <v>1</v>
      </c>
      <c r="AB3948" s="9" t="b">
        <v>0</v>
      </c>
      <c r="AC3948" s="9" t="b">
        <v>0</v>
      </c>
      <c r="AD3948" s="9" t="b">
        <v>0</v>
      </c>
      <c r="AE3948" s="9" t="b">
        <v>0</v>
      </c>
      <c r="AF3948" s="9" t="b">
        <v>0</v>
      </c>
      <c r="AG3948" s="9" t="b">
        <v>1</v>
      </c>
    </row>
    <row r="3949" spans="1:33" x14ac:dyDescent="0.2">
      <c r="A3949" s="9">
        <v>1</v>
      </c>
      <c r="B3949" t="s">
        <v>170</v>
      </c>
      <c r="C3949" t="s">
        <v>23</v>
      </c>
      <c r="D3949">
        <v>0</v>
      </c>
      <c r="E3949">
        <v>7203894.8983090203</v>
      </c>
      <c r="F3949">
        <v>0</v>
      </c>
      <c r="G3949">
        <v>0</v>
      </c>
      <c r="H3949">
        <v>0</v>
      </c>
      <c r="I3949">
        <v>0</v>
      </c>
      <c r="J3949" s="8">
        <f>SUMIFS(Table1[time],Table1[repetition],Table1[[#This Row],[repetition]],Table1[config],Table1[[#This Row],[config]])</f>
        <v>190310935.30393985</v>
      </c>
      <c r="K3949" s="9">
        <v>100</v>
      </c>
      <c r="L3949" s="9">
        <v>3</v>
      </c>
      <c r="M3949" s="9" t="s">
        <v>151</v>
      </c>
      <c r="N3949" s="9" t="b">
        <v>1</v>
      </c>
      <c r="O3949" s="9" t="b">
        <v>0</v>
      </c>
      <c r="P3949" s="9" t="b">
        <v>0</v>
      </c>
      <c r="Q3949" s="9" t="b">
        <v>1</v>
      </c>
      <c r="R3949" s="9" t="b">
        <v>0</v>
      </c>
      <c r="S3949" s="9" t="b">
        <v>1</v>
      </c>
      <c r="T3949" s="9" t="b">
        <v>0</v>
      </c>
      <c r="U3949" s="9" t="b">
        <v>1</v>
      </c>
      <c r="V3949" s="9" t="b">
        <v>1</v>
      </c>
      <c r="W3949" s="9" t="b">
        <v>0</v>
      </c>
      <c r="X3949" s="9" t="b">
        <v>1</v>
      </c>
      <c r="Y3949" s="9" t="b">
        <v>0</v>
      </c>
      <c r="Z3949" s="9" t="b">
        <v>1</v>
      </c>
      <c r="AA3949" s="9" t="b">
        <v>1</v>
      </c>
      <c r="AB3949" s="9" t="b">
        <v>0</v>
      </c>
      <c r="AC3949" s="9" t="b">
        <v>1</v>
      </c>
      <c r="AD3949" s="9" t="b">
        <v>1</v>
      </c>
      <c r="AE3949" s="9" t="b">
        <v>1</v>
      </c>
      <c r="AF3949" s="9" t="b">
        <v>1</v>
      </c>
      <c r="AG3949" s="9" t="b">
        <v>1</v>
      </c>
    </row>
    <row r="3950" spans="1:33" x14ac:dyDescent="0.2">
      <c r="A3950" s="9">
        <v>2</v>
      </c>
      <c r="B3950" t="s">
        <v>170</v>
      </c>
      <c r="C3950" t="s">
        <v>23</v>
      </c>
      <c r="D3950">
        <v>0</v>
      </c>
      <c r="E3950">
        <v>7202278.9257448101</v>
      </c>
      <c r="F3950">
        <v>0</v>
      </c>
      <c r="G3950">
        <v>0</v>
      </c>
      <c r="H3950">
        <v>0</v>
      </c>
      <c r="I3950">
        <v>0</v>
      </c>
      <c r="J3950" s="8">
        <f>SUMIFS(Table1[time],Table1[repetition],Table1[[#This Row],[repetition]],Table1[config],Table1[[#This Row],[config]])</f>
        <v>195457723.0557453</v>
      </c>
      <c r="K3950" s="9">
        <v>0</v>
      </c>
      <c r="L3950" s="9">
        <v>6</v>
      </c>
      <c r="M3950" s="9" t="s">
        <v>151</v>
      </c>
      <c r="N3950" s="9" t="b">
        <v>1</v>
      </c>
      <c r="O3950" s="9" t="b">
        <v>0</v>
      </c>
      <c r="P3950" s="9" t="b">
        <v>1</v>
      </c>
      <c r="Q3950" s="9" t="b">
        <v>0</v>
      </c>
      <c r="R3950" s="9" t="b">
        <v>0</v>
      </c>
      <c r="S3950" s="9" t="b">
        <v>1</v>
      </c>
      <c r="T3950" s="9" t="b">
        <v>1</v>
      </c>
      <c r="U3950" s="9" t="b">
        <v>0</v>
      </c>
      <c r="V3950" s="9" t="b">
        <v>0</v>
      </c>
      <c r="W3950" s="9" t="b">
        <v>1</v>
      </c>
      <c r="X3950" s="9" t="b">
        <v>1</v>
      </c>
      <c r="Y3950" s="9" t="b">
        <v>0</v>
      </c>
      <c r="Z3950" s="9" t="b">
        <v>0</v>
      </c>
      <c r="AA3950" s="9" t="b">
        <v>1</v>
      </c>
      <c r="AB3950" s="9" t="b">
        <v>1</v>
      </c>
      <c r="AC3950" s="9" t="b">
        <v>0</v>
      </c>
      <c r="AD3950" s="9" t="b">
        <v>0</v>
      </c>
      <c r="AE3950" s="9" t="b">
        <v>1</v>
      </c>
      <c r="AF3950" s="9" t="b">
        <v>1</v>
      </c>
      <c r="AG3950" s="9" t="b">
        <v>0</v>
      </c>
    </row>
    <row r="3951" spans="1:33" x14ac:dyDescent="0.2">
      <c r="A3951" s="9">
        <v>3</v>
      </c>
      <c r="B3951" t="s">
        <v>170</v>
      </c>
      <c r="C3951" t="s">
        <v>23</v>
      </c>
      <c r="D3951">
        <v>0</v>
      </c>
      <c r="E3951">
        <v>7205417.2973519797</v>
      </c>
      <c r="F3951">
        <v>0</v>
      </c>
      <c r="G3951">
        <v>0</v>
      </c>
      <c r="H3951">
        <v>0</v>
      </c>
      <c r="I3951">
        <v>0</v>
      </c>
      <c r="J3951" s="8">
        <f>SUMIFS(Table1[time],Table1[repetition],Table1[[#This Row],[repetition]],Table1[config],Table1[[#This Row],[config]])</f>
        <v>192875568.52557999</v>
      </c>
      <c r="K3951" s="9">
        <v>120</v>
      </c>
      <c r="L3951" s="9">
        <v>1</v>
      </c>
      <c r="M3951" s="9" t="s">
        <v>149</v>
      </c>
      <c r="N3951" s="9" t="b">
        <v>0</v>
      </c>
      <c r="O3951" s="9" t="b">
        <v>1</v>
      </c>
      <c r="P3951" s="9" t="b">
        <v>1</v>
      </c>
      <c r="Q3951" s="9" t="b">
        <v>1</v>
      </c>
      <c r="R3951" s="9" t="b">
        <v>1</v>
      </c>
      <c r="S3951" s="9" t="b">
        <v>0</v>
      </c>
      <c r="T3951" s="9" t="b">
        <v>1</v>
      </c>
      <c r="U3951" s="9" t="b">
        <v>0</v>
      </c>
      <c r="V3951" s="9" t="b">
        <v>0</v>
      </c>
      <c r="W3951" s="9" t="b">
        <v>1</v>
      </c>
      <c r="X3951" s="9" t="b">
        <v>1</v>
      </c>
      <c r="Y3951" s="9" t="b">
        <v>1</v>
      </c>
      <c r="Z3951" s="9" t="b">
        <v>1</v>
      </c>
      <c r="AA3951" s="9" t="b">
        <v>0</v>
      </c>
      <c r="AB3951" s="9" t="b">
        <v>1</v>
      </c>
      <c r="AC3951" s="9" t="b">
        <v>1</v>
      </c>
      <c r="AD3951" s="9" t="b">
        <v>1</v>
      </c>
      <c r="AE3951" s="9" t="b">
        <v>1</v>
      </c>
      <c r="AF3951" s="9" t="b">
        <v>1</v>
      </c>
      <c r="AG3951" s="9" t="b">
        <v>0</v>
      </c>
    </row>
    <row r="3952" spans="1:33" x14ac:dyDescent="0.2">
      <c r="A3952" s="11">
        <v>1</v>
      </c>
      <c r="B3952" t="s">
        <v>172</v>
      </c>
      <c r="C3952" t="s">
        <v>23</v>
      </c>
      <c r="D3952">
        <v>0</v>
      </c>
      <c r="E3952">
        <v>7205877.9449200304</v>
      </c>
      <c r="F3952">
        <v>0</v>
      </c>
      <c r="G3952">
        <v>0</v>
      </c>
      <c r="H3952">
        <v>0</v>
      </c>
      <c r="I3952">
        <v>0</v>
      </c>
      <c r="J3952" s="10">
        <f>SUMIFS(Table1[time],Table1[repetition],Table1[[#This Row],[repetition]],Table1[config],Table1[[#This Row],[config]])</f>
        <v>190310935.30393985</v>
      </c>
      <c r="K3952" s="11">
        <v>0</v>
      </c>
      <c r="L3952" s="11">
        <v>5</v>
      </c>
      <c r="M3952" s="11" t="s">
        <v>150</v>
      </c>
      <c r="N3952" s="11" t="b">
        <v>0</v>
      </c>
      <c r="O3952" s="11" t="b">
        <v>0</v>
      </c>
      <c r="P3952" s="11" t="b">
        <v>0</v>
      </c>
      <c r="Q3952" s="11" t="b">
        <v>1</v>
      </c>
      <c r="R3952" s="11" t="b">
        <v>1</v>
      </c>
      <c r="S3952" s="11" t="b">
        <v>0</v>
      </c>
      <c r="T3952" s="11" t="b">
        <v>0</v>
      </c>
      <c r="U3952" s="11" t="b">
        <v>1</v>
      </c>
      <c r="V3952" s="11" t="b">
        <v>1</v>
      </c>
      <c r="W3952" s="11" t="b">
        <v>0</v>
      </c>
      <c r="X3952" s="11" t="b">
        <v>0</v>
      </c>
      <c r="Y3952" s="11" t="b">
        <v>1</v>
      </c>
      <c r="Z3952" s="11" t="b">
        <v>1</v>
      </c>
      <c r="AA3952" s="11" t="b">
        <v>0</v>
      </c>
      <c r="AB3952" s="11" t="b">
        <v>0</v>
      </c>
      <c r="AC3952" s="11" t="b">
        <v>1</v>
      </c>
      <c r="AD3952" s="11" t="b">
        <v>1</v>
      </c>
      <c r="AE3952" s="11" t="b">
        <v>0</v>
      </c>
      <c r="AF3952" s="11" t="b">
        <v>0</v>
      </c>
      <c r="AG3952" s="11" t="b">
        <v>1</v>
      </c>
    </row>
    <row r="3953" spans="1:33" x14ac:dyDescent="0.2">
      <c r="A3953" s="11">
        <v>2</v>
      </c>
      <c r="B3953" t="s">
        <v>172</v>
      </c>
      <c r="C3953" t="s">
        <v>23</v>
      </c>
      <c r="D3953">
        <v>0</v>
      </c>
      <c r="E3953">
        <v>7202659.4642321505</v>
      </c>
      <c r="F3953">
        <v>0</v>
      </c>
      <c r="G3953">
        <v>0</v>
      </c>
      <c r="H3953">
        <v>0</v>
      </c>
      <c r="I3953">
        <v>0</v>
      </c>
      <c r="J3953" s="10">
        <f>SUMIFS(Table1[time],Table1[repetition],Table1[[#This Row],[repetition]],Table1[config],Table1[[#This Row],[config]])</f>
        <v>195457723.0557453</v>
      </c>
      <c r="K3953" s="11">
        <v>0</v>
      </c>
      <c r="L3953" s="11">
        <v>6</v>
      </c>
      <c r="M3953" s="11" t="s">
        <v>151</v>
      </c>
      <c r="N3953" s="11" t="b">
        <v>1</v>
      </c>
      <c r="O3953" s="11" t="b">
        <v>0</v>
      </c>
      <c r="P3953" s="11" t="b">
        <v>1</v>
      </c>
      <c r="Q3953" s="11" t="b">
        <v>0</v>
      </c>
      <c r="R3953" s="11" t="b">
        <v>0</v>
      </c>
      <c r="S3953" s="11" t="b">
        <v>1</v>
      </c>
      <c r="T3953" s="11" t="b">
        <v>1</v>
      </c>
      <c r="U3953" s="11" t="b">
        <v>0</v>
      </c>
      <c r="V3953" s="11" t="b">
        <v>0</v>
      </c>
      <c r="W3953" s="11" t="b">
        <v>1</v>
      </c>
      <c r="X3953" s="11" t="b">
        <v>1</v>
      </c>
      <c r="Y3953" s="11" t="b">
        <v>0</v>
      </c>
      <c r="Z3953" s="11" t="b">
        <v>0</v>
      </c>
      <c r="AA3953" s="11" t="b">
        <v>1</v>
      </c>
      <c r="AB3953" s="11" t="b">
        <v>1</v>
      </c>
      <c r="AC3953" s="11" t="b">
        <v>0</v>
      </c>
      <c r="AD3953" s="11" t="b">
        <v>0</v>
      </c>
      <c r="AE3953" s="11" t="b">
        <v>1</v>
      </c>
      <c r="AF3953" s="11" t="b">
        <v>1</v>
      </c>
      <c r="AG3953" s="11" t="b">
        <v>0</v>
      </c>
    </row>
    <row r="3954" spans="1:33" x14ac:dyDescent="0.2">
      <c r="A3954" s="9">
        <v>3</v>
      </c>
      <c r="B3954" t="s">
        <v>172</v>
      </c>
      <c r="C3954" t="s">
        <v>23</v>
      </c>
      <c r="D3954">
        <v>0</v>
      </c>
      <c r="E3954">
        <v>7206611.9971899996</v>
      </c>
      <c r="F3954">
        <v>0</v>
      </c>
      <c r="G3954">
        <v>0</v>
      </c>
      <c r="H3954">
        <v>0</v>
      </c>
      <c r="I3954">
        <v>0</v>
      </c>
      <c r="J3954" s="8">
        <f>SUMIFS(Table1[time],Table1[repetition],Table1[[#This Row],[repetition]],Table1[config],Table1[[#This Row],[config]])</f>
        <v>192875568.52557999</v>
      </c>
      <c r="K3954" s="9">
        <v>0</v>
      </c>
      <c r="L3954" s="9">
        <v>6</v>
      </c>
      <c r="M3954" s="9" t="s">
        <v>151</v>
      </c>
      <c r="N3954" s="9" t="b">
        <v>1</v>
      </c>
      <c r="O3954" s="9" t="b">
        <v>0</v>
      </c>
      <c r="P3954" s="9" t="b">
        <v>1</v>
      </c>
      <c r="Q3954" s="9" t="b">
        <v>0</v>
      </c>
      <c r="R3954" s="9" t="b">
        <v>0</v>
      </c>
      <c r="S3954" s="9" t="b">
        <v>1</v>
      </c>
      <c r="T3954" s="9" t="b">
        <v>1</v>
      </c>
      <c r="U3954" s="9" t="b">
        <v>0</v>
      </c>
      <c r="V3954" s="9" t="b">
        <v>0</v>
      </c>
      <c r="W3954" s="9" t="b">
        <v>1</v>
      </c>
      <c r="X3954" s="9" t="b">
        <v>1</v>
      </c>
      <c r="Y3954" s="9" t="b">
        <v>0</v>
      </c>
      <c r="Z3954" s="9" t="b">
        <v>0</v>
      </c>
      <c r="AA3954" s="9" t="b">
        <v>1</v>
      </c>
      <c r="AB3954" s="9" t="b">
        <v>1</v>
      </c>
      <c r="AC3954" s="9" t="b">
        <v>0</v>
      </c>
      <c r="AD3954" s="9" t="b">
        <v>0</v>
      </c>
      <c r="AE3954" s="9" t="b">
        <v>1</v>
      </c>
      <c r="AF3954" s="9" t="b">
        <v>1</v>
      </c>
      <c r="AG3954" s="9" t="b">
        <v>0</v>
      </c>
    </row>
    <row r="3955" spans="1:33" x14ac:dyDescent="0.2">
      <c r="A3955" s="11">
        <v>1</v>
      </c>
      <c r="B3955" t="s">
        <v>173</v>
      </c>
      <c r="C3955" t="s">
        <v>23</v>
      </c>
      <c r="D3955">
        <v>0</v>
      </c>
      <c r="E3955">
        <v>7212153.2165780002</v>
      </c>
      <c r="F3955">
        <v>0</v>
      </c>
      <c r="G3955">
        <v>0</v>
      </c>
      <c r="H3955">
        <v>0</v>
      </c>
      <c r="I3955">
        <v>0</v>
      </c>
      <c r="J3955" s="10">
        <f>SUMIFS(Table1[time],Table1[repetition],Table1[[#This Row],[repetition]],Table1[config],Table1[[#This Row],[config]])</f>
        <v>190310935.30393985</v>
      </c>
      <c r="K3955" s="11">
        <v>100</v>
      </c>
      <c r="L3955" s="11">
        <v>18</v>
      </c>
      <c r="M3955" s="11" t="s">
        <v>151</v>
      </c>
      <c r="N3955" s="11" t="b">
        <v>1</v>
      </c>
      <c r="O3955" s="11" t="b">
        <v>1</v>
      </c>
      <c r="P3955" s="11" t="b">
        <v>1</v>
      </c>
      <c r="Q3955" s="11" t="b">
        <v>1</v>
      </c>
      <c r="R3955" s="11" t="b">
        <v>1</v>
      </c>
      <c r="S3955" s="11" t="b">
        <v>1</v>
      </c>
      <c r="T3955" s="11" t="b">
        <v>0</v>
      </c>
      <c r="U3955" s="11" t="b">
        <v>0</v>
      </c>
      <c r="V3955" s="11" t="b">
        <v>1</v>
      </c>
      <c r="W3955" s="11" t="b">
        <v>1</v>
      </c>
      <c r="X3955" s="11" t="b">
        <v>0</v>
      </c>
      <c r="Y3955" s="11" t="b">
        <v>0</v>
      </c>
      <c r="Z3955" s="11" t="b">
        <v>0</v>
      </c>
      <c r="AA3955" s="11" t="b">
        <v>0</v>
      </c>
      <c r="AB3955" s="11" t="b">
        <v>0</v>
      </c>
      <c r="AC3955" s="11" t="b">
        <v>1</v>
      </c>
      <c r="AD3955" s="11" t="b">
        <v>1</v>
      </c>
      <c r="AE3955" s="11" t="b">
        <v>1</v>
      </c>
      <c r="AF3955" s="11" t="b">
        <v>1</v>
      </c>
      <c r="AG3955" s="11" t="b">
        <v>0</v>
      </c>
    </row>
    <row r="3956" spans="1:33" x14ac:dyDescent="0.2">
      <c r="A3956" s="9">
        <v>2</v>
      </c>
      <c r="B3956" t="s">
        <v>173</v>
      </c>
      <c r="C3956" t="s">
        <v>23</v>
      </c>
      <c r="D3956">
        <v>0</v>
      </c>
      <c r="E3956">
        <v>7208179.1882207599</v>
      </c>
      <c r="F3956">
        <v>0</v>
      </c>
      <c r="G3956">
        <v>0</v>
      </c>
      <c r="H3956">
        <v>0</v>
      </c>
      <c r="I3956">
        <v>0</v>
      </c>
      <c r="J3956" s="8">
        <f>SUMIFS(Table1[time],Table1[repetition],Table1[[#This Row],[repetition]],Table1[config],Table1[[#This Row],[config]])</f>
        <v>195457723.0557453</v>
      </c>
      <c r="K3956" s="9">
        <v>0</v>
      </c>
      <c r="L3956" s="9">
        <v>6</v>
      </c>
      <c r="M3956" s="9" t="s">
        <v>151</v>
      </c>
      <c r="N3956" s="9" t="b">
        <v>1</v>
      </c>
      <c r="O3956" s="9" t="b">
        <v>0</v>
      </c>
      <c r="P3956" s="9" t="b">
        <v>1</v>
      </c>
      <c r="Q3956" s="9" t="b">
        <v>0</v>
      </c>
      <c r="R3956" s="9" t="b">
        <v>0</v>
      </c>
      <c r="S3956" s="9" t="b">
        <v>1</v>
      </c>
      <c r="T3956" s="9" t="b">
        <v>1</v>
      </c>
      <c r="U3956" s="9" t="b">
        <v>0</v>
      </c>
      <c r="V3956" s="9" t="b">
        <v>0</v>
      </c>
      <c r="W3956" s="9" t="b">
        <v>1</v>
      </c>
      <c r="X3956" s="9" t="b">
        <v>1</v>
      </c>
      <c r="Y3956" s="9" t="b">
        <v>0</v>
      </c>
      <c r="Z3956" s="9" t="b">
        <v>0</v>
      </c>
      <c r="AA3956" s="9" t="b">
        <v>1</v>
      </c>
      <c r="AB3956" s="9" t="b">
        <v>1</v>
      </c>
      <c r="AC3956" s="9" t="b">
        <v>0</v>
      </c>
      <c r="AD3956" s="9" t="b">
        <v>0</v>
      </c>
      <c r="AE3956" s="9" t="b">
        <v>1</v>
      </c>
      <c r="AF3956" s="9" t="b">
        <v>1</v>
      </c>
      <c r="AG3956" s="9" t="b">
        <v>0</v>
      </c>
    </row>
    <row r="3957" spans="1:33" x14ac:dyDescent="0.2">
      <c r="A3957" s="11">
        <v>3</v>
      </c>
      <c r="B3957" t="s">
        <v>173</v>
      </c>
      <c r="C3957" t="s">
        <v>23</v>
      </c>
      <c r="D3957">
        <v>0</v>
      </c>
      <c r="E3957">
        <v>7236606.9134229999</v>
      </c>
      <c r="F3957">
        <v>0</v>
      </c>
      <c r="G3957">
        <v>0</v>
      </c>
      <c r="H3957">
        <v>0</v>
      </c>
      <c r="I3957">
        <v>0</v>
      </c>
      <c r="J3957" s="10">
        <f>SUMIFS(Table1[time],Table1[repetition],Table1[[#This Row],[repetition]],Table1[config],Table1[[#This Row],[config]])</f>
        <v>192875568.52557999</v>
      </c>
      <c r="K3957" s="11">
        <v>120</v>
      </c>
      <c r="L3957" s="11">
        <v>3</v>
      </c>
      <c r="M3957" s="11" t="s">
        <v>151</v>
      </c>
      <c r="N3957" s="11" t="b">
        <v>1</v>
      </c>
      <c r="O3957" s="11" t="b">
        <v>0</v>
      </c>
      <c r="P3957" s="11" t="b">
        <v>0</v>
      </c>
      <c r="Q3957" s="11" t="b">
        <v>0</v>
      </c>
      <c r="R3957" s="11" t="b">
        <v>1</v>
      </c>
      <c r="S3957" s="11" t="b">
        <v>0</v>
      </c>
      <c r="T3957" s="11" t="b">
        <v>1</v>
      </c>
      <c r="U3957" s="11" t="b">
        <v>1</v>
      </c>
      <c r="V3957" s="11" t="b">
        <v>0</v>
      </c>
      <c r="W3957" s="11" t="b">
        <v>0</v>
      </c>
      <c r="X3957" s="11" t="b">
        <v>0</v>
      </c>
      <c r="Y3957" s="11" t="b">
        <v>1</v>
      </c>
      <c r="Z3957" s="11" t="b">
        <v>1</v>
      </c>
      <c r="AA3957" s="11" t="b">
        <v>1</v>
      </c>
      <c r="AB3957" s="11" t="b">
        <v>0</v>
      </c>
      <c r="AC3957" s="11" t="b">
        <v>1</v>
      </c>
      <c r="AD3957" s="11" t="b">
        <v>0</v>
      </c>
      <c r="AE3957" s="11" t="b">
        <v>1</v>
      </c>
      <c r="AF3957" s="11" t="b">
        <v>0</v>
      </c>
      <c r="AG3957" s="11" t="b">
        <v>1</v>
      </c>
    </row>
    <row r="3958" spans="1:33" x14ac:dyDescent="0.2">
      <c r="A3958" s="9">
        <v>1</v>
      </c>
      <c r="B3958" t="s">
        <v>174</v>
      </c>
      <c r="C3958" t="s">
        <v>23</v>
      </c>
      <c r="D3958">
        <v>0</v>
      </c>
      <c r="E3958">
        <v>7204256.65814598</v>
      </c>
      <c r="F3958">
        <v>0</v>
      </c>
      <c r="G3958">
        <v>0</v>
      </c>
      <c r="H3958">
        <v>0</v>
      </c>
      <c r="I3958">
        <v>0</v>
      </c>
      <c r="J3958" s="8">
        <f>SUMIFS(Table1[time],Table1[repetition],Table1[[#This Row],[repetition]],Table1[config],Table1[[#This Row],[config]])</f>
        <v>190310935.30393985</v>
      </c>
      <c r="K3958" s="9">
        <v>110</v>
      </c>
      <c r="L3958" s="9">
        <v>3</v>
      </c>
      <c r="M3958" s="9" t="s">
        <v>151</v>
      </c>
      <c r="N3958" s="9" t="b">
        <v>1</v>
      </c>
      <c r="O3958" s="9" t="b">
        <v>0</v>
      </c>
      <c r="P3958" s="9" t="b">
        <v>0</v>
      </c>
      <c r="Q3958" s="9" t="b">
        <v>0</v>
      </c>
      <c r="R3958" s="9" t="b">
        <v>1</v>
      </c>
      <c r="S3958" s="9" t="b">
        <v>1</v>
      </c>
      <c r="T3958" s="9" t="b">
        <v>1</v>
      </c>
      <c r="U3958" s="9" t="b">
        <v>0</v>
      </c>
      <c r="V3958" s="9" t="b">
        <v>0</v>
      </c>
      <c r="W3958" s="9" t="b">
        <v>1</v>
      </c>
      <c r="X3958" s="9" t="b">
        <v>0</v>
      </c>
      <c r="Y3958" s="9" t="b">
        <v>1</v>
      </c>
      <c r="Z3958" s="9" t="b">
        <v>0</v>
      </c>
      <c r="AA3958" s="9" t="b">
        <v>1</v>
      </c>
      <c r="AB3958" s="9" t="b">
        <v>1</v>
      </c>
      <c r="AC3958" s="9" t="b">
        <v>1</v>
      </c>
      <c r="AD3958" s="9" t="b">
        <v>1</v>
      </c>
      <c r="AE3958" s="9" t="b">
        <v>1</v>
      </c>
      <c r="AF3958" s="9" t="b">
        <v>0</v>
      </c>
      <c r="AG3958" s="9" t="b">
        <v>0</v>
      </c>
    </row>
    <row r="3959" spans="1:33" x14ac:dyDescent="0.2">
      <c r="A3959" s="9">
        <v>2</v>
      </c>
      <c r="B3959" t="s">
        <v>174</v>
      </c>
      <c r="C3959" t="s">
        <v>23</v>
      </c>
      <c r="D3959">
        <v>0</v>
      </c>
      <c r="E3959">
        <v>7202573.1706721699</v>
      </c>
      <c r="F3959">
        <v>0</v>
      </c>
      <c r="G3959">
        <v>0</v>
      </c>
      <c r="H3959">
        <v>0</v>
      </c>
      <c r="I3959">
        <v>0</v>
      </c>
      <c r="J3959" s="8">
        <f>SUMIFS(Table1[time],Table1[repetition],Table1[[#This Row],[repetition]],Table1[config],Table1[[#This Row],[config]])</f>
        <v>195457723.0557453</v>
      </c>
      <c r="K3959" s="9">
        <v>120</v>
      </c>
      <c r="L3959" s="9">
        <v>1</v>
      </c>
      <c r="M3959" s="9" t="s">
        <v>149</v>
      </c>
      <c r="N3959" s="9" t="b">
        <v>0</v>
      </c>
      <c r="O3959" s="9" t="b">
        <v>1</v>
      </c>
      <c r="P3959" s="9" t="b">
        <v>1</v>
      </c>
      <c r="Q3959" s="9" t="b">
        <v>1</v>
      </c>
      <c r="R3959" s="9" t="b">
        <v>1</v>
      </c>
      <c r="S3959" s="9" t="b">
        <v>0</v>
      </c>
      <c r="T3959" s="9" t="b">
        <v>1</v>
      </c>
      <c r="U3959" s="9" t="b">
        <v>0</v>
      </c>
      <c r="V3959" s="9" t="b">
        <v>0</v>
      </c>
      <c r="W3959" s="9" t="b">
        <v>1</v>
      </c>
      <c r="X3959" s="9" t="b">
        <v>1</v>
      </c>
      <c r="Y3959" s="9" t="b">
        <v>1</v>
      </c>
      <c r="Z3959" s="9" t="b">
        <v>1</v>
      </c>
      <c r="AA3959" s="9" t="b">
        <v>0</v>
      </c>
      <c r="AB3959" s="9" t="b">
        <v>1</v>
      </c>
      <c r="AC3959" s="9" t="b">
        <v>1</v>
      </c>
      <c r="AD3959" s="9" t="b">
        <v>1</v>
      </c>
      <c r="AE3959" s="9" t="b">
        <v>1</v>
      </c>
      <c r="AF3959" s="9" t="b">
        <v>1</v>
      </c>
      <c r="AG3959" s="9" t="b">
        <v>0</v>
      </c>
    </row>
    <row r="3960" spans="1:33" x14ac:dyDescent="0.2">
      <c r="A3960" s="9">
        <v>3</v>
      </c>
      <c r="B3960" t="s">
        <v>174</v>
      </c>
      <c r="C3960" t="s">
        <v>23</v>
      </c>
      <c r="D3960">
        <v>0</v>
      </c>
      <c r="E3960">
        <v>7205138.22618399</v>
      </c>
      <c r="F3960">
        <v>0</v>
      </c>
      <c r="G3960">
        <v>0</v>
      </c>
      <c r="H3960">
        <v>0</v>
      </c>
      <c r="I3960">
        <v>0</v>
      </c>
      <c r="J3960" s="8">
        <f>SUMIFS(Table1[time],Table1[repetition],Table1[[#This Row],[repetition]],Table1[config],Table1[[#This Row],[config]])</f>
        <v>192875568.52557999</v>
      </c>
      <c r="K3960" s="9">
        <v>120</v>
      </c>
      <c r="L3960" s="9">
        <v>1</v>
      </c>
      <c r="M3960" s="9" t="s">
        <v>149</v>
      </c>
      <c r="N3960" s="9" t="b">
        <v>0</v>
      </c>
      <c r="O3960" s="9" t="b">
        <v>1</v>
      </c>
      <c r="P3960" s="9" t="b">
        <v>1</v>
      </c>
      <c r="Q3960" s="9" t="b">
        <v>1</v>
      </c>
      <c r="R3960" s="9" t="b">
        <v>1</v>
      </c>
      <c r="S3960" s="9" t="b">
        <v>0</v>
      </c>
      <c r="T3960" s="9" t="b">
        <v>1</v>
      </c>
      <c r="U3960" s="9" t="b">
        <v>0</v>
      </c>
      <c r="V3960" s="9" t="b">
        <v>0</v>
      </c>
      <c r="W3960" s="9" t="b">
        <v>1</v>
      </c>
      <c r="X3960" s="9" t="b">
        <v>1</v>
      </c>
      <c r="Y3960" s="9" t="b">
        <v>1</v>
      </c>
      <c r="Z3960" s="9" t="b">
        <v>1</v>
      </c>
      <c r="AA3960" s="9" t="b">
        <v>0</v>
      </c>
      <c r="AB3960" s="9" t="b">
        <v>1</v>
      </c>
      <c r="AC3960" s="9" t="b">
        <v>1</v>
      </c>
      <c r="AD3960" s="9" t="b">
        <v>1</v>
      </c>
      <c r="AE3960" s="9" t="b">
        <v>1</v>
      </c>
      <c r="AF3960" s="9" t="b">
        <v>1</v>
      </c>
      <c r="AG3960" s="9" t="b">
        <v>0</v>
      </c>
    </row>
    <row r="3961" spans="1:33" x14ac:dyDescent="0.2">
      <c r="A3961" s="9">
        <v>1</v>
      </c>
      <c r="B3961" t="s">
        <v>175</v>
      </c>
      <c r="C3961" t="s">
        <v>23</v>
      </c>
      <c r="D3961">
        <v>0</v>
      </c>
      <c r="E3961">
        <v>7204186.0739039797</v>
      </c>
      <c r="F3961">
        <v>0</v>
      </c>
      <c r="G3961">
        <v>0</v>
      </c>
      <c r="H3961">
        <v>0</v>
      </c>
      <c r="I3961">
        <v>0</v>
      </c>
      <c r="J3961" s="8">
        <f>SUMIFS(Table1[time],Table1[repetition],Table1[[#This Row],[repetition]],Table1[config],Table1[[#This Row],[config]])</f>
        <v>190310935.30393985</v>
      </c>
      <c r="K3961" s="9">
        <v>110</v>
      </c>
      <c r="L3961" s="9">
        <v>5</v>
      </c>
      <c r="M3961" s="9" t="s">
        <v>150</v>
      </c>
      <c r="N3961" s="9" t="b">
        <v>0</v>
      </c>
      <c r="O3961" s="9" t="b">
        <v>1</v>
      </c>
      <c r="P3961" s="9" t="b">
        <v>1</v>
      </c>
      <c r="Q3961" s="9" t="b">
        <v>0</v>
      </c>
      <c r="R3961" s="9" t="b">
        <v>1</v>
      </c>
      <c r="S3961" s="9" t="b">
        <v>0</v>
      </c>
      <c r="T3961" s="9" t="b">
        <v>0</v>
      </c>
      <c r="U3961" s="9" t="b">
        <v>0</v>
      </c>
      <c r="V3961" s="9" t="b">
        <v>0</v>
      </c>
      <c r="W3961" s="9" t="b">
        <v>1</v>
      </c>
      <c r="X3961" s="9" t="b">
        <v>1</v>
      </c>
      <c r="Y3961" s="9" t="b">
        <v>0</v>
      </c>
      <c r="Z3961" s="9" t="b">
        <v>0</v>
      </c>
      <c r="AA3961" s="9" t="b">
        <v>0</v>
      </c>
      <c r="AB3961" s="9" t="b">
        <v>0</v>
      </c>
      <c r="AC3961" s="9" t="b">
        <v>0</v>
      </c>
      <c r="AD3961" s="9" t="b">
        <v>0</v>
      </c>
      <c r="AE3961" s="9" t="b">
        <v>0</v>
      </c>
      <c r="AF3961" s="9" t="b">
        <v>0</v>
      </c>
      <c r="AG3961" s="9" t="b">
        <v>0</v>
      </c>
    </row>
    <row r="3962" spans="1:33" x14ac:dyDescent="0.2">
      <c r="A3962" s="9">
        <v>2</v>
      </c>
      <c r="B3962" t="s">
        <v>175</v>
      </c>
      <c r="C3962" t="s">
        <v>23</v>
      </c>
      <c r="D3962">
        <v>0</v>
      </c>
      <c r="E3962">
        <v>7202251.2183850603</v>
      </c>
      <c r="F3962">
        <v>0</v>
      </c>
      <c r="G3962">
        <v>0</v>
      </c>
      <c r="H3962">
        <v>0</v>
      </c>
      <c r="I3962">
        <v>0</v>
      </c>
      <c r="J3962" s="8">
        <f>SUMIFS(Table1[time],Table1[repetition],Table1[[#This Row],[repetition]],Table1[config],Table1[[#This Row],[config]])</f>
        <v>195457723.0557453</v>
      </c>
      <c r="K3962" s="9">
        <v>0</v>
      </c>
      <c r="L3962" s="9">
        <v>6</v>
      </c>
      <c r="M3962" s="9" t="s">
        <v>151</v>
      </c>
      <c r="N3962" s="9" t="b">
        <v>1</v>
      </c>
      <c r="O3962" s="9" t="b">
        <v>0</v>
      </c>
      <c r="P3962" s="9" t="b">
        <v>1</v>
      </c>
      <c r="Q3962" s="9" t="b">
        <v>0</v>
      </c>
      <c r="R3962" s="9" t="b">
        <v>0</v>
      </c>
      <c r="S3962" s="9" t="b">
        <v>1</v>
      </c>
      <c r="T3962" s="9" t="b">
        <v>1</v>
      </c>
      <c r="U3962" s="9" t="b">
        <v>0</v>
      </c>
      <c r="V3962" s="9" t="b">
        <v>0</v>
      </c>
      <c r="W3962" s="9" t="b">
        <v>1</v>
      </c>
      <c r="X3962" s="9" t="b">
        <v>1</v>
      </c>
      <c r="Y3962" s="9" t="b">
        <v>0</v>
      </c>
      <c r="Z3962" s="9" t="b">
        <v>0</v>
      </c>
      <c r="AA3962" s="9" t="b">
        <v>1</v>
      </c>
      <c r="AB3962" s="9" t="b">
        <v>1</v>
      </c>
      <c r="AC3962" s="9" t="b">
        <v>0</v>
      </c>
      <c r="AD3962" s="9" t="b">
        <v>0</v>
      </c>
      <c r="AE3962" s="9" t="b">
        <v>1</v>
      </c>
      <c r="AF3962" s="9" t="b">
        <v>1</v>
      </c>
      <c r="AG3962" s="9" t="b">
        <v>0</v>
      </c>
    </row>
    <row r="3963" spans="1:33" x14ac:dyDescent="0.2">
      <c r="A3963" s="9">
        <v>3</v>
      </c>
      <c r="B3963" t="s">
        <v>175</v>
      </c>
      <c r="C3963" t="s">
        <v>23</v>
      </c>
      <c r="D3963">
        <v>0</v>
      </c>
      <c r="E3963">
        <v>7204639.4484609896</v>
      </c>
      <c r="F3963">
        <v>0</v>
      </c>
      <c r="G3963">
        <v>0</v>
      </c>
      <c r="H3963">
        <v>0</v>
      </c>
      <c r="I3963">
        <v>0</v>
      </c>
      <c r="J3963" s="8">
        <f>SUMIFS(Table1[time],Table1[repetition],Table1[[#This Row],[repetition]],Table1[config],Table1[[#This Row],[config]])</f>
        <v>192875568.52557999</v>
      </c>
      <c r="K3963" s="9">
        <v>120</v>
      </c>
      <c r="L3963" s="9">
        <v>2</v>
      </c>
      <c r="M3963" s="9" t="s">
        <v>150</v>
      </c>
      <c r="N3963" s="9" t="b">
        <v>1</v>
      </c>
      <c r="O3963" s="9" t="b">
        <v>0</v>
      </c>
      <c r="P3963" s="9" t="b">
        <v>0</v>
      </c>
      <c r="Q3963" s="9" t="b">
        <v>0</v>
      </c>
      <c r="R3963" s="9" t="b">
        <v>0</v>
      </c>
      <c r="S3963" s="9" t="b">
        <v>1</v>
      </c>
      <c r="T3963" s="9" t="b">
        <v>0</v>
      </c>
      <c r="U3963" s="9" t="b">
        <v>1</v>
      </c>
      <c r="V3963" s="9" t="b">
        <v>1</v>
      </c>
      <c r="W3963" s="9" t="b">
        <v>0</v>
      </c>
      <c r="X3963" s="9" t="b">
        <v>0</v>
      </c>
      <c r="Y3963" s="9" t="b">
        <v>0</v>
      </c>
      <c r="Z3963" s="9" t="b">
        <v>0</v>
      </c>
      <c r="AA3963" s="9" t="b">
        <v>1</v>
      </c>
      <c r="AB3963" s="9" t="b">
        <v>0</v>
      </c>
      <c r="AC3963" s="9" t="b">
        <v>0</v>
      </c>
      <c r="AD3963" s="9" t="b">
        <v>0</v>
      </c>
      <c r="AE3963" s="9" t="b">
        <v>0</v>
      </c>
      <c r="AF3963" s="9" t="b">
        <v>0</v>
      </c>
      <c r="AG3963" s="9" t="b">
        <v>1</v>
      </c>
    </row>
    <row r="3964" spans="1:33" x14ac:dyDescent="0.2">
      <c r="A3964" s="9">
        <v>1</v>
      </c>
      <c r="B3964" t="s">
        <v>176</v>
      </c>
      <c r="C3964" t="s">
        <v>23</v>
      </c>
      <c r="D3964">
        <v>0</v>
      </c>
      <c r="E3964">
        <v>500392.84647197899</v>
      </c>
      <c r="F3964">
        <v>0</v>
      </c>
      <c r="G3964">
        <v>0</v>
      </c>
      <c r="H3964">
        <v>0</v>
      </c>
      <c r="I3964">
        <v>0</v>
      </c>
      <c r="J3964" s="8">
        <f>SUMIFS(Table1[time],Table1[repetition],Table1[[#This Row],[repetition]],Table1[config],Table1[[#This Row],[config]])</f>
        <v>190310935.30393985</v>
      </c>
      <c r="K3964" s="9">
        <v>120</v>
      </c>
      <c r="L3964" s="9">
        <v>1</v>
      </c>
      <c r="M3964" s="9" t="s">
        <v>149</v>
      </c>
      <c r="N3964" s="9" t="b">
        <v>0</v>
      </c>
      <c r="O3964" s="9" t="b">
        <v>1</v>
      </c>
      <c r="P3964" s="9" t="b">
        <v>1</v>
      </c>
      <c r="Q3964" s="9" t="b">
        <v>1</v>
      </c>
      <c r="R3964" s="9" t="b">
        <v>1</v>
      </c>
      <c r="S3964" s="9" t="b">
        <v>0</v>
      </c>
      <c r="T3964" s="9" t="b">
        <v>1</v>
      </c>
      <c r="U3964" s="9" t="b">
        <v>0</v>
      </c>
      <c r="V3964" s="9" t="b">
        <v>0</v>
      </c>
      <c r="W3964" s="9" t="b">
        <v>1</v>
      </c>
      <c r="X3964" s="9" t="b">
        <v>1</v>
      </c>
      <c r="Y3964" s="9" t="b">
        <v>1</v>
      </c>
      <c r="Z3964" s="9" t="b">
        <v>1</v>
      </c>
      <c r="AA3964" s="9" t="b">
        <v>0</v>
      </c>
      <c r="AB3964" s="9" t="b">
        <v>1</v>
      </c>
      <c r="AC3964" s="9" t="b">
        <v>1</v>
      </c>
      <c r="AD3964" s="9" t="b">
        <v>1</v>
      </c>
      <c r="AE3964" s="9" t="b">
        <v>1</v>
      </c>
      <c r="AF3964" s="9" t="b">
        <v>1</v>
      </c>
      <c r="AG3964" s="9" t="b">
        <v>0</v>
      </c>
    </row>
    <row r="3965" spans="1:33" x14ac:dyDescent="0.2">
      <c r="A3965" s="9">
        <v>2</v>
      </c>
      <c r="B3965" t="s">
        <v>176</v>
      </c>
      <c r="C3965" t="s">
        <v>23</v>
      </c>
      <c r="D3965">
        <v>0</v>
      </c>
      <c r="E3965">
        <v>237067.11963424401</v>
      </c>
      <c r="F3965">
        <v>0</v>
      </c>
      <c r="G3965">
        <v>0</v>
      </c>
      <c r="H3965">
        <v>0</v>
      </c>
      <c r="I3965">
        <v>0</v>
      </c>
      <c r="J3965" s="8">
        <f>SUMIFS(Table1[time],Table1[repetition],Table1[[#This Row],[repetition]],Table1[config],Table1[[#This Row],[config]])</f>
        <v>195457723.0557453</v>
      </c>
      <c r="K3965" s="9">
        <v>120</v>
      </c>
      <c r="L3965" s="9">
        <v>1</v>
      </c>
      <c r="M3965" s="9" t="s">
        <v>149</v>
      </c>
      <c r="N3965" s="9" t="b">
        <v>0</v>
      </c>
      <c r="O3965" s="9" t="b">
        <v>1</v>
      </c>
      <c r="P3965" s="9" t="b">
        <v>1</v>
      </c>
      <c r="Q3965" s="9" t="b">
        <v>1</v>
      </c>
      <c r="R3965" s="9" t="b">
        <v>1</v>
      </c>
      <c r="S3965" s="9" t="b">
        <v>0</v>
      </c>
      <c r="T3965" s="9" t="b">
        <v>1</v>
      </c>
      <c r="U3965" s="9" t="b">
        <v>0</v>
      </c>
      <c r="V3965" s="9" t="b">
        <v>0</v>
      </c>
      <c r="W3965" s="9" t="b">
        <v>1</v>
      </c>
      <c r="X3965" s="9" t="b">
        <v>1</v>
      </c>
      <c r="Y3965" s="9" t="b">
        <v>1</v>
      </c>
      <c r="Z3965" s="9" t="b">
        <v>1</v>
      </c>
      <c r="AA3965" s="9" t="b">
        <v>0</v>
      </c>
      <c r="AB3965" s="9" t="b">
        <v>1</v>
      </c>
      <c r="AC3965" s="9" t="b">
        <v>1</v>
      </c>
      <c r="AD3965" s="9" t="b">
        <v>1</v>
      </c>
      <c r="AE3965" s="9" t="b">
        <v>1</v>
      </c>
      <c r="AF3965" s="9" t="b">
        <v>1</v>
      </c>
      <c r="AG3965" s="9" t="b">
        <v>0</v>
      </c>
    </row>
    <row r="3966" spans="1:33" x14ac:dyDescent="0.2">
      <c r="A3966" s="9">
        <v>3</v>
      </c>
      <c r="B3966" t="s">
        <v>176</v>
      </c>
      <c r="C3966" t="s">
        <v>23</v>
      </c>
      <c r="D3966">
        <v>0</v>
      </c>
      <c r="E3966">
        <v>1172298.4710899901</v>
      </c>
      <c r="F3966">
        <v>0</v>
      </c>
      <c r="G3966">
        <v>0</v>
      </c>
      <c r="H3966">
        <v>0</v>
      </c>
      <c r="I3966">
        <v>0</v>
      </c>
      <c r="J3966" s="8">
        <f>SUMIFS(Table1[time],Table1[repetition],Table1[[#This Row],[repetition]],Table1[config],Table1[[#This Row],[config]])</f>
        <v>192875568.52557999</v>
      </c>
      <c r="K3966" s="9">
        <v>110</v>
      </c>
      <c r="L3966" s="9">
        <v>18</v>
      </c>
      <c r="M3966" s="9" t="s">
        <v>151</v>
      </c>
      <c r="N3966" s="9" t="b">
        <v>0</v>
      </c>
      <c r="O3966" s="9" t="b">
        <v>1</v>
      </c>
      <c r="P3966" s="9" t="b">
        <v>1</v>
      </c>
      <c r="Q3966" s="9" t="b">
        <v>1</v>
      </c>
      <c r="R3966" s="9" t="b">
        <v>1</v>
      </c>
      <c r="S3966" s="9" t="b">
        <v>1</v>
      </c>
      <c r="T3966" s="9" t="b">
        <v>1</v>
      </c>
      <c r="U3966" s="9" t="b">
        <v>0</v>
      </c>
      <c r="V3966" s="9" t="b">
        <v>1</v>
      </c>
      <c r="W3966" s="9" t="b">
        <v>1</v>
      </c>
      <c r="X3966" s="9" t="b">
        <v>1</v>
      </c>
      <c r="Y3966" s="9" t="b">
        <v>0</v>
      </c>
      <c r="Z3966" s="9" t="b">
        <v>1</v>
      </c>
      <c r="AA3966" s="9" t="b">
        <v>1</v>
      </c>
      <c r="AB3966" s="9" t="b">
        <v>0</v>
      </c>
      <c r="AC3966" s="9" t="b">
        <v>1</v>
      </c>
      <c r="AD3966" s="9" t="b">
        <v>1</v>
      </c>
      <c r="AE3966" s="9" t="b">
        <v>1</v>
      </c>
      <c r="AF3966" s="9" t="b">
        <v>1</v>
      </c>
      <c r="AG3966" s="9" t="b">
        <v>0</v>
      </c>
    </row>
    <row r="3967" spans="1:33" x14ac:dyDescent="0.2">
      <c r="A3967" s="9">
        <v>1</v>
      </c>
      <c r="B3967" t="s">
        <v>177</v>
      </c>
      <c r="C3967" t="s">
        <v>23</v>
      </c>
      <c r="D3967">
        <v>0</v>
      </c>
      <c r="E3967">
        <v>7203889.2932709996</v>
      </c>
      <c r="F3967">
        <v>0</v>
      </c>
      <c r="G3967">
        <v>0</v>
      </c>
      <c r="H3967">
        <v>0</v>
      </c>
      <c r="I3967">
        <v>0</v>
      </c>
      <c r="J3967" s="8">
        <f>SUMIFS(Table1[time],Table1[repetition],Table1[[#This Row],[repetition]],Table1[config],Table1[[#This Row],[config]])</f>
        <v>190310935.30393985</v>
      </c>
      <c r="K3967" s="9">
        <v>120</v>
      </c>
      <c r="L3967" s="9">
        <v>3</v>
      </c>
      <c r="M3967" s="9" t="s">
        <v>151</v>
      </c>
      <c r="N3967" s="9" t="b">
        <v>1</v>
      </c>
      <c r="O3967" s="9" t="b">
        <v>0</v>
      </c>
      <c r="P3967" s="9" t="b">
        <v>0</v>
      </c>
      <c r="Q3967" s="9" t="b">
        <v>0</v>
      </c>
      <c r="R3967" s="9" t="b">
        <v>1</v>
      </c>
      <c r="S3967" s="9" t="b">
        <v>0</v>
      </c>
      <c r="T3967" s="9" t="b">
        <v>1</v>
      </c>
      <c r="U3967" s="9" t="b">
        <v>1</v>
      </c>
      <c r="V3967" s="9" t="b">
        <v>0</v>
      </c>
      <c r="W3967" s="9" t="b">
        <v>0</v>
      </c>
      <c r="X3967" s="9" t="b">
        <v>0</v>
      </c>
      <c r="Y3967" s="9" t="b">
        <v>1</v>
      </c>
      <c r="Z3967" s="9" t="b">
        <v>1</v>
      </c>
      <c r="AA3967" s="9" t="b">
        <v>1</v>
      </c>
      <c r="AB3967" s="9" t="b">
        <v>0</v>
      </c>
      <c r="AC3967" s="9" t="b">
        <v>1</v>
      </c>
      <c r="AD3967" s="9" t="b">
        <v>0</v>
      </c>
      <c r="AE3967" s="9" t="b">
        <v>1</v>
      </c>
      <c r="AF3967" s="9" t="b">
        <v>0</v>
      </c>
      <c r="AG3967" s="9" t="b">
        <v>1</v>
      </c>
    </row>
    <row r="3968" spans="1:33" x14ac:dyDescent="0.2">
      <c r="A3968" s="11">
        <v>2</v>
      </c>
      <c r="B3968" t="s">
        <v>177</v>
      </c>
      <c r="C3968" t="s">
        <v>23</v>
      </c>
      <c r="D3968">
        <v>0</v>
      </c>
      <c r="E3968">
        <v>7202122.09599791</v>
      </c>
      <c r="F3968">
        <v>0</v>
      </c>
      <c r="G3968">
        <v>0</v>
      </c>
      <c r="H3968">
        <v>0</v>
      </c>
      <c r="I3968">
        <v>0</v>
      </c>
      <c r="J3968" s="10">
        <f>SUMIFS(Table1[time],Table1[repetition],Table1[[#This Row],[repetition]],Table1[config],Table1[[#This Row],[config]])</f>
        <v>195457723.0557453</v>
      </c>
      <c r="K3968" s="11">
        <v>0</v>
      </c>
      <c r="L3968" s="11">
        <v>6</v>
      </c>
      <c r="M3968" s="11" t="s">
        <v>151</v>
      </c>
      <c r="N3968" s="11" t="b">
        <v>1</v>
      </c>
      <c r="O3968" s="11" t="b">
        <v>0</v>
      </c>
      <c r="P3968" s="11" t="b">
        <v>1</v>
      </c>
      <c r="Q3968" s="11" t="b">
        <v>0</v>
      </c>
      <c r="R3968" s="11" t="b">
        <v>0</v>
      </c>
      <c r="S3968" s="11" t="b">
        <v>1</v>
      </c>
      <c r="T3968" s="11" t="b">
        <v>1</v>
      </c>
      <c r="U3968" s="11" t="b">
        <v>0</v>
      </c>
      <c r="V3968" s="11" t="b">
        <v>0</v>
      </c>
      <c r="W3968" s="11" t="b">
        <v>1</v>
      </c>
      <c r="X3968" s="11" t="b">
        <v>1</v>
      </c>
      <c r="Y3968" s="11" t="b">
        <v>0</v>
      </c>
      <c r="Z3968" s="11" t="b">
        <v>0</v>
      </c>
      <c r="AA3968" s="11" t="b">
        <v>1</v>
      </c>
      <c r="AB3968" s="11" t="b">
        <v>1</v>
      </c>
      <c r="AC3968" s="11" t="b">
        <v>0</v>
      </c>
      <c r="AD3968" s="11" t="b">
        <v>0</v>
      </c>
      <c r="AE3968" s="11" t="b">
        <v>1</v>
      </c>
      <c r="AF3968" s="11" t="b">
        <v>1</v>
      </c>
      <c r="AG3968" s="11" t="b">
        <v>0</v>
      </c>
    </row>
    <row r="3969" spans="1:33" x14ac:dyDescent="0.2">
      <c r="A3969" s="9">
        <v>3</v>
      </c>
      <c r="B3969" t="s">
        <v>177</v>
      </c>
      <c r="C3969" t="s">
        <v>23</v>
      </c>
      <c r="D3969">
        <v>0</v>
      </c>
      <c r="E3969">
        <v>7205026.0766280098</v>
      </c>
      <c r="F3969">
        <v>0</v>
      </c>
      <c r="G3969">
        <v>0</v>
      </c>
      <c r="H3969">
        <v>0</v>
      </c>
      <c r="I3969">
        <v>0</v>
      </c>
      <c r="J3969" s="8">
        <f>SUMIFS(Table1[time],Table1[repetition],Table1[[#This Row],[repetition]],Table1[config],Table1[[#This Row],[config]])</f>
        <v>192875568.52557999</v>
      </c>
      <c r="K3969" s="9">
        <v>120</v>
      </c>
      <c r="L3969" s="9">
        <v>2</v>
      </c>
      <c r="M3969" s="9" t="s">
        <v>150</v>
      </c>
      <c r="N3969" s="9" t="b">
        <v>1</v>
      </c>
      <c r="O3969" s="9" t="b">
        <v>0</v>
      </c>
      <c r="P3969" s="9" t="b">
        <v>0</v>
      </c>
      <c r="Q3969" s="9" t="b">
        <v>0</v>
      </c>
      <c r="R3969" s="9" t="b">
        <v>0</v>
      </c>
      <c r="S3969" s="9" t="b">
        <v>1</v>
      </c>
      <c r="T3969" s="9" t="b">
        <v>0</v>
      </c>
      <c r="U3969" s="9" t="b">
        <v>1</v>
      </c>
      <c r="V3969" s="9" t="b">
        <v>1</v>
      </c>
      <c r="W3969" s="9" t="b">
        <v>0</v>
      </c>
      <c r="X3969" s="9" t="b">
        <v>0</v>
      </c>
      <c r="Y3969" s="9" t="b">
        <v>0</v>
      </c>
      <c r="Z3969" s="9" t="b">
        <v>0</v>
      </c>
      <c r="AA3969" s="9" t="b">
        <v>1</v>
      </c>
      <c r="AB3969" s="9" t="b">
        <v>0</v>
      </c>
      <c r="AC3969" s="9" t="b">
        <v>0</v>
      </c>
      <c r="AD3969" s="9" t="b">
        <v>0</v>
      </c>
      <c r="AE3969" s="9" t="b">
        <v>0</v>
      </c>
      <c r="AF3969" s="9" t="b">
        <v>0</v>
      </c>
      <c r="AG3969" s="9" t="b">
        <v>1</v>
      </c>
    </row>
    <row r="3970" spans="1:33" x14ac:dyDescent="0.2">
      <c r="A3970" s="9">
        <v>1</v>
      </c>
      <c r="B3970" t="s">
        <v>178</v>
      </c>
      <c r="C3970" t="s">
        <v>23</v>
      </c>
      <c r="D3970">
        <v>0</v>
      </c>
      <c r="E3970">
        <v>7203086.1382619403</v>
      </c>
      <c r="F3970">
        <v>0</v>
      </c>
      <c r="G3970">
        <v>0</v>
      </c>
      <c r="H3970">
        <v>0</v>
      </c>
      <c r="I3970">
        <v>0</v>
      </c>
      <c r="J3970" s="8">
        <f>SUMIFS(Table1[time],Table1[repetition],Table1[[#This Row],[repetition]],Table1[config],Table1[[#This Row],[config]])</f>
        <v>190310935.30393985</v>
      </c>
      <c r="K3970" s="9">
        <v>120</v>
      </c>
      <c r="L3970" s="9">
        <v>5</v>
      </c>
      <c r="M3970" s="9" t="s">
        <v>151</v>
      </c>
      <c r="N3970" s="9" t="b">
        <v>1</v>
      </c>
      <c r="O3970" s="9" t="b">
        <v>0</v>
      </c>
      <c r="P3970" s="9" t="b">
        <v>1</v>
      </c>
      <c r="Q3970" s="9" t="b">
        <v>0</v>
      </c>
      <c r="R3970" s="9" t="b">
        <v>1</v>
      </c>
      <c r="S3970" s="9" t="b">
        <v>0</v>
      </c>
      <c r="T3970" s="9" t="b">
        <v>0</v>
      </c>
      <c r="U3970" s="9" t="b">
        <v>0</v>
      </c>
      <c r="V3970" s="9" t="b">
        <v>0</v>
      </c>
      <c r="W3970" s="9" t="b">
        <v>0</v>
      </c>
      <c r="X3970" s="9" t="b">
        <v>1</v>
      </c>
      <c r="Y3970" s="9" t="b">
        <v>0</v>
      </c>
      <c r="Z3970" s="9" t="b">
        <v>0</v>
      </c>
      <c r="AA3970" s="9" t="b">
        <v>1</v>
      </c>
      <c r="AB3970" s="9" t="b">
        <v>1</v>
      </c>
      <c r="AC3970" s="9" t="b">
        <v>0</v>
      </c>
      <c r="AD3970" s="9" t="b">
        <v>1</v>
      </c>
      <c r="AE3970" s="9" t="b">
        <v>1</v>
      </c>
      <c r="AF3970" s="9" t="b">
        <v>0</v>
      </c>
      <c r="AG3970" s="9" t="b">
        <v>1</v>
      </c>
    </row>
    <row r="3971" spans="1:33" x14ac:dyDescent="0.2">
      <c r="A3971" s="9">
        <v>2</v>
      </c>
      <c r="B3971" t="s">
        <v>178</v>
      </c>
      <c r="C3971" t="s">
        <v>23</v>
      </c>
      <c r="D3971">
        <v>0</v>
      </c>
      <c r="E3971">
        <v>7202230.2058418198</v>
      </c>
      <c r="F3971">
        <v>0</v>
      </c>
      <c r="G3971">
        <v>0</v>
      </c>
      <c r="H3971">
        <v>0</v>
      </c>
      <c r="I3971">
        <v>0</v>
      </c>
      <c r="J3971" s="8">
        <f>SUMIFS(Table1[time],Table1[repetition],Table1[[#This Row],[repetition]],Table1[config],Table1[[#This Row],[config]])</f>
        <v>195457723.0557453</v>
      </c>
      <c r="K3971" s="9">
        <v>0</v>
      </c>
      <c r="L3971" s="9">
        <v>6</v>
      </c>
      <c r="M3971" s="9" t="s">
        <v>151</v>
      </c>
      <c r="N3971" s="9" t="b">
        <v>1</v>
      </c>
      <c r="O3971" s="9" t="b">
        <v>0</v>
      </c>
      <c r="P3971" s="9" t="b">
        <v>1</v>
      </c>
      <c r="Q3971" s="9" t="b">
        <v>0</v>
      </c>
      <c r="R3971" s="9" t="b">
        <v>0</v>
      </c>
      <c r="S3971" s="9" t="b">
        <v>1</v>
      </c>
      <c r="T3971" s="9" t="b">
        <v>1</v>
      </c>
      <c r="U3971" s="9" t="b">
        <v>0</v>
      </c>
      <c r="V3971" s="9" t="b">
        <v>0</v>
      </c>
      <c r="W3971" s="9" t="b">
        <v>1</v>
      </c>
      <c r="X3971" s="9" t="b">
        <v>1</v>
      </c>
      <c r="Y3971" s="9" t="b">
        <v>0</v>
      </c>
      <c r="Z3971" s="9" t="b">
        <v>0</v>
      </c>
      <c r="AA3971" s="9" t="b">
        <v>1</v>
      </c>
      <c r="AB3971" s="9" t="b">
        <v>1</v>
      </c>
      <c r="AC3971" s="9" t="b">
        <v>0</v>
      </c>
      <c r="AD3971" s="9" t="b">
        <v>0</v>
      </c>
      <c r="AE3971" s="9" t="b">
        <v>1</v>
      </c>
      <c r="AF3971" s="9" t="b">
        <v>1</v>
      </c>
      <c r="AG3971" s="9" t="b">
        <v>0</v>
      </c>
    </row>
    <row r="3972" spans="1:33" x14ac:dyDescent="0.2">
      <c r="A3972" s="11">
        <v>3</v>
      </c>
      <c r="B3972" t="s">
        <v>178</v>
      </c>
      <c r="C3972" t="s">
        <v>23</v>
      </c>
      <c r="D3972">
        <v>0</v>
      </c>
      <c r="E3972">
        <v>7204656.3373319898</v>
      </c>
      <c r="F3972">
        <v>0</v>
      </c>
      <c r="G3972">
        <v>0</v>
      </c>
      <c r="H3972">
        <v>0</v>
      </c>
      <c r="I3972">
        <v>0</v>
      </c>
      <c r="J3972" s="10">
        <f>SUMIFS(Table1[time],Table1[repetition],Table1[[#This Row],[repetition]],Table1[config],Table1[[#This Row],[config]])</f>
        <v>192875568.52557999</v>
      </c>
      <c r="K3972" s="11">
        <v>0</v>
      </c>
      <c r="L3972" s="11">
        <v>6</v>
      </c>
      <c r="M3972" s="11" t="s">
        <v>151</v>
      </c>
      <c r="N3972" s="11" t="b">
        <v>1</v>
      </c>
      <c r="O3972" s="11" t="b">
        <v>0</v>
      </c>
      <c r="P3972" s="11" t="b">
        <v>1</v>
      </c>
      <c r="Q3972" s="11" t="b">
        <v>0</v>
      </c>
      <c r="R3972" s="11" t="b">
        <v>0</v>
      </c>
      <c r="S3972" s="11" t="b">
        <v>1</v>
      </c>
      <c r="T3972" s="11" t="b">
        <v>1</v>
      </c>
      <c r="U3972" s="11" t="b">
        <v>0</v>
      </c>
      <c r="V3972" s="11" t="b">
        <v>0</v>
      </c>
      <c r="W3972" s="11" t="b">
        <v>1</v>
      </c>
      <c r="X3972" s="11" t="b">
        <v>1</v>
      </c>
      <c r="Y3972" s="11" t="b">
        <v>0</v>
      </c>
      <c r="Z3972" s="11" t="b">
        <v>0</v>
      </c>
      <c r="AA3972" s="11" t="b">
        <v>1</v>
      </c>
      <c r="AB3972" s="11" t="b">
        <v>1</v>
      </c>
      <c r="AC3972" s="11" t="b">
        <v>0</v>
      </c>
      <c r="AD3972" s="11" t="b">
        <v>0</v>
      </c>
      <c r="AE3972" s="11" t="b">
        <v>1</v>
      </c>
      <c r="AF3972" s="11" t="b">
        <v>1</v>
      </c>
      <c r="AG3972" s="11" t="b">
        <v>0</v>
      </c>
    </row>
    <row r="3973" spans="1:33" x14ac:dyDescent="0.2">
      <c r="A3973" s="9">
        <v>1</v>
      </c>
      <c r="B3973" t="s">
        <v>179</v>
      </c>
      <c r="C3973" t="s">
        <v>23</v>
      </c>
      <c r="D3973">
        <v>0</v>
      </c>
      <c r="E3973">
        <v>7205077.4342139997</v>
      </c>
      <c r="F3973">
        <v>0</v>
      </c>
      <c r="G3973">
        <v>0</v>
      </c>
      <c r="H3973">
        <v>0</v>
      </c>
      <c r="I3973">
        <v>0</v>
      </c>
      <c r="J3973" s="8">
        <f>SUMIFS(Table1[time],Table1[repetition],Table1[[#This Row],[repetition]],Table1[config],Table1[[#This Row],[config]])</f>
        <v>190310935.30393985</v>
      </c>
      <c r="K3973" s="9">
        <v>120</v>
      </c>
      <c r="L3973" s="9">
        <v>18</v>
      </c>
      <c r="M3973" s="9" t="s">
        <v>150</v>
      </c>
      <c r="N3973" s="9" t="b">
        <v>1</v>
      </c>
      <c r="O3973" s="9" t="b">
        <v>0</v>
      </c>
      <c r="P3973" s="9" t="b">
        <v>1</v>
      </c>
      <c r="Q3973" s="9" t="b">
        <v>1</v>
      </c>
      <c r="R3973" s="9" t="b">
        <v>1</v>
      </c>
      <c r="S3973" s="9" t="b">
        <v>1</v>
      </c>
      <c r="T3973" s="9" t="b">
        <v>1</v>
      </c>
      <c r="U3973" s="9" t="b">
        <v>0</v>
      </c>
      <c r="V3973" s="9" t="b">
        <v>1</v>
      </c>
      <c r="W3973" s="9" t="b">
        <v>1</v>
      </c>
      <c r="X3973" s="9" t="b">
        <v>1</v>
      </c>
      <c r="Y3973" s="9" t="b">
        <v>0</v>
      </c>
      <c r="Z3973" s="9" t="b">
        <v>1</v>
      </c>
      <c r="AA3973" s="9" t="b">
        <v>0</v>
      </c>
      <c r="AB3973" s="9" t="b">
        <v>1</v>
      </c>
      <c r="AC3973" s="9" t="b">
        <v>0</v>
      </c>
      <c r="AD3973" s="9" t="b">
        <v>0</v>
      </c>
      <c r="AE3973" s="9" t="b">
        <v>0</v>
      </c>
      <c r="AF3973" s="9" t="b">
        <v>0</v>
      </c>
      <c r="AG3973" s="9" t="b">
        <v>1</v>
      </c>
    </row>
    <row r="3974" spans="1:33" x14ac:dyDescent="0.2">
      <c r="A3974" s="9">
        <v>2</v>
      </c>
      <c r="B3974" t="s">
        <v>179</v>
      </c>
      <c r="C3974" t="s">
        <v>23</v>
      </c>
      <c r="D3974">
        <v>0</v>
      </c>
      <c r="E3974">
        <v>7202800.7499040104</v>
      </c>
      <c r="F3974">
        <v>0</v>
      </c>
      <c r="G3974">
        <v>0</v>
      </c>
      <c r="H3974">
        <v>0</v>
      </c>
      <c r="I3974">
        <v>0</v>
      </c>
      <c r="J3974" s="8">
        <f>SUMIFS(Table1[time],Table1[repetition],Table1[[#This Row],[repetition]],Table1[config],Table1[[#This Row],[config]])</f>
        <v>195457723.0557453</v>
      </c>
      <c r="K3974" s="9">
        <v>0</v>
      </c>
      <c r="L3974" s="9">
        <v>6</v>
      </c>
      <c r="M3974" s="9" t="s">
        <v>151</v>
      </c>
      <c r="N3974" s="9" t="b">
        <v>1</v>
      </c>
      <c r="O3974" s="9" t="b">
        <v>0</v>
      </c>
      <c r="P3974" s="9" t="b">
        <v>1</v>
      </c>
      <c r="Q3974" s="9" t="b">
        <v>0</v>
      </c>
      <c r="R3974" s="9" t="b">
        <v>0</v>
      </c>
      <c r="S3974" s="9" t="b">
        <v>1</v>
      </c>
      <c r="T3974" s="9" t="b">
        <v>1</v>
      </c>
      <c r="U3974" s="9" t="b">
        <v>0</v>
      </c>
      <c r="V3974" s="9" t="b">
        <v>0</v>
      </c>
      <c r="W3974" s="9" t="b">
        <v>1</v>
      </c>
      <c r="X3974" s="9" t="b">
        <v>1</v>
      </c>
      <c r="Y3974" s="9" t="b">
        <v>0</v>
      </c>
      <c r="Z3974" s="9" t="b">
        <v>0</v>
      </c>
      <c r="AA3974" s="9" t="b">
        <v>1</v>
      </c>
      <c r="AB3974" s="9" t="b">
        <v>1</v>
      </c>
      <c r="AC3974" s="9" t="b">
        <v>0</v>
      </c>
      <c r="AD3974" s="9" t="b">
        <v>0</v>
      </c>
      <c r="AE3974" s="9" t="b">
        <v>1</v>
      </c>
      <c r="AF3974" s="9" t="b">
        <v>1</v>
      </c>
      <c r="AG3974" s="9" t="b">
        <v>0</v>
      </c>
    </row>
    <row r="3975" spans="1:33" x14ac:dyDescent="0.2">
      <c r="A3975" s="11">
        <v>3</v>
      </c>
      <c r="B3975" t="s">
        <v>179</v>
      </c>
      <c r="C3975" t="s">
        <v>23</v>
      </c>
      <c r="D3975">
        <v>0</v>
      </c>
      <c r="E3975">
        <v>7207654.7116179997</v>
      </c>
      <c r="F3975">
        <v>0</v>
      </c>
      <c r="G3975">
        <v>0</v>
      </c>
      <c r="H3975">
        <v>0</v>
      </c>
      <c r="I3975">
        <v>0</v>
      </c>
      <c r="J3975" s="10">
        <f>SUMIFS(Table1[time],Table1[repetition],Table1[[#This Row],[repetition]],Table1[config],Table1[[#This Row],[config]])</f>
        <v>192875568.52557999</v>
      </c>
      <c r="K3975" s="11">
        <v>0</v>
      </c>
      <c r="L3975" s="11">
        <v>6</v>
      </c>
      <c r="M3975" s="11" t="s">
        <v>151</v>
      </c>
      <c r="N3975" s="11" t="b">
        <v>1</v>
      </c>
      <c r="O3975" s="11" t="b">
        <v>0</v>
      </c>
      <c r="P3975" s="11" t="b">
        <v>1</v>
      </c>
      <c r="Q3975" s="11" t="b">
        <v>0</v>
      </c>
      <c r="R3975" s="11" t="b">
        <v>0</v>
      </c>
      <c r="S3975" s="11" t="b">
        <v>1</v>
      </c>
      <c r="T3975" s="11" t="b">
        <v>1</v>
      </c>
      <c r="U3975" s="11" t="b">
        <v>0</v>
      </c>
      <c r="V3975" s="11" t="b">
        <v>0</v>
      </c>
      <c r="W3975" s="11" t="b">
        <v>1</v>
      </c>
      <c r="X3975" s="11" t="b">
        <v>1</v>
      </c>
      <c r="Y3975" s="11" t="b">
        <v>0</v>
      </c>
      <c r="Z3975" s="11" t="b">
        <v>0</v>
      </c>
      <c r="AA3975" s="11" t="b">
        <v>1</v>
      </c>
      <c r="AB3975" s="11" t="b">
        <v>1</v>
      </c>
      <c r="AC3975" s="11" t="b">
        <v>0</v>
      </c>
      <c r="AD3975" s="11" t="b">
        <v>0</v>
      </c>
      <c r="AE3975" s="11" t="b">
        <v>1</v>
      </c>
      <c r="AF3975" s="11" t="b">
        <v>1</v>
      </c>
      <c r="AG3975" s="11" t="b">
        <v>0</v>
      </c>
    </row>
    <row r="3976" spans="1:33" x14ac:dyDescent="0.2">
      <c r="A3976" s="11">
        <v>1</v>
      </c>
      <c r="B3976" t="s">
        <v>171</v>
      </c>
      <c r="C3976" t="s">
        <v>23</v>
      </c>
      <c r="D3976">
        <v>0</v>
      </c>
      <c r="E3976">
        <v>7203630.2854440203</v>
      </c>
      <c r="F3976">
        <v>0</v>
      </c>
      <c r="G3976">
        <v>0</v>
      </c>
      <c r="H3976">
        <v>0</v>
      </c>
      <c r="I3976">
        <v>0</v>
      </c>
      <c r="J3976" s="10">
        <f>SUMIFS(Table1[time],Table1[repetition],Table1[[#This Row],[repetition]],Table1[config],Table1[[#This Row],[config]])</f>
        <v>190310935.30393985</v>
      </c>
      <c r="K3976" s="11">
        <v>150</v>
      </c>
      <c r="L3976" s="11">
        <v>3</v>
      </c>
      <c r="M3976" s="11" t="s">
        <v>151</v>
      </c>
      <c r="N3976" s="11" t="b">
        <v>1</v>
      </c>
      <c r="O3976" s="11" t="b">
        <v>0</v>
      </c>
      <c r="P3976" s="11" t="b">
        <v>0</v>
      </c>
      <c r="Q3976" s="11" t="b">
        <v>1</v>
      </c>
      <c r="R3976" s="11" t="b">
        <v>1</v>
      </c>
      <c r="S3976" s="11" t="b">
        <v>0</v>
      </c>
      <c r="T3976" s="11" t="b">
        <v>0</v>
      </c>
      <c r="U3976" s="11" t="b">
        <v>1</v>
      </c>
      <c r="V3976" s="11" t="b">
        <v>1</v>
      </c>
      <c r="W3976" s="11" t="b">
        <v>0</v>
      </c>
      <c r="X3976" s="11" t="b">
        <v>0</v>
      </c>
      <c r="Y3976" s="11" t="b">
        <v>1</v>
      </c>
      <c r="Z3976" s="11" t="b">
        <v>1</v>
      </c>
      <c r="AA3976" s="11" t="b">
        <v>1</v>
      </c>
      <c r="AB3976" s="11" t="b">
        <v>1</v>
      </c>
      <c r="AC3976" s="11" t="b">
        <v>0</v>
      </c>
      <c r="AD3976" s="11" t="b">
        <v>0</v>
      </c>
      <c r="AE3976" s="11" t="b">
        <v>1</v>
      </c>
      <c r="AF3976" s="11" t="b">
        <v>1</v>
      </c>
      <c r="AG3976" s="11" t="b">
        <v>1</v>
      </c>
    </row>
    <row r="3977" spans="1:33" x14ac:dyDescent="0.2">
      <c r="A3977" s="11">
        <v>2</v>
      </c>
      <c r="B3977" t="s">
        <v>171</v>
      </c>
      <c r="C3977" t="s">
        <v>23</v>
      </c>
      <c r="D3977">
        <v>0</v>
      </c>
      <c r="E3977">
        <v>7202817.8454618901</v>
      </c>
      <c r="F3977">
        <v>0</v>
      </c>
      <c r="G3977">
        <v>0</v>
      </c>
      <c r="H3977">
        <v>0</v>
      </c>
      <c r="I3977">
        <v>0</v>
      </c>
      <c r="J3977" s="10">
        <f>SUMIFS(Table1[time],Table1[repetition],Table1[[#This Row],[repetition]],Table1[config],Table1[[#This Row],[config]])</f>
        <v>195457723.0557453</v>
      </c>
      <c r="K3977" s="11">
        <v>120</v>
      </c>
      <c r="L3977" s="11">
        <v>1</v>
      </c>
      <c r="M3977" s="11" t="s">
        <v>149</v>
      </c>
      <c r="N3977" s="11" t="b">
        <v>0</v>
      </c>
      <c r="O3977" s="11" t="b">
        <v>1</v>
      </c>
      <c r="P3977" s="11" t="b">
        <v>1</v>
      </c>
      <c r="Q3977" s="11" t="b">
        <v>1</v>
      </c>
      <c r="R3977" s="11" t="b">
        <v>1</v>
      </c>
      <c r="S3977" s="11" t="b">
        <v>0</v>
      </c>
      <c r="T3977" s="11" t="b">
        <v>1</v>
      </c>
      <c r="U3977" s="11" t="b">
        <v>0</v>
      </c>
      <c r="V3977" s="11" t="b">
        <v>0</v>
      </c>
      <c r="W3977" s="11" t="b">
        <v>1</v>
      </c>
      <c r="X3977" s="11" t="b">
        <v>1</v>
      </c>
      <c r="Y3977" s="11" t="b">
        <v>1</v>
      </c>
      <c r="Z3977" s="11" t="b">
        <v>1</v>
      </c>
      <c r="AA3977" s="11" t="b">
        <v>0</v>
      </c>
      <c r="AB3977" s="11" t="b">
        <v>1</v>
      </c>
      <c r="AC3977" s="11" t="b">
        <v>1</v>
      </c>
      <c r="AD3977" s="11" t="b">
        <v>1</v>
      </c>
      <c r="AE3977" s="11" t="b">
        <v>1</v>
      </c>
      <c r="AF3977" s="11" t="b">
        <v>1</v>
      </c>
      <c r="AG3977" s="11" t="b">
        <v>0</v>
      </c>
    </row>
    <row r="3978" spans="1:33" x14ac:dyDescent="0.2">
      <c r="A3978" s="9">
        <v>3</v>
      </c>
      <c r="B3978" t="s">
        <v>171</v>
      </c>
      <c r="C3978" t="s">
        <v>23</v>
      </c>
      <c r="D3978">
        <v>0</v>
      </c>
      <c r="E3978">
        <v>7204607.3092739899</v>
      </c>
      <c r="F3978">
        <v>0</v>
      </c>
      <c r="G3978">
        <v>0</v>
      </c>
      <c r="H3978">
        <v>0</v>
      </c>
      <c r="I3978">
        <v>0</v>
      </c>
      <c r="J3978" s="8">
        <f>SUMIFS(Table1[time],Table1[repetition],Table1[[#This Row],[repetition]],Table1[config],Table1[[#This Row],[config]])</f>
        <v>192875568.52557999</v>
      </c>
      <c r="K3978" s="9">
        <v>120</v>
      </c>
      <c r="L3978" s="9">
        <v>1</v>
      </c>
      <c r="M3978" s="9" t="s">
        <v>149</v>
      </c>
      <c r="N3978" s="9" t="b">
        <v>0</v>
      </c>
      <c r="O3978" s="9" t="b">
        <v>1</v>
      </c>
      <c r="P3978" s="9" t="b">
        <v>1</v>
      </c>
      <c r="Q3978" s="9" t="b">
        <v>1</v>
      </c>
      <c r="R3978" s="9" t="b">
        <v>1</v>
      </c>
      <c r="S3978" s="9" t="b">
        <v>0</v>
      </c>
      <c r="T3978" s="9" t="b">
        <v>1</v>
      </c>
      <c r="U3978" s="9" t="b">
        <v>0</v>
      </c>
      <c r="V3978" s="9" t="b">
        <v>0</v>
      </c>
      <c r="W3978" s="9" t="b">
        <v>1</v>
      </c>
      <c r="X3978" s="9" t="b">
        <v>1</v>
      </c>
      <c r="Y3978" s="9" t="b">
        <v>1</v>
      </c>
      <c r="Z3978" s="9" t="b">
        <v>1</v>
      </c>
      <c r="AA3978" s="9" t="b">
        <v>0</v>
      </c>
      <c r="AB3978" s="9" t="b">
        <v>1</v>
      </c>
      <c r="AC3978" s="9" t="b">
        <v>1</v>
      </c>
      <c r="AD3978" s="9" t="b">
        <v>1</v>
      </c>
      <c r="AE3978" s="9" t="b">
        <v>1</v>
      </c>
      <c r="AF3978" s="9" t="b">
        <v>1</v>
      </c>
      <c r="AG3978" s="9" t="b">
        <v>0</v>
      </c>
    </row>
    <row r="3979" spans="1:33" x14ac:dyDescent="0.2">
      <c r="A3979" s="9">
        <v>1</v>
      </c>
      <c r="B3979" t="s">
        <v>180</v>
      </c>
      <c r="C3979" t="s">
        <v>23</v>
      </c>
      <c r="D3979">
        <v>0</v>
      </c>
      <c r="E3979">
        <v>7204295.9162919996</v>
      </c>
      <c r="F3979">
        <v>0</v>
      </c>
      <c r="G3979">
        <v>0</v>
      </c>
      <c r="H3979">
        <v>0</v>
      </c>
      <c r="I3979">
        <v>0</v>
      </c>
      <c r="J3979" s="8">
        <f>SUMIFS(Table1[time],Table1[repetition],Table1[[#This Row],[repetition]],Table1[config],Table1[[#This Row],[config]])</f>
        <v>190310935.30393985</v>
      </c>
      <c r="K3979" s="9">
        <v>0</v>
      </c>
      <c r="L3979" s="9">
        <v>18</v>
      </c>
      <c r="M3979" s="9" t="s">
        <v>149</v>
      </c>
      <c r="N3979" s="9" t="b">
        <v>0</v>
      </c>
      <c r="O3979" s="9" t="b">
        <v>1</v>
      </c>
      <c r="P3979" s="9" t="b">
        <v>1</v>
      </c>
      <c r="Q3979" s="9" t="b">
        <v>1</v>
      </c>
      <c r="R3979" s="9" t="b">
        <v>1</v>
      </c>
      <c r="S3979" s="9" t="b">
        <v>0</v>
      </c>
      <c r="T3979" s="9" t="b">
        <v>0</v>
      </c>
      <c r="U3979" s="9" t="b">
        <v>0</v>
      </c>
      <c r="V3979" s="9" t="b">
        <v>0</v>
      </c>
      <c r="W3979" s="9" t="b">
        <v>1</v>
      </c>
      <c r="X3979" s="9" t="b">
        <v>1</v>
      </c>
      <c r="Y3979" s="9" t="b">
        <v>1</v>
      </c>
      <c r="Z3979" s="9" t="b">
        <v>1</v>
      </c>
      <c r="AA3979" s="9" t="b">
        <v>0</v>
      </c>
      <c r="AB3979" s="9" t="b">
        <v>0</v>
      </c>
      <c r="AC3979" s="9" t="b">
        <v>0</v>
      </c>
      <c r="AD3979" s="9" t="b">
        <v>0</v>
      </c>
      <c r="AE3979" s="9" t="b">
        <v>1</v>
      </c>
      <c r="AF3979" s="9" t="b">
        <v>1</v>
      </c>
      <c r="AG3979" s="9" t="b">
        <v>1</v>
      </c>
    </row>
    <row r="3980" spans="1:33" x14ac:dyDescent="0.2">
      <c r="A3980" s="11">
        <v>2</v>
      </c>
      <c r="B3980" t="s">
        <v>180</v>
      </c>
      <c r="C3980" t="s">
        <v>23</v>
      </c>
      <c r="D3980">
        <v>0</v>
      </c>
      <c r="E3980">
        <v>7204383.6041307002</v>
      </c>
      <c r="F3980">
        <v>0</v>
      </c>
      <c r="G3980">
        <v>0</v>
      </c>
      <c r="H3980">
        <v>0</v>
      </c>
      <c r="I3980">
        <v>0</v>
      </c>
      <c r="J3980" s="10">
        <f>SUMIFS(Table1[time],Table1[repetition],Table1[[#This Row],[repetition]],Table1[config],Table1[[#This Row],[config]])</f>
        <v>195457723.0557453</v>
      </c>
      <c r="K3980" s="11">
        <v>120</v>
      </c>
      <c r="L3980" s="11">
        <v>1</v>
      </c>
      <c r="M3980" s="11" t="s">
        <v>149</v>
      </c>
      <c r="N3980" s="11" t="b">
        <v>0</v>
      </c>
      <c r="O3980" s="11" t="b">
        <v>1</v>
      </c>
      <c r="P3980" s="11" t="b">
        <v>1</v>
      </c>
      <c r="Q3980" s="11" t="b">
        <v>1</v>
      </c>
      <c r="R3980" s="11" t="b">
        <v>1</v>
      </c>
      <c r="S3980" s="11" t="b">
        <v>0</v>
      </c>
      <c r="T3980" s="11" t="b">
        <v>1</v>
      </c>
      <c r="U3980" s="11" t="b">
        <v>0</v>
      </c>
      <c r="V3980" s="11" t="b">
        <v>0</v>
      </c>
      <c r="W3980" s="11" t="b">
        <v>1</v>
      </c>
      <c r="X3980" s="11" t="b">
        <v>1</v>
      </c>
      <c r="Y3980" s="11" t="b">
        <v>1</v>
      </c>
      <c r="Z3980" s="11" t="b">
        <v>1</v>
      </c>
      <c r="AA3980" s="11" t="b">
        <v>0</v>
      </c>
      <c r="AB3980" s="11" t="b">
        <v>1</v>
      </c>
      <c r="AC3980" s="11" t="b">
        <v>1</v>
      </c>
      <c r="AD3980" s="11" t="b">
        <v>1</v>
      </c>
      <c r="AE3980" s="11" t="b">
        <v>1</v>
      </c>
      <c r="AF3980" s="11" t="b">
        <v>1</v>
      </c>
      <c r="AG3980" s="11" t="b">
        <v>0</v>
      </c>
    </row>
    <row r="3981" spans="1:33" x14ac:dyDescent="0.2">
      <c r="A3981" s="9">
        <v>3</v>
      </c>
      <c r="B3981" t="s">
        <v>180</v>
      </c>
      <c r="C3981" t="s">
        <v>23</v>
      </c>
      <c r="D3981">
        <v>0</v>
      </c>
      <c r="E3981">
        <v>7204363.4348929897</v>
      </c>
      <c r="F3981">
        <v>0</v>
      </c>
      <c r="G3981">
        <v>0</v>
      </c>
      <c r="H3981">
        <v>0</v>
      </c>
      <c r="I3981">
        <v>0</v>
      </c>
      <c r="J3981" s="8">
        <f>SUMIFS(Table1[time],Table1[repetition],Table1[[#This Row],[repetition]],Table1[config],Table1[[#This Row],[config]])</f>
        <v>192875568.52557999</v>
      </c>
      <c r="K3981" s="9">
        <v>120</v>
      </c>
      <c r="L3981" s="9">
        <v>1</v>
      </c>
      <c r="M3981" s="9" t="s">
        <v>149</v>
      </c>
      <c r="N3981" s="9" t="b">
        <v>0</v>
      </c>
      <c r="O3981" s="9" t="b">
        <v>1</v>
      </c>
      <c r="P3981" s="9" t="b">
        <v>1</v>
      </c>
      <c r="Q3981" s="9" t="b">
        <v>1</v>
      </c>
      <c r="R3981" s="9" t="b">
        <v>1</v>
      </c>
      <c r="S3981" s="9" t="b">
        <v>0</v>
      </c>
      <c r="T3981" s="9" t="b">
        <v>1</v>
      </c>
      <c r="U3981" s="9" t="b">
        <v>0</v>
      </c>
      <c r="V3981" s="9" t="b">
        <v>0</v>
      </c>
      <c r="W3981" s="9" t="b">
        <v>1</v>
      </c>
      <c r="X3981" s="9" t="b">
        <v>1</v>
      </c>
      <c r="Y3981" s="9" t="b">
        <v>1</v>
      </c>
      <c r="Z3981" s="9" t="b">
        <v>1</v>
      </c>
      <c r="AA3981" s="9" t="b">
        <v>0</v>
      </c>
      <c r="AB3981" s="9" t="b">
        <v>1</v>
      </c>
      <c r="AC3981" s="9" t="b">
        <v>1</v>
      </c>
      <c r="AD3981" s="9" t="b">
        <v>1</v>
      </c>
      <c r="AE3981" s="9" t="b">
        <v>1</v>
      </c>
      <c r="AF3981" s="9" t="b">
        <v>1</v>
      </c>
      <c r="AG3981" s="9" t="b">
        <v>0</v>
      </c>
    </row>
    <row r="3982" spans="1:33" x14ac:dyDescent="0.2">
      <c r="A3982" s="9">
        <v>1</v>
      </c>
      <c r="B3982" t="s">
        <v>181</v>
      </c>
      <c r="C3982" t="s">
        <v>23</v>
      </c>
      <c r="D3982">
        <v>0</v>
      </c>
      <c r="E3982">
        <v>7208180.8224860001</v>
      </c>
      <c r="F3982">
        <v>0</v>
      </c>
      <c r="G3982">
        <v>0</v>
      </c>
      <c r="H3982">
        <v>0</v>
      </c>
      <c r="I3982">
        <v>0</v>
      </c>
      <c r="J3982" s="8">
        <f>SUMIFS(Table1[time],Table1[repetition],Table1[[#This Row],[repetition]],Table1[config],Table1[[#This Row],[config]])</f>
        <v>190310935.30393985</v>
      </c>
      <c r="K3982" s="9">
        <v>150</v>
      </c>
      <c r="L3982" s="9">
        <v>18</v>
      </c>
      <c r="M3982" s="9" t="s">
        <v>150</v>
      </c>
      <c r="N3982" s="9" t="b">
        <v>1</v>
      </c>
      <c r="O3982" s="9" t="b">
        <v>0</v>
      </c>
      <c r="P3982" s="9" t="b">
        <v>0</v>
      </c>
      <c r="Q3982" s="9" t="b">
        <v>1</v>
      </c>
      <c r="R3982" s="9" t="b">
        <v>1</v>
      </c>
      <c r="S3982" s="9" t="b">
        <v>0</v>
      </c>
      <c r="T3982" s="9" t="b">
        <v>0</v>
      </c>
      <c r="U3982" s="9" t="b">
        <v>1</v>
      </c>
      <c r="V3982" s="9" t="b">
        <v>1</v>
      </c>
      <c r="W3982" s="9" t="b">
        <v>0</v>
      </c>
      <c r="X3982" s="9" t="b">
        <v>0</v>
      </c>
      <c r="Y3982" s="9" t="b">
        <v>0</v>
      </c>
      <c r="Z3982" s="9" t="b">
        <v>0</v>
      </c>
      <c r="AA3982" s="9" t="b">
        <v>1</v>
      </c>
      <c r="AB3982" s="9" t="b">
        <v>1</v>
      </c>
      <c r="AC3982" s="9" t="b">
        <v>0</v>
      </c>
      <c r="AD3982" s="9" t="b">
        <v>1</v>
      </c>
      <c r="AE3982" s="9" t="b">
        <v>1</v>
      </c>
      <c r="AF3982" s="9" t="b">
        <v>0</v>
      </c>
      <c r="AG3982" s="9" t="b">
        <v>1</v>
      </c>
    </row>
    <row r="3983" spans="1:33" x14ac:dyDescent="0.2">
      <c r="A3983" s="9">
        <v>2</v>
      </c>
      <c r="B3983" t="s">
        <v>181</v>
      </c>
      <c r="C3983" t="s">
        <v>23</v>
      </c>
      <c r="D3983">
        <v>0</v>
      </c>
      <c r="E3983">
        <v>7203083.3792546699</v>
      </c>
      <c r="F3983">
        <v>0</v>
      </c>
      <c r="G3983">
        <v>0</v>
      </c>
      <c r="H3983">
        <v>0</v>
      </c>
      <c r="I3983">
        <v>0</v>
      </c>
      <c r="J3983" s="8">
        <f>SUMIFS(Table1[time],Table1[repetition],Table1[[#This Row],[repetition]],Table1[config],Table1[[#This Row],[config]])</f>
        <v>195457723.0557453</v>
      </c>
      <c r="K3983" s="9">
        <v>0</v>
      </c>
      <c r="L3983" s="9">
        <v>6</v>
      </c>
      <c r="M3983" s="9" t="s">
        <v>151</v>
      </c>
      <c r="N3983" s="9" t="b">
        <v>1</v>
      </c>
      <c r="O3983" s="9" t="b">
        <v>0</v>
      </c>
      <c r="P3983" s="9" t="b">
        <v>1</v>
      </c>
      <c r="Q3983" s="9" t="b">
        <v>0</v>
      </c>
      <c r="R3983" s="9" t="b">
        <v>0</v>
      </c>
      <c r="S3983" s="9" t="b">
        <v>1</v>
      </c>
      <c r="T3983" s="9" t="b">
        <v>1</v>
      </c>
      <c r="U3983" s="9" t="b">
        <v>0</v>
      </c>
      <c r="V3983" s="9" t="b">
        <v>0</v>
      </c>
      <c r="W3983" s="9" t="b">
        <v>1</v>
      </c>
      <c r="X3983" s="9" t="b">
        <v>1</v>
      </c>
      <c r="Y3983" s="9" t="b">
        <v>0</v>
      </c>
      <c r="Z3983" s="9" t="b">
        <v>0</v>
      </c>
      <c r="AA3983" s="9" t="b">
        <v>1</v>
      </c>
      <c r="AB3983" s="9" t="b">
        <v>1</v>
      </c>
      <c r="AC3983" s="9" t="b">
        <v>0</v>
      </c>
      <c r="AD3983" s="9" t="b">
        <v>0</v>
      </c>
      <c r="AE3983" s="9" t="b">
        <v>1</v>
      </c>
      <c r="AF3983" s="9" t="b">
        <v>1</v>
      </c>
      <c r="AG3983" s="9" t="b">
        <v>0</v>
      </c>
    </row>
    <row r="3984" spans="1:33" x14ac:dyDescent="0.2">
      <c r="A3984" s="9">
        <v>3</v>
      </c>
      <c r="B3984" t="s">
        <v>181</v>
      </c>
      <c r="C3984" t="s">
        <v>23</v>
      </c>
      <c r="D3984">
        <v>0</v>
      </c>
      <c r="E3984">
        <v>7213430.8182829898</v>
      </c>
      <c r="F3984">
        <v>0</v>
      </c>
      <c r="G3984">
        <v>0</v>
      </c>
      <c r="H3984">
        <v>0</v>
      </c>
      <c r="I3984">
        <v>0</v>
      </c>
      <c r="J3984" s="8">
        <f>SUMIFS(Table1[time],Table1[repetition],Table1[[#This Row],[repetition]],Table1[config],Table1[[#This Row],[config]])</f>
        <v>192875568.52557999</v>
      </c>
      <c r="K3984" s="9">
        <v>120</v>
      </c>
      <c r="L3984" s="9">
        <v>1</v>
      </c>
      <c r="M3984" s="9" t="s">
        <v>149</v>
      </c>
      <c r="N3984" s="9" t="b">
        <v>0</v>
      </c>
      <c r="O3984" s="9" t="b">
        <v>1</v>
      </c>
      <c r="P3984" s="9" t="b">
        <v>1</v>
      </c>
      <c r="Q3984" s="9" t="b">
        <v>1</v>
      </c>
      <c r="R3984" s="9" t="b">
        <v>1</v>
      </c>
      <c r="S3984" s="9" t="b">
        <v>0</v>
      </c>
      <c r="T3984" s="9" t="b">
        <v>1</v>
      </c>
      <c r="U3984" s="9" t="b">
        <v>0</v>
      </c>
      <c r="V3984" s="9" t="b">
        <v>0</v>
      </c>
      <c r="W3984" s="9" t="b">
        <v>1</v>
      </c>
      <c r="X3984" s="9" t="b">
        <v>1</v>
      </c>
      <c r="Y3984" s="9" t="b">
        <v>1</v>
      </c>
      <c r="Z3984" s="9" t="b">
        <v>1</v>
      </c>
      <c r="AA3984" s="9" t="b">
        <v>0</v>
      </c>
      <c r="AB3984" s="9" t="b">
        <v>1</v>
      </c>
      <c r="AC3984" s="9" t="b">
        <v>1</v>
      </c>
      <c r="AD3984" s="9" t="b">
        <v>1</v>
      </c>
      <c r="AE3984" s="9" t="b">
        <v>1</v>
      </c>
      <c r="AF3984" s="9" t="b">
        <v>1</v>
      </c>
      <c r="AG3984" s="9" t="b">
        <v>0</v>
      </c>
    </row>
    <row r="3985" spans="1:33" x14ac:dyDescent="0.2">
      <c r="A3985" s="11">
        <v>1</v>
      </c>
      <c r="B3985" t="s">
        <v>182</v>
      </c>
      <c r="C3985" t="s">
        <v>23</v>
      </c>
      <c r="D3985">
        <v>0</v>
      </c>
      <c r="E3985">
        <v>7204958.3726180103</v>
      </c>
      <c r="F3985">
        <v>0</v>
      </c>
      <c r="G3985">
        <v>0</v>
      </c>
      <c r="H3985">
        <v>0</v>
      </c>
      <c r="I3985">
        <v>0</v>
      </c>
      <c r="J3985" s="10">
        <f>SUMIFS(Table1[time],Table1[repetition],Table1[[#This Row],[repetition]],Table1[config],Table1[[#This Row],[config]])</f>
        <v>190310935.30393985</v>
      </c>
      <c r="K3985" s="11">
        <v>200</v>
      </c>
      <c r="L3985" s="11">
        <v>2</v>
      </c>
      <c r="M3985" s="11" t="s">
        <v>150</v>
      </c>
      <c r="N3985" s="11" t="b">
        <v>1</v>
      </c>
      <c r="O3985" s="11" t="b">
        <v>0</v>
      </c>
      <c r="P3985" s="11" t="b">
        <v>0</v>
      </c>
      <c r="Q3985" s="11" t="b">
        <v>0</v>
      </c>
      <c r="R3985" s="11" t="b">
        <v>0</v>
      </c>
      <c r="S3985" s="11" t="b">
        <v>1</v>
      </c>
      <c r="T3985" s="11" t="b">
        <v>0</v>
      </c>
      <c r="U3985" s="11" t="b">
        <v>1</v>
      </c>
      <c r="V3985" s="11" t="b">
        <v>1</v>
      </c>
      <c r="W3985" s="11" t="b">
        <v>0</v>
      </c>
      <c r="X3985" s="11" t="b">
        <v>0</v>
      </c>
      <c r="Y3985" s="11" t="b">
        <v>0</v>
      </c>
      <c r="Z3985" s="11" t="b">
        <v>0</v>
      </c>
      <c r="AA3985" s="11" t="b">
        <v>1</v>
      </c>
      <c r="AB3985" s="11" t="b">
        <v>0</v>
      </c>
      <c r="AC3985" s="11" t="b">
        <v>0</v>
      </c>
      <c r="AD3985" s="11" t="b">
        <v>0</v>
      </c>
      <c r="AE3985" s="11" t="b">
        <v>0</v>
      </c>
      <c r="AF3985" s="11" t="b">
        <v>0</v>
      </c>
      <c r="AG3985" s="11" t="b">
        <v>1</v>
      </c>
    </row>
    <row r="3986" spans="1:33" x14ac:dyDescent="0.2">
      <c r="A3986" s="9">
        <v>2</v>
      </c>
      <c r="B3986" t="s">
        <v>182</v>
      </c>
      <c r="C3986" t="s">
        <v>23</v>
      </c>
      <c r="D3986">
        <v>0</v>
      </c>
      <c r="E3986">
        <v>7202417.2836733004</v>
      </c>
      <c r="F3986">
        <v>0</v>
      </c>
      <c r="G3986">
        <v>0</v>
      </c>
      <c r="H3986">
        <v>0</v>
      </c>
      <c r="I3986">
        <v>0</v>
      </c>
      <c r="J3986" s="8">
        <f>SUMIFS(Table1[time],Table1[repetition],Table1[[#This Row],[repetition]],Table1[config],Table1[[#This Row],[config]])</f>
        <v>195457723.0557453</v>
      </c>
      <c r="K3986" s="9">
        <v>0</v>
      </c>
      <c r="L3986" s="9">
        <v>6</v>
      </c>
      <c r="M3986" s="9" t="s">
        <v>151</v>
      </c>
      <c r="N3986" s="9" t="b">
        <v>1</v>
      </c>
      <c r="O3986" s="9" t="b">
        <v>0</v>
      </c>
      <c r="P3986" s="9" t="b">
        <v>1</v>
      </c>
      <c r="Q3986" s="9" t="b">
        <v>0</v>
      </c>
      <c r="R3986" s="9" t="b">
        <v>0</v>
      </c>
      <c r="S3986" s="9" t="b">
        <v>1</v>
      </c>
      <c r="T3986" s="9" t="b">
        <v>1</v>
      </c>
      <c r="U3986" s="9" t="b">
        <v>0</v>
      </c>
      <c r="V3986" s="9" t="b">
        <v>0</v>
      </c>
      <c r="W3986" s="9" t="b">
        <v>1</v>
      </c>
      <c r="X3986" s="9" t="b">
        <v>1</v>
      </c>
      <c r="Y3986" s="9" t="b">
        <v>0</v>
      </c>
      <c r="Z3986" s="9" t="b">
        <v>0</v>
      </c>
      <c r="AA3986" s="9" t="b">
        <v>1</v>
      </c>
      <c r="AB3986" s="9" t="b">
        <v>1</v>
      </c>
      <c r="AC3986" s="9" t="b">
        <v>0</v>
      </c>
      <c r="AD3986" s="9" t="b">
        <v>0</v>
      </c>
      <c r="AE3986" s="9" t="b">
        <v>1</v>
      </c>
      <c r="AF3986" s="9" t="b">
        <v>1</v>
      </c>
      <c r="AG3986" s="9" t="b">
        <v>0</v>
      </c>
    </row>
    <row r="3987" spans="1:33" x14ac:dyDescent="0.2">
      <c r="A3987" s="9">
        <v>3</v>
      </c>
      <c r="B3987" t="s">
        <v>182</v>
      </c>
      <c r="C3987" t="s">
        <v>23</v>
      </c>
      <c r="D3987">
        <v>0</v>
      </c>
      <c r="E3987">
        <v>7205531.0984789897</v>
      </c>
      <c r="F3987">
        <v>0</v>
      </c>
      <c r="G3987">
        <v>0</v>
      </c>
      <c r="H3987">
        <v>0</v>
      </c>
      <c r="I3987">
        <v>0</v>
      </c>
      <c r="J3987" s="8">
        <f>SUMIFS(Table1[time],Table1[repetition],Table1[[#This Row],[repetition]],Table1[config],Table1[[#This Row],[config]])</f>
        <v>192875568.52557999</v>
      </c>
      <c r="K3987" s="9">
        <v>120</v>
      </c>
      <c r="L3987" s="9">
        <v>2</v>
      </c>
      <c r="M3987" s="9" t="s">
        <v>150</v>
      </c>
      <c r="N3987" s="9" t="b">
        <v>1</v>
      </c>
      <c r="O3987" s="9" t="b">
        <v>0</v>
      </c>
      <c r="P3987" s="9" t="b">
        <v>0</v>
      </c>
      <c r="Q3987" s="9" t="b">
        <v>0</v>
      </c>
      <c r="R3987" s="9" t="b">
        <v>0</v>
      </c>
      <c r="S3987" s="9" t="b">
        <v>1</v>
      </c>
      <c r="T3987" s="9" t="b">
        <v>0</v>
      </c>
      <c r="U3987" s="9" t="b">
        <v>1</v>
      </c>
      <c r="V3987" s="9" t="b">
        <v>1</v>
      </c>
      <c r="W3987" s="9" t="b">
        <v>0</v>
      </c>
      <c r="X3987" s="9" t="b">
        <v>0</v>
      </c>
      <c r="Y3987" s="9" t="b">
        <v>0</v>
      </c>
      <c r="Z3987" s="9" t="b">
        <v>0</v>
      </c>
      <c r="AA3987" s="9" t="b">
        <v>1</v>
      </c>
      <c r="AB3987" s="9" t="b">
        <v>0</v>
      </c>
      <c r="AC3987" s="9" t="b">
        <v>0</v>
      </c>
      <c r="AD3987" s="9" t="b">
        <v>0</v>
      </c>
      <c r="AE3987" s="9" t="b">
        <v>0</v>
      </c>
      <c r="AF3987" s="9" t="b">
        <v>0</v>
      </c>
      <c r="AG3987" s="9" t="b">
        <v>1</v>
      </c>
    </row>
    <row r="3988" spans="1:33" x14ac:dyDescent="0.2">
      <c r="A3988" s="11">
        <v>1</v>
      </c>
      <c r="B3988" t="s">
        <v>184</v>
      </c>
      <c r="C3988" t="s">
        <v>23</v>
      </c>
      <c r="D3988">
        <v>0</v>
      </c>
      <c r="E3988">
        <v>7202978.9821219696</v>
      </c>
      <c r="F3988">
        <v>0</v>
      </c>
      <c r="G3988">
        <v>0</v>
      </c>
      <c r="H3988">
        <v>0</v>
      </c>
      <c r="I3988">
        <v>0</v>
      </c>
      <c r="J3988" s="10">
        <f>SUMIFS(Table1[time],Table1[repetition],Table1[[#This Row],[repetition]],Table1[config],Table1[[#This Row],[config]])</f>
        <v>190310935.30393985</v>
      </c>
      <c r="K3988" s="11">
        <v>200</v>
      </c>
      <c r="L3988" s="11">
        <v>5</v>
      </c>
      <c r="M3988" s="11" t="s">
        <v>149</v>
      </c>
      <c r="N3988" s="11" t="b">
        <v>1</v>
      </c>
      <c r="O3988" s="11" t="b">
        <v>1</v>
      </c>
      <c r="P3988" s="11" t="b">
        <v>1</v>
      </c>
      <c r="Q3988" s="11" t="b">
        <v>1</v>
      </c>
      <c r="R3988" s="11" t="b">
        <v>1</v>
      </c>
      <c r="S3988" s="11" t="b">
        <v>1</v>
      </c>
      <c r="T3988" s="11" t="b">
        <v>0</v>
      </c>
      <c r="U3988" s="11" t="b">
        <v>0</v>
      </c>
      <c r="V3988" s="11" t="b">
        <v>0</v>
      </c>
      <c r="W3988" s="11" t="b">
        <v>0</v>
      </c>
      <c r="X3988" s="11" t="b">
        <v>1</v>
      </c>
      <c r="Y3988" s="11" t="b">
        <v>1</v>
      </c>
      <c r="Z3988" s="11" t="b">
        <v>0</v>
      </c>
      <c r="AA3988" s="11" t="b">
        <v>1</v>
      </c>
      <c r="AB3988" s="11" t="b">
        <v>1</v>
      </c>
      <c r="AC3988" s="11" t="b">
        <v>0</v>
      </c>
      <c r="AD3988" s="11" t="b">
        <v>1</v>
      </c>
      <c r="AE3988" s="11" t="b">
        <v>0</v>
      </c>
      <c r="AF3988" s="11" t="b">
        <v>0</v>
      </c>
      <c r="AG3988" s="11" t="b">
        <v>0</v>
      </c>
    </row>
    <row r="3989" spans="1:33" x14ac:dyDescent="0.2">
      <c r="A3989" s="11">
        <v>2</v>
      </c>
      <c r="B3989" t="s">
        <v>184</v>
      </c>
      <c r="C3989" t="s">
        <v>23</v>
      </c>
      <c r="D3989">
        <v>0</v>
      </c>
      <c r="E3989">
        <v>7202092.3639419395</v>
      </c>
      <c r="F3989">
        <v>0</v>
      </c>
      <c r="G3989">
        <v>0</v>
      </c>
      <c r="H3989">
        <v>0</v>
      </c>
      <c r="I3989">
        <v>0</v>
      </c>
      <c r="J3989" s="10">
        <f>SUMIFS(Table1[time],Table1[repetition],Table1[[#This Row],[repetition]],Table1[config],Table1[[#This Row],[config]])</f>
        <v>195457723.0557453</v>
      </c>
      <c r="K3989" s="11">
        <v>0</v>
      </c>
      <c r="L3989" s="11">
        <v>6</v>
      </c>
      <c r="M3989" s="11" t="s">
        <v>151</v>
      </c>
      <c r="N3989" s="11" t="b">
        <v>1</v>
      </c>
      <c r="O3989" s="11" t="b">
        <v>0</v>
      </c>
      <c r="P3989" s="11" t="b">
        <v>1</v>
      </c>
      <c r="Q3989" s="11" t="b">
        <v>0</v>
      </c>
      <c r="R3989" s="11" t="b">
        <v>0</v>
      </c>
      <c r="S3989" s="11" t="b">
        <v>1</v>
      </c>
      <c r="T3989" s="11" t="b">
        <v>1</v>
      </c>
      <c r="U3989" s="11" t="b">
        <v>0</v>
      </c>
      <c r="V3989" s="11" t="b">
        <v>0</v>
      </c>
      <c r="W3989" s="11" t="b">
        <v>1</v>
      </c>
      <c r="X3989" s="11" t="b">
        <v>1</v>
      </c>
      <c r="Y3989" s="11" t="b">
        <v>0</v>
      </c>
      <c r="Z3989" s="11" t="b">
        <v>0</v>
      </c>
      <c r="AA3989" s="11" t="b">
        <v>1</v>
      </c>
      <c r="AB3989" s="11" t="b">
        <v>1</v>
      </c>
      <c r="AC3989" s="11" t="b">
        <v>0</v>
      </c>
      <c r="AD3989" s="11" t="b">
        <v>0</v>
      </c>
      <c r="AE3989" s="11" t="b">
        <v>1</v>
      </c>
      <c r="AF3989" s="11" t="b">
        <v>1</v>
      </c>
      <c r="AG3989" s="11" t="b">
        <v>0</v>
      </c>
    </row>
    <row r="3990" spans="1:33" x14ac:dyDescent="0.2">
      <c r="A3990" s="9">
        <v>3</v>
      </c>
      <c r="B3990" t="s">
        <v>184</v>
      </c>
      <c r="C3990" t="s">
        <v>23</v>
      </c>
      <c r="D3990">
        <v>0</v>
      </c>
      <c r="E3990">
        <v>7205032.0075460002</v>
      </c>
      <c r="F3990">
        <v>0</v>
      </c>
      <c r="G3990">
        <v>0</v>
      </c>
      <c r="H3990">
        <v>0</v>
      </c>
      <c r="I3990">
        <v>0</v>
      </c>
      <c r="J3990" s="8">
        <f>SUMIFS(Table1[time],Table1[repetition],Table1[[#This Row],[repetition]],Table1[config],Table1[[#This Row],[config]])</f>
        <v>192875568.52557999</v>
      </c>
      <c r="K3990" s="9">
        <v>120</v>
      </c>
      <c r="L3990" s="9">
        <v>2</v>
      </c>
      <c r="M3990" s="9" t="s">
        <v>150</v>
      </c>
      <c r="N3990" s="9" t="b">
        <v>1</v>
      </c>
      <c r="O3990" s="9" t="b">
        <v>0</v>
      </c>
      <c r="P3990" s="9" t="b">
        <v>0</v>
      </c>
      <c r="Q3990" s="9" t="b">
        <v>0</v>
      </c>
      <c r="R3990" s="9" t="b">
        <v>0</v>
      </c>
      <c r="S3990" s="9" t="b">
        <v>1</v>
      </c>
      <c r="T3990" s="9" t="b">
        <v>0</v>
      </c>
      <c r="U3990" s="9" t="b">
        <v>1</v>
      </c>
      <c r="V3990" s="9" t="b">
        <v>1</v>
      </c>
      <c r="W3990" s="9" t="b">
        <v>0</v>
      </c>
      <c r="X3990" s="9" t="b">
        <v>0</v>
      </c>
      <c r="Y3990" s="9" t="b">
        <v>0</v>
      </c>
      <c r="Z3990" s="9" t="b">
        <v>0</v>
      </c>
      <c r="AA3990" s="9" t="b">
        <v>1</v>
      </c>
      <c r="AB3990" s="9" t="b">
        <v>0</v>
      </c>
      <c r="AC3990" s="9" t="b">
        <v>0</v>
      </c>
      <c r="AD3990" s="9" t="b">
        <v>0</v>
      </c>
      <c r="AE3990" s="9" t="b">
        <v>0</v>
      </c>
      <c r="AF3990" s="9" t="b">
        <v>0</v>
      </c>
      <c r="AG3990" s="9" t="b">
        <v>1</v>
      </c>
    </row>
    <row r="3991" spans="1:33" x14ac:dyDescent="0.2">
      <c r="A3991" s="9">
        <v>1</v>
      </c>
      <c r="B3991" t="s">
        <v>183</v>
      </c>
      <c r="C3991" t="s">
        <v>23</v>
      </c>
      <c r="D3991">
        <v>0</v>
      </c>
      <c r="E3991">
        <v>7204794.6416100003</v>
      </c>
      <c r="F3991">
        <v>0</v>
      </c>
      <c r="G3991">
        <v>0</v>
      </c>
      <c r="H3991">
        <v>0</v>
      </c>
      <c r="I3991">
        <v>0</v>
      </c>
      <c r="J3991" s="8">
        <f>SUMIFS(Table1[time],Table1[repetition],Table1[[#This Row],[repetition]],Table1[config],Table1[[#This Row],[config]])</f>
        <v>190310935.30393985</v>
      </c>
      <c r="K3991" s="9">
        <v>1</v>
      </c>
      <c r="L3991" s="9">
        <v>1</v>
      </c>
      <c r="M3991" s="9" t="s">
        <v>150</v>
      </c>
      <c r="N3991" s="9" t="b">
        <v>1</v>
      </c>
      <c r="O3991" s="9" t="b">
        <v>1</v>
      </c>
      <c r="P3991" s="9" t="b">
        <v>0</v>
      </c>
      <c r="Q3991" s="9" t="b">
        <v>0</v>
      </c>
      <c r="R3991" s="9" t="b">
        <v>0</v>
      </c>
      <c r="S3991" s="9" t="b">
        <v>1</v>
      </c>
      <c r="T3991" s="9" t="b">
        <v>1</v>
      </c>
      <c r="U3991" s="9" t="b">
        <v>1</v>
      </c>
      <c r="V3991" s="9" t="b">
        <v>1</v>
      </c>
      <c r="W3991" s="9" t="b">
        <v>0</v>
      </c>
      <c r="X3991" s="9" t="b">
        <v>0</v>
      </c>
      <c r="Y3991" s="9" t="b">
        <v>0</v>
      </c>
      <c r="Z3991" s="9" t="b">
        <v>0</v>
      </c>
      <c r="AA3991" s="9" t="b">
        <v>1</v>
      </c>
      <c r="AB3991" s="9" t="b">
        <v>1</v>
      </c>
      <c r="AC3991" s="9" t="b">
        <v>1</v>
      </c>
      <c r="AD3991" s="9" t="b">
        <v>1</v>
      </c>
      <c r="AE3991" s="9" t="b">
        <v>0</v>
      </c>
      <c r="AF3991" s="9" t="b">
        <v>0</v>
      </c>
      <c r="AG3991" s="9" t="b">
        <v>0</v>
      </c>
    </row>
    <row r="3992" spans="1:33" x14ac:dyDescent="0.2">
      <c r="A3992" s="9">
        <v>2</v>
      </c>
      <c r="B3992" t="s">
        <v>183</v>
      </c>
      <c r="C3992" t="s">
        <v>23</v>
      </c>
      <c r="D3992">
        <v>0</v>
      </c>
      <c r="E3992">
        <v>7203045.4677590104</v>
      </c>
      <c r="F3992">
        <v>0</v>
      </c>
      <c r="G3992">
        <v>0</v>
      </c>
      <c r="H3992">
        <v>0</v>
      </c>
      <c r="I3992">
        <v>0</v>
      </c>
      <c r="J3992" s="8">
        <f>SUMIFS(Table1[time],Table1[repetition],Table1[[#This Row],[repetition]],Table1[config],Table1[[#This Row],[config]])</f>
        <v>195457723.0557453</v>
      </c>
      <c r="K3992" s="9">
        <v>0</v>
      </c>
      <c r="L3992" s="9">
        <v>6</v>
      </c>
      <c r="M3992" s="9" t="s">
        <v>151</v>
      </c>
      <c r="N3992" s="9" t="b">
        <v>1</v>
      </c>
      <c r="O3992" s="9" t="b">
        <v>0</v>
      </c>
      <c r="P3992" s="9" t="b">
        <v>1</v>
      </c>
      <c r="Q3992" s="9" t="b">
        <v>0</v>
      </c>
      <c r="R3992" s="9" t="b">
        <v>0</v>
      </c>
      <c r="S3992" s="9" t="b">
        <v>1</v>
      </c>
      <c r="T3992" s="9" t="b">
        <v>1</v>
      </c>
      <c r="U3992" s="9" t="b">
        <v>0</v>
      </c>
      <c r="V3992" s="9" t="b">
        <v>0</v>
      </c>
      <c r="W3992" s="9" t="b">
        <v>1</v>
      </c>
      <c r="X3992" s="9" t="b">
        <v>1</v>
      </c>
      <c r="Y3992" s="9" t="b">
        <v>0</v>
      </c>
      <c r="Z3992" s="9" t="b">
        <v>0</v>
      </c>
      <c r="AA3992" s="9" t="b">
        <v>1</v>
      </c>
      <c r="AB3992" s="9" t="b">
        <v>1</v>
      </c>
      <c r="AC3992" s="9" t="b">
        <v>0</v>
      </c>
      <c r="AD3992" s="9" t="b">
        <v>0</v>
      </c>
      <c r="AE3992" s="9" t="b">
        <v>1</v>
      </c>
      <c r="AF3992" s="9" t="b">
        <v>1</v>
      </c>
      <c r="AG3992" s="9" t="b">
        <v>0</v>
      </c>
    </row>
    <row r="3993" spans="1:33" x14ac:dyDescent="0.2">
      <c r="A3993" s="9">
        <v>3</v>
      </c>
      <c r="B3993" t="s">
        <v>183</v>
      </c>
      <c r="C3993" t="s">
        <v>23</v>
      </c>
      <c r="D3993">
        <v>0</v>
      </c>
      <c r="E3993">
        <v>7205830.4578539897</v>
      </c>
      <c r="F3993">
        <v>0</v>
      </c>
      <c r="G3993">
        <v>0</v>
      </c>
      <c r="H3993">
        <v>0</v>
      </c>
      <c r="I3993">
        <v>0</v>
      </c>
      <c r="J3993" s="8">
        <f>SUMIFS(Table1[time],Table1[repetition],Table1[[#This Row],[repetition]],Table1[config],Table1[[#This Row],[config]])</f>
        <v>192875568.52557999</v>
      </c>
      <c r="K3993" s="9">
        <v>120</v>
      </c>
      <c r="L3993" s="9">
        <v>2</v>
      </c>
      <c r="M3993" s="9" t="s">
        <v>150</v>
      </c>
      <c r="N3993" s="9" t="b">
        <v>1</v>
      </c>
      <c r="O3993" s="9" t="b">
        <v>0</v>
      </c>
      <c r="P3993" s="9" t="b">
        <v>0</v>
      </c>
      <c r="Q3993" s="9" t="b">
        <v>0</v>
      </c>
      <c r="R3993" s="9" t="b">
        <v>0</v>
      </c>
      <c r="S3993" s="9" t="b">
        <v>1</v>
      </c>
      <c r="T3993" s="9" t="b">
        <v>0</v>
      </c>
      <c r="U3993" s="9" t="b">
        <v>1</v>
      </c>
      <c r="V3993" s="9" t="b">
        <v>1</v>
      </c>
      <c r="W3993" s="9" t="b">
        <v>0</v>
      </c>
      <c r="X3993" s="9" t="b">
        <v>0</v>
      </c>
      <c r="Y3993" s="9" t="b">
        <v>0</v>
      </c>
      <c r="Z3993" s="9" t="b">
        <v>0</v>
      </c>
      <c r="AA3993" s="9" t="b">
        <v>1</v>
      </c>
      <c r="AB3993" s="9" t="b">
        <v>0</v>
      </c>
      <c r="AC3993" s="9" t="b">
        <v>0</v>
      </c>
      <c r="AD3993" s="9" t="b">
        <v>0</v>
      </c>
      <c r="AE3993" s="9" t="b">
        <v>0</v>
      </c>
      <c r="AF3993" s="9" t="b">
        <v>0</v>
      </c>
      <c r="AG3993" s="9" t="b">
        <v>1</v>
      </c>
    </row>
    <row r="3994" spans="1:33" x14ac:dyDescent="0.2">
      <c r="A3994" s="9">
        <v>1</v>
      </c>
      <c r="B3994" t="s">
        <v>185</v>
      </c>
      <c r="C3994" t="s">
        <v>23</v>
      </c>
      <c r="D3994">
        <v>0</v>
      </c>
      <c r="E3994">
        <v>7203993.78795397</v>
      </c>
      <c r="F3994">
        <v>0</v>
      </c>
      <c r="G3994">
        <v>0</v>
      </c>
      <c r="H3994">
        <v>0</v>
      </c>
      <c r="I3994">
        <v>0</v>
      </c>
      <c r="J3994" s="8">
        <f>SUMIFS(Table1[time],Table1[repetition],Table1[[#This Row],[repetition]],Table1[config],Table1[[#This Row],[config]])</f>
        <v>190310935.30393985</v>
      </c>
      <c r="K3994" s="9">
        <v>600</v>
      </c>
      <c r="L3994" s="9">
        <v>2</v>
      </c>
      <c r="M3994" s="9" t="s">
        <v>150</v>
      </c>
      <c r="N3994" s="9" t="b">
        <v>1</v>
      </c>
      <c r="O3994" s="9" t="b">
        <v>0</v>
      </c>
      <c r="P3994" s="9" t="b">
        <v>0</v>
      </c>
      <c r="Q3994" s="9" t="b">
        <v>0</v>
      </c>
      <c r="R3994" s="9" t="b">
        <v>0</v>
      </c>
      <c r="S3994" s="9" t="b">
        <v>1</v>
      </c>
      <c r="T3994" s="9" t="b">
        <v>0</v>
      </c>
      <c r="U3994" s="9" t="b">
        <v>1</v>
      </c>
      <c r="V3994" s="9" t="b">
        <v>1</v>
      </c>
      <c r="W3994" s="9" t="b">
        <v>0</v>
      </c>
      <c r="X3994" s="9" t="b">
        <v>0</v>
      </c>
      <c r="Y3994" s="9" t="b">
        <v>0</v>
      </c>
      <c r="Z3994" s="9" t="b">
        <v>0</v>
      </c>
      <c r="AA3994" s="9" t="b">
        <v>1</v>
      </c>
      <c r="AB3994" s="9" t="b">
        <v>0</v>
      </c>
      <c r="AC3994" s="9" t="b">
        <v>0</v>
      </c>
      <c r="AD3994" s="9" t="b">
        <v>0</v>
      </c>
      <c r="AE3994" s="9" t="b">
        <v>0</v>
      </c>
      <c r="AF3994" s="9" t="b">
        <v>0</v>
      </c>
      <c r="AG3994" s="9" t="b">
        <v>1</v>
      </c>
    </row>
    <row r="3995" spans="1:33" x14ac:dyDescent="0.2">
      <c r="A3995" s="9">
        <v>2</v>
      </c>
      <c r="B3995" t="s">
        <v>185</v>
      </c>
      <c r="C3995" t="s">
        <v>23</v>
      </c>
      <c r="D3995">
        <v>0</v>
      </c>
      <c r="E3995">
        <v>7202249.2094710404</v>
      </c>
      <c r="F3995">
        <v>0</v>
      </c>
      <c r="G3995">
        <v>0</v>
      </c>
      <c r="H3995">
        <v>0</v>
      </c>
      <c r="I3995">
        <v>0</v>
      </c>
      <c r="J3995" s="8">
        <f>SUMIFS(Table1[time],Table1[repetition],Table1[[#This Row],[repetition]],Table1[config],Table1[[#This Row],[config]])</f>
        <v>195457723.0557453</v>
      </c>
      <c r="K3995" s="9">
        <v>120</v>
      </c>
      <c r="L3995" s="9">
        <v>1</v>
      </c>
      <c r="M3995" s="9" t="s">
        <v>149</v>
      </c>
      <c r="N3995" s="9" t="b">
        <v>0</v>
      </c>
      <c r="O3995" s="9" t="b">
        <v>1</v>
      </c>
      <c r="P3995" s="9" t="b">
        <v>1</v>
      </c>
      <c r="Q3995" s="9" t="b">
        <v>1</v>
      </c>
      <c r="R3995" s="9" t="b">
        <v>1</v>
      </c>
      <c r="S3995" s="9" t="b">
        <v>0</v>
      </c>
      <c r="T3995" s="9" t="b">
        <v>1</v>
      </c>
      <c r="U3995" s="9" t="b">
        <v>0</v>
      </c>
      <c r="V3995" s="9" t="b">
        <v>0</v>
      </c>
      <c r="W3995" s="9" t="b">
        <v>1</v>
      </c>
      <c r="X3995" s="9" t="b">
        <v>1</v>
      </c>
      <c r="Y3995" s="9" t="b">
        <v>1</v>
      </c>
      <c r="Z3995" s="9" t="b">
        <v>1</v>
      </c>
      <c r="AA3995" s="9" t="b">
        <v>0</v>
      </c>
      <c r="AB3995" s="9" t="b">
        <v>1</v>
      </c>
      <c r="AC3995" s="9" t="b">
        <v>1</v>
      </c>
      <c r="AD3995" s="9" t="b">
        <v>1</v>
      </c>
      <c r="AE3995" s="9" t="b">
        <v>1</v>
      </c>
      <c r="AF3995" s="9" t="b">
        <v>1</v>
      </c>
      <c r="AG3995" s="9" t="b">
        <v>0</v>
      </c>
    </row>
    <row r="3996" spans="1:33" x14ac:dyDescent="0.2">
      <c r="A3996" s="11">
        <v>3</v>
      </c>
      <c r="B3996" t="s">
        <v>185</v>
      </c>
      <c r="C3996" t="s">
        <v>23</v>
      </c>
      <c r="D3996">
        <v>0</v>
      </c>
      <c r="E3996">
        <v>7204506.3275539996</v>
      </c>
      <c r="F3996">
        <v>0</v>
      </c>
      <c r="G3996">
        <v>0</v>
      </c>
      <c r="H3996">
        <v>0</v>
      </c>
      <c r="I3996">
        <v>0</v>
      </c>
      <c r="J3996" s="10">
        <f>SUMIFS(Table1[time],Table1[repetition],Table1[[#This Row],[repetition]],Table1[config],Table1[[#This Row],[config]])</f>
        <v>192875568.52557999</v>
      </c>
      <c r="K3996" s="11">
        <v>0</v>
      </c>
      <c r="L3996" s="11">
        <v>6</v>
      </c>
      <c r="M3996" s="11" t="s">
        <v>151</v>
      </c>
      <c r="N3996" s="11" t="b">
        <v>1</v>
      </c>
      <c r="O3996" s="11" t="b">
        <v>0</v>
      </c>
      <c r="P3996" s="11" t="b">
        <v>1</v>
      </c>
      <c r="Q3996" s="11" t="b">
        <v>0</v>
      </c>
      <c r="R3996" s="11" t="b">
        <v>0</v>
      </c>
      <c r="S3996" s="11" t="b">
        <v>1</v>
      </c>
      <c r="T3996" s="11" t="b">
        <v>1</v>
      </c>
      <c r="U3996" s="11" t="b">
        <v>0</v>
      </c>
      <c r="V3996" s="11" t="b">
        <v>0</v>
      </c>
      <c r="W3996" s="11" t="b">
        <v>1</v>
      </c>
      <c r="X3996" s="11" t="b">
        <v>1</v>
      </c>
      <c r="Y3996" s="11" t="b">
        <v>0</v>
      </c>
      <c r="Z3996" s="11" t="b">
        <v>0</v>
      </c>
      <c r="AA3996" s="11" t="b">
        <v>1</v>
      </c>
      <c r="AB3996" s="11" t="b">
        <v>1</v>
      </c>
      <c r="AC3996" s="11" t="b">
        <v>0</v>
      </c>
      <c r="AD3996" s="11" t="b">
        <v>0</v>
      </c>
      <c r="AE3996" s="11" t="b">
        <v>1</v>
      </c>
      <c r="AF3996" s="11" t="b">
        <v>1</v>
      </c>
      <c r="AG3996" s="11" t="b">
        <v>0</v>
      </c>
    </row>
    <row r="3997" spans="1:33" x14ac:dyDescent="0.2">
      <c r="A3997" s="11">
        <v>1</v>
      </c>
      <c r="B3997" t="s">
        <v>186</v>
      </c>
      <c r="C3997" t="s">
        <v>23</v>
      </c>
      <c r="D3997">
        <v>0</v>
      </c>
      <c r="E3997">
        <v>7203667.3727169903</v>
      </c>
      <c r="F3997">
        <v>0</v>
      </c>
      <c r="G3997">
        <v>0</v>
      </c>
      <c r="H3997">
        <v>0</v>
      </c>
      <c r="I3997">
        <v>0</v>
      </c>
      <c r="J3997" s="10">
        <f>SUMIFS(Table1[time],Table1[repetition],Table1[[#This Row],[repetition]],Table1[config],Table1[[#This Row],[config]])</f>
        <v>190310935.30393985</v>
      </c>
      <c r="K3997" s="11">
        <v>600</v>
      </c>
      <c r="L3997" s="11">
        <v>5</v>
      </c>
      <c r="M3997" s="11" t="s">
        <v>151</v>
      </c>
      <c r="N3997" s="11" t="b">
        <v>0</v>
      </c>
      <c r="O3997" s="11" t="b">
        <v>1</v>
      </c>
      <c r="P3997" s="11" t="b">
        <v>1</v>
      </c>
      <c r="Q3997" s="11" t="b">
        <v>1</v>
      </c>
      <c r="R3997" s="11" t="b">
        <v>0</v>
      </c>
      <c r="S3997" s="11" t="b">
        <v>0</v>
      </c>
      <c r="T3997" s="11" t="b">
        <v>0</v>
      </c>
      <c r="U3997" s="11" t="b">
        <v>0</v>
      </c>
      <c r="V3997" s="11" t="b">
        <v>1</v>
      </c>
      <c r="W3997" s="11" t="b">
        <v>1</v>
      </c>
      <c r="X3997" s="11" t="b">
        <v>1</v>
      </c>
      <c r="Y3997" s="11" t="b">
        <v>1</v>
      </c>
      <c r="Z3997" s="11" t="b">
        <v>0</v>
      </c>
      <c r="AA3997" s="11" t="b">
        <v>1</v>
      </c>
      <c r="AB3997" s="11" t="b">
        <v>1</v>
      </c>
      <c r="AC3997" s="11" t="b">
        <v>0</v>
      </c>
      <c r="AD3997" s="11" t="b">
        <v>1</v>
      </c>
      <c r="AE3997" s="11" t="b">
        <v>1</v>
      </c>
      <c r="AF3997" s="11" t="b">
        <v>0</v>
      </c>
      <c r="AG3997" s="11" t="b">
        <v>1</v>
      </c>
    </row>
    <row r="3998" spans="1:33" x14ac:dyDescent="0.2">
      <c r="A3998" s="11">
        <v>2</v>
      </c>
      <c r="B3998" t="s">
        <v>186</v>
      </c>
      <c r="C3998" t="s">
        <v>23</v>
      </c>
      <c r="D3998">
        <v>0</v>
      </c>
      <c r="E3998">
        <v>7201952.4155752696</v>
      </c>
      <c r="F3998">
        <v>0</v>
      </c>
      <c r="G3998">
        <v>0</v>
      </c>
      <c r="H3998">
        <v>0</v>
      </c>
      <c r="I3998">
        <v>0</v>
      </c>
      <c r="J3998" s="10">
        <f>SUMIFS(Table1[time],Table1[repetition],Table1[[#This Row],[repetition]],Table1[config],Table1[[#This Row],[config]])</f>
        <v>195457723.0557453</v>
      </c>
      <c r="K3998" s="11">
        <v>120</v>
      </c>
      <c r="L3998" s="11">
        <v>1</v>
      </c>
      <c r="M3998" s="11" t="s">
        <v>149</v>
      </c>
      <c r="N3998" s="11" t="b">
        <v>0</v>
      </c>
      <c r="O3998" s="11" t="b">
        <v>1</v>
      </c>
      <c r="P3998" s="11" t="b">
        <v>1</v>
      </c>
      <c r="Q3998" s="11" t="b">
        <v>1</v>
      </c>
      <c r="R3998" s="11" t="b">
        <v>1</v>
      </c>
      <c r="S3998" s="11" t="b">
        <v>0</v>
      </c>
      <c r="T3998" s="11" t="b">
        <v>1</v>
      </c>
      <c r="U3998" s="11" t="b">
        <v>0</v>
      </c>
      <c r="V3998" s="11" t="b">
        <v>0</v>
      </c>
      <c r="W3998" s="11" t="b">
        <v>1</v>
      </c>
      <c r="X3998" s="11" t="b">
        <v>1</v>
      </c>
      <c r="Y3998" s="11" t="b">
        <v>1</v>
      </c>
      <c r="Z3998" s="11" t="b">
        <v>1</v>
      </c>
      <c r="AA3998" s="11" t="b">
        <v>0</v>
      </c>
      <c r="AB3998" s="11" t="b">
        <v>1</v>
      </c>
      <c r="AC3998" s="11" t="b">
        <v>1</v>
      </c>
      <c r="AD3998" s="11" t="b">
        <v>1</v>
      </c>
      <c r="AE3998" s="11" t="b">
        <v>1</v>
      </c>
      <c r="AF3998" s="11" t="b">
        <v>1</v>
      </c>
      <c r="AG3998" s="11" t="b">
        <v>0</v>
      </c>
    </row>
    <row r="3999" spans="1:33" x14ac:dyDescent="0.2">
      <c r="A3999" s="9">
        <v>3</v>
      </c>
      <c r="B3999" t="s">
        <v>186</v>
      </c>
      <c r="C3999" t="s">
        <v>23</v>
      </c>
      <c r="D3999">
        <v>0</v>
      </c>
      <c r="E3999">
        <v>7204455.7159179896</v>
      </c>
      <c r="F3999">
        <v>0</v>
      </c>
      <c r="G3999">
        <v>0</v>
      </c>
      <c r="H3999">
        <v>0</v>
      </c>
      <c r="I3999">
        <v>0</v>
      </c>
      <c r="J3999" s="8">
        <f>SUMIFS(Table1[time],Table1[repetition],Table1[[#This Row],[repetition]],Table1[config],Table1[[#This Row],[config]])</f>
        <v>192875568.52557999</v>
      </c>
      <c r="K3999" s="9">
        <v>120</v>
      </c>
      <c r="L3999" s="9">
        <v>1</v>
      </c>
      <c r="M3999" s="9" t="s">
        <v>149</v>
      </c>
      <c r="N3999" s="9" t="b">
        <v>0</v>
      </c>
      <c r="O3999" s="9" t="b">
        <v>1</v>
      </c>
      <c r="P3999" s="9" t="b">
        <v>1</v>
      </c>
      <c r="Q3999" s="9" t="b">
        <v>1</v>
      </c>
      <c r="R3999" s="9" t="b">
        <v>1</v>
      </c>
      <c r="S3999" s="9" t="b">
        <v>0</v>
      </c>
      <c r="T3999" s="9" t="b">
        <v>1</v>
      </c>
      <c r="U3999" s="9" t="b">
        <v>0</v>
      </c>
      <c r="V3999" s="9" t="b">
        <v>0</v>
      </c>
      <c r="W3999" s="9" t="b">
        <v>1</v>
      </c>
      <c r="X3999" s="9" t="b">
        <v>1</v>
      </c>
      <c r="Y3999" s="9" t="b">
        <v>1</v>
      </c>
      <c r="Z3999" s="9" t="b">
        <v>1</v>
      </c>
      <c r="AA3999" s="9" t="b">
        <v>0</v>
      </c>
      <c r="AB3999" s="9" t="b">
        <v>1</v>
      </c>
      <c r="AC3999" s="9" t="b">
        <v>1</v>
      </c>
      <c r="AD3999" s="9" t="b">
        <v>1</v>
      </c>
      <c r="AE3999" s="9" t="b">
        <v>1</v>
      </c>
      <c r="AF3999" s="9" t="b">
        <v>1</v>
      </c>
      <c r="AG3999" s="9" t="b">
        <v>0</v>
      </c>
    </row>
    <row r="4000" spans="1:33" x14ac:dyDescent="0.2">
      <c r="A4000" s="9">
        <v>1</v>
      </c>
      <c r="B4000" t="s">
        <v>187</v>
      </c>
      <c r="C4000" t="s">
        <v>23</v>
      </c>
      <c r="D4000">
        <v>0</v>
      </c>
      <c r="E4000">
        <v>7204037.7048249897</v>
      </c>
      <c r="F4000">
        <v>0</v>
      </c>
      <c r="G4000">
        <v>0</v>
      </c>
      <c r="H4000">
        <v>0</v>
      </c>
      <c r="I4000">
        <v>0</v>
      </c>
      <c r="J4000" s="8">
        <f>SUMIFS(Table1[time],Table1[repetition],Table1[[#This Row],[repetition]],Table1[config],Table1[[#This Row],[config]])</f>
        <v>190310935.30393985</v>
      </c>
      <c r="K4000" s="9">
        <v>600</v>
      </c>
      <c r="L4000" s="9">
        <v>18</v>
      </c>
      <c r="M4000" s="9" t="s">
        <v>150</v>
      </c>
      <c r="N4000" s="9" t="b">
        <v>0</v>
      </c>
      <c r="O4000" s="9" t="b">
        <v>1</v>
      </c>
      <c r="P4000" s="9" t="b">
        <v>0</v>
      </c>
      <c r="Q4000" s="9" t="b">
        <v>0</v>
      </c>
      <c r="R4000" s="9" t="b">
        <v>1</v>
      </c>
      <c r="S4000" s="9" t="b">
        <v>1</v>
      </c>
      <c r="T4000" s="9" t="b">
        <v>1</v>
      </c>
      <c r="U4000" s="9" t="b">
        <v>0</v>
      </c>
      <c r="V4000" s="9" t="b">
        <v>1</v>
      </c>
      <c r="W4000" s="9" t="b">
        <v>0</v>
      </c>
      <c r="X4000" s="9" t="b">
        <v>0</v>
      </c>
      <c r="Y4000" s="9" t="b">
        <v>0</v>
      </c>
      <c r="Z4000" s="9" t="b">
        <v>1</v>
      </c>
      <c r="AA4000" s="9" t="b">
        <v>0</v>
      </c>
      <c r="AB4000" s="9" t="b">
        <v>0</v>
      </c>
      <c r="AC4000" s="9" t="b">
        <v>1</v>
      </c>
      <c r="AD4000" s="9" t="b">
        <v>1</v>
      </c>
      <c r="AE4000" s="9" t="b">
        <v>0</v>
      </c>
      <c r="AF4000" s="9" t="b">
        <v>1</v>
      </c>
      <c r="AG4000" s="9" t="b">
        <v>1</v>
      </c>
    </row>
    <row r="4001" spans="1:33" x14ac:dyDescent="0.2">
      <c r="A4001" s="11">
        <v>2</v>
      </c>
      <c r="B4001" t="s">
        <v>187</v>
      </c>
      <c r="C4001" t="s">
        <v>23</v>
      </c>
      <c r="D4001">
        <v>0</v>
      </c>
      <c r="E4001">
        <v>7202396.2395959496</v>
      </c>
      <c r="F4001">
        <v>0</v>
      </c>
      <c r="G4001">
        <v>0</v>
      </c>
      <c r="H4001">
        <v>0</v>
      </c>
      <c r="I4001">
        <v>0</v>
      </c>
      <c r="J4001" s="10">
        <f>SUMIFS(Table1[time],Table1[repetition],Table1[[#This Row],[repetition]],Table1[config],Table1[[#This Row],[config]])</f>
        <v>195457723.0557453</v>
      </c>
      <c r="K4001" s="11">
        <v>120</v>
      </c>
      <c r="L4001" s="11">
        <v>1</v>
      </c>
      <c r="M4001" s="11" t="s">
        <v>149</v>
      </c>
      <c r="N4001" s="11" t="b">
        <v>0</v>
      </c>
      <c r="O4001" s="11" t="b">
        <v>1</v>
      </c>
      <c r="P4001" s="11" t="b">
        <v>1</v>
      </c>
      <c r="Q4001" s="11" t="b">
        <v>1</v>
      </c>
      <c r="R4001" s="11" t="b">
        <v>1</v>
      </c>
      <c r="S4001" s="11" t="b">
        <v>0</v>
      </c>
      <c r="T4001" s="11" t="b">
        <v>1</v>
      </c>
      <c r="U4001" s="11" t="b">
        <v>0</v>
      </c>
      <c r="V4001" s="11" t="b">
        <v>0</v>
      </c>
      <c r="W4001" s="11" t="b">
        <v>1</v>
      </c>
      <c r="X4001" s="11" t="b">
        <v>1</v>
      </c>
      <c r="Y4001" s="11" t="b">
        <v>1</v>
      </c>
      <c r="Z4001" s="11" t="b">
        <v>1</v>
      </c>
      <c r="AA4001" s="11" t="b">
        <v>0</v>
      </c>
      <c r="AB4001" s="11" t="b">
        <v>1</v>
      </c>
      <c r="AC4001" s="11" t="b">
        <v>1</v>
      </c>
      <c r="AD4001" s="11" t="b">
        <v>1</v>
      </c>
      <c r="AE4001" s="11" t="b">
        <v>1</v>
      </c>
      <c r="AF4001" s="11" t="b">
        <v>1</v>
      </c>
      <c r="AG4001" s="11" t="b">
        <v>0</v>
      </c>
    </row>
    <row r="4002" spans="1:33" x14ac:dyDescent="0.2">
      <c r="A4002" s="11">
        <v>3</v>
      </c>
      <c r="B4002" t="s">
        <v>187</v>
      </c>
      <c r="C4002" t="s">
        <v>23</v>
      </c>
      <c r="D4002">
        <v>0</v>
      </c>
      <c r="E4002">
        <v>7204370.8195049902</v>
      </c>
      <c r="F4002">
        <v>0</v>
      </c>
      <c r="G4002">
        <v>0</v>
      </c>
      <c r="H4002">
        <v>0</v>
      </c>
      <c r="I4002">
        <v>0</v>
      </c>
      <c r="J4002" s="10">
        <f>SUMIFS(Table1[time],Table1[repetition],Table1[[#This Row],[repetition]],Table1[config],Table1[[#This Row],[config]])</f>
        <v>192875568.52557999</v>
      </c>
      <c r="K4002" s="11">
        <v>120</v>
      </c>
      <c r="L4002" s="11">
        <v>1</v>
      </c>
      <c r="M4002" s="11" t="s">
        <v>149</v>
      </c>
      <c r="N4002" s="11" t="b">
        <v>0</v>
      </c>
      <c r="O4002" s="11" t="b">
        <v>1</v>
      </c>
      <c r="P4002" s="11" t="b">
        <v>1</v>
      </c>
      <c r="Q4002" s="11" t="b">
        <v>1</v>
      </c>
      <c r="R4002" s="11" t="b">
        <v>1</v>
      </c>
      <c r="S4002" s="11" t="b">
        <v>0</v>
      </c>
      <c r="T4002" s="11" t="b">
        <v>1</v>
      </c>
      <c r="U4002" s="11" t="b">
        <v>0</v>
      </c>
      <c r="V4002" s="11" t="b">
        <v>0</v>
      </c>
      <c r="W4002" s="11" t="b">
        <v>1</v>
      </c>
      <c r="X4002" s="11" t="b">
        <v>1</v>
      </c>
      <c r="Y4002" s="11" t="b">
        <v>1</v>
      </c>
      <c r="Z4002" s="11" t="b">
        <v>1</v>
      </c>
      <c r="AA4002" s="11" t="b">
        <v>0</v>
      </c>
      <c r="AB4002" s="11" t="b">
        <v>1</v>
      </c>
      <c r="AC4002" s="11" t="b">
        <v>1</v>
      </c>
      <c r="AD4002" s="11" t="b">
        <v>1</v>
      </c>
      <c r="AE4002" s="11" t="b">
        <v>1</v>
      </c>
      <c r="AF4002" s="11" t="b">
        <v>1</v>
      </c>
      <c r="AG4002" s="11" t="b">
        <v>0</v>
      </c>
    </row>
    <row r="4003" spans="1:33" x14ac:dyDescent="0.2">
      <c r="A4003" s="11">
        <v>1</v>
      </c>
      <c r="B4003" t="s">
        <v>158</v>
      </c>
      <c r="C4003" t="s">
        <v>68</v>
      </c>
      <c r="D4003">
        <v>0</v>
      </c>
      <c r="E4003">
        <v>510860.08016200498</v>
      </c>
      <c r="F4003">
        <v>0</v>
      </c>
      <c r="G4003">
        <v>0</v>
      </c>
      <c r="H4003">
        <v>0</v>
      </c>
      <c r="I4003">
        <v>0</v>
      </c>
      <c r="J4003" s="10">
        <f>SUMIFS(Table1[time],Table1[repetition],Table1[[#This Row],[repetition]],Table1[config],Table1[[#This Row],[config]])</f>
        <v>189185727.545111</v>
      </c>
      <c r="K4003" s="11">
        <v>0</v>
      </c>
      <c r="L4003" s="11">
        <v>2</v>
      </c>
      <c r="M4003" s="11" t="s">
        <v>150</v>
      </c>
      <c r="N4003" s="11" t="b">
        <v>1</v>
      </c>
      <c r="O4003" s="11" t="b">
        <v>1</v>
      </c>
      <c r="P4003" s="11" t="b">
        <v>1</v>
      </c>
      <c r="Q4003" s="11" t="b">
        <v>1</v>
      </c>
      <c r="R4003" s="11" t="b">
        <v>1</v>
      </c>
      <c r="S4003" s="11" t="b">
        <v>1</v>
      </c>
      <c r="T4003" s="11" t="b">
        <v>1</v>
      </c>
      <c r="U4003" s="11" t="b">
        <v>1</v>
      </c>
      <c r="V4003" s="11" t="b">
        <v>1</v>
      </c>
      <c r="W4003" s="11" t="b">
        <v>1</v>
      </c>
      <c r="X4003" s="11" t="b">
        <v>1</v>
      </c>
      <c r="Y4003" s="11" t="b">
        <v>1</v>
      </c>
      <c r="Z4003" s="11" t="b">
        <v>1</v>
      </c>
      <c r="AA4003" s="11" t="b">
        <v>1</v>
      </c>
      <c r="AB4003" s="11" t="b">
        <v>1</v>
      </c>
      <c r="AC4003" s="11" t="b">
        <v>1</v>
      </c>
      <c r="AD4003" s="11" t="b">
        <v>1</v>
      </c>
      <c r="AE4003" s="11" t="b">
        <v>1</v>
      </c>
      <c r="AF4003" s="11" t="b">
        <v>1</v>
      </c>
      <c r="AG4003" s="11" t="b">
        <v>1</v>
      </c>
    </row>
    <row r="4004" spans="1:33" x14ac:dyDescent="0.2">
      <c r="A4004" s="9">
        <v>2</v>
      </c>
      <c r="B4004" t="s">
        <v>158</v>
      </c>
      <c r="C4004" t="s">
        <v>68</v>
      </c>
      <c r="D4004">
        <v>0</v>
      </c>
      <c r="E4004">
        <v>234383.88120522699</v>
      </c>
      <c r="F4004">
        <v>0</v>
      </c>
      <c r="G4004">
        <v>0</v>
      </c>
      <c r="H4004">
        <v>0</v>
      </c>
      <c r="I4004">
        <v>0</v>
      </c>
      <c r="J4004" s="8">
        <f>SUMIFS(Table1[time],Table1[repetition],Table1[[#This Row],[repetition]],Table1[config],Table1[[#This Row],[config]])</f>
        <v>188765014.20470357</v>
      </c>
      <c r="K4004" s="9">
        <v>0</v>
      </c>
      <c r="L4004" s="9">
        <v>6</v>
      </c>
      <c r="M4004" s="9" t="s">
        <v>151</v>
      </c>
      <c r="N4004" s="9" t="b">
        <v>1</v>
      </c>
      <c r="O4004" s="9" t="b">
        <v>0</v>
      </c>
      <c r="P4004" s="9" t="b">
        <v>1</v>
      </c>
      <c r="Q4004" s="9" t="b">
        <v>0</v>
      </c>
      <c r="R4004" s="9" t="b">
        <v>0</v>
      </c>
      <c r="S4004" s="9" t="b">
        <v>1</v>
      </c>
      <c r="T4004" s="9" t="b">
        <v>1</v>
      </c>
      <c r="U4004" s="9" t="b">
        <v>0</v>
      </c>
      <c r="V4004" s="9" t="b">
        <v>0</v>
      </c>
      <c r="W4004" s="9" t="b">
        <v>1</v>
      </c>
      <c r="X4004" s="9" t="b">
        <v>1</v>
      </c>
      <c r="Y4004" s="9" t="b">
        <v>0</v>
      </c>
      <c r="Z4004" s="9" t="b">
        <v>0</v>
      </c>
      <c r="AA4004" s="9" t="b">
        <v>1</v>
      </c>
      <c r="AB4004" s="9" t="b">
        <v>1</v>
      </c>
      <c r="AC4004" s="9" t="b">
        <v>0</v>
      </c>
      <c r="AD4004" s="9" t="b">
        <v>0</v>
      </c>
      <c r="AE4004" s="9" t="b">
        <v>1</v>
      </c>
      <c r="AF4004" s="9" t="b">
        <v>1</v>
      </c>
      <c r="AG4004" s="9" t="b">
        <v>0</v>
      </c>
    </row>
    <row r="4005" spans="1:33" x14ac:dyDescent="0.2">
      <c r="A4005" s="9">
        <v>3</v>
      </c>
      <c r="B4005" t="s">
        <v>158</v>
      </c>
      <c r="C4005" t="s">
        <v>68</v>
      </c>
      <c r="D4005">
        <v>0</v>
      </c>
      <c r="E4005">
        <v>322325.80850100197</v>
      </c>
      <c r="F4005">
        <v>0</v>
      </c>
      <c r="G4005">
        <v>0</v>
      </c>
      <c r="H4005">
        <v>0</v>
      </c>
      <c r="I4005">
        <v>0</v>
      </c>
      <c r="J4005" s="8">
        <f>SUMIFS(Table1[time],Table1[repetition],Table1[[#This Row],[repetition]],Table1[config],Table1[[#This Row],[config]])</f>
        <v>188746397.31864285</v>
      </c>
      <c r="K4005" s="9">
        <v>110</v>
      </c>
      <c r="L4005" s="9">
        <v>18</v>
      </c>
      <c r="M4005" s="9" t="s">
        <v>151</v>
      </c>
      <c r="N4005" s="9" t="b">
        <v>0</v>
      </c>
      <c r="O4005" s="9" t="b">
        <v>1</v>
      </c>
      <c r="P4005" s="9" t="b">
        <v>1</v>
      </c>
      <c r="Q4005" s="9" t="b">
        <v>1</v>
      </c>
      <c r="R4005" s="9" t="b">
        <v>1</v>
      </c>
      <c r="S4005" s="9" t="b">
        <v>1</v>
      </c>
      <c r="T4005" s="9" t="b">
        <v>1</v>
      </c>
      <c r="U4005" s="9" t="b">
        <v>0</v>
      </c>
      <c r="V4005" s="9" t="b">
        <v>1</v>
      </c>
      <c r="W4005" s="9" t="b">
        <v>1</v>
      </c>
      <c r="X4005" s="9" t="b">
        <v>1</v>
      </c>
      <c r="Y4005" s="9" t="b">
        <v>0</v>
      </c>
      <c r="Z4005" s="9" t="b">
        <v>1</v>
      </c>
      <c r="AA4005" s="9" t="b">
        <v>1</v>
      </c>
      <c r="AB4005" s="9" t="b">
        <v>0</v>
      </c>
      <c r="AC4005" s="9" t="b">
        <v>1</v>
      </c>
      <c r="AD4005" s="9" t="b">
        <v>1</v>
      </c>
      <c r="AE4005" s="9" t="b">
        <v>1</v>
      </c>
      <c r="AF4005" s="9" t="b">
        <v>1</v>
      </c>
      <c r="AG4005" s="9" t="b">
        <v>0</v>
      </c>
    </row>
    <row r="4006" spans="1:33" x14ac:dyDescent="0.2">
      <c r="A4006" s="11">
        <v>1</v>
      </c>
      <c r="B4006" t="s">
        <v>159</v>
      </c>
      <c r="C4006" t="s">
        <v>68</v>
      </c>
      <c r="D4006">
        <v>0</v>
      </c>
      <c r="E4006">
        <v>7202829.5240550004</v>
      </c>
      <c r="F4006">
        <v>0</v>
      </c>
      <c r="G4006">
        <v>0</v>
      </c>
      <c r="H4006">
        <v>0</v>
      </c>
      <c r="I4006">
        <v>0</v>
      </c>
      <c r="J4006" s="10">
        <f>SUMIFS(Table1[time],Table1[repetition],Table1[[#This Row],[repetition]],Table1[config],Table1[[#This Row],[config]])</f>
        <v>189185727.545111</v>
      </c>
      <c r="K4006" s="11">
        <v>1</v>
      </c>
      <c r="L4006" s="11">
        <v>5</v>
      </c>
      <c r="M4006" s="11" t="s">
        <v>151</v>
      </c>
      <c r="N4006" s="11" t="b">
        <v>1</v>
      </c>
      <c r="O4006" s="11" t="b">
        <v>1</v>
      </c>
      <c r="P4006" s="11" t="b">
        <v>1</v>
      </c>
      <c r="Q4006" s="11" t="b">
        <v>0</v>
      </c>
      <c r="R4006" s="11" t="b">
        <v>0</v>
      </c>
      <c r="S4006" s="11" t="b">
        <v>1</v>
      </c>
      <c r="T4006" s="11" t="b">
        <v>1</v>
      </c>
      <c r="U4006" s="11" t="b">
        <v>0</v>
      </c>
      <c r="V4006" s="11" t="b">
        <v>1</v>
      </c>
      <c r="W4006" s="11" t="b">
        <v>1</v>
      </c>
      <c r="X4006" s="11" t="b">
        <v>1</v>
      </c>
      <c r="Y4006" s="11" t="b">
        <v>0</v>
      </c>
      <c r="Z4006" s="11" t="b">
        <v>0</v>
      </c>
      <c r="AA4006" s="11" t="b">
        <v>1</v>
      </c>
      <c r="AB4006" s="11" t="b">
        <v>1</v>
      </c>
      <c r="AC4006" s="11" t="b">
        <v>0</v>
      </c>
      <c r="AD4006" s="11" t="b">
        <v>0</v>
      </c>
      <c r="AE4006" s="11" t="b">
        <v>0</v>
      </c>
      <c r="AF4006" s="11" t="b">
        <v>1</v>
      </c>
      <c r="AG4006" s="11" t="b">
        <v>0</v>
      </c>
    </row>
    <row r="4007" spans="1:33" x14ac:dyDescent="0.2">
      <c r="A4007" s="9">
        <v>2</v>
      </c>
      <c r="B4007" t="s">
        <v>159</v>
      </c>
      <c r="C4007" t="s">
        <v>68</v>
      </c>
      <c r="D4007">
        <v>0</v>
      </c>
      <c r="E4007">
        <v>7202225.5965629499</v>
      </c>
      <c r="F4007">
        <v>0</v>
      </c>
      <c r="G4007">
        <v>0</v>
      </c>
      <c r="H4007">
        <v>0</v>
      </c>
      <c r="I4007">
        <v>0</v>
      </c>
      <c r="J4007" s="8">
        <f>SUMIFS(Table1[time],Table1[repetition],Table1[[#This Row],[repetition]],Table1[config],Table1[[#This Row],[config]])</f>
        <v>188765014.20470357</v>
      </c>
      <c r="K4007" s="9">
        <v>120</v>
      </c>
      <c r="L4007" s="9">
        <v>2</v>
      </c>
      <c r="M4007" s="9" t="s">
        <v>150</v>
      </c>
      <c r="N4007" s="9" t="b">
        <v>1</v>
      </c>
      <c r="O4007" s="9" t="b">
        <v>0</v>
      </c>
      <c r="P4007" s="9" t="b">
        <v>0</v>
      </c>
      <c r="Q4007" s="9" t="b">
        <v>0</v>
      </c>
      <c r="R4007" s="9" t="b">
        <v>0</v>
      </c>
      <c r="S4007" s="9" t="b">
        <v>1</v>
      </c>
      <c r="T4007" s="9" t="b">
        <v>0</v>
      </c>
      <c r="U4007" s="9" t="b">
        <v>1</v>
      </c>
      <c r="V4007" s="9" t="b">
        <v>1</v>
      </c>
      <c r="W4007" s="9" t="b">
        <v>0</v>
      </c>
      <c r="X4007" s="9" t="b">
        <v>0</v>
      </c>
      <c r="Y4007" s="9" t="b">
        <v>0</v>
      </c>
      <c r="Z4007" s="9" t="b">
        <v>0</v>
      </c>
      <c r="AA4007" s="9" t="b">
        <v>1</v>
      </c>
      <c r="AB4007" s="9" t="b">
        <v>0</v>
      </c>
      <c r="AC4007" s="9" t="b">
        <v>0</v>
      </c>
      <c r="AD4007" s="9" t="b">
        <v>0</v>
      </c>
      <c r="AE4007" s="9" t="b">
        <v>0</v>
      </c>
      <c r="AF4007" s="9" t="b">
        <v>0</v>
      </c>
      <c r="AG4007" s="9" t="b">
        <v>1</v>
      </c>
    </row>
    <row r="4008" spans="1:33" x14ac:dyDescent="0.2">
      <c r="A4008" s="11">
        <v>3</v>
      </c>
      <c r="B4008" t="s">
        <v>159</v>
      </c>
      <c r="C4008" t="s">
        <v>68</v>
      </c>
      <c r="D4008">
        <v>0</v>
      </c>
      <c r="E4008">
        <v>7204423.8562049996</v>
      </c>
      <c r="F4008">
        <v>0</v>
      </c>
      <c r="G4008">
        <v>0</v>
      </c>
      <c r="H4008">
        <v>0</v>
      </c>
      <c r="I4008">
        <v>0</v>
      </c>
      <c r="J4008" s="10">
        <f>SUMIFS(Table1[time],Table1[repetition],Table1[[#This Row],[repetition]],Table1[config],Table1[[#This Row],[config]])</f>
        <v>188746397.31864285</v>
      </c>
      <c r="K4008" s="11">
        <v>120</v>
      </c>
      <c r="L4008" s="11">
        <v>2</v>
      </c>
      <c r="M4008" s="11" t="s">
        <v>150</v>
      </c>
      <c r="N4008" s="11" t="b">
        <v>1</v>
      </c>
      <c r="O4008" s="11" t="b">
        <v>0</v>
      </c>
      <c r="P4008" s="11" t="b">
        <v>0</v>
      </c>
      <c r="Q4008" s="11" t="b">
        <v>0</v>
      </c>
      <c r="R4008" s="11" t="b">
        <v>0</v>
      </c>
      <c r="S4008" s="11" t="b">
        <v>1</v>
      </c>
      <c r="T4008" s="11" t="b">
        <v>0</v>
      </c>
      <c r="U4008" s="11" t="b">
        <v>1</v>
      </c>
      <c r="V4008" s="11" t="b">
        <v>1</v>
      </c>
      <c r="W4008" s="11" t="b">
        <v>0</v>
      </c>
      <c r="X4008" s="11" t="b">
        <v>0</v>
      </c>
      <c r="Y4008" s="11" t="b">
        <v>0</v>
      </c>
      <c r="Z4008" s="11" t="b">
        <v>0</v>
      </c>
      <c r="AA4008" s="11" t="b">
        <v>1</v>
      </c>
      <c r="AB4008" s="11" t="b">
        <v>0</v>
      </c>
      <c r="AC4008" s="11" t="b">
        <v>0</v>
      </c>
      <c r="AD4008" s="11" t="b">
        <v>0</v>
      </c>
      <c r="AE4008" s="11" t="b">
        <v>0</v>
      </c>
      <c r="AF4008" s="11" t="b">
        <v>0</v>
      </c>
      <c r="AG4008" s="11" t="b">
        <v>1</v>
      </c>
    </row>
    <row r="4009" spans="1:33" x14ac:dyDescent="0.2">
      <c r="A4009" s="11">
        <v>1</v>
      </c>
      <c r="B4009" t="s">
        <v>160</v>
      </c>
      <c r="C4009" t="s">
        <v>68</v>
      </c>
      <c r="D4009">
        <v>0</v>
      </c>
      <c r="E4009">
        <v>7202952.9848480001</v>
      </c>
      <c r="F4009">
        <v>0</v>
      </c>
      <c r="G4009">
        <v>0</v>
      </c>
      <c r="H4009">
        <v>0</v>
      </c>
      <c r="I4009">
        <v>0</v>
      </c>
      <c r="J4009" s="10">
        <f>SUMIFS(Table1[time],Table1[repetition],Table1[[#This Row],[repetition]],Table1[config],Table1[[#This Row],[config]])</f>
        <v>189185727.545111</v>
      </c>
      <c r="K4009" s="11">
        <v>1</v>
      </c>
      <c r="L4009" s="11">
        <v>18</v>
      </c>
      <c r="M4009" s="11" t="s">
        <v>150</v>
      </c>
      <c r="N4009" s="11" t="b">
        <v>1</v>
      </c>
      <c r="O4009" s="11" t="b">
        <v>0</v>
      </c>
      <c r="P4009" s="11" t="b">
        <v>0</v>
      </c>
      <c r="Q4009" s="11" t="b">
        <v>0</v>
      </c>
      <c r="R4009" s="11" t="b">
        <v>0</v>
      </c>
      <c r="S4009" s="11" t="b">
        <v>1</v>
      </c>
      <c r="T4009" s="11" t="b">
        <v>1</v>
      </c>
      <c r="U4009" s="11" t="b">
        <v>1</v>
      </c>
      <c r="V4009" s="11" t="b">
        <v>1</v>
      </c>
      <c r="W4009" s="11" t="b">
        <v>0</v>
      </c>
      <c r="X4009" s="11" t="b">
        <v>1</v>
      </c>
      <c r="Y4009" s="11" t="b">
        <v>0</v>
      </c>
      <c r="Z4009" s="11" t="b">
        <v>0</v>
      </c>
      <c r="AA4009" s="11" t="b">
        <v>1</v>
      </c>
      <c r="AB4009" s="11" t="b">
        <v>1</v>
      </c>
      <c r="AC4009" s="11" t="b">
        <v>1</v>
      </c>
      <c r="AD4009" s="11" t="b">
        <v>1</v>
      </c>
      <c r="AE4009" s="11" t="b">
        <v>0</v>
      </c>
      <c r="AF4009" s="11" t="b">
        <v>0</v>
      </c>
      <c r="AG4009" s="11" t="b">
        <v>0</v>
      </c>
    </row>
    <row r="4010" spans="1:33" x14ac:dyDescent="0.2">
      <c r="A4010" s="11">
        <v>2</v>
      </c>
      <c r="B4010" t="s">
        <v>160</v>
      </c>
      <c r="C4010" t="s">
        <v>68</v>
      </c>
      <c r="D4010">
        <v>0</v>
      </c>
      <c r="E4010">
        <v>7203225.6763558798</v>
      </c>
      <c r="F4010">
        <v>0</v>
      </c>
      <c r="G4010">
        <v>0</v>
      </c>
      <c r="H4010">
        <v>0</v>
      </c>
      <c r="I4010">
        <v>0</v>
      </c>
      <c r="J4010" s="10">
        <f>SUMIFS(Table1[time],Table1[repetition],Table1[[#This Row],[repetition]],Table1[config],Table1[[#This Row],[config]])</f>
        <v>188765014.20470357</v>
      </c>
      <c r="K4010" s="11">
        <v>120</v>
      </c>
      <c r="L4010" s="11">
        <v>2</v>
      </c>
      <c r="M4010" s="11" t="s">
        <v>150</v>
      </c>
      <c r="N4010" s="11" t="b">
        <v>1</v>
      </c>
      <c r="O4010" s="11" t="b">
        <v>0</v>
      </c>
      <c r="P4010" s="11" t="b">
        <v>0</v>
      </c>
      <c r="Q4010" s="11" t="b">
        <v>0</v>
      </c>
      <c r="R4010" s="11" t="b">
        <v>0</v>
      </c>
      <c r="S4010" s="11" t="b">
        <v>1</v>
      </c>
      <c r="T4010" s="11" t="b">
        <v>0</v>
      </c>
      <c r="U4010" s="11" t="b">
        <v>1</v>
      </c>
      <c r="V4010" s="11" t="b">
        <v>1</v>
      </c>
      <c r="W4010" s="11" t="b">
        <v>0</v>
      </c>
      <c r="X4010" s="11" t="b">
        <v>0</v>
      </c>
      <c r="Y4010" s="11" t="b">
        <v>0</v>
      </c>
      <c r="Z4010" s="11" t="b">
        <v>0</v>
      </c>
      <c r="AA4010" s="11" t="b">
        <v>1</v>
      </c>
      <c r="AB4010" s="11" t="b">
        <v>0</v>
      </c>
      <c r="AC4010" s="11" t="b">
        <v>0</v>
      </c>
      <c r="AD4010" s="11" t="b">
        <v>0</v>
      </c>
      <c r="AE4010" s="11" t="b">
        <v>0</v>
      </c>
      <c r="AF4010" s="11" t="b">
        <v>0</v>
      </c>
      <c r="AG4010" s="11" t="b">
        <v>1</v>
      </c>
    </row>
    <row r="4011" spans="1:33" x14ac:dyDescent="0.2">
      <c r="A4011" s="11">
        <v>3</v>
      </c>
      <c r="B4011" t="s">
        <v>160</v>
      </c>
      <c r="C4011" t="s">
        <v>68</v>
      </c>
      <c r="D4011">
        <v>0</v>
      </c>
      <c r="E4011">
        <v>7204057.3774979999</v>
      </c>
      <c r="F4011">
        <v>0</v>
      </c>
      <c r="G4011">
        <v>0</v>
      </c>
      <c r="H4011">
        <v>0</v>
      </c>
      <c r="I4011">
        <v>0</v>
      </c>
      <c r="J4011" s="10">
        <f>SUMIFS(Table1[time],Table1[repetition],Table1[[#This Row],[repetition]],Table1[config],Table1[[#This Row],[config]])</f>
        <v>188746397.31864285</v>
      </c>
      <c r="K4011" s="11">
        <v>0</v>
      </c>
      <c r="L4011" s="11">
        <v>6</v>
      </c>
      <c r="M4011" s="11" t="s">
        <v>151</v>
      </c>
      <c r="N4011" s="11" t="b">
        <v>1</v>
      </c>
      <c r="O4011" s="11" t="b">
        <v>0</v>
      </c>
      <c r="P4011" s="11" t="b">
        <v>1</v>
      </c>
      <c r="Q4011" s="11" t="b">
        <v>0</v>
      </c>
      <c r="R4011" s="11" t="b">
        <v>0</v>
      </c>
      <c r="S4011" s="11" t="b">
        <v>1</v>
      </c>
      <c r="T4011" s="11" t="b">
        <v>1</v>
      </c>
      <c r="U4011" s="11" t="b">
        <v>0</v>
      </c>
      <c r="V4011" s="11" t="b">
        <v>0</v>
      </c>
      <c r="W4011" s="11" t="b">
        <v>1</v>
      </c>
      <c r="X4011" s="11" t="b">
        <v>1</v>
      </c>
      <c r="Y4011" s="11" t="b">
        <v>0</v>
      </c>
      <c r="Z4011" s="11" t="b">
        <v>0</v>
      </c>
      <c r="AA4011" s="11" t="b">
        <v>1</v>
      </c>
      <c r="AB4011" s="11" t="b">
        <v>1</v>
      </c>
      <c r="AC4011" s="11" t="b">
        <v>0</v>
      </c>
      <c r="AD4011" s="11" t="b">
        <v>0</v>
      </c>
      <c r="AE4011" s="11" t="b">
        <v>1</v>
      </c>
      <c r="AF4011" s="11" t="b">
        <v>1</v>
      </c>
      <c r="AG4011" s="11" t="b">
        <v>0</v>
      </c>
    </row>
    <row r="4012" spans="1:33" x14ac:dyDescent="0.2">
      <c r="A4012" s="11">
        <v>1</v>
      </c>
      <c r="B4012" t="s">
        <v>162</v>
      </c>
      <c r="C4012" t="s">
        <v>68</v>
      </c>
      <c r="D4012">
        <v>0</v>
      </c>
      <c r="E4012">
        <v>545296.56870197505</v>
      </c>
      <c r="F4012">
        <v>0</v>
      </c>
      <c r="G4012">
        <v>0</v>
      </c>
      <c r="H4012">
        <v>0</v>
      </c>
      <c r="I4012">
        <v>0</v>
      </c>
      <c r="J4012" s="10">
        <f>SUMIFS(Table1[time],Table1[repetition],Table1[[#This Row],[repetition]],Table1[config],Table1[[#This Row],[config]])</f>
        <v>189185727.545111</v>
      </c>
      <c r="K4012" s="11">
        <v>50</v>
      </c>
      <c r="L4012" s="11">
        <v>3</v>
      </c>
      <c r="M4012" s="11" t="s">
        <v>150</v>
      </c>
      <c r="N4012" s="11" t="b">
        <v>0</v>
      </c>
      <c r="O4012" s="11" t="b">
        <v>0</v>
      </c>
      <c r="P4012" s="11" t="b">
        <v>1</v>
      </c>
      <c r="Q4012" s="11" t="b">
        <v>0</v>
      </c>
      <c r="R4012" s="11" t="b">
        <v>0</v>
      </c>
      <c r="S4012" s="11" t="b">
        <v>0</v>
      </c>
      <c r="T4012" s="11" t="b">
        <v>1</v>
      </c>
      <c r="U4012" s="11" t="b">
        <v>0</v>
      </c>
      <c r="V4012" s="11" t="b">
        <v>0</v>
      </c>
      <c r="W4012" s="11" t="b">
        <v>0</v>
      </c>
      <c r="X4012" s="11" t="b">
        <v>1</v>
      </c>
      <c r="Y4012" s="11" t="b">
        <v>0</v>
      </c>
      <c r="Z4012" s="11" t="b">
        <v>1</v>
      </c>
      <c r="AA4012" s="11" t="b">
        <v>0</v>
      </c>
      <c r="AB4012" s="11" t="b">
        <v>1</v>
      </c>
      <c r="AC4012" s="11" t="b">
        <v>0</v>
      </c>
      <c r="AD4012" s="11" t="b">
        <v>0</v>
      </c>
      <c r="AE4012" s="11" t="b">
        <v>1</v>
      </c>
      <c r="AF4012" s="11" t="b">
        <v>1</v>
      </c>
      <c r="AG4012" s="11" t="b">
        <v>1</v>
      </c>
    </row>
    <row r="4013" spans="1:33" x14ac:dyDescent="0.2">
      <c r="A4013" s="11">
        <v>2</v>
      </c>
      <c r="B4013" t="s">
        <v>162</v>
      </c>
      <c r="C4013" t="s">
        <v>68</v>
      </c>
      <c r="D4013">
        <v>0</v>
      </c>
      <c r="E4013">
        <v>473721.42943786399</v>
      </c>
      <c r="F4013">
        <v>0</v>
      </c>
      <c r="G4013">
        <v>0</v>
      </c>
      <c r="H4013">
        <v>0</v>
      </c>
      <c r="I4013">
        <v>0</v>
      </c>
      <c r="J4013" s="10">
        <f>SUMIFS(Table1[time],Table1[repetition],Table1[[#This Row],[repetition]],Table1[config],Table1[[#This Row],[config]])</f>
        <v>188765014.20470357</v>
      </c>
      <c r="K4013" s="11">
        <v>0</v>
      </c>
      <c r="L4013" s="11">
        <v>6</v>
      </c>
      <c r="M4013" s="11" t="s">
        <v>151</v>
      </c>
      <c r="N4013" s="11" t="b">
        <v>1</v>
      </c>
      <c r="O4013" s="11" t="b">
        <v>0</v>
      </c>
      <c r="P4013" s="11" t="b">
        <v>1</v>
      </c>
      <c r="Q4013" s="11" t="b">
        <v>0</v>
      </c>
      <c r="R4013" s="11" t="b">
        <v>0</v>
      </c>
      <c r="S4013" s="11" t="b">
        <v>1</v>
      </c>
      <c r="T4013" s="11" t="b">
        <v>1</v>
      </c>
      <c r="U4013" s="11" t="b">
        <v>0</v>
      </c>
      <c r="V4013" s="11" t="b">
        <v>0</v>
      </c>
      <c r="W4013" s="11" t="b">
        <v>1</v>
      </c>
      <c r="X4013" s="11" t="b">
        <v>1</v>
      </c>
      <c r="Y4013" s="11" t="b">
        <v>0</v>
      </c>
      <c r="Z4013" s="11" t="b">
        <v>0</v>
      </c>
      <c r="AA4013" s="11" t="b">
        <v>1</v>
      </c>
      <c r="AB4013" s="11" t="b">
        <v>1</v>
      </c>
      <c r="AC4013" s="11" t="b">
        <v>0</v>
      </c>
      <c r="AD4013" s="11" t="b">
        <v>0</v>
      </c>
      <c r="AE4013" s="11" t="b">
        <v>1</v>
      </c>
      <c r="AF4013" s="11" t="b">
        <v>1</v>
      </c>
      <c r="AG4013" s="11" t="b">
        <v>0</v>
      </c>
    </row>
    <row r="4014" spans="1:33" x14ac:dyDescent="0.2">
      <c r="A4014" s="11">
        <v>3</v>
      </c>
      <c r="B4014" t="s">
        <v>162</v>
      </c>
      <c r="C4014" t="s">
        <v>68</v>
      </c>
      <c r="D4014">
        <v>0</v>
      </c>
      <c r="E4014">
        <v>303342.38888800598</v>
      </c>
      <c r="F4014">
        <v>0</v>
      </c>
      <c r="G4014">
        <v>0</v>
      </c>
      <c r="H4014">
        <v>0</v>
      </c>
      <c r="I4014">
        <v>0</v>
      </c>
      <c r="J4014" s="10">
        <f>SUMIFS(Table1[time],Table1[repetition],Table1[[#This Row],[repetition]],Table1[config],Table1[[#This Row],[config]])</f>
        <v>188746397.31864285</v>
      </c>
      <c r="K4014" s="11">
        <v>110</v>
      </c>
      <c r="L4014" s="11">
        <v>18</v>
      </c>
      <c r="M4014" s="11" t="s">
        <v>151</v>
      </c>
      <c r="N4014" s="11" t="b">
        <v>0</v>
      </c>
      <c r="O4014" s="11" t="b">
        <v>1</v>
      </c>
      <c r="P4014" s="11" t="b">
        <v>1</v>
      </c>
      <c r="Q4014" s="11" t="b">
        <v>1</v>
      </c>
      <c r="R4014" s="11" t="b">
        <v>1</v>
      </c>
      <c r="S4014" s="11" t="b">
        <v>1</v>
      </c>
      <c r="T4014" s="11" t="b">
        <v>1</v>
      </c>
      <c r="U4014" s="11" t="b">
        <v>0</v>
      </c>
      <c r="V4014" s="11" t="b">
        <v>1</v>
      </c>
      <c r="W4014" s="11" t="b">
        <v>1</v>
      </c>
      <c r="X4014" s="11" t="b">
        <v>1</v>
      </c>
      <c r="Y4014" s="11" t="b">
        <v>0</v>
      </c>
      <c r="Z4014" s="11" t="b">
        <v>1</v>
      </c>
      <c r="AA4014" s="11" t="b">
        <v>1</v>
      </c>
      <c r="AB4014" s="11" t="b">
        <v>0</v>
      </c>
      <c r="AC4014" s="11" t="b">
        <v>1</v>
      </c>
      <c r="AD4014" s="11" t="b">
        <v>1</v>
      </c>
      <c r="AE4014" s="11" t="b">
        <v>1</v>
      </c>
      <c r="AF4014" s="11" t="b">
        <v>1</v>
      </c>
      <c r="AG4014" s="11" t="b">
        <v>0</v>
      </c>
    </row>
    <row r="4015" spans="1:33" x14ac:dyDescent="0.2">
      <c r="A4015" s="9">
        <v>1</v>
      </c>
      <c r="B4015" t="s">
        <v>163</v>
      </c>
      <c r="C4015" t="s">
        <v>68</v>
      </c>
      <c r="D4015">
        <v>0</v>
      </c>
      <c r="E4015">
        <v>7202656.30769601</v>
      </c>
      <c r="F4015">
        <v>0</v>
      </c>
      <c r="G4015">
        <v>0</v>
      </c>
      <c r="H4015">
        <v>0</v>
      </c>
      <c r="I4015">
        <v>0</v>
      </c>
      <c r="J4015" s="8">
        <f>SUMIFS(Table1[time],Table1[repetition],Table1[[#This Row],[repetition]],Table1[config],Table1[[#This Row],[config]])</f>
        <v>189185727.545111</v>
      </c>
      <c r="K4015" s="9">
        <v>50</v>
      </c>
      <c r="L4015" s="9">
        <v>6</v>
      </c>
      <c r="M4015" s="9" t="s">
        <v>150</v>
      </c>
      <c r="N4015" s="9" t="b">
        <v>0</v>
      </c>
      <c r="O4015" s="9" t="b">
        <v>0</v>
      </c>
      <c r="P4015" s="9" t="b">
        <v>0</v>
      </c>
      <c r="Q4015" s="9" t="b">
        <v>1</v>
      </c>
      <c r="R4015" s="9" t="b">
        <v>0</v>
      </c>
      <c r="S4015" s="9" t="b">
        <v>1</v>
      </c>
      <c r="T4015" s="9" t="b">
        <v>0</v>
      </c>
      <c r="U4015" s="9" t="b">
        <v>0</v>
      </c>
      <c r="V4015" s="9" t="b">
        <v>0</v>
      </c>
      <c r="W4015" s="9" t="b">
        <v>0</v>
      </c>
      <c r="X4015" s="9" t="b">
        <v>1</v>
      </c>
      <c r="Y4015" s="9" t="b">
        <v>0</v>
      </c>
      <c r="Z4015" s="9" t="b">
        <v>1</v>
      </c>
      <c r="AA4015" s="9" t="b">
        <v>0</v>
      </c>
      <c r="AB4015" s="9" t="b">
        <v>1</v>
      </c>
      <c r="AC4015" s="9" t="b">
        <v>0</v>
      </c>
      <c r="AD4015" s="9" t="b">
        <v>1</v>
      </c>
      <c r="AE4015" s="9" t="b">
        <v>0</v>
      </c>
      <c r="AF4015" s="9" t="b">
        <v>0</v>
      </c>
      <c r="AG4015" s="9" t="b">
        <v>0</v>
      </c>
    </row>
    <row r="4016" spans="1:33" x14ac:dyDescent="0.2">
      <c r="A4016" s="9">
        <v>2</v>
      </c>
      <c r="B4016" t="s">
        <v>163</v>
      </c>
      <c r="C4016" t="s">
        <v>68</v>
      </c>
      <c r="D4016">
        <v>0</v>
      </c>
      <c r="E4016">
        <v>7202253.1867101695</v>
      </c>
      <c r="F4016">
        <v>0</v>
      </c>
      <c r="G4016">
        <v>0</v>
      </c>
      <c r="H4016">
        <v>0</v>
      </c>
      <c r="I4016">
        <v>0</v>
      </c>
      <c r="J4016" s="8">
        <f>SUMIFS(Table1[time],Table1[repetition],Table1[[#This Row],[repetition]],Table1[config],Table1[[#This Row],[config]])</f>
        <v>188765014.20470357</v>
      </c>
      <c r="K4016" s="9">
        <v>120</v>
      </c>
      <c r="L4016" s="9">
        <v>4</v>
      </c>
      <c r="M4016" s="9" t="s">
        <v>149</v>
      </c>
      <c r="N4016" s="9" t="b">
        <v>1</v>
      </c>
      <c r="O4016" s="9" t="b">
        <v>1</v>
      </c>
      <c r="P4016" s="9" t="b">
        <v>0</v>
      </c>
      <c r="Q4016" s="9" t="b">
        <v>0</v>
      </c>
      <c r="R4016" s="9" t="b">
        <v>0</v>
      </c>
      <c r="S4016" s="9" t="b">
        <v>1</v>
      </c>
      <c r="T4016" s="9" t="b">
        <v>1</v>
      </c>
      <c r="U4016" s="9" t="b">
        <v>1</v>
      </c>
      <c r="V4016" s="9" t="b">
        <v>0</v>
      </c>
      <c r="W4016" s="9" t="b">
        <v>0</v>
      </c>
      <c r="X4016" s="9" t="b">
        <v>0</v>
      </c>
      <c r="Y4016" s="9" t="b">
        <v>1</v>
      </c>
      <c r="Z4016" s="9" t="b">
        <v>0</v>
      </c>
      <c r="AA4016" s="9" t="b">
        <v>0</v>
      </c>
      <c r="AB4016" s="9" t="b">
        <v>0</v>
      </c>
      <c r="AC4016" s="9" t="b">
        <v>1</v>
      </c>
      <c r="AD4016" s="9" t="b">
        <v>1</v>
      </c>
      <c r="AE4016" s="9" t="b">
        <v>1</v>
      </c>
      <c r="AF4016" s="9" t="b">
        <v>1</v>
      </c>
      <c r="AG4016" s="9" t="b">
        <v>1</v>
      </c>
    </row>
    <row r="4017" spans="1:33" x14ac:dyDescent="0.2">
      <c r="A4017" s="9">
        <v>3</v>
      </c>
      <c r="B4017" t="s">
        <v>163</v>
      </c>
      <c r="C4017" t="s">
        <v>68</v>
      </c>
      <c r="D4017">
        <v>0</v>
      </c>
      <c r="E4017">
        <v>7202481.6392849898</v>
      </c>
      <c r="F4017">
        <v>0</v>
      </c>
      <c r="G4017">
        <v>0</v>
      </c>
      <c r="H4017">
        <v>0</v>
      </c>
      <c r="I4017">
        <v>0</v>
      </c>
      <c r="J4017" s="8">
        <f>SUMIFS(Table1[time],Table1[repetition],Table1[[#This Row],[repetition]],Table1[config],Table1[[#This Row],[config]])</f>
        <v>188746397.31864285</v>
      </c>
      <c r="K4017" s="9">
        <v>120</v>
      </c>
      <c r="L4017" s="9">
        <v>2</v>
      </c>
      <c r="M4017" s="9" t="s">
        <v>150</v>
      </c>
      <c r="N4017" s="9" t="b">
        <v>1</v>
      </c>
      <c r="O4017" s="9" t="b">
        <v>0</v>
      </c>
      <c r="P4017" s="9" t="b">
        <v>0</v>
      </c>
      <c r="Q4017" s="9" t="b">
        <v>0</v>
      </c>
      <c r="R4017" s="9" t="b">
        <v>0</v>
      </c>
      <c r="S4017" s="9" t="b">
        <v>1</v>
      </c>
      <c r="T4017" s="9" t="b">
        <v>0</v>
      </c>
      <c r="U4017" s="9" t="b">
        <v>1</v>
      </c>
      <c r="V4017" s="9" t="b">
        <v>1</v>
      </c>
      <c r="W4017" s="9" t="b">
        <v>0</v>
      </c>
      <c r="X4017" s="9" t="b">
        <v>0</v>
      </c>
      <c r="Y4017" s="9" t="b">
        <v>0</v>
      </c>
      <c r="Z4017" s="9" t="b">
        <v>0</v>
      </c>
      <c r="AA4017" s="9" t="b">
        <v>1</v>
      </c>
      <c r="AB4017" s="9" t="b">
        <v>0</v>
      </c>
      <c r="AC4017" s="9" t="b">
        <v>0</v>
      </c>
      <c r="AD4017" s="9" t="b">
        <v>0</v>
      </c>
      <c r="AE4017" s="9" t="b">
        <v>0</v>
      </c>
      <c r="AF4017" s="9" t="b">
        <v>0</v>
      </c>
      <c r="AG4017" s="9" t="b">
        <v>1</v>
      </c>
    </row>
    <row r="4018" spans="1:33" x14ac:dyDescent="0.2">
      <c r="A4018" s="11">
        <v>1</v>
      </c>
      <c r="B4018" t="s">
        <v>164</v>
      </c>
      <c r="C4018" t="s">
        <v>68</v>
      </c>
      <c r="D4018">
        <v>0</v>
      </c>
      <c r="E4018">
        <v>7202478.8733210303</v>
      </c>
      <c r="F4018">
        <v>0</v>
      </c>
      <c r="G4018">
        <v>0</v>
      </c>
      <c r="H4018">
        <v>0</v>
      </c>
      <c r="I4018">
        <v>0</v>
      </c>
      <c r="J4018" s="10">
        <f>SUMIFS(Table1[time],Table1[repetition],Table1[[#This Row],[repetition]],Table1[config],Table1[[#This Row],[config]])</f>
        <v>189185727.545111</v>
      </c>
      <c r="K4018" s="11">
        <v>50</v>
      </c>
      <c r="L4018" s="11">
        <v>18</v>
      </c>
      <c r="M4018" s="11" t="s">
        <v>151</v>
      </c>
      <c r="N4018" s="11" t="b">
        <v>1</v>
      </c>
      <c r="O4018" s="11" t="b">
        <v>1</v>
      </c>
      <c r="P4018" s="11" t="b">
        <v>1</v>
      </c>
      <c r="Q4018" s="11" t="b">
        <v>1</v>
      </c>
      <c r="R4018" s="11" t="b">
        <v>1</v>
      </c>
      <c r="S4018" s="11" t="b">
        <v>1</v>
      </c>
      <c r="T4018" s="11" t="b">
        <v>0</v>
      </c>
      <c r="U4018" s="11" t="b">
        <v>1</v>
      </c>
      <c r="V4018" s="11" t="b">
        <v>0</v>
      </c>
      <c r="W4018" s="11" t="b">
        <v>1</v>
      </c>
      <c r="X4018" s="11" t="b">
        <v>0</v>
      </c>
      <c r="Y4018" s="11" t="b">
        <v>0</v>
      </c>
      <c r="Z4018" s="11" t="b">
        <v>1</v>
      </c>
      <c r="AA4018" s="11" t="b">
        <v>0</v>
      </c>
      <c r="AB4018" s="11" t="b">
        <v>0</v>
      </c>
      <c r="AC4018" s="11" t="b">
        <v>0</v>
      </c>
      <c r="AD4018" s="11" t="b">
        <v>0</v>
      </c>
      <c r="AE4018" s="11" t="b">
        <v>0</v>
      </c>
      <c r="AF4018" s="11" t="b">
        <v>0</v>
      </c>
      <c r="AG4018" s="11" t="b">
        <v>0</v>
      </c>
    </row>
    <row r="4019" spans="1:33" x14ac:dyDescent="0.2">
      <c r="A4019" s="9">
        <v>2</v>
      </c>
      <c r="B4019" t="s">
        <v>164</v>
      </c>
      <c r="C4019" t="s">
        <v>68</v>
      </c>
      <c r="D4019">
        <v>0</v>
      </c>
      <c r="E4019">
        <v>7202500.6631761696</v>
      </c>
      <c r="F4019">
        <v>0</v>
      </c>
      <c r="G4019">
        <v>0</v>
      </c>
      <c r="H4019">
        <v>0</v>
      </c>
      <c r="I4019">
        <v>0</v>
      </c>
      <c r="J4019" s="8">
        <f>SUMIFS(Table1[time],Table1[repetition],Table1[[#This Row],[repetition]],Table1[config],Table1[[#This Row],[config]])</f>
        <v>188765014.20470357</v>
      </c>
      <c r="K4019" s="9">
        <v>120</v>
      </c>
      <c r="L4019" s="9">
        <v>2</v>
      </c>
      <c r="M4019" s="9" t="s">
        <v>150</v>
      </c>
      <c r="N4019" s="9" t="b">
        <v>1</v>
      </c>
      <c r="O4019" s="9" t="b">
        <v>0</v>
      </c>
      <c r="P4019" s="9" t="b">
        <v>0</v>
      </c>
      <c r="Q4019" s="9" t="b">
        <v>0</v>
      </c>
      <c r="R4019" s="9" t="b">
        <v>0</v>
      </c>
      <c r="S4019" s="9" t="b">
        <v>1</v>
      </c>
      <c r="T4019" s="9" t="b">
        <v>0</v>
      </c>
      <c r="U4019" s="9" t="b">
        <v>1</v>
      </c>
      <c r="V4019" s="9" t="b">
        <v>1</v>
      </c>
      <c r="W4019" s="9" t="b">
        <v>0</v>
      </c>
      <c r="X4019" s="9" t="b">
        <v>0</v>
      </c>
      <c r="Y4019" s="9" t="b">
        <v>0</v>
      </c>
      <c r="Z4019" s="9" t="b">
        <v>0</v>
      </c>
      <c r="AA4019" s="9" t="b">
        <v>1</v>
      </c>
      <c r="AB4019" s="9" t="b">
        <v>0</v>
      </c>
      <c r="AC4019" s="9" t="b">
        <v>0</v>
      </c>
      <c r="AD4019" s="9" t="b">
        <v>0</v>
      </c>
      <c r="AE4019" s="9" t="b">
        <v>0</v>
      </c>
      <c r="AF4019" s="9" t="b">
        <v>0</v>
      </c>
      <c r="AG4019" s="9" t="b">
        <v>1</v>
      </c>
    </row>
    <row r="4020" spans="1:33" x14ac:dyDescent="0.2">
      <c r="A4020" s="9">
        <v>3</v>
      </c>
      <c r="B4020" t="s">
        <v>164</v>
      </c>
      <c r="C4020" t="s">
        <v>68</v>
      </c>
      <c r="D4020">
        <v>0</v>
      </c>
      <c r="E4020">
        <v>7204465.6178009901</v>
      </c>
      <c r="F4020">
        <v>0</v>
      </c>
      <c r="G4020">
        <v>0</v>
      </c>
      <c r="H4020">
        <v>0</v>
      </c>
      <c r="I4020">
        <v>0</v>
      </c>
      <c r="J4020" s="8">
        <f>SUMIFS(Table1[time],Table1[repetition],Table1[[#This Row],[repetition]],Table1[config],Table1[[#This Row],[config]])</f>
        <v>188746397.31864285</v>
      </c>
      <c r="K4020" s="9">
        <v>120</v>
      </c>
      <c r="L4020" s="9">
        <v>3</v>
      </c>
      <c r="M4020" s="9" t="s">
        <v>151</v>
      </c>
      <c r="N4020" s="9" t="b">
        <v>1</v>
      </c>
      <c r="O4020" s="9" t="b">
        <v>0</v>
      </c>
      <c r="P4020" s="9" t="b">
        <v>0</v>
      </c>
      <c r="Q4020" s="9" t="b">
        <v>0</v>
      </c>
      <c r="R4020" s="9" t="b">
        <v>1</v>
      </c>
      <c r="S4020" s="9" t="b">
        <v>0</v>
      </c>
      <c r="T4020" s="9" t="b">
        <v>1</v>
      </c>
      <c r="U4020" s="9" t="b">
        <v>1</v>
      </c>
      <c r="V4020" s="9" t="b">
        <v>0</v>
      </c>
      <c r="W4020" s="9" t="b">
        <v>0</v>
      </c>
      <c r="X4020" s="9" t="b">
        <v>0</v>
      </c>
      <c r="Y4020" s="9" t="b">
        <v>1</v>
      </c>
      <c r="Z4020" s="9" t="b">
        <v>1</v>
      </c>
      <c r="AA4020" s="9" t="b">
        <v>1</v>
      </c>
      <c r="AB4020" s="9" t="b">
        <v>0</v>
      </c>
      <c r="AC4020" s="9" t="b">
        <v>1</v>
      </c>
      <c r="AD4020" s="9" t="b">
        <v>0</v>
      </c>
      <c r="AE4020" s="9" t="b">
        <v>1</v>
      </c>
      <c r="AF4020" s="9" t="b">
        <v>0</v>
      </c>
      <c r="AG4020" s="9" t="b">
        <v>1</v>
      </c>
    </row>
    <row r="4021" spans="1:33" x14ac:dyDescent="0.2">
      <c r="A4021" s="11">
        <v>1</v>
      </c>
      <c r="B4021" t="s">
        <v>165</v>
      </c>
      <c r="C4021" t="s">
        <v>68</v>
      </c>
      <c r="D4021">
        <v>0</v>
      </c>
      <c r="E4021">
        <v>7203228.9972470002</v>
      </c>
      <c r="F4021">
        <v>0</v>
      </c>
      <c r="G4021">
        <v>0</v>
      </c>
      <c r="H4021">
        <v>0</v>
      </c>
      <c r="I4021">
        <v>0</v>
      </c>
      <c r="J4021" s="10">
        <f>SUMIFS(Table1[time],Table1[repetition],Table1[[#This Row],[repetition]],Table1[config],Table1[[#This Row],[config]])</f>
        <v>189185727.545111</v>
      </c>
      <c r="K4021" s="11">
        <v>80</v>
      </c>
      <c r="L4021" s="11">
        <v>3</v>
      </c>
      <c r="M4021" s="11" t="s">
        <v>151</v>
      </c>
      <c r="N4021" s="11" t="b">
        <v>0</v>
      </c>
      <c r="O4021" s="11" t="b">
        <v>1</v>
      </c>
      <c r="P4021" s="11" t="b">
        <v>1</v>
      </c>
      <c r="Q4021" s="11" t="b">
        <v>1</v>
      </c>
      <c r="R4021" s="11" t="b">
        <v>1</v>
      </c>
      <c r="S4021" s="11" t="b">
        <v>1</v>
      </c>
      <c r="T4021" s="11" t="b">
        <v>0</v>
      </c>
      <c r="U4021" s="11" t="b">
        <v>1</v>
      </c>
      <c r="V4021" s="11" t="b">
        <v>1</v>
      </c>
      <c r="W4021" s="11" t="b">
        <v>1</v>
      </c>
      <c r="X4021" s="11" t="b">
        <v>0</v>
      </c>
      <c r="Y4021" s="11" t="b">
        <v>1</v>
      </c>
      <c r="Z4021" s="11" t="b">
        <v>0</v>
      </c>
      <c r="AA4021" s="11" t="b">
        <v>0</v>
      </c>
      <c r="AB4021" s="11" t="b">
        <v>0</v>
      </c>
      <c r="AC4021" s="11" t="b">
        <v>0</v>
      </c>
      <c r="AD4021" s="11" t="b">
        <v>1</v>
      </c>
      <c r="AE4021" s="11" t="b">
        <v>1</v>
      </c>
      <c r="AF4021" s="11" t="b">
        <v>0</v>
      </c>
      <c r="AG4021" s="11" t="b">
        <v>1</v>
      </c>
    </row>
    <row r="4022" spans="1:33" x14ac:dyDescent="0.2">
      <c r="A4022" s="11">
        <v>2</v>
      </c>
      <c r="B4022" t="s">
        <v>165</v>
      </c>
      <c r="C4022" t="s">
        <v>68</v>
      </c>
      <c r="D4022">
        <v>0</v>
      </c>
      <c r="E4022">
        <v>7202908.8023127904</v>
      </c>
      <c r="F4022">
        <v>0</v>
      </c>
      <c r="G4022">
        <v>0</v>
      </c>
      <c r="H4022">
        <v>0</v>
      </c>
      <c r="I4022">
        <v>0</v>
      </c>
      <c r="J4022" s="10">
        <f>SUMIFS(Table1[time],Table1[repetition],Table1[[#This Row],[repetition]],Table1[config],Table1[[#This Row],[config]])</f>
        <v>188765014.20470357</v>
      </c>
      <c r="K4022" s="11">
        <v>120</v>
      </c>
      <c r="L4022" s="11">
        <v>2</v>
      </c>
      <c r="M4022" s="11" t="s">
        <v>150</v>
      </c>
      <c r="N4022" s="11" t="b">
        <v>1</v>
      </c>
      <c r="O4022" s="11" t="b">
        <v>0</v>
      </c>
      <c r="P4022" s="11" t="b">
        <v>0</v>
      </c>
      <c r="Q4022" s="11" t="b">
        <v>0</v>
      </c>
      <c r="R4022" s="11" t="b">
        <v>0</v>
      </c>
      <c r="S4022" s="11" t="b">
        <v>1</v>
      </c>
      <c r="T4022" s="11" t="b">
        <v>0</v>
      </c>
      <c r="U4022" s="11" t="b">
        <v>1</v>
      </c>
      <c r="V4022" s="11" t="b">
        <v>1</v>
      </c>
      <c r="W4022" s="11" t="b">
        <v>0</v>
      </c>
      <c r="X4022" s="11" t="b">
        <v>0</v>
      </c>
      <c r="Y4022" s="11" t="b">
        <v>0</v>
      </c>
      <c r="Z4022" s="11" t="b">
        <v>0</v>
      </c>
      <c r="AA4022" s="11" t="b">
        <v>1</v>
      </c>
      <c r="AB4022" s="11" t="b">
        <v>0</v>
      </c>
      <c r="AC4022" s="11" t="b">
        <v>0</v>
      </c>
      <c r="AD4022" s="11" t="b">
        <v>0</v>
      </c>
      <c r="AE4022" s="11" t="b">
        <v>0</v>
      </c>
      <c r="AF4022" s="11" t="b">
        <v>0</v>
      </c>
      <c r="AG4022" s="11" t="b">
        <v>1</v>
      </c>
    </row>
    <row r="4023" spans="1:33" x14ac:dyDescent="0.2">
      <c r="A4023" s="9">
        <v>3</v>
      </c>
      <c r="B4023" t="s">
        <v>165</v>
      </c>
      <c r="C4023" t="s">
        <v>68</v>
      </c>
      <c r="D4023">
        <v>0</v>
      </c>
      <c r="E4023">
        <v>7203485.6021629795</v>
      </c>
      <c r="F4023">
        <v>0</v>
      </c>
      <c r="G4023">
        <v>0</v>
      </c>
      <c r="H4023">
        <v>0</v>
      </c>
      <c r="I4023">
        <v>0</v>
      </c>
      <c r="J4023" s="8">
        <f>SUMIFS(Table1[time],Table1[repetition],Table1[[#This Row],[repetition]],Table1[config],Table1[[#This Row],[config]])</f>
        <v>188746397.31864285</v>
      </c>
      <c r="K4023" s="9">
        <v>1</v>
      </c>
      <c r="L4023" s="9">
        <v>2</v>
      </c>
      <c r="M4023" s="9" t="s">
        <v>151</v>
      </c>
      <c r="N4023" s="9" t="b">
        <v>0</v>
      </c>
      <c r="O4023" s="9" t="b">
        <v>0</v>
      </c>
      <c r="P4023" s="9" t="b">
        <v>1</v>
      </c>
      <c r="Q4023" s="9" t="b">
        <v>1</v>
      </c>
      <c r="R4023" s="9" t="b">
        <v>1</v>
      </c>
      <c r="S4023" s="9" t="b">
        <v>0</v>
      </c>
      <c r="T4023" s="9" t="b">
        <v>0</v>
      </c>
      <c r="U4023" s="9" t="b">
        <v>0</v>
      </c>
      <c r="V4023" s="9" t="b">
        <v>0</v>
      </c>
      <c r="W4023" s="9" t="b">
        <v>0</v>
      </c>
      <c r="X4023" s="9" t="b">
        <v>0</v>
      </c>
      <c r="Y4023" s="9" t="b">
        <v>0</v>
      </c>
      <c r="Z4023" s="9" t="b">
        <v>1</v>
      </c>
      <c r="AA4023" s="9" t="b">
        <v>0</v>
      </c>
      <c r="AB4023" s="9" t="b">
        <v>0</v>
      </c>
      <c r="AC4023" s="9" t="b">
        <v>0</v>
      </c>
      <c r="AD4023" s="9" t="b">
        <v>0</v>
      </c>
      <c r="AE4023" s="9" t="b">
        <v>1</v>
      </c>
      <c r="AF4023" s="9" t="b">
        <v>1</v>
      </c>
      <c r="AG4023" s="9" t="b">
        <v>1</v>
      </c>
    </row>
    <row r="4024" spans="1:33" x14ac:dyDescent="0.2">
      <c r="A4024" s="9">
        <v>1</v>
      </c>
      <c r="B4024" t="s">
        <v>166</v>
      </c>
      <c r="C4024" t="s">
        <v>68</v>
      </c>
      <c r="D4024">
        <v>0</v>
      </c>
      <c r="E4024">
        <v>7202609.6694009602</v>
      </c>
      <c r="F4024">
        <v>0</v>
      </c>
      <c r="G4024">
        <v>0</v>
      </c>
      <c r="H4024">
        <v>0</v>
      </c>
      <c r="I4024">
        <v>0</v>
      </c>
      <c r="J4024" s="8">
        <f>SUMIFS(Table1[time],Table1[repetition],Table1[[#This Row],[repetition]],Table1[config],Table1[[#This Row],[config]])</f>
        <v>189185727.545111</v>
      </c>
      <c r="K4024" s="9">
        <v>80</v>
      </c>
      <c r="L4024" s="9">
        <v>6</v>
      </c>
      <c r="M4024" s="9" t="s">
        <v>151</v>
      </c>
      <c r="N4024" s="9" t="b">
        <v>1</v>
      </c>
      <c r="O4024" s="9" t="b">
        <v>1</v>
      </c>
      <c r="P4024" s="9" t="b">
        <v>1</v>
      </c>
      <c r="Q4024" s="9" t="b">
        <v>0</v>
      </c>
      <c r="R4024" s="9" t="b">
        <v>1</v>
      </c>
      <c r="S4024" s="9" t="b">
        <v>0</v>
      </c>
      <c r="T4024" s="9" t="b">
        <v>1</v>
      </c>
      <c r="U4024" s="9" t="b">
        <v>0</v>
      </c>
      <c r="V4024" s="9" t="b">
        <v>0</v>
      </c>
      <c r="W4024" s="9" t="b">
        <v>0</v>
      </c>
      <c r="X4024" s="9" t="b">
        <v>0</v>
      </c>
      <c r="Y4024" s="9" t="b">
        <v>1</v>
      </c>
      <c r="Z4024" s="9" t="b">
        <v>1</v>
      </c>
      <c r="AA4024" s="9" t="b">
        <v>1</v>
      </c>
      <c r="AB4024" s="9" t="b">
        <v>0</v>
      </c>
      <c r="AC4024" s="9" t="b">
        <v>0</v>
      </c>
      <c r="AD4024" s="9" t="b">
        <v>0</v>
      </c>
      <c r="AE4024" s="9" t="b">
        <v>1</v>
      </c>
      <c r="AF4024" s="9" t="b">
        <v>1</v>
      </c>
      <c r="AG4024" s="9" t="b">
        <v>1</v>
      </c>
    </row>
    <row r="4025" spans="1:33" x14ac:dyDescent="0.2">
      <c r="A4025" s="11">
        <v>2</v>
      </c>
      <c r="B4025" t="s">
        <v>166</v>
      </c>
      <c r="C4025" t="s">
        <v>68</v>
      </c>
      <c r="D4025">
        <v>0</v>
      </c>
      <c r="E4025">
        <v>7202041.1419617003</v>
      </c>
      <c r="F4025">
        <v>0</v>
      </c>
      <c r="G4025">
        <v>0</v>
      </c>
      <c r="H4025">
        <v>0</v>
      </c>
      <c r="I4025">
        <v>0</v>
      </c>
      <c r="J4025" s="10">
        <f>SUMIFS(Table1[time],Table1[repetition],Table1[[#This Row],[repetition]],Table1[config],Table1[[#This Row],[config]])</f>
        <v>188765014.20470357</v>
      </c>
      <c r="K4025" s="11">
        <v>120</v>
      </c>
      <c r="L4025" s="11">
        <v>3</v>
      </c>
      <c r="M4025" s="11" t="s">
        <v>151</v>
      </c>
      <c r="N4025" s="11" t="b">
        <v>1</v>
      </c>
      <c r="O4025" s="11" t="b">
        <v>0</v>
      </c>
      <c r="P4025" s="11" t="b">
        <v>0</v>
      </c>
      <c r="Q4025" s="11" t="b">
        <v>0</v>
      </c>
      <c r="R4025" s="11" t="b">
        <v>1</v>
      </c>
      <c r="S4025" s="11" t="b">
        <v>0</v>
      </c>
      <c r="T4025" s="11" t="b">
        <v>1</v>
      </c>
      <c r="U4025" s="11" t="b">
        <v>1</v>
      </c>
      <c r="V4025" s="11" t="b">
        <v>0</v>
      </c>
      <c r="W4025" s="11" t="b">
        <v>0</v>
      </c>
      <c r="X4025" s="11" t="b">
        <v>0</v>
      </c>
      <c r="Y4025" s="11" t="b">
        <v>1</v>
      </c>
      <c r="Z4025" s="11" t="b">
        <v>1</v>
      </c>
      <c r="AA4025" s="11" t="b">
        <v>1</v>
      </c>
      <c r="AB4025" s="11" t="b">
        <v>0</v>
      </c>
      <c r="AC4025" s="11" t="b">
        <v>1</v>
      </c>
      <c r="AD4025" s="11" t="b">
        <v>0</v>
      </c>
      <c r="AE4025" s="11" t="b">
        <v>1</v>
      </c>
      <c r="AF4025" s="11" t="b">
        <v>0</v>
      </c>
      <c r="AG4025" s="11" t="b">
        <v>1</v>
      </c>
    </row>
    <row r="4026" spans="1:33" x14ac:dyDescent="0.2">
      <c r="A4026" s="9">
        <v>3</v>
      </c>
      <c r="B4026" t="s">
        <v>166</v>
      </c>
      <c r="C4026" t="s">
        <v>68</v>
      </c>
      <c r="D4026">
        <v>0</v>
      </c>
      <c r="E4026">
        <v>7202385.7837260002</v>
      </c>
      <c r="F4026">
        <v>0</v>
      </c>
      <c r="G4026">
        <v>0</v>
      </c>
      <c r="H4026">
        <v>0</v>
      </c>
      <c r="I4026">
        <v>0</v>
      </c>
      <c r="J4026" s="8">
        <f>SUMIFS(Table1[time],Table1[repetition],Table1[[#This Row],[repetition]],Table1[config],Table1[[#This Row],[config]])</f>
        <v>188746397.31864285</v>
      </c>
      <c r="K4026" s="9">
        <v>120</v>
      </c>
      <c r="L4026" s="9">
        <v>3</v>
      </c>
      <c r="M4026" s="9" t="s">
        <v>151</v>
      </c>
      <c r="N4026" s="9" t="b">
        <v>1</v>
      </c>
      <c r="O4026" s="9" t="b">
        <v>0</v>
      </c>
      <c r="P4026" s="9" t="b">
        <v>0</v>
      </c>
      <c r="Q4026" s="9" t="b">
        <v>0</v>
      </c>
      <c r="R4026" s="9" t="b">
        <v>1</v>
      </c>
      <c r="S4026" s="9" t="b">
        <v>0</v>
      </c>
      <c r="T4026" s="9" t="b">
        <v>1</v>
      </c>
      <c r="U4026" s="9" t="b">
        <v>1</v>
      </c>
      <c r="V4026" s="9" t="b">
        <v>0</v>
      </c>
      <c r="W4026" s="9" t="b">
        <v>0</v>
      </c>
      <c r="X4026" s="9" t="b">
        <v>0</v>
      </c>
      <c r="Y4026" s="9" t="b">
        <v>1</v>
      </c>
      <c r="Z4026" s="9" t="b">
        <v>1</v>
      </c>
      <c r="AA4026" s="9" t="b">
        <v>1</v>
      </c>
      <c r="AB4026" s="9" t="b">
        <v>0</v>
      </c>
      <c r="AC4026" s="9" t="b">
        <v>1</v>
      </c>
      <c r="AD4026" s="9" t="b">
        <v>0</v>
      </c>
      <c r="AE4026" s="9" t="b">
        <v>1</v>
      </c>
      <c r="AF4026" s="9" t="b">
        <v>0</v>
      </c>
      <c r="AG4026" s="9" t="b">
        <v>1</v>
      </c>
    </row>
    <row r="4027" spans="1:33" x14ac:dyDescent="0.2">
      <c r="A4027" s="11">
        <v>1</v>
      </c>
      <c r="B4027" t="s">
        <v>167</v>
      </c>
      <c r="C4027" t="s">
        <v>68</v>
      </c>
      <c r="D4027">
        <v>0</v>
      </c>
      <c r="E4027">
        <v>7205455.5456149904</v>
      </c>
      <c r="F4027">
        <v>0</v>
      </c>
      <c r="G4027">
        <v>0</v>
      </c>
      <c r="H4027">
        <v>0</v>
      </c>
      <c r="I4027">
        <v>0</v>
      </c>
      <c r="J4027" s="10">
        <f>SUMIFS(Table1[time],Table1[repetition],Table1[[#This Row],[repetition]],Table1[config],Table1[[#This Row],[config]])</f>
        <v>189185727.545111</v>
      </c>
      <c r="K4027" s="11">
        <v>90</v>
      </c>
      <c r="L4027" s="11">
        <v>1</v>
      </c>
      <c r="M4027" s="11" t="s">
        <v>149</v>
      </c>
      <c r="N4027" s="11" t="b">
        <v>0</v>
      </c>
      <c r="O4027" s="11" t="b">
        <v>1</v>
      </c>
      <c r="P4027" s="11" t="b">
        <v>1</v>
      </c>
      <c r="Q4027" s="11" t="b">
        <v>1</v>
      </c>
      <c r="R4027" s="11" t="b">
        <v>1</v>
      </c>
      <c r="S4027" s="11" t="b">
        <v>0</v>
      </c>
      <c r="T4027" s="11" t="b">
        <v>1</v>
      </c>
      <c r="U4027" s="11" t="b">
        <v>0</v>
      </c>
      <c r="V4027" s="11" t="b">
        <v>0</v>
      </c>
      <c r="W4027" s="11" t="b">
        <v>1</v>
      </c>
      <c r="X4027" s="11" t="b">
        <v>1</v>
      </c>
      <c r="Y4027" s="11" t="b">
        <v>1</v>
      </c>
      <c r="Z4027" s="11" t="b">
        <v>1</v>
      </c>
      <c r="AA4027" s="11" t="b">
        <v>0</v>
      </c>
      <c r="AB4027" s="11" t="b">
        <v>1</v>
      </c>
      <c r="AC4027" s="11" t="b">
        <v>1</v>
      </c>
      <c r="AD4027" s="11" t="b">
        <v>1</v>
      </c>
      <c r="AE4027" s="11" t="b">
        <v>1</v>
      </c>
      <c r="AF4027" s="11" t="b">
        <v>1</v>
      </c>
      <c r="AG4027" s="11" t="b">
        <v>0</v>
      </c>
    </row>
    <row r="4028" spans="1:33" x14ac:dyDescent="0.2">
      <c r="A4028" s="11">
        <v>2</v>
      </c>
      <c r="B4028" t="s">
        <v>167</v>
      </c>
      <c r="C4028" t="s">
        <v>68</v>
      </c>
      <c r="D4028">
        <v>0</v>
      </c>
      <c r="E4028">
        <v>7204524.0281629302</v>
      </c>
      <c r="F4028">
        <v>0</v>
      </c>
      <c r="G4028">
        <v>0</v>
      </c>
      <c r="H4028">
        <v>0</v>
      </c>
      <c r="I4028">
        <v>0</v>
      </c>
      <c r="J4028" s="10">
        <f>SUMIFS(Table1[time],Table1[repetition],Table1[[#This Row],[repetition]],Table1[config],Table1[[#This Row],[config]])</f>
        <v>188765014.20470357</v>
      </c>
      <c r="K4028" s="11">
        <v>120</v>
      </c>
      <c r="L4028" s="11">
        <v>4</v>
      </c>
      <c r="M4028" s="11" t="s">
        <v>149</v>
      </c>
      <c r="N4028" s="11" t="b">
        <v>1</v>
      </c>
      <c r="O4028" s="11" t="b">
        <v>1</v>
      </c>
      <c r="P4028" s="11" t="b">
        <v>0</v>
      </c>
      <c r="Q4028" s="11" t="b">
        <v>0</v>
      </c>
      <c r="R4028" s="11" t="b">
        <v>0</v>
      </c>
      <c r="S4028" s="11" t="b">
        <v>1</v>
      </c>
      <c r="T4028" s="11" t="b">
        <v>1</v>
      </c>
      <c r="U4028" s="11" t="b">
        <v>1</v>
      </c>
      <c r="V4028" s="11" t="b">
        <v>0</v>
      </c>
      <c r="W4028" s="11" t="b">
        <v>0</v>
      </c>
      <c r="X4028" s="11" t="b">
        <v>0</v>
      </c>
      <c r="Y4028" s="11" t="b">
        <v>1</v>
      </c>
      <c r="Z4028" s="11" t="b">
        <v>0</v>
      </c>
      <c r="AA4028" s="11" t="b">
        <v>0</v>
      </c>
      <c r="AB4028" s="11" t="b">
        <v>0</v>
      </c>
      <c r="AC4028" s="11" t="b">
        <v>1</v>
      </c>
      <c r="AD4028" s="11" t="b">
        <v>1</v>
      </c>
      <c r="AE4028" s="11" t="b">
        <v>1</v>
      </c>
      <c r="AF4028" s="11" t="b">
        <v>1</v>
      </c>
      <c r="AG4028" s="11" t="b">
        <v>1</v>
      </c>
    </row>
    <row r="4029" spans="1:33" x14ac:dyDescent="0.2">
      <c r="A4029" s="9">
        <v>3</v>
      </c>
      <c r="B4029" t="s">
        <v>167</v>
      </c>
      <c r="C4029" t="s">
        <v>68</v>
      </c>
      <c r="D4029">
        <v>0</v>
      </c>
      <c r="E4029">
        <v>7204869.0170750003</v>
      </c>
      <c r="F4029">
        <v>0</v>
      </c>
      <c r="G4029">
        <v>0</v>
      </c>
      <c r="H4029">
        <v>0</v>
      </c>
      <c r="I4029">
        <v>0</v>
      </c>
      <c r="J4029" s="8">
        <f>SUMIFS(Table1[time],Table1[repetition],Table1[[#This Row],[repetition]],Table1[config],Table1[[#This Row],[config]])</f>
        <v>188746397.31864285</v>
      </c>
      <c r="K4029" s="9">
        <v>120</v>
      </c>
      <c r="L4029" s="9">
        <v>3</v>
      </c>
      <c r="M4029" s="9" t="s">
        <v>151</v>
      </c>
      <c r="N4029" s="9" t="b">
        <v>1</v>
      </c>
      <c r="O4029" s="9" t="b">
        <v>0</v>
      </c>
      <c r="P4029" s="9" t="b">
        <v>0</v>
      </c>
      <c r="Q4029" s="9" t="b">
        <v>0</v>
      </c>
      <c r="R4029" s="9" t="b">
        <v>1</v>
      </c>
      <c r="S4029" s="9" t="b">
        <v>0</v>
      </c>
      <c r="T4029" s="9" t="b">
        <v>1</v>
      </c>
      <c r="U4029" s="9" t="b">
        <v>1</v>
      </c>
      <c r="V4029" s="9" t="b">
        <v>0</v>
      </c>
      <c r="W4029" s="9" t="b">
        <v>0</v>
      </c>
      <c r="X4029" s="9" t="b">
        <v>0</v>
      </c>
      <c r="Y4029" s="9" t="b">
        <v>1</v>
      </c>
      <c r="Z4029" s="9" t="b">
        <v>1</v>
      </c>
      <c r="AA4029" s="9" t="b">
        <v>1</v>
      </c>
      <c r="AB4029" s="9" t="b">
        <v>0</v>
      </c>
      <c r="AC4029" s="9" t="b">
        <v>1</v>
      </c>
      <c r="AD4029" s="9" t="b">
        <v>0</v>
      </c>
      <c r="AE4029" s="9" t="b">
        <v>1</v>
      </c>
      <c r="AF4029" s="9" t="b">
        <v>0</v>
      </c>
      <c r="AG4029" s="9" t="b">
        <v>1</v>
      </c>
    </row>
    <row r="4030" spans="1:33" x14ac:dyDescent="0.2">
      <c r="A4030" s="11">
        <v>1</v>
      </c>
      <c r="B4030" t="s">
        <v>161</v>
      </c>
      <c r="C4030" t="s">
        <v>68</v>
      </c>
      <c r="D4030">
        <v>0</v>
      </c>
      <c r="E4030">
        <v>7203323.3105340004</v>
      </c>
      <c r="F4030">
        <v>0</v>
      </c>
      <c r="G4030">
        <v>0</v>
      </c>
      <c r="H4030">
        <v>0</v>
      </c>
      <c r="I4030">
        <v>0</v>
      </c>
      <c r="J4030" s="10">
        <f>SUMIFS(Table1[time],Table1[repetition],Table1[[#This Row],[repetition]],Table1[config],Table1[[#This Row],[config]])</f>
        <v>189185727.545111</v>
      </c>
      <c r="K4030" s="11">
        <v>90</v>
      </c>
      <c r="L4030" s="11">
        <v>3</v>
      </c>
      <c r="M4030" s="11" t="s">
        <v>151</v>
      </c>
      <c r="N4030" s="11" t="b">
        <v>0</v>
      </c>
      <c r="O4030" s="11" t="b">
        <v>1</v>
      </c>
      <c r="P4030" s="11" t="b">
        <v>1</v>
      </c>
      <c r="Q4030" s="11" t="b">
        <v>0</v>
      </c>
      <c r="R4030" s="11" t="b">
        <v>0</v>
      </c>
      <c r="S4030" s="11" t="b">
        <v>1</v>
      </c>
      <c r="T4030" s="11" t="b">
        <v>1</v>
      </c>
      <c r="U4030" s="11" t="b">
        <v>1</v>
      </c>
      <c r="V4030" s="11" t="b">
        <v>0</v>
      </c>
      <c r="W4030" s="11" t="b">
        <v>1</v>
      </c>
      <c r="X4030" s="11" t="b">
        <v>0</v>
      </c>
      <c r="Y4030" s="11" t="b">
        <v>1</v>
      </c>
      <c r="Z4030" s="11" t="b">
        <v>1</v>
      </c>
      <c r="AA4030" s="11" t="b">
        <v>1</v>
      </c>
      <c r="AB4030" s="11" t="b">
        <v>1</v>
      </c>
      <c r="AC4030" s="11" t="b">
        <v>0</v>
      </c>
      <c r="AD4030" s="11" t="b">
        <v>0</v>
      </c>
      <c r="AE4030" s="11" t="b">
        <v>1</v>
      </c>
      <c r="AF4030" s="11" t="b">
        <v>1</v>
      </c>
      <c r="AG4030" s="11" t="b">
        <v>1</v>
      </c>
    </row>
    <row r="4031" spans="1:33" x14ac:dyDescent="0.2">
      <c r="A4031" s="11">
        <v>2</v>
      </c>
      <c r="B4031" t="s">
        <v>161</v>
      </c>
      <c r="C4031" t="s">
        <v>68</v>
      </c>
      <c r="D4031">
        <v>0</v>
      </c>
      <c r="E4031">
        <v>7202133.9398967102</v>
      </c>
      <c r="F4031">
        <v>0</v>
      </c>
      <c r="G4031">
        <v>0</v>
      </c>
      <c r="H4031">
        <v>0</v>
      </c>
      <c r="I4031">
        <v>0</v>
      </c>
      <c r="J4031" s="10">
        <f>SUMIFS(Table1[time],Table1[repetition],Table1[[#This Row],[repetition]],Table1[config],Table1[[#This Row],[config]])</f>
        <v>188765014.20470357</v>
      </c>
      <c r="K4031" s="11">
        <v>120</v>
      </c>
      <c r="L4031" s="11">
        <v>2</v>
      </c>
      <c r="M4031" s="11" t="s">
        <v>150</v>
      </c>
      <c r="N4031" s="11" t="b">
        <v>1</v>
      </c>
      <c r="O4031" s="11" t="b">
        <v>0</v>
      </c>
      <c r="P4031" s="11" t="b">
        <v>0</v>
      </c>
      <c r="Q4031" s="11" t="b">
        <v>0</v>
      </c>
      <c r="R4031" s="11" t="b">
        <v>0</v>
      </c>
      <c r="S4031" s="11" t="b">
        <v>1</v>
      </c>
      <c r="T4031" s="11" t="b">
        <v>0</v>
      </c>
      <c r="U4031" s="11" t="b">
        <v>1</v>
      </c>
      <c r="V4031" s="11" t="b">
        <v>1</v>
      </c>
      <c r="W4031" s="11" t="b">
        <v>0</v>
      </c>
      <c r="X4031" s="11" t="b">
        <v>0</v>
      </c>
      <c r="Y4031" s="11" t="b">
        <v>0</v>
      </c>
      <c r="Z4031" s="11" t="b">
        <v>0</v>
      </c>
      <c r="AA4031" s="11" t="b">
        <v>1</v>
      </c>
      <c r="AB4031" s="11" t="b">
        <v>0</v>
      </c>
      <c r="AC4031" s="11" t="b">
        <v>0</v>
      </c>
      <c r="AD4031" s="11" t="b">
        <v>0</v>
      </c>
      <c r="AE4031" s="11" t="b">
        <v>0</v>
      </c>
      <c r="AF4031" s="11" t="b">
        <v>0</v>
      </c>
      <c r="AG4031" s="11" t="b">
        <v>1</v>
      </c>
    </row>
    <row r="4032" spans="1:33" x14ac:dyDescent="0.2">
      <c r="A4032" s="11">
        <v>3</v>
      </c>
      <c r="B4032" t="s">
        <v>161</v>
      </c>
      <c r="C4032" t="s">
        <v>68</v>
      </c>
      <c r="D4032">
        <v>0</v>
      </c>
      <c r="E4032">
        <v>7204039.4914909899</v>
      </c>
      <c r="F4032">
        <v>0</v>
      </c>
      <c r="G4032">
        <v>0</v>
      </c>
      <c r="H4032">
        <v>0</v>
      </c>
      <c r="I4032">
        <v>0</v>
      </c>
      <c r="J4032" s="10">
        <f>SUMIFS(Table1[time],Table1[repetition],Table1[[#This Row],[repetition]],Table1[config],Table1[[#This Row],[config]])</f>
        <v>188746397.31864285</v>
      </c>
      <c r="K4032" s="11">
        <v>120</v>
      </c>
      <c r="L4032" s="11">
        <v>3</v>
      </c>
      <c r="M4032" s="11" t="s">
        <v>151</v>
      </c>
      <c r="N4032" s="11" t="b">
        <v>1</v>
      </c>
      <c r="O4032" s="11" t="b">
        <v>0</v>
      </c>
      <c r="P4032" s="11" t="b">
        <v>0</v>
      </c>
      <c r="Q4032" s="11" t="b">
        <v>0</v>
      </c>
      <c r="R4032" s="11" t="b">
        <v>1</v>
      </c>
      <c r="S4032" s="11" t="b">
        <v>0</v>
      </c>
      <c r="T4032" s="11" t="b">
        <v>1</v>
      </c>
      <c r="U4032" s="11" t="b">
        <v>1</v>
      </c>
      <c r="V4032" s="11" t="b">
        <v>0</v>
      </c>
      <c r="W4032" s="11" t="b">
        <v>0</v>
      </c>
      <c r="X4032" s="11" t="b">
        <v>0</v>
      </c>
      <c r="Y4032" s="11" t="b">
        <v>1</v>
      </c>
      <c r="Z4032" s="11" t="b">
        <v>1</v>
      </c>
      <c r="AA4032" s="11" t="b">
        <v>1</v>
      </c>
      <c r="AB4032" s="11" t="b">
        <v>0</v>
      </c>
      <c r="AC4032" s="11" t="b">
        <v>1</v>
      </c>
      <c r="AD4032" s="11" t="b">
        <v>0</v>
      </c>
      <c r="AE4032" s="11" t="b">
        <v>1</v>
      </c>
      <c r="AF4032" s="11" t="b">
        <v>0</v>
      </c>
      <c r="AG4032" s="11" t="b">
        <v>1</v>
      </c>
    </row>
    <row r="4033" spans="1:33" x14ac:dyDescent="0.2">
      <c r="A4033" s="11">
        <v>1</v>
      </c>
      <c r="B4033" t="s">
        <v>168</v>
      </c>
      <c r="C4033" t="s">
        <v>68</v>
      </c>
      <c r="D4033">
        <v>0</v>
      </c>
      <c r="E4033">
        <v>547272.14485901606</v>
      </c>
      <c r="F4033">
        <v>0</v>
      </c>
      <c r="G4033">
        <v>0</v>
      </c>
      <c r="H4033">
        <v>0</v>
      </c>
      <c r="I4033">
        <v>0</v>
      </c>
      <c r="J4033" s="10">
        <f>SUMIFS(Table1[time],Table1[repetition],Table1[[#This Row],[repetition]],Table1[config],Table1[[#This Row],[config]])</f>
        <v>189185727.545111</v>
      </c>
      <c r="K4033" s="11">
        <v>90</v>
      </c>
      <c r="L4033" s="11">
        <v>5</v>
      </c>
      <c r="M4033" s="11" t="s">
        <v>150</v>
      </c>
      <c r="N4033" s="11" t="b">
        <v>1</v>
      </c>
      <c r="O4033" s="11" t="b">
        <v>1</v>
      </c>
      <c r="P4033" s="11" t="b">
        <v>1</v>
      </c>
      <c r="Q4033" s="11" t="b">
        <v>1</v>
      </c>
      <c r="R4033" s="11" t="b">
        <v>0</v>
      </c>
      <c r="S4033" s="11" t="b">
        <v>1</v>
      </c>
      <c r="T4033" s="11" t="b">
        <v>1</v>
      </c>
      <c r="U4033" s="11" t="b">
        <v>0</v>
      </c>
      <c r="V4033" s="11" t="b">
        <v>1</v>
      </c>
      <c r="W4033" s="11" t="b">
        <v>1</v>
      </c>
      <c r="X4033" s="11" t="b">
        <v>0</v>
      </c>
      <c r="Y4033" s="11" t="b">
        <v>1</v>
      </c>
      <c r="Z4033" s="11" t="b">
        <v>0</v>
      </c>
      <c r="AA4033" s="11" t="b">
        <v>0</v>
      </c>
      <c r="AB4033" s="11" t="b">
        <v>0</v>
      </c>
      <c r="AC4033" s="11" t="b">
        <v>0</v>
      </c>
      <c r="AD4033" s="11" t="b">
        <v>0</v>
      </c>
      <c r="AE4033" s="11" t="b">
        <v>1</v>
      </c>
      <c r="AF4033" s="11" t="b">
        <v>0</v>
      </c>
      <c r="AG4033" s="11" t="b">
        <v>1</v>
      </c>
    </row>
    <row r="4034" spans="1:33" x14ac:dyDescent="0.2">
      <c r="A4034" s="11">
        <v>2</v>
      </c>
      <c r="B4034" t="s">
        <v>168</v>
      </c>
      <c r="C4034" t="s">
        <v>68</v>
      </c>
      <c r="D4034">
        <v>0</v>
      </c>
      <c r="E4034">
        <v>565909.534311853</v>
      </c>
      <c r="F4034">
        <v>0</v>
      </c>
      <c r="G4034">
        <v>0</v>
      </c>
      <c r="H4034">
        <v>0</v>
      </c>
      <c r="I4034">
        <v>0</v>
      </c>
      <c r="J4034" s="10">
        <f>SUMIFS(Table1[time],Table1[repetition],Table1[[#This Row],[repetition]],Table1[config],Table1[[#This Row],[config]])</f>
        <v>188765014.20470357</v>
      </c>
      <c r="K4034" s="11">
        <v>0</v>
      </c>
      <c r="L4034" s="11">
        <v>6</v>
      </c>
      <c r="M4034" s="11" t="s">
        <v>151</v>
      </c>
      <c r="N4034" s="11" t="b">
        <v>1</v>
      </c>
      <c r="O4034" s="11" t="b">
        <v>0</v>
      </c>
      <c r="P4034" s="11" t="b">
        <v>1</v>
      </c>
      <c r="Q4034" s="11" t="b">
        <v>0</v>
      </c>
      <c r="R4034" s="11" t="b">
        <v>0</v>
      </c>
      <c r="S4034" s="11" t="b">
        <v>1</v>
      </c>
      <c r="T4034" s="11" t="b">
        <v>1</v>
      </c>
      <c r="U4034" s="11" t="b">
        <v>0</v>
      </c>
      <c r="V4034" s="11" t="b">
        <v>0</v>
      </c>
      <c r="W4034" s="11" t="b">
        <v>1</v>
      </c>
      <c r="X4034" s="11" t="b">
        <v>1</v>
      </c>
      <c r="Y4034" s="11" t="b">
        <v>0</v>
      </c>
      <c r="Z4034" s="11" t="b">
        <v>0</v>
      </c>
      <c r="AA4034" s="11" t="b">
        <v>1</v>
      </c>
      <c r="AB4034" s="11" t="b">
        <v>1</v>
      </c>
      <c r="AC4034" s="11" t="b">
        <v>0</v>
      </c>
      <c r="AD4034" s="11" t="b">
        <v>0</v>
      </c>
      <c r="AE4034" s="11" t="b">
        <v>1</v>
      </c>
      <c r="AF4034" s="11" t="b">
        <v>1</v>
      </c>
      <c r="AG4034" s="11" t="b">
        <v>0</v>
      </c>
    </row>
    <row r="4035" spans="1:33" x14ac:dyDescent="0.2">
      <c r="A4035" s="9">
        <v>3</v>
      </c>
      <c r="B4035" t="s">
        <v>168</v>
      </c>
      <c r="C4035" t="s">
        <v>68</v>
      </c>
      <c r="D4035">
        <v>0</v>
      </c>
      <c r="E4035">
        <v>580193.70982400095</v>
      </c>
      <c r="F4035">
        <v>0</v>
      </c>
      <c r="G4035">
        <v>0</v>
      </c>
      <c r="H4035">
        <v>0</v>
      </c>
      <c r="I4035">
        <v>0</v>
      </c>
      <c r="J4035" s="8">
        <f>SUMIFS(Table1[time],Table1[repetition],Table1[[#This Row],[repetition]],Table1[config],Table1[[#This Row],[config]])</f>
        <v>188746397.31864285</v>
      </c>
      <c r="K4035" s="9">
        <v>120</v>
      </c>
      <c r="L4035" s="9">
        <v>1</v>
      </c>
      <c r="M4035" s="9" t="s">
        <v>149</v>
      </c>
      <c r="N4035" s="9" t="b">
        <v>0</v>
      </c>
      <c r="O4035" s="9" t="b">
        <v>1</v>
      </c>
      <c r="P4035" s="9" t="b">
        <v>1</v>
      </c>
      <c r="Q4035" s="9" t="b">
        <v>1</v>
      </c>
      <c r="R4035" s="9" t="b">
        <v>1</v>
      </c>
      <c r="S4035" s="9" t="b">
        <v>0</v>
      </c>
      <c r="T4035" s="9" t="b">
        <v>1</v>
      </c>
      <c r="U4035" s="9" t="b">
        <v>0</v>
      </c>
      <c r="V4035" s="9" t="b">
        <v>0</v>
      </c>
      <c r="W4035" s="9" t="b">
        <v>1</v>
      </c>
      <c r="X4035" s="9" t="b">
        <v>1</v>
      </c>
      <c r="Y4035" s="9" t="b">
        <v>1</v>
      </c>
      <c r="Z4035" s="9" t="b">
        <v>1</v>
      </c>
      <c r="AA4035" s="9" t="b">
        <v>0</v>
      </c>
      <c r="AB4035" s="9" t="b">
        <v>1</v>
      </c>
      <c r="AC4035" s="9" t="b">
        <v>1</v>
      </c>
      <c r="AD4035" s="9" t="b">
        <v>1</v>
      </c>
      <c r="AE4035" s="9" t="b">
        <v>1</v>
      </c>
      <c r="AF4035" s="9" t="b">
        <v>1</v>
      </c>
      <c r="AG4035" s="9" t="b">
        <v>0</v>
      </c>
    </row>
    <row r="4036" spans="1:33" x14ac:dyDescent="0.2">
      <c r="A4036" s="9">
        <v>1</v>
      </c>
      <c r="B4036" t="s">
        <v>169</v>
      </c>
      <c r="C4036" t="s">
        <v>68</v>
      </c>
      <c r="D4036">
        <v>0</v>
      </c>
      <c r="E4036">
        <v>7202560.7536549699</v>
      </c>
      <c r="F4036">
        <v>0</v>
      </c>
      <c r="G4036">
        <v>0</v>
      </c>
      <c r="H4036">
        <v>0</v>
      </c>
      <c r="I4036">
        <v>0</v>
      </c>
      <c r="J4036" s="8">
        <f>SUMIFS(Table1[time],Table1[repetition],Table1[[#This Row],[repetition]],Table1[config],Table1[[#This Row],[config]])</f>
        <v>189185727.545111</v>
      </c>
      <c r="K4036" s="9">
        <v>100</v>
      </c>
      <c r="L4036" s="9">
        <v>1</v>
      </c>
      <c r="M4036" s="9" t="s">
        <v>149</v>
      </c>
      <c r="N4036" s="9" t="b">
        <v>0</v>
      </c>
      <c r="O4036" s="9" t="b">
        <v>1</v>
      </c>
      <c r="P4036" s="9" t="b">
        <v>1</v>
      </c>
      <c r="Q4036" s="9" t="b">
        <v>1</v>
      </c>
      <c r="R4036" s="9" t="b">
        <v>1</v>
      </c>
      <c r="S4036" s="9" t="b">
        <v>0</v>
      </c>
      <c r="T4036" s="9" t="b">
        <v>1</v>
      </c>
      <c r="U4036" s="9" t="b">
        <v>0</v>
      </c>
      <c r="V4036" s="9" t="b">
        <v>0</v>
      </c>
      <c r="W4036" s="9" t="b">
        <v>1</v>
      </c>
      <c r="X4036" s="9" t="b">
        <v>1</v>
      </c>
      <c r="Y4036" s="9" t="b">
        <v>1</v>
      </c>
      <c r="Z4036" s="9" t="b">
        <v>1</v>
      </c>
      <c r="AA4036" s="9" t="b">
        <v>0</v>
      </c>
      <c r="AB4036" s="9" t="b">
        <v>1</v>
      </c>
      <c r="AC4036" s="9" t="b">
        <v>1</v>
      </c>
      <c r="AD4036" s="9" t="b">
        <v>1</v>
      </c>
      <c r="AE4036" s="9" t="b">
        <v>1</v>
      </c>
      <c r="AF4036" s="9" t="b">
        <v>1</v>
      </c>
      <c r="AG4036" s="9" t="b">
        <v>0</v>
      </c>
    </row>
    <row r="4037" spans="1:33" x14ac:dyDescent="0.2">
      <c r="A4037" s="9">
        <v>2</v>
      </c>
      <c r="B4037" t="s">
        <v>169</v>
      </c>
      <c r="C4037" t="s">
        <v>68</v>
      </c>
      <c r="D4037">
        <v>0</v>
      </c>
      <c r="E4037">
        <v>7202924.7193089603</v>
      </c>
      <c r="F4037">
        <v>0</v>
      </c>
      <c r="G4037">
        <v>0</v>
      </c>
      <c r="H4037">
        <v>0</v>
      </c>
      <c r="I4037">
        <v>0</v>
      </c>
      <c r="J4037" s="8">
        <f>SUMIFS(Table1[time],Table1[repetition],Table1[[#This Row],[repetition]],Table1[config],Table1[[#This Row],[config]])</f>
        <v>188765014.20470357</v>
      </c>
      <c r="K4037" s="9">
        <v>120</v>
      </c>
      <c r="L4037" s="9">
        <v>3</v>
      </c>
      <c r="M4037" s="9" t="s">
        <v>151</v>
      </c>
      <c r="N4037" s="9" t="b">
        <v>1</v>
      </c>
      <c r="O4037" s="9" t="b">
        <v>0</v>
      </c>
      <c r="P4037" s="9" t="b">
        <v>0</v>
      </c>
      <c r="Q4037" s="9" t="b">
        <v>0</v>
      </c>
      <c r="R4037" s="9" t="b">
        <v>1</v>
      </c>
      <c r="S4037" s="9" t="b">
        <v>0</v>
      </c>
      <c r="T4037" s="9" t="b">
        <v>1</v>
      </c>
      <c r="U4037" s="9" t="b">
        <v>1</v>
      </c>
      <c r="V4037" s="9" t="b">
        <v>0</v>
      </c>
      <c r="W4037" s="9" t="b">
        <v>0</v>
      </c>
      <c r="X4037" s="9" t="b">
        <v>0</v>
      </c>
      <c r="Y4037" s="9" t="b">
        <v>1</v>
      </c>
      <c r="Z4037" s="9" t="b">
        <v>1</v>
      </c>
      <c r="AA4037" s="9" t="b">
        <v>1</v>
      </c>
      <c r="AB4037" s="9" t="b">
        <v>0</v>
      </c>
      <c r="AC4037" s="9" t="b">
        <v>1</v>
      </c>
      <c r="AD4037" s="9" t="b">
        <v>0</v>
      </c>
      <c r="AE4037" s="9" t="b">
        <v>1</v>
      </c>
      <c r="AF4037" s="9" t="b">
        <v>0</v>
      </c>
      <c r="AG4037" s="9" t="b">
        <v>1</v>
      </c>
    </row>
    <row r="4038" spans="1:33" x14ac:dyDescent="0.2">
      <c r="A4038" s="11">
        <v>3</v>
      </c>
      <c r="B4038" t="s">
        <v>169</v>
      </c>
      <c r="C4038" t="s">
        <v>68</v>
      </c>
      <c r="D4038">
        <v>0</v>
      </c>
      <c r="E4038">
        <v>7202840.4770059995</v>
      </c>
      <c r="F4038">
        <v>0</v>
      </c>
      <c r="G4038">
        <v>0</v>
      </c>
      <c r="H4038">
        <v>0</v>
      </c>
      <c r="I4038">
        <v>0</v>
      </c>
      <c r="J4038" s="10">
        <f>SUMIFS(Table1[time],Table1[repetition],Table1[[#This Row],[repetition]],Table1[config],Table1[[#This Row],[config]])</f>
        <v>188746397.31864285</v>
      </c>
      <c r="K4038" s="11">
        <v>120</v>
      </c>
      <c r="L4038" s="11">
        <v>3</v>
      </c>
      <c r="M4038" s="11" t="s">
        <v>151</v>
      </c>
      <c r="N4038" s="11" t="b">
        <v>1</v>
      </c>
      <c r="O4038" s="11" t="b">
        <v>0</v>
      </c>
      <c r="P4038" s="11" t="b">
        <v>0</v>
      </c>
      <c r="Q4038" s="11" t="b">
        <v>0</v>
      </c>
      <c r="R4038" s="11" t="b">
        <v>1</v>
      </c>
      <c r="S4038" s="11" t="b">
        <v>0</v>
      </c>
      <c r="T4038" s="11" t="b">
        <v>1</v>
      </c>
      <c r="U4038" s="11" t="b">
        <v>1</v>
      </c>
      <c r="V4038" s="11" t="b">
        <v>0</v>
      </c>
      <c r="W4038" s="11" t="b">
        <v>0</v>
      </c>
      <c r="X4038" s="11" t="b">
        <v>0</v>
      </c>
      <c r="Y4038" s="11" t="b">
        <v>1</v>
      </c>
      <c r="Z4038" s="11" t="b">
        <v>1</v>
      </c>
      <c r="AA4038" s="11" t="b">
        <v>1</v>
      </c>
      <c r="AB4038" s="11" t="b">
        <v>0</v>
      </c>
      <c r="AC4038" s="11" t="b">
        <v>1</v>
      </c>
      <c r="AD4038" s="11" t="b">
        <v>0</v>
      </c>
      <c r="AE4038" s="11" t="b">
        <v>1</v>
      </c>
      <c r="AF4038" s="11" t="b">
        <v>0</v>
      </c>
      <c r="AG4038" s="11" t="b">
        <v>1</v>
      </c>
    </row>
    <row r="4039" spans="1:33" x14ac:dyDescent="0.2">
      <c r="A4039" s="11">
        <v>1</v>
      </c>
      <c r="B4039" t="s">
        <v>170</v>
      </c>
      <c r="C4039" t="s">
        <v>68</v>
      </c>
      <c r="D4039">
        <v>0</v>
      </c>
      <c r="E4039">
        <v>7202090.5935679898</v>
      </c>
      <c r="F4039">
        <v>0</v>
      </c>
      <c r="G4039">
        <v>0</v>
      </c>
      <c r="H4039">
        <v>0</v>
      </c>
      <c r="I4039">
        <v>0</v>
      </c>
      <c r="J4039" s="10">
        <f>SUMIFS(Table1[time],Table1[repetition],Table1[[#This Row],[repetition]],Table1[config],Table1[[#This Row],[config]])</f>
        <v>189185727.545111</v>
      </c>
      <c r="K4039" s="11">
        <v>100</v>
      </c>
      <c r="L4039" s="11">
        <v>3</v>
      </c>
      <c r="M4039" s="11" t="s">
        <v>151</v>
      </c>
      <c r="N4039" s="11" t="b">
        <v>1</v>
      </c>
      <c r="O4039" s="11" t="b">
        <v>0</v>
      </c>
      <c r="P4039" s="11" t="b">
        <v>0</v>
      </c>
      <c r="Q4039" s="11" t="b">
        <v>1</v>
      </c>
      <c r="R4039" s="11" t="b">
        <v>0</v>
      </c>
      <c r="S4039" s="11" t="b">
        <v>1</v>
      </c>
      <c r="T4039" s="11" t="b">
        <v>0</v>
      </c>
      <c r="U4039" s="11" t="b">
        <v>1</v>
      </c>
      <c r="V4039" s="11" t="b">
        <v>1</v>
      </c>
      <c r="W4039" s="11" t="b">
        <v>0</v>
      </c>
      <c r="X4039" s="11" t="b">
        <v>1</v>
      </c>
      <c r="Y4039" s="11" t="b">
        <v>0</v>
      </c>
      <c r="Z4039" s="11" t="b">
        <v>1</v>
      </c>
      <c r="AA4039" s="11" t="b">
        <v>1</v>
      </c>
      <c r="AB4039" s="11" t="b">
        <v>0</v>
      </c>
      <c r="AC4039" s="11" t="b">
        <v>1</v>
      </c>
      <c r="AD4039" s="11" t="b">
        <v>1</v>
      </c>
      <c r="AE4039" s="11" t="b">
        <v>1</v>
      </c>
      <c r="AF4039" s="11" t="b">
        <v>1</v>
      </c>
      <c r="AG4039" s="11" t="b">
        <v>1</v>
      </c>
    </row>
    <row r="4040" spans="1:33" x14ac:dyDescent="0.2">
      <c r="A4040" s="9">
        <v>2</v>
      </c>
      <c r="B4040" t="s">
        <v>170</v>
      </c>
      <c r="C4040" t="s">
        <v>68</v>
      </c>
      <c r="D4040">
        <v>0</v>
      </c>
      <c r="E4040">
        <v>7202241.5185570698</v>
      </c>
      <c r="F4040">
        <v>0</v>
      </c>
      <c r="G4040">
        <v>0</v>
      </c>
      <c r="H4040">
        <v>0</v>
      </c>
      <c r="I4040">
        <v>0</v>
      </c>
      <c r="J4040" s="8">
        <f>SUMIFS(Table1[time],Table1[repetition],Table1[[#This Row],[repetition]],Table1[config],Table1[[#This Row],[config]])</f>
        <v>188765014.20470357</v>
      </c>
      <c r="K4040" s="9">
        <v>120</v>
      </c>
      <c r="L4040" s="9">
        <v>2</v>
      </c>
      <c r="M4040" s="9" t="s">
        <v>150</v>
      </c>
      <c r="N4040" s="9" t="b">
        <v>1</v>
      </c>
      <c r="O4040" s="9" t="b">
        <v>0</v>
      </c>
      <c r="P4040" s="9" t="b">
        <v>0</v>
      </c>
      <c r="Q4040" s="9" t="b">
        <v>0</v>
      </c>
      <c r="R4040" s="9" t="b">
        <v>0</v>
      </c>
      <c r="S4040" s="9" t="b">
        <v>1</v>
      </c>
      <c r="T4040" s="9" t="b">
        <v>0</v>
      </c>
      <c r="U4040" s="9" t="b">
        <v>1</v>
      </c>
      <c r="V4040" s="9" t="b">
        <v>1</v>
      </c>
      <c r="W4040" s="9" t="b">
        <v>0</v>
      </c>
      <c r="X4040" s="9" t="b">
        <v>0</v>
      </c>
      <c r="Y4040" s="9" t="b">
        <v>0</v>
      </c>
      <c r="Z4040" s="9" t="b">
        <v>0</v>
      </c>
      <c r="AA4040" s="9" t="b">
        <v>1</v>
      </c>
      <c r="AB4040" s="9" t="b">
        <v>0</v>
      </c>
      <c r="AC4040" s="9" t="b">
        <v>0</v>
      </c>
      <c r="AD4040" s="9" t="b">
        <v>0</v>
      </c>
      <c r="AE4040" s="9" t="b">
        <v>0</v>
      </c>
      <c r="AF4040" s="9" t="b">
        <v>0</v>
      </c>
      <c r="AG4040" s="9" t="b">
        <v>1</v>
      </c>
    </row>
    <row r="4041" spans="1:33" x14ac:dyDescent="0.2">
      <c r="A4041" s="11">
        <v>3</v>
      </c>
      <c r="B4041" t="s">
        <v>170</v>
      </c>
      <c r="C4041" t="s">
        <v>68</v>
      </c>
      <c r="D4041">
        <v>0</v>
      </c>
      <c r="E4041">
        <v>7203797.9381269896</v>
      </c>
      <c r="F4041">
        <v>0</v>
      </c>
      <c r="G4041">
        <v>0</v>
      </c>
      <c r="H4041">
        <v>0</v>
      </c>
      <c r="I4041">
        <v>0</v>
      </c>
      <c r="J4041" s="10">
        <f>SUMIFS(Table1[time],Table1[repetition],Table1[[#This Row],[repetition]],Table1[config],Table1[[#This Row],[config]])</f>
        <v>188746397.31864285</v>
      </c>
      <c r="K4041" s="11">
        <v>120</v>
      </c>
      <c r="L4041" s="11">
        <v>1</v>
      </c>
      <c r="M4041" s="11" t="s">
        <v>149</v>
      </c>
      <c r="N4041" s="11" t="b">
        <v>0</v>
      </c>
      <c r="O4041" s="11" t="b">
        <v>1</v>
      </c>
      <c r="P4041" s="11" t="b">
        <v>1</v>
      </c>
      <c r="Q4041" s="11" t="b">
        <v>1</v>
      </c>
      <c r="R4041" s="11" t="b">
        <v>1</v>
      </c>
      <c r="S4041" s="11" t="b">
        <v>0</v>
      </c>
      <c r="T4041" s="11" t="b">
        <v>1</v>
      </c>
      <c r="U4041" s="11" t="b">
        <v>0</v>
      </c>
      <c r="V4041" s="11" t="b">
        <v>0</v>
      </c>
      <c r="W4041" s="11" t="b">
        <v>1</v>
      </c>
      <c r="X4041" s="11" t="b">
        <v>1</v>
      </c>
      <c r="Y4041" s="11" t="b">
        <v>1</v>
      </c>
      <c r="Z4041" s="11" t="b">
        <v>1</v>
      </c>
      <c r="AA4041" s="11" t="b">
        <v>0</v>
      </c>
      <c r="AB4041" s="11" t="b">
        <v>1</v>
      </c>
      <c r="AC4041" s="11" t="b">
        <v>1</v>
      </c>
      <c r="AD4041" s="11" t="b">
        <v>1</v>
      </c>
      <c r="AE4041" s="11" t="b">
        <v>1</v>
      </c>
      <c r="AF4041" s="11" t="b">
        <v>1</v>
      </c>
      <c r="AG4041" s="11" t="b">
        <v>0</v>
      </c>
    </row>
    <row r="4042" spans="1:33" x14ac:dyDescent="0.2">
      <c r="A4042" s="11">
        <v>1</v>
      </c>
      <c r="B4042" t="s">
        <v>172</v>
      </c>
      <c r="C4042" t="s">
        <v>68</v>
      </c>
      <c r="D4042">
        <v>0</v>
      </c>
      <c r="E4042">
        <v>7203521.0754430098</v>
      </c>
      <c r="F4042">
        <v>0</v>
      </c>
      <c r="G4042">
        <v>0</v>
      </c>
      <c r="H4042">
        <v>0</v>
      </c>
      <c r="I4042">
        <v>0</v>
      </c>
      <c r="J4042" s="10">
        <f>SUMIFS(Table1[time],Table1[repetition],Table1[[#This Row],[repetition]],Table1[config],Table1[[#This Row],[config]])</f>
        <v>189185727.545111</v>
      </c>
      <c r="K4042" s="11">
        <v>0</v>
      </c>
      <c r="L4042" s="11">
        <v>5</v>
      </c>
      <c r="M4042" s="11" t="s">
        <v>150</v>
      </c>
      <c r="N4042" s="11" t="b">
        <v>0</v>
      </c>
      <c r="O4042" s="11" t="b">
        <v>0</v>
      </c>
      <c r="P4042" s="11" t="b">
        <v>0</v>
      </c>
      <c r="Q4042" s="11" t="b">
        <v>1</v>
      </c>
      <c r="R4042" s="11" t="b">
        <v>1</v>
      </c>
      <c r="S4042" s="11" t="b">
        <v>0</v>
      </c>
      <c r="T4042" s="11" t="b">
        <v>0</v>
      </c>
      <c r="U4042" s="11" t="b">
        <v>1</v>
      </c>
      <c r="V4042" s="11" t="b">
        <v>1</v>
      </c>
      <c r="W4042" s="11" t="b">
        <v>0</v>
      </c>
      <c r="X4042" s="11" t="b">
        <v>0</v>
      </c>
      <c r="Y4042" s="11" t="b">
        <v>1</v>
      </c>
      <c r="Z4042" s="11" t="b">
        <v>1</v>
      </c>
      <c r="AA4042" s="11" t="b">
        <v>0</v>
      </c>
      <c r="AB4042" s="11" t="b">
        <v>0</v>
      </c>
      <c r="AC4042" s="11" t="b">
        <v>1</v>
      </c>
      <c r="AD4042" s="11" t="b">
        <v>1</v>
      </c>
      <c r="AE4042" s="11" t="b">
        <v>0</v>
      </c>
      <c r="AF4042" s="11" t="b">
        <v>0</v>
      </c>
      <c r="AG4042" s="11" t="b">
        <v>1</v>
      </c>
    </row>
    <row r="4043" spans="1:33" x14ac:dyDescent="0.2">
      <c r="A4043" s="9">
        <v>2</v>
      </c>
      <c r="B4043" t="s">
        <v>172</v>
      </c>
      <c r="C4043" t="s">
        <v>68</v>
      </c>
      <c r="D4043">
        <v>0</v>
      </c>
      <c r="E4043">
        <v>7202507.9019218599</v>
      </c>
      <c r="F4043">
        <v>0</v>
      </c>
      <c r="G4043">
        <v>0</v>
      </c>
      <c r="H4043">
        <v>0</v>
      </c>
      <c r="I4043">
        <v>0</v>
      </c>
      <c r="J4043" s="8">
        <f>SUMIFS(Table1[time],Table1[repetition],Table1[[#This Row],[repetition]],Table1[config],Table1[[#This Row],[config]])</f>
        <v>188765014.20470357</v>
      </c>
      <c r="K4043" s="9">
        <v>120</v>
      </c>
      <c r="L4043" s="9">
        <v>3</v>
      </c>
      <c r="M4043" s="9" t="s">
        <v>151</v>
      </c>
      <c r="N4043" s="9" t="b">
        <v>1</v>
      </c>
      <c r="O4043" s="9" t="b">
        <v>0</v>
      </c>
      <c r="P4043" s="9" t="b">
        <v>0</v>
      </c>
      <c r="Q4043" s="9" t="b">
        <v>0</v>
      </c>
      <c r="R4043" s="9" t="b">
        <v>1</v>
      </c>
      <c r="S4043" s="9" t="b">
        <v>0</v>
      </c>
      <c r="T4043" s="9" t="b">
        <v>1</v>
      </c>
      <c r="U4043" s="9" t="b">
        <v>1</v>
      </c>
      <c r="V4043" s="9" t="b">
        <v>0</v>
      </c>
      <c r="W4043" s="9" t="b">
        <v>0</v>
      </c>
      <c r="X4043" s="9" t="b">
        <v>0</v>
      </c>
      <c r="Y4043" s="9" t="b">
        <v>1</v>
      </c>
      <c r="Z4043" s="9" t="b">
        <v>1</v>
      </c>
      <c r="AA4043" s="9" t="b">
        <v>1</v>
      </c>
      <c r="AB4043" s="9" t="b">
        <v>0</v>
      </c>
      <c r="AC4043" s="9" t="b">
        <v>1</v>
      </c>
      <c r="AD4043" s="9" t="b">
        <v>0</v>
      </c>
      <c r="AE4043" s="9" t="b">
        <v>1</v>
      </c>
      <c r="AF4043" s="9" t="b">
        <v>0</v>
      </c>
      <c r="AG4043" s="9" t="b">
        <v>1</v>
      </c>
    </row>
    <row r="4044" spans="1:33" x14ac:dyDescent="0.2">
      <c r="A4044" s="9">
        <v>3</v>
      </c>
      <c r="B4044" t="s">
        <v>172</v>
      </c>
      <c r="C4044" t="s">
        <v>68</v>
      </c>
      <c r="D4044">
        <v>0</v>
      </c>
      <c r="E4044">
        <v>7203399.1167599997</v>
      </c>
      <c r="F4044">
        <v>0</v>
      </c>
      <c r="G4044">
        <v>0</v>
      </c>
      <c r="H4044">
        <v>0</v>
      </c>
      <c r="I4044">
        <v>0</v>
      </c>
      <c r="J4044" s="8">
        <f>SUMIFS(Table1[time],Table1[repetition],Table1[[#This Row],[repetition]],Table1[config],Table1[[#This Row],[config]])</f>
        <v>188746397.31864285</v>
      </c>
      <c r="K4044" s="9">
        <v>120</v>
      </c>
      <c r="L4044" s="9">
        <v>2</v>
      </c>
      <c r="M4044" s="9" t="s">
        <v>150</v>
      </c>
      <c r="N4044" s="9" t="b">
        <v>1</v>
      </c>
      <c r="O4044" s="9" t="b">
        <v>0</v>
      </c>
      <c r="P4044" s="9" t="b">
        <v>0</v>
      </c>
      <c r="Q4044" s="9" t="b">
        <v>0</v>
      </c>
      <c r="R4044" s="9" t="b">
        <v>0</v>
      </c>
      <c r="S4044" s="9" t="b">
        <v>1</v>
      </c>
      <c r="T4044" s="9" t="b">
        <v>0</v>
      </c>
      <c r="U4044" s="9" t="b">
        <v>1</v>
      </c>
      <c r="V4044" s="9" t="b">
        <v>1</v>
      </c>
      <c r="W4044" s="9" t="b">
        <v>0</v>
      </c>
      <c r="X4044" s="9" t="b">
        <v>0</v>
      </c>
      <c r="Y4044" s="9" t="b">
        <v>0</v>
      </c>
      <c r="Z4044" s="9" t="b">
        <v>0</v>
      </c>
      <c r="AA4044" s="9" t="b">
        <v>1</v>
      </c>
      <c r="AB4044" s="9" t="b">
        <v>0</v>
      </c>
      <c r="AC4044" s="9" t="b">
        <v>0</v>
      </c>
      <c r="AD4044" s="9" t="b">
        <v>0</v>
      </c>
      <c r="AE4044" s="9" t="b">
        <v>0</v>
      </c>
      <c r="AF4044" s="9" t="b">
        <v>0</v>
      </c>
      <c r="AG4044" s="9" t="b">
        <v>1</v>
      </c>
    </row>
    <row r="4045" spans="1:33" x14ac:dyDescent="0.2">
      <c r="A4045" s="9">
        <v>1</v>
      </c>
      <c r="B4045" t="s">
        <v>173</v>
      </c>
      <c r="C4045" t="s">
        <v>68</v>
      </c>
      <c r="D4045">
        <v>0</v>
      </c>
      <c r="E4045">
        <v>7227432.5386969699</v>
      </c>
      <c r="F4045">
        <v>0</v>
      </c>
      <c r="G4045">
        <v>0</v>
      </c>
      <c r="H4045">
        <v>0</v>
      </c>
      <c r="I4045">
        <v>0</v>
      </c>
      <c r="J4045" s="8">
        <f>SUMIFS(Table1[time],Table1[repetition],Table1[[#This Row],[repetition]],Table1[config],Table1[[#This Row],[config]])</f>
        <v>189185727.545111</v>
      </c>
      <c r="K4045" s="9">
        <v>100</v>
      </c>
      <c r="L4045" s="9">
        <v>18</v>
      </c>
      <c r="M4045" s="9" t="s">
        <v>151</v>
      </c>
      <c r="N4045" s="9" t="b">
        <v>1</v>
      </c>
      <c r="O4045" s="9" t="b">
        <v>1</v>
      </c>
      <c r="P4045" s="9" t="b">
        <v>1</v>
      </c>
      <c r="Q4045" s="9" t="b">
        <v>1</v>
      </c>
      <c r="R4045" s="9" t="b">
        <v>1</v>
      </c>
      <c r="S4045" s="9" t="b">
        <v>1</v>
      </c>
      <c r="T4045" s="9" t="b">
        <v>0</v>
      </c>
      <c r="U4045" s="9" t="b">
        <v>0</v>
      </c>
      <c r="V4045" s="9" t="b">
        <v>1</v>
      </c>
      <c r="W4045" s="9" t="b">
        <v>1</v>
      </c>
      <c r="X4045" s="9" t="b">
        <v>0</v>
      </c>
      <c r="Y4045" s="9" t="b">
        <v>0</v>
      </c>
      <c r="Z4045" s="9" t="b">
        <v>0</v>
      </c>
      <c r="AA4045" s="9" t="b">
        <v>0</v>
      </c>
      <c r="AB4045" s="9" t="b">
        <v>0</v>
      </c>
      <c r="AC4045" s="9" t="b">
        <v>1</v>
      </c>
      <c r="AD4045" s="9" t="b">
        <v>1</v>
      </c>
      <c r="AE4045" s="9" t="b">
        <v>1</v>
      </c>
      <c r="AF4045" s="9" t="b">
        <v>1</v>
      </c>
      <c r="AG4045" s="9" t="b">
        <v>0</v>
      </c>
    </row>
    <row r="4046" spans="1:33" x14ac:dyDescent="0.2">
      <c r="A4046" s="11">
        <v>2</v>
      </c>
      <c r="B4046" t="s">
        <v>173</v>
      </c>
      <c r="C4046" t="s">
        <v>68</v>
      </c>
      <c r="D4046">
        <v>0</v>
      </c>
      <c r="E4046">
        <v>7209732.76870092</v>
      </c>
      <c r="F4046">
        <v>0</v>
      </c>
      <c r="G4046">
        <v>0</v>
      </c>
      <c r="H4046">
        <v>0</v>
      </c>
      <c r="I4046">
        <v>0</v>
      </c>
      <c r="J4046" s="10">
        <f>SUMIFS(Table1[time],Table1[repetition],Table1[[#This Row],[repetition]],Table1[config],Table1[[#This Row],[config]])</f>
        <v>188765014.20470357</v>
      </c>
      <c r="K4046" s="11">
        <v>120</v>
      </c>
      <c r="L4046" s="11">
        <v>4</v>
      </c>
      <c r="M4046" s="11" t="s">
        <v>149</v>
      </c>
      <c r="N4046" s="11" t="b">
        <v>1</v>
      </c>
      <c r="O4046" s="11" t="b">
        <v>1</v>
      </c>
      <c r="P4046" s="11" t="b">
        <v>0</v>
      </c>
      <c r="Q4046" s="11" t="b">
        <v>0</v>
      </c>
      <c r="R4046" s="11" t="b">
        <v>0</v>
      </c>
      <c r="S4046" s="11" t="b">
        <v>1</v>
      </c>
      <c r="T4046" s="11" t="b">
        <v>1</v>
      </c>
      <c r="U4046" s="11" t="b">
        <v>1</v>
      </c>
      <c r="V4046" s="11" t="b">
        <v>0</v>
      </c>
      <c r="W4046" s="11" t="b">
        <v>0</v>
      </c>
      <c r="X4046" s="11" t="b">
        <v>0</v>
      </c>
      <c r="Y4046" s="11" t="b">
        <v>1</v>
      </c>
      <c r="Z4046" s="11" t="b">
        <v>0</v>
      </c>
      <c r="AA4046" s="11" t="b">
        <v>0</v>
      </c>
      <c r="AB4046" s="11" t="b">
        <v>0</v>
      </c>
      <c r="AC4046" s="11" t="b">
        <v>1</v>
      </c>
      <c r="AD4046" s="11" t="b">
        <v>1</v>
      </c>
      <c r="AE4046" s="11" t="b">
        <v>1</v>
      </c>
      <c r="AF4046" s="11" t="b">
        <v>1</v>
      </c>
      <c r="AG4046" s="11" t="b">
        <v>1</v>
      </c>
    </row>
    <row r="4047" spans="1:33" x14ac:dyDescent="0.2">
      <c r="A4047" s="11">
        <v>3</v>
      </c>
      <c r="B4047" t="s">
        <v>173</v>
      </c>
      <c r="C4047" t="s">
        <v>68</v>
      </c>
      <c r="D4047">
        <v>0</v>
      </c>
      <c r="E4047">
        <v>7218065.4787879996</v>
      </c>
      <c r="F4047">
        <v>0</v>
      </c>
      <c r="G4047">
        <v>0</v>
      </c>
      <c r="H4047">
        <v>0</v>
      </c>
      <c r="I4047">
        <v>0</v>
      </c>
      <c r="J4047" s="10">
        <f>SUMIFS(Table1[time],Table1[repetition],Table1[[#This Row],[repetition]],Table1[config],Table1[[#This Row],[config]])</f>
        <v>188746397.31864285</v>
      </c>
      <c r="K4047" s="11">
        <v>120</v>
      </c>
      <c r="L4047" s="11">
        <v>3</v>
      </c>
      <c r="M4047" s="11" t="s">
        <v>151</v>
      </c>
      <c r="N4047" s="11" t="b">
        <v>1</v>
      </c>
      <c r="O4047" s="11" t="b">
        <v>0</v>
      </c>
      <c r="P4047" s="11" t="b">
        <v>0</v>
      </c>
      <c r="Q4047" s="11" t="b">
        <v>0</v>
      </c>
      <c r="R4047" s="11" t="b">
        <v>1</v>
      </c>
      <c r="S4047" s="11" t="b">
        <v>0</v>
      </c>
      <c r="T4047" s="11" t="b">
        <v>1</v>
      </c>
      <c r="U4047" s="11" t="b">
        <v>1</v>
      </c>
      <c r="V4047" s="11" t="b">
        <v>0</v>
      </c>
      <c r="W4047" s="11" t="b">
        <v>0</v>
      </c>
      <c r="X4047" s="11" t="b">
        <v>0</v>
      </c>
      <c r="Y4047" s="11" t="b">
        <v>1</v>
      </c>
      <c r="Z4047" s="11" t="b">
        <v>1</v>
      </c>
      <c r="AA4047" s="11" t="b">
        <v>1</v>
      </c>
      <c r="AB4047" s="11" t="b">
        <v>0</v>
      </c>
      <c r="AC4047" s="11" t="b">
        <v>1</v>
      </c>
      <c r="AD4047" s="11" t="b">
        <v>0</v>
      </c>
      <c r="AE4047" s="11" t="b">
        <v>1</v>
      </c>
      <c r="AF4047" s="11" t="b">
        <v>0</v>
      </c>
      <c r="AG4047" s="11" t="b">
        <v>1</v>
      </c>
    </row>
    <row r="4048" spans="1:33" x14ac:dyDescent="0.2">
      <c r="A4048" s="9">
        <v>1</v>
      </c>
      <c r="B4048" t="s">
        <v>174</v>
      </c>
      <c r="C4048" t="s">
        <v>68</v>
      </c>
      <c r="D4048">
        <v>0</v>
      </c>
      <c r="E4048">
        <v>7203178.0200740304</v>
      </c>
      <c r="F4048">
        <v>0</v>
      </c>
      <c r="G4048">
        <v>0</v>
      </c>
      <c r="H4048">
        <v>0</v>
      </c>
      <c r="I4048">
        <v>0</v>
      </c>
      <c r="J4048" s="8">
        <f>SUMIFS(Table1[time],Table1[repetition],Table1[[#This Row],[repetition]],Table1[config],Table1[[#This Row],[config]])</f>
        <v>189185727.545111</v>
      </c>
      <c r="K4048" s="9">
        <v>110</v>
      </c>
      <c r="L4048" s="9">
        <v>3</v>
      </c>
      <c r="M4048" s="9" t="s">
        <v>151</v>
      </c>
      <c r="N4048" s="9" t="b">
        <v>1</v>
      </c>
      <c r="O4048" s="9" t="b">
        <v>0</v>
      </c>
      <c r="P4048" s="9" t="b">
        <v>0</v>
      </c>
      <c r="Q4048" s="9" t="b">
        <v>0</v>
      </c>
      <c r="R4048" s="9" t="b">
        <v>1</v>
      </c>
      <c r="S4048" s="9" t="b">
        <v>1</v>
      </c>
      <c r="T4048" s="9" t="b">
        <v>1</v>
      </c>
      <c r="U4048" s="9" t="b">
        <v>0</v>
      </c>
      <c r="V4048" s="9" t="b">
        <v>0</v>
      </c>
      <c r="W4048" s="9" t="b">
        <v>1</v>
      </c>
      <c r="X4048" s="9" t="b">
        <v>0</v>
      </c>
      <c r="Y4048" s="9" t="b">
        <v>1</v>
      </c>
      <c r="Z4048" s="9" t="b">
        <v>0</v>
      </c>
      <c r="AA4048" s="9" t="b">
        <v>1</v>
      </c>
      <c r="AB4048" s="9" t="b">
        <v>1</v>
      </c>
      <c r="AC4048" s="9" t="b">
        <v>1</v>
      </c>
      <c r="AD4048" s="9" t="b">
        <v>1</v>
      </c>
      <c r="AE4048" s="9" t="b">
        <v>1</v>
      </c>
      <c r="AF4048" s="9" t="b">
        <v>0</v>
      </c>
      <c r="AG4048" s="9" t="b">
        <v>0</v>
      </c>
    </row>
    <row r="4049" spans="1:33" x14ac:dyDescent="0.2">
      <c r="A4049" s="11">
        <v>2</v>
      </c>
      <c r="B4049" t="s">
        <v>174</v>
      </c>
      <c r="C4049" t="s">
        <v>68</v>
      </c>
      <c r="D4049">
        <v>0</v>
      </c>
      <c r="E4049">
        <v>7202673.2800928801</v>
      </c>
      <c r="F4049">
        <v>0</v>
      </c>
      <c r="G4049">
        <v>0</v>
      </c>
      <c r="H4049">
        <v>0</v>
      </c>
      <c r="I4049">
        <v>0</v>
      </c>
      <c r="J4049" s="10">
        <f>SUMIFS(Table1[time],Table1[repetition],Table1[[#This Row],[repetition]],Table1[config],Table1[[#This Row],[config]])</f>
        <v>188765014.20470357</v>
      </c>
      <c r="K4049" s="11">
        <v>0</v>
      </c>
      <c r="L4049" s="11">
        <v>6</v>
      </c>
      <c r="M4049" s="11" t="s">
        <v>151</v>
      </c>
      <c r="N4049" s="11" t="b">
        <v>1</v>
      </c>
      <c r="O4049" s="11" t="b">
        <v>0</v>
      </c>
      <c r="P4049" s="11" t="b">
        <v>1</v>
      </c>
      <c r="Q4049" s="11" t="b">
        <v>0</v>
      </c>
      <c r="R4049" s="11" t="b">
        <v>0</v>
      </c>
      <c r="S4049" s="11" t="b">
        <v>1</v>
      </c>
      <c r="T4049" s="11" t="b">
        <v>1</v>
      </c>
      <c r="U4049" s="11" t="b">
        <v>0</v>
      </c>
      <c r="V4049" s="11" t="b">
        <v>0</v>
      </c>
      <c r="W4049" s="11" t="b">
        <v>1</v>
      </c>
      <c r="X4049" s="11" t="b">
        <v>1</v>
      </c>
      <c r="Y4049" s="11" t="b">
        <v>0</v>
      </c>
      <c r="Z4049" s="11" t="b">
        <v>0</v>
      </c>
      <c r="AA4049" s="11" t="b">
        <v>1</v>
      </c>
      <c r="AB4049" s="11" t="b">
        <v>1</v>
      </c>
      <c r="AC4049" s="11" t="b">
        <v>0</v>
      </c>
      <c r="AD4049" s="11" t="b">
        <v>0</v>
      </c>
      <c r="AE4049" s="11" t="b">
        <v>1</v>
      </c>
      <c r="AF4049" s="11" t="b">
        <v>1</v>
      </c>
      <c r="AG4049" s="11" t="b">
        <v>0</v>
      </c>
    </row>
    <row r="4050" spans="1:33" x14ac:dyDescent="0.2">
      <c r="A4050" s="9">
        <v>3</v>
      </c>
      <c r="B4050" t="s">
        <v>174</v>
      </c>
      <c r="C4050" t="s">
        <v>68</v>
      </c>
      <c r="D4050">
        <v>0</v>
      </c>
      <c r="E4050">
        <v>7204256.3177739996</v>
      </c>
      <c r="F4050">
        <v>0</v>
      </c>
      <c r="G4050">
        <v>0</v>
      </c>
      <c r="H4050">
        <v>0</v>
      </c>
      <c r="I4050">
        <v>0</v>
      </c>
      <c r="J4050" s="8">
        <f>SUMIFS(Table1[time],Table1[repetition],Table1[[#This Row],[repetition]],Table1[config],Table1[[#This Row],[config]])</f>
        <v>188746397.31864285</v>
      </c>
      <c r="K4050" s="9">
        <v>120</v>
      </c>
      <c r="L4050" s="9">
        <v>2</v>
      </c>
      <c r="M4050" s="9" t="s">
        <v>150</v>
      </c>
      <c r="N4050" s="9" t="b">
        <v>1</v>
      </c>
      <c r="O4050" s="9" t="b">
        <v>0</v>
      </c>
      <c r="P4050" s="9" t="b">
        <v>0</v>
      </c>
      <c r="Q4050" s="9" t="b">
        <v>0</v>
      </c>
      <c r="R4050" s="9" t="b">
        <v>0</v>
      </c>
      <c r="S4050" s="9" t="b">
        <v>1</v>
      </c>
      <c r="T4050" s="9" t="b">
        <v>0</v>
      </c>
      <c r="U4050" s="9" t="b">
        <v>1</v>
      </c>
      <c r="V4050" s="9" t="b">
        <v>1</v>
      </c>
      <c r="W4050" s="9" t="b">
        <v>0</v>
      </c>
      <c r="X4050" s="9" t="b">
        <v>0</v>
      </c>
      <c r="Y4050" s="9" t="b">
        <v>0</v>
      </c>
      <c r="Z4050" s="9" t="b">
        <v>0</v>
      </c>
      <c r="AA4050" s="9" t="b">
        <v>1</v>
      </c>
      <c r="AB4050" s="9" t="b">
        <v>0</v>
      </c>
      <c r="AC4050" s="9" t="b">
        <v>0</v>
      </c>
      <c r="AD4050" s="9" t="b">
        <v>0</v>
      </c>
      <c r="AE4050" s="9" t="b">
        <v>0</v>
      </c>
      <c r="AF4050" s="9" t="b">
        <v>0</v>
      </c>
      <c r="AG4050" s="9" t="b">
        <v>1</v>
      </c>
    </row>
    <row r="4051" spans="1:33" x14ac:dyDescent="0.2">
      <c r="A4051" s="11">
        <v>1</v>
      </c>
      <c r="B4051" t="s">
        <v>175</v>
      </c>
      <c r="C4051" t="s">
        <v>68</v>
      </c>
      <c r="D4051">
        <v>0</v>
      </c>
      <c r="E4051">
        <v>7202419.8456259901</v>
      </c>
      <c r="F4051">
        <v>0</v>
      </c>
      <c r="G4051">
        <v>0</v>
      </c>
      <c r="H4051">
        <v>0</v>
      </c>
      <c r="I4051">
        <v>0</v>
      </c>
      <c r="J4051" s="10">
        <f>SUMIFS(Table1[time],Table1[repetition],Table1[[#This Row],[repetition]],Table1[config],Table1[[#This Row],[config]])</f>
        <v>189185727.545111</v>
      </c>
      <c r="K4051" s="11">
        <v>110</v>
      </c>
      <c r="L4051" s="11">
        <v>5</v>
      </c>
      <c r="M4051" s="11" t="s">
        <v>150</v>
      </c>
      <c r="N4051" s="11" t="b">
        <v>0</v>
      </c>
      <c r="O4051" s="11" t="b">
        <v>1</v>
      </c>
      <c r="P4051" s="11" t="b">
        <v>1</v>
      </c>
      <c r="Q4051" s="11" t="b">
        <v>0</v>
      </c>
      <c r="R4051" s="11" t="b">
        <v>1</v>
      </c>
      <c r="S4051" s="11" t="b">
        <v>0</v>
      </c>
      <c r="T4051" s="11" t="b">
        <v>0</v>
      </c>
      <c r="U4051" s="11" t="b">
        <v>0</v>
      </c>
      <c r="V4051" s="11" t="b">
        <v>0</v>
      </c>
      <c r="W4051" s="11" t="b">
        <v>1</v>
      </c>
      <c r="X4051" s="11" t="b">
        <v>1</v>
      </c>
      <c r="Y4051" s="11" t="b">
        <v>0</v>
      </c>
      <c r="Z4051" s="11" t="b">
        <v>0</v>
      </c>
      <c r="AA4051" s="11" t="b">
        <v>0</v>
      </c>
      <c r="AB4051" s="11" t="b">
        <v>0</v>
      </c>
      <c r="AC4051" s="11" t="b">
        <v>0</v>
      </c>
      <c r="AD4051" s="11" t="b">
        <v>0</v>
      </c>
      <c r="AE4051" s="11" t="b">
        <v>0</v>
      </c>
      <c r="AF4051" s="11" t="b">
        <v>0</v>
      </c>
      <c r="AG4051" s="11" t="b">
        <v>0</v>
      </c>
    </row>
    <row r="4052" spans="1:33" x14ac:dyDescent="0.2">
      <c r="A4052" s="11">
        <v>2</v>
      </c>
      <c r="B4052" t="s">
        <v>175</v>
      </c>
      <c r="C4052" t="s">
        <v>68</v>
      </c>
      <c r="D4052">
        <v>0</v>
      </c>
      <c r="E4052">
        <v>7202133.0748526296</v>
      </c>
      <c r="F4052">
        <v>0</v>
      </c>
      <c r="G4052">
        <v>0</v>
      </c>
      <c r="H4052">
        <v>0</v>
      </c>
      <c r="I4052">
        <v>0</v>
      </c>
      <c r="J4052" s="10">
        <f>SUMIFS(Table1[time],Table1[repetition],Table1[[#This Row],[repetition]],Table1[config],Table1[[#This Row],[config]])</f>
        <v>188765014.20470357</v>
      </c>
      <c r="K4052" s="11">
        <v>120</v>
      </c>
      <c r="L4052" s="11">
        <v>3</v>
      </c>
      <c r="M4052" s="11" t="s">
        <v>151</v>
      </c>
      <c r="N4052" s="11" t="b">
        <v>1</v>
      </c>
      <c r="O4052" s="11" t="b">
        <v>0</v>
      </c>
      <c r="P4052" s="11" t="b">
        <v>0</v>
      </c>
      <c r="Q4052" s="11" t="b">
        <v>0</v>
      </c>
      <c r="R4052" s="11" t="b">
        <v>1</v>
      </c>
      <c r="S4052" s="11" t="b">
        <v>0</v>
      </c>
      <c r="T4052" s="11" t="b">
        <v>1</v>
      </c>
      <c r="U4052" s="11" t="b">
        <v>1</v>
      </c>
      <c r="V4052" s="11" t="b">
        <v>0</v>
      </c>
      <c r="W4052" s="11" t="b">
        <v>0</v>
      </c>
      <c r="X4052" s="11" t="b">
        <v>0</v>
      </c>
      <c r="Y4052" s="11" t="b">
        <v>1</v>
      </c>
      <c r="Z4052" s="11" t="b">
        <v>1</v>
      </c>
      <c r="AA4052" s="11" t="b">
        <v>1</v>
      </c>
      <c r="AB4052" s="11" t="b">
        <v>0</v>
      </c>
      <c r="AC4052" s="11" t="b">
        <v>1</v>
      </c>
      <c r="AD4052" s="11" t="b">
        <v>0</v>
      </c>
      <c r="AE4052" s="11" t="b">
        <v>1</v>
      </c>
      <c r="AF4052" s="11" t="b">
        <v>0</v>
      </c>
      <c r="AG4052" s="11" t="b">
        <v>1</v>
      </c>
    </row>
    <row r="4053" spans="1:33" x14ac:dyDescent="0.2">
      <c r="A4053" s="11">
        <v>3</v>
      </c>
      <c r="B4053" t="s">
        <v>175</v>
      </c>
      <c r="C4053" t="s">
        <v>68</v>
      </c>
      <c r="D4053">
        <v>0</v>
      </c>
      <c r="E4053">
        <v>7202902.5887049902</v>
      </c>
      <c r="F4053">
        <v>0</v>
      </c>
      <c r="G4053">
        <v>0</v>
      </c>
      <c r="H4053">
        <v>0</v>
      </c>
      <c r="I4053">
        <v>0</v>
      </c>
      <c r="J4053" s="10">
        <f>SUMIFS(Table1[time],Table1[repetition],Table1[[#This Row],[repetition]],Table1[config],Table1[[#This Row],[config]])</f>
        <v>188746397.31864285</v>
      </c>
      <c r="K4053" s="11">
        <v>120</v>
      </c>
      <c r="L4053" s="11">
        <v>3</v>
      </c>
      <c r="M4053" s="11" t="s">
        <v>151</v>
      </c>
      <c r="N4053" s="11" t="b">
        <v>1</v>
      </c>
      <c r="O4053" s="11" t="b">
        <v>0</v>
      </c>
      <c r="P4053" s="11" t="b">
        <v>0</v>
      </c>
      <c r="Q4053" s="11" t="b">
        <v>0</v>
      </c>
      <c r="R4053" s="11" t="b">
        <v>1</v>
      </c>
      <c r="S4053" s="11" t="b">
        <v>0</v>
      </c>
      <c r="T4053" s="11" t="b">
        <v>1</v>
      </c>
      <c r="U4053" s="11" t="b">
        <v>1</v>
      </c>
      <c r="V4053" s="11" t="b">
        <v>0</v>
      </c>
      <c r="W4053" s="11" t="b">
        <v>0</v>
      </c>
      <c r="X4053" s="11" t="b">
        <v>0</v>
      </c>
      <c r="Y4053" s="11" t="b">
        <v>1</v>
      </c>
      <c r="Z4053" s="11" t="b">
        <v>1</v>
      </c>
      <c r="AA4053" s="11" t="b">
        <v>1</v>
      </c>
      <c r="AB4053" s="11" t="b">
        <v>0</v>
      </c>
      <c r="AC4053" s="11" t="b">
        <v>1</v>
      </c>
      <c r="AD4053" s="11" t="b">
        <v>0</v>
      </c>
      <c r="AE4053" s="11" t="b">
        <v>1</v>
      </c>
      <c r="AF4053" s="11" t="b">
        <v>0</v>
      </c>
      <c r="AG4053" s="11" t="b">
        <v>1</v>
      </c>
    </row>
    <row r="4054" spans="1:33" x14ac:dyDescent="0.2">
      <c r="A4054" s="11">
        <v>1</v>
      </c>
      <c r="B4054" t="s">
        <v>176</v>
      </c>
      <c r="C4054" t="s">
        <v>68</v>
      </c>
      <c r="D4054">
        <v>0</v>
      </c>
      <c r="E4054">
        <v>274080.676660989</v>
      </c>
      <c r="F4054">
        <v>0</v>
      </c>
      <c r="G4054">
        <v>0</v>
      </c>
      <c r="H4054">
        <v>0</v>
      </c>
      <c r="I4054">
        <v>0</v>
      </c>
      <c r="J4054" s="10">
        <f>SUMIFS(Table1[time],Table1[repetition],Table1[[#This Row],[repetition]],Table1[config],Table1[[#This Row],[config]])</f>
        <v>189185727.545111</v>
      </c>
      <c r="K4054" s="11">
        <v>120</v>
      </c>
      <c r="L4054" s="11">
        <v>1</v>
      </c>
      <c r="M4054" s="11" t="s">
        <v>149</v>
      </c>
      <c r="N4054" s="11" t="b">
        <v>0</v>
      </c>
      <c r="O4054" s="11" t="b">
        <v>1</v>
      </c>
      <c r="P4054" s="11" t="b">
        <v>1</v>
      </c>
      <c r="Q4054" s="11" t="b">
        <v>1</v>
      </c>
      <c r="R4054" s="11" t="b">
        <v>1</v>
      </c>
      <c r="S4054" s="11" t="b">
        <v>0</v>
      </c>
      <c r="T4054" s="11" t="b">
        <v>1</v>
      </c>
      <c r="U4054" s="11" t="b">
        <v>0</v>
      </c>
      <c r="V4054" s="11" t="b">
        <v>0</v>
      </c>
      <c r="W4054" s="11" t="b">
        <v>1</v>
      </c>
      <c r="X4054" s="11" t="b">
        <v>1</v>
      </c>
      <c r="Y4054" s="11" t="b">
        <v>1</v>
      </c>
      <c r="Z4054" s="11" t="b">
        <v>1</v>
      </c>
      <c r="AA4054" s="11" t="b">
        <v>0</v>
      </c>
      <c r="AB4054" s="11" t="b">
        <v>1</v>
      </c>
      <c r="AC4054" s="11" t="b">
        <v>1</v>
      </c>
      <c r="AD4054" s="11" t="b">
        <v>1</v>
      </c>
      <c r="AE4054" s="11" t="b">
        <v>1</v>
      </c>
      <c r="AF4054" s="11" t="b">
        <v>1</v>
      </c>
      <c r="AG4054" s="11" t="b">
        <v>0</v>
      </c>
    </row>
    <row r="4055" spans="1:33" x14ac:dyDescent="0.2">
      <c r="A4055" s="11">
        <v>2</v>
      </c>
      <c r="B4055" t="s">
        <v>176</v>
      </c>
      <c r="C4055" t="s">
        <v>68</v>
      </c>
      <c r="D4055">
        <v>0</v>
      </c>
      <c r="E4055">
        <v>213087.26647682401</v>
      </c>
      <c r="F4055">
        <v>0</v>
      </c>
      <c r="G4055">
        <v>0</v>
      </c>
      <c r="H4055">
        <v>0</v>
      </c>
      <c r="I4055">
        <v>0</v>
      </c>
      <c r="J4055" s="10">
        <f>SUMIFS(Table1[time],Table1[repetition],Table1[[#This Row],[repetition]],Table1[config],Table1[[#This Row],[config]])</f>
        <v>188765014.20470357</v>
      </c>
      <c r="K4055" s="11">
        <v>0</v>
      </c>
      <c r="L4055" s="11">
        <v>6</v>
      </c>
      <c r="M4055" s="11" t="s">
        <v>151</v>
      </c>
      <c r="N4055" s="11" t="b">
        <v>1</v>
      </c>
      <c r="O4055" s="11" t="b">
        <v>0</v>
      </c>
      <c r="P4055" s="11" t="b">
        <v>1</v>
      </c>
      <c r="Q4055" s="11" t="b">
        <v>0</v>
      </c>
      <c r="R4055" s="11" t="b">
        <v>0</v>
      </c>
      <c r="S4055" s="11" t="b">
        <v>1</v>
      </c>
      <c r="T4055" s="11" t="b">
        <v>1</v>
      </c>
      <c r="U4055" s="11" t="b">
        <v>0</v>
      </c>
      <c r="V4055" s="11" t="b">
        <v>0</v>
      </c>
      <c r="W4055" s="11" t="b">
        <v>1</v>
      </c>
      <c r="X4055" s="11" t="b">
        <v>1</v>
      </c>
      <c r="Y4055" s="11" t="b">
        <v>0</v>
      </c>
      <c r="Z4055" s="11" t="b">
        <v>0</v>
      </c>
      <c r="AA4055" s="11" t="b">
        <v>1</v>
      </c>
      <c r="AB4055" s="11" t="b">
        <v>1</v>
      </c>
      <c r="AC4055" s="11" t="b">
        <v>0</v>
      </c>
      <c r="AD4055" s="11" t="b">
        <v>0</v>
      </c>
      <c r="AE4055" s="11" t="b">
        <v>1</v>
      </c>
      <c r="AF4055" s="11" t="b">
        <v>1</v>
      </c>
      <c r="AG4055" s="11" t="b">
        <v>0</v>
      </c>
    </row>
    <row r="4056" spans="1:33" x14ac:dyDescent="0.2">
      <c r="A4056" s="11">
        <v>3</v>
      </c>
      <c r="B4056" t="s">
        <v>176</v>
      </c>
      <c r="C4056" t="s">
        <v>68</v>
      </c>
      <c r="D4056">
        <v>0</v>
      </c>
      <c r="E4056">
        <v>225567.13400900399</v>
      </c>
      <c r="F4056">
        <v>0</v>
      </c>
      <c r="G4056">
        <v>0</v>
      </c>
      <c r="H4056">
        <v>0</v>
      </c>
      <c r="I4056">
        <v>0</v>
      </c>
      <c r="J4056" s="10">
        <f>SUMIFS(Table1[time],Table1[repetition],Table1[[#This Row],[repetition]],Table1[config],Table1[[#This Row],[config]])</f>
        <v>188746397.31864285</v>
      </c>
      <c r="K4056" s="11">
        <v>110</v>
      </c>
      <c r="L4056" s="11">
        <v>18</v>
      </c>
      <c r="M4056" s="11" t="s">
        <v>151</v>
      </c>
      <c r="N4056" s="11" t="b">
        <v>0</v>
      </c>
      <c r="O4056" s="11" t="b">
        <v>1</v>
      </c>
      <c r="P4056" s="11" t="b">
        <v>1</v>
      </c>
      <c r="Q4056" s="11" t="b">
        <v>1</v>
      </c>
      <c r="R4056" s="11" t="b">
        <v>1</v>
      </c>
      <c r="S4056" s="11" t="b">
        <v>1</v>
      </c>
      <c r="T4056" s="11" t="b">
        <v>1</v>
      </c>
      <c r="U4056" s="11" t="b">
        <v>0</v>
      </c>
      <c r="V4056" s="11" t="b">
        <v>1</v>
      </c>
      <c r="W4056" s="11" t="b">
        <v>1</v>
      </c>
      <c r="X4056" s="11" t="b">
        <v>1</v>
      </c>
      <c r="Y4056" s="11" t="b">
        <v>0</v>
      </c>
      <c r="Z4056" s="11" t="b">
        <v>1</v>
      </c>
      <c r="AA4056" s="11" t="b">
        <v>1</v>
      </c>
      <c r="AB4056" s="11" t="b">
        <v>0</v>
      </c>
      <c r="AC4056" s="11" t="b">
        <v>1</v>
      </c>
      <c r="AD4056" s="11" t="b">
        <v>1</v>
      </c>
      <c r="AE4056" s="11" t="b">
        <v>1</v>
      </c>
      <c r="AF4056" s="11" t="b">
        <v>1</v>
      </c>
      <c r="AG4056" s="11" t="b">
        <v>0</v>
      </c>
    </row>
    <row r="4057" spans="1:33" x14ac:dyDescent="0.2">
      <c r="A4057" s="11">
        <v>1</v>
      </c>
      <c r="B4057" t="s">
        <v>177</v>
      </c>
      <c r="C4057" t="s">
        <v>68</v>
      </c>
      <c r="D4057">
        <v>0</v>
      </c>
      <c r="E4057">
        <v>7202777.8907500301</v>
      </c>
      <c r="F4057">
        <v>0</v>
      </c>
      <c r="G4057">
        <v>0</v>
      </c>
      <c r="H4057">
        <v>0</v>
      </c>
      <c r="I4057">
        <v>0</v>
      </c>
      <c r="J4057" s="10">
        <f>SUMIFS(Table1[time],Table1[repetition],Table1[[#This Row],[repetition]],Table1[config],Table1[[#This Row],[config]])</f>
        <v>189185727.545111</v>
      </c>
      <c r="K4057" s="11">
        <v>120</v>
      </c>
      <c r="L4057" s="11">
        <v>3</v>
      </c>
      <c r="M4057" s="11" t="s">
        <v>151</v>
      </c>
      <c r="N4057" s="11" t="b">
        <v>1</v>
      </c>
      <c r="O4057" s="11" t="b">
        <v>0</v>
      </c>
      <c r="P4057" s="11" t="b">
        <v>0</v>
      </c>
      <c r="Q4057" s="11" t="b">
        <v>0</v>
      </c>
      <c r="R4057" s="11" t="b">
        <v>1</v>
      </c>
      <c r="S4057" s="11" t="b">
        <v>0</v>
      </c>
      <c r="T4057" s="11" t="b">
        <v>1</v>
      </c>
      <c r="U4057" s="11" t="b">
        <v>1</v>
      </c>
      <c r="V4057" s="11" t="b">
        <v>0</v>
      </c>
      <c r="W4057" s="11" t="b">
        <v>0</v>
      </c>
      <c r="X4057" s="11" t="b">
        <v>0</v>
      </c>
      <c r="Y4057" s="11" t="b">
        <v>1</v>
      </c>
      <c r="Z4057" s="11" t="b">
        <v>1</v>
      </c>
      <c r="AA4057" s="11" t="b">
        <v>1</v>
      </c>
      <c r="AB4057" s="11" t="b">
        <v>0</v>
      </c>
      <c r="AC4057" s="11" t="b">
        <v>1</v>
      </c>
      <c r="AD4057" s="11" t="b">
        <v>0</v>
      </c>
      <c r="AE4057" s="11" t="b">
        <v>1</v>
      </c>
      <c r="AF4057" s="11" t="b">
        <v>0</v>
      </c>
      <c r="AG4057" s="11" t="b">
        <v>1</v>
      </c>
    </row>
    <row r="4058" spans="1:33" x14ac:dyDescent="0.2">
      <c r="A4058" s="11">
        <v>2</v>
      </c>
      <c r="B4058" t="s">
        <v>177</v>
      </c>
      <c r="C4058" t="s">
        <v>68</v>
      </c>
      <c r="D4058">
        <v>0</v>
      </c>
      <c r="E4058">
        <v>7202141.8850798998</v>
      </c>
      <c r="F4058">
        <v>0</v>
      </c>
      <c r="G4058">
        <v>0</v>
      </c>
      <c r="H4058">
        <v>0</v>
      </c>
      <c r="I4058">
        <v>0</v>
      </c>
      <c r="J4058" s="10">
        <f>SUMIFS(Table1[time],Table1[repetition],Table1[[#This Row],[repetition]],Table1[config],Table1[[#This Row],[config]])</f>
        <v>188765014.20470357</v>
      </c>
      <c r="K4058" s="11">
        <v>120</v>
      </c>
      <c r="L4058" s="11">
        <v>2</v>
      </c>
      <c r="M4058" s="11" t="s">
        <v>150</v>
      </c>
      <c r="N4058" s="11" t="b">
        <v>1</v>
      </c>
      <c r="O4058" s="11" t="b">
        <v>0</v>
      </c>
      <c r="P4058" s="11" t="b">
        <v>0</v>
      </c>
      <c r="Q4058" s="11" t="b">
        <v>0</v>
      </c>
      <c r="R4058" s="11" t="b">
        <v>0</v>
      </c>
      <c r="S4058" s="11" t="b">
        <v>1</v>
      </c>
      <c r="T4058" s="11" t="b">
        <v>0</v>
      </c>
      <c r="U4058" s="11" t="b">
        <v>1</v>
      </c>
      <c r="V4058" s="11" t="b">
        <v>1</v>
      </c>
      <c r="W4058" s="11" t="b">
        <v>0</v>
      </c>
      <c r="X4058" s="11" t="b">
        <v>0</v>
      </c>
      <c r="Y4058" s="11" t="b">
        <v>0</v>
      </c>
      <c r="Z4058" s="11" t="b">
        <v>0</v>
      </c>
      <c r="AA4058" s="11" t="b">
        <v>1</v>
      </c>
      <c r="AB4058" s="11" t="b">
        <v>0</v>
      </c>
      <c r="AC4058" s="11" t="b">
        <v>0</v>
      </c>
      <c r="AD4058" s="11" t="b">
        <v>0</v>
      </c>
      <c r="AE4058" s="11" t="b">
        <v>0</v>
      </c>
      <c r="AF4058" s="11" t="b">
        <v>0</v>
      </c>
      <c r="AG4058" s="11" t="b">
        <v>1</v>
      </c>
    </row>
    <row r="4059" spans="1:33" x14ac:dyDescent="0.2">
      <c r="A4059" s="9">
        <v>3</v>
      </c>
      <c r="B4059" t="s">
        <v>177</v>
      </c>
      <c r="C4059" t="s">
        <v>68</v>
      </c>
      <c r="D4059">
        <v>0</v>
      </c>
      <c r="E4059">
        <v>7202369.8141939901</v>
      </c>
      <c r="F4059">
        <v>0</v>
      </c>
      <c r="G4059">
        <v>0</v>
      </c>
      <c r="H4059">
        <v>0</v>
      </c>
      <c r="I4059">
        <v>0</v>
      </c>
      <c r="J4059" s="8">
        <f>SUMIFS(Table1[time],Table1[repetition],Table1[[#This Row],[repetition]],Table1[config],Table1[[#This Row],[config]])</f>
        <v>188746397.31864285</v>
      </c>
      <c r="K4059" s="9">
        <v>120</v>
      </c>
      <c r="L4059" s="9">
        <v>3</v>
      </c>
      <c r="M4059" s="9" t="s">
        <v>151</v>
      </c>
      <c r="N4059" s="9" t="b">
        <v>1</v>
      </c>
      <c r="O4059" s="9" t="b">
        <v>0</v>
      </c>
      <c r="P4059" s="9" t="b">
        <v>0</v>
      </c>
      <c r="Q4059" s="9" t="b">
        <v>0</v>
      </c>
      <c r="R4059" s="9" t="b">
        <v>1</v>
      </c>
      <c r="S4059" s="9" t="b">
        <v>0</v>
      </c>
      <c r="T4059" s="9" t="b">
        <v>1</v>
      </c>
      <c r="U4059" s="9" t="b">
        <v>1</v>
      </c>
      <c r="V4059" s="9" t="b">
        <v>0</v>
      </c>
      <c r="W4059" s="9" t="b">
        <v>0</v>
      </c>
      <c r="X4059" s="9" t="b">
        <v>0</v>
      </c>
      <c r="Y4059" s="9" t="b">
        <v>1</v>
      </c>
      <c r="Z4059" s="9" t="b">
        <v>1</v>
      </c>
      <c r="AA4059" s="9" t="b">
        <v>1</v>
      </c>
      <c r="AB4059" s="9" t="b">
        <v>0</v>
      </c>
      <c r="AC4059" s="9" t="b">
        <v>1</v>
      </c>
      <c r="AD4059" s="9" t="b">
        <v>0</v>
      </c>
      <c r="AE4059" s="9" t="b">
        <v>1</v>
      </c>
      <c r="AF4059" s="9" t="b">
        <v>0</v>
      </c>
      <c r="AG4059" s="9" t="b">
        <v>1</v>
      </c>
    </row>
    <row r="4060" spans="1:33" x14ac:dyDescent="0.2">
      <c r="A4060" s="9">
        <v>1</v>
      </c>
      <c r="B4060" t="s">
        <v>178</v>
      </c>
      <c r="C4060" t="s">
        <v>68</v>
      </c>
      <c r="D4060">
        <v>0</v>
      </c>
      <c r="E4060">
        <v>7202828.0178710101</v>
      </c>
      <c r="F4060">
        <v>0</v>
      </c>
      <c r="G4060">
        <v>0</v>
      </c>
      <c r="H4060">
        <v>0</v>
      </c>
      <c r="I4060">
        <v>0</v>
      </c>
      <c r="J4060" s="8">
        <f>SUMIFS(Table1[time],Table1[repetition],Table1[[#This Row],[repetition]],Table1[config],Table1[[#This Row],[config]])</f>
        <v>189185727.545111</v>
      </c>
      <c r="K4060" s="9">
        <v>120</v>
      </c>
      <c r="L4060" s="9">
        <v>5</v>
      </c>
      <c r="M4060" s="9" t="s">
        <v>151</v>
      </c>
      <c r="N4060" s="9" t="b">
        <v>1</v>
      </c>
      <c r="O4060" s="9" t="b">
        <v>0</v>
      </c>
      <c r="P4060" s="9" t="b">
        <v>1</v>
      </c>
      <c r="Q4060" s="9" t="b">
        <v>0</v>
      </c>
      <c r="R4060" s="9" t="b">
        <v>1</v>
      </c>
      <c r="S4060" s="9" t="b">
        <v>0</v>
      </c>
      <c r="T4060" s="9" t="b">
        <v>0</v>
      </c>
      <c r="U4060" s="9" t="b">
        <v>0</v>
      </c>
      <c r="V4060" s="9" t="b">
        <v>0</v>
      </c>
      <c r="W4060" s="9" t="b">
        <v>0</v>
      </c>
      <c r="X4060" s="9" t="b">
        <v>1</v>
      </c>
      <c r="Y4060" s="9" t="b">
        <v>0</v>
      </c>
      <c r="Z4060" s="9" t="b">
        <v>0</v>
      </c>
      <c r="AA4060" s="9" t="b">
        <v>1</v>
      </c>
      <c r="AB4060" s="9" t="b">
        <v>1</v>
      </c>
      <c r="AC4060" s="9" t="b">
        <v>0</v>
      </c>
      <c r="AD4060" s="9" t="b">
        <v>1</v>
      </c>
      <c r="AE4060" s="9" t="b">
        <v>1</v>
      </c>
      <c r="AF4060" s="9" t="b">
        <v>0</v>
      </c>
      <c r="AG4060" s="9" t="b">
        <v>1</v>
      </c>
    </row>
    <row r="4061" spans="1:33" x14ac:dyDescent="0.2">
      <c r="A4061" s="11">
        <v>2</v>
      </c>
      <c r="B4061" t="s">
        <v>178</v>
      </c>
      <c r="C4061" t="s">
        <v>68</v>
      </c>
      <c r="D4061">
        <v>0</v>
      </c>
      <c r="E4061">
        <v>7202937.19360511</v>
      </c>
      <c r="F4061">
        <v>0</v>
      </c>
      <c r="G4061">
        <v>0</v>
      </c>
      <c r="H4061">
        <v>0</v>
      </c>
      <c r="I4061">
        <v>0</v>
      </c>
      <c r="J4061" s="10">
        <f>SUMIFS(Table1[time],Table1[repetition],Table1[[#This Row],[repetition]],Table1[config],Table1[[#This Row],[config]])</f>
        <v>188765014.20470357</v>
      </c>
      <c r="K4061" s="11">
        <v>120</v>
      </c>
      <c r="L4061" s="11">
        <v>3</v>
      </c>
      <c r="M4061" s="11" t="s">
        <v>151</v>
      </c>
      <c r="N4061" s="11" t="b">
        <v>1</v>
      </c>
      <c r="O4061" s="11" t="b">
        <v>0</v>
      </c>
      <c r="P4061" s="11" t="b">
        <v>0</v>
      </c>
      <c r="Q4061" s="11" t="b">
        <v>0</v>
      </c>
      <c r="R4061" s="11" t="b">
        <v>1</v>
      </c>
      <c r="S4061" s="11" t="b">
        <v>0</v>
      </c>
      <c r="T4061" s="11" t="b">
        <v>1</v>
      </c>
      <c r="U4061" s="11" t="b">
        <v>1</v>
      </c>
      <c r="V4061" s="11" t="b">
        <v>0</v>
      </c>
      <c r="W4061" s="11" t="b">
        <v>0</v>
      </c>
      <c r="X4061" s="11" t="b">
        <v>0</v>
      </c>
      <c r="Y4061" s="11" t="b">
        <v>1</v>
      </c>
      <c r="Z4061" s="11" t="b">
        <v>1</v>
      </c>
      <c r="AA4061" s="11" t="b">
        <v>1</v>
      </c>
      <c r="AB4061" s="11" t="b">
        <v>0</v>
      </c>
      <c r="AC4061" s="11" t="b">
        <v>1</v>
      </c>
      <c r="AD4061" s="11" t="b">
        <v>0</v>
      </c>
      <c r="AE4061" s="11" t="b">
        <v>1</v>
      </c>
      <c r="AF4061" s="11" t="b">
        <v>0</v>
      </c>
      <c r="AG4061" s="11" t="b">
        <v>1</v>
      </c>
    </row>
    <row r="4062" spans="1:33" x14ac:dyDescent="0.2">
      <c r="A4062" s="9">
        <v>3</v>
      </c>
      <c r="B4062" t="s">
        <v>178</v>
      </c>
      <c r="C4062" t="s">
        <v>68</v>
      </c>
      <c r="D4062">
        <v>0</v>
      </c>
      <c r="E4062">
        <v>7203907.5135399997</v>
      </c>
      <c r="F4062">
        <v>0</v>
      </c>
      <c r="G4062">
        <v>0</v>
      </c>
      <c r="H4062">
        <v>0</v>
      </c>
      <c r="I4062">
        <v>0</v>
      </c>
      <c r="J4062" s="8">
        <f>SUMIFS(Table1[time],Table1[repetition],Table1[[#This Row],[repetition]],Table1[config],Table1[[#This Row],[config]])</f>
        <v>188746397.31864285</v>
      </c>
      <c r="K4062" s="9">
        <v>120</v>
      </c>
      <c r="L4062" s="9">
        <v>3</v>
      </c>
      <c r="M4062" s="9" t="s">
        <v>151</v>
      </c>
      <c r="N4062" s="9" t="b">
        <v>1</v>
      </c>
      <c r="O4062" s="9" t="b">
        <v>0</v>
      </c>
      <c r="P4062" s="9" t="b">
        <v>0</v>
      </c>
      <c r="Q4062" s="9" t="b">
        <v>0</v>
      </c>
      <c r="R4062" s="9" t="b">
        <v>1</v>
      </c>
      <c r="S4062" s="9" t="b">
        <v>0</v>
      </c>
      <c r="T4062" s="9" t="b">
        <v>1</v>
      </c>
      <c r="U4062" s="9" t="b">
        <v>1</v>
      </c>
      <c r="V4062" s="9" t="b">
        <v>0</v>
      </c>
      <c r="W4062" s="9" t="b">
        <v>0</v>
      </c>
      <c r="X4062" s="9" t="b">
        <v>0</v>
      </c>
      <c r="Y4062" s="9" t="b">
        <v>1</v>
      </c>
      <c r="Z4062" s="9" t="b">
        <v>1</v>
      </c>
      <c r="AA4062" s="9" t="b">
        <v>1</v>
      </c>
      <c r="AB4062" s="9" t="b">
        <v>0</v>
      </c>
      <c r="AC4062" s="9" t="b">
        <v>1</v>
      </c>
      <c r="AD4062" s="9" t="b">
        <v>0</v>
      </c>
      <c r="AE4062" s="9" t="b">
        <v>1</v>
      </c>
      <c r="AF4062" s="9" t="b">
        <v>0</v>
      </c>
      <c r="AG4062" s="9" t="b">
        <v>1</v>
      </c>
    </row>
    <row r="4063" spans="1:33" x14ac:dyDescent="0.2">
      <c r="A4063" s="9">
        <v>1</v>
      </c>
      <c r="B4063" t="s">
        <v>179</v>
      </c>
      <c r="C4063" t="s">
        <v>68</v>
      </c>
      <c r="D4063">
        <v>0</v>
      </c>
      <c r="E4063">
        <v>7203230.97843799</v>
      </c>
      <c r="F4063">
        <v>0</v>
      </c>
      <c r="G4063">
        <v>0</v>
      </c>
      <c r="H4063">
        <v>0</v>
      </c>
      <c r="I4063">
        <v>0</v>
      </c>
      <c r="J4063" s="8">
        <f>SUMIFS(Table1[time],Table1[repetition],Table1[[#This Row],[repetition]],Table1[config],Table1[[#This Row],[config]])</f>
        <v>189185727.545111</v>
      </c>
      <c r="K4063" s="9">
        <v>120</v>
      </c>
      <c r="L4063" s="9">
        <v>18</v>
      </c>
      <c r="M4063" s="9" t="s">
        <v>150</v>
      </c>
      <c r="N4063" s="9" t="b">
        <v>1</v>
      </c>
      <c r="O4063" s="9" t="b">
        <v>0</v>
      </c>
      <c r="P4063" s="9" t="b">
        <v>1</v>
      </c>
      <c r="Q4063" s="9" t="b">
        <v>1</v>
      </c>
      <c r="R4063" s="9" t="b">
        <v>1</v>
      </c>
      <c r="S4063" s="9" t="b">
        <v>1</v>
      </c>
      <c r="T4063" s="9" t="b">
        <v>1</v>
      </c>
      <c r="U4063" s="9" t="b">
        <v>0</v>
      </c>
      <c r="V4063" s="9" t="b">
        <v>1</v>
      </c>
      <c r="W4063" s="9" t="b">
        <v>1</v>
      </c>
      <c r="X4063" s="9" t="b">
        <v>1</v>
      </c>
      <c r="Y4063" s="9" t="b">
        <v>0</v>
      </c>
      <c r="Z4063" s="9" t="b">
        <v>1</v>
      </c>
      <c r="AA4063" s="9" t="b">
        <v>0</v>
      </c>
      <c r="AB4063" s="9" t="b">
        <v>1</v>
      </c>
      <c r="AC4063" s="9" t="b">
        <v>0</v>
      </c>
      <c r="AD4063" s="9" t="b">
        <v>0</v>
      </c>
      <c r="AE4063" s="9" t="b">
        <v>0</v>
      </c>
      <c r="AF4063" s="9" t="b">
        <v>0</v>
      </c>
      <c r="AG4063" s="9" t="b">
        <v>1</v>
      </c>
    </row>
    <row r="4064" spans="1:33" x14ac:dyDescent="0.2">
      <c r="A4064" s="9">
        <v>2</v>
      </c>
      <c r="B4064" t="s">
        <v>179</v>
      </c>
      <c r="C4064" t="s">
        <v>68</v>
      </c>
      <c r="D4064">
        <v>0</v>
      </c>
      <c r="E4064">
        <v>7203054.0362047004</v>
      </c>
      <c r="F4064">
        <v>0</v>
      </c>
      <c r="G4064">
        <v>0</v>
      </c>
      <c r="H4064">
        <v>0</v>
      </c>
      <c r="I4064">
        <v>0</v>
      </c>
      <c r="J4064" s="8">
        <f>SUMIFS(Table1[time],Table1[repetition],Table1[[#This Row],[repetition]],Table1[config],Table1[[#This Row],[config]])</f>
        <v>188765014.20470357</v>
      </c>
      <c r="K4064" s="9">
        <v>120</v>
      </c>
      <c r="L4064" s="9">
        <v>3</v>
      </c>
      <c r="M4064" s="9" t="s">
        <v>151</v>
      </c>
      <c r="N4064" s="9" t="b">
        <v>1</v>
      </c>
      <c r="O4064" s="9" t="b">
        <v>0</v>
      </c>
      <c r="P4064" s="9" t="b">
        <v>0</v>
      </c>
      <c r="Q4064" s="9" t="b">
        <v>0</v>
      </c>
      <c r="R4064" s="9" t="b">
        <v>1</v>
      </c>
      <c r="S4064" s="9" t="b">
        <v>0</v>
      </c>
      <c r="T4064" s="9" t="b">
        <v>1</v>
      </c>
      <c r="U4064" s="9" t="b">
        <v>1</v>
      </c>
      <c r="V4064" s="9" t="b">
        <v>0</v>
      </c>
      <c r="W4064" s="9" t="b">
        <v>0</v>
      </c>
      <c r="X4064" s="9" t="b">
        <v>0</v>
      </c>
      <c r="Y4064" s="9" t="b">
        <v>1</v>
      </c>
      <c r="Z4064" s="9" t="b">
        <v>1</v>
      </c>
      <c r="AA4064" s="9" t="b">
        <v>1</v>
      </c>
      <c r="AB4064" s="9" t="b">
        <v>0</v>
      </c>
      <c r="AC4064" s="9" t="b">
        <v>1</v>
      </c>
      <c r="AD4064" s="9" t="b">
        <v>0</v>
      </c>
      <c r="AE4064" s="9" t="b">
        <v>1</v>
      </c>
      <c r="AF4064" s="9" t="b">
        <v>0</v>
      </c>
      <c r="AG4064" s="9" t="b">
        <v>1</v>
      </c>
    </row>
    <row r="4065" spans="1:33" x14ac:dyDescent="0.2">
      <c r="A4065" s="9">
        <v>3</v>
      </c>
      <c r="B4065" t="s">
        <v>179</v>
      </c>
      <c r="C4065" t="s">
        <v>68</v>
      </c>
      <c r="D4065">
        <v>0</v>
      </c>
      <c r="E4065">
        <v>7203515.55954199</v>
      </c>
      <c r="F4065">
        <v>0</v>
      </c>
      <c r="G4065">
        <v>0</v>
      </c>
      <c r="H4065">
        <v>0</v>
      </c>
      <c r="I4065">
        <v>0</v>
      </c>
      <c r="J4065" s="8">
        <f>SUMIFS(Table1[time],Table1[repetition],Table1[[#This Row],[repetition]],Table1[config],Table1[[#This Row],[config]])</f>
        <v>188746397.31864285</v>
      </c>
      <c r="K4065" s="9">
        <v>120</v>
      </c>
      <c r="L4065" s="9">
        <v>3</v>
      </c>
      <c r="M4065" s="9" t="s">
        <v>151</v>
      </c>
      <c r="N4065" s="9" t="b">
        <v>1</v>
      </c>
      <c r="O4065" s="9" t="b">
        <v>0</v>
      </c>
      <c r="P4065" s="9" t="b">
        <v>0</v>
      </c>
      <c r="Q4065" s="9" t="b">
        <v>0</v>
      </c>
      <c r="R4065" s="9" t="b">
        <v>1</v>
      </c>
      <c r="S4065" s="9" t="b">
        <v>0</v>
      </c>
      <c r="T4065" s="9" t="b">
        <v>1</v>
      </c>
      <c r="U4065" s="9" t="b">
        <v>1</v>
      </c>
      <c r="V4065" s="9" t="b">
        <v>0</v>
      </c>
      <c r="W4065" s="9" t="b">
        <v>0</v>
      </c>
      <c r="X4065" s="9" t="b">
        <v>0</v>
      </c>
      <c r="Y4065" s="9" t="b">
        <v>1</v>
      </c>
      <c r="Z4065" s="9" t="b">
        <v>1</v>
      </c>
      <c r="AA4065" s="9" t="b">
        <v>1</v>
      </c>
      <c r="AB4065" s="9" t="b">
        <v>0</v>
      </c>
      <c r="AC4065" s="9" t="b">
        <v>1</v>
      </c>
      <c r="AD4065" s="9" t="b">
        <v>0</v>
      </c>
      <c r="AE4065" s="9" t="b">
        <v>1</v>
      </c>
      <c r="AF4065" s="9" t="b">
        <v>0</v>
      </c>
      <c r="AG4065" s="9" t="b">
        <v>1</v>
      </c>
    </row>
    <row r="4066" spans="1:33" x14ac:dyDescent="0.2">
      <c r="A4066" s="11">
        <v>1</v>
      </c>
      <c r="B4066" t="s">
        <v>171</v>
      </c>
      <c r="C4066" t="s">
        <v>68</v>
      </c>
      <c r="D4066">
        <v>0</v>
      </c>
      <c r="E4066">
        <v>7202548.5991639998</v>
      </c>
      <c r="F4066">
        <v>0</v>
      </c>
      <c r="G4066">
        <v>0</v>
      </c>
      <c r="H4066">
        <v>0</v>
      </c>
      <c r="I4066">
        <v>0</v>
      </c>
      <c r="J4066" s="10">
        <f>SUMIFS(Table1[time],Table1[repetition],Table1[[#This Row],[repetition]],Table1[config],Table1[[#This Row],[config]])</f>
        <v>189185727.545111</v>
      </c>
      <c r="K4066" s="11">
        <v>150</v>
      </c>
      <c r="L4066" s="11">
        <v>3</v>
      </c>
      <c r="M4066" s="11" t="s">
        <v>151</v>
      </c>
      <c r="N4066" s="11" t="b">
        <v>1</v>
      </c>
      <c r="O4066" s="11" t="b">
        <v>0</v>
      </c>
      <c r="P4066" s="11" t="b">
        <v>0</v>
      </c>
      <c r="Q4066" s="11" t="b">
        <v>1</v>
      </c>
      <c r="R4066" s="11" t="b">
        <v>1</v>
      </c>
      <c r="S4066" s="11" t="b">
        <v>0</v>
      </c>
      <c r="T4066" s="11" t="b">
        <v>0</v>
      </c>
      <c r="U4066" s="11" t="b">
        <v>1</v>
      </c>
      <c r="V4066" s="11" t="b">
        <v>1</v>
      </c>
      <c r="W4066" s="11" t="b">
        <v>0</v>
      </c>
      <c r="X4066" s="11" t="b">
        <v>0</v>
      </c>
      <c r="Y4066" s="11" t="b">
        <v>1</v>
      </c>
      <c r="Z4066" s="11" t="b">
        <v>1</v>
      </c>
      <c r="AA4066" s="11" t="b">
        <v>1</v>
      </c>
      <c r="AB4066" s="11" t="b">
        <v>1</v>
      </c>
      <c r="AC4066" s="11" t="b">
        <v>0</v>
      </c>
      <c r="AD4066" s="11" t="b">
        <v>0</v>
      </c>
      <c r="AE4066" s="11" t="b">
        <v>1</v>
      </c>
      <c r="AF4066" s="11" t="b">
        <v>1</v>
      </c>
      <c r="AG4066" s="11" t="b">
        <v>1</v>
      </c>
    </row>
    <row r="4067" spans="1:33" x14ac:dyDescent="0.2">
      <c r="A4067" s="9">
        <v>2</v>
      </c>
      <c r="B4067" t="s">
        <v>171</v>
      </c>
      <c r="C4067" t="s">
        <v>68</v>
      </c>
      <c r="D4067">
        <v>0</v>
      </c>
      <c r="E4067">
        <v>7202601.3667699797</v>
      </c>
      <c r="F4067">
        <v>0</v>
      </c>
      <c r="G4067">
        <v>0</v>
      </c>
      <c r="H4067">
        <v>0</v>
      </c>
      <c r="I4067">
        <v>0</v>
      </c>
      <c r="J4067" s="8">
        <f>SUMIFS(Table1[time],Table1[repetition],Table1[[#This Row],[repetition]],Table1[config],Table1[[#This Row],[config]])</f>
        <v>188765014.20470357</v>
      </c>
      <c r="K4067" s="9">
        <v>0</v>
      </c>
      <c r="L4067" s="9">
        <v>6</v>
      </c>
      <c r="M4067" s="9" t="s">
        <v>151</v>
      </c>
      <c r="N4067" s="9" t="b">
        <v>1</v>
      </c>
      <c r="O4067" s="9" t="b">
        <v>0</v>
      </c>
      <c r="P4067" s="9" t="b">
        <v>1</v>
      </c>
      <c r="Q4067" s="9" t="b">
        <v>0</v>
      </c>
      <c r="R4067" s="9" t="b">
        <v>0</v>
      </c>
      <c r="S4067" s="9" t="b">
        <v>1</v>
      </c>
      <c r="T4067" s="9" t="b">
        <v>1</v>
      </c>
      <c r="U4067" s="9" t="b">
        <v>0</v>
      </c>
      <c r="V4067" s="9" t="b">
        <v>0</v>
      </c>
      <c r="W4067" s="9" t="b">
        <v>1</v>
      </c>
      <c r="X4067" s="9" t="b">
        <v>1</v>
      </c>
      <c r="Y4067" s="9" t="b">
        <v>0</v>
      </c>
      <c r="Z4067" s="9" t="b">
        <v>0</v>
      </c>
      <c r="AA4067" s="9" t="b">
        <v>1</v>
      </c>
      <c r="AB4067" s="9" t="b">
        <v>1</v>
      </c>
      <c r="AC4067" s="9" t="b">
        <v>0</v>
      </c>
      <c r="AD4067" s="9" t="b">
        <v>0</v>
      </c>
      <c r="AE4067" s="9" t="b">
        <v>1</v>
      </c>
      <c r="AF4067" s="9" t="b">
        <v>1</v>
      </c>
      <c r="AG4067" s="9" t="b">
        <v>0</v>
      </c>
    </row>
    <row r="4068" spans="1:33" x14ac:dyDescent="0.2">
      <c r="A4068" s="9">
        <v>3</v>
      </c>
      <c r="B4068" t="s">
        <v>171</v>
      </c>
      <c r="C4068" t="s">
        <v>68</v>
      </c>
      <c r="D4068">
        <v>0</v>
      </c>
      <c r="E4068">
        <v>7204106.789818</v>
      </c>
      <c r="F4068">
        <v>0</v>
      </c>
      <c r="G4068">
        <v>0</v>
      </c>
      <c r="H4068">
        <v>0</v>
      </c>
      <c r="I4068">
        <v>0</v>
      </c>
      <c r="J4068" s="8">
        <f>SUMIFS(Table1[time],Table1[repetition],Table1[[#This Row],[repetition]],Table1[config],Table1[[#This Row],[config]])</f>
        <v>188746397.31864285</v>
      </c>
      <c r="K4068" s="9">
        <v>120</v>
      </c>
      <c r="L4068" s="9">
        <v>1</v>
      </c>
      <c r="M4068" s="9" t="s">
        <v>149</v>
      </c>
      <c r="N4068" s="9" t="b">
        <v>0</v>
      </c>
      <c r="O4068" s="9" t="b">
        <v>1</v>
      </c>
      <c r="P4068" s="9" t="b">
        <v>1</v>
      </c>
      <c r="Q4068" s="9" t="b">
        <v>1</v>
      </c>
      <c r="R4068" s="9" t="b">
        <v>1</v>
      </c>
      <c r="S4068" s="9" t="b">
        <v>0</v>
      </c>
      <c r="T4068" s="9" t="b">
        <v>1</v>
      </c>
      <c r="U4068" s="9" t="b">
        <v>0</v>
      </c>
      <c r="V4068" s="9" t="b">
        <v>0</v>
      </c>
      <c r="W4068" s="9" t="b">
        <v>1</v>
      </c>
      <c r="X4068" s="9" t="b">
        <v>1</v>
      </c>
      <c r="Y4068" s="9" t="b">
        <v>1</v>
      </c>
      <c r="Z4068" s="9" t="b">
        <v>1</v>
      </c>
      <c r="AA4068" s="9" t="b">
        <v>0</v>
      </c>
      <c r="AB4068" s="9" t="b">
        <v>1</v>
      </c>
      <c r="AC4068" s="9" t="b">
        <v>1</v>
      </c>
      <c r="AD4068" s="9" t="b">
        <v>1</v>
      </c>
      <c r="AE4068" s="9" t="b">
        <v>1</v>
      </c>
      <c r="AF4068" s="9" t="b">
        <v>1</v>
      </c>
      <c r="AG4068" s="9" t="b">
        <v>0</v>
      </c>
    </row>
    <row r="4069" spans="1:33" x14ac:dyDescent="0.2">
      <c r="A4069" s="11">
        <v>1</v>
      </c>
      <c r="B4069" t="s">
        <v>180</v>
      </c>
      <c r="C4069" t="s">
        <v>68</v>
      </c>
      <c r="D4069">
        <v>0</v>
      </c>
      <c r="E4069">
        <v>7202512.5214180397</v>
      </c>
      <c r="F4069">
        <v>0</v>
      </c>
      <c r="G4069">
        <v>0</v>
      </c>
      <c r="H4069">
        <v>0</v>
      </c>
      <c r="I4069">
        <v>0</v>
      </c>
      <c r="J4069" s="10">
        <f>SUMIFS(Table1[time],Table1[repetition],Table1[[#This Row],[repetition]],Table1[config],Table1[[#This Row],[config]])</f>
        <v>189185727.545111</v>
      </c>
      <c r="K4069" s="11">
        <v>0</v>
      </c>
      <c r="L4069" s="11">
        <v>18</v>
      </c>
      <c r="M4069" s="11" t="s">
        <v>149</v>
      </c>
      <c r="N4069" s="11" t="b">
        <v>0</v>
      </c>
      <c r="O4069" s="11" t="b">
        <v>1</v>
      </c>
      <c r="P4069" s="11" t="b">
        <v>1</v>
      </c>
      <c r="Q4069" s="11" t="b">
        <v>1</v>
      </c>
      <c r="R4069" s="11" t="b">
        <v>1</v>
      </c>
      <c r="S4069" s="11" t="b">
        <v>0</v>
      </c>
      <c r="T4069" s="11" t="b">
        <v>0</v>
      </c>
      <c r="U4069" s="11" t="b">
        <v>0</v>
      </c>
      <c r="V4069" s="11" t="b">
        <v>0</v>
      </c>
      <c r="W4069" s="11" t="b">
        <v>1</v>
      </c>
      <c r="X4069" s="11" t="b">
        <v>1</v>
      </c>
      <c r="Y4069" s="11" t="b">
        <v>1</v>
      </c>
      <c r="Z4069" s="11" t="b">
        <v>1</v>
      </c>
      <c r="AA4069" s="11" t="b">
        <v>0</v>
      </c>
      <c r="AB4069" s="11" t="b">
        <v>0</v>
      </c>
      <c r="AC4069" s="11" t="b">
        <v>0</v>
      </c>
      <c r="AD4069" s="11" t="b">
        <v>0</v>
      </c>
      <c r="AE4069" s="11" t="b">
        <v>1</v>
      </c>
      <c r="AF4069" s="11" t="b">
        <v>1</v>
      </c>
      <c r="AG4069" s="11" t="b">
        <v>1</v>
      </c>
    </row>
    <row r="4070" spans="1:33" x14ac:dyDescent="0.2">
      <c r="A4070" s="11">
        <v>2</v>
      </c>
      <c r="B4070" t="s">
        <v>180</v>
      </c>
      <c r="C4070" t="s">
        <v>68</v>
      </c>
      <c r="D4070">
        <v>0</v>
      </c>
      <c r="E4070">
        <v>7202219.5145348003</v>
      </c>
      <c r="F4070">
        <v>0</v>
      </c>
      <c r="G4070">
        <v>0</v>
      </c>
      <c r="H4070">
        <v>0</v>
      </c>
      <c r="I4070">
        <v>0</v>
      </c>
      <c r="J4070" s="10">
        <f>SUMIFS(Table1[time],Table1[repetition],Table1[[#This Row],[repetition]],Table1[config],Table1[[#This Row],[config]])</f>
        <v>188765014.20470357</v>
      </c>
      <c r="K4070" s="11">
        <v>0</v>
      </c>
      <c r="L4070" s="11">
        <v>6</v>
      </c>
      <c r="M4070" s="11" t="s">
        <v>151</v>
      </c>
      <c r="N4070" s="11" t="b">
        <v>1</v>
      </c>
      <c r="O4070" s="11" t="b">
        <v>0</v>
      </c>
      <c r="P4070" s="11" t="b">
        <v>1</v>
      </c>
      <c r="Q4070" s="11" t="b">
        <v>0</v>
      </c>
      <c r="R4070" s="11" t="b">
        <v>0</v>
      </c>
      <c r="S4070" s="11" t="b">
        <v>1</v>
      </c>
      <c r="T4070" s="11" t="b">
        <v>1</v>
      </c>
      <c r="U4070" s="11" t="b">
        <v>0</v>
      </c>
      <c r="V4070" s="11" t="b">
        <v>0</v>
      </c>
      <c r="W4070" s="11" t="b">
        <v>1</v>
      </c>
      <c r="X4070" s="11" t="b">
        <v>1</v>
      </c>
      <c r="Y4070" s="11" t="b">
        <v>0</v>
      </c>
      <c r="Z4070" s="11" t="b">
        <v>0</v>
      </c>
      <c r="AA4070" s="11" t="b">
        <v>1</v>
      </c>
      <c r="AB4070" s="11" t="b">
        <v>1</v>
      </c>
      <c r="AC4070" s="11" t="b">
        <v>0</v>
      </c>
      <c r="AD4070" s="11" t="b">
        <v>0</v>
      </c>
      <c r="AE4070" s="11" t="b">
        <v>1</v>
      </c>
      <c r="AF4070" s="11" t="b">
        <v>1</v>
      </c>
      <c r="AG4070" s="11" t="b">
        <v>0</v>
      </c>
    </row>
    <row r="4071" spans="1:33" x14ac:dyDescent="0.2">
      <c r="A4071" s="11">
        <v>3</v>
      </c>
      <c r="B4071" t="s">
        <v>180</v>
      </c>
      <c r="C4071" t="s">
        <v>68</v>
      </c>
      <c r="D4071">
        <v>0</v>
      </c>
      <c r="E4071">
        <v>7204593.508773</v>
      </c>
      <c r="F4071">
        <v>0</v>
      </c>
      <c r="G4071">
        <v>0</v>
      </c>
      <c r="H4071">
        <v>0</v>
      </c>
      <c r="I4071">
        <v>0</v>
      </c>
      <c r="J4071" s="10">
        <f>SUMIFS(Table1[time],Table1[repetition],Table1[[#This Row],[repetition]],Table1[config],Table1[[#This Row],[config]])</f>
        <v>188746397.31864285</v>
      </c>
      <c r="K4071" s="11">
        <v>120</v>
      </c>
      <c r="L4071" s="11">
        <v>3</v>
      </c>
      <c r="M4071" s="11" t="s">
        <v>151</v>
      </c>
      <c r="N4071" s="11" t="b">
        <v>1</v>
      </c>
      <c r="O4071" s="11" t="b">
        <v>0</v>
      </c>
      <c r="P4071" s="11" t="b">
        <v>0</v>
      </c>
      <c r="Q4071" s="11" t="b">
        <v>0</v>
      </c>
      <c r="R4071" s="11" t="b">
        <v>1</v>
      </c>
      <c r="S4071" s="11" t="b">
        <v>0</v>
      </c>
      <c r="T4071" s="11" t="b">
        <v>1</v>
      </c>
      <c r="U4071" s="11" t="b">
        <v>1</v>
      </c>
      <c r="V4071" s="11" t="b">
        <v>0</v>
      </c>
      <c r="W4071" s="11" t="b">
        <v>0</v>
      </c>
      <c r="X4071" s="11" t="b">
        <v>0</v>
      </c>
      <c r="Y4071" s="11" t="b">
        <v>1</v>
      </c>
      <c r="Z4071" s="11" t="b">
        <v>1</v>
      </c>
      <c r="AA4071" s="11" t="b">
        <v>1</v>
      </c>
      <c r="AB4071" s="11" t="b">
        <v>0</v>
      </c>
      <c r="AC4071" s="11" t="b">
        <v>1</v>
      </c>
      <c r="AD4071" s="11" t="b">
        <v>0</v>
      </c>
      <c r="AE4071" s="11" t="b">
        <v>1</v>
      </c>
      <c r="AF4071" s="11" t="b">
        <v>0</v>
      </c>
      <c r="AG4071" s="11" t="b">
        <v>1</v>
      </c>
    </row>
    <row r="4072" spans="1:33" x14ac:dyDescent="0.2">
      <c r="A4072" s="9">
        <v>1</v>
      </c>
      <c r="B4072" t="s">
        <v>181</v>
      </c>
      <c r="C4072" t="s">
        <v>68</v>
      </c>
      <c r="D4072">
        <v>0</v>
      </c>
      <c r="E4072">
        <v>7203638.2105130404</v>
      </c>
      <c r="F4072">
        <v>0</v>
      </c>
      <c r="G4072">
        <v>0</v>
      </c>
      <c r="H4072">
        <v>0</v>
      </c>
      <c r="I4072">
        <v>0</v>
      </c>
      <c r="J4072" s="8">
        <f>SUMIFS(Table1[time],Table1[repetition],Table1[[#This Row],[repetition]],Table1[config],Table1[[#This Row],[config]])</f>
        <v>189185727.545111</v>
      </c>
      <c r="K4072" s="9">
        <v>150</v>
      </c>
      <c r="L4072" s="9">
        <v>18</v>
      </c>
      <c r="M4072" s="9" t="s">
        <v>150</v>
      </c>
      <c r="N4072" s="9" t="b">
        <v>1</v>
      </c>
      <c r="O4072" s="9" t="b">
        <v>0</v>
      </c>
      <c r="P4072" s="9" t="b">
        <v>0</v>
      </c>
      <c r="Q4072" s="9" t="b">
        <v>1</v>
      </c>
      <c r="R4072" s="9" t="b">
        <v>1</v>
      </c>
      <c r="S4072" s="9" t="b">
        <v>0</v>
      </c>
      <c r="T4072" s="9" t="b">
        <v>0</v>
      </c>
      <c r="U4072" s="9" t="b">
        <v>1</v>
      </c>
      <c r="V4072" s="9" t="b">
        <v>1</v>
      </c>
      <c r="W4072" s="9" t="b">
        <v>0</v>
      </c>
      <c r="X4072" s="9" t="b">
        <v>0</v>
      </c>
      <c r="Y4072" s="9" t="b">
        <v>0</v>
      </c>
      <c r="Z4072" s="9" t="b">
        <v>0</v>
      </c>
      <c r="AA4072" s="9" t="b">
        <v>1</v>
      </c>
      <c r="AB4072" s="9" t="b">
        <v>1</v>
      </c>
      <c r="AC4072" s="9" t="b">
        <v>0</v>
      </c>
      <c r="AD4072" s="9" t="b">
        <v>1</v>
      </c>
      <c r="AE4072" s="9" t="b">
        <v>1</v>
      </c>
      <c r="AF4072" s="9" t="b">
        <v>0</v>
      </c>
      <c r="AG4072" s="9" t="b">
        <v>1</v>
      </c>
    </row>
    <row r="4073" spans="1:33" x14ac:dyDescent="0.2">
      <c r="A4073" s="9">
        <v>2</v>
      </c>
      <c r="B4073" t="s">
        <v>181</v>
      </c>
      <c r="C4073" t="s">
        <v>68</v>
      </c>
      <c r="D4073">
        <v>0</v>
      </c>
      <c r="E4073">
        <v>7203917.4416698497</v>
      </c>
      <c r="F4073">
        <v>0</v>
      </c>
      <c r="G4073">
        <v>0</v>
      </c>
      <c r="H4073">
        <v>0</v>
      </c>
      <c r="I4073">
        <v>0</v>
      </c>
      <c r="J4073" s="8">
        <f>SUMIFS(Table1[time],Table1[repetition],Table1[[#This Row],[repetition]],Table1[config],Table1[[#This Row],[config]])</f>
        <v>188765014.20470357</v>
      </c>
      <c r="K4073" s="9">
        <v>120</v>
      </c>
      <c r="L4073" s="9">
        <v>2</v>
      </c>
      <c r="M4073" s="9" t="s">
        <v>150</v>
      </c>
      <c r="N4073" s="9" t="b">
        <v>1</v>
      </c>
      <c r="O4073" s="9" t="b">
        <v>0</v>
      </c>
      <c r="P4073" s="9" t="b">
        <v>0</v>
      </c>
      <c r="Q4073" s="9" t="b">
        <v>0</v>
      </c>
      <c r="R4073" s="9" t="b">
        <v>0</v>
      </c>
      <c r="S4073" s="9" t="b">
        <v>1</v>
      </c>
      <c r="T4073" s="9" t="b">
        <v>0</v>
      </c>
      <c r="U4073" s="9" t="b">
        <v>1</v>
      </c>
      <c r="V4073" s="9" t="b">
        <v>1</v>
      </c>
      <c r="W4073" s="9" t="b">
        <v>0</v>
      </c>
      <c r="X4073" s="9" t="b">
        <v>0</v>
      </c>
      <c r="Y4073" s="9" t="b">
        <v>0</v>
      </c>
      <c r="Z4073" s="9" t="b">
        <v>0</v>
      </c>
      <c r="AA4073" s="9" t="b">
        <v>1</v>
      </c>
      <c r="AB4073" s="9" t="b">
        <v>0</v>
      </c>
      <c r="AC4073" s="9" t="b">
        <v>0</v>
      </c>
      <c r="AD4073" s="9" t="b">
        <v>0</v>
      </c>
      <c r="AE4073" s="9" t="b">
        <v>0</v>
      </c>
      <c r="AF4073" s="9" t="b">
        <v>0</v>
      </c>
      <c r="AG4073" s="9" t="b">
        <v>1</v>
      </c>
    </row>
    <row r="4074" spans="1:33" x14ac:dyDescent="0.2">
      <c r="A4074" s="11">
        <v>3</v>
      </c>
      <c r="B4074" t="s">
        <v>181</v>
      </c>
      <c r="C4074" t="s">
        <v>68</v>
      </c>
      <c r="D4074">
        <v>0</v>
      </c>
      <c r="E4074">
        <v>7209815.54414899</v>
      </c>
      <c r="F4074">
        <v>0</v>
      </c>
      <c r="G4074">
        <v>0</v>
      </c>
      <c r="H4074">
        <v>0</v>
      </c>
      <c r="I4074">
        <v>0</v>
      </c>
      <c r="J4074" s="10">
        <f>SUMIFS(Table1[time],Table1[repetition],Table1[[#This Row],[repetition]],Table1[config],Table1[[#This Row],[config]])</f>
        <v>188746397.31864285</v>
      </c>
      <c r="K4074" s="11">
        <v>0</v>
      </c>
      <c r="L4074" s="11">
        <v>6</v>
      </c>
      <c r="M4074" s="11" t="s">
        <v>151</v>
      </c>
      <c r="N4074" s="11" t="b">
        <v>1</v>
      </c>
      <c r="O4074" s="11" t="b">
        <v>0</v>
      </c>
      <c r="P4074" s="11" t="b">
        <v>1</v>
      </c>
      <c r="Q4074" s="11" t="b">
        <v>0</v>
      </c>
      <c r="R4074" s="11" t="b">
        <v>0</v>
      </c>
      <c r="S4074" s="11" t="b">
        <v>1</v>
      </c>
      <c r="T4074" s="11" t="b">
        <v>1</v>
      </c>
      <c r="U4074" s="11" t="b">
        <v>0</v>
      </c>
      <c r="V4074" s="11" t="b">
        <v>0</v>
      </c>
      <c r="W4074" s="11" t="b">
        <v>1</v>
      </c>
      <c r="X4074" s="11" t="b">
        <v>1</v>
      </c>
      <c r="Y4074" s="11" t="b">
        <v>0</v>
      </c>
      <c r="Z4074" s="11" t="b">
        <v>0</v>
      </c>
      <c r="AA4074" s="11" t="b">
        <v>1</v>
      </c>
      <c r="AB4074" s="11" t="b">
        <v>1</v>
      </c>
      <c r="AC4074" s="11" t="b">
        <v>0</v>
      </c>
      <c r="AD4074" s="11" t="b">
        <v>0</v>
      </c>
      <c r="AE4074" s="11" t="b">
        <v>1</v>
      </c>
      <c r="AF4074" s="11" t="b">
        <v>1</v>
      </c>
      <c r="AG4074" s="11" t="b">
        <v>0</v>
      </c>
    </row>
    <row r="4075" spans="1:33" x14ac:dyDescent="0.2">
      <c r="A4075" s="11">
        <v>1</v>
      </c>
      <c r="B4075" t="s">
        <v>182</v>
      </c>
      <c r="C4075" t="s">
        <v>68</v>
      </c>
      <c r="D4075">
        <v>0</v>
      </c>
      <c r="E4075">
        <v>7205682.9036920099</v>
      </c>
      <c r="F4075">
        <v>0</v>
      </c>
      <c r="G4075">
        <v>0</v>
      </c>
      <c r="H4075">
        <v>0</v>
      </c>
      <c r="I4075">
        <v>0</v>
      </c>
      <c r="J4075" s="10">
        <f>SUMIFS(Table1[time],Table1[repetition],Table1[[#This Row],[repetition]],Table1[config],Table1[[#This Row],[config]])</f>
        <v>189185727.545111</v>
      </c>
      <c r="K4075" s="11">
        <v>200</v>
      </c>
      <c r="L4075" s="11">
        <v>2</v>
      </c>
      <c r="M4075" s="11" t="s">
        <v>150</v>
      </c>
      <c r="N4075" s="11" t="b">
        <v>1</v>
      </c>
      <c r="O4075" s="11" t="b">
        <v>0</v>
      </c>
      <c r="P4075" s="11" t="b">
        <v>0</v>
      </c>
      <c r="Q4075" s="11" t="b">
        <v>0</v>
      </c>
      <c r="R4075" s="11" t="b">
        <v>0</v>
      </c>
      <c r="S4075" s="11" t="b">
        <v>1</v>
      </c>
      <c r="T4075" s="11" t="b">
        <v>0</v>
      </c>
      <c r="U4075" s="11" t="b">
        <v>1</v>
      </c>
      <c r="V4075" s="11" t="b">
        <v>1</v>
      </c>
      <c r="W4075" s="11" t="b">
        <v>0</v>
      </c>
      <c r="X4075" s="11" t="b">
        <v>0</v>
      </c>
      <c r="Y4075" s="11" t="b">
        <v>0</v>
      </c>
      <c r="Z4075" s="11" t="b">
        <v>0</v>
      </c>
      <c r="AA4075" s="11" t="b">
        <v>1</v>
      </c>
      <c r="AB4075" s="11" t="b">
        <v>0</v>
      </c>
      <c r="AC4075" s="11" t="b">
        <v>0</v>
      </c>
      <c r="AD4075" s="11" t="b">
        <v>0</v>
      </c>
      <c r="AE4075" s="11" t="b">
        <v>0</v>
      </c>
      <c r="AF4075" s="11" t="b">
        <v>0</v>
      </c>
      <c r="AG4075" s="11" t="b">
        <v>1</v>
      </c>
    </row>
    <row r="4076" spans="1:33" x14ac:dyDescent="0.2">
      <c r="A4076" s="9">
        <v>2</v>
      </c>
      <c r="B4076" t="s">
        <v>182</v>
      </c>
      <c r="C4076" t="s">
        <v>68</v>
      </c>
      <c r="D4076">
        <v>0</v>
      </c>
      <c r="E4076">
        <v>7203811.3206759999</v>
      </c>
      <c r="F4076">
        <v>0</v>
      </c>
      <c r="G4076">
        <v>0</v>
      </c>
      <c r="H4076">
        <v>0</v>
      </c>
      <c r="I4076">
        <v>0</v>
      </c>
      <c r="J4076" s="8">
        <f>SUMIFS(Table1[time],Table1[repetition],Table1[[#This Row],[repetition]],Table1[config],Table1[[#This Row],[config]])</f>
        <v>188765014.20470357</v>
      </c>
      <c r="K4076" s="9">
        <v>120</v>
      </c>
      <c r="L4076" s="9">
        <v>4</v>
      </c>
      <c r="M4076" s="9" t="s">
        <v>149</v>
      </c>
      <c r="N4076" s="9" t="b">
        <v>1</v>
      </c>
      <c r="O4076" s="9" t="b">
        <v>1</v>
      </c>
      <c r="P4076" s="9" t="b">
        <v>0</v>
      </c>
      <c r="Q4076" s="9" t="b">
        <v>0</v>
      </c>
      <c r="R4076" s="9" t="b">
        <v>0</v>
      </c>
      <c r="S4076" s="9" t="b">
        <v>1</v>
      </c>
      <c r="T4076" s="9" t="b">
        <v>1</v>
      </c>
      <c r="U4076" s="9" t="b">
        <v>1</v>
      </c>
      <c r="V4076" s="9" t="b">
        <v>0</v>
      </c>
      <c r="W4076" s="9" t="b">
        <v>0</v>
      </c>
      <c r="X4076" s="9" t="b">
        <v>0</v>
      </c>
      <c r="Y4076" s="9" t="b">
        <v>1</v>
      </c>
      <c r="Z4076" s="9" t="b">
        <v>0</v>
      </c>
      <c r="AA4076" s="9" t="b">
        <v>0</v>
      </c>
      <c r="AB4076" s="9" t="b">
        <v>0</v>
      </c>
      <c r="AC4076" s="9" t="b">
        <v>1</v>
      </c>
      <c r="AD4076" s="9" t="b">
        <v>1</v>
      </c>
      <c r="AE4076" s="9" t="b">
        <v>1</v>
      </c>
      <c r="AF4076" s="9" t="b">
        <v>1</v>
      </c>
      <c r="AG4076" s="9" t="b">
        <v>1</v>
      </c>
    </row>
    <row r="4077" spans="1:33" x14ac:dyDescent="0.2">
      <c r="A4077" s="11">
        <v>3</v>
      </c>
      <c r="B4077" t="s">
        <v>182</v>
      </c>
      <c r="C4077" t="s">
        <v>68</v>
      </c>
      <c r="D4077">
        <v>0</v>
      </c>
      <c r="E4077">
        <v>7203446.3310209904</v>
      </c>
      <c r="F4077">
        <v>0</v>
      </c>
      <c r="G4077">
        <v>0</v>
      </c>
      <c r="H4077">
        <v>0</v>
      </c>
      <c r="I4077">
        <v>0</v>
      </c>
      <c r="J4077" s="10">
        <f>SUMIFS(Table1[time],Table1[repetition],Table1[[#This Row],[repetition]],Table1[config],Table1[[#This Row],[config]])</f>
        <v>188746397.31864285</v>
      </c>
      <c r="K4077" s="11">
        <v>120</v>
      </c>
      <c r="L4077" s="11">
        <v>3</v>
      </c>
      <c r="M4077" s="11" t="s">
        <v>151</v>
      </c>
      <c r="N4077" s="11" t="b">
        <v>1</v>
      </c>
      <c r="O4077" s="11" t="b">
        <v>0</v>
      </c>
      <c r="P4077" s="11" t="b">
        <v>0</v>
      </c>
      <c r="Q4077" s="11" t="b">
        <v>0</v>
      </c>
      <c r="R4077" s="11" t="b">
        <v>1</v>
      </c>
      <c r="S4077" s="11" t="b">
        <v>0</v>
      </c>
      <c r="T4077" s="11" t="b">
        <v>1</v>
      </c>
      <c r="U4077" s="11" t="b">
        <v>1</v>
      </c>
      <c r="V4077" s="11" t="b">
        <v>0</v>
      </c>
      <c r="W4077" s="11" t="b">
        <v>0</v>
      </c>
      <c r="X4077" s="11" t="b">
        <v>0</v>
      </c>
      <c r="Y4077" s="11" t="b">
        <v>1</v>
      </c>
      <c r="Z4077" s="11" t="b">
        <v>1</v>
      </c>
      <c r="AA4077" s="11" t="b">
        <v>1</v>
      </c>
      <c r="AB4077" s="11" t="b">
        <v>0</v>
      </c>
      <c r="AC4077" s="11" t="b">
        <v>1</v>
      </c>
      <c r="AD4077" s="11" t="b">
        <v>0</v>
      </c>
      <c r="AE4077" s="11" t="b">
        <v>1</v>
      </c>
      <c r="AF4077" s="11" t="b">
        <v>0</v>
      </c>
      <c r="AG4077" s="11" t="b">
        <v>1</v>
      </c>
    </row>
    <row r="4078" spans="1:33" x14ac:dyDescent="0.2">
      <c r="A4078" s="11">
        <v>1</v>
      </c>
      <c r="B4078" t="s">
        <v>184</v>
      </c>
      <c r="C4078" t="s">
        <v>68</v>
      </c>
      <c r="D4078">
        <v>0</v>
      </c>
      <c r="E4078">
        <v>7204241.8738999898</v>
      </c>
      <c r="F4078">
        <v>0</v>
      </c>
      <c r="G4078">
        <v>0</v>
      </c>
      <c r="H4078">
        <v>0</v>
      </c>
      <c r="I4078">
        <v>0</v>
      </c>
      <c r="J4078" s="10">
        <f>SUMIFS(Table1[time],Table1[repetition],Table1[[#This Row],[repetition]],Table1[config],Table1[[#This Row],[config]])</f>
        <v>189185727.545111</v>
      </c>
      <c r="K4078" s="11">
        <v>200</v>
      </c>
      <c r="L4078" s="11">
        <v>5</v>
      </c>
      <c r="M4078" s="11" t="s">
        <v>149</v>
      </c>
      <c r="N4078" s="11" t="b">
        <v>1</v>
      </c>
      <c r="O4078" s="11" t="b">
        <v>1</v>
      </c>
      <c r="P4078" s="11" t="b">
        <v>1</v>
      </c>
      <c r="Q4078" s="11" t="b">
        <v>1</v>
      </c>
      <c r="R4078" s="11" t="b">
        <v>1</v>
      </c>
      <c r="S4078" s="11" t="b">
        <v>1</v>
      </c>
      <c r="T4078" s="11" t="b">
        <v>0</v>
      </c>
      <c r="U4078" s="11" t="b">
        <v>0</v>
      </c>
      <c r="V4078" s="11" t="b">
        <v>0</v>
      </c>
      <c r="W4078" s="11" t="b">
        <v>0</v>
      </c>
      <c r="X4078" s="11" t="b">
        <v>1</v>
      </c>
      <c r="Y4078" s="11" t="b">
        <v>1</v>
      </c>
      <c r="Z4078" s="11" t="b">
        <v>0</v>
      </c>
      <c r="AA4078" s="11" t="b">
        <v>1</v>
      </c>
      <c r="AB4078" s="11" t="b">
        <v>1</v>
      </c>
      <c r="AC4078" s="11" t="b">
        <v>0</v>
      </c>
      <c r="AD4078" s="11" t="b">
        <v>1</v>
      </c>
      <c r="AE4078" s="11" t="b">
        <v>0</v>
      </c>
      <c r="AF4078" s="11" t="b">
        <v>0</v>
      </c>
      <c r="AG4078" s="11" t="b">
        <v>0</v>
      </c>
    </row>
    <row r="4079" spans="1:33" x14ac:dyDescent="0.2">
      <c r="A4079" s="9">
        <v>2</v>
      </c>
      <c r="B4079" t="s">
        <v>184</v>
      </c>
      <c r="C4079" t="s">
        <v>68</v>
      </c>
      <c r="D4079">
        <v>0</v>
      </c>
      <c r="E4079">
        <v>7202633.7227229904</v>
      </c>
      <c r="F4079">
        <v>0</v>
      </c>
      <c r="G4079">
        <v>0</v>
      </c>
      <c r="H4079">
        <v>0</v>
      </c>
      <c r="I4079">
        <v>0</v>
      </c>
      <c r="J4079" s="8">
        <f>SUMIFS(Table1[time],Table1[repetition],Table1[[#This Row],[repetition]],Table1[config],Table1[[#This Row],[config]])</f>
        <v>188765014.20470357</v>
      </c>
      <c r="K4079" s="9">
        <v>120</v>
      </c>
      <c r="L4079" s="9">
        <v>4</v>
      </c>
      <c r="M4079" s="9" t="s">
        <v>149</v>
      </c>
      <c r="N4079" s="9" t="b">
        <v>1</v>
      </c>
      <c r="O4079" s="9" t="b">
        <v>1</v>
      </c>
      <c r="P4079" s="9" t="b">
        <v>0</v>
      </c>
      <c r="Q4079" s="9" t="b">
        <v>0</v>
      </c>
      <c r="R4079" s="9" t="b">
        <v>0</v>
      </c>
      <c r="S4079" s="9" t="b">
        <v>1</v>
      </c>
      <c r="T4079" s="9" t="b">
        <v>1</v>
      </c>
      <c r="U4079" s="9" t="b">
        <v>1</v>
      </c>
      <c r="V4079" s="9" t="b">
        <v>0</v>
      </c>
      <c r="W4079" s="9" t="b">
        <v>0</v>
      </c>
      <c r="X4079" s="9" t="b">
        <v>0</v>
      </c>
      <c r="Y4079" s="9" t="b">
        <v>1</v>
      </c>
      <c r="Z4079" s="9" t="b">
        <v>0</v>
      </c>
      <c r="AA4079" s="9" t="b">
        <v>0</v>
      </c>
      <c r="AB4079" s="9" t="b">
        <v>0</v>
      </c>
      <c r="AC4079" s="9" t="b">
        <v>1</v>
      </c>
      <c r="AD4079" s="9" t="b">
        <v>1</v>
      </c>
      <c r="AE4079" s="9" t="b">
        <v>1</v>
      </c>
      <c r="AF4079" s="9" t="b">
        <v>1</v>
      </c>
      <c r="AG4079" s="9" t="b">
        <v>1</v>
      </c>
    </row>
    <row r="4080" spans="1:33" x14ac:dyDescent="0.2">
      <c r="A4080" s="11">
        <v>3</v>
      </c>
      <c r="B4080" t="s">
        <v>184</v>
      </c>
      <c r="C4080" t="s">
        <v>68</v>
      </c>
      <c r="D4080">
        <v>0</v>
      </c>
      <c r="E4080">
        <v>7202535.2870199699</v>
      </c>
      <c r="F4080">
        <v>0</v>
      </c>
      <c r="G4080">
        <v>0</v>
      </c>
      <c r="H4080">
        <v>0</v>
      </c>
      <c r="I4080">
        <v>0</v>
      </c>
      <c r="J4080" s="10">
        <f>SUMIFS(Table1[time],Table1[repetition],Table1[[#This Row],[repetition]],Table1[config],Table1[[#This Row],[config]])</f>
        <v>188746397.31864285</v>
      </c>
      <c r="K4080" s="11">
        <v>600</v>
      </c>
      <c r="L4080" s="11">
        <v>18</v>
      </c>
      <c r="M4080" s="11" t="s">
        <v>150</v>
      </c>
      <c r="N4080" s="11" t="b">
        <v>0</v>
      </c>
      <c r="O4080" s="11" t="b">
        <v>1</v>
      </c>
      <c r="P4080" s="11" t="b">
        <v>0</v>
      </c>
      <c r="Q4080" s="11" t="b">
        <v>0</v>
      </c>
      <c r="R4080" s="11" t="b">
        <v>1</v>
      </c>
      <c r="S4080" s="11" t="b">
        <v>1</v>
      </c>
      <c r="T4080" s="11" t="b">
        <v>1</v>
      </c>
      <c r="U4080" s="11" t="b">
        <v>0</v>
      </c>
      <c r="V4080" s="11" t="b">
        <v>1</v>
      </c>
      <c r="W4080" s="11" t="b">
        <v>0</v>
      </c>
      <c r="X4080" s="11" t="b">
        <v>0</v>
      </c>
      <c r="Y4080" s="11" t="b">
        <v>0</v>
      </c>
      <c r="Z4080" s="11" t="b">
        <v>1</v>
      </c>
      <c r="AA4080" s="11" t="b">
        <v>0</v>
      </c>
      <c r="AB4080" s="11" t="b">
        <v>0</v>
      </c>
      <c r="AC4080" s="11" t="b">
        <v>1</v>
      </c>
      <c r="AD4080" s="11" t="b">
        <v>1</v>
      </c>
      <c r="AE4080" s="11" t="b">
        <v>0</v>
      </c>
      <c r="AF4080" s="11" t="b">
        <v>1</v>
      </c>
      <c r="AG4080" s="11" t="b">
        <v>1</v>
      </c>
    </row>
    <row r="4081" spans="1:33" x14ac:dyDescent="0.2">
      <c r="A4081" s="11">
        <v>1</v>
      </c>
      <c r="B4081" t="s">
        <v>183</v>
      </c>
      <c r="C4081" t="s">
        <v>68</v>
      </c>
      <c r="D4081">
        <v>0</v>
      </c>
      <c r="E4081">
        <v>7205041.93829</v>
      </c>
      <c r="F4081">
        <v>0</v>
      </c>
      <c r="G4081">
        <v>0</v>
      </c>
      <c r="H4081">
        <v>0</v>
      </c>
      <c r="I4081">
        <v>0</v>
      </c>
      <c r="J4081" s="10">
        <f>SUMIFS(Table1[time],Table1[repetition],Table1[[#This Row],[repetition]],Table1[config],Table1[[#This Row],[config]])</f>
        <v>189185727.545111</v>
      </c>
      <c r="K4081" s="11">
        <v>1</v>
      </c>
      <c r="L4081" s="11">
        <v>1</v>
      </c>
      <c r="M4081" s="11" t="s">
        <v>150</v>
      </c>
      <c r="N4081" s="11" t="b">
        <v>1</v>
      </c>
      <c r="O4081" s="11" t="b">
        <v>1</v>
      </c>
      <c r="P4081" s="11" t="b">
        <v>0</v>
      </c>
      <c r="Q4081" s="11" t="b">
        <v>0</v>
      </c>
      <c r="R4081" s="11" t="b">
        <v>0</v>
      </c>
      <c r="S4081" s="11" t="b">
        <v>1</v>
      </c>
      <c r="T4081" s="11" t="b">
        <v>1</v>
      </c>
      <c r="U4081" s="11" t="b">
        <v>1</v>
      </c>
      <c r="V4081" s="11" t="b">
        <v>1</v>
      </c>
      <c r="W4081" s="11" t="b">
        <v>0</v>
      </c>
      <c r="X4081" s="11" t="b">
        <v>0</v>
      </c>
      <c r="Y4081" s="11" t="b">
        <v>0</v>
      </c>
      <c r="Z4081" s="11" t="b">
        <v>0</v>
      </c>
      <c r="AA4081" s="11" t="b">
        <v>1</v>
      </c>
      <c r="AB4081" s="11" t="b">
        <v>1</v>
      </c>
      <c r="AC4081" s="11" t="b">
        <v>1</v>
      </c>
      <c r="AD4081" s="11" t="b">
        <v>1</v>
      </c>
      <c r="AE4081" s="11" t="b">
        <v>0</v>
      </c>
      <c r="AF4081" s="11" t="b">
        <v>0</v>
      </c>
      <c r="AG4081" s="11" t="b">
        <v>0</v>
      </c>
    </row>
    <row r="4082" spans="1:33" x14ac:dyDescent="0.2">
      <c r="A4082" s="9">
        <v>2</v>
      </c>
      <c r="B4082" t="s">
        <v>183</v>
      </c>
      <c r="C4082" t="s">
        <v>68</v>
      </c>
      <c r="D4082">
        <v>0</v>
      </c>
      <c r="E4082">
        <v>7203773.5057407897</v>
      </c>
      <c r="F4082">
        <v>0</v>
      </c>
      <c r="G4082">
        <v>0</v>
      </c>
      <c r="H4082">
        <v>0</v>
      </c>
      <c r="I4082">
        <v>0</v>
      </c>
      <c r="J4082" s="8">
        <f>SUMIFS(Table1[time],Table1[repetition],Table1[[#This Row],[repetition]],Table1[config],Table1[[#This Row],[config]])</f>
        <v>188765014.20470357</v>
      </c>
      <c r="K4082" s="9">
        <v>120</v>
      </c>
      <c r="L4082" s="9">
        <v>4</v>
      </c>
      <c r="M4082" s="9" t="s">
        <v>149</v>
      </c>
      <c r="N4082" s="9" t="b">
        <v>1</v>
      </c>
      <c r="O4082" s="9" t="b">
        <v>1</v>
      </c>
      <c r="P4082" s="9" t="b">
        <v>0</v>
      </c>
      <c r="Q4082" s="9" t="b">
        <v>0</v>
      </c>
      <c r="R4082" s="9" t="b">
        <v>0</v>
      </c>
      <c r="S4082" s="9" t="b">
        <v>1</v>
      </c>
      <c r="T4082" s="9" t="b">
        <v>1</v>
      </c>
      <c r="U4082" s="9" t="b">
        <v>1</v>
      </c>
      <c r="V4082" s="9" t="b">
        <v>0</v>
      </c>
      <c r="W4082" s="9" t="b">
        <v>0</v>
      </c>
      <c r="X4082" s="9" t="b">
        <v>0</v>
      </c>
      <c r="Y4082" s="9" t="b">
        <v>1</v>
      </c>
      <c r="Z4082" s="9" t="b">
        <v>0</v>
      </c>
      <c r="AA4082" s="9" t="b">
        <v>0</v>
      </c>
      <c r="AB4082" s="9" t="b">
        <v>0</v>
      </c>
      <c r="AC4082" s="9" t="b">
        <v>1</v>
      </c>
      <c r="AD4082" s="9" t="b">
        <v>1</v>
      </c>
      <c r="AE4082" s="9" t="b">
        <v>1</v>
      </c>
      <c r="AF4082" s="9" t="b">
        <v>1</v>
      </c>
      <c r="AG4082" s="9" t="b">
        <v>1</v>
      </c>
    </row>
    <row r="4083" spans="1:33" x14ac:dyDescent="0.2">
      <c r="A4083" s="9">
        <v>3</v>
      </c>
      <c r="B4083" t="s">
        <v>183</v>
      </c>
      <c r="C4083" t="s">
        <v>68</v>
      </c>
      <c r="D4083">
        <v>0</v>
      </c>
      <c r="E4083">
        <v>7203532.0596509902</v>
      </c>
      <c r="F4083">
        <v>0</v>
      </c>
      <c r="G4083">
        <v>0</v>
      </c>
      <c r="H4083">
        <v>0</v>
      </c>
      <c r="I4083">
        <v>0</v>
      </c>
      <c r="J4083" s="8">
        <f>SUMIFS(Table1[time],Table1[repetition],Table1[[#This Row],[repetition]],Table1[config],Table1[[#This Row],[config]])</f>
        <v>188746397.31864285</v>
      </c>
      <c r="K4083" s="9">
        <v>120</v>
      </c>
      <c r="L4083" s="9">
        <v>3</v>
      </c>
      <c r="M4083" s="9" t="s">
        <v>151</v>
      </c>
      <c r="N4083" s="9" t="b">
        <v>1</v>
      </c>
      <c r="O4083" s="9" t="b">
        <v>0</v>
      </c>
      <c r="P4083" s="9" t="b">
        <v>0</v>
      </c>
      <c r="Q4083" s="9" t="b">
        <v>0</v>
      </c>
      <c r="R4083" s="9" t="b">
        <v>1</v>
      </c>
      <c r="S4083" s="9" t="b">
        <v>0</v>
      </c>
      <c r="T4083" s="9" t="b">
        <v>1</v>
      </c>
      <c r="U4083" s="9" t="b">
        <v>1</v>
      </c>
      <c r="V4083" s="9" t="b">
        <v>0</v>
      </c>
      <c r="W4083" s="9" t="b">
        <v>0</v>
      </c>
      <c r="X4083" s="9" t="b">
        <v>0</v>
      </c>
      <c r="Y4083" s="9" t="b">
        <v>1</v>
      </c>
      <c r="Z4083" s="9" t="b">
        <v>1</v>
      </c>
      <c r="AA4083" s="9" t="b">
        <v>1</v>
      </c>
      <c r="AB4083" s="9" t="b">
        <v>0</v>
      </c>
      <c r="AC4083" s="9" t="b">
        <v>1</v>
      </c>
      <c r="AD4083" s="9" t="b">
        <v>0</v>
      </c>
      <c r="AE4083" s="9" t="b">
        <v>1</v>
      </c>
      <c r="AF4083" s="9" t="b">
        <v>0</v>
      </c>
      <c r="AG4083" s="9" t="b">
        <v>1</v>
      </c>
    </row>
    <row r="4084" spans="1:33" x14ac:dyDescent="0.2">
      <c r="A4084" s="9">
        <v>1</v>
      </c>
      <c r="B4084" t="s">
        <v>185</v>
      </c>
      <c r="C4084" t="s">
        <v>68</v>
      </c>
      <c r="D4084">
        <v>0</v>
      </c>
      <c r="E4084">
        <v>7203561.1471149595</v>
      </c>
      <c r="F4084">
        <v>0</v>
      </c>
      <c r="G4084">
        <v>0</v>
      </c>
      <c r="H4084">
        <v>0</v>
      </c>
      <c r="I4084">
        <v>0</v>
      </c>
      <c r="J4084" s="8">
        <f>SUMIFS(Table1[time],Table1[repetition],Table1[[#This Row],[repetition]],Table1[config],Table1[[#This Row],[config]])</f>
        <v>189185727.545111</v>
      </c>
      <c r="K4084" s="9">
        <v>600</v>
      </c>
      <c r="L4084" s="9">
        <v>2</v>
      </c>
      <c r="M4084" s="9" t="s">
        <v>150</v>
      </c>
      <c r="N4084" s="9" t="b">
        <v>1</v>
      </c>
      <c r="O4084" s="9" t="b">
        <v>0</v>
      </c>
      <c r="P4084" s="9" t="b">
        <v>0</v>
      </c>
      <c r="Q4084" s="9" t="b">
        <v>0</v>
      </c>
      <c r="R4084" s="9" t="b">
        <v>0</v>
      </c>
      <c r="S4084" s="9" t="b">
        <v>1</v>
      </c>
      <c r="T4084" s="9" t="b">
        <v>0</v>
      </c>
      <c r="U4084" s="9" t="b">
        <v>1</v>
      </c>
      <c r="V4084" s="9" t="b">
        <v>1</v>
      </c>
      <c r="W4084" s="9" t="b">
        <v>0</v>
      </c>
      <c r="X4084" s="9" t="b">
        <v>0</v>
      </c>
      <c r="Y4084" s="9" t="b">
        <v>0</v>
      </c>
      <c r="Z4084" s="9" t="b">
        <v>0</v>
      </c>
      <c r="AA4084" s="9" t="b">
        <v>1</v>
      </c>
      <c r="AB4084" s="9" t="b">
        <v>0</v>
      </c>
      <c r="AC4084" s="9" t="b">
        <v>0</v>
      </c>
      <c r="AD4084" s="9" t="b">
        <v>0</v>
      </c>
      <c r="AE4084" s="9" t="b">
        <v>0</v>
      </c>
      <c r="AF4084" s="9" t="b">
        <v>0</v>
      </c>
      <c r="AG4084" s="9" t="b">
        <v>1</v>
      </c>
    </row>
    <row r="4085" spans="1:33" x14ac:dyDescent="0.2">
      <c r="A4085" s="11">
        <v>2</v>
      </c>
      <c r="B4085" t="s">
        <v>185</v>
      </c>
      <c r="C4085" t="s">
        <v>68</v>
      </c>
      <c r="D4085">
        <v>0</v>
      </c>
      <c r="E4085">
        <v>7202200.3625146998</v>
      </c>
      <c r="F4085">
        <v>0</v>
      </c>
      <c r="G4085">
        <v>0</v>
      </c>
      <c r="H4085">
        <v>0</v>
      </c>
      <c r="I4085">
        <v>0</v>
      </c>
      <c r="J4085" s="10">
        <f>SUMIFS(Table1[time],Table1[repetition],Table1[[#This Row],[repetition]],Table1[config],Table1[[#This Row],[config]])</f>
        <v>188765014.20470357</v>
      </c>
      <c r="K4085" s="11">
        <v>120</v>
      </c>
      <c r="L4085" s="11">
        <v>2</v>
      </c>
      <c r="M4085" s="11" t="s">
        <v>150</v>
      </c>
      <c r="N4085" s="11" t="b">
        <v>1</v>
      </c>
      <c r="O4085" s="11" t="b">
        <v>0</v>
      </c>
      <c r="P4085" s="11" t="b">
        <v>0</v>
      </c>
      <c r="Q4085" s="11" t="b">
        <v>0</v>
      </c>
      <c r="R4085" s="11" t="b">
        <v>0</v>
      </c>
      <c r="S4085" s="11" t="b">
        <v>1</v>
      </c>
      <c r="T4085" s="11" t="b">
        <v>0</v>
      </c>
      <c r="U4085" s="11" t="b">
        <v>1</v>
      </c>
      <c r="V4085" s="11" t="b">
        <v>1</v>
      </c>
      <c r="W4085" s="11" t="b">
        <v>0</v>
      </c>
      <c r="X4085" s="11" t="b">
        <v>0</v>
      </c>
      <c r="Y4085" s="11" t="b">
        <v>0</v>
      </c>
      <c r="Z4085" s="11" t="b">
        <v>0</v>
      </c>
      <c r="AA4085" s="11" t="b">
        <v>1</v>
      </c>
      <c r="AB4085" s="11" t="b">
        <v>0</v>
      </c>
      <c r="AC4085" s="11" t="b">
        <v>0</v>
      </c>
      <c r="AD4085" s="11" t="b">
        <v>0</v>
      </c>
      <c r="AE4085" s="11" t="b">
        <v>0</v>
      </c>
      <c r="AF4085" s="11" t="b">
        <v>0</v>
      </c>
      <c r="AG4085" s="11" t="b">
        <v>1</v>
      </c>
    </row>
    <row r="4086" spans="1:33" x14ac:dyDescent="0.2">
      <c r="A4086" s="11">
        <v>3</v>
      </c>
      <c r="B4086" t="s">
        <v>185</v>
      </c>
      <c r="C4086" t="s">
        <v>68</v>
      </c>
      <c r="D4086">
        <v>0</v>
      </c>
      <c r="E4086">
        <v>7203679.4854359897</v>
      </c>
      <c r="F4086">
        <v>0</v>
      </c>
      <c r="G4086">
        <v>0</v>
      </c>
      <c r="H4086">
        <v>0</v>
      </c>
      <c r="I4086">
        <v>0</v>
      </c>
      <c r="J4086" s="10">
        <f>SUMIFS(Table1[time],Table1[repetition],Table1[[#This Row],[repetition]],Table1[config],Table1[[#This Row],[config]])</f>
        <v>188746397.31864285</v>
      </c>
      <c r="K4086" s="11">
        <v>120</v>
      </c>
      <c r="L4086" s="11">
        <v>2</v>
      </c>
      <c r="M4086" s="11" t="s">
        <v>150</v>
      </c>
      <c r="N4086" s="11" t="b">
        <v>1</v>
      </c>
      <c r="O4086" s="11" t="b">
        <v>0</v>
      </c>
      <c r="P4086" s="11" t="b">
        <v>0</v>
      </c>
      <c r="Q4086" s="11" t="b">
        <v>0</v>
      </c>
      <c r="R4086" s="11" t="b">
        <v>0</v>
      </c>
      <c r="S4086" s="11" t="b">
        <v>1</v>
      </c>
      <c r="T4086" s="11" t="b">
        <v>0</v>
      </c>
      <c r="U4086" s="11" t="b">
        <v>1</v>
      </c>
      <c r="V4086" s="11" t="b">
        <v>1</v>
      </c>
      <c r="W4086" s="11" t="b">
        <v>0</v>
      </c>
      <c r="X4086" s="11" t="b">
        <v>0</v>
      </c>
      <c r="Y4086" s="11" t="b">
        <v>0</v>
      </c>
      <c r="Z4086" s="11" t="b">
        <v>0</v>
      </c>
      <c r="AA4086" s="11" t="b">
        <v>1</v>
      </c>
      <c r="AB4086" s="11" t="b">
        <v>0</v>
      </c>
      <c r="AC4086" s="11" t="b">
        <v>0</v>
      </c>
      <c r="AD4086" s="11" t="b">
        <v>0</v>
      </c>
      <c r="AE4086" s="11" t="b">
        <v>0</v>
      </c>
      <c r="AF4086" s="11" t="b">
        <v>0</v>
      </c>
      <c r="AG4086" s="11" t="b">
        <v>1</v>
      </c>
    </row>
    <row r="4087" spans="1:33" x14ac:dyDescent="0.2">
      <c r="A4087" s="11">
        <v>1</v>
      </c>
      <c r="B4087" t="s">
        <v>186</v>
      </c>
      <c r="C4087" t="s">
        <v>68</v>
      </c>
      <c r="D4087">
        <v>0</v>
      </c>
      <c r="E4087">
        <v>7202521.5021410203</v>
      </c>
      <c r="F4087">
        <v>0</v>
      </c>
      <c r="G4087">
        <v>0</v>
      </c>
      <c r="H4087">
        <v>0</v>
      </c>
      <c r="I4087">
        <v>0</v>
      </c>
      <c r="J4087" s="10">
        <f>SUMIFS(Table1[time],Table1[repetition],Table1[[#This Row],[repetition]],Table1[config],Table1[[#This Row],[config]])</f>
        <v>189185727.545111</v>
      </c>
      <c r="K4087" s="11">
        <v>600</v>
      </c>
      <c r="L4087" s="11">
        <v>5</v>
      </c>
      <c r="M4087" s="11" t="s">
        <v>151</v>
      </c>
      <c r="N4087" s="11" t="b">
        <v>0</v>
      </c>
      <c r="O4087" s="11" t="b">
        <v>1</v>
      </c>
      <c r="P4087" s="11" t="b">
        <v>1</v>
      </c>
      <c r="Q4087" s="11" t="b">
        <v>1</v>
      </c>
      <c r="R4087" s="11" t="b">
        <v>0</v>
      </c>
      <c r="S4087" s="11" t="b">
        <v>0</v>
      </c>
      <c r="T4087" s="11" t="b">
        <v>0</v>
      </c>
      <c r="U4087" s="11" t="b">
        <v>0</v>
      </c>
      <c r="V4087" s="11" t="b">
        <v>1</v>
      </c>
      <c r="W4087" s="11" t="b">
        <v>1</v>
      </c>
      <c r="X4087" s="11" t="b">
        <v>1</v>
      </c>
      <c r="Y4087" s="11" t="b">
        <v>1</v>
      </c>
      <c r="Z4087" s="11" t="b">
        <v>0</v>
      </c>
      <c r="AA4087" s="11" t="b">
        <v>1</v>
      </c>
      <c r="AB4087" s="11" t="b">
        <v>1</v>
      </c>
      <c r="AC4087" s="11" t="b">
        <v>0</v>
      </c>
      <c r="AD4087" s="11" t="b">
        <v>1</v>
      </c>
      <c r="AE4087" s="11" t="b">
        <v>1</v>
      </c>
      <c r="AF4087" s="11" t="b">
        <v>0</v>
      </c>
      <c r="AG4087" s="11" t="b">
        <v>1</v>
      </c>
    </row>
    <row r="4088" spans="1:33" x14ac:dyDescent="0.2">
      <c r="A4088" s="11">
        <v>2</v>
      </c>
      <c r="B4088" t="s">
        <v>186</v>
      </c>
      <c r="C4088" t="s">
        <v>68</v>
      </c>
      <c r="D4088">
        <v>0</v>
      </c>
      <c r="E4088">
        <v>7202220.1717793904</v>
      </c>
      <c r="F4088">
        <v>0</v>
      </c>
      <c r="G4088">
        <v>0</v>
      </c>
      <c r="H4088">
        <v>0</v>
      </c>
      <c r="I4088">
        <v>0</v>
      </c>
      <c r="J4088" s="10">
        <f>SUMIFS(Table1[time],Table1[repetition],Table1[[#This Row],[repetition]],Table1[config],Table1[[#This Row],[config]])</f>
        <v>188765014.20470357</v>
      </c>
      <c r="K4088" s="11">
        <v>0</v>
      </c>
      <c r="L4088" s="11">
        <v>6</v>
      </c>
      <c r="M4088" s="11" t="s">
        <v>151</v>
      </c>
      <c r="N4088" s="11" t="b">
        <v>1</v>
      </c>
      <c r="O4088" s="11" t="b">
        <v>0</v>
      </c>
      <c r="P4088" s="11" t="b">
        <v>1</v>
      </c>
      <c r="Q4088" s="11" t="b">
        <v>0</v>
      </c>
      <c r="R4088" s="11" t="b">
        <v>0</v>
      </c>
      <c r="S4088" s="11" t="b">
        <v>1</v>
      </c>
      <c r="T4088" s="11" t="b">
        <v>1</v>
      </c>
      <c r="U4088" s="11" t="b">
        <v>0</v>
      </c>
      <c r="V4088" s="11" t="b">
        <v>0</v>
      </c>
      <c r="W4088" s="11" t="b">
        <v>1</v>
      </c>
      <c r="X4088" s="11" t="b">
        <v>1</v>
      </c>
      <c r="Y4088" s="11" t="b">
        <v>0</v>
      </c>
      <c r="Z4088" s="11" t="b">
        <v>0</v>
      </c>
      <c r="AA4088" s="11" t="b">
        <v>1</v>
      </c>
      <c r="AB4088" s="11" t="b">
        <v>1</v>
      </c>
      <c r="AC4088" s="11" t="b">
        <v>0</v>
      </c>
      <c r="AD4088" s="11" t="b">
        <v>0</v>
      </c>
      <c r="AE4088" s="11" t="b">
        <v>1</v>
      </c>
      <c r="AF4088" s="11" t="b">
        <v>1</v>
      </c>
      <c r="AG4088" s="11" t="b">
        <v>0</v>
      </c>
    </row>
    <row r="4089" spans="1:33" x14ac:dyDescent="0.2">
      <c r="A4089" s="11">
        <v>3</v>
      </c>
      <c r="B4089" t="s">
        <v>186</v>
      </c>
      <c r="C4089" t="s">
        <v>68</v>
      </c>
      <c r="D4089">
        <v>0</v>
      </c>
      <c r="E4089">
        <v>7204156.7498949999</v>
      </c>
      <c r="F4089">
        <v>0</v>
      </c>
      <c r="G4089">
        <v>0</v>
      </c>
      <c r="H4089">
        <v>0</v>
      </c>
      <c r="I4089">
        <v>0</v>
      </c>
      <c r="J4089" s="10">
        <f>SUMIFS(Table1[time],Table1[repetition],Table1[[#This Row],[repetition]],Table1[config],Table1[[#This Row],[config]])</f>
        <v>188746397.31864285</v>
      </c>
      <c r="K4089" s="11">
        <v>0</v>
      </c>
      <c r="L4089" s="11">
        <v>6</v>
      </c>
      <c r="M4089" s="11" t="s">
        <v>151</v>
      </c>
      <c r="N4089" s="11" t="b">
        <v>1</v>
      </c>
      <c r="O4089" s="11" t="b">
        <v>0</v>
      </c>
      <c r="P4089" s="11" t="b">
        <v>1</v>
      </c>
      <c r="Q4089" s="11" t="b">
        <v>0</v>
      </c>
      <c r="R4089" s="11" t="b">
        <v>0</v>
      </c>
      <c r="S4089" s="11" t="b">
        <v>1</v>
      </c>
      <c r="T4089" s="11" t="b">
        <v>1</v>
      </c>
      <c r="U4089" s="11" t="b">
        <v>0</v>
      </c>
      <c r="V4089" s="11" t="b">
        <v>0</v>
      </c>
      <c r="W4089" s="11" t="b">
        <v>1</v>
      </c>
      <c r="X4089" s="11" t="b">
        <v>1</v>
      </c>
      <c r="Y4089" s="11" t="b">
        <v>0</v>
      </c>
      <c r="Z4089" s="11" t="b">
        <v>0</v>
      </c>
      <c r="AA4089" s="11" t="b">
        <v>1</v>
      </c>
      <c r="AB4089" s="11" t="b">
        <v>1</v>
      </c>
      <c r="AC4089" s="11" t="b">
        <v>0</v>
      </c>
      <c r="AD4089" s="11" t="b">
        <v>0</v>
      </c>
      <c r="AE4089" s="11" t="b">
        <v>1</v>
      </c>
      <c r="AF4089" s="11" t="b">
        <v>1</v>
      </c>
      <c r="AG4089" s="11" t="b">
        <v>0</v>
      </c>
    </row>
    <row r="4090" spans="1:33" x14ac:dyDescent="0.2">
      <c r="A4090" s="9">
        <v>1</v>
      </c>
      <c r="B4090" t="s">
        <v>187</v>
      </c>
      <c r="C4090" t="s">
        <v>68</v>
      </c>
      <c r="D4090">
        <v>0</v>
      </c>
      <c r="E4090">
        <v>7202894.45165498</v>
      </c>
      <c r="F4090">
        <v>0</v>
      </c>
      <c r="G4090">
        <v>0</v>
      </c>
      <c r="H4090">
        <v>0</v>
      </c>
      <c r="I4090">
        <v>0</v>
      </c>
      <c r="J4090" s="8">
        <f>SUMIFS(Table1[time],Table1[repetition],Table1[[#This Row],[repetition]],Table1[config],Table1[[#This Row],[config]])</f>
        <v>189185727.545111</v>
      </c>
      <c r="K4090" s="9">
        <v>1</v>
      </c>
      <c r="L4090" s="9">
        <v>2</v>
      </c>
      <c r="M4090" s="9" t="s">
        <v>151</v>
      </c>
      <c r="N4090" s="9" t="b">
        <v>0</v>
      </c>
      <c r="O4090" s="9" t="b">
        <v>0</v>
      </c>
      <c r="P4090" s="9" t="b">
        <v>1</v>
      </c>
      <c r="Q4090" s="9" t="b">
        <v>1</v>
      </c>
      <c r="R4090" s="9" t="b">
        <v>1</v>
      </c>
      <c r="S4090" s="9" t="b">
        <v>0</v>
      </c>
      <c r="T4090" s="9" t="b">
        <v>0</v>
      </c>
      <c r="U4090" s="9" t="b">
        <v>0</v>
      </c>
      <c r="V4090" s="9" t="b">
        <v>0</v>
      </c>
      <c r="W4090" s="9" t="b">
        <v>0</v>
      </c>
      <c r="X4090" s="9" t="b">
        <v>0</v>
      </c>
      <c r="Y4090" s="9" t="b">
        <v>0</v>
      </c>
      <c r="Z4090" s="9" t="b">
        <v>1</v>
      </c>
      <c r="AA4090" s="9" t="b">
        <v>0</v>
      </c>
      <c r="AB4090" s="9" t="b">
        <v>0</v>
      </c>
      <c r="AC4090" s="9" t="b">
        <v>0</v>
      </c>
      <c r="AD4090" s="9" t="b">
        <v>0</v>
      </c>
      <c r="AE4090" s="9" t="b">
        <v>1</v>
      </c>
      <c r="AF4090" s="9" t="b">
        <v>1</v>
      </c>
      <c r="AG4090" s="9" t="b">
        <v>1</v>
      </c>
    </row>
    <row r="4091" spans="1:33" x14ac:dyDescent="0.2">
      <c r="A4091" s="9">
        <v>2</v>
      </c>
      <c r="B4091" t="s">
        <v>187</v>
      </c>
      <c r="C4091" t="s">
        <v>68</v>
      </c>
      <c r="D4091">
        <v>0</v>
      </c>
      <c r="E4091">
        <v>7202375.2733999798</v>
      </c>
      <c r="F4091">
        <v>0</v>
      </c>
      <c r="G4091">
        <v>0</v>
      </c>
      <c r="H4091">
        <v>0</v>
      </c>
      <c r="I4091">
        <v>0</v>
      </c>
      <c r="J4091" s="8">
        <f>SUMIFS(Table1[time],Table1[repetition],Table1[[#This Row],[repetition]],Table1[config],Table1[[#This Row],[config]])</f>
        <v>188765014.20470357</v>
      </c>
      <c r="K4091" s="9">
        <v>0</v>
      </c>
      <c r="L4091" s="9">
        <v>6</v>
      </c>
      <c r="M4091" s="9" t="s">
        <v>151</v>
      </c>
      <c r="N4091" s="9" t="b">
        <v>1</v>
      </c>
      <c r="O4091" s="9" t="b">
        <v>0</v>
      </c>
      <c r="P4091" s="9" t="b">
        <v>1</v>
      </c>
      <c r="Q4091" s="9" t="b">
        <v>0</v>
      </c>
      <c r="R4091" s="9" t="b">
        <v>0</v>
      </c>
      <c r="S4091" s="9" t="b">
        <v>1</v>
      </c>
      <c r="T4091" s="9" t="b">
        <v>1</v>
      </c>
      <c r="U4091" s="9" t="b">
        <v>0</v>
      </c>
      <c r="V4091" s="9" t="b">
        <v>0</v>
      </c>
      <c r="W4091" s="9" t="b">
        <v>1</v>
      </c>
      <c r="X4091" s="9" t="b">
        <v>1</v>
      </c>
      <c r="Y4091" s="9" t="b">
        <v>0</v>
      </c>
      <c r="Z4091" s="9" t="b">
        <v>0</v>
      </c>
      <c r="AA4091" s="9" t="b">
        <v>1</v>
      </c>
      <c r="AB4091" s="9" t="b">
        <v>1</v>
      </c>
      <c r="AC4091" s="9" t="b">
        <v>0</v>
      </c>
      <c r="AD4091" s="9" t="b">
        <v>0</v>
      </c>
      <c r="AE4091" s="9" t="b">
        <v>1</v>
      </c>
      <c r="AF4091" s="9" t="b">
        <v>1</v>
      </c>
      <c r="AG4091" s="9" t="b">
        <v>0</v>
      </c>
    </row>
    <row r="4092" spans="1:33" x14ac:dyDescent="0.2">
      <c r="A4092" s="11">
        <v>3</v>
      </c>
      <c r="B4092" t="s">
        <v>187</v>
      </c>
      <c r="C4092" t="s">
        <v>68</v>
      </c>
      <c r="D4092">
        <v>0</v>
      </c>
      <c r="E4092">
        <v>7203839.3319779998</v>
      </c>
      <c r="F4092">
        <v>0</v>
      </c>
      <c r="G4092">
        <v>0</v>
      </c>
      <c r="H4092">
        <v>0</v>
      </c>
      <c r="I4092">
        <v>0</v>
      </c>
      <c r="J4092" s="10">
        <f>SUMIFS(Table1[time],Table1[repetition],Table1[[#This Row],[repetition]],Table1[config],Table1[[#This Row],[config]])</f>
        <v>188746397.31864285</v>
      </c>
      <c r="K4092" s="11">
        <v>120</v>
      </c>
      <c r="L4092" s="11">
        <v>2</v>
      </c>
      <c r="M4092" s="11" t="s">
        <v>150</v>
      </c>
      <c r="N4092" s="11" t="b">
        <v>1</v>
      </c>
      <c r="O4092" s="11" t="b">
        <v>0</v>
      </c>
      <c r="P4092" s="11" t="b">
        <v>0</v>
      </c>
      <c r="Q4092" s="11" t="b">
        <v>0</v>
      </c>
      <c r="R4092" s="11" t="b">
        <v>0</v>
      </c>
      <c r="S4092" s="11" t="b">
        <v>1</v>
      </c>
      <c r="T4092" s="11" t="b">
        <v>0</v>
      </c>
      <c r="U4092" s="11" t="b">
        <v>1</v>
      </c>
      <c r="V4092" s="11" t="b">
        <v>1</v>
      </c>
      <c r="W4092" s="11" t="b">
        <v>0</v>
      </c>
      <c r="X4092" s="11" t="b">
        <v>0</v>
      </c>
      <c r="Y4092" s="11" t="b">
        <v>0</v>
      </c>
      <c r="Z4092" s="11" t="b">
        <v>0</v>
      </c>
      <c r="AA4092" s="11" t="b">
        <v>1</v>
      </c>
      <c r="AB4092" s="11" t="b">
        <v>0</v>
      </c>
      <c r="AC4092" s="11" t="b">
        <v>0</v>
      </c>
      <c r="AD4092" s="11" t="b">
        <v>0</v>
      </c>
      <c r="AE4092" s="11" t="b">
        <v>0</v>
      </c>
      <c r="AF4092" s="11" t="b">
        <v>0</v>
      </c>
      <c r="AG4092" s="11" t="b">
        <v>1</v>
      </c>
    </row>
    <row r="4093" spans="1:33" x14ac:dyDescent="0.2">
      <c r="A4093" s="9">
        <v>1</v>
      </c>
      <c r="B4093" t="s">
        <v>158</v>
      </c>
      <c r="C4093" t="s">
        <v>45</v>
      </c>
      <c r="D4093">
        <v>0</v>
      </c>
      <c r="E4093">
        <v>390258.608077012</v>
      </c>
      <c r="F4093">
        <v>0</v>
      </c>
      <c r="G4093">
        <v>0</v>
      </c>
      <c r="H4093">
        <v>0</v>
      </c>
      <c r="I4093">
        <v>0</v>
      </c>
      <c r="J4093" s="8">
        <f>SUMIFS(Table1[time],Table1[repetition],Table1[[#This Row],[repetition]],Table1[config],Table1[[#This Row],[config]])</f>
        <v>107834655.25919804</v>
      </c>
      <c r="K4093" s="9">
        <v>0</v>
      </c>
      <c r="L4093" s="9">
        <v>2</v>
      </c>
      <c r="M4093" s="9" t="s">
        <v>150</v>
      </c>
      <c r="N4093" s="9" t="b">
        <v>1</v>
      </c>
      <c r="O4093" s="9" t="b">
        <v>1</v>
      </c>
      <c r="P4093" s="9" t="b">
        <v>1</v>
      </c>
      <c r="Q4093" s="9" t="b">
        <v>1</v>
      </c>
      <c r="R4093" s="9" t="b">
        <v>1</v>
      </c>
      <c r="S4093" s="9" t="b">
        <v>1</v>
      </c>
      <c r="T4093" s="9" t="b">
        <v>1</v>
      </c>
      <c r="U4093" s="9" t="b">
        <v>1</v>
      </c>
      <c r="V4093" s="9" t="b">
        <v>1</v>
      </c>
      <c r="W4093" s="9" t="b">
        <v>1</v>
      </c>
      <c r="X4093" s="9" t="b">
        <v>1</v>
      </c>
      <c r="Y4093" s="9" t="b">
        <v>1</v>
      </c>
      <c r="Z4093" s="9" t="b">
        <v>1</v>
      </c>
      <c r="AA4093" s="9" t="b">
        <v>1</v>
      </c>
      <c r="AB4093" s="9" t="b">
        <v>1</v>
      </c>
      <c r="AC4093" s="9" t="b">
        <v>1</v>
      </c>
      <c r="AD4093" s="9" t="b">
        <v>1</v>
      </c>
      <c r="AE4093" s="9" t="b">
        <v>1</v>
      </c>
      <c r="AF4093" s="9" t="b">
        <v>1</v>
      </c>
      <c r="AG4093" s="9" t="b">
        <v>1</v>
      </c>
    </row>
    <row r="4094" spans="1:33" x14ac:dyDescent="0.2">
      <c r="A4094" s="11">
        <v>2</v>
      </c>
      <c r="B4094" t="s">
        <v>158</v>
      </c>
      <c r="C4094" t="s">
        <v>45</v>
      </c>
      <c r="D4094">
        <v>0</v>
      </c>
      <c r="E4094">
        <v>368467.09102718101</v>
      </c>
      <c r="F4094">
        <v>0</v>
      </c>
      <c r="G4094">
        <v>0</v>
      </c>
      <c r="H4094">
        <v>0</v>
      </c>
      <c r="I4094">
        <v>0</v>
      </c>
      <c r="J4094" s="10">
        <f>SUMIFS(Table1[time],Table1[repetition],Table1[[#This Row],[repetition]],Table1[config],Table1[[#This Row],[config]])</f>
        <v>105154836.24869622</v>
      </c>
      <c r="K4094" s="11">
        <v>120</v>
      </c>
      <c r="L4094" s="11">
        <v>2</v>
      </c>
      <c r="M4094" s="11" t="s">
        <v>150</v>
      </c>
      <c r="N4094" s="11" t="b">
        <v>1</v>
      </c>
      <c r="O4094" s="11" t="b">
        <v>0</v>
      </c>
      <c r="P4094" s="11" t="b">
        <v>0</v>
      </c>
      <c r="Q4094" s="11" t="b">
        <v>0</v>
      </c>
      <c r="R4094" s="11" t="b">
        <v>0</v>
      </c>
      <c r="S4094" s="11" t="b">
        <v>1</v>
      </c>
      <c r="T4094" s="11" t="b">
        <v>0</v>
      </c>
      <c r="U4094" s="11" t="b">
        <v>1</v>
      </c>
      <c r="V4094" s="11" t="b">
        <v>1</v>
      </c>
      <c r="W4094" s="11" t="b">
        <v>0</v>
      </c>
      <c r="X4094" s="11" t="b">
        <v>0</v>
      </c>
      <c r="Y4094" s="11" t="b">
        <v>0</v>
      </c>
      <c r="Z4094" s="11" t="b">
        <v>0</v>
      </c>
      <c r="AA4094" s="11" t="b">
        <v>1</v>
      </c>
      <c r="AB4094" s="11" t="b">
        <v>0</v>
      </c>
      <c r="AC4094" s="11" t="b">
        <v>0</v>
      </c>
      <c r="AD4094" s="11" t="b">
        <v>0</v>
      </c>
      <c r="AE4094" s="11" t="b">
        <v>0</v>
      </c>
      <c r="AF4094" s="11" t="b">
        <v>0</v>
      </c>
      <c r="AG4094" s="11" t="b">
        <v>1</v>
      </c>
    </row>
    <row r="4095" spans="1:33" x14ac:dyDescent="0.2">
      <c r="A4095" s="11">
        <v>3</v>
      </c>
      <c r="B4095" t="s">
        <v>158</v>
      </c>
      <c r="C4095" t="s">
        <v>45</v>
      </c>
      <c r="D4095">
        <v>0</v>
      </c>
      <c r="E4095">
        <v>387792.88715399097</v>
      </c>
      <c r="F4095">
        <v>0</v>
      </c>
      <c r="G4095">
        <v>0</v>
      </c>
      <c r="H4095">
        <v>0</v>
      </c>
      <c r="I4095">
        <v>0</v>
      </c>
      <c r="J4095" s="10">
        <f>SUMIFS(Table1[time],Table1[repetition],Table1[[#This Row],[repetition]],Table1[config],Table1[[#This Row],[config]])</f>
        <v>107848062.6890789</v>
      </c>
      <c r="K4095" s="11">
        <v>0</v>
      </c>
      <c r="L4095" s="11">
        <v>6</v>
      </c>
      <c r="M4095" s="11" t="s">
        <v>151</v>
      </c>
      <c r="N4095" s="11" t="b">
        <v>1</v>
      </c>
      <c r="O4095" s="11" t="b">
        <v>0</v>
      </c>
      <c r="P4095" s="11" t="b">
        <v>1</v>
      </c>
      <c r="Q4095" s="11" t="b">
        <v>0</v>
      </c>
      <c r="R4095" s="11" t="b">
        <v>0</v>
      </c>
      <c r="S4095" s="11" t="b">
        <v>1</v>
      </c>
      <c r="T4095" s="11" t="b">
        <v>1</v>
      </c>
      <c r="U4095" s="11" t="b">
        <v>0</v>
      </c>
      <c r="V4095" s="11" t="b">
        <v>0</v>
      </c>
      <c r="W4095" s="11" t="b">
        <v>1</v>
      </c>
      <c r="X4095" s="11" t="b">
        <v>1</v>
      </c>
      <c r="Y4095" s="11" t="b">
        <v>0</v>
      </c>
      <c r="Z4095" s="11" t="b">
        <v>0</v>
      </c>
      <c r="AA4095" s="11" t="b">
        <v>1</v>
      </c>
      <c r="AB4095" s="11" t="b">
        <v>1</v>
      </c>
      <c r="AC4095" s="11" t="b">
        <v>0</v>
      </c>
      <c r="AD4095" s="11" t="b">
        <v>0</v>
      </c>
      <c r="AE4095" s="11" t="b">
        <v>1</v>
      </c>
      <c r="AF4095" s="11" t="b">
        <v>1</v>
      </c>
      <c r="AG4095" s="11" t="b">
        <v>0</v>
      </c>
    </row>
    <row r="4096" spans="1:33" x14ac:dyDescent="0.2">
      <c r="A4096" s="11">
        <v>1</v>
      </c>
      <c r="B4096" t="s">
        <v>159</v>
      </c>
      <c r="C4096" t="s">
        <v>45</v>
      </c>
      <c r="D4096">
        <v>0</v>
      </c>
      <c r="E4096">
        <v>286541.23924201098</v>
      </c>
      <c r="F4096">
        <v>0</v>
      </c>
      <c r="G4096">
        <v>0</v>
      </c>
      <c r="H4096">
        <v>0</v>
      </c>
      <c r="I4096">
        <v>0</v>
      </c>
      <c r="J4096" s="10">
        <f>SUMIFS(Table1[time],Table1[repetition],Table1[[#This Row],[repetition]],Table1[config],Table1[[#This Row],[config]])</f>
        <v>107834655.25919804</v>
      </c>
      <c r="K4096" s="11">
        <v>1</v>
      </c>
      <c r="L4096" s="11">
        <v>5</v>
      </c>
      <c r="M4096" s="11" t="s">
        <v>151</v>
      </c>
      <c r="N4096" s="11" t="b">
        <v>1</v>
      </c>
      <c r="O4096" s="11" t="b">
        <v>1</v>
      </c>
      <c r="P4096" s="11" t="b">
        <v>1</v>
      </c>
      <c r="Q4096" s="11" t="b">
        <v>0</v>
      </c>
      <c r="R4096" s="11" t="b">
        <v>0</v>
      </c>
      <c r="S4096" s="11" t="b">
        <v>1</v>
      </c>
      <c r="T4096" s="11" t="b">
        <v>1</v>
      </c>
      <c r="U4096" s="11" t="b">
        <v>0</v>
      </c>
      <c r="V4096" s="11" t="b">
        <v>1</v>
      </c>
      <c r="W4096" s="11" t="b">
        <v>1</v>
      </c>
      <c r="X4096" s="11" t="b">
        <v>1</v>
      </c>
      <c r="Y4096" s="11" t="b">
        <v>0</v>
      </c>
      <c r="Z4096" s="11" t="b">
        <v>0</v>
      </c>
      <c r="AA4096" s="11" t="b">
        <v>1</v>
      </c>
      <c r="AB4096" s="11" t="b">
        <v>1</v>
      </c>
      <c r="AC4096" s="11" t="b">
        <v>0</v>
      </c>
      <c r="AD4096" s="11" t="b">
        <v>0</v>
      </c>
      <c r="AE4096" s="11" t="b">
        <v>0</v>
      </c>
      <c r="AF4096" s="11" t="b">
        <v>1</v>
      </c>
      <c r="AG4096" s="11" t="b">
        <v>0</v>
      </c>
    </row>
    <row r="4097" spans="1:33" x14ac:dyDescent="0.2">
      <c r="A4097" s="9">
        <v>2</v>
      </c>
      <c r="B4097" t="s">
        <v>159</v>
      </c>
      <c r="C4097" t="s">
        <v>45</v>
      </c>
      <c r="D4097">
        <v>0</v>
      </c>
      <c r="E4097">
        <v>388384.19183203898</v>
      </c>
      <c r="F4097">
        <v>0</v>
      </c>
      <c r="G4097">
        <v>0</v>
      </c>
      <c r="H4097">
        <v>0</v>
      </c>
      <c r="I4097">
        <v>0</v>
      </c>
      <c r="J4097" s="8">
        <f>SUMIFS(Table1[time],Table1[repetition],Table1[[#This Row],[repetition]],Table1[config],Table1[[#This Row],[config]])</f>
        <v>105154836.24869622</v>
      </c>
      <c r="K4097" s="9">
        <v>120</v>
      </c>
      <c r="L4097" s="9">
        <v>2</v>
      </c>
      <c r="M4097" s="9" t="s">
        <v>150</v>
      </c>
      <c r="N4097" s="9" t="b">
        <v>1</v>
      </c>
      <c r="O4097" s="9" t="b">
        <v>0</v>
      </c>
      <c r="P4097" s="9" t="b">
        <v>0</v>
      </c>
      <c r="Q4097" s="9" t="b">
        <v>0</v>
      </c>
      <c r="R4097" s="9" t="b">
        <v>0</v>
      </c>
      <c r="S4097" s="9" t="b">
        <v>1</v>
      </c>
      <c r="T4097" s="9" t="b">
        <v>0</v>
      </c>
      <c r="U4097" s="9" t="b">
        <v>1</v>
      </c>
      <c r="V4097" s="9" t="b">
        <v>1</v>
      </c>
      <c r="W4097" s="9" t="b">
        <v>0</v>
      </c>
      <c r="X4097" s="9" t="b">
        <v>0</v>
      </c>
      <c r="Y4097" s="9" t="b">
        <v>0</v>
      </c>
      <c r="Z4097" s="9" t="b">
        <v>0</v>
      </c>
      <c r="AA4097" s="9" t="b">
        <v>1</v>
      </c>
      <c r="AB4097" s="9" t="b">
        <v>0</v>
      </c>
      <c r="AC4097" s="9" t="b">
        <v>0</v>
      </c>
      <c r="AD4097" s="9" t="b">
        <v>0</v>
      </c>
      <c r="AE4097" s="9" t="b">
        <v>0</v>
      </c>
      <c r="AF4097" s="9" t="b">
        <v>0</v>
      </c>
      <c r="AG4097" s="9" t="b">
        <v>1</v>
      </c>
    </row>
    <row r="4098" spans="1:33" x14ac:dyDescent="0.2">
      <c r="A4098" s="9">
        <v>3</v>
      </c>
      <c r="B4098" t="s">
        <v>159</v>
      </c>
      <c r="C4098" t="s">
        <v>45</v>
      </c>
      <c r="D4098">
        <v>0</v>
      </c>
      <c r="E4098">
        <v>401400.98000499699</v>
      </c>
      <c r="F4098">
        <v>0</v>
      </c>
      <c r="G4098">
        <v>0</v>
      </c>
      <c r="H4098">
        <v>0</v>
      </c>
      <c r="I4098">
        <v>0</v>
      </c>
      <c r="J4098" s="8">
        <f>SUMIFS(Table1[time],Table1[repetition],Table1[[#This Row],[repetition]],Table1[config],Table1[[#This Row],[config]])</f>
        <v>107848062.6890789</v>
      </c>
      <c r="K4098" s="9">
        <v>120</v>
      </c>
      <c r="L4098" s="9">
        <v>1</v>
      </c>
      <c r="M4098" s="9" t="s">
        <v>149</v>
      </c>
      <c r="N4098" s="9" t="b">
        <v>0</v>
      </c>
      <c r="O4098" s="9" t="b">
        <v>1</v>
      </c>
      <c r="P4098" s="9" t="b">
        <v>1</v>
      </c>
      <c r="Q4098" s="9" t="b">
        <v>1</v>
      </c>
      <c r="R4098" s="9" t="b">
        <v>1</v>
      </c>
      <c r="S4098" s="9" t="b">
        <v>0</v>
      </c>
      <c r="T4098" s="9" t="b">
        <v>1</v>
      </c>
      <c r="U4098" s="9" t="b">
        <v>0</v>
      </c>
      <c r="V4098" s="9" t="b">
        <v>0</v>
      </c>
      <c r="W4098" s="9" t="b">
        <v>1</v>
      </c>
      <c r="X4098" s="9" t="b">
        <v>1</v>
      </c>
      <c r="Y4098" s="9" t="b">
        <v>1</v>
      </c>
      <c r="Z4098" s="9" t="b">
        <v>1</v>
      </c>
      <c r="AA4098" s="9" t="b">
        <v>0</v>
      </c>
      <c r="AB4098" s="9" t="b">
        <v>1</v>
      </c>
      <c r="AC4098" s="9" t="b">
        <v>1</v>
      </c>
      <c r="AD4098" s="9" t="b">
        <v>1</v>
      </c>
      <c r="AE4098" s="9" t="b">
        <v>1</v>
      </c>
      <c r="AF4098" s="9" t="b">
        <v>1</v>
      </c>
      <c r="AG4098" s="9" t="b">
        <v>0</v>
      </c>
    </row>
    <row r="4099" spans="1:33" x14ac:dyDescent="0.2">
      <c r="A4099" s="9">
        <v>1</v>
      </c>
      <c r="B4099" t="s">
        <v>160</v>
      </c>
      <c r="C4099" t="s">
        <v>45</v>
      </c>
      <c r="D4099">
        <v>0</v>
      </c>
      <c r="E4099">
        <v>7202493.8492370397</v>
      </c>
      <c r="F4099">
        <v>0</v>
      </c>
      <c r="G4099">
        <v>0</v>
      </c>
      <c r="H4099">
        <v>0</v>
      </c>
      <c r="I4099">
        <v>0</v>
      </c>
      <c r="J4099" s="8">
        <f>SUMIFS(Table1[time],Table1[repetition],Table1[[#This Row],[repetition]],Table1[config],Table1[[#This Row],[config]])</f>
        <v>107834655.25919804</v>
      </c>
      <c r="K4099" s="9">
        <v>50</v>
      </c>
      <c r="L4099" s="9">
        <v>1</v>
      </c>
      <c r="M4099" s="9" t="s">
        <v>151</v>
      </c>
      <c r="N4099" s="9" t="b">
        <v>0</v>
      </c>
      <c r="O4099" s="9" t="b">
        <v>1</v>
      </c>
      <c r="P4099" s="9" t="b">
        <v>1</v>
      </c>
      <c r="Q4099" s="9" t="b">
        <v>1</v>
      </c>
      <c r="R4099" s="9" t="b">
        <v>1</v>
      </c>
      <c r="S4099" s="9" t="b">
        <v>0</v>
      </c>
      <c r="T4099" s="9" t="b">
        <v>1</v>
      </c>
      <c r="U4099" s="9" t="b">
        <v>0</v>
      </c>
      <c r="V4099" s="9" t="b">
        <v>0</v>
      </c>
      <c r="W4099" s="9" t="b">
        <v>1</v>
      </c>
      <c r="X4099" s="9" t="b">
        <v>1</v>
      </c>
      <c r="Y4099" s="9" t="b">
        <v>1</v>
      </c>
      <c r="Z4099" s="9" t="b">
        <v>1</v>
      </c>
      <c r="AA4099" s="9" t="b">
        <v>0</v>
      </c>
      <c r="AB4099" s="9" t="b">
        <v>0</v>
      </c>
      <c r="AC4099" s="9" t="b">
        <v>0</v>
      </c>
      <c r="AD4099" s="9" t="b">
        <v>1</v>
      </c>
      <c r="AE4099" s="9" t="b">
        <v>1</v>
      </c>
      <c r="AF4099" s="9" t="b">
        <v>1</v>
      </c>
      <c r="AG4099" s="9" t="b">
        <v>1</v>
      </c>
    </row>
    <row r="4100" spans="1:33" x14ac:dyDescent="0.2">
      <c r="A4100" s="11">
        <v>2</v>
      </c>
      <c r="B4100" t="s">
        <v>160</v>
      </c>
      <c r="C4100" t="s">
        <v>45</v>
      </c>
      <c r="D4100">
        <v>0</v>
      </c>
      <c r="E4100">
        <v>7203003.8940859903</v>
      </c>
      <c r="F4100">
        <v>0</v>
      </c>
      <c r="G4100">
        <v>0</v>
      </c>
      <c r="H4100">
        <v>0</v>
      </c>
      <c r="I4100">
        <v>0</v>
      </c>
      <c r="J4100" s="10">
        <f>SUMIFS(Table1[time],Table1[repetition],Table1[[#This Row],[repetition]],Table1[config],Table1[[#This Row],[config]])</f>
        <v>105154836.24869622</v>
      </c>
      <c r="K4100" s="11">
        <v>120</v>
      </c>
      <c r="L4100" s="11">
        <v>4</v>
      </c>
      <c r="M4100" s="11" t="s">
        <v>149</v>
      </c>
      <c r="N4100" s="11" t="b">
        <v>1</v>
      </c>
      <c r="O4100" s="11" t="b">
        <v>1</v>
      </c>
      <c r="P4100" s="11" t="b">
        <v>0</v>
      </c>
      <c r="Q4100" s="11" t="b">
        <v>0</v>
      </c>
      <c r="R4100" s="11" t="b">
        <v>0</v>
      </c>
      <c r="S4100" s="11" t="b">
        <v>1</v>
      </c>
      <c r="T4100" s="11" t="b">
        <v>1</v>
      </c>
      <c r="U4100" s="11" t="b">
        <v>1</v>
      </c>
      <c r="V4100" s="11" t="b">
        <v>0</v>
      </c>
      <c r="W4100" s="11" t="b">
        <v>0</v>
      </c>
      <c r="X4100" s="11" t="b">
        <v>0</v>
      </c>
      <c r="Y4100" s="11" t="b">
        <v>1</v>
      </c>
      <c r="Z4100" s="11" t="b">
        <v>0</v>
      </c>
      <c r="AA4100" s="11" t="b">
        <v>0</v>
      </c>
      <c r="AB4100" s="11" t="b">
        <v>0</v>
      </c>
      <c r="AC4100" s="11" t="b">
        <v>1</v>
      </c>
      <c r="AD4100" s="11" t="b">
        <v>1</v>
      </c>
      <c r="AE4100" s="11" t="b">
        <v>1</v>
      </c>
      <c r="AF4100" s="11" t="b">
        <v>1</v>
      </c>
      <c r="AG4100" s="11" t="b">
        <v>1</v>
      </c>
    </row>
    <row r="4101" spans="1:33" x14ac:dyDescent="0.2">
      <c r="A4101" s="11">
        <v>3</v>
      </c>
      <c r="B4101" t="s">
        <v>160</v>
      </c>
      <c r="C4101" t="s">
        <v>45</v>
      </c>
      <c r="D4101">
        <v>0</v>
      </c>
      <c r="E4101">
        <v>7203252.4211560003</v>
      </c>
      <c r="F4101">
        <v>0</v>
      </c>
      <c r="G4101">
        <v>0</v>
      </c>
      <c r="H4101">
        <v>0</v>
      </c>
      <c r="I4101">
        <v>0</v>
      </c>
      <c r="J4101" s="10">
        <f>SUMIFS(Table1[time],Table1[repetition],Table1[[#This Row],[repetition]],Table1[config],Table1[[#This Row],[config]])</f>
        <v>107848062.6890789</v>
      </c>
      <c r="K4101" s="11">
        <v>120</v>
      </c>
      <c r="L4101" s="11">
        <v>4</v>
      </c>
      <c r="M4101" s="11" t="s">
        <v>149</v>
      </c>
      <c r="N4101" s="11" t="b">
        <v>1</v>
      </c>
      <c r="O4101" s="11" t="b">
        <v>1</v>
      </c>
      <c r="P4101" s="11" t="b">
        <v>0</v>
      </c>
      <c r="Q4101" s="11" t="b">
        <v>0</v>
      </c>
      <c r="R4101" s="11" t="b">
        <v>0</v>
      </c>
      <c r="S4101" s="11" t="b">
        <v>1</v>
      </c>
      <c r="T4101" s="11" t="b">
        <v>1</v>
      </c>
      <c r="U4101" s="11" t="b">
        <v>1</v>
      </c>
      <c r="V4101" s="11" t="b">
        <v>0</v>
      </c>
      <c r="W4101" s="11" t="b">
        <v>0</v>
      </c>
      <c r="X4101" s="11" t="b">
        <v>0</v>
      </c>
      <c r="Y4101" s="11" t="b">
        <v>1</v>
      </c>
      <c r="Z4101" s="11" t="b">
        <v>0</v>
      </c>
      <c r="AA4101" s="11" t="b">
        <v>0</v>
      </c>
      <c r="AB4101" s="11" t="b">
        <v>0</v>
      </c>
      <c r="AC4101" s="11" t="b">
        <v>1</v>
      </c>
      <c r="AD4101" s="11" t="b">
        <v>1</v>
      </c>
      <c r="AE4101" s="11" t="b">
        <v>1</v>
      </c>
      <c r="AF4101" s="11" t="b">
        <v>1</v>
      </c>
      <c r="AG4101" s="11" t="b">
        <v>1</v>
      </c>
    </row>
    <row r="4102" spans="1:33" x14ac:dyDescent="0.2">
      <c r="A4102" s="11">
        <v>1</v>
      </c>
      <c r="B4102" t="s">
        <v>162</v>
      </c>
      <c r="C4102" t="s">
        <v>45</v>
      </c>
      <c r="D4102">
        <v>0</v>
      </c>
      <c r="E4102">
        <v>7204733.1425590003</v>
      </c>
      <c r="F4102">
        <v>0</v>
      </c>
      <c r="G4102">
        <v>0</v>
      </c>
      <c r="H4102">
        <v>0</v>
      </c>
      <c r="I4102">
        <v>0</v>
      </c>
      <c r="J4102" s="10">
        <f>SUMIFS(Table1[time],Table1[repetition],Table1[[#This Row],[repetition]],Table1[config],Table1[[#This Row],[config]])</f>
        <v>107834655.25919804</v>
      </c>
      <c r="K4102" s="11">
        <v>50</v>
      </c>
      <c r="L4102" s="11">
        <v>3</v>
      </c>
      <c r="M4102" s="11" t="s">
        <v>150</v>
      </c>
      <c r="N4102" s="11" t="b">
        <v>0</v>
      </c>
      <c r="O4102" s="11" t="b">
        <v>0</v>
      </c>
      <c r="P4102" s="11" t="b">
        <v>1</v>
      </c>
      <c r="Q4102" s="11" t="b">
        <v>0</v>
      </c>
      <c r="R4102" s="11" t="b">
        <v>0</v>
      </c>
      <c r="S4102" s="11" t="b">
        <v>0</v>
      </c>
      <c r="T4102" s="11" t="b">
        <v>1</v>
      </c>
      <c r="U4102" s="11" t="b">
        <v>0</v>
      </c>
      <c r="V4102" s="11" t="b">
        <v>0</v>
      </c>
      <c r="W4102" s="11" t="b">
        <v>0</v>
      </c>
      <c r="X4102" s="11" t="b">
        <v>1</v>
      </c>
      <c r="Y4102" s="11" t="b">
        <v>0</v>
      </c>
      <c r="Z4102" s="11" t="b">
        <v>1</v>
      </c>
      <c r="AA4102" s="11" t="b">
        <v>0</v>
      </c>
      <c r="AB4102" s="11" t="b">
        <v>1</v>
      </c>
      <c r="AC4102" s="11" t="b">
        <v>0</v>
      </c>
      <c r="AD4102" s="11" t="b">
        <v>0</v>
      </c>
      <c r="AE4102" s="11" t="b">
        <v>1</v>
      </c>
      <c r="AF4102" s="11" t="b">
        <v>1</v>
      </c>
      <c r="AG4102" s="11" t="b">
        <v>1</v>
      </c>
    </row>
    <row r="4103" spans="1:33" x14ac:dyDescent="0.2">
      <c r="A4103" s="11">
        <v>2</v>
      </c>
      <c r="B4103" t="s">
        <v>162</v>
      </c>
      <c r="C4103" t="s">
        <v>45</v>
      </c>
      <c r="D4103">
        <v>0</v>
      </c>
      <c r="E4103">
        <v>7203582.9892093297</v>
      </c>
      <c r="F4103">
        <v>0</v>
      </c>
      <c r="G4103">
        <v>0</v>
      </c>
      <c r="H4103">
        <v>0</v>
      </c>
      <c r="I4103">
        <v>0</v>
      </c>
      <c r="J4103" s="10">
        <f>SUMIFS(Table1[time],Table1[repetition],Table1[[#This Row],[repetition]],Table1[config],Table1[[#This Row],[config]])</f>
        <v>105154836.24869622</v>
      </c>
      <c r="K4103" s="11">
        <v>120</v>
      </c>
      <c r="L4103" s="11">
        <v>4</v>
      </c>
      <c r="M4103" s="11" t="s">
        <v>149</v>
      </c>
      <c r="N4103" s="11" t="b">
        <v>1</v>
      </c>
      <c r="O4103" s="11" t="b">
        <v>1</v>
      </c>
      <c r="P4103" s="11" t="b">
        <v>0</v>
      </c>
      <c r="Q4103" s="11" t="b">
        <v>0</v>
      </c>
      <c r="R4103" s="11" t="b">
        <v>0</v>
      </c>
      <c r="S4103" s="11" t="b">
        <v>1</v>
      </c>
      <c r="T4103" s="11" t="b">
        <v>1</v>
      </c>
      <c r="U4103" s="11" t="b">
        <v>1</v>
      </c>
      <c r="V4103" s="11" t="b">
        <v>0</v>
      </c>
      <c r="W4103" s="11" t="b">
        <v>0</v>
      </c>
      <c r="X4103" s="11" t="b">
        <v>0</v>
      </c>
      <c r="Y4103" s="11" t="b">
        <v>1</v>
      </c>
      <c r="Z4103" s="11" t="b">
        <v>0</v>
      </c>
      <c r="AA4103" s="11" t="b">
        <v>0</v>
      </c>
      <c r="AB4103" s="11" t="b">
        <v>0</v>
      </c>
      <c r="AC4103" s="11" t="b">
        <v>1</v>
      </c>
      <c r="AD4103" s="11" t="b">
        <v>1</v>
      </c>
      <c r="AE4103" s="11" t="b">
        <v>1</v>
      </c>
      <c r="AF4103" s="11" t="b">
        <v>1</v>
      </c>
      <c r="AG4103" s="11" t="b">
        <v>1</v>
      </c>
    </row>
    <row r="4104" spans="1:33" x14ac:dyDescent="0.2">
      <c r="A4104" s="11">
        <v>3</v>
      </c>
      <c r="B4104" t="s">
        <v>162</v>
      </c>
      <c r="C4104" t="s">
        <v>45</v>
      </c>
      <c r="D4104">
        <v>0</v>
      </c>
      <c r="E4104">
        <v>7202943.1979989698</v>
      </c>
      <c r="F4104">
        <v>0</v>
      </c>
      <c r="G4104">
        <v>0</v>
      </c>
      <c r="H4104">
        <v>0</v>
      </c>
      <c r="I4104">
        <v>0</v>
      </c>
      <c r="J4104" s="10">
        <f>SUMIFS(Table1[time],Table1[repetition],Table1[[#This Row],[repetition]],Table1[config],Table1[[#This Row],[config]])</f>
        <v>107848062.6890789</v>
      </c>
      <c r="K4104" s="11">
        <v>600</v>
      </c>
      <c r="L4104" s="11">
        <v>18</v>
      </c>
      <c r="M4104" s="11" t="s">
        <v>150</v>
      </c>
      <c r="N4104" s="11" t="b">
        <v>0</v>
      </c>
      <c r="O4104" s="11" t="b">
        <v>1</v>
      </c>
      <c r="P4104" s="11" t="b">
        <v>0</v>
      </c>
      <c r="Q4104" s="11" t="b">
        <v>0</v>
      </c>
      <c r="R4104" s="11" t="b">
        <v>1</v>
      </c>
      <c r="S4104" s="11" t="b">
        <v>1</v>
      </c>
      <c r="T4104" s="11" t="b">
        <v>1</v>
      </c>
      <c r="U4104" s="11" t="b">
        <v>0</v>
      </c>
      <c r="V4104" s="11" t="b">
        <v>1</v>
      </c>
      <c r="W4104" s="11" t="b">
        <v>0</v>
      </c>
      <c r="X4104" s="11" t="b">
        <v>0</v>
      </c>
      <c r="Y4104" s="11" t="b">
        <v>0</v>
      </c>
      <c r="Z4104" s="11" t="b">
        <v>1</v>
      </c>
      <c r="AA4104" s="11" t="b">
        <v>0</v>
      </c>
      <c r="AB4104" s="11" t="b">
        <v>0</v>
      </c>
      <c r="AC4104" s="11" t="b">
        <v>1</v>
      </c>
      <c r="AD4104" s="11" t="b">
        <v>1</v>
      </c>
      <c r="AE4104" s="11" t="b">
        <v>0</v>
      </c>
      <c r="AF4104" s="11" t="b">
        <v>1</v>
      </c>
      <c r="AG4104" s="11" t="b">
        <v>1</v>
      </c>
    </row>
    <row r="4105" spans="1:33" x14ac:dyDescent="0.2">
      <c r="A4105" s="11">
        <v>1</v>
      </c>
      <c r="B4105" t="s">
        <v>163</v>
      </c>
      <c r="C4105" t="s">
        <v>45</v>
      </c>
      <c r="D4105">
        <v>0</v>
      </c>
      <c r="E4105">
        <v>128916.46807500999</v>
      </c>
      <c r="F4105">
        <v>0</v>
      </c>
      <c r="G4105">
        <v>0</v>
      </c>
      <c r="H4105">
        <v>0</v>
      </c>
      <c r="I4105">
        <v>0</v>
      </c>
      <c r="J4105" s="10">
        <f>SUMIFS(Table1[time],Table1[repetition],Table1[[#This Row],[repetition]],Table1[config],Table1[[#This Row],[config]])</f>
        <v>107834655.25919804</v>
      </c>
      <c r="K4105" s="11">
        <v>50</v>
      </c>
      <c r="L4105" s="11">
        <v>6</v>
      </c>
      <c r="M4105" s="11" t="s">
        <v>150</v>
      </c>
      <c r="N4105" s="11" t="b">
        <v>0</v>
      </c>
      <c r="O4105" s="11" t="b">
        <v>0</v>
      </c>
      <c r="P4105" s="11" t="b">
        <v>0</v>
      </c>
      <c r="Q4105" s="11" t="b">
        <v>1</v>
      </c>
      <c r="R4105" s="11" t="b">
        <v>0</v>
      </c>
      <c r="S4105" s="11" t="b">
        <v>1</v>
      </c>
      <c r="T4105" s="11" t="b">
        <v>0</v>
      </c>
      <c r="U4105" s="11" t="b">
        <v>0</v>
      </c>
      <c r="V4105" s="11" t="b">
        <v>0</v>
      </c>
      <c r="W4105" s="11" t="b">
        <v>0</v>
      </c>
      <c r="X4105" s="11" t="b">
        <v>1</v>
      </c>
      <c r="Y4105" s="11" t="b">
        <v>0</v>
      </c>
      <c r="Z4105" s="11" t="b">
        <v>1</v>
      </c>
      <c r="AA4105" s="11" t="b">
        <v>0</v>
      </c>
      <c r="AB4105" s="11" t="b">
        <v>1</v>
      </c>
      <c r="AC4105" s="11" t="b">
        <v>0</v>
      </c>
      <c r="AD4105" s="11" t="b">
        <v>1</v>
      </c>
      <c r="AE4105" s="11" t="b">
        <v>0</v>
      </c>
      <c r="AF4105" s="11" t="b">
        <v>0</v>
      </c>
      <c r="AG4105" s="11" t="b">
        <v>0</v>
      </c>
    </row>
    <row r="4106" spans="1:33" x14ac:dyDescent="0.2">
      <c r="A4106" s="9">
        <v>2</v>
      </c>
      <c r="B4106" t="s">
        <v>163</v>
      </c>
      <c r="C4106" t="s">
        <v>45</v>
      </c>
      <c r="D4106">
        <v>0</v>
      </c>
      <c r="E4106">
        <v>172005.81530202099</v>
      </c>
      <c r="F4106">
        <v>0</v>
      </c>
      <c r="G4106">
        <v>0</v>
      </c>
      <c r="H4106">
        <v>0</v>
      </c>
      <c r="I4106">
        <v>0</v>
      </c>
      <c r="J4106" s="8">
        <f>SUMIFS(Table1[time],Table1[repetition],Table1[[#This Row],[repetition]],Table1[config],Table1[[#This Row],[config]])</f>
        <v>105154836.24869622</v>
      </c>
      <c r="K4106" s="9">
        <v>120</v>
      </c>
      <c r="L4106" s="9">
        <v>2</v>
      </c>
      <c r="M4106" s="9" t="s">
        <v>150</v>
      </c>
      <c r="N4106" s="9" t="b">
        <v>1</v>
      </c>
      <c r="O4106" s="9" t="b">
        <v>0</v>
      </c>
      <c r="P4106" s="9" t="b">
        <v>0</v>
      </c>
      <c r="Q4106" s="9" t="b">
        <v>0</v>
      </c>
      <c r="R4106" s="9" t="b">
        <v>0</v>
      </c>
      <c r="S4106" s="9" t="b">
        <v>1</v>
      </c>
      <c r="T4106" s="9" t="b">
        <v>0</v>
      </c>
      <c r="U4106" s="9" t="b">
        <v>1</v>
      </c>
      <c r="V4106" s="9" t="b">
        <v>1</v>
      </c>
      <c r="W4106" s="9" t="b">
        <v>0</v>
      </c>
      <c r="X4106" s="9" t="b">
        <v>0</v>
      </c>
      <c r="Y4106" s="9" t="b">
        <v>0</v>
      </c>
      <c r="Z4106" s="9" t="b">
        <v>0</v>
      </c>
      <c r="AA4106" s="9" t="b">
        <v>1</v>
      </c>
      <c r="AB4106" s="9" t="b">
        <v>0</v>
      </c>
      <c r="AC4106" s="9" t="b">
        <v>0</v>
      </c>
      <c r="AD4106" s="9" t="b">
        <v>0</v>
      </c>
      <c r="AE4106" s="9" t="b">
        <v>0</v>
      </c>
      <c r="AF4106" s="9" t="b">
        <v>0</v>
      </c>
      <c r="AG4106" s="9" t="b">
        <v>1</v>
      </c>
    </row>
    <row r="4107" spans="1:33" x14ac:dyDescent="0.2">
      <c r="A4107" s="9">
        <v>3</v>
      </c>
      <c r="B4107" t="s">
        <v>163</v>
      </c>
      <c r="C4107" t="s">
        <v>45</v>
      </c>
      <c r="D4107">
        <v>0</v>
      </c>
      <c r="E4107">
        <v>179175.23108900001</v>
      </c>
      <c r="F4107">
        <v>0</v>
      </c>
      <c r="G4107">
        <v>0</v>
      </c>
      <c r="H4107">
        <v>0</v>
      </c>
      <c r="I4107">
        <v>0</v>
      </c>
      <c r="J4107" s="8">
        <f>SUMIFS(Table1[time],Table1[repetition],Table1[[#This Row],[repetition]],Table1[config],Table1[[#This Row],[config]])</f>
        <v>107848062.6890789</v>
      </c>
      <c r="K4107" s="9">
        <v>0</v>
      </c>
      <c r="L4107" s="9">
        <v>6</v>
      </c>
      <c r="M4107" s="9" t="s">
        <v>151</v>
      </c>
      <c r="N4107" s="9" t="b">
        <v>1</v>
      </c>
      <c r="O4107" s="9" t="b">
        <v>0</v>
      </c>
      <c r="P4107" s="9" t="b">
        <v>1</v>
      </c>
      <c r="Q4107" s="9" t="b">
        <v>0</v>
      </c>
      <c r="R4107" s="9" t="b">
        <v>0</v>
      </c>
      <c r="S4107" s="9" t="b">
        <v>1</v>
      </c>
      <c r="T4107" s="9" t="b">
        <v>1</v>
      </c>
      <c r="U4107" s="9" t="b">
        <v>0</v>
      </c>
      <c r="V4107" s="9" t="b">
        <v>0</v>
      </c>
      <c r="W4107" s="9" t="b">
        <v>1</v>
      </c>
      <c r="X4107" s="9" t="b">
        <v>1</v>
      </c>
      <c r="Y4107" s="9" t="b">
        <v>0</v>
      </c>
      <c r="Z4107" s="9" t="b">
        <v>0</v>
      </c>
      <c r="AA4107" s="9" t="b">
        <v>1</v>
      </c>
      <c r="AB4107" s="9" t="b">
        <v>1</v>
      </c>
      <c r="AC4107" s="9" t="b">
        <v>0</v>
      </c>
      <c r="AD4107" s="9" t="b">
        <v>0</v>
      </c>
      <c r="AE4107" s="9" t="b">
        <v>1</v>
      </c>
      <c r="AF4107" s="9" t="b">
        <v>1</v>
      </c>
      <c r="AG4107" s="9" t="b">
        <v>0</v>
      </c>
    </row>
    <row r="4108" spans="1:33" x14ac:dyDescent="0.2">
      <c r="A4108" s="11">
        <v>1</v>
      </c>
      <c r="B4108" t="s">
        <v>164</v>
      </c>
      <c r="C4108" t="s">
        <v>45</v>
      </c>
      <c r="D4108">
        <v>0</v>
      </c>
      <c r="E4108">
        <v>7202446.4543339498</v>
      </c>
      <c r="F4108">
        <v>0</v>
      </c>
      <c r="G4108">
        <v>0</v>
      </c>
      <c r="H4108">
        <v>0</v>
      </c>
      <c r="I4108">
        <v>0</v>
      </c>
      <c r="J4108" s="10">
        <f>SUMIFS(Table1[time],Table1[repetition],Table1[[#This Row],[repetition]],Table1[config],Table1[[#This Row],[config]])</f>
        <v>107834655.25919804</v>
      </c>
      <c r="K4108" s="11">
        <v>50</v>
      </c>
      <c r="L4108" s="11">
        <v>18</v>
      </c>
      <c r="M4108" s="11" t="s">
        <v>151</v>
      </c>
      <c r="N4108" s="11" t="b">
        <v>1</v>
      </c>
      <c r="O4108" s="11" t="b">
        <v>1</v>
      </c>
      <c r="P4108" s="11" t="b">
        <v>1</v>
      </c>
      <c r="Q4108" s="11" t="b">
        <v>1</v>
      </c>
      <c r="R4108" s="11" t="b">
        <v>1</v>
      </c>
      <c r="S4108" s="11" t="b">
        <v>1</v>
      </c>
      <c r="T4108" s="11" t="b">
        <v>0</v>
      </c>
      <c r="U4108" s="11" t="b">
        <v>1</v>
      </c>
      <c r="V4108" s="11" t="b">
        <v>0</v>
      </c>
      <c r="W4108" s="11" t="b">
        <v>1</v>
      </c>
      <c r="X4108" s="11" t="b">
        <v>0</v>
      </c>
      <c r="Y4108" s="11" t="b">
        <v>0</v>
      </c>
      <c r="Z4108" s="11" t="b">
        <v>1</v>
      </c>
      <c r="AA4108" s="11" t="b">
        <v>0</v>
      </c>
      <c r="AB4108" s="11" t="b">
        <v>0</v>
      </c>
      <c r="AC4108" s="11" t="b">
        <v>0</v>
      </c>
      <c r="AD4108" s="11" t="b">
        <v>0</v>
      </c>
      <c r="AE4108" s="11" t="b">
        <v>0</v>
      </c>
      <c r="AF4108" s="11" t="b">
        <v>0</v>
      </c>
      <c r="AG4108" s="11" t="b">
        <v>0</v>
      </c>
    </row>
    <row r="4109" spans="1:33" x14ac:dyDescent="0.2">
      <c r="A4109" s="11">
        <v>2</v>
      </c>
      <c r="B4109" t="s">
        <v>164</v>
      </c>
      <c r="C4109" t="s">
        <v>45</v>
      </c>
      <c r="D4109">
        <v>0</v>
      </c>
      <c r="E4109">
        <v>7202979.0908428803</v>
      </c>
      <c r="F4109">
        <v>0</v>
      </c>
      <c r="G4109">
        <v>0</v>
      </c>
      <c r="H4109">
        <v>0</v>
      </c>
      <c r="I4109">
        <v>0</v>
      </c>
      <c r="J4109" s="10">
        <f>SUMIFS(Table1[time],Table1[repetition],Table1[[#This Row],[repetition]],Table1[config],Table1[[#This Row],[config]])</f>
        <v>105154836.24869622</v>
      </c>
      <c r="K4109" s="11">
        <v>120</v>
      </c>
      <c r="L4109" s="11">
        <v>4</v>
      </c>
      <c r="M4109" s="11" t="s">
        <v>149</v>
      </c>
      <c r="N4109" s="11" t="b">
        <v>1</v>
      </c>
      <c r="O4109" s="11" t="b">
        <v>1</v>
      </c>
      <c r="P4109" s="11" t="b">
        <v>0</v>
      </c>
      <c r="Q4109" s="11" t="b">
        <v>0</v>
      </c>
      <c r="R4109" s="11" t="b">
        <v>0</v>
      </c>
      <c r="S4109" s="11" t="b">
        <v>1</v>
      </c>
      <c r="T4109" s="11" t="b">
        <v>1</v>
      </c>
      <c r="U4109" s="11" t="b">
        <v>1</v>
      </c>
      <c r="V4109" s="11" t="b">
        <v>0</v>
      </c>
      <c r="W4109" s="11" t="b">
        <v>0</v>
      </c>
      <c r="X4109" s="11" t="b">
        <v>0</v>
      </c>
      <c r="Y4109" s="11" t="b">
        <v>1</v>
      </c>
      <c r="Z4109" s="11" t="b">
        <v>0</v>
      </c>
      <c r="AA4109" s="11" t="b">
        <v>0</v>
      </c>
      <c r="AB4109" s="11" t="b">
        <v>0</v>
      </c>
      <c r="AC4109" s="11" t="b">
        <v>1</v>
      </c>
      <c r="AD4109" s="11" t="b">
        <v>1</v>
      </c>
      <c r="AE4109" s="11" t="b">
        <v>1</v>
      </c>
      <c r="AF4109" s="11" t="b">
        <v>1</v>
      </c>
      <c r="AG4109" s="11" t="b">
        <v>1</v>
      </c>
    </row>
    <row r="4110" spans="1:33" x14ac:dyDescent="0.2">
      <c r="A4110" s="11">
        <v>3</v>
      </c>
      <c r="B4110" t="s">
        <v>164</v>
      </c>
      <c r="C4110" t="s">
        <v>45</v>
      </c>
      <c r="D4110">
        <v>0</v>
      </c>
      <c r="E4110">
        <v>7202349.85845201</v>
      </c>
      <c r="F4110">
        <v>0</v>
      </c>
      <c r="G4110">
        <v>0</v>
      </c>
      <c r="H4110">
        <v>0</v>
      </c>
      <c r="I4110">
        <v>0</v>
      </c>
      <c r="J4110" s="10">
        <f>SUMIFS(Table1[time],Table1[repetition],Table1[[#This Row],[repetition]],Table1[config],Table1[[#This Row],[config]])</f>
        <v>107848062.6890789</v>
      </c>
      <c r="K4110" s="11">
        <v>120</v>
      </c>
      <c r="L4110" s="11">
        <v>4</v>
      </c>
      <c r="M4110" s="11" t="s">
        <v>149</v>
      </c>
      <c r="N4110" s="11" t="b">
        <v>1</v>
      </c>
      <c r="O4110" s="11" t="b">
        <v>1</v>
      </c>
      <c r="P4110" s="11" t="b">
        <v>0</v>
      </c>
      <c r="Q4110" s="11" t="b">
        <v>0</v>
      </c>
      <c r="R4110" s="11" t="b">
        <v>0</v>
      </c>
      <c r="S4110" s="11" t="b">
        <v>1</v>
      </c>
      <c r="T4110" s="11" t="b">
        <v>1</v>
      </c>
      <c r="U4110" s="11" t="b">
        <v>1</v>
      </c>
      <c r="V4110" s="11" t="b">
        <v>0</v>
      </c>
      <c r="W4110" s="11" t="b">
        <v>0</v>
      </c>
      <c r="X4110" s="11" t="b">
        <v>0</v>
      </c>
      <c r="Y4110" s="11" t="b">
        <v>1</v>
      </c>
      <c r="Z4110" s="11" t="b">
        <v>0</v>
      </c>
      <c r="AA4110" s="11" t="b">
        <v>0</v>
      </c>
      <c r="AB4110" s="11" t="b">
        <v>0</v>
      </c>
      <c r="AC4110" s="11" t="b">
        <v>1</v>
      </c>
      <c r="AD4110" s="11" t="b">
        <v>1</v>
      </c>
      <c r="AE4110" s="11" t="b">
        <v>1</v>
      </c>
      <c r="AF4110" s="11" t="b">
        <v>1</v>
      </c>
      <c r="AG4110" s="11" t="b">
        <v>1</v>
      </c>
    </row>
    <row r="4111" spans="1:33" x14ac:dyDescent="0.2">
      <c r="A4111" s="11">
        <v>1</v>
      </c>
      <c r="B4111" t="s">
        <v>165</v>
      </c>
      <c r="C4111" t="s">
        <v>45</v>
      </c>
      <c r="D4111">
        <v>0</v>
      </c>
      <c r="E4111">
        <v>7203818.1384469997</v>
      </c>
      <c r="F4111">
        <v>0</v>
      </c>
      <c r="G4111">
        <v>0</v>
      </c>
      <c r="H4111">
        <v>0</v>
      </c>
      <c r="I4111">
        <v>0</v>
      </c>
      <c r="J4111" s="10">
        <f>SUMIFS(Table1[time],Table1[repetition],Table1[[#This Row],[repetition]],Table1[config],Table1[[#This Row],[config]])</f>
        <v>107834655.25919804</v>
      </c>
      <c r="K4111" s="11">
        <v>80</v>
      </c>
      <c r="L4111" s="11">
        <v>3</v>
      </c>
      <c r="M4111" s="11" t="s">
        <v>151</v>
      </c>
      <c r="N4111" s="11" t="b">
        <v>0</v>
      </c>
      <c r="O4111" s="11" t="b">
        <v>1</v>
      </c>
      <c r="P4111" s="11" t="b">
        <v>1</v>
      </c>
      <c r="Q4111" s="11" t="b">
        <v>1</v>
      </c>
      <c r="R4111" s="11" t="b">
        <v>1</v>
      </c>
      <c r="S4111" s="11" t="b">
        <v>1</v>
      </c>
      <c r="T4111" s="11" t="b">
        <v>0</v>
      </c>
      <c r="U4111" s="11" t="b">
        <v>1</v>
      </c>
      <c r="V4111" s="11" t="b">
        <v>1</v>
      </c>
      <c r="W4111" s="11" t="b">
        <v>1</v>
      </c>
      <c r="X4111" s="11" t="b">
        <v>0</v>
      </c>
      <c r="Y4111" s="11" t="b">
        <v>1</v>
      </c>
      <c r="Z4111" s="11" t="b">
        <v>0</v>
      </c>
      <c r="AA4111" s="11" t="b">
        <v>0</v>
      </c>
      <c r="AB4111" s="11" t="b">
        <v>0</v>
      </c>
      <c r="AC4111" s="11" t="b">
        <v>0</v>
      </c>
      <c r="AD4111" s="11" t="b">
        <v>1</v>
      </c>
      <c r="AE4111" s="11" t="b">
        <v>1</v>
      </c>
      <c r="AF4111" s="11" t="b">
        <v>0</v>
      </c>
      <c r="AG4111" s="11" t="b">
        <v>1</v>
      </c>
    </row>
    <row r="4112" spans="1:33" x14ac:dyDescent="0.2">
      <c r="A4112" s="11">
        <v>2</v>
      </c>
      <c r="B4112" t="s">
        <v>165</v>
      </c>
      <c r="C4112" t="s">
        <v>45</v>
      </c>
      <c r="D4112">
        <v>0</v>
      </c>
      <c r="E4112">
        <v>7203348.30929338</v>
      </c>
      <c r="F4112">
        <v>0</v>
      </c>
      <c r="G4112">
        <v>0</v>
      </c>
      <c r="H4112">
        <v>0</v>
      </c>
      <c r="I4112">
        <v>0</v>
      </c>
      <c r="J4112" s="10">
        <f>SUMIFS(Table1[time],Table1[repetition],Table1[[#This Row],[repetition]],Table1[config],Table1[[#This Row],[config]])</f>
        <v>105154836.24869622</v>
      </c>
      <c r="K4112" s="11">
        <v>120</v>
      </c>
      <c r="L4112" s="11">
        <v>3</v>
      </c>
      <c r="M4112" s="11" t="s">
        <v>151</v>
      </c>
      <c r="N4112" s="11" t="b">
        <v>1</v>
      </c>
      <c r="O4112" s="11" t="b">
        <v>0</v>
      </c>
      <c r="P4112" s="11" t="b">
        <v>0</v>
      </c>
      <c r="Q4112" s="11" t="b">
        <v>0</v>
      </c>
      <c r="R4112" s="11" t="b">
        <v>1</v>
      </c>
      <c r="S4112" s="11" t="b">
        <v>0</v>
      </c>
      <c r="T4112" s="11" t="b">
        <v>1</v>
      </c>
      <c r="U4112" s="11" t="b">
        <v>1</v>
      </c>
      <c r="V4112" s="11" t="b">
        <v>0</v>
      </c>
      <c r="W4112" s="11" t="b">
        <v>0</v>
      </c>
      <c r="X4112" s="11" t="b">
        <v>0</v>
      </c>
      <c r="Y4112" s="11" t="b">
        <v>1</v>
      </c>
      <c r="Z4112" s="11" t="b">
        <v>1</v>
      </c>
      <c r="AA4112" s="11" t="b">
        <v>1</v>
      </c>
      <c r="AB4112" s="11" t="b">
        <v>0</v>
      </c>
      <c r="AC4112" s="11" t="b">
        <v>1</v>
      </c>
      <c r="AD4112" s="11" t="b">
        <v>0</v>
      </c>
      <c r="AE4112" s="11" t="b">
        <v>1</v>
      </c>
      <c r="AF4112" s="11" t="b">
        <v>0</v>
      </c>
      <c r="AG4112" s="11" t="b">
        <v>1</v>
      </c>
    </row>
    <row r="4113" spans="1:33" x14ac:dyDescent="0.2">
      <c r="A4113" s="11">
        <v>3</v>
      </c>
      <c r="B4113" t="s">
        <v>165</v>
      </c>
      <c r="C4113" t="s">
        <v>45</v>
      </c>
      <c r="D4113">
        <v>0</v>
      </c>
      <c r="E4113">
        <v>7202898.396125</v>
      </c>
      <c r="F4113">
        <v>0</v>
      </c>
      <c r="G4113">
        <v>0</v>
      </c>
      <c r="H4113">
        <v>0</v>
      </c>
      <c r="I4113">
        <v>0</v>
      </c>
      <c r="J4113" s="10">
        <f>SUMIFS(Table1[time],Table1[repetition],Table1[[#This Row],[repetition]],Table1[config],Table1[[#This Row],[config]])</f>
        <v>107848062.6890789</v>
      </c>
      <c r="K4113" s="11">
        <v>120</v>
      </c>
      <c r="L4113" s="11">
        <v>4</v>
      </c>
      <c r="M4113" s="11" t="s">
        <v>149</v>
      </c>
      <c r="N4113" s="11" t="b">
        <v>1</v>
      </c>
      <c r="O4113" s="11" t="b">
        <v>1</v>
      </c>
      <c r="P4113" s="11" t="b">
        <v>0</v>
      </c>
      <c r="Q4113" s="11" t="b">
        <v>0</v>
      </c>
      <c r="R4113" s="11" t="b">
        <v>0</v>
      </c>
      <c r="S4113" s="11" t="b">
        <v>1</v>
      </c>
      <c r="T4113" s="11" t="b">
        <v>1</v>
      </c>
      <c r="U4113" s="11" t="b">
        <v>1</v>
      </c>
      <c r="V4113" s="11" t="b">
        <v>0</v>
      </c>
      <c r="W4113" s="11" t="b">
        <v>0</v>
      </c>
      <c r="X4113" s="11" t="b">
        <v>0</v>
      </c>
      <c r="Y4113" s="11" t="b">
        <v>1</v>
      </c>
      <c r="Z4113" s="11" t="b">
        <v>0</v>
      </c>
      <c r="AA4113" s="11" t="b">
        <v>0</v>
      </c>
      <c r="AB4113" s="11" t="b">
        <v>0</v>
      </c>
      <c r="AC4113" s="11" t="b">
        <v>1</v>
      </c>
      <c r="AD4113" s="11" t="b">
        <v>1</v>
      </c>
      <c r="AE4113" s="11" t="b">
        <v>1</v>
      </c>
      <c r="AF4113" s="11" t="b">
        <v>1</v>
      </c>
      <c r="AG4113" s="11" t="b">
        <v>1</v>
      </c>
    </row>
    <row r="4114" spans="1:33" x14ac:dyDescent="0.2">
      <c r="A4114" s="9">
        <v>1</v>
      </c>
      <c r="B4114" t="s">
        <v>167</v>
      </c>
      <c r="C4114" t="s">
        <v>45</v>
      </c>
      <c r="D4114">
        <v>0</v>
      </c>
      <c r="E4114">
        <v>7204716.5593839604</v>
      </c>
      <c r="F4114">
        <v>0</v>
      </c>
      <c r="G4114">
        <v>0</v>
      </c>
      <c r="H4114">
        <v>0</v>
      </c>
      <c r="I4114">
        <v>0</v>
      </c>
      <c r="J4114" s="8">
        <f>SUMIFS(Table1[time],Table1[repetition],Table1[[#This Row],[repetition]],Table1[config],Table1[[#This Row],[config]])</f>
        <v>107834655.25919804</v>
      </c>
      <c r="K4114" s="9">
        <v>90</v>
      </c>
      <c r="L4114" s="9">
        <v>1</v>
      </c>
      <c r="M4114" s="9" t="s">
        <v>149</v>
      </c>
      <c r="N4114" s="9" t="b">
        <v>0</v>
      </c>
      <c r="O4114" s="9" t="b">
        <v>1</v>
      </c>
      <c r="P4114" s="9" t="b">
        <v>1</v>
      </c>
      <c r="Q4114" s="9" t="b">
        <v>1</v>
      </c>
      <c r="R4114" s="9" t="b">
        <v>1</v>
      </c>
      <c r="S4114" s="9" t="b">
        <v>0</v>
      </c>
      <c r="T4114" s="9" t="b">
        <v>1</v>
      </c>
      <c r="U4114" s="9" t="b">
        <v>0</v>
      </c>
      <c r="V4114" s="9" t="b">
        <v>0</v>
      </c>
      <c r="W4114" s="9" t="b">
        <v>1</v>
      </c>
      <c r="X4114" s="9" t="b">
        <v>1</v>
      </c>
      <c r="Y4114" s="9" t="b">
        <v>1</v>
      </c>
      <c r="Z4114" s="9" t="b">
        <v>1</v>
      </c>
      <c r="AA4114" s="9" t="b">
        <v>0</v>
      </c>
      <c r="AB4114" s="9" t="b">
        <v>1</v>
      </c>
      <c r="AC4114" s="9" t="b">
        <v>1</v>
      </c>
      <c r="AD4114" s="9" t="b">
        <v>1</v>
      </c>
      <c r="AE4114" s="9" t="b">
        <v>1</v>
      </c>
      <c r="AF4114" s="9" t="b">
        <v>1</v>
      </c>
      <c r="AG4114" s="9" t="b">
        <v>0</v>
      </c>
    </row>
    <row r="4115" spans="1:33" x14ac:dyDescent="0.2">
      <c r="A4115" s="11">
        <v>2</v>
      </c>
      <c r="B4115" t="s">
        <v>167</v>
      </c>
      <c r="C4115" t="s">
        <v>45</v>
      </c>
      <c r="D4115">
        <v>0</v>
      </c>
      <c r="E4115">
        <v>7203456.7541782698</v>
      </c>
      <c r="F4115">
        <v>0</v>
      </c>
      <c r="G4115">
        <v>0</v>
      </c>
      <c r="H4115">
        <v>0</v>
      </c>
      <c r="I4115">
        <v>0</v>
      </c>
      <c r="J4115" s="10">
        <f>SUMIFS(Table1[time],Table1[repetition],Table1[[#This Row],[repetition]],Table1[config],Table1[[#This Row],[config]])</f>
        <v>105154836.24869622</v>
      </c>
      <c r="K4115" s="11">
        <v>120</v>
      </c>
      <c r="L4115" s="11">
        <v>4</v>
      </c>
      <c r="M4115" s="11" t="s">
        <v>149</v>
      </c>
      <c r="N4115" s="11" t="b">
        <v>1</v>
      </c>
      <c r="O4115" s="11" t="b">
        <v>1</v>
      </c>
      <c r="P4115" s="11" t="b">
        <v>0</v>
      </c>
      <c r="Q4115" s="11" t="b">
        <v>0</v>
      </c>
      <c r="R4115" s="11" t="b">
        <v>0</v>
      </c>
      <c r="S4115" s="11" t="b">
        <v>1</v>
      </c>
      <c r="T4115" s="11" t="b">
        <v>1</v>
      </c>
      <c r="U4115" s="11" t="b">
        <v>1</v>
      </c>
      <c r="V4115" s="11" t="b">
        <v>0</v>
      </c>
      <c r="W4115" s="11" t="b">
        <v>0</v>
      </c>
      <c r="X4115" s="11" t="b">
        <v>0</v>
      </c>
      <c r="Y4115" s="11" t="b">
        <v>1</v>
      </c>
      <c r="Z4115" s="11" t="b">
        <v>0</v>
      </c>
      <c r="AA4115" s="11" t="b">
        <v>0</v>
      </c>
      <c r="AB4115" s="11" t="b">
        <v>0</v>
      </c>
      <c r="AC4115" s="11" t="b">
        <v>1</v>
      </c>
      <c r="AD4115" s="11" t="b">
        <v>1</v>
      </c>
      <c r="AE4115" s="11" t="b">
        <v>1</v>
      </c>
      <c r="AF4115" s="11" t="b">
        <v>1</v>
      </c>
      <c r="AG4115" s="11" t="b">
        <v>1</v>
      </c>
    </row>
    <row r="4116" spans="1:33" x14ac:dyDescent="0.2">
      <c r="A4116" s="9">
        <v>3</v>
      </c>
      <c r="B4116" t="s">
        <v>167</v>
      </c>
      <c r="C4116" t="s">
        <v>45</v>
      </c>
      <c r="D4116">
        <v>0</v>
      </c>
      <c r="E4116">
        <v>7204248.8755359901</v>
      </c>
      <c r="F4116">
        <v>0</v>
      </c>
      <c r="G4116">
        <v>0</v>
      </c>
      <c r="H4116">
        <v>0</v>
      </c>
      <c r="I4116">
        <v>0</v>
      </c>
      <c r="J4116" s="8">
        <f>SUMIFS(Table1[time],Table1[repetition],Table1[[#This Row],[repetition]],Table1[config],Table1[[#This Row],[config]])</f>
        <v>107848062.6890789</v>
      </c>
      <c r="K4116" s="9">
        <v>120</v>
      </c>
      <c r="L4116" s="9">
        <v>3</v>
      </c>
      <c r="M4116" s="9" t="s">
        <v>151</v>
      </c>
      <c r="N4116" s="9" t="b">
        <v>1</v>
      </c>
      <c r="O4116" s="9" t="b">
        <v>0</v>
      </c>
      <c r="P4116" s="9" t="b">
        <v>0</v>
      </c>
      <c r="Q4116" s="9" t="b">
        <v>0</v>
      </c>
      <c r="R4116" s="9" t="b">
        <v>1</v>
      </c>
      <c r="S4116" s="9" t="b">
        <v>0</v>
      </c>
      <c r="T4116" s="9" t="b">
        <v>1</v>
      </c>
      <c r="U4116" s="9" t="b">
        <v>1</v>
      </c>
      <c r="V4116" s="9" t="b">
        <v>0</v>
      </c>
      <c r="W4116" s="9" t="b">
        <v>0</v>
      </c>
      <c r="X4116" s="9" t="b">
        <v>0</v>
      </c>
      <c r="Y4116" s="9" t="b">
        <v>1</v>
      </c>
      <c r="Z4116" s="9" t="b">
        <v>1</v>
      </c>
      <c r="AA4116" s="9" t="b">
        <v>1</v>
      </c>
      <c r="AB4116" s="9" t="b">
        <v>0</v>
      </c>
      <c r="AC4116" s="9" t="b">
        <v>1</v>
      </c>
      <c r="AD4116" s="9" t="b">
        <v>0</v>
      </c>
      <c r="AE4116" s="9" t="b">
        <v>1</v>
      </c>
      <c r="AF4116" s="9" t="b">
        <v>0</v>
      </c>
      <c r="AG4116" s="9" t="b">
        <v>1</v>
      </c>
    </row>
    <row r="4117" spans="1:33" x14ac:dyDescent="0.2">
      <c r="A4117" s="9">
        <v>1</v>
      </c>
      <c r="B4117" t="s">
        <v>161</v>
      </c>
      <c r="C4117" t="s">
        <v>45</v>
      </c>
      <c r="D4117">
        <v>0</v>
      </c>
      <c r="E4117">
        <v>7204818.88173497</v>
      </c>
      <c r="F4117">
        <v>0</v>
      </c>
      <c r="G4117">
        <v>0</v>
      </c>
      <c r="H4117">
        <v>0</v>
      </c>
      <c r="I4117">
        <v>0</v>
      </c>
      <c r="J4117" s="8">
        <f>SUMIFS(Table1[time],Table1[repetition],Table1[[#This Row],[repetition]],Table1[config],Table1[[#This Row],[config]])</f>
        <v>107834655.25919804</v>
      </c>
      <c r="K4117" s="9">
        <v>90</v>
      </c>
      <c r="L4117" s="9">
        <v>3</v>
      </c>
      <c r="M4117" s="9" t="s">
        <v>151</v>
      </c>
      <c r="N4117" s="9" t="b">
        <v>0</v>
      </c>
      <c r="O4117" s="9" t="b">
        <v>1</v>
      </c>
      <c r="P4117" s="9" t="b">
        <v>1</v>
      </c>
      <c r="Q4117" s="9" t="b">
        <v>0</v>
      </c>
      <c r="R4117" s="9" t="b">
        <v>0</v>
      </c>
      <c r="S4117" s="9" t="b">
        <v>1</v>
      </c>
      <c r="T4117" s="9" t="b">
        <v>1</v>
      </c>
      <c r="U4117" s="9" t="b">
        <v>1</v>
      </c>
      <c r="V4117" s="9" t="b">
        <v>0</v>
      </c>
      <c r="W4117" s="9" t="b">
        <v>1</v>
      </c>
      <c r="X4117" s="9" t="b">
        <v>0</v>
      </c>
      <c r="Y4117" s="9" t="b">
        <v>1</v>
      </c>
      <c r="Z4117" s="9" t="b">
        <v>1</v>
      </c>
      <c r="AA4117" s="9" t="b">
        <v>1</v>
      </c>
      <c r="AB4117" s="9" t="b">
        <v>1</v>
      </c>
      <c r="AC4117" s="9" t="b">
        <v>0</v>
      </c>
      <c r="AD4117" s="9" t="b">
        <v>0</v>
      </c>
      <c r="AE4117" s="9" t="b">
        <v>1</v>
      </c>
      <c r="AF4117" s="9" t="b">
        <v>1</v>
      </c>
      <c r="AG4117" s="9" t="b">
        <v>1</v>
      </c>
    </row>
    <row r="4118" spans="1:33" x14ac:dyDescent="0.2">
      <c r="A4118" s="9">
        <v>2</v>
      </c>
      <c r="B4118" t="s">
        <v>161</v>
      </c>
      <c r="C4118" t="s">
        <v>45</v>
      </c>
      <c r="D4118">
        <v>0</v>
      </c>
      <c r="E4118">
        <v>7202724.2796639903</v>
      </c>
      <c r="F4118">
        <v>0</v>
      </c>
      <c r="G4118">
        <v>0</v>
      </c>
      <c r="H4118">
        <v>0</v>
      </c>
      <c r="I4118">
        <v>0</v>
      </c>
      <c r="J4118" s="8">
        <f>SUMIFS(Table1[time],Table1[repetition],Table1[[#This Row],[repetition]],Table1[config],Table1[[#This Row],[config]])</f>
        <v>105154836.24869622</v>
      </c>
      <c r="K4118" s="9">
        <v>120</v>
      </c>
      <c r="L4118" s="9">
        <v>4</v>
      </c>
      <c r="M4118" s="9" t="s">
        <v>149</v>
      </c>
      <c r="N4118" s="9" t="b">
        <v>1</v>
      </c>
      <c r="O4118" s="9" t="b">
        <v>1</v>
      </c>
      <c r="P4118" s="9" t="b">
        <v>0</v>
      </c>
      <c r="Q4118" s="9" t="b">
        <v>0</v>
      </c>
      <c r="R4118" s="9" t="b">
        <v>0</v>
      </c>
      <c r="S4118" s="9" t="b">
        <v>1</v>
      </c>
      <c r="T4118" s="9" t="b">
        <v>1</v>
      </c>
      <c r="U4118" s="9" t="b">
        <v>1</v>
      </c>
      <c r="V4118" s="9" t="b">
        <v>0</v>
      </c>
      <c r="W4118" s="9" t="b">
        <v>0</v>
      </c>
      <c r="X4118" s="9" t="b">
        <v>0</v>
      </c>
      <c r="Y4118" s="9" t="b">
        <v>1</v>
      </c>
      <c r="Z4118" s="9" t="b">
        <v>0</v>
      </c>
      <c r="AA4118" s="9" t="b">
        <v>0</v>
      </c>
      <c r="AB4118" s="9" t="b">
        <v>0</v>
      </c>
      <c r="AC4118" s="9" t="b">
        <v>1</v>
      </c>
      <c r="AD4118" s="9" t="b">
        <v>1</v>
      </c>
      <c r="AE4118" s="9" t="b">
        <v>1</v>
      </c>
      <c r="AF4118" s="9" t="b">
        <v>1</v>
      </c>
      <c r="AG4118" s="9" t="b">
        <v>1</v>
      </c>
    </row>
    <row r="4119" spans="1:33" x14ac:dyDescent="0.2">
      <c r="A4119" s="11">
        <v>3</v>
      </c>
      <c r="B4119" t="s">
        <v>161</v>
      </c>
      <c r="C4119" t="s">
        <v>45</v>
      </c>
      <c r="D4119">
        <v>0</v>
      </c>
      <c r="E4119">
        <v>7203436.7594009899</v>
      </c>
      <c r="F4119">
        <v>0</v>
      </c>
      <c r="G4119">
        <v>0</v>
      </c>
      <c r="H4119">
        <v>0</v>
      </c>
      <c r="I4119">
        <v>0</v>
      </c>
      <c r="J4119" s="10">
        <f>SUMIFS(Table1[time],Table1[repetition],Table1[[#This Row],[repetition]],Table1[config],Table1[[#This Row],[config]])</f>
        <v>107848062.6890789</v>
      </c>
      <c r="K4119" s="11">
        <v>120</v>
      </c>
      <c r="L4119" s="11">
        <v>4</v>
      </c>
      <c r="M4119" s="11" t="s">
        <v>149</v>
      </c>
      <c r="N4119" s="11" t="b">
        <v>1</v>
      </c>
      <c r="O4119" s="11" t="b">
        <v>1</v>
      </c>
      <c r="P4119" s="11" t="b">
        <v>0</v>
      </c>
      <c r="Q4119" s="11" t="b">
        <v>0</v>
      </c>
      <c r="R4119" s="11" t="b">
        <v>0</v>
      </c>
      <c r="S4119" s="11" t="b">
        <v>1</v>
      </c>
      <c r="T4119" s="11" t="b">
        <v>1</v>
      </c>
      <c r="U4119" s="11" t="b">
        <v>1</v>
      </c>
      <c r="V4119" s="11" t="b">
        <v>0</v>
      </c>
      <c r="W4119" s="11" t="b">
        <v>0</v>
      </c>
      <c r="X4119" s="11" t="b">
        <v>0</v>
      </c>
      <c r="Y4119" s="11" t="b">
        <v>1</v>
      </c>
      <c r="Z4119" s="11" t="b">
        <v>0</v>
      </c>
      <c r="AA4119" s="11" t="b">
        <v>0</v>
      </c>
      <c r="AB4119" s="11" t="b">
        <v>0</v>
      </c>
      <c r="AC4119" s="11" t="b">
        <v>1</v>
      </c>
      <c r="AD4119" s="11" t="b">
        <v>1</v>
      </c>
      <c r="AE4119" s="11" t="b">
        <v>1</v>
      </c>
      <c r="AF4119" s="11" t="b">
        <v>1</v>
      </c>
      <c r="AG4119" s="11" t="b">
        <v>1</v>
      </c>
    </row>
    <row r="4120" spans="1:33" x14ac:dyDescent="0.2">
      <c r="A4120" s="9">
        <v>1</v>
      </c>
      <c r="B4120" t="s">
        <v>168</v>
      </c>
      <c r="C4120" t="s">
        <v>45</v>
      </c>
      <c r="D4120">
        <v>0</v>
      </c>
      <c r="E4120">
        <v>357283.36615295801</v>
      </c>
      <c r="F4120">
        <v>0</v>
      </c>
      <c r="G4120">
        <v>0</v>
      </c>
      <c r="H4120">
        <v>0</v>
      </c>
      <c r="I4120">
        <v>0</v>
      </c>
      <c r="J4120" s="8">
        <f>SUMIFS(Table1[time],Table1[repetition],Table1[[#This Row],[repetition]],Table1[config],Table1[[#This Row],[config]])</f>
        <v>107834655.25919804</v>
      </c>
      <c r="K4120" s="9">
        <v>90</v>
      </c>
      <c r="L4120" s="9">
        <v>5</v>
      </c>
      <c r="M4120" s="9" t="s">
        <v>150</v>
      </c>
      <c r="N4120" s="9" t="b">
        <v>1</v>
      </c>
      <c r="O4120" s="9" t="b">
        <v>1</v>
      </c>
      <c r="P4120" s="9" t="b">
        <v>1</v>
      </c>
      <c r="Q4120" s="9" t="b">
        <v>1</v>
      </c>
      <c r="R4120" s="9" t="b">
        <v>0</v>
      </c>
      <c r="S4120" s="9" t="b">
        <v>1</v>
      </c>
      <c r="T4120" s="9" t="b">
        <v>1</v>
      </c>
      <c r="U4120" s="9" t="b">
        <v>0</v>
      </c>
      <c r="V4120" s="9" t="b">
        <v>1</v>
      </c>
      <c r="W4120" s="9" t="b">
        <v>1</v>
      </c>
      <c r="X4120" s="9" t="b">
        <v>0</v>
      </c>
      <c r="Y4120" s="9" t="b">
        <v>1</v>
      </c>
      <c r="Z4120" s="9" t="b">
        <v>0</v>
      </c>
      <c r="AA4120" s="9" t="b">
        <v>0</v>
      </c>
      <c r="AB4120" s="9" t="b">
        <v>0</v>
      </c>
      <c r="AC4120" s="9" t="b">
        <v>0</v>
      </c>
      <c r="AD4120" s="9" t="b">
        <v>0</v>
      </c>
      <c r="AE4120" s="9" t="b">
        <v>1</v>
      </c>
      <c r="AF4120" s="9" t="b">
        <v>0</v>
      </c>
      <c r="AG4120" s="9" t="b">
        <v>1</v>
      </c>
    </row>
    <row r="4121" spans="1:33" x14ac:dyDescent="0.2">
      <c r="A4121" s="11">
        <v>2</v>
      </c>
      <c r="B4121" t="s">
        <v>168</v>
      </c>
      <c r="C4121" t="s">
        <v>45</v>
      </c>
      <c r="D4121">
        <v>0</v>
      </c>
      <c r="E4121">
        <v>334742.68175475299</v>
      </c>
      <c r="F4121">
        <v>0</v>
      </c>
      <c r="G4121">
        <v>0</v>
      </c>
      <c r="H4121">
        <v>0</v>
      </c>
      <c r="I4121">
        <v>0</v>
      </c>
      <c r="J4121" s="10">
        <f>SUMIFS(Table1[time],Table1[repetition],Table1[[#This Row],[repetition]],Table1[config],Table1[[#This Row],[config]])</f>
        <v>105154836.24869622</v>
      </c>
      <c r="K4121" s="11">
        <v>120</v>
      </c>
      <c r="L4121" s="11">
        <v>2</v>
      </c>
      <c r="M4121" s="11" t="s">
        <v>150</v>
      </c>
      <c r="N4121" s="11" t="b">
        <v>1</v>
      </c>
      <c r="O4121" s="11" t="b">
        <v>0</v>
      </c>
      <c r="P4121" s="11" t="b">
        <v>0</v>
      </c>
      <c r="Q4121" s="11" t="b">
        <v>0</v>
      </c>
      <c r="R4121" s="11" t="b">
        <v>0</v>
      </c>
      <c r="S4121" s="11" t="b">
        <v>1</v>
      </c>
      <c r="T4121" s="11" t="b">
        <v>0</v>
      </c>
      <c r="U4121" s="11" t="b">
        <v>1</v>
      </c>
      <c r="V4121" s="11" t="b">
        <v>1</v>
      </c>
      <c r="W4121" s="11" t="b">
        <v>0</v>
      </c>
      <c r="X4121" s="11" t="b">
        <v>0</v>
      </c>
      <c r="Y4121" s="11" t="b">
        <v>0</v>
      </c>
      <c r="Z4121" s="11" t="b">
        <v>0</v>
      </c>
      <c r="AA4121" s="11" t="b">
        <v>1</v>
      </c>
      <c r="AB4121" s="11" t="b">
        <v>0</v>
      </c>
      <c r="AC4121" s="11" t="b">
        <v>0</v>
      </c>
      <c r="AD4121" s="11" t="b">
        <v>0</v>
      </c>
      <c r="AE4121" s="11" t="b">
        <v>0</v>
      </c>
      <c r="AF4121" s="11" t="b">
        <v>0</v>
      </c>
      <c r="AG4121" s="11" t="b">
        <v>1</v>
      </c>
    </row>
    <row r="4122" spans="1:33" x14ac:dyDescent="0.2">
      <c r="A4122" s="9">
        <v>3</v>
      </c>
      <c r="B4122" t="s">
        <v>168</v>
      </c>
      <c r="C4122" t="s">
        <v>45</v>
      </c>
      <c r="D4122">
        <v>0</v>
      </c>
      <c r="E4122">
        <v>454016.94594400702</v>
      </c>
      <c r="F4122">
        <v>0</v>
      </c>
      <c r="G4122">
        <v>0</v>
      </c>
      <c r="H4122">
        <v>0</v>
      </c>
      <c r="I4122">
        <v>0</v>
      </c>
      <c r="J4122" s="8">
        <f>SUMIFS(Table1[time],Table1[repetition],Table1[[#This Row],[repetition]],Table1[config],Table1[[#This Row],[config]])</f>
        <v>107848062.6890789</v>
      </c>
      <c r="K4122" s="9">
        <v>0</v>
      </c>
      <c r="L4122" s="9">
        <v>6</v>
      </c>
      <c r="M4122" s="9" t="s">
        <v>151</v>
      </c>
      <c r="N4122" s="9" t="b">
        <v>1</v>
      </c>
      <c r="O4122" s="9" t="b">
        <v>0</v>
      </c>
      <c r="P4122" s="9" t="b">
        <v>1</v>
      </c>
      <c r="Q4122" s="9" t="b">
        <v>0</v>
      </c>
      <c r="R4122" s="9" t="b">
        <v>0</v>
      </c>
      <c r="S4122" s="9" t="b">
        <v>1</v>
      </c>
      <c r="T4122" s="9" t="b">
        <v>1</v>
      </c>
      <c r="U4122" s="9" t="b">
        <v>0</v>
      </c>
      <c r="V4122" s="9" t="b">
        <v>0</v>
      </c>
      <c r="W4122" s="9" t="b">
        <v>1</v>
      </c>
      <c r="X4122" s="9" t="b">
        <v>1</v>
      </c>
      <c r="Y4122" s="9" t="b">
        <v>0</v>
      </c>
      <c r="Z4122" s="9" t="b">
        <v>0</v>
      </c>
      <c r="AA4122" s="9" t="b">
        <v>1</v>
      </c>
      <c r="AB4122" s="9" t="b">
        <v>1</v>
      </c>
      <c r="AC4122" s="9" t="b">
        <v>0</v>
      </c>
      <c r="AD4122" s="9" t="b">
        <v>0</v>
      </c>
      <c r="AE4122" s="9" t="b">
        <v>1</v>
      </c>
      <c r="AF4122" s="9" t="b">
        <v>1</v>
      </c>
      <c r="AG4122" s="9" t="b">
        <v>0</v>
      </c>
    </row>
    <row r="4123" spans="1:33" x14ac:dyDescent="0.2">
      <c r="A4123" s="11">
        <v>1</v>
      </c>
      <c r="B4123" t="s">
        <v>169</v>
      </c>
      <c r="C4123" t="s">
        <v>45</v>
      </c>
      <c r="D4123">
        <v>0</v>
      </c>
      <c r="E4123">
        <v>7204945.3579480099</v>
      </c>
      <c r="F4123">
        <v>0</v>
      </c>
      <c r="G4123">
        <v>0</v>
      </c>
      <c r="H4123">
        <v>0</v>
      </c>
      <c r="I4123">
        <v>0</v>
      </c>
      <c r="J4123" s="10">
        <f>SUMIFS(Table1[time],Table1[repetition],Table1[[#This Row],[repetition]],Table1[config],Table1[[#This Row],[config]])</f>
        <v>107834655.25919804</v>
      </c>
      <c r="K4123" s="11">
        <v>100</v>
      </c>
      <c r="L4123" s="11">
        <v>1</v>
      </c>
      <c r="M4123" s="11" t="s">
        <v>149</v>
      </c>
      <c r="N4123" s="11" t="b">
        <v>0</v>
      </c>
      <c r="O4123" s="11" t="b">
        <v>1</v>
      </c>
      <c r="P4123" s="11" t="b">
        <v>1</v>
      </c>
      <c r="Q4123" s="11" t="b">
        <v>1</v>
      </c>
      <c r="R4123" s="11" t="b">
        <v>1</v>
      </c>
      <c r="S4123" s="11" t="b">
        <v>0</v>
      </c>
      <c r="T4123" s="11" t="b">
        <v>1</v>
      </c>
      <c r="U4123" s="11" t="b">
        <v>0</v>
      </c>
      <c r="V4123" s="11" t="b">
        <v>0</v>
      </c>
      <c r="W4123" s="11" t="b">
        <v>1</v>
      </c>
      <c r="X4123" s="11" t="b">
        <v>1</v>
      </c>
      <c r="Y4123" s="11" t="b">
        <v>1</v>
      </c>
      <c r="Z4123" s="11" t="b">
        <v>1</v>
      </c>
      <c r="AA4123" s="11" t="b">
        <v>0</v>
      </c>
      <c r="AB4123" s="11" t="b">
        <v>1</v>
      </c>
      <c r="AC4123" s="11" t="b">
        <v>1</v>
      </c>
      <c r="AD4123" s="11" t="b">
        <v>1</v>
      </c>
      <c r="AE4123" s="11" t="b">
        <v>1</v>
      </c>
      <c r="AF4123" s="11" t="b">
        <v>1</v>
      </c>
      <c r="AG4123" s="11" t="b">
        <v>0</v>
      </c>
    </row>
    <row r="4124" spans="1:33" x14ac:dyDescent="0.2">
      <c r="A4124" s="11">
        <v>2</v>
      </c>
      <c r="B4124" t="s">
        <v>169</v>
      </c>
      <c r="C4124" t="s">
        <v>45</v>
      </c>
      <c r="D4124">
        <v>0</v>
      </c>
      <c r="E4124">
        <v>7203072.5392457098</v>
      </c>
      <c r="F4124">
        <v>0</v>
      </c>
      <c r="G4124">
        <v>0</v>
      </c>
      <c r="H4124">
        <v>0</v>
      </c>
      <c r="I4124">
        <v>0</v>
      </c>
      <c r="J4124" s="10">
        <f>SUMIFS(Table1[time],Table1[repetition],Table1[[#This Row],[repetition]],Table1[config],Table1[[#This Row],[config]])</f>
        <v>105154836.24869622</v>
      </c>
      <c r="K4124" s="11">
        <v>120</v>
      </c>
      <c r="L4124" s="11">
        <v>4</v>
      </c>
      <c r="M4124" s="11" t="s">
        <v>149</v>
      </c>
      <c r="N4124" s="11" t="b">
        <v>1</v>
      </c>
      <c r="O4124" s="11" t="b">
        <v>1</v>
      </c>
      <c r="P4124" s="11" t="b">
        <v>0</v>
      </c>
      <c r="Q4124" s="11" t="b">
        <v>0</v>
      </c>
      <c r="R4124" s="11" t="b">
        <v>0</v>
      </c>
      <c r="S4124" s="11" t="b">
        <v>1</v>
      </c>
      <c r="T4124" s="11" t="b">
        <v>1</v>
      </c>
      <c r="U4124" s="11" t="b">
        <v>1</v>
      </c>
      <c r="V4124" s="11" t="b">
        <v>0</v>
      </c>
      <c r="W4124" s="11" t="b">
        <v>0</v>
      </c>
      <c r="X4124" s="11" t="b">
        <v>0</v>
      </c>
      <c r="Y4124" s="11" t="b">
        <v>1</v>
      </c>
      <c r="Z4124" s="11" t="b">
        <v>0</v>
      </c>
      <c r="AA4124" s="11" t="b">
        <v>0</v>
      </c>
      <c r="AB4124" s="11" t="b">
        <v>0</v>
      </c>
      <c r="AC4124" s="11" t="b">
        <v>1</v>
      </c>
      <c r="AD4124" s="11" t="b">
        <v>1</v>
      </c>
      <c r="AE4124" s="11" t="b">
        <v>1</v>
      </c>
      <c r="AF4124" s="11" t="b">
        <v>1</v>
      </c>
      <c r="AG4124" s="11" t="b">
        <v>1</v>
      </c>
    </row>
    <row r="4125" spans="1:33" x14ac:dyDescent="0.2">
      <c r="A4125" s="9">
        <v>3</v>
      </c>
      <c r="B4125" t="s">
        <v>169</v>
      </c>
      <c r="C4125" t="s">
        <v>45</v>
      </c>
      <c r="D4125">
        <v>0</v>
      </c>
      <c r="E4125">
        <v>7202989.7437800197</v>
      </c>
      <c r="F4125">
        <v>0</v>
      </c>
      <c r="G4125">
        <v>0</v>
      </c>
      <c r="H4125">
        <v>0</v>
      </c>
      <c r="I4125">
        <v>0</v>
      </c>
      <c r="J4125" s="8">
        <f>SUMIFS(Table1[time],Table1[repetition],Table1[[#This Row],[repetition]],Table1[config],Table1[[#This Row],[config]])</f>
        <v>107848062.6890789</v>
      </c>
      <c r="K4125" s="9">
        <v>600</v>
      </c>
      <c r="L4125" s="9">
        <v>18</v>
      </c>
      <c r="M4125" s="9" t="s">
        <v>150</v>
      </c>
      <c r="N4125" s="9" t="b">
        <v>0</v>
      </c>
      <c r="O4125" s="9" t="b">
        <v>1</v>
      </c>
      <c r="P4125" s="9" t="b">
        <v>0</v>
      </c>
      <c r="Q4125" s="9" t="b">
        <v>0</v>
      </c>
      <c r="R4125" s="9" t="b">
        <v>1</v>
      </c>
      <c r="S4125" s="9" t="b">
        <v>1</v>
      </c>
      <c r="T4125" s="9" t="b">
        <v>1</v>
      </c>
      <c r="U4125" s="9" t="b">
        <v>0</v>
      </c>
      <c r="V4125" s="9" t="b">
        <v>1</v>
      </c>
      <c r="W4125" s="9" t="b">
        <v>0</v>
      </c>
      <c r="X4125" s="9" t="b">
        <v>0</v>
      </c>
      <c r="Y4125" s="9" t="b">
        <v>0</v>
      </c>
      <c r="Z4125" s="9" t="b">
        <v>1</v>
      </c>
      <c r="AA4125" s="9" t="b">
        <v>0</v>
      </c>
      <c r="AB4125" s="9" t="b">
        <v>0</v>
      </c>
      <c r="AC4125" s="9" t="b">
        <v>1</v>
      </c>
      <c r="AD4125" s="9" t="b">
        <v>1</v>
      </c>
      <c r="AE4125" s="9" t="b">
        <v>0</v>
      </c>
      <c r="AF4125" s="9" t="b">
        <v>1</v>
      </c>
      <c r="AG4125" s="9" t="b">
        <v>1</v>
      </c>
    </row>
    <row r="4126" spans="1:33" x14ac:dyDescent="0.2">
      <c r="A4126" s="11">
        <v>1</v>
      </c>
      <c r="B4126" t="s">
        <v>170</v>
      </c>
      <c r="C4126" t="s">
        <v>45</v>
      </c>
      <c r="D4126">
        <v>0</v>
      </c>
      <c r="E4126">
        <v>971539.82652304601</v>
      </c>
      <c r="F4126">
        <v>0</v>
      </c>
      <c r="G4126">
        <v>0</v>
      </c>
      <c r="H4126">
        <v>0</v>
      </c>
      <c r="I4126">
        <v>0</v>
      </c>
      <c r="J4126" s="10">
        <f>SUMIFS(Table1[time],Table1[repetition],Table1[[#This Row],[repetition]],Table1[config],Table1[[#This Row],[config]])</f>
        <v>107834655.25919804</v>
      </c>
      <c r="K4126" s="11">
        <v>100</v>
      </c>
      <c r="L4126" s="11">
        <v>3</v>
      </c>
      <c r="M4126" s="11" t="s">
        <v>151</v>
      </c>
      <c r="N4126" s="11" t="b">
        <v>1</v>
      </c>
      <c r="O4126" s="11" t="b">
        <v>0</v>
      </c>
      <c r="P4126" s="11" t="b">
        <v>0</v>
      </c>
      <c r="Q4126" s="11" t="b">
        <v>1</v>
      </c>
      <c r="R4126" s="11" t="b">
        <v>0</v>
      </c>
      <c r="S4126" s="11" t="b">
        <v>1</v>
      </c>
      <c r="T4126" s="11" t="b">
        <v>0</v>
      </c>
      <c r="U4126" s="11" t="b">
        <v>1</v>
      </c>
      <c r="V4126" s="11" t="b">
        <v>1</v>
      </c>
      <c r="W4126" s="11" t="b">
        <v>0</v>
      </c>
      <c r="X4126" s="11" t="b">
        <v>1</v>
      </c>
      <c r="Y4126" s="11" t="b">
        <v>0</v>
      </c>
      <c r="Z4126" s="11" t="b">
        <v>1</v>
      </c>
      <c r="AA4126" s="11" t="b">
        <v>1</v>
      </c>
      <c r="AB4126" s="11" t="b">
        <v>0</v>
      </c>
      <c r="AC4126" s="11" t="b">
        <v>1</v>
      </c>
      <c r="AD4126" s="11" t="b">
        <v>1</v>
      </c>
      <c r="AE4126" s="11" t="b">
        <v>1</v>
      </c>
      <c r="AF4126" s="11" t="b">
        <v>1</v>
      </c>
      <c r="AG4126" s="11" t="b">
        <v>1</v>
      </c>
    </row>
    <row r="4127" spans="1:33" x14ac:dyDescent="0.2">
      <c r="A4127" s="11">
        <v>2</v>
      </c>
      <c r="B4127" t="s">
        <v>170</v>
      </c>
      <c r="C4127" t="s">
        <v>45</v>
      </c>
      <c r="D4127">
        <v>0</v>
      </c>
      <c r="E4127">
        <v>1031300.16173701</v>
      </c>
      <c r="F4127">
        <v>0</v>
      </c>
      <c r="G4127">
        <v>0</v>
      </c>
      <c r="H4127">
        <v>0</v>
      </c>
      <c r="I4127">
        <v>0</v>
      </c>
      <c r="J4127" s="10">
        <f>SUMIFS(Table1[time],Table1[repetition],Table1[[#This Row],[repetition]],Table1[config],Table1[[#This Row],[config]])</f>
        <v>105154836.24869622</v>
      </c>
      <c r="K4127" s="11">
        <v>120</v>
      </c>
      <c r="L4127" s="11">
        <v>2</v>
      </c>
      <c r="M4127" s="11" t="s">
        <v>150</v>
      </c>
      <c r="N4127" s="11" t="b">
        <v>1</v>
      </c>
      <c r="O4127" s="11" t="b">
        <v>0</v>
      </c>
      <c r="P4127" s="11" t="b">
        <v>0</v>
      </c>
      <c r="Q4127" s="11" t="b">
        <v>0</v>
      </c>
      <c r="R4127" s="11" t="b">
        <v>0</v>
      </c>
      <c r="S4127" s="11" t="b">
        <v>1</v>
      </c>
      <c r="T4127" s="11" t="b">
        <v>0</v>
      </c>
      <c r="U4127" s="11" t="b">
        <v>1</v>
      </c>
      <c r="V4127" s="11" t="b">
        <v>1</v>
      </c>
      <c r="W4127" s="11" t="b">
        <v>0</v>
      </c>
      <c r="X4127" s="11" t="b">
        <v>0</v>
      </c>
      <c r="Y4127" s="11" t="b">
        <v>0</v>
      </c>
      <c r="Z4127" s="11" t="b">
        <v>0</v>
      </c>
      <c r="AA4127" s="11" t="b">
        <v>1</v>
      </c>
      <c r="AB4127" s="11" t="b">
        <v>0</v>
      </c>
      <c r="AC4127" s="11" t="b">
        <v>0</v>
      </c>
      <c r="AD4127" s="11" t="b">
        <v>0</v>
      </c>
      <c r="AE4127" s="11" t="b">
        <v>0</v>
      </c>
      <c r="AF4127" s="11" t="b">
        <v>0</v>
      </c>
      <c r="AG4127" s="11" t="b">
        <v>1</v>
      </c>
    </row>
    <row r="4128" spans="1:33" x14ac:dyDescent="0.2">
      <c r="A4128" s="11">
        <v>3</v>
      </c>
      <c r="B4128" t="s">
        <v>170</v>
      </c>
      <c r="C4128" t="s">
        <v>45</v>
      </c>
      <c r="D4128">
        <v>0</v>
      </c>
      <c r="E4128">
        <v>1106335.3251789899</v>
      </c>
      <c r="F4128">
        <v>0</v>
      </c>
      <c r="G4128">
        <v>0</v>
      </c>
      <c r="H4128">
        <v>0</v>
      </c>
      <c r="I4128">
        <v>0</v>
      </c>
      <c r="J4128" s="10">
        <f>SUMIFS(Table1[time],Table1[repetition],Table1[[#This Row],[repetition]],Table1[config],Table1[[#This Row],[config]])</f>
        <v>107848062.6890789</v>
      </c>
      <c r="K4128" s="11">
        <v>120</v>
      </c>
      <c r="L4128" s="11">
        <v>1</v>
      </c>
      <c r="M4128" s="11" t="s">
        <v>149</v>
      </c>
      <c r="N4128" s="11" t="b">
        <v>0</v>
      </c>
      <c r="O4128" s="11" t="b">
        <v>1</v>
      </c>
      <c r="P4128" s="11" t="b">
        <v>1</v>
      </c>
      <c r="Q4128" s="11" t="b">
        <v>1</v>
      </c>
      <c r="R4128" s="11" t="b">
        <v>1</v>
      </c>
      <c r="S4128" s="11" t="b">
        <v>0</v>
      </c>
      <c r="T4128" s="11" t="b">
        <v>1</v>
      </c>
      <c r="U4128" s="11" t="b">
        <v>0</v>
      </c>
      <c r="V4128" s="11" t="b">
        <v>0</v>
      </c>
      <c r="W4128" s="11" t="b">
        <v>1</v>
      </c>
      <c r="X4128" s="11" t="b">
        <v>1</v>
      </c>
      <c r="Y4128" s="11" t="b">
        <v>1</v>
      </c>
      <c r="Z4128" s="11" t="b">
        <v>1</v>
      </c>
      <c r="AA4128" s="11" t="b">
        <v>0</v>
      </c>
      <c r="AB4128" s="11" t="b">
        <v>1</v>
      </c>
      <c r="AC4128" s="11" t="b">
        <v>1</v>
      </c>
      <c r="AD4128" s="11" t="b">
        <v>1</v>
      </c>
      <c r="AE4128" s="11" t="b">
        <v>1</v>
      </c>
      <c r="AF4128" s="11" t="b">
        <v>1</v>
      </c>
      <c r="AG4128" s="11" t="b">
        <v>0</v>
      </c>
    </row>
    <row r="4129" spans="1:33" x14ac:dyDescent="0.2">
      <c r="A4129" s="9">
        <v>1</v>
      </c>
      <c r="B4129" t="s">
        <v>172</v>
      </c>
      <c r="C4129" t="s">
        <v>45</v>
      </c>
      <c r="D4129">
        <v>544</v>
      </c>
      <c r="E4129">
        <v>1270379.58350003</v>
      </c>
      <c r="F4129">
        <v>0</v>
      </c>
      <c r="G4129">
        <v>0</v>
      </c>
      <c r="H4129">
        <v>0</v>
      </c>
      <c r="I4129">
        <v>0</v>
      </c>
      <c r="J4129" s="8">
        <f>SUMIFS(Table1[time],Table1[repetition],Table1[[#This Row],[repetition]],Table1[config],Table1[[#This Row],[config]])</f>
        <v>107834655.25919804</v>
      </c>
      <c r="K4129" s="9">
        <v>0</v>
      </c>
      <c r="L4129" s="9">
        <v>5</v>
      </c>
      <c r="M4129" s="9" t="s">
        <v>150</v>
      </c>
      <c r="N4129" s="9" t="b">
        <v>0</v>
      </c>
      <c r="O4129" s="9" t="b">
        <v>0</v>
      </c>
      <c r="P4129" s="9" t="b">
        <v>0</v>
      </c>
      <c r="Q4129" s="9" t="b">
        <v>1</v>
      </c>
      <c r="R4129" s="9" t="b">
        <v>1</v>
      </c>
      <c r="S4129" s="9" t="b">
        <v>0</v>
      </c>
      <c r="T4129" s="9" t="b">
        <v>0</v>
      </c>
      <c r="U4129" s="9" t="b">
        <v>1</v>
      </c>
      <c r="V4129" s="9" t="b">
        <v>1</v>
      </c>
      <c r="W4129" s="9" t="b">
        <v>0</v>
      </c>
      <c r="X4129" s="9" t="b">
        <v>0</v>
      </c>
      <c r="Y4129" s="9" t="b">
        <v>1</v>
      </c>
      <c r="Z4129" s="9" t="b">
        <v>1</v>
      </c>
      <c r="AA4129" s="9" t="b">
        <v>0</v>
      </c>
      <c r="AB4129" s="9" t="b">
        <v>0</v>
      </c>
      <c r="AC4129" s="9" t="b">
        <v>1</v>
      </c>
      <c r="AD4129" s="9" t="b">
        <v>1</v>
      </c>
      <c r="AE4129" s="9" t="b">
        <v>0</v>
      </c>
      <c r="AF4129" s="9" t="b">
        <v>0</v>
      </c>
      <c r="AG4129" s="9" t="b">
        <v>1</v>
      </c>
    </row>
    <row r="4130" spans="1:33" x14ac:dyDescent="0.2">
      <c r="A4130" s="9">
        <v>2</v>
      </c>
      <c r="B4130" t="s">
        <v>172</v>
      </c>
      <c r="C4130" t="s">
        <v>45</v>
      </c>
      <c r="D4130">
        <v>544</v>
      </c>
      <c r="E4130">
        <v>1092584.84781207</v>
      </c>
      <c r="F4130">
        <v>0</v>
      </c>
      <c r="G4130">
        <v>0</v>
      </c>
      <c r="H4130">
        <v>0</v>
      </c>
      <c r="I4130">
        <v>0</v>
      </c>
      <c r="J4130" s="8">
        <f>SUMIFS(Table1[time],Table1[repetition],Table1[[#This Row],[repetition]],Table1[config],Table1[[#This Row],[config]])</f>
        <v>105154836.24869622</v>
      </c>
      <c r="K4130" s="9">
        <v>120</v>
      </c>
      <c r="L4130" s="9">
        <v>3</v>
      </c>
      <c r="M4130" s="9" t="s">
        <v>151</v>
      </c>
      <c r="N4130" s="9" t="b">
        <v>1</v>
      </c>
      <c r="O4130" s="9" t="b">
        <v>0</v>
      </c>
      <c r="P4130" s="9" t="b">
        <v>0</v>
      </c>
      <c r="Q4130" s="9" t="b">
        <v>0</v>
      </c>
      <c r="R4130" s="9" t="b">
        <v>1</v>
      </c>
      <c r="S4130" s="9" t="b">
        <v>0</v>
      </c>
      <c r="T4130" s="9" t="b">
        <v>1</v>
      </c>
      <c r="U4130" s="9" t="b">
        <v>1</v>
      </c>
      <c r="V4130" s="9" t="b">
        <v>0</v>
      </c>
      <c r="W4130" s="9" t="b">
        <v>0</v>
      </c>
      <c r="X4130" s="9" t="b">
        <v>0</v>
      </c>
      <c r="Y4130" s="9" t="b">
        <v>1</v>
      </c>
      <c r="Z4130" s="9" t="b">
        <v>1</v>
      </c>
      <c r="AA4130" s="9" t="b">
        <v>1</v>
      </c>
      <c r="AB4130" s="9" t="b">
        <v>0</v>
      </c>
      <c r="AC4130" s="9" t="b">
        <v>1</v>
      </c>
      <c r="AD4130" s="9" t="b">
        <v>0</v>
      </c>
      <c r="AE4130" s="9" t="b">
        <v>1</v>
      </c>
      <c r="AF4130" s="9" t="b">
        <v>0</v>
      </c>
      <c r="AG4130" s="9" t="b">
        <v>1</v>
      </c>
    </row>
    <row r="4131" spans="1:33" x14ac:dyDescent="0.2">
      <c r="A4131" s="11">
        <v>3</v>
      </c>
      <c r="B4131" t="s">
        <v>172</v>
      </c>
      <c r="C4131" t="s">
        <v>45</v>
      </c>
      <c r="D4131">
        <v>544</v>
      </c>
      <c r="E4131">
        <v>1316478.9824629901</v>
      </c>
      <c r="F4131">
        <v>0</v>
      </c>
      <c r="G4131">
        <v>0</v>
      </c>
      <c r="H4131">
        <v>0</v>
      </c>
      <c r="I4131">
        <v>0</v>
      </c>
      <c r="J4131" s="10">
        <f>SUMIFS(Table1[time],Table1[repetition],Table1[[#This Row],[repetition]],Table1[config],Table1[[#This Row],[config]])</f>
        <v>107848062.6890789</v>
      </c>
      <c r="K4131" s="11">
        <v>120</v>
      </c>
      <c r="L4131" s="11">
        <v>2</v>
      </c>
      <c r="M4131" s="11" t="s">
        <v>150</v>
      </c>
      <c r="N4131" s="11" t="b">
        <v>1</v>
      </c>
      <c r="O4131" s="11" t="b">
        <v>0</v>
      </c>
      <c r="P4131" s="11" t="b">
        <v>0</v>
      </c>
      <c r="Q4131" s="11" t="b">
        <v>0</v>
      </c>
      <c r="R4131" s="11" t="b">
        <v>0</v>
      </c>
      <c r="S4131" s="11" t="b">
        <v>1</v>
      </c>
      <c r="T4131" s="11" t="b">
        <v>0</v>
      </c>
      <c r="U4131" s="11" t="b">
        <v>1</v>
      </c>
      <c r="V4131" s="11" t="b">
        <v>1</v>
      </c>
      <c r="W4131" s="11" t="b">
        <v>0</v>
      </c>
      <c r="X4131" s="11" t="b">
        <v>0</v>
      </c>
      <c r="Y4131" s="11" t="b">
        <v>0</v>
      </c>
      <c r="Z4131" s="11" t="b">
        <v>0</v>
      </c>
      <c r="AA4131" s="11" t="b">
        <v>1</v>
      </c>
      <c r="AB4131" s="11" t="b">
        <v>0</v>
      </c>
      <c r="AC4131" s="11" t="b">
        <v>0</v>
      </c>
      <c r="AD4131" s="11" t="b">
        <v>0</v>
      </c>
      <c r="AE4131" s="11" t="b">
        <v>0</v>
      </c>
      <c r="AF4131" s="11" t="b">
        <v>0</v>
      </c>
      <c r="AG4131" s="11" t="b">
        <v>1</v>
      </c>
    </row>
    <row r="4132" spans="1:33" x14ac:dyDescent="0.2">
      <c r="A4132" s="11">
        <v>1</v>
      </c>
      <c r="B4132" t="s">
        <v>173</v>
      </c>
      <c r="C4132" t="s">
        <v>45</v>
      </c>
      <c r="D4132">
        <v>0</v>
      </c>
      <c r="E4132">
        <v>7259593.6483769901</v>
      </c>
      <c r="F4132">
        <v>0</v>
      </c>
      <c r="G4132">
        <v>0</v>
      </c>
      <c r="H4132">
        <v>0</v>
      </c>
      <c r="I4132">
        <v>0</v>
      </c>
      <c r="J4132" s="10">
        <f>SUMIFS(Table1[time],Table1[repetition],Table1[[#This Row],[repetition]],Table1[config],Table1[[#This Row],[config]])</f>
        <v>107834655.25919804</v>
      </c>
      <c r="K4132" s="11">
        <v>110</v>
      </c>
      <c r="L4132" s="11">
        <v>1</v>
      </c>
      <c r="M4132" s="11" t="s">
        <v>149</v>
      </c>
      <c r="N4132" s="11" t="b">
        <v>0</v>
      </c>
      <c r="O4132" s="11" t="b">
        <v>1</v>
      </c>
      <c r="P4132" s="11" t="b">
        <v>1</v>
      </c>
      <c r="Q4132" s="11" t="b">
        <v>1</v>
      </c>
      <c r="R4132" s="11" t="b">
        <v>1</v>
      </c>
      <c r="S4132" s="11" t="b">
        <v>0</v>
      </c>
      <c r="T4132" s="11" t="b">
        <v>1</v>
      </c>
      <c r="U4132" s="11" t="b">
        <v>0</v>
      </c>
      <c r="V4132" s="11" t="b">
        <v>0</v>
      </c>
      <c r="W4132" s="11" t="b">
        <v>1</v>
      </c>
      <c r="X4132" s="11" t="b">
        <v>1</v>
      </c>
      <c r="Y4132" s="11" t="b">
        <v>1</v>
      </c>
      <c r="Z4132" s="11" t="b">
        <v>1</v>
      </c>
      <c r="AA4132" s="11" t="b">
        <v>0</v>
      </c>
      <c r="AB4132" s="11" t="b">
        <v>1</v>
      </c>
      <c r="AC4132" s="11" t="b">
        <v>1</v>
      </c>
      <c r="AD4132" s="11" t="b">
        <v>1</v>
      </c>
      <c r="AE4132" s="11" t="b">
        <v>1</v>
      </c>
      <c r="AF4132" s="11" t="b">
        <v>1</v>
      </c>
      <c r="AG4132" s="11" t="b">
        <v>0</v>
      </c>
    </row>
    <row r="4133" spans="1:33" x14ac:dyDescent="0.2">
      <c r="A4133" s="9">
        <v>2</v>
      </c>
      <c r="B4133" t="s">
        <v>173</v>
      </c>
      <c r="C4133" t="s">
        <v>45</v>
      </c>
      <c r="D4133">
        <v>0</v>
      </c>
      <c r="E4133">
        <v>7209956.9750954397</v>
      </c>
      <c r="F4133">
        <v>0</v>
      </c>
      <c r="G4133">
        <v>0</v>
      </c>
      <c r="H4133">
        <v>0</v>
      </c>
      <c r="I4133">
        <v>0</v>
      </c>
      <c r="J4133" s="8">
        <f>SUMIFS(Table1[time],Table1[repetition],Table1[[#This Row],[repetition]],Table1[config],Table1[[#This Row],[config]])</f>
        <v>105154836.24869622</v>
      </c>
      <c r="K4133" s="9">
        <v>120</v>
      </c>
      <c r="L4133" s="9">
        <v>4</v>
      </c>
      <c r="M4133" s="9" t="s">
        <v>149</v>
      </c>
      <c r="N4133" s="9" t="b">
        <v>1</v>
      </c>
      <c r="O4133" s="9" t="b">
        <v>1</v>
      </c>
      <c r="P4133" s="9" t="b">
        <v>0</v>
      </c>
      <c r="Q4133" s="9" t="b">
        <v>0</v>
      </c>
      <c r="R4133" s="9" t="b">
        <v>0</v>
      </c>
      <c r="S4133" s="9" t="b">
        <v>1</v>
      </c>
      <c r="T4133" s="9" t="b">
        <v>1</v>
      </c>
      <c r="U4133" s="9" t="b">
        <v>1</v>
      </c>
      <c r="V4133" s="9" t="b">
        <v>0</v>
      </c>
      <c r="W4133" s="9" t="b">
        <v>0</v>
      </c>
      <c r="X4133" s="9" t="b">
        <v>0</v>
      </c>
      <c r="Y4133" s="9" t="b">
        <v>1</v>
      </c>
      <c r="Z4133" s="9" t="b">
        <v>0</v>
      </c>
      <c r="AA4133" s="9" t="b">
        <v>0</v>
      </c>
      <c r="AB4133" s="9" t="b">
        <v>0</v>
      </c>
      <c r="AC4133" s="9" t="b">
        <v>1</v>
      </c>
      <c r="AD4133" s="9" t="b">
        <v>1</v>
      </c>
      <c r="AE4133" s="9" t="b">
        <v>1</v>
      </c>
      <c r="AF4133" s="9" t="b">
        <v>1</v>
      </c>
      <c r="AG4133" s="9" t="b">
        <v>1</v>
      </c>
    </row>
    <row r="4134" spans="1:33" x14ac:dyDescent="0.2">
      <c r="A4134" s="9">
        <v>3</v>
      </c>
      <c r="B4134" t="s">
        <v>173</v>
      </c>
      <c r="C4134" t="s">
        <v>45</v>
      </c>
      <c r="D4134">
        <v>0</v>
      </c>
      <c r="E4134">
        <v>7215740.6069579804</v>
      </c>
      <c r="F4134">
        <v>0</v>
      </c>
      <c r="G4134">
        <v>0</v>
      </c>
      <c r="H4134">
        <v>0</v>
      </c>
      <c r="I4134">
        <v>0</v>
      </c>
      <c r="J4134" s="8">
        <f>SUMIFS(Table1[time],Table1[repetition],Table1[[#This Row],[repetition]],Table1[config],Table1[[#This Row],[config]])</f>
        <v>107848062.6890789</v>
      </c>
      <c r="K4134" s="9">
        <v>120</v>
      </c>
      <c r="L4134" s="9">
        <v>5</v>
      </c>
      <c r="M4134" s="9" t="s">
        <v>151</v>
      </c>
      <c r="N4134" s="9" t="b">
        <v>1</v>
      </c>
      <c r="O4134" s="9" t="b">
        <v>0</v>
      </c>
      <c r="P4134" s="9" t="b">
        <v>1</v>
      </c>
      <c r="Q4134" s="9" t="b">
        <v>0</v>
      </c>
      <c r="R4134" s="9" t="b">
        <v>1</v>
      </c>
      <c r="S4134" s="9" t="b">
        <v>0</v>
      </c>
      <c r="T4134" s="9" t="b">
        <v>0</v>
      </c>
      <c r="U4134" s="9" t="b">
        <v>0</v>
      </c>
      <c r="V4134" s="9" t="b">
        <v>0</v>
      </c>
      <c r="W4134" s="9" t="b">
        <v>0</v>
      </c>
      <c r="X4134" s="9" t="b">
        <v>1</v>
      </c>
      <c r="Y4134" s="9" t="b">
        <v>0</v>
      </c>
      <c r="Z4134" s="9" t="b">
        <v>0</v>
      </c>
      <c r="AA4134" s="9" t="b">
        <v>1</v>
      </c>
      <c r="AB4134" s="9" t="b">
        <v>1</v>
      </c>
      <c r="AC4134" s="9" t="b">
        <v>0</v>
      </c>
      <c r="AD4134" s="9" t="b">
        <v>1</v>
      </c>
      <c r="AE4134" s="9" t="b">
        <v>1</v>
      </c>
      <c r="AF4134" s="9" t="b">
        <v>0</v>
      </c>
      <c r="AG4134" s="9" t="b">
        <v>1</v>
      </c>
    </row>
    <row r="4135" spans="1:33" x14ac:dyDescent="0.2">
      <c r="A4135" s="9">
        <v>1</v>
      </c>
      <c r="B4135" t="s">
        <v>174</v>
      </c>
      <c r="C4135" t="s">
        <v>45</v>
      </c>
      <c r="D4135">
        <v>0</v>
      </c>
      <c r="E4135">
        <v>330884.00552899099</v>
      </c>
      <c r="F4135">
        <v>0</v>
      </c>
      <c r="G4135">
        <v>0</v>
      </c>
      <c r="H4135">
        <v>0</v>
      </c>
      <c r="I4135">
        <v>0</v>
      </c>
      <c r="J4135" s="8">
        <f>SUMIFS(Table1[time],Table1[repetition],Table1[[#This Row],[repetition]],Table1[config],Table1[[#This Row],[config]])</f>
        <v>107834655.25919804</v>
      </c>
      <c r="K4135" s="9">
        <v>110</v>
      </c>
      <c r="L4135" s="9">
        <v>3</v>
      </c>
      <c r="M4135" s="9" t="s">
        <v>151</v>
      </c>
      <c r="N4135" s="9" t="b">
        <v>1</v>
      </c>
      <c r="O4135" s="9" t="b">
        <v>0</v>
      </c>
      <c r="P4135" s="9" t="b">
        <v>0</v>
      </c>
      <c r="Q4135" s="9" t="b">
        <v>0</v>
      </c>
      <c r="R4135" s="9" t="b">
        <v>1</v>
      </c>
      <c r="S4135" s="9" t="b">
        <v>1</v>
      </c>
      <c r="T4135" s="9" t="b">
        <v>1</v>
      </c>
      <c r="U4135" s="9" t="b">
        <v>0</v>
      </c>
      <c r="V4135" s="9" t="b">
        <v>0</v>
      </c>
      <c r="W4135" s="9" t="b">
        <v>1</v>
      </c>
      <c r="X4135" s="9" t="b">
        <v>0</v>
      </c>
      <c r="Y4135" s="9" t="b">
        <v>1</v>
      </c>
      <c r="Z4135" s="9" t="b">
        <v>0</v>
      </c>
      <c r="AA4135" s="9" t="b">
        <v>1</v>
      </c>
      <c r="AB4135" s="9" t="b">
        <v>1</v>
      </c>
      <c r="AC4135" s="9" t="b">
        <v>1</v>
      </c>
      <c r="AD4135" s="9" t="b">
        <v>1</v>
      </c>
      <c r="AE4135" s="9" t="b">
        <v>1</v>
      </c>
      <c r="AF4135" s="9" t="b">
        <v>0</v>
      </c>
      <c r="AG4135" s="9" t="b">
        <v>0</v>
      </c>
    </row>
    <row r="4136" spans="1:33" x14ac:dyDescent="0.2">
      <c r="A4136" s="9">
        <v>2</v>
      </c>
      <c r="B4136" t="s">
        <v>174</v>
      </c>
      <c r="C4136" t="s">
        <v>45</v>
      </c>
      <c r="D4136">
        <v>0</v>
      </c>
      <c r="E4136">
        <v>337301.74062820099</v>
      </c>
      <c r="F4136">
        <v>0</v>
      </c>
      <c r="G4136">
        <v>0</v>
      </c>
      <c r="H4136">
        <v>0</v>
      </c>
      <c r="I4136">
        <v>0</v>
      </c>
      <c r="J4136" s="8">
        <f>SUMIFS(Table1[time],Table1[repetition],Table1[[#This Row],[repetition]],Table1[config],Table1[[#This Row],[config]])</f>
        <v>105154836.24869622</v>
      </c>
      <c r="K4136" s="9">
        <v>120</v>
      </c>
      <c r="L4136" s="9">
        <v>2</v>
      </c>
      <c r="M4136" s="9" t="s">
        <v>150</v>
      </c>
      <c r="N4136" s="9" t="b">
        <v>1</v>
      </c>
      <c r="O4136" s="9" t="b">
        <v>0</v>
      </c>
      <c r="P4136" s="9" t="b">
        <v>0</v>
      </c>
      <c r="Q4136" s="9" t="b">
        <v>0</v>
      </c>
      <c r="R4136" s="9" t="b">
        <v>0</v>
      </c>
      <c r="S4136" s="9" t="b">
        <v>1</v>
      </c>
      <c r="T4136" s="9" t="b">
        <v>0</v>
      </c>
      <c r="U4136" s="9" t="b">
        <v>1</v>
      </c>
      <c r="V4136" s="9" t="b">
        <v>1</v>
      </c>
      <c r="W4136" s="9" t="b">
        <v>0</v>
      </c>
      <c r="X4136" s="9" t="b">
        <v>0</v>
      </c>
      <c r="Y4136" s="9" t="b">
        <v>0</v>
      </c>
      <c r="Z4136" s="9" t="b">
        <v>0</v>
      </c>
      <c r="AA4136" s="9" t="b">
        <v>1</v>
      </c>
      <c r="AB4136" s="9" t="b">
        <v>0</v>
      </c>
      <c r="AC4136" s="9" t="b">
        <v>0</v>
      </c>
      <c r="AD4136" s="9" t="b">
        <v>0</v>
      </c>
      <c r="AE4136" s="9" t="b">
        <v>0</v>
      </c>
      <c r="AF4136" s="9" t="b">
        <v>0</v>
      </c>
      <c r="AG4136" s="9" t="b">
        <v>1</v>
      </c>
    </row>
    <row r="4137" spans="1:33" x14ac:dyDescent="0.2">
      <c r="A4137" s="11">
        <v>3</v>
      </c>
      <c r="B4137" t="s">
        <v>174</v>
      </c>
      <c r="C4137" t="s">
        <v>45</v>
      </c>
      <c r="D4137">
        <v>0</v>
      </c>
      <c r="E4137">
        <v>256331.692816995</v>
      </c>
      <c r="F4137">
        <v>0</v>
      </c>
      <c r="G4137">
        <v>0</v>
      </c>
      <c r="H4137">
        <v>0</v>
      </c>
      <c r="I4137">
        <v>0</v>
      </c>
      <c r="J4137" s="10">
        <f>SUMIFS(Table1[time],Table1[repetition],Table1[[#This Row],[repetition]],Table1[config],Table1[[#This Row],[config]])</f>
        <v>107848062.6890789</v>
      </c>
      <c r="K4137" s="11">
        <v>120</v>
      </c>
      <c r="L4137" s="11">
        <v>1</v>
      </c>
      <c r="M4137" s="11" t="s">
        <v>149</v>
      </c>
      <c r="N4137" s="11" t="b">
        <v>0</v>
      </c>
      <c r="O4137" s="11" t="b">
        <v>1</v>
      </c>
      <c r="P4137" s="11" t="b">
        <v>1</v>
      </c>
      <c r="Q4137" s="11" t="b">
        <v>1</v>
      </c>
      <c r="R4137" s="11" t="b">
        <v>1</v>
      </c>
      <c r="S4137" s="11" t="b">
        <v>0</v>
      </c>
      <c r="T4137" s="11" t="b">
        <v>1</v>
      </c>
      <c r="U4137" s="11" t="b">
        <v>0</v>
      </c>
      <c r="V4137" s="11" t="b">
        <v>0</v>
      </c>
      <c r="W4137" s="11" t="b">
        <v>1</v>
      </c>
      <c r="X4137" s="11" t="b">
        <v>1</v>
      </c>
      <c r="Y4137" s="11" t="b">
        <v>1</v>
      </c>
      <c r="Z4137" s="11" t="b">
        <v>1</v>
      </c>
      <c r="AA4137" s="11" t="b">
        <v>0</v>
      </c>
      <c r="AB4137" s="11" t="b">
        <v>1</v>
      </c>
      <c r="AC4137" s="11" t="b">
        <v>1</v>
      </c>
      <c r="AD4137" s="11" t="b">
        <v>1</v>
      </c>
      <c r="AE4137" s="11" t="b">
        <v>1</v>
      </c>
      <c r="AF4137" s="11" t="b">
        <v>1</v>
      </c>
      <c r="AG4137" s="11" t="b">
        <v>0</v>
      </c>
    </row>
    <row r="4138" spans="1:33" x14ac:dyDescent="0.2">
      <c r="A4138" s="11">
        <v>1</v>
      </c>
      <c r="B4138" t="s">
        <v>175</v>
      </c>
      <c r="C4138" t="s">
        <v>45</v>
      </c>
      <c r="D4138">
        <v>0</v>
      </c>
      <c r="E4138">
        <v>365161.904230015</v>
      </c>
      <c r="F4138">
        <v>0</v>
      </c>
      <c r="G4138">
        <v>0</v>
      </c>
      <c r="H4138">
        <v>0</v>
      </c>
      <c r="I4138">
        <v>0</v>
      </c>
      <c r="J4138" s="10">
        <f>SUMIFS(Table1[time],Table1[repetition],Table1[[#This Row],[repetition]],Table1[config],Table1[[#This Row],[config]])</f>
        <v>107834655.25919804</v>
      </c>
      <c r="K4138" s="11">
        <v>110</v>
      </c>
      <c r="L4138" s="11">
        <v>5</v>
      </c>
      <c r="M4138" s="11" t="s">
        <v>150</v>
      </c>
      <c r="N4138" s="11" t="b">
        <v>0</v>
      </c>
      <c r="O4138" s="11" t="b">
        <v>1</v>
      </c>
      <c r="P4138" s="11" t="b">
        <v>1</v>
      </c>
      <c r="Q4138" s="11" t="b">
        <v>0</v>
      </c>
      <c r="R4138" s="11" t="b">
        <v>1</v>
      </c>
      <c r="S4138" s="11" t="b">
        <v>0</v>
      </c>
      <c r="T4138" s="11" t="b">
        <v>0</v>
      </c>
      <c r="U4138" s="11" t="b">
        <v>0</v>
      </c>
      <c r="V4138" s="11" t="b">
        <v>0</v>
      </c>
      <c r="W4138" s="11" t="b">
        <v>1</v>
      </c>
      <c r="X4138" s="11" t="b">
        <v>1</v>
      </c>
      <c r="Y4138" s="11" t="b">
        <v>0</v>
      </c>
      <c r="Z4138" s="11" t="b">
        <v>0</v>
      </c>
      <c r="AA4138" s="11" t="b">
        <v>0</v>
      </c>
      <c r="AB4138" s="11" t="b">
        <v>0</v>
      </c>
      <c r="AC4138" s="11" t="b">
        <v>0</v>
      </c>
      <c r="AD4138" s="11" t="b">
        <v>0</v>
      </c>
      <c r="AE4138" s="11" t="b">
        <v>0</v>
      </c>
      <c r="AF4138" s="11" t="b">
        <v>0</v>
      </c>
      <c r="AG4138" s="11" t="b">
        <v>0</v>
      </c>
    </row>
    <row r="4139" spans="1:33" x14ac:dyDescent="0.2">
      <c r="A4139" s="11">
        <v>2</v>
      </c>
      <c r="B4139" t="s">
        <v>175</v>
      </c>
      <c r="C4139" t="s">
        <v>45</v>
      </c>
      <c r="D4139">
        <v>0</v>
      </c>
      <c r="E4139">
        <v>305471.306833904</v>
      </c>
      <c r="F4139">
        <v>0</v>
      </c>
      <c r="G4139">
        <v>0</v>
      </c>
      <c r="H4139">
        <v>0</v>
      </c>
      <c r="I4139">
        <v>0</v>
      </c>
      <c r="J4139" s="10">
        <f>SUMIFS(Table1[time],Table1[repetition],Table1[[#This Row],[repetition]],Table1[config],Table1[[#This Row],[config]])</f>
        <v>105154836.24869622</v>
      </c>
      <c r="K4139" s="11">
        <v>120</v>
      </c>
      <c r="L4139" s="11">
        <v>2</v>
      </c>
      <c r="M4139" s="11" t="s">
        <v>150</v>
      </c>
      <c r="N4139" s="11" t="b">
        <v>1</v>
      </c>
      <c r="O4139" s="11" t="b">
        <v>0</v>
      </c>
      <c r="P4139" s="11" t="b">
        <v>0</v>
      </c>
      <c r="Q4139" s="11" t="b">
        <v>0</v>
      </c>
      <c r="R4139" s="11" t="b">
        <v>0</v>
      </c>
      <c r="S4139" s="11" t="b">
        <v>1</v>
      </c>
      <c r="T4139" s="11" t="b">
        <v>0</v>
      </c>
      <c r="U4139" s="11" t="b">
        <v>1</v>
      </c>
      <c r="V4139" s="11" t="b">
        <v>1</v>
      </c>
      <c r="W4139" s="11" t="b">
        <v>0</v>
      </c>
      <c r="X4139" s="11" t="b">
        <v>0</v>
      </c>
      <c r="Y4139" s="11" t="b">
        <v>0</v>
      </c>
      <c r="Z4139" s="11" t="b">
        <v>0</v>
      </c>
      <c r="AA4139" s="11" t="b">
        <v>1</v>
      </c>
      <c r="AB4139" s="11" t="b">
        <v>0</v>
      </c>
      <c r="AC4139" s="11" t="b">
        <v>0</v>
      </c>
      <c r="AD4139" s="11" t="b">
        <v>0</v>
      </c>
      <c r="AE4139" s="11" t="b">
        <v>0</v>
      </c>
      <c r="AF4139" s="11" t="b">
        <v>0</v>
      </c>
      <c r="AG4139" s="11" t="b">
        <v>1</v>
      </c>
    </row>
    <row r="4140" spans="1:33" x14ac:dyDescent="0.2">
      <c r="A4140" s="11">
        <v>3</v>
      </c>
      <c r="B4140" t="s">
        <v>175</v>
      </c>
      <c r="C4140" t="s">
        <v>45</v>
      </c>
      <c r="D4140">
        <v>0</v>
      </c>
      <c r="E4140">
        <v>378917.74289899302</v>
      </c>
      <c r="F4140">
        <v>0</v>
      </c>
      <c r="G4140">
        <v>0</v>
      </c>
      <c r="H4140">
        <v>0</v>
      </c>
      <c r="I4140">
        <v>0</v>
      </c>
      <c r="J4140" s="10">
        <f>SUMIFS(Table1[time],Table1[repetition],Table1[[#This Row],[repetition]],Table1[config],Table1[[#This Row],[config]])</f>
        <v>107848062.6890789</v>
      </c>
      <c r="K4140" s="11">
        <v>120</v>
      </c>
      <c r="L4140" s="11">
        <v>2</v>
      </c>
      <c r="M4140" s="11" t="s">
        <v>150</v>
      </c>
      <c r="N4140" s="11" t="b">
        <v>1</v>
      </c>
      <c r="O4140" s="11" t="b">
        <v>0</v>
      </c>
      <c r="P4140" s="11" t="b">
        <v>0</v>
      </c>
      <c r="Q4140" s="11" t="b">
        <v>0</v>
      </c>
      <c r="R4140" s="11" t="b">
        <v>0</v>
      </c>
      <c r="S4140" s="11" t="b">
        <v>1</v>
      </c>
      <c r="T4140" s="11" t="b">
        <v>0</v>
      </c>
      <c r="U4140" s="11" t="b">
        <v>1</v>
      </c>
      <c r="V4140" s="11" t="b">
        <v>1</v>
      </c>
      <c r="W4140" s="11" t="b">
        <v>0</v>
      </c>
      <c r="X4140" s="11" t="b">
        <v>0</v>
      </c>
      <c r="Y4140" s="11" t="b">
        <v>0</v>
      </c>
      <c r="Z4140" s="11" t="b">
        <v>0</v>
      </c>
      <c r="AA4140" s="11" t="b">
        <v>1</v>
      </c>
      <c r="AB4140" s="11" t="b">
        <v>0</v>
      </c>
      <c r="AC4140" s="11" t="b">
        <v>0</v>
      </c>
      <c r="AD4140" s="11" t="b">
        <v>0</v>
      </c>
      <c r="AE4140" s="11" t="b">
        <v>0</v>
      </c>
      <c r="AF4140" s="11" t="b">
        <v>0</v>
      </c>
      <c r="AG4140" s="11" t="b">
        <v>1</v>
      </c>
    </row>
    <row r="4141" spans="1:33" x14ac:dyDescent="0.2">
      <c r="A4141" s="9">
        <v>1</v>
      </c>
      <c r="B4141" t="s">
        <v>176</v>
      </c>
      <c r="C4141" t="s">
        <v>45</v>
      </c>
      <c r="D4141">
        <v>0</v>
      </c>
      <c r="E4141">
        <v>7204858.712913</v>
      </c>
      <c r="F4141">
        <v>0</v>
      </c>
      <c r="G4141">
        <v>0</v>
      </c>
      <c r="H4141">
        <v>0</v>
      </c>
      <c r="I4141">
        <v>0</v>
      </c>
      <c r="J4141" s="8">
        <f>SUMIFS(Table1[time],Table1[repetition],Table1[[#This Row],[repetition]],Table1[config],Table1[[#This Row],[config]])</f>
        <v>107834655.25919804</v>
      </c>
      <c r="K4141" s="9">
        <v>120</v>
      </c>
      <c r="L4141" s="9">
        <v>1</v>
      </c>
      <c r="M4141" s="9" t="s">
        <v>149</v>
      </c>
      <c r="N4141" s="9" t="b">
        <v>0</v>
      </c>
      <c r="O4141" s="9" t="b">
        <v>1</v>
      </c>
      <c r="P4141" s="9" t="b">
        <v>1</v>
      </c>
      <c r="Q4141" s="9" t="b">
        <v>1</v>
      </c>
      <c r="R4141" s="9" t="b">
        <v>1</v>
      </c>
      <c r="S4141" s="9" t="b">
        <v>0</v>
      </c>
      <c r="T4141" s="9" t="b">
        <v>1</v>
      </c>
      <c r="U4141" s="9" t="b">
        <v>0</v>
      </c>
      <c r="V4141" s="9" t="b">
        <v>0</v>
      </c>
      <c r="W4141" s="9" t="b">
        <v>1</v>
      </c>
      <c r="X4141" s="9" t="b">
        <v>1</v>
      </c>
      <c r="Y4141" s="9" t="b">
        <v>1</v>
      </c>
      <c r="Z4141" s="9" t="b">
        <v>1</v>
      </c>
      <c r="AA4141" s="9" t="b">
        <v>0</v>
      </c>
      <c r="AB4141" s="9" t="b">
        <v>1</v>
      </c>
      <c r="AC4141" s="9" t="b">
        <v>1</v>
      </c>
      <c r="AD4141" s="9" t="b">
        <v>1</v>
      </c>
      <c r="AE4141" s="9" t="b">
        <v>1</v>
      </c>
      <c r="AF4141" s="9" t="b">
        <v>1</v>
      </c>
      <c r="AG4141" s="9" t="b">
        <v>0</v>
      </c>
    </row>
    <row r="4142" spans="1:33" x14ac:dyDescent="0.2">
      <c r="A4142" s="9">
        <v>2</v>
      </c>
      <c r="B4142" t="s">
        <v>176</v>
      </c>
      <c r="C4142" t="s">
        <v>45</v>
      </c>
      <c r="D4142">
        <v>0</v>
      </c>
      <c r="E4142">
        <v>7202869.2757058796</v>
      </c>
      <c r="F4142">
        <v>0</v>
      </c>
      <c r="G4142">
        <v>0</v>
      </c>
      <c r="H4142">
        <v>0</v>
      </c>
      <c r="I4142">
        <v>0</v>
      </c>
      <c r="J4142" s="8">
        <f>SUMIFS(Table1[time],Table1[repetition],Table1[[#This Row],[repetition]],Table1[config],Table1[[#This Row],[config]])</f>
        <v>105154836.24869622</v>
      </c>
      <c r="K4142" s="9">
        <v>120</v>
      </c>
      <c r="L4142" s="9">
        <v>4</v>
      </c>
      <c r="M4142" s="9" t="s">
        <v>149</v>
      </c>
      <c r="N4142" s="9" t="b">
        <v>1</v>
      </c>
      <c r="O4142" s="9" t="b">
        <v>1</v>
      </c>
      <c r="P4142" s="9" t="b">
        <v>0</v>
      </c>
      <c r="Q4142" s="9" t="b">
        <v>0</v>
      </c>
      <c r="R4142" s="9" t="b">
        <v>0</v>
      </c>
      <c r="S4142" s="9" t="b">
        <v>1</v>
      </c>
      <c r="T4142" s="9" t="b">
        <v>1</v>
      </c>
      <c r="U4142" s="9" t="b">
        <v>1</v>
      </c>
      <c r="V4142" s="9" t="b">
        <v>0</v>
      </c>
      <c r="W4142" s="9" t="b">
        <v>0</v>
      </c>
      <c r="X4142" s="9" t="b">
        <v>0</v>
      </c>
      <c r="Y4142" s="9" t="b">
        <v>1</v>
      </c>
      <c r="Z4142" s="9" t="b">
        <v>0</v>
      </c>
      <c r="AA4142" s="9" t="b">
        <v>0</v>
      </c>
      <c r="AB4142" s="9" t="b">
        <v>0</v>
      </c>
      <c r="AC4142" s="9" t="b">
        <v>1</v>
      </c>
      <c r="AD4142" s="9" t="b">
        <v>1</v>
      </c>
      <c r="AE4142" s="9" t="b">
        <v>1</v>
      </c>
      <c r="AF4142" s="9" t="b">
        <v>1</v>
      </c>
      <c r="AG4142" s="9" t="b">
        <v>1</v>
      </c>
    </row>
    <row r="4143" spans="1:33" x14ac:dyDescent="0.2">
      <c r="A4143" s="9">
        <v>3</v>
      </c>
      <c r="B4143" t="s">
        <v>176</v>
      </c>
      <c r="C4143" t="s">
        <v>45</v>
      </c>
      <c r="D4143">
        <v>0</v>
      </c>
      <c r="E4143">
        <v>7203714.9952429999</v>
      </c>
      <c r="F4143">
        <v>0</v>
      </c>
      <c r="G4143">
        <v>0</v>
      </c>
      <c r="H4143">
        <v>0</v>
      </c>
      <c r="I4143">
        <v>0</v>
      </c>
      <c r="J4143" s="8">
        <f>SUMIFS(Table1[time],Table1[repetition],Table1[[#This Row],[repetition]],Table1[config],Table1[[#This Row],[config]])</f>
        <v>107848062.6890789</v>
      </c>
      <c r="K4143" s="9">
        <v>120</v>
      </c>
      <c r="L4143" s="9">
        <v>3</v>
      </c>
      <c r="M4143" s="9" t="s">
        <v>151</v>
      </c>
      <c r="N4143" s="9" t="b">
        <v>1</v>
      </c>
      <c r="O4143" s="9" t="b">
        <v>0</v>
      </c>
      <c r="P4143" s="9" t="b">
        <v>0</v>
      </c>
      <c r="Q4143" s="9" t="b">
        <v>0</v>
      </c>
      <c r="R4143" s="9" t="b">
        <v>1</v>
      </c>
      <c r="S4143" s="9" t="b">
        <v>0</v>
      </c>
      <c r="T4143" s="9" t="b">
        <v>1</v>
      </c>
      <c r="U4143" s="9" t="b">
        <v>1</v>
      </c>
      <c r="V4143" s="9" t="b">
        <v>0</v>
      </c>
      <c r="W4143" s="9" t="b">
        <v>0</v>
      </c>
      <c r="X4143" s="9" t="b">
        <v>0</v>
      </c>
      <c r="Y4143" s="9" t="b">
        <v>1</v>
      </c>
      <c r="Z4143" s="9" t="b">
        <v>1</v>
      </c>
      <c r="AA4143" s="9" t="b">
        <v>1</v>
      </c>
      <c r="AB4143" s="9" t="b">
        <v>0</v>
      </c>
      <c r="AC4143" s="9" t="b">
        <v>1</v>
      </c>
      <c r="AD4143" s="9" t="b">
        <v>0</v>
      </c>
      <c r="AE4143" s="9" t="b">
        <v>1</v>
      </c>
      <c r="AF4143" s="9" t="b">
        <v>0</v>
      </c>
      <c r="AG4143" s="9" t="b">
        <v>1</v>
      </c>
    </row>
    <row r="4144" spans="1:33" x14ac:dyDescent="0.2">
      <c r="A4144" s="9">
        <v>1</v>
      </c>
      <c r="B4144" t="s">
        <v>177</v>
      </c>
      <c r="C4144" t="s">
        <v>45</v>
      </c>
      <c r="D4144">
        <v>0</v>
      </c>
      <c r="E4144">
        <v>351359.04151399102</v>
      </c>
      <c r="F4144">
        <v>0</v>
      </c>
      <c r="G4144">
        <v>0</v>
      </c>
      <c r="H4144">
        <v>0</v>
      </c>
      <c r="I4144">
        <v>0</v>
      </c>
      <c r="J4144" s="8">
        <f>SUMIFS(Table1[time],Table1[repetition],Table1[[#This Row],[repetition]],Table1[config],Table1[[#This Row],[config]])</f>
        <v>107834655.25919804</v>
      </c>
      <c r="K4144" s="9">
        <v>120</v>
      </c>
      <c r="L4144" s="9">
        <v>3</v>
      </c>
      <c r="M4144" s="9" t="s">
        <v>151</v>
      </c>
      <c r="N4144" s="9" t="b">
        <v>1</v>
      </c>
      <c r="O4144" s="9" t="b">
        <v>0</v>
      </c>
      <c r="P4144" s="9" t="b">
        <v>0</v>
      </c>
      <c r="Q4144" s="9" t="b">
        <v>0</v>
      </c>
      <c r="R4144" s="9" t="b">
        <v>1</v>
      </c>
      <c r="S4144" s="9" t="b">
        <v>0</v>
      </c>
      <c r="T4144" s="9" t="b">
        <v>1</v>
      </c>
      <c r="U4144" s="9" t="b">
        <v>1</v>
      </c>
      <c r="V4144" s="9" t="b">
        <v>0</v>
      </c>
      <c r="W4144" s="9" t="b">
        <v>0</v>
      </c>
      <c r="X4144" s="9" t="b">
        <v>0</v>
      </c>
      <c r="Y4144" s="9" t="b">
        <v>1</v>
      </c>
      <c r="Z4144" s="9" t="b">
        <v>1</v>
      </c>
      <c r="AA4144" s="9" t="b">
        <v>1</v>
      </c>
      <c r="AB4144" s="9" t="b">
        <v>0</v>
      </c>
      <c r="AC4144" s="9" t="b">
        <v>1</v>
      </c>
      <c r="AD4144" s="9" t="b">
        <v>0</v>
      </c>
      <c r="AE4144" s="9" t="b">
        <v>1</v>
      </c>
      <c r="AF4144" s="9" t="b">
        <v>0</v>
      </c>
      <c r="AG4144" s="9" t="b">
        <v>1</v>
      </c>
    </row>
    <row r="4145" spans="1:33" x14ac:dyDescent="0.2">
      <c r="A4145" s="11">
        <v>2</v>
      </c>
      <c r="B4145" t="s">
        <v>177</v>
      </c>
      <c r="C4145" t="s">
        <v>45</v>
      </c>
      <c r="D4145">
        <v>0</v>
      </c>
      <c r="E4145">
        <v>348295.77983543201</v>
      </c>
      <c r="F4145">
        <v>0</v>
      </c>
      <c r="G4145">
        <v>0</v>
      </c>
      <c r="H4145">
        <v>0</v>
      </c>
      <c r="I4145">
        <v>0</v>
      </c>
      <c r="J4145" s="10">
        <f>SUMIFS(Table1[time],Table1[repetition],Table1[[#This Row],[repetition]],Table1[config],Table1[[#This Row],[config]])</f>
        <v>105154836.24869622</v>
      </c>
      <c r="K4145" s="11">
        <v>120</v>
      </c>
      <c r="L4145" s="11">
        <v>2</v>
      </c>
      <c r="M4145" s="11" t="s">
        <v>150</v>
      </c>
      <c r="N4145" s="11" t="b">
        <v>1</v>
      </c>
      <c r="O4145" s="11" t="b">
        <v>0</v>
      </c>
      <c r="P4145" s="11" t="b">
        <v>0</v>
      </c>
      <c r="Q4145" s="11" t="b">
        <v>0</v>
      </c>
      <c r="R4145" s="11" t="b">
        <v>0</v>
      </c>
      <c r="S4145" s="11" t="b">
        <v>1</v>
      </c>
      <c r="T4145" s="11" t="b">
        <v>0</v>
      </c>
      <c r="U4145" s="11" t="b">
        <v>1</v>
      </c>
      <c r="V4145" s="11" t="b">
        <v>1</v>
      </c>
      <c r="W4145" s="11" t="b">
        <v>0</v>
      </c>
      <c r="X4145" s="11" t="b">
        <v>0</v>
      </c>
      <c r="Y4145" s="11" t="b">
        <v>0</v>
      </c>
      <c r="Z4145" s="11" t="b">
        <v>0</v>
      </c>
      <c r="AA4145" s="11" t="b">
        <v>1</v>
      </c>
      <c r="AB4145" s="11" t="b">
        <v>0</v>
      </c>
      <c r="AC4145" s="11" t="b">
        <v>0</v>
      </c>
      <c r="AD4145" s="11" t="b">
        <v>0</v>
      </c>
      <c r="AE4145" s="11" t="b">
        <v>0</v>
      </c>
      <c r="AF4145" s="11" t="b">
        <v>0</v>
      </c>
      <c r="AG4145" s="11" t="b">
        <v>1</v>
      </c>
    </row>
    <row r="4146" spans="1:33" x14ac:dyDescent="0.2">
      <c r="A4146" s="9">
        <v>3</v>
      </c>
      <c r="B4146" t="s">
        <v>177</v>
      </c>
      <c r="C4146" t="s">
        <v>45</v>
      </c>
      <c r="D4146">
        <v>0</v>
      </c>
      <c r="E4146">
        <v>380650.42164799501</v>
      </c>
      <c r="F4146">
        <v>0</v>
      </c>
      <c r="G4146">
        <v>0</v>
      </c>
      <c r="H4146">
        <v>0</v>
      </c>
      <c r="I4146">
        <v>0</v>
      </c>
      <c r="J4146" s="8">
        <f>SUMIFS(Table1[time],Table1[repetition],Table1[[#This Row],[repetition]],Table1[config],Table1[[#This Row],[config]])</f>
        <v>107848062.6890789</v>
      </c>
      <c r="K4146" s="9">
        <v>120</v>
      </c>
      <c r="L4146" s="9">
        <v>1</v>
      </c>
      <c r="M4146" s="9" t="s">
        <v>149</v>
      </c>
      <c r="N4146" s="9" t="b">
        <v>0</v>
      </c>
      <c r="O4146" s="9" t="b">
        <v>1</v>
      </c>
      <c r="P4146" s="9" t="b">
        <v>1</v>
      </c>
      <c r="Q4146" s="9" t="b">
        <v>1</v>
      </c>
      <c r="R4146" s="9" t="b">
        <v>1</v>
      </c>
      <c r="S4146" s="9" t="b">
        <v>0</v>
      </c>
      <c r="T4146" s="9" t="b">
        <v>1</v>
      </c>
      <c r="U4146" s="9" t="b">
        <v>0</v>
      </c>
      <c r="V4146" s="9" t="b">
        <v>0</v>
      </c>
      <c r="W4146" s="9" t="b">
        <v>1</v>
      </c>
      <c r="X4146" s="9" t="b">
        <v>1</v>
      </c>
      <c r="Y4146" s="9" t="b">
        <v>1</v>
      </c>
      <c r="Z4146" s="9" t="b">
        <v>1</v>
      </c>
      <c r="AA4146" s="9" t="b">
        <v>0</v>
      </c>
      <c r="AB4146" s="9" t="b">
        <v>1</v>
      </c>
      <c r="AC4146" s="9" t="b">
        <v>1</v>
      </c>
      <c r="AD4146" s="9" t="b">
        <v>1</v>
      </c>
      <c r="AE4146" s="9" t="b">
        <v>1</v>
      </c>
      <c r="AF4146" s="9" t="b">
        <v>1</v>
      </c>
      <c r="AG4146" s="9" t="b">
        <v>0</v>
      </c>
    </row>
    <row r="4147" spans="1:33" x14ac:dyDescent="0.2">
      <c r="A4147" s="11">
        <v>1</v>
      </c>
      <c r="B4147" t="s">
        <v>178</v>
      </c>
      <c r="C4147" t="s">
        <v>45</v>
      </c>
      <c r="D4147">
        <v>0</v>
      </c>
      <c r="E4147">
        <v>426913.74264197599</v>
      </c>
      <c r="F4147">
        <v>0</v>
      </c>
      <c r="G4147">
        <v>0</v>
      </c>
      <c r="H4147">
        <v>0</v>
      </c>
      <c r="I4147">
        <v>0</v>
      </c>
      <c r="J4147" s="10">
        <f>SUMIFS(Table1[time],Table1[repetition],Table1[[#This Row],[repetition]],Table1[config],Table1[[#This Row],[config]])</f>
        <v>107834655.25919804</v>
      </c>
      <c r="K4147" s="11">
        <v>120</v>
      </c>
      <c r="L4147" s="11">
        <v>5</v>
      </c>
      <c r="M4147" s="11" t="s">
        <v>151</v>
      </c>
      <c r="N4147" s="11" t="b">
        <v>1</v>
      </c>
      <c r="O4147" s="11" t="b">
        <v>0</v>
      </c>
      <c r="P4147" s="11" t="b">
        <v>1</v>
      </c>
      <c r="Q4147" s="11" t="b">
        <v>0</v>
      </c>
      <c r="R4147" s="11" t="b">
        <v>1</v>
      </c>
      <c r="S4147" s="11" t="b">
        <v>0</v>
      </c>
      <c r="T4147" s="11" t="b">
        <v>0</v>
      </c>
      <c r="U4147" s="11" t="b">
        <v>0</v>
      </c>
      <c r="V4147" s="11" t="b">
        <v>0</v>
      </c>
      <c r="W4147" s="11" t="b">
        <v>0</v>
      </c>
      <c r="X4147" s="11" t="b">
        <v>1</v>
      </c>
      <c r="Y4147" s="11" t="b">
        <v>0</v>
      </c>
      <c r="Z4147" s="11" t="b">
        <v>0</v>
      </c>
      <c r="AA4147" s="11" t="b">
        <v>1</v>
      </c>
      <c r="AB4147" s="11" t="b">
        <v>1</v>
      </c>
      <c r="AC4147" s="11" t="b">
        <v>0</v>
      </c>
      <c r="AD4147" s="11" t="b">
        <v>1</v>
      </c>
      <c r="AE4147" s="11" t="b">
        <v>1</v>
      </c>
      <c r="AF4147" s="11" t="b">
        <v>0</v>
      </c>
      <c r="AG4147" s="11" t="b">
        <v>1</v>
      </c>
    </row>
    <row r="4148" spans="1:33" x14ac:dyDescent="0.2">
      <c r="A4148" s="9">
        <v>2</v>
      </c>
      <c r="B4148" t="s">
        <v>178</v>
      </c>
      <c r="C4148" t="s">
        <v>45</v>
      </c>
      <c r="D4148">
        <v>0</v>
      </c>
      <c r="E4148">
        <v>413642.10615679598</v>
      </c>
      <c r="F4148">
        <v>0</v>
      </c>
      <c r="G4148">
        <v>0</v>
      </c>
      <c r="H4148">
        <v>0</v>
      </c>
      <c r="I4148">
        <v>0</v>
      </c>
      <c r="J4148" s="8">
        <f>SUMIFS(Table1[time],Table1[repetition],Table1[[#This Row],[repetition]],Table1[config],Table1[[#This Row],[config]])</f>
        <v>105154836.24869622</v>
      </c>
      <c r="K4148" s="9">
        <v>120</v>
      </c>
      <c r="L4148" s="9">
        <v>2</v>
      </c>
      <c r="M4148" s="9" t="s">
        <v>150</v>
      </c>
      <c r="N4148" s="9" t="b">
        <v>1</v>
      </c>
      <c r="O4148" s="9" t="b">
        <v>0</v>
      </c>
      <c r="P4148" s="9" t="b">
        <v>0</v>
      </c>
      <c r="Q4148" s="9" t="b">
        <v>0</v>
      </c>
      <c r="R4148" s="9" t="b">
        <v>0</v>
      </c>
      <c r="S4148" s="9" t="b">
        <v>1</v>
      </c>
      <c r="T4148" s="9" t="b">
        <v>0</v>
      </c>
      <c r="U4148" s="9" t="b">
        <v>1</v>
      </c>
      <c r="V4148" s="9" t="b">
        <v>1</v>
      </c>
      <c r="W4148" s="9" t="b">
        <v>0</v>
      </c>
      <c r="X4148" s="9" t="b">
        <v>0</v>
      </c>
      <c r="Y4148" s="9" t="b">
        <v>0</v>
      </c>
      <c r="Z4148" s="9" t="b">
        <v>0</v>
      </c>
      <c r="AA4148" s="9" t="b">
        <v>1</v>
      </c>
      <c r="AB4148" s="9" t="b">
        <v>0</v>
      </c>
      <c r="AC4148" s="9" t="b">
        <v>0</v>
      </c>
      <c r="AD4148" s="9" t="b">
        <v>0</v>
      </c>
      <c r="AE4148" s="9" t="b">
        <v>0</v>
      </c>
      <c r="AF4148" s="9" t="b">
        <v>0</v>
      </c>
      <c r="AG4148" s="9" t="b">
        <v>1</v>
      </c>
    </row>
    <row r="4149" spans="1:33" x14ac:dyDescent="0.2">
      <c r="A4149" s="9">
        <v>3</v>
      </c>
      <c r="B4149" t="s">
        <v>178</v>
      </c>
      <c r="C4149" t="s">
        <v>45</v>
      </c>
      <c r="D4149">
        <v>0</v>
      </c>
      <c r="E4149">
        <v>464263.261725005</v>
      </c>
      <c r="F4149">
        <v>0</v>
      </c>
      <c r="G4149">
        <v>0</v>
      </c>
      <c r="H4149">
        <v>0</v>
      </c>
      <c r="I4149">
        <v>0</v>
      </c>
      <c r="J4149" s="8">
        <f>SUMIFS(Table1[time],Table1[repetition],Table1[[#This Row],[repetition]],Table1[config],Table1[[#This Row],[config]])</f>
        <v>107848062.6890789</v>
      </c>
      <c r="K4149" s="9">
        <v>120</v>
      </c>
      <c r="L4149" s="9">
        <v>1</v>
      </c>
      <c r="M4149" s="9" t="s">
        <v>149</v>
      </c>
      <c r="N4149" s="9" t="b">
        <v>0</v>
      </c>
      <c r="O4149" s="9" t="b">
        <v>1</v>
      </c>
      <c r="P4149" s="9" t="b">
        <v>1</v>
      </c>
      <c r="Q4149" s="9" t="b">
        <v>1</v>
      </c>
      <c r="R4149" s="9" t="b">
        <v>1</v>
      </c>
      <c r="S4149" s="9" t="b">
        <v>0</v>
      </c>
      <c r="T4149" s="9" t="b">
        <v>1</v>
      </c>
      <c r="U4149" s="9" t="b">
        <v>0</v>
      </c>
      <c r="V4149" s="9" t="b">
        <v>0</v>
      </c>
      <c r="W4149" s="9" t="b">
        <v>1</v>
      </c>
      <c r="X4149" s="9" t="b">
        <v>1</v>
      </c>
      <c r="Y4149" s="9" t="b">
        <v>1</v>
      </c>
      <c r="Z4149" s="9" t="b">
        <v>1</v>
      </c>
      <c r="AA4149" s="9" t="b">
        <v>0</v>
      </c>
      <c r="AB4149" s="9" t="b">
        <v>1</v>
      </c>
      <c r="AC4149" s="9" t="b">
        <v>1</v>
      </c>
      <c r="AD4149" s="9" t="b">
        <v>1</v>
      </c>
      <c r="AE4149" s="9" t="b">
        <v>1</v>
      </c>
      <c r="AF4149" s="9" t="b">
        <v>1</v>
      </c>
      <c r="AG4149" s="9" t="b">
        <v>0</v>
      </c>
    </row>
    <row r="4150" spans="1:33" x14ac:dyDescent="0.2">
      <c r="A4150" s="9">
        <v>1</v>
      </c>
      <c r="B4150" t="s">
        <v>179</v>
      </c>
      <c r="C4150" t="s">
        <v>45</v>
      </c>
      <c r="D4150">
        <v>0</v>
      </c>
      <c r="E4150">
        <v>7205647.770153</v>
      </c>
      <c r="F4150">
        <v>0</v>
      </c>
      <c r="G4150">
        <v>0</v>
      </c>
      <c r="H4150">
        <v>0</v>
      </c>
      <c r="I4150">
        <v>0</v>
      </c>
      <c r="J4150" s="8">
        <f>SUMIFS(Table1[time],Table1[repetition],Table1[[#This Row],[repetition]],Table1[config],Table1[[#This Row],[config]])</f>
        <v>107834655.25919804</v>
      </c>
      <c r="K4150" s="9">
        <v>120</v>
      </c>
      <c r="L4150" s="9">
        <v>18</v>
      </c>
      <c r="M4150" s="9" t="s">
        <v>150</v>
      </c>
      <c r="N4150" s="9" t="b">
        <v>1</v>
      </c>
      <c r="O4150" s="9" t="b">
        <v>0</v>
      </c>
      <c r="P4150" s="9" t="b">
        <v>1</v>
      </c>
      <c r="Q4150" s="9" t="b">
        <v>1</v>
      </c>
      <c r="R4150" s="9" t="b">
        <v>1</v>
      </c>
      <c r="S4150" s="9" t="b">
        <v>1</v>
      </c>
      <c r="T4150" s="9" t="b">
        <v>1</v>
      </c>
      <c r="U4150" s="9" t="b">
        <v>0</v>
      </c>
      <c r="V4150" s="9" t="b">
        <v>1</v>
      </c>
      <c r="W4150" s="9" t="b">
        <v>1</v>
      </c>
      <c r="X4150" s="9" t="b">
        <v>1</v>
      </c>
      <c r="Y4150" s="9" t="b">
        <v>0</v>
      </c>
      <c r="Z4150" s="9" t="b">
        <v>1</v>
      </c>
      <c r="AA4150" s="9" t="b">
        <v>0</v>
      </c>
      <c r="AB4150" s="9" t="b">
        <v>1</v>
      </c>
      <c r="AC4150" s="9" t="b">
        <v>0</v>
      </c>
      <c r="AD4150" s="9" t="b">
        <v>0</v>
      </c>
      <c r="AE4150" s="9" t="b">
        <v>0</v>
      </c>
      <c r="AF4150" s="9" t="b">
        <v>0</v>
      </c>
      <c r="AG4150" s="9" t="b">
        <v>1</v>
      </c>
    </row>
    <row r="4151" spans="1:33" x14ac:dyDescent="0.2">
      <c r="A4151" s="9">
        <v>2</v>
      </c>
      <c r="B4151" t="s">
        <v>179</v>
      </c>
      <c r="C4151" t="s">
        <v>45</v>
      </c>
      <c r="D4151">
        <v>0</v>
      </c>
      <c r="E4151">
        <v>5076068.5879690498</v>
      </c>
      <c r="F4151">
        <v>0</v>
      </c>
      <c r="G4151">
        <v>0</v>
      </c>
      <c r="H4151">
        <v>0</v>
      </c>
      <c r="I4151">
        <v>0</v>
      </c>
      <c r="J4151" s="8">
        <f>SUMIFS(Table1[time],Table1[repetition],Table1[[#This Row],[repetition]],Table1[config],Table1[[#This Row],[config]])</f>
        <v>105154836.24869622</v>
      </c>
      <c r="K4151" s="9">
        <v>120</v>
      </c>
      <c r="L4151" s="9">
        <v>3</v>
      </c>
      <c r="M4151" s="9" t="s">
        <v>151</v>
      </c>
      <c r="N4151" s="9" t="b">
        <v>1</v>
      </c>
      <c r="O4151" s="9" t="b">
        <v>0</v>
      </c>
      <c r="P4151" s="9" t="b">
        <v>0</v>
      </c>
      <c r="Q4151" s="9" t="b">
        <v>0</v>
      </c>
      <c r="R4151" s="9" t="b">
        <v>1</v>
      </c>
      <c r="S4151" s="9" t="b">
        <v>0</v>
      </c>
      <c r="T4151" s="9" t="b">
        <v>1</v>
      </c>
      <c r="U4151" s="9" t="b">
        <v>1</v>
      </c>
      <c r="V4151" s="9" t="b">
        <v>0</v>
      </c>
      <c r="W4151" s="9" t="b">
        <v>0</v>
      </c>
      <c r="X4151" s="9" t="b">
        <v>0</v>
      </c>
      <c r="Y4151" s="9" t="b">
        <v>1</v>
      </c>
      <c r="Z4151" s="9" t="b">
        <v>1</v>
      </c>
      <c r="AA4151" s="9" t="b">
        <v>1</v>
      </c>
      <c r="AB4151" s="9" t="b">
        <v>0</v>
      </c>
      <c r="AC4151" s="9" t="b">
        <v>1</v>
      </c>
      <c r="AD4151" s="9" t="b">
        <v>0</v>
      </c>
      <c r="AE4151" s="9" t="b">
        <v>1</v>
      </c>
      <c r="AF4151" s="9" t="b">
        <v>0</v>
      </c>
      <c r="AG4151" s="9" t="b">
        <v>1</v>
      </c>
    </row>
    <row r="4152" spans="1:33" x14ac:dyDescent="0.2">
      <c r="A4152" s="9">
        <v>3</v>
      </c>
      <c r="B4152" t="s">
        <v>179</v>
      </c>
      <c r="C4152" t="s">
        <v>45</v>
      </c>
      <c r="D4152">
        <v>0</v>
      </c>
      <c r="E4152">
        <v>7204819.3183030002</v>
      </c>
      <c r="F4152">
        <v>0</v>
      </c>
      <c r="G4152">
        <v>0</v>
      </c>
      <c r="H4152">
        <v>0</v>
      </c>
      <c r="I4152">
        <v>0</v>
      </c>
      <c r="J4152" s="8">
        <f>SUMIFS(Table1[time],Table1[repetition],Table1[[#This Row],[repetition]],Table1[config],Table1[[#This Row],[config]])</f>
        <v>107848062.6890789</v>
      </c>
      <c r="K4152" s="9">
        <v>120</v>
      </c>
      <c r="L4152" s="9">
        <v>4</v>
      </c>
      <c r="M4152" s="9" t="s">
        <v>149</v>
      </c>
      <c r="N4152" s="9" t="b">
        <v>1</v>
      </c>
      <c r="O4152" s="9" t="b">
        <v>1</v>
      </c>
      <c r="P4152" s="9" t="b">
        <v>0</v>
      </c>
      <c r="Q4152" s="9" t="b">
        <v>0</v>
      </c>
      <c r="R4152" s="9" t="b">
        <v>0</v>
      </c>
      <c r="S4152" s="9" t="b">
        <v>1</v>
      </c>
      <c r="T4152" s="9" t="b">
        <v>1</v>
      </c>
      <c r="U4152" s="9" t="b">
        <v>1</v>
      </c>
      <c r="V4152" s="9" t="b">
        <v>0</v>
      </c>
      <c r="W4152" s="9" t="b">
        <v>0</v>
      </c>
      <c r="X4152" s="9" t="b">
        <v>0</v>
      </c>
      <c r="Y4152" s="9" t="b">
        <v>1</v>
      </c>
      <c r="Z4152" s="9" t="b">
        <v>0</v>
      </c>
      <c r="AA4152" s="9" t="b">
        <v>0</v>
      </c>
      <c r="AB4152" s="9" t="b">
        <v>0</v>
      </c>
      <c r="AC4152" s="9" t="b">
        <v>1</v>
      </c>
      <c r="AD4152" s="9" t="b">
        <v>1</v>
      </c>
      <c r="AE4152" s="9" t="b">
        <v>1</v>
      </c>
      <c r="AF4152" s="9" t="b">
        <v>1</v>
      </c>
      <c r="AG4152" s="9" t="b">
        <v>1</v>
      </c>
    </row>
    <row r="4153" spans="1:33" x14ac:dyDescent="0.2">
      <c r="A4153" s="9">
        <v>1</v>
      </c>
      <c r="B4153" t="s">
        <v>171</v>
      </c>
      <c r="C4153" t="s">
        <v>45</v>
      </c>
      <c r="D4153">
        <v>0</v>
      </c>
      <c r="E4153">
        <v>566358.98941603897</v>
      </c>
      <c r="F4153">
        <v>0</v>
      </c>
      <c r="G4153">
        <v>0</v>
      </c>
      <c r="H4153">
        <v>0</v>
      </c>
      <c r="I4153">
        <v>0</v>
      </c>
      <c r="J4153" s="8">
        <f>SUMIFS(Table1[time],Table1[repetition],Table1[[#This Row],[repetition]],Table1[config],Table1[[#This Row],[config]])</f>
        <v>107834655.25919804</v>
      </c>
      <c r="K4153" s="9">
        <v>150</v>
      </c>
      <c r="L4153" s="9">
        <v>3</v>
      </c>
      <c r="M4153" s="9" t="s">
        <v>151</v>
      </c>
      <c r="N4153" s="9" t="b">
        <v>1</v>
      </c>
      <c r="O4153" s="9" t="b">
        <v>0</v>
      </c>
      <c r="P4153" s="9" t="b">
        <v>0</v>
      </c>
      <c r="Q4153" s="9" t="b">
        <v>1</v>
      </c>
      <c r="R4153" s="9" t="b">
        <v>1</v>
      </c>
      <c r="S4153" s="9" t="b">
        <v>0</v>
      </c>
      <c r="T4153" s="9" t="b">
        <v>0</v>
      </c>
      <c r="U4153" s="9" t="b">
        <v>1</v>
      </c>
      <c r="V4153" s="9" t="b">
        <v>1</v>
      </c>
      <c r="W4153" s="9" t="b">
        <v>0</v>
      </c>
      <c r="X4153" s="9" t="b">
        <v>0</v>
      </c>
      <c r="Y4153" s="9" t="b">
        <v>1</v>
      </c>
      <c r="Z4153" s="9" t="b">
        <v>1</v>
      </c>
      <c r="AA4153" s="9" t="b">
        <v>1</v>
      </c>
      <c r="AB4153" s="9" t="b">
        <v>1</v>
      </c>
      <c r="AC4153" s="9" t="b">
        <v>0</v>
      </c>
      <c r="AD4153" s="9" t="b">
        <v>0</v>
      </c>
      <c r="AE4153" s="9" t="b">
        <v>1</v>
      </c>
      <c r="AF4153" s="9" t="b">
        <v>1</v>
      </c>
      <c r="AG4153" s="9" t="b">
        <v>1</v>
      </c>
    </row>
    <row r="4154" spans="1:33" x14ac:dyDescent="0.2">
      <c r="A4154" s="9">
        <v>2</v>
      </c>
      <c r="B4154" t="s">
        <v>171</v>
      </c>
      <c r="C4154" t="s">
        <v>45</v>
      </c>
      <c r="D4154">
        <v>0</v>
      </c>
      <c r="E4154">
        <v>242383.717350661</v>
      </c>
      <c r="F4154">
        <v>0</v>
      </c>
      <c r="G4154">
        <v>0</v>
      </c>
      <c r="H4154">
        <v>0</v>
      </c>
      <c r="I4154">
        <v>0</v>
      </c>
      <c r="J4154" s="8">
        <f>SUMIFS(Table1[time],Table1[repetition],Table1[[#This Row],[repetition]],Table1[config],Table1[[#This Row],[config]])</f>
        <v>105154836.24869622</v>
      </c>
      <c r="K4154" s="9">
        <v>120</v>
      </c>
      <c r="L4154" s="9">
        <v>2</v>
      </c>
      <c r="M4154" s="9" t="s">
        <v>150</v>
      </c>
      <c r="N4154" s="9" t="b">
        <v>1</v>
      </c>
      <c r="O4154" s="9" t="b">
        <v>0</v>
      </c>
      <c r="P4154" s="9" t="b">
        <v>0</v>
      </c>
      <c r="Q4154" s="9" t="b">
        <v>0</v>
      </c>
      <c r="R4154" s="9" t="b">
        <v>0</v>
      </c>
      <c r="S4154" s="9" t="b">
        <v>1</v>
      </c>
      <c r="T4154" s="9" t="b">
        <v>0</v>
      </c>
      <c r="U4154" s="9" t="b">
        <v>1</v>
      </c>
      <c r="V4154" s="9" t="b">
        <v>1</v>
      </c>
      <c r="W4154" s="9" t="b">
        <v>0</v>
      </c>
      <c r="X4154" s="9" t="b">
        <v>0</v>
      </c>
      <c r="Y4154" s="9" t="b">
        <v>0</v>
      </c>
      <c r="Z4154" s="9" t="b">
        <v>0</v>
      </c>
      <c r="AA4154" s="9" t="b">
        <v>1</v>
      </c>
      <c r="AB4154" s="9" t="b">
        <v>0</v>
      </c>
      <c r="AC4154" s="9" t="b">
        <v>0</v>
      </c>
      <c r="AD4154" s="9" t="b">
        <v>0</v>
      </c>
      <c r="AE4154" s="9" t="b">
        <v>0</v>
      </c>
      <c r="AF4154" s="9" t="b">
        <v>0</v>
      </c>
      <c r="AG4154" s="9" t="b">
        <v>1</v>
      </c>
    </row>
    <row r="4155" spans="1:33" x14ac:dyDescent="0.2">
      <c r="A4155" s="11">
        <v>3</v>
      </c>
      <c r="B4155" t="s">
        <v>171</v>
      </c>
      <c r="C4155" t="s">
        <v>45</v>
      </c>
      <c r="D4155">
        <v>0</v>
      </c>
      <c r="E4155">
        <v>262829.26332199702</v>
      </c>
      <c r="F4155">
        <v>0</v>
      </c>
      <c r="G4155">
        <v>0</v>
      </c>
      <c r="H4155">
        <v>0</v>
      </c>
      <c r="I4155">
        <v>0</v>
      </c>
      <c r="J4155" s="10">
        <f>SUMIFS(Table1[time],Table1[repetition],Table1[[#This Row],[repetition]],Table1[config],Table1[[#This Row],[config]])</f>
        <v>107848062.6890789</v>
      </c>
      <c r="K4155" s="11">
        <v>110</v>
      </c>
      <c r="L4155" s="11">
        <v>18</v>
      </c>
      <c r="M4155" s="11" t="s">
        <v>151</v>
      </c>
      <c r="N4155" s="11" t="b">
        <v>0</v>
      </c>
      <c r="O4155" s="11" t="b">
        <v>1</v>
      </c>
      <c r="P4155" s="11" t="b">
        <v>1</v>
      </c>
      <c r="Q4155" s="11" t="b">
        <v>1</v>
      </c>
      <c r="R4155" s="11" t="b">
        <v>1</v>
      </c>
      <c r="S4155" s="11" t="b">
        <v>1</v>
      </c>
      <c r="T4155" s="11" t="b">
        <v>1</v>
      </c>
      <c r="U4155" s="11" t="b">
        <v>0</v>
      </c>
      <c r="V4155" s="11" t="b">
        <v>1</v>
      </c>
      <c r="W4155" s="11" t="b">
        <v>1</v>
      </c>
      <c r="X4155" s="11" t="b">
        <v>1</v>
      </c>
      <c r="Y4155" s="11" t="b">
        <v>0</v>
      </c>
      <c r="Z4155" s="11" t="b">
        <v>1</v>
      </c>
      <c r="AA4155" s="11" t="b">
        <v>1</v>
      </c>
      <c r="AB4155" s="11" t="b">
        <v>0</v>
      </c>
      <c r="AC4155" s="11" t="b">
        <v>1</v>
      </c>
      <c r="AD4155" s="11" t="b">
        <v>1</v>
      </c>
      <c r="AE4155" s="11" t="b">
        <v>1</v>
      </c>
      <c r="AF4155" s="11" t="b">
        <v>1</v>
      </c>
      <c r="AG4155" s="11" t="b">
        <v>0</v>
      </c>
    </row>
    <row r="4156" spans="1:33" x14ac:dyDescent="0.2">
      <c r="A4156" s="9">
        <v>1</v>
      </c>
      <c r="B4156" t="s">
        <v>180</v>
      </c>
      <c r="C4156" t="s">
        <v>45</v>
      </c>
      <c r="D4156">
        <v>0</v>
      </c>
      <c r="E4156">
        <v>457950.33154799597</v>
      </c>
      <c r="F4156">
        <v>0</v>
      </c>
      <c r="G4156">
        <v>0</v>
      </c>
      <c r="H4156">
        <v>0</v>
      </c>
      <c r="I4156">
        <v>0</v>
      </c>
      <c r="J4156" s="8">
        <f>SUMIFS(Table1[time],Table1[repetition],Table1[[#This Row],[repetition]],Table1[config],Table1[[#This Row],[config]])</f>
        <v>107834655.25919804</v>
      </c>
      <c r="K4156" s="9">
        <v>0</v>
      </c>
      <c r="L4156" s="9">
        <v>18</v>
      </c>
      <c r="M4156" s="9" t="s">
        <v>149</v>
      </c>
      <c r="N4156" s="9" t="b">
        <v>0</v>
      </c>
      <c r="O4156" s="9" t="b">
        <v>1</v>
      </c>
      <c r="P4156" s="9" t="b">
        <v>1</v>
      </c>
      <c r="Q4156" s="9" t="b">
        <v>1</v>
      </c>
      <c r="R4156" s="9" t="b">
        <v>1</v>
      </c>
      <c r="S4156" s="9" t="b">
        <v>0</v>
      </c>
      <c r="T4156" s="9" t="b">
        <v>0</v>
      </c>
      <c r="U4156" s="9" t="b">
        <v>0</v>
      </c>
      <c r="V4156" s="9" t="b">
        <v>0</v>
      </c>
      <c r="W4156" s="9" t="b">
        <v>1</v>
      </c>
      <c r="X4156" s="9" t="b">
        <v>1</v>
      </c>
      <c r="Y4156" s="9" t="b">
        <v>1</v>
      </c>
      <c r="Z4156" s="9" t="b">
        <v>1</v>
      </c>
      <c r="AA4156" s="9" t="b">
        <v>0</v>
      </c>
      <c r="AB4156" s="9" t="b">
        <v>0</v>
      </c>
      <c r="AC4156" s="9" t="b">
        <v>0</v>
      </c>
      <c r="AD4156" s="9" t="b">
        <v>0</v>
      </c>
      <c r="AE4156" s="9" t="b">
        <v>1</v>
      </c>
      <c r="AF4156" s="9" t="b">
        <v>1</v>
      </c>
      <c r="AG4156" s="9" t="b">
        <v>1</v>
      </c>
    </row>
    <row r="4157" spans="1:33" x14ac:dyDescent="0.2">
      <c r="A4157" s="11">
        <v>2</v>
      </c>
      <c r="B4157" t="s">
        <v>180</v>
      </c>
      <c r="C4157" t="s">
        <v>45</v>
      </c>
      <c r="D4157">
        <v>0</v>
      </c>
      <c r="E4157">
        <v>290370.53212709702</v>
      </c>
      <c r="F4157">
        <v>0</v>
      </c>
      <c r="G4157">
        <v>0</v>
      </c>
      <c r="H4157">
        <v>0</v>
      </c>
      <c r="I4157">
        <v>0</v>
      </c>
      <c r="J4157" s="10">
        <f>SUMIFS(Table1[time],Table1[repetition],Table1[[#This Row],[repetition]],Table1[config],Table1[[#This Row],[config]])</f>
        <v>105154836.24869622</v>
      </c>
      <c r="K4157" s="11">
        <v>120</v>
      </c>
      <c r="L4157" s="11">
        <v>2</v>
      </c>
      <c r="M4157" s="11" t="s">
        <v>150</v>
      </c>
      <c r="N4157" s="11" t="b">
        <v>1</v>
      </c>
      <c r="O4157" s="11" t="b">
        <v>0</v>
      </c>
      <c r="P4157" s="11" t="b">
        <v>0</v>
      </c>
      <c r="Q4157" s="11" t="b">
        <v>0</v>
      </c>
      <c r="R4157" s="11" t="b">
        <v>0</v>
      </c>
      <c r="S4157" s="11" t="b">
        <v>1</v>
      </c>
      <c r="T4157" s="11" t="b">
        <v>0</v>
      </c>
      <c r="U4157" s="11" t="b">
        <v>1</v>
      </c>
      <c r="V4157" s="11" t="b">
        <v>1</v>
      </c>
      <c r="W4157" s="11" t="b">
        <v>0</v>
      </c>
      <c r="X4157" s="11" t="b">
        <v>0</v>
      </c>
      <c r="Y4157" s="11" t="b">
        <v>0</v>
      </c>
      <c r="Z4157" s="11" t="b">
        <v>0</v>
      </c>
      <c r="AA4157" s="11" t="b">
        <v>1</v>
      </c>
      <c r="AB4157" s="11" t="b">
        <v>0</v>
      </c>
      <c r="AC4157" s="11" t="b">
        <v>0</v>
      </c>
      <c r="AD4157" s="11" t="b">
        <v>0</v>
      </c>
      <c r="AE4157" s="11" t="b">
        <v>0</v>
      </c>
      <c r="AF4157" s="11" t="b">
        <v>0</v>
      </c>
      <c r="AG4157" s="11" t="b">
        <v>1</v>
      </c>
    </row>
    <row r="4158" spans="1:33" x14ac:dyDescent="0.2">
      <c r="A4158" s="11">
        <v>3</v>
      </c>
      <c r="B4158" t="s">
        <v>180</v>
      </c>
      <c r="C4158" t="s">
        <v>45</v>
      </c>
      <c r="D4158">
        <v>0</v>
      </c>
      <c r="E4158">
        <v>208342.21218099899</v>
      </c>
      <c r="F4158">
        <v>0</v>
      </c>
      <c r="G4158">
        <v>0</v>
      </c>
      <c r="H4158">
        <v>0</v>
      </c>
      <c r="I4158">
        <v>0</v>
      </c>
      <c r="J4158" s="10">
        <f>SUMIFS(Table1[time],Table1[repetition],Table1[[#This Row],[repetition]],Table1[config],Table1[[#This Row],[config]])</f>
        <v>107848062.6890789</v>
      </c>
      <c r="K4158" s="11">
        <v>110</v>
      </c>
      <c r="L4158" s="11">
        <v>18</v>
      </c>
      <c r="M4158" s="11" t="s">
        <v>151</v>
      </c>
      <c r="N4158" s="11" t="b">
        <v>0</v>
      </c>
      <c r="O4158" s="11" t="b">
        <v>1</v>
      </c>
      <c r="P4158" s="11" t="b">
        <v>1</v>
      </c>
      <c r="Q4158" s="11" t="b">
        <v>1</v>
      </c>
      <c r="R4158" s="11" t="b">
        <v>1</v>
      </c>
      <c r="S4158" s="11" t="b">
        <v>1</v>
      </c>
      <c r="T4158" s="11" t="b">
        <v>1</v>
      </c>
      <c r="U4158" s="11" t="b">
        <v>0</v>
      </c>
      <c r="V4158" s="11" t="b">
        <v>1</v>
      </c>
      <c r="W4158" s="11" t="b">
        <v>1</v>
      </c>
      <c r="X4158" s="11" t="b">
        <v>1</v>
      </c>
      <c r="Y4158" s="11" t="b">
        <v>0</v>
      </c>
      <c r="Z4158" s="11" t="b">
        <v>1</v>
      </c>
      <c r="AA4158" s="11" t="b">
        <v>1</v>
      </c>
      <c r="AB4158" s="11" t="b">
        <v>0</v>
      </c>
      <c r="AC4158" s="11" t="b">
        <v>1</v>
      </c>
      <c r="AD4158" s="11" t="b">
        <v>1</v>
      </c>
      <c r="AE4158" s="11" t="b">
        <v>1</v>
      </c>
      <c r="AF4158" s="11" t="b">
        <v>1</v>
      </c>
      <c r="AG4158" s="11" t="b">
        <v>0</v>
      </c>
    </row>
    <row r="4159" spans="1:33" x14ac:dyDescent="0.2">
      <c r="A4159" s="11">
        <v>1</v>
      </c>
      <c r="B4159" t="s">
        <v>181</v>
      </c>
      <c r="C4159" t="s">
        <v>45</v>
      </c>
      <c r="D4159">
        <v>0</v>
      </c>
      <c r="E4159">
        <v>314706.59911201801</v>
      </c>
      <c r="F4159">
        <v>0</v>
      </c>
      <c r="G4159">
        <v>0</v>
      </c>
      <c r="H4159">
        <v>0</v>
      </c>
      <c r="I4159">
        <v>0</v>
      </c>
      <c r="J4159" s="10">
        <f>SUMIFS(Table1[time],Table1[repetition],Table1[[#This Row],[repetition]],Table1[config],Table1[[#This Row],[config]])</f>
        <v>107834655.25919804</v>
      </c>
      <c r="K4159" s="11">
        <v>150</v>
      </c>
      <c r="L4159" s="11">
        <v>18</v>
      </c>
      <c r="M4159" s="11" t="s">
        <v>150</v>
      </c>
      <c r="N4159" s="11" t="b">
        <v>1</v>
      </c>
      <c r="O4159" s="11" t="b">
        <v>0</v>
      </c>
      <c r="P4159" s="11" t="b">
        <v>0</v>
      </c>
      <c r="Q4159" s="11" t="b">
        <v>1</v>
      </c>
      <c r="R4159" s="11" t="b">
        <v>1</v>
      </c>
      <c r="S4159" s="11" t="b">
        <v>0</v>
      </c>
      <c r="T4159" s="11" t="b">
        <v>0</v>
      </c>
      <c r="U4159" s="11" t="b">
        <v>1</v>
      </c>
      <c r="V4159" s="11" t="b">
        <v>1</v>
      </c>
      <c r="W4159" s="11" t="b">
        <v>0</v>
      </c>
      <c r="X4159" s="11" t="b">
        <v>0</v>
      </c>
      <c r="Y4159" s="11" t="b">
        <v>0</v>
      </c>
      <c r="Z4159" s="11" t="b">
        <v>0</v>
      </c>
      <c r="AA4159" s="11" t="b">
        <v>1</v>
      </c>
      <c r="AB4159" s="11" t="b">
        <v>1</v>
      </c>
      <c r="AC4159" s="11" t="b">
        <v>0</v>
      </c>
      <c r="AD4159" s="11" t="b">
        <v>1</v>
      </c>
      <c r="AE4159" s="11" t="b">
        <v>1</v>
      </c>
      <c r="AF4159" s="11" t="b">
        <v>0</v>
      </c>
      <c r="AG4159" s="11" t="b">
        <v>1</v>
      </c>
    </row>
    <row r="4160" spans="1:33" x14ac:dyDescent="0.2">
      <c r="A4160" s="11">
        <v>2</v>
      </c>
      <c r="B4160" t="s">
        <v>181</v>
      </c>
      <c r="C4160" t="s">
        <v>45</v>
      </c>
      <c r="D4160">
        <v>0</v>
      </c>
      <c r="E4160">
        <v>324567.76691973198</v>
      </c>
      <c r="F4160">
        <v>0</v>
      </c>
      <c r="G4160">
        <v>0</v>
      </c>
      <c r="H4160">
        <v>0</v>
      </c>
      <c r="I4160">
        <v>0</v>
      </c>
      <c r="J4160" s="10">
        <f>SUMIFS(Table1[time],Table1[repetition],Table1[[#This Row],[repetition]],Table1[config],Table1[[#This Row],[config]])</f>
        <v>105154836.24869622</v>
      </c>
      <c r="K4160" s="11">
        <v>120</v>
      </c>
      <c r="L4160" s="11">
        <v>2</v>
      </c>
      <c r="M4160" s="11" t="s">
        <v>150</v>
      </c>
      <c r="N4160" s="11" t="b">
        <v>1</v>
      </c>
      <c r="O4160" s="11" t="b">
        <v>0</v>
      </c>
      <c r="P4160" s="11" t="b">
        <v>0</v>
      </c>
      <c r="Q4160" s="11" t="b">
        <v>0</v>
      </c>
      <c r="R4160" s="11" t="b">
        <v>0</v>
      </c>
      <c r="S4160" s="11" t="b">
        <v>1</v>
      </c>
      <c r="T4160" s="11" t="b">
        <v>0</v>
      </c>
      <c r="U4160" s="11" t="b">
        <v>1</v>
      </c>
      <c r="V4160" s="11" t="b">
        <v>1</v>
      </c>
      <c r="W4160" s="11" t="b">
        <v>0</v>
      </c>
      <c r="X4160" s="11" t="b">
        <v>0</v>
      </c>
      <c r="Y4160" s="11" t="b">
        <v>0</v>
      </c>
      <c r="Z4160" s="11" t="b">
        <v>0</v>
      </c>
      <c r="AA4160" s="11" t="b">
        <v>1</v>
      </c>
      <c r="AB4160" s="11" t="b">
        <v>0</v>
      </c>
      <c r="AC4160" s="11" t="b">
        <v>0</v>
      </c>
      <c r="AD4160" s="11" t="b">
        <v>0</v>
      </c>
      <c r="AE4160" s="11" t="b">
        <v>0</v>
      </c>
      <c r="AF4160" s="11" t="b">
        <v>0</v>
      </c>
      <c r="AG4160" s="11" t="b">
        <v>1</v>
      </c>
    </row>
    <row r="4161" spans="1:33" x14ac:dyDescent="0.2">
      <c r="A4161" s="11">
        <v>3</v>
      </c>
      <c r="B4161" t="s">
        <v>181</v>
      </c>
      <c r="C4161" t="s">
        <v>45</v>
      </c>
      <c r="D4161">
        <v>0</v>
      </c>
      <c r="E4161">
        <v>341377.09780099901</v>
      </c>
      <c r="F4161">
        <v>0</v>
      </c>
      <c r="G4161">
        <v>0</v>
      </c>
      <c r="H4161">
        <v>0</v>
      </c>
      <c r="I4161">
        <v>0</v>
      </c>
      <c r="J4161" s="10">
        <f>SUMIFS(Table1[time],Table1[repetition],Table1[[#This Row],[repetition]],Table1[config],Table1[[#This Row],[config]])</f>
        <v>107848062.6890789</v>
      </c>
      <c r="K4161" s="11">
        <v>120</v>
      </c>
      <c r="L4161" s="11">
        <v>1</v>
      </c>
      <c r="M4161" s="11" t="s">
        <v>149</v>
      </c>
      <c r="N4161" s="11" t="b">
        <v>0</v>
      </c>
      <c r="O4161" s="11" t="b">
        <v>1</v>
      </c>
      <c r="P4161" s="11" t="b">
        <v>1</v>
      </c>
      <c r="Q4161" s="11" t="b">
        <v>1</v>
      </c>
      <c r="R4161" s="11" t="b">
        <v>1</v>
      </c>
      <c r="S4161" s="11" t="b">
        <v>0</v>
      </c>
      <c r="T4161" s="11" t="b">
        <v>1</v>
      </c>
      <c r="U4161" s="11" t="b">
        <v>0</v>
      </c>
      <c r="V4161" s="11" t="b">
        <v>0</v>
      </c>
      <c r="W4161" s="11" t="b">
        <v>1</v>
      </c>
      <c r="X4161" s="11" t="b">
        <v>1</v>
      </c>
      <c r="Y4161" s="11" t="b">
        <v>1</v>
      </c>
      <c r="Z4161" s="11" t="b">
        <v>1</v>
      </c>
      <c r="AA4161" s="11" t="b">
        <v>0</v>
      </c>
      <c r="AB4161" s="11" t="b">
        <v>1</v>
      </c>
      <c r="AC4161" s="11" t="b">
        <v>1</v>
      </c>
      <c r="AD4161" s="11" t="b">
        <v>1</v>
      </c>
      <c r="AE4161" s="11" t="b">
        <v>1</v>
      </c>
      <c r="AF4161" s="11" t="b">
        <v>1</v>
      </c>
      <c r="AG4161" s="11" t="b">
        <v>0</v>
      </c>
    </row>
    <row r="4162" spans="1:33" x14ac:dyDescent="0.2">
      <c r="A4162" s="9">
        <v>1</v>
      </c>
      <c r="B4162" t="s">
        <v>182</v>
      </c>
      <c r="C4162" t="s">
        <v>45</v>
      </c>
      <c r="D4162">
        <v>0</v>
      </c>
      <c r="E4162">
        <v>7204831.7297730204</v>
      </c>
      <c r="F4162">
        <v>0</v>
      </c>
      <c r="G4162">
        <v>0</v>
      </c>
      <c r="H4162">
        <v>0</v>
      </c>
      <c r="I4162">
        <v>0</v>
      </c>
      <c r="J4162" s="8">
        <f>SUMIFS(Table1[time],Table1[repetition],Table1[[#This Row],[repetition]],Table1[config],Table1[[#This Row],[config]])</f>
        <v>107834655.25919804</v>
      </c>
      <c r="K4162" s="9">
        <v>200</v>
      </c>
      <c r="L4162" s="9">
        <v>2</v>
      </c>
      <c r="M4162" s="9" t="s">
        <v>150</v>
      </c>
      <c r="N4162" s="9" t="b">
        <v>1</v>
      </c>
      <c r="O4162" s="9" t="b">
        <v>0</v>
      </c>
      <c r="P4162" s="9" t="b">
        <v>0</v>
      </c>
      <c r="Q4162" s="9" t="b">
        <v>0</v>
      </c>
      <c r="R4162" s="9" t="b">
        <v>0</v>
      </c>
      <c r="S4162" s="9" t="b">
        <v>1</v>
      </c>
      <c r="T4162" s="9" t="b">
        <v>0</v>
      </c>
      <c r="U4162" s="9" t="b">
        <v>1</v>
      </c>
      <c r="V4162" s="9" t="b">
        <v>1</v>
      </c>
      <c r="W4162" s="9" t="b">
        <v>0</v>
      </c>
      <c r="X4162" s="9" t="b">
        <v>0</v>
      </c>
      <c r="Y4162" s="9" t="b">
        <v>0</v>
      </c>
      <c r="Z4162" s="9" t="b">
        <v>0</v>
      </c>
      <c r="AA4162" s="9" t="b">
        <v>1</v>
      </c>
      <c r="AB4162" s="9" t="b">
        <v>0</v>
      </c>
      <c r="AC4162" s="9" t="b">
        <v>0</v>
      </c>
      <c r="AD4162" s="9" t="b">
        <v>0</v>
      </c>
      <c r="AE4162" s="9" t="b">
        <v>0</v>
      </c>
      <c r="AF4162" s="9" t="b">
        <v>0</v>
      </c>
      <c r="AG4162" s="9" t="b">
        <v>1</v>
      </c>
    </row>
    <row r="4163" spans="1:33" x14ac:dyDescent="0.2">
      <c r="A4163" s="11">
        <v>2</v>
      </c>
      <c r="B4163" t="s">
        <v>182</v>
      </c>
      <c r="C4163" t="s">
        <v>45</v>
      </c>
      <c r="D4163">
        <v>0</v>
      </c>
      <c r="E4163">
        <v>7248706.1563511305</v>
      </c>
      <c r="F4163">
        <v>0</v>
      </c>
      <c r="G4163">
        <v>0</v>
      </c>
      <c r="H4163">
        <v>0</v>
      </c>
      <c r="I4163">
        <v>0</v>
      </c>
      <c r="J4163" s="10">
        <f>SUMIFS(Table1[time],Table1[repetition],Table1[[#This Row],[repetition]],Table1[config],Table1[[#This Row],[config]])</f>
        <v>105154836.24869622</v>
      </c>
      <c r="K4163" s="11">
        <v>120</v>
      </c>
      <c r="L4163" s="11">
        <v>18</v>
      </c>
      <c r="M4163" s="11" t="s">
        <v>150</v>
      </c>
      <c r="N4163" s="11" t="b">
        <v>1</v>
      </c>
      <c r="O4163" s="11" t="b">
        <v>0</v>
      </c>
      <c r="P4163" s="11" t="b">
        <v>1</v>
      </c>
      <c r="Q4163" s="11" t="b">
        <v>1</v>
      </c>
      <c r="R4163" s="11" t="b">
        <v>1</v>
      </c>
      <c r="S4163" s="11" t="b">
        <v>1</v>
      </c>
      <c r="T4163" s="11" t="b">
        <v>1</v>
      </c>
      <c r="U4163" s="11" t="b">
        <v>0</v>
      </c>
      <c r="V4163" s="11" t="b">
        <v>1</v>
      </c>
      <c r="W4163" s="11" t="b">
        <v>1</v>
      </c>
      <c r="X4163" s="11" t="b">
        <v>1</v>
      </c>
      <c r="Y4163" s="11" t="b">
        <v>0</v>
      </c>
      <c r="Z4163" s="11" t="b">
        <v>1</v>
      </c>
      <c r="AA4163" s="11" t="b">
        <v>0</v>
      </c>
      <c r="AB4163" s="11" t="b">
        <v>1</v>
      </c>
      <c r="AC4163" s="11" t="b">
        <v>0</v>
      </c>
      <c r="AD4163" s="11" t="b">
        <v>0</v>
      </c>
      <c r="AE4163" s="11" t="b">
        <v>0</v>
      </c>
      <c r="AF4163" s="11" t="b">
        <v>0</v>
      </c>
      <c r="AG4163" s="11" t="b">
        <v>1</v>
      </c>
    </row>
    <row r="4164" spans="1:33" x14ac:dyDescent="0.2">
      <c r="A4164" s="9">
        <v>3</v>
      </c>
      <c r="B4164" t="s">
        <v>182</v>
      </c>
      <c r="C4164" t="s">
        <v>45</v>
      </c>
      <c r="D4164">
        <v>0</v>
      </c>
      <c r="E4164">
        <v>7209534.4398429999</v>
      </c>
      <c r="F4164">
        <v>0</v>
      </c>
      <c r="G4164">
        <v>0</v>
      </c>
      <c r="H4164">
        <v>0</v>
      </c>
      <c r="I4164">
        <v>0</v>
      </c>
      <c r="J4164" s="8">
        <f>SUMIFS(Table1[time],Table1[repetition],Table1[[#This Row],[repetition]],Table1[config],Table1[[#This Row],[config]])</f>
        <v>107848062.6890789</v>
      </c>
      <c r="K4164" s="9">
        <v>120</v>
      </c>
      <c r="L4164" s="9">
        <v>5</v>
      </c>
      <c r="M4164" s="9" t="s">
        <v>151</v>
      </c>
      <c r="N4164" s="9" t="b">
        <v>1</v>
      </c>
      <c r="O4164" s="9" t="b">
        <v>0</v>
      </c>
      <c r="P4164" s="9" t="b">
        <v>1</v>
      </c>
      <c r="Q4164" s="9" t="b">
        <v>0</v>
      </c>
      <c r="R4164" s="9" t="b">
        <v>1</v>
      </c>
      <c r="S4164" s="9" t="b">
        <v>0</v>
      </c>
      <c r="T4164" s="9" t="b">
        <v>0</v>
      </c>
      <c r="U4164" s="9" t="b">
        <v>0</v>
      </c>
      <c r="V4164" s="9" t="b">
        <v>0</v>
      </c>
      <c r="W4164" s="9" t="b">
        <v>0</v>
      </c>
      <c r="X4164" s="9" t="b">
        <v>1</v>
      </c>
      <c r="Y4164" s="9" t="b">
        <v>0</v>
      </c>
      <c r="Z4164" s="9" t="b">
        <v>0</v>
      </c>
      <c r="AA4164" s="9" t="b">
        <v>1</v>
      </c>
      <c r="AB4164" s="9" t="b">
        <v>1</v>
      </c>
      <c r="AC4164" s="9" t="b">
        <v>0</v>
      </c>
      <c r="AD4164" s="9" t="b">
        <v>1</v>
      </c>
      <c r="AE4164" s="9" t="b">
        <v>1</v>
      </c>
      <c r="AF4164" s="9" t="b">
        <v>0</v>
      </c>
      <c r="AG4164" s="9" t="b">
        <v>1</v>
      </c>
    </row>
    <row r="4165" spans="1:33" x14ac:dyDescent="0.2">
      <c r="A4165" s="11">
        <v>1</v>
      </c>
      <c r="B4165" t="s">
        <v>184</v>
      </c>
      <c r="C4165" t="s">
        <v>45</v>
      </c>
      <c r="D4165">
        <v>0</v>
      </c>
      <c r="E4165">
        <v>7204706.21994399</v>
      </c>
      <c r="F4165">
        <v>0</v>
      </c>
      <c r="G4165">
        <v>0</v>
      </c>
      <c r="H4165">
        <v>0</v>
      </c>
      <c r="I4165">
        <v>0</v>
      </c>
      <c r="J4165" s="10">
        <f>SUMIFS(Table1[time],Table1[repetition],Table1[[#This Row],[repetition]],Table1[config],Table1[[#This Row],[config]])</f>
        <v>107834655.25919804</v>
      </c>
      <c r="K4165" s="11">
        <v>200</v>
      </c>
      <c r="L4165" s="11">
        <v>5</v>
      </c>
      <c r="M4165" s="11" t="s">
        <v>149</v>
      </c>
      <c r="N4165" s="11" t="b">
        <v>1</v>
      </c>
      <c r="O4165" s="11" t="b">
        <v>1</v>
      </c>
      <c r="P4165" s="11" t="b">
        <v>1</v>
      </c>
      <c r="Q4165" s="11" t="b">
        <v>1</v>
      </c>
      <c r="R4165" s="11" t="b">
        <v>1</v>
      </c>
      <c r="S4165" s="11" t="b">
        <v>1</v>
      </c>
      <c r="T4165" s="11" t="b">
        <v>0</v>
      </c>
      <c r="U4165" s="11" t="b">
        <v>0</v>
      </c>
      <c r="V4165" s="11" t="b">
        <v>0</v>
      </c>
      <c r="W4165" s="11" t="b">
        <v>0</v>
      </c>
      <c r="X4165" s="11" t="b">
        <v>1</v>
      </c>
      <c r="Y4165" s="11" t="b">
        <v>1</v>
      </c>
      <c r="Z4165" s="11" t="b">
        <v>0</v>
      </c>
      <c r="AA4165" s="11" t="b">
        <v>1</v>
      </c>
      <c r="AB4165" s="11" t="b">
        <v>1</v>
      </c>
      <c r="AC4165" s="11" t="b">
        <v>0</v>
      </c>
      <c r="AD4165" s="11" t="b">
        <v>1</v>
      </c>
      <c r="AE4165" s="11" t="b">
        <v>0</v>
      </c>
      <c r="AF4165" s="11" t="b">
        <v>0</v>
      </c>
      <c r="AG4165" s="11" t="b">
        <v>0</v>
      </c>
    </row>
    <row r="4166" spans="1:33" x14ac:dyDescent="0.2">
      <c r="A4166" s="11">
        <v>2</v>
      </c>
      <c r="B4166" t="s">
        <v>184</v>
      </c>
      <c r="C4166" t="s">
        <v>45</v>
      </c>
      <c r="D4166">
        <v>0</v>
      </c>
      <c r="E4166">
        <v>7202906.7592979399</v>
      </c>
      <c r="F4166">
        <v>0</v>
      </c>
      <c r="G4166">
        <v>0</v>
      </c>
      <c r="H4166">
        <v>0</v>
      </c>
      <c r="I4166">
        <v>0</v>
      </c>
      <c r="J4166" s="10">
        <f>SUMIFS(Table1[time],Table1[repetition],Table1[[#This Row],[repetition]],Table1[config],Table1[[#This Row],[config]])</f>
        <v>105154836.24869622</v>
      </c>
      <c r="K4166" s="11">
        <v>120</v>
      </c>
      <c r="L4166" s="11">
        <v>4</v>
      </c>
      <c r="M4166" s="11" t="s">
        <v>149</v>
      </c>
      <c r="N4166" s="11" t="b">
        <v>1</v>
      </c>
      <c r="O4166" s="11" t="b">
        <v>1</v>
      </c>
      <c r="P4166" s="11" t="b">
        <v>0</v>
      </c>
      <c r="Q4166" s="11" t="b">
        <v>0</v>
      </c>
      <c r="R4166" s="11" t="b">
        <v>0</v>
      </c>
      <c r="S4166" s="11" t="b">
        <v>1</v>
      </c>
      <c r="T4166" s="11" t="b">
        <v>1</v>
      </c>
      <c r="U4166" s="11" t="b">
        <v>1</v>
      </c>
      <c r="V4166" s="11" t="b">
        <v>0</v>
      </c>
      <c r="W4166" s="11" t="b">
        <v>0</v>
      </c>
      <c r="X4166" s="11" t="b">
        <v>0</v>
      </c>
      <c r="Y4166" s="11" t="b">
        <v>1</v>
      </c>
      <c r="Z4166" s="11" t="b">
        <v>0</v>
      </c>
      <c r="AA4166" s="11" t="b">
        <v>0</v>
      </c>
      <c r="AB4166" s="11" t="b">
        <v>0</v>
      </c>
      <c r="AC4166" s="11" t="b">
        <v>1</v>
      </c>
      <c r="AD4166" s="11" t="b">
        <v>1</v>
      </c>
      <c r="AE4166" s="11" t="b">
        <v>1</v>
      </c>
      <c r="AF4166" s="11" t="b">
        <v>1</v>
      </c>
      <c r="AG4166" s="11" t="b">
        <v>1</v>
      </c>
    </row>
    <row r="4167" spans="1:33" x14ac:dyDescent="0.2">
      <c r="A4167" s="11">
        <v>3</v>
      </c>
      <c r="B4167" t="s">
        <v>184</v>
      </c>
      <c r="C4167" t="s">
        <v>45</v>
      </c>
      <c r="D4167">
        <v>0</v>
      </c>
      <c r="E4167">
        <v>7204109.9026250001</v>
      </c>
      <c r="F4167">
        <v>0</v>
      </c>
      <c r="G4167">
        <v>0</v>
      </c>
      <c r="H4167">
        <v>0</v>
      </c>
      <c r="I4167">
        <v>0</v>
      </c>
      <c r="J4167" s="10">
        <f>SUMIFS(Table1[time],Table1[repetition],Table1[[#This Row],[repetition]],Table1[config],Table1[[#This Row],[config]])</f>
        <v>107848062.6890789</v>
      </c>
      <c r="K4167" s="11">
        <v>120</v>
      </c>
      <c r="L4167" s="11">
        <v>5</v>
      </c>
      <c r="M4167" s="11" t="s">
        <v>151</v>
      </c>
      <c r="N4167" s="11" t="b">
        <v>1</v>
      </c>
      <c r="O4167" s="11" t="b">
        <v>0</v>
      </c>
      <c r="P4167" s="11" t="b">
        <v>1</v>
      </c>
      <c r="Q4167" s="11" t="b">
        <v>0</v>
      </c>
      <c r="R4167" s="11" t="b">
        <v>1</v>
      </c>
      <c r="S4167" s="11" t="b">
        <v>0</v>
      </c>
      <c r="T4167" s="11" t="b">
        <v>0</v>
      </c>
      <c r="U4167" s="11" t="b">
        <v>0</v>
      </c>
      <c r="V4167" s="11" t="b">
        <v>0</v>
      </c>
      <c r="W4167" s="11" t="b">
        <v>0</v>
      </c>
      <c r="X4167" s="11" t="b">
        <v>1</v>
      </c>
      <c r="Y4167" s="11" t="b">
        <v>0</v>
      </c>
      <c r="Z4167" s="11" t="b">
        <v>0</v>
      </c>
      <c r="AA4167" s="11" t="b">
        <v>1</v>
      </c>
      <c r="AB4167" s="11" t="b">
        <v>1</v>
      </c>
      <c r="AC4167" s="11" t="b">
        <v>0</v>
      </c>
      <c r="AD4167" s="11" t="b">
        <v>1</v>
      </c>
      <c r="AE4167" s="11" t="b">
        <v>1</v>
      </c>
      <c r="AF4167" s="11" t="b">
        <v>0</v>
      </c>
      <c r="AG4167" s="11" t="b">
        <v>1</v>
      </c>
    </row>
    <row r="4168" spans="1:33" x14ac:dyDescent="0.2">
      <c r="A4168" s="9">
        <v>1</v>
      </c>
      <c r="B4168" t="s">
        <v>183</v>
      </c>
      <c r="C4168" t="s">
        <v>45</v>
      </c>
      <c r="D4168">
        <v>0</v>
      </c>
      <c r="E4168">
        <v>321674.37552800402</v>
      </c>
      <c r="F4168">
        <v>0</v>
      </c>
      <c r="G4168">
        <v>0</v>
      </c>
      <c r="H4168">
        <v>0</v>
      </c>
      <c r="I4168">
        <v>0</v>
      </c>
      <c r="J4168" s="8">
        <f>SUMIFS(Table1[time],Table1[repetition],Table1[[#This Row],[repetition]],Table1[config],Table1[[#This Row],[config]])</f>
        <v>107834655.25919804</v>
      </c>
      <c r="K4168" s="9">
        <v>1</v>
      </c>
      <c r="L4168" s="9">
        <v>1</v>
      </c>
      <c r="M4168" s="9" t="s">
        <v>150</v>
      </c>
      <c r="N4168" s="9" t="b">
        <v>1</v>
      </c>
      <c r="O4168" s="9" t="b">
        <v>1</v>
      </c>
      <c r="P4168" s="9" t="b">
        <v>0</v>
      </c>
      <c r="Q4168" s="9" t="b">
        <v>0</v>
      </c>
      <c r="R4168" s="9" t="b">
        <v>0</v>
      </c>
      <c r="S4168" s="9" t="b">
        <v>1</v>
      </c>
      <c r="T4168" s="9" t="b">
        <v>1</v>
      </c>
      <c r="U4168" s="9" t="b">
        <v>1</v>
      </c>
      <c r="V4168" s="9" t="b">
        <v>1</v>
      </c>
      <c r="W4168" s="9" t="b">
        <v>0</v>
      </c>
      <c r="X4168" s="9" t="b">
        <v>0</v>
      </c>
      <c r="Y4168" s="9" t="b">
        <v>0</v>
      </c>
      <c r="Z4168" s="9" t="b">
        <v>0</v>
      </c>
      <c r="AA4168" s="9" t="b">
        <v>1</v>
      </c>
      <c r="AB4168" s="9" t="b">
        <v>1</v>
      </c>
      <c r="AC4168" s="9" t="b">
        <v>1</v>
      </c>
      <c r="AD4168" s="9" t="b">
        <v>1</v>
      </c>
      <c r="AE4168" s="9" t="b">
        <v>0</v>
      </c>
      <c r="AF4168" s="9" t="b">
        <v>0</v>
      </c>
      <c r="AG4168" s="9" t="b">
        <v>0</v>
      </c>
    </row>
    <row r="4169" spans="1:33" x14ac:dyDescent="0.2">
      <c r="A4169" s="11">
        <v>2</v>
      </c>
      <c r="B4169" t="s">
        <v>183</v>
      </c>
      <c r="C4169" t="s">
        <v>45</v>
      </c>
      <c r="D4169">
        <v>0</v>
      </c>
      <c r="E4169">
        <v>255453.047431074</v>
      </c>
      <c r="F4169">
        <v>0</v>
      </c>
      <c r="G4169">
        <v>0</v>
      </c>
      <c r="H4169">
        <v>0</v>
      </c>
      <c r="I4169">
        <v>0</v>
      </c>
      <c r="J4169" s="10">
        <f>SUMIFS(Table1[time],Table1[repetition],Table1[[#This Row],[repetition]],Table1[config],Table1[[#This Row],[config]])</f>
        <v>105154836.24869622</v>
      </c>
      <c r="K4169" s="11">
        <v>120</v>
      </c>
      <c r="L4169" s="11">
        <v>2</v>
      </c>
      <c r="M4169" s="11" t="s">
        <v>150</v>
      </c>
      <c r="N4169" s="11" t="b">
        <v>1</v>
      </c>
      <c r="O4169" s="11" t="b">
        <v>0</v>
      </c>
      <c r="P4169" s="11" t="b">
        <v>0</v>
      </c>
      <c r="Q4169" s="11" t="b">
        <v>0</v>
      </c>
      <c r="R4169" s="11" t="b">
        <v>0</v>
      </c>
      <c r="S4169" s="11" t="b">
        <v>1</v>
      </c>
      <c r="T4169" s="11" t="b">
        <v>0</v>
      </c>
      <c r="U4169" s="11" t="b">
        <v>1</v>
      </c>
      <c r="V4169" s="11" t="b">
        <v>1</v>
      </c>
      <c r="W4169" s="11" t="b">
        <v>0</v>
      </c>
      <c r="X4169" s="11" t="b">
        <v>0</v>
      </c>
      <c r="Y4169" s="11" t="b">
        <v>0</v>
      </c>
      <c r="Z4169" s="11" t="b">
        <v>0</v>
      </c>
      <c r="AA4169" s="11" t="b">
        <v>1</v>
      </c>
      <c r="AB4169" s="11" t="b">
        <v>0</v>
      </c>
      <c r="AC4169" s="11" t="b">
        <v>0</v>
      </c>
      <c r="AD4169" s="11" t="b">
        <v>0</v>
      </c>
      <c r="AE4169" s="11" t="b">
        <v>0</v>
      </c>
      <c r="AF4169" s="11" t="b">
        <v>0</v>
      </c>
      <c r="AG4169" s="11" t="b">
        <v>1</v>
      </c>
    </row>
    <row r="4170" spans="1:33" x14ac:dyDescent="0.2">
      <c r="A4170" s="11">
        <v>3</v>
      </c>
      <c r="B4170" t="s">
        <v>183</v>
      </c>
      <c r="C4170" t="s">
        <v>45</v>
      </c>
      <c r="D4170">
        <v>0</v>
      </c>
      <c r="E4170">
        <v>311680.59353400802</v>
      </c>
      <c r="F4170">
        <v>0</v>
      </c>
      <c r="G4170">
        <v>0</v>
      </c>
      <c r="H4170">
        <v>0</v>
      </c>
      <c r="I4170">
        <v>0</v>
      </c>
      <c r="J4170" s="10">
        <f>SUMIFS(Table1[time],Table1[repetition],Table1[[#This Row],[repetition]],Table1[config],Table1[[#This Row],[config]])</f>
        <v>107848062.6890789</v>
      </c>
      <c r="K4170" s="11">
        <v>0</v>
      </c>
      <c r="L4170" s="11">
        <v>6</v>
      </c>
      <c r="M4170" s="11" t="s">
        <v>151</v>
      </c>
      <c r="N4170" s="11" t="b">
        <v>1</v>
      </c>
      <c r="O4170" s="11" t="b">
        <v>0</v>
      </c>
      <c r="P4170" s="11" t="b">
        <v>1</v>
      </c>
      <c r="Q4170" s="11" t="b">
        <v>0</v>
      </c>
      <c r="R4170" s="11" t="b">
        <v>0</v>
      </c>
      <c r="S4170" s="11" t="b">
        <v>1</v>
      </c>
      <c r="T4170" s="11" t="b">
        <v>1</v>
      </c>
      <c r="U4170" s="11" t="b">
        <v>0</v>
      </c>
      <c r="V4170" s="11" t="b">
        <v>0</v>
      </c>
      <c r="W4170" s="11" t="b">
        <v>1</v>
      </c>
      <c r="X4170" s="11" t="b">
        <v>1</v>
      </c>
      <c r="Y4170" s="11" t="b">
        <v>0</v>
      </c>
      <c r="Z4170" s="11" t="b">
        <v>0</v>
      </c>
      <c r="AA4170" s="11" t="b">
        <v>1</v>
      </c>
      <c r="AB4170" s="11" t="b">
        <v>1</v>
      </c>
      <c r="AC4170" s="11" t="b">
        <v>0</v>
      </c>
      <c r="AD4170" s="11" t="b">
        <v>0</v>
      </c>
      <c r="AE4170" s="11" t="b">
        <v>1</v>
      </c>
      <c r="AF4170" s="11" t="b">
        <v>1</v>
      </c>
      <c r="AG4170" s="11" t="b">
        <v>0</v>
      </c>
    </row>
    <row r="4171" spans="1:33" x14ac:dyDescent="0.2">
      <c r="A4171" s="11">
        <v>1</v>
      </c>
      <c r="B4171" t="s">
        <v>185</v>
      </c>
      <c r="C4171" t="s">
        <v>45</v>
      </c>
      <c r="D4171">
        <v>0</v>
      </c>
      <c r="E4171">
        <v>218882.99813901499</v>
      </c>
      <c r="F4171">
        <v>0</v>
      </c>
      <c r="G4171">
        <v>0</v>
      </c>
      <c r="H4171">
        <v>0</v>
      </c>
      <c r="I4171">
        <v>0</v>
      </c>
      <c r="J4171" s="10">
        <f>SUMIFS(Table1[time],Table1[repetition],Table1[[#This Row],[repetition]],Table1[config],Table1[[#This Row],[config]])</f>
        <v>107834655.25919804</v>
      </c>
      <c r="K4171" s="11">
        <v>600</v>
      </c>
      <c r="L4171" s="11">
        <v>2</v>
      </c>
      <c r="M4171" s="11" t="s">
        <v>150</v>
      </c>
      <c r="N4171" s="11" t="b">
        <v>1</v>
      </c>
      <c r="O4171" s="11" t="b">
        <v>0</v>
      </c>
      <c r="P4171" s="11" t="b">
        <v>0</v>
      </c>
      <c r="Q4171" s="11" t="b">
        <v>0</v>
      </c>
      <c r="R4171" s="11" t="b">
        <v>0</v>
      </c>
      <c r="S4171" s="11" t="b">
        <v>1</v>
      </c>
      <c r="T4171" s="11" t="b">
        <v>0</v>
      </c>
      <c r="U4171" s="11" t="b">
        <v>1</v>
      </c>
      <c r="V4171" s="11" t="b">
        <v>1</v>
      </c>
      <c r="W4171" s="11" t="b">
        <v>0</v>
      </c>
      <c r="X4171" s="11" t="b">
        <v>0</v>
      </c>
      <c r="Y4171" s="11" t="b">
        <v>0</v>
      </c>
      <c r="Z4171" s="11" t="b">
        <v>0</v>
      </c>
      <c r="AA4171" s="11" t="b">
        <v>1</v>
      </c>
      <c r="AB4171" s="11" t="b">
        <v>0</v>
      </c>
      <c r="AC4171" s="11" t="b">
        <v>0</v>
      </c>
      <c r="AD4171" s="11" t="b">
        <v>0</v>
      </c>
      <c r="AE4171" s="11" t="b">
        <v>0</v>
      </c>
      <c r="AF4171" s="11" t="b">
        <v>0</v>
      </c>
      <c r="AG4171" s="11" t="b">
        <v>1</v>
      </c>
    </row>
    <row r="4172" spans="1:33" x14ac:dyDescent="0.2">
      <c r="A4172" s="11">
        <v>2</v>
      </c>
      <c r="B4172" t="s">
        <v>185</v>
      </c>
      <c r="C4172" t="s">
        <v>45</v>
      </c>
      <c r="D4172">
        <v>0</v>
      </c>
      <c r="E4172">
        <v>361155.03827389301</v>
      </c>
      <c r="F4172">
        <v>0</v>
      </c>
      <c r="G4172">
        <v>0</v>
      </c>
      <c r="H4172">
        <v>0</v>
      </c>
      <c r="I4172">
        <v>0</v>
      </c>
      <c r="J4172" s="10">
        <f>SUMIFS(Table1[time],Table1[repetition],Table1[[#This Row],[repetition]],Table1[config],Table1[[#This Row],[config]])</f>
        <v>105154836.24869622</v>
      </c>
      <c r="K4172" s="11">
        <v>120</v>
      </c>
      <c r="L4172" s="11">
        <v>2</v>
      </c>
      <c r="M4172" s="11" t="s">
        <v>150</v>
      </c>
      <c r="N4172" s="11" t="b">
        <v>1</v>
      </c>
      <c r="O4172" s="11" t="b">
        <v>0</v>
      </c>
      <c r="P4172" s="11" t="b">
        <v>0</v>
      </c>
      <c r="Q4172" s="11" t="b">
        <v>0</v>
      </c>
      <c r="R4172" s="11" t="b">
        <v>0</v>
      </c>
      <c r="S4172" s="11" t="b">
        <v>1</v>
      </c>
      <c r="T4172" s="11" t="b">
        <v>0</v>
      </c>
      <c r="U4172" s="11" t="b">
        <v>1</v>
      </c>
      <c r="V4172" s="11" t="b">
        <v>1</v>
      </c>
      <c r="W4172" s="11" t="b">
        <v>0</v>
      </c>
      <c r="X4172" s="11" t="b">
        <v>0</v>
      </c>
      <c r="Y4172" s="11" t="b">
        <v>0</v>
      </c>
      <c r="Z4172" s="11" t="b">
        <v>0</v>
      </c>
      <c r="AA4172" s="11" t="b">
        <v>1</v>
      </c>
      <c r="AB4172" s="11" t="b">
        <v>0</v>
      </c>
      <c r="AC4172" s="11" t="b">
        <v>0</v>
      </c>
      <c r="AD4172" s="11" t="b">
        <v>0</v>
      </c>
      <c r="AE4172" s="11" t="b">
        <v>0</v>
      </c>
      <c r="AF4172" s="11" t="b">
        <v>0</v>
      </c>
      <c r="AG4172" s="11" t="b">
        <v>1</v>
      </c>
    </row>
    <row r="4173" spans="1:33" x14ac:dyDescent="0.2">
      <c r="A4173" s="11">
        <v>3</v>
      </c>
      <c r="B4173" t="s">
        <v>185</v>
      </c>
      <c r="C4173" t="s">
        <v>45</v>
      </c>
      <c r="D4173">
        <v>0</v>
      </c>
      <c r="E4173">
        <v>369309.16570698901</v>
      </c>
      <c r="F4173">
        <v>0</v>
      </c>
      <c r="G4173">
        <v>0</v>
      </c>
      <c r="H4173">
        <v>0</v>
      </c>
      <c r="I4173">
        <v>0</v>
      </c>
      <c r="J4173" s="10">
        <f>SUMIFS(Table1[time],Table1[repetition],Table1[[#This Row],[repetition]],Table1[config],Table1[[#This Row],[config]])</f>
        <v>107848062.6890789</v>
      </c>
      <c r="K4173" s="11">
        <v>120</v>
      </c>
      <c r="L4173" s="11">
        <v>1</v>
      </c>
      <c r="M4173" s="11" t="s">
        <v>149</v>
      </c>
      <c r="N4173" s="11" t="b">
        <v>0</v>
      </c>
      <c r="O4173" s="11" t="b">
        <v>1</v>
      </c>
      <c r="P4173" s="11" t="b">
        <v>1</v>
      </c>
      <c r="Q4173" s="11" t="b">
        <v>1</v>
      </c>
      <c r="R4173" s="11" t="b">
        <v>1</v>
      </c>
      <c r="S4173" s="11" t="b">
        <v>0</v>
      </c>
      <c r="T4173" s="11" t="b">
        <v>1</v>
      </c>
      <c r="U4173" s="11" t="b">
        <v>0</v>
      </c>
      <c r="V4173" s="11" t="b">
        <v>0</v>
      </c>
      <c r="W4173" s="11" t="b">
        <v>1</v>
      </c>
      <c r="X4173" s="11" t="b">
        <v>1</v>
      </c>
      <c r="Y4173" s="11" t="b">
        <v>1</v>
      </c>
      <c r="Z4173" s="11" t="b">
        <v>1</v>
      </c>
      <c r="AA4173" s="11" t="b">
        <v>0</v>
      </c>
      <c r="AB4173" s="11" t="b">
        <v>1</v>
      </c>
      <c r="AC4173" s="11" t="b">
        <v>1</v>
      </c>
      <c r="AD4173" s="11" t="b">
        <v>1</v>
      </c>
      <c r="AE4173" s="11" t="b">
        <v>1</v>
      </c>
      <c r="AF4173" s="11" t="b">
        <v>1</v>
      </c>
      <c r="AG4173" s="11" t="b">
        <v>0</v>
      </c>
    </row>
    <row r="4174" spans="1:33" x14ac:dyDescent="0.2">
      <c r="A4174" s="9">
        <v>1</v>
      </c>
      <c r="B4174" t="s">
        <v>186</v>
      </c>
      <c r="C4174" t="s">
        <v>45</v>
      </c>
      <c r="D4174">
        <v>0</v>
      </c>
      <c r="E4174">
        <v>7205007.4155380102</v>
      </c>
      <c r="F4174">
        <v>0</v>
      </c>
      <c r="G4174">
        <v>0</v>
      </c>
      <c r="H4174">
        <v>0</v>
      </c>
      <c r="I4174">
        <v>0</v>
      </c>
      <c r="J4174" s="8">
        <f>SUMIFS(Table1[time],Table1[repetition],Table1[[#This Row],[repetition]],Table1[config],Table1[[#This Row],[config]])</f>
        <v>107834655.25919804</v>
      </c>
      <c r="K4174" s="9">
        <v>600</v>
      </c>
      <c r="L4174" s="9">
        <v>5</v>
      </c>
      <c r="M4174" s="9" t="s">
        <v>151</v>
      </c>
      <c r="N4174" s="9" t="b">
        <v>0</v>
      </c>
      <c r="O4174" s="9" t="b">
        <v>1</v>
      </c>
      <c r="P4174" s="9" t="b">
        <v>1</v>
      </c>
      <c r="Q4174" s="9" t="b">
        <v>1</v>
      </c>
      <c r="R4174" s="9" t="b">
        <v>0</v>
      </c>
      <c r="S4174" s="9" t="b">
        <v>0</v>
      </c>
      <c r="T4174" s="9" t="b">
        <v>0</v>
      </c>
      <c r="U4174" s="9" t="b">
        <v>0</v>
      </c>
      <c r="V4174" s="9" t="b">
        <v>1</v>
      </c>
      <c r="W4174" s="9" t="b">
        <v>1</v>
      </c>
      <c r="X4174" s="9" t="b">
        <v>1</v>
      </c>
      <c r="Y4174" s="9" t="b">
        <v>1</v>
      </c>
      <c r="Z4174" s="9" t="b">
        <v>0</v>
      </c>
      <c r="AA4174" s="9" t="b">
        <v>1</v>
      </c>
      <c r="AB4174" s="9" t="b">
        <v>1</v>
      </c>
      <c r="AC4174" s="9" t="b">
        <v>0</v>
      </c>
      <c r="AD4174" s="9" t="b">
        <v>1</v>
      </c>
      <c r="AE4174" s="9" t="b">
        <v>1</v>
      </c>
      <c r="AF4174" s="9" t="b">
        <v>0</v>
      </c>
      <c r="AG4174" s="9" t="b">
        <v>1</v>
      </c>
    </row>
    <row r="4175" spans="1:33" x14ac:dyDescent="0.2">
      <c r="A4175" s="11">
        <v>2</v>
      </c>
      <c r="B4175" t="s">
        <v>186</v>
      </c>
      <c r="C4175" t="s">
        <v>45</v>
      </c>
      <c r="D4175">
        <v>0</v>
      </c>
      <c r="E4175">
        <v>7202049.4739231598</v>
      </c>
      <c r="F4175">
        <v>0</v>
      </c>
      <c r="G4175">
        <v>0</v>
      </c>
      <c r="H4175">
        <v>0</v>
      </c>
      <c r="I4175">
        <v>0</v>
      </c>
      <c r="J4175" s="10">
        <f>SUMIFS(Table1[time],Table1[repetition],Table1[[#This Row],[repetition]],Table1[config],Table1[[#This Row],[config]])</f>
        <v>105154836.24869622</v>
      </c>
      <c r="K4175" s="11">
        <v>120</v>
      </c>
      <c r="L4175" s="11">
        <v>4</v>
      </c>
      <c r="M4175" s="11" t="s">
        <v>149</v>
      </c>
      <c r="N4175" s="11" t="b">
        <v>1</v>
      </c>
      <c r="O4175" s="11" t="b">
        <v>1</v>
      </c>
      <c r="P4175" s="11" t="b">
        <v>0</v>
      </c>
      <c r="Q4175" s="11" t="b">
        <v>0</v>
      </c>
      <c r="R4175" s="11" t="b">
        <v>0</v>
      </c>
      <c r="S4175" s="11" t="b">
        <v>1</v>
      </c>
      <c r="T4175" s="11" t="b">
        <v>1</v>
      </c>
      <c r="U4175" s="11" t="b">
        <v>1</v>
      </c>
      <c r="V4175" s="11" t="b">
        <v>0</v>
      </c>
      <c r="W4175" s="11" t="b">
        <v>0</v>
      </c>
      <c r="X4175" s="11" t="b">
        <v>0</v>
      </c>
      <c r="Y4175" s="11" t="b">
        <v>1</v>
      </c>
      <c r="Z4175" s="11" t="b">
        <v>0</v>
      </c>
      <c r="AA4175" s="11" t="b">
        <v>0</v>
      </c>
      <c r="AB4175" s="11" t="b">
        <v>0</v>
      </c>
      <c r="AC4175" s="11" t="b">
        <v>1</v>
      </c>
      <c r="AD4175" s="11" t="b">
        <v>1</v>
      </c>
      <c r="AE4175" s="11" t="b">
        <v>1</v>
      </c>
      <c r="AF4175" s="11" t="b">
        <v>1</v>
      </c>
      <c r="AG4175" s="11" t="b">
        <v>1</v>
      </c>
    </row>
    <row r="4176" spans="1:33" x14ac:dyDescent="0.2">
      <c r="A4176" s="9">
        <v>3</v>
      </c>
      <c r="B4176" t="s">
        <v>186</v>
      </c>
      <c r="C4176" t="s">
        <v>45</v>
      </c>
      <c r="D4176">
        <v>0</v>
      </c>
      <c r="E4176">
        <v>7202348.2063089898</v>
      </c>
      <c r="F4176">
        <v>0</v>
      </c>
      <c r="G4176">
        <v>0</v>
      </c>
      <c r="H4176">
        <v>0</v>
      </c>
      <c r="I4176">
        <v>0</v>
      </c>
      <c r="J4176" s="8">
        <f>SUMIFS(Table1[time],Table1[repetition],Table1[[#This Row],[repetition]],Table1[config],Table1[[#This Row],[config]])</f>
        <v>107848062.6890789</v>
      </c>
      <c r="K4176" s="9">
        <v>120</v>
      </c>
      <c r="L4176" s="9">
        <v>4</v>
      </c>
      <c r="M4176" s="9" t="s">
        <v>149</v>
      </c>
      <c r="N4176" s="9" t="b">
        <v>1</v>
      </c>
      <c r="O4176" s="9" t="b">
        <v>1</v>
      </c>
      <c r="P4176" s="9" t="b">
        <v>0</v>
      </c>
      <c r="Q4176" s="9" t="b">
        <v>0</v>
      </c>
      <c r="R4176" s="9" t="b">
        <v>0</v>
      </c>
      <c r="S4176" s="9" t="b">
        <v>1</v>
      </c>
      <c r="T4176" s="9" t="b">
        <v>1</v>
      </c>
      <c r="U4176" s="9" t="b">
        <v>1</v>
      </c>
      <c r="V4176" s="9" t="b">
        <v>0</v>
      </c>
      <c r="W4176" s="9" t="b">
        <v>0</v>
      </c>
      <c r="X4176" s="9" t="b">
        <v>0</v>
      </c>
      <c r="Y4176" s="9" t="b">
        <v>1</v>
      </c>
      <c r="Z4176" s="9" t="b">
        <v>0</v>
      </c>
      <c r="AA4176" s="9" t="b">
        <v>0</v>
      </c>
      <c r="AB4176" s="9" t="b">
        <v>0</v>
      </c>
      <c r="AC4176" s="9" t="b">
        <v>1</v>
      </c>
      <c r="AD4176" s="9" t="b">
        <v>1</v>
      </c>
      <c r="AE4176" s="9" t="b">
        <v>1</v>
      </c>
      <c r="AF4176" s="9" t="b">
        <v>1</v>
      </c>
      <c r="AG4176" s="9" t="b">
        <v>1</v>
      </c>
    </row>
    <row r="4177" spans="1:33" x14ac:dyDescent="0.2">
      <c r="A4177" s="11">
        <v>1</v>
      </c>
      <c r="B4177" t="s">
        <v>187</v>
      </c>
      <c r="C4177" t="s">
        <v>45</v>
      </c>
      <c r="D4177">
        <v>0</v>
      </c>
      <c r="E4177">
        <v>7203992.9603320099</v>
      </c>
      <c r="F4177">
        <v>0</v>
      </c>
      <c r="G4177">
        <v>0</v>
      </c>
      <c r="H4177">
        <v>0</v>
      </c>
      <c r="I4177">
        <v>0</v>
      </c>
      <c r="J4177" s="10">
        <f>SUMIFS(Table1[time],Table1[repetition],Table1[[#This Row],[repetition]],Table1[config],Table1[[#This Row],[config]])</f>
        <v>107834655.25919804</v>
      </c>
      <c r="K4177" s="11">
        <v>600</v>
      </c>
      <c r="L4177" s="11">
        <v>18</v>
      </c>
      <c r="M4177" s="11" t="s">
        <v>150</v>
      </c>
      <c r="N4177" s="11" t="b">
        <v>0</v>
      </c>
      <c r="O4177" s="11" t="b">
        <v>1</v>
      </c>
      <c r="P4177" s="11" t="b">
        <v>0</v>
      </c>
      <c r="Q4177" s="11" t="b">
        <v>0</v>
      </c>
      <c r="R4177" s="11" t="b">
        <v>1</v>
      </c>
      <c r="S4177" s="11" t="b">
        <v>1</v>
      </c>
      <c r="T4177" s="11" t="b">
        <v>1</v>
      </c>
      <c r="U4177" s="11" t="b">
        <v>0</v>
      </c>
      <c r="V4177" s="11" t="b">
        <v>1</v>
      </c>
      <c r="W4177" s="11" t="b">
        <v>0</v>
      </c>
      <c r="X4177" s="11" t="b">
        <v>0</v>
      </c>
      <c r="Y4177" s="11" t="b">
        <v>0</v>
      </c>
      <c r="Z4177" s="11" t="b">
        <v>1</v>
      </c>
      <c r="AA4177" s="11" t="b">
        <v>0</v>
      </c>
      <c r="AB4177" s="11" t="b">
        <v>0</v>
      </c>
      <c r="AC4177" s="11" t="b">
        <v>1</v>
      </c>
      <c r="AD4177" s="11" t="b">
        <v>1</v>
      </c>
      <c r="AE4177" s="11" t="b">
        <v>0</v>
      </c>
      <c r="AF4177" s="11" t="b">
        <v>1</v>
      </c>
      <c r="AG4177" s="11" t="b">
        <v>1</v>
      </c>
    </row>
    <row r="4178" spans="1:33" x14ac:dyDescent="0.2">
      <c r="A4178" s="11">
        <v>2</v>
      </c>
      <c r="B4178" t="s">
        <v>187</v>
      </c>
      <c r="C4178" t="s">
        <v>45</v>
      </c>
      <c r="D4178">
        <v>0</v>
      </c>
      <c r="E4178">
        <v>7202377.3539028997</v>
      </c>
      <c r="F4178">
        <v>0</v>
      </c>
      <c r="G4178">
        <v>0</v>
      </c>
      <c r="H4178">
        <v>0</v>
      </c>
      <c r="I4178">
        <v>0</v>
      </c>
      <c r="J4178" s="10">
        <f>SUMIFS(Table1[time],Table1[repetition],Table1[[#This Row],[repetition]],Table1[config],Table1[[#This Row],[config]])</f>
        <v>105154836.24869622</v>
      </c>
      <c r="K4178" s="11">
        <v>120</v>
      </c>
      <c r="L4178" s="11">
        <v>4</v>
      </c>
      <c r="M4178" s="11" t="s">
        <v>149</v>
      </c>
      <c r="N4178" s="11" t="b">
        <v>1</v>
      </c>
      <c r="O4178" s="11" t="b">
        <v>1</v>
      </c>
      <c r="P4178" s="11" t="b">
        <v>0</v>
      </c>
      <c r="Q4178" s="11" t="b">
        <v>0</v>
      </c>
      <c r="R4178" s="11" t="b">
        <v>0</v>
      </c>
      <c r="S4178" s="11" t="b">
        <v>1</v>
      </c>
      <c r="T4178" s="11" t="b">
        <v>1</v>
      </c>
      <c r="U4178" s="11" t="b">
        <v>1</v>
      </c>
      <c r="V4178" s="11" t="b">
        <v>0</v>
      </c>
      <c r="W4178" s="11" t="b">
        <v>0</v>
      </c>
      <c r="X4178" s="11" t="b">
        <v>0</v>
      </c>
      <c r="Y4178" s="11" t="b">
        <v>1</v>
      </c>
      <c r="Z4178" s="11" t="b">
        <v>0</v>
      </c>
      <c r="AA4178" s="11" t="b">
        <v>0</v>
      </c>
      <c r="AB4178" s="11" t="b">
        <v>0</v>
      </c>
      <c r="AC4178" s="11" t="b">
        <v>1</v>
      </c>
      <c r="AD4178" s="11" t="b">
        <v>1</v>
      </c>
      <c r="AE4178" s="11" t="b">
        <v>1</v>
      </c>
      <c r="AF4178" s="11" t="b">
        <v>1</v>
      </c>
      <c r="AG4178" s="11" t="b">
        <v>1</v>
      </c>
    </row>
    <row r="4179" spans="1:33" x14ac:dyDescent="0.2">
      <c r="A4179" s="9">
        <v>3</v>
      </c>
      <c r="B4179" t="s">
        <v>187</v>
      </c>
      <c r="C4179" t="s">
        <v>45</v>
      </c>
      <c r="D4179">
        <v>0</v>
      </c>
      <c r="E4179">
        <v>7202415.6727079898</v>
      </c>
      <c r="F4179">
        <v>0</v>
      </c>
      <c r="G4179">
        <v>0</v>
      </c>
      <c r="H4179">
        <v>0</v>
      </c>
      <c r="I4179">
        <v>0</v>
      </c>
      <c r="J4179" s="8">
        <f>SUMIFS(Table1[time],Table1[repetition],Table1[[#This Row],[repetition]],Table1[config],Table1[[#This Row],[config]])</f>
        <v>107848062.6890789</v>
      </c>
      <c r="K4179" s="9">
        <v>120</v>
      </c>
      <c r="L4179" s="9">
        <v>4</v>
      </c>
      <c r="M4179" s="9" t="s">
        <v>149</v>
      </c>
      <c r="N4179" s="9" t="b">
        <v>1</v>
      </c>
      <c r="O4179" s="9" t="b">
        <v>1</v>
      </c>
      <c r="P4179" s="9" t="b">
        <v>0</v>
      </c>
      <c r="Q4179" s="9" t="b">
        <v>0</v>
      </c>
      <c r="R4179" s="9" t="b">
        <v>0</v>
      </c>
      <c r="S4179" s="9" t="b">
        <v>1</v>
      </c>
      <c r="T4179" s="9" t="b">
        <v>1</v>
      </c>
      <c r="U4179" s="9" t="b">
        <v>1</v>
      </c>
      <c r="V4179" s="9" t="b">
        <v>0</v>
      </c>
      <c r="W4179" s="9" t="b">
        <v>0</v>
      </c>
      <c r="X4179" s="9" t="b">
        <v>0</v>
      </c>
      <c r="Y4179" s="9" t="b">
        <v>1</v>
      </c>
      <c r="Z4179" s="9" t="b">
        <v>0</v>
      </c>
      <c r="AA4179" s="9" t="b">
        <v>0</v>
      </c>
      <c r="AB4179" s="9" t="b">
        <v>0</v>
      </c>
      <c r="AC4179" s="9" t="b">
        <v>1</v>
      </c>
      <c r="AD4179" s="9" t="b">
        <v>1</v>
      </c>
      <c r="AE4179" s="9" t="b">
        <v>1</v>
      </c>
      <c r="AF4179" s="9" t="b">
        <v>1</v>
      </c>
      <c r="AG4179" s="9" t="b">
        <v>1</v>
      </c>
    </row>
    <row r="4180" spans="1:33" x14ac:dyDescent="0.2">
      <c r="A4180" s="9">
        <v>1</v>
      </c>
      <c r="B4180" t="s">
        <v>158</v>
      </c>
      <c r="C4180" t="s">
        <v>21</v>
      </c>
      <c r="D4180">
        <v>0</v>
      </c>
      <c r="E4180">
        <v>54802.9741120408</v>
      </c>
      <c r="F4180">
        <v>0</v>
      </c>
      <c r="G4180">
        <v>0</v>
      </c>
      <c r="H4180">
        <v>0</v>
      </c>
      <c r="I4180">
        <v>0</v>
      </c>
      <c r="J4180" s="8">
        <f>SUMIFS(Table1[time],Table1[repetition],Table1[[#This Row],[repetition]],Table1[config],Table1[[#This Row],[config]])</f>
        <v>44725868.198415928</v>
      </c>
      <c r="K4180" s="9">
        <v>0</v>
      </c>
      <c r="L4180" s="9">
        <v>2</v>
      </c>
      <c r="M4180" s="9" t="s">
        <v>150</v>
      </c>
      <c r="N4180" s="9" t="b">
        <v>1</v>
      </c>
      <c r="O4180" s="9" t="b">
        <v>1</v>
      </c>
      <c r="P4180" s="9" t="b">
        <v>1</v>
      </c>
      <c r="Q4180" s="9" t="b">
        <v>1</v>
      </c>
      <c r="R4180" s="9" t="b">
        <v>1</v>
      </c>
      <c r="S4180" s="9" t="b">
        <v>1</v>
      </c>
      <c r="T4180" s="9" t="b">
        <v>1</v>
      </c>
      <c r="U4180" s="9" t="b">
        <v>1</v>
      </c>
      <c r="V4180" s="9" t="b">
        <v>1</v>
      </c>
      <c r="W4180" s="9" t="b">
        <v>1</v>
      </c>
      <c r="X4180" s="9" t="b">
        <v>1</v>
      </c>
      <c r="Y4180" s="9" t="b">
        <v>1</v>
      </c>
      <c r="Z4180" s="9" t="b">
        <v>1</v>
      </c>
      <c r="AA4180" s="9" t="b">
        <v>1</v>
      </c>
      <c r="AB4180" s="9" t="b">
        <v>1</v>
      </c>
      <c r="AC4180" s="9" t="b">
        <v>1</v>
      </c>
      <c r="AD4180" s="9" t="b">
        <v>1</v>
      </c>
      <c r="AE4180" s="9" t="b">
        <v>1</v>
      </c>
      <c r="AF4180" s="9" t="b">
        <v>1</v>
      </c>
      <c r="AG4180" s="9" t="b">
        <v>1</v>
      </c>
    </row>
    <row r="4181" spans="1:33" x14ac:dyDescent="0.2">
      <c r="A4181" s="9">
        <v>2</v>
      </c>
      <c r="B4181" t="s">
        <v>158</v>
      </c>
      <c r="C4181" t="s">
        <v>21</v>
      </c>
      <c r="D4181">
        <v>0</v>
      </c>
      <c r="E4181">
        <v>58017.156213056202</v>
      </c>
      <c r="F4181">
        <v>0</v>
      </c>
      <c r="G4181">
        <v>0</v>
      </c>
      <c r="H4181">
        <v>0</v>
      </c>
      <c r="I4181">
        <v>0</v>
      </c>
      <c r="J4181" s="8">
        <f>SUMIFS(Table1[time],Table1[repetition],Table1[[#This Row],[repetition]],Table1[config],Table1[[#This Row],[config]])</f>
        <v>44751784.991135783</v>
      </c>
      <c r="K4181" s="9">
        <v>120</v>
      </c>
      <c r="L4181" s="9">
        <v>3</v>
      </c>
      <c r="M4181" s="9" t="s">
        <v>151</v>
      </c>
      <c r="N4181" s="9" t="b">
        <v>1</v>
      </c>
      <c r="O4181" s="9" t="b">
        <v>0</v>
      </c>
      <c r="P4181" s="9" t="b">
        <v>0</v>
      </c>
      <c r="Q4181" s="9" t="b">
        <v>0</v>
      </c>
      <c r="R4181" s="9" t="b">
        <v>1</v>
      </c>
      <c r="S4181" s="9" t="b">
        <v>0</v>
      </c>
      <c r="T4181" s="9" t="b">
        <v>1</v>
      </c>
      <c r="U4181" s="9" t="b">
        <v>1</v>
      </c>
      <c r="V4181" s="9" t="b">
        <v>0</v>
      </c>
      <c r="W4181" s="9" t="b">
        <v>0</v>
      </c>
      <c r="X4181" s="9" t="b">
        <v>0</v>
      </c>
      <c r="Y4181" s="9" t="b">
        <v>1</v>
      </c>
      <c r="Z4181" s="9" t="b">
        <v>1</v>
      </c>
      <c r="AA4181" s="9" t="b">
        <v>1</v>
      </c>
      <c r="AB4181" s="9" t="b">
        <v>0</v>
      </c>
      <c r="AC4181" s="9" t="b">
        <v>1</v>
      </c>
      <c r="AD4181" s="9" t="b">
        <v>0</v>
      </c>
      <c r="AE4181" s="9" t="b">
        <v>1</v>
      </c>
      <c r="AF4181" s="9" t="b">
        <v>0</v>
      </c>
      <c r="AG4181" s="9" t="b">
        <v>1</v>
      </c>
    </row>
    <row r="4182" spans="1:33" x14ac:dyDescent="0.2">
      <c r="A4182" s="11">
        <v>3</v>
      </c>
      <c r="B4182" t="s">
        <v>158</v>
      </c>
      <c r="C4182" t="s">
        <v>21</v>
      </c>
      <c r="D4182">
        <v>0</v>
      </c>
      <c r="E4182">
        <v>58428.016541991303</v>
      </c>
      <c r="F4182">
        <v>0</v>
      </c>
      <c r="G4182">
        <v>0</v>
      </c>
      <c r="H4182">
        <v>0</v>
      </c>
      <c r="I4182">
        <v>0</v>
      </c>
      <c r="J4182" s="10">
        <f>SUMIFS(Table1[time],Table1[repetition],Table1[[#This Row],[repetition]],Table1[config],Table1[[#This Row],[config]])</f>
        <v>44812042.947364025</v>
      </c>
      <c r="K4182" s="11">
        <v>0</v>
      </c>
      <c r="L4182" s="11">
        <v>6</v>
      </c>
      <c r="M4182" s="11" t="s">
        <v>151</v>
      </c>
      <c r="N4182" s="11" t="b">
        <v>1</v>
      </c>
      <c r="O4182" s="11" t="b">
        <v>0</v>
      </c>
      <c r="P4182" s="11" t="b">
        <v>1</v>
      </c>
      <c r="Q4182" s="11" t="b">
        <v>0</v>
      </c>
      <c r="R4182" s="11" t="b">
        <v>0</v>
      </c>
      <c r="S4182" s="11" t="b">
        <v>1</v>
      </c>
      <c r="T4182" s="11" t="b">
        <v>1</v>
      </c>
      <c r="U4182" s="11" t="b">
        <v>0</v>
      </c>
      <c r="V4182" s="11" t="b">
        <v>0</v>
      </c>
      <c r="W4182" s="11" t="b">
        <v>1</v>
      </c>
      <c r="X4182" s="11" t="b">
        <v>1</v>
      </c>
      <c r="Y4182" s="11" t="b">
        <v>0</v>
      </c>
      <c r="Z4182" s="11" t="b">
        <v>0</v>
      </c>
      <c r="AA4182" s="11" t="b">
        <v>1</v>
      </c>
      <c r="AB4182" s="11" t="b">
        <v>1</v>
      </c>
      <c r="AC4182" s="11" t="b">
        <v>0</v>
      </c>
      <c r="AD4182" s="11" t="b">
        <v>0</v>
      </c>
      <c r="AE4182" s="11" t="b">
        <v>1</v>
      </c>
      <c r="AF4182" s="11" t="b">
        <v>1</v>
      </c>
      <c r="AG4182" s="11" t="b">
        <v>0</v>
      </c>
    </row>
    <row r="4183" spans="1:33" x14ac:dyDescent="0.2">
      <c r="A4183" s="9">
        <v>1</v>
      </c>
      <c r="B4183" t="s">
        <v>159</v>
      </c>
      <c r="C4183" t="s">
        <v>21</v>
      </c>
      <c r="D4183">
        <v>0</v>
      </c>
      <c r="E4183">
        <v>62313.725739018897</v>
      </c>
      <c r="F4183">
        <v>0</v>
      </c>
      <c r="G4183">
        <v>0</v>
      </c>
      <c r="H4183">
        <v>0</v>
      </c>
      <c r="I4183">
        <v>0</v>
      </c>
      <c r="J4183" s="8">
        <f>SUMIFS(Table1[time],Table1[repetition],Table1[[#This Row],[repetition]],Table1[config],Table1[[#This Row],[config]])</f>
        <v>44725868.198415928</v>
      </c>
      <c r="K4183" s="9">
        <v>1</v>
      </c>
      <c r="L4183" s="9">
        <v>5</v>
      </c>
      <c r="M4183" s="9" t="s">
        <v>151</v>
      </c>
      <c r="N4183" s="9" t="b">
        <v>1</v>
      </c>
      <c r="O4183" s="9" t="b">
        <v>1</v>
      </c>
      <c r="P4183" s="9" t="b">
        <v>1</v>
      </c>
      <c r="Q4183" s="9" t="b">
        <v>0</v>
      </c>
      <c r="R4183" s="9" t="b">
        <v>0</v>
      </c>
      <c r="S4183" s="9" t="b">
        <v>1</v>
      </c>
      <c r="T4183" s="9" t="b">
        <v>1</v>
      </c>
      <c r="U4183" s="9" t="b">
        <v>0</v>
      </c>
      <c r="V4183" s="9" t="b">
        <v>1</v>
      </c>
      <c r="W4183" s="9" t="b">
        <v>1</v>
      </c>
      <c r="X4183" s="9" t="b">
        <v>1</v>
      </c>
      <c r="Y4183" s="9" t="b">
        <v>0</v>
      </c>
      <c r="Z4183" s="9" t="b">
        <v>0</v>
      </c>
      <c r="AA4183" s="9" t="b">
        <v>1</v>
      </c>
      <c r="AB4183" s="9" t="b">
        <v>1</v>
      </c>
      <c r="AC4183" s="9" t="b">
        <v>0</v>
      </c>
      <c r="AD4183" s="9" t="b">
        <v>0</v>
      </c>
      <c r="AE4183" s="9" t="b">
        <v>0</v>
      </c>
      <c r="AF4183" s="9" t="b">
        <v>1</v>
      </c>
      <c r="AG4183" s="9" t="b">
        <v>0</v>
      </c>
    </row>
    <row r="4184" spans="1:33" x14ac:dyDescent="0.2">
      <c r="A4184" s="11">
        <v>2</v>
      </c>
      <c r="B4184" t="s">
        <v>159</v>
      </c>
      <c r="C4184" t="s">
        <v>21</v>
      </c>
      <c r="D4184">
        <v>0</v>
      </c>
      <c r="E4184">
        <v>63582.299245987</v>
      </c>
      <c r="F4184">
        <v>0</v>
      </c>
      <c r="G4184">
        <v>0</v>
      </c>
      <c r="H4184">
        <v>0</v>
      </c>
      <c r="I4184">
        <v>0</v>
      </c>
      <c r="J4184" s="10">
        <f>SUMIFS(Table1[time],Table1[repetition],Table1[[#This Row],[repetition]],Table1[config],Table1[[#This Row],[config]])</f>
        <v>44751784.991135783</v>
      </c>
      <c r="K4184" s="11">
        <v>120</v>
      </c>
      <c r="L4184" s="11">
        <v>3</v>
      </c>
      <c r="M4184" s="11" t="s">
        <v>151</v>
      </c>
      <c r="N4184" s="11" t="b">
        <v>1</v>
      </c>
      <c r="O4184" s="11" t="b">
        <v>0</v>
      </c>
      <c r="P4184" s="11" t="b">
        <v>0</v>
      </c>
      <c r="Q4184" s="11" t="b">
        <v>0</v>
      </c>
      <c r="R4184" s="11" t="b">
        <v>1</v>
      </c>
      <c r="S4184" s="11" t="b">
        <v>0</v>
      </c>
      <c r="T4184" s="11" t="b">
        <v>1</v>
      </c>
      <c r="U4184" s="11" t="b">
        <v>1</v>
      </c>
      <c r="V4184" s="11" t="b">
        <v>0</v>
      </c>
      <c r="W4184" s="11" t="b">
        <v>0</v>
      </c>
      <c r="X4184" s="11" t="b">
        <v>0</v>
      </c>
      <c r="Y4184" s="11" t="b">
        <v>1</v>
      </c>
      <c r="Z4184" s="11" t="b">
        <v>1</v>
      </c>
      <c r="AA4184" s="11" t="b">
        <v>1</v>
      </c>
      <c r="AB4184" s="11" t="b">
        <v>0</v>
      </c>
      <c r="AC4184" s="11" t="b">
        <v>1</v>
      </c>
      <c r="AD4184" s="11" t="b">
        <v>0</v>
      </c>
      <c r="AE4184" s="11" t="b">
        <v>1</v>
      </c>
      <c r="AF4184" s="11" t="b">
        <v>0</v>
      </c>
      <c r="AG4184" s="11" t="b">
        <v>1</v>
      </c>
    </row>
    <row r="4185" spans="1:33" x14ac:dyDescent="0.2">
      <c r="A4185" s="11">
        <v>3</v>
      </c>
      <c r="B4185" t="s">
        <v>159</v>
      </c>
      <c r="C4185" t="s">
        <v>21</v>
      </c>
      <c r="D4185">
        <v>0</v>
      </c>
      <c r="E4185">
        <v>68302.274223999106</v>
      </c>
      <c r="F4185">
        <v>0</v>
      </c>
      <c r="G4185">
        <v>0</v>
      </c>
      <c r="H4185">
        <v>0</v>
      </c>
      <c r="I4185">
        <v>0</v>
      </c>
      <c r="J4185" s="10">
        <f>SUMIFS(Table1[time],Table1[repetition],Table1[[#This Row],[repetition]],Table1[config],Table1[[#This Row],[config]])</f>
        <v>44812042.947364025</v>
      </c>
      <c r="K4185" s="11">
        <v>0</v>
      </c>
      <c r="L4185" s="11">
        <v>6</v>
      </c>
      <c r="M4185" s="11" t="s">
        <v>151</v>
      </c>
      <c r="N4185" s="11" t="b">
        <v>1</v>
      </c>
      <c r="O4185" s="11" t="b">
        <v>0</v>
      </c>
      <c r="P4185" s="11" t="b">
        <v>1</v>
      </c>
      <c r="Q4185" s="11" t="b">
        <v>0</v>
      </c>
      <c r="R4185" s="11" t="b">
        <v>0</v>
      </c>
      <c r="S4185" s="11" t="b">
        <v>1</v>
      </c>
      <c r="T4185" s="11" t="b">
        <v>1</v>
      </c>
      <c r="U4185" s="11" t="b">
        <v>0</v>
      </c>
      <c r="V4185" s="11" t="b">
        <v>0</v>
      </c>
      <c r="W4185" s="11" t="b">
        <v>1</v>
      </c>
      <c r="X4185" s="11" t="b">
        <v>1</v>
      </c>
      <c r="Y4185" s="11" t="b">
        <v>0</v>
      </c>
      <c r="Z4185" s="11" t="b">
        <v>0</v>
      </c>
      <c r="AA4185" s="11" t="b">
        <v>1</v>
      </c>
      <c r="AB4185" s="11" t="b">
        <v>1</v>
      </c>
      <c r="AC4185" s="11" t="b">
        <v>0</v>
      </c>
      <c r="AD4185" s="11" t="b">
        <v>0</v>
      </c>
      <c r="AE4185" s="11" t="b">
        <v>1</v>
      </c>
      <c r="AF4185" s="11" t="b">
        <v>1</v>
      </c>
      <c r="AG4185" s="11" t="b">
        <v>0</v>
      </c>
    </row>
    <row r="4186" spans="1:33" x14ac:dyDescent="0.2">
      <c r="A4186" s="9">
        <v>1</v>
      </c>
      <c r="B4186" t="s">
        <v>160</v>
      </c>
      <c r="C4186" t="s">
        <v>21</v>
      </c>
      <c r="D4186">
        <v>0</v>
      </c>
      <c r="E4186">
        <v>54791.943393996902</v>
      </c>
      <c r="F4186">
        <v>0</v>
      </c>
      <c r="G4186">
        <v>0</v>
      </c>
      <c r="H4186">
        <v>0</v>
      </c>
      <c r="I4186">
        <v>0</v>
      </c>
      <c r="J4186" s="8">
        <f>SUMIFS(Table1[time],Table1[repetition],Table1[[#This Row],[repetition]],Table1[config],Table1[[#This Row],[config]])</f>
        <v>44725868.198415928</v>
      </c>
      <c r="K4186" s="9">
        <v>50</v>
      </c>
      <c r="L4186" s="9">
        <v>1</v>
      </c>
      <c r="M4186" s="9" t="s">
        <v>151</v>
      </c>
      <c r="N4186" s="9" t="b">
        <v>0</v>
      </c>
      <c r="O4186" s="9" t="b">
        <v>1</v>
      </c>
      <c r="P4186" s="9" t="b">
        <v>1</v>
      </c>
      <c r="Q4186" s="9" t="b">
        <v>1</v>
      </c>
      <c r="R4186" s="9" t="b">
        <v>1</v>
      </c>
      <c r="S4186" s="9" t="b">
        <v>0</v>
      </c>
      <c r="T4186" s="9" t="b">
        <v>1</v>
      </c>
      <c r="U4186" s="9" t="b">
        <v>0</v>
      </c>
      <c r="V4186" s="9" t="b">
        <v>0</v>
      </c>
      <c r="W4186" s="9" t="b">
        <v>1</v>
      </c>
      <c r="X4186" s="9" t="b">
        <v>1</v>
      </c>
      <c r="Y4186" s="9" t="b">
        <v>1</v>
      </c>
      <c r="Z4186" s="9" t="b">
        <v>1</v>
      </c>
      <c r="AA4186" s="9" t="b">
        <v>0</v>
      </c>
      <c r="AB4186" s="9" t="b">
        <v>0</v>
      </c>
      <c r="AC4186" s="9" t="b">
        <v>0</v>
      </c>
      <c r="AD4186" s="9" t="b">
        <v>1</v>
      </c>
      <c r="AE4186" s="9" t="b">
        <v>1</v>
      </c>
      <c r="AF4186" s="9" t="b">
        <v>1</v>
      </c>
      <c r="AG4186" s="9" t="b">
        <v>1</v>
      </c>
    </row>
    <row r="4187" spans="1:33" x14ac:dyDescent="0.2">
      <c r="A4187" s="11">
        <v>2</v>
      </c>
      <c r="B4187" t="s">
        <v>160</v>
      </c>
      <c r="C4187" t="s">
        <v>21</v>
      </c>
      <c r="D4187">
        <v>0</v>
      </c>
      <c r="E4187">
        <v>63343.847263138698</v>
      </c>
      <c r="F4187">
        <v>0</v>
      </c>
      <c r="G4187">
        <v>0</v>
      </c>
      <c r="H4187">
        <v>0</v>
      </c>
      <c r="I4187">
        <v>0</v>
      </c>
      <c r="J4187" s="10">
        <f>SUMIFS(Table1[time],Table1[repetition],Table1[[#This Row],[repetition]],Table1[config],Table1[[#This Row],[config]])</f>
        <v>44751784.991135783</v>
      </c>
      <c r="K4187" s="11">
        <v>120</v>
      </c>
      <c r="L4187" s="11">
        <v>3</v>
      </c>
      <c r="M4187" s="11" t="s">
        <v>151</v>
      </c>
      <c r="N4187" s="11" t="b">
        <v>1</v>
      </c>
      <c r="O4187" s="11" t="b">
        <v>0</v>
      </c>
      <c r="P4187" s="11" t="b">
        <v>0</v>
      </c>
      <c r="Q4187" s="11" t="b">
        <v>0</v>
      </c>
      <c r="R4187" s="11" t="b">
        <v>1</v>
      </c>
      <c r="S4187" s="11" t="b">
        <v>0</v>
      </c>
      <c r="T4187" s="11" t="b">
        <v>1</v>
      </c>
      <c r="U4187" s="11" t="b">
        <v>1</v>
      </c>
      <c r="V4187" s="11" t="b">
        <v>0</v>
      </c>
      <c r="W4187" s="11" t="b">
        <v>0</v>
      </c>
      <c r="X4187" s="11" t="b">
        <v>0</v>
      </c>
      <c r="Y4187" s="11" t="b">
        <v>1</v>
      </c>
      <c r="Z4187" s="11" t="b">
        <v>1</v>
      </c>
      <c r="AA4187" s="11" t="b">
        <v>1</v>
      </c>
      <c r="AB4187" s="11" t="b">
        <v>0</v>
      </c>
      <c r="AC4187" s="11" t="b">
        <v>1</v>
      </c>
      <c r="AD4187" s="11" t="b">
        <v>0</v>
      </c>
      <c r="AE4187" s="11" t="b">
        <v>1</v>
      </c>
      <c r="AF4187" s="11" t="b">
        <v>0</v>
      </c>
      <c r="AG4187" s="11" t="b">
        <v>1</v>
      </c>
    </row>
    <row r="4188" spans="1:33" x14ac:dyDescent="0.2">
      <c r="A4188" s="9">
        <v>3</v>
      </c>
      <c r="B4188" t="s">
        <v>160</v>
      </c>
      <c r="C4188" t="s">
        <v>21</v>
      </c>
      <c r="D4188">
        <v>0</v>
      </c>
      <c r="E4188">
        <v>53841.513945997503</v>
      </c>
      <c r="F4188">
        <v>0</v>
      </c>
      <c r="G4188">
        <v>0</v>
      </c>
      <c r="H4188">
        <v>0</v>
      </c>
      <c r="I4188">
        <v>0</v>
      </c>
      <c r="J4188" s="8">
        <f>SUMIFS(Table1[time],Table1[repetition],Table1[[#This Row],[repetition]],Table1[config],Table1[[#This Row],[config]])</f>
        <v>44812042.947364025</v>
      </c>
      <c r="K4188" s="9">
        <v>0</v>
      </c>
      <c r="L4188" s="9">
        <v>6</v>
      </c>
      <c r="M4188" s="9" t="s">
        <v>151</v>
      </c>
      <c r="N4188" s="9" t="b">
        <v>1</v>
      </c>
      <c r="O4188" s="9" t="b">
        <v>0</v>
      </c>
      <c r="P4188" s="9" t="b">
        <v>1</v>
      </c>
      <c r="Q4188" s="9" t="b">
        <v>0</v>
      </c>
      <c r="R4188" s="9" t="b">
        <v>0</v>
      </c>
      <c r="S4188" s="9" t="b">
        <v>1</v>
      </c>
      <c r="T4188" s="9" t="b">
        <v>1</v>
      </c>
      <c r="U4188" s="9" t="b">
        <v>0</v>
      </c>
      <c r="V4188" s="9" t="b">
        <v>0</v>
      </c>
      <c r="W4188" s="9" t="b">
        <v>1</v>
      </c>
      <c r="X4188" s="9" t="b">
        <v>1</v>
      </c>
      <c r="Y4188" s="9" t="b">
        <v>0</v>
      </c>
      <c r="Z4188" s="9" t="b">
        <v>0</v>
      </c>
      <c r="AA4188" s="9" t="b">
        <v>1</v>
      </c>
      <c r="AB4188" s="9" t="b">
        <v>1</v>
      </c>
      <c r="AC4188" s="9" t="b">
        <v>0</v>
      </c>
      <c r="AD4188" s="9" t="b">
        <v>0</v>
      </c>
      <c r="AE4188" s="9" t="b">
        <v>1</v>
      </c>
      <c r="AF4188" s="9" t="b">
        <v>1</v>
      </c>
      <c r="AG4188" s="9" t="b">
        <v>0</v>
      </c>
    </row>
    <row r="4189" spans="1:33" x14ac:dyDescent="0.2">
      <c r="A4189" s="9">
        <v>1</v>
      </c>
      <c r="B4189" t="s">
        <v>162</v>
      </c>
      <c r="C4189" t="s">
        <v>21</v>
      </c>
      <c r="D4189">
        <v>0</v>
      </c>
      <c r="E4189">
        <v>72783.892095962001</v>
      </c>
      <c r="F4189">
        <v>0</v>
      </c>
      <c r="G4189">
        <v>0</v>
      </c>
      <c r="H4189">
        <v>0</v>
      </c>
      <c r="I4189">
        <v>0</v>
      </c>
      <c r="J4189" s="8">
        <f>SUMIFS(Table1[time],Table1[repetition],Table1[[#This Row],[repetition]],Table1[config],Table1[[#This Row],[config]])</f>
        <v>44725868.198415928</v>
      </c>
      <c r="K4189" s="9">
        <v>50</v>
      </c>
      <c r="L4189" s="9">
        <v>3</v>
      </c>
      <c r="M4189" s="9" t="s">
        <v>150</v>
      </c>
      <c r="N4189" s="9" t="b">
        <v>0</v>
      </c>
      <c r="O4189" s="9" t="b">
        <v>0</v>
      </c>
      <c r="P4189" s="9" t="b">
        <v>1</v>
      </c>
      <c r="Q4189" s="9" t="b">
        <v>0</v>
      </c>
      <c r="R4189" s="9" t="b">
        <v>0</v>
      </c>
      <c r="S4189" s="9" t="b">
        <v>0</v>
      </c>
      <c r="T4189" s="9" t="b">
        <v>1</v>
      </c>
      <c r="U4189" s="9" t="b">
        <v>0</v>
      </c>
      <c r="V4189" s="9" t="b">
        <v>0</v>
      </c>
      <c r="W4189" s="9" t="b">
        <v>0</v>
      </c>
      <c r="X4189" s="9" t="b">
        <v>1</v>
      </c>
      <c r="Y4189" s="9" t="b">
        <v>0</v>
      </c>
      <c r="Z4189" s="9" t="b">
        <v>1</v>
      </c>
      <c r="AA4189" s="9" t="b">
        <v>0</v>
      </c>
      <c r="AB4189" s="9" t="b">
        <v>1</v>
      </c>
      <c r="AC4189" s="9" t="b">
        <v>0</v>
      </c>
      <c r="AD4189" s="9" t="b">
        <v>0</v>
      </c>
      <c r="AE4189" s="9" t="b">
        <v>1</v>
      </c>
      <c r="AF4189" s="9" t="b">
        <v>1</v>
      </c>
      <c r="AG4189" s="9" t="b">
        <v>1</v>
      </c>
    </row>
    <row r="4190" spans="1:33" x14ac:dyDescent="0.2">
      <c r="A4190" s="11">
        <v>2</v>
      </c>
      <c r="B4190" t="s">
        <v>162</v>
      </c>
      <c r="C4190" t="s">
        <v>21</v>
      </c>
      <c r="D4190">
        <v>0</v>
      </c>
      <c r="E4190">
        <v>69217.373840976506</v>
      </c>
      <c r="F4190">
        <v>0</v>
      </c>
      <c r="G4190">
        <v>0</v>
      </c>
      <c r="H4190">
        <v>0</v>
      </c>
      <c r="I4190">
        <v>0</v>
      </c>
      <c r="J4190" s="10">
        <f>SUMIFS(Table1[time],Table1[repetition],Table1[[#This Row],[repetition]],Table1[config],Table1[[#This Row],[config]])</f>
        <v>44751784.991135783</v>
      </c>
      <c r="K4190" s="11">
        <v>120</v>
      </c>
      <c r="L4190" s="11">
        <v>3</v>
      </c>
      <c r="M4190" s="11" t="s">
        <v>151</v>
      </c>
      <c r="N4190" s="11" t="b">
        <v>1</v>
      </c>
      <c r="O4190" s="11" t="b">
        <v>0</v>
      </c>
      <c r="P4190" s="11" t="b">
        <v>0</v>
      </c>
      <c r="Q4190" s="11" t="b">
        <v>0</v>
      </c>
      <c r="R4190" s="11" t="b">
        <v>1</v>
      </c>
      <c r="S4190" s="11" t="b">
        <v>0</v>
      </c>
      <c r="T4190" s="11" t="b">
        <v>1</v>
      </c>
      <c r="U4190" s="11" t="b">
        <v>1</v>
      </c>
      <c r="V4190" s="11" t="b">
        <v>0</v>
      </c>
      <c r="W4190" s="11" t="b">
        <v>0</v>
      </c>
      <c r="X4190" s="11" t="b">
        <v>0</v>
      </c>
      <c r="Y4190" s="11" t="b">
        <v>1</v>
      </c>
      <c r="Z4190" s="11" t="b">
        <v>1</v>
      </c>
      <c r="AA4190" s="11" t="b">
        <v>1</v>
      </c>
      <c r="AB4190" s="11" t="b">
        <v>0</v>
      </c>
      <c r="AC4190" s="11" t="b">
        <v>1</v>
      </c>
      <c r="AD4190" s="11" t="b">
        <v>0</v>
      </c>
      <c r="AE4190" s="11" t="b">
        <v>1</v>
      </c>
      <c r="AF4190" s="11" t="b">
        <v>0</v>
      </c>
      <c r="AG4190" s="11" t="b">
        <v>1</v>
      </c>
    </row>
    <row r="4191" spans="1:33" x14ac:dyDescent="0.2">
      <c r="A4191" s="11">
        <v>3</v>
      </c>
      <c r="B4191" t="s">
        <v>162</v>
      </c>
      <c r="C4191" t="s">
        <v>21</v>
      </c>
      <c r="D4191">
        <v>0</v>
      </c>
      <c r="E4191">
        <v>84431.440776999807</v>
      </c>
      <c r="F4191">
        <v>0</v>
      </c>
      <c r="G4191">
        <v>0</v>
      </c>
      <c r="H4191">
        <v>0</v>
      </c>
      <c r="I4191">
        <v>0</v>
      </c>
      <c r="J4191" s="10">
        <f>SUMIFS(Table1[time],Table1[repetition],Table1[[#This Row],[repetition]],Table1[config],Table1[[#This Row],[config]])</f>
        <v>44812042.947364025</v>
      </c>
      <c r="K4191" s="11">
        <v>120</v>
      </c>
      <c r="L4191" s="11">
        <v>2</v>
      </c>
      <c r="M4191" s="11" t="s">
        <v>150</v>
      </c>
      <c r="N4191" s="11" t="b">
        <v>1</v>
      </c>
      <c r="O4191" s="11" t="b">
        <v>0</v>
      </c>
      <c r="P4191" s="11" t="b">
        <v>0</v>
      </c>
      <c r="Q4191" s="11" t="b">
        <v>0</v>
      </c>
      <c r="R4191" s="11" t="b">
        <v>0</v>
      </c>
      <c r="S4191" s="11" t="b">
        <v>1</v>
      </c>
      <c r="T4191" s="11" t="b">
        <v>0</v>
      </c>
      <c r="U4191" s="11" t="b">
        <v>1</v>
      </c>
      <c r="V4191" s="11" t="b">
        <v>1</v>
      </c>
      <c r="W4191" s="11" t="b">
        <v>0</v>
      </c>
      <c r="X4191" s="11" t="b">
        <v>0</v>
      </c>
      <c r="Y4191" s="11" t="b">
        <v>0</v>
      </c>
      <c r="Z4191" s="11" t="b">
        <v>0</v>
      </c>
      <c r="AA4191" s="11" t="b">
        <v>1</v>
      </c>
      <c r="AB4191" s="11" t="b">
        <v>0</v>
      </c>
      <c r="AC4191" s="11" t="b">
        <v>0</v>
      </c>
      <c r="AD4191" s="11" t="b">
        <v>0</v>
      </c>
      <c r="AE4191" s="11" t="b">
        <v>0</v>
      </c>
      <c r="AF4191" s="11" t="b">
        <v>0</v>
      </c>
      <c r="AG4191" s="11" t="b">
        <v>1</v>
      </c>
    </row>
    <row r="4192" spans="1:33" x14ac:dyDescent="0.2">
      <c r="A4192" s="9">
        <v>1</v>
      </c>
      <c r="B4192" t="s">
        <v>163</v>
      </c>
      <c r="C4192" t="s">
        <v>21</v>
      </c>
      <c r="D4192">
        <v>0</v>
      </c>
      <c r="E4192">
        <v>55930.293451994599</v>
      </c>
      <c r="F4192">
        <v>0</v>
      </c>
      <c r="G4192">
        <v>0</v>
      </c>
      <c r="H4192">
        <v>0</v>
      </c>
      <c r="I4192">
        <v>0</v>
      </c>
      <c r="J4192" s="8">
        <f>SUMIFS(Table1[time],Table1[repetition],Table1[[#This Row],[repetition]],Table1[config],Table1[[#This Row],[config]])</f>
        <v>44725868.198415928</v>
      </c>
      <c r="K4192" s="9">
        <v>50</v>
      </c>
      <c r="L4192" s="9">
        <v>6</v>
      </c>
      <c r="M4192" s="9" t="s">
        <v>150</v>
      </c>
      <c r="N4192" s="9" t="b">
        <v>0</v>
      </c>
      <c r="O4192" s="9" t="b">
        <v>0</v>
      </c>
      <c r="P4192" s="9" t="b">
        <v>0</v>
      </c>
      <c r="Q4192" s="9" t="b">
        <v>1</v>
      </c>
      <c r="R4192" s="9" t="b">
        <v>0</v>
      </c>
      <c r="S4192" s="9" t="b">
        <v>1</v>
      </c>
      <c r="T4192" s="9" t="b">
        <v>0</v>
      </c>
      <c r="U4192" s="9" t="b">
        <v>0</v>
      </c>
      <c r="V4192" s="9" t="b">
        <v>0</v>
      </c>
      <c r="W4192" s="9" t="b">
        <v>0</v>
      </c>
      <c r="X4192" s="9" t="b">
        <v>1</v>
      </c>
      <c r="Y4192" s="9" t="b">
        <v>0</v>
      </c>
      <c r="Z4192" s="9" t="b">
        <v>1</v>
      </c>
      <c r="AA4192" s="9" t="b">
        <v>0</v>
      </c>
      <c r="AB4192" s="9" t="b">
        <v>1</v>
      </c>
      <c r="AC4192" s="9" t="b">
        <v>0</v>
      </c>
      <c r="AD4192" s="9" t="b">
        <v>1</v>
      </c>
      <c r="AE4192" s="9" t="b">
        <v>0</v>
      </c>
      <c r="AF4192" s="9" t="b">
        <v>0</v>
      </c>
      <c r="AG4192" s="9" t="b">
        <v>0</v>
      </c>
    </row>
    <row r="4193" spans="1:33" x14ac:dyDescent="0.2">
      <c r="A4193" s="9">
        <v>2</v>
      </c>
      <c r="B4193" t="s">
        <v>163</v>
      </c>
      <c r="C4193" t="s">
        <v>21</v>
      </c>
      <c r="D4193">
        <v>0</v>
      </c>
      <c r="E4193">
        <v>54445.083783939401</v>
      </c>
      <c r="F4193">
        <v>0</v>
      </c>
      <c r="G4193">
        <v>0</v>
      </c>
      <c r="H4193">
        <v>0</v>
      </c>
      <c r="I4193">
        <v>0</v>
      </c>
      <c r="J4193" s="8">
        <f>SUMIFS(Table1[time],Table1[repetition],Table1[[#This Row],[repetition]],Table1[config],Table1[[#This Row],[config]])</f>
        <v>44751784.991135783</v>
      </c>
      <c r="K4193" s="9">
        <v>120</v>
      </c>
      <c r="L4193" s="9">
        <v>3</v>
      </c>
      <c r="M4193" s="9" t="s">
        <v>151</v>
      </c>
      <c r="N4193" s="9" t="b">
        <v>1</v>
      </c>
      <c r="O4193" s="9" t="b">
        <v>0</v>
      </c>
      <c r="P4193" s="9" t="b">
        <v>0</v>
      </c>
      <c r="Q4193" s="9" t="b">
        <v>0</v>
      </c>
      <c r="R4193" s="9" t="b">
        <v>1</v>
      </c>
      <c r="S4193" s="9" t="b">
        <v>0</v>
      </c>
      <c r="T4193" s="9" t="b">
        <v>1</v>
      </c>
      <c r="U4193" s="9" t="b">
        <v>1</v>
      </c>
      <c r="V4193" s="9" t="b">
        <v>0</v>
      </c>
      <c r="W4193" s="9" t="b">
        <v>0</v>
      </c>
      <c r="X4193" s="9" t="b">
        <v>0</v>
      </c>
      <c r="Y4193" s="9" t="b">
        <v>1</v>
      </c>
      <c r="Z4193" s="9" t="b">
        <v>1</v>
      </c>
      <c r="AA4193" s="9" t="b">
        <v>1</v>
      </c>
      <c r="AB4193" s="9" t="b">
        <v>0</v>
      </c>
      <c r="AC4193" s="9" t="b">
        <v>1</v>
      </c>
      <c r="AD4193" s="9" t="b">
        <v>0</v>
      </c>
      <c r="AE4193" s="9" t="b">
        <v>1</v>
      </c>
      <c r="AF4193" s="9" t="b">
        <v>0</v>
      </c>
      <c r="AG4193" s="9" t="b">
        <v>1</v>
      </c>
    </row>
    <row r="4194" spans="1:33" x14ac:dyDescent="0.2">
      <c r="A4194" s="9">
        <v>3</v>
      </c>
      <c r="B4194" t="s">
        <v>163</v>
      </c>
      <c r="C4194" t="s">
        <v>21</v>
      </c>
      <c r="D4194">
        <v>0</v>
      </c>
      <c r="E4194">
        <v>62966.871634998803</v>
      </c>
      <c r="F4194">
        <v>0</v>
      </c>
      <c r="G4194">
        <v>0</v>
      </c>
      <c r="H4194">
        <v>0</v>
      </c>
      <c r="I4194">
        <v>0</v>
      </c>
      <c r="J4194" s="8">
        <f>SUMIFS(Table1[time],Table1[repetition],Table1[[#This Row],[repetition]],Table1[config],Table1[[#This Row],[config]])</f>
        <v>44812042.947364025</v>
      </c>
      <c r="K4194" s="9">
        <v>120</v>
      </c>
      <c r="L4194" s="9">
        <v>2</v>
      </c>
      <c r="M4194" s="9" t="s">
        <v>150</v>
      </c>
      <c r="N4194" s="9" t="b">
        <v>1</v>
      </c>
      <c r="O4194" s="9" t="b">
        <v>0</v>
      </c>
      <c r="P4194" s="9" t="b">
        <v>0</v>
      </c>
      <c r="Q4194" s="9" t="b">
        <v>0</v>
      </c>
      <c r="R4194" s="9" t="b">
        <v>0</v>
      </c>
      <c r="S4194" s="9" t="b">
        <v>1</v>
      </c>
      <c r="T4194" s="9" t="b">
        <v>0</v>
      </c>
      <c r="U4194" s="9" t="b">
        <v>1</v>
      </c>
      <c r="V4194" s="9" t="b">
        <v>1</v>
      </c>
      <c r="W4194" s="9" t="b">
        <v>0</v>
      </c>
      <c r="X4194" s="9" t="b">
        <v>0</v>
      </c>
      <c r="Y4194" s="9" t="b">
        <v>0</v>
      </c>
      <c r="Z4194" s="9" t="b">
        <v>0</v>
      </c>
      <c r="AA4194" s="9" t="b">
        <v>1</v>
      </c>
      <c r="AB4194" s="9" t="b">
        <v>0</v>
      </c>
      <c r="AC4194" s="9" t="b">
        <v>0</v>
      </c>
      <c r="AD4194" s="9" t="b">
        <v>0</v>
      </c>
      <c r="AE4194" s="9" t="b">
        <v>0</v>
      </c>
      <c r="AF4194" s="9" t="b">
        <v>0</v>
      </c>
      <c r="AG4194" s="9" t="b">
        <v>1</v>
      </c>
    </row>
    <row r="4195" spans="1:33" x14ac:dyDescent="0.2">
      <c r="A4195" s="11">
        <v>1</v>
      </c>
      <c r="B4195" t="s">
        <v>164</v>
      </c>
      <c r="C4195" t="s">
        <v>21</v>
      </c>
      <c r="D4195">
        <v>0</v>
      </c>
      <c r="E4195">
        <v>53291.427801013902</v>
      </c>
      <c r="F4195">
        <v>0</v>
      </c>
      <c r="G4195">
        <v>0</v>
      </c>
      <c r="H4195">
        <v>0</v>
      </c>
      <c r="I4195">
        <v>0</v>
      </c>
      <c r="J4195" s="10">
        <f>SUMIFS(Table1[time],Table1[repetition],Table1[[#This Row],[repetition]],Table1[config],Table1[[#This Row],[config]])</f>
        <v>44725868.198415928</v>
      </c>
      <c r="K4195" s="11">
        <v>80</v>
      </c>
      <c r="L4195" s="11">
        <v>1</v>
      </c>
      <c r="M4195" s="11" t="s">
        <v>149</v>
      </c>
      <c r="N4195" s="11" t="b">
        <v>0</v>
      </c>
      <c r="O4195" s="11" t="b">
        <v>1</v>
      </c>
      <c r="P4195" s="11" t="b">
        <v>1</v>
      </c>
      <c r="Q4195" s="11" t="b">
        <v>1</v>
      </c>
      <c r="R4195" s="11" t="b">
        <v>1</v>
      </c>
      <c r="S4195" s="11" t="b">
        <v>0</v>
      </c>
      <c r="T4195" s="11" t="b">
        <v>1</v>
      </c>
      <c r="U4195" s="11" t="b">
        <v>0</v>
      </c>
      <c r="V4195" s="11" t="b">
        <v>0</v>
      </c>
      <c r="W4195" s="11" t="b">
        <v>1</v>
      </c>
      <c r="X4195" s="11" t="b">
        <v>1</v>
      </c>
      <c r="Y4195" s="11" t="b">
        <v>1</v>
      </c>
      <c r="Z4195" s="11" t="b">
        <v>1</v>
      </c>
      <c r="AA4195" s="11" t="b">
        <v>0</v>
      </c>
      <c r="AB4195" s="11" t="b">
        <v>1</v>
      </c>
      <c r="AC4195" s="11" t="b">
        <v>1</v>
      </c>
      <c r="AD4195" s="11" t="b">
        <v>1</v>
      </c>
      <c r="AE4195" s="11" t="b">
        <v>1</v>
      </c>
      <c r="AF4195" s="11" t="b">
        <v>1</v>
      </c>
      <c r="AG4195" s="11" t="b">
        <v>0</v>
      </c>
    </row>
    <row r="4196" spans="1:33" x14ac:dyDescent="0.2">
      <c r="A4196" s="9">
        <v>2</v>
      </c>
      <c r="B4196" t="s">
        <v>164</v>
      </c>
      <c r="C4196" t="s">
        <v>21</v>
      </c>
      <c r="D4196">
        <v>0</v>
      </c>
      <c r="E4196">
        <v>60974.490115884597</v>
      </c>
      <c r="F4196">
        <v>0</v>
      </c>
      <c r="G4196">
        <v>0</v>
      </c>
      <c r="H4196">
        <v>0</v>
      </c>
      <c r="I4196">
        <v>0</v>
      </c>
      <c r="J4196" s="8">
        <f>SUMIFS(Table1[time],Table1[repetition],Table1[[#This Row],[repetition]],Table1[config],Table1[[#This Row],[config]])</f>
        <v>44751784.991135783</v>
      </c>
      <c r="K4196" s="9">
        <v>120</v>
      </c>
      <c r="L4196" s="9">
        <v>3</v>
      </c>
      <c r="M4196" s="9" t="s">
        <v>151</v>
      </c>
      <c r="N4196" s="9" t="b">
        <v>1</v>
      </c>
      <c r="O4196" s="9" t="b">
        <v>0</v>
      </c>
      <c r="P4196" s="9" t="b">
        <v>0</v>
      </c>
      <c r="Q4196" s="9" t="b">
        <v>0</v>
      </c>
      <c r="R4196" s="9" t="b">
        <v>1</v>
      </c>
      <c r="S4196" s="9" t="b">
        <v>0</v>
      </c>
      <c r="T4196" s="9" t="b">
        <v>1</v>
      </c>
      <c r="U4196" s="9" t="b">
        <v>1</v>
      </c>
      <c r="V4196" s="9" t="b">
        <v>0</v>
      </c>
      <c r="W4196" s="9" t="b">
        <v>0</v>
      </c>
      <c r="X4196" s="9" t="b">
        <v>0</v>
      </c>
      <c r="Y4196" s="9" t="b">
        <v>1</v>
      </c>
      <c r="Z4196" s="9" t="b">
        <v>1</v>
      </c>
      <c r="AA4196" s="9" t="b">
        <v>1</v>
      </c>
      <c r="AB4196" s="9" t="b">
        <v>0</v>
      </c>
      <c r="AC4196" s="9" t="b">
        <v>1</v>
      </c>
      <c r="AD4196" s="9" t="b">
        <v>0</v>
      </c>
      <c r="AE4196" s="9" t="b">
        <v>1</v>
      </c>
      <c r="AF4196" s="9" t="b">
        <v>0</v>
      </c>
      <c r="AG4196" s="9" t="b">
        <v>1</v>
      </c>
    </row>
    <row r="4197" spans="1:33" x14ac:dyDescent="0.2">
      <c r="A4197" s="11">
        <v>3</v>
      </c>
      <c r="B4197" t="s">
        <v>164</v>
      </c>
      <c r="C4197" t="s">
        <v>21</v>
      </c>
      <c r="D4197">
        <v>0</v>
      </c>
      <c r="E4197">
        <v>58339.078265998898</v>
      </c>
      <c r="F4197">
        <v>0</v>
      </c>
      <c r="G4197">
        <v>0</v>
      </c>
      <c r="H4197">
        <v>0</v>
      </c>
      <c r="I4197">
        <v>0</v>
      </c>
      <c r="J4197" s="10">
        <f>SUMIFS(Table1[time],Table1[repetition],Table1[[#This Row],[repetition]],Table1[config],Table1[[#This Row],[config]])</f>
        <v>44812042.947364025</v>
      </c>
      <c r="K4197" s="11">
        <v>0</v>
      </c>
      <c r="L4197" s="11">
        <v>6</v>
      </c>
      <c r="M4197" s="11" t="s">
        <v>151</v>
      </c>
      <c r="N4197" s="11" t="b">
        <v>1</v>
      </c>
      <c r="O4197" s="11" t="b">
        <v>0</v>
      </c>
      <c r="P4197" s="11" t="b">
        <v>1</v>
      </c>
      <c r="Q4197" s="11" t="b">
        <v>0</v>
      </c>
      <c r="R4197" s="11" t="b">
        <v>0</v>
      </c>
      <c r="S4197" s="11" t="b">
        <v>1</v>
      </c>
      <c r="T4197" s="11" t="b">
        <v>1</v>
      </c>
      <c r="U4197" s="11" t="b">
        <v>0</v>
      </c>
      <c r="V4197" s="11" t="b">
        <v>0</v>
      </c>
      <c r="W4197" s="11" t="b">
        <v>1</v>
      </c>
      <c r="X4197" s="11" t="b">
        <v>1</v>
      </c>
      <c r="Y4197" s="11" t="b">
        <v>0</v>
      </c>
      <c r="Z4197" s="11" t="b">
        <v>0</v>
      </c>
      <c r="AA4197" s="11" t="b">
        <v>1</v>
      </c>
      <c r="AB4197" s="11" t="b">
        <v>1</v>
      </c>
      <c r="AC4197" s="11" t="b">
        <v>0</v>
      </c>
      <c r="AD4197" s="11" t="b">
        <v>0</v>
      </c>
      <c r="AE4197" s="11" t="b">
        <v>1</v>
      </c>
      <c r="AF4197" s="11" t="b">
        <v>1</v>
      </c>
      <c r="AG4197" s="11" t="b">
        <v>0</v>
      </c>
    </row>
    <row r="4198" spans="1:33" x14ac:dyDescent="0.2">
      <c r="A4198" s="11">
        <v>1</v>
      </c>
      <c r="B4198" t="s">
        <v>165</v>
      </c>
      <c r="C4198" t="s">
        <v>21</v>
      </c>
      <c r="D4198">
        <v>0</v>
      </c>
      <c r="E4198">
        <v>7204853.81194501</v>
      </c>
      <c r="F4198">
        <v>0</v>
      </c>
      <c r="G4198">
        <v>0</v>
      </c>
      <c r="H4198">
        <v>0</v>
      </c>
      <c r="I4198">
        <v>0</v>
      </c>
      <c r="J4198" s="10">
        <f>SUMIFS(Table1[time],Table1[repetition],Table1[[#This Row],[repetition]],Table1[config],Table1[[#This Row],[config]])</f>
        <v>44725868.198415928</v>
      </c>
      <c r="K4198" s="11">
        <v>80</v>
      </c>
      <c r="L4198" s="11">
        <v>3</v>
      </c>
      <c r="M4198" s="11" t="s">
        <v>151</v>
      </c>
      <c r="N4198" s="11" t="b">
        <v>0</v>
      </c>
      <c r="O4198" s="11" t="b">
        <v>1</v>
      </c>
      <c r="P4198" s="11" t="b">
        <v>1</v>
      </c>
      <c r="Q4198" s="11" t="b">
        <v>1</v>
      </c>
      <c r="R4198" s="11" t="b">
        <v>1</v>
      </c>
      <c r="S4198" s="11" t="b">
        <v>1</v>
      </c>
      <c r="T4198" s="11" t="b">
        <v>0</v>
      </c>
      <c r="U4198" s="11" t="b">
        <v>1</v>
      </c>
      <c r="V4198" s="11" t="b">
        <v>1</v>
      </c>
      <c r="W4198" s="11" t="b">
        <v>1</v>
      </c>
      <c r="X4198" s="11" t="b">
        <v>0</v>
      </c>
      <c r="Y4198" s="11" t="b">
        <v>1</v>
      </c>
      <c r="Z4198" s="11" t="b">
        <v>0</v>
      </c>
      <c r="AA4198" s="11" t="b">
        <v>0</v>
      </c>
      <c r="AB4198" s="11" t="b">
        <v>0</v>
      </c>
      <c r="AC4198" s="11" t="b">
        <v>0</v>
      </c>
      <c r="AD4198" s="11" t="b">
        <v>1</v>
      </c>
      <c r="AE4198" s="11" t="b">
        <v>1</v>
      </c>
      <c r="AF4198" s="11" t="b">
        <v>0</v>
      </c>
      <c r="AG4198" s="11" t="b">
        <v>1</v>
      </c>
    </row>
    <row r="4199" spans="1:33" x14ac:dyDescent="0.2">
      <c r="A4199" s="11">
        <v>2</v>
      </c>
      <c r="B4199" t="s">
        <v>165</v>
      </c>
      <c r="C4199" t="s">
        <v>21</v>
      </c>
      <c r="D4199">
        <v>0</v>
      </c>
      <c r="E4199">
        <v>7203359.2945360504</v>
      </c>
      <c r="F4199">
        <v>0</v>
      </c>
      <c r="G4199">
        <v>0</v>
      </c>
      <c r="H4199">
        <v>0</v>
      </c>
      <c r="I4199">
        <v>0</v>
      </c>
      <c r="J4199" s="10">
        <f>SUMIFS(Table1[time],Table1[repetition],Table1[[#This Row],[repetition]],Table1[config],Table1[[#This Row],[config]])</f>
        <v>44751784.991135783</v>
      </c>
      <c r="K4199" s="11">
        <v>120</v>
      </c>
      <c r="L4199" s="11">
        <v>4</v>
      </c>
      <c r="M4199" s="11" t="s">
        <v>149</v>
      </c>
      <c r="N4199" s="11" t="b">
        <v>1</v>
      </c>
      <c r="O4199" s="11" t="b">
        <v>1</v>
      </c>
      <c r="P4199" s="11" t="b">
        <v>0</v>
      </c>
      <c r="Q4199" s="11" t="b">
        <v>0</v>
      </c>
      <c r="R4199" s="11" t="b">
        <v>0</v>
      </c>
      <c r="S4199" s="11" t="b">
        <v>1</v>
      </c>
      <c r="T4199" s="11" t="b">
        <v>1</v>
      </c>
      <c r="U4199" s="11" t="b">
        <v>1</v>
      </c>
      <c r="V4199" s="11" t="b">
        <v>0</v>
      </c>
      <c r="W4199" s="11" t="b">
        <v>0</v>
      </c>
      <c r="X4199" s="11" t="b">
        <v>0</v>
      </c>
      <c r="Y4199" s="11" t="b">
        <v>1</v>
      </c>
      <c r="Z4199" s="11" t="b">
        <v>0</v>
      </c>
      <c r="AA4199" s="11" t="b">
        <v>0</v>
      </c>
      <c r="AB4199" s="11" t="b">
        <v>0</v>
      </c>
      <c r="AC4199" s="11" t="b">
        <v>1</v>
      </c>
      <c r="AD4199" s="11" t="b">
        <v>1</v>
      </c>
      <c r="AE4199" s="11" t="b">
        <v>1</v>
      </c>
      <c r="AF4199" s="11" t="b">
        <v>1</v>
      </c>
      <c r="AG4199" s="11" t="b">
        <v>1</v>
      </c>
    </row>
    <row r="4200" spans="1:33" x14ac:dyDescent="0.2">
      <c r="A4200" s="11">
        <v>3</v>
      </c>
      <c r="B4200" t="s">
        <v>165</v>
      </c>
      <c r="C4200" t="s">
        <v>21</v>
      </c>
      <c r="D4200">
        <v>0</v>
      </c>
      <c r="E4200">
        <v>7203423.5879849996</v>
      </c>
      <c r="F4200">
        <v>0</v>
      </c>
      <c r="G4200">
        <v>0</v>
      </c>
      <c r="H4200">
        <v>0</v>
      </c>
      <c r="I4200">
        <v>0</v>
      </c>
      <c r="J4200" s="10">
        <f>SUMIFS(Table1[time],Table1[repetition],Table1[[#This Row],[repetition]],Table1[config],Table1[[#This Row],[config]])</f>
        <v>44812042.947364025</v>
      </c>
      <c r="K4200" s="11">
        <v>120</v>
      </c>
      <c r="L4200" s="11">
        <v>5</v>
      </c>
      <c r="M4200" s="11" t="s">
        <v>151</v>
      </c>
      <c r="N4200" s="11" t="b">
        <v>1</v>
      </c>
      <c r="O4200" s="11" t="b">
        <v>0</v>
      </c>
      <c r="P4200" s="11" t="b">
        <v>1</v>
      </c>
      <c r="Q4200" s="11" t="b">
        <v>0</v>
      </c>
      <c r="R4200" s="11" t="b">
        <v>1</v>
      </c>
      <c r="S4200" s="11" t="b">
        <v>0</v>
      </c>
      <c r="T4200" s="11" t="b">
        <v>0</v>
      </c>
      <c r="U4200" s="11" t="b">
        <v>0</v>
      </c>
      <c r="V4200" s="11" t="b">
        <v>0</v>
      </c>
      <c r="W4200" s="11" t="b">
        <v>0</v>
      </c>
      <c r="X4200" s="11" t="b">
        <v>1</v>
      </c>
      <c r="Y4200" s="11" t="b">
        <v>0</v>
      </c>
      <c r="Z4200" s="11" t="b">
        <v>0</v>
      </c>
      <c r="AA4200" s="11" t="b">
        <v>1</v>
      </c>
      <c r="AB4200" s="11" t="b">
        <v>1</v>
      </c>
      <c r="AC4200" s="11" t="b">
        <v>0</v>
      </c>
      <c r="AD4200" s="11" t="b">
        <v>1</v>
      </c>
      <c r="AE4200" s="11" t="b">
        <v>1</v>
      </c>
      <c r="AF4200" s="11" t="b">
        <v>0</v>
      </c>
      <c r="AG4200" s="11" t="b">
        <v>1</v>
      </c>
    </row>
    <row r="4201" spans="1:33" x14ac:dyDescent="0.2">
      <c r="A4201" s="11">
        <v>1</v>
      </c>
      <c r="B4201" t="s">
        <v>166</v>
      </c>
      <c r="C4201" t="s">
        <v>21</v>
      </c>
      <c r="D4201">
        <v>0</v>
      </c>
      <c r="E4201">
        <v>59147.148290998302</v>
      </c>
      <c r="F4201">
        <v>0</v>
      </c>
      <c r="G4201">
        <v>0</v>
      </c>
      <c r="H4201">
        <v>0</v>
      </c>
      <c r="I4201">
        <v>0</v>
      </c>
      <c r="J4201" s="10">
        <f>SUMIFS(Table1[time],Table1[repetition],Table1[[#This Row],[repetition]],Table1[config],Table1[[#This Row],[config]])</f>
        <v>44725868.198415928</v>
      </c>
      <c r="K4201" s="11">
        <v>80</v>
      </c>
      <c r="L4201" s="11">
        <v>18</v>
      </c>
      <c r="M4201" s="11" t="s">
        <v>149</v>
      </c>
      <c r="N4201" s="11" t="b">
        <v>1</v>
      </c>
      <c r="O4201" s="11" t="b">
        <v>0</v>
      </c>
      <c r="P4201" s="11" t="b">
        <v>1</v>
      </c>
      <c r="Q4201" s="11" t="b">
        <v>0</v>
      </c>
      <c r="R4201" s="11" t="b">
        <v>0</v>
      </c>
      <c r="S4201" s="11" t="b">
        <v>0</v>
      </c>
      <c r="T4201" s="11" t="b">
        <v>1</v>
      </c>
      <c r="U4201" s="11" t="b">
        <v>0</v>
      </c>
      <c r="V4201" s="11" t="b">
        <v>1</v>
      </c>
      <c r="W4201" s="11" t="b">
        <v>0</v>
      </c>
      <c r="X4201" s="11" t="b">
        <v>0</v>
      </c>
      <c r="Y4201" s="11" t="b">
        <v>1</v>
      </c>
      <c r="Z4201" s="11" t="b">
        <v>0</v>
      </c>
      <c r="AA4201" s="11" t="b">
        <v>1</v>
      </c>
      <c r="AB4201" s="11" t="b">
        <v>1</v>
      </c>
      <c r="AC4201" s="11" t="b">
        <v>0</v>
      </c>
      <c r="AD4201" s="11" t="b">
        <v>0</v>
      </c>
      <c r="AE4201" s="11" t="b">
        <v>0</v>
      </c>
      <c r="AF4201" s="11" t="b">
        <v>0</v>
      </c>
      <c r="AG4201" s="11" t="b">
        <v>0</v>
      </c>
    </row>
    <row r="4202" spans="1:33" x14ac:dyDescent="0.2">
      <c r="A4202" s="9">
        <v>2</v>
      </c>
      <c r="B4202" t="s">
        <v>166</v>
      </c>
      <c r="C4202" t="s">
        <v>21</v>
      </c>
      <c r="D4202">
        <v>0</v>
      </c>
      <c r="E4202">
        <v>54175.1830251887</v>
      </c>
      <c r="F4202">
        <v>0</v>
      </c>
      <c r="G4202">
        <v>0</v>
      </c>
      <c r="H4202">
        <v>0</v>
      </c>
      <c r="I4202">
        <v>0</v>
      </c>
      <c r="J4202" s="8">
        <f>SUMIFS(Table1[time],Table1[repetition],Table1[[#This Row],[repetition]],Table1[config],Table1[[#This Row],[config]])</f>
        <v>44751784.991135783</v>
      </c>
      <c r="K4202" s="9">
        <v>120</v>
      </c>
      <c r="L4202" s="9">
        <v>3</v>
      </c>
      <c r="M4202" s="9" t="s">
        <v>151</v>
      </c>
      <c r="N4202" s="9" t="b">
        <v>1</v>
      </c>
      <c r="O4202" s="9" t="b">
        <v>0</v>
      </c>
      <c r="P4202" s="9" t="b">
        <v>0</v>
      </c>
      <c r="Q4202" s="9" t="b">
        <v>0</v>
      </c>
      <c r="R4202" s="9" t="b">
        <v>1</v>
      </c>
      <c r="S4202" s="9" t="b">
        <v>0</v>
      </c>
      <c r="T4202" s="9" t="b">
        <v>1</v>
      </c>
      <c r="U4202" s="9" t="b">
        <v>1</v>
      </c>
      <c r="V4202" s="9" t="b">
        <v>0</v>
      </c>
      <c r="W4202" s="9" t="b">
        <v>0</v>
      </c>
      <c r="X4202" s="9" t="b">
        <v>0</v>
      </c>
      <c r="Y4202" s="9" t="b">
        <v>1</v>
      </c>
      <c r="Z4202" s="9" t="b">
        <v>1</v>
      </c>
      <c r="AA4202" s="9" t="b">
        <v>1</v>
      </c>
      <c r="AB4202" s="9" t="b">
        <v>0</v>
      </c>
      <c r="AC4202" s="9" t="b">
        <v>1</v>
      </c>
      <c r="AD4202" s="9" t="b">
        <v>0</v>
      </c>
      <c r="AE4202" s="9" t="b">
        <v>1</v>
      </c>
      <c r="AF4202" s="9" t="b">
        <v>0</v>
      </c>
      <c r="AG4202" s="9" t="b">
        <v>1</v>
      </c>
    </row>
    <row r="4203" spans="1:33" x14ac:dyDescent="0.2">
      <c r="A4203" s="9">
        <v>3</v>
      </c>
      <c r="B4203" t="s">
        <v>166</v>
      </c>
      <c r="C4203" t="s">
        <v>21</v>
      </c>
      <c r="D4203">
        <v>0</v>
      </c>
      <c r="E4203">
        <v>55219.167401010003</v>
      </c>
      <c r="F4203">
        <v>0</v>
      </c>
      <c r="G4203">
        <v>0</v>
      </c>
      <c r="H4203">
        <v>0</v>
      </c>
      <c r="I4203">
        <v>0</v>
      </c>
      <c r="J4203" s="8">
        <f>SUMIFS(Table1[time],Table1[repetition],Table1[[#This Row],[repetition]],Table1[config],Table1[[#This Row],[config]])</f>
        <v>44812042.947364025</v>
      </c>
      <c r="K4203" s="9">
        <v>0</v>
      </c>
      <c r="L4203" s="9">
        <v>6</v>
      </c>
      <c r="M4203" s="9" t="s">
        <v>151</v>
      </c>
      <c r="N4203" s="9" t="b">
        <v>1</v>
      </c>
      <c r="O4203" s="9" t="b">
        <v>0</v>
      </c>
      <c r="P4203" s="9" t="b">
        <v>1</v>
      </c>
      <c r="Q4203" s="9" t="b">
        <v>0</v>
      </c>
      <c r="R4203" s="9" t="b">
        <v>0</v>
      </c>
      <c r="S4203" s="9" t="b">
        <v>1</v>
      </c>
      <c r="T4203" s="9" t="b">
        <v>1</v>
      </c>
      <c r="U4203" s="9" t="b">
        <v>0</v>
      </c>
      <c r="V4203" s="9" t="b">
        <v>0</v>
      </c>
      <c r="W4203" s="9" t="b">
        <v>1</v>
      </c>
      <c r="X4203" s="9" t="b">
        <v>1</v>
      </c>
      <c r="Y4203" s="9" t="b">
        <v>0</v>
      </c>
      <c r="Z4203" s="9" t="b">
        <v>0</v>
      </c>
      <c r="AA4203" s="9" t="b">
        <v>1</v>
      </c>
      <c r="AB4203" s="9" t="b">
        <v>1</v>
      </c>
      <c r="AC4203" s="9" t="b">
        <v>0</v>
      </c>
      <c r="AD4203" s="9" t="b">
        <v>0</v>
      </c>
      <c r="AE4203" s="9" t="b">
        <v>1</v>
      </c>
      <c r="AF4203" s="9" t="b">
        <v>1</v>
      </c>
      <c r="AG4203" s="9" t="b">
        <v>0</v>
      </c>
    </row>
    <row r="4204" spans="1:33" x14ac:dyDescent="0.2">
      <c r="A4204" s="11">
        <v>1</v>
      </c>
      <c r="B4204" t="s">
        <v>167</v>
      </c>
      <c r="C4204" t="s">
        <v>21</v>
      </c>
      <c r="D4204">
        <v>0</v>
      </c>
      <c r="E4204">
        <v>7204493.4076100402</v>
      </c>
      <c r="F4204">
        <v>0</v>
      </c>
      <c r="G4204">
        <v>0</v>
      </c>
      <c r="H4204">
        <v>0</v>
      </c>
      <c r="I4204">
        <v>0</v>
      </c>
      <c r="J4204" s="10">
        <f>SUMIFS(Table1[time],Table1[repetition],Table1[[#This Row],[repetition]],Table1[config],Table1[[#This Row],[config]])</f>
        <v>44725868.198415928</v>
      </c>
      <c r="K4204" s="11">
        <v>90</v>
      </c>
      <c r="L4204" s="11">
        <v>1</v>
      </c>
      <c r="M4204" s="11" t="s">
        <v>149</v>
      </c>
      <c r="N4204" s="11" t="b">
        <v>0</v>
      </c>
      <c r="O4204" s="11" t="b">
        <v>1</v>
      </c>
      <c r="P4204" s="11" t="b">
        <v>1</v>
      </c>
      <c r="Q4204" s="11" t="b">
        <v>1</v>
      </c>
      <c r="R4204" s="11" t="b">
        <v>1</v>
      </c>
      <c r="S4204" s="11" t="b">
        <v>0</v>
      </c>
      <c r="T4204" s="11" t="b">
        <v>1</v>
      </c>
      <c r="U4204" s="11" t="b">
        <v>0</v>
      </c>
      <c r="V4204" s="11" t="b">
        <v>0</v>
      </c>
      <c r="W4204" s="11" t="b">
        <v>1</v>
      </c>
      <c r="X4204" s="11" t="b">
        <v>1</v>
      </c>
      <c r="Y4204" s="11" t="b">
        <v>1</v>
      </c>
      <c r="Z4204" s="11" t="b">
        <v>1</v>
      </c>
      <c r="AA4204" s="11" t="b">
        <v>0</v>
      </c>
      <c r="AB4204" s="11" t="b">
        <v>1</v>
      </c>
      <c r="AC4204" s="11" t="b">
        <v>1</v>
      </c>
      <c r="AD4204" s="11" t="b">
        <v>1</v>
      </c>
      <c r="AE4204" s="11" t="b">
        <v>1</v>
      </c>
      <c r="AF4204" s="11" t="b">
        <v>1</v>
      </c>
      <c r="AG4204" s="11" t="b">
        <v>0</v>
      </c>
    </row>
    <row r="4205" spans="1:33" x14ac:dyDescent="0.2">
      <c r="A4205" s="9">
        <v>2</v>
      </c>
      <c r="B4205" t="s">
        <v>167</v>
      </c>
      <c r="C4205" t="s">
        <v>21</v>
      </c>
      <c r="D4205">
        <v>0</v>
      </c>
      <c r="E4205">
        <v>7203347.7125777798</v>
      </c>
      <c r="F4205">
        <v>0</v>
      </c>
      <c r="G4205">
        <v>0</v>
      </c>
      <c r="H4205">
        <v>0</v>
      </c>
      <c r="I4205">
        <v>0</v>
      </c>
      <c r="J4205" s="8">
        <f>SUMIFS(Table1[time],Table1[repetition],Table1[[#This Row],[repetition]],Table1[config],Table1[[#This Row],[config]])</f>
        <v>44751784.991135783</v>
      </c>
      <c r="K4205" s="9">
        <v>120</v>
      </c>
      <c r="L4205" s="9">
        <v>5</v>
      </c>
      <c r="M4205" s="9" t="s">
        <v>151</v>
      </c>
      <c r="N4205" s="9" t="b">
        <v>1</v>
      </c>
      <c r="O4205" s="9" t="b">
        <v>0</v>
      </c>
      <c r="P4205" s="9" t="b">
        <v>1</v>
      </c>
      <c r="Q4205" s="9" t="b">
        <v>0</v>
      </c>
      <c r="R4205" s="9" t="b">
        <v>1</v>
      </c>
      <c r="S4205" s="9" t="b">
        <v>0</v>
      </c>
      <c r="T4205" s="9" t="b">
        <v>0</v>
      </c>
      <c r="U4205" s="9" t="b">
        <v>0</v>
      </c>
      <c r="V4205" s="9" t="b">
        <v>0</v>
      </c>
      <c r="W4205" s="9" t="b">
        <v>0</v>
      </c>
      <c r="X4205" s="9" t="b">
        <v>1</v>
      </c>
      <c r="Y4205" s="9" t="b">
        <v>0</v>
      </c>
      <c r="Z4205" s="9" t="b">
        <v>0</v>
      </c>
      <c r="AA4205" s="9" t="b">
        <v>1</v>
      </c>
      <c r="AB4205" s="9" t="b">
        <v>1</v>
      </c>
      <c r="AC4205" s="9" t="b">
        <v>0</v>
      </c>
      <c r="AD4205" s="9" t="b">
        <v>1</v>
      </c>
      <c r="AE4205" s="9" t="b">
        <v>1</v>
      </c>
      <c r="AF4205" s="9" t="b">
        <v>0</v>
      </c>
      <c r="AG4205" s="9" t="b">
        <v>1</v>
      </c>
    </row>
    <row r="4206" spans="1:33" x14ac:dyDescent="0.2">
      <c r="A4206" s="11">
        <v>3</v>
      </c>
      <c r="B4206" t="s">
        <v>167</v>
      </c>
      <c r="C4206" t="s">
        <v>21</v>
      </c>
      <c r="D4206">
        <v>0</v>
      </c>
      <c r="E4206">
        <v>7204517.7671349896</v>
      </c>
      <c r="F4206">
        <v>0</v>
      </c>
      <c r="G4206">
        <v>0</v>
      </c>
      <c r="H4206">
        <v>0</v>
      </c>
      <c r="I4206">
        <v>0</v>
      </c>
      <c r="J4206" s="10">
        <f>SUMIFS(Table1[time],Table1[repetition],Table1[[#This Row],[repetition]],Table1[config],Table1[[#This Row],[config]])</f>
        <v>44812042.947364025</v>
      </c>
      <c r="K4206" s="11">
        <v>120</v>
      </c>
      <c r="L4206" s="11">
        <v>6</v>
      </c>
      <c r="M4206" s="11" t="s">
        <v>150</v>
      </c>
      <c r="N4206" s="11" t="b">
        <v>1</v>
      </c>
      <c r="O4206" s="11" t="b">
        <v>1</v>
      </c>
      <c r="P4206" s="11" t="b">
        <v>0</v>
      </c>
      <c r="Q4206" s="11" t="b">
        <v>1</v>
      </c>
      <c r="R4206" s="11" t="b">
        <v>0</v>
      </c>
      <c r="S4206" s="11" t="b">
        <v>0</v>
      </c>
      <c r="T4206" s="11" t="b">
        <v>1</v>
      </c>
      <c r="U4206" s="11" t="b">
        <v>1</v>
      </c>
      <c r="V4206" s="11" t="b">
        <v>1</v>
      </c>
      <c r="W4206" s="11" t="b">
        <v>0</v>
      </c>
      <c r="X4206" s="11" t="b">
        <v>1</v>
      </c>
      <c r="Y4206" s="11" t="b">
        <v>0</v>
      </c>
      <c r="Z4206" s="11" t="b">
        <v>0</v>
      </c>
      <c r="AA4206" s="11" t="b">
        <v>1</v>
      </c>
      <c r="AB4206" s="11" t="b">
        <v>0</v>
      </c>
      <c r="AC4206" s="11" t="b">
        <v>0</v>
      </c>
      <c r="AD4206" s="11" t="b">
        <v>1</v>
      </c>
      <c r="AE4206" s="11" t="b">
        <v>0</v>
      </c>
      <c r="AF4206" s="11" t="b">
        <v>0</v>
      </c>
      <c r="AG4206" s="11" t="b">
        <v>0</v>
      </c>
    </row>
    <row r="4207" spans="1:33" x14ac:dyDescent="0.2">
      <c r="A4207" s="11">
        <v>1</v>
      </c>
      <c r="B4207" t="s">
        <v>161</v>
      </c>
      <c r="C4207" t="s">
        <v>21</v>
      </c>
      <c r="D4207">
        <v>0</v>
      </c>
      <c r="E4207">
        <v>51178.844101028502</v>
      </c>
      <c r="F4207">
        <v>0</v>
      </c>
      <c r="G4207">
        <v>0</v>
      </c>
      <c r="H4207">
        <v>0</v>
      </c>
      <c r="I4207">
        <v>0</v>
      </c>
      <c r="J4207" s="10">
        <f>SUMIFS(Table1[time],Table1[repetition],Table1[[#This Row],[repetition]],Table1[config],Table1[[#This Row],[config]])</f>
        <v>44725868.198415928</v>
      </c>
      <c r="K4207" s="11">
        <v>90</v>
      </c>
      <c r="L4207" s="11">
        <v>3</v>
      </c>
      <c r="M4207" s="11" t="s">
        <v>151</v>
      </c>
      <c r="N4207" s="11" t="b">
        <v>0</v>
      </c>
      <c r="O4207" s="11" t="b">
        <v>1</v>
      </c>
      <c r="P4207" s="11" t="b">
        <v>1</v>
      </c>
      <c r="Q4207" s="11" t="b">
        <v>0</v>
      </c>
      <c r="R4207" s="11" t="b">
        <v>0</v>
      </c>
      <c r="S4207" s="11" t="b">
        <v>1</v>
      </c>
      <c r="T4207" s="11" t="b">
        <v>1</v>
      </c>
      <c r="U4207" s="11" t="b">
        <v>1</v>
      </c>
      <c r="V4207" s="11" t="b">
        <v>0</v>
      </c>
      <c r="W4207" s="11" t="b">
        <v>1</v>
      </c>
      <c r="X4207" s="11" t="b">
        <v>0</v>
      </c>
      <c r="Y4207" s="11" t="b">
        <v>1</v>
      </c>
      <c r="Z4207" s="11" t="b">
        <v>1</v>
      </c>
      <c r="AA4207" s="11" t="b">
        <v>1</v>
      </c>
      <c r="AB4207" s="11" t="b">
        <v>1</v>
      </c>
      <c r="AC4207" s="11" t="b">
        <v>0</v>
      </c>
      <c r="AD4207" s="11" t="b">
        <v>0</v>
      </c>
      <c r="AE4207" s="11" t="b">
        <v>1</v>
      </c>
      <c r="AF4207" s="11" t="b">
        <v>1</v>
      </c>
      <c r="AG4207" s="11" t="b">
        <v>1</v>
      </c>
    </row>
    <row r="4208" spans="1:33" x14ac:dyDescent="0.2">
      <c r="A4208" s="9">
        <v>2</v>
      </c>
      <c r="B4208" t="s">
        <v>161</v>
      </c>
      <c r="C4208" t="s">
        <v>21</v>
      </c>
      <c r="D4208">
        <v>0</v>
      </c>
      <c r="E4208">
        <v>55227.8847731649</v>
      </c>
      <c r="F4208">
        <v>0</v>
      </c>
      <c r="G4208">
        <v>0</v>
      </c>
      <c r="H4208">
        <v>0</v>
      </c>
      <c r="I4208">
        <v>0</v>
      </c>
      <c r="J4208" s="8">
        <f>SUMIFS(Table1[time],Table1[repetition],Table1[[#This Row],[repetition]],Table1[config],Table1[[#This Row],[config]])</f>
        <v>44751784.991135783</v>
      </c>
      <c r="K4208" s="9">
        <v>120</v>
      </c>
      <c r="L4208" s="9">
        <v>3</v>
      </c>
      <c r="M4208" s="9" t="s">
        <v>151</v>
      </c>
      <c r="N4208" s="9" t="b">
        <v>1</v>
      </c>
      <c r="O4208" s="9" t="b">
        <v>0</v>
      </c>
      <c r="P4208" s="9" t="b">
        <v>0</v>
      </c>
      <c r="Q4208" s="9" t="b">
        <v>0</v>
      </c>
      <c r="R4208" s="9" t="b">
        <v>1</v>
      </c>
      <c r="S4208" s="9" t="b">
        <v>0</v>
      </c>
      <c r="T4208" s="9" t="b">
        <v>1</v>
      </c>
      <c r="U4208" s="9" t="b">
        <v>1</v>
      </c>
      <c r="V4208" s="9" t="b">
        <v>0</v>
      </c>
      <c r="W4208" s="9" t="b">
        <v>0</v>
      </c>
      <c r="X4208" s="9" t="b">
        <v>0</v>
      </c>
      <c r="Y4208" s="9" t="b">
        <v>1</v>
      </c>
      <c r="Z4208" s="9" t="b">
        <v>1</v>
      </c>
      <c r="AA4208" s="9" t="b">
        <v>1</v>
      </c>
      <c r="AB4208" s="9" t="b">
        <v>0</v>
      </c>
      <c r="AC4208" s="9" t="b">
        <v>1</v>
      </c>
      <c r="AD4208" s="9" t="b">
        <v>0</v>
      </c>
      <c r="AE4208" s="9" t="b">
        <v>1</v>
      </c>
      <c r="AF4208" s="9" t="b">
        <v>0</v>
      </c>
      <c r="AG4208" s="9" t="b">
        <v>1</v>
      </c>
    </row>
    <row r="4209" spans="1:33" x14ac:dyDescent="0.2">
      <c r="A4209" s="11">
        <v>3</v>
      </c>
      <c r="B4209" t="s">
        <v>161</v>
      </c>
      <c r="C4209" t="s">
        <v>21</v>
      </c>
      <c r="D4209">
        <v>0</v>
      </c>
      <c r="E4209">
        <v>58771.727676008501</v>
      </c>
      <c r="F4209">
        <v>0</v>
      </c>
      <c r="G4209">
        <v>0</v>
      </c>
      <c r="H4209">
        <v>0</v>
      </c>
      <c r="I4209">
        <v>0</v>
      </c>
      <c r="J4209" s="10">
        <f>SUMIFS(Table1[time],Table1[repetition],Table1[[#This Row],[repetition]],Table1[config],Table1[[#This Row],[config]])</f>
        <v>44812042.947364025</v>
      </c>
      <c r="K4209" s="11">
        <v>0</v>
      </c>
      <c r="L4209" s="11">
        <v>6</v>
      </c>
      <c r="M4209" s="11" t="s">
        <v>151</v>
      </c>
      <c r="N4209" s="11" t="b">
        <v>1</v>
      </c>
      <c r="O4209" s="11" t="b">
        <v>0</v>
      </c>
      <c r="P4209" s="11" t="b">
        <v>1</v>
      </c>
      <c r="Q4209" s="11" t="b">
        <v>0</v>
      </c>
      <c r="R4209" s="11" t="b">
        <v>0</v>
      </c>
      <c r="S4209" s="11" t="b">
        <v>1</v>
      </c>
      <c r="T4209" s="11" t="b">
        <v>1</v>
      </c>
      <c r="U4209" s="11" t="b">
        <v>0</v>
      </c>
      <c r="V4209" s="11" t="b">
        <v>0</v>
      </c>
      <c r="W4209" s="11" t="b">
        <v>1</v>
      </c>
      <c r="X4209" s="11" t="b">
        <v>1</v>
      </c>
      <c r="Y4209" s="11" t="b">
        <v>0</v>
      </c>
      <c r="Z4209" s="11" t="b">
        <v>0</v>
      </c>
      <c r="AA4209" s="11" t="b">
        <v>1</v>
      </c>
      <c r="AB4209" s="11" t="b">
        <v>1</v>
      </c>
      <c r="AC4209" s="11" t="b">
        <v>0</v>
      </c>
      <c r="AD4209" s="11" t="b">
        <v>0</v>
      </c>
      <c r="AE4209" s="11" t="b">
        <v>1</v>
      </c>
      <c r="AF4209" s="11" t="b">
        <v>1</v>
      </c>
      <c r="AG4209" s="11" t="b">
        <v>0</v>
      </c>
    </row>
    <row r="4210" spans="1:33" x14ac:dyDescent="0.2">
      <c r="A4210" s="11">
        <v>1</v>
      </c>
      <c r="B4210" t="s">
        <v>168</v>
      </c>
      <c r="C4210" t="s">
        <v>21</v>
      </c>
      <c r="D4210">
        <v>0</v>
      </c>
      <c r="E4210">
        <v>65911.100908997396</v>
      </c>
      <c r="F4210">
        <v>0</v>
      </c>
      <c r="G4210">
        <v>0</v>
      </c>
      <c r="H4210">
        <v>0</v>
      </c>
      <c r="I4210">
        <v>0</v>
      </c>
      <c r="J4210" s="10">
        <f>SUMIFS(Table1[time],Table1[repetition],Table1[[#This Row],[repetition]],Table1[config],Table1[[#This Row],[config]])</f>
        <v>44725868.198415928</v>
      </c>
      <c r="K4210" s="11">
        <v>90</v>
      </c>
      <c r="L4210" s="11">
        <v>5</v>
      </c>
      <c r="M4210" s="11" t="s">
        <v>150</v>
      </c>
      <c r="N4210" s="11" t="b">
        <v>1</v>
      </c>
      <c r="O4210" s="11" t="b">
        <v>1</v>
      </c>
      <c r="P4210" s="11" t="b">
        <v>1</v>
      </c>
      <c r="Q4210" s="11" t="b">
        <v>1</v>
      </c>
      <c r="R4210" s="11" t="b">
        <v>0</v>
      </c>
      <c r="S4210" s="11" t="b">
        <v>1</v>
      </c>
      <c r="T4210" s="11" t="b">
        <v>1</v>
      </c>
      <c r="U4210" s="11" t="b">
        <v>0</v>
      </c>
      <c r="V4210" s="11" t="b">
        <v>1</v>
      </c>
      <c r="W4210" s="11" t="b">
        <v>1</v>
      </c>
      <c r="X4210" s="11" t="b">
        <v>0</v>
      </c>
      <c r="Y4210" s="11" t="b">
        <v>1</v>
      </c>
      <c r="Z4210" s="11" t="b">
        <v>0</v>
      </c>
      <c r="AA4210" s="11" t="b">
        <v>0</v>
      </c>
      <c r="AB4210" s="11" t="b">
        <v>0</v>
      </c>
      <c r="AC4210" s="11" t="b">
        <v>0</v>
      </c>
      <c r="AD4210" s="11" t="b">
        <v>0</v>
      </c>
      <c r="AE4210" s="11" t="b">
        <v>1</v>
      </c>
      <c r="AF4210" s="11" t="b">
        <v>0</v>
      </c>
      <c r="AG4210" s="11" t="b">
        <v>1</v>
      </c>
    </row>
    <row r="4211" spans="1:33" x14ac:dyDescent="0.2">
      <c r="A4211" s="9">
        <v>2</v>
      </c>
      <c r="B4211" t="s">
        <v>168</v>
      </c>
      <c r="C4211" t="s">
        <v>21</v>
      </c>
      <c r="D4211">
        <v>0</v>
      </c>
      <c r="E4211">
        <v>90115.066831931399</v>
      </c>
      <c r="F4211">
        <v>0</v>
      </c>
      <c r="G4211">
        <v>0</v>
      </c>
      <c r="H4211">
        <v>0</v>
      </c>
      <c r="I4211">
        <v>0</v>
      </c>
      <c r="J4211" s="8">
        <f>SUMIFS(Table1[time],Table1[repetition],Table1[[#This Row],[repetition]],Table1[config],Table1[[#This Row],[config]])</f>
        <v>44751784.991135783</v>
      </c>
      <c r="K4211" s="9">
        <v>120</v>
      </c>
      <c r="L4211" s="9">
        <v>3</v>
      </c>
      <c r="M4211" s="9" t="s">
        <v>151</v>
      </c>
      <c r="N4211" s="9" t="b">
        <v>1</v>
      </c>
      <c r="O4211" s="9" t="b">
        <v>0</v>
      </c>
      <c r="P4211" s="9" t="b">
        <v>0</v>
      </c>
      <c r="Q4211" s="9" t="b">
        <v>0</v>
      </c>
      <c r="R4211" s="9" t="b">
        <v>1</v>
      </c>
      <c r="S4211" s="9" t="b">
        <v>0</v>
      </c>
      <c r="T4211" s="9" t="b">
        <v>1</v>
      </c>
      <c r="U4211" s="9" t="b">
        <v>1</v>
      </c>
      <c r="V4211" s="9" t="b">
        <v>0</v>
      </c>
      <c r="W4211" s="9" t="b">
        <v>0</v>
      </c>
      <c r="X4211" s="9" t="b">
        <v>0</v>
      </c>
      <c r="Y4211" s="9" t="b">
        <v>1</v>
      </c>
      <c r="Z4211" s="9" t="b">
        <v>1</v>
      </c>
      <c r="AA4211" s="9" t="b">
        <v>1</v>
      </c>
      <c r="AB4211" s="9" t="b">
        <v>0</v>
      </c>
      <c r="AC4211" s="9" t="b">
        <v>1</v>
      </c>
      <c r="AD4211" s="9" t="b">
        <v>0</v>
      </c>
      <c r="AE4211" s="9" t="b">
        <v>1</v>
      </c>
      <c r="AF4211" s="9" t="b">
        <v>0</v>
      </c>
      <c r="AG4211" s="9" t="b">
        <v>1</v>
      </c>
    </row>
    <row r="4212" spans="1:33" x14ac:dyDescent="0.2">
      <c r="A4212" s="9">
        <v>3</v>
      </c>
      <c r="B4212" t="s">
        <v>168</v>
      </c>
      <c r="C4212" t="s">
        <v>21</v>
      </c>
      <c r="D4212">
        <v>0</v>
      </c>
      <c r="E4212">
        <v>77201.580241002303</v>
      </c>
      <c r="F4212">
        <v>0</v>
      </c>
      <c r="G4212">
        <v>0</v>
      </c>
      <c r="H4212">
        <v>0</v>
      </c>
      <c r="I4212">
        <v>0</v>
      </c>
      <c r="J4212" s="8">
        <f>SUMIFS(Table1[time],Table1[repetition],Table1[[#This Row],[repetition]],Table1[config],Table1[[#This Row],[config]])</f>
        <v>44812042.947364025</v>
      </c>
      <c r="K4212" s="9">
        <v>120</v>
      </c>
      <c r="L4212" s="9">
        <v>2</v>
      </c>
      <c r="M4212" s="9" t="s">
        <v>150</v>
      </c>
      <c r="N4212" s="9" t="b">
        <v>1</v>
      </c>
      <c r="O4212" s="9" t="b">
        <v>0</v>
      </c>
      <c r="P4212" s="9" t="b">
        <v>0</v>
      </c>
      <c r="Q4212" s="9" t="b">
        <v>0</v>
      </c>
      <c r="R4212" s="9" t="b">
        <v>0</v>
      </c>
      <c r="S4212" s="9" t="b">
        <v>1</v>
      </c>
      <c r="T4212" s="9" t="b">
        <v>0</v>
      </c>
      <c r="U4212" s="9" t="b">
        <v>1</v>
      </c>
      <c r="V4212" s="9" t="b">
        <v>1</v>
      </c>
      <c r="W4212" s="9" t="b">
        <v>0</v>
      </c>
      <c r="X4212" s="9" t="b">
        <v>0</v>
      </c>
      <c r="Y4212" s="9" t="b">
        <v>0</v>
      </c>
      <c r="Z4212" s="9" t="b">
        <v>0</v>
      </c>
      <c r="AA4212" s="9" t="b">
        <v>1</v>
      </c>
      <c r="AB4212" s="9" t="b">
        <v>0</v>
      </c>
      <c r="AC4212" s="9" t="b">
        <v>0</v>
      </c>
      <c r="AD4212" s="9" t="b">
        <v>0</v>
      </c>
      <c r="AE4212" s="9" t="b">
        <v>0</v>
      </c>
      <c r="AF4212" s="9" t="b">
        <v>0</v>
      </c>
      <c r="AG4212" s="9" t="b">
        <v>1</v>
      </c>
    </row>
    <row r="4213" spans="1:33" x14ac:dyDescent="0.2">
      <c r="A4213" s="11">
        <v>1</v>
      </c>
      <c r="B4213" t="s">
        <v>169</v>
      </c>
      <c r="C4213" t="s">
        <v>21</v>
      </c>
      <c r="D4213">
        <v>0</v>
      </c>
      <c r="E4213">
        <v>74911.307961971004</v>
      </c>
      <c r="F4213">
        <v>0</v>
      </c>
      <c r="G4213">
        <v>0</v>
      </c>
      <c r="H4213">
        <v>0</v>
      </c>
      <c r="I4213">
        <v>0</v>
      </c>
      <c r="J4213" s="10">
        <f>SUMIFS(Table1[time],Table1[repetition],Table1[[#This Row],[repetition]],Table1[config],Table1[[#This Row],[config]])</f>
        <v>44725868.198415928</v>
      </c>
      <c r="K4213" s="11">
        <v>100</v>
      </c>
      <c r="L4213" s="11">
        <v>1</v>
      </c>
      <c r="M4213" s="11" t="s">
        <v>149</v>
      </c>
      <c r="N4213" s="11" t="b">
        <v>0</v>
      </c>
      <c r="O4213" s="11" t="b">
        <v>1</v>
      </c>
      <c r="P4213" s="11" t="b">
        <v>1</v>
      </c>
      <c r="Q4213" s="11" t="b">
        <v>1</v>
      </c>
      <c r="R4213" s="11" t="b">
        <v>1</v>
      </c>
      <c r="S4213" s="11" t="b">
        <v>0</v>
      </c>
      <c r="T4213" s="11" t="b">
        <v>1</v>
      </c>
      <c r="U4213" s="11" t="b">
        <v>0</v>
      </c>
      <c r="V4213" s="11" t="b">
        <v>0</v>
      </c>
      <c r="W4213" s="11" t="b">
        <v>1</v>
      </c>
      <c r="X4213" s="11" t="b">
        <v>1</v>
      </c>
      <c r="Y4213" s="11" t="b">
        <v>1</v>
      </c>
      <c r="Z4213" s="11" t="b">
        <v>1</v>
      </c>
      <c r="AA4213" s="11" t="b">
        <v>0</v>
      </c>
      <c r="AB4213" s="11" t="b">
        <v>1</v>
      </c>
      <c r="AC4213" s="11" t="b">
        <v>1</v>
      </c>
      <c r="AD4213" s="11" t="b">
        <v>1</v>
      </c>
      <c r="AE4213" s="11" t="b">
        <v>1</v>
      </c>
      <c r="AF4213" s="11" t="b">
        <v>1</v>
      </c>
      <c r="AG4213" s="11" t="b">
        <v>0</v>
      </c>
    </row>
    <row r="4214" spans="1:33" x14ac:dyDescent="0.2">
      <c r="A4214" s="9">
        <v>2</v>
      </c>
      <c r="B4214" t="s">
        <v>169</v>
      </c>
      <c r="C4214" t="s">
        <v>21</v>
      </c>
      <c r="D4214">
        <v>0</v>
      </c>
      <c r="E4214">
        <v>67952.417508233295</v>
      </c>
      <c r="F4214">
        <v>0</v>
      </c>
      <c r="G4214">
        <v>0</v>
      </c>
      <c r="H4214">
        <v>0</v>
      </c>
      <c r="I4214">
        <v>0</v>
      </c>
      <c r="J4214" s="8">
        <f>SUMIFS(Table1[time],Table1[repetition],Table1[[#This Row],[repetition]],Table1[config],Table1[[#This Row],[config]])</f>
        <v>44751784.991135783</v>
      </c>
      <c r="K4214" s="9">
        <v>120</v>
      </c>
      <c r="L4214" s="9">
        <v>3</v>
      </c>
      <c r="M4214" s="9" t="s">
        <v>151</v>
      </c>
      <c r="N4214" s="9" t="b">
        <v>1</v>
      </c>
      <c r="O4214" s="9" t="b">
        <v>0</v>
      </c>
      <c r="P4214" s="9" t="b">
        <v>0</v>
      </c>
      <c r="Q4214" s="9" t="b">
        <v>0</v>
      </c>
      <c r="R4214" s="9" t="b">
        <v>1</v>
      </c>
      <c r="S4214" s="9" t="b">
        <v>0</v>
      </c>
      <c r="T4214" s="9" t="b">
        <v>1</v>
      </c>
      <c r="U4214" s="9" t="b">
        <v>1</v>
      </c>
      <c r="V4214" s="9" t="b">
        <v>0</v>
      </c>
      <c r="W4214" s="9" t="b">
        <v>0</v>
      </c>
      <c r="X4214" s="9" t="b">
        <v>0</v>
      </c>
      <c r="Y4214" s="9" t="b">
        <v>1</v>
      </c>
      <c r="Z4214" s="9" t="b">
        <v>1</v>
      </c>
      <c r="AA4214" s="9" t="b">
        <v>1</v>
      </c>
      <c r="AB4214" s="9" t="b">
        <v>0</v>
      </c>
      <c r="AC4214" s="9" t="b">
        <v>1</v>
      </c>
      <c r="AD4214" s="9" t="b">
        <v>0</v>
      </c>
      <c r="AE4214" s="9" t="b">
        <v>1</v>
      </c>
      <c r="AF4214" s="9" t="b">
        <v>0</v>
      </c>
      <c r="AG4214" s="9" t="b">
        <v>1</v>
      </c>
    </row>
    <row r="4215" spans="1:33" x14ac:dyDescent="0.2">
      <c r="A4215" s="9">
        <v>3</v>
      </c>
      <c r="B4215" t="s">
        <v>169</v>
      </c>
      <c r="C4215" t="s">
        <v>21</v>
      </c>
      <c r="D4215">
        <v>0</v>
      </c>
      <c r="E4215">
        <v>88039.307791012106</v>
      </c>
      <c r="F4215">
        <v>0</v>
      </c>
      <c r="G4215">
        <v>0</v>
      </c>
      <c r="H4215">
        <v>0</v>
      </c>
      <c r="I4215">
        <v>0</v>
      </c>
      <c r="J4215" s="8">
        <f>SUMIFS(Table1[time],Table1[repetition],Table1[[#This Row],[repetition]],Table1[config],Table1[[#This Row],[config]])</f>
        <v>44812042.947364025</v>
      </c>
      <c r="K4215" s="9">
        <v>120</v>
      </c>
      <c r="L4215" s="9">
        <v>2</v>
      </c>
      <c r="M4215" s="9" t="s">
        <v>150</v>
      </c>
      <c r="N4215" s="9" t="b">
        <v>1</v>
      </c>
      <c r="O4215" s="9" t="b">
        <v>0</v>
      </c>
      <c r="P4215" s="9" t="b">
        <v>0</v>
      </c>
      <c r="Q4215" s="9" t="b">
        <v>0</v>
      </c>
      <c r="R4215" s="9" t="b">
        <v>0</v>
      </c>
      <c r="S4215" s="9" t="b">
        <v>1</v>
      </c>
      <c r="T4215" s="9" t="b">
        <v>0</v>
      </c>
      <c r="U4215" s="9" t="b">
        <v>1</v>
      </c>
      <c r="V4215" s="9" t="b">
        <v>1</v>
      </c>
      <c r="W4215" s="9" t="b">
        <v>0</v>
      </c>
      <c r="X4215" s="9" t="b">
        <v>0</v>
      </c>
      <c r="Y4215" s="9" t="b">
        <v>0</v>
      </c>
      <c r="Z4215" s="9" t="b">
        <v>0</v>
      </c>
      <c r="AA4215" s="9" t="b">
        <v>1</v>
      </c>
      <c r="AB4215" s="9" t="b">
        <v>0</v>
      </c>
      <c r="AC4215" s="9" t="b">
        <v>0</v>
      </c>
      <c r="AD4215" s="9" t="b">
        <v>0</v>
      </c>
      <c r="AE4215" s="9" t="b">
        <v>0</v>
      </c>
      <c r="AF4215" s="9" t="b">
        <v>0</v>
      </c>
      <c r="AG4215" s="9" t="b">
        <v>1</v>
      </c>
    </row>
    <row r="4216" spans="1:33" x14ac:dyDescent="0.2">
      <c r="A4216" s="9">
        <v>1</v>
      </c>
      <c r="B4216" t="s">
        <v>170</v>
      </c>
      <c r="C4216" t="s">
        <v>21</v>
      </c>
      <c r="D4216">
        <v>0</v>
      </c>
      <c r="E4216">
        <v>53341.315530997199</v>
      </c>
      <c r="F4216">
        <v>0</v>
      </c>
      <c r="G4216">
        <v>0</v>
      </c>
      <c r="H4216">
        <v>0</v>
      </c>
      <c r="I4216">
        <v>0</v>
      </c>
      <c r="J4216" s="8">
        <f>SUMIFS(Table1[time],Table1[repetition],Table1[[#This Row],[repetition]],Table1[config],Table1[[#This Row],[config]])</f>
        <v>44725868.198415928</v>
      </c>
      <c r="K4216" s="9">
        <v>100</v>
      </c>
      <c r="L4216" s="9">
        <v>3</v>
      </c>
      <c r="M4216" s="9" t="s">
        <v>151</v>
      </c>
      <c r="N4216" s="9" t="b">
        <v>1</v>
      </c>
      <c r="O4216" s="9" t="b">
        <v>0</v>
      </c>
      <c r="P4216" s="9" t="b">
        <v>0</v>
      </c>
      <c r="Q4216" s="9" t="b">
        <v>1</v>
      </c>
      <c r="R4216" s="9" t="b">
        <v>0</v>
      </c>
      <c r="S4216" s="9" t="b">
        <v>1</v>
      </c>
      <c r="T4216" s="9" t="b">
        <v>0</v>
      </c>
      <c r="U4216" s="9" t="b">
        <v>1</v>
      </c>
      <c r="V4216" s="9" t="b">
        <v>1</v>
      </c>
      <c r="W4216" s="9" t="b">
        <v>0</v>
      </c>
      <c r="X4216" s="9" t="b">
        <v>1</v>
      </c>
      <c r="Y4216" s="9" t="b">
        <v>0</v>
      </c>
      <c r="Z4216" s="9" t="b">
        <v>1</v>
      </c>
      <c r="AA4216" s="9" t="b">
        <v>1</v>
      </c>
      <c r="AB4216" s="9" t="b">
        <v>0</v>
      </c>
      <c r="AC4216" s="9" t="b">
        <v>1</v>
      </c>
      <c r="AD4216" s="9" t="b">
        <v>1</v>
      </c>
      <c r="AE4216" s="9" t="b">
        <v>1</v>
      </c>
      <c r="AF4216" s="9" t="b">
        <v>1</v>
      </c>
      <c r="AG4216" s="9" t="b">
        <v>1</v>
      </c>
    </row>
    <row r="4217" spans="1:33" x14ac:dyDescent="0.2">
      <c r="A4217" s="11">
        <v>2</v>
      </c>
      <c r="B4217" t="s">
        <v>170</v>
      </c>
      <c r="C4217" t="s">
        <v>21</v>
      </c>
      <c r="D4217">
        <v>0</v>
      </c>
      <c r="E4217">
        <v>59302.997890859799</v>
      </c>
      <c r="F4217">
        <v>0</v>
      </c>
      <c r="G4217">
        <v>0</v>
      </c>
      <c r="H4217">
        <v>0</v>
      </c>
      <c r="I4217">
        <v>0</v>
      </c>
      <c r="J4217" s="10">
        <f>SUMIFS(Table1[time],Table1[repetition],Table1[[#This Row],[repetition]],Table1[config],Table1[[#This Row],[config]])</f>
        <v>44751784.991135783</v>
      </c>
      <c r="K4217" s="11">
        <v>120</v>
      </c>
      <c r="L4217" s="11">
        <v>3</v>
      </c>
      <c r="M4217" s="11" t="s">
        <v>151</v>
      </c>
      <c r="N4217" s="11" t="b">
        <v>1</v>
      </c>
      <c r="O4217" s="11" t="b">
        <v>0</v>
      </c>
      <c r="P4217" s="11" t="b">
        <v>0</v>
      </c>
      <c r="Q4217" s="11" t="b">
        <v>0</v>
      </c>
      <c r="R4217" s="11" t="b">
        <v>1</v>
      </c>
      <c r="S4217" s="11" t="b">
        <v>0</v>
      </c>
      <c r="T4217" s="11" t="b">
        <v>1</v>
      </c>
      <c r="U4217" s="11" t="b">
        <v>1</v>
      </c>
      <c r="V4217" s="11" t="b">
        <v>0</v>
      </c>
      <c r="W4217" s="11" t="b">
        <v>0</v>
      </c>
      <c r="X4217" s="11" t="b">
        <v>0</v>
      </c>
      <c r="Y4217" s="11" t="b">
        <v>1</v>
      </c>
      <c r="Z4217" s="11" t="b">
        <v>1</v>
      </c>
      <c r="AA4217" s="11" t="b">
        <v>1</v>
      </c>
      <c r="AB4217" s="11" t="b">
        <v>0</v>
      </c>
      <c r="AC4217" s="11" t="b">
        <v>1</v>
      </c>
      <c r="AD4217" s="11" t="b">
        <v>0</v>
      </c>
      <c r="AE4217" s="11" t="b">
        <v>1</v>
      </c>
      <c r="AF4217" s="11" t="b">
        <v>0</v>
      </c>
      <c r="AG4217" s="11" t="b">
        <v>1</v>
      </c>
    </row>
    <row r="4218" spans="1:33" x14ac:dyDescent="0.2">
      <c r="A4218" s="9">
        <v>3</v>
      </c>
      <c r="B4218" t="s">
        <v>170</v>
      </c>
      <c r="C4218" t="s">
        <v>21</v>
      </c>
      <c r="D4218">
        <v>0</v>
      </c>
      <c r="E4218">
        <v>58336.518709998898</v>
      </c>
      <c r="F4218">
        <v>0</v>
      </c>
      <c r="G4218">
        <v>0</v>
      </c>
      <c r="H4218">
        <v>0</v>
      </c>
      <c r="I4218">
        <v>0</v>
      </c>
      <c r="J4218" s="8">
        <f>SUMIFS(Table1[time],Table1[repetition],Table1[[#This Row],[repetition]],Table1[config],Table1[[#This Row],[config]])</f>
        <v>44812042.947364025</v>
      </c>
      <c r="K4218" s="9">
        <v>0</v>
      </c>
      <c r="L4218" s="9">
        <v>6</v>
      </c>
      <c r="M4218" s="9" t="s">
        <v>151</v>
      </c>
      <c r="N4218" s="9" t="b">
        <v>1</v>
      </c>
      <c r="O4218" s="9" t="b">
        <v>0</v>
      </c>
      <c r="P4218" s="9" t="b">
        <v>1</v>
      </c>
      <c r="Q4218" s="9" t="b">
        <v>0</v>
      </c>
      <c r="R4218" s="9" t="b">
        <v>0</v>
      </c>
      <c r="S4218" s="9" t="b">
        <v>1</v>
      </c>
      <c r="T4218" s="9" t="b">
        <v>1</v>
      </c>
      <c r="U4218" s="9" t="b">
        <v>0</v>
      </c>
      <c r="V4218" s="9" t="b">
        <v>0</v>
      </c>
      <c r="W4218" s="9" t="b">
        <v>1</v>
      </c>
      <c r="X4218" s="9" t="b">
        <v>1</v>
      </c>
      <c r="Y4218" s="9" t="b">
        <v>0</v>
      </c>
      <c r="Z4218" s="9" t="b">
        <v>0</v>
      </c>
      <c r="AA4218" s="9" t="b">
        <v>1</v>
      </c>
      <c r="AB4218" s="9" t="b">
        <v>1</v>
      </c>
      <c r="AC4218" s="9" t="b">
        <v>0</v>
      </c>
      <c r="AD4218" s="9" t="b">
        <v>0</v>
      </c>
      <c r="AE4218" s="9" t="b">
        <v>1</v>
      </c>
      <c r="AF4218" s="9" t="b">
        <v>1</v>
      </c>
      <c r="AG4218" s="9" t="b">
        <v>0</v>
      </c>
    </row>
    <row r="4219" spans="1:33" x14ac:dyDescent="0.2">
      <c r="A4219" s="11">
        <v>1</v>
      </c>
      <c r="B4219" t="s">
        <v>172</v>
      </c>
      <c r="C4219" t="s">
        <v>21</v>
      </c>
      <c r="D4219">
        <v>0</v>
      </c>
      <c r="E4219">
        <v>65861.603926983604</v>
      </c>
      <c r="F4219">
        <v>0</v>
      </c>
      <c r="G4219">
        <v>0</v>
      </c>
      <c r="H4219">
        <v>0</v>
      </c>
      <c r="I4219">
        <v>0</v>
      </c>
      <c r="J4219" s="10">
        <f>SUMIFS(Table1[time],Table1[repetition],Table1[[#This Row],[repetition]],Table1[config],Table1[[#This Row],[config]])</f>
        <v>44725868.198415928</v>
      </c>
      <c r="K4219" s="11">
        <v>0</v>
      </c>
      <c r="L4219" s="11">
        <v>5</v>
      </c>
      <c r="M4219" s="11" t="s">
        <v>150</v>
      </c>
      <c r="N4219" s="11" t="b">
        <v>0</v>
      </c>
      <c r="O4219" s="11" t="b">
        <v>0</v>
      </c>
      <c r="P4219" s="11" t="b">
        <v>0</v>
      </c>
      <c r="Q4219" s="11" t="b">
        <v>1</v>
      </c>
      <c r="R4219" s="11" t="b">
        <v>1</v>
      </c>
      <c r="S4219" s="11" t="b">
        <v>0</v>
      </c>
      <c r="T4219" s="11" t="b">
        <v>0</v>
      </c>
      <c r="U4219" s="11" t="b">
        <v>1</v>
      </c>
      <c r="V4219" s="11" t="b">
        <v>1</v>
      </c>
      <c r="W4219" s="11" t="b">
        <v>0</v>
      </c>
      <c r="X4219" s="11" t="b">
        <v>0</v>
      </c>
      <c r="Y4219" s="11" t="b">
        <v>1</v>
      </c>
      <c r="Z4219" s="11" t="b">
        <v>1</v>
      </c>
      <c r="AA4219" s="11" t="b">
        <v>0</v>
      </c>
      <c r="AB4219" s="11" t="b">
        <v>0</v>
      </c>
      <c r="AC4219" s="11" t="b">
        <v>1</v>
      </c>
      <c r="AD4219" s="11" t="b">
        <v>1</v>
      </c>
      <c r="AE4219" s="11" t="b">
        <v>0</v>
      </c>
      <c r="AF4219" s="11" t="b">
        <v>0</v>
      </c>
      <c r="AG4219" s="11" t="b">
        <v>1</v>
      </c>
    </row>
    <row r="4220" spans="1:33" x14ac:dyDescent="0.2">
      <c r="A4220" s="9">
        <v>2</v>
      </c>
      <c r="B4220" t="s">
        <v>172</v>
      </c>
      <c r="C4220" t="s">
        <v>21</v>
      </c>
      <c r="D4220">
        <v>0</v>
      </c>
      <c r="E4220">
        <v>54097.0738749019</v>
      </c>
      <c r="F4220">
        <v>0</v>
      </c>
      <c r="G4220">
        <v>0</v>
      </c>
      <c r="H4220">
        <v>0</v>
      </c>
      <c r="I4220">
        <v>0</v>
      </c>
      <c r="J4220" s="8">
        <f>SUMIFS(Table1[time],Table1[repetition],Table1[[#This Row],[repetition]],Table1[config],Table1[[#This Row],[config]])</f>
        <v>44751784.991135783</v>
      </c>
      <c r="K4220" s="9">
        <v>120</v>
      </c>
      <c r="L4220" s="9">
        <v>3</v>
      </c>
      <c r="M4220" s="9" t="s">
        <v>151</v>
      </c>
      <c r="N4220" s="9" t="b">
        <v>1</v>
      </c>
      <c r="O4220" s="9" t="b">
        <v>0</v>
      </c>
      <c r="P4220" s="9" t="b">
        <v>0</v>
      </c>
      <c r="Q4220" s="9" t="b">
        <v>0</v>
      </c>
      <c r="R4220" s="9" t="b">
        <v>1</v>
      </c>
      <c r="S4220" s="9" t="b">
        <v>0</v>
      </c>
      <c r="T4220" s="9" t="b">
        <v>1</v>
      </c>
      <c r="U4220" s="9" t="b">
        <v>1</v>
      </c>
      <c r="V4220" s="9" t="b">
        <v>0</v>
      </c>
      <c r="W4220" s="9" t="b">
        <v>0</v>
      </c>
      <c r="X4220" s="9" t="b">
        <v>0</v>
      </c>
      <c r="Y4220" s="9" t="b">
        <v>1</v>
      </c>
      <c r="Z4220" s="9" t="b">
        <v>1</v>
      </c>
      <c r="AA4220" s="9" t="b">
        <v>1</v>
      </c>
      <c r="AB4220" s="9" t="b">
        <v>0</v>
      </c>
      <c r="AC4220" s="9" t="b">
        <v>1</v>
      </c>
      <c r="AD4220" s="9" t="b">
        <v>0</v>
      </c>
      <c r="AE4220" s="9" t="b">
        <v>1</v>
      </c>
      <c r="AF4220" s="9" t="b">
        <v>0</v>
      </c>
      <c r="AG4220" s="9" t="b">
        <v>1</v>
      </c>
    </row>
    <row r="4221" spans="1:33" x14ac:dyDescent="0.2">
      <c r="A4221" s="9">
        <v>3</v>
      </c>
      <c r="B4221" t="s">
        <v>172</v>
      </c>
      <c r="C4221" t="s">
        <v>21</v>
      </c>
      <c r="D4221">
        <v>0</v>
      </c>
      <c r="E4221">
        <v>66055.265873001103</v>
      </c>
      <c r="F4221">
        <v>0</v>
      </c>
      <c r="G4221">
        <v>0</v>
      </c>
      <c r="H4221">
        <v>0</v>
      </c>
      <c r="I4221">
        <v>0</v>
      </c>
      <c r="J4221" s="8">
        <f>SUMIFS(Table1[time],Table1[repetition],Table1[[#This Row],[repetition]],Table1[config],Table1[[#This Row],[config]])</f>
        <v>44812042.947364025</v>
      </c>
      <c r="K4221" s="9">
        <v>120</v>
      </c>
      <c r="L4221" s="9">
        <v>2</v>
      </c>
      <c r="M4221" s="9" t="s">
        <v>150</v>
      </c>
      <c r="N4221" s="9" t="b">
        <v>1</v>
      </c>
      <c r="O4221" s="9" t="b">
        <v>0</v>
      </c>
      <c r="P4221" s="9" t="b">
        <v>0</v>
      </c>
      <c r="Q4221" s="9" t="b">
        <v>0</v>
      </c>
      <c r="R4221" s="9" t="b">
        <v>0</v>
      </c>
      <c r="S4221" s="9" t="b">
        <v>1</v>
      </c>
      <c r="T4221" s="9" t="b">
        <v>0</v>
      </c>
      <c r="U4221" s="9" t="b">
        <v>1</v>
      </c>
      <c r="V4221" s="9" t="b">
        <v>1</v>
      </c>
      <c r="W4221" s="9" t="b">
        <v>0</v>
      </c>
      <c r="X4221" s="9" t="b">
        <v>0</v>
      </c>
      <c r="Y4221" s="9" t="b">
        <v>0</v>
      </c>
      <c r="Z4221" s="9" t="b">
        <v>0</v>
      </c>
      <c r="AA4221" s="9" t="b">
        <v>1</v>
      </c>
      <c r="AB4221" s="9" t="b">
        <v>0</v>
      </c>
      <c r="AC4221" s="9" t="b">
        <v>0</v>
      </c>
      <c r="AD4221" s="9" t="b">
        <v>0</v>
      </c>
      <c r="AE4221" s="9" t="b">
        <v>0</v>
      </c>
      <c r="AF4221" s="9" t="b">
        <v>0</v>
      </c>
      <c r="AG4221" s="9" t="b">
        <v>1</v>
      </c>
    </row>
    <row r="4222" spans="1:33" x14ac:dyDescent="0.2">
      <c r="A4222" s="11">
        <v>1</v>
      </c>
      <c r="B4222" t="s">
        <v>173</v>
      </c>
      <c r="C4222" t="s">
        <v>21</v>
      </c>
      <c r="D4222">
        <v>0</v>
      </c>
      <c r="E4222">
        <v>7259309.8072699998</v>
      </c>
      <c r="F4222">
        <v>0</v>
      </c>
      <c r="G4222">
        <v>0</v>
      </c>
      <c r="H4222">
        <v>0</v>
      </c>
      <c r="I4222">
        <v>0</v>
      </c>
      <c r="J4222" s="10">
        <f>SUMIFS(Table1[time],Table1[repetition],Table1[[#This Row],[repetition]],Table1[config],Table1[[#This Row],[config]])</f>
        <v>44725868.198415928</v>
      </c>
      <c r="K4222" s="11">
        <v>110</v>
      </c>
      <c r="L4222" s="11">
        <v>1</v>
      </c>
      <c r="M4222" s="11" t="s">
        <v>149</v>
      </c>
      <c r="N4222" s="11" t="b">
        <v>0</v>
      </c>
      <c r="O4222" s="11" t="b">
        <v>1</v>
      </c>
      <c r="P4222" s="11" t="b">
        <v>1</v>
      </c>
      <c r="Q4222" s="11" t="b">
        <v>1</v>
      </c>
      <c r="R4222" s="11" t="b">
        <v>1</v>
      </c>
      <c r="S4222" s="11" t="b">
        <v>0</v>
      </c>
      <c r="T4222" s="11" t="b">
        <v>1</v>
      </c>
      <c r="U4222" s="11" t="b">
        <v>0</v>
      </c>
      <c r="V4222" s="11" t="b">
        <v>0</v>
      </c>
      <c r="W4222" s="11" t="b">
        <v>1</v>
      </c>
      <c r="X4222" s="11" t="b">
        <v>1</v>
      </c>
      <c r="Y4222" s="11" t="b">
        <v>1</v>
      </c>
      <c r="Z4222" s="11" t="b">
        <v>1</v>
      </c>
      <c r="AA4222" s="11" t="b">
        <v>0</v>
      </c>
      <c r="AB4222" s="11" t="b">
        <v>1</v>
      </c>
      <c r="AC4222" s="11" t="b">
        <v>1</v>
      </c>
      <c r="AD4222" s="11" t="b">
        <v>1</v>
      </c>
      <c r="AE4222" s="11" t="b">
        <v>1</v>
      </c>
      <c r="AF4222" s="11" t="b">
        <v>1</v>
      </c>
      <c r="AG4222" s="11" t="b">
        <v>0</v>
      </c>
    </row>
    <row r="4223" spans="1:33" x14ac:dyDescent="0.2">
      <c r="A4223" s="11">
        <v>2</v>
      </c>
      <c r="B4223" t="s">
        <v>173</v>
      </c>
      <c r="C4223" t="s">
        <v>21</v>
      </c>
      <c r="D4223">
        <v>0</v>
      </c>
      <c r="E4223">
        <v>7210864.6840215595</v>
      </c>
      <c r="F4223">
        <v>0</v>
      </c>
      <c r="G4223">
        <v>0</v>
      </c>
      <c r="H4223">
        <v>0</v>
      </c>
      <c r="I4223">
        <v>0</v>
      </c>
      <c r="J4223" s="10">
        <f>SUMIFS(Table1[time],Table1[repetition],Table1[[#This Row],[repetition]],Table1[config],Table1[[#This Row],[config]])</f>
        <v>44751784.991135783</v>
      </c>
      <c r="K4223" s="11">
        <v>120</v>
      </c>
      <c r="L4223" s="11">
        <v>5</v>
      </c>
      <c r="M4223" s="11" t="s">
        <v>151</v>
      </c>
      <c r="N4223" s="11" t="b">
        <v>1</v>
      </c>
      <c r="O4223" s="11" t="b">
        <v>0</v>
      </c>
      <c r="P4223" s="11" t="b">
        <v>1</v>
      </c>
      <c r="Q4223" s="11" t="b">
        <v>0</v>
      </c>
      <c r="R4223" s="11" t="b">
        <v>1</v>
      </c>
      <c r="S4223" s="11" t="b">
        <v>0</v>
      </c>
      <c r="T4223" s="11" t="b">
        <v>0</v>
      </c>
      <c r="U4223" s="11" t="b">
        <v>0</v>
      </c>
      <c r="V4223" s="11" t="b">
        <v>0</v>
      </c>
      <c r="W4223" s="11" t="b">
        <v>0</v>
      </c>
      <c r="X4223" s="11" t="b">
        <v>1</v>
      </c>
      <c r="Y4223" s="11" t="b">
        <v>0</v>
      </c>
      <c r="Z4223" s="11" t="b">
        <v>0</v>
      </c>
      <c r="AA4223" s="11" t="b">
        <v>1</v>
      </c>
      <c r="AB4223" s="11" t="b">
        <v>1</v>
      </c>
      <c r="AC4223" s="11" t="b">
        <v>0</v>
      </c>
      <c r="AD4223" s="11" t="b">
        <v>1</v>
      </c>
      <c r="AE4223" s="11" t="b">
        <v>1</v>
      </c>
      <c r="AF4223" s="11" t="b">
        <v>0</v>
      </c>
      <c r="AG4223" s="11" t="b">
        <v>1</v>
      </c>
    </row>
    <row r="4224" spans="1:33" x14ac:dyDescent="0.2">
      <c r="A4224" s="11">
        <v>3</v>
      </c>
      <c r="B4224" t="s">
        <v>173</v>
      </c>
      <c r="C4224" t="s">
        <v>21</v>
      </c>
      <c r="D4224">
        <v>0</v>
      </c>
      <c r="E4224">
        <v>7221052.0849489896</v>
      </c>
      <c r="F4224">
        <v>0</v>
      </c>
      <c r="G4224">
        <v>0</v>
      </c>
      <c r="H4224">
        <v>0</v>
      </c>
      <c r="I4224">
        <v>0</v>
      </c>
      <c r="J4224" s="10">
        <f>SUMIFS(Table1[time],Table1[repetition],Table1[[#This Row],[repetition]],Table1[config],Table1[[#This Row],[config]])</f>
        <v>44812042.947364025</v>
      </c>
      <c r="K4224" s="11">
        <v>120</v>
      </c>
      <c r="L4224" s="11">
        <v>5</v>
      </c>
      <c r="M4224" s="11" t="s">
        <v>151</v>
      </c>
      <c r="N4224" s="11" t="b">
        <v>1</v>
      </c>
      <c r="O4224" s="11" t="b">
        <v>0</v>
      </c>
      <c r="P4224" s="11" t="b">
        <v>1</v>
      </c>
      <c r="Q4224" s="11" t="b">
        <v>0</v>
      </c>
      <c r="R4224" s="11" t="b">
        <v>1</v>
      </c>
      <c r="S4224" s="11" t="b">
        <v>0</v>
      </c>
      <c r="T4224" s="11" t="b">
        <v>0</v>
      </c>
      <c r="U4224" s="11" t="b">
        <v>0</v>
      </c>
      <c r="V4224" s="11" t="b">
        <v>0</v>
      </c>
      <c r="W4224" s="11" t="b">
        <v>0</v>
      </c>
      <c r="X4224" s="11" t="b">
        <v>1</v>
      </c>
      <c r="Y4224" s="11" t="b">
        <v>0</v>
      </c>
      <c r="Z4224" s="11" t="b">
        <v>0</v>
      </c>
      <c r="AA4224" s="11" t="b">
        <v>1</v>
      </c>
      <c r="AB4224" s="11" t="b">
        <v>1</v>
      </c>
      <c r="AC4224" s="11" t="b">
        <v>0</v>
      </c>
      <c r="AD4224" s="11" t="b">
        <v>1</v>
      </c>
      <c r="AE4224" s="11" t="b">
        <v>1</v>
      </c>
      <c r="AF4224" s="11" t="b">
        <v>0</v>
      </c>
      <c r="AG4224" s="11" t="b">
        <v>1</v>
      </c>
    </row>
    <row r="4225" spans="1:33" x14ac:dyDescent="0.2">
      <c r="A4225" s="11">
        <v>1</v>
      </c>
      <c r="B4225" t="s">
        <v>174</v>
      </c>
      <c r="C4225" t="s">
        <v>21</v>
      </c>
      <c r="D4225">
        <v>0</v>
      </c>
      <c r="E4225">
        <v>50808.050332998297</v>
      </c>
      <c r="F4225">
        <v>0</v>
      </c>
      <c r="G4225">
        <v>0</v>
      </c>
      <c r="H4225">
        <v>0</v>
      </c>
      <c r="I4225">
        <v>0</v>
      </c>
      <c r="J4225" s="10">
        <f>SUMIFS(Table1[time],Table1[repetition],Table1[[#This Row],[repetition]],Table1[config],Table1[[#This Row],[config]])</f>
        <v>44725868.198415928</v>
      </c>
      <c r="K4225" s="11">
        <v>110</v>
      </c>
      <c r="L4225" s="11">
        <v>3</v>
      </c>
      <c r="M4225" s="11" t="s">
        <v>151</v>
      </c>
      <c r="N4225" s="11" t="b">
        <v>1</v>
      </c>
      <c r="O4225" s="11" t="b">
        <v>0</v>
      </c>
      <c r="P4225" s="11" t="b">
        <v>0</v>
      </c>
      <c r="Q4225" s="11" t="b">
        <v>0</v>
      </c>
      <c r="R4225" s="11" t="b">
        <v>1</v>
      </c>
      <c r="S4225" s="11" t="b">
        <v>1</v>
      </c>
      <c r="T4225" s="11" t="b">
        <v>1</v>
      </c>
      <c r="U4225" s="11" t="b">
        <v>0</v>
      </c>
      <c r="V4225" s="11" t="b">
        <v>0</v>
      </c>
      <c r="W4225" s="11" t="b">
        <v>1</v>
      </c>
      <c r="X4225" s="11" t="b">
        <v>0</v>
      </c>
      <c r="Y4225" s="11" t="b">
        <v>1</v>
      </c>
      <c r="Z4225" s="11" t="b">
        <v>0</v>
      </c>
      <c r="AA4225" s="11" t="b">
        <v>1</v>
      </c>
      <c r="AB4225" s="11" t="b">
        <v>1</v>
      </c>
      <c r="AC4225" s="11" t="b">
        <v>1</v>
      </c>
      <c r="AD4225" s="11" t="b">
        <v>1</v>
      </c>
      <c r="AE4225" s="11" t="b">
        <v>1</v>
      </c>
      <c r="AF4225" s="11" t="b">
        <v>0</v>
      </c>
      <c r="AG4225" s="11" t="b">
        <v>0</v>
      </c>
    </row>
    <row r="4226" spans="1:33" x14ac:dyDescent="0.2">
      <c r="A4226" s="9">
        <v>2</v>
      </c>
      <c r="B4226" t="s">
        <v>174</v>
      </c>
      <c r="C4226" t="s">
        <v>21</v>
      </c>
      <c r="D4226">
        <v>0</v>
      </c>
      <c r="E4226">
        <v>60824.255176819803</v>
      </c>
      <c r="F4226">
        <v>0</v>
      </c>
      <c r="G4226">
        <v>0</v>
      </c>
      <c r="H4226">
        <v>0</v>
      </c>
      <c r="I4226">
        <v>0</v>
      </c>
      <c r="J4226" s="8">
        <f>SUMIFS(Table1[time],Table1[repetition],Table1[[#This Row],[repetition]],Table1[config],Table1[[#This Row],[config]])</f>
        <v>44751784.991135783</v>
      </c>
      <c r="K4226" s="9">
        <v>120</v>
      </c>
      <c r="L4226" s="9">
        <v>3</v>
      </c>
      <c r="M4226" s="9" t="s">
        <v>151</v>
      </c>
      <c r="N4226" s="9" t="b">
        <v>1</v>
      </c>
      <c r="O4226" s="9" t="b">
        <v>0</v>
      </c>
      <c r="P4226" s="9" t="b">
        <v>0</v>
      </c>
      <c r="Q4226" s="9" t="b">
        <v>0</v>
      </c>
      <c r="R4226" s="9" t="b">
        <v>1</v>
      </c>
      <c r="S4226" s="9" t="b">
        <v>0</v>
      </c>
      <c r="T4226" s="9" t="b">
        <v>1</v>
      </c>
      <c r="U4226" s="9" t="b">
        <v>1</v>
      </c>
      <c r="V4226" s="9" t="b">
        <v>0</v>
      </c>
      <c r="W4226" s="9" t="b">
        <v>0</v>
      </c>
      <c r="X4226" s="9" t="b">
        <v>0</v>
      </c>
      <c r="Y4226" s="9" t="b">
        <v>1</v>
      </c>
      <c r="Z4226" s="9" t="b">
        <v>1</v>
      </c>
      <c r="AA4226" s="9" t="b">
        <v>1</v>
      </c>
      <c r="AB4226" s="9" t="b">
        <v>0</v>
      </c>
      <c r="AC4226" s="9" t="b">
        <v>1</v>
      </c>
      <c r="AD4226" s="9" t="b">
        <v>0</v>
      </c>
      <c r="AE4226" s="9" t="b">
        <v>1</v>
      </c>
      <c r="AF4226" s="9" t="b">
        <v>0</v>
      </c>
      <c r="AG4226" s="9" t="b">
        <v>1</v>
      </c>
    </row>
    <row r="4227" spans="1:33" x14ac:dyDescent="0.2">
      <c r="A4227" s="11">
        <v>3</v>
      </c>
      <c r="B4227" t="s">
        <v>174</v>
      </c>
      <c r="C4227" t="s">
        <v>21</v>
      </c>
      <c r="D4227">
        <v>0</v>
      </c>
      <c r="E4227">
        <v>53839.075872005102</v>
      </c>
      <c r="F4227">
        <v>0</v>
      </c>
      <c r="G4227">
        <v>0</v>
      </c>
      <c r="H4227">
        <v>0</v>
      </c>
      <c r="I4227">
        <v>0</v>
      </c>
      <c r="J4227" s="10">
        <f>SUMIFS(Table1[time],Table1[repetition],Table1[[#This Row],[repetition]],Table1[config],Table1[[#This Row],[config]])</f>
        <v>44812042.947364025</v>
      </c>
      <c r="K4227" s="11">
        <v>0</v>
      </c>
      <c r="L4227" s="11">
        <v>6</v>
      </c>
      <c r="M4227" s="11" t="s">
        <v>151</v>
      </c>
      <c r="N4227" s="11" t="b">
        <v>1</v>
      </c>
      <c r="O4227" s="11" t="b">
        <v>0</v>
      </c>
      <c r="P4227" s="11" t="b">
        <v>1</v>
      </c>
      <c r="Q4227" s="11" t="b">
        <v>0</v>
      </c>
      <c r="R4227" s="11" t="b">
        <v>0</v>
      </c>
      <c r="S4227" s="11" t="b">
        <v>1</v>
      </c>
      <c r="T4227" s="11" t="b">
        <v>1</v>
      </c>
      <c r="U4227" s="11" t="b">
        <v>0</v>
      </c>
      <c r="V4227" s="11" t="b">
        <v>0</v>
      </c>
      <c r="W4227" s="11" t="b">
        <v>1</v>
      </c>
      <c r="X4227" s="11" t="b">
        <v>1</v>
      </c>
      <c r="Y4227" s="11" t="b">
        <v>0</v>
      </c>
      <c r="Z4227" s="11" t="b">
        <v>0</v>
      </c>
      <c r="AA4227" s="11" t="b">
        <v>1</v>
      </c>
      <c r="AB4227" s="11" t="b">
        <v>1</v>
      </c>
      <c r="AC4227" s="11" t="b">
        <v>0</v>
      </c>
      <c r="AD4227" s="11" t="b">
        <v>0</v>
      </c>
      <c r="AE4227" s="11" t="b">
        <v>1</v>
      </c>
      <c r="AF4227" s="11" t="b">
        <v>1</v>
      </c>
      <c r="AG4227" s="11" t="b">
        <v>0</v>
      </c>
    </row>
    <row r="4228" spans="1:33" x14ac:dyDescent="0.2">
      <c r="A4228" s="11">
        <v>1</v>
      </c>
      <c r="B4228" t="s">
        <v>175</v>
      </c>
      <c r="C4228" t="s">
        <v>21</v>
      </c>
      <c r="D4228">
        <v>0</v>
      </c>
      <c r="E4228">
        <v>63791.172205994299</v>
      </c>
      <c r="F4228">
        <v>0</v>
      </c>
      <c r="G4228">
        <v>0</v>
      </c>
      <c r="H4228">
        <v>0</v>
      </c>
      <c r="I4228">
        <v>0</v>
      </c>
      <c r="J4228" s="10">
        <f>SUMIFS(Table1[time],Table1[repetition],Table1[[#This Row],[repetition]],Table1[config],Table1[[#This Row],[config]])</f>
        <v>44725868.198415928</v>
      </c>
      <c r="K4228" s="11">
        <v>110</v>
      </c>
      <c r="L4228" s="11">
        <v>5</v>
      </c>
      <c r="M4228" s="11" t="s">
        <v>150</v>
      </c>
      <c r="N4228" s="11" t="b">
        <v>0</v>
      </c>
      <c r="O4228" s="11" t="b">
        <v>1</v>
      </c>
      <c r="P4228" s="11" t="b">
        <v>1</v>
      </c>
      <c r="Q4228" s="11" t="b">
        <v>0</v>
      </c>
      <c r="R4228" s="11" t="b">
        <v>1</v>
      </c>
      <c r="S4228" s="11" t="b">
        <v>0</v>
      </c>
      <c r="T4228" s="11" t="b">
        <v>0</v>
      </c>
      <c r="U4228" s="11" t="b">
        <v>0</v>
      </c>
      <c r="V4228" s="11" t="b">
        <v>0</v>
      </c>
      <c r="W4228" s="11" t="b">
        <v>1</v>
      </c>
      <c r="X4228" s="11" t="b">
        <v>1</v>
      </c>
      <c r="Y4228" s="11" t="b">
        <v>0</v>
      </c>
      <c r="Z4228" s="11" t="b">
        <v>0</v>
      </c>
      <c r="AA4228" s="11" t="b">
        <v>0</v>
      </c>
      <c r="AB4228" s="11" t="b">
        <v>0</v>
      </c>
      <c r="AC4228" s="11" t="b">
        <v>0</v>
      </c>
      <c r="AD4228" s="11" t="b">
        <v>0</v>
      </c>
      <c r="AE4228" s="11" t="b">
        <v>0</v>
      </c>
      <c r="AF4228" s="11" t="b">
        <v>0</v>
      </c>
      <c r="AG4228" s="11" t="b">
        <v>0</v>
      </c>
    </row>
    <row r="4229" spans="1:33" x14ac:dyDescent="0.2">
      <c r="A4229" s="9">
        <v>2</v>
      </c>
      <c r="B4229" t="s">
        <v>175</v>
      </c>
      <c r="C4229" t="s">
        <v>21</v>
      </c>
      <c r="D4229">
        <v>0</v>
      </c>
      <c r="E4229">
        <v>60508.353250101201</v>
      </c>
      <c r="F4229">
        <v>0</v>
      </c>
      <c r="G4229">
        <v>0</v>
      </c>
      <c r="H4229">
        <v>0</v>
      </c>
      <c r="I4229">
        <v>0</v>
      </c>
      <c r="J4229" s="8">
        <f>SUMIFS(Table1[time],Table1[repetition],Table1[[#This Row],[repetition]],Table1[config],Table1[[#This Row],[config]])</f>
        <v>44751784.991135783</v>
      </c>
      <c r="K4229" s="9">
        <v>120</v>
      </c>
      <c r="L4229" s="9">
        <v>3</v>
      </c>
      <c r="M4229" s="9" t="s">
        <v>151</v>
      </c>
      <c r="N4229" s="9" t="b">
        <v>1</v>
      </c>
      <c r="O4229" s="9" t="b">
        <v>0</v>
      </c>
      <c r="P4229" s="9" t="b">
        <v>0</v>
      </c>
      <c r="Q4229" s="9" t="b">
        <v>0</v>
      </c>
      <c r="R4229" s="9" t="b">
        <v>1</v>
      </c>
      <c r="S4229" s="9" t="b">
        <v>0</v>
      </c>
      <c r="T4229" s="9" t="b">
        <v>1</v>
      </c>
      <c r="U4229" s="9" t="b">
        <v>1</v>
      </c>
      <c r="V4229" s="9" t="b">
        <v>0</v>
      </c>
      <c r="W4229" s="9" t="b">
        <v>0</v>
      </c>
      <c r="X4229" s="9" t="b">
        <v>0</v>
      </c>
      <c r="Y4229" s="9" t="b">
        <v>1</v>
      </c>
      <c r="Z4229" s="9" t="b">
        <v>1</v>
      </c>
      <c r="AA4229" s="9" t="b">
        <v>1</v>
      </c>
      <c r="AB4229" s="9" t="b">
        <v>0</v>
      </c>
      <c r="AC4229" s="9" t="b">
        <v>1</v>
      </c>
      <c r="AD4229" s="9" t="b">
        <v>0</v>
      </c>
      <c r="AE4229" s="9" t="b">
        <v>1</v>
      </c>
      <c r="AF4229" s="9" t="b">
        <v>0</v>
      </c>
      <c r="AG4229" s="9" t="b">
        <v>1</v>
      </c>
    </row>
    <row r="4230" spans="1:33" x14ac:dyDescent="0.2">
      <c r="A4230" s="11">
        <v>3</v>
      </c>
      <c r="B4230" t="s">
        <v>175</v>
      </c>
      <c r="C4230" t="s">
        <v>21</v>
      </c>
      <c r="D4230">
        <v>0</v>
      </c>
      <c r="E4230">
        <v>70865.097939997198</v>
      </c>
      <c r="F4230">
        <v>0</v>
      </c>
      <c r="G4230">
        <v>0</v>
      </c>
      <c r="H4230">
        <v>0</v>
      </c>
      <c r="I4230">
        <v>0</v>
      </c>
      <c r="J4230" s="10">
        <f>SUMIFS(Table1[time],Table1[repetition],Table1[[#This Row],[repetition]],Table1[config],Table1[[#This Row],[config]])</f>
        <v>44812042.947364025</v>
      </c>
      <c r="K4230" s="11">
        <v>120</v>
      </c>
      <c r="L4230" s="11">
        <v>2</v>
      </c>
      <c r="M4230" s="11" t="s">
        <v>150</v>
      </c>
      <c r="N4230" s="11" t="b">
        <v>1</v>
      </c>
      <c r="O4230" s="11" t="b">
        <v>0</v>
      </c>
      <c r="P4230" s="11" t="b">
        <v>0</v>
      </c>
      <c r="Q4230" s="11" t="b">
        <v>0</v>
      </c>
      <c r="R4230" s="11" t="b">
        <v>0</v>
      </c>
      <c r="S4230" s="11" t="b">
        <v>1</v>
      </c>
      <c r="T4230" s="11" t="b">
        <v>0</v>
      </c>
      <c r="U4230" s="11" t="b">
        <v>1</v>
      </c>
      <c r="V4230" s="11" t="b">
        <v>1</v>
      </c>
      <c r="W4230" s="11" t="b">
        <v>0</v>
      </c>
      <c r="X4230" s="11" t="b">
        <v>0</v>
      </c>
      <c r="Y4230" s="11" t="b">
        <v>0</v>
      </c>
      <c r="Z4230" s="11" t="b">
        <v>0</v>
      </c>
      <c r="AA4230" s="11" t="b">
        <v>1</v>
      </c>
      <c r="AB4230" s="11" t="b">
        <v>0</v>
      </c>
      <c r="AC4230" s="11" t="b">
        <v>0</v>
      </c>
      <c r="AD4230" s="11" t="b">
        <v>0</v>
      </c>
      <c r="AE4230" s="11" t="b">
        <v>0</v>
      </c>
      <c r="AF4230" s="11" t="b">
        <v>0</v>
      </c>
      <c r="AG4230" s="11" t="b">
        <v>1</v>
      </c>
    </row>
    <row r="4231" spans="1:33" x14ac:dyDescent="0.2">
      <c r="A4231" s="11">
        <v>1</v>
      </c>
      <c r="B4231" t="s">
        <v>176</v>
      </c>
      <c r="C4231" t="s">
        <v>21</v>
      </c>
      <c r="D4231">
        <v>0</v>
      </c>
      <c r="E4231">
        <v>88610.991896944994</v>
      </c>
      <c r="F4231">
        <v>0</v>
      </c>
      <c r="G4231">
        <v>0</v>
      </c>
      <c r="H4231">
        <v>0</v>
      </c>
      <c r="I4231">
        <v>0</v>
      </c>
      <c r="J4231" s="10">
        <f>SUMIFS(Table1[time],Table1[repetition],Table1[[#This Row],[repetition]],Table1[config],Table1[[#This Row],[config]])</f>
        <v>44725868.198415928</v>
      </c>
      <c r="K4231" s="11">
        <v>120</v>
      </c>
      <c r="L4231" s="11">
        <v>1</v>
      </c>
      <c r="M4231" s="11" t="s">
        <v>149</v>
      </c>
      <c r="N4231" s="11" t="b">
        <v>0</v>
      </c>
      <c r="O4231" s="11" t="b">
        <v>1</v>
      </c>
      <c r="P4231" s="11" t="b">
        <v>1</v>
      </c>
      <c r="Q4231" s="11" t="b">
        <v>1</v>
      </c>
      <c r="R4231" s="11" t="b">
        <v>1</v>
      </c>
      <c r="S4231" s="11" t="b">
        <v>0</v>
      </c>
      <c r="T4231" s="11" t="b">
        <v>1</v>
      </c>
      <c r="U4231" s="11" t="b">
        <v>0</v>
      </c>
      <c r="V4231" s="11" t="b">
        <v>0</v>
      </c>
      <c r="W4231" s="11" t="b">
        <v>1</v>
      </c>
      <c r="X4231" s="11" t="b">
        <v>1</v>
      </c>
      <c r="Y4231" s="11" t="b">
        <v>1</v>
      </c>
      <c r="Z4231" s="11" t="b">
        <v>1</v>
      </c>
      <c r="AA4231" s="11" t="b">
        <v>0</v>
      </c>
      <c r="AB4231" s="11" t="b">
        <v>1</v>
      </c>
      <c r="AC4231" s="11" t="b">
        <v>1</v>
      </c>
      <c r="AD4231" s="11" t="b">
        <v>1</v>
      </c>
      <c r="AE4231" s="11" t="b">
        <v>1</v>
      </c>
      <c r="AF4231" s="11" t="b">
        <v>1</v>
      </c>
      <c r="AG4231" s="11" t="b">
        <v>0</v>
      </c>
    </row>
    <row r="4232" spans="1:33" x14ac:dyDescent="0.2">
      <c r="A4232" s="11">
        <v>2</v>
      </c>
      <c r="B4232" t="s">
        <v>176</v>
      </c>
      <c r="C4232" t="s">
        <v>21</v>
      </c>
      <c r="D4232">
        <v>0</v>
      </c>
      <c r="E4232">
        <v>86420.588206034095</v>
      </c>
      <c r="F4232">
        <v>0</v>
      </c>
      <c r="G4232">
        <v>0</v>
      </c>
      <c r="H4232">
        <v>0</v>
      </c>
      <c r="I4232">
        <v>0</v>
      </c>
      <c r="J4232" s="10">
        <f>SUMIFS(Table1[time],Table1[repetition],Table1[[#This Row],[repetition]],Table1[config],Table1[[#This Row],[config]])</f>
        <v>44751784.991135783</v>
      </c>
      <c r="K4232" s="11">
        <v>120</v>
      </c>
      <c r="L4232" s="11">
        <v>3</v>
      </c>
      <c r="M4232" s="11" t="s">
        <v>151</v>
      </c>
      <c r="N4232" s="11" t="b">
        <v>1</v>
      </c>
      <c r="O4232" s="11" t="b">
        <v>0</v>
      </c>
      <c r="P4232" s="11" t="b">
        <v>0</v>
      </c>
      <c r="Q4232" s="11" t="b">
        <v>0</v>
      </c>
      <c r="R4232" s="11" t="b">
        <v>1</v>
      </c>
      <c r="S4232" s="11" t="b">
        <v>0</v>
      </c>
      <c r="T4232" s="11" t="b">
        <v>1</v>
      </c>
      <c r="U4232" s="11" t="b">
        <v>1</v>
      </c>
      <c r="V4232" s="11" t="b">
        <v>0</v>
      </c>
      <c r="W4232" s="11" t="b">
        <v>0</v>
      </c>
      <c r="X4232" s="11" t="b">
        <v>0</v>
      </c>
      <c r="Y4232" s="11" t="b">
        <v>1</v>
      </c>
      <c r="Z4232" s="11" t="b">
        <v>1</v>
      </c>
      <c r="AA4232" s="11" t="b">
        <v>1</v>
      </c>
      <c r="AB4232" s="11" t="b">
        <v>0</v>
      </c>
      <c r="AC4232" s="11" t="b">
        <v>1</v>
      </c>
      <c r="AD4232" s="11" t="b">
        <v>0</v>
      </c>
      <c r="AE4232" s="11" t="b">
        <v>1</v>
      </c>
      <c r="AF4232" s="11" t="b">
        <v>0</v>
      </c>
      <c r="AG4232" s="11" t="b">
        <v>1</v>
      </c>
    </row>
    <row r="4233" spans="1:33" x14ac:dyDescent="0.2">
      <c r="A4233" s="11">
        <v>3</v>
      </c>
      <c r="B4233" t="s">
        <v>176</v>
      </c>
      <c r="C4233" t="s">
        <v>21</v>
      </c>
      <c r="D4233">
        <v>0</v>
      </c>
      <c r="E4233">
        <v>104122.544428988</v>
      </c>
      <c r="F4233">
        <v>0</v>
      </c>
      <c r="G4233">
        <v>0</v>
      </c>
      <c r="H4233">
        <v>0</v>
      </c>
      <c r="I4233">
        <v>0</v>
      </c>
      <c r="J4233" s="10">
        <f>SUMIFS(Table1[time],Table1[repetition],Table1[[#This Row],[repetition]],Table1[config],Table1[[#This Row],[config]])</f>
        <v>44812042.947364025</v>
      </c>
      <c r="K4233" s="11">
        <v>120</v>
      </c>
      <c r="L4233" s="11">
        <v>2</v>
      </c>
      <c r="M4233" s="11" t="s">
        <v>150</v>
      </c>
      <c r="N4233" s="11" t="b">
        <v>1</v>
      </c>
      <c r="O4233" s="11" t="b">
        <v>0</v>
      </c>
      <c r="P4233" s="11" t="b">
        <v>0</v>
      </c>
      <c r="Q4233" s="11" t="b">
        <v>0</v>
      </c>
      <c r="R4233" s="11" t="b">
        <v>0</v>
      </c>
      <c r="S4233" s="11" t="b">
        <v>1</v>
      </c>
      <c r="T4233" s="11" t="b">
        <v>0</v>
      </c>
      <c r="U4233" s="11" t="b">
        <v>1</v>
      </c>
      <c r="V4233" s="11" t="b">
        <v>1</v>
      </c>
      <c r="W4233" s="11" t="b">
        <v>0</v>
      </c>
      <c r="X4233" s="11" t="b">
        <v>0</v>
      </c>
      <c r="Y4233" s="11" t="b">
        <v>0</v>
      </c>
      <c r="Z4233" s="11" t="b">
        <v>0</v>
      </c>
      <c r="AA4233" s="11" t="b">
        <v>1</v>
      </c>
      <c r="AB4233" s="11" t="b">
        <v>0</v>
      </c>
      <c r="AC4233" s="11" t="b">
        <v>0</v>
      </c>
      <c r="AD4233" s="11" t="b">
        <v>0</v>
      </c>
      <c r="AE4233" s="11" t="b">
        <v>0</v>
      </c>
      <c r="AF4233" s="11" t="b">
        <v>0</v>
      </c>
      <c r="AG4233" s="11" t="b">
        <v>1</v>
      </c>
    </row>
    <row r="4234" spans="1:33" x14ac:dyDescent="0.2">
      <c r="A4234" s="11">
        <v>1</v>
      </c>
      <c r="B4234" t="s">
        <v>177</v>
      </c>
      <c r="C4234" t="s">
        <v>21</v>
      </c>
      <c r="D4234">
        <v>0</v>
      </c>
      <c r="E4234">
        <v>60694.783427985298</v>
      </c>
      <c r="F4234">
        <v>0</v>
      </c>
      <c r="G4234">
        <v>0</v>
      </c>
      <c r="H4234">
        <v>0</v>
      </c>
      <c r="I4234">
        <v>0</v>
      </c>
      <c r="J4234" s="10">
        <f>SUMIFS(Table1[time],Table1[repetition],Table1[[#This Row],[repetition]],Table1[config],Table1[[#This Row],[config]])</f>
        <v>44725868.198415928</v>
      </c>
      <c r="K4234" s="11">
        <v>120</v>
      </c>
      <c r="L4234" s="11">
        <v>3</v>
      </c>
      <c r="M4234" s="11" t="s">
        <v>151</v>
      </c>
      <c r="N4234" s="11" t="b">
        <v>1</v>
      </c>
      <c r="O4234" s="11" t="b">
        <v>0</v>
      </c>
      <c r="P4234" s="11" t="b">
        <v>0</v>
      </c>
      <c r="Q4234" s="11" t="b">
        <v>0</v>
      </c>
      <c r="R4234" s="11" t="b">
        <v>1</v>
      </c>
      <c r="S4234" s="11" t="b">
        <v>0</v>
      </c>
      <c r="T4234" s="11" t="b">
        <v>1</v>
      </c>
      <c r="U4234" s="11" t="b">
        <v>1</v>
      </c>
      <c r="V4234" s="11" t="b">
        <v>0</v>
      </c>
      <c r="W4234" s="11" t="b">
        <v>0</v>
      </c>
      <c r="X4234" s="11" t="b">
        <v>0</v>
      </c>
      <c r="Y4234" s="11" t="b">
        <v>1</v>
      </c>
      <c r="Z4234" s="11" t="b">
        <v>1</v>
      </c>
      <c r="AA4234" s="11" t="b">
        <v>1</v>
      </c>
      <c r="AB4234" s="11" t="b">
        <v>0</v>
      </c>
      <c r="AC4234" s="11" t="b">
        <v>1</v>
      </c>
      <c r="AD4234" s="11" t="b">
        <v>0</v>
      </c>
      <c r="AE4234" s="11" t="b">
        <v>1</v>
      </c>
      <c r="AF4234" s="11" t="b">
        <v>0</v>
      </c>
      <c r="AG4234" s="11" t="b">
        <v>1</v>
      </c>
    </row>
    <row r="4235" spans="1:33" x14ac:dyDescent="0.2">
      <c r="A4235" s="11">
        <v>2</v>
      </c>
      <c r="B4235" t="s">
        <v>177</v>
      </c>
      <c r="C4235" t="s">
        <v>21</v>
      </c>
      <c r="D4235">
        <v>0</v>
      </c>
      <c r="E4235">
        <v>56139.285686891497</v>
      </c>
      <c r="F4235">
        <v>0</v>
      </c>
      <c r="G4235">
        <v>0</v>
      </c>
      <c r="H4235">
        <v>0</v>
      </c>
      <c r="I4235">
        <v>0</v>
      </c>
      <c r="J4235" s="10">
        <f>SUMIFS(Table1[time],Table1[repetition],Table1[[#This Row],[repetition]],Table1[config],Table1[[#This Row],[config]])</f>
        <v>44751784.991135783</v>
      </c>
      <c r="K4235" s="11">
        <v>120</v>
      </c>
      <c r="L4235" s="11">
        <v>3</v>
      </c>
      <c r="M4235" s="11" t="s">
        <v>151</v>
      </c>
      <c r="N4235" s="11" t="b">
        <v>1</v>
      </c>
      <c r="O4235" s="11" t="b">
        <v>0</v>
      </c>
      <c r="P4235" s="11" t="b">
        <v>0</v>
      </c>
      <c r="Q4235" s="11" t="b">
        <v>0</v>
      </c>
      <c r="R4235" s="11" t="b">
        <v>1</v>
      </c>
      <c r="S4235" s="11" t="b">
        <v>0</v>
      </c>
      <c r="T4235" s="11" t="b">
        <v>1</v>
      </c>
      <c r="U4235" s="11" t="b">
        <v>1</v>
      </c>
      <c r="V4235" s="11" t="b">
        <v>0</v>
      </c>
      <c r="W4235" s="11" t="b">
        <v>0</v>
      </c>
      <c r="X4235" s="11" t="b">
        <v>0</v>
      </c>
      <c r="Y4235" s="11" t="b">
        <v>1</v>
      </c>
      <c r="Z4235" s="11" t="b">
        <v>1</v>
      </c>
      <c r="AA4235" s="11" t="b">
        <v>1</v>
      </c>
      <c r="AB4235" s="11" t="b">
        <v>0</v>
      </c>
      <c r="AC4235" s="11" t="b">
        <v>1</v>
      </c>
      <c r="AD4235" s="11" t="b">
        <v>0</v>
      </c>
      <c r="AE4235" s="11" t="b">
        <v>1</v>
      </c>
      <c r="AF4235" s="11" t="b">
        <v>0</v>
      </c>
      <c r="AG4235" s="11" t="b">
        <v>1</v>
      </c>
    </row>
    <row r="4236" spans="1:33" x14ac:dyDescent="0.2">
      <c r="A4236" s="9">
        <v>3</v>
      </c>
      <c r="B4236" t="s">
        <v>177</v>
      </c>
      <c r="C4236" t="s">
        <v>21</v>
      </c>
      <c r="D4236">
        <v>0</v>
      </c>
      <c r="E4236">
        <v>65848.979709000501</v>
      </c>
      <c r="F4236">
        <v>0</v>
      </c>
      <c r="G4236">
        <v>0</v>
      </c>
      <c r="H4236">
        <v>0</v>
      </c>
      <c r="I4236">
        <v>0</v>
      </c>
      <c r="J4236" s="8">
        <f>SUMIFS(Table1[time],Table1[repetition],Table1[[#This Row],[repetition]],Table1[config],Table1[[#This Row],[config]])</f>
        <v>44812042.947364025</v>
      </c>
      <c r="K4236" s="9">
        <v>0</v>
      </c>
      <c r="L4236" s="9">
        <v>6</v>
      </c>
      <c r="M4236" s="9" t="s">
        <v>151</v>
      </c>
      <c r="N4236" s="9" t="b">
        <v>1</v>
      </c>
      <c r="O4236" s="9" t="b">
        <v>0</v>
      </c>
      <c r="P4236" s="9" t="b">
        <v>1</v>
      </c>
      <c r="Q4236" s="9" t="b">
        <v>0</v>
      </c>
      <c r="R4236" s="9" t="b">
        <v>0</v>
      </c>
      <c r="S4236" s="9" t="b">
        <v>1</v>
      </c>
      <c r="T4236" s="9" t="b">
        <v>1</v>
      </c>
      <c r="U4236" s="9" t="b">
        <v>0</v>
      </c>
      <c r="V4236" s="9" t="b">
        <v>0</v>
      </c>
      <c r="W4236" s="9" t="b">
        <v>1</v>
      </c>
      <c r="X4236" s="9" t="b">
        <v>1</v>
      </c>
      <c r="Y4236" s="9" t="b">
        <v>0</v>
      </c>
      <c r="Z4236" s="9" t="b">
        <v>0</v>
      </c>
      <c r="AA4236" s="9" t="b">
        <v>1</v>
      </c>
      <c r="AB4236" s="9" t="b">
        <v>1</v>
      </c>
      <c r="AC4236" s="9" t="b">
        <v>0</v>
      </c>
      <c r="AD4236" s="9" t="b">
        <v>0</v>
      </c>
      <c r="AE4236" s="9" t="b">
        <v>1</v>
      </c>
      <c r="AF4236" s="9" t="b">
        <v>1</v>
      </c>
      <c r="AG4236" s="9" t="b">
        <v>0</v>
      </c>
    </row>
    <row r="4237" spans="1:33" x14ac:dyDescent="0.2">
      <c r="A4237" s="11">
        <v>1</v>
      </c>
      <c r="B4237" t="s">
        <v>178</v>
      </c>
      <c r="C4237" t="s">
        <v>21</v>
      </c>
      <c r="D4237">
        <v>0</v>
      </c>
      <c r="E4237">
        <v>57991.115625016297</v>
      </c>
      <c r="F4237">
        <v>0</v>
      </c>
      <c r="G4237">
        <v>0</v>
      </c>
      <c r="H4237">
        <v>0</v>
      </c>
      <c r="I4237">
        <v>0</v>
      </c>
      <c r="J4237" s="10">
        <f>SUMIFS(Table1[time],Table1[repetition],Table1[[#This Row],[repetition]],Table1[config],Table1[[#This Row],[config]])</f>
        <v>44725868.198415928</v>
      </c>
      <c r="K4237" s="11">
        <v>120</v>
      </c>
      <c r="L4237" s="11">
        <v>5</v>
      </c>
      <c r="M4237" s="11" t="s">
        <v>151</v>
      </c>
      <c r="N4237" s="11" t="b">
        <v>1</v>
      </c>
      <c r="O4237" s="11" t="b">
        <v>0</v>
      </c>
      <c r="P4237" s="11" t="b">
        <v>1</v>
      </c>
      <c r="Q4237" s="11" t="b">
        <v>0</v>
      </c>
      <c r="R4237" s="11" t="b">
        <v>1</v>
      </c>
      <c r="S4237" s="11" t="b">
        <v>0</v>
      </c>
      <c r="T4237" s="11" t="b">
        <v>0</v>
      </c>
      <c r="U4237" s="11" t="b">
        <v>0</v>
      </c>
      <c r="V4237" s="11" t="b">
        <v>0</v>
      </c>
      <c r="W4237" s="11" t="b">
        <v>0</v>
      </c>
      <c r="X4237" s="11" t="b">
        <v>1</v>
      </c>
      <c r="Y4237" s="11" t="b">
        <v>0</v>
      </c>
      <c r="Z4237" s="11" t="b">
        <v>0</v>
      </c>
      <c r="AA4237" s="11" t="b">
        <v>1</v>
      </c>
      <c r="AB4237" s="11" t="b">
        <v>1</v>
      </c>
      <c r="AC4237" s="11" t="b">
        <v>0</v>
      </c>
      <c r="AD4237" s="11" t="b">
        <v>1</v>
      </c>
      <c r="AE4237" s="11" t="b">
        <v>1</v>
      </c>
      <c r="AF4237" s="11" t="b">
        <v>0</v>
      </c>
      <c r="AG4237" s="11" t="b">
        <v>1</v>
      </c>
    </row>
    <row r="4238" spans="1:33" x14ac:dyDescent="0.2">
      <c r="A4238" s="11">
        <v>2</v>
      </c>
      <c r="B4238" t="s">
        <v>178</v>
      </c>
      <c r="C4238" t="s">
        <v>21</v>
      </c>
      <c r="D4238">
        <v>0</v>
      </c>
      <c r="E4238">
        <v>56427.697967272201</v>
      </c>
      <c r="F4238">
        <v>0</v>
      </c>
      <c r="G4238">
        <v>0</v>
      </c>
      <c r="H4238">
        <v>0</v>
      </c>
      <c r="I4238">
        <v>0</v>
      </c>
      <c r="J4238" s="10">
        <f>SUMIFS(Table1[time],Table1[repetition],Table1[[#This Row],[repetition]],Table1[config],Table1[[#This Row],[config]])</f>
        <v>44751784.991135783</v>
      </c>
      <c r="K4238" s="11">
        <v>120</v>
      </c>
      <c r="L4238" s="11">
        <v>3</v>
      </c>
      <c r="M4238" s="11" t="s">
        <v>151</v>
      </c>
      <c r="N4238" s="11" t="b">
        <v>1</v>
      </c>
      <c r="O4238" s="11" t="b">
        <v>0</v>
      </c>
      <c r="P4238" s="11" t="b">
        <v>0</v>
      </c>
      <c r="Q4238" s="11" t="b">
        <v>0</v>
      </c>
      <c r="R4238" s="11" t="b">
        <v>1</v>
      </c>
      <c r="S4238" s="11" t="b">
        <v>0</v>
      </c>
      <c r="T4238" s="11" t="b">
        <v>1</v>
      </c>
      <c r="U4238" s="11" t="b">
        <v>1</v>
      </c>
      <c r="V4238" s="11" t="b">
        <v>0</v>
      </c>
      <c r="W4238" s="11" t="b">
        <v>0</v>
      </c>
      <c r="X4238" s="11" t="b">
        <v>0</v>
      </c>
      <c r="Y4238" s="11" t="b">
        <v>1</v>
      </c>
      <c r="Z4238" s="11" t="b">
        <v>1</v>
      </c>
      <c r="AA4238" s="11" t="b">
        <v>1</v>
      </c>
      <c r="AB4238" s="11" t="b">
        <v>0</v>
      </c>
      <c r="AC4238" s="11" t="b">
        <v>1</v>
      </c>
      <c r="AD4238" s="11" t="b">
        <v>0</v>
      </c>
      <c r="AE4238" s="11" t="b">
        <v>1</v>
      </c>
      <c r="AF4238" s="11" t="b">
        <v>0</v>
      </c>
      <c r="AG4238" s="11" t="b">
        <v>1</v>
      </c>
    </row>
    <row r="4239" spans="1:33" x14ac:dyDescent="0.2">
      <c r="A4239" s="9">
        <v>3</v>
      </c>
      <c r="B4239" t="s">
        <v>178</v>
      </c>
      <c r="C4239" t="s">
        <v>21</v>
      </c>
      <c r="D4239">
        <v>0</v>
      </c>
      <c r="E4239">
        <v>59373.689601008598</v>
      </c>
      <c r="F4239">
        <v>0</v>
      </c>
      <c r="G4239">
        <v>0</v>
      </c>
      <c r="H4239">
        <v>0</v>
      </c>
      <c r="I4239">
        <v>0</v>
      </c>
      <c r="J4239" s="8">
        <f>SUMIFS(Table1[time],Table1[repetition],Table1[[#This Row],[repetition]],Table1[config],Table1[[#This Row],[config]])</f>
        <v>44812042.947364025</v>
      </c>
      <c r="K4239" s="9">
        <v>0</v>
      </c>
      <c r="L4239" s="9">
        <v>6</v>
      </c>
      <c r="M4239" s="9" t="s">
        <v>151</v>
      </c>
      <c r="N4239" s="9" t="b">
        <v>1</v>
      </c>
      <c r="O4239" s="9" t="b">
        <v>0</v>
      </c>
      <c r="P4239" s="9" t="b">
        <v>1</v>
      </c>
      <c r="Q4239" s="9" t="b">
        <v>0</v>
      </c>
      <c r="R4239" s="9" t="b">
        <v>0</v>
      </c>
      <c r="S4239" s="9" t="b">
        <v>1</v>
      </c>
      <c r="T4239" s="9" t="b">
        <v>1</v>
      </c>
      <c r="U4239" s="9" t="b">
        <v>0</v>
      </c>
      <c r="V4239" s="9" t="b">
        <v>0</v>
      </c>
      <c r="W4239" s="9" t="b">
        <v>1</v>
      </c>
      <c r="X4239" s="9" t="b">
        <v>1</v>
      </c>
      <c r="Y4239" s="9" t="b">
        <v>0</v>
      </c>
      <c r="Z4239" s="9" t="b">
        <v>0</v>
      </c>
      <c r="AA4239" s="9" t="b">
        <v>1</v>
      </c>
      <c r="AB4239" s="9" t="b">
        <v>1</v>
      </c>
      <c r="AC4239" s="9" t="b">
        <v>0</v>
      </c>
      <c r="AD4239" s="9" t="b">
        <v>0</v>
      </c>
      <c r="AE4239" s="9" t="b">
        <v>1</v>
      </c>
      <c r="AF4239" s="9" t="b">
        <v>1</v>
      </c>
      <c r="AG4239" s="9" t="b">
        <v>0</v>
      </c>
    </row>
    <row r="4240" spans="1:33" x14ac:dyDescent="0.2">
      <c r="A4240" s="11">
        <v>1</v>
      </c>
      <c r="B4240" t="s">
        <v>179</v>
      </c>
      <c r="C4240" t="s">
        <v>21</v>
      </c>
      <c r="D4240">
        <v>0</v>
      </c>
      <c r="E4240">
        <v>66172.228473005802</v>
      </c>
      <c r="F4240">
        <v>0</v>
      </c>
      <c r="G4240">
        <v>0</v>
      </c>
      <c r="H4240">
        <v>0</v>
      </c>
      <c r="I4240">
        <v>0</v>
      </c>
      <c r="J4240" s="10">
        <f>SUMIFS(Table1[time],Table1[repetition],Table1[[#This Row],[repetition]],Table1[config],Table1[[#This Row],[config]])</f>
        <v>44725868.198415928</v>
      </c>
      <c r="K4240" s="11">
        <v>120</v>
      </c>
      <c r="L4240" s="11">
        <v>18</v>
      </c>
      <c r="M4240" s="11" t="s">
        <v>150</v>
      </c>
      <c r="N4240" s="11" t="b">
        <v>1</v>
      </c>
      <c r="O4240" s="11" t="b">
        <v>0</v>
      </c>
      <c r="P4240" s="11" t="b">
        <v>1</v>
      </c>
      <c r="Q4240" s="11" t="b">
        <v>1</v>
      </c>
      <c r="R4240" s="11" t="b">
        <v>1</v>
      </c>
      <c r="S4240" s="11" t="b">
        <v>1</v>
      </c>
      <c r="T4240" s="11" t="b">
        <v>1</v>
      </c>
      <c r="U4240" s="11" t="b">
        <v>0</v>
      </c>
      <c r="V4240" s="11" t="b">
        <v>1</v>
      </c>
      <c r="W4240" s="11" t="b">
        <v>1</v>
      </c>
      <c r="X4240" s="11" t="b">
        <v>1</v>
      </c>
      <c r="Y4240" s="11" t="b">
        <v>0</v>
      </c>
      <c r="Z4240" s="11" t="b">
        <v>1</v>
      </c>
      <c r="AA4240" s="11" t="b">
        <v>0</v>
      </c>
      <c r="AB4240" s="11" t="b">
        <v>1</v>
      </c>
      <c r="AC4240" s="11" t="b">
        <v>0</v>
      </c>
      <c r="AD4240" s="11" t="b">
        <v>0</v>
      </c>
      <c r="AE4240" s="11" t="b">
        <v>0</v>
      </c>
      <c r="AF4240" s="11" t="b">
        <v>0</v>
      </c>
      <c r="AG4240" s="11" t="b">
        <v>1</v>
      </c>
    </row>
    <row r="4241" spans="1:33" x14ac:dyDescent="0.2">
      <c r="A4241" s="11">
        <v>2</v>
      </c>
      <c r="B4241" t="s">
        <v>179</v>
      </c>
      <c r="C4241" t="s">
        <v>21</v>
      </c>
      <c r="D4241">
        <v>0</v>
      </c>
      <c r="E4241">
        <v>79408.440411090807</v>
      </c>
      <c r="F4241">
        <v>0</v>
      </c>
      <c r="G4241">
        <v>0</v>
      </c>
      <c r="H4241">
        <v>0</v>
      </c>
      <c r="I4241">
        <v>0</v>
      </c>
      <c r="J4241" s="10">
        <f>SUMIFS(Table1[time],Table1[repetition],Table1[[#This Row],[repetition]],Table1[config],Table1[[#This Row],[config]])</f>
        <v>44751784.991135783</v>
      </c>
      <c r="K4241" s="11">
        <v>120</v>
      </c>
      <c r="L4241" s="11">
        <v>3</v>
      </c>
      <c r="M4241" s="11" t="s">
        <v>151</v>
      </c>
      <c r="N4241" s="11" t="b">
        <v>1</v>
      </c>
      <c r="O4241" s="11" t="b">
        <v>0</v>
      </c>
      <c r="P4241" s="11" t="b">
        <v>0</v>
      </c>
      <c r="Q4241" s="11" t="b">
        <v>0</v>
      </c>
      <c r="R4241" s="11" t="b">
        <v>1</v>
      </c>
      <c r="S4241" s="11" t="b">
        <v>0</v>
      </c>
      <c r="T4241" s="11" t="b">
        <v>1</v>
      </c>
      <c r="U4241" s="11" t="b">
        <v>1</v>
      </c>
      <c r="V4241" s="11" t="b">
        <v>0</v>
      </c>
      <c r="W4241" s="11" t="b">
        <v>0</v>
      </c>
      <c r="X4241" s="11" t="b">
        <v>0</v>
      </c>
      <c r="Y4241" s="11" t="b">
        <v>1</v>
      </c>
      <c r="Z4241" s="11" t="b">
        <v>1</v>
      </c>
      <c r="AA4241" s="11" t="b">
        <v>1</v>
      </c>
      <c r="AB4241" s="11" t="b">
        <v>0</v>
      </c>
      <c r="AC4241" s="11" t="b">
        <v>1</v>
      </c>
      <c r="AD4241" s="11" t="b">
        <v>0</v>
      </c>
      <c r="AE4241" s="11" t="b">
        <v>1</v>
      </c>
      <c r="AF4241" s="11" t="b">
        <v>0</v>
      </c>
      <c r="AG4241" s="11" t="b">
        <v>1</v>
      </c>
    </row>
    <row r="4242" spans="1:33" x14ac:dyDescent="0.2">
      <c r="A4242" s="9">
        <v>3</v>
      </c>
      <c r="B4242" t="s">
        <v>179</v>
      </c>
      <c r="C4242" t="s">
        <v>21</v>
      </c>
      <c r="D4242">
        <v>0</v>
      </c>
      <c r="E4242">
        <v>71353.127401001897</v>
      </c>
      <c r="F4242">
        <v>0</v>
      </c>
      <c r="G4242">
        <v>0</v>
      </c>
      <c r="H4242">
        <v>0</v>
      </c>
      <c r="I4242">
        <v>0</v>
      </c>
      <c r="J4242" s="8">
        <f>SUMIFS(Table1[time],Table1[repetition],Table1[[#This Row],[repetition]],Table1[config],Table1[[#This Row],[config]])</f>
        <v>44812042.947364025</v>
      </c>
      <c r="K4242" s="9">
        <v>120</v>
      </c>
      <c r="L4242" s="9">
        <v>2</v>
      </c>
      <c r="M4242" s="9" t="s">
        <v>150</v>
      </c>
      <c r="N4242" s="9" t="b">
        <v>1</v>
      </c>
      <c r="O4242" s="9" t="b">
        <v>0</v>
      </c>
      <c r="P4242" s="9" t="b">
        <v>0</v>
      </c>
      <c r="Q4242" s="9" t="b">
        <v>0</v>
      </c>
      <c r="R4242" s="9" t="b">
        <v>0</v>
      </c>
      <c r="S4242" s="9" t="b">
        <v>1</v>
      </c>
      <c r="T4242" s="9" t="b">
        <v>0</v>
      </c>
      <c r="U4242" s="9" t="b">
        <v>1</v>
      </c>
      <c r="V4242" s="9" t="b">
        <v>1</v>
      </c>
      <c r="W4242" s="9" t="b">
        <v>0</v>
      </c>
      <c r="X4242" s="9" t="b">
        <v>0</v>
      </c>
      <c r="Y4242" s="9" t="b">
        <v>0</v>
      </c>
      <c r="Z4242" s="9" t="b">
        <v>0</v>
      </c>
      <c r="AA4242" s="9" t="b">
        <v>1</v>
      </c>
      <c r="AB4242" s="9" t="b">
        <v>0</v>
      </c>
      <c r="AC4242" s="9" t="b">
        <v>0</v>
      </c>
      <c r="AD4242" s="9" t="b">
        <v>0</v>
      </c>
      <c r="AE4242" s="9" t="b">
        <v>0</v>
      </c>
      <c r="AF4242" s="9" t="b">
        <v>0</v>
      </c>
      <c r="AG4242" s="9" t="b">
        <v>1</v>
      </c>
    </row>
    <row r="4243" spans="1:33" x14ac:dyDescent="0.2">
      <c r="A4243" s="9">
        <v>1</v>
      </c>
      <c r="B4243" t="s">
        <v>171</v>
      </c>
      <c r="C4243" t="s">
        <v>21</v>
      </c>
      <c r="D4243">
        <v>0</v>
      </c>
      <c r="E4243">
        <v>50299.7389389784</v>
      </c>
      <c r="F4243">
        <v>0</v>
      </c>
      <c r="G4243">
        <v>0</v>
      </c>
      <c r="H4243">
        <v>0</v>
      </c>
      <c r="I4243">
        <v>0</v>
      </c>
      <c r="J4243" s="8">
        <f>SUMIFS(Table1[time],Table1[repetition],Table1[[#This Row],[repetition]],Table1[config],Table1[[#This Row],[config]])</f>
        <v>44725868.198415928</v>
      </c>
      <c r="K4243" s="9">
        <v>150</v>
      </c>
      <c r="L4243" s="9">
        <v>3</v>
      </c>
      <c r="M4243" s="9" t="s">
        <v>151</v>
      </c>
      <c r="N4243" s="9" t="b">
        <v>1</v>
      </c>
      <c r="O4243" s="9" t="b">
        <v>0</v>
      </c>
      <c r="P4243" s="9" t="b">
        <v>0</v>
      </c>
      <c r="Q4243" s="9" t="b">
        <v>1</v>
      </c>
      <c r="R4243" s="9" t="b">
        <v>1</v>
      </c>
      <c r="S4243" s="9" t="b">
        <v>0</v>
      </c>
      <c r="T4243" s="9" t="b">
        <v>0</v>
      </c>
      <c r="U4243" s="9" t="b">
        <v>1</v>
      </c>
      <c r="V4243" s="9" t="b">
        <v>1</v>
      </c>
      <c r="W4243" s="9" t="b">
        <v>0</v>
      </c>
      <c r="X4243" s="9" t="b">
        <v>0</v>
      </c>
      <c r="Y4243" s="9" t="b">
        <v>1</v>
      </c>
      <c r="Z4243" s="9" t="b">
        <v>1</v>
      </c>
      <c r="AA4243" s="9" t="b">
        <v>1</v>
      </c>
      <c r="AB4243" s="9" t="b">
        <v>1</v>
      </c>
      <c r="AC4243" s="9" t="b">
        <v>0</v>
      </c>
      <c r="AD4243" s="9" t="b">
        <v>0</v>
      </c>
      <c r="AE4243" s="9" t="b">
        <v>1</v>
      </c>
      <c r="AF4243" s="9" t="b">
        <v>1</v>
      </c>
      <c r="AG4243" s="9" t="b">
        <v>1</v>
      </c>
    </row>
    <row r="4244" spans="1:33" x14ac:dyDescent="0.2">
      <c r="A4244" s="9">
        <v>2</v>
      </c>
      <c r="B4244" t="s">
        <v>171</v>
      </c>
      <c r="C4244" t="s">
        <v>21</v>
      </c>
      <c r="D4244">
        <v>0</v>
      </c>
      <c r="E4244">
        <v>53724.077191203804</v>
      </c>
      <c r="F4244">
        <v>0</v>
      </c>
      <c r="G4244">
        <v>0</v>
      </c>
      <c r="H4244">
        <v>0</v>
      </c>
      <c r="I4244">
        <v>0</v>
      </c>
      <c r="J4244" s="8">
        <f>SUMIFS(Table1[time],Table1[repetition],Table1[[#This Row],[repetition]],Table1[config],Table1[[#This Row],[config]])</f>
        <v>44751784.991135783</v>
      </c>
      <c r="K4244" s="9">
        <v>120</v>
      </c>
      <c r="L4244" s="9">
        <v>2</v>
      </c>
      <c r="M4244" s="9" t="s">
        <v>150</v>
      </c>
      <c r="N4244" s="9" t="b">
        <v>1</v>
      </c>
      <c r="O4244" s="9" t="b">
        <v>0</v>
      </c>
      <c r="P4244" s="9" t="b">
        <v>0</v>
      </c>
      <c r="Q4244" s="9" t="b">
        <v>0</v>
      </c>
      <c r="R4244" s="9" t="b">
        <v>0</v>
      </c>
      <c r="S4244" s="9" t="b">
        <v>1</v>
      </c>
      <c r="T4244" s="9" t="b">
        <v>0</v>
      </c>
      <c r="U4244" s="9" t="b">
        <v>1</v>
      </c>
      <c r="V4244" s="9" t="b">
        <v>1</v>
      </c>
      <c r="W4244" s="9" t="b">
        <v>0</v>
      </c>
      <c r="X4244" s="9" t="b">
        <v>0</v>
      </c>
      <c r="Y4244" s="9" t="b">
        <v>0</v>
      </c>
      <c r="Z4244" s="9" t="b">
        <v>0</v>
      </c>
      <c r="AA4244" s="9" t="b">
        <v>1</v>
      </c>
      <c r="AB4244" s="9" t="b">
        <v>0</v>
      </c>
      <c r="AC4244" s="9" t="b">
        <v>0</v>
      </c>
      <c r="AD4244" s="9" t="b">
        <v>0</v>
      </c>
      <c r="AE4244" s="9" t="b">
        <v>0</v>
      </c>
      <c r="AF4244" s="9" t="b">
        <v>0</v>
      </c>
      <c r="AG4244" s="9" t="b">
        <v>1</v>
      </c>
    </row>
    <row r="4245" spans="1:33" x14ac:dyDescent="0.2">
      <c r="A4245" s="11">
        <v>3</v>
      </c>
      <c r="B4245" t="s">
        <v>171</v>
      </c>
      <c r="C4245" t="s">
        <v>21</v>
      </c>
      <c r="D4245">
        <v>0</v>
      </c>
      <c r="E4245">
        <v>62833.1247300084</v>
      </c>
      <c r="F4245">
        <v>0</v>
      </c>
      <c r="G4245">
        <v>0</v>
      </c>
      <c r="H4245">
        <v>0</v>
      </c>
      <c r="I4245">
        <v>0</v>
      </c>
      <c r="J4245" s="10">
        <f>SUMIFS(Table1[time],Table1[repetition],Table1[[#This Row],[repetition]],Table1[config],Table1[[#This Row],[config]])</f>
        <v>44812042.947364025</v>
      </c>
      <c r="K4245" s="11">
        <v>0</v>
      </c>
      <c r="L4245" s="11">
        <v>6</v>
      </c>
      <c r="M4245" s="11" t="s">
        <v>151</v>
      </c>
      <c r="N4245" s="11" t="b">
        <v>1</v>
      </c>
      <c r="O4245" s="11" t="b">
        <v>0</v>
      </c>
      <c r="P4245" s="11" t="b">
        <v>1</v>
      </c>
      <c r="Q4245" s="11" t="b">
        <v>0</v>
      </c>
      <c r="R4245" s="11" t="b">
        <v>0</v>
      </c>
      <c r="S4245" s="11" t="b">
        <v>1</v>
      </c>
      <c r="T4245" s="11" t="b">
        <v>1</v>
      </c>
      <c r="U4245" s="11" t="b">
        <v>0</v>
      </c>
      <c r="V4245" s="11" t="b">
        <v>0</v>
      </c>
      <c r="W4245" s="11" t="b">
        <v>1</v>
      </c>
      <c r="X4245" s="11" t="b">
        <v>1</v>
      </c>
      <c r="Y4245" s="11" t="b">
        <v>0</v>
      </c>
      <c r="Z4245" s="11" t="b">
        <v>0</v>
      </c>
      <c r="AA4245" s="11" t="b">
        <v>1</v>
      </c>
      <c r="AB4245" s="11" t="b">
        <v>1</v>
      </c>
      <c r="AC4245" s="11" t="b">
        <v>0</v>
      </c>
      <c r="AD4245" s="11" t="b">
        <v>0</v>
      </c>
      <c r="AE4245" s="11" t="b">
        <v>1</v>
      </c>
      <c r="AF4245" s="11" t="b">
        <v>1</v>
      </c>
      <c r="AG4245" s="11" t="b">
        <v>0</v>
      </c>
    </row>
    <row r="4246" spans="1:33" x14ac:dyDescent="0.2">
      <c r="A4246" s="9">
        <v>1</v>
      </c>
      <c r="B4246" t="s">
        <v>180</v>
      </c>
      <c r="C4246" t="s">
        <v>21</v>
      </c>
      <c r="D4246">
        <v>0</v>
      </c>
      <c r="E4246">
        <v>51344.978431006799</v>
      </c>
      <c r="F4246">
        <v>0</v>
      </c>
      <c r="G4246">
        <v>0</v>
      </c>
      <c r="H4246">
        <v>0</v>
      </c>
      <c r="I4246">
        <v>0</v>
      </c>
      <c r="J4246" s="8">
        <f>SUMIFS(Table1[time],Table1[repetition],Table1[[#This Row],[repetition]],Table1[config],Table1[[#This Row],[config]])</f>
        <v>44725868.198415928</v>
      </c>
      <c r="K4246" s="9">
        <v>0</v>
      </c>
      <c r="L4246" s="9">
        <v>18</v>
      </c>
      <c r="M4246" s="9" t="s">
        <v>149</v>
      </c>
      <c r="N4246" s="9" t="b">
        <v>0</v>
      </c>
      <c r="O4246" s="9" t="b">
        <v>1</v>
      </c>
      <c r="P4246" s="9" t="b">
        <v>1</v>
      </c>
      <c r="Q4246" s="9" t="b">
        <v>1</v>
      </c>
      <c r="R4246" s="9" t="b">
        <v>1</v>
      </c>
      <c r="S4246" s="9" t="b">
        <v>0</v>
      </c>
      <c r="T4246" s="9" t="b">
        <v>0</v>
      </c>
      <c r="U4246" s="9" t="b">
        <v>0</v>
      </c>
      <c r="V4246" s="9" t="b">
        <v>0</v>
      </c>
      <c r="W4246" s="9" t="b">
        <v>1</v>
      </c>
      <c r="X4246" s="9" t="b">
        <v>1</v>
      </c>
      <c r="Y4246" s="9" t="b">
        <v>1</v>
      </c>
      <c r="Z4246" s="9" t="b">
        <v>1</v>
      </c>
      <c r="AA4246" s="9" t="b">
        <v>0</v>
      </c>
      <c r="AB4246" s="9" t="b">
        <v>0</v>
      </c>
      <c r="AC4246" s="9" t="b">
        <v>0</v>
      </c>
      <c r="AD4246" s="9" t="b">
        <v>0</v>
      </c>
      <c r="AE4246" s="9" t="b">
        <v>1</v>
      </c>
      <c r="AF4246" s="9" t="b">
        <v>1</v>
      </c>
      <c r="AG4246" s="9" t="b">
        <v>1</v>
      </c>
    </row>
    <row r="4247" spans="1:33" x14ac:dyDescent="0.2">
      <c r="A4247" s="9">
        <v>2</v>
      </c>
      <c r="B4247" t="s">
        <v>180</v>
      </c>
      <c r="C4247" t="s">
        <v>21</v>
      </c>
      <c r="D4247">
        <v>0</v>
      </c>
      <c r="E4247">
        <v>58958.898937329599</v>
      </c>
      <c r="F4247">
        <v>0</v>
      </c>
      <c r="G4247">
        <v>0</v>
      </c>
      <c r="H4247">
        <v>0</v>
      </c>
      <c r="I4247">
        <v>0</v>
      </c>
      <c r="J4247" s="8">
        <f>SUMIFS(Table1[time],Table1[repetition],Table1[[#This Row],[repetition]],Table1[config],Table1[[#This Row],[config]])</f>
        <v>44751784.991135783</v>
      </c>
      <c r="K4247" s="9">
        <v>120</v>
      </c>
      <c r="L4247" s="9">
        <v>2</v>
      </c>
      <c r="M4247" s="9" t="s">
        <v>150</v>
      </c>
      <c r="N4247" s="9" t="b">
        <v>1</v>
      </c>
      <c r="O4247" s="9" t="b">
        <v>0</v>
      </c>
      <c r="P4247" s="9" t="b">
        <v>0</v>
      </c>
      <c r="Q4247" s="9" t="b">
        <v>0</v>
      </c>
      <c r="R4247" s="9" t="b">
        <v>0</v>
      </c>
      <c r="S4247" s="9" t="b">
        <v>1</v>
      </c>
      <c r="T4247" s="9" t="b">
        <v>0</v>
      </c>
      <c r="U4247" s="9" t="b">
        <v>1</v>
      </c>
      <c r="V4247" s="9" t="b">
        <v>1</v>
      </c>
      <c r="W4247" s="9" t="b">
        <v>0</v>
      </c>
      <c r="X4247" s="9" t="b">
        <v>0</v>
      </c>
      <c r="Y4247" s="9" t="b">
        <v>0</v>
      </c>
      <c r="Z4247" s="9" t="b">
        <v>0</v>
      </c>
      <c r="AA4247" s="9" t="b">
        <v>1</v>
      </c>
      <c r="AB4247" s="9" t="b">
        <v>0</v>
      </c>
      <c r="AC4247" s="9" t="b">
        <v>0</v>
      </c>
      <c r="AD4247" s="9" t="b">
        <v>0</v>
      </c>
      <c r="AE4247" s="9" t="b">
        <v>0</v>
      </c>
      <c r="AF4247" s="9" t="b">
        <v>0</v>
      </c>
      <c r="AG4247" s="9" t="b">
        <v>1</v>
      </c>
    </row>
    <row r="4248" spans="1:33" x14ac:dyDescent="0.2">
      <c r="A4248" s="9">
        <v>3</v>
      </c>
      <c r="B4248" t="s">
        <v>180</v>
      </c>
      <c r="C4248" t="s">
        <v>21</v>
      </c>
      <c r="D4248">
        <v>0</v>
      </c>
      <c r="E4248">
        <v>52303.566627000597</v>
      </c>
      <c r="F4248">
        <v>0</v>
      </c>
      <c r="G4248">
        <v>0</v>
      </c>
      <c r="H4248">
        <v>0</v>
      </c>
      <c r="I4248">
        <v>0</v>
      </c>
      <c r="J4248" s="8">
        <f>SUMIFS(Table1[time],Table1[repetition],Table1[[#This Row],[repetition]],Table1[config],Table1[[#This Row],[config]])</f>
        <v>44812042.947364025</v>
      </c>
      <c r="K4248" s="9">
        <v>0</v>
      </c>
      <c r="L4248" s="9">
        <v>6</v>
      </c>
      <c r="M4248" s="9" t="s">
        <v>151</v>
      </c>
      <c r="N4248" s="9" t="b">
        <v>1</v>
      </c>
      <c r="O4248" s="9" t="b">
        <v>0</v>
      </c>
      <c r="P4248" s="9" t="b">
        <v>1</v>
      </c>
      <c r="Q4248" s="9" t="b">
        <v>0</v>
      </c>
      <c r="R4248" s="9" t="b">
        <v>0</v>
      </c>
      <c r="S4248" s="9" t="b">
        <v>1</v>
      </c>
      <c r="T4248" s="9" t="b">
        <v>1</v>
      </c>
      <c r="U4248" s="9" t="b">
        <v>0</v>
      </c>
      <c r="V4248" s="9" t="b">
        <v>0</v>
      </c>
      <c r="W4248" s="9" t="b">
        <v>1</v>
      </c>
      <c r="X4248" s="9" t="b">
        <v>1</v>
      </c>
      <c r="Y4248" s="9" t="b">
        <v>0</v>
      </c>
      <c r="Z4248" s="9" t="b">
        <v>0</v>
      </c>
      <c r="AA4248" s="9" t="b">
        <v>1</v>
      </c>
      <c r="AB4248" s="9" t="b">
        <v>1</v>
      </c>
      <c r="AC4248" s="9" t="b">
        <v>0</v>
      </c>
      <c r="AD4248" s="9" t="b">
        <v>0</v>
      </c>
      <c r="AE4248" s="9" t="b">
        <v>1</v>
      </c>
      <c r="AF4248" s="9" t="b">
        <v>1</v>
      </c>
      <c r="AG4248" s="9" t="b">
        <v>0</v>
      </c>
    </row>
    <row r="4249" spans="1:33" x14ac:dyDescent="0.2">
      <c r="A4249" s="11">
        <v>1</v>
      </c>
      <c r="B4249" t="s">
        <v>181</v>
      </c>
      <c r="C4249" t="s">
        <v>21</v>
      </c>
      <c r="D4249">
        <v>0</v>
      </c>
      <c r="E4249">
        <v>58994.870499998797</v>
      </c>
      <c r="F4249">
        <v>0</v>
      </c>
      <c r="G4249">
        <v>0</v>
      </c>
      <c r="H4249">
        <v>0</v>
      </c>
      <c r="I4249">
        <v>0</v>
      </c>
      <c r="J4249" s="10">
        <f>SUMIFS(Table1[time],Table1[repetition],Table1[[#This Row],[repetition]],Table1[config],Table1[[#This Row],[config]])</f>
        <v>44725868.198415928</v>
      </c>
      <c r="K4249" s="11">
        <v>150</v>
      </c>
      <c r="L4249" s="11">
        <v>18</v>
      </c>
      <c r="M4249" s="11" t="s">
        <v>150</v>
      </c>
      <c r="N4249" s="11" t="b">
        <v>1</v>
      </c>
      <c r="O4249" s="11" t="b">
        <v>0</v>
      </c>
      <c r="P4249" s="11" t="b">
        <v>0</v>
      </c>
      <c r="Q4249" s="11" t="b">
        <v>1</v>
      </c>
      <c r="R4249" s="11" t="b">
        <v>1</v>
      </c>
      <c r="S4249" s="11" t="b">
        <v>0</v>
      </c>
      <c r="T4249" s="11" t="b">
        <v>0</v>
      </c>
      <c r="U4249" s="11" t="b">
        <v>1</v>
      </c>
      <c r="V4249" s="11" t="b">
        <v>1</v>
      </c>
      <c r="W4249" s="11" t="b">
        <v>0</v>
      </c>
      <c r="X4249" s="11" t="b">
        <v>0</v>
      </c>
      <c r="Y4249" s="11" t="b">
        <v>0</v>
      </c>
      <c r="Z4249" s="11" t="b">
        <v>0</v>
      </c>
      <c r="AA4249" s="11" t="b">
        <v>1</v>
      </c>
      <c r="AB4249" s="11" t="b">
        <v>1</v>
      </c>
      <c r="AC4249" s="11" t="b">
        <v>0</v>
      </c>
      <c r="AD4249" s="11" t="b">
        <v>1</v>
      </c>
      <c r="AE4249" s="11" t="b">
        <v>1</v>
      </c>
      <c r="AF4249" s="11" t="b">
        <v>0</v>
      </c>
      <c r="AG4249" s="11" t="b">
        <v>1</v>
      </c>
    </row>
    <row r="4250" spans="1:33" x14ac:dyDescent="0.2">
      <c r="A4250" s="11">
        <v>2</v>
      </c>
      <c r="B4250" t="s">
        <v>181</v>
      </c>
      <c r="C4250" t="s">
        <v>21</v>
      </c>
      <c r="D4250">
        <v>0</v>
      </c>
      <c r="E4250">
        <v>73094.562936108501</v>
      </c>
      <c r="F4250">
        <v>0</v>
      </c>
      <c r="G4250">
        <v>0</v>
      </c>
      <c r="H4250">
        <v>0</v>
      </c>
      <c r="I4250">
        <v>0</v>
      </c>
      <c r="J4250" s="10">
        <f>SUMIFS(Table1[time],Table1[repetition],Table1[[#This Row],[repetition]],Table1[config],Table1[[#This Row],[config]])</f>
        <v>44751784.991135783</v>
      </c>
      <c r="K4250" s="11">
        <v>120</v>
      </c>
      <c r="L4250" s="11">
        <v>2</v>
      </c>
      <c r="M4250" s="11" t="s">
        <v>150</v>
      </c>
      <c r="N4250" s="11" t="b">
        <v>1</v>
      </c>
      <c r="O4250" s="11" t="b">
        <v>0</v>
      </c>
      <c r="P4250" s="11" t="b">
        <v>0</v>
      </c>
      <c r="Q4250" s="11" t="b">
        <v>0</v>
      </c>
      <c r="R4250" s="11" t="b">
        <v>0</v>
      </c>
      <c r="S4250" s="11" t="b">
        <v>1</v>
      </c>
      <c r="T4250" s="11" t="b">
        <v>0</v>
      </c>
      <c r="U4250" s="11" t="b">
        <v>1</v>
      </c>
      <c r="V4250" s="11" t="b">
        <v>1</v>
      </c>
      <c r="W4250" s="11" t="b">
        <v>0</v>
      </c>
      <c r="X4250" s="11" t="b">
        <v>0</v>
      </c>
      <c r="Y4250" s="11" t="b">
        <v>0</v>
      </c>
      <c r="Z4250" s="11" t="b">
        <v>0</v>
      </c>
      <c r="AA4250" s="11" t="b">
        <v>1</v>
      </c>
      <c r="AB4250" s="11" t="b">
        <v>0</v>
      </c>
      <c r="AC4250" s="11" t="b">
        <v>0</v>
      </c>
      <c r="AD4250" s="11" t="b">
        <v>0</v>
      </c>
      <c r="AE4250" s="11" t="b">
        <v>0</v>
      </c>
      <c r="AF4250" s="11" t="b">
        <v>0</v>
      </c>
      <c r="AG4250" s="11" t="b">
        <v>1</v>
      </c>
    </row>
    <row r="4251" spans="1:33" x14ac:dyDescent="0.2">
      <c r="A4251" s="11">
        <v>3</v>
      </c>
      <c r="B4251" t="s">
        <v>181</v>
      </c>
      <c r="C4251" t="s">
        <v>21</v>
      </c>
      <c r="D4251">
        <v>0</v>
      </c>
      <c r="E4251">
        <v>59774.688258010399</v>
      </c>
      <c r="F4251">
        <v>0</v>
      </c>
      <c r="G4251">
        <v>0</v>
      </c>
      <c r="H4251">
        <v>0</v>
      </c>
      <c r="I4251">
        <v>0</v>
      </c>
      <c r="J4251" s="10">
        <f>SUMIFS(Table1[time],Table1[repetition],Table1[[#This Row],[repetition]],Table1[config],Table1[[#This Row],[config]])</f>
        <v>44812042.947364025</v>
      </c>
      <c r="K4251" s="11">
        <v>120</v>
      </c>
      <c r="L4251" s="11">
        <v>1</v>
      </c>
      <c r="M4251" s="11" t="s">
        <v>149</v>
      </c>
      <c r="N4251" s="11" t="b">
        <v>0</v>
      </c>
      <c r="O4251" s="11" t="b">
        <v>1</v>
      </c>
      <c r="P4251" s="11" t="b">
        <v>1</v>
      </c>
      <c r="Q4251" s="11" t="b">
        <v>1</v>
      </c>
      <c r="R4251" s="11" t="b">
        <v>1</v>
      </c>
      <c r="S4251" s="11" t="b">
        <v>0</v>
      </c>
      <c r="T4251" s="11" t="b">
        <v>1</v>
      </c>
      <c r="U4251" s="11" t="b">
        <v>0</v>
      </c>
      <c r="V4251" s="11" t="b">
        <v>0</v>
      </c>
      <c r="W4251" s="11" t="b">
        <v>1</v>
      </c>
      <c r="X4251" s="11" t="b">
        <v>1</v>
      </c>
      <c r="Y4251" s="11" t="b">
        <v>1</v>
      </c>
      <c r="Z4251" s="11" t="b">
        <v>1</v>
      </c>
      <c r="AA4251" s="11" t="b">
        <v>0</v>
      </c>
      <c r="AB4251" s="11" t="b">
        <v>1</v>
      </c>
      <c r="AC4251" s="11" t="b">
        <v>1</v>
      </c>
      <c r="AD4251" s="11" t="b">
        <v>1</v>
      </c>
      <c r="AE4251" s="11" t="b">
        <v>1</v>
      </c>
      <c r="AF4251" s="11" t="b">
        <v>1</v>
      </c>
      <c r="AG4251" s="11" t="b">
        <v>0</v>
      </c>
    </row>
    <row r="4252" spans="1:33" x14ac:dyDescent="0.2">
      <c r="A4252" s="9">
        <v>1</v>
      </c>
      <c r="B4252" t="s">
        <v>182</v>
      </c>
      <c r="C4252" t="s">
        <v>21</v>
      </c>
      <c r="D4252">
        <v>0</v>
      </c>
      <c r="E4252">
        <v>7204577.7768570101</v>
      </c>
      <c r="F4252">
        <v>0</v>
      </c>
      <c r="G4252">
        <v>0</v>
      </c>
      <c r="H4252">
        <v>0</v>
      </c>
      <c r="I4252">
        <v>0</v>
      </c>
      <c r="J4252" s="8">
        <f>SUMIFS(Table1[time],Table1[repetition],Table1[[#This Row],[repetition]],Table1[config],Table1[[#This Row],[config]])</f>
        <v>44725868.198415928</v>
      </c>
      <c r="K4252" s="9">
        <v>200</v>
      </c>
      <c r="L4252" s="9">
        <v>2</v>
      </c>
      <c r="M4252" s="9" t="s">
        <v>150</v>
      </c>
      <c r="N4252" s="9" t="b">
        <v>1</v>
      </c>
      <c r="O4252" s="9" t="b">
        <v>0</v>
      </c>
      <c r="P4252" s="9" t="b">
        <v>0</v>
      </c>
      <c r="Q4252" s="9" t="b">
        <v>0</v>
      </c>
      <c r="R4252" s="9" t="b">
        <v>0</v>
      </c>
      <c r="S4252" s="9" t="b">
        <v>1</v>
      </c>
      <c r="T4252" s="9" t="b">
        <v>0</v>
      </c>
      <c r="U4252" s="9" t="b">
        <v>1</v>
      </c>
      <c r="V4252" s="9" t="b">
        <v>1</v>
      </c>
      <c r="W4252" s="9" t="b">
        <v>0</v>
      </c>
      <c r="X4252" s="9" t="b">
        <v>0</v>
      </c>
      <c r="Y4252" s="9" t="b">
        <v>0</v>
      </c>
      <c r="Z4252" s="9" t="b">
        <v>0</v>
      </c>
      <c r="AA4252" s="9" t="b">
        <v>1</v>
      </c>
      <c r="AB4252" s="9" t="b">
        <v>0</v>
      </c>
      <c r="AC4252" s="9" t="b">
        <v>0</v>
      </c>
      <c r="AD4252" s="9" t="b">
        <v>0</v>
      </c>
      <c r="AE4252" s="9" t="b">
        <v>0</v>
      </c>
      <c r="AF4252" s="9" t="b">
        <v>0</v>
      </c>
      <c r="AG4252" s="9" t="b">
        <v>1</v>
      </c>
    </row>
    <row r="4253" spans="1:33" x14ac:dyDescent="0.2">
      <c r="A4253" s="11">
        <v>2</v>
      </c>
      <c r="B4253" t="s">
        <v>182</v>
      </c>
      <c r="C4253" t="s">
        <v>21</v>
      </c>
      <c r="D4253">
        <v>0</v>
      </c>
      <c r="E4253">
        <v>7203401.2049552901</v>
      </c>
      <c r="F4253">
        <v>0</v>
      </c>
      <c r="G4253">
        <v>0</v>
      </c>
      <c r="H4253">
        <v>0</v>
      </c>
      <c r="I4253">
        <v>0</v>
      </c>
      <c r="J4253" s="10">
        <f>SUMIFS(Table1[time],Table1[repetition],Table1[[#This Row],[repetition]],Table1[config],Table1[[#This Row],[config]])</f>
        <v>44751784.991135783</v>
      </c>
      <c r="K4253" s="11">
        <v>120</v>
      </c>
      <c r="L4253" s="11">
        <v>5</v>
      </c>
      <c r="M4253" s="11" t="s">
        <v>151</v>
      </c>
      <c r="N4253" s="11" t="b">
        <v>1</v>
      </c>
      <c r="O4253" s="11" t="b">
        <v>0</v>
      </c>
      <c r="P4253" s="11" t="b">
        <v>1</v>
      </c>
      <c r="Q4253" s="11" t="b">
        <v>0</v>
      </c>
      <c r="R4253" s="11" t="b">
        <v>1</v>
      </c>
      <c r="S4253" s="11" t="b">
        <v>0</v>
      </c>
      <c r="T4253" s="11" t="b">
        <v>0</v>
      </c>
      <c r="U4253" s="11" t="b">
        <v>0</v>
      </c>
      <c r="V4253" s="11" t="b">
        <v>0</v>
      </c>
      <c r="W4253" s="11" t="b">
        <v>0</v>
      </c>
      <c r="X4253" s="11" t="b">
        <v>1</v>
      </c>
      <c r="Y4253" s="11" t="b">
        <v>0</v>
      </c>
      <c r="Z4253" s="11" t="b">
        <v>0</v>
      </c>
      <c r="AA4253" s="11" t="b">
        <v>1</v>
      </c>
      <c r="AB4253" s="11" t="b">
        <v>1</v>
      </c>
      <c r="AC4253" s="11" t="b">
        <v>0</v>
      </c>
      <c r="AD4253" s="11" t="b">
        <v>1</v>
      </c>
      <c r="AE4253" s="11" t="b">
        <v>1</v>
      </c>
      <c r="AF4253" s="11" t="b">
        <v>0</v>
      </c>
      <c r="AG4253" s="11" t="b">
        <v>1</v>
      </c>
    </row>
    <row r="4254" spans="1:33" x14ac:dyDescent="0.2">
      <c r="A4254" s="9">
        <v>3</v>
      </c>
      <c r="B4254" t="s">
        <v>182</v>
      </c>
      <c r="C4254" t="s">
        <v>21</v>
      </c>
      <c r="D4254">
        <v>0</v>
      </c>
      <c r="E4254">
        <v>7204464.9360699896</v>
      </c>
      <c r="F4254">
        <v>0</v>
      </c>
      <c r="G4254">
        <v>0</v>
      </c>
      <c r="H4254">
        <v>0</v>
      </c>
      <c r="I4254">
        <v>0</v>
      </c>
      <c r="J4254" s="8">
        <f>SUMIFS(Table1[time],Table1[repetition],Table1[[#This Row],[repetition]],Table1[config],Table1[[#This Row],[config]])</f>
        <v>44812042.947364025</v>
      </c>
      <c r="K4254" s="9">
        <v>120</v>
      </c>
      <c r="L4254" s="9">
        <v>5</v>
      </c>
      <c r="M4254" s="9" t="s">
        <v>151</v>
      </c>
      <c r="N4254" s="9" t="b">
        <v>1</v>
      </c>
      <c r="O4254" s="9" t="b">
        <v>0</v>
      </c>
      <c r="P4254" s="9" t="b">
        <v>1</v>
      </c>
      <c r="Q4254" s="9" t="b">
        <v>0</v>
      </c>
      <c r="R4254" s="9" t="b">
        <v>1</v>
      </c>
      <c r="S4254" s="9" t="b">
        <v>0</v>
      </c>
      <c r="T4254" s="9" t="b">
        <v>0</v>
      </c>
      <c r="U4254" s="9" t="b">
        <v>0</v>
      </c>
      <c r="V4254" s="9" t="b">
        <v>0</v>
      </c>
      <c r="W4254" s="9" t="b">
        <v>0</v>
      </c>
      <c r="X4254" s="9" t="b">
        <v>1</v>
      </c>
      <c r="Y4254" s="9" t="b">
        <v>0</v>
      </c>
      <c r="Z4254" s="9" t="b">
        <v>0</v>
      </c>
      <c r="AA4254" s="9" t="b">
        <v>1</v>
      </c>
      <c r="AB4254" s="9" t="b">
        <v>1</v>
      </c>
      <c r="AC4254" s="9" t="b">
        <v>0</v>
      </c>
      <c r="AD4254" s="9" t="b">
        <v>1</v>
      </c>
      <c r="AE4254" s="9" t="b">
        <v>1</v>
      </c>
      <c r="AF4254" s="9" t="b">
        <v>0</v>
      </c>
      <c r="AG4254" s="9" t="b">
        <v>1</v>
      </c>
    </row>
    <row r="4255" spans="1:33" x14ac:dyDescent="0.2">
      <c r="A4255" s="9">
        <v>1</v>
      </c>
      <c r="B4255" t="s">
        <v>184</v>
      </c>
      <c r="C4255" t="s">
        <v>21</v>
      </c>
      <c r="D4255">
        <v>0</v>
      </c>
      <c r="E4255">
        <v>7204468.9617159804</v>
      </c>
      <c r="F4255">
        <v>0</v>
      </c>
      <c r="G4255">
        <v>0</v>
      </c>
      <c r="H4255">
        <v>0</v>
      </c>
      <c r="I4255">
        <v>0</v>
      </c>
      <c r="J4255" s="8">
        <f>SUMIFS(Table1[time],Table1[repetition],Table1[[#This Row],[repetition]],Table1[config],Table1[[#This Row],[config]])</f>
        <v>44725868.198415928</v>
      </c>
      <c r="K4255" s="9">
        <v>200</v>
      </c>
      <c r="L4255" s="9">
        <v>6</v>
      </c>
      <c r="M4255" s="9" t="s">
        <v>150</v>
      </c>
      <c r="N4255" s="9" t="b">
        <v>1</v>
      </c>
      <c r="O4255" s="9" t="b">
        <v>1</v>
      </c>
      <c r="P4255" s="9" t="b">
        <v>0</v>
      </c>
      <c r="Q4255" s="9" t="b">
        <v>1</v>
      </c>
      <c r="R4255" s="9" t="b">
        <v>0</v>
      </c>
      <c r="S4255" s="9" t="b">
        <v>0</v>
      </c>
      <c r="T4255" s="9" t="b">
        <v>0</v>
      </c>
      <c r="U4255" s="9" t="b">
        <v>0</v>
      </c>
      <c r="V4255" s="9" t="b">
        <v>0</v>
      </c>
      <c r="W4255" s="9" t="b">
        <v>0</v>
      </c>
      <c r="X4255" s="9" t="b">
        <v>0</v>
      </c>
      <c r="Y4255" s="9" t="b">
        <v>1</v>
      </c>
      <c r="Z4255" s="9" t="b">
        <v>0</v>
      </c>
      <c r="AA4255" s="9" t="b">
        <v>1</v>
      </c>
      <c r="AB4255" s="9" t="b">
        <v>1</v>
      </c>
      <c r="AC4255" s="9" t="b">
        <v>0</v>
      </c>
      <c r="AD4255" s="9" t="b">
        <v>0</v>
      </c>
      <c r="AE4255" s="9" t="b">
        <v>1</v>
      </c>
      <c r="AF4255" s="9" t="b">
        <v>1</v>
      </c>
      <c r="AG4255" s="9" t="b">
        <v>0</v>
      </c>
    </row>
    <row r="4256" spans="1:33" x14ac:dyDescent="0.2">
      <c r="A4256" s="9">
        <v>2</v>
      </c>
      <c r="B4256" t="s">
        <v>184</v>
      </c>
      <c r="C4256" t="s">
        <v>21</v>
      </c>
      <c r="D4256">
        <v>0</v>
      </c>
      <c r="E4256">
        <v>7204087.2386968601</v>
      </c>
      <c r="F4256">
        <v>0</v>
      </c>
      <c r="G4256">
        <v>0</v>
      </c>
      <c r="H4256">
        <v>0</v>
      </c>
      <c r="I4256">
        <v>0</v>
      </c>
      <c r="J4256" s="8">
        <f>SUMIFS(Table1[time],Table1[repetition],Table1[[#This Row],[repetition]],Table1[config],Table1[[#This Row],[config]])</f>
        <v>44751784.991135783</v>
      </c>
      <c r="K4256" s="9">
        <v>120</v>
      </c>
      <c r="L4256" s="9">
        <v>5</v>
      </c>
      <c r="M4256" s="9" t="s">
        <v>151</v>
      </c>
      <c r="N4256" s="9" t="b">
        <v>1</v>
      </c>
      <c r="O4256" s="9" t="b">
        <v>0</v>
      </c>
      <c r="P4256" s="9" t="b">
        <v>1</v>
      </c>
      <c r="Q4256" s="9" t="b">
        <v>0</v>
      </c>
      <c r="R4256" s="9" t="b">
        <v>1</v>
      </c>
      <c r="S4256" s="9" t="b">
        <v>0</v>
      </c>
      <c r="T4256" s="9" t="b">
        <v>0</v>
      </c>
      <c r="U4256" s="9" t="b">
        <v>0</v>
      </c>
      <c r="V4256" s="9" t="b">
        <v>0</v>
      </c>
      <c r="W4256" s="9" t="b">
        <v>0</v>
      </c>
      <c r="X4256" s="9" t="b">
        <v>1</v>
      </c>
      <c r="Y4256" s="9" t="b">
        <v>0</v>
      </c>
      <c r="Z4256" s="9" t="b">
        <v>0</v>
      </c>
      <c r="AA4256" s="9" t="b">
        <v>1</v>
      </c>
      <c r="AB4256" s="9" t="b">
        <v>1</v>
      </c>
      <c r="AC4256" s="9" t="b">
        <v>0</v>
      </c>
      <c r="AD4256" s="9" t="b">
        <v>1</v>
      </c>
      <c r="AE4256" s="9" t="b">
        <v>1</v>
      </c>
      <c r="AF4256" s="9" t="b">
        <v>0</v>
      </c>
      <c r="AG4256" s="9" t="b">
        <v>1</v>
      </c>
    </row>
    <row r="4257" spans="1:33" x14ac:dyDescent="0.2">
      <c r="A4257" s="11">
        <v>3</v>
      </c>
      <c r="B4257" t="s">
        <v>184</v>
      </c>
      <c r="C4257" t="s">
        <v>21</v>
      </c>
      <c r="D4257">
        <v>0</v>
      </c>
      <c r="E4257">
        <v>7202736.8184500299</v>
      </c>
      <c r="F4257">
        <v>0</v>
      </c>
      <c r="G4257">
        <v>0</v>
      </c>
      <c r="H4257">
        <v>0</v>
      </c>
      <c r="I4257">
        <v>0</v>
      </c>
      <c r="J4257" s="10">
        <f>SUMIFS(Table1[time],Table1[repetition],Table1[[#This Row],[repetition]],Table1[config],Table1[[#This Row],[config]])</f>
        <v>44812042.947364025</v>
      </c>
      <c r="K4257" s="11">
        <v>1</v>
      </c>
      <c r="L4257" s="11">
        <v>2</v>
      </c>
      <c r="M4257" s="11" t="s">
        <v>151</v>
      </c>
      <c r="N4257" s="11" t="b">
        <v>0</v>
      </c>
      <c r="O4257" s="11" t="b">
        <v>0</v>
      </c>
      <c r="P4257" s="11" t="b">
        <v>1</v>
      </c>
      <c r="Q4257" s="11" t="b">
        <v>1</v>
      </c>
      <c r="R4257" s="11" t="b">
        <v>1</v>
      </c>
      <c r="S4257" s="11" t="b">
        <v>0</v>
      </c>
      <c r="T4257" s="11" t="b">
        <v>0</v>
      </c>
      <c r="U4257" s="11" t="b">
        <v>0</v>
      </c>
      <c r="V4257" s="11" t="b">
        <v>0</v>
      </c>
      <c r="W4257" s="11" t="b">
        <v>0</v>
      </c>
      <c r="X4257" s="11" t="b">
        <v>0</v>
      </c>
      <c r="Y4257" s="11" t="b">
        <v>0</v>
      </c>
      <c r="Z4257" s="11" t="b">
        <v>1</v>
      </c>
      <c r="AA4257" s="11" t="b">
        <v>0</v>
      </c>
      <c r="AB4257" s="11" t="b">
        <v>0</v>
      </c>
      <c r="AC4257" s="11" t="b">
        <v>0</v>
      </c>
      <c r="AD4257" s="11" t="b">
        <v>0</v>
      </c>
      <c r="AE4257" s="11" t="b">
        <v>1</v>
      </c>
      <c r="AF4257" s="11" t="b">
        <v>1</v>
      </c>
      <c r="AG4257" s="11" t="b">
        <v>1</v>
      </c>
    </row>
    <row r="4258" spans="1:33" x14ac:dyDescent="0.2">
      <c r="A4258" s="11">
        <v>1</v>
      </c>
      <c r="B4258" t="s">
        <v>183</v>
      </c>
      <c r="C4258" t="s">
        <v>21</v>
      </c>
      <c r="D4258">
        <v>0</v>
      </c>
      <c r="E4258">
        <v>63315.823822980703</v>
      </c>
      <c r="F4258">
        <v>0</v>
      </c>
      <c r="G4258">
        <v>0</v>
      </c>
      <c r="H4258">
        <v>0</v>
      </c>
      <c r="I4258">
        <v>0</v>
      </c>
      <c r="J4258" s="10">
        <f>SUMIFS(Table1[time],Table1[repetition],Table1[[#This Row],[repetition]],Table1[config],Table1[[#This Row],[config]])</f>
        <v>44725868.198415928</v>
      </c>
      <c r="K4258" s="11">
        <v>1</v>
      </c>
      <c r="L4258" s="11">
        <v>1</v>
      </c>
      <c r="M4258" s="11" t="s">
        <v>150</v>
      </c>
      <c r="N4258" s="11" t="b">
        <v>1</v>
      </c>
      <c r="O4258" s="11" t="b">
        <v>1</v>
      </c>
      <c r="P4258" s="11" t="b">
        <v>0</v>
      </c>
      <c r="Q4258" s="11" t="b">
        <v>0</v>
      </c>
      <c r="R4258" s="11" t="b">
        <v>0</v>
      </c>
      <c r="S4258" s="11" t="b">
        <v>1</v>
      </c>
      <c r="T4258" s="11" t="b">
        <v>1</v>
      </c>
      <c r="U4258" s="11" t="b">
        <v>1</v>
      </c>
      <c r="V4258" s="11" t="b">
        <v>1</v>
      </c>
      <c r="W4258" s="11" t="b">
        <v>0</v>
      </c>
      <c r="X4258" s="11" t="b">
        <v>0</v>
      </c>
      <c r="Y4258" s="11" t="b">
        <v>0</v>
      </c>
      <c r="Z4258" s="11" t="b">
        <v>0</v>
      </c>
      <c r="AA4258" s="11" t="b">
        <v>1</v>
      </c>
      <c r="AB4258" s="11" t="b">
        <v>1</v>
      </c>
      <c r="AC4258" s="11" t="b">
        <v>1</v>
      </c>
      <c r="AD4258" s="11" t="b">
        <v>1</v>
      </c>
      <c r="AE4258" s="11" t="b">
        <v>0</v>
      </c>
      <c r="AF4258" s="11" t="b">
        <v>0</v>
      </c>
      <c r="AG4258" s="11" t="b">
        <v>0</v>
      </c>
    </row>
    <row r="4259" spans="1:33" x14ac:dyDescent="0.2">
      <c r="A4259" s="11">
        <v>2</v>
      </c>
      <c r="B4259" t="s">
        <v>183</v>
      </c>
      <c r="C4259" t="s">
        <v>21</v>
      </c>
      <c r="D4259">
        <v>0</v>
      </c>
      <c r="E4259">
        <v>72850.551947951302</v>
      </c>
      <c r="F4259">
        <v>0</v>
      </c>
      <c r="G4259">
        <v>0</v>
      </c>
      <c r="H4259">
        <v>0</v>
      </c>
      <c r="I4259">
        <v>0</v>
      </c>
      <c r="J4259" s="10">
        <f>SUMIFS(Table1[time],Table1[repetition],Table1[[#This Row],[repetition]],Table1[config],Table1[[#This Row],[config]])</f>
        <v>44751784.991135783</v>
      </c>
      <c r="K4259" s="11">
        <v>120</v>
      </c>
      <c r="L4259" s="11">
        <v>3</v>
      </c>
      <c r="M4259" s="11" t="s">
        <v>151</v>
      </c>
      <c r="N4259" s="11" t="b">
        <v>1</v>
      </c>
      <c r="O4259" s="11" t="b">
        <v>0</v>
      </c>
      <c r="P4259" s="11" t="b">
        <v>0</v>
      </c>
      <c r="Q4259" s="11" t="b">
        <v>0</v>
      </c>
      <c r="R4259" s="11" t="b">
        <v>1</v>
      </c>
      <c r="S4259" s="11" t="b">
        <v>0</v>
      </c>
      <c r="T4259" s="11" t="b">
        <v>1</v>
      </c>
      <c r="U4259" s="11" t="b">
        <v>1</v>
      </c>
      <c r="V4259" s="11" t="b">
        <v>0</v>
      </c>
      <c r="W4259" s="11" t="b">
        <v>0</v>
      </c>
      <c r="X4259" s="11" t="b">
        <v>0</v>
      </c>
      <c r="Y4259" s="11" t="b">
        <v>1</v>
      </c>
      <c r="Z4259" s="11" t="b">
        <v>1</v>
      </c>
      <c r="AA4259" s="11" t="b">
        <v>1</v>
      </c>
      <c r="AB4259" s="11" t="b">
        <v>0</v>
      </c>
      <c r="AC4259" s="11" t="b">
        <v>1</v>
      </c>
      <c r="AD4259" s="11" t="b">
        <v>0</v>
      </c>
      <c r="AE4259" s="11" t="b">
        <v>1</v>
      </c>
      <c r="AF4259" s="11" t="b">
        <v>0</v>
      </c>
      <c r="AG4259" s="11" t="b">
        <v>1</v>
      </c>
    </row>
    <row r="4260" spans="1:33" x14ac:dyDescent="0.2">
      <c r="A4260" s="11">
        <v>3</v>
      </c>
      <c r="B4260" t="s">
        <v>183</v>
      </c>
      <c r="C4260" t="s">
        <v>21</v>
      </c>
      <c r="D4260">
        <v>0</v>
      </c>
      <c r="E4260">
        <v>67100.096716996602</v>
      </c>
      <c r="F4260">
        <v>0</v>
      </c>
      <c r="G4260">
        <v>0</v>
      </c>
      <c r="H4260">
        <v>0</v>
      </c>
      <c r="I4260">
        <v>0</v>
      </c>
      <c r="J4260" s="10">
        <f>SUMIFS(Table1[time],Table1[repetition],Table1[[#This Row],[repetition]],Table1[config],Table1[[#This Row],[config]])</f>
        <v>44812042.947364025</v>
      </c>
      <c r="K4260" s="11">
        <v>120</v>
      </c>
      <c r="L4260" s="11">
        <v>2</v>
      </c>
      <c r="M4260" s="11" t="s">
        <v>150</v>
      </c>
      <c r="N4260" s="11" t="b">
        <v>1</v>
      </c>
      <c r="O4260" s="11" t="b">
        <v>0</v>
      </c>
      <c r="P4260" s="11" t="b">
        <v>0</v>
      </c>
      <c r="Q4260" s="11" t="b">
        <v>0</v>
      </c>
      <c r="R4260" s="11" t="b">
        <v>0</v>
      </c>
      <c r="S4260" s="11" t="b">
        <v>1</v>
      </c>
      <c r="T4260" s="11" t="b">
        <v>0</v>
      </c>
      <c r="U4260" s="11" t="b">
        <v>1</v>
      </c>
      <c r="V4260" s="11" t="b">
        <v>1</v>
      </c>
      <c r="W4260" s="11" t="b">
        <v>0</v>
      </c>
      <c r="X4260" s="11" t="b">
        <v>0</v>
      </c>
      <c r="Y4260" s="11" t="b">
        <v>0</v>
      </c>
      <c r="Z4260" s="11" t="b">
        <v>0</v>
      </c>
      <c r="AA4260" s="11" t="b">
        <v>1</v>
      </c>
      <c r="AB4260" s="11" t="b">
        <v>0</v>
      </c>
      <c r="AC4260" s="11" t="b">
        <v>0</v>
      </c>
      <c r="AD4260" s="11" t="b">
        <v>0</v>
      </c>
      <c r="AE4260" s="11" t="b">
        <v>0</v>
      </c>
      <c r="AF4260" s="11" t="b">
        <v>0</v>
      </c>
      <c r="AG4260" s="11" t="b">
        <v>1</v>
      </c>
    </row>
    <row r="4261" spans="1:33" x14ac:dyDescent="0.2">
      <c r="A4261" s="11">
        <v>1</v>
      </c>
      <c r="B4261" t="s">
        <v>185</v>
      </c>
      <c r="C4261" t="s">
        <v>21</v>
      </c>
      <c r="D4261">
        <v>0</v>
      </c>
      <c r="E4261">
        <v>54320.471835031603</v>
      </c>
      <c r="F4261">
        <v>0</v>
      </c>
      <c r="G4261">
        <v>0</v>
      </c>
      <c r="H4261">
        <v>0</v>
      </c>
      <c r="I4261">
        <v>0</v>
      </c>
      <c r="J4261" s="10">
        <f>SUMIFS(Table1[time],Table1[repetition],Table1[[#This Row],[repetition]],Table1[config],Table1[[#This Row],[config]])</f>
        <v>44725868.198415928</v>
      </c>
      <c r="K4261" s="11">
        <v>600</v>
      </c>
      <c r="L4261" s="11">
        <v>2</v>
      </c>
      <c r="M4261" s="11" t="s">
        <v>150</v>
      </c>
      <c r="N4261" s="11" t="b">
        <v>1</v>
      </c>
      <c r="O4261" s="11" t="b">
        <v>0</v>
      </c>
      <c r="P4261" s="11" t="b">
        <v>0</v>
      </c>
      <c r="Q4261" s="11" t="b">
        <v>0</v>
      </c>
      <c r="R4261" s="11" t="b">
        <v>0</v>
      </c>
      <c r="S4261" s="11" t="b">
        <v>1</v>
      </c>
      <c r="T4261" s="11" t="b">
        <v>0</v>
      </c>
      <c r="U4261" s="11" t="b">
        <v>1</v>
      </c>
      <c r="V4261" s="11" t="b">
        <v>1</v>
      </c>
      <c r="W4261" s="11" t="b">
        <v>0</v>
      </c>
      <c r="X4261" s="11" t="b">
        <v>0</v>
      </c>
      <c r="Y4261" s="11" t="b">
        <v>0</v>
      </c>
      <c r="Z4261" s="11" t="b">
        <v>0</v>
      </c>
      <c r="AA4261" s="11" t="b">
        <v>1</v>
      </c>
      <c r="AB4261" s="11" t="b">
        <v>0</v>
      </c>
      <c r="AC4261" s="11" t="b">
        <v>0</v>
      </c>
      <c r="AD4261" s="11" t="b">
        <v>0</v>
      </c>
      <c r="AE4261" s="11" t="b">
        <v>0</v>
      </c>
      <c r="AF4261" s="11" t="b">
        <v>0</v>
      </c>
      <c r="AG4261" s="11" t="b">
        <v>1</v>
      </c>
    </row>
    <row r="4262" spans="1:33" x14ac:dyDescent="0.2">
      <c r="A4262" s="11">
        <v>2</v>
      </c>
      <c r="B4262" t="s">
        <v>185</v>
      </c>
      <c r="C4262" t="s">
        <v>21</v>
      </c>
      <c r="D4262">
        <v>0</v>
      </c>
      <c r="E4262">
        <v>57734.082152135597</v>
      </c>
      <c r="F4262">
        <v>0</v>
      </c>
      <c r="G4262">
        <v>0</v>
      </c>
      <c r="H4262">
        <v>0</v>
      </c>
      <c r="I4262">
        <v>0</v>
      </c>
      <c r="J4262" s="10">
        <f>SUMIFS(Table1[time],Table1[repetition],Table1[[#This Row],[repetition]],Table1[config],Table1[[#This Row],[config]])</f>
        <v>44751784.991135783</v>
      </c>
      <c r="K4262" s="11">
        <v>120</v>
      </c>
      <c r="L4262" s="11">
        <v>3</v>
      </c>
      <c r="M4262" s="11" t="s">
        <v>151</v>
      </c>
      <c r="N4262" s="11" t="b">
        <v>1</v>
      </c>
      <c r="O4262" s="11" t="b">
        <v>0</v>
      </c>
      <c r="P4262" s="11" t="b">
        <v>0</v>
      </c>
      <c r="Q4262" s="11" t="b">
        <v>0</v>
      </c>
      <c r="R4262" s="11" t="b">
        <v>1</v>
      </c>
      <c r="S4262" s="11" t="b">
        <v>0</v>
      </c>
      <c r="T4262" s="11" t="b">
        <v>1</v>
      </c>
      <c r="U4262" s="11" t="b">
        <v>1</v>
      </c>
      <c r="V4262" s="11" t="b">
        <v>0</v>
      </c>
      <c r="W4262" s="11" t="b">
        <v>0</v>
      </c>
      <c r="X4262" s="11" t="b">
        <v>0</v>
      </c>
      <c r="Y4262" s="11" t="b">
        <v>1</v>
      </c>
      <c r="Z4262" s="11" t="b">
        <v>1</v>
      </c>
      <c r="AA4262" s="11" t="b">
        <v>1</v>
      </c>
      <c r="AB4262" s="11" t="b">
        <v>0</v>
      </c>
      <c r="AC4262" s="11" t="b">
        <v>1</v>
      </c>
      <c r="AD4262" s="11" t="b">
        <v>0</v>
      </c>
      <c r="AE4262" s="11" t="b">
        <v>1</v>
      </c>
      <c r="AF4262" s="11" t="b">
        <v>0</v>
      </c>
      <c r="AG4262" s="11" t="b">
        <v>1</v>
      </c>
    </row>
    <row r="4263" spans="1:33" x14ac:dyDescent="0.2">
      <c r="A4263" s="9">
        <v>3</v>
      </c>
      <c r="B4263" t="s">
        <v>185</v>
      </c>
      <c r="C4263" t="s">
        <v>21</v>
      </c>
      <c r="D4263">
        <v>0</v>
      </c>
      <c r="E4263">
        <v>54798.470576002699</v>
      </c>
      <c r="F4263">
        <v>0</v>
      </c>
      <c r="G4263">
        <v>0</v>
      </c>
      <c r="H4263">
        <v>0</v>
      </c>
      <c r="I4263">
        <v>0</v>
      </c>
      <c r="J4263" s="8">
        <f>SUMIFS(Table1[time],Table1[repetition],Table1[[#This Row],[repetition]],Table1[config],Table1[[#This Row],[config]])</f>
        <v>44812042.947364025</v>
      </c>
      <c r="K4263" s="9">
        <v>0</v>
      </c>
      <c r="L4263" s="9">
        <v>6</v>
      </c>
      <c r="M4263" s="9" t="s">
        <v>151</v>
      </c>
      <c r="N4263" s="9" t="b">
        <v>1</v>
      </c>
      <c r="O4263" s="9" t="b">
        <v>0</v>
      </c>
      <c r="P4263" s="9" t="b">
        <v>1</v>
      </c>
      <c r="Q4263" s="9" t="b">
        <v>0</v>
      </c>
      <c r="R4263" s="9" t="b">
        <v>0</v>
      </c>
      <c r="S4263" s="9" t="b">
        <v>1</v>
      </c>
      <c r="T4263" s="9" t="b">
        <v>1</v>
      </c>
      <c r="U4263" s="9" t="b">
        <v>0</v>
      </c>
      <c r="V4263" s="9" t="b">
        <v>0</v>
      </c>
      <c r="W4263" s="9" t="b">
        <v>1</v>
      </c>
      <c r="X4263" s="9" t="b">
        <v>1</v>
      </c>
      <c r="Y4263" s="9" t="b">
        <v>0</v>
      </c>
      <c r="Z4263" s="9" t="b">
        <v>0</v>
      </c>
      <c r="AA4263" s="9" t="b">
        <v>1</v>
      </c>
      <c r="AB4263" s="9" t="b">
        <v>1</v>
      </c>
      <c r="AC4263" s="9" t="b">
        <v>0</v>
      </c>
      <c r="AD4263" s="9" t="b">
        <v>0</v>
      </c>
      <c r="AE4263" s="9" t="b">
        <v>1</v>
      </c>
      <c r="AF4263" s="9" t="b">
        <v>1</v>
      </c>
      <c r="AG4263" s="9" t="b">
        <v>0</v>
      </c>
    </row>
    <row r="4264" spans="1:33" x14ac:dyDescent="0.2">
      <c r="A4264" s="11">
        <v>1</v>
      </c>
      <c r="B4264" t="s">
        <v>186</v>
      </c>
      <c r="C4264" t="s">
        <v>21</v>
      </c>
      <c r="D4264">
        <v>0</v>
      </c>
      <c r="E4264">
        <v>52761.338860960597</v>
      </c>
      <c r="F4264">
        <v>0</v>
      </c>
      <c r="G4264">
        <v>0</v>
      </c>
      <c r="H4264">
        <v>0</v>
      </c>
      <c r="I4264">
        <v>0</v>
      </c>
      <c r="J4264" s="10">
        <f>SUMIFS(Table1[time],Table1[repetition],Table1[[#This Row],[repetition]],Table1[config],Table1[[#This Row],[config]])</f>
        <v>44725868.198415928</v>
      </c>
      <c r="K4264" s="11">
        <v>600</v>
      </c>
      <c r="L4264" s="11">
        <v>5</v>
      </c>
      <c r="M4264" s="11" t="s">
        <v>151</v>
      </c>
      <c r="N4264" s="11" t="b">
        <v>0</v>
      </c>
      <c r="O4264" s="11" t="b">
        <v>1</v>
      </c>
      <c r="P4264" s="11" t="b">
        <v>1</v>
      </c>
      <c r="Q4264" s="11" t="b">
        <v>1</v>
      </c>
      <c r="R4264" s="11" t="b">
        <v>0</v>
      </c>
      <c r="S4264" s="11" t="b">
        <v>0</v>
      </c>
      <c r="T4264" s="11" t="b">
        <v>0</v>
      </c>
      <c r="U4264" s="11" t="b">
        <v>0</v>
      </c>
      <c r="V4264" s="11" t="b">
        <v>1</v>
      </c>
      <c r="W4264" s="11" t="b">
        <v>1</v>
      </c>
      <c r="X4264" s="11" t="b">
        <v>1</v>
      </c>
      <c r="Y4264" s="11" t="b">
        <v>1</v>
      </c>
      <c r="Z4264" s="11" t="b">
        <v>0</v>
      </c>
      <c r="AA4264" s="11" t="b">
        <v>1</v>
      </c>
      <c r="AB4264" s="11" t="b">
        <v>1</v>
      </c>
      <c r="AC4264" s="11" t="b">
        <v>0</v>
      </c>
      <c r="AD4264" s="11" t="b">
        <v>1</v>
      </c>
      <c r="AE4264" s="11" t="b">
        <v>1</v>
      </c>
      <c r="AF4264" s="11" t="b">
        <v>0</v>
      </c>
      <c r="AG4264" s="11" t="b">
        <v>1</v>
      </c>
    </row>
    <row r="4265" spans="1:33" x14ac:dyDescent="0.2">
      <c r="A4265" s="9">
        <v>2</v>
      </c>
      <c r="B4265" t="s">
        <v>186</v>
      </c>
      <c r="C4265" t="s">
        <v>21</v>
      </c>
      <c r="D4265">
        <v>0</v>
      </c>
      <c r="E4265">
        <v>57236.816263757602</v>
      </c>
      <c r="F4265">
        <v>0</v>
      </c>
      <c r="G4265">
        <v>0</v>
      </c>
      <c r="H4265">
        <v>0</v>
      </c>
      <c r="I4265">
        <v>0</v>
      </c>
      <c r="J4265" s="8">
        <f>SUMIFS(Table1[time],Table1[repetition],Table1[[#This Row],[repetition]],Table1[config],Table1[[#This Row],[config]])</f>
        <v>44751784.991135783</v>
      </c>
      <c r="K4265" s="9">
        <v>120</v>
      </c>
      <c r="L4265" s="9">
        <v>2</v>
      </c>
      <c r="M4265" s="9" t="s">
        <v>150</v>
      </c>
      <c r="N4265" s="9" t="b">
        <v>1</v>
      </c>
      <c r="O4265" s="9" t="b">
        <v>0</v>
      </c>
      <c r="P4265" s="9" t="b">
        <v>0</v>
      </c>
      <c r="Q4265" s="9" t="b">
        <v>0</v>
      </c>
      <c r="R4265" s="9" t="b">
        <v>0</v>
      </c>
      <c r="S4265" s="9" t="b">
        <v>1</v>
      </c>
      <c r="T4265" s="9" t="b">
        <v>0</v>
      </c>
      <c r="U4265" s="9" t="b">
        <v>1</v>
      </c>
      <c r="V4265" s="9" t="b">
        <v>1</v>
      </c>
      <c r="W4265" s="9" t="b">
        <v>0</v>
      </c>
      <c r="X4265" s="9" t="b">
        <v>0</v>
      </c>
      <c r="Y4265" s="9" t="b">
        <v>0</v>
      </c>
      <c r="Z4265" s="9" t="b">
        <v>0</v>
      </c>
      <c r="AA4265" s="9" t="b">
        <v>1</v>
      </c>
      <c r="AB4265" s="9" t="b">
        <v>0</v>
      </c>
      <c r="AC4265" s="9" t="b">
        <v>0</v>
      </c>
      <c r="AD4265" s="9" t="b">
        <v>0</v>
      </c>
      <c r="AE4265" s="9" t="b">
        <v>0</v>
      </c>
      <c r="AF4265" s="9" t="b">
        <v>0</v>
      </c>
      <c r="AG4265" s="9" t="b">
        <v>1</v>
      </c>
    </row>
    <row r="4266" spans="1:33" x14ac:dyDescent="0.2">
      <c r="A4266" s="9">
        <v>3</v>
      </c>
      <c r="B4266" t="s">
        <v>186</v>
      </c>
      <c r="C4266" t="s">
        <v>21</v>
      </c>
      <c r="D4266">
        <v>0</v>
      </c>
      <c r="E4266">
        <v>61228.268632999898</v>
      </c>
      <c r="F4266">
        <v>0</v>
      </c>
      <c r="G4266">
        <v>0</v>
      </c>
      <c r="H4266">
        <v>0</v>
      </c>
      <c r="I4266">
        <v>0</v>
      </c>
      <c r="J4266" s="8">
        <f>SUMIFS(Table1[time],Table1[repetition],Table1[[#This Row],[repetition]],Table1[config],Table1[[#This Row],[config]])</f>
        <v>44812042.947364025</v>
      </c>
      <c r="K4266" s="9">
        <v>0</v>
      </c>
      <c r="L4266" s="9">
        <v>6</v>
      </c>
      <c r="M4266" s="9" t="s">
        <v>151</v>
      </c>
      <c r="N4266" s="9" t="b">
        <v>1</v>
      </c>
      <c r="O4266" s="9" t="b">
        <v>0</v>
      </c>
      <c r="P4266" s="9" t="b">
        <v>1</v>
      </c>
      <c r="Q4266" s="9" t="b">
        <v>0</v>
      </c>
      <c r="R4266" s="9" t="b">
        <v>0</v>
      </c>
      <c r="S4266" s="9" t="b">
        <v>1</v>
      </c>
      <c r="T4266" s="9" t="b">
        <v>1</v>
      </c>
      <c r="U4266" s="9" t="b">
        <v>0</v>
      </c>
      <c r="V4266" s="9" t="b">
        <v>0</v>
      </c>
      <c r="W4266" s="9" t="b">
        <v>1</v>
      </c>
      <c r="X4266" s="9" t="b">
        <v>1</v>
      </c>
      <c r="Y4266" s="9" t="b">
        <v>0</v>
      </c>
      <c r="Z4266" s="9" t="b">
        <v>0</v>
      </c>
      <c r="AA4266" s="9" t="b">
        <v>1</v>
      </c>
      <c r="AB4266" s="9" t="b">
        <v>1</v>
      </c>
      <c r="AC4266" s="9" t="b">
        <v>0</v>
      </c>
      <c r="AD4266" s="9" t="b">
        <v>0</v>
      </c>
      <c r="AE4266" s="9" t="b">
        <v>1</v>
      </c>
      <c r="AF4266" s="9" t="b">
        <v>1</v>
      </c>
      <c r="AG4266" s="9" t="b">
        <v>0</v>
      </c>
    </row>
    <row r="4267" spans="1:33" x14ac:dyDescent="0.2">
      <c r="A4267" s="9">
        <v>1</v>
      </c>
      <c r="B4267" t="s">
        <v>187</v>
      </c>
      <c r="C4267" t="s">
        <v>21</v>
      </c>
      <c r="D4267">
        <v>0</v>
      </c>
      <c r="E4267">
        <v>7204793.2913519898</v>
      </c>
      <c r="F4267">
        <v>0</v>
      </c>
      <c r="G4267">
        <v>0</v>
      </c>
      <c r="H4267">
        <v>0</v>
      </c>
      <c r="I4267">
        <v>0</v>
      </c>
      <c r="J4267" s="8">
        <f>SUMIFS(Table1[time],Table1[repetition],Table1[[#This Row],[repetition]],Table1[config],Table1[[#This Row],[config]])</f>
        <v>44725868.198415928</v>
      </c>
      <c r="K4267" s="9">
        <v>1</v>
      </c>
      <c r="L4267" s="9">
        <v>2</v>
      </c>
      <c r="M4267" s="9" t="s">
        <v>151</v>
      </c>
      <c r="N4267" s="9" t="b">
        <v>0</v>
      </c>
      <c r="O4267" s="9" t="b">
        <v>0</v>
      </c>
      <c r="P4267" s="9" t="b">
        <v>1</v>
      </c>
      <c r="Q4267" s="9" t="b">
        <v>1</v>
      </c>
      <c r="R4267" s="9" t="b">
        <v>1</v>
      </c>
      <c r="S4267" s="9" t="b">
        <v>0</v>
      </c>
      <c r="T4267" s="9" t="b">
        <v>0</v>
      </c>
      <c r="U4267" s="9" t="b">
        <v>0</v>
      </c>
      <c r="V4267" s="9" t="b">
        <v>0</v>
      </c>
      <c r="W4267" s="9" t="b">
        <v>0</v>
      </c>
      <c r="X4267" s="9" t="b">
        <v>0</v>
      </c>
      <c r="Y4267" s="9" t="b">
        <v>0</v>
      </c>
      <c r="Z4267" s="9" t="b">
        <v>1</v>
      </c>
      <c r="AA4267" s="9" t="b">
        <v>0</v>
      </c>
      <c r="AB4267" s="9" t="b">
        <v>0</v>
      </c>
      <c r="AC4267" s="9" t="b">
        <v>0</v>
      </c>
      <c r="AD4267" s="9" t="b">
        <v>0</v>
      </c>
      <c r="AE4267" s="9" t="b">
        <v>1</v>
      </c>
      <c r="AF4267" s="9" t="b">
        <v>1</v>
      </c>
      <c r="AG4267" s="9" t="b">
        <v>1</v>
      </c>
    </row>
    <row r="4268" spans="1:33" x14ac:dyDescent="0.2">
      <c r="A4268" s="9">
        <v>2</v>
      </c>
      <c r="B4268" t="s">
        <v>187</v>
      </c>
      <c r="C4268" t="s">
        <v>21</v>
      </c>
      <c r="D4268">
        <v>0</v>
      </c>
      <c r="E4268">
        <v>7202946.3718542801</v>
      </c>
      <c r="F4268">
        <v>0</v>
      </c>
      <c r="G4268">
        <v>0</v>
      </c>
      <c r="H4268">
        <v>0</v>
      </c>
      <c r="I4268">
        <v>0</v>
      </c>
      <c r="J4268" s="8">
        <f>SUMIFS(Table1[time],Table1[repetition],Table1[[#This Row],[repetition]],Table1[config],Table1[[#This Row],[config]])</f>
        <v>44751784.991135783</v>
      </c>
      <c r="K4268" s="9">
        <v>120</v>
      </c>
      <c r="L4268" s="9">
        <v>5</v>
      </c>
      <c r="M4268" s="9" t="s">
        <v>151</v>
      </c>
      <c r="N4268" s="9" t="b">
        <v>1</v>
      </c>
      <c r="O4268" s="9" t="b">
        <v>0</v>
      </c>
      <c r="P4268" s="9" t="b">
        <v>1</v>
      </c>
      <c r="Q4268" s="9" t="b">
        <v>0</v>
      </c>
      <c r="R4268" s="9" t="b">
        <v>1</v>
      </c>
      <c r="S4268" s="9" t="b">
        <v>0</v>
      </c>
      <c r="T4268" s="9" t="b">
        <v>0</v>
      </c>
      <c r="U4268" s="9" t="b">
        <v>0</v>
      </c>
      <c r="V4268" s="9" t="b">
        <v>0</v>
      </c>
      <c r="W4268" s="9" t="b">
        <v>0</v>
      </c>
      <c r="X4268" s="9" t="b">
        <v>1</v>
      </c>
      <c r="Y4268" s="9" t="b">
        <v>0</v>
      </c>
      <c r="Z4268" s="9" t="b">
        <v>0</v>
      </c>
      <c r="AA4268" s="9" t="b">
        <v>1</v>
      </c>
      <c r="AB4268" s="9" t="b">
        <v>1</v>
      </c>
      <c r="AC4268" s="9" t="b">
        <v>0</v>
      </c>
      <c r="AD4268" s="9" t="b">
        <v>1</v>
      </c>
      <c r="AE4268" s="9" t="b">
        <v>1</v>
      </c>
      <c r="AF4268" s="9" t="b">
        <v>0</v>
      </c>
      <c r="AG4268" s="9" t="b">
        <v>1</v>
      </c>
    </row>
    <row r="4269" spans="1:33" x14ac:dyDescent="0.2">
      <c r="A4269" s="9">
        <v>3</v>
      </c>
      <c r="B4269" t="s">
        <v>187</v>
      </c>
      <c r="C4269" t="s">
        <v>21</v>
      </c>
      <c r="D4269">
        <v>0</v>
      </c>
      <c r="E4269">
        <v>7202474.25919999</v>
      </c>
      <c r="F4269">
        <v>0</v>
      </c>
      <c r="G4269">
        <v>0</v>
      </c>
      <c r="H4269">
        <v>0</v>
      </c>
      <c r="I4269">
        <v>0</v>
      </c>
      <c r="J4269" s="8">
        <f>SUMIFS(Table1[time],Table1[repetition],Table1[[#This Row],[repetition]],Table1[config],Table1[[#This Row],[config]])</f>
        <v>44812042.947364025</v>
      </c>
      <c r="K4269" s="9">
        <v>120</v>
      </c>
      <c r="L4269" s="9">
        <v>5</v>
      </c>
      <c r="M4269" s="9" t="s">
        <v>151</v>
      </c>
      <c r="N4269" s="9" t="b">
        <v>1</v>
      </c>
      <c r="O4269" s="9" t="b">
        <v>0</v>
      </c>
      <c r="P4269" s="9" t="b">
        <v>1</v>
      </c>
      <c r="Q4269" s="9" t="b">
        <v>0</v>
      </c>
      <c r="R4269" s="9" t="b">
        <v>1</v>
      </c>
      <c r="S4269" s="9" t="b">
        <v>0</v>
      </c>
      <c r="T4269" s="9" t="b">
        <v>0</v>
      </c>
      <c r="U4269" s="9" t="b">
        <v>0</v>
      </c>
      <c r="V4269" s="9" t="b">
        <v>0</v>
      </c>
      <c r="W4269" s="9" t="b">
        <v>0</v>
      </c>
      <c r="X4269" s="9" t="b">
        <v>1</v>
      </c>
      <c r="Y4269" s="9" t="b">
        <v>0</v>
      </c>
      <c r="Z4269" s="9" t="b">
        <v>0</v>
      </c>
      <c r="AA4269" s="9" t="b">
        <v>1</v>
      </c>
      <c r="AB4269" s="9" t="b">
        <v>1</v>
      </c>
      <c r="AC4269" s="9" t="b">
        <v>0</v>
      </c>
      <c r="AD4269" s="9" t="b">
        <v>1</v>
      </c>
      <c r="AE4269" s="9" t="b">
        <v>1</v>
      </c>
      <c r="AF4269" s="9" t="b">
        <v>0</v>
      </c>
      <c r="AG4269" s="9" t="b">
        <v>1</v>
      </c>
    </row>
    <row r="4270" spans="1:33" x14ac:dyDescent="0.2">
      <c r="A4270" s="9">
        <v>1</v>
      </c>
      <c r="B4270" t="s">
        <v>158</v>
      </c>
      <c r="C4270" t="s">
        <v>60</v>
      </c>
      <c r="D4270">
        <v>0</v>
      </c>
      <c r="E4270">
        <v>288870.71048398502</v>
      </c>
      <c r="F4270">
        <v>0</v>
      </c>
      <c r="G4270">
        <v>0</v>
      </c>
      <c r="H4270">
        <v>0</v>
      </c>
      <c r="I4270">
        <v>0</v>
      </c>
      <c r="J4270" s="8">
        <f>SUMIFS(Table1[time],Table1[repetition],Table1[[#This Row],[repetition]],Table1[config],Table1[[#This Row],[config]])</f>
        <v>79899355.022389948</v>
      </c>
      <c r="K4270" s="9">
        <v>0</v>
      </c>
      <c r="L4270" s="9">
        <v>2</v>
      </c>
      <c r="M4270" s="9" t="s">
        <v>150</v>
      </c>
      <c r="N4270" s="9" t="b">
        <v>1</v>
      </c>
      <c r="O4270" s="9" t="b">
        <v>1</v>
      </c>
      <c r="P4270" s="9" t="b">
        <v>1</v>
      </c>
      <c r="Q4270" s="9" t="b">
        <v>1</v>
      </c>
      <c r="R4270" s="9" t="b">
        <v>1</v>
      </c>
      <c r="S4270" s="9" t="b">
        <v>1</v>
      </c>
      <c r="T4270" s="9" t="b">
        <v>1</v>
      </c>
      <c r="U4270" s="9" t="b">
        <v>1</v>
      </c>
      <c r="V4270" s="9" t="b">
        <v>1</v>
      </c>
      <c r="W4270" s="9" t="b">
        <v>1</v>
      </c>
      <c r="X4270" s="9" t="b">
        <v>1</v>
      </c>
      <c r="Y4270" s="9" t="b">
        <v>1</v>
      </c>
      <c r="Z4270" s="9" t="b">
        <v>1</v>
      </c>
      <c r="AA4270" s="9" t="b">
        <v>1</v>
      </c>
      <c r="AB4270" s="9" t="b">
        <v>1</v>
      </c>
      <c r="AC4270" s="9" t="b">
        <v>1</v>
      </c>
      <c r="AD4270" s="9" t="b">
        <v>1</v>
      </c>
      <c r="AE4270" s="9" t="b">
        <v>1</v>
      </c>
      <c r="AF4270" s="9" t="b">
        <v>1</v>
      </c>
      <c r="AG4270" s="9" t="b">
        <v>1</v>
      </c>
    </row>
    <row r="4271" spans="1:33" x14ac:dyDescent="0.2">
      <c r="A4271" s="9">
        <v>2</v>
      </c>
      <c r="B4271" t="s">
        <v>158</v>
      </c>
      <c r="C4271" t="s">
        <v>60</v>
      </c>
      <c r="D4271">
        <v>0</v>
      </c>
      <c r="E4271">
        <v>189424.55342086</v>
      </c>
      <c r="F4271">
        <v>0</v>
      </c>
      <c r="G4271">
        <v>0</v>
      </c>
      <c r="H4271">
        <v>0</v>
      </c>
      <c r="I4271">
        <v>0</v>
      </c>
      <c r="J4271" s="8">
        <f>SUMIFS(Table1[time],Table1[repetition],Table1[[#This Row],[repetition]],Table1[config],Table1[[#This Row],[config]])</f>
        <v>78386632.162608162</v>
      </c>
      <c r="K4271" s="9">
        <v>1</v>
      </c>
      <c r="L4271" s="9">
        <v>6</v>
      </c>
      <c r="M4271" s="9" t="s">
        <v>149</v>
      </c>
      <c r="N4271" s="9" t="b">
        <v>0</v>
      </c>
      <c r="O4271" s="9" t="b">
        <v>1</v>
      </c>
      <c r="P4271" s="9" t="b">
        <v>0</v>
      </c>
      <c r="Q4271" s="9" t="b">
        <v>1</v>
      </c>
      <c r="R4271" s="9" t="b">
        <v>1</v>
      </c>
      <c r="S4271" s="9" t="b">
        <v>0</v>
      </c>
      <c r="T4271" s="9" t="b">
        <v>0</v>
      </c>
      <c r="U4271" s="9" t="b">
        <v>1</v>
      </c>
      <c r="V4271" s="9" t="b">
        <v>1</v>
      </c>
      <c r="W4271" s="9" t="b">
        <v>0</v>
      </c>
      <c r="X4271" s="9" t="b">
        <v>0</v>
      </c>
      <c r="Y4271" s="9" t="b">
        <v>1</v>
      </c>
      <c r="Z4271" s="9" t="b">
        <v>1</v>
      </c>
      <c r="AA4271" s="9" t="b">
        <v>1</v>
      </c>
      <c r="AB4271" s="9" t="b">
        <v>0</v>
      </c>
      <c r="AC4271" s="9" t="b">
        <v>1</v>
      </c>
      <c r="AD4271" s="9" t="b">
        <v>1</v>
      </c>
      <c r="AE4271" s="9" t="b">
        <v>0</v>
      </c>
      <c r="AF4271" s="9" t="b">
        <v>0</v>
      </c>
      <c r="AG4271" s="9" t="b">
        <v>1</v>
      </c>
    </row>
    <row r="4272" spans="1:33" x14ac:dyDescent="0.2">
      <c r="A4272" s="11">
        <v>3</v>
      </c>
      <c r="B4272" t="s">
        <v>158</v>
      </c>
      <c r="C4272" t="s">
        <v>60</v>
      </c>
      <c r="D4272">
        <v>0</v>
      </c>
      <c r="E4272">
        <v>174845.80614299999</v>
      </c>
      <c r="F4272">
        <v>0</v>
      </c>
      <c r="G4272">
        <v>0</v>
      </c>
      <c r="H4272">
        <v>0</v>
      </c>
      <c r="I4272">
        <v>0</v>
      </c>
      <c r="J4272" s="10">
        <f>SUMIFS(Table1[time],Table1[repetition],Table1[[#This Row],[repetition]],Table1[config],Table1[[#This Row],[config]])</f>
        <v>78072268.167893976</v>
      </c>
      <c r="K4272" s="11">
        <v>1</v>
      </c>
      <c r="L4272" s="11">
        <v>4</v>
      </c>
      <c r="M4272" s="11" t="s">
        <v>150</v>
      </c>
      <c r="N4272" s="11" t="b">
        <v>0</v>
      </c>
      <c r="O4272" s="11" t="b">
        <v>1</v>
      </c>
      <c r="P4272" s="11" t="b">
        <v>0</v>
      </c>
      <c r="Q4272" s="11" t="b">
        <v>1</v>
      </c>
      <c r="R4272" s="11" t="b">
        <v>0</v>
      </c>
      <c r="S4272" s="11" t="b">
        <v>1</v>
      </c>
      <c r="T4272" s="11" t="b">
        <v>0</v>
      </c>
      <c r="U4272" s="11" t="b">
        <v>0</v>
      </c>
      <c r="V4272" s="11" t="b">
        <v>0</v>
      </c>
      <c r="W4272" s="11" t="b">
        <v>1</v>
      </c>
      <c r="X4272" s="11" t="b">
        <v>0</v>
      </c>
      <c r="Y4272" s="11" t="b">
        <v>1</v>
      </c>
      <c r="Z4272" s="11" t="b">
        <v>1</v>
      </c>
      <c r="AA4272" s="11" t="b">
        <v>1</v>
      </c>
      <c r="AB4272" s="11" t="b">
        <v>1</v>
      </c>
      <c r="AC4272" s="11" t="b">
        <v>1</v>
      </c>
      <c r="AD4272" s="11" t="b">
        <v>0</v>
      </c>
      <c r="AE4272" s="11" t="b">
        <v>1</v>
      </c>
      <c r="AF4272" s="11" t="b">
        <v>1</v>
      </c>
      <c r="AG4272" s="11" t="b">
        <v>1</v>
      </c>
    </row>
    <row r="4273" spans="1:33" x14ac:dyDescent="0.2">
      <c r="A4273" s="9">
        <v>1</v>
      </c>
      <c r="B4273" t="s">
        <v>159</v>
      </c>
      <c r="C4273" t="s">
        <v>60</v>
      </c>
      <c r="D4273">
        <v>0</v>
      </c>
      <c r="E4273">
        <v>576372.34875399701</v>
      </c>
      <c r="F4273">
        <v>0</v>
      </c>
      <c r="G4273">
        <v>0</v>
      </c>
      <c r="H4273">
        <v>0</v>
      </c>
      <c r="I4273">
        <v>0</v>
      </c>
      <c r="J4273" s="8">
        <f>SUMIFS(Table1[time],Table1[repetition],Table1[[#This Row],[repetition]],Table1[config],Table1[[#This Row],[config]])</f>
        <v>79899355.022389948</v>
      </c>
      <c r="K4273" s="9">
        <v>1</v>
      </c>
      <c r="L4273" s="9">
        <v>6</v>
      </c>
      <c r="M4273" s="9" t="s">
        <v>149</v>
      </c>
      <c r="N4273" s="9" t="b">
        <v>0</v>
      </c>
      <c r="O4273" s="9" t="b">
        <v>1</v>
      </c>
      <c r="P4273" s="9" t="b">
        <v>0</v>
      </c>
      <c r="Q4273" s="9" t="b">
        <v>1</v>
      </c>
      <c r="R4273" s="9" t="b">
        <v>1</v>
      </c>
      <c r="S4273" s="9" t="b">
        <v>0</v>
      </c>
      <c r="T4273" s="9" t="b">
        <v>0</v>
      </c>
      <c r="U4273" s="9" t="b">
        <v>1</v>
      </c>
      <c r="V4273" s="9" t="b">
        <v>1</v>
      </c>
      <c r="W4273" s="9" t="b">
        <v>0</v>
      </c>
      <c r="X4273" s="9" t="b">
        <v>0</v>
      </c>
      <c r="Y4273" s="9" t="b">
        <v>1</v>
      </c>
      <c r="Z4273" s="9" t="b">
        <v>1</v>
      </c>
      <c r="AA4273" s="9" t="b">
        <v>1</v>
      </c>
      <c r="AB4273" s="9" t="b">
        <v>0</v>
      </c>
      <c r="AC4273" s="9" t="b">
        <v>1</v>
      </c>
      <c r="AD4273" s="9" t="b">
        <v>1</v>
      </c>
      <c r="AE4273" s="9" t="b">
        <v>0</v>
      </c>
      <c r="AF4273" s="9" t="b">
        <v>0</v>
      </c>
      <c r="AG4273" s="9" t="b">
        <v>1</v>
      </c>
    </row>
    <row r="4274" spans="1:33" x14ac:dyDescent="0.2">
      <c r="A4274" s="9">
        <v>2</v>
      </c>
      <c r="B4274" t="s">
        <v>159</v>
      </c>
      <c r="C4274" t="s">
        <v>60</v>
      </c>
      <c r="D4274">
        <v>0</v>
      </c>
      <c r="E4274">
        <v>665561.54546420998</v>
      </c>
      <c r="F4274">
        <v>0</v>
      </c>
      <c r="G4274">
        <v>0</v>
      </c>
      <c r="H4274">
        <v>0</v>
      </c>
      <c r="I4274">
        <v>0</v>
      </c>
      <c r="J4274" s="8">
        <f>SUMIFS(Table1[time],Table1[repetition],Table1[[#This Row],[repetition]],Table1[config],Table1[[#This Row],[config]])</f>
        <v>78386632.162608162</v>
      </c>
      <c r="K4274" s="9">
        <v>1</v>
      </c>
      <c r="L4274" s="9">
        <v>6</v>
      </c>
      <c r="M4274" s="9" t="s">
        <v>149</v>
      </c>
      <c r="N4274" s="9" t="b">
        <v>0</v>
      </c>
      <c r="O4274" s="9" t="b">
        <v>1</v>
      </c>
      <c r="P4274" s="9" t="b">
        <v>0</v>
      </c>
      <c r="Q4274" s="9" t="b">
        <v>1</v>
      </c>
      <c r="R4274" s="9" t="b">
        <v>1</v>
      </c>
      <c r="S4274" s="9" t="b">
        <v>0</v>
      </c>
      <c r="T4274" s="9" t="b">
        <v>0</v>
      </c>
      <c r="U4274" s="9" t="b">
        <v>1</v>
      </c>
      <c r="V4274" s="9" t="b">
        <v>1</v>
      </c>
      <c r="W4274" s="9" t="b">
        <v>0</v>
      </c>
      <c r="X4274" s="9" t="b">
        <v>0</v>
      </c>
      <c r="Y4274" s="9" t="b">
        <v>1</v>
      </c>
      <c r="Z4274" s="9" t="b">
        <v>1</v>
      </c>
      <c r="AA4274" s="9" t="b">
        <v>1</v>
      </c>
      <c r="AB4274" s="9" t="b">
        <v>0</v>
      </c>
      <c r="AC4274" s="9" t="b">
        <v>1</v>
      </c>
      <c r="AD4274" s="9" t="b">
        <v>1</v>
      </c>
      <c r="AE4274" s="9" t="b">
        <v>0</v>
      </c>
      <c r="AF4274" s="9" t="b">
        <v>0</v>
      </c>
      <c r="AG4274" s="9" t="b">
        <v>1</v>
      </c>
    </row>
    <row r="4275" spans="1:33" x14ac:dyDescent="0.2">
      <c r="A4275" s="11">
        <v>3</v>
      </c>
      <c r="B4275" t="s">
        <v>159</v>
      </c>
      <c r="C4275" t="s">
        <v>60</v>
      </c>
      <c r="D4275">
        <v>0</v>
      </c>
      <c r="E4275">
        <v>619762.26516899897</v>
      </c>
      <c r="F4275">
        <v>0</v>
      </c>
      <c r="G4275">
        <v>0</v>
      </c>
      <c r="H4275">
        <v>0</v>
      </c>
      <c r="I4275">
        <v>0</v>
      </c>
      <c r="J4275" s="10">
        <f>SUMIFS(Table1[time],Table1[repetition],Table1[[#This Row],[repetition]],Table1[config],Table1[[#This Row],[config]])</f>
        <v>78072268.167893976</v>
      </c>
      <c r="K4275" s="11">
        <v>1</v>
      </c>
      <c r="L4275" s="11">
        <v>4</v>
      </c>
      <c r="M4275" s="11" t="s">
        <v>150</v>
      </c>
      <c r="N4275" s="11" t="b">
        <v>0</v>
      </c>
      <c r="O4275" s="11" t="b">
        <v>1</v>
      </c>
      <c r="P4275" s="11" t="b">
        <v>0</v>
      </c>
      <c r="Q4275" s="11" t="b">
        <v>1</v>
      </c>
      <c r="R4275" s="11" t="b">
        <v>0</v>
      </c>
      <c r="S4275" s="11" t="b">
        <v>1</v>
      </c>
      <c r="T4275" s="11" t="b">
        <v>0</v>
      </c>
      <c r="U4275" s="11" t="b">
        <v>0</v>
      </c>
      <c r="V4275" s="11" t="b">
        <v>0</v>
      </c>
      <c r="W4275" s="11" t="b">
        <v>1</v>
      </c>
      <c r="X4275" s="11" t="b">
        <v>0</v>
      </c>
      <c r="Y4275" s="11" t="b">
        <v>1</v>
      </c>
      <c r="Z4275" s="11" t="b">
        <v>1</v>
      </c>
      <c r="AA4275" s="11" t="b">
        <v>1</v>
      </c>
      <c r="AB4275" s="11" t="b">
        <v>1</v>
      </c>
      <c r="AC4275" s="11" t="b">
        <v>1</v>
      </c>
      <c r="AD4275" s="11" t="b">
        <v>0</v>
      </c>
      <c r="AE4275" s="11" t="b">
        <v>1</v>
      </c>
      <c r="AF4275" s="11" t="b">
        <v>1</v>
      </c>
      <c r="AG4275" s="11" t="b">
        <v>1</v>
      </c>
    </row>
    <row r="4276" spans="1:33" x14ac:dyDescent="0.2">
      <c r="A4276" s="9">
        <v>1</v>
      </c>
      <c r="B4276" t="s">
        <v>160</v>
      </c>
      <c r="C4276" t="s">
        <v>60</v>
      </c>
      <c r="D4276">
        <v>0</v>
      </c>
      <c r="E4276">
        <v>156245.109223003</v>
      </c>
      <c r="F4276">
        <v>0</v>
      </c>
      <c r="G4276">
        <v>0</v>
      </c>
      <c r="H4276">
        <v>0</v>
      </c>
      <c r="I4276">
        <v>0</v>
      </c>
      <c r="J4276" s="8">
        <f>SUMIFS(Table1[time],Table1[repetition],Table1[[#This Row],[repetition]],Table1[config],Table1[[#This Row],[config]])</f>
        <v>79899355.022389948</v>
      </c>
      <c r="K4276" s="9">
        <v>50</v>
      </c>
      <c r="L4276" s="9">
        <v>1</v>
      </c>
      <c r="M4276" s="9" t="s">
        <v>151</v>
      </c>
      <c r="N4276" s="9" t="b">
        <v>0</v>
      </c>
      <c r="O4276" s="9" t="b">
        <v>1</v>
      </c>
      <c r="P4276" s="9" t="b">
        <v>1</v>
      </c>
      <c r="Q4276" s="9" t="b">
        <v>1</v>
      </c>
      <c r="R4276" s="9" t="b">
        <v>1</v>
      </c>
      <c r="S4276" s="9" t="b">
        <v>0</v>
      </c>
      <c r="T4276" s="9" t="b">
        <v>1</v>
      </c>
      <c r="U4276" s="9" t="b">
        <v>0</v>
      </c>
      <c r="V4276" s="9" t="b">
        <v>0</v>
      </c>
      <c r="W4276" s="9" t="b">
        <v>1</v>
      </c>
      <c r="X4276" s="9" t="b">
        <v>1</v>
      </c>
      <c r="Y4276" s="9" t="b">
        <v>1</v>
      </c>
      <c r="Z4276" s="9" t="b">
        <v>1</v>
      </c>
      <c r="AA4276" s="9" t="b">
        <v>0</v>
      </c>
      <c r="AB4276" s="9" t="b">
        <v>0</v>
      </c>
      <c r="AC4276" s="9" t="b">
        <v>0</v>
      </c>
      <c r="AD4276" s="9" t="b">
        <v>1</v>
      </c>
      <c r="AE4276" s="9" t="b">
        <v>1</v>
      </c>
      <c r="AF4276" s="9" t="b">
        <v>1</v>
      </c>
      <c r="AG4276" s="9" t="b">
        <v>1</v>
      </c>
    </row>
    <row r="4277" spans="1:33" x14ac:dyDescent="0.2">
      <c r="A4277" s="11">
        <v>2</v>
      </c>
      <c r="B4277" t="s">
        <v>160</v>
      </c>
      <c r="C4277" t="s">
        <v>60</v>
      </c>
      <c r="D4277">
        <v>0</v>
      </c>
      <c r="E4277">
        <v>257032.50396903601</v>
      </c>
      <c r="F4277">
        <v>0</v>
      </c>
      <c r="G4277">
        <v>0</v>
      </c>
      <c r="H4277">
        <v>0</v>
      </c>
      <c r="I4277">
        <v>0</v>
      </c>
      <c r="J4277" s="10">
        <f>SUMIFS(Table1[time],Table1[repetition],Table1[[#This Row],[repetition]],Table1[config],Table1[[#This Row],[config]])</f>
        <v>78386632.162608162</v>
      </c>
      <c r="K4277" s="11">
        <v>1</v>
      </c>
      <c r="L4277" s="11">
        <v>6</v>
      </c>
      <c r="M4277" s="11" t="s">
        <v>149</v>
      </c>
      <c r="N4277" s="11" t="b">
        <v>0</v>
      </c>
      <c r="O4277" s="11" t="b">
        <v>1</v>
      </c>
      <c r="P4277" s="11" t="b">
        <v>0</v>
      </c>
      <c r="Q4277" s="11" t="b">
        <v>1</v>
      </c>
      <c r="R4277" s="11" t="b">
        <v>1</v>
      </c>
      <c r="S4277" s="11" t="b">
        <v>0</v>
      </c>
      <c r="T4277" s="11" t="b">
        <v>0</v>
      </c>
      <c r="U4277" s="11" t="b">
        <v>1</v>
      </c>
      <c r="V4277" s="11" t="b">
        <v>1</v>
      </c>
      <c r="W4277" s="11" t="b">
        <v>0</v>
      </c>
      <c r="X4277" s="11" t="b">
        <v>0</v>
      </c>
      <c r="Y4277" s="11" t="b">
        <v>1</v>
      </c>
      <c r="Z4277" s="11" t="b">
        <v>1</v>
      </c>
      <c r="AA4277" s="11" t="b">
        <v>1</v>
      </c>
      <c r="AB4277" s="11" t="b">
        <v>0</v>
      </c>
      <c r="AC4277" s="11" t="b">
        <v>1</v>
      </c>
      <c r="AD4277" s="11" t="b">
        <v>1</v>
      </c>
      <c r="AE4277" s="11" t="b">
        <v>0</v>
      </c>
      <c r="AF4277" s="11" t="b">
        <v>0</v>
      </c>
      <c r="AG4277" s="11" t="b">
        <v>1</v>
      </c>
    </row>
    <row r="4278" spans="1:33" x14ac:dyDescent="0.2">
      <c r="A4278" s="11">
        <v>3</v>
      </c>
      <c r="B4278" t="s">
        <v>160</v>
      </c>
      <c r="C4278" t="s">
        <v>60</v>
      </c>
      <c r="D4278">
        <v>0</v>
      </c>
      <c r="E4278">
        <v>235353.00822099901</v>
      </c>
      <c r="F4278">
        <v>0</v>
      </c>
      <c r="G4278">
        <v>0</v>
      </c>
      <c r="H4278">
        <v>0</v>
      </c>
      <c r="I4278">
        <v>0</v>
      </c>
      <c r="J4278" s="10">
        <f>SUMIFS(Table1[time],Table1[repetition],Table1[[#This Row],[repetition]],Table1[config],Table1[[#This Row],[config]])</f>
        <v>78072268.167893976</v>
      </c>
      <c r="K4278" s="11">
        <v>1</v>
      </c>
      <c r="L4278" s="11">
        <v>5</v>
      </c>
      <c r="M4278" s="11" t="s">
        <v>151</v>
      </c>
      <c r="N4278" s="11" t="b">
        <v>1</v>
      </c>
      <c r="O4278" s="11" t="b">
        <v>1</v>
      </c>
      <c r="P4278" s="11" t="b">
        <v>1</v>
      </c>
      <c r="Q4278" s="11" t="b">
        <v>0</v>
      </c>
      <c r="R4278" s="11" t="b">
        <v>0</v>
      </c>
      <c r="S4278" s="11" t="b">
        <v>1</v>
      </c>
      <c r="T4278" s="11" t="b">
        <v>1</v>
      </c>
      <c r="U4278" s="11" t="b">
        <v>0</v>
      </c>
      <c r="V4278" s="11" t="b">
        <v>1</v>
      </c>
      <c r="W4278" s="11" t="b">
        <v>1</v>
      </c>
      <c r="X4278" s="11" t="b">
        <v>1</v>
      </c>
      <c r="Y4278" s="11" t="b">
        <v>0</v>
      </c>
      <c r="Z4278" s="11" t="b">
        <v>0</v>
      </c>
      <c r="AA4278" s="11" t="b">
        <v>1</v>
      </c>
      <c r="AB4278" s="11" t="b">
        <v>1</v>
      </c>
      <c r="AC4278" s="11" t="b">
        <v>0</v>
      </c>
      <c r="AD4278" s="11" t="b">
        <v>0</v>
      </c>
      <c r="AE4278" s="11" t="b">
        <v>0</v>
      </c>
      <c r="AF4278" s="11" t="b">
        <v>1</v>
      </c>
      <c r="AG4278" s="11" t="b">
        <v>0</v>
      </c>
    </row>
    <row r="4279" spans="1:33" x14ac:dyDescent="0.2">
      <c r="A4279" s="11">
        <v>1</v>
      </c>
      <c r="B4279" t="s">
        <v>162</v>
      </c>
      <c r="C4279" t="s">
        <v>60</v>
      </c>
      <c r="D4279">
        <v>0</v>
      </c>
      <c r="E4279">
        <v>495621.196769003</v>
      </c>
      <c r="F4279">
        <v>0</v>
      </c>
      <c r="G4279">
        <v>0</v>
      </c>
      <c r="H4279">
        <v>0</v>
      </c>
      <c r="I4279">
        <v>0</v>
      </c>
      <c r="J4279" s="10">
        <f>SUMIFS(Table1[time],Table1[repetition],Table1[[#This Row],[repetition]],Table1[config],Table1[[#This Row],[config]])</f>
        <v>79899355.022389948</v>
      </c>
      <c r="K4279" s="11">
        <v>50</v>
      </c>
      <c r="L4279" s="11">
        <v>3</v>
      </c>
      <c r="M4279" s="11" t="s">
        <v>150</v>
      </c>
      <c r="N4279" s="11" t="b">
        <v>0</v>
      </c>
      <c r="O4279" s="11" t="b">
        <v>0</v>
      </c>
      <c r="P4279" s="11" t="b">
        <v>1</v>
      </c>
      <c r="Q4279" s="11" t="b">
        <v>0</v>
      </c>
      <c r="R4279" s="11" t="b">
        <v>0</v>
      </c>
      <c r="S4279" s="11" t="b">
        <v>0</v>
      </c>
      <c r="T4279" s="11" t="b">
        <v>1</v>
      </c>
      <c r="U4279" s="11" t="b">
        <v>0</v>
      </c>
      <c r="V4279" s="11" t="b">
        <v>0</v>
      </c>
      <c r="W4279" s="11" t="b">
        <v>0</v>
      </c>
      <c r="X4279" s="11" t="b">
        <v>1</v>
      </c>
      <c r="Y4279" s="11" t="b">
        <v>0</v>
      </c>
      <c r="Z4279" s="11" t="b">
        <v>1</v>
      </c>
      <c r="AA4279" s="11" t="b">
        <v>0</v>
      </c>
      <c r="AB4279" s="11" t="b">
        <v>1</v>
      </c>
      <c r="AC4279" s="11" t="b">
        <v>0</v>
      </c>
      <c r="AD4279" s="11" t="b">
        <v>0</v>
      </c>
      <c r="AE4279" s="11" t="b">
        <v>1</v>
      </c>
      <c r="AF4279" s="11" t="b">
        <v>1</v>
      </c>
      <c r="AG4279" s="11" t="b">
        <v>1</v>
      </c>
    </row>
    <row r="4280" spans="1:33" x14ac:dyDescent="0.2">
      <c r="A4280" s="9">
        <v>2</v>
      </c>
      <c r="B4280" t="s">
        <v>162</v>
      </c>
      <c r="C4280" t="s">
        <v>60</v>
      </c>
      <c r="D4280">
        <v>0</v>
      </c>
      <c r="E4280">
        <v>350929.40197000199</v>
      </c>
      <c r="F4280">
        <v>0</v>
      </c>
      <c r="G4280">
        <v>0</v>
      </c>
      <c r="H4280">
        <v>0</v>
      </c>
      <c r="I4280">
        <v>0</v>
      </c>
      <c r="J4280" s="8">
        <f>SUMIFS(Table1[time],Table1[repetition],Table1[[#This Row],[repetition]],Table1[config],Table1[[#This Row],[config]])</f>
        <v>78386632.162608162</v>
      </c>
      <c r="K4280" s="9">
        <v>1</v>
      </c>
      <c r="L4280" s="9">
        <v>18</v>
      </c>
      <c r="M4280" s="9" t="s">
        <v>150</v>
      </c>
      <c r="N4280" s="9" t="b">
        <v>1</v>
      </c>
      <c r="O4280" s="9" t="b">
        <v>0</v>
      </c>
      <c r="P4280" s="9" t="b">
        <v>0</v>
      </c>
      <c r="Q4280" s="9" t="b">
        <v>0</v>
      </c>
      <c r="R4280" s="9" t="b">
        <v>0</v>
      </c>
      <c r="S4280" s="9" t="b">
        <v>1</v>
      </c>
      <c r="T4280" s="9" t="b">
        <v>1</v>
      </c>
      <c r="U4280" s="9" t="b">
        <v>1</v>
      </c>
      <c r="V4280" s="9" t="b">
        <v>1</v>
      </c>
      <c r="W4280" s="9" t="b">
        <v>0</v>
      </c>
      <c r="X4280" s="9" t="b">
        <v>1</v>
      </c>
      <c r="Y4280" s="9" t="b">
        <v>0</v>
      </c>
      <c r="Z4280" s="9" t="b">
        <v>0</v>
      </c>
      <c r="AA4280" s="9" t="b">
        <v>1</v>
      </c>
      <c r="AB4280" s="9" t="b">
        <v>1</v>
      </c>
      <c r="AC4280" s="9" t="b">
        <v>1</v>
      </c>
      <c r="AD4280" s="9" t="b">
        <v>1</v>
      </c>
      <c r="AE4280" s="9" t="b">
        <v>0</v>
      </c>
      <c r="AF4280" s="9" t="b">
        <v>0</v>
      </c>
      <c r="AG4280" s="9" t="b">
        <v>0</v>
      </c>
    </row>
    <row r="4281" spans="1:33" x14ac:dyDescent="0.2">
      <c r="A4281" s="9">
        <v>3</v>
      </c>
      <c r="B4281" t="s">
        <v>162</v>
      </c>
      <c r="C4281" t="s">
        <v>60</v>
      </c>
      <c r="D4281">
        <v>0</v>
      </c>
      <c r="E4281">
        <v>349187.39922899898</v>
      </c>
      <c r="F4281">
        <v>0</v>
      </c>
      <c r="G4281">
        <v>0</v>
      </c>
      <c r="H4281">
        <v>0</v>
      </c>
      <c r="I4281">
        <v>0</v>
      </c>
      <c r="J4281" s="8">
        <f>SUMIFS(Table1[time],Table1[repetition],Table1[[#This Row],[repetition]],Table1[config],Table1[[#This Row],[config]])</f>
        <v>78072268.167893976</v>
      </c>
      <c r="K4281" s="9">
        <v>1</v>
      </c>
      <c r="L4281" s="9">
        <v>6</v>
      </c>
      <c r="M4281" s="9" t="s">
        <v>149</v>
      </c>
      <c r="N4281" s="9" t="b">
        <v>0</v>
      </c>
      <c r="O4281" s="9" t="b">
        <v>1</v>
      </c>
      <c r="P4281" s="9" t="b">
        <v>0</v>
      </c>
      <c r="Q4281" s="9" t="b">
        <v>1</v>
      </c>
      <c r="R4281" s="9" t="b">
        <v>1</v>
      </c>
      <c r="S4281" s="9" t="b">
        <v>0</v>
      </c>
      <c r="T4281" s="9" t="b">
        <v>0</v>
      </c>
      <c r="U4281" s="9" t="b">
        <v>1</v>
      </c>
      <c r="V4281" s="9" t="b">
        <v>1</v>
      </c>
      <c r="W4281" s="9" t="b">
        <v>0</v>
      </c>
      <c r="X4281" s="9" t="b">
        <v>0</v>
      </c>
      <c r="Y4281" s="9" t="b">
        <v>1</v>
      </c>
      <c r="Z4281" s="9" t="b">
        <v>1</v>
      </c>
      <c r="AA4281" s="9" t="b">
        <v>1</v>
      </c>
      <c r="AB4281" s="9" t="b">
        <v>0</v>
      </c>
      <c r="AC4281" s="9" t="b">
        <v>1</v>
      </c>
      <c r="AD4281" s="9" t="b">
        <v>1</v>
      </c>
      <c r="AE4281" s="9" t="b">
        <v>0</v>
      </c>
      <c r="AF4281" s="9" t="b">
        <v>0</v>
      </c>
      <c r="AG4281" s="9" t="b">
        <v>1</v>
      </c>
    </row>
    <row r="4282" spans="1:33" x14ac:dyDescent="0.2">
      <c r="A4282" s="9">
        <v>1</v>
      </c>
      <c r="B4282" t="s">
        <v>163</v>
      </c>
      <c r="C4282" t="s">
        <v>60</v>
      </c>
      <c r="D4282">
        <v>0</v>
      </c>
      <c r="E4282">
        <v>237899.565492989</v>
      </c>
      <c r="F4282">
        <v>0</v>
      </c>
      <c r="G4282">
        <v>0</v>
      </c>
      <c r="H4282">
        <v>0</v>
      </c>
      <c r="I4282">
        <v>0</v>
      </c>
      <c r="J4282" s="8">
        <f>SUMIFS(Table1[time],Table1[repetition],Table1[[#This Row],[repetition]],Table1[config],Table1[[#This Row],[config]])</f>
        <v>79899355.022389948</v>
      </c>
      <c r="K4282" s="9">
        <v>50</v>
      </c>
      <c r="L4282" s="9">
        <v>6</v>
      </c>
      <c r="M4282" s="9" t="s">
        <v>150</v>
      </c>
      <c r="N4282" s="9" t="b">
        <v>0</v>
      </c>
      <c r="O4282" s="9" t="b">
        <v>0</v>
      </c>
      <c r="P4282" s="9" t="b">
        <v>0</v>
      </c>
      <c r="Q4282" s="9" t="b">
        <v>1</v>
      </c>
      <c r="R4282" s="9" t="b">
        <v>0</v>
      </c>
      <c r="S4282" s="9" t="b">
        <v>1</v>
      </c>
      <c r="T4282" s="9" t="b">
        <v>0</v>
      </c>
      <c r="U4282" s="9" t="b">
        <v>0</v>
      </c>
      <c r="V4282" s="9" t="b">
        <v>0</v>
      </c>
      <c r="W4282" s="9" t="b">
        <v>0</v>
      </c>
      <c r="X4282" s="9" t="b">
        <v>1</v>
      </c>
      <c r="Y4282" s="9" t="b">
        <v>0</v>
      </c>
      <c r="Z4282" s="9" t="b">
        <v>1</v>
      </c>
      <c r="AA4282" s="9" t="b">
        <v>0</v>
      </c>
      <c r="AB4282" s="9" t="b">
        <v>1</v>
      </c>
      <c r="AC4282" s="9" t="b">
        <v>0</v>
      </c>
      <c r="AD4282" s="9" t="b">
        <v>1</v>
      </c>
      <c r="AE4282" s="9" t="b">
        <v>0</v>
      </c>
      <c r="AF4282" s="9" t="b">
        <v>0</v>
      </c>
      <c r="AG4282" s="9" t="b">
        <v>0</v>
      </c>
    </row>
    <row r="4283" spans="1:33" x14ac:dyDescent="0.2">
      <c r="A4283" s="11">
        <v>2</v>
      </c>
      <c r="B4283" t="s">
        <v>163</v>
      </c>
      <c r="C4283" t="s">
        <v>60</v>
      </c>
      <c r="D4283">
        <v>0</v>
      </c>
      <c r="E4283">
        <v>128694.97200474099</v>
      </c>
      <c r="F4283">
        <v>0</v>
      </c>
      <c r="G4283">
        <v>0</v>
      </c>
      <c r="H4283">
        <v>0</v>
      </c>
      <c r="I4283">
        <v>0</v>
      </c>
      <c r="J4283" s="10">
        <f>SUMIFS(Table1[time],Table1[repetition],Table1[[#This Row],[repetition]],Table1[config],Table1[[#This Row],[config]])</f>
        <v>78386632.162608162</v>
      </c>
      <c r="K4283" s="11">
        <v>1</v>
      </c>
      <c r="L4283" s="11">
        <v>5</v>
      </c>
      <c r="M4283" s="11" t="s">
        <v>151</v>
      </c>
      <c r="N4283" s="11" t="b">
        <v>1</v>
      </c>
      <c r="O4283" s="11" t="b">
        <v>1</v>
      </c>
      <c r="P4283" s="11" t="b">
        <v>1</v>
      </c>
      <c r="Q4283" s="11" t="b">
        <v>0</v>
      </c>
      <c r="R4283" s="11" t="b">
        <v>0</v>
      </c>
      <c r="S4283" s="11" t="b">
        <v>1</v>
      </c>
      <c r="T4283" s="11" t="b">
        <v>1</v>
      </c>
      <c r="U4283" s="11" t="b">
        <v>0</v>
      </c>
      <c r="V4283" s="11" t="b">
        <v>1</v>
      </c>
      <c r="W4283" s="11" t="b">
        <v>1</v>
      </c>
      <c r="X4283" s="11" t="b">
        <v>1</v>
      </c>
      <c r="Y4283" s="11" t="b">
        <v>0</v>
      </c>
      <c r="Z4283" s="11" t="b">
        <v>0</v>
      </c>
      <c r="AA4283" s="11" t="b">
        <v>1</v>
      </c>
      <c r="AB4283" s="11" t="b">
        <v>1</v>
      </c>
      <c r="AC4283" s="11" t="b">
        <v>0</v>
      </c>
      <c r="AD4283" s="11" t="b">
        <v>0</v>
      </c>
      <c r="AE4283" s="11" t="b">
        <v>0</v>
      </c>
      <c r="AF4283" s="11" t="b">
        <v>1</v>
      </c>
      <c r="AG4283" s="11" t="b">
        <v>0</v>
      </c>
    </row>
    <row r="4284" spans="1:33" x14ac:dyDescent="0.2">
      <c r="A4284" s="9">
        <v>3</v>
      </c>
      <c r="B4284" t="s">
        <v>163</v>
      </c>
      <c r="C4284" t="s">
        <v>60</v>
      </c>
      <c r="D4284">
        <v>0</v>
      </c>
      <c r="E4284">
        <v>134849.07839800001</v>
      </c>
      <c r="F4284">
        <v>0</v>
      </c>
      <c r="G4284">
        <v>0</v>
      </c>
      <c r="H4284">
        <v>0</v>
      </c>
      <c r="I4284">
        <v>0</v>
      </c>
      <c r="J4284" s="8">
        <f>SUMIFS(Table1[time],Table1[repetition],Table1[[#This Row],[repetition]],Table1[config],Table1[[#This Row],[config]])</f>
        <v>78072268.167893976</v>
      </c>
      <c r="K4284" s="9">
        <v>1</v>
      </c>
      <c r="L4284" s="9">
        <v>4</v>
      </c>
      <c r="M4284" s="9" t="s">
        <v>150</v>
      </c>
      <c r="N4284" s="9" t="b">
        <v>0</v>
      </c>
      <c r="O4284" s="9" t="b">
        <v>1</v>
      </c>
      <c r="P4284" s="9" t="b">
        <v>0</v>
      </c>
      <c r="Q4284" s="9" t="b">
        <v>1</v>
      </c>
      <c r="R4284" s="9" t="b">
        <v>0</v>
      </c>
      <c r="S4284" s="9" t="b">
        <v>1</v>
      </c>
      <c r="T4284" s="9" t="b">
        <v>0</v>
      </c>
      <c r="U4284" s="9" t="b">
        <v>0</v>
      </c>
      <c r="V4284" s="9" t="b">
        <v>0</v>
      </c>
      <c r="W4284" s="9" t="b">
        <v>1</v>
      </c>
      <c r="X4284" s="9" t="b">
        <v>0</v>
      </c>
      <c r="Y4284" s="9" t="b">
        <v>1</v>
      </c>
      <c r="Z4284" s="9" t="b">
        <v>1</v>
      </c>
      <c r="AA4284" s="9" t="b">
        <v>1</v>
      </c>
      <c r="AB4284" s="9" t="b">
        <v>1</v>
      </c>
      <c r="AC4284" s="9" t="b">
        <v>1</v>
      </c>
      <c r="AD4284" s="9" t="b">
        <v>0</v>
      </c>
      <c r="AE4284" s="9" t="b">
        <v>1</v>
      </c>
      <c r="AF4284" s="9" t="b">
        <v>1</v>
      </c>
      <c r="AG4284" s="9" t="b">
        <v>1</v>
      </c>
    </row>
    <row r="4285" spans="1:33" x14ac:dyDescent="0.2">
      <c r="A4285" s="11">
        <v>1</v>
      </c>
      <c r="B4285" t="s">
        <v>164</v>
      </c>
      <c r="C4285" t="s">
        <v>60</v>
      </c>
      <c r="D4285">
        <v>0</v>
      </c>
      <c r="E4285">
        <v>7203366.8211880103</v>
      </c>
      <c r="F4285">
        <v>0</v>
      </c>
      <c r="G4285">
        <v>0</v>
      </c>
      <c r="H4285">
        <v>0</v>
      </c>
      <c r="I4285">
        <v>0</v>
      </c>
      <c r="J4285" s="10">
        <f>SUMIFS(Table1[time],Table1[repetition],Table1[[#This Row],[repetition]],Table1[config],Table1[[#This Row],[config]])</f>
        <v>79899355.022389948</v>
      </c>
      <c r="K4285" s="11">
        <v>80</v>
      </c>
      <c r="L4285" s="11">
        <v>1</v>
      </c>
      <c r="M4285" s="11" t="s">
        <v>149</v>
      </c>
      <c r="N4285" s="11" t="b">
        <v>0</v>
      </c>
      <c r="O4285" s="11" t="b">
        <v>1</v>
      </c>
      <c r="P4285" s="11" t="b">
        <v>1</v>
      </c>
      <c r="Q4285" s="11" t="b">
        <v>1</v>
      </c>
      <c r="R4285" s="11" t="b">
        <v>1</v>
      </c>
      <c r="S4285" s="11" t="b">
        <v>0</v>
      </c>
      <c r="T4285" s="11" t="b">
        <v>1</v>
      </c>
      <c r="U4285" s="11" t="b">
        <v>0</v>
      </c>
      <c r="V4285" s="11" t="b">
        <v>0</v>
      </c>
      <c r="W4285" s="11" t="b">
        <v>1</v>
      </c>
      <c r="X4285" s="11" t="b">
        <v>1</v>
      </c>
      <c r="Y4285" s="11" t="b">
        <v>1</v>
      </c>
      <c r="Z4285" s="11" t="b">
        <v>1</v>
      </c>
      <c r="AA4285" s="11" t="b">
        <v>0</v>
      </c>
      <c r="AB4285" s="11" t="b">
        <v>1</v>
      </c>
      <c r="AC4285" s="11" t="b">
        <v>1</v>
      </c>
      <c r="AD4285" s="11" t="b">
        <v>1</v>
      </c>
      <c r="AE4285" s="11" t="b">
        <v>1</v>
      </c>
      <c r="AF4285" s="11" t="b">
        <v>1</v>
      </c>
      <c r="AG4285" s="11" t="b">
        <v>0</v>
      </c>
    </row>
    <row r="4286" spans="1:33" x14ac:dyDescent="0.2">
      <c r="A4286" s="11">
        <v>2</v>
      </c>
      <c r="B4286" t="s">
        <v>164</v>
      </c>
      <c r="C4286" t="s">
        <v>60</v>
      </c>
      <c r="D4286">
        <v>0</v>
      </c>
      <c r="E4286">
        <v>7202320.3123593703</v>
      </c>
      <c r="F4286">
        <v>0</v>
      </c>
      <c r="G4286">
        <v>0</v>
      </c>
      <c r="H4286">
        <v>0</v>
      </c>
      <c r="I4286">
        <v>0</v>
      </c>
      <c r="J4286" s="10">
        <f>SUMIFS(Table1[time],Table1[repetition],Table1[[#This Row],[repetition]],Table1[config],Table1[[#This Row],[config]])</f>
        <v>78386632.162608162</v>
      </c>
      <c r="K4286" s="11">
        <v>50</v>
      </c>
      <c r="L4286" s="11">
        <v>2</v>
      </c>
      <c r="M4286" s="11" t="s">
        <v>149</v>
      </c>
      <c r="N4286" s="11" t="b">
        <v>1</v>
      </c>
      <c r="O4286" s="11" t="b">
        <v>0</v>
      </c>
      <c r="P4286" s="11" t="b">
        <v>0</v>
      </c>
      <c r="Q4286" s="11" t="b">
        <v>0</v>
      </c>
      <c r="R4286" s="11" t="b">
        <v>0</v>
      </c>
      <c r="S4286" s="11" t="b">
        <v>1</v>
      </c>
      <c r="T4286" s="11" t="b">
        <v>0</v>
      </c>
      <c r="U4286" s="11" t="b">
        <v>1</v>
      </c>
      <c r="V4286" s="11" t="b">
        <v>1</v>
      </c>
      <c r="W4286" s="11" t="b">
        <v>0</v>
      </c>
      <c r="X4286" s="11" t="b">
        <v>0</v>
      </c>
      <c r="Y4286" s="11" t="b">
        <v>0</v>
      </c>
      <c r="Z4286" s="11" t="b">
        <v>0</v>
      </c>
      <c r="AA4286" s="11" t="b">
        <v>1</v>
      </c>
      <c r="AB4286" s="11" t="b">
        <v>1</v>
      </c>
      <c r="AC4286" s="11" t="b">
        <v>1</v>
      </c>
      <c r="AD4286" s="11" t="b">
        <v>0</v>
      </c>
      <c r="AE4286" s="11" t="b">
        <v>0</v>
      </c>
      <c r="AF4286" s="11" t="b">
        <v>0</v>
      </c>
      <c r="AG4286" s="11" t="b">
        <v>0</v>
      </c>
    </row>
    <row r="4287" spans="1:33" x14ac:dyDescent="0.2">
      <c r="A4287" s="9">
        <v>3</v>
      </c>
      <c r="B4287" t="s">
        <v>164</v>
      </c>
      <c r="C4287" t="s">
        <v>60</v>
      </c>
      <c r="D4287">
        <v>0</v>
      </c>
      <c r="E4287">
        <v>7202456.7383599998</v>
      </c>
      <c r="F4287">
        <v>0</v>
      </c>
      <c r="G4287">
        <v>0</v>
      </c>
      <c r="H4287">
        <v>0</v>
      </c>
      <c r="I4287">
        <v>0</v>
      </c>
      <c r="J4287" s="8">
        <f>SUMIFS(Table1[time],Table1[repetition],Table1[[#This Row],[repetition]],Table1[config],Table1[[#This Row],[config]])</f>
        <v>78072268.167893976</v>
      </c>
      <c r="K4287" s="9">
        <v>50</v>
      </c>
      <c r="L4287" s="9">
        <v>2</v>
      </c>
      <c r="M4287" s="9" t="s">
        <v>149</v>
      </c>
      <c r="N4287" s="9" t="b">
        <v>1</v>
      </c>
      <c r="O4287" s="9" t="b">
        <v>0</v>
      </c>
      <c r="P4287" s="9" t="b">
        <v>0</v>
      </c>
      <c r="Q4287" s="9" t="b">
        <v>0</v>
      </c>
      <c r="R4287" s="9" t="b">
        <v>0</v>
      </c>
      <c r="S4287" s="9" t="b">
        <v>1</v>
      </c>
      <c r="T4287" s="9" t="b">
        <v>0</v>
      </c>
      <c r="U4287" s="9" t="b">
        <v>1</v>
      </c>
      <c r="V4287" s="9" t="b">
        <v>1</v>
      </c>
      <c r="W4287" s="9" t="b">
        <v>0</v>
      </c>
      <c r="X4287" s="9" t="b">
        <v>0</v>
      </c>
      <c r="Y4287" s="9" t="b">
        <v>0</v>
      </c>
      <c r="Z4287" s="9" t="b">
        <v>0</v>
      </c>
      <c r="AA4287" s="9" t="b">
        <v>1</v>
      </c>
      <c r="AB4287" s="9" t="b">
        <v>1</v>
      </c>
      <c r="AC4287" s="9" t="b">
        <v>1</v>
      </c>
      <c r="AD4287" s="9" t="b">
        <v>0</v>
      </c>
      <c r="AE4287" s="9" t="b">
        <v>0</v>
      </c>
      <c r="AF4287" s="9" t="b">
        <v>0</v>
      </c>
      <c r="AG4287" s="9" t="b">
        <v>0</v>
      </c>
    </row>
    <row r="4288" spans="1:33" x14ac:dyDescent="0.2">
      <c r="A4288" s="9">
        <v>1</v>
      </c>
      <c r="B4288" t="s">
        <v>165</v>
      </c>
      <c r="C4288" t="s">
        <v>60</v>
      </c>
      <c r="D4288">
        <v>0</v>
      </c>
      <c r="E4288">
        <v>7205179.3205179796</v>
      </c>
      <c r="F4288">
        <v>0</v>
      </c>
      <c r="G4288">
        <v>0</v>
      </c>
      <c r="H4288">
        <v>0</v>
      </c>
      <c r="I4288">
        <v>0</v>
      </c>
      <c r="J4288" s="8">
        <f>SUMIFS(Table1[time],Table1[repetition],Table1[[#This Row],[repetition]],Table1[config],Table1[[#This Row],[config]])</f>
        <v>79899355.022389948</v>
      </c>
      <c r="K4288" s="9">
        <v>80</v>
      </c>
      <c r="L4288" s="9">
        <v>4</v>
      </c>
      <c r="M4288" s="9" t="s">
        <v>151</v>
      </c>
      <c r="N4288" s="9" t="b">
        <v>0</v>
      </c>
      <c r="O4288" s="9" t="b">
        <v>1</v>
      </c>
      <c r="P4288" s="9" t="b">
        <v>0</v>
      </c>
      <c r="Q4288" s="9" t="b">
        <v>1</v>
      </c>
      <c r="R4288" s="9" t="b">
        <v>0</v>
      </c>
      <c r="S4288" s="9" t="b">
        <v>0</v>
      </c>
      <c r="T4288" s="9" t="b">
        <v>1</v>
      </c>
      <c r="U4288" s="9" t="b">
        <v>0</v>
      </c>
      <c r="V4288" s="9" t="b">
        <v>0</v>
      </c>
      <c r="W4288" s="9" t="b">
        <v>0</v>
      </c>
      <c r="X4288" s="9" t="b">
        <v>1</v>
      </c>
      <c r="Y4288" s="9" t="b">
        <v>0</v>
      </c>
      <c r="Z4288" s="9" t="b">
        <v>1</v>
      </c>
      <c r="AA4288" s="9" t="b">
        <v>1</v>
      </c>
      <c r="AB4288" s="9" t="b">
        <v>1</v>
      </c>
      <c r="AC4288" s="9" t="b">
        <v>0</v>
      </c>
      <c r="AD4288" s="9" t="b">
        <v>1</v>
      </c>
      <c r="AE4288" s="9" t="b">
        <v>0</v>
      </c>
      <c r="AF4288" s="9" t="b">
        <v>0</v>
      </c>
      <c r="AG4288" s="9" t="b">
        <v>0</v>
      </c>
    </row>
    <row r="4289" spans="1:33" x14ac:dyDescent="0.2">
      <c r="A4289" s="11">
        <v>2</v>
      </c>
      <c r="B4289" t="s">
        <v>165</v>
      </c>
      <c r="C4289" t="s">
        <v>60</v>
      </c>
      <c r="D4289">
        <v>0</v>
      </c>
      <c r="E4289">
        <v>7203973.2327586897</v>
      </c>
      <c r="F4289">
        <v>0</v>
      </c>
      <c r="G4289">
        <v>0</v>
      </c>
      <c r="H4289">
        <v>0</v>
      </c>
      <c r="I4289">
        <v>0</v>
      </c>
      <c r="J4289" s="10">
        <f>SUMIFS(Table1[time],Table1[repetition],Table1[[#This Row],[repetition]],Table1[config],Table1[[#This Row],[config]])</f>
        <v>78386632.162608162</v>
      </c>
      <c r="K4289" s="11">
        <v>50</v>
      </c>
      <c r="L4289" s="11">
        <v>2</v>
      </c>
      <c r="M4289" s="11" t="s">
        <v>149</v>
      </c>
      <c r="N4289" s="11" t="b">
        <v>1</v>
      </c>
      <c r="O4289" s="11" t="b">
        <v>0</v>
      </c>
      <c r="P4289" s="11" t="b">
        <v>0</v>
      </c>
      <c r="Q4289" s="11" t="b">
        <v>0</v>
      </c>
      <c r="R4289" s="11" t="b">
        <v>0</v>
      </c>
      <c r="S4289" s="11" t="b">
        <v>1</v>
      </c>
      <c r="T4289" s="11" t="b">
        <v>0</v>
      </c>
      <c r="U4289" s="11" t="b">
        <v>1</v>
      </c>
      <c r="V4289" s="11" t="b">
        <v>1</v>
      </c>
      <c r="W4289" s="11" t="b">
        <v>0</v>
      </c>
      <c r="X4289" s="11" t="b">
        <v>0</v>
      </c>
      <c r="Y4289" s="11" t="b">
        <v>0</v>
      </c>
      <c r="Z4289" s="11" t="b">
        <v>0</v>
      </c>
      <c r="AA4289" s="11" t="b">
        <v>1</v>
      </c>
      <c r="AB4289" s="11" t="b">
        <v>1</v>
      </c>
      <c r="AC4289" s="11" t="b">
        <v>1</v>
      </c>
      <c r="AD4289" s="11" t="b">
        <v>0</v>
      </c>
      <c r="AE4289" s="11" t="b">
        <v>0</v>
      </c>
      <c r="AF4289" s="11" t="b">
        <v>0</v>
      </c>
      <c r="AG4289" s="11" t="b">
        <v>0</v>
      </c>
    </row>
    <row r="4290" spans="1:33" x14ac:dyDescent="0.2">
      <c r="A4290" s="11">
        <v>3</v>
      </c>
      <c r="B4290" t="s">
        <v>165</v>
      </c>
      <c r="C4290" t="s">
        <v>60</v>
      </c>
      <c r="D4290">
        <v>0</v>
      </c>
      <c r="E4290">
        <v>7202602.9044199996</v>
      </c>
      <c r="F4290">
        <v>0</v>
      </c>
      <c r="G4290">
        <v>0</v>
      </c>
      <c r="H4290">
        <v>0</v>
      </c>
      <c r="I4290">
        <v>0</v>
      </c>
      <c r="J4290" s="10">
        <f>SUMIFS(Table1[time],Table1[repetition],Table1[[#This Row],[repetition]],Table1[config],Table1[[#This Row],[config]])</f>
        <v>78072268.167893976</v>
      </c>
      <c r="K4290" s="11">
        <v>50</v>
      </c>
      <c r="L4290" s="11">
        <v>3</v>
      </c>
      <c r="M4290" s="11" t="s">
        <v>150</v>
      </c>
      <c r="N4290" s="11" t="b">
        <v>0</v>
      </c>
      <c r="O4290" s="11" t="b">
        <v>0</v>
      </c>
      <c r="P4290" s="11" t="b">
        <v>1</v>
      </c>
      <c r="Q4290" s="11" t="b">
        <v>0</v>
      </c>
      <c r="R4290" s="11" t="b">
        <v>0</v>
      </c>
      <c r="S4290" s="11" t="b">
        <v>0</v>
      </c>
      <c r="T4290" s="11" t="b">
        <v>1</v>
      </c>
      <c r="U4290" s="11" t="b">
        <v>0</v>
      </c>
      <c r="V4290" s="11" t="b">
        <v>0</v>
      </c>
      <c r="W4290" s="11" t="b">
        <v>0</v>
      </c>
      <c r="X4290" s="11" t="b">
        <v>1</v>
      </c>
      <c r="Y4290" s="11" t="b">
        <v>0</v>
      </c>
      <c r="Z4290" s="11" t="b">
        <v>1</v>
      </c>
      <c r="AA4290" s="11" t="b">
        <v>0</v>
      </c>
      <c r="AB4290" s="11" t="b">
        <v>1</v>
      </c>
      <c r="AC4290" s="11" t="b">
        <v>0</v>
      </c>
      <c r="AD4290" s="11" t="b">
        <v>0</v>
      </c>
      <c r="AE4290" s="11" t="b">
        <v>1</v>
      </c>
      <c r="AF4290" s="11" t="b">
        <v>1</v>
      </c>
      <c r="AG4290" s="11" t="b">
        <v>1</v>
      </c>
    </row>
    <row r="4291" spans="1:33" x14ac:dyDescent="0.2">
      <c r="A4291" s="9">
        <v>1</v>
      </c>
      <c r="B4291" t="s">
        <v>166</v>
      </c>
      <c r="C4291" t="s">
        <v>60</v>
      </c>
      <c r="D4291">
        <v>0</v>
      </c>
      <c r="E4291">
        <v>211777.965777</v>
      </c>
      <c r="F4291">
        <v>0</v>
      </c>
      <c r="G4291">
        <v>0</v>
      </c>
      <c r="H4291">
        <v>0</v>
      </c>
      <c r="I4291">
        <v>0</v>
      </c>
      <c r="J4291" s="8">
        <f>SUMIFS(Table1[time],Table1[repetition],Table1[[#This Row],[repetition]],Table1[config],Table1[[#This Row],[config]])</f>
        <v>79899355.022389948</v>
      </c>
      <c r="K4291" s="9">
        <v>80</v>
      </c>
      <c r="L4291" s="9">
        <v>6</v>
      </c>
      <c r="M4291" s="9" t="s">
        <v>151</v>
      </c>
      <c r="N4291" s="9" t="b">
        <v>1</v>
      </c>
      <c r="O4291" s="9" t="b">
        <v>1</v>
      </c>
      <c r="P4291" s="9" t="b">
        <v>1</v>
      </c>
      <c r="Q4291" s="9" t="b">
        <v>0</v>
      </c>
      <c r="R4291" s="9" t="b">
        <v>1</v>
      </c>
      <c r="S4291" s="9" t="b">
        <v>0</v>
      </c>
      <c r="T4291" s="9" t="b">
        <v>1</v>
      </c>
      <c r="U4291" s="9" t="b">
        <v>0</v>
      </c>
      <c r="V4291" s="9" t="b">
        <v>0</v>
      </c>
      <c r="W4291" s="9" t="b">
        <v>0</v>
      </c>
      <c r="X4291" s="9" t="b">
        <v>0</v>
      </c>
      <c r="Y4291" s="9" t="b">
        <v>1</v>
      </c>
      <c r="Z4291" s="9" t="b">
        <v>1</v>
      </c>
      <c r="AA4291" s="9" t="b">
        <v>1</v>
      </c>
      <c r="AB4291" s="9" t="b">
        <v>0</v>
      </c>
      <c r="AC4291" s="9" t="b">
        <v>0</v>
      </c>
      <c r="AD4291" s="9" t="b">
        <v>0</v>
      </c>
      <c r="AE4291" s="9" t="b">
        <v>1</v>
      </c>
      <c r="AF4291" s="9" t="b">
        <v>1</v>
      </c>
      <c r="AG4291" s="9" t="b">
        <v>1</v>
      </c>
    </row>
    <row r="4292" spans="1:33" x14ac:dyDescent="0.2">
      <c r="A4292" s="11">
        <v>2</v>
      </c>
      <c r="B4292" t="s">
        <v>166</v>
      </c>
      <c r="C4292" t="s">
        <v>60</v>
      </c>
      <c r="D4292">
        <v>0</v>
      </c>
      <c r="E4292">
        <v>125302.325952798</v>
      </c>
      <c r="F4292">
        <v>0</v>
      </c>
      <c r="G4292">
        <v>0</v>
      </c>
      <c r="H4292">
        <v>0</v>
      </c>
      <c r="I4292">
        <v>0</v>
      </c>
      <c r="J4292" s="10">
        <f>SUMIFS(Table1[time],Table1[repetition],Table1[[#This Row],[repetition]],Table1[config],Table1[[#This Row],[config]])</f>
        <v>78386632.162608162</v>
      </c>
      <c r="K4292" s="11">
        <v>1</v>
      </c>
      <c r="L4292" s="11">
        <v>6</v>
      </c>
      <c r="M4292" s="11" t="s">
        <v>149</v>
      </c>
      <c r="N4292" s="11" t="b">
        <v>0</v>
      </c>
      <c r="O4292" s="11" t="b">
        <v>1</v>
      </c>
      <c r="P4292" s="11" t="b">
        <v>0</v>
      </c>
      <c r="Q4292" s="11" t="b">
        <v>1</v>
      </c>
      <c r="R4292" s="11" t="b">
        <v>1</v>
      </c>
      <c r="S4292" s="11" t="b">
        <v>0</v>
      </c>
      <c r="T4292" s="11" t="b">
        <v>0</v>
      </c>
      <c r="U4292" s="11" t="b">
        <v>1</v>
      </c>
      <c r="V4292" s="11" t="b">
        <v>1</v>
      </c>
      <c r="W4292" s="11" t="b">
        <v>0</v>
      </c>
      <c r="X4292" s="11" t="b">
        <v>0</v>
      </c>
      <c r="Y4292" s="11" t="b">
        <v>1</v>
      </c>
      <c r="Z4292" s="11" t="b">
        <v>1</v>
      </c>
      <c r="AA4292" s="11" t="b">
        <v>1</v>
      </c>
      <c r="AB4292" s="11" t="b">
        <v>0</v>
      </c>
      <c r="AC4292" s="11" t="b">
        <v>1</v>
      </c>
      <c r="AD4292" s="11" t="b">
        <v>1</v>
      </c>
      <c r="AE4292" s="11" t="b">
        <v>0</v>
      </c>
      <c r="AF4292" s="11" t="b">
        <v>0</v>
      </c>
      <c r="AG4292" s="11" t="b">
        <v>1</v>
      </c>
    </row>
    <row r="4293" spans="1:33" x14ac:dyDescent="0.2">
      <c r="A4293" s="9">
        <v>3</v>
      </c>
      <c r="B4293" t="s">
        <v>166</v>
      </c>
      <c r="C4293" t="s">
        <v>60</v>
      </c>
      <c r="D4293">
        <v>0</v>
      </c>
      <c r="E4293">
        <v>140849.80824299899</v>
      </c>
      <c r="F4293">
        <v>0</v>
      </c>
      <c r="G4293">
        <v>0</v>
      </c>
      <c r="H4293">
        <v>0</v>
      </c>
      <c r="I4293">
        <v>0</v>
      </c>
      <c r="J4293" s="8">
        <f>SUMIFS(Table1[time],Table1[repetition],Table1[[#This Row],[repetition]],Table1[config],Table1[[#This Row],[config]])</f>
        <v>78072268.167893976</v>
      </c>
      <c r="K4293" s="9">
        <v>1</v>
      </c>
      <c r="L4293" s="9">
        <v>6</v>
      </c>
      <c r="M4293" s="9" t="s">
        <v>149</v>
      </c>
      <c r="N4293" s="9" t="b">
        <v>0</v>
      </c>
      <c r="O4293" s="9" t="b">
        <v>1</v>
      </c>
      <c r="P4293" s="9" t="b">
        <v>0</v>
      </c>
      <c r="Q4293" s="9" t="b">
        <v>1</v>
      </c>
      <c r="R4293" s="9" t="b">
        <v>1</v>
      </c>
      <c r="S4293" s="9" t="b">
        <v>0</v>
      </c>
      <c r="T4293" s="9" t="b">
        <v>0</v>
      </c>
      <c r="U4293" s="9" t="b">
        <v>1</v>
      </c>
      <c r="V4293" s="9" t="b">
        <v>1</v>
      </c>
      <c r="W4293" s="9" t="b">
        <v>0</v>
      </c>
      <c r="X4293" s="9" t="b">
        <v>0</v>
      </c>
      <c r="Y4293" s="9" t="b">
        <v>1</v>
      </c>
      <c r="Z4293" s="9" t="b">
        <v>1</v>
      </c>
      <c r="AA4293" s="9" t="b">
        <v>1</v>
      </c>
      <c r="AB4293" s="9" t="b">
        <v>0</v>
      </c>
      <c r="AC4293" s="9" t="b">
        <v>1</v>
      </c>
      <c r="AD4293" s="9" t="b">
        <v>1</v>
      </c>
      <c r="AE4293" s="9" t="b">
        <v>0</v>
      </c>
      <c r="AF4293" s="9" t="b">
        <v>0</v>
      </c>
      <c r="AG4293" s="9" t="b">
        <v>1</v>
      </c>
    </row>
    <row r="4294" spans="1:33" x14ac:dyDescent="0.2">
      <c r="A4294" s="11">
        <v>1</v>
      </c>
      <c r="B4294" t="s">
        <v>167</v>
      </c>
      <c r="C4294" t="s">
        <v>60</v>
      </c>
      <c r="D4294">
        <v>0</v>
      </c>
      <c r="E4294">
        <v>7205531.3906170102</v>
      </c>
      <c r="F4294">
        <v>0</v>
      </c>
      <c r="G4294">
        <v>0</v>
      </c>
      <c r="H4294">
        <v>0</v>
      </c>
      <c r="I4294">
        <v>0</v>
      </c>
      <c r="J4294" s="10">
        <f>SUMIFS(Table1[time],Table1[repetition],Table1[[#This Row],[repetition]],Table1[config],Table1[[#This Row],[config]])</f>
        <v>79899355.022389948</v>
      </c>
      <c r="K4294" s="11">
        <v>90</v>
      </c>
      <c r="L4294" s="11">
        <v>1</v>
      </c>
      <c r="M4294" s="11" t="s">
        <v>149</v>
      </c>
      <c r="N4294" s="11" t="b">
        <v>0</v>
      </c>
      <c r="O4294" s="11" t="b">
        <v>1</v>
      </c>
      <c r="P4294" s="11" t="b">
        <v>1</v>
      </c>
      <c r="Q4294" s="11" t="b">
        <v>1</v>
      </c>
      <c r="R4294" s="11" t="b">
        <v>1</v>
      </c>
      <c r="S4294" s="11" t="b">
        <v>0</v>
      </c>
      <c r="T4294" s="11" t="b">
        <v>1</v>
      </c>
      <c r="U4294" s="11" t="b">
        <v>0</v>
      </c>
      <c r="V4294" s="11" t="b">
        <v>0</v>
      </c>
      <c r="W4294" s="11" t="b">
        <v>1</v>
      </c>
      <c r="X4294" s="11" t="b">
        <v>1</v>
      </c>
      <c r="Y4294" s="11" t="b">
        <v>1</v>
      </c>
      <c r="Z4294" s="11" t="b">
        <v>1</v>
      </c>
      <c r="AA4294" s="11" t="b">
        <v>0</v>
      </c>
      <c r="AB4294" s="11" t="b">
        <v>1</v>
      </c>
      <c r="AC4294" s="11" t="b">
        <v>1</v>
      </c>
      <c r="AD4294" s="11" t="b">
        <v>1</v>
      </c>
      <c r="AE4294" s="11" t="b">
        <v>1</v>
      </c>
      <c r="AF4294" s="11" t="b">
        <v>1</v>
      </c>
      <c r="AG4294" s="11" t="b">
        <v>0</v>
      </c>
    </row>
    <row r="4295" spans="1:33" x14ac:dyDescent="0.2">
      <c r="A4295" s="11">
        <v>2</v>
      </c>
      <c r="B4295" t="s">
        <v>167</v>
      </c>
      <c r="C4295" t="s">
        <v>60</v>
      </c>
      <c r="D4295">
        <v>0</v>
      </c>
      <c r="E4295">
        <v>7203322.2426487999</v>
      </c>
      <c r="F4295">
        <v>0</v>
      </c>
      <c r="G4295">
        <v>0</v>
      </c>
      <c r="H4295">
        <v>0</v>
      </c>
      <c r="I4295">
        <v>0</v>
      </c>
      <c r="J4295" s="10">
        <f>SUMIFS(Table1[time],Table1[repetition],Table1[[#This Row],[repetition]],Table1[config],Table1[[#This Row],[config]])</f>
        <v>78386632.162608162</v>
      </c>
      <c r="K4295" s="11">
        <v>50</v>
      </c>
      <c r="L4295" s="11">
        <v>2</v>
      </c>
      <c r="M4295" s="11" t="s">
        <v>149</v>
      </c>
      <c r="N4295" s="11" t="b">
        <v>1</v>
      </c>
      <c r="O4295" s="11" t="b">
        <v>0</v>
      </c>
      <c r="P4295" s="11" t="b">
        <v>0</v>
      </c>
      <c r="Q4295" s="11" t="b">
        <v>0</v>
      </c>
      <c r="R4295" s="11" t="b">
        <v>0</v>
      </c>
      <c r="S4295" s="11" t="b">
        <v>1</v>
      </c>
      <c r="T4295" s="11" t="b">
        <v>0</v>
      </c>
      <c r="U4295" s="11" t="b">
        <v>1</v>
      </c>
      <c r="V4295" s="11" t="b">
        <v>1</v>
      </c>
      <c r="W4295" s="11" t="b">
        <v>0</v>
      </c>
      <c r="X4295" s="11" t="b">
        <v>0</v>
      </c>
      <c r="Y4295" s="11" t="b">
        <v>0</v>
      </c>
      <c r="Z4295" s="11" t="b">
        <v>0</v>
      </c>
      <c r="AA4295" s="11" t="b">
        <v>1</v>
      </c>
      <c r="AB4295" s="11" t="b">
        <v>1</v>
      </c>
      <c r="AC4295" s="11" t="b">
        <v>1</v>
      </c>
      <c r="AD4295" s="11" t="b">
        <v>0</v>
      </c>
      <c r="AE4295" s="11" t="b">
        <v>0</v>
      </c>
      <c r="AF4295" s="11" t="b">
        <v>0</v>
      </c>
      <c r="AG4295" s="11" t="b">
        <v>0</v>
      </c>
    </row>
    <row r="4296" spans="1:33" x14ac:dyDescent="0.2">
      <c r="A4296" s="11">
        <v>3</v>
      </c>
      <c r="B4296" t="s">
        <v>167</v>
      </c>
      <c r="C4296" t="s">
        <v>60</v>
      </c>
      <c r="D4296">
        <v>0</v>
      </c>
      <c r="E4296">
        <v>7203123.776606</v>
      </c>
      <c r="F4296">
        <v>0</v>
      </c>
      <c r="G4296">
        <v>0</v>
      </c>
      <c r="H4296">
        <v>0</v>
      </c>
      <c r="I4296">
        <v>0</v>
      </c>
      <c r="J4296" s="10">
        <f>SUMIFS(Table1[time],Table1[repetition],Table1[[#This Row],[repetition]],Table1[config],Table1[[#This Row],[config]])</f>
        <v>78072268.167893976</v>
      </c>
      <c r="K4296" s="11">
        <v>50</v>
      </c>
      <c r="L4296" s="11">
        <v>3</v>
      </c>
      <c r="M4296" s="11" t="s">
        <v>150</v>
      </c>
      <c r="N4296" s="11" t="b">
        <v>0</v>
      </c>
      <c r="O4296" s="11" t="b">
        <v>0</v>
      </c>
      <c r="P4296" s="11" t="b">
        <v>1</v>
      </c>
      <c r="Q4296" s="11" t="b">
        <v>0</v>
      </c>
      <c r="R4296" s="11" t="b">
        <v>0</v>
      </c>
      <c r="S4296" s="11" t="b">
        <v>0</v>
      </c>
      <c r="T4296" s="11" t="b">
        <v>1</v>
      </c>
      <c r="U4296" s="11" t="b">
        <v>0</v>
      </c>
      <c r="V4296" s="11" t="b">
        <v>0</v>
      </c>
      <c r="W4296" s="11" t="b">
        <v>0</v>
      </c>
      <c r="X4296" s="11" t="b">
        <v>1</v>
      </c>
      <c r="Y4296" s="11" t="b">
        <v>0</v>
      </c>
      <c r="Z4296" s="11" t="b">
        <v>1</v>
      </c>
      <c r="AA4296" s="11" t="b">
        <v>0</v>
      </c>
      <c r="AB4296" s="11" t="b">
        <v>1</v>
      </c>
      <c r="AC4296" s="11" t="b">
        <v>0</v>
      </c>
      <c r="AD4296" s="11" t="b">
        <v>0</v>
      </c>
      <c r="AE4296" s="11" t="b">
        <v>1</v>
      </c>
      <c r="AF4296" s="11" t="b">
        <v>1</v>
      </c>
      <c r="AG4296" s="11" t="b">
        <v>1</v>
      </c>
    </row>
    <row r="4297" spans="1:33" x14ac:dyDescent="0.2">
      <c r="A4297" s="9">
        <v>1</v>
      </c>
      <c r="B4297" t="s">
        <v>161</v>
      </c>
      <c r="C4297" t="s">
        <v>60</v>
      </c>
      <c r="D4297">
        <v>0</v>
      </c>
      <c r="E4297">
        <v>7202671.9414470103</v>
      </c>
      <c r="F4297">
        <v>0</v>
      </c>
      <c r="G4297">
        <v>0</v>
      </c>
      <c r="H4297">
        <v>0</v>
      </c>
      <c r="I4297">
        <v>0</v>
      </c>
      <c r="J4297" s="8">
        <f>SUMIFS(Table1[time],Table1[repetition],Table1[[#This Row],[repetition]],Table1[config],Table1[[#This Row],[config]])</f>
        <v>79899355.022389948</v>
      </c>
      <c r="K4297" s="9">
        <v>90</v>
      </c>
      <c r="L4297" s="9">
        <v>3</v>
      </c>
      <c r="M4297" s="9" t="s">
        <v>151</v>
      </c>
      <c r="N4297" s="9" t="b">
        <v>0</v>
      </c>
      <c r="O4297" s="9" t="b">
        <v>1</v>
      </c>
      <c r="P4297" s="9" t="b">
        <v>1</v>
      </c>
      <c r="Q4297" s="9" t="b">
        <v>0</v>
      </c>
      <c r="R4297" s="9" t="b">
        <v>0</v>
      </c>
      <c r="S4297" s="9" t="b">
        <v>1</v>
      </c>
      <c r="T4297" s="9" t="b">
        <v>1</v>
      </c>
      <c r="U4297" s="9" t="b">
        <v>1</v>
      </c>
      <c r="V4297" s="9" t="b">
        <v>0</v>
      </c>
      <c r="W4297" s="9" t="b">
        <v>1</v>
      </c>
      <c r="X4297" s="9" t="b">
        <v>0</v>
      </c>
      <c r="Y4297" s="9" t="b">
        <v>1</v>
      </c>
      <c r="Z4297" s="9" t="b">
        <v>1</v>
      </c>
      <c r="AA4297" s="9" t="b">
        <v>1</v>
      </c>
      <c r="AB4297" s="9" t="b">
        <v>1</v>
      </c>
      <c r="AC4297" s="9" t="b">
        <v>0</v>
      </c>
      <c r="AD4297" s="9" t="b">
        <v>0</v>
      </c>
      <c r="AE4297" s="9" t="b">
        <v>1</v>
      </c>
      <c r="AF4297" s="9" t="b">
        <v>1</v>
      </c>
      <c r="AG4297" s="9" t="b">
        <v>1</v>
      </c>
    </row>
    <row r="4298" spans="1:33" x14ac:dyDescent="0.2">
      <c r="A4298" s="11">
        <v>2</v>
      </c>
      <c r="B4298" t="s">
        <v>161</v>
      </c>
      <c r="C4298" t="s">
        <v>60</v>
      </c>
      <c r="D4298">
        <v>0</v>
      </c>
      <c r="E4298">
        <v>7202749.6954840599</v>
      </c>
      <c r="F4298">
        <v>0</v>
      </c>
      <c r="G4298">
        <v>0</v>
      </c>
      <c r="H4298">
        <v>0</v>
      </c>
      <c r="I4298">
        <v>0</v>
      </c>
      <c r="J4298" s="10">
        <f>SUMIFS(Table1[time],Table1[repetition],Table1[[#This Row],[repetition]],Table1[config],Table1[[#This Row],[config]])</f>
        <v>78386632.162608162</v>
      </c>
      <c r="K4298" s="11">
        <v>50</v>
      </c>
      <c r="L4298" s="11">
        <v>2</v>
      </c>
      <c r="M4298" s="11" t="s">
        <v>149</v>
      </c>
      <c r="N4298" s="11" t="b">
        <v>1</v>
      </c>
      <c r="O4298" s="11" t="b">
        <v>0</v>
      </c>
      <c r="P4298" s="11" t="b">
        <v>0</v>
      </c>
      <c r="Q4298" s="11" t="b">
        <v>0</v>
      </c>
      <c r="R4298" s="11" t="b">
        <v>0</v>
      </c>
      <c r="S4298" s="11" t="b">
        <v>1</v>
      </c>
      <c r="T4298" s="11" t="b">
        <v>0</v>
      </c>
      <c r="U4298" s="11" t="b">
        <v>1</v>
      </c>
      <c r="V4298" s="11" t="b">
        <v>1</v>
      </c>
      <c r="W4298" s="11" t="b">
        <v>0</v>
      </c>
      <c r="X4298" s="11" t="b">
        <v>0</v>
      </c>
      <c r="Y4298" s="11" t="b">
        <v>0</v>
      </c>
      <c r="Z4298" s="11" t="b">
        <v>0</v>
      </c>
      <c r="AA4298" s="11" t="b">
        <v>1</v>
      </c>
      <c r="AB4298" s="11" t="b">
        <v>1</v>
      </c>
      <c r="AC4298" s="11" t="b">
        <v>1</v>
      </c>
      <c r="AD4298" s="11" t="b">
        <v>0</v>
      </c>
      <c r="AE4298" s="11" t="b">
        <v>0</v>
      </c>
      <c r="AF4298" s="11" t="b">
        <v>0</v>
      </c>
      <c r="AG4298" s="11" t="b">
        <v>0</v>
      </c>
    </row>
    <row r="4299" spans="1:33" x14ac:dyDescent="0.2">
      <c r="A4299" s="9">
        <v>3</v>
      </c>
      <c r="B4299" t="s">
        <v>161</v>
      </c>
      <c r="C4299" t="s">
        <v>60</v>
      </c>
      <c r="D4299">
        <v>0</v>
      </c>
      <c r="E4299">
        <v>7202136.9786569998</v>
      </c>
      <c r="F4299">
        <v>0</v>
      </c>
      <c r="G4299">
        <v>0</v>
      </c>
      <c r="H4299">
        <v>0</v>
      </c>
      <c r="I4299">
        <v>0</v>
      </c>
      <c r="J4299" s="8">
        <f>SUMIFS(Table1[time],Table1[repetition],Table1[[#This Row],[repetition]],Table1[config],Table1[[#This Row],[config]])</f>
        <v>78072268.167893976</v>
      </c>
      <c r="K4299" s="9">
        <v>50</v>
      </c>
      <c r="L4299" s="9">
        <v>1</v>
      </c>
      <c r="M4299" s="9" t="s">
        <v>151</v>
      </c>
      <c r="N4299" s="9" t="b">
        <v>0</v>
      </c>
      <c r="O4299" s="9" t="b">
        <v>1</v>
      </c>
      <c r="P4299" s="9" t="b">
        <v>1</v>
      </c>
      <c r="Q4299" s="9" t="b">
        <v>1</v>
      </c>
      <c r="R4299" s="9" t="b">
        <v>1</v>
      </c>
      <c r="S4299" s="9" t="b">
        <v>0</v>
      </c>
      <c r="T4299" s="9" t="b">
        <v>1</v>
      </c>
      <c r="U4299" s="9" t="b">
        <v>0</v>
      </c>
      <c r="V4299" s="9" t="b">
        <v>0</v>
      </c>
      <c r="W4299" s="9" t="b">
        <v>1</v>
      </c>
      <c r="X4299" s="9" t="b">
        <v>1</v>
      </c>
      <c r="Y4299" s="9" t="b">
        <v>1</v>
      </c>
      <c r="Z4299" s="9" t="b">
        <v>1</v>
      </c>
      <c r="AA4299" s="9" t="b">
        <v>0</v>
      </c>
      <c r="AB4299" s="9" t="b">
        <v>0</v>
      </c>
      <c r="AC4299" s="9" t="b">
        <v>0</v>
      </c>
      <c r="AD4299" s="9" t="b">
        <v>1</v>
      </c>
      <c r="AE4299" s="9" t="b">
        <v>1</v>
      </c>
      <c r="AF4299" s="9" t="b">
        <v>1</v>
      </c>
      <c r="AG4299" s="9" t="b">
        <v>1</v>
      </c>
    </row>
    <row r="4300" spans="1:33" x14ac:dyDescent="0.2">
      <c r="A4300" s="9">
        <v>1</v>
      </c>
      <c r="B4300" t="s">
        <v>168</v>
      </c>
      <c r="C4300" t="s">
        <v>60</v>
      </c>
      <c r="D4300">
        <v>0</v>
      </c>
      <c r="E4300">
        <v>1206833.15530701</v>
      </c>
      <c r="F4300">
        <v>0</v>
      </c>
      <c r="G4300">
        <v>0</v>
      </c>
      <c r="H4300">
        <v>0</v>
      </c>
      <c r="I4300">
        <v>0</v>
      </c>
      <c r="J4300" s="8">
        <f>SUMIFS(Table1[time],Table1[repetition],Table1[[#This Row],[repetition]],Table1[config],Table1[[#This Row],[config]])</f>
        <v>79899355.022389948</v>
      </c>
      <c r="K4300" s="9">
        <v>90</v>
      </c>
      <c r="L4300" s="9">
        <v>6</v>
      </c>
      <c r="M4300" s="9" t="s">
        <v>149</v>
      </c>
      <c r="N4300" s="9" t="b">
        <v>0</v>
      </c>
      <c r="O4300" s="9" t="b">
        <v>0</v>
      </c>
      <c r="P4300" s="9" t="b">
        <v>0</v>
      </c>
      <c r="Q4300" s="9" t="b">
        <v>0</v>
      </c>
      <c r="R4300" s="9" t="b">
        <v>1</v>
      </c>
      <c r="S4300" s="9" t="b">
        <v>0</v>
      </c>
      <c r="T4300" s="9" t="b">
        <v>1</v>
      </c>
      <c r="U4300" s="9" t="b">
        <v>1</v>
      </c>
      <c r="V4300" s="9" t="b">
        <v>0</v>
      </c>
      <c r="W4300" s="9" t="b">
        <v>0</v>
      </c>
      <c r="X4300" s="9" t="b">
        <v>0</v>
      </c>
      <c r="Y4300" s="9" t="b">
        <v>0</v>
      </c>
      <c r="Z4300" s="9" t="b">
        <v>1</v>
      </c>
      <c r="AA4300" s="9" t="b">
        <v>0</v>
      </c>
      <c r="AB4300" s="9" t="b">
        <v>0</v>
      </c>
      <c r="AC4300" s="9" t="b">
        <v>0</v>
      </c>
      <c r="AD4300" s="9" t="b">
        <v>1</v>
      </c>
      <c r="AE4300" s="9" t="b">
        <v>0</v>
      </c>
      <c r="AF4300" s="9" t="b">
        <v>1</v>
      </c>
      <c r="AG4300" s="9" t="b">
        <v>1</v>
      </c>
    </row>
    <row r="4301" spans="1:33" x14ac:dyDescent="0.2">
      <c r="A4301" s="11">
        <v>2</v>
      </c>
      <c r="B4301" t="s">
        <v>168</v>
      </c>
      <c r="C4301" t="s">
        <v>60</v>
      </c>
      <c r="D4301">
        <v>0</v>
      </c>
      <c r="E4301">
        <v>500384.76695585903</v>
      </c>
      <c r="F4301">
        <v>0</v>
      </c>
      <c r="G4301">
        <v>0</v>
      </c>
      <c r="H4301">
        <v>0</v>
      </c>
      <c r="I4301">
        <v>0</v>
      </c>
      <c r="J4301" s="10">
        <f>SUMIFS(Table1[time],Table1[repetition],Table1[[#This Row],[repetition]],Table1[config],Table1[[#This Row],[config]])</f>
        <v>78386632.162608162</v>
      </c>
      <c r="K4301" s="11">
        <v>1</v>
      </c>
      <c r="L4301" s="11">
        <v>18</v>
      </c>
      <c r="M4301" s="11" t="s">
        <v>150</v>
      </c>
      <c r="N4301" s="11" t="b">
        <v>1</v>
      </c>
      <c r="O4301" s="11" t="b">
        <v>0</v>
      </c>
      <c r="P4301" s="11" t="b">
        <v>0</v>
      </c>
      <c r="Q4301" s="11" t="b">
        <v>0</v>
      </c>
      <c r="R4301" s="11" t="b">
        <v>0</v>
      </c>
      <c r="S4301" s="11" t="b">
        <v>1</v>
      </c>
      <c r="T4301" s="11" t="b">
        <v>1</v>
      </c>
      <c r="U4301" s="11" t="b">
        <v>1</v>
      </c>
      <c r="V4301" s="11" t="b">
        <v>1</v>
      </c>
      <c r="W4301" s="11" t="b">
        <v>0</v>
      </c>
      <c r="X4301" s="11" t="b">
        <v>1</v>
      </c>
      <c r="Y4301" s="11" t="b">
        <v>0</v>
      </c>
      <c r="Z4301" s="11" t="b">
        <v>0</v>
      </c>
      <c r="AA4301" s="11" t="b">
        <v>1</v>
      </c>
      <c r="AB4301" s="11" t="b">
        <v>1</v>
      </c>
      <c r="AC4301" s="11" t="b">
        <v>1</v>
      </c>
      <c r="AD4301" s="11" t="b">
        <v>1</v>
      </c>
      <c r="AE4301" s="11" t="b">
        <v>0</v>
      </c>
      <c r="AF4301" s="11" t="b">
        <v>0</v>
      </c>
      <c r="AG4301" s="11" t="b">
        <v>0</v>
      </c>
    </row>
    <row r="4302" spans="1:33" x14ac:dyDescent="0.2">
      <c r="A4302" s="11">
        <v>3</v>
      </c>
      <c r="B4302" t="s">
        <v>168</v>
      </c>
      <c r="C4302" t="s">
        <v>60</v>
      </c>
      <c r="D4302">
        <v>0</v>
      </c>
      <c r="E4302">
        <v>496332.95006399998</v>
      </c>
      <c r="F4302">
        <v>0</v>
      </c>
      <c r="G4302">
        <v>0</v>
      </c>
      <c r="H4302">
        <v>0</v>
      </c>
      <c r="I4302">
        <v>0</v>
      </c>
      <c r="J4302" s="10">
        <f>SUMIFS(Table1[time],Table1[repetition],Table1[[#This Row],[repetition]],Table1[config],Table1[[#This Row],[config]])</f>
        <v>78072268.167893976</v>
      </c>
      <c r="K4302" s="11">
        <v>1</v>
      </c>
      <c r="L4302" s="11">
        <v>4</v>
      </c>
      <c r="M4302" s="11" t="s">
        <v>150</v>
      </c>
      <c r="N4302" s="11" t="b">
        <v>0</v>
      </c>
      <c r="O4302" s="11" t="b">
        <v>1</v>
      </c>
      <c r="P4302" s="11" t="b">
        <v>0</v>
      </c>
      <c r="Q4302" s="11" t="b">
        <v>1</v>
      </c>
      <c r="R4302" s="11" t="b">
        <v>0</v>
      </c>
      <c r="S4302" s="11" t="b">
        <v>1</v>
      </c>
      <c r="T4302" s="11" t="b">
        <v>0</v>
      </c>
      <c r="U4302" s="11" t="b">
        <v>0</v>
      </c>
      <c r="V4302" s="11" t="b">
        <v>0</v>
      </c>
      <c r="W4302" s="11" t="b">
        <v>1</v>
      </c>
      <c r="X4302" s="11" t="b">
        <v>0</v>
      </c>
      <c r="Y4302" s="11" t="b">
        <v>1</v>
      </c>
      <c r="Z4302" s="11" t="b">
        <v>1</v>
      </c>
      <c r="AA4302" s="11" t="b">
        <v>1</v>
      </c>
      <c r="AB4302" s="11" t="b">
        <v>1</v>
      </c>
      <c r="AC4302" s="11" t="b">
        <v>1</v>
      </c>
      <c r="AD4302" s="11" t="b">
        <v>0</v>
      </c>
      <c r="AE4302" s="11" t="b">
        <v>1</v>
      </c>
      <c r="AF4302" s="11" t="b">
        <v>1</v>
      </c>
      <c r="AG4302" s="11" t="b">
        <v>1</v>
      </c>
    </row>
    <row r="4303" spans="1:33" x14ac:dyDescent="0.2">
      <c r="A4303" s="11">
        <v>1</v>
      </c>
      <c r="B4303" t="s">
        <v>169</v>
      </c>
      <c r="C4303" t="s">
        <v>60</v>
      </c>
      <c r="D4303">
        <v>0</v>
      </c>
      <c r="E4303">
        <v>764923.34477999201</v>
      </c>
      <c r="F4303">
        <v>0</v>
      </c>
      <c r="G4303">
        <v>0</v>
      </c>
      <c r="H4303">
        <v>0</v>
      </c>
      <c r="I4303">
        <v>0</v>
      </c>
      <c r="J4303" s="10">
        <f>SUMIFS(Table1[time],Table1[repetition],Table1[[#This Row],[repetition]],Table1[config],Table1[[#This Row],[config]])</f>
        <v>79899355.022389948</v>
      </c>
      <c r="K4303" s="11">
        <v>100</v>
      </c>
      <c r="L4303" s="11">
        <v>1</v>
      </c>
      <c r="M4303" s="11" t="s">
        <v>149</v>
      </c>
      <c r="N4303" s="11" t="b">
        <v>0</v>
      </c>
      <c r="O4303" s="11" t="b">
        <v>1</v>
      </c>
      <c r="P4303" s="11" t="b">
        <v>1</v>
      </c>
      <c r="Q4303" s="11" t="b">
        <v>1</v>
      </c>
      <c r="R4303" s="11" t="b">
        <v>1</v>
      </c>
      <c r="S4303" s="11" t="b">
        <v>0</v>
      </c>
      <c r="T4303" s="11" t="b">
        <v>1</v>
      </c>
      <c r="U4303" s="11" t="b">
        <v>0</v>
      </c>
      <c r="V4303" s="11" t="b">
        <v>0</v>
      </c>
      <c r="W4303" s="11" t="b">
        <v>1</v>
      </c>
      <c r="X4303" s="11" t="b">
        <v>1</v>
      </c>
      <c r="Y4303" s="11" t="b">
        <v>1</v>
      </c>
      <c r="Z4303" s="11" t="b">
        <v>1</v>
      </c>
      <c r="AA4303" s="11" t="b">
        <v>0</v>
      </c>
      <c r="AB4303" s="11" t="b">
        <v>1</v>
      </c>
      <c r="AC4303" s="11" t="b">
        <v>1</v>
      </c>
      <c r="AD4303" s="11" t="b">
        <v>1</v>
      </c>
      <c r="AE4303" s="11" t="b">
        <v>1</v>
      </c>
      <c r="AF4303" s="11" t="b">
        <v>1</v>
      </c>
      <c r="AG4303" s="11" t="b">
        <v>0</v>
      </c>
    </row>
    <row r="4304" spans="1:33" x14ac:dyDescent="0.2">
      <c r="A4304" s="11">
        <v>2</v>
      </c>
      <c r="B4304" t="s">
        <v>169</v>
      </c>
      <c r="C4304" t="s">
        <v>60</v>
      </c>
      <c r="D4304">
        <v>0</v>
      </c>
      <c r="E4304">
        <v>485542.74901933898</v>
      </c>
      <c r="F4304">
        <v>0</v>
      </c>
      <c r="G4304">
        <v>0</v>
      </c>
      <c r="H4304">
        <v>0</v>
      </c>
      <c r="I4304">
        <v>0</v>
      </c>
      <c r="J4304" s="10">
        <f>SUMIFS(Table1[time],Table1[repetition],Table1[[#This Row],[repetition]],Table1[config],Table1[[#This Row],[config]])</f>
        <v>78386632.162608162</v>
      </c>
      <c r="K4304" s="11">
        <v>1</v>
      </c>
      <c r="L4304" s="11">
        <v>6</v>
      </c>
      <c r="M4304" s="11" t="s">
        <v>149</v>
      </c>
      <c r="N4304" s="11" t="b">
        <v>0</v>
      </c>
      <c r="O4304" s="11" t="b">
        <v>1</v>
      </c>
      <c r="P4304" s="11" t="b">
        <v>0</v>
      </c>
      <c r="Q4304" s="11" t="b">
        <v>1</v>
      </c>
      <c r="R4304" s="11" t="b">
        <v>1</v>
      </c>
      <c r="S4304" s="11" t="b">
        <v>0</v>
      </c>
      <c r="T4304" s="11" t="b">
        <v>0</v>
      </c>
      <c r="U4304" s="11" t="b">
        <v>1</v>
      </c>
      <c r="V4304" s="11" t="b">
        <v>1</v>
      </c>
      <c r="W4304" s="11" t="b">
        <v>0</v>
      </c>
      <c r="X4304" s="11" t="b">
        <v>0</v>
      </c>
      <c r="Y4304" s="11" t="b">
        <v>1</v>
      </c>
      <c r="Z4304" s="11" t="b">
        <v>1</v>
      </c>
      <c r="AA4304" s="11" t="b">
        <v>1</v>
      </c>
      <c r="AB4304" s="11" t="b">
        <v>0</v>
      </c>
      <c r="AC4304" s="11" t="b">
        <v>1</v>
      </c>
      <c r="AD4304" s="11" t="b">
        <v>1</v>
      </c>
      <c r="AE4304" s="11" t="b">
        <v>0</v>
      </c>
      <c r="AF4304" s="11" t="b">
        <v>0</v>
      </c>
      <c r="AG4304" s="11" t="b">
        <v>1</v>
      </c>
    </row>
    <row r="4305" spans="1:33" x14ac:dyDescent="0.2">
      <c r="A4305" s="11">
        <v>3</v>
      </c>
      <c r="B4305" t="s">
        <v>169</v>
      </c>
      <c r="C4305" t="s">
        <v>60</v>
      </c>
      <c r="D4305">
        <v>0</v>
      </c>
      <c r="E4305">
        <v>489575.58918499999</v>
      </c>
      <c r="F4305">
        <v>0</v>
      </c>
      <c r="G4305">
        <v>0</v>
      </c>
      <c r="H4305">
        <v>0</v>
      </c>
      <c r="I4305">
        <v>0</v>
      </c>
      <c r="J4305" s="10">
        <f>SUMIFS(Table1[time],Table1[repetition],Table1[[#This Row],[repetition]],Table1[config],Table1[[#This Row],[config]])</f>
        <v>78072268.167893976</v>
      </c>
      <c r="K4305" s="11">
        <v>1</v>
      </c>
      <c r="L4305" s="11">
        <v>6</v>
      </c>
      <c r="M4305" s="11" t="s">
        <v>149</v>
      </c>
      <c r="N4305" s="11" t="b">
        <v>0</v>
      </c>
      <c r="O4305" s="11" t="b">
        <v>1</v>
      </c>
      <c r="P4305" s="11" t="b">
        <v>0</v>
      </c>
      <c r="Q4305" s="11" t="b">
        <v>1</v>
      </c>
      <c r="R4305" s="11" t="b">
        <v>1</v>
      </c>
      <c r="S4305" s="11" t="b">
        <v>0</v>
      </c>
      <c r="T4305" s="11" t="b">
        <v>0</v>
      </c>
      <c r="U4305" s="11" t="b">
        <v>1</v>
      </c>
      <c r="V4305" s="11" t="b">
        <v>1</v>
      </c>
      <c r="W4305" s="11" t="b">
        <v>0</v>
      </c>
      <c r="X4305" s="11" t="b">
        <v>0</v>
      </c>
      <c r="Y4305" s="11" t="b">
        <v>1</v>
      </c>
      <c r="Z4305" s="11" t="b">
        <v>1</v>
      </c>
      <c r="AA4305" s="11" t="b">
        <v>1</v>
      </c>
      <c r="AB4305" s="11" t="b">
        <v>0</v>
      </c>
      <c r="AC4305" s="11" t="b">
        <v>1</v>
      </c>
      <c r="AD4305" s="11" t="b">
        <v>1</v>
      </c>
      <c r="AE4305" s="11" t="b">
        <v>0</v>
      </c>
      <c r="AF4305" s="11" t="b">
        <v>0</v>
      </c>
      <c r="AG4305" s="11" t="b">
        <v>1</v>
      </c>
    </row>
    <row r="4306" spans="1:33" x14ac:dyDescent="0.2">
      <c r="A4306" s="11">
        <v>1</v>
      </c>
      <c r="B4306" t="s">
        <v>170</v>
      </c>
      <c r="C4306" t="s">
        <v>60</v>
      </c>
      <c r="D4306">
        <v>0</v>
      </c>
      <c r="E4306">
        <v>291362.83963301597</v>
      </c>
      <c r="F4306">
        <v>0</v>
      </c>
      <c r="G4306">
        <v>0</v>
      </c>
      <c r="H4306">
        <v>0</v>
      </c>
      <c r="I4306">
        <v>0</v>
      </c>
      <c r="J4306" s="10">
        <f>SUMIFS(Table1[time],Table1[repetition],Table1[[#This Row],[repetition]],Table1[config],Table1[[#This Row],[config]])</f>
        <v>79899355.022389948</v>
      </c>
      <c r="K4306" s="11">
        <v>100</v>
      </c>
      <c r="L4306" s="11">
        <v>4</v>
      </c>
      <c r="M4306" s="11" t="s">
        <v>150</v>
      </c>
      <c r="N4306" s="11" t="b">
        <v>1</v>
      </c>
      <c r="O4306" s="11" t="b">
        <v>1</v>
      </c>
      <c r="P4306" s="11" t="b">
        <v>1</v>
      </c>
      <c r="Q4306" s="11" t="b">
        <v>0</v>
      </c>
      <c r="R4306" s="11" t="b">
        <v>1</v>
      </c>
      <c r="S4306" s="11" t="b">
        <v>1</v>
      </c>
      <c r="T4306" s="11" t="b">
        <v>0</v>
      </c>
      <c r="U4306" s="11" t="b">
        <v>1</v>
      </c>
      <c r="V4306" s="11" t="b">
        <v>0</v>
      </c>
      <c r="W4306" s="11" t="b">
        <v>0</v>
      </c>
      <c r="X4306" s="11" t="b">
        <v>0</v>
      </c>
      <c r="Y4306" s="11" t="b">
        <v>0</v>
      </c>
      <c r="Z4306" s="11" t="b">
        <v>0</v>
      </c>
      <c r="AA4306" s="11" t="b">
        <v>1</v>
      </c>
      <c r="AB4306" s="11" t="b">
        <v>0</v>
      </c>
      <c r="AC4306" s="11" t="b">
        <v>0</v>
      </c>
      <c r="AD4306" s="11" t="b">
        <v>0</v>
      </c>
      <c r="AE4306" s="11" t="b">
        <v>1</v>
      </c>
      <c r="AF4306" s="11" t="b">
        <v>1</v>
      </c>
      <c r="AG4306" s="11" t="b">
        <v>1</v>
      </c>
    </row>
    <row r="4307" spans="1:33" x14ac:dyDescent="0.2">
      <c r="A4307" s="11">
        <v>2</v>
      </c>
      <c r="B4307" t="s">
        <v>170</v>
      </c>
      <c r="C4307" t="s">
        <v>60</v>
      </c>
      <c r="D4307">
        <v>0</v>
      </c>
      <c r="E4307">
        <v>400020.29195614101</v>
      </c>
      <c r="F4307">
        <v>0</v>
      </c>
      <c r="G4307">
        <v>0</v>
      </c>
      <c r="H4307">
        <v>0</v>
      </c>
      <c r="I4307">
        <v>0</v>
      </c>
      <c r="J4307" s="10">
        <f>SUMIFS(Table1[time],Table1[repetition],Table1[[#This Row],[repetition]],Table1[config],Table1[[#This Row],[config]])</f>
        <v>78386632.162608162</v>
      </c>
      <c r="K4307" s="11">
        <v>1</v>
      </c>
      <c r="L4307" s="11">
        <v>6</v>
      </c>
      <c r="M4307" s="11" t="s">
        <v>149</v>
      </c>
      <c r="N4307" s="11" t="b">
        <v>0</v>
      </c>
      <c r="O4307" s="11" t="b">
        <v>1</v>
      </c>
      <c r="P4307" s="11" t="b">
        <v>0</v>
      </c>
      <c r="Q4307" s="11" t="b">
        <v>1</v>
      </c>
      <c r="R4307" s="11" t="b">
        <v>1</v>
      </c>
      <c r="S4307" s="11" t="b">
        <v>0</v>
      </c>
      <c r="T4307" s="11" t="b">
        <v>0</v>
      </c>
      <c r="U4307" s="11" t="b">
        <v>1</v>
      </c>
      <c r="V4307" s="11" t="b">
        <v>1</v>
      </c>
      <c r="W4307" s="11" t="b">
        <v>0</v>
      </c>
      <c r="X4307" s="11" t="b">
        <v>0</v>
      </c>
      <c r="Y4307" s="11" t="b">
        <v>1</v>
      </c>
      <c r="Z4307" s="11" t="b">
        <v>1</v>
      </c>
      <c r="AA4307" s="11" t="b">
        <v>1</v>
      </c>
      <c r="AB4307" s="11" t="b">
        <v>0</v>
      </c>
      <c r="AC4307" s="11" t="b">
        <v>1</v>
      </c>
      <c r="AD4307" s="11" t="b">
        <v>1</v>
      </c>
      <c r="AE4307" s="11" t="b">
        <v>0</v>
      </c>
      <c r="AF4307" s="11" t="b">
        <v>0</v>
      </c>
      <c r="AG4307" s="11" t="b">
        <v>1</v>
      </c>
    </row>
    <row r="4308" spans="1:33" x14ac:dyDescent="0.2">
      <c r="A4308" s="11">
        <v>3</v>
      </c>
      <c r="B4308" t="s">
        <v>170</v>
      </c>
      <c r="C4308" t="s">
        <v>60</v>
      </c>
      <c r="D4308">
        <v>0</v>
      </c>
      <c r="E4308">
        <v>431056.26875400002</v>
      </c>
      <c r="F4308">
        <v>0</v>
      </c>
      <c r="G4308">
        <v>0</v>
      </c>
      <c r="H4308">
        <v>0</v>
      </c>
      <c r="I4308">
        <v>0</v>
      </c>
      <c r="J4308" s="10">
        <f>SUMIFS(Table1[time],Table1[repetition],Table1[[#This Row],[repetition]],Table1[config],Table1[[#This Row],[config]])</f>
        <v>78072268.167893976</v>
      </c>
      <c r="K4308" s="11">
        <v>1</v>
      </c>
      <c r="L4308" s="11">
        <v>5</v>
      </c>
      <c r="M4308" s="11" t="s">
        <v>151</v>
      </c>
      <c r="N4308" s="11" t="b">
        <v>1</v>
      </c>
      <c r="O4308" s="11" t="b">
        <v>1</v>
      </c>
      <c r="P4308" s="11" t="b">
        <v>1</v>
      </c>
      <c r="Q4308" s="11" t="b">
        <v>0</v>
      </c>
      <c r="R4308" s="11" t="b">
        <v>0</v>
      </c>
      <c r="S4308" s="11" t="b">
        <v>1</v>
      </c>
      <c r="T4308" s="11" t="b">
        <v>1</v>
      </c>
      <c r="U4308" s="11" t="b">
        <v>0</v>
      </c>
      <c r="V4308" s="11" t="b">
        <v>1</v>
      </c>
      <c r="W4308" s="11" t="b">
        <v>1</v>
      </c>
      <c r="X4308" s="11" t="b">
        <v>1</v>
      </c>
      <c r="Y4308" s="11" t="b">
        <v>0</v>
      </c>
      <c r="Z4308" s="11" t="b">
        <v>0</v>
      </c>
      <c r="AA4308" s="11" t="b">
        <v>1</v>
      </c>
      <c r="AB4308" s="11" t="b">
        <v>1</v>
      </c>
      <c r="AC4308" s="11" t="b">
        <v>0</v>
      </c>
      <c r="AD4308" s="11" t="b">
        <v>0</v>
      </c>
      <c r="AE4308" s="11" t="b">
        <v>0</v>
      </c>
      <c r="AF4308" s="11" t="b">
        <v>1</v>
      </c>
      <c r="AG4308" s="11" t="b">
        <v>0</v>
      </c>
    </row>
    <row r="4309" spans="1:33" x14ac:dyDescent="0.2">
      <c r="A4309" s="11">
        <v>1</v>
      </c>
      <c r="B4309" t="s">
        <v>172</v>
      </c>
      <c r="C4309" t="s">
        <v>60</v>
      </c>
      <c r="D4309">
        <v>0</v>
      </c>
      <c r="E4309">
        <v>313803.44375901</v>
      </c>
      <c r="F4309">
        <v>0</v>
      </c>
      <c r="G4309">
        <v>0</v>
      </c>
      <c r="H4309">
        <v>0</v>
      </c>
      <c r="I4309">
        <v>0</v>
      </c>
      <c r="J4309" s="10">
        <f>SUMIFS(Table1[time],Table1[repetition],Table1[[#This Row],[repetition]],Table1[config],Table1[[#This Row],[config]])</f>
        <v>79899355.022389948</v>
      </c>
      <c r="K4309" s="11">
        <v>0</v>
      </c>
      <c r="L4309" s="11">
        <v>5</v>
      </c>
      <c r="M4309" s="11" t="s">
        <v>150</v>
      </c>
      <c r="N4309" s="11" t="b">
        <v>0</v>
      </c>
      <c r="O4309" s="11" t="b">
        <v>0</v>
      </c>
      <c r="P4309" s="11" t="b">
        <v>0</v>
      </c>
      <c r="Q4309" s="11" t="b">
        <v>1</v>
      </c>
      <c r="R4309" s="11" t="b">
        <v>1</v>
      </c>
      <c r="S4309" s="11" t="b">
        <v>0</v>
      </c>
      <c r="T4309" s="11" t="b">
        <v>0</v>
      </c>
      <c r="U4309" s="11" t="b">
        <v>1</v>
      </c>
      <c r="V4309" s="11" t="b">
        <v>1</v>
      </c>
      <c r="W4309" s="11" t="b">
        <v>0</v>
      </c>
      <c r="X4309" s="11" t="b">
        <v>0</v>
      </c>
      <c r="Y4309" s="11" t="b">
        <v>1</v>
      </c>
      <c r="Z4309" s="11" t="b">
        <v>1</v>
      </c>
      <c r="AA4309" s="11" t="b">
        <v>0</v>
      </c>
      <c r="AB4309" s="11" t="b">
        <v>0</v>
      </c>
      <c r="AC4309" s="11" t="b">
        <v>1</v>
      </c>
      <c r="AD4309" s="11" t="b">
        <v>1</v>
      </c>
      <c r="AE4309" s="11" t="b">
        <v>0</v>
      </c>
      <c r="AF4309" s="11" t="b">
        <v>0</v>
      </c>
      <c r="AG4309" s="11" t="b">
        <v>1</v>
      </c>
    </row>
    <row r="4310" spans="1:33" x14ac:dyDescent="0.2">
      <c r="A4310" s="11">
        <v>2</v>
      </c>
      <c r="B4310" t="s">
        <v>172</v>
      </c>
      <c r="C4310" t="s">
        <v>60</v>
      </c>
      <c r="D4310">
        <v>0</v>
      </c>
      <c r="E4310">
        <v>198587.00121706299</v>
      </c>
      <c r="F4310">
        <v>0</v>
      </c>
      <c r="G4310">
        <v>0</v>
      </c>
      <c r="H4310">
        <v>0</v>
      </c>
      <c r="I4310">
        <v>0</v>
      </c>
      <c r="J4310" s="10">
        <f>SUMIFS(Table1[time],Table1[repetition],Table1[[#This Row],[repetition]],Table1[config],Table1[[#This Row],[config]])</f>
        <v>78386632.162608162</v>
      </c>
      <c r="K4310" s="11">
        <v>1</v>
      </c>
      <c r="L4310" s="11">
        <v>6</v>
      </c>
      <c r="M4310" s="11" t="s">
        <v>149</v>
      </c>
      <c r="N4310" s="11" t="b">
        <v>0</v>
      </c>
      <c r="O4310" s="11" t="b">
        <v>1</v>
      </c>
      <c r="P4310" s="11" t="b">
        <v>0</v>
      </c>
      <c r="Q4310" s="11" t="b">
        <v>1</v>
      </c>
      <c r="R4310" s="11" t="b">
        <v>1</v>
      </c>
      <c r="S4310" s="11" t="b">
        <v>0</v>
      </c>
      <c r="T4310" s="11" t="b">
        <v>0</v>
      </c>
      <c r="U4310" s="11" t="b">
        <v>1</v>
      </c>
      <c r="V4310" s="11" t="b">
        <v>1</v>
      </c>
      <c r="W4310" s="11" t="b">
        <v>0</v>
      </c>
      <c r="X4310" s="11" t="b">
        <v>0</v>
      </c>
      <c r="Y4310" s="11" t="b">
        <v>1</v>
      </c>
      <c r="Z4310" s="11" t="b">
        <v>1</v>
      </c>
      <c r="AA4310" s="11" t="b">
        <v>1</v>
      </c>
      <c r="AB4310" s="11" t="b">
        <v>0</v>
      </c>
      <c r="AC4310" s="11" t="b">
        <v>1</v>
      </c>
      <c r="AD4310" s="11" t="b">
        <v>1</v>
      </c>
      <c r="AE4310" s="11" t="b">
        <v>0</v>
      </c>
      <c r="AF4310" s="11" t="b">
        <v>0</v>
      </c>
      <c r="AG4310" s="11" t="b">
        <v>1</v>
      </c>
    </row>
    <row r="4311" spans="1:33" x14ac:dyDescent="0.2">
      <c r="A4311" s="11">
        <v>3</v>
      </c>
      <c r="B4311" t="s">
        <v>172</v>
      </c>
      <c r="C4311" t="s">
        <v>60</v>
      </c>
      <c r="D4311">
        <v>0</v>
      </c>
      <c r="E4311">
        <v>211295.326123999</v>
      </c>
      <c r="F4311">
        <v>0</v>
      </c>
      <c r="G4311">
        <v>0</v>
      </c>
      <c r="H4311">
        <v>0</v>
      </c>
      <c r="I4311">
        <v>0</v>
      </c>
      <c r="J4311" s="10">
        <f>SUMIFS(Table1[time],Table1[repetition],Table1[[#This Row],[repetition]],Table1[config],Table1[[#This Row],[config]])</f>
        <v>78072268.167893976</v>
      </c>
      <c r="K4311" s="11">
        <v>1</v>
      </c>
      <c r="L4311" s="11">
        <v>5</v>
      </c>
      <c r="M4311" s="11" t="s">
        <v>151</v>
      </c>
      <c r="N4311" s="11" t="b">
        <v>1</v>
      </c>
      <c r="O4311" s="11" t="b">
        <v>1</v>
      </c>
      <c r="P4311" s="11" t="b">
        <v>1</v>
      </c>
      <c r="Q4311" s="11" t="b">
        <v>0</v>
      </c>
      <c r="R4311" s="11" t="b">
        <v>0</v>
      </c>
      <c r="S4311" s="11" t="b">
        <v>1</v>
      </c>
      <c r="T4311" s="11" t="b">
        <v>1</v>
      </c>
      <c r="U4311" s="11" t="b">
        <v>0</v>
      </c>
      <c r="V4311" s="11" t="b">
        <v>1</v>
      </c>
      <c r="W4311" s="11" t="b">
        <v>1</v>
      </c>
      <c r="X4311" s="11" t="b">
        <v>1</v>
      </c>
      <c r="Y4311" s="11" t="b">
        <v>0</v>
      </c>
      <c r="Z4311" s="11" t="b">
        <v>0</v>
      </c>
      <c r="AA4311" s="11" t="b">
        <v>1</v>
      </c>
      <c r="AB4311" s="11" t="b">
        <v>1</v>
      </c>
      <c r="AC4311" s="11" t="b">
        <v>0</v>
      </c>
      <c r="AD4311" s="11" t="b">
        <v>0</v>
      </c>
      <c r="AE4311" s="11" t="b">
        <v>0</v>
      </c>
      <c r="AF4311" s="11" t="b">
        <v>1</v>
      </c>
      <c r="AG4311" s="11" t="b">
        <v>0</v>
      </c>
    </row>
    <row r="4312" spans="1:33" x14ac:dyDescent="0.2">
      <c r="A4312" s="11">
        <v>1</v>
      </c>
      <c r="B4312" t="s">
        <v>173</v>
      </c>
      <c r="C4312" t="s">
        <v>60</v>
      </c>
      <c r="D4312">
        <v>0</v>
      </c>
      <c r="E4312">
        <v>7239354.2655229596</v>
      </c>
      <c r="F4312">
        <v>0</v>
      </c>
      <c r="G4312">
        <v>0</v>
      </c>
      <c r="H4312">
        <v>0</v>
      </c>
      <c r="I4312">
        <v>0</v>
      </c>
      <c r="J4312" s="10">
        <f>SUMIFS(Table1[time],Table1[repetition],Table1[[#This Row],[repetition]],Table1[config],Table1[[#This Row],[config]])</f>
        <v>79899355.022389948</v>
      </c>
      <c r="K4312" s="11">
        <v>110</v>
      </c>
      <c r="L4312" s="11">
        <v>1</v>
      </c>
      <c r="M4312" s="11" t="s">
        <v>149</v>
      </c>
      <c r="N4312" s="11" t="b">
        <v>0</v>
      </c>
      <c r="O4312" s="11" t="b">
        <v>1</v>
      </c>
      <c r="P4312" s="11" t="b">
        <v>1</v>
      </c>
      <c r="Q4312" s="11" t="b">
        <v>1</v>
      </c>
      <c r="R4312" s="11" t="b">
        <v>1</v>
      </c>
      <c r="S4312" s="11" t="b">
        <v>0</v>
      </c>
      <c r="T4312" s="11" t="b">
        <v>1</v>
      </c>
      <c r="U4312" s="11" t="b">
        <v>0</v>
      </c>
      <c r="V4312" s="11" t="b">
        <v>0</v>
      </c>
      <c r="W4312" s="11" t="b">
        <v>1</v>
      </c>
      <c r="X4312" s="11" t="b">
        <v>1</v>
      </c>
      <c r="Y4312" s="11" t="b">
        <v>1</v>
      </c>
      <c r="Z4312" s="11" t="b">
        <v>1</v>
      </c>
      <c r="AA4312" s="11" t="b">
        <v>0</v>
      </c>
      <c r="AB4312" s="11" t="b">
        <v>1</v>
      </c>
      <c r="AC4312" s="11" t="b">
        <v>1</v>
      </c>
      <c r="AD4312" s="11" t="b">
        <v>1</v>
      </c>
      <c r="AE4312" s="11" t="b">
        <v>1</v>
      </c>
      <c r="AF4312" s="11" t="b">
        <v>1</v>
      </c>
      <c r="AG4312" s="11" t="b">
        <v>0</v>
      </c>
    </row>
    <row r="4313" spans="1:33" x14ac:dyDescent="0.2">
      <c r="A4313" s="11">
        <v>2</v>
      </c>
      <c r="B4313" t="s">
        <v>173</v>
      </c>
      <c r="C4313" t="s">
        <v>60</v>
      </c>
      <c r="D4313">
        <v>0</v>
      </c>
      <c r="E4313">
        <v>7208136.4839728903</v>
      </c>
      <c r="F4313">
        <v>0</v>
      </c>
      <c r="G4313">
        <v>0</v>
      </c>
      <c r="H4313">
        <v>0</v>
      </c>
      <c r="I4313">
        <v>0</v>
      </c>
      <c r="J4313" s="10">
        <f>SUMIFS(Table1[time],Table1[repetition],Table1[[#This Row],[repetition]],Table1[config],Table1[[#This Row],[config]])</f>
        <v>78386632.162608162</v>
      </c>
      <c r="K4313" s="11">
        <v>50</v>
      </c>
      <c r="L4313" s="11">
        <v>2</v>
      </c>
      <c r="M4313" s="11" t="s">
        <v>149</v>
      </c>
      <c r="N4313" s="11" t="b">
        <v>1</v>
      </c>
      <c r="O4313" s="11" t="b">
        <v>0</v>
      </c>
      <c r="P4313" s="11" t="b">
        <v>0</v>
      </c>
      <c r="Q4313" s="11" t="b">
        <v>0</v>
      </c>
      <c r="R4313" s="11" t="b">
        <v>0</v>
      </c>
      <c r="S4313" s="11" t="b">
        <v>1</v>
      </c>
      <c r="T4313" s="11" t="b">
        <v>0</v>
      </c>
      <c r="U4313" s="11" t="b">
        <v>1</v>
      </c>
      <c r="V4313" s="11" t="b">
        <v>1</v>
      </c>
      <c r="W4313" s="11" t="b">
        <v>0</v>
      </c>
      <c r="X4313" s="11" t="b">
        <v>0</v>
      </c>
      <c r="Y4313" s="11" t="b">
        <v>0</v>
      </c>
      <c r="Z4313" s="11" t="b">
        <v>0</v>
      </c>
      <c r="AA4313" s="11" t="b">
        <v>1</v>
      </c>
      <c r="AB4313" s="11" t="b">
        <v>1</v>
      </c>
      <c r="AC4313" s="11" t="b">
        <v>1</v>
      </c>
      <c r="AD4313" s="11" t="b">
        <v>0</v>
      </c>
      <c r="AE4313" s="11" t="b">
        <v>0</v>
      </c>
      <c r="AF4313" s="11" t="b">
        <v>0</v>
      </c>
      <c r="AG4313" s="11" t="b">
        <v>0</v>
      </c>
    </row>
    <row r="4314" spans="1:33" x14ac:dyDescent="0.2">
      <c r="A4314" s="11">
        <v>3</v>
      </c>
      <c r="B4314" t="s">
        <v>173</v>
      </c>
      <c r="C4314" t="s">
        <v>60</v>
      </c>
      <c r="D4314">
        <v>0</v>
      </c>
      <c r="E4314">
        <v>7212433.0868650004</v>
      </c>
      <c r="F4314">
        <v>0</v>
      </c>
      <c r="G4314">
        <v>0</v>
      </c>
      <c r="H4314">
        <v>0</v>
      </c>
      <c r="I4314">
        <v>0</v>
      </c>
      <c r="J4314" s="10">
        <f>SUMIFS(Table1[time],Table1[repetition],Table1[[#This Row],[repetition]],Table1[config],Table1[[#This Row],[config]])</f>
        <v>78072268.167893976</v>
      </c>
      <c r="K4314" s="11">
        <v>50</v>
      </c>
      <c r="L4314" s="11">
        <v>3</v>
      </c>
      <c r="M4314" s="11" t="s">
        <v>150</v>
      </c>
      <c r="N4314" s="11" t="b">
        <v>0</v>
      </c>
      <c r="O4314" s="11" t="b">
        <v>0</v>
      </c>
      <c r="P4314" s="11" t="b">
        <v>1</v>
      </c>
      <c r="Q4314" s="11" t="b">
        <v>0</v>
      </c>
      <c r="R4314" s="11" t="b">
        <v>0</v>
      </c>
      <c r="S4314" s="11" t="b">
        <v>0</v>
      </c>
      <c r="T4314" s="11" t="b">
        <v>1</v>
      </c>
      <c r="U4314" s="11" t="b">
        <v>0</v>
      </c>
      <c r="V4314" s="11" t="b">
        <v>0</v>
      </c>
      <c r="W4314" s="11" t="b">
        <v>0</v>
      </c>
      <c r="X4314" s="11" t="b">
        <v>1</v>
      </c>
      <c r="Y4314" s="11" t="b">
        <v>0</v>
      </c>
      <c r="Z4314" s="11" t="b">
        <v>1</v>
      </c>
      <c r="AA4314" s="11" t="b">
        <v>0</v>
      </c>
      <c r="AB4314" s="11" t="b">
        <v>1</v>
      </c>
      <c r="AC4314" s="11" t="b">
        <v>0</v>
      </c>
      <c r="AD4314" s="11" t="b">
        <v>0</v>
      </c>
      <c r="AE4314" s="11" t="b">
        <v>1</v>
      </c>
      <c r="AF4314" s="11" t="b">
        <v>1</v>
      </c>
      <c r="AG4314" s="11" t="b">
        <v>1</v>
      </c>
    </row>
    <row r="4315" spans="1:33" x14ac:dyDescent="0.2">
      <c r="A4315" s="11">
        <v>1</v>
      </c>
      <c r="B4315" t="s">
        <v>174</v>
      </c>
      <c r="C4315" t="s">
        <v>60</v>
      </c>
      <c r="D4315">
        <v>0</v>
      </c>
      <c r="E4315">
        <v>127740.769708005</v>
      </c>
      <c r="F4315">
        <v>0</v>
      </c>
      <c r="G4315">
        <v>0</v>
      </c>
      <c r="H4315">
        <v>0</v>
      </c>
      <c r="I4315">
        <v>0</v>
      </c>
      <c r="J4315" s="10">
        <f>SUMIFS(Table1[time],Table1[repetition],Table1[[#This Row],[repetition]],Table1[config],Table1[[#This Row],[config]])</f>
        <v>79899355.022389948</v>
      </c>
      <c r="K4315" s="11">
        <v>110</v>
      </c>
      <c r="L4315" s="11">
        <v>3</v>
      </c>
      <c r="M4315" s="11" t="s">
        <v>151</v>
      </c>
      <c r="N4315" s="11" t="b">
        <v>1</v>
      </c>
      <c r="O4315" s="11" t="b">
        <v>0</v>
      </c>
      <c r="P4315" s="11" t="b">
        <v>0</v>
      </c>
      <c r="Q4315" s="11" t="b">
        <v>0</v>
      </c>
      <c r="R4315" s="11" t="b">
        <v>1</v>
      </c>
      <c r="S4315" s="11" t="b">
        <v>1</v>
      </c>
      <c r="T4315" s="11" t="b">
        <v>1</v>
      </c>
      <c r="U4315" s="11" t="b">
        <v>0</v>
      </c>
      <c r="V4315" s="11" t="b">
        <v>0</v>
      </c>
      <c r="W4315" s="11" t="b">
        <v>1</v>
      </c>
      <c r="X4315" s="11" t="b">
        <v>0</v>
      </c>
      <c r="Y4315" s="11" t="b">
        <v>1</v>
      </c>
      <c r="Z4315" s="11" t="b">
        <v>0</v>
      </c>
      <c r="AA4315" s="11" t="b">
        <v>1</v>
      </c>
      <c r="AB4315" s="11" t="b">
        <v>1</v>
      </c>
      <c r="AC4315" s="11" t="b">
        <v>1</v>
      </c>
      <c r="AD4315" s="11" t="b">
        <v>1</v>
      </c>
      <c r="AE4315" s="11" t="b">
        <v>1</v>
      </c>
      <c r="AF4315" s="11" t="b">
        <v>0</v>
      </c>
      <c r="AG4315" s="11" t="b">
        <v>0</v>
      </c>
    </row>
    <row r="4316" spans="1:33" x14ac:dyDescent="0.2">
      <c r="A4316" s="9">
        <v>2</v>
      </c>
      <c r="B4316" t="s">
        <v>174</v>
      </c>
      <c r="C4316" t="s">
        <v>60</v>
      </c>
      <c r="D4316">
        <v>0</v>
      </c>
      <c r="E4316">
        <v>219086.008475162</v>
      </c>
      <c r="F4316">
        <v>0</v>
      </c>
      <c r="G4316">
        <v>0</v>
      </c>
      <c r="H4316">
        <v>0</v>
      </c>
      <c r="I4316">
        <v>0</v>
      </c>
      <c r="J4316" s="8">
        <f>SUMIFS(Table1[time],Table1[repetition],Table1[[#This Row],[repetition]],Table1[config],Table1[[#This Row],[config]])</f>
        <v>78386632.162608162</v>
      </c>
      <c r="K4316" s="9">
        <v>1</v>
      </c>
      <c r="L4316" s="9">
        <v>6</v>
      </c>
      <c r="M4316" s="9" t="s">
        <v>149</v>
      </c>
      <c r="N4316" s="9" t="b">
        <v>0</v>
      </c>
      <c r="O4316" s="9" t="b">
        <v>1</v>
      </c>
      <c r="P4316" s="9" t="b">
        <v>0</v>
      </c>
      <c r="Q4316" s="9" t="b">
        <v>1</v>
      </c>
      <c r="R4316" s="9" t="b">
        <v>1</v>
      </c>
      <c r="S4316" s="9" t="b">
        <v>0</v>
      </c>
      <c r="T4316" s="9" t="b">
        <v>0</v>
      </c>
      <c r="U4316" s="9" t="b">
        <v>1</v>
      </c>
      <c r="V4316" s="9" t="b">
        <v>1</v>
      </c>
      <c r="W4316" s="9" t="b">
        <v>0</v>
      </c>
      <c r="X4316" s="9" t="b">
        <v>0</v>
      </c>
      <c r="Y4316" s="9" t="b">
        <v>1</v>
      </c>
      <c r="Z4316" s="9" t="b">
        <v>1</v>
      </c>
      <c r="AA4316" s="9" t="b">
        <v>1</v>
      </c>
      <c r="AB4316" s="9" t="b">
        <v>0</v>
      </c>
      <c r="AC4316" s="9" t="b">
        <v>1</v>
      </c>
      <c r="AD4316" s="9" t="b">
        <v>1</v>
      </c>
      <c r="AE4316" s="9" t="b">
        <v>0</v>
      </c>
      <c r="AF4316" s="9" t="b">
        <v>0</v>
      </c>
      <c r="AG4316" s="9" t="b">
        <v>1</v>
      </c>
    </row>
    <row r="4317" spans="1:33" x14ac:dyDescent="0.2">
      <c r="A4317" s="11">
        <v>3</v>
      </c>
      <c r="B4317" t="s">
        <v>174</v>
      </c>
      <c r="C4317" t="s">
        <v>60</v>
      </c>
      <c r="D4317">
        <v>0</v>
      </c>
      <c r="E4317">
        <v>197634.44828999901</v>
      </c>
      <c r="F4317">
        <v>0</v>
      </c>
      <c r="G4317">
        <v>0</v>
      </c>
      <c r="H4317">
        <v>0</v>
      </c>
      <c r="I4317">
        <v>0</v>
      </c>
      <c r="J4317" s="10">
        <f>SUMIFS(Table1[time],Table1[repetition],Table1[[#This Row],[repetition]],Table1[config],Table1[[#This Row],[config]])</f>
        <v>78072268.167893976</v>
      </c>
      <c r="K4317" s="11">
        <v>1</v>
      </c>
      <c r="L4317" s="11">
        <v>6</v>
      </c>
      <c r="M4317" s="11" t="s">
        <v>149</v>
      </c>
      <c r="N4317" s="11" t="b">
        <v>0</v>
      </c>
      <c r="O4317" s="11" t="b">
        <v>1</v>
      </c>
      <c r="P4317" s="11" t="b">
        <v>0</v>
      </c>
      <c r="Q4317" s="11" t="b">
        <v>1</v>
      </c>
      <c r="R4317" s="11" t="b">
        <v>1</v>
      </c>
      <c r="S4317" s="11" t="b">
        <v>0</v>
      </c>
      <c r="T4317" s="11" t="b">
        <v>0</v>
      </c>
      <c r="U4317" s="11" t="b">
        <v>1</v>
      </c>
      <c r="V4317" s="11" t="b">
        <v>1</v>
      </c>
      <c r="W4317" s="11" t="b">
        <v>0</v>
      </c>
      <c r="X4317" s="11" t="b">
        <v>0</v>
      </c>
      <c r="Y4317" s="11" t="b">
        <v>1</v>
      </c>
      <c r="Z4317" s="11" t="b">
        <v>1</v>
      </c>
      <c r="AA4317" s="11" t="b">
        <v>1</v>
      </c>
      <c r="AB4317" s="11" t="b">
        <v>0</v>
      </c>
      <c r="AC4317" s="11" t="b">
        <v>1</v>
      </c>
      <c r="AD4317" s="11" t="b">
        <v>1</v>
      </c>
      <c r="AE4317" s="11" t="b">
        <v>0</v>
      </c>
      <c r="AF4317" s="11" t="b">
        <v>0</v>
      </c>
      <c r="AG4317" s="11" t="b">
        <v>1</v>
      </c>
    </row>
    <row r="4318" spans="1:33" x14ac:dyDescent="0.2">
      <c r="A4318" s="11">
        <v>1</v>
      </c>
      <c r="B4318" t="s">
        <v>175</v>
      </c>
      <c r="C4318" t="s">
        <v>60</v>
      </c>
      <c r="D4318">
        <v>0</v>
      </c>
      <c r="E4318">
        <v>831123.12641399296</v>
      </c>
      <c r="F4318">
        <v>0</v>
      </c>
      <c r="G4318">
        <v>0</v>
      </c>
      <c r="H4318">
        <v>0</v>
      </c>
      <c r="I4318">
        <v>0</v>
      </c>
      <c r="J4318" s="10">
        <f>SUMIFS(Table1[time],Table1[repetition],Table1[[#This Row],[repetition]],Table1[config],Table1[[#This Row],[config]])</f>
        <v>79899355.022389948</v>
      </c>
      <c r="K4318" s="11">
        <v>110</v>
      </c>
      <c r="L4318" s="11">
        <v>6</v>
      </c>
      <c r="M4318" s="11" t="s">
        <v>150</v>
      </c>
      <c r="N4318" s="11" t="b">
        <v>0</v>
      </c>
      <c r="O4318" s="11" t="b">
        <v>1</v>
      </c>
      <c r="P4318" s="11" t="b">
        <v>0</v>
      </c>
      <c r="Q4318" s="11" t="b">
        <v>1</v>
      </c>
      <c r="R4318" s="11" t="b">
        <v>1</v>
      </c>
      <c r="S4318" s="11" t="b">
        <v>0</v>
      </c>
      <c r="T4318" s="11" t="b">
        <v>0</v>
      </c>
      <c r="U4318" s="11" t="b">
        <v>0</v>
      </c>
      <c r="V4318" s="11" t="b">
        <v>1</v>
      </c>
      <c r="W4318" s="11" t="b">
        <v>0</v>
      </c>
      <c r="X4318" s="11" t="b">
        <v>1</v>
      </c>
      <c r="Y4318" s="11" t="b">
        <v>1</v>
      </c>
      <c r="Z4318" s="11" t="b">
        <v>0</v>
      </c>
      <c r="AA4318" s="11" t="b">
        <v>0</v>
      </c>
      <c r="AB4318" s="11" t="b">
        <v>1</v>
      </c>
      <c r="AC4318" s="11" t="b">
        <v>0</v>
      </c>
      <c r="AD4318" s="11" t="b">
        <v>0</v>
      </c>
      <c r="AE4318" s="11" t="b">
        <v>1</v>
      </c>
      <c r="AF4318" s="11" t="b">
        <v>1</v>
      </c>
      <c r="AG4318" s="11" t="b">
        <v>1</v>
      </c>
    </row>
    <row r="4319" spans="1:33" x14ac:dyDescent="0.2">
      <c r="A4319" s="9">
        <v>2</v>
      </c>
      <c r="B4319" t="s">
        <v>175</v>
      </c>
      <c r="C4319" t="s">
        <v>60</v>
      </c>
      <c r="D4319">
        <v>0</v>
      </c>
      <c r="E4319">
        <v>548596.31249587901</v>
      </c>
      <c r="F4319">
        <v>0</v>
      </c>
      <c r="G4319">
        <v>0</v>
      </c>
      <c r="H4319">
        <v>0</v>
      </c>
      <c r="I4319">
        <v>0</v>
      </c>
      <c r="J4319" s="8">
        <f>SUMIFS(Table1[time],Table1[repetition],Table1[[#This Row],[repetition]],Table1[config],Table1[[#This Row],[config]])</f>
        <v>78386632.162608162</v>
      </c>
      <c r="K4319" s="9">
        <v>1</v>
      </c>
      <c r="L4319" s="9">
        <v>18</v>
      </c>
      <c r="M4319" s="9" t="s">
        <v>150</v>
      </c>
      <c r="N4319" s="9" t="b">
        <v>1</v>
      </c>
      <c r="O4319" s="9" t="b">
        <v>0</v>
      </c>
      <c r="P4319" s="9" t="b">
        <v>0</v>
      </c>
      <c r="Q4319" s="9" t="b">
        <v>0</v>
      </c>
      <c r="R4319" s="9" t="b">
        <v>0</v>
      </c>
      <c r="S4319" s="9" t="b">
        <v>1</v>
      </c>
      <c r="T4319" s="9" t="b">
        <v>1</v>
      </c>
      <c r="U4319" s="9" t="b">
        <v>1</v>
      </c>
      <c r="V4319" s="9" t="b">
        <v>1</v>
      </c>
      <c r="W4319" s="9" t="b">
        <v>0</v>
      </c>
      <c r="X4319" s="9" t="b">
        <v>1</v>
      </c>
      <c r="Y4319" s="9" t="b">
        <v>0</v>
      </c>
      <c r="Z4319" s="9" t="b">
        <v>0</v>
      </c>
      <c r="AA4319" s="9" t="b">
        <v>1</v>
      </c>
      <c r="AB4319" s="9" t="b">
        <v>1</v>
      </c>
      <c r="AC4319" s="9" t="b">
        <v>1</v>
      </c>
      <c r="AD4319" s="9" t="b">
        <v>1</v>
      </c>
      <c r="AE4319" s="9" t="b">
        <v>0</v>
      </c>
      <c r="AF4319" s="9" t="b">
        <v>0</v>
      </c>
      <c r="AG4319" s="9" t="b">
        <v>0</v>
      </c>
    </row>
    <row r="4320" spans="1:33" x14ac:dyDescent="0.2">
      <c r="A4320" s="9">
        <v>3</v>
      </c>
      <c r="B4320" t="s">
        <v>175</v>
      </c>
      <c r="C4320" t="s">
        <v>60</v>
      </c>
      <c r="D4320">
        <v>0</v>
      </c>
      <c r="E4320">
        <v>522952.85209</v>
      </c>
      <c r="F4320">
        <v>0</v>
      </c>
      <c r="G4320">
        <v>0</v>
      </c>
      <c r="H4320">
        <v>0</v>
      </c>
      <c r="I4320">
        <v>0</v>
      </c>
      <c r="J4320" s="8">
        <f>SUMIFS(Table1[time],Table1[repetition],Table1[[#This Row],[repetition]],Table1[config],Table1[[#This Row],[config]])</f>
        <v>78072268.167893976</v>
      </c>
      <c r="K4320" s="9">
        <v>1</v>
      </c>
      <c r="L4320" s="9">
        <v>6</v>
      </c>
      <c r="M4320" s="9" t="s">
        <v>149</v>
      </c>
      <c r="N4320" s="9" t="b">
        <v>0</v>
      </c>
      <c r="O4320" s="9" t="b">
        <v>1</v>
      </c>
      <c r="P4320" s="9" t="b">
        <v>0</v>
      </c>
      <c r="Q4320" s="9" t="b">
        <v>1</v>
      </c>
      <c r="R4320" s="9" t="b">
        <v>1</v>
      </c>
      <c r="S4320" s="9" t="b">
        <v>0</v>
      </c>
      <c r="T4320" s="9" t="b">
        <v>0</v>
      </c>
      <c r="U4320" s="9" t="b">
        <v>1</v>
      </c>
      <c r="V4320" s="9" t="b">
        <v>1</v>
      </c>
      <c r="W4320" s="9" t="b">
        <v>0</v>
      </c>
      <c r="X4320" s="9" t="b">
        <v>0</v>
      </c>
      <c r="Y4320" s="9" t="b">
        <v>1</v>
      </c>
      <c r="Z4320" s="9" t="b">
        <v>1</v>
      </c>
      <c r="AA4320" s="9" t="b">
        <v>1</v>
      </c>
      <c r="AB4320" s="9" t="b">
        <v>0</v>
      </c>
      <c r="AC4320" s="9" t="b">
        <v>1</v>
      </c>
      <c r="AD4320" s="9" t="b">
        <v>1</v>
      </c>
      <c r="AE4320" s="9" t="b">
        <v>0</v>
      </c>
      <c r="AF4320" s="9" t="b">
        <v>0</v>
      </c>
      <c r="AG4320" s="9" t="b">
        <v>1</v>
      </c>
    </row>
    <row r="4321" spans="1:33" x14ac:dyDescent="0.2">
      <c r="A4321" s="11">
        <v>1</v>
      </c>
      <c r="B4321" t="s">
        <v>176</v>
      </c>
      <c r="C4321" t="s">
        <v>60</v>
      </c>
      <c r="D4321">
        <v>0</v>
      </c>
      <c r="E4321">
        <v>7204442.45257001</v>
      </c>
      <c r="F4321">
        <v>0</v>
      </c>
      <c r="G4321">
        <v>0</v>
      </c>
      <c r="H4321">
        <v>0</v>
      </c>
      <c r="I4321">
        <v>0</v>
      </c>
      <c r="J4321" s="10">
        <f>SUMIFS(Table1[time],Table1[repetition],Table1[[#This Row],[repetition]],Table1[config],Table1[[#This Row],[config]])</f>
        <v>79899355.022389948</v>
      </c>
      <c r="K4321" s="11">
        <v>0</v>
      </c>
      <c r="L4321" s="11">
        <v>6</v>
      </c>
      <c r="M4321" s="11" t="s">
        <v>151</v>
      </c>
      <c r="N4321" s="11" t="b">
        <v>1</v>
      </c>
      <c r="O4321" s="11" t="b">
        <v>0</v>
      </c>
      <c r="P4321" s="11" t="b">
        <v>1</v>
      </c>
      <c r="Q4321" s="11" t="b">
        <v>0</v>
      </c>
      <c r="R4321" s="11" t="b">
        <v>0</v>
      </c>
      <c r="S4321" s="11" t="b">
        <v>1</v>
      </c>
      <c r="T4321" s="11" t="b">
        <v>1</v>
      </c>
      <c r="U4321" s="11" t="b">
        <v>0</v>
      </c>
      <c r="V4321" s="11" t="b">
        <v>0</v>
      </c>
      <c r="W4321" s="11" t="b">
        <v>1</v>
      </c>
      <c r="X4321" s="11" t="b">
        <v>1</v>
      </c>
      <c r="Y4321" s="11" t="b">
        <v>0</v>
      </c>
      <c r="Z4321" s="11" t="b">
        <v>0</v>
      </c>
      <c r="AA4321" s="11" t="b">
        <v>1</v>
      </c>
      <c r="AB4321" s="11" t="b">
        <v>1</v>
      </c>
      <c r="AC4321" s="11" t="b">
        <v>0</v>
      </c>
      <c r="AD4321" s="11" t="b">
        <v>0</v>
      </c>
      <c r="AE4321" s="11" t="b">
        <v>1</v>
      </c>
      <c r="AF4321" s="11" t="b">
        <v>1</v>
      </c>
      <c r="AG4321" s="11" t="b">
        <v>0</v>
      </c>
    </row>
    <row r="4322" spans="1:33" x14ac:dyDescent="0.2">
      <c r="A4322" s="9">
        <v>2</v>
      </c>
      <c r="B4322" t="s">
        <v>176</v>
      </c>
      <c r="C4322" t="s">
        <v>60</v>
      </c>
      <c r="D4322">
        <v>0</v>
      </c>
      <c r="E4322">
        <v>7202478.4101922996</v>
      </c>
      <c r="F4322">
        <v>0</v>
      </c>
      <c r="G4322">
        <v>0</v>
      </c>
      <c r="H4322">
        <v>0</v>
      </c>
      <c r="I4322">
        <v>0</v>
      </c>
      <c r="J4322" s="8">
        <f>SUMIFS(Table1[time],Table1[repetition],Table1[[#This Row],[repetition]],Table1[config],Table1[[#This Row],[config]])</f>
        <v>78386632.162608162</v>
      </c>
      <c r="K4322" s="9">
        <v>50</v>
      </c>
      <c r="L4322" s="9">
        <v>2</v>
      </c>
      <c r="M4322" s="9" t="s">
        <v>149</v>
      </c>
      <c r="N4322" s="9" t="b">
        <v>1</v>
      </c>
      <c r="O4322" s="9" t="b">
        <v>0</v>
      </c>
      <c r="P4322" s="9" t="b">
        <v>0</v>
      </c>
      <c r="Q4322" s="9" t="b">
        <v>0</v>
      </c>
      <c r="R4322" s="9" t="b">
        <v>0</v>
      </c>
      <c r="S4322" s="9" t="b">
        <v>1</v>
      </c>
      <c r="T4322" s="9" t="b">
        <v>0</v>
      </c>
      <c r="U4322" s="9" t="b">
        <v>1</v>
      </c>
      <c r="V4322" s="9" t="b">
        <v>1</v>
      </c>
      <c r="W4322" s="9" t="b">
        <v>0</v>
      </c>
      <c r="X4322" s="9" t="b">
        <v>0</v>
      </c>
      <c r="Y4322" s="9" t="b">
        <v>0</v>
      </c>
      <c r="Z4322" s="9" t="b">
        <v>0</v>
      </c>
      <c r="AA4322" s="9" t="b">
        <v>1</v>
      </c>
      <c r="AB4322" s="9" t="b">
        <v>1</v>
      </c>
      <c r="AC4322" s="9" t="b">
        <v>1</v>
      </c>
      <c r="AD4322" s="9" t="b">
        <v>0</v>
      </c>
      <c r="AE4322" s="9" t="b">
        <v>0</v>
      </c>
      <c r="AF4322" s="9" t="b">
        <v>0</v>
      </c>
      <c r="AG4322" s="9" t="b">
        <v>0</v>
      </c>
    </row>
    <row r="4323" spans="1:33" x14ac:dyDescent="0.2">
      <c r="A4323" s="11">
        <v>3</v>
      </c>
      <c r="B4323" t="s">
        <v>176</v>
      </c>
      <c r="C4323" t="s">
        <v>60</v>
      </c>
      <c r="D4323">
        <v>0</v>
      </c>
      <c r="E4323">
        <v>7202222.061129</v>
      </c>
      <c r="F4323">
        <v>0</v>
      </c>
      <c r="G4323">
        <v>0</v>
      </c>
      <c r="H4323">
        <v>0</v>
      </c>
      <c r="I4323">
        <v>0</v>
      </c>
      <c r="J4323" s="10">
        <f>SUMIFS(Table1[time],Table1[repetition],Table1[[#This Row],[repetition]],Table1[config],Table1[[#This Row],[config]])</f>
        <v>78072268.167893976</v>
      </c>
      <c r="K4323" s="11">
        <v>50</v>
      </c>
      <c r="L4323" s="11">
        <v>2</v>
      </c>
      <c r="M4323" s="11" t="s">
        <v>149</v>
      </c>
      <c r="N4323" s="11" t="b">
        <v>1</v>
      </c>
      <c r="O4323" s="11" t="b">
        <v>0</v>
      </c>
      <c r="P4323" s="11" t="b">
        <v>0</v>
      </c>
      <c r="Q4323" s="11" t="b">
        <v>0</v>
      </c>
      <c r="R4323" s="11" t="b">
        <v>0</v>
      </c>
      <c r="S4323" s="11" t="b">
        <v>1</v>
      </c>
      <c r="T4323" s="11" t="b">
        <v>0</v>
      </c>
      <c r="U4323" s="11" t="b">
        <v>1</v>
      </c>
      <c r="V4323" s="11" t="b">
        <v>1</v>
      </c>
      <c r="W4323" s="11" t="b">
        <v>0</v>
      </c>
      <c r="X4323" s="11" t="b">
        <v>0</v>
      </c>
      <c r="Y4323" s="11" t="b">
        <v>0</v>
      </c>
      <c r="Z4323" s="11" t="b">
        <v>0</v>
      </c>
      <c r="AA4323" s="11" t="b">
        <v>1</v>
      </c>
      <c r="AB4323" s="11" t="b">
        <v>1</v>
      </c>
      <c r="AC4323" s="11" t="b">
        <v>1</v>
      </c>
      <c r="AD4323" s="11" t="b">
        <v>0</v>
      </c>
      <c r="AE4323" s="11" t="b">
        <v>0</v>
      </c>
      <c r="AF4323" s="11" t="b">
        <v>0</v>
      </c>
      <c r="AG4323" s="11" t="b">
        <v>0</v>
      </c>
    </row>
    <row r="4324" spans="1:33" x14ac:dyDescent="0.2">
      <c r="A4324" s="9">
        <v>1</v>
      </c>
      <c r="B4324" t="s">
        <v>177</v>
      </c>
      <c r="C4324" t="s">
        <v>60</v>
      </c>
      <c r="D4324">
        <v>0</v>
      </c>
      <c r="E4324">
        <v>268828.21527202002</v>
      </c>
      <c r="F4324">
        <v>0</v>
      </c>
      <c r="G4324">
        <v>0</v>
      </c>
      <c r="H4324">
        <v>0</v>
      </c>
      <c r="I4324">
        <v>0</v>
      </c>
      <c r="J4324" s="8">
        <f>SUMIFS(Table1[time],Table1[repetition],Table1[[#This Row],[repetition]],Table1[config],Table1[[#This Row],[config]])</f>
        <v>79899355.022389948</v>
      </c>
      <c r="K4324" s="9">
        <v>120</v>
      </c>
      <c r="L4324" s="9">
        <v>3</v>
      </c>
      <c r="M4324" s="9" t="s">
        <v>151</v>
      </c>
      <c r="N4324" s="9" t="b">
        <v>1</v>
      </c>
      <c r="O4324" s="9" t="b">
        <v>0</v>
      </c>
      <c r="P4324" s="9" t="b">
        <v>0</v>
      </c>
      <c r="Q4324" s="9" t="b">
        <v>0</v>
      </c>
      <c r="R4324" s="9" t="b">
        <v>1</v>
      </c>
      <c r="S4324" s="9" t="b">
        <v>0</v>
      </c>
      <c r="T4324" s="9" t="b">
        <v>1</v>
      </c>
      <c r="U4324" s="9" t="b">
        <v>1</v>
      </c>
      <c r="V4324" s="9" t="b">
        <v>0</v>
      </c>
      <c r="W4324" s="9" t="b">
        <v>0</v>
      </c>
      <c r="X4324" s="9" t="b">
        <v>0</v>
      </c>
      <c r="Y4324" s="9" t="b">
        <v>1</v>
      </c>
      <c r="Z4324" s="9" t="b">
        <v>1</v>
      </c>
      <c r="AA4324" s="9" t="b">
        <v>1</v>
      </c>
      <c r="AB4324" s="9" t="b">
        <v>0</v>
      </c>
      <c r="AC4324" s="9" t="b">
        <v>1</v>
      </c>
      <c r="AD4324" s="9" t="b">
        <v>0</v>
      </c>
      <c r="AE4324" s="9" t="b">
        <v>1</v>
      </c>
      <c r="AF4324" s="9" t="b">
        <v>0</v>
      </c>
      <c r="AG4324" s="9" t="b">
        <v>1</v>
      </c>
    </row>
    <row r="4325" spans="1:33" x14ac:dyDescent="0.2">
      <c r="A4325" s="11">
        <v>2</v>
      </c>
      <c r="B4325" t="s">
        <v>177</v>
      </c>
      <c r="C4325" t="s">
        <v>60</v>
      </c>
      <c r="D4325">
        <v>0</v>
      </c>
      <c r="E4325">
        <v>177794.60898600501</v>
      </c>
      <c r="F4325">
        <v>0</v>
      </c>
      <c r="G4325">
        <v>0</v>
      </c>
      <c r="H4325">
        <v>0</v>
      </c>
      <c r="I4325">
        <v>0</v>
      </c>
      <c r="J4325" s="10">
        <f>SUMIFS(Table1[time],Table1[repetition],Table1[[#This Row],[repetition]],Table1[config],Table1[[#This Row],[config]])</f>
        <v>78386632.162608162</v>
      </c>
      <c r="K4325" s="11">
        <v>1</v>
      </c>
      <c r="L4325" s="11">
        <v>6</v>
      </c>
      <c r="M4325" s="11" t="s">
        <v>149</v>
      </c>
      <c r="N4325" s="11" t="b">
        <v>0</v>
      </c>
      <c r="O4325" s="11" t="b">
        <v>1</v>
      </c>
      <c r="P4325" s="11" t="b">
        <v>0</v>
      </c>
      <c r="Q4325" s="11" t="b">
        <v>1</v>
      </c>
      <c r="R4325" s="11" t="b">
        <v>1</v>
      </c>
      <c r="S4325" s="11" t="b">
        <v>0</v>
      </c>
      <c r="T4325" s="11" t="b">
        <v>0</v>
      </c>
      <c r="U4325" s="11" t="b">
        <v>1</v>
      </c>
      <c r="V4325" s="11" t="b">
        <v>1</v>
      </c>
      <c r="W4325" s="11" t="b">
        <v>0</v>
      </c>
      <c r="X4325" s="11" t="b">
        <v>0</v>
      </c>
      <c r="Y4325" s="11" t="b">
        <v>1</v>
      </c>
      <c r="Z4325" s="11" t="b">
        <v>1</v>
      </c>
      <c r="AA4325" s="11" t="b">
        <v>1</v>
      </c>
      <c r="AB4325" s="11" t="b">
        <v>0</v>
      </c>
      <c r="AC4325" s="11" t="b">
        <v>1</v>
      </c>
      <c r="AD4325" s="11" t="b">
        <v>1</v>
      </c>
      <c r="AE4325" s="11" t="b">
        <v>0</v>
      </c>
      <c r="AF4325" s="11" t="b">
        <v>0</v>
      </c>
      <c r="AG4325" s="11" t="b">
        <v>1</v>
      </c>
    </row>
    <row r="4326" spans="1:33" x14ac:dyDescent="0.2">
      <c r="A4326" s="11">
        <v>3</v>
      </c>
      <c r="B4326" t="s">
        <v>177</v>
      </c>
      <c r="C4326" t="s">
        <v>60</v>
      </c>
      <c r="D4326">
        <v>0</v>
      </c>
      <c r="E4326">
        <v>147252.74862299999</v>
      </c>
      <c r="F4326">
        <v>0</v>
      </c>
      <c r="G4326">
        <v>0</v>
      </c>
      <c r="H4326">
        <v>0</v>
      </c>
      <c r="I4326">
        <v>0</v>
      </c>
      <c r="J4326" s="10">
        <f>SUMIFS(Table1[time],Table1[repetition],Table1[[#This Row],[repetition]],Table1[config],Table1[[#This Row],[config]])</f>
        <v>78072268.167893976</v>
      </c>
      <c r="K4326" s="11">
        <v>1</v>
      </c>
      <c r="L4326" s="11">
        <v>5</v>
      </c>
      <c r="M4326" s="11" t="s">
        <v>151</v>
      </c>
      <c r="N4326" s="11" t="b">
        <v>1</v>
      </c>
      <c r="O4326" s="11" t="b">
        <v>1</v>
      </c>
      <c r="P4326" s="11" t="b">
        <v>1</v>
      </c>
      <c r="Q4326" s="11" t="b">
        <v>0</v>
      </c>
      <c r="R4326" s="11" t="b">
        <v>0</v>
      </c>
      <c r="S4326" s="11" t="b">
        <v>1</v>
      </c>
      <c r="T4326" s="11" t="b">
        <v>1</v>
      </c>
      <c r="U4326" s="11" t="b">
        <v>0</v>
      </c>
      <c r="V4326" s="11" t="b">
        <v>1</v>
      </c>
      <c r="W4326" s="11" t="b">
        <v>1</v>
      </c>
      <c r="X4326" s="11" t="b">
        <v>1</v>
      </c>
      <c r="Y4326" s="11" t="b">
        <v>0</v>
      </c>
      <c r="Z4326" s="11" t="b">
        <v>0</v>
      </c>
      <c r="AA4326" s="11" t="b">
        <v>1</v>
      </c>
      <c r="AB4326" s="11" t="b">
        <v>1</v>
      </c>
      <c r="AC4326" s="11" t="b">
        <v>0</v>
      </c>
      <c r="AD4326" s="11" t="b">
        <v>0</v>
      </c>
      <c r="AE4326" s="11" t="b">
        <v>0</v>
      </c>
      <c r="AF4326" s="11" t="b">
        <v>1</v>
      </c>
      <c r="AG4326" s="11" t="b">
        <v>0</v>
      </c>
    </row>
    <row r="4327" spans="1:33" x14ac:dyDescent="0.2">
      <c r="A4327" s="9">
        <v>1</v>
      </c>
      <c r="B4327" t="s">
        <v>178</v>
      </c>
      <c r="C4327" t="s">
        <v>60</v>
      </c>
      <c r="D4327">
        <v>0</v>
      </c>
      <c r="E4327">
        <v>282786.47183999402</v>
      </c>
      <c r="F4327">
        <v>0</v>
      </c>
      <c r="G4327">
        <v>0</v>
      </c>
      <c r="H4327">
        <v>0</v>
      </c>
      <c r="I4327">
        <v>0</v>
      </c>
      <c r="J4327" s="8">
        <f>SUMIFS(Table1[time],Table1[repetition],Table1[[#This Row],[repetition]],Table1[config],Table1[[#This Row],[config]])</f>
        <v>79899355.022389948</v>
      </c>
      <c r="K4327" s="9">
        <v>120</v>
      </c>
      <c r="L4327" s="9">
        <v>5</v>
      </c>
      <c r="M4327" s="9" t="s">
        <v>151</v>
      </c>
      <c r="N4327" s="9" t="b">
        <v>1</v>
      </c>
      <c r="O4327" s="9" t="b">
        <v>0</v>
      </c>
      <c r="P4327" s="9" t="b">
        <v>1</v>
      </c>
      <c r="Q4327" s="9" t="b">
        <v>0</v>
      </c>
      <c r="R4327" s="9" t="b">
        <v>1</v>
      </c>
      <c r="S4327" s="9" t="b">
        <v>0</v>
      </c>
      <c r="T4327" s="9" t="b">
        <v>0</v>
      </c>
      <c r="U4327" s="9" t="b">
        <v>0</v>
      </c>
      <c r="V4327" s="9" t="b">
        <v>0</v>
      </c>
      <c r="W4327" s="9" t="b">
        <v>0</v>
      </c>
      <c r="X4327" s="9" t="b">
        <v>1</v>
      </c>
      <c r="Y4327" s="9" t="b">
        <v>0</v>
      </c>
      <c r="Z4327" s="9" t="b">
        <v>0</v>
      </c>
      <c r="AA4327" s="9" t="b">
        <v>1</v>
      </c>
      <c r="AB4327" s="9" t="b">
        <v>1</v>
      </c>
      <c r="AC4327" s="9" t="b">
        <v>0</v>
      </c>
      <c r="AD4327" s="9" t="b">
        <v>1</v>
      </c>
      <c r="AE4327" s="9" t="b">
        <v>1</v>
      </c>
      <c r="AF4327" s="9" t="b">
        <v>0</v>
      </c>
      <c r="AG4327" s="9" t="b">
        <v>1</v>
      </c>
    </row>
    <row r="4328" spans="1:33" x14ac:dyDescent="0.2">
      <c r="A4328" s="11">
        <v>2</v>
      </c>
      <c r="B4328" t="s">
        <v>178</v>
      </c>
      <c r="C4328" t="s">
        <v>60</v>
      </c>
      <c r="D4328">
        <v>0</v>
      </c>
      <c r="E4328">
        <v>171777.94669009699</v>
      </c>
      <c r="F4328">
        <v>0</v>
      </c>
      <c r="G4328">
        <v>0</v>
      </c>
      <c r="H4328">
        <v>0</v>
      </c>
      <c r="I4328">
        <v>0</v>
      </c>
      <c r="J4328" s="10">
        <f>SUMIFS(Table1[time],Table1[repetition],Table1[[#This Row],[repetition]],Table1[config],Table1[[#This Row],[config]])</f>
        <v>78386632.162608162</v>
      </c>
      <c r="K4328" s="11">
        <v>1</v>
      </c>
      <c r="L4328" s="11">
        <v>6</v>
      </c>
      <c r="M4328" s="11" t="s">
        <v>149</v>
      </c>
      <c r="N4328" s="11" t="b">
        <v>0</v>
      </c>
      <c r="O4328" s="11" t="b">
        <v>1</v>
      </c>
      <c r="P4328" s="11" t="b">
        <v>0</v>
      </c>
      <c r="Q4328" s="11" t="b">
        <v>1</v>
      </c>
      <c r="R4328" s="11" t="b">
        <v>1</v>
      </c>
      <c r="S4328" s="11" t="b">
        <v>0</v>
      </c>
      <c r="T4328" s="11" t="b">
        <v>0</v>
      </c>
      <c r="U4328" s="11" t="b">
        <v>1</v>
      </c>
      <c r="V4328" s="11" t="b">
        <v>1</v>
      </c>
      <c r="W4328" s="11" t="b">
        <v>0</v>
      </c>
      <c r="X4328" s="11" t="b">
        <v>0</v>
      </c>
      <c r="Y4328" s="11" t="b">
        <v>1</v>
      </c>
      <c r="Z4328" s="11" t="b">
        <v>1</v>
      </c>
      <c r="AA4328" s="11" t="b">
        <v>1</v>
      </c>
      <c r="AB4328" s="11" t="b">
        <v>0</v>
      </c>
      <c r="AC4328" s="11" t="b">
        <v>1</v>
      </c>
      <c r="AD4328" s="11" t="b">
        <v>1</v>
      </c>
      <c r="AE4328" s="11" t="b">
        <v>0</v>
      </c>
      <c r="AF4328" s="11" t="b">
        <v>0</v>
      </c>
      <c r="AG4328" s="11" t="b">
        <v>1</v>
      </c>
    </row>
    <row r="4329" spans="1:33" x14ac:dyDescent="0.2">
      <c r="A4329" s="9">
        <v>3</v>
      </c>
      <c r="B4329" t="s">
        <v>178</v>
      </c>
      <c r="C4329" t="s">
        <v>60</v>
      </c>
      <c r="D4329">
        <v>0</v>
      </c>
      <c r="E4329">
        <v>159365.043637</v>
      </c>
      <c r="F4329">
        <v>0</v>
      </c>
      <c r="G4329">
        <v>0</v>
      </c>
      <c r="H4329">
        <v>0</v>
      </c>
      <c r="I4329">
        <v>0</v>
      </c>
      <c r="J4329" s="8">
        <f>SUMIFS(Table1[time],Table1[repetition],Table1[[#This Row],[repetition]],Table1[config],Table1[[#This Row],[config]])</f>
        <v>78072268.167893976</v>
      </c>
      <c r="K4329" s="9">
        <v>1</v>
      </c>
      <c r="L4329" s="9">
        <v>5</v>
      </c>
      <c r="M4329" s="9" t="s">
        <v>151</v>
      </c>
      <c r="N4329" s="9" t="b">
        <v>1</v>
      </c>
      <c r="O4329" s="9" t="b">
        <v>1</v>
      </c>
      <c r="P4329" s="9" t="b">
        <v>1</v>
      </c>
      <c r="Q4329" s="9" t="b">
        <v>0</v>
      </c>
      <c r="R4329" s="9" t="b">
        <v>0</v>
      </c>
      <c r="S4329" s="9" t="b">
        <v>1</v>
      </c>
      <c r="T4329" s="9" t="b">
        <v>1</v>
      </c>
      <c r="U4329" s="9" t="b">
        <v>0</v>
      </c>
      <c r="V4329" s="9" t="b">
        <v>1</v>
      </c>
      <c r="W4329" s="9" t="b">
        <v>1</v>
      </c>
      <c r="X4329" s="9" t="b">
        <v>1</v>
      </c>
      <c r="Y4329" s="9" t="b">
        <v>0</v>
      </c>
      <c r="Z4329" s="9" t="b">
        <v>0</v>
      </c>
      <c r="AA4329" s="9" t="b">
        <v>1</v>
      </c>
      <c r="AB4329" s="9" t="b">
        <v>1</v>
      </c>
      <c r="AC4329" s="9" t="b">
        <v>0</v>
      </c>
      <c r="AD4329" s="9" t="b">
        <v>0</v>
      </c>
      <c r="AE4329" s="9" t="b">
        <v>0</v>
      </c>
      <c r="AF4329" s="9" t="b">
        <v>1</v>
      </c>
      <c r="AG4329" s="9" t="b">
        <v>0</v>
      </c>
    </row>
    <row r="4330" spans="1:33" x14ac:dyDescent="0.2">
      <c r="A4330" s="11">
        <v>1</v>
      </c>
      <c r="B4330" t="s">
        <v>171</v>
      </c>
      <c r="C4330" t="s">
        <v>60</v>
      </c>
      <c r="D4330">
        <v>0</v>
      </c>
      <c r="E4330">
        <v>143842.45835998401</v>
      </c>
      <c r="F4330">
        <v>0</v>
      </c>
      <c r="G4330">
        <v>0</v>
      </c>
      <c r="H4330">
        <v>0</v>
      </c>
      <c r="I4330">
        <v>0</v>
      </c>
      <c r="J4330" s="10">
        <f>SUMIFS(Table1[time],Table1[repetition],Table1[[#This Row],[repetition]],Table1[config],Table1[[#This Row],[config]])</f>
        <v>79899355.022389948</v>
      </c>
      <c r="K4330" s="11">
        <v>150</v>
      </c>
      <c r="L4330" s="11">
        <v>3</v>
      </c>
      <c r="M4330" s="11" t="s">
        <v>151</v>
      </c>
      <c r="N4330" s="11" t="b">
        <v>1</v>
      </c>
      <c r="O4330" s="11" t="b">
        <v>0</v>
      </c>
      <c r="P4330" s="11" t="b">
        <v>0</v>
      </c>
      <c r="Q4330" s="11" t="b">
        <v>1</v>
      </c>
      <c r="R4330" s="11" t="b">
        <v>1</v>
      </c>
      <c r="S4330" s="11" t="b">
        <v>0</v>
      </c>
      <c r="T4330" s="11" t="b">
        <v>0</v>
      </c>
      <c r="U4330" s="11" t="b">
        <v>1</v>
      </c>
      <c r="V4330" s="11" t="b">
        <v>1</v>
      </c>
      <c r="W4330" s="11" t="b">
        <v>0</v>
      </c>
      <c r="X4330" s="11" t="b">
        <v>0</v>
      </c>
      <c r="Y4330" s="11" t="b">
        <v>1</v>
      </c>
      <c r="Z4330" s="11" t="b">
        <v>1</v>
      </c>
      <c r="AA4330" s="11" t="b">
        <v>1</v>
      </c>
      <c r="AB4330" s="11" t="b">
        <v>1</v>
      </c>
      <c r="AC4330" s="11" t="b">
        <v>0</v>
      </c>
      <c r="AD4330" s="11" t="b">
        <v>0</v>
      </c>
      <c r="AE4330" s="11" t="b">
        <v>1</v>
      </c>
      <c r="AF4330" s="11" t="b">
        <v>1</v>
      </c>
      <c r="AG4330" s="11" t="b">
        <v>1</v>
      </c>
    </row>
    <row r="4331" spans="1:33" x14ac:dyDescent="0.2">
      <c r="A4331" s="9">
        <v>2</v>
      </c>
      <c r="B4331" t="s">
        <v>171</v>
      </c>
      <c r="C4331" t="s">
        <v>60</v>
      </c>
      <c r="D4331">
        <v>0</v>
      </c>
      <c r="E4331">
        <v>328658.79662008898</v>
      </c>
      <c r="F4331">
        <v>0</v>
      </c>
      <c r="G4331">
        <v>0</v>
      </c>
      <c r="H4331">
        <v>0</v>
      </c>
      <c r="I4331">
        <v>0</v>
      </c>
      <c r="J4331" s="8">
        <f>SUMIFS(Table1[time],Table1[repetition],Table1[[#This Row],[repetition]],Table1[config],Table1[[#This Row],[config]])</f>
        <v>78386632.162608162</v>
      </c>
      <c r="K4331" s="9">
        <v>1</v>
      </c>
      <c r="L4331" s="9">
        <v>6</v>
      </c>
      <c r="M4331" s="9" t="s">
        <v>149</v>
      </c>
      <c r="N4331" s="9" t="b">
        <v>0</v>
      </c>
      <c r="O4331" s="9" t="b">
        <v>1</v>
      </c>
      <c r="P4331" s="9" t="b">
        <v>0</v>
      </c>
      <c r="Q4331" s="9" t="b">
        <v>1</v>
      </c>
      <c r="R4331" s="9" t="b">
        <v>1</v>
      </c>
      <c r="S4331" s="9" t="b">
        <v>0</v>
      </c>
      <c r="T4331" s="9" t="b">
        <v>0</v>
      </c>
      <c r="U4331" s="9" t="b">
        <v>1</v>
      </c>
      <c r="V4331" s="9" t="b">
        <v>1</v>
      </c>
      <c r="W4331" s="9" t="b">
        <v>0</v>
      </c>
      <c r="X4331" s="9" t="b">
        <v>0</v>
      </c>
      <c r="Y4331" s="9" t="b">
        <v>1</v>
      </c>
      <c r="Z4331" s="9" t="b">
        <v>1</v>
      </c>
      <c r="AA4331" s="9" t="b">
        <v>1</v>
      </c>
      <c r="AB4331" s="9" t="b">
        <v>0</v>
      </c>
      <c r="AC4331" s="9" t="b">
        <v>1</v>
      </c>
      <c r="AD4331" s="9" t="b">
        <v>1</v>
      </c>
      <c r="AE4331" s="9" t="b">
        <v>0</v>
      </c>
      <c r="AF4331" s="9" t="b">
        <v>0</v>
      </c>
      <c r="AG4331" s="9" t="b">
        <v>1</v>
      </c>
    </row>
    <row r="4332" spans="1:33" x14ac:dyDescent="0.2">
      <c r="A4332" s="9">
        <v>3</v>
      </c>
      <c r="B4332" t="s">
        <v>171</v>
      </c>
      <c r="C4332" t="s">
        <v>60</v>
      </c>
      <c r="D4332">
        <v>0</v>
      </c>
      <c r="E4332">
        <v>250682.75413499901</v>
      </c>
      <c r="F4332">
        <v>0</v>
      </c>
      <c r="G4332">
        <v>0</v>
      </c>
      <c r="H4332">
        <v>0</v>
      </c>
      <c r="I4332">
        <v>0</v>
      </c>
      <c r="J4332" s="8">
        <f>SUMIFS(Table1[time],Table1[repetition],Table1[[#This Row],[repetition]],Table1[config],Table1[[#This Row],[config]])</f>
        <v>78072268.167893976</v>
      </c>
      <c r="K4332" s="9">
        <v>1</v>
      </c>
      <c r="L4332" s="9">
        <v>5</v>
      </c>
      <c r="M4332" s="9" t="s">
        <v>151</v>
      </c>
      <c r="N4332" s="9" t="b">
        <v>1</v>
      </c>
      <c r="O4332" s="9" t="b">
        <v>1</v>
      </c>
      <c r="P4332" s="9" t="b">
        <v>1</v>
      </c>
      <c r="Q4332" s="9" t="b">
        <v>0</v>
      </c>
      <c r="R4332" s="9" t="b">
        <v>0</v>
      </c>
      <c r="S4332" s="9" t="b">
        <v>1</v>
      </c>
      <c r="T4332" s="9" t="b">
        <v>1</v>
      </c>
      <c r="U4332" s="9" t="b">
        <v>0</v>
      </c>
      <c r="V4332" s="9" t="b">
        <v>1</v>
      </c>
      <c r="W4332" s="9" t="b">
        <v>1</v>
      </c>
      <c r="X4332" s="9" t="b">
        <v>1</v>
      </c>
      <c r="Y4332" s="9" t="b">
        <v>0</v>
      </c>
      <c r="Z4332" s="9" t="b">
        <v>0</v>
      </c>
      <c r="AA4332" s="9" t="b">
        <v>1</v>
      </c>
      <c r="AB4332" s="9" t="b">
        <v>1</v>
      </c>
      <c r="AC4332" s="9" t="b">
        <v>0</v>
      </c>
      <c r="AD4332" s="9" t="b">
        <v>0</v>
      </c>
      <c r="AE4332" s="9" t="b">
        <v>0</v>
      </c>
      <c r="AF4332" s="9" t="b">
        <v>1</v>
      </c>
      <c r="AG4332" s="9" t="b">
        <v>0</v>
      </c>
    </row>
    <row r="4333" spans="1:33" x14ac:dyDescent="0.2">
      <c r="A4333" s="11">
        <v>1</v>
      </c>
      <c r="B4333" t="s">
        <v>180</v>
      </c>
      <c r="C4333" t="s">
        <v>60</v>
      </c>
      <c r="D4333">
        <v>0</v>
      </c>
      <c r="E4333">
        <v>139303.35828600801</v>
      </c>
      <c r="F4333">
        <v>0</v>
      </c>
      <c r="G4333">
        <v>0</v>
      </c>
      <c r="H4333">
        <v>0</v>
      </c>
      <c r="I4333">
        <v>0</v>
      </c>
      <c r="J4333" s="10">
        <f>SUMIFS(Table1[time],Table1[repetition],Table1[[#This Row],[repetition]],Table1[config],Table1[[#This Row],[config]])</f>
        <v>79899355.022389948</v>
      </c>
      <c r="K4333" s="11">
        <v>0</v>
      </c>
      <c r="L4333" s="11">
        <v>18</v>
      </c>
      <c r="M4333" s="11" t="s">
        <v>149</v>
      </c>
      <c r="N4333" s="11" t="b">
        <v>0</v>
      </c>
      <c r="O4333" s="11" t="b">
        <v>1</v>
      </c>
      <c r="P4333" s="11" t="b">
        <v>1</v>
      </c>
      <c r="Q4333" s="11" t="b">
        <v>1</v>
      </c>
      <c r="R4333" s="11" t="b">
        <v>1</v>
      </c>
      <c r="S4333" s="11" t="b">
        <v>0</v>
      </c>
      <c r="T4333" s="11" t="b">
        <v>0</v>
      </c>
      <c r="U4333" s="11" t="b">
        <v>0</v>
      </c>
      <c r="V4333" s="11" t="b">
        <v>0</v>
      </c>
      <c r="W4333" s="11" t="b">
        <v>1</v>
      </c>
      <c r="X4333" s="11" t="b">
        <v>1</v>
      </c>
      <c r="Y4333" s="11" t="b">
        <v>1</v>
      </c>
      <c r="Z4333" s="11" t="b">
        <v>1</v>
      </c>
      <c r="AA4333" s="11" t="b">
        <v>0</v>
      </c>
      <c r="AB4333" s="11" t="b">
        <v>0</v>
      </c>
      <c r="AC4333" s="11" t="b">
        <v>0</v>
      </c>
      <c r="AD4333" s="11" t="b">
        <v>0</v>
      </c>
      <c r="AE4333" s="11" t="b">
        <v>1</v>
      </c>
      <c r="AF4333" s="11" t="b">
        <v>1</v>
      </c>
      <c r="AG4333" s="11" t="b">
        <v>1</v>
      </c>
    </row>
    <row r="4334" spans="1:33" x14ac:dyDescent="0.2">
      <c r="A4334" s="9">
        <v>2</v>
      </c>
      <c r="B4334" t="s">
        <v>180</v>
      </c>
      <c r="C4334" t="s">
        <v>60</v>
      </c>
      <c r="D4334">
        <v>0</v>
      </c>
      <c r="E4334">
        <v>299674.44305494399</v>
      </c>
      <c r="F4334">
        <v>0</v>
      </c>
      <c r="G4334">
        <v>0</v>
      </c>
      <c r="H4334">
        <v>0</v>
      </c>
      <c r="I4334">
        <v>0</v>
      </c>
      <c r="J4334" s="8">
        <f>SUMIFS(Table1[time],Table1[repetition],Table1[[#This Row],[repetition]],Table1[config],Table1[[#This Row],[config]])</f>
        <v>78386632.162608162</v>
      </c>
      <c r="K4334" s="9">
        <v>1</v>
      </c>
      <c r="L4334" s="9">
        <v>6</v>
      </c>
      <c r="M4334" s="9" t="s">
        <v>149</v>
      </c>
      <c r="N4334" s="9" t="b">
        <v>0</v>
      </c>
      <c r="O4334" s="9" t="b">
        <v>1</v>
      </c>
      <c r="P4334" s="9" t="b">
        <v>0</v>
      </c>
      <c r="Q4334" s="9" t="b">
        <v>1</v>
      </c>
      <c r="R4334" s="9" t="b">
        <v>1</v>
      </c>
      <c r="S4334" s="9" t="b">
        <v>0</v>
      </c>
      <c r="T4334" s="9" t="b">
        <v>0</v>
      </c>
      <c r="U4334" s="9" t="b">
        <v>1</v>
      </c>
      <c r="V4334" s="9" t="b">
        <v>1</v>
      </c>
      <c r="W4334" s="9" t="b">
        <v>0</v>
      </c>
      <c r="X4334" s="9" t="b">
        <v>0</v>
      </c>
      <c r="Y4334" s="9" t="b">
        <v>1</v>
      </c>
      <c r="Z4334" s="9" t="b">
        <v>1</v>
      </c>
      <c r="AA4334" s="9" t="b">
        <v>1</v>
      </c>
      <c r="AB4334" s="9" t="b">
        <v>0</v>
      </c>
      <c r="AC4334" s="9" t="b">
        <v>1</v>
      </c>
      <c r="AD4334" s="9" t="b">
        <v>1</v>
      </c>
      <c r="AE4334" s="9" t="b">
        <v>0</v>
      </c>
      <c r="AF4334" s="9" t="b">
        <v>0</v>
      </c>
      <c r="AG4334" s="9" t="b">
        <v>1</v>
      </c>
    </row>
    <row r="4335" spans="1:33" x14ac:dyDescent="0.2">
      <c r="A4335" s="9">
        <v>3</v>
      </c>
      <c r="B4335" t="s">
        <v>180</v>
      </c>
      <c r="C4335" t="s">
        <v>60</v>
      </c>
      <c r="D4335">
        <v>0</v>
      </c>
      <c r="E4335">
        <v>240848.31614499999</v>
      </c>
      <c r="F4335">
        <v>0</v>
      </c>
      <c r="G4335">
        <v>0</v>
      </c>
      <c r="H4335">
        <v>0</v>
      </c>
      <c r="I4335">
        <v>0</v>
      </c>
      <c r="J4335" s="8">
        <f>SUMIFS(Table1[time],Table1[repetition],Table1[[#This Row],[repetition]],Table1[config],Table1[[#This Row],[config]])</f>
        <v>78072268.167893976</v>
      </c>
      <c r="K4335" s="9">
        <v>1</v>
      </c>
      <c r="L4335" s="9">
        <v>5</v>
      </c>
      <c r="M4335" s="9" t="s">
        <v>151</v>
      </c>
      <c r="N4335" s="9" t="b">
        <v>1</v>
      </c>
      <c r="O4335" s="9" t="b">
        <v>1</v>
      </c>
      <c r="P4335" s="9" t="b">
        <v>1</v>
      </c>
      <c r="Q4335" s="9" t="b">
        <v>0</v>
      </c>
      <c r="R4335" s="9" t="b">
        <v>0</v>
      </c>
      <c r="S4335" s="9" t="b">
        <v>1</v>
      </c>
      <c r="T4335" s="9" t="b">
        <v>1</v>
      </c>
      <c r="U4335" s="9" t="b">
        <v>0</v>
      </c>
      <c r="V4335" s="9" t="b">
        <v>1</v>
      </c>
      <c r="W4335" s="9" t="b">
        <v>1</v>
      </c>
      <c r="X4335" s="9" t="b">
        <v>1</v>
      </c>
      <c r="Y4335" s="9" t="b">
        <v>0</v>
      </c>
      <c r="Z4335" s="9" t="b">
        <v>0</v>
      </c>
      <c r="AA4335" s="9" t="b">
        <v>1</v>
      </c>
      <c r="AB4335" s="9" t="b">
        <v>1</v>
      </c>
      <c r="AC4335" s="9" t="b">
        <v>0</v>
      </c>
      <c r="AD4335" s="9" t="b">
        <v>0</v>
      </c>
      <c r="AE4335" s="9" t="b">
        <v>0</v>
      </c>
      <c r="AF4335" s="9" t="b">
        <v>1</v>
      </c>
      <c r="AG4335" s="9" t="b">
        <v>0</v>
      </c>
    </row>
    <row r="4336" spans="1:33" x14ac:dyDescent="0.2">
      <c r="A4336" s="11">
        <v>1</v>
      </c>
      <c r="B4336" t="s">
        <v>181</v>
      </c>
      <c r="C4336" t="s">
        <v>60</v>
      </c>
      <c r="D4336">
        <v>0</v>
      </c>
      <c r="E4336">
        <v>478975.09957899398</v>
      </c>
      <c r="F4336">
        <v>0</v>
      </c>
      <c r="G4336">
        <v>0</v>
      </c>
      <c r="H4336">
        <v>0</v>
      </c>
      <c r="I4336">
        <v>0</v>
      </c>
      <c r="J4336" s="10">
        <f>SUMIFS(Table1[time],Table1[repetition],Table1[[#This Row],[repetition]],Table1[config],Table1[[#This Row],[config]])</f>
        <v>79899355.022389948</v>
      </c>
      <c r="K4336" s="11">
        <v>150</v>
      </c>
      <c r="L4336" s="11">
        <v>18</v>
      </c>
      <c r="M4336" s="11" t="s">
        <v>150</v>
      </c>
      <c r="N4336" s="11" t="b">
        <v>1</v>
      </c>
      <c r="O4336" s="11" t="b">
        <v>0</v>
      </c>
      <c r="P4336" s="11" t="b">
        <v>0</v>
      </c>
      <c r="Q4336" s="11" t="b">
        <v>1</v>
      </c>
      <c r="R4336" s="11" t="b">
        <v>1</v>
      </c>
      <c r="S4336" s="11" t="b">
        <v>0</v>
      </c>
      <c r="T4336" s="11" t="b">
        <v>0</v>
      </c>
      <c r="U4336" s="11" t="b">
        <v>1</v>
      </c>
      <c r="V4336" s="11" t="b">
        <v>1</v>
      </c>
      <c r="W4336" s="11" t="b">
        <v>0</v>
      </c>
      <c r="X4336" s="11" t="b">
        <v>0</v>
      </c>
      <c r="Y4336" s="11" t="b">
        <v>0</v>
      </c>
      <c r="Z4336" s="11" t="b">
        <v>0</v>
      </c>
      <c r="AA4336" s="11" t="b">
        <v>1</v>
      </c>
      <c r="AB4336" s="11" t="b">
        <v>1</v>
      </c>
      <c r="AC4336" s="11" t="b">
        <v>0</v>
      </c>
      <c r="AD4336" s="11" t="b">
        <v>1</v>
      </c>
      <c r="AE4336" s="11" t="b">
        <v>1</v>
      </c>
      <c r="AF4336" s="11" t="b">
        <v>0</v>
      </c>
      <c r="AG4336" s="11" t="b">
        <v>1</v>
      </c>
    </row>
    <row r="4337" spans="1:33" x14ac:dyDescent="0.2">
      <c r="A4337" s="11">
        <v>2</v>
      </c>
      <c r="B4337" t="s">
        <v>181</v>
      </c>
      <c r="C4337" t="s">
        <v>60</v>
      </c>
      <c r="D4337">
        <v>0</v>
      </c>
      <c r="E4337">
        <v>676480.30061507598</v>
      </c>
      <c r="F4337">
        <v>0</v>
      </c>
      <c r="G4337">
        <v>0</v>
      </c>
      <c r="H4337">
        <v>0</v>
      </c>
      <c r="I4337">
        <v>0</v>
      </c>
      <c r="J4337" s="10">
        <f>SUMIFS(Table1[time],Table1[repetition],Table1[[#This Row],[repetition]],Table1[config],Table1[[#This Row],[config]])</f>
        <v>78386632.162608162</v>
      </c>
      <c r="K4337" s="11">
        <v>1</v>
      </c>
      <c r="L4337" s="11">
        <v>6</v>
      </c>
      <c r="M4337" s="11" t="s">
        <v>149</v>
      </c>
      <c r="N4337" s="11" t="b">
        <v>0</v>
      </c>
      <c r="O4337" s="11" t="b">
        <v>1</v>
      </c>
      <c r="P4337" s="11" t="b">
        <v>0</v>
      </c>
      <c r="Q4337" s="11" t="b">
        <v>1</v>
      </c>
      <c r="R4337" s="11" t="b">
        <v>1</v>
      </c>
      <c r="S4337" s="11" t="b">
        <v>0</v>
      </c>
      <c r="T4337" s="11" t="b">
        <v>0</v>
      </c>
      <c r="U4337" s="11" t="b">
        <v>1</v>
      </c>
      <c r="V4337" s="11" t="b">
        <v>1</v>
      </c>
      <c r="W4337" s="11" t="b">
        <v>0</v>
      </c>
      <c r="X4337" s="11" t="b">
        <v>0</v>
      </c>
      <c r="Y4337" s="11" t="b">
        <v>1</v>
      </c>
      <c r="Z4337" s="11" t="b">
        <v>1</v>
      </c>
      <c r="AA4337" s="11" t="b">
        <v>1</v>
      </c>
      <c r="AB4337" s="11" t="b">
        <v>0</v>
      </c>
      <c r="AC4337" s="11" t="b">
        <v>1</v>
      </c>
      <c r="AD4337" s="11" t="b">
        <v>1</v>
      </c>
      <c r="AE4337" s="11" t="b">
        <v>0</v>
      </c>
      <c r="AF4337" s="11" t="b">
        <v>0</v>
      </c>
      <c r="AG4337" s="11" t="b">
        <v>1</v>
      </c>
    </row>
    <row r="4338" spans="1:33" x14ac:dyDescent="0.2">
      <c r="A4338" s="9">
        <v>3</v>
      </c>
      <c r="B4338" t="s">
        <v>181</v>
      </c>
      <c r="C4338" t="s">
        <v>60</v>
      </c>
      <c r="D4338">
        <v>0</v>
      </c>
      <c r="E4338">
        <v>609503.75829099899</v>
      </c>
      <c r="F4338">
        <v>0</v>
      </c>
      <c r="G4338">
        <v>0</v>
      </c>
      <c r="H4338">
        <v>0</v>
      </c>
      <c r="I4338">
        <v>0</v>
      </c>
      <c r="J4338" s="8">
        <f>SUMIFS(Table1[time],Table1[repetition],Table1[[#This Row],[repetition]],Table1[config],Table1[[#This Row],[config]])</f>
        <v>78072268.167893976</v>
      </c>
      <c r="K4338" s="9">
        <v>1</v>
      </c>
      <c r="L4338" s="9">
        <v>6</v>
      </c>
      <c r="M4338" s="9" t="s">
        <v>149</v>
      </c>
      <c r="N4338" s="9" t="b">
        <v>0</v>
      </c>
      <c r="O4338" s="9" t="b">
        <v>1</v>
      </c>
      <c r="P4338" s="9" t="b">
        <v>0</v>
      </c>
      <c r="Q4338" s="9" t="b">
        <v>1</v>
      </c>
      <c r="R4338" s="9" t="b">
        <v>1</v>
      </c>
      <c r="S4338" s="9" t="b">
        <v>0</v>
      </c>
      <c r="T4338" s="9" t="b">
        <v>0</v>
      </c>
      <c r="U4338" s="9" t="b">
        <v>1</v>
      </c>
      <c r="V4338" s="9" t="b">
        <v>1</v>
      </c>
      <c r="W4338" s="9" t="b">
        <v>0</v>
      </c>
      <c r="X4338" s="9" t="b">
        <v>0</v>
      </c>
      <c r="Y4338" s="9" t="b">
        <v>1</v>
      </c>
      <c r="Z4338" s="9" t="b">
        <v>1</v>
      </c>
      <c r="AA4338" s="9" t="b">
        <v>1</v>
      </c>
      <c r="AB4338" s="9" t="b">
        <v>0</v>
      </c>
      <c r="AC4338" s="9" t="b">
        <v>1</v>
      </c>
      <c r="AD4338" s="9" t="b">
        <v>1</v>
      </c>
      <c r="AE4338" s="9" t="b">
        <v>0</v>
      </c>
      <c r="AF4338" s="9" t="b">
        <v>0</v>
      </c>
      <c r="AG4338" s="9" t="b">
        <v>1</v>
      </c>
    </row>
    <row r="4339" spans="1:33" x14ac:dyDescent="0.2">
      <c r="A4339" s="11">
        <v>1</v>
      </c>
      <c r="B4339" t="s">
        <v>182</v>
      </c>
      <c r="C4339" t="s">
        <v>60</v>
      </c>
      <c r="D4339">
        <v>0</v>
      </c>
      <c r="E4339">
        <v>7205084.0343159996</v>
      </c>
      <c r="F4339">
        <v>0</v>
      </c>
      <c r="G4339">
        <v>0</v>
      </c>
      <c r="H4339">
        <v>0</v>
      </c>
      <c r="I4339">
        <v>0</v>
      </c>
      <c r="J4339" s="10">
        <f>SUMIFS(Table1[time],Table1[repetition],Table1[[#This Row],[repetition]],Table1[config],Table1[[#This Row],[config]])</f>
        <v>79899355.022389948</v>
      </c>
      <c r="K4339" s="11">
        <v>200</v>
      </c>
      <c r="L4339" s="11">
        <v>3</v>
      </c>
      <c r="M4339" s="11" t="s">
        <v>151</v>
      </c>
      <c r="N4339" s="11" t="b">
        <v>1</v>
      </c>
      <c r="O4339" s="11" t="b">
        <v>0</v>
      </c>
      <c r="P4339" s="11" t="b">
        <v>1</v>
      </c>
      <c r="Q4339" s="11" t="b">
        <v>0</v>
      </c>
      <c r="R4339" s="11" t="b">
        <v>1</v>
      </c>
      <c r="S4339" s="11" t="b">
        <v>0</v>
      </c>
      <c r="T4339" s="11" t="b">
        <v>0</v>
      </c>
      <c r="U4339" s="11" t="b">
        <v>1</v>
      </c>
      <c r="V4339" s="11" t="b">
        <v>1</v>
      </c>
      <c r="W4339" s="11" t="b">
        <v>1</v>
      </c>
      <c r="X4339" s="11" t="b">
        <v>0</v>
      </c>
      <c r="Y4339" s="11" t="b">
        <v>1</v>
      </c>
      <c r="Z4339" s="11" t="b">
        <v>1</v>
      </c>
      <c r="AA4339" s="11" t="b">
        <v>0</v>
      </c>
      <c r="AB4339" s="11" t="b">
        <v>0</v>
      </c>
      <c r="AC4339" s="11" t="b">
        <v>0</v>
      </c>
      <c r="AD4339" s="11" t="b">
        <v>0</v>
      </c>
      <c r="AE4339" s="11" t="b">
        <v>1</v>
      </c>
      <c r="AF4339" s="11" t="b">
        <v>0</v>
      </c>
      <c r="AG4339" s="11" t="b">
        <v>0</v>
      </c>
    </row>
    <row r="4340" spans="1:33" x14ac:dyDescent="0.2">
      <c r="A4340" s="9">
        <v>2</v>
      </c>
      <c r="B4340" t="s">
        <v>182</v>
      </c>
      <c r="C4340" t="s">
        <v>60</v>
      </c>
      <c r="D4340">
        <v>0</v>
      </c>
      <c r="E4340">
        <v>7203302.25438671</v>
      </c>
      <c r="F4340">
        <v>0</v>
      </c>
      <c r="G4340">
        <v>0</v>
      </c>
      <c r="H4340">
        <v>0</v>
      </c>
      <c r="I4340">
        <v>0</v>
      </c>
      <c r="J4340" s="8">
        <f>SUMIFS(Table1[time],Table1[repetition],Table1[[#This Row],[repetition]],Table1[config],Table1[[#This Row],[config]])</f>
        <v>78386632.162608162</v>
      </c>
      <c r="K4340" s="9">
        <v>50</v>
      </c>
      <c r="L4340" s="9">
        <v>2</v>
      </c>
      <c r="M4340" s="9" t="s">
        <v>149</v>
      </c>
      <c r="N4340" s="9" t="b">
        <v>1</v>
      </c>
      <c r="O4340" s="9" t="b">
        <v>0</v>
      </c>
      <c r="P4340" s="9" t="b">
        <v>0</v>
      </c>
      <c r="Q4340" s="9" t="b">
        <v>0</v>
      </c>
      <c r="R4340" s="9" t="b">
        <v>0</v>
      </c>
      <c r="S4340" s="9" t="b">
        <v>1</v>
      </c>
      <c r="T4340" s="9" t="b">
        <v>0</v>
      </c>
      <c r="U4340" s="9" t="b">
        <v>1</v>
      </c>
      <c r="V4340" s="9" t="b">
        <v>1</v>
      </c>
      <c r="W4340" s="9" t="b">
        <v>0</v>
      </c>
      <c r="X4340" s="9" t="b">
        <v>0</v>
      </c>
      <c r="Y4340" s="9" t="b">
        <v>0</v>
      </c>
      <c r="Z4340" s="9" t="b">
        <v>0</v>
      </c>
      <c r="AA4340" s="9" t="b">
        <v>1</v>
      </c>
      <c r="AB4340" s="9" t="b">
        <v>1</v>
      </c>
      <c r="AC4340" s="9" t="b">
        <v>1</v>
      </c>
      <c r="AD4340" s="9" t="b">
        <v>0</v>
      </c>
      <c r="AE4340" s="9" t="b">
        <v>0</v>
      </c>
      <c r="AF4340" s="9" t="b">
        <v>0</v>
      </c>
      <c r="AG4340" s="9" t="b">
        <v>0</v>
      </c>
    </row>
    <row r="4341" spans="1:33" x14ac:dyDescent="0.2">
      <c r="A4341" s="9">
        <v>3</v>
      </c>
      <c r="B4341" t="s">
        <v>182</v>
      </c>
      <c r="C4341" t="s">
        <v>60</v>
      </c>
      <c r="D4341">
        <v>0</v>
      </c>
      <c r="E4341">
        <v>7202679.7690650001</v>
      </c>
      <c r="F4341">
        <v>0</v>
      </c>
      <c r="G4341">
        <v>0</v>
      </c>
      <c r="H4341">
        <v>0</v>
      </c>
      <c r="I4341">
        <v>0</v>
      </c>
      <c r="J4341" s="8">
        <f>SUMIFS(Table1[time],Table1[repetition],Table1[[#This Row],[repetition]],Table1[config],Table1[[#This Row],[config]])</f>
        <v>78072268.167893976</v>
      </c>
      <c r="K4341" s="9">
        <v>50</v>
      </c>
      <c r="L4341" s="9">
        <v>3</v>
      </c>
      <c r="M4341" s="9" t="s">
        <v>150</v>
      </c>
      <c r="N4341" s="9" t="b">
        <v>0</v>
      </c>
      <c r="O4341" s="9" t="b">
        <v>0</v>
      </c>
      <c r="P4341" s="9" t="b">
        <v>1</v>
      </c>
      <c r="Q4341" s="9" t="b">
        <v>0</v>
      </c>
      <c r="R4341" s="9" t="b">
        <v>0</v>
      </c>
      <c r="S4341" s="9" t="b">
        <v>0</v>
      </c>
      <c r="T4341" s="9" t="b">
        <v>1</v>
      </c>
      <c r="U4341" s="9" t="b">
        <v>0</v>
      </c>
      <c r="V4341" s="9" t="b">
        <v>0</v>
      </c>
      <c r="W4341" s="9" t="b">
        <v>0</v>
      </c>
      <c r="X4341" s="9" t="b">
        <v>1</v>
      </c>
      <c r="Y4341" s="9" t="b">
        <v>0</v>
      </c>
      <c r="Z4341" s="9" t="b">
        <v>1</v>
      </c>
      <c r="AA4341" s="9" t="b">
        <v>0</v>
      </c>
      <c r="AB4341" s="9" t="b">
        <v>1</v>
      </c>
      <c r="AC4341" s="9" t="b">
        <v>0</v>
      </c>
      <c r="AD4341" s="9" t="b">
        <v>0</v>
      </c>
      <c r="AE4341" s="9" t="b">
        <v>1</v>
      </c>
      <c r="AF4341" s="9" t="b">
        <v>1</v>
      </c>
      <c r="AG4341" s="9" t="b">
        <v>1</v>
      </c>
    </row>
    <row r="4342" spans="1:33" x14ac:dyDescent="0.2">
      <c r="A4342" s="11">
        <v>1</v>
      </c>
      <c r="B4342" t="s">
        <v>184</v>
      </c>
      <c r="C4342" t="s">
        <v>60</v>
      </c>
      <c r="D4342">
        <v>0</v>
      </c>
      <c r="E4342">
        <v>7204402.3647649996</v>
      </c>
      <c r="F4342">
        <v>0</v>
      </c>
      <c r="G4342">
        <v>0</v>
      </c>
      <c r="H4342">
        <v>0</v>
      </c>
      <c r="I4342">
        <v>0</v>
      </c>
      <c r="J4342" s="10">
        <f>SUMIFS(Table1[time],Table1[repetition],Table1[[#This Row],[repetition]],Table1[config],Table1[[#This Row],[config]])</f>
        <v>79899355.022389948</v>
      </c>
      <c r="K4342" s="11">
        <v>200</v>
      </c>
      <c r="L4342" s="11">
        <v>5</v>
      </c>
      <c r="M4342" s="11" t="s">
        <v>149</v>
      </c>
      <c r="N4342" s="11" t="b">
        <v>1</v>
      </c>
      <c r="O4342" s="11" t="b">
        <v>1</v>
      </c>
      <c r="P4342" s="11" t="b">
        <v>1</v>
      </c>
      <c r="Q4342" s="11" t="b">
        <v>1</v>
      </c>
      <c r="R4342" s="11" t="b">
        <v>1</v>
      </c>
      <c r="S4342" s="11" t="b">
        <v>1</v>
      </c>
      <c r="T4342" s="11" t="b">
        <v>0</v>
      </c>
      <c r="U4342" s="11" t="b">
        <v>0</v>
      </c>
      <c r="V4342" s="11" t="b">
        <v>0</v>
      </c>
      <c r="W4342" s="11" t="b">
        <v>0</v>
      </c>
      <c r="X4342" s="11" t="b">
        <v>1</v>
      </c>
      <c r="Y4342" s="11" t="b">
        <v>1</v>
      </c>
      <c r="Z4342" s="11" t="b">
        <v>0</v>
      </c>
      <c r="AA4342" s="11" t="b">
        <v>1</v>
      </c>
      <c r="AB4342" s="11" t="b">
        <v>1</v>
      </c>
      <c r="AC4342" s="11" t="b">
        <v>0</v>
      </c>
      <c r="AD4342" s="11" t="b">
        <v>1</v>
      </c>
      <c r="AE4342" s="11" t="b">
        <v>0</v>
      </c>
      <c r="AF4342" s="11" t="b">
        <v>0</v>
      </c>
      <c r="AG4342" s="11" t="b">
        <v>0</v>
      </c>
    </row>
    <row r="4343" spans="1:33" x14ac:dyDescent="0.2">
      <c r="A4343" s="9">
        <v>2</v>
      </c>
      <c r="B4343" t="s">
        <v>184</v>
      </c>
      <c r="C4343" t="s">
        <v>60</v>
      </c>
      <c r="D4343">
        <v>0</v>
      </c>
      <c r="E4343">
        <v>7202483.3369110702</v>
      </c>
      <c r="F4343">
        <v>0</v>
      </c>
      <c r="G4343">
        <v>0</v>
      </c>
      <c r="H4343">
        <v>0</v>
      </c>
      <c r="I4343">
        <v>0</v>
      </c>
      <c r="J4343" s="8">
        <f>SUMIFS(Table1[time],Table1[repetition],Table1[[#This Row],[repetition]],Table1[config],Table1[[#This Row],[config]])</f>
        <v>78386632.162608162</v>
      </c>
      <c r="K4343" s="9">
        <v>50</v>
      </c>
      <c r="L4343" s="9">
        <v>2</v>
      </c>
      <c r="M4343" s="9" t="s">
        <v>149</v>
      </c>
      <c r="N4343" s="9" t="b">
        <v>1</v>
      </c>
      <c r="O4343" s="9" t="b">
        <v>0</v>
      </c>
      <c r="P4343" s="9" t="b">
        <v>0</v>
      </c>
      <c r="Q4343" s="9" t="b">
        <v>0</v>
      </c>
      <c r="R4343" s="9" t="b">
        <v>0</v>
      </c>
      <c r="S4343" s="9" t="b">
        <v>1</v>
      </c>
      <c r="T4343" s="9" t="b">
        <v>0</v>
      </c>
      <c r="U4343" s="9" t="b">
        <v>1</v>
      </c>
      <c r="V4343" s="9" t="b">
        <v>1</v>
      </c>
      <c r="W4343" s="9" t="b">
        <v>0</v>
      </c>
      <c r="X4343" s="9" t="b">
        <v>0</v>
      </c>
      <c r="Y4343" s="9" t="b">
        <v>0</v>
      </c>
      <c r="Z4343" s="9" t="b">
        <v>0</v>
      </c>
      <c r="AA4343" s="9" t="b">
        <v>1</v>
      </c>
      <c r="AB4343" s="9" t="b">
        <v>1</v>
      </c>
      <c r="AC4343" s="9" t="b">
        <v>1</v>
      </c>
      <c r="AD4343" s="9" t="b">
        <v>0</v>
      </c>
      <c r="AE4343" s="9" t="b">
        <v>0</v>
      </c>
      <c r="AF4343" s="9" t="b">
        <v>0</v>
      </c>
      <c r="AG4343" s="9" t="b">
        <v>0</v>
      </c>
    </row>
    <row r="4344" spans="1:33" x14ac:dyDescent="0.2">
      <c r="A4344" s="9">
        <v>3</v>
      </c>
      <c r="B4344" t="s">
        <v>184</v>
      </c>
      <c r="C4344" t="s">
        <v>60</v>
      </c>
      <c r="D4344">
        <v>0</v>
      </c>
      <c r="E4344">
        <v>7202512.3360309899</v>
      </c>
      <c r="F4344">
        <v>0</v>
      </c>
      <c r="G4344">
        <v>0</v>
      </c>
      <c r="H4344">
        <v>0</v>
      </c>
      <c r="I4344">
        <v>0</v>
      </c>
      <c r="J4344" s="8">
        <f>SUMIFS(Table1[time],Table1[repetition],Table1[[#This Row],[repetition]],Table1[config],Table1[[#This Row],[config]])</f>
        <v>78072268.167893976</v>
      </c>
      <c r="K4344" s="9">
        <v>50</v>
      </c>
      <c r="L4344" s="9">
        <v>3</v>
      </c>
      <c r="M4344" s="9" t="s">
        <v>150</v>
      </c>
      <c r="N4344" s="9" t="b">
        <v>0</v>
      </c>
      <c r="O4344" s="9" t="b">
        <v>0</v>
      </c>
      <c r="P4344" s="9" t="b">
        <v>1</v>
      </c>
      <c r="Q4344" s="9" t="b">
        <v>0</v>
      </c>
      <c r="R4344" s="9" t="b">
        <v>0</v>
      </c>
      <c r="S4344" s="9" t="b">
        <v>0</v>
      </c>
      <c r="T4344" s="9" t="b">
        <v>1</v>
      </c>
      <c r="U4344" s="9" t="b">
        <v>0</v>
      </c>
      <c r="V4344" s="9" t="b">
        <v>0</v>
      </c>
      <c r="W4344" s="9" t="b">
        <v>0</v>
      </c>
      <c r="X4344" s="9" t="b">
        <v>1</v>
      </c>
      <c r="Y4344" s="9" t="b">
        <v>0</v>
      </c>
      <c r="Z4344" s="9" t="b">
        <v>1</v>
      </c>
      <c r="AA4344" s="9" t="b">
        <v>0</v>
      </c>
      <c r="AB4344" s="9" t="b">
        <v>1</v>
      </c>
      <c r="AC4344" s="9" t="b">
        <v>0</v>
      </c>
      <c r="AD4344" s="9" t="b">
        <v>0</v>
      </c>
      <c r="AE4344" s="9" t="b">
        <v>1</v>
      </c>
      <c r="AF4344" s="9" t="b">
        <v>1</v>
      </c>
      <c r="AG4344" s="9" t="b">
        <v>1</v>
      </c>
    </row>
    <row r="4345" spans="1:33" x14ac:dyDescent="0.2">
      <c r="A4345" s="9">
        <v>1</v>
      </c>
      <c r="B4345" t="s">
        <v>183</v>
      </c>
      <c r="C4345" t="s">
        <v>60</v>
      </c>
      <c r="D4345">
        <v>0</v>
      </c>
      <c r="E4345">
        <v>257510.89313800901</v>
      </c>
      <c r="F4345">
        <v>0</v>
      </c>
      <c r="G4345">
        <v>0</v>
      </c>
      <c r="H4345">
        <v>0</v>
      </c>
      <c r="I4345">
        <v>0</v>
      </c>
      <c r="J4345" s="8">
        <f>SUMIFS(Table1[time],Table1[repetition],Table1[[#This Row],[repetition]],Table1[config],Table1[[#This Row],[config]])</f>
        <v>79899355.022389948</v>
      </c>
      <c r="K4345" s="9">
        <v>1</v>
      </c>
      <c r="L4345" s="9">
        <v>1</v>
      </c>
      <c r="M4345" s="9" t="s">
        <v>150</v>
      </c>
      <c r="N4345" s="9" t="b">
        <v>1</v>
      </c>
      <c r="O4345" s="9" t="b">
        <v>1</v>
      </c>
      <c r="P4345" s="9" t="b">
        <v>0</v>
      </c>
      <c r="Q4345" s="9" t="b">
        <v>0</v>
      </c>
      <c r="R4345" s="9" t="b">
        <v>0</v>
      </c>
      <c r="S4345" s="9" t="b">
        <v>1</v>
      </c>
      <c r="T4345" s="9" t="b">
        <v>1</v>
      </c>
      <c r="U4345" s="9" t="b">
        <v>1</v>
      </c>
      <c r="V4345" s="9" t="b">
        <v>1</v>
      </c>
      <c r="W4345" s="9" t="b">
        <v>0</v>
      </c>
      <c r="X4345" s="9" t="b">
        <v>0</v>
      </c>
      <c r="Y4345" s="9" t="b">
        <v>0</v>
      </c>
      <c r="Z4345" s="9" t="b">
        <v>0</v>
      </c>
      <c r="AA4345" s="9" t="b">
        <v>1</v>
      </c>
      <c r="AB4345" s="9" t="b">
        <v>1</v>
      </c>
      <c r="AC4345" s="9" t="b">
        <v>1</v>
      </c>
      <c r="AD4345" s="9" t="b">
        <v>1</v>
      </c>
      <c r="AE4345" s="9" t="b">
        <v>0</v>
      </c>
      <c r="AF4345" s="9" t="b">
        <v>0</v>
      </c>
      <c r="AG4345" s="9" t="b">
        <v>0</v>
      </c>
    </row>
    <row r="4346" spans="1:33" x14ac:dyDescent="0.2">
      <c r="A4346" s="9">
        <v>2</v>
      </c>
      <c r="B4346" t="s">
        <v>183</v>
      </c>
      <c r="C4346" t="s">
        <v>60</v>
      </c>
      <c r="D4346">
        <v>0</v>
      </c>
      <c r="E4346">
        <v>148936.732517089</v>
      </c>
      <c r="F4346">
        <v>0</v>
      </c>
      <c r="G4346">
        <v>0</v>
      </c>
      <c r="H4346">
        <v>0</v>
      </c>
      <c r="I4346">
        <v>0</v>
      </c>
      <c r="J4346" s="8">
        <f>SUMIFS(Table1[time],Table1[repetition],Table1[[#This Row],[repetition]],Table1[config],Table1[[#This Row],[config]])</f>
        <v>78386632.162608162</v>
      </c>
      <c r="K4346" s="9">
        <v>1</v>
      </c>
      <c r="L4346" s="9">
        <v>6</v>
      </c>
      <c r="M4346" s="9" t="s">
        <v>149</v>
      </c>
      <c r="N4346" s="9" t="b">
        <v>0</v>
      </c>
      <c r="O4346" s="9" t="b">
        <v>1</v>
      </c>
      <c r="P4346" s="9" t="b">
        <v>0</v>
      </c>
      <c r="Q4346" s="9" t="b">
        <v>1</v>
      </c>
      <c r="R4346" s="9" t="b">
        <v>1</v>
      </c>
      <c r="S4346" s="9" t="b">
        <v>0</v>
      </c>
      <c r="T4346" s="9" t="b">
        <v>0</v>
      </c>
      <c r="U4346" s="9" t="b">
        <v>1</v>
      </c>
      <c r="V4346" s="9" t="b">
        <v>1</v>
      </c>
      <c r="W4346" s="9" t="b">
        <v>0</v>
      </c>
      <c r="X4346" s="9" t="b">
        <v>0</v>
      </c>
      <c r="Y4346" s="9" t="b">
        <v>1</v>
      </c>
      <c r="Z4346" s="9" t="b">
        <v>1</v>
      </c>
      <c r="AA4346" s="9" t="b">
        <v>1</v>
      </c>
      <c r="AB4346" s="9" t="b">
        <v>0</v>
      </c>
      <c r="AC4346" s="9" t="b">
        <v>1</v>
      </c>
      <c r="AD4346" s="9" t="b">
        <v>1</v>
      </c>
      <c r="AE4346" s="9" t="b">
        <v>0</v>
      </c>
      <c r="AF4346" s="9" t="b">
        <v>0</v>
      </c>
      <c r="AG4346" s="9" t="b">
        <v>1</v>
      </c>
    </row>
    <row r="4347" spans="1:33" x14ac:dyDescent="0.2">
      <c r="A4347" s="9">
        <v>3</v>
      </c>
      <c r="B4347" t="s">
        <v>183</v>
      </c>
      <c r="C4347" t="s">
        <v>60</v>
      </c>
      <c r="D4347">
        <v>0</v>
      </c>
      <c r="E4347">
        <v>148953.95037499999</v>
      </c>
      <c r="F4347">
        <v>0</v>
      </c>
      <c r="G4347">
        <v>0</v>
      </c>
      <c r="H4347">
        <v>0</v>
      </c>
      <c r="I4347">
        <v>0</v>
      </c>
      <c r="J4347" s="8">
        <f>SUMIFS(Table1[time],Table1[repetition],Table1[[#This Row],[repetition]],Table1[config],Table1[[#This Row],[config]])</f>
        <v>78072268.167893976</v>
      </c>
      <c r="K4347" s="9">
        <v>1</v>
      </c>
      <c r="L4347" s="9">
        <v>5</v>
      </c>
      <c r="M4347" s="9" t="s">
        <v>151</v>
      </c>
      <c r="N4347" s="9" t="b">
        <v>1</v>
      </c>
      <c r="O4347" s="9" t="b">
        <v>1</v>
      </c>
      <c r="P4347" s="9" t="b">
        <v>1</v>
      </c>
      <c r="Q4347" s="9" t="b">
        <v>0</v>
      </c>
      <c r="R4347" s="9" t="b">
        <v>0</v>
      </c>
      <c r="S4347" s="9" t="b">
        <v>1</v>
      </c>
      <c r="T4347" s="9" t="b">
        <v>1</v>
      </c>
      <c r="U4347" s="9" t="b">
        <v>0</v>
      </c>
      <c r="V4347" s="9" t="b">
        <v>1</v>
      </c>
      <c r="W4347" s="9" t="b">
        <v>1</v>
      </c>
      <c r="X4347" s="9" t="b">
        <v>1</v>
      </c>
      <c r="Y4347" s="9" t="b">
        <v>0</v>
      </c>
      <c r="Z4347" s="9" t="b">
        <v>0</v>
      </c>
      <c r="AA4347" s="9" t="b">
        <v>1</v>
      </c>
      <c r="AB4347" s="9" t="b">
        <v>1</v>
      </c>
      <c r="AC4347" s="9" t="b">
        <v>0</v>
      </c>
      <c r="AD4347" s="9" t="b">
        <v>0</v>
      </c>
      <c r="AE4347" s="9" t="b">
        <v>0</v>
      </c>
      <c r="AF4347" s="9" t="b">
        <v>1</v>
      </c>
      <c r="AG4347" s="9" t="b">
        <v>0</v>
      </c>
    </row>
    <row r="4348" spans="1:33" x14ac:dyDescent="0.2">
      <c r="A4348" s="11">
        <v>1</v>
      </c>
      <c r="B4348" t="s">
        <v>185</v>
      </c>
      <c r="C4348" t="s">
        <v>60</v>
      </c>
      <c r="D4348">
        <v>0</v>
      </c>
      <c r="E4348">
        <v>300503.36035099399</v>
      </c>
      <c r="F4348">
        <v>0</v>
      </c>
      <c r="G4348">
        <v>0</v>
      </c>
      <c r="H4348">
        <v>0</v>
      </c>
      <c r="I4348">
        <v>0</v>
      </c>
      <c r="J4348" s="10">
        <f>SUMIFS(Table1[time],Table1[repetition],Table1[[#This Row],[repetition]],Table1[config],Table1[[#This Row],[config]])</f>
        <v>79899355.022389948</v>
      </c>
      <c r="K4348" s="11">
        <v>600</v>
      </c>
      <c r="L4348" s="11">
        <v>3</v>
      </c>
      <c r="M4348" s="11" t="s">
        <v>151</v>
      </c>
      <c r="N4348" s="11" t="b">
        <v>0</v>
      </c>
      <c r="O4348" s="11" t="b">
        <v>1</v>
      </c>
      <c r="P4348" s="11" t="b">
        <v>0</v>
      </c>
      <c r="Q4348" s="11" t="b">
        <v>1</v>
      </c>
      <c r="R4348" s="11" t="b">
        <v>1</v>
      </c>
      <c r="S4348" s="11" t="b">
        <v>1</v>
      </c>
      <c r="T4348" s="11" t="b">
        <v>1</v>
      </c>
      <c r="U4348" s="11" t="b">
        <v>0</v>
      </c>
      <c r="V4348" s="11" t="b">
        <v>0</v>
      </c>
      <c r="W4348" s="11" t="b">
        <v>1</v>
      </c>
      <c r="X4348" s="11" t="b">
        <v>0</v>
      </c>
      <c r="Y4348" s="11" t="b">
        <v>0</v>
      </c>
      <c r="Z4348" s="11" t="b">
        <v>1</v>
      </c>
      <c r="AA4348" s="11" t="b">
        <v>0</v>
      </c>
      <c r="AB4348" s="11" t="b">
        <v>0</v>
      </c>
      <c r="AC4348" s="11" t="b">
        <v>1</v>
      </c>
      <c r="AD4348" s="11" t="b">
        <v>1</v>
      </c>
      <c r="AE4348" s="11" t="b">
        <v>0</v>
      </c>
      <c r="AF4348" s="11" t="b">
        <v>1</v>
      </c>
      <c r="AG4348" s="11" t="b">
        <v>0</v>
      </c>
    </row>
    <row r="4349" spans="1:33" x14ac:dyDescent="0.2">
      <c r="A4349" s="11">
        <v>2</v>
      </c>
      <c r="B4349" t="s">
        <v>185</v>
      </c>
      <c r="C4349" t="s">
        <v>60</v>
      </c>
      <c r="D4349">
        <v>0</v>
      </c>
      <c r="E4349">
        <v>204490.540327038</v>
      </c>
      <c r="F4349">
        <v>0</v>
      </c>
      <c r="G4349">
        <v>0</v>
      </c>
      <c r="H4349">
        <v>0</v>
      </c>
      <c r="I4349">
        <v>0</v>
      </c>
      <c r="J4349" s="10">
        <f>SUMIFS(Table1[time],Table1[repetition],Table1[[#This Row],[repetition]],Table1[config],Table1[[#This Row],[config]])</f>
        <v>78386632.162608162</v>
      </c>
      <c r="K4349" s="11">
        <v>1</v>
      </c>
      <c r="L4349" s="11">
        <v>6</v>
      </c>
      <c r="M4349" s="11" t="s">
        <v>149</v>
      </c>
      <c r="N4349" s="11" t="b">
        <v>0</v>
      </c>
      <c r="O4349" s="11" t="b">
        <v>1</v>
      </c>
      <c r="P4349" s="11" t="b">
        <v>0</v>
      </c>
      <c r="Q4349" s="11" t="b">
        <v>1</v>
      </c>
      <c r="R4349" s="11" t="b">
        <v>1</v>
      </c>
      <c r="S4349" s="11" t="b">
        <v>0</v>
      </c>
      <c r="T4349" s="11" t="b">
        <v>0</v>
      </c>
      <c r="U4349" s="11" t="b">
        <v>1</v>
      </c>
      <c r="V4349" s="11" t="b">
        <v>1</v>
      </c>
      <c r="W4349" s="11" t="b">
        <v>0</v>
      </c>
      <c r="X4349" s="11" t="b">
        <v>0</v>
      </c>
      <c r="Y4349" s="11" t="b">
        <v>1</v>
      </c>
      <c r="Z4349" s="11" t="b">
        <v>1</v>
      </c>
      <c r="AA4349" s="11" t="b">
        <v>1</v>
      </c>
      <c r="AB4349" s="11" t="b">
        <v>0</v>
      </c>
      <c r="AC4349" s="11" t="b">
        <v>1</v>
      </c>
      <c r="AD4349" s="11" t="b">
        <v>1</v>
      </c>
      <c r="AE4349" s="11" t="b">
        <v>0</v>
      </c>
      <c r="AF4349" s="11" t="b">
        <v>0</v>
      </c>
      <c r="AG4349" s="11" t="b">
        <v>1</v>
      </c>
    </row>
    <row r="4350" spans="1:33" x14ac:dyDescent="0.2">
      <c r="A4350" s="9">
        <v>3</v>
      </c>
      <c r="B4350" t="s">
        <v>185</v>
      </c>
      <c r="C4350" t="s">
        <v>60</v>
      </c>
      <c r="D4350">
        <v>0</v>
      </c>
      <c r="E4350">
        <v>208940.22629599899</v>
      </c>
      <c r="F4350">
        <v>0</v>
      </c>
      <c r="G4350">
        <v>0</v>
      </c>
      <c r="H4350">
        <v>0</v>
      </c>
      <c r="I4350">
        <v>0</v>
      </c>
      <c r="J4350" s="8">
        <f>SUMIFS(Table1[time],Table1[repetition],Table1[[#This Row],[repetition]],Table1[config],Table1[[#This Row],[config]])</f>
        <v>78072268.167893976</v>
      </c>
      <c r="K4350" s="9">
        <v>1</v>
      </c>
      <c r="L4350" s="9">
        <v>5</v>
      </c>
      <c r="M4350" s="9" t="s">
        <v>151</v>
      </c>
      <c r="N4350" s="9" t="b">
        <v>1</v>
      </c>
      <c r="O4350" s="9" t="b">
        <v>1</v>
      </c>
      <c r="P4350" s="9" t="b">
        <v>1</v>
      </c>
      <c r="Q4350" s="9" t="b">
        <v>0</v>
      </c>
      <c r="R4350" s="9" t="b">
        <v>0</v>
      </c>
      <c r="S4350" s="9" t="b">
        <v>1</v>
      </c>
      <c r="T4350" s="9" t="b">
        <v>1</v>
      </c>
      <c r="U4350" s="9" t="b">
        <v>0</v>
      </c>
      <c r="V4350" s="9" t="b">
        <v>1</v>
      </c>
      <c r="W4350" s="9" t="b">
        <v>1</v>
      </c>
      <c r="X4350" s="9" t="b">
        <v>1</v>
      </c>
      <c r="Y4350" s="9" t="b">
        <v>0</v>
      </c>
      <c r="Z4350" s="9" t="b">
        <v>0</v>
      </c>
      <c r="AA4350" s="9" t="b">
        <v>1</v>
      </c>
      <c r="AB4350" s="9" t="b">
        <v>1</v>
      </c>
      <c r="AC4350" s="9" t="b">
        <v>0</v>
      </c>
      <c r="AD4350" s="9" t="b">
        <v>0</v>
      </c>
      <c r="AE4350" s="9" t="b">
        <v>0</v>
      </c>
      <c r="AF4350" s="9" t="b">
        <v>1</v>
      </c>
      <c r="AG4350" s="9" t="b">
        <v>0</v>
      </c>
    </row>
    <row r="4351" spans="1:33" x14ac:dyDescent="0.2">
      <c r="A4351" s="11">
        <v>1</v>
      </c>
      <c r="B4351" t="s">
        <v>186</v>
      </c>
      <c r="C4351" t="s">
        <v>60</v>
      </c>
      <c r="D4351">
        <v>0</v>
      </c>
      <c r="E4351">
        <v>7202718.8339499896</v>
      </c>
      <c r="F4351">
        <v>0</v>
      </c>
      <c r="G4351">
        <v>0</v>
      </c>
      <c r="H4351">
        <v>0</v>
      </c>
      <c r="I4351">
        <v>0</v>
      </c>
      <c r="J4351" s="10">
        <f>SUMIFS(Table1[time],Table1[repetition],Table1[[#This Row],[repetition]],Table1[config],Table1[[#This Row],[config]])</f>
        <v>79899355.022389948</v>
      </c>
      <c r="K4351" s="11">
        <v>600</v>
      </c>
      <c r="L4351" s="11">
        <v>5</v>
      </c>
      <c r="M4351" s="11" t="s">
        <v>151</v>
      </c>
      <c r="N4351" s="11" t="b">
        <v>0</v>
      </c>
      <c r="O4351" s="11" t="b">
        <v>1</v>
      </c>
      <c r="P4351" s="11" t="b">
        <v>1</v>
      </c>
      <c r="Q4351" s="11" t="b">
        <v>1</v>
      </c>
      <c r="R4351" s="11" t="b">
        <v>0</v>
      </c>
      <c r="S4351" s="11" t="b">
        <v>0</v>
      </c>
      <c r="T4351" s="11" t="b">
        <v>0</v>
      </c>
      <c r="U4351" s="11" t="b">
        <v>0</v>
      </c>
      <c r="V4351" s="11" t="b">
        <v>1</v>
      </c>
      <c r="W4351" s="11" t="b">
        <v>1</v>
      </c>
      <c r="X4351" s="11" t="b">
        <v>1</v>
      </c>
      <c r="Y4351" s="11" t="b">
        <v>1</v>
      </c>
      <c r="Z4351" s="11" t="b">
        <v>0</v>
      </c>
      <c r="AA4351" s="11" t="b">
        <v>1</v>
      </c>
      <c r="AB4351" s="11" t="b">
        <v>1</v>
      </c>
      <c r="AC4351" s="11" t="b">
        <v>0</v>
      </c>
      <c r="AD4351" s="11" t="b">
        <v>1</v>
      </c>
      <c r="AE4351" s="11" t="b">
        <v>1</v>
      </c>
      <c r="AF4351" s="11" t="b">
        <v>0</v>
      </c>
      <c r="AG4351" s="11" t="b">
        <v>1</v>
      </c>
    </row>
    <row r="4352" spans="1:33" x14ac:dyDescent="0.2">
      <c r="A4352" s="11">
        <v>2</v>
      </c>
      <c r="B4352" t="s">
        <v>186</v>
      </c>
      <c r="C4352" t="s">
        <v>60</v>
      </c>
      <c r="D4352">
        <v>0</v>
      </c>
      <c r="E4352">
        <v>7204332.2928086799</v>
      </c>
      <c r="F4352">
        <v>0</v>
      </c>
      <c r="G4352">
        <v>0</v>
      </c>
      <c r="H4352">
        <v>0</v>
      </c>
      <c r="I4352">
        <v>0</v>
      </c>
      <c r="J4352" s="10">
        <f>SUMIFS(Table1[time],Table1[repetition],Table1[[#This Row],[repetition]],Table1[config],Table1[[#This Row],[config]])</f>
        <v>78386632.162608162</v>
      </c>
      <c r="K4352" s="11">
        <v>50</v>
      </c>
      <c r="L4352" s="11">
        <v>2</v>
      </c>
      <c r="M4352" s="11" t="s">
        <v>149</v>
      </c>
      <c r="N4352" s="11" t="b">
        <v>1</v>
      </c>
      <c r="O4352" s="11" t="b">
        <v>0</v>
      </c>
      <c r="P4352" s="11" t="b">
        <v>0</v>
      </c>
      <c r="Q4352" s="11" t="b">
        <v>0</v>
      </c>
      <c r="R4352" s="11" t="b">
        <v>0</v>
      </c>
      <c r="S4352" s="11" t="b">
        <v>1</v>
      </c>
      <c r="T4352" s="11" t="b">
        <v>0</v>
      </c>
      <c r="U4352" s="11" t="b">
        <v>1</v>
      </c>
      <c r="V4352" s="11" t="b">
        <v>1</v>
      </c>
      <c r="W4352" s="11" t="b">
        <v>0</v>
      </c>
      <c r="X4352" s="11" t="b">
        <v>0</v>
      </c>
      <c r="Y4352" s="11" t="b">
        <v>0</v>
      </c>
      <c r="Z4352" s="11" t="b">
        <v>0</v>
      </c>
      <c r="AA4352" s="11" t="b">
        <v>1</v>
      </c>
      <c r="AB4352" s="11" t="b">
        <v>1</v>
      </c>
      <c r="AC4352" s="11" t="b">
        <v>1</v>
      </c>
      <c r="AD4352" s="11" t="b">
        <v>0</v>
      </c>
      <c r="AE4352" s="11" t="b">
        <v>0</v>
      </c>
      <c r="AF4352" s="11" t="b">
        <v>0</v>
      </c>
      <c r="AG4352" s="11" t="b">
        <v>0</v>
      </c>
    </row>
    <row r="4353" spans="1:33" x14ac:dyDescent="0.2">
      <c r="A4353" s="9">
        <v>3</v>
      </c>
      <c r="B4353" t="s">
        <v>186</v>
      </c>
      <c r="C4353" t="s">
        <v>60</v>
      </c>
      <c r="D4353">
        <v>0</v>
      </c>
      <c r="E4353">
        <v>7203268.7778700003</v>
      </c>
      <c r="F4353">
        <v>0</v>
      </c>
      <c r="G4353">
        <v>0</v>
      </c>
      <c r="H4353">
        <v>0</v>
      </c>
      <c r="I4353">
        <v>0</v>
      </c>
      <c r="J4353" s="8">
        <f>SUMIFS(Table1[time],Table1[repetition],Table1[[#This Row],[repetition]],Table1[config],Table1[[#This Row],[config]])</f>
        <v>78072268.167893976</v>
      </c>
      <c r="K4353" s="9">
        <v>50</v>
      </c>
      <c r="L4353" s="9">
        <v>3</v>
      </c>
      <c r="M4353" s="9" t="s">
        <v>150</v>
      </c>
      <c r="N4353" s="9" t="b">
        <v>0</v>
      </c>
      <c r="O4353" s="9" t="b">
        <v>0</v>
      </c>
      <c r="P4353" s="9" t="b">
        <v>1</v>
      </c>
      <c r="Q4353" s="9" t="b">
        <v>0</v>
      </c>
      <c r="R4353" s="9" t="b">
        <v>0</v>
      </c>
      <c r="S4353" s="9" t="b">
        <v>0</v>
      </c>
      <c r="T4353" s="9" t="b">
        <v>1</v>
      </c>
      <c r="U4353" s="9" t="b">
        <v>0</v>
      </c>
      <c r="V4353" s="9" t="b">
        <v>0</v>
      </c>
      <c r="W4353" s="9" t="b">
        <v>0</v>
      </c>
      <c r="X4353" s="9" t="b">
        <v>1</v>
      </c>
      <c r="Y4353" s="9" t="b">
        <v>0</v>
      </c>
      <c r="Z4353" s="9" t="b">
        <v>1</v>
      </c>
      <c r="AA4353" s="9" t="b">
        <v>0</v>
      </c>
      <c r="AB4353" s="9" t="b">
        <v>1</v>
      </c>
      <c r="AC4353" s="9" t="b">
        <v>0</v>
      </c>
      <c r="AD4353" s="9" t="b">
        <v>0</v>
      </c>
      <c r="AE4353" s="9" t="b">
        <v>1</v>
      </c>
      <c r="AF4353" s="9" t="b">
        <v>1</v>
      </c>
      <c r="AG4353" s="9" t="b">
        <v>1</v>
      </c>
    </row>
    <row r="4354" spans="1:33" x14ac:dyDescent="0.2">
      <c r="A4354" s="9">
        <v>1</v>
      </c>
      <c r="B4354" t="s">
        <v>187</v>
      </c>
      <c r="C4354" t="s">
        <v>60</v>
      </c>
      <c r="D4354">
        <v>0</v>
      </c>
      <c r="E4354">
        <v>7202713.4974669898</v>
      </c>
      <c r="F4354">
        <v>0</v>
      </c>
      <c r="G4354">
        <v>0</v>
      </c>
      <c r="H4354">
        <v>0</v>
      </c>
      <c r="I4354">
        <v>0</v>
      </c>
      <c r="J4354" s="8">
        <f>SUMIFS(Table1[time],Table1[repetition],Table1[[#This Row],[repetition]],Table1[config],Table1[[#This Row],[config]])</f>
        <v>79899355.022389948</v>
      </c>
      <c r="K4354" s="9">
        <v>1</v>
      </c>
      <c r="L4354" s="9">
        <v>2</v>
      </c>
      <c r="M4354" s="9" t="s">
        <v>151</v>
      </c>
      <c r="N4354" s="9" t="b">
        <v>0</v>
      </c>
      <c r="O4354" s="9" t="b">
        <v>0</v>
      </c>
      <c r="P4354" s="9" t="b">
        <v>1</v>
      </c>
      <c r="Q4354" s="9" t="b">
        <v>1</v>
      </c>
      <c r="R4354" s="9" t="b">
        <v>1</v>
      </c>
      <c r="S4354" s="9" t="b">
        <v>0</v>
      </c>
      <c r="T4354" s="9" t="b">
        <v>0</v>
      </c>
      <c r="U4354" s="9" t="b">
        <v>0</v>
      </c>
      <c r="V4354" s="9" t="b">
        <v>0</v>
      </c>
      <c r="W4354" s="9" t="b">
        <v>0</v>
      </c>
      <c r="X4354" s="9" t="b">
        <v>0</v>
      </c>
      <c r="Y4354" s="9" t="b">
        <v>0</v>
      </c>
      <c r="Z4354" s="9" t="b">
        <v>1</v>
      </c>
      <c r="AA4354" s="9" t="b">
        <v>0</v>
      </c>
      <c r="AB4354" s="9" t="b">
        <v>0</v>
      </c>
      <c r="AC4354" s="9" t="b">
        <v>0</v>
      </c>
      <c r="AD4354" s="9" t="b">
        <v>0</v>
      </c>
      <c r="AE4354" s="9" t="b">
        <v>1</v>
      </c>
      <c r="AF4354" s="9" t="b">
        <v>1</v>
      </c>
      <c r="AG4354" s="9" t="b">
        <v>1</v>
      </c>
    </row>
    <row r="4355" spans="1:33" x14ac:dyDescent="0.2">
      <c r="A4355" s="9">
        <v>2</v>
      </c>
      <c r="B4355" t="s">
        <v>187</v>
      </c>
      <c r="C4355" t="s">
        <v>60</v>
      </c>
      <c r="D4355">
        <v>0</v>
      </c>
      <c r="E4355">
        <v>7203748.8737320499</v>
      </c>
      <c r="F4355">
        <v>0</v>
      </c>
      <c r="G4355">
        <v>0</v>
      </c>
      <c r="H4355">
        <v>0</v>
      </c>
      <c r="I4355">
        <v>0</v>
      </c>
      <c r="J4355" s="8">
        <f>SUMIFS(Table1[time],Table1[repetition],Table1[[#This Row],[repetition]],Table1[config],Table1[[#This Row],[config]])</f>
        <v>78386632.162608162</v>
      </c>
      <c r="K4355" s="9">
        <v>50</v>
      </c>
      <c r="L4355" s="9">
        <v>2</v>
      </c>
      <c r="M4355" s="9" t="s">
        <v>149</v>
      </c>
      <c r="N4355" s="9" t="b">
        <v>1</v>
      </c>
      <c r="O4355" s="9" t="b">
        <v>0</v>
      </c>
      <c r="P4355" s="9" t="b">
        <v>0</v>
      </c>
      <c r="Q4355" s="9" t="b">
        <v>0</v>
      </c>
      <c r="R4355" s="9" t="b">
        <v>0</v>
      </c>
      <c r="S4355" s="9" t="b">
        <v>1</v>
      </c>
      <c r="T4355" s="9" t="b">
        <v>0</v>
      </c>
      <c r="U4355" s="9" t="b">
        <v>1</v>
      </c>
      <c r="V4355" s="9" t="b">
        <v>1</v>
      </c>
      <c r="W4355" s="9" t="b">
        <v>0</v>
      </c>
      <c r="X4355" s="9" t="b">
        <v>0</v>
      </c>
      <c r="Y4355" s="9" t="b">
        <v>0</v>
      </c>
      <c r="Z4355" s="9" t="b">
        <v>0</v>
      </c>
      <c r="AA4355" s="9" t="b">
        <v>1</v>
      </c>
      <c r="AB4355" s="9" t="b">
        <v>1</v>
      </c>
      <c r="AC4355" s="9" t="b">
        <v>1</v>
      </c>
      <c r="AD4355" s="9" t="b">
        <v>0</v>
      </c>
      <c r="AE4355" s="9" t="b">
        <v>0</v>
      </c>
      <c r="AF4355" s="9" t="b">
        <v>0</v>
      </c>
      <c r="AG4355" s="9" t="b">
        <v>0</v>
      </c>
    </row>
    <row r="4356" spans="1:33" x14ac:dyDescent="0.2">
      <c r="A4356" s="11">
        <v>3</v>
      </c>
      <c r="B4356" t="s">
        <v>187</v>
      </c>
      <c r="C4356" t="s">
        <v>60</v>
      </c>
      <c r="D4356">
        <v>0</v>
      </c>
      <c r="E4356">
        <v>7203131.6064759996</v>
      </c>
      <c r="F4356">
        <v>0</v>
      </c>
      <c r="G4356">
        <v>0</v>
      </c>
      <c r="H4356">
        <v>0</v>
      </c>
      <c r="I4356">
        <v>0</v>
      </c>
      <c r="J4356" s="10">
        <f>SUMIFS(Table1[time],Table1[repetition],Table1[[#This Row],[repetition]],Table1[config],Table1[[#This Row],[config]])</f>
        <v>78072268.167893976</v>
      </c>
      <c r="K4356" s="11">
        <v>50</v>
      </c>
      <c r="L4356" s="11">
        <v>2</v>
      </c>
      <c r="M4356" s="11" t="s">
        <v>149</v>
      </c>
      <c r="N4356" s="11" t="b">
        <v>1</v>
      </c>
      <c r="O4356" s="11" t="b">
        <v>0</v>
      </c>
      <c r="P4356" s="11" t="b">
        <v>0</v>
      </c>
      <c r="Q4356" s="11" t="b">
        <v>0</v>
      </c>
      <c r="R4356" s="11" t="b">
        <v>0</v>
      </c>
      <c r="S4356" s="11" t="b">
        <v>1</v>
      </c>
      <c r="T4356" s="11" t="b">
        <v>0</v>
      </c>
      <c r="U4356" s="11" t="b">
        <v>1</v>
      </c>
      <c r="V4356" s="11" t="b">
        <v>1</v>
      </c>
      <c r="W4356" s="11" t="b">
        <v>0</v>
      </c>
      <c r="X4356" s="11" t="b">
        <v>0</v>
      </c>
      <c r="Y4356" s="11" t="b">
        <v>0</v>
      </c>
      <c r="Z4356" s="11" t="b">
        <v>0</v>
      </c>
      <c r="AA4356" s="11" t="b">
        <v>1</v>
      </c>
      <c r="AB4356" s="11" t="b">
        <v>1</v>
      </c>
      <c r="AC4356" s="11" t="b">
        <v>1</v>
      </c>
      <c r="AD4356" s="11" t="b">
        <v>0</v>
      </c>
      <c r="AE4356" s="11" t="b">
        <v>0</v>
      </c>
      <c r="AF4356" s="11" t="b">
        <v>0</v>
      </c>
      <c r="AG4356" s="11" t="b">
        <v>0</v>
      </c>
    </row>
    <row r="4357" spans="1:33" x14ac:dyDescent="0.2">
      <c r="A4357" s="9">
        <v>1</v>
      </c>
      <c r="B4357" t="s">
        <v>158</v>
      </c>
      <c r="C4357" t="s">
        <v>16</v>
      </c>
      <c r="D4357">
        <v>0</v>
      </c>
      <c r="E4357">
        <v>1175861.4909090099</v>
      </c>
      <c r="F4357">
        <v>0</v>
      </c>
      <c r="G4357">
        <v>0</v>
      </c>
      <c r="H4357">
        <v>0</v>
      </c>
      <c r="I4357">
        <v>0</v>
      </c>
      <c r="J4357" s="8">
        <f>SUMIFS(Table1[time],Table1[repetition],Table1[[#This Row],[repetition]],Table1[config],Table1[[#This Row],[config]])</f>
        <v>117243139.82152103</v>
      </c>
      <c r="K4357" s="9">
        <v>0</v>
      </c>
      <c r="L4357" s="9">
        <v>2</v>
      </c>
      <c r="M4357" s="9" t="s">
        <v>150</v>
      </c>
      <c r="N4357" s="9" t="b">
        <v>1</v>
      </c>
      <c r="O4357" s="9" t="b">
        <v>1</v>
      </c>
      <c r="P4357" s="9" t="b">
        <v>1</v>
      </c>
      <c r="Q4357" s="9" t="b">
        <v>1</v>
      </c>
      <c r="R4357" s="9" t="b">
        <v>1</v>
      </c>
      <c r="S4357" s="9" t="b">
        <v>1</v>
      </c>
      <c r="T4357" s="9" t="b">
        <v>1</v>
      </c>
      <c r="U4357" s="9" t="b">
        <v>1</v>
      </c>
      <c r="V4357" s="9" t="b">
        <v>1</v>
      </c>
      <c r="W4357" s="9" t="b">
        <v>1</v>
      </c>
      <c r="X4357" s="9" t="b">
        <v>1</v>
      </c>
      <c r="Y4357" s="9" t="b">
        <v>1</v>
      </c>
      <c r="Z4357" s="9" t="b">
        <v>1</v>
      </c>
      <c r="AA4357" s="9" t="b">
        <v>1</v>
      </c>
      <c r="AB4357" s="9" t="b">
        <v>1</v>
      </c>
      <c r="AC4357" s="9" t="b">
        <v>1</v>
      </c>
      <c r="AD4357" s="9" t="b">
        <v>1</v>
      </c>
      <c r="AE4357" s="9" t="b">
        <v>1</v>
      </c>
      <c r="AF4357" s="9" t="b">
        <v>1</v>
      </c>
      <c r="AG4357" s="9" t="b">
        <v>1</v>
      </c>
    </row>
    <row r="4358" spans="1:33" x14ac:dyDescent="0.2">
      <c r="A4358" s="9">
        <v>2</v>
      </c>
      <c r="B4358" t="s">
        <v>158</v>
      </c>
      <c r="C4358" t="s">
        <v>16</v>
      </c>
      <c r="D4358">
        <v>0</v>
      </c>
      <c r="E4358">
        <v>6103176.9080948997</v>
      </c>
      <c r="F4358">
        <v>0</v>
      </c>
      <c r="G4358">
        <v>0</v>
      </c>
      <c r="H4358">
        <v>0</v>
      </c>
      <c r="I4358">
        <v>0</v>
      </c>
      <c r="J4358" s="8">
        <f>SUMIFS(Table1[time],Table1[repetition],Table1[[#This Row],[repetition]],Table1[config],Table1[[#This Row],[config]])</f>
        <v>124881790.10764402</v>
      </c>
      <c r="K4358" s="9">
        <v>120</v>
      </c>
      <c r="L4358" s="9">
        <v>5</v>
      </c>
      <c r="M4358" s="9" t="s">
        <v>151</v>
      </c>
      <c r="N4358" s="9" t="b">
        <v>1</v>
      </c>
      <c r="O4358" s="9" t="b">
        <v>0</v>
      </c>
      <c r="P4358" s="9" t="b">
        <v>1</v>
      </c>
      <c r="Q4358" s="9" t="b">
        <v>0</v>
      </c>
      <c r="R4358" s="9" t="b">
        <v>1</v>
      </c>
      <c r="S4358" s="9" t="b">
        <v>0</v>
      </c>
      <c r="T4358" s="9" t="b">
        <v>0</v>
      </c>
      <c r="U4358" s="9" t="b">
        <v>0</v>
      </c>
      <c r="V4358" s="9" t="b">
        <v>0</v>
      </c>
      <c r="W4358" s="9" t="b">
        <v>0</v>
      </c>
      <c r="X4358" s="9" t="b">
        <v>1</v>
      </c>
      <c r="Y4358" s="9" t="b">
        <v>0</v>
      </c>
      <c r="Z4358" s="9" t="b">
        <v>0</v>
      </c>
      <c r="AA4358" s="9" t="b">
        <v>1</v>
      </c>
      <c r="AB4358" s="9" t="b">
        <v>1</v>
      </c>
      <c r="AC4358" s="9" t="b">
        <v>0</v>
      </c>
      <c r="AD4358" s="9" t="b">
        <v>1</v>
      </c>
      <c r="AE4358" s="9" t="b">
        <v>1</v>
      </c>
      <c r="AF4358" s="9" t="b">
        <v>0</v>
      </c>
      <c r="AG4358" s="9" t="b">
        <v>1</v>
      </c>
    </row>
    <row r="4359" spans="1:33" x14ac:dyDescent="0.2">
      <c r="A4359" s="11">
        <v>3</v>
      </c>
      <c r="B4359" t="s">
        <v>158</v>
      </c>
      <c r="C4359" t="s">
        <v>16</v>
      </c>
      <c r="D4359">
        <v>0</v>
      </c>
      <c r="E4359">
        <v>2933148.70404799</v>
      </c>
      <c r="F4359">
        <v>0</v>
      </c>
      <c r="G4359">
        <v>0</v>
      </c>
      <c r="H4359">
        <v>0</v>
      </c>
      <c r="I4359">
        <v>0</v>
      </c>
      <c r="J4359" s="10">
        <f>SUMIFS(Table1[time],Table1[repetition],Table1[[#This Row],[repetition]],Table1[config],Table1[[#This Row],[config]])</f>
        <v>139121679.71165684</v>
      </c>
      <c r="K4359" s="11">
        <v>120</v>
      </c>
      <c r="L4359" s="11">
        <v>3</v>
      </c>
      <c r="M4359" s="11" t="s">
        <v>151</v>
      </c>
      <c r="N4359" s="11" t="b">
        <v>1</v>
      </c>
      <c r="O4359" s="11" t="b">
        <v>0</v>
      </c>
      <c r="P4359" s="11" t="b">
        <v>0</v>
      </c>
      <c r="Q4359" s="11" t="b">
        <v>0</v>
      </c>
      <c r="R4359" s="11" t="b">
        <v>1</v>
      </c>
      <c r="S4359" s="11" t="b">
        <v>0</v>
      </c>
      <c r="T4359" s="11" t="b">
        <v>1</v>
      </c>
      <c r="U4359" s="11" t="b">
        <v>1</v>
      </c>
      <c r="V4359" s="11" t="b">
        <v>0</v>
      </c>
      <c r="W4359" s="11" t="b">
        <v>0</v>
      </c>
      <c r="X4359" s="11" t="b">
        <v>0</v>
      </c>
      <c r="Y4359" s="11" t="b">
        <v>1</v>
      </c>
      <c r="Z4359" s="11" t="b">
        <v>1</v>
      </c>
      <c r="AA4359" s="11" t="b">
        <v>1</v>
      </c>
      <c r="AB4359" s="11" t="b">
        <v>0</v>
      </c>
      <c r="AC4359" s="11" t="b">
        <v>1</v>
      </c>
      <c r="AD4359" s="11" t="b">
        <v>0</v>
      </c>
      <c r="AE4359" s="11" t="b">
        <v>1</v>
      </c>
      <c r="AF4359" s="11" t="b">
        <v>0</v>
      </c>
      <c r="AG4359" s="11" t="b">
        <v>1</v>
      </c>
    </row>
    <row r="4360" spans="1:33" x14ac:dyDescent="0.2">
      <c r="A4360" s="9">
        <v>1</v>
      </c>
      <c r="B4360" t="s">
        <v>159</v>
      </c>
      <c r="C4360" t="s">
        <v>16</v>
      </c>
      <c r="D4360">
        <v>0</v>
      </c>
      <c r="E4360">
        <v>1450146.3575219901</v>
      </c>
      <c r="F4360">
        <v>0</v>
      </c>
      <c r="G4360">
        <v>0</v>
      </c>
      <c r="H4360">
        <v>0</v>
      </c>
      <c r="I4360">
        <v>0</v>
      </c>
      <c r="J4360" s="8">
        <f>SUMIFS(Table1[time],Table1[repetition],Table1[[#This Row],[repetition]],Table1[config],Table1[[#This Row],[config]])</f>
        <v>117243139.82152103</v>
      </c>
      <c r="K4360" s="9">
        <v>1</v>
      </c>
      <c r="L4360" s="9">
        <v>6</v>
      </c>
      <c r="M4360" s="9" t="s">
        <v>149</v>
      </c>
      <c r="N4360" s="9" t="b">
        <v>0</v>
      </c>
      <c r="O4360" s="9" t="b">
        <v>1</v>
      </c>
      <c r="P4360" s="9" t="b">
        <v>0</v>
      </c>
      <c r="Q4360" s="9" t="b">
        <v>1</v>
      </c>
      <c r="R4360" s="9" t="b">
        <v>1</v>
      </c>
      <c r="S4360" s="9" t="b">
        <v>0</v>
      </c>
      <c r="T4360" s="9" t="b">
        <v>0</v>
      </c>
      <c r="U4360" s="9" t="b">
        <v>1</v>
      </c>
      <c r="V4360" s="9" t="b">
        <v>1</v>
      </c>
      <c r="W4360" s="9" t="b">
        <v>0</v>
      </c>
      <c r="X4360" s="9" t="b">
        <v>0</v>
      </c>
      <c r="Y4360" s="9" t="b">
        <v>1</v>
      </c>
      <c r="Z4360" s="9" t="b">
        <v>1</v>
      </c>
      <c r="AA4360" s="9" t="b">
        <v>1</v>
      </c>
      <c r="AB4360" s="9" t="b">
        <v>0</v>
      </c>
      <c r="AC4360" s="9" t="b">
        <v>1</v>
      </c>
      <c r="AD4360" s="9" t="b">
        <v>1</v>
      </c>
      <c r="AE4360" s="9" t="b">
        <v>0</v>
      </c>
      <c r="AF4360" s="9" t="b">
        <v>0</v>
      </c>
      <c r="AG4360" s="9" t="b">
        <v>1</v>
      </c>
    </row>
    <row r="4361" spans="1:33" x14ac:dyDescent="0.2">
      <c r="A4361" s="9">
        <v>2</v>
      </c>
      <c r="B4361" t="s">
        <v>159</v>
      </c>
      <c r="C4361" t="s">
        <v>16</v>
      </c>
      <c r="D4361">
        <v>0</v>
      </c>
      <c r="E4361">
        <v>1377141.8976620701</v>
      </c>
      <c r="F4361">
        <v>0</v>
      </c>
      <c r="G4361">
        <v>0</v>
      </c>
      <c r="H4361">
        <v>0</v>
      </c>
      <c r="I4361">
        <v>0</v>
      </c>
      <c r="J4361" s="8">
        <f>SUMIFS(Table1[time],Table1[repetition],Table1[[#This Row],[repetition]],Table1[config],Table1[[#This Row],[config]])</f>
        <v>124881790.10764402</v>
      </c>
      <c r="K4361" s="9">
        <v>120</v>
      </c>
      <c r="L4361" s="9">
        <v>4</v>
      </c>
      <c r="M4361" s="9" t="s">
        <v>149</v>
      </c>
      <c r="N4361" s="9" t="b">
        <v>1</v>
      </c>
      <c r="O4361" s="9" t="b">
        <v>1</v>
      </c>
      <c r="P4361" s="9" t="b">
        <v>0</v>
      </c>
      <c r="Q4361" s="9" t="b">
        <v>0</v>
      </c>
      <c r="R4361" s="9" t="b">
        <v>0</v>
      </c>
      <c r="S4361" s="9" t="b">
        <v>1</v>
      </c>
      <c r="T4361" s="9" t="b">
        <v>1</v>
      </c>
      <c r="U4361" s="9" t="b">
        <v>1</v>
      </c>
      <c r="V4361" s="9" t="b">
        <v>0</v>
      </c>
      <c r="W4361" s="9" t="b">
        <v>0</v>
      </c>
      <c r="X4361" s="9" t="b">
        <v>0</v>
      </c>
      <c r="Y4361" s="9" t="b">
        <v>1</v>
      </c>
      <c r="Z4361" s="9" t="b">
        <v>0</v>
      </c>
      <c r="AA4361" s="9" t="b">
        <v>0</v>
      </c>
      <c r="AB4361" s="9" t="b">
        <v>0</v>
      </c>
      <c r="AC4361" s="9" t="b">
        <v>1</v>
      </c>
      <c r="AD4361" s="9" t="b">
        <v>1</v>
      </c>
      <c r="AE4361" s="9" t="b">
        <v>1</v>
      </c>
      <c r="AF4361" s="9" t="b">
        <v>1</v>
      </c>
      <c r="AG4361" s="9" t="b">
        <v>1</v>
      </c>
    </row>
    <row r="4362" spans="1:33" x14ac:dyDescent="0.2">
      <c r="A4362" s="11">
        <v>3</v>
      </c>
      <c r="B4362" t="s">
        <v>159</v>
      </c>
      <c r="C4362" t="s">
        <v>16</v>
      </c>
      <c r="D4362">
        <v>0</v>
      </c>
      <c r="E4362">
        <v>2433319.5434989901</v>
      </c>
      <c r="F4362">
        <v>0</v>
      </c>
      <c r="G4362">
        <v>0</v>
      </c>
      <c r="H4362">
        <v>0</v>
      </c>
      <c r="I4362">
        <v>0</v>
      </c>
      <c r="J4362" s="10">
        <f>SUMIFS(Table1[time],Table1[repetition],Table1[[#This Row],[repetition]],Table1[config],Table1[[#This Row],[config]])</f>
        <v>139121679.71165684</v>
      </c>
      <c r="K4362" s="11">
        <v>120</v>
      </c>
      <c r="L4362" s="11">
        <v>3</v>
      </c>
      <c r="M4362" s="11" t="s">
        <v>151</v>
      </c>
      <c r="N4362" s="11" t="b">
        <v>1</v>
      </c>
      <c r="O4362" s="11" t="b">
        <v>0</v>
      </c>
      <c r="P4362" s="11" t="b">
        <v>0</v>
      </c>
      <c r="Q4362" s="11" t="b">
        <v>0</v>
      </c>
      <c r="R4362" s="11" t="b">
        <v>1</v>
      </c>
      <c r="S4362" s="11" t="b">
        <v>0</v>
      </c>
      <c r="T4362" s="11" t="b">
        <v>1</v>
      </c>
      <c r="U4362" s="11" t="b">
        <v>1</v>
      </c>
      <c r="V4362" s="11" t="b">
        <v>0</v>
      </c>
      <c r="W4362" s="11" t="b">
        <v>0</v>
      </c>
      <c r="X4362" s="11" t="b">
        <v>0</v>
      </c>
      <c r="Y4362" s="11" t="b">
        <v>1</v>
      </c>
      <c r="Z4362" s="11" t="b">
        <v>1</v>
      </c>
      <c r="AA4362" s="11" t="b">
        <v>1</v>
      </c>
      <c r="AB4362" s="11" t="b">
        <v>0</v>
      </c>
      <c r="AC4362" s="11" t="b">
        <v>1</v>
      </c>
      <c r="AD4362" s="11" t="b">
        <v>0</v>
      </c>
      <c r="AE4362" s="11" t="b">
        <v>1</v>
      </c>
      <c r="AF4362" s="11" t="b">
        <v>0</v>
      </c>
      <c r="AG4362" s="11" t="b">
        <v>1</v>
      </c>
    </row>
    <row r="4363" spans="1:33" x14ac:dyDescent="0.2">
      <c r="A4363" s="11">
        <v>1</v>
      </c>
      <c r="B4363" t="s">
        <v>160</v>
      </c>
      <c r="C4363" t="s">
        <v>16</v>
      </c>
      <c r="D4363">
        <v>0</v>
      </c>
      <c r="E4363">
        <v>7204563.0427400405</v>
      </c>
      <c r="F4363">
        <v>0</v>
      </c>
      <c r="G4363">
        <v>0</v>
      </c>
      <c r="H4363">
        <v>0</v>
      </c>
      <c r="I4363">
        <v>0</v>
      </c>
      <c r="J4363" s="10">
        <f>SUMIFS(Table1[time],Table1[repetition],Table1[[#This Row],[repetition]],Table1[config],Table1[[#This Row],[config]])</f>
        <v>117243139.82152103</v>
      </c>
      <c r="K4363" s="11">
        <v>50</v>
      </c>
      <c r="L4363" s="11">
        <v>1</v>
      </c>
      <c r="M4363" s="11" t="s">
        <v>151</v>
      </c>
      <c r="N4363" s="11" t="b">
        <v>0</v>
      </c>
      <c r="O4363" s="11" t="b">
        <v>1</v>
      </c>
      <c r="P4363" s="11" t="b">
        <v>1</v>
      </c>
      <c r="Q4363" s="11" t="b">
        <v>1</v>
      </c>
      <c r="R4363" s="11" t="b">
        <v>1</v>
      </c>
      <c r="S4363" s="11" t="b">
        <v>0</v>
      </c>
      <c r="T4363" s="11" t="b">
        <v>1</v>
      </c>
      <c r="U4363" s="11" t="b">
        <v>0</v>
      </c>
      <c r="V4363" s="11" t="b">
        <v>0</v>
      </c>
      <c r="W4363" s="11" t="b">
        <v>1</v>
      </c>
      <c r="X4363" s="11" t="b">
        <v>1</v>
      </c>
      <c r="Y4363" s="11" t="b">
        <v>1</v>
      </c>
      <c r="Z4363" s="11" t="b">
        <v>1</v>
      </c>
      <c r="AA4363" s="11" t="b">
        <v>0</v>
      </c>
      <c r="AB4363" s="11" t="b">
        <v>0</v>
      </c>
      <c r="AC4363" s="11" t="b">
        <v>0</v>
      </c>
      <c r="AD4363" s="11" t="b">
        <v>1</v>
      </c>
      <c r="AE4363" s="11" t="b">
        <v>1</v>
      </c>
      <c r="AF4363" s="11" t="b">
        <v>1</v>
      </c>
      <c r="AG4363" s="11" t="b">
        <v>1</v>
      </c>
    </row>
    <row r="4364" spans="1:33" x14ac:dyDescent="0.2">
      <c r="A4364" s="9">
        <v>2</v>
      </c>
      <c r="B4364" t="s">
        <v>160</v>
      </c>
      <c r="C4364" t="s">
        <v>16</v>
      </c>
      <c r="D4364">
        <v>0</v>
      </c>
      <c r="E4364">
        <v>7202839.04671482</v>
      </c>
      <c r="F4364">
        <v>0</v>
      </c>
      <c r="G4364">
        <v>0</v>
      </c>
      <c r="H4364">
        <v>0</v>
      </c>
      <c r="I4364">
        <v>0</v>
      </c>
      <c r="J4364" s="8">
        <f>SUMIFS(Table1[time],Table1[repetition],Table1[[#This Row],[repetition]],Table1[config],Table1[[#This Row],[config]])</f>
        <v>124881790.10764402</v>
      </c>
      <c r="K4364" s="9">
        <v>120</v>
      </c>
      <c r="L4364" s="9">
        <v>5</v>
      </c>
      <c r="M4364" s="9" t="s">
        <v>151</v>
      </c>
      <c r="N4364" s="9" t="b">
        <v>1</v>
      </c>
      <c r="O4364" s="9" t="b">
        <v>0</v>
      </c>
      <c r="P4364" s="9" t="b">
        <v>1</v>
      </c>
      <c r="Q4364" s="9" t="b">
        <v>0</v>
      </c>
      <c r="R4364" s="9" t="b">
        <v>1</v>
      </c>
      <c r="S4364" s="9" t="b">
        <v>0</v>
      </c>
      <c r="T4364" s="9" t="b">
        <v>0</v>
      </c>
      <c r="U4364" s="9" t="b">
        <v>0</v>
      </c>
      <c r="V4364" s="9" t="b">
        <v>0</v>
      </c>
      <c r="W4364" s="9" t="b">
        <v>0</v>
      </c>
      <c r="X4364" s="9" t="b">
        <v>1</v>
      </c>
      <c r="Y4364" s="9" t="b">
        <v>0</v>
      </c>
      <c r="Z4364" s="9" t="b">
        <v>0</v>
      </c>
      <c r="AA4364" s="9" t="b">
        <v>1</v>
      </c>
      <c r="AB4364" s="9" t="b">
        <v>1</v>
      </c>
      <c r="AC4364" s="9" t="b">
        <v>0</v>
      </c>
      <c r="AD4364" s="9" t="b">
        <v>1</v>
      </c>
      <c r="AE4364" s="9" t="b">
        <v>1</v>
      </c>
      <c r="AF4364" s="9" t="b">
        <v>0</v>
      </c>
      <c r="AG4364" s="9" t="b">
        <v>1</v>
      </c>
    </row>
    <row r="4365" spans="1:33" x14ac:dyDescent="0.2">
      <c r="A4365" s="11">
        <v>3</v>
      </c>
      <c r="B4365" t="s">
        <v>160</v>
      </c>
      <c r="C4365" t="s">
        <v>16</v>
      </c>
      <c r="D4365">
        <v>0</v>
      </c>
      <c r="E4365">
        <v>7205131.7351860004</v>
      </c>
      <c r="F4365">
        <v>0</v>
      </c>
      <c r="G4365">
        <v>0</v>
      </c>
      <c r="H4365">
        <v>0</v>
      </c>
      <c r="I4365">
        <v>0</v>
      </c>
      <c r="J4365" s="10">
        <f>SUMIFS(Table1[time],Table1[repetition],Table1[[#This Row],[repetition]],Table1[config],Table1[[#This Row],[config]])</f>
        <v>139121679.71165684</v>
      </c>
      <c r="K4365" s="11">
        <v>120</v>
      </c>
      <c r="L4365" s="11">
        <v>6</v>
      </c>
      <c r="M4365" s="11" t="s">
        <v>150</v>
      </c>
      <c r="N4365" s="11" t="b">
        <v>1</v>
      </c>
      <c r="O4365" s="11" t="b">
        <v>1</v>
      </c>
      <c r="P4365" s="11" t="b">
        <v>0</v>
      </c>
      <c r="Q4365" s="11" t="b">
        <v>1</v>
      </c>
      <c r="R4365" s="11" t="b">
        <v>0</v>
      </c>
      <c r="S4365" s="11" t="b">
        <v>0</v>
      </c>
      <c r="T4365" s="11" t="b">
        <v>1</v>
      </c>
      <c r="U4365" s="11" t="b">
        <v>1</v>
      </c>
      <c r="V4365" s="11" t="b">
        <v>1</v>
      </c>
      <c r="W4365" s="11" t="b">
        <v>0</v>
      </c>
      <c r="X4365" s="11" t="b">
        <v>1</v>
      </c>
      <c r="Y4365" s="11" t="b">
        <v>0</v>
      </c>
      <c r="Z4365" s="11" t="b">
        <v>0</v>
      </c>
      <c r="AA4365" s="11" t="b">
        <v>1</v>
      </c>
      <c r="AB4365" s="11" t="b">
        <v>0</v>
      </c>
      <c r="AC4365" s="11" t="b">
        <v>0</v>
      </c>
      <c r="AD4365" s="11" t="b">
        <v>1</v>
      </c>
      <c r="AE4365" s="11" t="b">
        <v>0</v>
      </c>
      <c r="AF4365" s="11" t="b">
        <v>0</v>
      </c>
      <c r="AG4365" s="11" t="b">
        <v>0</v>
      </c>
    </row>
    <row r="4366" spans="1:33" x14ac:dyDescent="0.2">
      <c r="A4366" s="11">
        <v>1</v>
      </c>
      <c r="B4366" t="s">
        <v>162</v>
      </c>
      <c r="C4366" t="s">
        <v>16</v>
      </c>
      <c r="D4366">
        <v>0</v>
      </c>
      <c r="E4366">
        <v>1456794.28919003</v>
      </c>
      <c r="F4366">
        <v>0</v>
      </c>
      <c r="G4366">
        <v>0</v>
      </c>
      <c r="H4366">
        <v>0</v>
      </c>
      <c r="I4366">
        <v>0</v>
      </c>
      <c r="J4366" s="10">
        <f>SUMIFS(Table1[time],Table1[repetition],Table1[[#This Row],[repetition]],Table1[config],Table1[[#This Row],[config]])</f>
        <v>117243139.82152103</v>
      </c>
      <c r="K4366" s="11">
        <v>50</v>
      </c>
      <c r="L4366" s="11">
        <v>3</v>
      </c>
      <c r="M4366" s="11" t="s">
        <v>150</v>
      </c>
      <c r="N4366" s="11" t="b">
        <v>0</v>
      </c>
      <c r="O4366" s="11" t="b">
        <v>0</v>
      </c>
      <c r="P4366" s="11" t="b">
        <v>1</v>
      </c>
      <c r="Q4366" s="11" t="b">
        <v>0</v>
      </c>
      <c r="R4366" s="11" t="b">
        <v>0</v>
      </c>
      <c r="S4366" s="11" t="b">
        <v>0</v>
      </c>
      <c r="T4366" s="11" t="b">
        <v>1</v>
      </c>
      <c r="U4366" s="11" t="b">
        <v>0</v>
      </c>
      <c r="V4366" s="11" t="b">
        <v>0</v>
      </c>
      <c r="W4366" s="11" t="b">
        <v>0</v>
      </c>
      <c r="X4366" s="11" t="b">
        <v>1</v>
      </c>
      <c r="Y4366" s="11" t="b">
        <v>0</v>
      </c>
      <c r="Z4366" s="11" t="b">
        <v>1</v>
      </c>
      <c r="AA4366" s="11" t="b">
        <v>0</v>
      </c>
      <c r="AB4366" s="11" t="b">
        <v>1</v>
      </c>
      <c r="AC4366" s="11" t="b">
        <v>0</v>
      </c>
      <c r="AD4366" s="11" t="b">
        <v>0</v>
      </c>
      <c r="AE4366" s="11" t="b">
        <v>1</v>
      </c>
      <c r="AF4366" s="11" t="b">
        <v>1</v>
      </c>
      <c r="AG4366" s="11" t="b">
        <v>1</v>
      </c>
    </row>
    <row r="4367" spans="1:33" x14ac:dyDescent="0.2">
      <c r="A4367" s="11">
        <v>2</v>
      </c>
      <c r="B4367" t="s">
        <v>162</v>
      </c>
      <c r="C4367" t="s">
        <v>16</v>
      </c>
      <c r="D4367">
        <v>0</v>
      </c>
      <c r="E4367">
        <v>984037.12447499798</v>
      </c>
      <c r="F4367">
        <v>0</v>
      </c>
      <c r="G4367">
        <v>0</v>
      </c>
      <c r="H4367">
        <v>0</v>
      </c>
      <c r="I4367">
        <v>0</v>
      </c>
      <c r="J4367" s="10">
        <f>SUMIFS(Table1[time],Table1[repetition],Table1[[#This Row],[repetition]],Table1[config],Table1[[#This Row],[config]])</f>
        <v>124881790.10764402</v>
      </c>
      <c r="K4367" s="11">
        <v>120</v>
      </c>
      <c r="L4367" s="11">
        <v>4</v>
      </c>
      <c r="M4367" s="11" t="s">
        <v>149</v>
      </c>
      <c r="N4367" s="11" t="b">
        <v>1</v>
      </c>
      <c r="O4367" s="11" t="b">
        <v>1</v>
      </c>
      <c r="P4367" s="11" t="b">
        <v>0</v>
      </c>
      <c r="Q4367" s="11" t="b">
        <v>0</v>
      </c>
      <c r="R4367" s="11" t="b">
        <v>0</v>
      </c>
      <c r="S4367" s="11" t="b">
        <v>1</v>
      </c>
      <c r="T4367" s="11" t="b">
        <v>1</v>
      </c>
      <c r="U4367" s="11" t="b">
        <v>1</v>
      </c>
      <c r="V4367" s="11" t="b">
        <v>0</v>
      </c>
      <c r="W4367" s="11" t="b">
        <v>0</v>
      </c>
      <c r="X4367" s="11" t="b">
        <v>0</v>
      </c>
      <c r="Y4367" s="11" t="b">
        <v>1</v>
      </c>
      <c r="Z4367" s="11" t="b">
        <v>0</v>
      </c>
      <c r="AA4367" s="11" t="b">
        <v>0</v>
      </c>
      <c r="AB4367" s="11" t="b">
        <v>0</v>
      </c>
      <c r="AC4367" s="11" t="b">
        <v>1</v>
      </c>
      <c r="AD4367" s="11" t="b">
        <v>1</v>
      </c>
      <c r="AE4367" s="11" t="b">
        <v>1</v>
      </c>
      <c r="AF4367" s="11" t="b">
        <v>1</v>
      </c>
      <c r="AG4367" s="11" t="b">
        <v>1</v>
      </c>
    </row>
    <row r="4368" spans="1:33" x14ac:dyDescent="0.2">
      <c r="A4368" s="9">
        <v>3</v>
      </c>
      <c r="B4368" t="s">
        <v>162</v>
      </c>
      <c r="C4368" t="s">
        <v>16</v>
      </c>
      <c r="D4368">
        <v>0</v>
      </c>
      <c r="E4368">
        <v>1050557.3797919999</v>
      </c>
      <c r="F4368">
        <v>0</v>
      </c>
      <c r="G4368">
        <v>0</v>
      </c>
      <c r="H4368">
        <v>0</v>
      </c>
      <c r="I4368">
        <v>0</v>
      </c>
      <c r="J4368" s="8">
        <f>SUMIFS(Table1[time],Table1[repetition],Table1[[#This Row],[repetition]],Table1[config],Table1[[#This Row],[config]])</f>
        <v>139121679.71165684</v>
      </c>
      <c r="K4368" s="9">
        <v>120</v>
      </c>
      <c r="L4368" s="9">
        <v>3</v>
      </c>
      <c r="M4368" s="9" t="s">
        <v>151</v>
      </c>
      <c r="N4368" s="9" t="b">
        <v>1</v>
      </c>
      <c r="O4368" s="9" t="b">
        <v>0</v>
      </c>
      <c r="P4368" s="9" t="b">
        <v>0</v>
      </c>
      <c r="Q4368" s="9" t="b">
        <v>0</v>
      </c>
      <c r="R4368" s="9" t="b">
        <v>1</v>
      </c>
      <c r="S4368" s="9" t="b">
        <v>0</v>
      </c>
      <c r="T4368" s="9" t="b">
        <v>1</v>
      </c>
      <c r="U4368" s="9" t="b">
        <v>1</v>
      </c>
      <c r="V4368" s="9" t="b">
        <v>0</v>
      </c>
      <c r="W4368" s="9" t="b">
        <v>0</v>
      </c>
      <c r="X4368" s="9" t="b">
        <v>0</v>
      </c>
      <c r="Y4368" s="9" t="b">
        <v>1</v>
      </c>
      <c r="Z4368" s="9" t="b">
        <v>1</v>
      </c>
      <c r="AA4368" s="9" t="b">
        <v>1</v>
      </c>
      <c r="AB4368" s="9" t="b">
        <v>0</v>
      </c>
      <c r="AC4368" s="9" t="b">
        <v>1</v>
      </c>
      <c r="AD4368" s="9" t="b">
        <v>0</v>
      </c>
      <c r="AE4368" s="9" t="b">
        <v>1</v>
      </c>
      <c r="AF4368" s="9" t="b">
        <v>0</v>
      </c>
      <c r="AG4368" s="9" t="b">
        <v>1</v>
      </c>
    </row>
    <row r="4369" spans="1:33" x14ac:dyDescent="0.2">
      <c r="A4369" s="11">
        <v>1</v>
      </c>
      <c r="B4369" t="s">
        <v>163</v>
      </c>
      <c r="C4369" t="s">
        <v>16</v>
      </c>
      <c r="D4369">
        <v>0</v>
      </c>
      <c r="E4369">
        <v>2095407.253696</v>
      </c>
      <c r="F4369">
        <v>0</v>
      </c>
      <c r="G4369">
        <v>0</v>
      </c>
      <c r="H4369">
        <v>0</v>
      </c>
      <c r="I4369">
        <v>0</v>
      </c>
      <c r="J4369" s="10">
        <f>SUMIFS(Table1[time],Table1[repetition],Table1[[#This Row],[repetition]],Table1[config],Table1[[#This Row],[config]])</f>
        <v>117243139.82152103</v>
      </c>
      <c r="K4369" s="11">
        <v>50</v>
      </c>
      <c r="L4369" s="11">
        <v>6</v>
      </c>
      <c r="M4369" s="11" t="s">
        <v>150</v>
      </c>
      <c r="N4369" s="11" t="b">
        <v>0</v>
      </c>
      <c r="O4369" s="11" t="b">
        <v>0</v>
      </c>
      <c r="P4369" s="11" t="b">
        <v>0</v>
      </c>
      <c r="Q4369" s="11" t="b">
        <v>1</v>
      </c>
      <c r="R4369" s="11" t="b">
        <v>0</v>
      </c>
      <c r="S4369" s="11" t="b">
        <v>1</v>
      </c>
      <c r="T4369" s="11" t="b">
        <v>0</v>
      </c>
      <c r="U4369" s="11" t="b">
        <v>0</v>
      </c>
      <c r="V4369" s="11" t="b">
        <v>0</v>
      </c>
      <c r="W4369" s="11" t="b">
        <v>0</v>
      </c>
      <c r="X4369" s="11" t="b">
        <v>1</v>
      </c>
      <c r="Y4369" s="11" t="b">
        <v>0</v>
      </c>
      <c r="Z4369" s="11" t="b">
        <v>1</v>
      </c>
      <c r="AA4369" s="11" t="b">
        <v>0</v>
      </c>
      <c r="AB4369" s="11" t="b">
        <v>1</v>
      </c>
      <c r="AC4369" s="11" t="b">
        <v>0</v>
      </c>
      <c r="AD4369" s="11" t="b">
        <v>1</v>
      </c>
      <c r="AE4369" s="11" t="b">
        <v>0</v>
      </c>
      <c r="AF4369" s="11" t="b">
        <v>0</v>
      </c>
      <c r="AG4369" s="11" t="b">
        <v>0</v>
      </c>
    </row>
    <row r="4370" spans="1:33" x14ac:dyDescent="0.2">
      <c r="A4370" s="11">
        <v>2</v>
      </c>
      <c r="B4370" t="s">
        <v>163</v>
      </c>
      <c r="C4370" t="s">
        <v>16</v>
      </c>
      <c r="D4370">
        <v>0</v>
      </c>
      <c r="E4370">
        <v>1643690.68864732</v>
      </c>
      <c r="F4370">
        <v>0</v>
      </c>
      <c r="G4370">
        <v>0</v>
      </c>
      <c r="H4370">
        <v>0</v>
      </c>
      <c r="I4370">
        <v>0</v>
      </c>
      <c r="J4370" s="10">
        <f>SUMIFS(Table1[time],Table1[repetition],Table1[[#This Row],[repetition]],Table1[config],Table1[[#This Row],[config]])</f>
        <v>124881790.10764402</v>
      </c>
      <c r="K4370" s="11">
        <v>120</v>
      </c>
      <c r="L4370" s="11">
        <v>4</v>
      </c>
      <c r="M4370" s="11" t="s">
        <v>149</v>
      </c>
      <c r="N4370" s="11" t="b">
        <v>1</v>
      </c>
      <c r="O4370" s="11" t="b">
        <v>1</v>
      </c>
      <c r="P4370" s="11" t="b">
        <v>0</v>
      </c>
      <c r="Q4370" s="11" t="b">
        <v>0</v>
      </c>
      <c r="R4370" s="11" t="b">
        <v>0</v>
      </c>
      <c r="S4370" s="11" t="b">
        <v>1</v>
      </c>
      <c r="T4370" s="11" t="b">
        <v>1</v>
      </c>
      <c r="U4370" s="11" t="b">
        <v>1</v>
      </c>
      <c r="V4370" s="11" t="b">
        <v>0</v>
      </c>
      <c r="W4370" s="11" t="b">
        <v>0</v>
      </c>
      <c r="X4370" s="11" t="b">
        <v>0</v>
      </c>
      <c r="Y4370" s="11" t="b">
        <v>1</v>
      </c>
      <c r="Z4370" s="11" t="b">
        <v>0</v>
      </c>
      <c r="AA4370" s="11" t="b">
        <v>0</v>
      </c>
      <c r="AB4370" s="11" t="b">
        <v>0</v>
      </c>
      <c r="AC4370" s="11" t="b">
        <v>1</v>
      </c>
      <c r="AD4370" s="11" t="b">
        <v>1</v>
      </c>
      <c r="AE4370" s="11" t="b">
        <v>1</v>
      </c>
      <c r="AF4370" s="11" t="b">
        <v>1</v>
      </c>
      <c r="AG4370" s="11" t="b">
        <v>1</v>
      </c>
    </row>
    <row r="4371" spans="1:33" x14ac:dyDescent="0.2">
      <c r="A4371" s="11">
        <v>3</v>
      </c>
      <c r="B4371" t="s">
        <v>163</v>
      </c>
      <c r="C4371" t="s">
        <v>16</v>
      </c>
      <c r="D4371">
        <v>0</v>
      </c>
      <c r="E4371">
        <v>4088199.9025659999</v>
      </c>
      <c r="F4371">
        <v>0</v>
      </c>
      <c r="G4371">
        <v>0</v>
      </c>
      <c r="H4371">
        <v>0</v>
      </c>
      <c r="I4371">
        <v>0</v>
      </c>
      <c r="J4371" s="10">
        <f>SUMIFS(Table1[time],Table1[repetition],Table1[[#This Row],[repetition]],Table1[config],Table1[[#This Row],[config]])</f>
        <v>139121679.71165684</v>
      </c>
      <c r="K4371" s="11">
        <v>120</v>
      </c>
      <c r="L4371" s="11">
        <v>3</v>
      </c>
      <c r="M4371" s="11" t="s">
        <v>151</v>
      </c>
      <c r="N4371" s="11" t="b">
        <v>1</v>
      </c>
      <c r="O4371" s="11" t="b">
        <v>0</v>
      </c>
      <c r="P4371" s="11" t="b">
        <v>0</v>
      </c>
      <c r="Q4371" s="11" t="b">
        <v>0</v>
      </c>
      <c r="R4371" s="11" t="b">
        <v>1</v>
      </c>
      <c r="S4371" s="11" t="b">
        <v>0</v>
      </c>
      <c r="T4371" s="11" t="b">
        <v>1</v>
      </c>
      <c r="U4371" s="11" t="b">
        <v>1</v>
      </c>
      <c r="V4371" s="11" t="b">
        <v>0</v>
      </c>
      <c r="W4371" s="11" t="b">
        <v>0</v>
      </c>
      <c r="X4371" s="11" t="b">
        <v>0</v>
      </c>
      <c r="Y4371" s="11" t="b">
        <v>1</v>
      </c>
      <c r="Z4371" s="11" t="b">
        <v>1</v>
      </c>
      <c r="AA4371" s="11" t="b">
        <v>1</v>
      </c>
      <c r="AB4371" s="11" t="b">
        <v>0</v>
      </c>
      <c r="AC4371" s="11" t="b">
        <v>1</v>
      </c>
      <c r="AD4371" s="11" t="b">
        <v>0</v>
      </c>
      <c r="AE4371" s="11" t="b">
        <v>1</v>
      </c>
      <c r="AF4371" s="11" t="b">
        <v>0</v>
      </c>
      <c r="AG4371" s="11" t="b">
        <v>1</v>
      </c>
    </row>
    <row r="4372" spans="1:33" x14ac:dyDescent="0.2">
      <c r="A4372" s="9">
        <v>1</v>
      </c>
      <c r="B4372" t="s">
        <v>164</v>
      </c>
      <c r="C4372" t="s">
        <v>16</v>
      </c>
      <c r="D4372">
        <v>0</v>
      </c>
      <c r="E4372">
        <v>7204449.5233540004</v>
      </c>
      <c r="F4372">
        <v>0</v>
      </c>
      <c r="G4372">
        <v>0</v>
      </c>
      <c r="H4372">
        <v>0</v>
      </c>
      <c r="I4372">
        <v>0</v>
      </c>
      <c r="J4372" s="8">
        <f>SUMIFS(Table1[time],Table1[repetition],Table1[[#This Row],[repetition]],Table1[config],Table1[[#This Row],[config]])</f>
        <v>117243139.82152103</v>
      </c>
      <c r="K4372" s="9">
        <v>80</v>
      </c>
      <c r="L4372" s="9">
        <v>1</v>
      </c>
      <c r="M4372" s="9" t="s">
        <v>149</v>
      </c>
      <c r="N4372" s="9" t="b">
        <v>0</v>
      </c>
      <c r="O4372" s="9" t="b">
        <v>1</v>
      </c>
      <c r="P4372" s="9" t="b">
        <v>1</v>
      </c>
      <c r="Q4372" s="9" t="b">
        <v>1</v>
      </c>
      <c r="R4372" s="9" t="b">
        <v>1</v>
      </c>
      <c r="S4372" s="9" t="b">
        <v>0</v>
      </c>
      <c r="T4372" s="9" t="b">
        <v>1</v>
      </c>
      <c r="U4372" s="9" t="b">
        <v>0</v>
      </c>
      <c r="V4372" s="9" t="b">
        <v>0</v>
      </c>
      <c r="W4372" s="9" t="b">
        <v>1</v>
      </c>
      <c r="X4372" s="9" t="b">
        <v>1</v>
      </c>
      <c r="Y4372" s="9" t="b">
        <v>1</v>
      </c>
      <c r="Z4372" s="9" t="b">
        <v>1</v>
      </c>
      <c r="AA4372" s="9" t="b">
        <v>0</v>
      </c>
      <c r="AB4372" s="9" t="b">
        <v>1</v>
      </c>
      <c r="AC4372" s="9" t="b">
        <v>1</v>
      </c>
      <c r="AD4372" s="9" t="b">
        <v>1</v>
      </c>
      <c r="AE4372" s="9" t="b">
        <v>1</v>
      </c>
      <c r="AF4372" s="9" t="b">
        <v>1</v>
      </c>
      <c r="AG4372" s="9" t="b">
        <v>0</v>
      </c>
    </row>
    <row r="4373" spans="1:33" x14ac:dyDescent="0.2">
      <c r="A4373" s="9">
        <v>2</v>
      </c>
      <c r="B4373" t="s">
        <v>164</v>
      </c>
      <c r="C4373" t="s">
        <v>16</v>
      </c>
      <c r="D4373">
        <v>0</v>
      </c>
      <c r="E4373">
        <v>7203215.0914818002</v>
      </c>
      <c r="F4373">
        <v>0</v>
      </c>
      <c r="G4373">
        <v>0</v>
      </c>
      <c r="H4373">
        <v>0</v>
      </c>
      <c r="I4373">
        <v>0</v>
      </c>
      <c r="J4373" s="8">
        <f>SUMIFS(Table1[time],Table1[repetition],Table1[[#This Row],[repetition]],Table1[config],Table1[[#This Row],[config]])</f>
        <v>124881790.10764402</v>
      </c>
      <c r="K4373" s="9">
        <v>120</v>
      </c>
      <c r="L4373" s="9">
        <v>6</v>
      </c>
      <c r="M4373" s="9" t="s">
        <v>150</v>
      </c>
      <c r="N4373" s="9" t="b">
        <v>1</v>
      </c>
      <c r="O4373" s="9" t="b">
        <v>1</v>
      </c>
      <c r="P4373" s="9" t="b">
        <v>0</v>
      </c>
      <c r="Q4373" s="9" t="b">
        <v>1</v>
      </c>
      <c r="R4373" s="9" t="b">
        <v>0</v>
      </c>
      <c r="S4373" s="9" t="b">
        <v>0</v>
      </c>
      <c r="T4373" s="9" t="b">
        <v>1</v>
      </c>
      <c r="U4373" s="9" t="b">
        <v>1</v>
      </c>
      <c r="V4373" s="9" t="b">
        <v>1</v>
      </c>
      <c r="W4373" s="9" t="b">
        <v>0</v>
      </c>
      <c r="X4373" s="9" t="b">
        <v>1</v>
      </c>
      <c r="Y4373" s="9" t="b">
        <v>0</v>
      </c>
      <c r="Z4373" s="9" t="b">
        <v>0</v>
      </c>
      <c r="AA4373" s="9" t="b">
        <v>1</v>
      </c>
      <c r="AB4373" s="9" t="b">
        <v>0</v>
      </c>
      <c r="AC4373" s="9" t="b">
        <v>0</v>
      </c>
      <c r="AD4373" s="9" t="b">
        <v>1</v>
      </c>
      <c r="AE4373" s="9" t="b">
        <v>0</v>
      </c>
      <c r="AF4373" s="9" t="b">
        <v>0</v>
      </c>
      <c r="AG4373" s="9" t="b">
        <v>0</v>
      </c>
    </row>
    <row r="4374" spans="1:33" x14ac:dyDescent="0.2">
      <c r="A4374" s="11">
        <v>3</v>
      </c>
      <c r="B4374" t="s">
        <v>164</v>
      </c>
      <c r="C4374" t="s">
        <v>16</v>
      </c>
      <c r="D4374">
        <v>0</v>
      </c>
      <c r="E4374">
        <v>7202586.0873499904</v>
      </c>
      <c r="F4374">
        <v>0</v>
      </c>
      <c r="G4374">
        <v>0</v>
      </c>
      <c r="H4374">
        <v>0</v>
      </c>
      <c r="I4374">
        <v>0</v>
      </c>
      <c r="J4374" s="10">
        <f>SUMIFS(Table1[time],Table1[repetition],Table1[[#This Row],[repetition]],Table1[config],Table1[[#This Row],[config]])</f>
        <v>139121679.71165684</v>
      </c>
      <c r="K4374" s="11">
        <v>120</v>
      </c>
      <c r="L4374" s="11">
        <v>6</v>
      </c>
      <c r="M4374" s="11" t="s">
        <v>150</v>
      </c>
      <c r="N4374" s="11" t="b">
        <v>1</v>
      </c>
      <c r="O4374" s="11" t="b">
        <v>1</v>
      </c>
      <c r="P4374" s="11" t="b">
        <v>0</v>
      </c>
      <c r="Q4374" s="11" t="b">
        <v>1</v>
      </c>
      <c r="R4374" s="11" t="b">
        <v>0</v>
      </c>
      <c r="S4374" s="11" t="b">
        <v>0</v>
      </c>
      <c r="T4374" s="11" t="b">
        <v>1</v>
      </c>
      <c r="U4374" s="11" t="b">
        <v>1</v>
      </c>
      <c r="V4374" s="11" t="b">
        <v>1</v>
      </c>
      <c r="W4374" s="11" t="b">
        <v>0</v>
      </c>
      <c r="X4374" s="11" t="b">
        <v>1</v>
      </c>
      <c r="Y4374" s="11" t="b">
        <v>0</v>
      </c>
      <c r="Z4374" s="11" t="b">
        <v>0</v>
      </c>
      <c r="AA4374" s="11" t="b">
        <v>1</v>
      </c>
      <c r="AB4374" s="11" t="b">
        <v>0</v>
      </c>
      <c r="AC4374" s="11" t="b">
        <v>0</v>
      </c>
      <c r="AD4374" s="11" t="b">
        <v>1</v>
      </c>
      <c r="AE4374" s="11" t="b">
        <v>0</v>
      </c>
      <c r="AF4374" s="11" t="b">
        <v>0</v>
      </c>
      <c r="AG4374" s="11" t="b">
        <v>0</v>
      </c>
    </row>
    <row r="4375" spans="1:33" x14ac:dyDescent="0.2">
      <c r="A4375" s="9">
        <v>1</v>
      </c>
      <c r="B4375" t="s">
        <v>165</v>
      </c>
      <c r="C4375" t="s">
        <v>16</v>
      </c>
      <c r="D4375">
        <v>0</v>
      </c>
      <c r="E4375">
        <v>7204616.4806710398</v>
      </c>
      <c r="F4375">
        <v>0</v>
      </c>
      <c r="G4375">
        <v>0</v>
      </c>
      <c r="H4375">
        <v>0</v>
      </c>
      <c r="I4375">
        <v>0</v>
      </c>
      <c r="J4375" s="8">
        <f>SUMIFS(Table1[time],Table1[repetition],Table1[[#This Row],[repetition]],Table1[config],Table1[[#This Row],[config]])</f>
        <v>117243139.82152103</v>
      </c>
      <c r="K4375" s="9">
        <v>80</v>
      </c>
      <c r="L4375" s="9">
        <v>3</v>
      </c>
      <c r="M4375" s="9" t="s">
        <v>151</v>
      </c>
      <c r="N4375" s="9" t="b">
        <v>0</v>
      </c>
      <c r="O4375" s="9" t="b">
        <v>1</v>
      </c>
      <c r="P4375" s="9" t="b">
        <v>1</v>
      </c>
      <c r="Q4375" s="9" t="b">
        <v>1</v>
      </c>
      <c r="R4375" s="9" t="b">
        <v>1</v>
      </c>
      <c r="S4375" s="9" t="b">
        <v>1</v>
      </c>
      <c r="T4375" s="9" t="b">
        <v>0</v>
      </c>
      <c r="U4375" s="9" t="b">
        <v>1</v>
      </c>
      <c r="V4375" s="9" t="b">
        <v>1</v>
      </c>
      <c r="W4375" s="9" t="b">
        <v>1</v>
      </c>
      <c r="X4375" s="9" t="b">
        <v>0</v>
      </c>
      <c r="Y4375" s="9" t="b">
        <v>1</v>
      </c>
      <c r="Z4375" s="9" t="b">
        <v>0</v>
      </c>
      <c r="AA4375" s="9" t="b">
        <v>0</v>
      </c>
      <c r="AB4375" s="9" t="b">
        <v>0</v>
      </c>
      <c r="AC4375" s="9" t="b">
        <v>0</v>
      </c>
      <c r="AD4375" s="9" t="b">
        <v>1</v>
      </c>
      <c r="AE4375" s="9" t="b">
        <v>1</v>
      </c>
      <c r="AF4375" s="9" t="b">
        <v>0</v>
      </c>
      <c r="AG4375" s="9" t="b">
        <v>1</v>
      </c>
    </row>
    <row r="4376" spans="1:33" x14ac:dyDescent="0.2">
      <c r="A4376" s="11">
        <v>2</v>
      </c>
      <c r="B4376" t="s">
        <v>165</v>
      </c>
      <c r="C4376" t="s">
        <v>16</v>
      </c>
      <c r="D4376">
        <v>0</v>
      </c>
      <c r="E4376">
        <v>7202808.72729793</v>
      </c>
      <c r="F4376">
        <v>0</v>
      </c>
      <c r="G4376">
        <v>0</v>
      </c>
      <c r="H4376">
        <v>0</v>
      </c>
      <c r="I4376">
        <v>0</v>
      </c>
      <c r="J4376" s="10">
        <f>SUMIFS(Table1[time],Table1[repetition],Table1[[#This Row],[repetition]],Table1[config],Table1[[#This Row],[config]])</f>
        <v>124881790.10764402</v>
      </c>
      <c r="K4376" s="11">
        <v>120</v>
      </c>
      <c r="L4376" s="11">
        <v>5</v>
      </c>
      <c r="M4376" s="11" t="s">
        <v>151</v>
      </c>
      <c r="N4376" s="11" t="b">
        <v>1</v>
      </c>
      <c r="O4376" s="11" t="b">
        <v>0</v>
      </c>
      <c r="P4376" s="11" t="b">
        <v>1</v>
      </c>
      <c r="Q4376" s="11" t="b">
        <v>0</v>
      </c>
      <c r="R4376" s="11" t="b">
        <v>1</v>
      </c>
      <c r="S4376" s="11" t="b">
        <v>0</v>
      </c>
      <c r="T4376" s="11" t="b">
        <v>0</v>
      </c>
      <c r="U4376" s="11" t="b">
        <v>0</v>
      </c>
      <c r="V4376" s="11" t="b">
        <v>0</v>
      </c>
      <c r="W4376" s="11" t="b">
        <v>0</v>
      </c>
      <c r="X4376" s="11" t="b">
        <v>1</v>
      </c>
      <c r="Y4376" s="11" t="b">
        <v>0</v>
      </c>
      <c r="Z4376" s="11" t="b">
        <v>0</v>
      </c>
      <c r="AA4376" s="11" t="b">
        <v>1</v>
      </c>
      <c r="AB4376" s="11" t="b">
        <v>1</v>
      </c>
      <c r="AC4376" s="11" t="b">
        <v>0</v>
      </c>
      <c r="AD4376" s="11" t="b">
        <v>1</v>
      </c>
      <c r="AE4376" s="11" t="b">
        <v>1</v>
      </c>
      <c r="AF4376" s="11" t="b">
        <v>0</v>
      </c>
      <c r="AG4376" s="11" t="b">
        <v>1</v>
      </c>
    </row>
    <row r="4377" spans="1:33" x14ac:dyDescent="0.2">
      <c r="A4377" s="11">
        <v>3</v>
      </c>
      <c r="B4377" t="s">
        <v>165</v>
      </c>
      <c r="C4377" t="s">
        <v>16</v>
      </c>
      <c r="D4377">
        <v>0</v>
      </c>
      <c r="E4377">
        <v>7203660.9551670104</v>
      </c>
      <c r="F4377">
        <v>0</v>
      </c>
      <c r="G4377">
        <v>0</v>
      </c>
      <c r="H4377">
        <v>0</v>
      </c>
      <c r="I4377">
        <v>0</v>
      </c>
      <c r="J4377" s="10">
        <f>SUMIFS(Table1[time],Table1[repetition],Table1[[#This Row],[repetition]],Table1[config],Table1[[#This Row],[config]])</f>
        <v>139121679.71165684</v>
      </c>
      <c r="K4377" s="11">
        <v>120</v>
      </c>
      <c r="L4377" s="11">
        <v>5</v>
      </c>
      <c r="M4377" s="11" t="s">
        <v>151</v>
      </c>
      <c r="N4377" s="11" t="b">
        <v>1</v>
      </c>
      <c r="O4377" s="11" t="b">
        <v>0</v>
      </c>
      <c r="P4377" s="11" t="b">
        <v>1</v>
      </c>
      <c r="Q4377" s="11" t="b">
        <v>0</v>
      </c>
      <c r="R4377" s="11" t="b">
        <v>1</v>
      </c>
      <c r="S4377" s="11" t="b">
        <v>0</v>
      </c>
      <c r="T4377" s="11" t="b">
        <v>0</v>
      </c>
      <c r="U4377" s="11" t="b">
        <v>0</v>
      </c>
      <c r="V4377" s="11" t="b">
        <v>0</v>
      </c>
      <c r="W4377" s="11" t="b">
        <v>0</v>
      </c>
      <c r="X4377" s="11" t="b">
        <v>1</v>
      </c>
      <c r="Y4377" s="11" t="b">
        <v>0</v>
      </c>
      <c r="Z4377" s="11" t="b">
        <v>0</v>
      </c>
      <c r="AA4377" s="11" t="b">
        <v>1</v>
      </c>
      <c r="AB4377" s="11" t="b">
        <v>1</v>
      </c>
      <c r="AC4377" s="11" t="b">
        <v>0</v>
      </c>
      <c r="AD4377" s="11" t="b">
        <v>1</v>
      </c>
      <c r="AE4377" s="11" t="b">
        <v>1</v>
      </c>
      <c r="AF4377" s="11" t="b">
        <v>0</v>
      </c>
      <c r="AG4377" s="11" t="b">
        <v>1</v>
      </c>
    </row>
    <row r="4378" spans="1:33" x14ac:dyDescent="0.2">
      <c r="A4378" s="11">
        <v>1</v>
      </c>
      <c r="B4378" t="s">
        <v>166</v>
      </c>
      <c r="C4378" t="s">
        <v>16</v>
      </c>
      <c r="D4378">
        <v>0</v>
      </c>
      <c r="E4378">
        <v>3572928.4309779699</v>
      </c>
      <c r="F4378">
        <v>0</v>
      </c>
      <c r="G4378">
        <v>0</v>
      </c>
      <c r="H4378">
        <v>0</v>
      </c>
      <c r="I4378">
        <v>0</v>
      </c>
      <c r="J4378" s="10">
        <f>SUMIFS(Table1[time],Table1[repetition],Table1[[#This Row],[repetition]],Table1[config],Table1[[#This Row],[config]])</f>
        <v>117243139.82152103</v>
      </c>
      <c r="K4378" s="11">
        <v>80</v>
      </c>
      <c r="L4378" s="11">
        <v>6</v>
      </c>
      <c r="M4378" s="11" t="s">
        <v>151</v>
      </c>
      <c r="N4378" s="11" t="b">
        <v>1</v>
      </c>
      <c r="O4378" s="11" t="b">
        <v>1</v>
      </c>
      <c r="P4378" s="11" t="b">
        <v>1</v>
      </c>
      <c r="Q4378" s="11" t="b">
        <v>0</v>
      </c>
      <c r="R4378" s="11" t="b">
        <v>1</v>
      </c>
      <c r="S4378" s="11" t="b">
        <v>0</v>
      </c>
      <c r="T4378" s="11" t="b">
        <v>1</v>
      </c>
      <c r="U4378" s="11" t="b">
        <v>0</v>
      </c>
      <c r="V4378" s="11" t="b">
        <v>0</v>
      </c>
      <c r="W4378" s="11" t="b">
        <v>0</v>
      </c>
      <c r="X4378" s="11" t="b">
        <v>0</v>
      </c>
      <c r="Y4378" s="11" t="b">
        <v>1</v>
      </c>
      <c r="Z4378" s="11" t="b">
        <v>1</v>
      </c>
      <c r="AA4378" s="11" t="b">
        <v>1</v>
      </c>
      <c r="AB4378" s="11" t="b">
        <v>0</v>
      </c>
      <c r="AC4378" s="11" t="b">
        <v>0</v>
      </c>
      <c r="AD4378" s="11" t="b">
        <v>0</v>
      </c>
      <c r="AE4378" s="11" t="b">
        <v>1</v>
      </c>
      <c r="AF4378" s="11" t="b">
        <v>1</v>
      </c>
      <c r="AG4378" s="11" t="b">
        <v>1</v>
      </c>
    </row>
    <row r="4379" spans="1:33" x14ac:dyDescent="0.2">
      <c r="A4379" s="9">
        <v>2</v>
      </c>
      <c r="B4379" t="s">
        <v>166</v>
      </c>
      <c r="C4379" t="s">
        <v>16</v>
      </c>
      <c r="D4379">
        <v>0</v>
      </c>
      <c r="E4379">
        <v>3402938.5262709102</v>
      </c>
      <c r="F4379">
        <v>0</v>
      </c>
      <c r="G4379">
        <v>0</v>
      </c>
      <c r="H4379">
        <v>0</v>
      </c>
      <c r="I4379">
        <v>0</v>
      </c>
      <c r="J4379" s="8">
        <f>SUMIFS(Table1[time],Table1[repetition],Table1[[#This Row],[repetition]],Table1[config],Table1[[#This Row],[config]])</f>
        <v>124881790.10764402</v>
      </c>
      <c r="K4379" s="9">
        <v>120</v>
      </c>
      <c r="L4379" s="9">
        <v>4</v>
      </c>
      <c r="M4379" s="9" t="s">
        <v>149</v>
      </c>
      <c r="N4379" s="9" t="b">
        <v>1</v>
      </c>
      <c r="O4379" s="9" t="b">
        <v>1</v>
      </c>
      <c r="P4379" s="9" t="b">
        <v>0</v>
      </c>
      <c r="Q4379" s="9" t="b">
        <v>0</v>
      </c>
      <c r="R4379" s="9" t="b">
        <v>0</v>
      </c>
      <c r="S4379" s="9" t="b">
        <v>1</v>
      </c>
      <c r="T4379" s="9" t="b">
        <v>1</v>
      </c>
      <c r="U4379" s="9" t="b">
        <v>1</v>
      </c>
      <c r="V4379" s="9" t="b">
        <v>0</v>
      </c>
      <c r="W4379" s="9" t="b">
        <v>0</v>
      </c>
      <c r="X4379" s="9" t="b">
        <v>0</v>
      </c>
      <c r="Y4379" s="9" t="b">
        <v>1</v>
      </c>
      <c r="Z4379" s="9" t="b">
        <v>0</v>
      </c>
      <c r="AA4379" s="9" t="b">
        <v>0</v>
      </c>
      <c r="AB4379" s="9" t="b">
        <v>0</v>
      </c>
      <c r="AC4379" s="9" t="b">
        <v>1</v>
      </c>
      <c r="AD4379" s="9" t="b">
        <v>1</v>
      </c>
      <c r="AE4379" s="9" t="b">
        <v>1</v>
      </c>
      <c r="AF4379" s="9" t="b">
        <v>1</v>
      </c>
      <c r="AG4379" s="9" t="b">
        <v>1</v>
      </c>
    </row>
    <row r="4380" spans="1:33" x14ac:dyDescent="0.2">
      <c r="A4380" s="11">
        <v>3</v>
      </c>
      <c r="B4380" t="s">
        <v>166</v>
      </c>
      <c r="C4380" t="s">
        <v>16</v>
      </c>
      <c r="D4380">
        <v>0</v>
      </c>
      <c r="E4380">
        <v>5890136.6278619897</v>
      </c>
      <c r="F4380">
        <v>0</v>
      </c>
      <c r="G4380">
        <v>0</v>
      </c>
      <c r="H4380">
        <v>0</v>
      </c>
      <c r="I4380">
        <v>0</v>
      </c>
      <c r="J4380" s="10">
        <f>SUMIFS(Table1[time],Table1[repetition],Table1[[#This Row],[repetition]],Table1[config],Table1[[#This Row],[config]])</f>
        <v>139121679.71165684</v>
      </c>
      <c r="K4380" s="11">
        <v>120</v>
      </c>
      <c r="L4380" s="11">
        <v>5</v>
      </c>
      <c r="M4380" s="11" t="s">
        <v>151</v>
      </c>
      <c r="N4380" s="11" t="b">
        <v>1</v>
      </c>
      <c r="O4380" s="11" t="b">
        <v>0</v>
      </c>
      <c r="P4380" s="11" t="b">
        <v>1</v>
      </c>
      <c r="Q4380" s="11" t="b">
        <v>0</v>
      </c>
      <c r="R4380" s="11" t="b">
        <v>1</v>
      </c>
      <c r="S4380" s="11" t="b">
        <v>0</v>
      </c>
      <c r="T4380" s="11" t="b">
        <v>0</v>
      </c>
      <c r="U4380" s="11" t="b">
        <v>0</v>
      </c>
      <c r="V4380" s="11" t="b">
        <v>0</v>
      </c>
      <c r="W4380" s="11" t="b">
        <v>0</v>
      </c>
      <c r="X4380" s="11" t="b">
        <v>1</v>
      </c>
      <c r="Y4380" s="11" t="b">
        <v>0</v>
      </c>
      <c r="Z4380" s="11" t="b">
        <v>0</v>
      </c>
      <c r="AA4380" s="11" t="b">
        <v>1</v>
      </c>
      <c r="AB4380" s="11" t="b">
        <v>1</v>
      </c>
      <c r="AC4380" s="11" t="b">
        <v>0</v>
      </c>
      <c r="AD4380" s="11" t="b">
        <v>1</v>
      </c>
      <c r="AE4380" s="11" t="b">
        <v>1</v>
      </c>
      <c r="AF4380" s="11" t="b">
        <v>0</v>
      </c>
      <c r="AG4380" s="11" t="b">
        <v>1</v>
      </c>
    </row>
    <row r="4381" spans="1:33" x14ac:dyDescent="0.2">
      <c r="A4381" s="11">
        <v>1</v>
      </c>
      <c r="B4381" t="s">
        <v>167</v>
      </c>
      <c r="C4381" t="s">
        <v>16</v>
      </c>
      <c r="D4381">
        <v>0</v>
      </c>
      <c r="E4381">
        <v>7204216.7636040198</v>
      </c>
      <c r="F4381">
        <v>0</v>
      </c>
      <c r="G4381">
        <v>0</v>
      </c>
      <c r="H4381">
        <v>0</v>
      </c>
      <c r="I4381">
        <v>0</v>
      </c>
      <c r="J4381" s="10">
        <f>SUMIFS(Table1[time],Table1[repetition],Table1[[#This Row],[repetition]],Table1[config],Table1[[#This Row],[config]])</f>
        <v>117243139.82152103</v>
      </c>
      <c r="K4381" s="11">
        <v>90</v>
      </c>
      <c r="L4381" s="11">
        <v>1</v>
      </c>
      <c r="M4381" s="11" t="s">
        <v>149</v>
      </c>
      <c r="N4381" s="11" t="b">
        <v>0</v>
      </c>
      <c r="O4381" s="11" t="b">
        <v>1</v>
      </c>
      <c r="P4381" s="11" t="b">
        <v>1</v>
      </c>
      <c r="Q4381" s="11" t="b">
        <v>1</v>
      </c>
      <c r="R4381" s="11" t="b">
        <v>1</v>
      </c>
      <c r="S4381" s="11" t="b">
        <v>0</v>
      </c>
      <c r="T4381" s="11" t="b">
        <v>1</v>
      </c>
      <c r="U4381" s="11" t="b">
        <v>0</v>
      </c>
      <c r="V4381" s="11" t="b">
        <v>0</v>
      </c>
      <c r="W4381" s="11" t="b">
        <v>1</v>
      </c>
      <c r="X4381" s="11" t="b">
        <v>1</v>
      </c>
      <c r="Y4381" s="11" t="b">
        <v>1</v>
      </c>
      <c r="Z4381" s="11" t="b">
        <v>1</v>
      </c>
      <c r="AA4381" s="11" t="b">
        <v>0</v>
      </c>
      <c r="AB4381" s="11" t="b">
        <v>1</v>
      </c>
      <c r="AC4381" s="11" t="b">
        <v>1</v>
      </c>
      <c r="AD4381" s="11" t="b">
        <v>1</v>
      </c>
      <c r="AE4381" s="11" t="b">
        <v>1</v>
      </c>
      <c r="AF4381" s="11" t="b">
        <v>1</v>
      </c>
      <c r="AG4381" s="11" t="b">
        <v>0</v>
      </c>
    </row>
    <row r="4382" spans="1:33" x14ac:dyDescent="0.2">
      <c r="A4382" s="11">
        <v>2</v>
      </c>
      <c r="B4382" t="s">
        <v>167</v>
      </c>
      <c r="C4382" t="s">
        <v>16</v>
      </c>
      <c r="D4382">
        <v>0</v>
      </c>
      <c r="E4382">
        <v>7245299.2628998999</v>
      </c>
      <c r="F4382">
        <v>0</v>
      </c>
      <c r="G4382">
        <v>0</v>
      </c>
      <c r="H4382">
        <v>0</v>
      </c>
      <c r="I4382">
        <v>0</v>
      </c>
      <c r="J4382" s="10">
        <f>SUMIFS(Table1[time],Table1[repetition],Table1[[#This Row],[repetition]],Table1[config],Table1[[#This Row],[config]])</f>
        <v>124881790.10764402</v>
      </c>
      <c r="K4382" s="11">
        <v>120</v>
      </c>
      <c r="L4382" s="11">
        <v>18</v>
      </c>
      <c r="M4382" s="11" t="s">
        <v>150</v>
      </c>
      <c r="N4382" s="11" t="b">
        <v>1</v>
      </c>
      <c r="O4382" s="11" t="b">
        <v>0</v>
      </c>
      <c r="P4382" s="11" t="b">
        <v>1</v>
      </c>
      <c r="Q4382" s="11" t="b">
        <v>1</v>
      </c>
      <c r="R4382" s="11" t="b">
        <v>1</v>
      </c>
      <c r="S4382" s="11" t="b">
        <v>1</v>
      </c>
      <c r="T4382" s="11" t="b">
        <v>1</v>
      </c>
      <c r="U4382" s="11" t="b">
        <v>0</v>
      </c>
      <c r="V4382" s="11" t="b">
        <v>1</v>
      </c>
      <c r="W4382" s="11" t="b">
        <v>1</v>
      </c>
      <c r="X4382" s="11" t="b">
        <v>1</v>
      </c>
      <c r="Y4382" s="11" t="b">
        <v>0</v>
      </c>
      <c r="Z4382" s="11" t="b">
        <v>1</v>
      </c>
      <c r="AA4382" s="11" t="b">
        <v>0</v>
      </c>
      <c r="AB4382" s="11" t="b">
        <v>1</v>
      </c>
      <c r="AC4382" s="11" t="b">
        <v>0</v>
      </c>
      <c r="AD4382" s="11" t="b">
        <v>0</v>
      </c>
      <c r="AE4382" s="11" t="b">
        <v>0</v>
      </c>
      <c r="AF4382" s="11" t="b">
        <v>0</v>
      </c>
      <c r="AG4382" s="11" t="b">
        <v>1</v>
      </c>
    </row>
    <row r="4383" spans="1:33" x14ac:dyDescent="0.2">
      <c r="A4383" s="9">
        <v>3</v>
      </c>
      <c r="B4383" t="s">
        <v>167</v>
      </c>
      <c r="C4383" t="s">
        <v>16</v>
      </c>
      <c r="D4383">
        <v>0</v>
      </c>
      <c r="E4383">
        <v>7205681.881639</v>
      </c>
      <c r="F4383">
        <v>0</v>
      </c>
      <c r="G4383">
        <v>0</v>
      </c>
      <c r="H4383">
        <v>0</v>
      </c>
      <c r="I4383">
        <v>0</v>
      </c>
      <c r="J4383" s="8">
        <f>SUMIFS(Table1[time],Table1[repetition],Table1[[#This Row],[repetition]],Table1[config],Table1[[#This Row],[config]])</f>
        <v>139121679.71165684</v>
      </c>
      <c r="K4383" s="9">
        <v>120</v>
      </c>
      <c r="L4383" s="9">
        <v>6</v>
      </c>
      <c r="M4383" s="9" t="s">
        <v>150</v>
      </c>
      <c r="N4383" s="9" t="b">
        <v>1</v>
      </c>
      <c r="O4383" s="9" t="b">
        <v>1</v>
      </c>
      <c r="P4383" s="9" t="b">
        <v>0</v>
      </c>
      <c r="Q4383" s="9" t="b">
        <v>1</v>
      </c>
      <c r="R4383" s="9" t="b">
        <v>0</v>
      </c>
      <c r="S4383" s="9" t="b">
        <v>0</v>
      </c>
      <c r="T4383" s="9" t="b">
        <v>1</v>
      </c>
      <c r="U4383" s="9" t="b">
        <v>1</v>
      </c>
      <c r="V4383" s="9" t="b">
        <v>1</v>
      </c>
      <c r="W4383" s="9" t="b">
        <v>0</v>
      </c>
      <c r="X4383" s="9" t="b">
        <v>1</v>
      </c>
      <c r="Y4383" s="9" t="b">
        <v>0</v>
      </c>
      <c r="Z4383" s="9" t="b">
        <v>0</v>
      </c>
      <c r="AA4383" s="9" t="b">
        <v>1</v>
      </c>
      <c r="AB4383" s="9" t="b">
        <v>0</v>
      </c>
      <c r="AC4383" s="9" t="b">
        <v>0</v>
      </c>
      <c r="AD4383" s="9" t="b">
        <v>1</v>
      </c>
      <c r="AE4383" s="9" t="b">
        <v>0</v>
      </c>
      <c r="AF4383" s="9" t="b">
        <v>0</v>
      </c>
      <c r="AG4383" s="9" t="b">
        <v>0</v>
      </c>
    </row>
    <row r="4384" spans="1:33" x14ac:dyDescent="0.2">
      <c r="A4384" s="11">
        <v>1</v>
      </c>
      <c r="B4384" t="s">
        <v>161</v>
      </c>
      <c r="C4384" t="s">
        <v>16</v>
      </c>
      <c r="D4384">
        <v>0</v>
      </c>
      <c r="E4384">
        <v>7204460.9184429804</v>
      </c>
      <c r="F4384">
        <v>0</v>
      </c>
      <c r="G4384">
        <v>0</v>
      </c>
      <c r="H4384">
        <v>0</v>
      </c>
      <c r="I4384">
        <v>0</v>
      </c>
      <c r="J4384" s="10">
        <f>SUMIFS(Table1[time],Table1[repetition],Table1[[#This Row],[repetition]],Table1[config],Table1[[#This Row],[config]])</f>
        <v>117243139.82152103</v>
      </c>
      <c r="K4384" s="11">
        <v>90</v>
      </c>
      <c r="L4384" s="11">
        <v>3</v>
      </c>
      <c r="M4384" s="11" t="s">
        <v>151</v>
      </c>
      <c r="N4384" s="11" t="b">
        <v>0</v>
      </c>
      <c r="O4384" s="11" t="b">
        <v>1</v>
      </c>
      <c r="P4384" s="11" t="b">
        <v>1</v>
      </c>
      <c r="Q4384" s="11" t="b">
        <v>0</v>
      </c>
      <c r="R4384" s="11" t="b">
        <v>0</v>
      </c>
      <c r="S4384" s="11" t="b">
        <v>1</v>
      </c>
      <c r="T4384" s="11" t="b">
        <v>1</v>
      </c>
      <c r="U4384" s="11" t="b">
        <v>1</v>
      </c>
      <c r="V4384" s="11" t="b">
        <v>0</v>
      </c>
      <c r="W4384" s="11" t="b">
        <v>1</v>
      </c>
      <c r="X4384" s="11" t="b">
        <v>0</v>
      </c>
      <c r="Y4384" s="11" t="b">
        <v>1</v>
      </c>
      <c r="Z4384" s="11" t="b">
        <v>1</v>
      </c>
      <c r="AA4384" s="11" t="b">
        <v>1</v>
      </c>
      <c r="AB4384" s="11" t="b">
        <v>1</v>
      </c>
      <c r="AC4384" s="11" t="b">
        <v>0</v>
      </c>
      <c r="AD4384" s="11" t="b">
        <v>0</v>
      </c>
      <c r="AE4384" s="11" t="b">
        <v>1</v>
      </c>
      <c r="AF4384" s="11" t="b">
        <v>1</v>
      </c>
      <c r="AG4384" s="11" t="b">
        <v>1</v>
      </c>
    </row>
    <row r="4385" spans="1:33" x14ac:dyDescent="0.2">
      <c r="A4385" s="11">
        <v>2</v>
      </c>
      <c r="B4385" t="s">
        <v>161</v>
      </c>
      <c r="C4385" t="s">
        <v>16</v>
      </c>
      <c r="D4385">
        <v>0</v>
      </c>
      <c r="E4385">
        <v>7204214.0636490602</v>
      </c>
      <c r="F4385">
        <v>0</v>
      </c>
      <c r="G4385">
        <v>0</v>
      </c>
      <c r="H4385">
        <v>0</v>
      </c>
      <c r="I4385">
        <v>0</v>
      </c>
      <c r="J4385" s="10">
        <f>SUMIFS(Table1[time],Table1[repetition],Table1[[#This Row],[repetition]],Table1[config],Table1[[#This Row],[config]])</f>
        <v>124881790.10764402</v>
      </c>
      <c r="K4385" s="11">
        <v>120</v>
      </c>
      <c r="L4385" s="11">
        <v>6</v>
      </c>
      <c r="M4385" s="11" t="s">
        <v>150</v>
      </c>
      <c r="N4385" s="11" t="b">
        <v>1</v>
      </c>
      <c r="O4385" s="11" t="b">
        <v>1</v>
      </c>
      <c r="P4385" s="11" t="b">
        <v>0</v>
      </c>
      <c r="Q4385" s="11" t="b">
        <v>1</v>
      </c>
      <c r="R4385" s="11" t="b">
        <v>0</v>
      </c>
      <c r="S4385" s="11" t="b">
        <v>0</v>
      </c>
      <c r="T4385" s="11" t="b">
        <v>1</v>
      </c>
      <c r="U4385" s="11" t="b">
        <v>1</v>
      </c>
      <c r="V4385" s="11" t="b">
        <v>1</v>
      </c>
      <c r="W4385" s="11" t="b">
        <v>0</v>
      </c>
      <c r="X4385" s="11" t="b">
        <v>1</v>
      </c>
      <c r="Y4385" s="11" t="b">
        <v>0</v>
      </c>
      <c r="Z4385" s="11" t="b">
        <v>0</v>
      </c>
      <c r="AA4385" s="11" t="b">
        <v>1</v>
      </c>
      <c r="AB4385" s="11" t="b">
        <v>0</v>
      </c>
      <c r="AC4385" s="11" t="b">
        <v>0</v>
      </c>
      <c r="AD4385" s="11" t="b">
        <v>1</v>
      </c>
      <c r="AE4385" s="11" t="b">
        <v>0</v>
      </c>
      <c r="AF4385" s="11" t="b">
        <v>0</v>
      </c>
      <c r="AG4385" s="11" t="b">
        <v>0</v>
      </c>
    </row>
    <row r="4386" spans="1:33" x14ac:dyDescent="0.2">
      <c r="A4386" s="9">
        <v>3</v>
      </c>
      <c r="B4386" t="s">
        <v>161</v>
      </c>
      <c r="C4386" t="s">
        <v>16</v>
      </c>
      <c r="D4386">
        <v>0</v>
      </c>
      <c r="E4386">
        <v>7202624.8596780002</v>
      </c>
      <c r="F4386">
        <v>0</v>
      </c>
      <c r="G4386">
        <v>0</v>
      </c>
      <c r="H4386">
        <v>0</v>
      </c>
      <c r="I4386">
        <v>0</v>
      </c>
      <c r="J4386" s="8">
        <f>SUMIFS(Table1[time],Table1[repetition],Table1[[#This Row],[repetition]],Table1[config],Table1[[#This Row],[config]])</f>
        <v>139121679.71165684</v>
      </c>
      <c r="K4386" s="9">
        <v>120</v>
      </c>
      <c r="L4386" s="9">
        <v>6</v>
      </c>
      <c r="M4386" s="9" t="s">
        <v>150</v>
      </c>
      <c r="N4386" s="9" t="b">
        <v>1</v>
      </c>
      <c r="O4386" s="9" t="b">
        <v>1</v>
      </c>
      <c r="P4386" s="9" t="b">
        <v>0</v>
      </c>
      <c r="Q4386" s="9" t="b">
        <v>1</v>
      </c>
      <c r="R4386" s="9" t="b">
        <v>0</v>
      </c>
      <c r="S4386" s="9" t="b">
        <v>0</v>
      </c>
      <c r="T4386" s="9" t="b">
        <v>1</v>
      </c>
      <c r="U4386" s="9" t="b">
        <v>1</v>
      </c>
      <c r="V4386" s="9" t="b">
        <v>1</v>
      </c>
      <c r="W4386" s="9" t="b">
        <v>0</v>
      </c>
      <c r="X4386" s="9" t="b">
        <v>1</v>
      </c>
      <c r="Y4386" s="9" t="b">
        <v>0</v>
      </c>
      <c r="Z4386" s="9" t="b">
        <v>0</v>
      </c>
      <c r="AA4386" s="9" t="b">
        <v>1</v>
      </c>
      <c r="AB4386" s="9" t="b">
        <v>0</v>
      </c>
      <c r="AC4386" s="9" t="b">
        <v>0</v>
      </c>
      <c r="AD4386" s="9" t="b">
        <v>1</v>
      </c>
      <c r="AE4386" s="9" t="b">
        <v>0</v>
      </c>
      <c r="AF4386" s="9" t="b">
        <v>0</v>
      </c>
      <c r="AG4386" s="9" t="b">
        <v>0</v>
      </c>
    </row>
    <row r="4387" spans="1:33" x14ac:dyDescent="0.2">
      <c r="A4387" s="9">
        <v>1</v>
      </c>
      <c r="B4387" t="s">
        <v>168</v>
      </c>
      <c r="C4387" t="s">
        <v>16</v>
      </c>
      <c r="D4387">
        <v>0</v>
      </c>
      <c r="E4387">
        <v>1473174.97679003</v>
      </c>
      <c r="F4387">
        <v>0</v>
      </c>
      <c r="G4387">
        <v>0</v>
      </c>
      <c r="H4387">
        <v>0</v>
      </c>
      <c r="I4387">
        <v>0</v>
      </c>
      <c r="J4387" s="8">
        <f>SUMIFS(Table1[time],Table1[repetition],Table1[[#This Row],[repetition]],Table1[config],Table1[[#This Row],[config]])</f>
        <v>117243139.82152103</v>
      </c>
      <c r="K4387" s="9">
        <v>90</v>
      </c>
      <c r="L4387" s="9">
        <v>5</v>
      </c>
      <c r="M4387" s="9" t="s">
        <v>150</v>
      </c>
      <c r="N4387" s="9" t="b">
        <v>1</v>
      </c>
      <c r="O4387" s="9" t="b">
        <v>1</v>
      </c>
      <c r="P4387" s="9" t="b">
        <v>1</v>
      </c>
      <c r="Q4387" s="9" t="b">
        <v>1</v>
      </c>
      <c r="R4387" s="9" t="b">
        <v>0</v>
      </c>
      <c r="S4387" s="9" t="b">
        <v>1</v>
      </c>
      <c r="T4387" s="9" t="b">
        <v>1</v>
      </c>
      <c r="U4387" s="9" t="b">
        <v>0</v>
      </c>
      <c r="V4387" s="9" t="b">
        <v>1</v>
      </c>
      <c r="W4387" s="9" t="b">
        <v>1</v>
      </c>
      <c r="X4387" s="9" t="b">
        <v>0</v>
      </c>
      <c r="Y4387" s="9" t="b">
        <v>1</v>
      </c>
      <c r="Z4387" s="9" t="b">
        <v>0</v>
      </c>
      <c r="AA4387" s="9" t="b">
        <v>0</v>
      </c>
      <c r="AB4387" s="9" t="b">
        <v>0</v>
      </c>
      <c r="AC4387" s="9" t="b">
        <v>0</v>
      </c>
      <c r="AD4387" s="9" t="b">
        <v>0</v>
      </c>
      <c r="AE4387" s="9" t="b">
        <v>1</v>
      </c>
      <c r="AF4387" s="9" t="b">
        <v>0</v>
      </c>
      <c r="AG4387" s="9" t="b">
        <v>1</v>
      </c>
    </row>
    <row r="4388" spans="1:33" x14ac:dyDescent="0.2">
      <c r="A4388" s="11">
        <v>2</v>
      </c>
      <c r="B4388" t="s">
        <v>168</v>
      </c>
      <c r="C4388" t="s">
        <v>16</v>
      </c>
      <c r="D4388">
        <v>0</v>
      </c>
      <c r="E4388">
        <v>1650180.75875099</v>
      </c>
      <c r="F4388">
        <v>0</v>
      </c>
      <c r="G4388">
        <v>0</v>
      </c>
      <c r="H4388">
        <v>0</v>
      </c>
      <c r="I4388">
        <v>0</v>
      </c>
      <c r="J4388" s="10">
        <f>SUMIFS(Table1[time],Table1[repetition],Table1[[#This Row],[repetition]],Table1[config],Table1[[#This Row],[config]])</f>
        <v>124881790.10764402</v>
      </c>
      <c r="K4388" s="11">
        <v>120</v>
      </c>
      <c r="L4388" s="11">
        <v>5</v>
      </c>
      <c r="M4388" s="11" t="s">
        <v>151</v>
      </c>
      <c r="N4388" s="11" t="b">
        <v>1</v>
      </c>
      <c r="O4388" s="11" t="b">
        <v>0</v>
      </c>
      <c r="P4388" s="11" t="b">
        <v>1</v>
      </c>
      <c r="Q4388" s="11" t="b">
        <v>0</v>
      </c>
      <c r="R4388" s="11" t="b">
        <v>1</v>
      </c>
      <c r="S4388" s="11" t="b">
        <v>0</v>
      </c>
      <c r="T4388" s="11" t="b">
        <v>0</v>
      </c>
      <c r="U4388" s="11" t="b">
        <v>0</v>
      </c>
      <c r="V4388" s="11" t="b">
        <v>0</v>
      </c>
      <c r="W4388" s="11" t="b">
        <v>0</v>
      </c>
      <c r="X4388" s="11" t="b">
        <v>1</v>
      </c>
      <c r="Y4388" s="11" t="b">
        <v>0</v>
      </c>
      <c r="Z4388" s="11" t="b">
        <v>0</v>
      </c>
      <c r="AA4388" s="11" t="b">
        <v>1</v>
      </c>
      <c r="AB4388" s="11" t="b">
        <v>1</v>
      </c>
      <c r="AC4388" s="11" t="b">
        <v>0</v>
      </c>
      <c r="AD4388" s="11" t="b">
        <v>1</v>
      </c>
      <c r="AE4388" s="11" t="b">
        <v>1</v>
      </c>
      <c r="AF4388" s="11" t="b">
        <v>0</v>
      </c>
      <c r="AG4388" s="11" t="b">
        <v>1</v>
      </c>
    </row>
    <row r="4389" spans="1:33" x14ac:dyDescent="0.2">
      <c r="A4389" s="9">
        <v>3</v>
      </c>
      <c r="B4389" t="s">
        <v>168</v>
      </c>
      <c r="C4389" t="s">
        <v>16</v>
      </c>
      <c r="D4389">
        <v>0</v>
      </c>
      <c r="E4389">
        <v>3460876.0968479998</v>
      </c>
      <c r="F4389">
        <v>0</v>
      </c>
      <c r="G4389">
        <v>0</v>
      </c>
      <c r="H4389">
        <v>0</v>
      </c>
      <c r="I4389">
        <v>0</v>
      </c>
      <c r="J4389" s="8">
        <f>SUMIFS(Table1[time],Table1[repetition],Table1[[#This Row],[repetition]],Table1[config],Table1[[#This Row],[config]])</f>
        <v>139121679.71165684</v>
      </c>
      <c r="K4389" s="9">
        <v>120</v>
      </c>
      <c r="L4389" s="9">
        <v>4</v>
      </c>
      <c r="M4389" s="9" t="s">
        <v>149</v>
      </c>
      <c r="N4389" s="9" t="b">
        <v>1</v>
      </c>
      <c r="O4389" s="9" t="b">
        <v>1</v>
      </c>
      <c r="P4389" s="9" t="b">
        <v>0</v>
      </c>
      <c r="Q4389" s="9" t="b">
        <v>0</v>
      </c>
      <c r="R4389" s="9" t="b">
        <v>0</v>
      </c>
      <c r="S4389" s="9" t="b">
        <v>1</v>
      </c>
      <c r="T4389" s="9" t="b">
        <v>1</v>
      </c>
      <c r="U4389" s="9" t="b">
        <v>1</v>
      </c>
      <c r="V4389" s="9" t="b">
        <v>0</v>
      </c>
      <c r="W4389" s="9" t="b">
        <v>0</v>
      </c>
      <c r="X4389" s="9" t="b">
        <v>0</v>
      </c>
      <c r="Y4389" s="9" t="b">
        <v>1</v>
      </c>
      <c r="Z4389" s="9" t="b">
        <v>0</v>
      </c>
      <c r="AA4389" s="9" t="b">
        <v>0</v>
      </c>
      <c r="AB4389" s="9" t="b">
        <v>0</v>
      </c>
      <c r="AC4389" s="9" t="b">
        <v>1</v>
      </c>
      <c r="AD4389" s="9" t="b">
        <v>1</v>
      </c>
      <c r="AE4389" s="9" t="b">
        <v>1</v>
      </c>
      <c r="AF4389" s="9" t="b">
        <v>1</v>
      </c>
      <c r="AG4389" s="9" t="b">
        <v>1</v>
      </c>
    </row>
    <row r="4390" spans="1:33" x14ac:dyDescent="0.2">
      <c r="A4390" s="9">
        <v>1</v>
      </c>
      <c r="B4390" t="s">
        <v>169</v>
      </c>
      <c r="C4390" t="s">
        <v>16</v>
      </c>
      <c r="D4390">
        <v>0</v>
      </c>
      <c r="E4390">
        <v>7204383.34044901</v>
      </c>
      <c r="F4390">
        <v>0</v>
      </c>
      <c r="G4390">
        <v>0</v>
      </c>
      <c r="H4390">
        <v>0</v>
      </c>
      <c r="I4390">
        <v>0</v>
      </c>
      <c r="J4390" s="8">
        <f>SUMIFS(Table1[time],Table1[repetition],Table1[[#This Row],[repetition]],Table1[config],Table1[[#This Row],[config]])</f>
        <v>117243139.82152103</v>
      </c>
      <c r="K4390" s="9">
        <v>100</v>
      </c>
      <c r="L4390" s="9">
        <v>1</v>
      </c>
      <c r="M4390" s="9" t="s">
        <v>149</v>
      </c>
      <c r="N4390" s="9" t="b">
        <v>0</v>
      </c>
      <c r="O4390" s="9" t="b">
        <v>1</v>
      </c>
      <c r="P4390" s="9" t="b">
        <v>1</v>
      </c>
      <c r="Q4390" s="9" t="b">
        <v>1</v>
      </c>
      <c r="R4390" s="9" t="b">
        <v>1</v>
      </c>
      <c r="S4390" s="9" t="b">
        <v>0</v>
      </c>
      <c r="T4390" s="9" t="b">
        <v>1</v>
      </c>
      <c r="U4390" s="9" t="b">
        <v>0</v>
      </c>
      <c r="V4390" s="9" t="b">
        <v>0</v>
      </c>
      <c r="W4390" s="9" t="b">
        <v>1</v>
      </c>
      <c r="X4390" s="9" t="b">
        <v>1</v>
      </c>
      <c r="Y4390" s="9" t="b">
        <v>1</v>
      </c>
      <c r="Z4390" s="9" t="b">
        <v>1</v>
      </c>
      <c r="AA4390" s="9" t="b">
        <v>0</v>
      </c>
      <c r="AB4390" s="9" t="b">
        <v>1</v>
      </c>
      <c r="AC4390" s="9" t="b">
        <v>1</v>
      </c>
      <c r="AD4390" s="9" t="b">
        <v>1</v>
      </c>
      <c r="AE4390" s="9" t="b">
        <v>1</v>
      </c>
      <c r="AF4390" s="9" t="b">
        <v>1</v>
      </c>
      <c r="AG4390" s="9" t="b">
        <v>0</v>
      </c>
    </row>
    <row r="4391" spans="1:33" x14ac:dyDescent="0.2">
      <c r="A4391" s="9">
        <v>2</v>
      </c>
      <c r="B4391" t="s">
        <v>169</v>
      </c>
      <c r="C4391" t="s">
        <v>16</v>
      </c>
      <c r="D4391">
        <v>0</v>
      </c>
      <c r="E4391">
        <v>7246045.0999839203</v>
      </c>
      <c r="F4391">
        <v>0</v>
      </c>
      <c r="G4391">
        <v>0</v>
      </c>
      <c r="H4391">
        <v>0</v>
      </c>
      <c r="I4391">
        <v>0</v>
      </c>
      <c r="J4391" s="8">
        <f>SUMIFS(Table1[time],Table1[repetition],Table1[[#This Row],[repetition]],Table1[config],Table1[[#This Row],[config]])</f>
        <v>124881790.10764402</v>
      </c>
      <c r="K4391" s="9">
        <v>120</v>
      </c>
      <c r="L4391" s="9">
        <v>18</v>
      </c>
      <c r="M4391" s="9" t="s">
        <v>150</v>
      </c>
      <c r="N4391" s="9" t="b">
        <v>1</v>
      </c>
      <c r="O4391" s="9" t="b">
        <v>0</v>
      </c>
      <c r="P4391" s="9" t="b">
        <v>1</v>
      </c>
      <c r="Q4391" s="9" t="b">
        <v>1</v>
      </c>
      <c r="R4391" s="9" t="b">
        <v>1</v>
      </c>
      <c r="S4391" s="9" t="b">
        <v>1</v>
      </c>
      <c r="T4391" s="9" t="b">
        <v>1</v>
      </c>
      <c r="U4391" s="9" t="b">
        <v>0</v>
      </c>
      <c r="V4391" s="9" t="b">
        <v>1</v>
      </c>
      <c r="W4391" s="9" t="b">
        <v>1</v>
      </c>
      <c r="X4391" s="9" t="b">
        <v>1</v>
      </c>
      <c r="Y4391" s="9" t="b">
        <v>0</v>
      </c>
      <c r="Z4391" s="9" t="b">
        <v>1</v>
      </c>
      <c r="AA4391" s="9" t="b">
        <v>0</v>
      </c>
      <c r="AB4391" s="9" t="b">
        <v>1</v>
      </c>
      <c r="AC4391" s="9" t="b">
        <v>0</v>
      </c>
      <c r="AD4391" s="9" t="b">
        <v>0</v>
      </c>
      <c r="AE4391" s="9" t="b">
        <v>0</v>
      </c>
      <c r="AF4391" s="9" t="b">
        <v>0</v>
      </c>
      <c r="AG4391" s="9" t="b">
        <v>1</v>
      </c>
    </row>
    <row r="4392" spans="1:33" x14ac:dyDescent="0.2">
      <c r="A4392" s="11">
        <v>3</v>
      </c>
      <c r="B4392" t="s">
        <v>169</v>
      </c>
      <c r="C4392" t="s">
        <v>16</v>
      </c>
      <c r="D4392">
        <v>0</v>
      </c>
      <c r="E4392">
        <v>7202324.5114599997</v>
      </c>
      <c r="F4392">
        <v>0</v>
      </c>
      <c r="G4392">
        <v>0</v>
      </c>
      <c r="H4392">
        <v>0</v>
      </c>
      <c r="I4392">
        <v>0</v>
      </c>
      <c r="J4392" s="10">
        <f>SUMIFS(Table1[time],Table1[repetition],Table1[[#This Row],[repetition]],Table1[config],Table1[[#This Row],[config]])</f>
        <v>139121679.71165684</v>
      </c>
      <c r="K4392" s="11">
        <v>1</v>
      </c>
      <c r="L4392" s="11">
        <v>2</v>
      </c>
      <c r="M4392" s="11" t="s">
        <v>151</v>
      </c>
      <c r="N4392" s="11" t="b">
        <v>0</v>
      </c>
      <c r="O4392" s="11" t="b">
        <v>0</v>
      </c>
      <c r="P4392" s="11" t="b">
        <v>1</v>
      </c>
      <c r="Q4392" s="11" t="b">
        <v>1</v>
      </c>
      <c r="R4392" s="11" t="b">
        <v>1</v>
      </c>
      <c r="S4392" s="11" t="b">
        <v>0</v>
      </c>
      <c r="T4392" s="11" t="b">
        <v>0</v>
      </c>
      <c r="U4392" s="11" t="b">
        <v>0</v>
      </c>
      <c r="V4392" s="11" t="b">
        <v>0</v>
      </c>
      <c r="W4392" s="11" t="b">
        <v>0</v>
      </c>
      <c r="X4392" s="11" t="b">
        <v>0</v>
      </c>
      <c r="Y4392" s="11" t="b">
        <v>0</v>
      </c>
      <c r="Z4392" s="11" t="b">
        <v>1</v>
      </c>
      <c r="AA4392" s="11" t="b">
        <v>0</v>
      </c>
      <c r="AB4392" s="11" t="b">
        <v>0</v>
      </c>
      <c r="AC4392" s="11" t="b">
        <v>0</v>
      </c>
      <c r="AD4392" s="11" t="b">
        <v>0</v>
      </c>
      <c r="AE4392" s="11" t="b">
        <v>1</v>
      </c>
      <c r="AF4392" s="11" t="b">
        <v>1</v>
      </c>
      <c r="AG4392" s="11" t="b">
        <v>1</v>
      </c>
    </row>
    <row r="4393" spans="1:33" x14ac:dyDescent="0.2">
      <c r="A4393" s="11">
        <v>1</v>
      </c>
      <c r="B4393" t="s">
        <v>170</v>
      </c>
      <c r="C4393" t="s">
        <v>16</v>
      </c>
      <c r="D4393">
        <v>0</v>
      </c>
      <c r="E4393">
        <v>3373987.29445604</v>
      </c>
      <c r="F4393">
        <v>0</v>
      </c>
      <c r="G4393">
        <v>0</v>
      </c>
      <c r="H4393">
        <v>0</v>
      </c>
      <c r="I4393">
        <v>0</v>
      </c>
      <c r="J4393" s="10">
        <f>SUMIFS(Table1[time],Table1[repetition],Table1[[#This Row],[repetition]],Table1[config],Table1[[#This Row],[config]])</f>
        <v>117243139.82152103</v>
      </c>
      <c r="K4393" s="11">
        <v>100</v>
      </c>
      <c r="L4393" s="11">
        <v>3</v>
      </c>
      <c r="M4393" s="11" t="s">
        <v>151</v>
      </c>
      <c r="N4393" s="11" t="b">
        <v>1</v>
      </c>
      <c r="O4393" s="11" t="b">
        <v>0</v>
      </c>
      <c r="P4393" s="11" t="b">
        <v>0</v>
      </c>
      <c r="Q4393" s="11" t="b">
        <v>1</v>
      </c>
      <c r="R4393" s="11" t="b">
        <v>0</v>
      </c>
      <c r="S4393" s="11" t="b">
        <v>1</v>
      </c>
      <c r="T4393" s="11" t="b">
        <v>0</v>
      </c>
      <c r="U4393" s="11" t="b">
        <v>1</v>
      </c>
      <c r="V4393" s="11" t="b">
        <v>1</v>
      </c>
      <c r="W4393" s="11" t="b">
        <v>0</v>
      </c>
      <c r="X4393" s="11" t="b">
        <v>1</v>
      </c>
      <c r="Y4393" s="11" t="b">
        <v>0</v>
      </c>
      <c r="Z4393" s="11" t="b">
        <v>1</v>
      </c>
      <c r="AA4393" s="11" t="b">
        <v>1</v>
      </c>
      <c r="AB4393" s="11" t="b">
        <v>0</v>
      </c>
      <c r="AC4393" s="11" t="b">
        <v>1</v>
      </c>
      <c r="AD4393" s="11" t="b">
        <v>1</v>
      </c>
      <c r="AE4393" s="11" t="b">
        <v>1</v>
      </c>
      <c r="AF4393" s="11" t="b">
        <v>1</v>
      </c>
      <c r="AG4393" s="11" t="b">
        <v>1</v>
      </c>
    </row>
    <row r="4394" spans="1:33" x14ac:dyDescent="0.2">
      <c r="A4394" s="9">
        <v>2</v>
      </c>
      <c r="B4394" t="s">
        <v>170</v>
      </c>
      <c r="C4394" t="s">
        <v>16</v>
      </c>
      <c r="D4394">
        <v>0</v>
      </c>
      <c r="E4394">
        <v>1251981.80861165</v>
      </c>
      <c r="F4394">
        <v>0</v>
      </c>
      <c r="G4394">
        <v>0</v>
      </c>
      <c r="H4394">
        <v>0</v>
      </c>
      <c r="I4394">
        <v>0</v>
      </c>
      <c r="J4394" s="8">
        <f>SUMIFS(Table1[time],Table1[repetition],Table1[[#This Row],[repetition]],Table1[config],Table1[[#This Row],[config]])</f>
        <v>124881790.10764402</v>
      </c>
      <c r="K4394" s="9">
        <v>120</v>
      </c>
      <c r="L4394" s="9">
        <v>4</v>
      </c>
      <c r="M4394" s="9" t="s">
        <v>149</v>
      </c>
      <c r="N4394" s="9" t="b">
        <v>1</v>
      </c>
      <c r="O4394" s="9" t="b">
        <v>1</v>
      </c>
      <c r="P4394" s="9" t="b">
        <v>0</v>
      </c>
      <c r="Q4394" s="9" t="b">
        <v>0</v>
      </c>
      <c r="R4394" s="9" t="b">
        <v>0</v>
      </c>
      <c r="S4394" s="9" t="b">
        <v>1</v>
      </c>
      <c r="T4394" s="9" t="b">
        <v>1</v>
      </c>
      <c r="U4394" s="9" t="b">
        <v>1</v>
      </c>
      <c r="V4394" s="9" t="b">
        <v>0</v>
      </c>
      <c r="W4394" s="9" t="b">
        <v>0</v>
      </c>
      <c r="X4394" s="9" t="b">
        <v>0</v>
      </c>
      <c r="Y4394" s="9" t="b">
        <v>1</v>
      </c>
      <c r="Z4394" s="9" t="b">
        <v>0</v>
      </c>
      <c r="AA4394" s="9" t="b">
        <v>0</v>
      </c>
      <c r="AB4394" s="9" t="b">
        <v>0</v>
      </c>
      <c r="AC4394" s="9" t="b">
        <v>1</v>
      </c>
      <c r="AD4394" s="9" t="b">
        <v>1</v>
      </c>
      <c r="AE4394" s="9" t="b">
        <v>1</v>
      </c>
      <c r="AF4394" s="9" t="b">
        <v>1</v>
      </c>
      <c r="AG4394" s="9" t="b">
        <v>1</v>
      </c>
    </row>
    <row r="4395" spans="1:33" x14ac:dyDescent="0.2">
      <c r="A4395" s="11">
        <v>3</v>
      </c>
      <c r="B4395" t="s">
        <v>170</v>
      </c>
      <c r="C4395" t="s">
        <v>16</v>
      </c>
      <c r="D4395">
        <v>0</v>
      </c>
      <c r="E4395">
        <v>2009367.71838199</v>
      </c>
      <c r="F4395">
        <v>0</v>
      </c>
      <c r="G4395">
        <v>0</v>
      </c>
      <c r="H4395">
        <v>0</v>
      </c>
      <c r="I4395">
        <v>0</v>
      </c>
      <c r="J4395" s="10">
        <f>SUMIFS(Table1[time],Table1[repetition],Table1[[#This Row],[repetition]],Table1[config],Table1[[#This Row],[config]])</f>
        <v>139121679.71165684</v>
      </c>
      <c r="K4395" s="11">
        <v>120</v>
      </c>
      <c r="L4395" s="11">
        <v>2</v>
      </c>
      <c r="M4395" s="11" t="s">
        <v>150</v>
      </c>
      <c r="N4395" s="11" t="b">
        <v>1</v>
      </c>
      <c r="O4395" s="11" t="b">
        <v>0</v>
      </c>
      <c r="P4395" s="11" t="b">
        <v>0</v>
      </c>
      <c r="Q4395" s="11" t="b">
        <v>0</v>
      </c>
      <c r="R4395" s="11" t="b">
        <v>0</v>
      </c>
      <c r="S4395" s="11" t="b">
        <v>1</v>
      </c>
      <c r="T4395" s="11" t="b">
        <v>0</v>
      </c>
      <c r="U4395" s="11" t="b">
        <v>1</v>
      </c>
      <c r="V4395" s="11" t="b">
        <v>1</v>
      </c>
      <c r="W4395" s="11" t="b">
        <v>0</v>
      </c>
      <c r="X4395" s="11" t="b">
        <v>0</v>
      </c>
      <c r="Y4395" s="11" t="b">
        <v>0</v>
      </c>
      <c r="Z4395" s="11" t="b">
        <v>0</v>
      </c>
      <c r="AA4395" s="11" t="b">
        <v>1</v>
      </c>
      <c r="AB4395" s="11" t="b">
        <v>0</v>
      </c>
      <c r="AC4395" s="11" t="b">
        <v>0</v>
      </c>
      <c r="AD4395" s="11" t="b">
        <v>0</v>
      </c>
      <c r="AE4395" s="11" t="b">
        <v>0</v>
      </c>
      <c r="AF4395" s="11" t="b">
        <v>0</v>
      </c>
      <c r="AG4395" s="11" t="b">
        <v>1</v>
      </c>
    </row>
    <row r="4396" spans="1:33" x14ac:dyDescent="0.2">
      <c r="A4396" s="9">
        <v>1</v>
      </c>
      <c r="B4396" t="s">
        <v>172</v>
      </c>
      <c r="C4396" t="s">
        <v>16</v>
      </c>
      <c r="D4396">
        <v>0</v>
      </c>
      <c r="E4396">
        <v>1345690.4849169599</v>
      </c>
      <c r="F4396">
        <v>0</v>
      </c>
      <c r="G4396">
        <v>0</v>
      </c>
      <c r="H4396">
        <v>0</v>
      </c>
      <c r="I4396">
        <v>0</v>
      </c>
      <c r="J4396" s="8">
        <f>SUMIFS(Table1[time],Table1[repetition],Table1[[#This Row],[repetition]],Table1[config],Table1[[#This Row],[config]])</f>
        <v>117243139.82152103</v>
      </c>
      <c r="K4396" s="9">
        <v>0</v>
      </c>
      <c r="L4396" s="9">
        <v>5</v>
      </c>
      <c r="M4396" s="9" t="s">
        <v>150</v>
      </c>
      <c r="N4396" s="9" t="b">
        <v>0</v>
      </c>
      <c r="O4396" s="9" t="b">
        <v>0</v>
      </c>
      <c r="P4396" s="9" t="b">
        <v>0</v>
      </c>
      <c r="Q4396" s="9" t="b">
        <v>1</v>
      </c>
      <c r="R4396" s="9" t="b">
        <v>1</v>
      </c>
      <c r="S4396" s="9" t="b">
        <v>0</v>
      </c>
      <c r="T4396" s="9" t="b">
        <v>0</v>
      </c>
      <c r="U4396" s="9" t="b">
        <v>1</v>
      </c>
      <c r="V4396" s="9" t="b">
        <v>1</v>
      </c>
      <c r="W4396" s="9" t="b">
        <v>0</v>
      </c>
      <c r="X4396" s="9" t="b">
        <v>0</v>
      </c>
      <c r="Y4396" s="9" t="b">
        <v>1</v>
      </c>
      <c r="Z4396" s="9" t="b">
        <v>1</v>
      </c>
      <c r="AA4396" s="9" t="b">
        <v>0</v>
      </c>
      <c r="AB4396" s="9" t="b">
        <v>0</v>
      </c>
      <c r="AC4396" s="9" t="b">
        <v>1</v>
      </c>
      <c r="AD4396" s="9" t="b">
        <v>1</v>
      </c>
      <c r="AE4396" s="9" t="b">
        <v>0</v>
      </c>
      <c r="AF4396" s="9" t="b">
        <v>0</v>
      </c>
      <c r="AG4396" s="9" t="b">
        <v>1</v>
      </c>
    </row>
    <row r="4397" spans="1:33" x14ac:dyDescent="0.2">
      <c r="A4397" s="9">
        <v>2</v>
      </c>
      <c r="B4397" t="s">
        <v>172</v>
      </c>
      <c r="C4397" t="s">
        <v>16</v>
      </c>
      <c r="D4397">
        <v>0</v>
      </c>
      <c r="E4397">
        <v>1531546.9143451101</v>
      </c>
      <c r="F4397">
        <v>0</v>
      </c>
      <c r="G4397">
        <v>0</v>
      </c>
      <c r="H4397">
        <v>0</v>
      </c>
      <c r="I4397">
        <v>0</v>
      </c>
      <c r="J4397" s="8">
        <f>SUMIFS(Table1[time],Table1[repetition],Table1[[#This Row],[repetition]],Table1[config],Table1[[#This Row],[config]])</f>
        <v>124881790.10764402</v>
      </c>
      <c r="K4397" s="9">
        <v>120</v>
      </c>
      <c r="L4397" s="9">
        <v>5</v>
      </c>
      <c r="M4397" s="9" t="s">
        <v>151</v>
      </c>
      <c r="N4397" s="9" t="b">
        <v>1</v>
      </c>
      <c r="O4397" s="9" t="b">
        <v>0</v>
      </c>
      <c r="P4397" s="9" t="b">
        <v>1</v>
      </c>
      <c r="Q4397" s="9" t="b">
        <v>0</v>
      </c>
      <c r="R4397" s="9" t="b">
        <v>1</v>
      </c>
      <c r="S4397" s="9" t="b">
        <v>0</v>
      </c>
      <c r="T4397" s="9" t="b">
        <v>0</v>
      </c>
      <c r="U4397" s="9" t="b">
        <v>0</v>
      </c>
      <c r="V4397" s="9" t="b">
        <v>0</v>
      </c>
      <c r="W4397" s="9" t="b">
        <v>0</v>
      </c>
      <c r="X4397" s="9" t="b">
        <v>1</v>
      </c>
      <c r="Y4397" s="9" t="b">
        <v>0</v>
      </c>
      <c r="Z4397" s="9" t="b">
        <v>0</v>
      </c>
      <c r="AA4397" s="9" t="b">
        <v>1</v>
      </c>
      <c r="AB4397" s="9" t="b">
        <v>1</v>
      </c>
      <c r="AC4397" s="9" t="b">
        <v>0</v>
      </c>
      <c r="AD4397" s="9" t="b">
        <v>1</v>
      </c>
      <c r="AE4397" s="9" t="b">
        <v>1</v>
      </c>
      <c r="AF4397" s="9" t="b">
        <v>0</v>
      </c>
      <c r="AG4397" s="9" t="b">
        <v>1</v>
      </c>
    </row>
    <row r="4398" spans="1:33" x14ac:dyDescent="0.2">
      <c r="A4398" s="11">
        <v>3</v>
      </c>
      <c r="B4398" t="s">
        <v>172</v>
      </c>
      <c r="C4398" t="s">
        <v>16</v>
      </c>
      <c r="D4398">
        <v>0</v>
      </c>
      <c r="E4398">
        <v>4829779.5674710004</v>
      </c>
      <c r="F4398">
        <v>0</v>
      </c>
      <c r="G4398">
        <v>0</v>
      </c>
      <c r="H4398">
        <v>0</v>
      </c>
      <c r="I4398">
        <v>0</v>
      </c>
      <c r="J4398" s="10">
        <f>SUMIFS(Table1[time],Table1[repetition],Table1[[#This Row],[repetition]],Table1[config],Table1[[#This Row],[config]])</f>
        <v>139121679.71165684</v>
      </c>
      <c r="K4398" s="11">
        <v>120</v>
      </c>
      <c r="L4398" s="11">
        <v>3</v>
      </c>
      <c r="M4398" s="11" t="s">
        <v>151</v>
      </c>
      <c r="N4398" s="11" t="b">
        <v>1</v>
      </c>
      <c r="O4398" s="11" t="b">
        <v>0</v>
      </c>
      <c r="P4398" s="11" t="b">
        <v>0</v>
      </c>
      <c r="Q4398" s="11" t="b">
        <v>0</v>
      </c>
      <c r="R4398" s="11" t="b">
        <v>1</v>
      </c>
      <c r="S4398" s="11" t="b">
        <v>0</v>
      </c>
      <c r="T4398" s="11" t="b">
        <v>1</v>
      </c>
      <c r="U4398" s="11" t="b">
        <v>1</v>
      </c>
      <c r="V4398" s="11" t="b">
        <v>0</v>
      </c>
      <c r="W4398" s="11" t="b">
        <v>0</v>
      </c>
      <c r="X4398" s="11" t="b">
        <v>0</v>
      </c>
      <c r="Y4398" s="11" t="b">
        <v>1</v>
      </c>
      <c r="Z4398" s="11" t="b">
        <v>1</v>
      </c>
      <c r="AA4398" s="11" t="b">
        <v>1</v>
      </c>
      <c r="AB4398" s="11" t="b">
        <v>0</v>
      </c>
      <c r="AC4398" s="11" t="b">
        <v>1</v>
      </c>
      <c r="AD4398" s="11" t="b">
        <v>0</v>
      </c>
      <c r="AE4398" s="11" t="b">
        <v>1</v>
      </c>
      <c r="AF4398" s="11" t="b">
        <v>0</v>
      </c>
      <c r="AG4398" s="11" t="b">
        <v>1</v>
      </c>
    </row>
    <row r="4399" spans="1:33" x14ac:dyDescent="0.2">
      <c r="A4399" s="9">
        <v>1</v>
      </c>
      <c r="B4399" t="s">
        <v>173</v>
      </c>
      <c r="C4399" t="s">
        <v>16</v>
      </c>
      <c r="D4399">
        <v>0</v>
      </c>
      <c r="E4399">
        <v>7258903.2711669505</v>
      </c>
      <c r="F4399">
        <v>0</v>
      </c>
      <c r="G4399">
        <v>0</v>
      </c>
      <c r="H4399">
        <v>0</v>
      </c>
      <c r="I4399">
        <v>0</v>
      </c>
      <c r="J4399" s="8">
        <f>SUMIFS(Table1[time],Table1[repetition],Table1[[#This Row],[repetition]],Table1[config],Table1[[#This Row],[config]])</f>
        <v>117243139.82152103</v>
      </c>
      <c r="K4399" s="9">
        <v>110</v>
      </c>
      <c r="L4399" s="9">
        <v>1</v>
      </c>
      <c r="M4399" s="9" t="s">
        <v>149</v>
      </c>
      <c r="N4399" s="9" t="b">
        <v>0</v>
      </c>
      <c r="O4399" s="9" t="b">
        <v>1</v>
      </c>
      <c r="P4399" s="9" t="b">
        <v>1</v>
      </c>
      <c r="Q4399" s="9" t="b">
        <v>1</v>
      </c>
      <c r="R4399" s="9" t="b">
        <v>1</v>
      </c>
      <c r="S4399" s="9" t="b">
        <v>0</v>
      </c>
      <c r="T4399" s="9" t="b">
        <v>1</v>
      </c>
      <c r="U4399" s="9" t="b">
        <v>0</v>
      </c>
      <c r="V4399" s="9" t="b">
        <v>0</v>
      </c>
      <c r="W4399" s="9" t="b">
        <v>1</v>
      </c>
      <c r="X4399" s="9" t="b">
        <v>1</v>
      </c>
      <c r="Y4399" s="9" t="b">
        <v>1</v>
      </c>
      <c r="Z4399" s="9" t="b">
        <v>1</v>
      </c>
      <c r="AA4399" s="9" t="b">
        <v>0</v>
      </c>
      <c r="AB4399" s="9" t="b">
        <v>1</v>
      </c>
      <c r="AC4399" s="9" t="b">
        <v>1</v>
      </c>
      <c r="AD4399" s="9" t="b">
        <v>1</v>
      </c>
      <c r="AE4399" s="9" t="b">
        <v>1</v>
      </c>
      <c r="AF4399" s="9" t="b">
        <v>1</v>
      </c>
      <c r="AG4399" s="9" t="b">
        <v>0</v>
      </c>
    </row>
    <row r="4400" spans="1:33" x14ac:dyDescent="0.2">
      <c r="A4400" s="9">
        <v>2</v>
      </c>
      <c r="B4400" t="s">
        <v>173</v>
      </c>
      <c r="C4400" t="s">
        <v>16</v>
      </c>
      <c r="D4400">
        <v>0</v>
      </c>
      <c r="E4400">
        <v>7245482.96525981</v>
      </c>
      <c r="F4400">
        <v>0</v>
      </c>
      <c r="G4400">
        <v>0</v>
      </c>
      <c r="H4400">
        <v>0</v>
      </c>
      <c r="I4400">
        <v>0</v>
      </c>
      <c r="J4400" s="8">
        <f>SUMIFS(Table1[time],Table1[repetition],Table1[[#This Row],[repetition]],Table1[config],Table1[[#This Row],[config]])</f>
        <v>124881790.10764402</v>
      </c>
      <c r="K4400" s="9">
        <v>150</v>
      </c>
      <c r="L4400" s="9">
        <v>1</v>
      </c>
      <c r="M4400" s="9" t="s">
        <v>149</v>
      </c>
      <c r="N4400" s="9" t="b">
        <v>0</v>
      </c>
      <c r="O4400" s="9" t="b">
        <v>1</v>
      </c>
      <c r="P4400" s="9" t="b">
        <v>1</v>
      </c>
      <c r="Q4400" s="9" t="b">
        <v>1</v>
      </c>
      <c r="R4400" s="9" t="b">
        <v>1</v>
      </c>
      <c r="S4400" s="9" t="b">
        <v>0</v>
      </c>
      <c r="T4400" s="9" t="b">
        <v>1</v>
      </c>
      <c r="U4400" s="9" t="b">
        <v>0</v>
      </c>
      <c r="V4400" s="9" t="b">
        <v>0</v>
      </c>
      <c r="W4400" s="9" t="b">
        <v>1</v>
      </c>
      <c r="X4400" s="9" t="b">
        <v>1</v>
      </c>
      <c r="Y4400" s="9" t="b">
        <v>1</v>
      </c>
      <c r="Z4400" s="9" t="b">
        <v>1</v>
      </c>
      <c r="AA4400" s="9" t="b">
        <v>0</v>
      </c>
      <c r="AB4400" s="9" t="b">
        <v>1</v>
      </c>
      <c r="AC4400" s="9" t="b">
        <v>1</v>
      </c>
      <c r="AD4400" s="9" t="b">
        <v>1</v>
      </c>
      <c r="AE4400" s="9" t="b">
        <v>1</v>
      </c>
      <c r="AF4400" s="9" t="b">
        <v>1</v>
      </c>
      <c r="AG4400" s="9" t="b">
        <v>0</v>
      </c>
    </row>
    <row r="4401" spans="1:33" x14ac:dyDescent="0.2">
      <c r="A4401" s="9">
        <v>3</v>
      </c>
      <c r="B4401" t="s">
        <v>173</v>
      </c>
      <c r="C4401" t="s">
        <v>16</v>
      </c>
      <c r="D4401">
        <v>0</v>
      </c>
      <c r="E4401">
        <v>7215569.4442399899</v>
      </c>
      <c r="F4401">
        <v>0</v>
      </c>
      <c r="G4401">
        <v>0</v>
      </c>
      <c r="H4401">
        <v>0</v>
      </c>
      <c r="I4401">
        <v>0</v>
      </c>
      <c r="J4401" s="8">
        <f>SUMIFS(Table1[time],Table1[repetition],Table1[[#This Row],[repetition]],Table1[config],Table1[[#This Row],[config]])</f>
        <v>139121679.71165684</v>
      </c>
      <c r="K4401" s="9">
        <v>120</v>
      </c>
      <c r="L4401" s="9">
        <v>6</v>
      </c>
      <c r="M4401" s="9" t="s">
        <v>150</v>
      </c>
      <c r="N4401" s="9" t="b">
        <v>1</v>
      </c>
      <c r="O4401" s="9" t="b">
        <v>1</v>
      </c>
      <c r="P4401" s="9" t="b">
        <v>0</v>
      </c>
      <c r="Q4401" s="9" t="b">
        <v>1</v>
      </c>
      <c r="R4401" s="9" t="b">
        <v>0</v>
      </c>
      <c r="S4401" s="9" t="b">
        <v>0</v>
      </c>
      <c r="T4401" s="9" t="b">
        <v>1</v>
      </c>
      <c r="U4401" s="9" t="b">
        <v>1</v>
      </c>
      <c r="V4401" s="9" t="b">
        <v>1</v>
      </c>
      <c r="W4401" s="9" t="b">
        <v>0</v>
      </c>
      <c r="X4401" s="9" t="b">
        <v>1</v>
      </c>
      <c r="Y4401" s="9" t="b">
        <v>0</v>
      </c>
      <c r="Z4401" s="9" t="b">
        <v>0</v>
      </c>
      <c r="AA4401" s="9" t="b">
        <v>1</v>
      </c>
      <c r="AB4401" s="9" t="b">
        <v>0</v>
      </c>
      <c r="AC4401" s="9" t="b">
        <v>0</v>
      </c>
      <c r="AD4401" s="9" t="b">
        <v>1</v>
      </c>
      <c r="AE4401" s="9" t="b">
        <v>0</v>
      </c>
      <c r="AF4401" s="9" t="b">
        <v>0</v>
      </c>
      <c r="AG4401" s="9" t="b">
        <v>0</v>
      </c>
    </row>
    <row r="4402" spans="1:33" x14ac:dyDescent="0.2">
      <c r="A4402" s="9">
        <v>1</v>
      </c>
      <c r="B4402" t="s">
        <v>174</v>
      </c>
      <c r="C4402" t="s">
        <v>16</v>
      </c>
      <c r="D4402">
        <v>0</v>
      </c>
      <c r="E4402">
        <v>1889673.5200720101</v>
      </c>
      <c r="F4402">
        <v>0</v>
      </c>
      <c r="G4402">
        <v>0</v>
      </c>
      <c r="H4402">
        <v>0</v>
      </c>
      <c r="I4402">
        <v>0</v>
      </c>
      <c r="J4402" s="8">
        <f>SUMIFS(Table1[time],Table1[repetition],Table1[[#This Row],[repetition]],Table1[config],Table1[[#This Row],[config]])</f>
        <v>117243139.82152103</v>
      </c>
      <c r="K4402" s="9">
        <v>110</v>
      </c>
      <c r="L4402" s="9">
        <v>3</v>
      </c>
      <c r="M4402" s="9" t="s">
        <v>151</v>
      </c>
      <c r="N4402" s="9" t="b">
        <v>1</v>
      </c>
      <c r="O4402" s="9" t="b">
        <v>0</v>
      </c>
      <c r="P4402" s="9" t="b">
        <v>0</v>
      </c>
      <c r="Q4402" s="9" t="b">
        <v>0</v>
      </c>
      <c r="R4402" s="9" t="b">
        <v>1</v>
      </c>
      <c r="S4402" s="9" t="b">
        <v>1</v>
      </c>
      <c r="T4402" s="9" t="b">
        <v>1</v>
      </c>
      <c r="U4402" s="9" t="b">
        <v>0</v>
      </c>
      <c r="V4402" s="9" t="b">
        <v>0</v>
      </c>
      <c r="W4402" s="9" t="b">
        <v>1</v>
      </c>
      <c r="X4402" s="9" t="b">
        <v>0</v>
      </c>
      <c r="Y4402" s="9" t="b">
        <v>1</v>
      </c>
      <c r="Z4402" s="9" t="b">
        <v>0</v>
      </c>
      <c r="AA4402" s="9" t="b">
        <v>1</v>
      </c>
      <c r="AB4402" s="9" t="b">
        <v>1</v>
      </c>
      <c r="AC4402" s="9" t="b">
        <v>1</v>
      </c>
      <c r="AD4402" s="9" t="b">
        <v>1</v>
      </c>
      <c r="AE4402" s="9" t="b">
        <v>1</v>
      </c>
      <c r="AF4402" s="9" t="b">
        <v>0</v>
      </c>
      <c r="AG4402" s="9" t="b">
        <v>0</v>
      </c>
    </row>
    <row r="4403" spans="1:33" x14ac:dyDescent="0.2">
      <c r="A4403" s="9">
        <v>2</v>
      </c>
      <c r="B4403" t="s">
        <v>174</v>
      </c>
      <c r="C4403" t="s">
        <v>16</v>
      </c>
      <c r="D4403">
        <v>0</v>
      </c>
      <c r="E4403">
        <v>3507426.4990240298</v>
      </c>
      <c r="F4403">
        <v>0</v>
      </c>
      <c r="G4403">
        <v>0</v>
      </c>
      <c r="H4403">
        <v>0</v>
      </c>
      <c r="I4403">
        <v>0</v>
      </c>
      <c r="J4403" s="8">
        <f>SUMIFS(Table1[time],Table1[repetition],Table1[[#This Row],[repetition]],Table1[config],Table1[[#This Row],[config]])</f>
        <v>124881790.10764402</v>
      </c>
      <c r="K4403" s="9">
        <v>120</v>
      </c>
      <c r="L4403" s="9">
        <v>5</v>
      </c>
      <c r="M4403" s="9" t="s">
        <v>151</v>
      </c>
      <c r="N4403" s="9" t="b">
        <v>1</v>
      </c>
      <c r="O4403" s="9" t="b">
        <v>0</v>
      </c>
      <c r="P4403" s="9" t="b">
        <v>1</v>
      </c>
      <c r="Q4403" s="9" t="b">
        <v>0</v>
      </c>
      <c r="R4403" s="9" t="b">
        <v>1</v>
      </c>
      <c r="S4403" s="9" t="b">
        <v>0</v>
      </c>
      <c r="T4403" s="9" t="b">
        <v>0</v>
      </c>
      <c r="U4403" s="9" t="b">
        <v>0</v>
      </c>
      <c r="V4403" s="9" t="b">
        <v>0</v>
      </c>
      <c r="W4403" s="9" t="b">
        <v>0</v>
      </c>
      <c r="X4403" s="9" t="b">
        <v>1</v>
      </c>
      <c r="Y4403" s="9" t="b">
        <v>0</v>
      </c>
      <c r="Z4403" s="9" t="b">
        <v>0</v>
      </c>
      <c r="AA4403" s="9" t="b">
        <v>1</v>
      </c>
      <c r="AB4403" s="9" t="b">
        <v>1</v>
      </c>
      <c r="AC4403" s="9" t="b">
        <v>0</v>
      </c>
      <c r="AD4403" s="9" t="b">
        <v>1</v>
      </c>
      <c r="AE4403" s="9" t="b">
        <v>1</v>
      </c>
      <c r="AF4403" s="9" t="b">
        <v>0</v>
      </c>
      <c r="AG4403" s="9" t="b">
        <v>1</v>
      </c>
    </row>
    <row r="4404" spans="1:33" x14ac:dyDescent="0.2">
      <c r="A4404" s="11">
        <v>3</v>
      </c>
      <c r="B4404" t="s">
        <v>174</v>
      </c>
      <c r="C4404" t="s">
        <v>16</v>
      </c>
      <c r="D4404">
        <v>0</v>
      </c>
      <c r="E4404">
        <v>2558190.6988440002</v>
      </c>
      <c r="F4404">
        <v>0</v>
      </c>
      <c r="G4404">
        <v>0</v>
      </c>
      <c r="H4404">
        <v>0</v>
      </c>
      <c r="I4404">
        <v>0</v>
      </c>
      <c r="J4404" s="10">
        <f>SUMIFS(Table1[time],Table1[repetition],Table1[[#This Row],[repetition]],Table1[config],Table1[[#This Row],[config]])</f>
        <v>139121679.71165684</v>
      </c>
      <c r="K4404" s="11">
        <v>120</v>
      </c>
      <c r="L4404" s="11">
        <v>2</v>
      </c>
      <c r="M4404" s="11" t="s">
        <v>150</v>
      </c>
      <c r="N4404" s="11" t="b">
        <v>1</v>
      </c>
      <c r="O4404" s="11" t="b">
        <v>0</v>
      </c>
      <c r="P4404" s="11" t="b">
        <v>0</v>
      </c>
      <c r="Q4404" s="11" t="b">
        <v>0</v>
      </c>
      <c r="R4404" s="11" t="b">
        <v>0</v>
      </c>
      <c r="S4404" s="11" t="b">
        <v>1</v>
      </c>
      <c r="T4404" s="11" t="b">
        <v>0</v>
      </c>
      <c r="U4404" s="11" t="b">
        <v>1</v>
      </c>
      <c r="V4404" s="11" t="b">
        <v>1</v>
      </c>
      <c r="W4404" s="11" t="b">
        <v>0</v>
      </c>
      <c r="X4404" s="11" t="b">
        <v>0</v>
      </c>
      <c r="Y4404" s="11" t="b">
        <v>0</v>
      </c>
      <c r="Z4404" s="11" t="b">
        <v>0</v>
      </c>
      <c r="AA4404" s="11" t="b">
        <v>1</v>
      </c>
      <c r="AB4404" s="11" t="b">
        <v>0</v>
      </c>
      <c r="AC4404" s="11" t="b">
        <v>0</v>
      </c>
      <c r="AD4404" s="11" t="b">
        <v>0</v>
      </c>
      <c r="AE4404" s="11" t="b">
        <v>0</v>
      </c>
      <c r="AF4404" s="11" t="b">
        <v>0</v>
      </c>
      <c r="AG4404" s="11" t="b">
        <v>1</v>
      </c>
    </row>
    <row r="4405" spans="1:33" x14ac:dyDescent="0.2">
      <c r="A4405" s="9">
        <v>1</v>
      </c>
      <c r="B4405" t="s">
        <v>175</v>
      </c>
      <c r="C4405" t="s">
        <v>16</v>
      </c>
      <c r="D4405">
        <v>0</v>
      </c>
      <c r="E4405">
        <v>1725570.1155969801</v>
      </c>
      <c r="F4405">
        <v>0</v>
      </c>
      <c r="G4405">
        <v>0</v>
      </c>
      <c r="H4405">
        <v>0</v>
      </c>
      <c r="I4405">
        <v>0</v>
      </c>
      <c r="J4405" s="8">
        <f>SUMIFS(Table1[time],Table1[repetition],Table1[[#This Row],[repetition]],Table1[config],Table1[[#This Row],[config]])</f>
        <v>117243139.82152103</v>
      </c>
      <c r="K4405" s="9">
        <v>110</v>
      </c>
      <c r="L4405" s="9">
        <v>5</v>
      </c>
      <c r="M4405" s="9" t="s">
        <v>150</v>
      </c>
      <c r="N4405" s="9" t="b">
        <v>0</v>
      </c>
      <c r="O4405" s="9" t="b">
        <v>1</v>
      </c>
      <c r="P4405" s="9" t="b">
        <v>1</v>
      </c>
      <c r="Q4405" s="9" t="b">
        <v>0</v>
      </c>
      <c r="R4405" s="9" t="b">
        <v>1</v>
      </c>
      <c r="S4405" s="9" t="b">
        <v>0</v>
      </c>
      <c r="T4405" s="9" t="b">
        <v>0</v>
      </c>
      <c r="U4405" s="9" t="b">
        <v>0</v>
      </c>
      <c r="V4405" s="9" t="b">
        <v>0</v>
      </c>
      <c r="W4405" s="9" t="b">
        <v>1</v>
      </c>
      <c r="X4405" s="9" t="b">
        <v>1</v>
      </c>
      <c r="Y4405" s="9" t="b">
        <v>0</v>
      </c>
      <c r="Z4405" s="9" t="b">
        <v>0</v>
      </c>
      <c r="AA4405" s="9" t="b">
        <v>0</v>
      </c>
      <c r="AB4405" s="9" t="b">
        <v>0</v>
      </c>
      <c r="AC4405" s="9" t="b">
        <v>0</v>
      </c>
      <c r="AD4405" s="9" t="b">
        <v>0</v>
      </c>
      <c r="AE4405" s="9" t="b">
        <v>0</v>
      </c>
      <c r="AF4405" s="9" t="b">
        <v>0</v>
      </c>
      <c r="AG4405" s="9" t="b">
        <v>0</v>
      </c>
    </row>
    <row r="4406" spans="1:33" x14ac:dyDescent="0.2">
      <c r="A4406" s="11">
        <v>2</v>
      </c>
      <c r="B4406" t="s">
        <v>175</v>
      </c>
      <c r="C4406" t="s">
        <v>16</v>
      </c>
      <c r="D4406">
        <v>0</v>
      </c>
      <c r="E4406">
        <v>3465497.7198238401</v>
      </c>
      <c r="F4406">
        <v>0</v>
      </c>
      <c r="G4406">
        <v>0</v>
      </c>
      <c r="H4406">
        <v>0</v>
      </c>
      <c r="I4406">
        <v>0</v>
      </c>
      <c r="J4406" s="10">
        <f>SUMIFS(Table1[time],Table1[repetition],Table1[[#This Row],[repetition]],Table1[config],Table1[[#This Row],[config]])</f>
        <v>124881790.10764402</v>
      </c>
      <c r="K4406" s="11">
        <v>120</v>
      </c>
      <c r="L4406" s="11">
        <v>4</v>
      </c>
      <c r="M4406" s="11" t="s">
        <v>149</v>
      </c>
      <c r="N4406" s="11" t="b">
        <v>1</v>
      </c>
      <c r="O4406" s="11" t="b">
        <v>1</v>
      </c>
      <c r="P4406" s="11" t="b">
        <v>0</v>
      </c>
      <c r="Q4406" s="11" t="b">
        <v>0</v>
      </c>
      <c r="R4406" s="11" t="b">
        <v>0</v>
      </c>
      <c r="S4406" s="11" t="b">
        <v>1</v>
      </c>
      <c r="T4406" s="11" t="b">
        <v>1</v>
      </c>
      <c r="U4406" s="11" t="b">
        <v>1</v>
      </c>
      <c r="V4406" s="11" t="b">
        <v>0</v>
      </c>
      <c r="W4406" s="11" t="b">
        <v>0</v>
      </c>
      <c r="X4406" s="11" t="b">
        <v>0</v>
      </c>
      <c r="Y4406" s="11" t="b">
        <v>1</v>
      </c>
      <c r="Z4406" s="11" t="b">
        <v>0</v>
      </c>
      <c r="AA4406" s="11" t="b">
        <v>0</v>
      </c>
      <c r="AB4406" s="11" t="b">
        <v>0</v>
      </c>
      <c r="AC4406" s="11" t="b">
        <v>1</v>
      </c>
      <c r="AD4406" s="11" t="b">
        <v>1</v>
      </c>
      <c r="AE4406" s="11" t="b">
        <v>1</v>
      </c>
      <c r="AF4406" s="11" t="b">
        <v>1</v>
      </c>
      <c r="AG4406" s="11" t="b">
        <v>1</v>
      </c>
    </row>
    <row r="4407" spans="1:33" x14ac:dyDescent="0.2">
      <c r="A4407" s="11">
        <v>3</v>
      </c>
      <c r="B4407" t="s">
        <v>175</v>
      </c>
      <c r="C4407" t="s">
        <v>16</v>
      </c>
      <c r="D4407">
        <v>0</v>
      </c>
      <c r="E4407">
        <v>3846249.9286119998</v>
      </c>
      <c r="F4407">
        <v>0</v>
      </c>
      <c r="G4407">
        <v>0</v>
      </c>
      <c r="H4407">
        <v>0</v>
      </c>
      <c r="I4407">
        <v>0</v>
      </c>
      <c r="J4407" s="10">
        <f>SUMIFS(Table1[time],Table1[repetition],Table1[[#This Row],[repetition]],Table1[config],Table1[[#This Row],[config]])</f>
        <v>139121679.71165684</v>
      </c>
      <c r="K4407" s="11">
        <v>120</v>
      </c>
      <c r="L4407" s="11">
        <v>3</v>
      </c>
      <c r="M4407" s="11" t="s">
        <v>151</v>
      </c>
      <c r="N4407" s="11" t="b">
        <v>1</v>
      </c>
      <c r="O4407" s="11" t="b">
        <v>0</v>
      </c>
      <c r="P4407" s="11" t="b">
        <v>0</v>
      </c>
      <c r="Q4407" s="11" t="b">
        <v>0</v>
      </c>
      <c r="R4407" s="11" t="b">
        <v>1</v>
      </c>
      <c r="S4407" s="11" t="b">
        <v>0</v>
      </c>
      <c r="T4407" s="11" t="b">
        <v>1</v>
      </c>
      <c r="U4407" s="11" t="b">
        <v>1</v>
      </c>
      <c r="V4407" s="11" t="b">
        <v>0</v>
      </c>
      <c r="W4407" s="11" t="b">
        <v>0</v>
      </c>
      <c r="X4407" s="11" t="b">
        <v>0</v>
      </c>
      <c r="Y4407" s="11" t="b">
        <v>1</v>
      </c>
      <c r="Z4407" s="11" t="b">
        <v>1</v>
      </c>
      <c r="AA4407" s="11" t="b">
        <v>1</v>
      </c>
      <c r="AB4407" s="11" t="b">
        <v>0</v>
      </c>
      <c r="AC4407" s="11" t="b">
        <v>1</v>
      </c>
      <c r="AD4407" s="11" t="b">
        <v>0</v>
      </c>
      <c r="AE4407" s="11" t="b">
        <v>1</v>
      </c>
      <c r="AF4407" s="11" t="b">
        <v>0</v>
      </c>
      <c r="AG4407" s="11" t="b">
        <v>1</v>
      </c>
    </row>
    <row r="4408" spans="1:33" x14ac:dyDescent="0.2">
      <c r="A4408" s="11">
        <v>1</v>
      </c>
      <c r="B4408" t="s">
        <v>176</v>
      </c>
      <c r="C4408" t="s">
        <v>16</v>
      </c>
      <c r="D4408">
        <v>0</v>
      </c>
      <c r="E4408">
        <v>518123.00218298298</v>
      </c>
      <c r="F4408">
        <v>0</v>
      </c>
      <c r="G4408">
        <v>0</v>
      </c>
      <c r="H4408">
        <v>0</v>
      </c>
      <c r="I4408">
        <v>0</v>
      </c>
      <c r="J4408" s="10">
        <f>SUMIFS(Table1[time],Table1[repetition],Table1[[#This Row],[repetition]],Table1[config],Table1[[#This Row],[config]])</f>
        <v>117243139.82152103</v>
      </c>
      <c r="K4408" s="11">
        <v>120</v>
      </c>
      <c r="L4408" s="11">
        <v>1</v>
      </c>
      <c r="M4408" s="11" t="s">
        <v>149</v>
      </c>
      <c r="N4408" s="11" t="b">
        <v>0</v>
      </c>
      <c r="O4408" s="11" t="b">
        <v>1</v>
      </c>
      <c r="P4408" s="11" t="b">
        <v>1</v>
      </c>
      <c r="Q4408" s="11" t="b">
        <v>1</v>
      </c>
      <c r="R4408" s="11" t="b">
        <v>1</v>
      </c>
      <c r="S4408" s="11" t="b">
        <v>0</v>
      </c>
      <c r="T4408" s="11" t="b">
        <v>1</v>
      </c>
      <c r="U4408" s="11" t="b">
        <v>0</v>
      </c>
      <c r="V4408" s="11" t="b">
        <v>0</v>
      </c>
      <c r="W4408" s="11" t="b">
        <v>1</v>
      </c>
      <c r="X4408" s="11" t="b">
        <v>1</v>
      </c>
      <c r="Y4408" s="11" t="b">
        <v>1</v>
      </c>
      <c r="Z4408" s="11" t="b">
        <v>1</v>
      </c>
      <c r="AA4408" s="11" t="b">
        <v>0</v>
      </c>
      <c r="AB4408" s="11" t="b">
        <v>1</v>
      </c>
      <c r="AC4408" s="11" t="b">
        <v>1</v>
      </c>
      <c r="AD4408" s="11" t="b">
        <v>1</v>
      </c>
      <c r="AE4408" s="11" t="b">
        <v>1</v>
      </c>
      <c r="AF4408" s="11" t="b">
        <v>1</v>
      </c>
      <c r="AG4408" s="11" t="b">
        <v>0</v>
      </c>
    </row>
    <row r="4409" spans="1:33" x14ac:dyDescent="0.2">
      <c r="A4409" s="9">
        <v>2</v>
      </c>
      <c r="B4409" t="s">
        <v>176</v>
      </c>
      <c r="C4409" t="s">
        <v>16</v>
      </c>
      <c r="D4409">
        <v>0</v>
      </c>
      <c r="E4409">
        <v>321783.69654109702</v>
      </c>
      <c r="F4409">
        <v>0</v>
      </c>
      <c r="G4409">
        <v>0</v>
      </c>
      <c r="H4409">
        <v>0</v>
      </c>
      <c r="I4409">
        <v>0</v>
      </c>
      <c r="J4409" s="8">
        <f>SUMIFS(Table1[time],Table1[repetition],Table1[[#This Row],[repetition]],Table1[config],Table1[[#This Row],[config]])</f>
        <v>124881790.10764402</v>
      </c>
      <c r="K4409" s="9">
        <v>120</v>
      </c>
      <c r="L4409" s="9">
        <v>4</v>
      </c>
      <c r="M4409" s="9" t="s">
        <v>149</v>
      </c>
      <c r="N4409" s="9" t="b">
        <v>1</v>
      </c>
      <c r="O4409" s="9" t="b">
        <v>1</v>
      </c>
      <c r="P4409" s="9" t="b">
        <v>0</v>
      </c>
      <c r="Q4409" s="9" t="b">
        <v>0</v>
      </c>
      <c r="R4409" s="9" t="b">
        <v>0</v>
      </c>
      <c r="S4409" s="9" t="b">
        <v>1</v>
      </c>
      <c r="T4409" s="9" t="b">
        <v>1</v>
      </c>
      <c r="U4409" s="9" t="b">
        <v>1</v>
      </c>
      <c r="V4409" s="9" t="b">
        <v>0</v>
      </c>
      <c r="W4409" s="9" t="b">
        <v>0</v>
      </c>
      <c r="X4409" s="9" t="b">
        <v>0</v>
      </c>
      <c r="Y4409" s="9" t="b">
        <v>1</v>
      </c>
      <c r="Z4409" s="9" t="b">
        <v>0</v>
      </c>
      <c r="AA4409" s="9" t="b">
        <v>0</v>
      </c>
      <c r="AB4409" s="9" t="b">
        <v>0</v>
      </c>
      <c r="AC4409" s="9" t="b">
        <v>1</v>
      </c>
      <c r="AD4409" s="9" t="b">
        <v>1</v>
      </c>
      <c r="AE4409" s="9" t="b">
        <v>1</v>
      </c>
      <c r="AF4409" s="9" t="b">
        <v>1</v>
      </c>
      <c r="AG4409" s="9" t="b">
        <v>1</v>
      </c>
    </row>
    <row r="4410" spans="1:33" x14ac:dyDescent="0.2">
      <c r="A4410" s="9">
        <v>3</v>
      </c>
      <c r="B4410" t="s">
        <v>176</v>
      </c>
      <c r="C4410" t="s">
        <v>16</v>
      </c>
      <c r="D4410">
        <v>0</v>
      </c>
      <c r="E4410">
        <v>500891.22943500098</v>
      </c>
      <c r="F4410">
        <v>0</v>
      </c>
      <c r="G4410">
        <v>0</v>
      </c>
      <c r="H4410">
        <v>0</v>
      </c>
      <c r="I4410">
        <v>0</v>
      </c>
      <c r="J4410" s="8">
        <f>SUMIFS(Table1[time],Table1[repetition],Table1[[#This Row],[repetition]],Table1[config],Table1[[#This Row],[config]])</f>
        <v>139121679.71165684</v>
      </c>
      <c r="K4410" s="9">
        <v>120</v>
      </c>
      <c r="L4410" s="9">
        <v>3</v>
      </c>
      <c r="M4410" s="9" t="s">
        <v>151</v>
      </c>
      <c r="N4410" s="9" t="b">
        <v>1</v>
      </c>
      <c r="O4410" s="9" t="b">
        <v>0</v>
      </c>
      <c r="P4410" s="9" t="b">
        <v>0</v>
      </c>
      <c r="Q4410" s="9" t="b">
        <v>0</v>
      </c>
      <c r="R4410" s="9" t="b">
        <v>1</v>
      </c>
      <c r="S4410" s="9" t="b">
        <v>0</v>
      </c>
      <c r="T4410" s="9" t="b">
        <v>1</v>
      </c>
      <c r="U4410" s="9" t="b">
        <v>1</v>
      </c>
      <c r="V4410" s="9" t="b">
        <v>0</v>
      </c>
      <c r="W4410" s="9" t="b">
        <v>0</v>
      </c>
      <c r="X4410" s="9" t="b">
        <v>0</v>
      </c>
      <c r="Y4410" s="9" t="b">
        <v>1</v>
      </c>
      <c r="Z4410" s="9" t="b">
        <v>1</v>
      </c>
      <c r="AA4410" s="9" t="b">
        <v>1</v>
      </c>
      <c r="AB4410" s="9" t="b">
        <v>0</v>
      </c>
      <c r="AC4410" s="9" t="b">
        <v>1</v>
      </c>
      <c r="AD4410" s="9" t="b">
        <v>0</v>
      </c>
      <c r="AE4410" s="9" t="b">
        <v>1</v>
      </c>
      <c r="AF4410" s="9" t="b">
        <v>0</v>
      </c>
      <c r="AG4410" s="9" t="b">
        <v>1</v>
      </c>
    </row>
    <row r="4411" spans="1:33" x14ac:dyDescent="0.2">
      <c r="A4411" s="9">
        <v>1</v>
      </c>
      <c r="B4411" t="s">
        <v>177</v>
      </c>
      <c r="C4411" t="s">
        <v>16</v>
      </c>
      <c r="D4411">
        <v>0</v>
      </c>
      <c r="E4411">
        <v>2817908.1333009498</v>
      </c>
      <c r="F4411">
        <v>0</v>
      </c>
      <c r="G4411">
        <v>0</v>
      </c>
      <c r="H4411">
        <v>0</v>
      </c>
      <c r="I4411">
        <v>0</v>
      </c>
      <c r="J4411" s="8">
        <f>SUMIFS(Table1[time],Table1[repetition],Table1[[#This Row],[repetition]],Table1[config],Table1[[#This Row],[config]])</f>
        <v>117243139.82152103</v>
      </c>
      <c r="K4411" s="9">
        <v>120</v>
      </c>
      <c r="L4411" s="9">
        <v>3</v>
      </c>
      <c r="M4411" s="9" t="s">
        <v>151</v>
      </c>
      <c r="N4411" s="9" t="b">
        <v>1</v>
      </c>
      <c r="O4411" s="9" t="b">
        <v>0</v>
      </c>
      <c r="P4411" s="9" t="b">
        <v>0</v>
      </c>
      <c r="Q4411" s="9" t="b">
        <v>0</v>
      </c>
      <c r="R4411" s="9" t="b">
        <v>1</v>
      </c>
      <c r="S4411" s="9" t="b">
        <v>0</v>
      </c>
      <c r="T4411" s="9" t="b">
        <v>1</v>
      </c>
      <c r="U4411" s="9" t="b">
        <v>1</v>
      </c>
      <c r="V4411" s="9" t="b">
        <v>0</v>
      </c>
      <c r="W4411" s="9" t="b">
        <v>0</v>
      </c>
      <c r="X4411" s="9" t="b">
        <v>0</v>
      </c>
      <c r="Y4411" s="9" t="b">
        <v>1</v>
      </c>
      <c r="Z4411" s="9" t="b">
        <v>1</v>
      </c>
      <c r="AA4411" s="9" t="b">
        <v>1</v>
      </c>
      <c r="AB4411" s="9" t="b">
        <v>0</v>
      </c>
      <c r="AC4411" s="9" t="b">
        <v>1</v>
      </c>
      <c r="AD4411" s="9" t="b">
        <v>0</v>
      </c>
      <c r="AE4411" s="9" t="b">
        <v>1</v>
      </c>
      <c r="AF4411" s="9" t="b">
        <v>0</v>
      </c>
      <c r="AG4411" s="9" t="b">
        <v>1</v>
      </c>
    </row>
    <row r="4412" spans="1:33" x14ac:dyDescent="0.2">
      <c r="A4412" s="9">
        <v>2</v>
      </c>
      <c r="B4412" t="s">
        <v>177</v>
      </c>
      <c r="C4412" t="s">
        <v>16</v>
      </c>
      <c r="D4412">
        <v>0</v>
      </c>
      <c r="E4412">
        <v>2478456.0932288799</v>
      </c>
      <c r="F4412">
        <v>0</v>
      </c>
      <c r="G4412">
        <v>0</v>
      </c>
      <c r="H4412">
        <v>0</v>
      </c>
      <c r="I4412">
        <v>0</v>
      </c>
      <c r="J4412" s="8">
        <f>SUMIFS(Table1[time],Table1[repetition],Table1[[#This Row],[repetition]],Table1[config],Table1[[#This Row],[config]])</f>
        <v>124881790.10764402</v>
      </c>
      <c r="K4412" s="9">
        <v>120</v>
      </c>
      <c r="L4412" s="9">
        <v>4</v>
      </c>
      <c r="M4412" s="9" t="s">
        <v>149</v>
      </c>
      <c r="N4412" s="9" t="b">
        <v>1</v>
      </c>
      <c r="O4412" s="9" t="b">
        <v>1</v>
      </c>
      <c r="P4412" s="9" t="b">
        <v>0</v>
      </c>
      <c r="Q4412" s="9" t="b">
        <v>0</v>
      </c>
      <c r="R4412" s="9" t="b">
        <v>0</v>
      </c>
      <c r="S4412" s="9" t="b">
        <v>1</v>
      </c>
      <c r="T4412" s="9" t="b">
        <v>1</v>
      </c>
      <c r="U4412" s="9" t="b">
        <v>1</v>
      </c>
      <c r="V4412" s="9" t="b">
        <v>0</v>
      </c>
      <c r="W4412" s="9" t="b">
        <v>0</v>
      </c>
      <c r="X4412" s="9" t="b">
        <v>0</v>
      </c>
      <c r="Y4412" s="9" t="b">
        <v>1</v>
      </c>
      <c r="Z4412" s="9" t="b">
        <v>0</v>
      </c>
      <c r="AA4412" s="9" t="b">
        <v>0</v>
      </c>
      <c r="AB4412" s="9" t="b">
        <v>0</v>
      </c>
      <c r="AC4412" s="9" t="b">
        <v>1</v>
      </c>
      <c r="AD4412" s="9" t="b">
        <v>1</v>
      </c>
      <c r="AE4412" s="9" t="b">
        <v>1</v>
      </c>
      <c r="AF4412" s="9" t="b">
        <v>1</v>
      </c>
      <c r="AG4412" s="9" t="b">
        <v>1</v>
      </c>
    </row>
    <row r="4413" spans="1:33" x14ac:dyDescent="0.2">
      <c r="A4413" s="11">
        <v>3</v>
      </c>
      <c r="B4413" t="s">
        <v>177</v>
      </c>
      <c r="C4413" t="s">
        <v>16</v>
      </c>
      <c r="D4413">
        <v>0</v>
      </c>
      <c r="E4413">
        <v>4470444.2772359997</v>
      </c>
      <c r="F4413">
        <v>0</v>
      </c>
      <c r="G4413">
        <v>0</v>
      </c>
      <c r="H4413">
        <v>0</v>
      </c>
      <c r="I4413">
        <v>0</v>
      </c>
      <c r="J4413" s="10">
        <f>SUMIFS(Table1[time],Table1[repetition],Table1[[#This Row],[repetition]],Table1[config],Table1[[#This Row],[config]])</f>
        <v>139121679.71165684</v>
      </c>
      <c r="K4413" s="11">
        <v>120</v>
      </c>
      <c r="L4413" s="11">
        <v>4</v>
      </c>
      <c r="M4413" s="11" t="s">
        <v>149</v>
      </c>
      <c r="N4413" s="11" t="b">
        <v>1</v>
      </c>
      <c r="O4413" s="11" t="b">
        <v>1</v>
      </c>
      <c r="P4413" s="11" t="b">
        <v>0</v>
      </c>
      <c r="Q4413" s="11" t="b">
        <v>0</v>
      </c>
      <c r="R4413" s="11" t="b">
        <v>0</v>
      </c>
      <c r="S4413" s="11" t="b">
        <v>1</v>
      </c>
      <c r="T4413" s="11" t="b">
        <v>1</v>
      </c>
      <c r="U4413" s="11" t="b">
        <v>1</v>
      </c>
      <c r="V4413" s="11" t="b">
        <v>0</v>
      </c>
      <c r="W4413" s="11" t="b">
        <v>0</v>
      </c>
      <c r="X4413" s="11" t="b">
        <v>0</v>
      </c>
      <c r="Y4413" s="11" t="b">
        <v>1</v>
      </c>
      <c r="Z4413" s="11" t="b">
        <v>0</v>
      </c>
      <c r="AA4413" s="11" t="b">
        <v>0</v>
      </c>
      <c r="AB4413" s="11" t="b">
        <v>0</v>
      </c>
      <c r="AC4413" s="11" t="b">
        <v>1</v>
      </c>
      <c r="AD4413" s="11" t="b">
        <v>1</v>
      </c>
      <c r="AE4413" s="11" t="b">
        <v>1</v>
      </c>
      <c r="AF4413" s="11" t="b">
        <v>1</v>
      </c>
      <c r="AG4413" s="11" t="b">
        <v>1</v>
      </c>
    </row>
    <row r="4414" spans="1:33" x14ac:dyDescent="0.2">
      <c r="A4414" s="11">
        <v>1</v>
      </c>
      <c r="B4414" t="s">
        <v>178</v>
      </c>
      <c r="C4414" t="s">
        <v>16</v>
      </c>
      <c r="D4414">
        <v>0</v>
      </c>
      <c r="E4414">
        <v>2318399.1352299899</v>
      </c>
      <c r="F4414">
        <v>0</v>
      </c>
      <c r="G4414">
        <v>0</v>
      </c>
      <c r="H4414">
        <v>0</v>
      </c>
      <c r="I4414">
        <v>0</v>
      </c>
      <c r="J4414" s="10">
        <f>SUMIFS(Table1[time],Table1[repetition],Table1[[#This Row],[repetition]],Table1[config],Table1[[#This Row],[config]])</f>
        <v>117243139.82152103</v>
      </c>
      <c r="K4414" s="11">
        <v>120</v>
      </c>
      <c r="L4414" s="11">
        <v>5</v>
      </c>
      <c r="M4414" s="11" t="s">
        <v>151</v>
      </c>
      <c r="N4414" s="11" t="b">
        <v>1</v>
      </c>
      <c r="O4414" s="11" t="b">
        <v>0</v>
      </c>
      <c r="P4414" s="11" t="b">
        <v>1</v>
      </c>
      <c r="Q4414" s="11" t="b">
        <v>0</v>
      </c>
      <c r="R4414" s="11" t="b">
        <v>1</v>
      </c>
      <c r="S4414" s="11" t="b">
        <v>0</v>
      </c>
      <c r="T4414" s="11" t="b">
        <v>0</v>
      </c>
      <c r="U4414" s="11" t="b">
        <v>0</v>
      </c>
      <c r="V4414" s="11" t="b">
        <v>0</v>
      </c>
      <c r="W4414" s="11" t="b">
        <v>0</v>
      </c>
      <c r="X4414" s="11" t="b">
        <v>1</v>
      </c>
      <c r="Y4414" s="11" t="b">
        <v>0</v>
      </c>
      <c r="Z4414" s="11" t="b">
        <v>0</v>
      </c>
      <c r="AA4414" s="11" t="b">
        <v>1</v>
      </c>
      <c r="AB4414" s="11" t="b">
        <v>1</v>
      </c>
      <c r="AC4414" s="11" t="b">
        <v>0</v>
      </c>
      <c r="AD4414" s="11" t="b">
        <v>1</v>
      </c>
      <c r="AE4414" s="11" t="b">
        <v>1</v>
      </c>
      <c r="AF4414" s="11" t="b">
        <v>0</v>
      </c>
      <c r="AG4414" s="11" t="b">
        <v>1</v>
      </c>
    </row>
    <row r="4415" spans="1:33" x14ac:dyDescent="0.2">
      <c r="A4415" s="11">
        <v>2</v>
      </c>
      <c r="B4415" t="s">
        <v>178</v>
      </c>
      <c r="C4415" t="s">
        <v>16</v>
      </c>
      <c r="D4415">
        <v>0</v>
      </c>
      <c r="E4415">
        <v>2871003.32891102</v>
      </c>
      <c r="F4415">
        <v>0</v>
      </c>
      <c r="G4415">
        <v>0</v>
      </c>
      <c r="H4415">
        <v>0</v>
      </c>
      <c r="I4415">
        <v>0</v>
      </c>
      <c r="J4415" s="10">
        <f>SUMIFS(Table1[time],Table1[repetition],Table1[[#This Row],[repetition]],Table1[config],Table1[[#This Row],[config]])</f>
        <v>124881790.10764402</v>
      </c>
      <c r="K4415" s="11">
        <v>120</v>
      </c>
      <c r="L4415" s="11">
        <v>5</v>
      </c>
      <c r="M4415" s="11" t="s">
        <v>151</v>
      </c>
      <c r="N4415" s="11" t="b">
        <v>1</v>
      </c>
      <c r="O4415" s="11" t="b">
        <v>0</v>
      </c>
      <c r="P4415" s="11" t="b">
        <v>1</v>
      </c>
      <c r="Q4415" s="11" t="b">
        <v>0</v>
      </c>
      <c r="R4415" s="11" t="b">
        <v>1</v>
      </c>
      <c r="S4415" s="11" t="b">
        <v>0</v>
      </c>
      <c r="T4415" s="11" t="b">
        <v>0</v>
      </c>
      <c r="U4415" s="11" t="b">
        <v>0</v>
      </c>
      <c r="V4415" s="11" t="b">
        <v>0</v>
      </c>
      <c r="W4415" s="11" t="b">
        <v>0</v>
      </c>
      <c r="X4415" s="11" t="b">
        <v>1</v>
      </c>
      <c r="Y4415" s="11" t="b">
        <v>0</v>
      </c>
      <c r="Z4415" s="11" t="b">
        <v>0</v>
      </c>
      <c r="AA4415" s="11" t="b">
        <v>1</v>
      </c>
      <c r="AB4415" s="11" t="b">
        <v>1</v>
      </c>
      <c r="AC4415" s="11" t="b">
        <v>0</v>
      </c>
      <c r="AD4415" s="11" t="b">
        <v>1</v>
      </c>
      <c r="AE4415" s="11" t="b">
        <v>1</v>
      </c>
      <c r="AF4415" s="11" t="b">
        <v>0</v>
      </c>
      <c r="AG4415" s="11" t="b">
        <v>1</v>
      </c>
    </row>
    <row r="4416" spans="1:33" x14ac:dyDescent="0.2">
      <c r="A4416" s="11">
        <v>3</v>
      </c>
      <c r="B4416" t="s">
        <v>178</v>
      </c>
      <c r="C4416" t="s">
        <v>16</v>
      </c>
      <c r="D4416">
        <v>0</v>
      </c>
      <c r="E4416">
        <v>4940958.2699239897</v>
      </c>
      <c r="F4416">
        <v>0</v>
      </c>
      <c r="G4416">
        <v>0</v>
      </c>
      <c r="H4416">
        <v>0</v>
      </c>
      <c r="I4416">
        <v>0</v>
      </c>
      <c r="J4416" s="10">
        <f>SUMIFS(Table1[time],Table1[repetition],Table1[[#This Row],[repetition]],Table1[config],Table1[[#This Row],[config]])</f>
        <v>139121679.71165684</v>
      </c>
      <c r="K4416" s="11">
        <v>120</v>
      </c>
      <c r="L4416" s="11">
        <v>4</v>
      </c>
      <c r="M4416" s="11" t="s">
        <v>149</v>
      </c>
      <c r="N4416" s="11" t="b">
        <v>1</v>
      </c>
      <c r="O4416" s="11" t="b">
        <v>1</v>
      </c>
      <c r="P4416" s="11" t="b">
        <v>0</v>
      </c>
      <c r="Q4416" s="11" t="b">
        <v>0</v>
      </c>
      <c r="R4416" s="11" t="b">
        <v>0</v>
      </c>
      <c r="S4416" s="11" t="b">
        <v>1</v>
      </c>
      <c r="T4416" s="11" t="b">
        <v>1</v>
      </c>
      <c r="U4416" s="11" t="b">
        <v>1</v>
      </c>
      <c r="V4416" s="11" t="b">
        <v>0</v>
      </c>
      <c r="W4416" s="11" t="b">
        <v>0</v>
      </c>
      <c r="X4416" s="11" t="b">
        <v>0</v>
      </c>
      <c r="Y4416" s="11" t="b">
        <v>1</v>
      </c>
      <c r="Z4416" s="11" t="b">
        <v>0</v>
      </c>
      <c r="AA4416" s="11" t="b">
        <v>0</v>
      </c>
      <c r="AB4416" s="11" t="b">
        <v>0</v>
      </c>
      <c r="AC4416" s="11" t="b">
        <v>1</v>
      </c>
      <c r="AD4416" s="11" t="b">
        <v>1</v>
      </c>
      <c r="AE4416" s="11" t="b">
        <v>1</v>
      </c>
      <c r="AF4416" s="11" t="b">
        <v>1</v>
      </c>
      <c r="AG4416" s="11" t="b">
        <v>1</v>
      </c>
    </row>
    <row r="4417" spans="1:33" x14ac:dyDescent="0.2">
      <c r="A4417" s="9">
        <v>1</v>
      </c>
      <c r="B4417" t="s">
        <v>179</v>
      </c>
      <c r="C4417" t="s">
        <v>16</v>
      </c>
      <c r="D4417">
        <v>0</v>
      </c>
      <c r="E4417">
        <v>3160371.7176469499</v>
      </c>
      <c r="F4417">
        <v>0</v>
      </c>
      <c r="G4417">
        <v>0</v>
      </c>
      <c r="H4417">
        <v>0</v>
      </c>
      <c r="I4417">
        <v>0</v>
      </c>
      <c r="J4417" s="8">
        <f>SUMIFS(Table1[time],Table1[repetition],Table1[[#This Row],[repetition]],Table1[config],Table1[[#This Row],[config]])</f>
        <v>117243139.82152103</v>
      </c>
      <c r="K4417" s="9">
        <v>150</v>
      </c>
      <c r="L4417" s="9">
        <v>1</v>
      </c>
      <c r="M4417" s="9" t="s">
        <v>149</v>
      </c>
      <c r="N4417" s="9" t="b">
        <v>0</v>
      </c>
      <c r="O4417" s="9" t="b">
        <v>1</v>
      </c>
      <c r="P4417" s="9" t="b">
        <v>1</v>
      </c>
      <c r="Q4417" s="9" t="b">
        <v>1</v>
      </c>
      <c r="R4417" s="9" t="b">
        <v>1</v>
      </c>
      <c r="S4417" s="9" t="b">
        <v>0</v>
      </c>
      <c r="T4417" s="9" t="b">
        <v>1</v>
      </c>
      <c r="U4417" s="9" t="b">
        <v>0</v>
      </c>
      <c r="V4417" s="9" t="b">
        <v>0</v>
      </c>
      <c r="W4417" s="9" t="b">
        <v>1</v>
      </c>
      <c r="X4417" s="9" t="b">
        <v>1</v>
      </c>
      <c r="Y4417" s="9" t="b">
        <v>1</v>
      </c>
      <c r="Z4417" s="9" t="b">
        <v>1</v>
      </c>
      <c r="AA4417" s="9" t="b">
        <v>0</v>
      </c>
      <c r="AB4417" s="9" t="b">
        <v>1</v>
      </c>
      <c r="AC4417" s="9" t="b">
        <v>1</v>
      </c>
      <c r="AD4417" s="9" t="b">
        <v>1</v>
      </c>
      <c r="AE4417" s="9" t="b">
        <v>1</v>
      </c>
      <c r="AF4417" s="9" t="b">
        <v>1</v>
      </c>
      <c r="AG4417" s="9" t="b">
        <v>0</v>
      </c>
    </row>
    <row r="4418" spans="1:33" x14ac:dyDescent="0.2">
      <c r="A4418" s="9">
        <v>2</v>
      </c>
      <c r="B4418" t="s">
        <v>179</v>
      </c>
      <c r="C4418" t="s">
        <v>16</v>
      </c>
      <c r="D4418">
        <v>0</v>
      </c>
      <c r="E4418">
        <v>2337504.10221563</v>
      </c>
      <c r="F4418">
        <v>0</v>
      </c>
      <c r="G4418">
        <v>0</v>
      </c>
      <c r="H4418">
        <v>0</v>
      </c>
      <c r="I4418">
        <v>0</v>
      </c>
      <c r="J4418" s="8">
        <f>SUMIFS(Table1[time],Table1[repetition],Table1[[#This Row],[repetition]],Table1[config],Table1[[#This Row],[config]])</f>
        <v>124881790.10764402</v>
      </c>
      <c r="K4418" s="9">
        <v>120</v>
      </c>
      <c r="L4418" s="9">
        <v>5</v>
      </c>
      <c r="M4418" s="9" t="s">
        <v>151</v>
      </c>
      <c r="N4418" s="9" t="b">
        <v>1</v>
      </c>
      <c r="O4418" s="9" t="b">
        <v>0</v>
      </c>
      <c r="P4418" s="9" t="b">
        <v>1</v>
      </c>
      <c r="Q4418" s="9" t="b">
        <v>0</v>
      </c>
      <c r="R4418" s="9" t="b">
        <v>1</v>
      </c>
      <c r="S4418" s="9" t="b">
        <v>0</v>
      </c>
      <c r="T4418" s="9" t="b">
        <v>0</v>
      </c>
      <c r="U4418" s="9" t="b">
        <v>0</v>
      </c>
      <c r="V4418" s="9" t="b">
        <v>0</v>
      </c>
      <c r="W4418" s="9" t="b">
        <v>0</v>
      </c>
      <c r="X4418" s="9" t="b">
        <v>1</v>
      </c>
      <c r="Y4418" s="9" t="b">
        <v>0</v>
      </c>
      <c r="Z4418" s="9" t="b">
        <v>0</v>
      </c>
      <c r="AA4418" s="9" t="b">
        <v>1</v>
      </c>
      <c r="AB4418" s="9" t="b">
        <v>1</v>
      </c>
      <c r="AC4418" s="9" t="b">
        <v>0</v>
      </c>
      <c r="AD4418" s="9" t="b">
        <v>1</v>
      </c>
      <c r="AE4418" s="9" t="b">
        <v>1</v>
      </c>
      <c r="AF4418" s="9" t="b">
        <v>0</v>
      </c>
      <c r="AG4418" s="9" t="b">
        <v>1</v>
      </c>
    </row>
    <row r="4419" spans="1:33" x14ac:dyDescent="0.2">
      <c r="A4419" s="11">
        <v>3</v>
      </c>
      <c r="B4419" t="s">
        <v>179</v>
      </c>
      <c r="C4419" t="s">
        <v>16</v>
      </c>
      <c r="D4419">
        <v>0</v>
      </c>
      <c r="E4419">
        <v>4549242.8243759898</v>
      </c>
      <c r="F4419">
        <v>0</v>
      </c>
      <c r="G4419">
        <v>0</v>
      </c>
      <c r="H4419">
        <v>0</v>
      </c>
      <c r="I4419">
        <v>0</v>
      </c>
      <c r="J4419" s="10">
        <f>SUMIFS(Table1[time],Table1[repetition],Table1[[#This Row],[repetition]],Table1[config],Table1[[#This Row],[config]])</f>
        <v>139121679.71165684</v>
      </c>
      <c r="K4419" s="11">
        <v>120</v>
      </c>
      <c r="L4419" s="11">
        <v>4</v>
      </c>
      <c r="M4419" s="11" t="s">
        <v>149</v>
      </c>
      <c r="N4419" s="11" t="b">
        <v>1</v>
      </c>
      <c r="O4419" s="11" t="b">
        <v>1</v>
      </c>
      <c r="P4419" s="11" t="b">
        <v>0</v>
      </c>
      <c r="Q4419" s="11" t="b">
        <v>0</v>
      </c>
      <c r="R4419" s="11" t="b">
        <v>0</v>
      </c>
      <c r="S4419" s="11" t="b">
        <v>1</v>
      </c>
      <c r="T4419" s="11" t="b">
        <v>1</v>
      </c>
      <c r="U4419" s="11" t="b">
        <v>1</v>
      </c>
      <c r="V4419" s="11" t="b">
        <v>0</v>
      </c>
      <c r="W4419" s="11" t="b">
        <v>0</v>
      </c>
      <c r="X4419" s="11" t="b">
        <v>0</v>
      </c>
      <c r="Y4419" s="11" t="b">
        <v>1</v>
      </c>
      <c r="Z4419" s="11" t="b">
        <v>0</v>
      </c>
      <c r="AA4419" s="11" t="b">
        <v>0</v>
      </c>
      <c r="AB4419" s="11" t="b">
        <v>0</v>
      </c>
      <c r="AC4419" s="11" t="b">
        <v>1</v>
      </c>
      <c r="AD4419" s="11" t="b">
        <v>1</v>
      </c>
      <c r="AE4419" s="11" t="b">
        <v>1</v>
      </c>
      <c r="AF4419" s="11" t="b">
        <v>1</v>
      </c>
      <c r="AG4419" s="11" t="b">
        <v>1</v>
      </c>
    </row>
    <row r="4420" spans="1:33" x14ac:dyDescent="0.2">
      <c r="A4420" s="11">
        <v>1</v>
      </c>
      <c r="B4420" t="s">
        <v>171</v>
      </c>
      <c r="C4420" t="s">
        <v>16</v>
      </c>
      <c r="D4420">
        <v>0</v>
      </c>
      <c r="E4420">
        <v>907448.47373297601</v>
      </c>
      <c r="F4420">
        <v>0</v>
      </c>
      <c r="G4420">
        <v>0</v>
      </c>
      <c r="H4420">
        <v>0</v>
      </c>
      <c r="I4420">
        <v>0</v>
      </c>
      <c r="J4420" s="10">
        <f>SUMIFS(Table1[time],Table1[repetition],Table1[[#This Row],[repetition]],Table1[config],Table1[[#This Row],[config]])</f>
        <v>117243139.82152103</v>
      </c>
      <c r="K4420" s="11">
        <v>150</v>
      </c>
      <c r="L4420" s="11">
        <v>3</v>
      </c>
      <c r="M4420" s="11" t="s">
        <v>151</v>
      </c>
      <c r="N4420" s="11" t="b">
        <v>1</v>
      </c>
      <c r="O4420" s="11" t="b">
        <v>0</v>
      </c>
      <c r="P4420" s="11" t="b">
        <v>0</v>
      </c>
      <c r="Q4420" s="11" t="b">
        <v>1</v>
      </c>
      <c r="R4420" s="11" t="b">
        <v>1</v>
      </c>
      <c r="S4420" s="11" t="b">
        <v>0</v>
      </c>
      <c r="T4420" s="11" t="b">
        <v>0</v>
      </c>
      <c r="U4420" s="11" t="b">
        <v>1</v>
      </c>
      <c r="V4420" s="11" t="b">
        <v>1</v>
      </c>
      <c r="W4420" s="11" t="b">
        <v>0</v>
      </c>
      <c r="X4420" s="11" t="b">
        <v>0</v>
      </c>
      <c r="Y4420" s="11" t="b">
        <v>1</v>
      </c>
      <c r="Z4420" s="11" t="b">
        <v>1</v>
      </c>
      <c r="AA4420" s="11" t="b">
        <v>1</v>
      </c>
      <c r="AB4420" s="11" t="b">
        <v>1</v>
      </c>
      <c r="AC4420" s="11" t="b">
        <v>0</v>
      </c>
      <c r="AD4420" s="11" t="b">
        <v>0</v>
      </c>
      <c r="AE4420" s="11" t="b">
        <v>1</v>
      </c>
      <c r="AF4420" s="11" t="b">
        <v>1</v>
      </c>
      <c r="AG4420" s="11" t="b">
        <v>1</v>
      </c>
    </row>
    <row r="4421" spans="1:33" x14ac:dyDescent="0.2">
      <c r="A4421" s="9">
        <v>2</v>
      </c>
      <c r="B4421" t="s">
        <v>171</v>
      </c>
      <c r="C4421" t="s">
        <v>16</v>
      </c>
      <c r="D4421">
        <v>0</v>
      </c>
      <c r="E4421">
        <v>1442988.5029541301</v>
      </c>
      <c r="F4421">
        <v>0</v>
      </c>
      <c r="G4421">
        <v>0</v>
      </c>
      <c r="H4421">
        <v>0</v>
      </c>
      <c r="I4421">
        <v>0</v>
      </c>
      <c r="J4421" s="8">
        <f>SUMIFS(Table1[time],Table1[repetition],Table1[[#This Row],[repetition]],Table1[config],Table1[[#This Row],[config]])</f>
        <v>124881790.10764402</v>
      </c>
      <c r="K4421" s="9">
        <v>120</v>
      </c>
      <c r="L4421" s="9">
        <v>4</v>
      </c>
      <c r="M4421" s="9" t="s">
        <v>149</v>
      </c>
      <c r="N4421" s="9" t="b">
        <v>1</v>
      </c>
      <c r="O4421" s="9" t="b">
        <v>1</v>
      </c>
      <c r="P4421" s="9" t="b">
        <v>0</v>
      </c>
      <c r="Q4421" s="9" t="b">
        <v>0</v>
      </c>
      <c r="R4421" s="9" t="b">
        <v>0</v>
      </c>
      <c r="S4421" s="9" t="b">
        <v>1</v>
      </c>
      <c r="T4421" s="9" t="b">
        <v>1</v>
      </c>
      <c r="U4421" s="9" t="b">
        <v>1</v>
      </c>
      <c r="V4421" s="9" t="b">
        <v>0</v>
      </c>
      <c r="W4421" s="9" t="b">
        <v>0</v>
      </c>
      <c r="X4421" s="9" t="b">
        <v>0</v>
      </c>
      <c r="Y4421" s="9" t="b">
        <v>1</v>
      </c>
      <c r="Z4421" s="9" t="b">
        <v>0</v>
      </c>
      <c r="AA4421" s="9" t="b">
        <v>0</v>
      </c>
      <c r="AB4421" s="9" t="b">
        <v>0</v>
      </c>
      <c r="AC4421" s="9" t="b">
        <v>1</v>
      </c>
      <c r="AD4421" s="9" t="b">
        <v>1</v>
      </c>
      <c r="AE4421" s="9" t="b">
        <v>1</v>
      </c>
      <c r="AF4421" s="9" t="b">
        <v>1</v>
      </c>
      <c r="AG4421" s="9" t="b">
        <v>1</v>
      </c>
    </row>
    <row r="4422" spans="1:33" x14ac:dyDescent="0.2">
      <c r="A4422" s="11">
        <v>3</v>
      </c>
      <c r="B4422" t="s">
        <v>171</v>
      </c>
      <c r="C4422" t="s">
        <v>16</v>
      </c>
      <c r="D4422">
        <v>0</v>
      </c>
      <c r="E4422">
        <v>1522198.0812369799</v>
      </c>
      <c r="F4422">
        <v>0</v>
      </c>
      <c r="G4422">
        <v>0</v>
      </c>
      <c r="H4422">
        <v>0</v>
      </c>
      <c r="I4422">
        <v>0</v>
      </c>
      <c r="J4422" s="10">
        <f>SUMIFS(Table1[time],Table1[repetition],Table1[[#This Row],[repetition]],Table1[config],Table1[[#This Row],[config]])</f>
        <v>139121679.71165684</v>
      </c>
      <c r="K4422" s="11">
        <v>120</v>
      </c>
      <c r="L4422" s="11">
        <v>2</v>
      </c>
      <c r="M4422" s="11" t="s">
        <v>150</v>
      </c>
      <c r="N4422" s="11" t="b">
        <v>1</v>
      </c>
      <c r="O4422" s="11" t="b">
        <v>0</v>
      </c>
      <c r="P4422" s="11" t="b">
        <v>0</v>
      </c>
      <c r="Q4422" s="11" t="b">
        <v>0</v>
      </c>
      <c r="R4422" s="11" t="b">
        <v>0</v>
      </c>
      <c r="S4422" s="11" t="b">
        <v>1</v>
      </c>
      <c r="T4422" s="11" t="b">
        <v>0</v>
      </c>
      <c r="U4422" s="11" t="b">
        <v>1</v>
      </c>
      <c r="V4422" s="11" t="b">
        <v>1</v>
      </c>
      <c r="W4422" s="11" t="b">
        <v>0</v>
      </c>
      <c r="X4422" s="11" t="b">
        <v>0</v>
      </c>
      <c r="Y4422" s="11" t="b">
        <v>0</v>
      </c>
      <c r="Z4422" s="11" t="b">
        <v>0</v>
      </c>
      <c r="AA4422" s="11" t="b">
        <v>1</v>
      </c>
      <c r="AB4422" s="11" t="b">
        <v>0</v>
      </c>
      <c r="AC4422" s="11" t="b">
        <v>0</v>
      </c>
      <c r="AD4422" s="11" t="b">
        <v>0</v>
      </c>
      <c r="AE4422" s="11" t="b">
        <v>0</v>
      </c>
      <c r="AF4422" s="11" t="b">
        <v>0</v>
      </c>
      <c r="AG4422" s="11" t="b">
        <v>1</v>
      </c>
    </row>
    <row r="4423" spans="1:33" x14ac:dyDescent="0.2">
      <c r="A4423" s="11">
        <v>1</v>
      </c>
      <c r="B4423" t="s">
        <v>180</v>
      </c>
      <c r="C4423" t="s">
        <v>16</v>
      </c>
      <c r="D4423">
        <v>0</v>
      </c>
      <c r="E4423">
        <v>1329104.93619099</v>
      </c>
      <c r="F4423">
        <v>0</v>
      </c>
      <c r="G4423">
        <v>0</v>
      </c>
      <c r="H4423">
        <v>0</v>
      </c>
      <c r="I4423">
        <v>0</v>
      </c>
      <c r="J4423" s="10">
        <f>SUMIFS(Table1[time],Table1[repetition],Table1[[#This Row],[repetition]],Table1[config],Table1[[#This Row],[config]])</f>
        <v>117243139.82152103</v>
      </c>
      <c r="K4423" s="11">
        <v>0</v>
      </c>
      <c r="L4423" s="11">
        <v>18</v>
      </c>
      <c r="M4423" s="11" t="s">
        <v>149</v>
      </c>
      <c r="N4423" s="11" t="b">
        <v>0</v>
      </c>
      <c r="O4423" s="11" t="b">
        <v>1</v>
      </c>
      <c r="P4423" s="11" t="b">
        <v>1</v>
      </c>
      <c r="Q4423" s="11" t="b">
        <v>1</v>
      </c>
      <c r="R4423" s="11" t="b">
        <v>1</v>
      </c>
      <c r="S4423" s="11" t="b">
        <v>0</v>
      </c>
      <c r="T4423" s="11" t="b">
        <v>0</v>
      </c>
      <c r="U4423" s="11" t="b">
        <v>0</v>
      </c>
      <c r="V4423" s="11" t="b">
        <v>0</v>
      </c>
      <c r="W4423" s="11" t="b">
        <v>1</v>
      </c>
      <c r="X4423" s="11" t="b">
        <v>1</v>
      </c>
      <c r="Y4423" s="11" t="b">
        <v>1</v>
      </c>
      <c r="Z4423" s="11" t="b">
        <v>1</v>
      </c>
      <c r="AA4423" s="11" t="b">
        <v>0</v>
      </c>
      <c r="AB4423" s="11" t="b">
        <v>0</v>
      </c>
      <c r="AC4423" s="11" t="b">
        <v>0</v>
      </c>
      <c r="AD4423" s="11" t="b">
        <v>0</v>
      </c>
      <c r="AE4423" s="11" t="b">
        <v>1</v>
      </c>
      <c r="AF4423" s="11" t="b">
        <v>1</v>
      </c>
      <c r="AG4423" s="11" t="b">
        <v>1</v>
      </c>
    </row>
    <row r="4424" spans="1:33" x14ac:dyDescent="0.2">
      <c r="A4424" s="11">
        <v>2</v>
      </c>
      <c r="B4424" t="s">
        <v>180</v>
      </c>
      <c r="C4424" t="s">
        <v>16</v>
      </c>
      <c r="D4424">
        <v>0</v>
      </c>
      <c r="E4424">
        <v>3383564.2555360598</v>
      </c>
      <c r="F4424">
        <v>0</v>
      </c>
      <c r="G4424">
        <v>0</v>
      </c>
      <c r="H4424">
        <v>0</v>
      </c>
      <c r="I4424">
        <v>0</v>
      </c>
      <c r="J4424" s="10">
        <f>SUMIFS(Table1[time],Table1[repetition],Table1[[#This Row],[repetition]],Table1[config],Table1[[#This Row],[config]])</f>
        <v>124881790.10764402</v>
      </c>
      <c r="K4424" s="11">
        <v>120</v>
      </c>
      <c r="L4424" s="11">
        <v>4</v>
      </c>
      <c r="M4424" s="11" t="s">
        <v>149</v>
      </c>
      <c r="N4424" s="11" t="b">
        <v>1</v>
      </c>
      <c r="O4424" s="11" t="b">
        <v>1</v>
      </c>
      <c r="P4424" s="11" t="b">
        <v>0</v>
      </c>
      <c r="Q4424" s="11" t="b">
        <v>0</v>
      </c>
      <c r="R4424" s="11" t="b">
        <v>0</v>
      </c>
      <c r="S4424" s="11" t="b">
        <v>1</v>
      </c>
      <c r="T4424" s="11" t="b">
        <v>1</v>
      </c>
      <c r="U4424" s="11" t="b">
        <v>1</v>
      </c>
      <c r="V4424" s="11" t="b">
        <v>0</v>
      </c>
      <c r="W4424" s="11" t="b">
        <v>0</v>
      </c>
      <c r="X4424" s="11" t="b">
        <v>0</v>
      </c>
      <c r="Y4424" s="11" t="b">
        <v>1</v>
      </c>
      <c r="Z4424" s="11" t="b">
        <v>0</v>
      </c>
      <c r="AA4424" s="11" t="b">
        <v>0</v>
      </c>
      <c r="AB4424" s="11" t="b">
        <v>0</v>
      </c>
      <c r="AC4424" s="11" t="b">
        <v>1</v>
      </c>
      <c r="AD4424" s="11" t="b">
        <v>1</v>
      </c>
      <c r="AE4424" s="11" t="b">
        <v>1</v>
      </c>
      <c r="AF4424" s="11" t="b">
        <v>1</v>
      </c>
      <c r="AG4424" s="11" t="b">
        <v>1</v>
      </c>
    </row>
    <row r="4425" spans="1:33" x14ac:dyDescent="0.2">
      <c r="A4425" s="11">
        <v>3</v>
      </c>
      <c r="B4425" t="s">
        <v>180</v>
      </c>
      <c r="C4425" t="s">
        <v>16</v>
      </c>
      <c r="D4425">
        <v>0</v>
      </c>
      <c r="E4425">
        <v>1549395.2314850001</v>
      </c>
      <c r="F4425">
        <v>0</v>
      </c>
      <c r="G4425">
        <v>0</v>
      </c>
      <c r="H4425">
        <v>0</v>
      </c>
      <c r="I4425">
        <v>0</v>
      </c>
      <c r="J4425" s="10">
        <f>SUMIFS(Table1[time],Table1[repetition],Table1[[#This Row],[repetition]],Table1[config],Table1[[#This Row],[config]])</f>
        <v>139121679.71165684</v>
      </c>
      <c r="K4425" s="11">
        <v>120</v>
      </c>
      <c r="L4425" s="11">
        <v>2</v>
      </c>
      <c r="M4425" s="11" t="s">
        <v>150</v>
      </c>
      <c r="N4425" s="11" t="b">
        <v>1</v>
      </c>
      <c r="O4425" s="11" t="b">
        <v>0</v>
      </c>
      <c r="P4425" s="11" t="b">
        <v>0</v>
      </c>
      <c r="Q4425" s="11" t="b">
        <v>0</v>
      </c>
      <c r="R4425" s="11" t="b">
        <v>0</v>
      </c>
      <c r="S4425" s="11" t="b">
        <v>1</v>
      </c>
      <c r="T4425" s="11" t="b">
        <v>0</v>
      </c>
      <c r="U4425" s="11" t="b">
        <v>1</v>
      </c>
      <c r="V4425" s="11" t="b">
        <v>1</v>
      </c>
      <c r="W4425" s="11" t="b">
        <v>0</v>
      </c>
      <c r="X4425" s="11" t="b">
        <v>0</v>
      </c>
      <c r="Y4425" s="11" t="b">
        <v>0</v>
      </c>
      <c r="Z4425" s="11" t="b">
        <v>0</v>
      </c>
      <c r="AA4425" s="11" t="b">
        <v>1</v>
      </c>
      <c r="AB4425" s="11" t="b">
        <v>0</v>
      </c>
      <c r="AC4425" s="11" t="b">
        <v>0</v>
      </c>
      <c r="AD4425" s="11" t="b">
        <v>0</v>
      </c>
      <c r="AE4425" s="11" t="b">
        <v>0</v>
      </c>
      <c r="AF4425" s="11" t="b">
        <v>0</v>
      </c>
      <c r="AG4425" s="11" t="b">
        <v>1</v>
      </c>
    </row>
    <row r="4426" spans="1:33" x14ac:dyDescent="0.2">
      <c r="A4426" s="9">
        <v>1</v>
      </c>
      <c r="B4426" t="s">
        <v>181</v>
      </c>
      <c r="C4426" t="s">
        <v>16</v>
      </c>
      <c r="D4426">
        <v>0</v>
      </c>
      <c r="E4426">
        <v>2114958.7487620302</v>
      </c>
      <c r="F4426">
        <v>0</v>
      </c>
      <c r="G4426">
        <v>0</v>
      </c>
      <c r="H4426">
        <v>0</v>
      </c>
      <c r="I4426">
        <v>0</v>
      </c>
      <c r="J4426" s="8">
        <f>SUMIFS(Table1[time],Table1[repetition],Table1[[#This Row],[repetition]],Table1[config],Table1[[#This Row],[config]])</f>
        <v>117243139.82152103</v>
      </c>
      <c r="K4426" s="9">
        <v>150</v>
      </c>
      <c r="L4426" s="9">
        <v>18</v>
      </c>
      <c r="M4426" s="9" t="s">
        <v>150</v>
      </c>
      <c r="N4426" s="9" t="b">
        <v>1</v>
      </c>
      <c r="O4426" s="9" t="b">
        <v>0</v>
      </c>
      <c r="P4426" s="9" t="b">
        <v>0</v>
      </c>
      <c r="Q4426" s="9" t="b">
        <v>1</v>
      </c>
      <c r="R4426" s="9" t="b">
        <v>1</v>
      </c>
      <c r="S4426" s="9" t="b">
        <v>0</v>
      </c>
      <c r="T4426" s="9" t="b">
        <v>0</v>
      </c>
      <c r="U4426" s="9" t="b">
        <v>1</v>
      </c>
      <c r="V4426" s="9" t="b">
        <v>1</v>
      </c>
      <c r="W4426" s="9" t="b">
        <v>0</v>
      </c>
      <c r="X4426" s="9" t="b">
        <v>0</v>
      </c>
      <c r="Y4426" s="9" t="b">
        <v>0</v>
      </c>
      <c r="Z4426" s="9" t="b">
        <v>0</v>
      </c>
      <c r="AA4426" s="9" t="b">
        <v>1</v>
      </c>
      <c r="AB4426" s="9" t="b">
        <v>1</v>
      </c>
      <c r="AC4426" s="9" t="b">
        <v>0</v>
      </c>
      <c r="AD4426" s="9" t="b">
        <v>1</v>
      </c>
      <c r="AE4426" s="9" t="b">
        <v>1</v>
      </c>
      <c r="AF4426" s="9" t="b">
        <v>0</v>
      </c>
      <c r="AG4426" s="9" t="b">
        <v>1</v>
      </c>
    </row>
    <row r="4427" spans="1:33" x14ac:dyDescent="0.2">
      <c r="A4427" s="9">
        <v>2</v>
      </c>
      <c r="B4427" t="s">
        <v>181</v>
      </c>
      <c r="C4427" t="s">
        <v>16</v>
      </c>
      <c r="D4427">
        <v>0</v>
      </c>
      <c r="E4427">
        <v>2273309.48167527</v>
      </c>
      <c r="F4427">
        <v>0</v>
      </c>
      <c r="G4427">
        <v>0</v>
      </c>
      <c r="H4427">
        <v>0</v>
      </c>
      <c r="I4427">
        <v>0</v>
      </c>
      <c r="J4427" s="8">
        <f>SUMIFS(Table1[time],Table1[repetition],Table1[[#This Row],[repetition]],Table1[config],Table1[[#This Row],[config]])</f>
        <v>124881790.10764402</v>
      </c>
      <c r="K4427" s="9">
        <v>120</v>
      </c>
      <c r="L4427" s="9">
        <v>4</v>
      </c>
      <c r="M4427" s="9" t="s">
        <v>149</v>
      </c>
      <c r="N4427" s="9" t="b">
        <v>1</v>
      </c>
      <c r="O4427" s="9" t="b">
        <v>1</v>
      </c>
      <c r="P4427" s="9" t="b">
        <v>0</v>
      </c>
      <c r="Q4427" s="9" t="b">
        <v>0</v>
      </c>
      <c r="R4427" s="9" t="b">
        <v>0</v>
      </c>
      <c r="S4427" s="9" t="b">
        <v>1</v>
      </c>
      <c r="T4427" s="9" t="b">
        <v>1</v>
      </c>
      <c r="U4427" s="9" t="b">
        <v>1</v>
      </c>
      <c r="V4427" s="9" t="b">
        <v>0</v>
      </c>
      <c r="W4427" s="9" t="b">
        <v>0</v>
      </c>
      <c r="X4427" s="9" t="b">
        <v>0</v>
      </c>
      <c r="Y4427" s="9" t="b">
        <v>1</v>
      </c>
      <c r="Z4427" s="9" t="b">
        <v>0</v>
      </c>
      <c r="AA4427" s="9" t="b">
        <v>0</v>
      </c>
      <c r="AB4427" s="9" t="b">
        <v>0</v>
      </c>
      <c r="AC4427" s="9" t="b">
        <v>1</v>
      </c>
      <c r="AD4427" s="9" t="b">
        <v>1</v>
      </c>
      <c r="AE4427" s="9" t="b">
        <v>1</v>
      </c>
      <c r="AF4427" s="9" t="b">
        <v>1</v>
      </c>
      <c r="AG4427" s="9" t="b">
        <v>1</v>
      </c>
    </row>
    <row r="4428" spans="1:33" x14ac:dyDescent="0.2">
      <c r="A4428" s="9">
        <v>3</v>
      </c>
      <c r="B4428" t="s">
        <v>181</v>
      </c>
      <c r="C4428" t="s">
        <v>16</v>
      </c>
      <c r="D4428">
        <v>0</v>
      </c>
      <c r="E4428">
        <v>1929182.755204</v>
      </c>
      <c r="F4428">
        <v>0</v>
      </c>
      <c r="G4428">
        <v>0</v>
      </c>
      <c r="H4428">
        <v>0</v>
      </c>
      <c r="I4428">
        <v>0</v>
      </c>
      <c r="J4428" s="8">
        <f>SUMIFS(Table1[time],Table1[repetition],Table1[[#This Row],[repetition]],Table1[config],Table1[[#This Row],[config]])</f>
        <v>139121679.71165684</v>
      </c>
      <c r="K4428" s="9">
        <v>120</v>
      </c>
      <c r="L4428" s="9">
        <v>3</v>
      </c>
      <c r="M4428" s="9" t="s">
        <v>151</v>
      </c>
      <c r="N4428" s="9" t="b">
        <v>1</v>
      </c>
      <c r="O4428" s="9" t="b">
        <v>0</v>
      </c>
      <c r="P4428" s="9" t="b">
        <v>0</v>
      </c>
      <c r="Q4428" s="9" t="b">
        <v>0</v>
      </c>
      <c r="R4428" s="9" t="b">
        <v>1</v>
      </c>
      <c r="S4428" s="9" t="b">
        <v>0</v>
      </c>
      <c r="T4428" s="9" t="b">
        <v>1</v>
      </c>
      <c r="U4428" s="9" t="b">
        <v>1</v>
      </c>
      <c r="V4428" s="9" t="b">
        <v>0</v>
      </c>
      <c r="W4428" s="9" t="b">
        <v>0</v>
      </c>
      <c r="X4428" s="9" t="b">
        <v>0</v>
      </c>
      <c r="Y4428" s="9" t="b">
        <v>1</v>
      </c>
      <c r="Z4428" s="9" t="b">
        <v>1</v>
      </c>
      <c r="AA4428" s="9" t="b">
        <v>1</v>
      </c>
      <c r="AB4428" s="9" t="b">
        <v>0</v>
      </c>
      <c r="AC4428" s="9" t="b">
        <v>1</v>
      </c>
      <c r="AD4428" s="9" t="b">
        <v>0</v>
      </c>
      <c r="AE4428" s="9" t="b">
        <v>1</v>
      </c>
      <c r="AF4428" s="9" t="b">
        <v>0</v>
      </c>
      <c r="AG4428" s="9" t="b">
        <v>1</v>
      </c>
    </row>
    <row r="4429" spans="1:33" x14ac:dyDescent="0.2">
      <c r="A4429" s="9">
        <v>1</v>
      </c>
      <c r="B4429" t="s">
        <v>182</v>
      </c>
      <c r="C4429" t="s">
        <v>16</v>
      </c>
      <c r="D4429">
        <v>0</v>
      </c>
      <c r="E4429">
        <v>7204191.9783780398</v>
      </c>
      <c r="F4429">
        <v>0</v>
      </c>
      <c r="G4429">
        <v>0</v>
      </c>
      <c r="H4429">
        <v>0</v>
      </c>
      <c r="I4429">
        <v>0</v>
      </c>
      <c r="J4429" s="8">
        <f>SUMIFS(Table1[time],Table1[repetition],Table1[[#This Row],[repetition]],Table1[config],Table1[[#This Row],[config]])</f>
        <v>117243139.82152103</v>
      </c>
      <c r="K4429" s="9">
        <v>200</v>
      </c>
      <c r="L4429" s="9">
        <v>3</v>
      </c>
      <c r="M4429" s="9" t="s">
        <v>151</v>
      </c>
      <c r="N4429" s="9" t="b">
        <v>1</v>
      </c>
      <c r="O4429" s="9" t="b">
        <v>0</v>
      </c>
      <c r="P4429" s="9" t="b">
        <v>1</v>
      </c>
      <c r="Q4429" s="9" t="b">
        <v>0</v>
      </c>
      <c r="R4429" s="9" t="b">
        <v>1</v>
      </c>
      <c r="S4429" s="9" t="b">
        <v>0</v>
      </c>
      <c r="T4429" s="9" t="b">
        <v>0</v>
      </c>
      <c r="U4429" s="9" t="b">
        <v>1</v>
      </c>
      <c r="V4429" s="9" t="b">
        <v>1</v>
      </c>
      <c r="W4429" s="9" t="b">
        <v>1</v>
      </c>
      <c r="X4429" s="9" t="b">
        <v>0</v>
      </c>
      <c r="Y4429" s="9" t="b">
        <v>1</v>
      </c>
      <c r="Z4429" s="9" t="b">
        <v>1</v>
      </c>
      <c r="AA4429" s="9" t="b">
        <v>0</v>
      </c>
      <c r="AB4429" s="9" t="b">
        <v>0</v>
      </c>
      <c r="AC4429" s="9" t="b">
        <v>0</v>
      </c>
      <c r="AD4429" s="9" t="b">
        <v>0</v>
      </c>
      <c r="AE4429" s="9" t="b">
        <v>1</v>
      </c>
      <c r="AF4429" s="9" t="b">
        <v>0</v>
      </c>
      <c r="AG4429" s="9" t="b">
        <v>0</v>
      </c>
    </row>
    <row r="4430" spans="1:33" x14ac:dyDescent="0.2">
      <c r="A4430" s="9">
        <v>2</v>
      </c>
      <c r="B4430" t="s">
        <v>182</v>
      </c>
      <c r="C4430" t="s">
        <v>16</v>
      </c>
      <c r="D4430">
        <v>0</v>
      </c>
      <c r="E4430">
        <v>7245629.7617060998</v>
      </c>
      <c r="F4430">
        <v>0</v>
      </c>
      <c r="G4430">
        <v>0</v>
      </c>
      <c r="H4430">
        <v>0</v>
      </c>
      <c r="I4430">
        <v>0</v>
      </c>
      <c r="J4430" s="8">
        <f>SUMIFS(Table1[time],Table1[repetition],Table1[[#This Row],[repetition]],Table1[config],Table1[[#This Row],[config]])</f>
        <v>124881790.10764402</v>
      </c>
      <c r="K4430" s="9">
        <v>120</v>
      </c>
      <c r="L4430" s="9">
        <v>18</v>
      </c>
      <c r="M4430" s="9" t="s">
        <v>150</v>
      </c>
      <c r="N4430" s="9" t="b">
        <v>1</v>
      </c>
      <c r="O4430" s="9" t="b">
        <v>0</v>
      </c>
      <c r="P4430" s="9" t="b">
        <v>1</v>
      </c>
      <c r="Q4430" s="9" t="b">
        <v>1</v>
      </c>
      <c r="R4430" s="9" t="b">
        <v>1</v>
      </c>
      <c r="S4430" s="9" t="b">
        <v>1</v>
      </c>
      <c r="T4430" s="9" t="b">
        <v>1</v>
      </c>
      <c r="U4430" s="9" t="b">
        <v>0</v>
      </c>
      <c r="V4430" s="9" t="b">
        <v>1</v>
      </c>
      <c r="W4430" s="9" t="b">
        <v>1</v>
      </c>
      <c r="X4430" s="9" t="b">
        <v>1</v>
      </c>
      <c r="Y4430" s="9" t="b">
        <v>0</v>
      </c>
      <c r="Z4430" s="9" t="b">
        <v>1</v>
      </c>
      <c r="AA4430" s="9" t="b">
        <v>0</v>
      </c>
      <c r="AB4430" s="9" t="b">
        <v>1</v>
      </c>
      <c r="AC4430" s="9" t="b">
        <v>0</v>
      </c>
      <c r="AD4430" s="9" t="b">
        <v>0</v>
      </c>
      <c r="AE4430" s="9" t="b">
        <v>0</v>
      </c>
      <c r="AF4430" s="9" t="b">
        <v>0</v>
      </c>
      <c r="AG4430" s="9" t="b">
        <v>1</v>
      </c>
    </row>
    <row r="4431" spans="1:33" x14ac:dyDescent="0.2">
      <c r="A4431" s="9">
        <v>3</v>
      </c>
      <c r="B4431" t="s">
        <v>182</v>
      </c>
      <c r="C4431" t="s">
        <v>16</v>
      </c>
      <c r="D4431">
        <v>0</v>
      </c>
      <c r="E4431">
        <v>7205265.6082879901</v>
      </c>
      <c r="F4431">
        <v>0</v>
      </c>
      <c r="G4431">
        <v>0</v>
      </c>
      <c r="H4431">
        <v>0</v>
      </c>
      <c r="I4431">
        <v>0</v>
      </c>
      <c r="J4431" s="8">
        <f>SUMIFS(Table1[time],Table1[repetition],Table1[[#This Row],[repetition]],Table1[config],Table1[[#This Row],[config]])</f>
        <v>139121679.71165684</v>
      </c>
      <c r="K4431" s="9">
        <v>120</v>
      </c>
      <c r="L4431" s="9">
        <v>18</v>
      </c>
      <c r="M4431" s="9" t="s">
        <v>150</v>
      </c>
      <c r="N4431" s="9" t="b">
        <v>1</v>
      </c>
      <c r="O4431" s="9" t="b">
        <v>0</v>
      </c>
      <c r="P4431" s="9" t="b">
        <v>1</v>
      </c>
      <c r="Q4431" s="9" t="b">
        <v>1</v>
      </c>
      <c r="R4431" s="9" t="b">
        <v>1</v>
      </c>
      <c r="S4431" s="9" t="b">
        <v>1</v>
      </c>
      <c r="T4431" s="9" t="b">
        <v>1</v>
      </c>
      <c r="U4431" s="9" t="b">
        <v>0</v>
      </c>
      <c r="V4431" s="9" t="b">
        <v>1</v>
      </c>
      <c r="W4431" s="9" t="b">
        <v>1</v>
      </c>
      <c r="X4431" s="9" t="b">
        <v>1</v>
      </c>
      <c r="Y4431" s="9" t="b">
        <v>0</v>
      </c>
      <c r="Z4431" s="9" t="b">
        <v>1</v>
      </c>
      <c r="AA4431" s="9" t="b">
        <v>0</v>
      </c>
      <c r="AB4431" s="9" t="b">
        <v>1</v>
      </c>
      <c r="AC4431" s="9" t="b">
        <v>0</v>
      </c>
      <c r="AD4431" s="9" t="b">
        <v>0</v>
      </c>
      <c r="AE4431" s="9" t="b">
        <v>0</v>
      </c>
      <c r="AF4431" s="9" t="b">
        <v>0</v>
      </c>
      <c r="AG4431" s="9" t="b">
        <v>1</v>
      </c>
    </row>
    <row r="4432" spans="1:33" x14ac:dyDescent="0.2">
      <c r="A4432" s="9">
        <v>1</v>
      </c>
      <c r="B4432" t="s">
        <v>184</v>
      </c>
      <c r="C4432" t="s">
        <v>16</v>
      </c>
      <c r="D4432">
        <v>0</v>
      </c>
      <c r="E4432">
        <v>7203935.7641949896</v>
      </c>
      <c r="F4432">
        <v>0</v>
      </c>
      <c r="G4432">
        <v>0</v>
      </c>
      <c r="H4432">
        <v>0</v>
      </c>
      <c r="I4432">
        <v>0</v>
      </c>
      <c r="J4432" s="8">
        <f>SUMIFS(Table1[time],Table1[repetition],Table1[[#This Row],[repetition]],Table1[config],Table1[[#This Row],[config]])</f>
        <v>117243139.82152103</v>
      </c>
      <c r="K4432" s="9">
        <v>200</v>
      </c>
      <c r="L4432" s="9">
        <v>6</v>
      </c>
      <c r="M4432" s="9" t="s">
        <v>150</v>
      </c>
      <c r="N4432" s="9" t="b">
        <v>1</v>
      </c>
      <c r="O4432" s="9" t="b">
        <v>1</v>
      </c>
      <c r="P4432" s="9" t="b">
        <v>0</v>
      </c>
      <c r="Q4432" s="9" t="b">
        <v>1</v>
      </c>
      <c r="R4432" s="9" t="b">
        <v>0</v>
      </c>
      <c r="S4432" s="9" t="b">
        <v>0</v>
      </c>
      <c r="T4432" s="9" t="b">
        <v>0</v>
      </c>
      <c r="U4432" s="9" t="b">
        <v>0</v>
      </c>
      <c r="V4432" s="9" t="b">
        <v>0</v>
      </c>
      <c r="W4432" s="9" t="b">
        <v>0</v>
      </c>
      <c r="X4432" s="9" t="b">
        <v>0</v>
      </c>
      <c r="Y4432" s="9" t="b">
        <v>1</v>
      </c>
      <c r="Z4432" s="9" t="b">
        <v>0</v>
      </c>
      <c r="AA4432" s="9" t="b">
        <v>1</v>
      </c>
      <c r="AB4432" s="9" t="b">
        <v>1</v>
      </c>
      <c r="AC4432" s="9" t="b">
        <v>0</v>
      </c>
      <c r="AD4432" s="9" t="b">
        <v>0</v>
      </c>
      <c r="AE4432" s="9" t="b">
        <v>1</v>
      </c>
      <c r="AF4432" s="9" t="b">
        <v>1</v>
      </c>
      <c r="AG4432" s="9" t="b">
        <v>0</v>
      </c>
    </row>
    <row r="4433" spans="1:33" x14ac:dyDescent="0.2">
      <c r="A4433" s="11">
        <v>2</v>
      </c>
      <c r="B4433" t="s">
        <v>184</v>
      </c>
      <c r="C4433" t="s">
        <v>16</v>
      </c>
      <c r="D4433">
        <v>0</v>
      </c>
      <c r="E4433">
        <v>7245365.3986430699</v>
      </c>
      <c r="F4433">
        <v>0</v>
      </c>
      <c r="G4433">
        <v>0</v>
      </c>
      <c r="H4433">
        <v>0</v>
      </c>
      <c r="I4433">
        <v>0</v>
      </c>
      <c r="J4433" s="10">
        <f>SUMIFS(Table1[time],Table1[repetition],Table1[[#This Row],[repetition]],Table1[config],Table1[[#This Row],[config]])</f>
        <v>124881790.10764402</v>
      </c>
      <c r="K4433" s="11">
        <v>120</v>
      </c>
      <c r="L4433" s="11">
        <v>18</v>
      </c>
      <c r="M4433" s="11" t="s">
        <v>150</v>
      </c>
      <c r="N4433" s="11" t="b">
        <v>1</v>
      </c>
      <c r="O4433" s="11" t="b">
        <v>0</v>
      </c>
      <c r="P4433" s="11" t="b">
        <v>1</v>
      </c>
      <c r="Q4433" s="11" t="b">
        <v>1</v>
      </c>
      <c r="R4433" s="11" t="b">
        <v>1</v>
      </c>
      <c r="S4433" s="11" t="b">
        <v>1</v>
      </c>
      <c r="T4433" s="11" t="b">
        <v>1</v>
      </c>
      <c r="U4433" s="11" t="b">
        <v>0</v>
      </c>
      <c r="V4433" s="11" t="b">
        <v>1</v>
      </c>
      <c r="W4433" s="11" t="b">
        <v>1</v>
      </c>
      <c r="X4433" s="11" t="b">
        <v>1</v>
      </c>
      <c r="Y4433" s="11" t="b">
        <v>0</v>
      </c>
      <c r="Z4433" s="11" t="b">
        <v>1</v>
      </c>
      <c r="AA4433" s="11" t="b">
        <v>0</v>
      </c>
      <c r="AB4433" s="11" t="b">
        <v>1</v>
      </c>
      <c r="AC4433" s="11" t="b">
        <v>0</v>
      </c>
      <c r="AD4433" s="11" t="b">
        <v>0</v>
      </c>
      <c r="AE4433" s="11" t="b">
        <v>0</v>
      </c>
      <c r="AF4433" s="11" t="b">
        <v>0</v>
      </c>
      <c r="AG4433" s="11" t="b">
        <v>1</v>
      </c>
    </row>
    <row r="4434" spans="1:33" x14ac:dyDescent="0.2">
      <c r="A4434" s="11">
        <v>3</v>
      </c>
      <c r="B4434" t="s">
        <v>184</v>
      </c>
      <c r="C4434" t="s">
        <v>16</v>
      </c>
      <c r="D4434">
        <v>0</v>
      </c>
      <c r="E4434">
        <v>7204957.3021799996</v>
      </c>
      <c r="F4434">
        <v>0</v>
      </c>
      <c r="G4434">
        <v>0</v>
      </c>
      <c r="H4434">
        <v>0</v>
      </c>
      <c r="I4434">
        <v>0</v>
      </c>
      <c r="J4434" s="10">
        <f>SUMIFS(Table1[time],Table1[repetition],Table1[[#This Row],[repetition]],Table1[config],Table1[[#This Row],[config]])</f>
        <v>139121679.71165684</v>
      </c>
      <c r="K4434" s="11">
        <v>120</v>
      </c>
      <c r="L4434" s="11">
        <v>6</v>
      </c>
      <c r="M4434" s="11" t="s">
        <v>150</v>
      </c>
      <c r="N4434" s="11" t="b">
        <v>1</v>
      </c>
      <c r="O4434" s="11" t="b">
        <v>1</v>
      </c>
      <c r="P4434" s="11" t="b">
        <v>0</v>
      </c>
      <c r="Q4434" s="11" t="b">
        <v>1</v>
      </c>
      <c r="R4434" s="11" t="b">
        <v>0</v>
      </c>
      <c r="S4434" s="11" t="b">
        <v>0</v>
      </c>
      <c r="T4434" s="11" t="b">
        <v>1</v>
      </c>
      <c r="U4434" s="11" t="b">
        <v>1</v>
      </c>
      <c r="V4434" s="11" t="b">
        <v>1</v>
      </c>
      <c r="W4434" s="11" t="b">
        <v>0</v>
      </c>
      <c r="X4434" s="11" t="b">
        <v>1</v>
      </c>
      <c r="Y4434" s="11" t="b">
        <v>0</v>
      </c>
      <c r="Z4434" s="11" t="b">
        <v>0</v>
      </c>
      <c r="AA4434" s="11" t="b">
        <v>1</v>
      </c>
      <c r="AB4434" s="11" t="b">
        <v>0</v>
      </c>
      <c r="AC4434" s="11" t="b">
        <v>0</v>
      </c>
      <c r="AD4434" s="11" t="b">
        <v>1</v>
      </c>
      <c r="AE4434" s="11" t="b">
        <v>0</v>
      </c>
      <c r="AF4434" s="11" t="b">
        <v>0</v>
      </c>
      <c r="AG4434" s="11" t="b">
        <v>0</v>
      </c>
    </row>
    <row r="4435" spans="1:33" x14ac:dyDescent="0.2">
      <c r="A4435" s="9">
        <v>1</v>
      </c>
      <c r="B4435" t="s">
        <v>183</v>
      </c>
      <c r="C4435" t="s">
        <v>16</v>
      </c>
      <c r="D4435">
        <v>0</v>
      </c>
      <c r="E4435">
        <v>2716167.9233200201</v>
      </c>
      <c r="F4435">
        <v>0</v>
      </c>
      <c r="G4435">
        <v>0</v>
      </c>
      <c r="H4435">
        <v>0</v>
      </c>
      <c r="I4435">
        <v>0</v>
      </c>
      <c r="J4435" s="8">
        <f>SUMIFS(Table1[time],Table1[repetition],Table1[[#This Row],[repetition]],Table1[config],Table1[[#This Row],[config]])</f>
        <v>117243139.82152103</v>
      </c>
      <c r="K4435" s="9">
        <v>1</v>
      </c>
      <c r="L4435" s="9">
        <v>1</v>
      </c>
      <c r="M4435" s="9" t="s">
        <v>150</v>
      </c>
      <c r="N4435" s="9" t="b">
        <v>1</v>
      </c>
      <c r="O4435" s="9" t="b">
        <v>1</v>
      </c>
      <c r="P4435" s="9" t="b">
        <v>0</v>
      </c>
      <c r="Q4435" s="9" t="b">
        <v>0</v>
      </c>
      <c r="R4435" s="9" t="b">
        <v>0</v>
      </c>
      <c r="S4435" s="9" t="b">
        <v>1</v>
      </c>
      <c r="T4435" s="9" t="b">
        <v>1</v>
      </c>
      <c r="U4435" s="9" t="b">
        <v>1</v>
      </c>
      <c r="V4435" s="9" t="b">
        <v>1</v>
      </c>
      <c r="W4435" s="9" t="b">
        <v>0</v>
      </c>
      <c r="X4435" s="9" t="b">
        <v>0</v>
      </c>
      <c r="Y4435" s="9" t="b">
        <v>0</v>
      </c>
      <c r="Z4435" s="9" t="b">
        <v>0</v>
      </c>
      <c r="AA4435" s="9" t="b">
        <v>1</v>
      </c>
      <c r="AB4435" s="9" t="b">
        <v>1</v>
      </c>
      <c r="AC4435" s="9" t="b">
        <v>1</v>
      </c>
      <c r="AD4435" s="9" t="b">
        <v>1</v>
      </c>
      <c r="AE4435" s="9" t="b">
        <v>0</v>
      </c>
      <c r="AF4435" s="9" t="b">
        <v>0</v>
      </c>
      <c r="AG4435" s="9" t="b">
        <v>0</v>
      </c>
    </row>
    <row r="4436" spans="1:33" x14ac:dyDescent="0.2">
      <c r="A4436" s="11">
        <v>2</v>
      </c>
      <c r="B4436" t="s">
        <v>183</v>
      </c>
      <c r="C4436" t="s">
        <v>16</v>
      </c>
      <c r="D4436">
        <v>0</v>
      </c>
      <c r="E4436">
        <v>3097221.6359679499</v>
      </c>
      <c r="F4436">
        <v>0</v>
      </c>
      <c r="G4436">
        <v>0</v>
      </c>
      <c r="H4436">
        <v>0</v>
      </c>
      <c r="I4436">
        <v>0</v>
      </c>
      <c r="J4436" s="10">
        <f>SUMIFS(Table1[time],Table1[repetition],Table1[[#This Row],[repetition]],Table1[config],Table1[[#This Row],[config]])</f>
        <v>124881790.10764402</v>
      </c>
      <c r="K4436" s="11">
        <v>120</v>
      </c>
      <c r="L4436" s="11">
        <v>5</v>
      </c>
      <c r="M4436" s="11" t="s">
        <v>151</v>
      </c>
      <c r="N4436" s="11" t="b">
        <v>1</v>
      </c>
      <c r="O4436" s="11" t="b">
        <v>0</v>
      </c>
      <c r="P4436" s="11" t="b">
        <v>1</v>
      </c>
      <c r="Q4436" s="11" t="b">
        <v>0</v>
      </c>
      <c r="R4436" s="11" t="b">
        <v>1</v>
      </c>
      <c r="S4436" s="11" t="b">
        <v>0</v>
      </c>
      <c r="T4436" s="11" t="b">
        <v>0</v>
      </c>
      <c r="U4436" s="11" t="b">
        <v>0</v>
      </c>
      <c r="V4436" s="11" t="b">
        <v>0</v>
      </c>
      <c r="W4436" s="11" t="b">
        <v>0</v>
      </c>
      <c r="X4436" s="11" t="b">
        <v>1</v>
      </c>
      <c r="Y4436" s="11" t="b">
        <v>0</v>
      </c>
      <c r="Z4436" s="11" t="b">
        <v>0</v>
      </c>
      <c r="AA4436" s="11" t="b">
        <v>1</v>
      </c>
      <c r="AB4436" s="11" t="b">
        <v>1</v>
      </c>
      <c r="AC4436" s="11" t="b">
        <v>0</v>
      </c>
      <c r="AD4436" s="11" t="b">
        <v>1</v>
      </c>
      <c r="AE4436" s="11" t="b">
        <v>1</v>
      </c>
      <c r="AF4436" s="11" t="b">
        <v>0</v>
      </c>
      <c r="AG4436" s="11" t="b">
        <v>1</v>
      </c>
    </row>
    <row r="4437" spans="1:33" x14ac:dyDescent="0.2">
      <c r="A4437" s="9">
        <v>3</v>
      </c>
      <c r="B4437" t="s">
        <v>183</v>
      </c>
      <c r="C4437" t="s">
        <v>16</v>
      </c>
      <c r="D4437">
        <v>0</v>
      </c>
      <c r="E4437">
        <v>3792023.1329549998</v>
      </c>
      <c r="F4437">
        <v>0</v>
      </c>
      <c r="G4437">
        <v>0</v>
      </c>
      <c r="H4437">
        <v>0</v>
      </c>
      <c r="I4437">
        <v>0</v>
      </c>
      <c r="J4437" s="8">
        <f>SUMIFS(Table1[time],Table1[repetition],Table1[[#This Row],[repetition]],Table1[config],Table1[[#This Row],[config]])</f>
        <v>139121679.71165684</v>
      </c>
      <c r="K4437" s="9">
        <v>120</v>
      </c>
      <c r="L4437" s="9">
        <v>3</v>
      </c>
      <c r="M4437" s="9" t="s">
        <v>151</v>
      </c>
      <c r="N4437" s="9" t="b">
        <v>1</v>
      </c>
      <c r="O4437" s="9" t="b">
        <v>0</v>
      </c>
      <c r="P4437" s="9" t="b">
        <v>0</v>
      </c>
      <c r="Q4437" s="9" t="b">
        <v>0</v>
      </c>
      <c r="R4437" s="9" t="b">
        <v>1</v>
      </c>
      <c r="S4437" s="9" t="b">
        <v>0</v>
      </c>
      <c r="T4437" s="9" t="b">
        <v>1</v>
      </c>
      <c r="U4437" s="9" t="b">
        <v>1</v>
      </c>
      <c r="V4437" s="9" t="b">
        <v>0</v>
      </c>
      <c r="W4437" s="9" t="b">
        <v>0</v>
      </c>
      <c r="X4437" s="9" t="b">
        <v>0</v>
      </c>
      <c r="Y4437" s="9" t="b">
        <v>1</v>
      </c>
      <c r="Z4437" s="9" t="b">
        <v>1</v>
      </c>
      <c r="AA4437" s="9" t="b">
        <v>1</v>
      </c>
      <c r="AB4437" s="9" t="b">
        <v>0</v>
      </c>
      <c r="AC4437" s="9" t="b">
        <v>1</v>
      </c>
      <c r="AD4437" s="9" t="b">
        <v>0</v>
      </c>
      <c r="AE4437" s="9" t="b">
        <v>1</v>
      </c>
      <c r="AF4437" s="9" t="b">
        <v>0</v>
      </c>
      <c r="AG4437" s="9" t="b">
        <v>1</v>
      </c>
    </row>
    <row r="4438" spans="1:33" x14ac:dyDescent="0.2">
      <c r="A4438" s="11">
        <v>1</v>
      </c>
      <c r="B4438" t="s">
        <v>185</v>
      </c>
      <c r="C4438" t="s">
        <v>16</v>
      </c>
      <c r="D4438">
        <v>0</v>
      </c>
      <c r="E4438">
        <v>2498657.9748470099</v>
      </c>
      <c r="F4438">
        <v>0</v>
      </c>
      <c r="G4438">
        <v>0</v>
      </c>
      <c r="H4438">
        <v>0</v>
      </c>
      <c r="I4438">
        <v>0</v>
      </c>
      <c r="J4438" s="10">
        <f>SUMIFS(Table1[time],Table1[repetition],Table1[[#This Row],[repetition]],Table1[config],Table1[[#This Row],[config]])</f>
        <v>117243139.82152103</v>
      </c>
      <c r="K4438" s="11">
        <v>600</v>
      </c>
      <c r="L4438" s="11">
        <v>2</v>
      </c>
      <c r="M4438" s="11" t="s">
        <v>150</v>
      </c>
      <c r="N4438" s="11" t="b">
        <v>1</v>
      </c>
      <c r="O4438" s="11" t="b">
        <v>0</v>
      </c>
      <c r="P4438" s="11" t="b">
        <v>0</v>
      </c>
      <c r="Q4438" s="11" t="b">
        <v>0</v>
      </c>
      <c r="R4438" s="11" t="b">
        <v>0</v>
      </c>
      <c r="S4438" s="11" t="b">
        <v>1</v>
      </c>
      <c r="T4438" s="11" t="b">
        <v>0</v>
      </c>
      <c r="U4438" s="11" t="b">
        <v>1</v>
      </c>
      <c r="V4438" s="11" t="b">
        <v>1</v>
      </c>
      <c r="W4438" s="11" t="b">
        <v>0</v>
      </c>
      <c r="X4438" s="11" t="b">
        <v>0</v>
      </c>
      <c r="Y4438" s="11" t="b">
        <v>0</v>
      </c>
      <c r="Z4438" s="11" t="b">
        <v>0</v>
      </c>
      <c r="AA4438" s="11" t="b">
        <v>1</v>
      </c>
      <c r="AB4438" s="11" t="b">
        <v>0</v>
      </c>
      <c r="AC4438" s="11" t="b">
        <v>0</v>
      </c>
      <c r="AD4438" s="11" t="b">
        <v>0</v>
      </c>
      <c r="AE4438" s="11" t="b">
        <v>0</v>
      </c>
      <c r="AF4438" s="11" t="b">
        <v>0</v>
      </c>
      <c r="AG4438" s="11" t="b">
        <v>1</v>
      </c>
    </row>
    <row r="4439" spans="1:33" x14ac:dyDescent="0.2">
      <c r="A4439" s="9">
        <v>2</v>
      </c>
      <c r="B4439" t="s">
        <v>185</v>
      </c>
      <c r="C4439" t="s">
        <v>16</v>
      </c>
      <c r="D4439">
        <v>0</v>
      </c>
      <c r="E4439">
        <v>2311876.1003226899</v>
      </c>
      <c r="F4439">
        <v>0</v>
      </c>
      <c r="G4439">
        <v>0</v>
      </c>
      <c r="H4439">
        <v>0</v>
      </c>
      <c r="I4439">
        <v>0</v>
      </c>
      <c r="J4439" s="8">
        <f>SUMIFS(Table1[time],Table1[repetition],Table1[[#This Row],[repetition]],Table1[config],Table1[[#This Row],[config]])</f>
        <v>124881790.10764402</v>
      </c>
      <c r="K4439" s="9">
        <v>120</v>
      </c>
      <c r="L4439" s="9">
        <v>4</v>
      </c>
      <c r="M4439" s="9" t="s">
        <v>149</v>
      </c>
      <c r="N4439" s="9" t="b">
        <v>1</v>
      </c>
      <c r="O4439" s="9" t="b">
        <v>1</v>
      </c>
      <c r="P4439" s="9" t="b">
        <v>0</v>
      </c>
      <c r="Q4439" s="9" t="b">
        <v>0</v>
      </c>
      <c r="R4439" s="9" t="b">
        <v>0</v>
      </c>
      <c r="S4439" s="9" t="b">
        <v>1</v>
      </c>
      <c r="T4439" s="9" t="b">
        <v>1</v>
      </c>
      <c r="U4439" s="9" t="b">
        <v>1</v>
      </c>
      <c r="V4439" s="9" t="b">
        <v>0</v>
      </c>
      <c r="W4439" s="9" t="b">
        <v>0</v>
      </c>
      <c r="X4439" s="9" t="b">
        <v>0</v>
      </c>
      <c r="Y4439" s="9" t="b">
        <v>1</v>
      </c>
      <c r="Z4439" s="9" t="b">
        <v>0</v>
      </c>
      <c r="AA4439" s="9" t="b">
        <v>0</v>
      </c>
      <c r="AB4439" s="9" t="b">
        <v>0</v>
      </c>
      <c r="AC4439" s="9" t="b">
        <v>1</v>
      </c>
      <c r="AD4439" s="9" t="b">
        <v>1</v>
      </c>
      <c r="AE4439" s="9" t="b">
        <v>1</v>
      </c>
      <c r="AF4439" s="9" t="b">
        <v>1</v>
      </c>
      <c r="AG4439" s="9" t="b">
        <v>1</v>
      </c>
    </row>
    <row r="4440" spans="1:33" x14ac:dyDescent="0.2">
      <c r="A4440" s="11">
        <v>3</v>
      </c>
      <c r="B4440" t="s">
        <v>185</v>
      </c>
      <c r="C4440" t="s">
        <v>16</v>
      </c>
      <c r="D4440">
        <v>0</v>
      </c>
      <c r="E4440">
        <v>3511690.1135349902</v>
      </c>
      <c r="F4440">
        <v>0</v>
      </c>
      <c r="G4440">
        <v>0</v>
      </c>
      <c r="H4440">
        <v>0</v>
      </c>
      <c r="I4440">
        <v>0</v>
      </c>
      <c r="J4440" s="10">
        <f>SUMIFS(Table1[time],Table1[repetition],Table1[[#This Row],[repetition]],Table1[config],Table1[[#This Row],[config]])</f>
        <v>139121679.71165684</v>
      </c>
      <c r="K4440" s="11">
        <v>120</v>
      </c>
      <c r="L4440" s="11">
        <v>3</v>
      </c>
      <c r="M4440" s="11" t="s">
        <v>151</v>
      </c>
      <c r="N4440" s="11" t="b">
        <v>1</v>
      </c>
      <c r="O4440" s="11" t="b">
        <v>0</v>
      </c>
      <c r="P4440" s="11" t="b">
        <v>0</v>
      </c>
      <c r="Q4440" s="11" t="b">
        <v>0</v>
      </c>
      <c r="R4440" s="11" t="b">
        <v>1</v>
      </c>
      <c r="S4440" s="11" t="b">
        <v>0</v>
      </c>
      <c r="T4440" s="11" t="b">
        <v>1</v>
      </c>
      <c r="U4440" s="11" t="b">
        <v>1</v>
      </c>
      <c r="V4440" s="11" t="b">
        <v>0</v>
      </c>
      <c r="W4440" s="11" t="b">
        <v>0</v>
      </c>
      <c r="X4440" s="11" t="b">
        <v>0</v>
      </c>
      <c r="Y4440" s="11" t="b">
        <v>1</v>
      </c>
      <c r="Z4440" s="11" t="b">
        <v>1</v>
      </c>
      <c r="AA4440" s="11" t="b">
        <v>1</v>
      </c>
      <c r="AB4440" s="11" t="b">
        <v>0</v>
      </c>
      <c r="AC4440" s="11" t="b">
        <v>1</v>
      </c>
      <c r="AD4440" s="11" t="b">
        <v>0</v>
      </c>
      <c r="AE4440" s="11" t="b">
        <v>1</v>
      </c>
      <c r="AF4440" s="11" t="b">
        <v>0</v>
      </c>
      <c r="AG4440" s="11" t="b">
        <v>1</v>
      </c>
    </row>
    <row r="4441" spans="1:33" x14ac:dyDescent="0.2">
      <c r="A4441" s="11">
        <v>1</v>
      </c>
      <c r="B4441" t="s">
        <v>186</v>
      </c>
      <c r="C4441" t="s">
        <v>16</v>
      </c>
      <c r="D4441">
        <v>0</v>
      </c>
      <c r="E4441">
        <v>7204625.9155410202</v>
      </c>
      <c r="F4441">
        <v>0</v>
      </c>
      <c r="G4441">
        <v>0</v>
      </c>
      <c r="H4441">
        <v>0</v>
      </c>
      <c r="I4441">
        <v>0</v>
      </c>
      <c r="J4441" s="10">
        <f>SUMIFS(Table1[time],Table1[repetition],Table1[[#This Row],[repetition]],Table1[config],Table1[[#This Row],[config]])</f>
        <v>117243139.82152103</v>
      </c>
      <c r="K4441" s="11">
        <v>600</v>
      </c>
      <c r="L4441" s="11">
        <v>5</v>
      </c>
      <c r="M4441" s="11" t="s">
        <v>151</v>
      </c>
      <c r="N4441" s="11" t="b">
        <v>0</v>
      </c>
      <c r="O4441" s="11" t="b">
        <v>1</v>
      </c>
      <c r="P4441" s="11" t="b">
        <v>1</v>
      </c>
      <c r="Q4441" s="11" t="b">
        <v>1</v>
      </c>
      <c r="R4441" s="11" t="b">
        <v>0</v>
      </c>
      <c r="S4441" s="11" t="b">
        <v>0</v>
      </c>
      <c r="T4441" s="11" t="b">
        <v>0</v>
      </c>
      <c r="U4441" s="11" t="b">
        <v>0</v>
      </c>
      <c r="V4441" s="11" t="b">
        <v>1</v>
      </c>
      <c r="W4441" s="11" t="b">
        <v>1</v>
      </c>
      <c r="X4441" s="11" t="b">
        <v>1</v>
      </c>
      <c r="Y4441" s="11" t="b">
        <v>1</v>
      </c>
      <c r="Z4441" s="11" t="b">
        <v>0</v>
      </c>
      <c r="AA4441" s="11" t="b">
        <v>1</v>
      </c>
      <c r="AB4441" s="11" t="b">
        <v>1</v>
      </c>
      <c r="AC4441" s="11" t="b">
        <v>0</v>
      </c>
      <c r="AD4441" s="11" t="b">
        <v>1</v>
      </c>
      <c r="AE4441" s="11" t="b">
        <v>1</v>
      </c>
      <c r="AF4441" s="11" t="b">
        <v>0</v>
      </c>
      <c r="AG4441" s="11" t="b">
        <v>1</v>
      </c>
    </row>
    <row r="4442" spans="1:33" x14ac:dyDescent="0.2">
      <c r="A4442" s="9">
        <v>2</v>
      </c>
      <c r="B4442" t="s">
        <v>186</v>
      </c>
      <c r="C4442" t="s">
        <v>16</v>
      </c>
      <c r="D4442">
        <v>0</v>
      </c>
      <c r="E4442">
        <v>7202564.6599298296</v>
      </c>
      <c r="F4442">
        <v>0</v>
      </c>
      <c r="G4442">
        <v>0</v>
      </c>
      <c r="H4442">
        <v>0</v>
      </c>
      <c r="I4442">
        <v>0</v>
      </c>
      <c r="J4442" s="8">
        <f>SUMIFS(Table1[time],Table1[repetition],Table1[[#This Row],[repetition]],Table1[config],Table1[[#This Row],[config]])</f>
        <v>124881790.10764402</v>
      </c>
      <c r="K4442" s="9">
        <v>120</v>
      </c>
      <c r="L4442" s="9">
        <v>5</v>
      </c>
      <c r="M4442" s="9" t="s">
        <v>151</v>
      </c>
      <c r="N4442" s="9" t="b">
        <v>1</v>
      </c>
      <c r="O4442" s="9" t="b">
        <v>0</v>
      </c>
      <c r="P4442" s="9" t="b">
        <v>1</v>
      </c>
      <c r="Q4442" s="9" t="b">
        <v>0</v>
      </c>
      <c r="R4442" s="9" t="b">
        <v>1</v>
      </c>
      <c r="S4442" s="9" t="b">
        <v>0</v>
      </c>
      <c r="T4442" s="9" t="b">
        <v>0</v>
      </c>
      <c r="U4442" s="9" t="b">
        <v>0</v>
      </c>
      <c r="V4442" s="9" t="b">
        <v>0</v>
      </c>
      <c r="W4442" s="9" t="b">
        <v>0</v>
      </c>
      <c r="X4442" s="9" t="b">
        <v>1</v>
      </c>
      <c r="Y4442" s="9" t="b">
        <v>0</v>
      </c>
      <c r="Z4442" s="9" t="b">
        <v>0</v>
      </c>
      <c r="AA4442" s="9" t="b">
        <v>1</v>
      </c>
      <c r="AB4442" s="9" t="b">
        <v>1</v>
      </c>
      <c r="AC4442" s="9" t="b">
        <v>0</v>
      </c>
      <c r="AD4442" s="9" t="b">
        <v>1</v>
      </c>
      <c r="AE4442" s="9" t="b">
        <v>1</v>
      </c>
      <c r="AF4442" s="9" t="b">
        <v>0</v>
      </c>
      <c r="AG4442" s="9" t="b">
        <v>1</v>
      </c>
    </row>
    <row r="4443" spans="1:33" x14ac:dyDescent="0.2">
      <c r="A4443" s="11">
        <v>3</v>
      </c>
      <c r="B4443" t="s">
        <v>186</v>
      </c>
      <c r="C4443" t="s">
        <v>16</v>
      </c>
      <c r="D4443">
        <v>0</v>
      </c>
      <c r="E4443">
        <v>7205514.6766419904</v>
      </c>
      <c r="F4443">
        <v>0</v>
      </c>
      <c r="G4443">
        <v>0</v>
      </c>
      <c r="H4443">
        <v>0</v>
      </c>
      <c r="I4443">
        <v>0</v>
      </c>
      <c r="J4443" s="10">
        <f>SUMIFS(Table1[time],Table1[repetition],Table1[[#This Row],[repetition]],Table1[config],Table1[[#This Row],[config]])</f>
        <v>139121679.71165684</v>
      </c>
      <c r="K4443" s="11">
        <v>120</v>
      </c>
      <c r="L4443" s="11">
        <v>5</v>
      </c>
      <c r="M4443" s="11" t="s">
        <v>151</v>
      </c>
      <c r="N4443" s="11" t="b">
        <v>1</v>
      </c>
      <c r="O4443" s="11" t="b">
        <v>0</v>
      </c>
      <c r="P4443" s="11" t="b">
        <v>1</v>
      </c>
      <c r="Q4443" s="11" t="b">
        <v>0</v>
      </c>
      <c r="R4443" s="11" t="b">
        <v>1</v>
      </c>
      <c r="S4443" s="11" t="b">
        <v>0</v>
      </c>
      <c r="T4443" s="11" t="b">
        <v>0</v>
      </c>
      <c r="U4443" s="11" t="b">
        <v>0</v>
      </c>
      <c r="V4443" s="11" t="b">
        <v>0</v>
      </c>
      <c r="W4443" s="11" t="b">
        <v>0</v>
      </c>
      <c r="X4443" s="11" t="b">
        <v>1</v>
      </c>
      <c r="Y4443" s="11" t="b">
        <v>0</v>
      </c>
      <c r="Z4443" s="11" t="b">
        <v>0</v>
      </c>
      <c r="AA4443" s="11" t="b">
        <v>1</v>
      </c>
      <c r="AB4443" s="11" t="b">
        <v>1</v>
      </c>
      <c r="AC4443" s="11" t="b">
        <v>0</v>
      </c>
      <c r="AD4443" s="11" t="b">
        <v>1</v>
      </c>
      <c r="AE4443" s="11" t="b">
        <v>1</v>
      </c>
      <c r="AF4443" s="11" t="b">
        <v>0</v>
      </c>
      <c r="AG4443" s="11" t="b">
        <v>1</v>
      </c>
    </row>
    <row r="4444" spans="1:33" x14ac:dyDescent="0.2">
      <c r="A4444" s="9">
        <v>1</v>
      </c>
      <c r="B4444" t="s">
        <v>187</v>
      </c>
      <c r="C4444" t="s">
        <v>16</v>
      </c>
      <c r="D4444">
        <v>0</v>
      </c>
      <c r="E4444">
        <v>7204418.5636379896</v>
      </c>
      <c r="F4444">
        <v>0</v>
      </c>
      <c r="G4444">
        <v>0</v>
      </c>
      <c r="H4444">
        <v>0</v>
      </c>
      <c r="I4444">
        <v>0</v>
      </c>
      <c r="J4444" s="8">
        <f>SUMIFS(Table1[time],Table1[repetition],Table1[[#This Row],[repetition]],Table1[config],Table1[[#This Row],[config]])</f>
        <v>117243139.82152103</v>
      </c>
      <c r="K4444" s="9">
        <v>1</v>
      </c>
      <c r="L4444" s="9">
        <v>2</v>
      </c>
      <c r="M4444" s="9" t="s">
        <v>151</v>
      </c>
      <c r="N4444" s="9" t="b">
        <v>0</v>
      </c>
      <c r="O4444" s="9" t="b">
        <v>0</v>
      </c>
      <c r="P4444" s="9" t="b">
        <v>1</v>
      </c>
      <c r="Q4444" s="9" t="b">
        <v>1</v>
      </c>
      <c r="R4444" s="9" t="b">
        <v>1</v>
      </c>
      <c r="S4444" s="9" t="b">
        <v>0</v>
      </c>
      <c r="T4444" s="9" t="b">
        <v>0</v>
      </c>
      <c r="U4444" s="9" t="b">
        <v>0</v>
      </c>
      <c r="V4444" s="9" t="b">
        <v>0</v>
      </c>
      <c r="W4444" s="9" t="b">
        <v>0</v>
      </c>
      <c r="X4444" s="9" t="b">
        <v>0</v>
      </c>
      <c r="Y4444" s="9" t="b">
        <v>0</v>
      </c>
      <c r="Z4444" s="9" t="b">
        <v>1</v>
      </c>
      <c r="AA4444" s="9" t="b">
        <v>0</v>
      </c>
      <c r="AB4444" s="9" t="b">
        <v>0</v>
      </c>
      <c r="AC4444" s="9" t="b">
        <v>0</v>
      </c>
      <c r="AD4444" s="9" t="b">
        <v>0</v>
      </c>
      <c r="AE4444" s="9" t="b">
        <v>1</v>
      </c>
      <c r="AF4444" s="9" t="b">
        <v>1</v>
      </c>
      <c r="AG4444" s="9" t="b">
        <v>1</v>
      </c>
    </row>
    <row r="4445" spans="1:33" x14ac:dyDescent="0.2">
      <c r="A4445" s="9">
        <v>2</v>
      </c>
      <c r="B4445" t="s">
        <v>187</v>
      </c>
      <c r="C4445" t="s">
        <v>16</v>
      </c>
      <c r="D4445">
        <v>0</v>
      </c>
      <c r="E4445">
        <v>7202999.9870192204</v>
      </c>
      <c r="F4445">
        <v>0</v>
      </c>
      <c r="G4445">
        <v>0</v>
      </c>
      <c r="H4445">
        <v>0</v>
      </c>
      <c r="I4445">
        <v>0</v>
      </c>
      <c r="J4445" s="8">
        <f>SUMIFS(Table1[time],Table1[repetition],Table1[[#This Row],[repetition]],Table1[config],Table1[[#This Row],[config]])</f>
        <v>124881790.10764402</v>
      </c>
      <c r="K4445" s="9">
        <v>120</v>
      </c>
      <c r="L4445" s="9">
        <v>5</v>
      </c>
      <c r="M4445" s="9" t="s">
        <v>151</v>
      </c>
      <c r="N4445" s="9" t="b">
        <v>1</v>
      </c>
      <c r="O4445" s="9" t="b">
        <v>0</v>
      </c>
      <c r="P4445" s="9" t="b">
        <v>1</v>
      </c>
      <c r="Q4445" s="9" t="b">
        <v>0</v>
      </c>
      <c r="R4445" s="9" t="b">
        <v>1</v>
      </c>
      <c r="S4445" s="9" t="b">
        <v>0</v>
      </c>
      <c r="T4445" s="9" t="b">
        <v>0</v>
      </c>
      <c r="U4445" s="9" t="b">
        <v>0</v>
      </c>
      <c r="V4445" s="9" t="b">
        <v>0</v>
      </c>
      <c r="W4445" s="9" t="b">
        <v>0</v>
      </c>
      <c r="X4445" s="9" t="b">
        <v>1</v>
      </c>
      <c r="Y4445" s="9" t="b">
        <v>0</v>
      </c>
      <c r="Z4445" s="9" t="b">
        <v>0</v>
      </c>
      <c r="AA4445" s="9" t="b">
        <v>1</v>
      </c>
      <c r="AB4445" s="9" t="b">
        <v>1</v>
      </c>
      <c r="AC4445" s="9" t="b">
        <v>0</v>
      </c>
      <c r="AD4445" s="9" t="b">
        <v>1</v>
      </c>
      <c r="AE4445" s="9" t="b">
        <v>1</v>
      </c>
      <c r="AF4445" s="9" t="b">
        <v>0</v>
      </c>
      <c r="AG4445" s="9" t="b">
        <v>1</v>
      </c>
    </row>
    <row r="4446" spans="1:33" x14ac:dyDescent="0.2">
      <c r="A4446" s="11">
        <v>3</v>
      </c>
      <c r="B4446" t="s">
        <v>187</v>
      </c>
      <c r="C4446" t="s">
        <v>16</v>
      </c>
      <c r="D4446">
        <v>0</v>
      </c>
      <c r="E4446">
        <v>7202510.5665159896</v>
      </c>
      <c r="F4446">
        <v>0</v>
      </c>
      <c r="G4446">
        <v>0</v>
      </c>
      <c r="H4446">
        <v>0</v>
      </c>
      <c r="I4446">
        <v>0</v>
      </c>
      <c r="J4446" s="10">
        <f>SUMIFS(Table1[time],Table1[repetition],Table1[[#This Row],[repetition]],Table1[config],Table1[[#This Row],[config]])</f>
        <v>139121679.71165684</v>
      </c>
      <c r="K4446" s="11">
        <v>600</v>
      </c>
      <c r="L4446" s="11">
        <v>18</v>
      </c>
      <c r="M4446" s="11" t="s">
        <v>150</v>
      </c>
      <c r="N4446" s="11" t="b">
        <v>0</v>
      </c>
      <c r="O4446" s="11" t="b">
        <v>1</v>
      </c>
      <c r="P4446" s="11" t="b">
        <v>0</v>
      </c>
      <c r="Q4446" s="11" t="b">
        <v>0</v>
      </c>
      <c r="R4446" s="11" t="b">
        <v>1</v>
      </c>
      <c r="S4446" s="11" t="b">
        <v>1</v>
      </c>
      <c r="T4446" s="11" t="b">
        <v>1</v>
      </c>
      <c r="U4446" s="11" t="b">
        <v>0</v>
      </c>
      <c r="V4446" s="11" t="b">
        <v>1</v>
      </c>
      <c r="W4446" s="11" t="b">
        <v>0</v>
      </c>
      <c r="X4446" s="11" t="b">
        <v>0</v>
      </c>
      <c r="Y4446" s="11" t="b">
        <v>0</v>
      </c>
      <c r="Z4446" s="11" t="b">
        <v>1</v>
      </c>
      <c r="AA4446" s="11" t="b">
        <v>0</v>
      </c>
      <c r="AB4446" s="11" t="b">
        <v>0</v>
      </c>
      <c r="AC4446" s="11" t="b">
        <v>1</v>
      </c>
      <c r="AD4446" s="11" t="b">
        <v>1</v>
      </c>
      <c r="AE4446" s="11" t="b">
        <v>0</v>
      </c>
      <c r="AF4446" s="11" t="b">
        <v>1</v>
      </c>
      <c r="AG4446" s="11" t="b">
        <v>1</v>
      </c>
    </row>
    <row r="4447" spans="1:33" x14ac:dyDescent="0.2">
      <c r="A4447" s="11">
        <v>1</v>
      </c>
      <c r="B4447" t="s">
        <v>158</v>
      </c>
      <c r="C4447" t="s">
        <v>65</v>
      </c>
      <c r="D4447">
        <v>0</v>
      </c>
      <c r="E4447">
        <v>1966223.8363719599</v>
      </c>
      <c r="F4447">
        <v>0</v>
      </c>
      <c r="G4447">
        <v>0</v>
      </c>
      <c r="H4447">
        <v>0</v>
      </c>
      <c r="I4447">
        <v>0</v>
      </c>
      <c r="J4447" s="10">
        <f>SUMIFS(Table1[time],Table1[repetition],Table1[[#This Row],[repetition]],Table1[config],Table1[[#This Row],[config]])</f>
        <v>103266643.65871903</v>
      </c>
      <c r="K4447" s="11">
        <v>0</v>
      </c>
      <c r="L4447" s="11">
        <v>2</v>
      </c>
      <c r="M4447" s="11" t="s">
        <v>150</v>
      </c>
      <c r="N4447" s="11" t="b">
        <v>1</v>
      </c>
      <c r="O4447" s="11" t="b">
        <v>1</v>
      </c>
      <c r="P4447" s="11" t="b">
        <v>1</v>
      </c>
      <c r="Q4447" s="11" t="b">
        <v>1</v>
      </c>
      <c r="R4447" s="11" t="b">
        <v>1</v>
      </c>
      <c r="S4447" s="11" t="b">
        <v>1</v>
      </c>
      <c r="T4447" s="11" t="b">
        <v>1</v>
      </c>
      <c r="U4447" s="11" t="b">
        <v>1</v>
      </c>
      <c r="V4447" s="11" t="b">
        <v>1</v>
      </c>
      <c r="W4447" s="11" t="b">
        <v>1</v>
      </c>
      <c r="X4447" s="11" t="b">
        <v>1</v>
      </c>
      <c r="Y4447" s="11" t="b">
        <v>1</v>
      </c>
      <c r="Z4447" s="11" t="b">
        <v>1</v>
      </c>
      <c r="AA4447" s="11" t="b">
        <v>1</v>
      </c>
      <c r="AB4447" s="11" t="b">
        <v>1</v>
      </c>
      <c r="AC4447" s="11" t="b">
        <v>1</v>
      </c>
      <c r="AD4447" s="11" t="b">
        <v>1</v>
      </c>
      <c r="AE4447" s="11" t="b">
        <v>1</v>
      </c>
      <c r="AF4447" s="11" t="b">
        <v>1</v>
      </c>
      <c r="AG4447" s="11" t="b">
        <v>1</v>
      </c>
    </row>
    <row r="4448" spans="1:33" x14ac:dyDescent="0.2">
      <c r="A4448" s="11">
        <v>2</v>
      </c>
      <c r="B4448" t="s">
        <v>158</v>
      </c>
      <c r="C4448" t="s">
        <v>65</v>
      </c>
      <c r="D4448">
        <v>0</v>
      </c>
      <c r="E4448">
        <v>2082970.2026732201</v>
      </c>
      <c r="F4448">
        <v>0</v>
      </c>
      <c r="G4448">
        <v>0</v>
      </c>
      <c r="H4448">
        <v>0</v>
      </c>
      <c r="I4448">
        <v>0</v>
      </c>
      <c r="J4448" s="10">
        <f>SUMIFS(Table1[time],Table1[repetition],Table1[[#This Row],[repetition]],Table1[config],Table1[[#This Row],[config]])</f>
        <v>132989557.50622588</v>
      </c>
      <c r="K4448" s="11">
        <v>120</v>
      </c>
      <c r="L4448" s="11">
        <v>6</v>
      </c>
      <c r="M4448" s="11" t="s">
        <v>150</v>
      </c>
      <c r="N4448" s="11" t="b">
        <v>1</v>
      </c>
      <c r="O4448" s="11" t="b">
        <v>1</v>
      </c>
      <c r="P4448" s="11" t="b">
        <v>0</v>
      </c>
      <c r="Q4448" s="11" t="b">
        <v>1</v>
      </c>
      <c r="R4448" s="11" t="b">
        <v>0</v>
      </c>
      <c r="S4448" s="11" t="b">
        <v>0</v>
      </c>
      <c r="T4448" s="11" t="b">
        <v>1</v>
      </c>
      <c r="U4448" s="11" t="b">
        <v>1</v>
      </c>
      <c r="V4448" s="11" t="b">
        <v>1</v>
      </c>
      <c r="W4448" s="11" t="b">
        <v>0</v>
      </c>
      <c r="X4448" s="11" t="b">
        <v>1</v>
      </c>
      <c r="Y4448" s="11" t="b">
        <v>0</v>
      </c>
      <c r="Z4448" s="11" t="b">
        <v>0</v>
      </c>
      <c r="AA4448" s="11" t="b">
        <v>1</v>
      </c>
      <c r="AB4448" s="11" t="b">
        <v>0</v>
      </c>
      <c r="AC4448" s="11" t="b">
        <v>0</v>
      </c>
      <c r="AD4448" s="11" t="b">
        <v>1</v>
      </c>
      <c r="AE4448" s="11" t="b">
        <v>0</v>
      </c>
      <c r="AF4448" s="11" t="b">
        <v>0</v>
      </c>
      <c r="AG4448" s="11" t="b">
        <v>0</v>
      </c>
    </row>
    <row r="4449" spans="1:33" x14ac:dyDescent="0.2">
      <c r="A4449" s="9">
        <v>3</v>
      </c>
      <c r="B4449" t="s">
        <v>158</v>
      </c>
      <c r="C4449" t="s">
        <v>65</v>
      </c>
      <c r="D4449">
        <v>0</v>
      </c>
      <c r="E4449">
        <v>5772279.8941739798</v>
      </c>
      <c r="F4449">
        <v>0</v>
      </c>
      <c r="G4449">
        <v>0</v>
      </c>
      <c r="H4449">
        <v>0</v>
      </c>
      <c r="I4449">
        <v>0</v>
      </c>
      <c r="J4449" s="8">
        <f>SUMIFS(Table1[time],Table1[repetition],Table1[[#This Row],[repetition]],Table1[config],Table1[[#This Row],[config]])</f>
        <v>151768575.05817685</v>
      </c>
      <c r="K4449" s="9">
        <v>120</v>
      </c>
      <c r="L4449" s="9">
        <v>6</v>
      </c>
      <c r="M4449" s="9" t="s">
        <v>150</v>
      </c>
      <c r="N4449" s="9" t="b">
        <v>1</v>
      </c>
      <c r="O4449" s="9" t="b">
        <v>1</v>
      </c>
      <c r="P4449" s="9" t="b">
        <v>0</v>
      </c>
      <c r="Q4449" s="9" t="b">
        <v>1</v>
      </c>
      <c r="R4449" s="9" t="b">
        <v>0</v>
      </c>
      <c r="S4449" s="9" t="b">
        <v>0</v>
      </c>
      <c r="T4449" s="9" t="b">
        <v>1</v>
      </c>
      <c r="U4449" s="9" t="b">
        <v>1</v>
      </c>
      <c r="V4449" s="9" t="b">
        <v>1</v>
      </c>
      <c r="W4449" s="9" t="b">
        <v>0</v>
      </c>
      <c r="X4449" s="9" t="b">
        <v>1</v>
      </c>
      <c r="Y4449" s="9" t="b">
        <v>0</v>
      </c>
      <c r="Z4449" s="9" t="b">
        <v>0</v>
      </c>
      <c r="AA4449" s="9" t="b">
        <v>1</v>
      </c>
      <c r="AB4449" s="9" t="b">
        <v>0</v>
      </c>
      <c r="AC4449" s="9" t="b">
        <v>0</v>
      </c>
      <c r="AD4449" s="9" t="b">
        <v>1</v>
      </c>
      <c r="AE4449" s="9" t="b">
        <v>0</v>
      </c>
      <c r="AF4449" s="9" t="b">
        <v>0</v>
      </c>
      <c r="AG4449" s="9" t="b">
        <v>0</v>
      </c>
    </row>
    <row r="4450" spans="1:33" x14ac:dyDescent="0.2">
      <c r="A4450" s="9">
        <v>1</v>
      </c>
      <c r="B4450" t="s">
        <v>159</v>
      </c>
      <c r="C4450" t="s">
        <v>65</v>
      </c>
      <c r="D4450">
        <v>0</v>
      </c>
      <c r="E4450">
        <v>1979231.66872002</v>
      </c>
      <c r="F4450">
        <v>0</v>
      </c>
      <c r="G4450">
        <v>0</v>
      </c>
      <c r="H4450">
        <v>0</v>
      </c>
      <c r="I4450">
        <v>0</v>
      </c>
      <c r="J4450" s="8">
        <f>SUMIFS(Table1[time],Table1[repetition],Table1[[#This Row],[repetition]],Table1[config],Table1[[#This Row],[config]])</f>
        <v>103266643.65871903</v>
      </c>
      <c r="K4450" s="9">
        <v>1</v>
      </c>
      <c r="L4450" s="9">
        <v>5</v>
      </c>
      <c r="M4450" s="9" t="s">
        <v>151</v>
      </c>
      <c r="N4450" s="9" t="b">
        <v>1</v>
      </c>
      <c r="O4450" s="9" t="b">
        <v>1</v>
      </c>
      <c r="P4450" s="9" t="b">
        <v>1</v>
      </c>
      <c r="Q4450" s="9" t="b">
        <v>0</v>
      </c>
      <c r="R4450" s="9" t="b">
        <v>0</v>
      </c>
      <c r="S4450" s="9" t="b">
        <v>1</v>
      </c>
      <c r="T4450" s="9" t="b">
        <v>1</v>
      </c>
      <c r="U4450" s="9" t="b">
        <v>0</v>
      </c>
      <c r="V4450" s="9" t="b">
        <v>1</v>
      </c>
      <c r="W4450" s="9" t="b">
        <v>1</v>
      </c>
      <c r="X4450" s="9" t="b">
        <v>1</v>
      </c>
      <c r="Y4450" s="9" t="b">
        <v>0</v>
      </c>
      <c r="Z4450" s="9" t="b">
        <v>0</v>
      </c>
      <c r="AA4450" s="9" t="b">
        <v>1</v>
      </c>
      <c r="AB4450" s="9" t="b">
        <v>1</v>
      </c>
      <c r="AC4450" s="9" t="b">
        <v>0</v>
      </c>
      <c r="AD4450" s="9" t="b">
        <v>0</v>
      </c>
      <c r="AE4450" s="9" t="b">
        <v>0</v>
      </c>
      <c r="AF4450" s="9" t="b">
        <v>1</v>
      </c>
      <c r="AG4450" s="9" t="b">
        <v>0</v>
      </c>
    </row>
    <row r="4451" spans="1:33" x14ac:dyDescent="0.2">
      <c r="A4451" s="9">
        <v>2</v>
      </c>
      <c r="B4451" t="s">
        <v>159</v>
      </c>
      <c r="C4451" t="s">
        <v>65</v>
      </c>
      <c r="D4451">
        <v>0</v>
      </c>
      <c r="E4451">
        <v>1772365.65396096</v>
      </c>
      <c r="F4451">
        <v>0</v>
      </c>
      <c r="G4451">
        <v>0</v>
      </c>
      <c r="H4451">
        <v>0</v>
      </c>
      <c r="I4451">
        <v>0</v>
      </c>
      <c r="J4451" s="8">
        <f>SUMIFS(Table1[time],Table1[repetition],Table1[[#This Row],[repetition]],Table1[config],Table1[[#This Row],[config]])</f>
        <v>132989557.50622588</v>
      </c>
      <c r="K4451" s="9">
        <v>120</v>
      </c>
      <c r="L4451" s="9">
        <v>5</v>
      </c>
      <c r="M4451" s="9" t="s">
        <v>151</v>
      </c>
      <c r="N4451" s="9" t="b">
        <v>1</v>
      </c>
      <c r="O4451" s="9" t="b">
        <v>0</v>
      </c>
      <c r="P4451" s="9" t="b">
        <v>1</v>
      </c>
      <c r="Q4451" s="9" t="b">
        <v>0</v>
      </c>
      <c r="R4451" s="9" t="b">
        <v>1</v>
      </c>
      <c r="S4451" s="9" t="b">
        <v>0</v>
      </c>
      <c r="T4451" s="9" t="b">
        <v>0</v>
      </c>
      <c r="U4451" s="9" t="b">
        <v>0</v>
      </c>
      <c r="V4451" s="9" t="b">
        <v>0</v>
      </c>
      <c r="W4451" s="9" t="b">
        <v>0</v>
      </c>
      <c r="X4451" s="9" t="b">
        <v>1</v>
      </c>
      <c r="Y4451" s="9" t="b">
        <v>0</v>
      </c>
      <c r="Z4451" s="9" t="b">
        <v>0</v>
      </c>
      <c r="AA4451" s="9" t="b">
        <v>1</v>
      </c>
      <c r="AB4451" s="9" t="b">
        <v>1</v>
      </c>
      <c r="AC4451" s="9" t="b">
        <v>0</v>
      </c>
      <c r="AD4451" s="9" t="b">
        <v>1</v>
      </c>
      <c r="AE4451" s="9" t="b">
        <v>1</v>
      </c>
      <c r="AF4451" s="9" t="b">
        <v>0</v>
      </c>
      <c r="AG4451" s="9" t="b">
        <v>1</v>
      </c>
    </row>
    <row r="4452" spans="1:33" x14ac:dyDescent="0.2">
      <c r="A4452" s="11">
        <v>3</v>
      </c>
      <c r="B4452" t="s">
        <v>159</v>
      </c>
      <c r="C4452" t="s">
        <v>65</v>
      </c>
      <c r="D4452">
        <v>0</v>
      </c>
      <c r="E4452">
        <v>3722649.0651670001</v>
      </c>
      <c r="F4452">
        <v>0</v>
      </c>
      <c r="G4452">
        <v>0</v>
      </c>
      <c r="H4452">
        <v>0</v>
      </c>
      <c r="I4452">
        <v>0</v>
      </c>
      <c r="J4452" s="10">
        <f>SUMIFS(Table1[time],Table1[repetition],Table1[[#This Row],[repetition]],Table1[config],Table1[[#This Row],[config]])</f>
        <v>151768575.05817685</v>
      </c>
      <c r="K4452" s="11">
        <v>120</v>
      </c>
      <c r="L4452" s="11">
        <v>5</v>
      </c>
      <c r="M4452" s="11" t="s">
        <v>151</v>
      </c>
      <c r="N4452" s="11" t="b">
        <v>1</v>
      </c>
      <c r="O4452" s="11" t="b">
        <v>0</v>
      </c>
      <c r="P4452" s="11" t="b">
        <v>1</v>
      </c>
      <c r="Q4452" s="11" t="b">
        <v>0</v>
      </c>
      <c r="R4452" s="11" t="b">
        <v>1</v>
      </c>
      <c r="S4452" s="11" t="b">
        <v>0</v>
      </c>
      <c r="T4452" s="11" t="b">
        <v>0</v>
      </c>
      <c r="U4452" s="11" t="b">
        <v>0</v>
      </c>
      <c r="V4452" s="11" t="b">
        <v>0</v>
      </c>
      <c r="W4452" s="11" t="b">
        <v>0</v>
      </c>
      <c r="X4452" s="11" t="b">
        <v>1</v>
      </c>
      <c r="Y4452" s="11" t="b">
        <v>0</v>
      </c>
      <c r="Z4452" s="11" t="b">
        <v>0</v>
      </c>
      <c r="AA4452" s="11" t="b">
        <v>1</v>
      </c>
      <c r="AB4452" s="11" t="b">
        <v>1</v>
      </c>
      <c r="AC4452" s="11" t="b">
        <v>0</v>
      </c>
      <c r="AD4452" s="11" t="b">
        <v>1</v>
      </c>
      <c r="AE4452" s="11" t="b">
        <v>1</v>
      </c>
      <c r="AF4452" s="11" t="b">
        <v>0</v>
      </c>
      <c r="AG4452" s="11" t="b">
        <v>1</v>
      </c>
    </row>
    <row r="4453" spans="1:33" x14ac:dyDescent="0.2">
      <c r="A4453" s="9">
        <v>1</v>
      </c>
      <c r="B4453" t="s">
        <v>160</v>
      </c>
      <c r="C4453" t="s">
        <v>65</v>
      </c>
      <c r="D4453">
        <v>2782</v>
      </c>
      <c r="E4453">
        <v>1389832.27578597</v>
      </c>
      <c r="F4453">
        <v>0</v>
      </c>
      <c r="G4453">
        <v>0</v>
      </c>
      <c r="H4453">
        <v>12</v>
      </c>
      <c r="I4453">
        <v>8</v>
      </c>
      <c r="J4453" s="8">
        <f>SUMIFS(Table1[time],Table1[repetition],Table1[[#This Row],[repetition]],Table1[config],Table1[[#This Row],[config]])</f>
        <v>103266643.65871903</v>
      </c>
      <c r="K4453" s="9">
        <v>50</v>
      </c>
      <c r="L4453" s="9">
        <v>6</v>
      </c>
      <c r="M4453" s="9" t="s">
        <v>150</v>
      </c>
      <c r="N4453" s="9" t="b">
        <v>0</v>
      </c>
      <c r="O4453" s="9" t="b">
        <v>0</v>
      </c>
      <c r="P4453" s="9" t="b">
        <v>0</v>
      </c>
      <c r="Q4453" s="9" t="b">
        <v>1</v>
      </c>
      <c r="R4453" s="9" t="b">
        <v>0</v>
      </c>
      <c r="S4453" s="9" t="b">
        <v>1</v>
      </c>
      <c r="T4453" s="9" t="b">
        <v>0</v>
      </c>
      <c r="U4453" s="9" t="b">
        <v>0</v>
      </c>
      <c r="V4453" s="9" t="b">
        <v>0</v>
      </c>
      <c r="W4453" s="9" t="b">
        <v>0</v>
      </c>
      <c r="X4453" s="9" t="b">
        <v>1</v>
      </c>
      <c r="Y4453" s="9" t="b">
        <v>0</v>
      </c>
      <c r="Z4453" s="9" t="b">
        <v>1</v>
      </c>
      <c r="AA4453" s="9" t="b">
        <v>0</v>
      </c>
      <c r="AB4453" s="9" t="b">
        <v>1</v>
      </c>
      <c r="AC4453" s="9" t="b">
        <v>0</v>
      </c>
      <c r="AD4453" s="9" t="b">
        <v>1</v>
      </c>
      <c r="AE4453" s="9" t="b">
        <v>0</v>
      </c>
      <c r="AF4453" s="9" t="b">
        <v>0</v>
      </c>
      <c r="AG4453" s="9" t="b">
        <v>0</v>
      </c>
    </row>
    <row r="4454" spans="1:33" x14ac:dyDescent="0.2">
      <c r="A4454" s="9">
        <v>2</v>
      </c>
      <c r="B4454" t="s">
        <v>160</v>
      </c>
      <c r="C4454" t="s">
        <v>65</v>
      </c>
      <c r="D4454">
        <v>2782</v>
      </c>
      <c r="E4454">
        <v>927344.27597094304</v>
      </c>
      <c r="F4454">
        <v>0</v>
      </c>
      <c r="G4454">
        <v>0</v>
      </c>
      <c r="H4454">
        <v>12</v>
      </c>
      <c r="I4454">
        <v>8</v>
      </c>
      <c r="J4454" s="8">
        <f>SUMIFS(Table1[time],Table1[repetition],Table1[[#This Row],[repetition]],Table1[config],Table1[[#This Row],[config]])</f>
        <v>132989557.50622588</v>
      </c>
      <c r="K4454" s="9">
        <v>150</v>
      </c>
      <c r="L4454" s="9">
        <v>3</v>
      </c>
      <c r="M4454" s="9" t="s">
        <v>151</v>
      </c>
      <c r="N4454" s="9" t="b">
        <v>1</v>
      </c>
      <c r="O4454" s="9" t="b">
        <v>0</v>
      </c>
      <c r="P4454" s="9" t="b">
        <v>0</v>
      </c>
      <c r="Q4454" s="9" t="b">
        <v>1</v>
      </c>
      <c r="R4454" s="9" t="b">
        <v>1</v>
      </c>
      <c r="S4454" s="9" t="b">
        <v>0</v>
      </c>
      <c r="T4454" s="9" t="b">
        <v>0</v>
      </c>
      <c r="U4454" s="9" t="b">
        <v>1</v>
      </c>
      <c r="V4454" s="9" t="b">
        <v>1</v>
      </c>
      <c r="W4454" s="9" t="b">
        <v>0</v>
      </c>
      <c r="X4454" s="9" t="b">
        <v>0</v>
      </c>
      <c r="Y4454" s="9" t="b">
        <v>1</v>
      </c>
      <c r="Z4454" s="9" t="b">
        <v>1</v>
      </c>
      <c r="AA4454" s="9" t="b">
        <v>1</v>
      </c>
      <c r="AB4454" s="9" t="b">
        <v>1</v>
      </c>
      <c r="AC4454" s="9" t="b">
        <v>0</v>
      </c>
      <c r="AD4454" s="9" t="b">
        <v>0</v>
      </c>
      <c r="AE4454" s="9" t="b">
        <v>1</v>
      </c>
      <c r="AF4454" s="9" t="b">
        <v>1</v>
      </c>
      <c r="AG4454" s="9" t="b">
        <v>1</v>
      </c>
    </row>
    <row r="4455" spans="1:33" x14ac:dyDescent="0.2">
      <c r="A4455" s="9">
        <v>3</v>
      </c>
      <c r="B4455" t="s">
        <v>160</v>
      </c>
      <c r="C4455" t="s">
        <v>65</v>
      </c>
      <c r="D4455">
        <v>2782</v>
      </c>
      <c r="E4455">
        <v>2397859.1621659999</v>
      </c>
      <c r="F4455">
        <v>0</v>
      </c>
      <c r="G4455">
        <v>0</v>
      </c>
      <c r="H4455">
        <v>12</v>
      </c>
      <c r="I4455">
        <v>8</v>
      </c>
      <c r="J4455" s="8">
        <f>SUMIFS(Table1[time],Table1[repetition],Table1[[#This Row],[repetition]],Table1[config],Table1[[#This Row],[config]])</f>
        <v>151768575.05817685</v>
      </c>
      <c r="K4455" s="9">
        <v>150</v>
      </c>
      <c r="L4455" s="9">
        <v>1</v>
      </c>
      <c r="M4455" s="9" t="s">
        <v>149</v>
      </c>
      <c r="N4455" s="9" t="b">
        <v>0</v>
      </c>
      <c r="O4455" s="9" t="b">
        <v>1</v>
      </c>
      <c r="P4455" s="9" t="b">
        <v>1</v>
      </c>
      <c r="Q4455" s="9" t="b">
        <v>1</v>
      </c>
      <c r="R4455" s="9" t="b">
        <v>1</v>
      </c>
      <c r="S4455" s="9" t="b">
        <v>0</v>
      </c>
      <c r="T4455" s="9" t="b">
        <v>1</v>
      </c>
      <c r="U4455" s="9" t="b">
        <v>0</v>
      </c>
      <c r="V4455" s="9" t="b">
        <v>0</v>
      </c>
      <c r="W4455" s="9" t="b">
        <v>1</v>
      </c>
      <c r="X4455" s="9" t="b">
        <v>1</v>
      </c>
      <c r="Y4455" s="9" t="b">
        <v>1</v>
      </c>
      <c r="Z4455" s="9" t="b">
        <v>1</v>
      </c>
      <c r="AA4455" s="9" t="b">
        <v>0</v>
      </c>
      <c r="AB4455" s="9" t="b">
        <v>1</v>
      </c>
      <c r="AC4455" s="9" t="b">
        <v>1</v>
      </c>
      <c r="AD4455" s="9" t="b">
        <v>1</v>
      </c>
      <c r="AE4455" s="9" t="b">
        <v>1</v>
      </c>
      <c r="AF4455" s="9" t="b">
        <v>1</v>
      </c>
      <c r="AG4455" s="9" t="b">
        <v>0</v>
      </c>
    </row>
    <row r="4456" spans="1:33" x14ac:dyDescent="0.2">
      <c r="A4456" s="9">
        <v>1</v>
      </c>
      <c r="B4456" t="s">
        <v>162</v>
      </c>
      <c r="C4456" t="s">
        <v>65</v>
      </c>
      <c r="D4456">
        <v>0</v>
      </c>
      <c r="E4456">
        <v>1288790.8301019899</v>
      </c>
      <c r="F4456">
        <v>0</v>
      </c>
      <c r="G4456">
        <v>0</v>
      </c>
      <c r="H4456">
        <v>0</v>
      </c>
      <c r="I4456">
        <v>0</v>
      </c>
      <c r="J4456" s="8">
        <f>SUMIFS(Table1[time],Table1[repetition],Table1[[#This Row],[repetition]],Table1[config],Table1[[#This Row],[config]])</f>
        <v>103266643.65871903</v>
      </c>
      <c r="K4456" s="9">
        <v>50</v>
      </c>
      <c r="L4456" s="9">
        <v>3</v>
      </c>
      <c r="M4456" s="9" t="s">
        <v>150</v>
      </c>
      <c r="N4456" s="9" t="b">
        <v>0</v>
      </c>
      <c r="O4456" s="9" t="b">
        <v>0</v>
      </c>
      <c r="P4456" s="9" t="b">
        <v>1</v>
      </c>
      <c r="Q4456" s="9" t="b">
        <v>0</v>
      </c>
      <c r="R4456" s="9" t="b">
        <v>0</v>
      </c>
      <c r="S4456" s="9" t="b">
        <v>0</v>
      </c>
      <c r="T4456" s="9" t="b">
        <v>1</v>
      </c>
      <c r="U4456" s="9" t="b">
        <v>0</v>
      </c>
      <c r="V4456" s="9" t="b">
        <v>0</v>
      </c>
      <c r="W4456" s="9" t="b">
        <v>0</v>
      </c>
      <c r="X4456" s="9" t="b">
        <v>1</v>
      </c>
      <c r="Y4456" s="9" t="b">
        <v>0</v>
      </c>
      <c r="Z4456" s="9" t="b">
        <v>1</v>
      </c>
      <c r="AA4456" s="9" t="b">
        <v>0</v>
      </c>
      <c r="AB4456" s="9" t="b">
        <v>1</v>
      </c>
      <c r="AC4456" s="9" t="b">
        <v>0</v>
      </c>
      <c r="AD4456" s="9" t="b">
        <v>0</v>
      </c>
      <c r="AE4456" s="9" t="b">
        <v>1</v>
      </c>
      <c r="AF4456" s="9" t="b">
        <v>1</v>
      </c>
      <c r="AG4456" s="9" t="b">
        <v>1</v>
      </c>
    </row>
    <row r="4457" spans="1:33" x14ac:dyDescent="0.2">
      <c r="A4457" s="11">
        <v>2</v>
      </c>
      <c r="B4457" t="s">
        <v>162</v>
      </c>
      <c r="C4457" t="s">
        <v>65</v>
      </c>
      <c r="D4457">
        <v>0</v>
      </c>
      <c r="E4457">
        <v>6437305.0023289397</v>
      </c>
      <c r="F4457">
        <v>0</v>
      </c>
      <c r="G4457">
        <v>0</v>
      </c>
      <c r="H4457">
        <v>0</v>
      </c>
      <c r="I4457">
        <v>0</v>
      </c>
      <c r="J4457" s="10">
        <f>SUMIFS(Table1[time],Table1[repetition],Table1[[#This Row],[repetition]],Table1[config],Table1[[#This Row],[config]])</f>
        <v>132989557.50622588</v>
      </c>
      <c r="K4457" s="11">
        <v>150</v>
      </c>
      <c r="L4457" s="11">
        <v>1</v>
      </c>
      <c r="M4457" s="11" t="s">
        <v>149</v>
      </c>
      <c r="N4457" s="11" t="b">
        <v>0</v>
      </c>
      <c r="O4457" s="11" t="b">
        <v>1</v>
      </c>
      <c r="P4457" s="11" t="b">
        <v>1</v>
      </c>
      <c r="Q4457" s="11" t="b">
        <v>1</v>
      </c>
      <c r="R4457" s="11" t="b">
        <v>1</v>
      </c>
      <c r="S4457" s="11" t="b">
        <v>0</v>
      </c>
      <c r="T4457" s="11" t="b">
        <v>1</v>
      </c>
      <c r="U4457" s="11" t="b">
        <v>0</v>
      </c>
      <c r="V4457" s="11" t="b">
        <v>0</v>
      </c>
      <c r="W4457" s="11" t="b">
        <v>1</v>
      </c>
      <c r="X4457" s="11" t="b">
        <v>1</v>
      </c>
      <c r="Y4457" s="11" t="b">
        <v>1</v>
      </c>
      <c r="Z4457" s="11" t="b">
        <v>1</v>
      </c>
      <c r="AA4457" s="11" t="b">
        <v>0</v>
      </c>
      <c r="AB4457" s="11" t="b">
        <v>1</v>
      </c>
      <c r="AC4457" s="11" t="b">
        <v>1</v>
      </c>
      <c r="AD4457" s="11" t="b">
        <v>1</v>
      </c>
      <c r="AE4457" s="11" t="b">
        <v>1</v>
      </c>
      <c r="AF4457" s="11" t="b">
        <v>1</v>
      </c>
      <c r="AG4457" s="11" t="b">
        <v>0</v>
      </c>
    </row>
    <row r="4458" spans="1:33" x14ac:dyDescent="0.2">
      <c r="A4458" s="9">
        <v>3</v>
      </c>
      <c r="B4458" t="s">
        <v>162</v>
      </c>
      <c r="C4458" t="s">
        <v>65</v>
      </c>
      <c r="D4458">
        <v>0</v>
      </c>
      <c r="E4458">
        <v>3771869.6560490001</v>
      </c>
      <c r="F4458">
        <v>0</v>
      </c>
      <c r="G4458">
        <v>0</v>
      </c>
      <c r="H4458">
        <v>0</v>
      </c>
      <c r="I4458">
        <v>0</v>
      </c>
      <c r="J4458" s="8">
        <f>SUMIFS(Table1[time],Table1[repetition],Table1[[#This Row],[repetition]],Table1[config],Table1[[#This Row],[config]])</f>
        <v>151768575.05817685</v>
      </c>
      <c r="K4458" s="9">
        <v>120</v>
      </c>
      <c r="L4458" s="9">
        <v>5</v>
      </c>
      <c r="M4458" s="9" t="s">
        <v>151</v>
      </c>
      <c r="N4458" s="9" t="b">
        <v>1</v>
      </c>
      <c r="O4458" s="9" t="b">
        <v>0</v>
      </c>
      <c r="P4458" s="9" t="b">
        <v>1</v>
      </c>
      <c r="Q4458" s="9" t="b">
        <v>0</v>
      </c>
      <c r="R4458" s="9" t="b">
        <v>1</v>
      </c>
      <c r="S4458" s="9" t="b">
        <v>0</v>
      </c>
      <c r="T4458" s="9" t="b">
        <v>0</v>
      </c>
      <c r="U4458" s="9" t="b">
        <v>0</v>
      </c>
      <c r="V4458" s="9" t="b">
        <v>0</v>
      </c>
      <c r="W4458" s="9" t="b">
        <v>0</v>
      </c>
      <c r="X4458" s="9" t="b">
        <v>1</v>
      </c>
      <c r="Y4458" s="9" t="b">
        <v>0</v>
      </c>
      <c r="Z4458" s="9" t="b">
        <v>0</v>
      </c>
      <c r="AA4458" s="9" t="b">
        <v>1</v>
      </c>
      <c r="AB4458" s="9" t="b">
        <v>1</v>
      </c>
      <c r="AC4458" s="9" t="b">
        <v>0</v>
      </c>
      <c r="AD4458" s="9" t="b">
        <v>1</v>
      </c>
      <c r="AE4458" s="9" t="b">
        <v>1</v>
      </c>
      <c r="AF4458" s="9" t="b">
        <v>0</v>
      </c>
      <c r="AG4458" s="9" t="b">
        <v>1</v>
      </c>
    </row>
    <row r="4459" spans="1:33" x14ac:dyDescent="0.2">
      <c r="A4459" s="11">
        <v>1</v>
      </c>
      <c r="B4459" t="s">
        <v>163</v>
      </c>
      <c r="C4459" t="s">
        <v>65</v>
      </c>
      <c r="D4459">
        <v>0</v>
      </c>
      <c r="E4459">
        <v>1855270.1727990001</v>
      </c>
      <c r="F4459">
        <v>0</v>
      </c>
      <c r="G4459">
        <v>0</v>
      </c>
      <c r="H4459">
        <v>0</v>
      </c>
      <c r="I4459">
        <v>0</v>
      </c>
      <c r="J4459" s="10">
        <f>SUMIFS(Table1[time],Table1[repetition],Table1[[#This Row],[repetition]],Table1[config],Table1[[#This Row],[config]])</f>
        <v>103266643.65871903</v>
      </c>
      <c r="K4459" s="11">
        <v>50</v>
      </c>
      <c r="L4459" s="11">
        <v>6</v>
      </c>
      <c r="M4459" s="11" t="s">
        <v>150</v>
      </c>
      <c r="N4459" s="11" t="b">
        <v>0</v>
      </c>
      <c r="O4459" s="11" t="b">
        <v>0</v>
      </c>
      <c r="P4459" s="11" t="b">
        <v>0</v>
      </c>
      <c r="Q4459" s="11" t="b">
        <v>1</v>
      </c>
      <c r="R4459" s="11" t="b">
        <v>0</v>
      </c>
      <c r="S4459" s="11" t="b">
        <v>1</v>
      </c>
      <c r="T4459" s="11" t="b">
        <v>0</v>
      </c>
      <c r="U4459" s="11" t="b">
        <v>0</v>
      </c>
      <c r="V4459" s="11" t="b">
        <v>0</v>
      </c>
      <c r="W4459" s="11" t="b">
        <v>0</v>
      </c>
      <c r="X4459" s="11" t="b">
        <v>1</v>
      </c>
      <c r="Y4459" s="11" t="b">
        <v>0</v>
      </c>
      <c r="Z4459" s="11" t="b">
        <v>1</v>
      </c>
      <c r="AA4459" s="11" t="b">
        <v>0</v>
      </c>
      <c r="AB4459" s="11" t="b">
        <v>1</v>
      </c>
      <c r="AC4459" s="11" t="b">
        <v>0</v>
      </c>
      <c r="AD4459" s="11" t="b">
        <v>1</v>
      </c>
      <c r="AE4459" s="11" t="b">
        <v>0</v>
      </c>
      <c r="AF4459" s="11" t="b">
        <v>0</v>
      </c>
      <c r="AG4459" s="11" t="b">
        <v>0</v>
      </c>
    </row>
    <row r="4460" spans="1:33" x14ac:dyDescent="0.2">
      <c r="A4460" s="11">
        <v>2</v>
      </c>
      <c r="B4460" t="s">
        <v>163</v>
      </c>
      <c r="C4460" t="s">
        <v>65</v>
      </c>
      <c r="D4460">
        <v>0</v>
      </c>
      <c r="E4460">
        <v>2282600.8135648398</v>
      </c>
      <c r="F4460">
        <v>0</v>
      </c>
      <c r="G4460">
        <v>0</v>
      </c>
      <c r="H4460">
        <v>0</v>
      </c>
      <c r="I4460">
        <v>0</v>
      </c>
      <c r="J4460" s="10">
        <f>SUMIFS(Table1[time],Table1[repetition],Table1[[#This Row],[repetition]],Table1[config],Table1[[#This Row],[config]])</f>
        <v>132989557.50622588</v>
      </c>
      <c r="K4460" s="11">
        <v>120</v>
      </c>
      <c r="L4460" s="11">
        <v>6</v>
      </c>
      <c r="M4460" s="11" t="s">
        <v>150</v>
      </c>
      <c r="N4460" s="11" t="b">
        <v>1</v>
      </c>
      <c r="O4460" s="11" t="b">
        <v>1</v>
      </c>
      <c r="P4460" s="11" t="b">
        <v>0</v>
      </c>
      <c r="Q4460" s="11" t="b">
        <v>1</v>
      </c>
      <c r="R4460" s="11" t="b">
        <v>0</v>
      </c>
      <c r="S4460" s="11" t="b">
        <v>0</v>
      </c>
      <c r="T4460" s="11" t="b">
        <v>1</v>
      </c>
      <c r="U4460" s="11" t="b">
        <v>1</v>
      </c>
      <c r="V4460" s="11" t="b">
        <v>1</v>
      </c>
      <c r="W4460" s="11" t="b">
        <v>0</v>
      </c>
      <c r="X4460" s="11" t="b">
        <v>1</v>
      </c>
      <c r="Y4460" s="11" t="b">
        <v>0</v>
      </c>
      <c r="Z4460" s="11" t="b">
        <v>0</v>
      </c>
      <c r="AA4460" s="11" t="b">
        <v>1</v>
      </c>
      <c r="AB4460" s="11" t="b">
        <v>0</v>
      </c>
      <c r="AC4460" s="11" t="b">
        <v>0</v>
      </c>
      <c r="AD4460" s="11" t="b">
        <v>1</v>
      </c>
      <c r="AE4460" s="11" t="b">
        <v>0</v>
      </c>
      <c r="AF4460" s="11" t="b">
        <v>0</v>
      </c>
      <c r="AG4460" s="11" t="b">
        <v>0</v>
      </c>
    </row>
    <row r="4461" spans="1:33" x14ac:dyDescent="0.2">
      <c r="A4461" s="11">
        <v>3</v>
      </c>
      <c r="B4461" t="s">
        <v>163</v>
      </c>
      <c r="C4461" t="s">
        <v>65</v>
      </c>
      <c r="D4461">
        <v>0</v>
      </c>
      <c r="E4461">
        <v>4267419.0708279898</v>
      </c>
      <c r="F4461">
        <v>0</v>
      </c>
      <c r="G4461">
        <v>0</v>
      </c>
      <c r="H4461">
        <v>0</v>
      </c>
      <c r="I4461">
        <v>0</v>
      </c>
      <c r="J4461" s="10">
        <f>SUMIFS(Table1[time],Table1[repetition],Table1[[#This Row],[repetition]],Table1[config],Table1[[#This Row],[config]])</f>
        <v>151768575.05817685</v>
      </c>
      <c r="K4461" s="11">
        <v>120</v>
      </c>
      <c r="L4461" s="11">
        <v>6</v>
      </c>
      <c r="M4461" s="11" t="s">
        <v>150</v>
      </c>
      <c r="N4461" s="11" t="b">
        <v>1</v>
      </c>
      <c r="O4461" s="11" t="b">
        <v>1</v>
      </c>
      <c r="P4461" s="11" t="b">
        <v>0</v>
      </c>
      <c r="Q4461" s="11" t="b">
        <v>1</v>
      </c>
      <c r="R4461" s="11" t="b">
        <v>0</v>
      </c>
      <c r="S4461" s="11" t="b">
        <v>0</v>
      </c>
      <c r="T4461" s="11" t="b">
        <v>1</v>
      </c>
      <c r="U4461" s="11" t="b">
        <v>1</v>
      </c>
      <c r="V4461" s="11" t="b">
        <v>1</v>
      </c>
      <c r="W4461" s="11" t="b">
        <v>0</v>
      </c>
      <c r="X4461" s="11" t="b">
        <v>1</v>
      </c>
      <c r="Y4461" s="11" t="b">
        <v>0</v>
      </c>
      <c r="Z4461" s="11" t="b">
        <v>0</v>
      </c>
      <c r="AA4461" s="11" t="b">
        <v>1</v>
      </c>
      <c r="AB4461" s="11" t="b">
        <v>0</v>
      </c>
      <c r="AC4461" s="11" t="b">
        <v>0</v>
      </c>
      <c r="AD4461" s="11" t="b">
        <v>1</v>
      </c>
      <c r="AE4461" s="11" t="b">
        <v>0</v>
      </c>
      <c r="AF4461" s="11" t="b">
        <v>0</v>
      </c>
      <c r="AG4461" s="11" t="b">
        <v>0</v>
      </c>
    </row>
    <row r="4462" spans="1:33" x14ac:dyDescent="0.2">
      <c r="A4462" s="11">
        <v>1</v>
      </c>
      <c r="B4462" t="s">
        <v>164</v>
      </c>
      <c r="C4462" t="s">
        <v>65</v>
      </c>
      <c r="D4462">
        <v>0</v>
      </c>
      <c r="E4462">
        <v>7203093.3962429902</v>
      </c>
      <c r="F4462">
        <v>0</v>
      </c>
      <c r="G4462">
        <v>0</v>
      </c>
      <c r="H4462">
        <v>0</v>
      </c>
      <c r="I4462">
        <v>0</v>
      </c>
      <c r="J4462" s="10">
        <f>SUMIFS(Table1[time],Table1[repetition],Table1[[#This Row],[repetition]],Table1[config],Table1[[#This Row],[config]])</f>
        <v>103266643.65871903</v>
      </c>
      <c r="K4462" s="11">
        <v>80</v>
      </c>
      <c r="L4462" s="11">
        <v>1</v>
      </c>
      <c r="M4462" s="11" t="s">
        <v>149</v>
      </c>
      <c r="N4462" s="11" t="b">
        <v>0</v>
      </c>
      <c r="O4462" s="11" t="b">
        <v>1</v>
      </c>
      <c r="P4462" s="11" t="b">
        <v>1</v>
      </c>
      <c r="Q4462" s="11" t="b">
        <v>1</v>
      </c>
      <c r="R4462" s="11" t="b">
        <v>1</v>
      </c>
      <c r="S4462" s="11" t="b">
        <v>0</v>
      </c>
      <c r="T4462" s="11" t="b">
        <v>1</v>
      </c>
      <c r="U4462" s="11" t="b">
        <v>0</v>
      </c>
      <c r="V4462" s="11" t="b">
        <v>0</v>
      </c>
      <c r="W4462" s="11" t="b">
        <v>1</v>
      </c>
      <c r="X4462" s="11" t="b">
        <v>1</v>
      </c>
      <c r="Y4462" s="11" t="b">
        <v>1</v>
      </c>
      <c r="Z4462" s="11" t="b">
        <v>1</v>
      </c>
      <c r="AA4462" s="11" t="b">
        <v>0</v>
      </c>
      <c r="AB4462" s="11" t="b">
        <v>1</v>
      </c>
      <c r="AC4462" s="11" t="b">
        <v>1</v>
      </c>
      <c r="AD4462" s="11" t="b">
        <v>1</v>
      </c>
      <c r="AE4462" s="11" t="b">
        <v>1</v>
      </c>
      <c r="AF4462" s="11" t="b">
        <v>1</v>
      </c>
      <c r="AG4462" s="11" t="b">
        <v>0</v>
      </c>
    </row>
    <row r="4463" spans="1:33" x14ac:dyDescent="0.2">
      <c r="A4463" s="11">
        <v>2</v>
      </c>
      <c r="B4463" t="s">
        <v>164</v>
      </c>
      <c r="C4463" t="s">
        <v>65</v>
      </c>
      <c r="D4463">
        <v>0</v>
      </c>
      <c r="E4463">
        <v>7204108.3788722698</v>
      </c>
      <c r="F4463">
        <v>0</v>
      </c>
      <c r="G4463">
        <v>0</v>
      </c>
      <c r="H4463">
        <v>0</v>
      </c>
      <c r="I4463">
        <v>0</v>
      </c>
      <c r="J4463" s="10">
        <f>SUMIFS(Table1[time],Table1[repetition],Table1[[#This Row],[repetition]],Table1[config],Table1[[#This Row],[config]])</f>
        <v>132989557.50622588</v>
      </c>
      <c r="K4463" s="11">
        <v>150</v>
      </c>
      <c r="L4463" s="11">
        <v>1</v>
      </c>
      <c r="M4463" s="11" t="s">
        <v>149</v>
      </c>
      <c r="N4463" s="11" t="b">
        <v>0</v>
      </c>
      <c r="O4463" s="11" t="b">
        <v>1</v>
      </c>
      <c r="P4463" s="11" t="b">
        <v>1</v>
      </c>
      <c r="Q4463" s="11" t="b">
        <v>1</v>
      </c>
      <c r="R4463" s="11" t="b">
        <v>1</v>
      </c>
      <c r="S4463" s="11" t="b">
        <v>0</v>
      </c>
      <c r="T4463" s="11" t="b">
        <v>1</v>
      </c>
      <c r="U4463" s="11" t="b">
        <v>0</v>
      </c>
      <c r="V4463" s="11" t="b">
        <v>0</v>
      </c>
      <c r="W4463" s="11" t="b">
        <v>1</v>
      </c>
      <c r="X4463" s="11" t="b">
        <v>1</v>
      </c>
      <c r="Y4463" s="11" t="b">
        <v>1</v>
      </c>
      <c r="Z4463" s="11" t="b">
        <v>1</v>
      </c>
      <c r="AA4463" s="11" t="b">
        <v>0</v>
      </c>
      <c r="AB4463" s="11" t="b">
        <v>1</v>
      </c>
      <c r="AC4463" s="11" t="b">
        <v>1</v>
      </c>
      <c r="AD4463" s="11" t="b">
        <v>1</v>
      </c>
      <c r="AE4463" s="11" t="b">
        <v>1</v>
      </c>
      <c r="AF4463" s="11" t="b">
        <v>1</v>
      </c>
      <c r="AG4463" s="11" t="b">
        <v>0</v>
      </c>
    </row>
    <row r="4464" spans="1:33" x14ac:dyDescent="0.2">
      <c r="A4464" s="11">
        <v>3</v>
      </c>
      <c r="B4464" t="s">
        <v>164</v>
      </c>
      <c r="C4464" t="s">
        <v>65</v>
      </c>
      <c r="D4464">
        <v>0</v>
      </c>
      <c r="E4464">
        <v>7204549.0248659896</v>
      </c>
      <c r="F4464">
        <v>0</v>
      </c>
      <c r="G4464">
        <v>0</v>
      </c>
      <c r="H4464">
        <v>0</v>
      </c>
      <c r="I4464">
        <v>0</v>
      </c>
      <c r="J4464" s="10">
        <f>SUMIFS(Table1[time],Table1[repetition],Table1[[#This Row],[repetition]],Table1[config],Table1[[#This Row],[config]])</f>
        <v>151768575.05817685</v>
      </c>
      <c r="K4464" s="11">
        <v>120</v>
      </c>
      <c r="L4464" s="11">
        <v>5</v>
      </c>
      <c r="M4464" s="11" t="s">
        <v>151</v>
      </c>
      <c r="N4464" s="11" t="b">
        <v>1</v>
      </c>
      <c r="O4464" s="11" t="b">
        <v>0</v>
      </c>
      <c r="P4464" s="11" t="b">
        <v>1</v>
      </c>
      <c r="Q4464" s="11" t="b">
        <v>0</v>
      </c>
      <c r="R4464" s="11" t="b">
        <v>1</v>
      </c>
      <c r="S4464" s="11" t="b">
        <v>0</v>
      </c>
      <c r="T4464" s="11" t="b">
        <v>0</v>
      </c>
      <c r="U4464" s="11" t="b">
        <v>0</v>
      </c>
      <c r="V4464" s="11" t="b">
        <v>0</v>
      </c>
      <c r="W4464" s="11" t="b">
        <v>0</v>
      </c>
      <c r="X4464" s="11" t="b">
        <v>1</v>
      </c>
      <c r="Y4464" s="11" t="b">
        <v>0</v>
      </c>
      <c r="Z4464" s="11" t="b">
        <v>0</v>
      </c>
      <c r="AA4464" s="11" t="b">
        <v>1</v>
      </c>
      <c r="AB4464" s="11" t="b">
        <v>1</v>
      </c>
      <c r="AC4464" s="11" t="b">
        <v>0</v>
      </c>
      <c r="AD4464" s="11" t="b">
        <v>1</v>
      </c>
      <c r="AE4464" s="11" t="b">
        <v>1</v>
      </c>
      <c r="AF4464" s="11" t="b">
        <v>0</v>
      </c>
      <c r="AG4464" s="11" t="b">
        <v>1</v>
      </c>
    </row>
    <row r="4465" spans="1:33" x14ac:dyDescent="0.2">
      <c r="A4465" s="9">
        <v>1</v>
      </c>
      <c r="B4465" t="s">
        <v>165</v>
      </c>
      <c r="C4465" t="s">
        <v>65</v>
      </c>
      <c r="D4465">
        <v>0</v>
      </c>
      <c r="E4465">
        <v>7203064.6303790202</v>
      </c>
      <c r="F4465">
        <v>0</v>
      </c>
      <c r="G4465">
        <v>0</v>
      </c>
      <c r="H4465">
        <v>0</v>
      </c>
      <c r="I4465">
        <v>0</v>
      </c>
      <c r="J4465" s="8">
        <f>SUMIFS(Table1[time],Table1[repetition],Table1[[#This Row],[repetition]],Table1[config],Table1[[#This Row],[config]])</f>
        <v>103266643.65871903</v>
      </c>
      <c r="K4465" s="9">
        <v>80</v>
      </c>
      <c r="L4465" s="9">
        <v>3</v>
      </c>
      <c r="M4465" s="9" t="s">
        <v>151</v>
      </c>
      <c r="N4465" s="9" t="b">
        <v>0</v>
      </c>
      <c r="O4465" s="9" t="b">
        <v>1</v>
      </c>
      <c r="P4465" s="9" t="b">
        <v>1</v>
      </c>
      <c r="Q4465" s="9" t="b">
        <v>1</v>
      </c>
      <c r="R4465" s="9" t="b">
        <v>1</v>
      </c>
      <c r="S4465" s="9" t="b">
        <v>1</v>
      </c>
      <c r="T4465" s="9" t="b">
        <v>0</v>
      </c>
      <c r="U4465" s="9" t="b">
        <v>1</v>
      </c>
      <c r="V4465" s="9" t="b">
        <v>1</v>
      </c>
      <c r="W4465" s="9" t="b">
        <v>1</v>
      </c>
      <c r="X4465" s="9" t="b">
        <v>0</v>
      </c>
      <c r="Y4465" s="9" t="b">
        <v>1</v>
      </c>
      <c r="Z4465" s="9" t="b">
        <v>0</v>
      </c>
      <c r="AA4465" s="9" t="b">
        <v>0</v>
      </c>
      <c r="AB4465" s="9" t="b">
        <v>0</v>
      </c>
      <c r="AC4465" s="9" t="b">
        <v>0</v>
      </c>
      <c r="AD4465" s="9" t="b">
        <v>1</v>
      </c>
      <c r="AE4465" s="9" t="b">
        <v>1</v>
      </c>
      <c r="AF4465" s="9" t="b">
        <v>0</v>
      </c>
      <c r="AG4465" s="9" t="b">
        <v>1</v>
      </c>
    </row>
    <row r="4466" spans="1:33" x14ac:dyDescent="0.2">
      <c r="A4466" s="9">
        <v>2</v>
      </c>
      <c r="B4466" t="s">
        <v>165</v>
      </c>
      <c r="C4466" t="s">
        <v>65</v>
      </c>
      <c r="D4466">
        <v>0</v>
      </c>
      <c r="E4466">
        <v>7242809.6880060602</v>
      </c>
      <c r="F4466">
        <v>0</v>
      </c>
      <c r="G4466">
        <v>0</v>
      </c>
      <c r="H4466">
        <v>0</v>
      </c>
      <c r="I4466">
        <v>0</v>
      </c>
      <c r="J4466" s="8">
        <f>SUMIFS(Table1[time],Table1[repetition],Table1[[#This Row],[repetition]],Table1[config],Table1[[#This Row],[config]])</f>
        <v>132989557.50622588</v>
      </c>
      <c r="K4466" s="9">
        <v>120</v>
      </c>
      <c r="L4466" s="9">
        <v>18</v>
      </c>
      <c r="M4466" s="9" t="s">
        <v>150</v>
      </c>
      <c r="N4466" s="9" t="b">
        <v>1</v>
      </c>
      <c r="O4466" s="9" t="b">
        <v>0</v>
      </c>
      <c r="P4466" s="9" t="b">
        <v>1</v>
      </c>
      <c r="Q4466" s="9" t="b">
        <v>1</v>
      </c>
      <c r="R4466" s="9" t="b">
        <v>1</v>
      </c>
      <c r="S4466" s="9" t="b">
        <v>1</v>
      </c>
      <c r="T4466" s="9" t="b">
        <v>1</v>
      </c>
      <c r="U4466" s="9" t="b">
        <v>0</v>
      </c>
      <c r="V4466" s="9" t="b">
        <v>1</v>
      </c>
      <c r="W4466" s="9" t="b">
        <v>1</v>
      </c>
      <c r="X4466" s="9" t="b">
        <v>1</v>
      </c>
      <c r="Y4466" s="9" t="b">
        <v>0</v>
      </c>
      <c r="Z4466" s="9" t="b">
        <v>1</v>
      </c>
      <c r="AA4466" s="9" t="b">
        <v>0</v>
      </c>
      <c r="AB4466" s="9" t="b">
        <v>1</v>
      </c>
      <c r="AC4466" s="9" t="b">
        <v>0</v>
      </c>
      <c r="AD4466" s="9" t="b">
        <v>0</v>
      </c>
      <c r="AE4466" s="9" t="b">
        <v>0</v>
      </c>
      <c r="AF4466" s="9" t="b">
        <v>0</v>
      </c>
      <c r="AG4466" s="9" t="b">
        <v>1</v>
      </c>
    </row>
    <row r="4467" spans="1:33" x14ac:dyDescent="0.2">
      <c r="A4467" s="9">
        <v>3</v>
      </c>
      <c r="B4467" t="s">
        <v>165</v>
      </c>
      <c r="C4467" t="s">
        <v>65</v>
      </c>
      <c r="D4467">
        <v>0</v>
      </c>
      <c r="E4467">
        <v>7204990.6220409898</v>
      </c>
      <c r="F4467">
        <v>0</v>
      </c>
      <c r="G4467">
        <v>0</v>
      </c>
      <c r="H4467">
        <v>0</v>
      </c>
      <c r="I4467">
        <v>0</v>
      </c>
      <c r="J4467" s="8">
        <f>SUMIFS(Table1[time],Table1[repetition],Table1[[#This Row],[repetition]],Table1[config],Table1[[#This Row],[config]])</f>
        <v>151768575.05817685</v>
      </c>
      <c r="K4467" s="9">
        <v>120</v>
      </c>
      <c r="L4467" s="9">
        <v>18</v>
      </c>
      <c r="M4467" s="9" t="s">
        <v>150</v>
      </c>
      <c r="N4467" s="9" t="b">
        <v>1</v>
      </c>
      <c r="O4467" s="9" t="b">
        <v>0</v>
      </c>
      <c r="P4467" s="9" t="b">
        <v>1</v>
      </c>
      <c r="Q4467" s="9" t="b">
        <v>1</v>
      </c>
      <c r="R4467" s="9" t="b">
        <v>1</v>
      </c>
      <c r="S4467" s="9" t="b">
        <v>1</v>
      </c>
      <c r="T4467" s="9" t="b">
        <v>1</v>
      </c>
      <c r="U4467" s="9" t="b">
        <v>0</v>
      </c>
      <c r="V4467" s="9" t="b">
        <v>1</v>
      </c>
      <c r="W4467" s="9" t="b">
        <v>1</v>
      </c>
      <c r="X4467" s="9" t="b">
        <v>1</v>
      </c>
      <c r="Y4467" s="9" t="b">
        <v>0</v>
      </c>
      <c r="Z4467" s="9" t="b">
        <v>1</v>
      </c>
      <c r="AA4467" s="9" t="b">
        <v>0</v>
      </c>
      <c r="AB4467" s="9" t="b">
        <v>1</v>
      </c>
      <c r="AC4467" s="9" t="b">
        <v>0</v>
      </c>
      <c r="AD4467" s="9" t="b">
        <v>0</v>
      </c>
      <c r="AE4467" s="9" t="b">
        <v>0</v>
      </c>
      <c r="AF4467" s="9" t="b">
        <v>0</v>
      </c>
      <c r="AG4467" s="9" t="b">
        <v>1</v>
      </c>
    </row>
    <row r="4468" spans="1:33" x14ac:dyDescent="0.2">
      <c r="A4468" s="11">
        <v>1</v>
      </c>
      <c r="B4468" t="s">
        <v>166</v>
      </c>
      <c r="C4468" t="s">
        <v>65</v>
      </c>
      <c r="D4468">
        <v>0</v>
      </c>
      <c r="E4468">
        <v>1781156.2870430001</v>
      </c>
      <c r="F4468">
        <v>0</v>
      </c>
      <c r="G4468">
        <v>0</v>
      </c>
      <c r="H4468">
        <v>0</v>
      </c>
      <c r="I4468">
        <v>0</v>
      </c>
      <c r="J4468" s="10">
        <f>SUMIFS(Table1[time],Table1[repetition],Table1[[#This Row],[repetition]],Table1[config],Table1[[#This Row],[config]])</f>
        <v>103266643.65871903</v>
      </c>
      <c r="K4468" s="11">
        <v>80</v>
      </c>
      <c r="L4468" s="11">
        <v>6</v>
      </c>
      <c r="M4468" s="11" t="s">
        <v>151</v>
      </c>
      <c r="N4468" s="11" t="b">
        <v>1</v>
      </c>
      <c r="O4468" s="11" t="b">
        <v>1</v>
      </c>
      <c r="P4468" s="11" t="b">
        <v>1</v>
      </c>
      <c r="Q4468" s="11" t="b">
        <v>0</v>
      </c>
      <c r="R4468" s="11" t="b">
        <v>1</v>
      </c>
      <c r="S4468" s="11" t="b">
        <v>0</v>
      </c>
      <c r="T4468" s="11" t="b">
        <v>1</v>
      </c>
      <c r="U4468" s="11" t="b">
        <v>0</v>
      </c>
      <c r="V4468" s="11" t="b">
        <v>0</v>
      </c>
      <c r="W4468" s="11" t="b">
        <v>0</v>
      </c>
      <c r="X4468" s="11" t="b">
        <v>0</v>
      </c>
      <c r="Y4468" s="11" t="b">
        <v>1</v>
      </c>
      <c r="Z4468" s="11" t="b">
        <v>1</v>
      </c>
      <c r="AA4468" s="11" t="b">
        <v>1</v>
      </c>
      <c r="AB4468" s="11" t="b">
        <v>0</v>
      </c>
      <c r="AC4468" s="11" t="b">
        <v>0</v>
      </c>
      <c r="AD4468" s="11" t="b">
        <v>0</v>
      </c>
      <c r="AE4468" s="11" t="b">
        <v>1</v>
      </c>
      <c r="AF4468" s="11" t="b">
        <v>1</v>
      </c>
      <c r="AG4468" s="11" t="b">
        <v>1</v>
      </c>
    </row>
    <row r="4469" spans="1:33" x14ac:dyDescent="0.2">
      <c r="A4469" s="9">
        <v>2</v>
      </c>
      <c r="B4469" t="s">
        <v>166</v>
      </c>
      <c r="C4469" t="s">
        <v>65</v>
      </c>
      <c r="D4469">
        <v>0</v>
      </c>
      <c r="E4469">
        <v>1787281.50359727</v>
      </c>
      <c r="F4469">
        <v>0</v>
      </c>
      <c r="G4469">
        <v>0</v>
      </c>
      <c r="H4469">
        <v>0</v>
      </c>
      <c r="I4469">
        <v>0</v>
      </c>
      <c r="J4469" s="8">
        <f>SUMIFS(Table1[time],Table1[repetition],Table1[[#This Row],[repetition]],Table1[config],Table1[[#This Row],[config]])</f>
        <v>132989557.50622588</v>
      </c>
      <c r="K4469" s="9">
        <v>120</v>
      </c>
      <c r="L4469" s="9">
        <v>6</v>
      </c>
      <c r="M4469" s="9" t="s">
        <v>150</v>
      </c>
      <c r="N4469" s="9" t="b">
        <v>1</v>
      </c>
      <c r="O4469" s="9" t="b">
        <v>1</v>
      </c>
      <c r="P4469" s="9" t="b">
        <v>0</v>
      </c>
      <c r="Q4469" s="9" t="b">
        <v>1</v>
      </c>
      <c r="R4469" s="9" t="b">
        <v>0</v>
      </c>
      <c r="S4469" s="9" t="b">
        <v>0</v>
      </c>
      <c r="T4469" s="9" t="b">
        <v>1</v>
      </c>
      <c r="U4469" s="9" t="b">
        <v>1</v>
      </c>
      <c r="V4469" s="9" t="b">
        <v>1</v>
      </c>
      <c r="W4469" s="9" t="b">
        <v>0</v>
      </c>
      <c r="X4469" s="9" t="b">
        <v>1</v>
      </c>
      <c r="Y4469" s="9" t="b">
        <v>0</v>
      </c>
      <c r="Z4469" s="9" t="b">
        <v>0</v>
      </c>
      <c r="AA4469" s="9" t="b">
        <v>1</v>
      </c>
      <c r="AB4469" s="9" t="b">
        <v>0</v>
      </c>
      <c r="AC4469" s="9" t="b">
        <v>0</v>
      </c>
      <c r="AD4469" s="9" t="b">
        <v>1</v>
      </c>
      <c r="AE4469" s="9" t="b">
        <v>0</v>
      </c>
      <c r="AF4469" s="9" t="b">
        <v>0</v>
      </c>
      <c r="AG4469" s="9" t="b">
        <v>0</v>
      </c>
    </row>
    <row r="4470" spans="1:33" x14ac:dyDescent="0.2">
      <c r="A4470" s="9">
        <v>3</v>
      </c>
      <c r="B4470" t="s">
        <v>166</v>
      </c>
      <c r="C4470" t="s">
        <v>65</v>
      </c>
      <c r="D4470">
        <v>0</v>
      </c>
      <c r="E4470">
        <v>7204033.3460809998</v>
      </c>
      <c r="F4470">
        <v>0</v>
      </c>
      <c r="G4470">
        <v>0</v>
      </c>
      <c r="H4470">
        <v>0</v>
      </c>
      <c r="I4470">
        <v>0</v>
      </c>
      <c r="J4470" s="8">
        <f>SUMIFS(Table1[time],Table1[repetition],Table1[[#This Row],[repetition]],Table1[config],Table1[[#This Row],[config]])</f>
        <v>151768575.05817685</v>
      </c>
      <c r="K4470" s="9">
        <v>120</v>
      </c>
      <c r="L4470" s="9">
        <v>18</v>
      </c>
      <c r="M4470" s="9" t="s">
        <v>150</v>
      </c>
      <c r="N4470" s="9" t="b">
        <v>1</v>
      </c>
      <c r="O4470" s="9" t="b">
        <v>0</v>
      </c>
      <c r="P4470" s="9" t="b">
        <v>1</v>
      </c>
      <c r="Q4470" s="9" t="b">
        <v>1</v>
      </c>
      <c r="R4470" s="9" t="b">
        <v>1</v>
      </c>
      <c r="S4470" s="9" t="b">
        <v>1</v>
      </c>
      <c r="T4470" s="9" t="b">
        <v>1</v>
      </c>
      <c r="U4470" s="9" t="b">
        <v>0</v>
      </c>
      <c r="V4470" s="9" t="b">
        <v>1</v>
      </c>
      <c r="W4470" s="9" t="b">
        <v>1</v>
      </c>
      <c r="X4470" s="9" t="b">
        <v>1</v>
      </c>
      <c r="Y4470" s="9" t="b">
        <v>0</v>
      </c>
      <c r="Z4470" s="9" t="b">
        <v>1</v>
      </c>
      <c r="AA4470" s="9" t="b">
        <v>0</v>
      </c>
      <c r="AB4470" s="9" t="b">
        <v>1</v>
      </c>
      <c r="AC4470" s="9" t="b">
        <v>0</v>
      </c>
      <c r="AD4470" s="9" t="b">
        <v>0</v>
      </c>
      <c r="AE4470" s="9" t="b">
        <v>0</v>
      </c>
      <c r="AF4470" s="9" t="b">
        <v>0</v>
      </c>
      <c r="AG4470" s="9" t="b">
        <v>1</v>
      </c>
    </row>
    <row r="4471" spans="1:33" x14ac:dyDescent="0.2">
      <c r="A4471" s="9">
        <v>1</v>
      </c>
      <c r="B4471" t="s">
        <v>167</v>
      </c>
      <c r="C4471" t="s">
        <v>65</v>
      </c>
      <c r="D4471">
        <v>0</v>
      </c>
      <c r="E4471">
        <v>7204569.30907204</v>
      </c>
      <c r="F4471">
        <v>0</v>
      </c>
      <c r="G4471">
        <v>0</v>
      </c>
      <c r="H4471">
        <v>0</v>
      </c>
      <c r="I4471">
        <v>0</v>
      </c>
      <c r="J4471" s="8">
        <f>SUMIFS(Table1[time],Table1[repetition],Table1[[#This Row],[repetition]],Table1[config],Table1[[#This Row],[config]])</f>
        <v>103266643.65871903</v>
      </c>
      <c r="K4471" s="9">
        <v>90</v>
      </c>
      <c r="L4471" s="9">
        <v>1</v>
      </c>
      <c r="M4471" s="9" t="s">
        <v>149</v>
      </c>
      <c r="N4471" s="9" t="b">
        <v>0</v>
      </c>
      <c r="O4471" s="9" t="b">
        <v>1</v>
      </c>
      <c r="P4471" s="9" t="b">
        <v>1</v>
      </c>
      <c r="Q4471" s="9" t="b">
        <v>1</v>
      </c>
      <c r="R4471" s="9" t="b">
        <v>1</v>
      </c>
      <c r="S4471" s="9" t="b">
        <v>0</v>
      </c>
      <c r="T4471" s="9" t="b">
        <v>1</v>
      </c>
      <c r="U4471" s="9" t="b">
        <v>0</v>
      </c>
      <c r="V4471" s="9" t="b">
        <v>0</v>
      </c>
      <c r="W4471" s="9" t="b">
        <v>1</v>
      </c>
      <c r="X4471" s="9" t="b">
        <v>1</v>
      </c>
      <c r="Y4471" s="9" t="b">
        <v>1</v>
      </c>
      <c r="Z4471" s="9" t="b">
        <v>1</v>
      </c>
      <c r="AA4471" s="9" t="b">
        <v>0</v>
      </c>
      <c r="AB4471" s="9" t="b">
        <v>1</v>
      </c>
      <c r="AC4471" s="9" t="b">
        <v>1</v>
      </c>
      <c r="AD4471" s="9" t="b">
        <v>1</v>
      </c>
      <c r="AE4471" s="9" t="b">
        <v>1</v>
      </c>
      <c r="AF4471" s="9" t="b">
        <v>1</v>
      </c>
      <c r="AG4471" s="9" t="b">
        <v>0</v>
      </c>
    </row>
    <row r="4472" spans="1:33" x14ac:dyDescent="0.2">
      <c r="A4472" s="9">
        <v>2</v>
      </c>
      <c r="B4472" t="s">
        <v>167</v>
      </c>
      <c r="C4472" t="s">
        <v>65</v>
      </c>
      <c r="D4472">
        <v>0</v>
      </c>
      <c r="E4472">
        <v>7206888.8881793199</v>
      </c>
      <c r="F4472">
        <v>0</v>
      </c>
      <c r="G4472">
        <v>0</v>
      </c>
      <c r="H4472">
        <v>0</v>
      </c>
      <c r="I4472">
        <v>0</v>
      </c>
      <c r="J4472" s="8">
        <f>SUMIFS(Table1[time],Table1[repetition],Table1[[#This Row],[repetition]],Table1[config],Table1[[#This Row],[config]])</f>
        <v>132989557.50622588</v>
      </c>
      <c r="K4472" s="9">
        <v>150</v>
      </c>
      <c r="L4472" s="9">
        <v>1</v>
      </c>
      <c r="M4472" s="9" t="s">
        <v>149</v>
      </c>
      <c r="N4472" s="9" t="b">
        <v>0</v>
      </c>
      <c r="O4472" s="9" t="b">
        <v>1</v>
      </c>
      <c r="P4472" s="9" t="b">
        <v>1</v>
      </c>
      <c r="Q4472" s="9" t="b">
        <v>1</v>
      </c>
      <c r="R4472" s="9" t="b">
        <v>1</v>
      </c>
      <c r="S4472" s="9" t="b">
        <v>0</v>
      </c>
      <c r="T4472" s="9" t="b">
        <v>1</v>
      </c>
      <c r="U4472" s="9" t="b">
        <v>0</v>
      </c>
      <c r="V4472" s="9" t="b">
        <v>0</v>
      </c>
      <c r="W4472" s="9" t="b">
        <v>1</v>
      </c>
      <c r="X4472" s="9" t="b">
        <v>1</v>
      </c>
      <c r="Y4472" s="9" t="b">
        <v>1</v>
      </c>
      <c r="Z4472" s="9" t="b">
        <v>1</v>
      </c>
      <c r="AA4472" s="9" t="b">
        <v>0</v>
      </c>
      <c r="AB4472" s="9" t="b">
        <v>1</v>
      </c>
      <c r="AC4472" s="9" t="b">
        <v>1</v>
      </c>
      <c r="AD4472" s="9" t="b">
        <v>1</v>
      </c>
      <c r="AE4472" s="9" t="b">
        <v>1</v>
      </c>
      <c r="AF4472" s="9" t="b">
        <v>1</v>
      </c>
      <c r="AG4472" s="9" t="b">
        <v>0</v>
      </c>
    </row>
    <row r="4473" spans="1:33" x14ac:dyDescent="0.2">
      <c r="A4473" s="9">
        <v>3</v>
      </c>
      <c r="B4473" t="s">
        <v>167</v>
      </c>
      <c r="C4473" t="s">
        <v>65</v>
      </c>
      <c r="D4473">
        <v>0</v>
      </c>
      <c r="E4473">
        <v>7207365.8233479904</v>
      </c>
      <c r="F4473">
        <v>0</v>
      </c>
      <c r="G4473">
        <v>0</v>
      </c>
      <c r="H4473">
        <v>0</v>
      </c>
      <c r="I4473">
        <v>0</v>
      </c>
      <c r="J4473" s="8">
        <f>SUMIFS(Table1[time],Table1[repetition],Table1[[#This Row],[repetition]],Table1[config],Table1[[#This Row],[config]])</f>
        <v>151768575.05817685</v>
      </c>
      <c r="K4473" s="9">
        <v>150</v>
      </c>
      <c r="L4473" s="9">
        <v>2</v>
      </c>
      <c r="M4473" s="9" t="s">
        <v>150</v>
      </c>
      <c r="N4473" s="9" t="b">
        <v>1</v>
      </c>
      <c r="O4473" s="9" t="b">
        <v>0</v>
      </c>
      <c r="P4473" s="9" t="b">
        <v>0</v>
      </c>
      <c r="Q4473" s="9" t="b">
        <v>0</v>
      </c>
      <c r="R4473" s="9" t="b">
        <v>0</v>
      </c>
      <c r="S4473" s="9" t="b">
        <v>1</v>
      </c>
      <c r="T4473" s="9" t="b">
        <v>0</v>
      </c>
      <c r="U4473" s="9" t="b">
        <v>1</v>
      </c>
      <c r="V4473" s="9" t="b">
        <v>1</v>
      </c>
      <c r="W4473" s="9" t="b">
        <v>0</v>
      </c>
      <c r="X4473" s="9" t="b">
        <v>0</v>
      </c>
      <c r="Y4473" s="9" t="b">
        <v>0</v>
      </c>
      <c r="Z4473" s="9" t="b">
        <v>0</v>
      </c>
      <c r="AA4473" s="9" t="b">
        <v>1</v>
      </c>
      <c r="AB4473" s="9" t="b">
        <v>0</v>
      </c>
      <c r="AC4473" s="9" t="b">
        <v>0</v>
      </c>
      <c r="AD4473" s="9" t="b">
        <v>0</v>
      </c>
      <c r="AE4473" s="9" t="b">
        <v>0</v>
      </c>
      <c r="AF4473" s="9" t="b">
        <v>0</v>
      </c>
      <c r="AG4473" s="9" t="b">
        <v>1</v>
      </c>
    </row>
    <row r="4474" spans="1:33" x14ac:dyDescent="0.2">
      <c r="A4474" s="9">
        <v>1</v>
      </c>
      <c r="B4474" t="s">
        <v>161</v>
      </c>
      <c r="C4474" t="s">
        <v>65</v>
      </c>
      <c r="D4474">
        <v>0</v>
      </c>
      <c r="E4474">
        <v>7203913.9541190201</v>
      </c>
      <c r="F4474">
        <v>0</v>
      </c>
      <c r="G4474">
        <v>0</v>
      </c>
      <c r="H4474">
        <v>0</v>
      </c>
      <c r="I4474">
        <v>0</v>
      </c>
      <c r="J4474" s="8">
        <f>SUMIFS(Table1[time],Table1[repetition],Table1[[#This Row],[repetition]],Table1[config],Table1[[#This Row],[config]])</f>
        <v>103266643.65871903</v>
      </c>
      <c r="K4474" s="9">
        <v>90</v>
      </c>
      <c r="L4474" s="9">
        <v>3</v>
      </c>
      <c r="M4474" s="9" t="s">
        <v>151</v>
      </c>
      <c r="N4474" s="9" t="b">
        <v>0</v>
      </c>
      <c r="O4474" s="9" t="b">
        <v>1</v>
      </c>
      <c r="P4474" s="9" t="b">
        <v>1</v>
      </c>
      <c r="Q4474" s="9" t="b">
        <v>0</v>
      </c>
      <c r="R4474" s="9" t="b">
        <v>0</v>
      </c>
      <c r="S4474" s="9" t="b">
        <v>1</v>
      </c>
      <c r="T4474" s="9" t="b">
        <v>1</v>
      </c>
      <c r="U4474" s="9" t="b">
        <v>1</v>
      </c>
      <c r="V4474" s="9" t="b">
        <v>0</v>
      </c>
      <c r="W4474" s="9" t="b">
        <v>1</v>
      </c>
      <c r="X4474" s="9" t="b">
        <v>0</v>
      </c>
      <c r="Y4474" s="9" t="b">
        <v>1</v>
      </c>
      <c r="Z4474" s="9" t="b">
        <v>1</v>
      </c>
      <c r="AA4474" s="9" t="b">
        <v>1</v>
      </c>
      <c r="AB4474" s="9" t="b">
        <v>1</v>
      </c>
      <c r="AC4474" s="9" t="b">
        <v>0</v>
      </c>
      <c r="AD4474" s="9" t="b">
        <v>0</v>
      </c>
      <c r="AE4474" s="9" t="b">
        <v>1</v>
      </c>
      <c r="AF4474" s="9" t="b">
        <v>1</v>
      </c>
      <c r="AG4474" s="9" t="b">
        <v>1</v>
      </c>
    </row>
    <row r="4475" spans="1:33" x14ac:dyDescent="0.2">
      <c r="A4475" s="11">
        <v>2</v>
      </c>
      <c r="B4475" t="s">
        <v>161</v>
      </c>
      <c r="C4475" t="s">
        <v>65</v>
      </c>
      <c r="D4475">
        <v>0</v>
      </c>
      <c r="E4475">
        <v>7203752.3561650803</v>
      </c>
      <c r="F4475">
        <v>0</v>
      </c>
      <c r="G4475">
        <v>0</v>
      </c>
      <c r="H4475">
        <v>0</v>
      </c>
      <c r="I4475">
        <v>0</v>
      </c>
      <c r="J4475" s="10">
        <f>SUMIFS(Table1[time],Table1[repetition],Table1[[#This Row],[repetition]],Table1[config],Table1[[#This Row],[config]])</f>
        <v>132989557.50622588</v>
      </c>
      <c r="K4475" s="11">
        <v>150</v>
      </c>
      <c r="L4475" s="11">
        <v>1</v>
      </c>
      <c r="M4475" s="11" t="s">
        <v>149</v>
      </c>
      <c r="N4475" s="11" t="b">
        <v>0</v>
      </c>
      <c r="O4475" s="11" t="b">
        <v>1</v>
      </c>
      <c r="P4475" s="11" t="b">
        <v>1</v>
      </c>
      <c r="Q4475" s="11" t="b">
        <v>1</v>
      </c>
      <c r="R4475" s="11" t="b">
        <v>1</v>
      </c>
      <c r="S4475" s="11" t="b">
        <v>0</v>
      </c>
      <c r="T4475" s="11" t="b">
        <v>1</v>
      </c>
      <c r="U4475" s="11" t="b">
        <v>0</v>
      </c>
      <c r="V4475" s="11" t="b">
        <v>0</v>
      </c>
      <c r="W4475" s="11" t="b">
        <v>1</v>
      </c>
      <c r="X4475" s="11" t="b">
        <v>1</v>
      </c>
      <c r="Y4475" s="11" t="b">
        <v>1</v>
      </c>
      <c r="Z4475" s="11" t="b">
        <v>1</v>
      </c>
      <c r="AA4475" s="11" t="b">
        <v>0</v>
      </c>
      <c r="AB4475" s="11" t="b">
        <v>1</v>
      </c>
      <c r="AC4475" s="11" t="b">
        <v>1</v>
      </c>
      <c r="AD4475" s="11" t="b">
        <v>1</v>
      </c>
      <c r="AE4475" s="11" t="b">
        <v>1</v>
      </c>
      <c r="AF4475" s="11" t="b">
        <v>1</v>
      </c>
      <c r="AG4475" s="11" t="b">
        <v>0</v>
      </c>
    </row>
    <row r="4476" spans="1:33" x14ac:dyDescent="0.2">
      <c r="A4476" s="9">
        <v>3</v>
      </c>
      <c r="B4476" t="s">
        <v>161</v>
      </c>
      <c r="C4476" t="s">
        <v>65</v>
      </c>
      <c r="D4476">
        <v>0</v>
      </c>
      <c r="E4476">
        <v>7204704.2012239899</v>
      </c>
      <c r="F4476">
        <v>0</v>
      </c>
      <c r="G4476">
        <v>0</v>
      </c>
      <c r="H4476">
        <v>0</v>
      </c>
      <c r="I4476">
        <v>0</v>
      </c>
      <c r="J4476" s="8">
        <f>SUMIFS(Table1[time],Table1[repetition],Table1[[#This Row],[repetition]],Table1[config],Table1[[#This Row],[config]])</f>
        <v>151768575.05817685</v>
      </c>
      <c r="K4476" s="9">
        <v>120</v>
      </c>
      <c r="L4476" s="9">
        <v>5</v>
      </c>
      <c r="M4476" s="9" t="s">
        <v>151</v>
      </c>
      <c r="N4476" s="9" t="b">
        <v>1</v>
      </c>
      <c r="O4476" s="9" t="b">
        <v>0</v>
      </c>
      <c r="P4476" s="9" t="b">
        <v>1</v>
      </c>
      <c r="Q4476" s="9" t="b">
        <v>0</v>
      </c>
      <c r="R4476" s="9" t="b">
        <v>1</v>
      </c>
      <c r="S4476" s="9" t="b">
        <v>0</v>
      </c>
      <c r="T4476" s="9" t="b">
        <v>0</v>
      </c>
      <c r="U4476" s="9" t="b">
        <v>0</v>
      </c>
      <c r="V4476" s="9" t="b">
        <v>0</v>
      </c>
      <c r="W4476" s="9" t="b">
        <v>0</v>
      </c>
      <c r="X4476" s="9" t="b">
        <v>1</v>
      </c>
      <c r="Y4476" s="9" t="b">
        <v>0</v>
      </c>
      <c r="Z4476" s="9" t="b">
        <v>0</v>
      </c>
      <c r="AA4476" s="9" t="b">
        <v>1</v>
      </c>
      <c r="AB4476" s="9" t="b">
        <v>1</v>
      </c>
      <c r="AC4476" s="9" t="b">
        <v>0</v>
      </c>
      <c r="AD4476" s="9" t="b">
        <v>1</v>
      </c>
      <c r="AE4476" s="9" t="b">
        <v>1</v>
      </c>
      <c r="AF4476" s="9" t="b">
        <v>0</v>
      </c>
      <c r="AG4476" s="9" t="b">
        <v>1</v>
      </c>
    </row>
    <row r="4477" spans="1:33" x14ac:dyDescent="0.2">
      <c r="A4477" s="11">
        <v>1</v>
      </c>
      <c r="B4477" t="s">
        <v>168</v>
      </c>
      <c r="C4477" t="s">
        <v>65</v>
      </c>
      <c r="D4477">
        <v>0</v>
      </c>
      <c r="E4477">
        <v>1670996.93841498</v>
      </c>
      <c r="F4477">
        <v>0</v>
      </c>
      <c r="G4477">
        <v>0</v>
      </c>
      <c r="H4477">
        <v>0</v>
      </c>
      <c r="I4477">
        <v>0</v>
      </c>
      <c r="J4477" s="10">
        <f>SUMIFS(Table1[time],Table1[repetition],Table1[[#This Row],[repetition]],Table1[config],Table1[[#This Row],[config]])</f>
        <v>103266643.65871903</v>
      </c>
      <c r="K4477" s="11">
        <v>90</v>
      </c>
      <c r="L4477" s="11">
        <v>5</v>
      </c>
      <c r="M4477" s="11" t="s">
        <v>150</v>
      </c>
      <c r="N4477" s="11" t="b">
        <v>1</v>
      </c>
      <c r="O4477" s="11" t="b">
        <v>1</v>
      </c>
      <c r="P4477" s="11" t="b">
        <v>1</v>
      </c>
      <c r="Q4477" s="11" t="b">
        <v>1</v>
      </c>
      <c r="R4477" s="11" t="b">
        <v>0</v>
      </c>
      <c r="S4477" s="11" t="b">
        <v>1</v>
      </c>
      <c r="T4477" s="11" t="b">
        <v>1</v>
      </c>
      <c r="U4477" s="11" t="b">
        <v>0</v>
      </c>
      <c r="V4477" s="11" t="b">
        <v>1</v>
      </c>
      <c r="W4477" s="11" t="b">
        <v>1</v>
      </c>
      <c r="X4477" s="11" t="b">
        <v>0</v>
      </c>
      <c r="Y4477" s="11" t="b">
        <v>1</v>
      </c>
      <c r="Z4477" s="11" t="b">
        <v>0</v>
      </c>
      <c r="AA4477" s="11" t="b">
        <v>0</v>
      </c>
      <c r="AB4477" s="11" t="b">
        <v>0</v>
      </c>
      <c r="AC4477" s="11" t="b">
        <v>0</v>
      </c>
      <c r="AD4477" s="11" t="b">
        <v>0</v>
      </c>
      <c r="AE4477" s="11" t="b">
        <v>1</v>
      </c>
      <c r="AF4477" s="11" t="b">
        <v>0</v>
      </c>
      <c r="AG4477" s="11" t="b">
        <v>1</v>
      </c>
    </row>
    <row r="4478" spans="1:33" x14ac:dyDescent="0.2">
      <c r="A4478" s="9">
        <v>2</v>
      </c>
      <c r="B4478" t="s">
        <v>168</v>
      </c>
      <c r="C4478" t="s">
        <v>65</v>
      </c>
      <c r="D4478">
        <v>0</v>
      </c>
      <c r="E4478">
        <v>7083374.77320618</v>
      </c>
      <c r="F4478">
        <v>0</v>
      </c>
      <c r="G4478">
        <v>0</v>
      </c>
      <c r="H4478">
        <v>0</v>
      </c>
      <c r="I4478">
        <v>0</v>
      </c>
      <c r="J4478" s="8">
        <f>SUMIFS(Table1[time],Table1[repetition],Table1[[#This Row],[repetition]],Table1[config],Table1[[#This Row],[config]])</f>
        <v>132989557.50622588</v>
      </c>
      <c r="K4478" s="9">
        <v>150</v>
      </c>
      <c r="L4478" s="9">
        <v>1</v>
      </c>
      <c r="M4478" s="9" t="s">
        <v>149</v>
      </c>
      <c r="N4478" s="9" t="b">
        <v>0</v>
      </c>
      <c r="O4478" s="9" t="b">
        <v>1</v>
      </c>
      <c r="P4478" s="9" t="b">
        <v>1</v>
      </c>
      <c r="Q4478" s="9" t="b">
        <v>1</v>
      </c>
      <c r="R4478" s="9" t="b">
        <v>1</v>
      </c>
      <c r="S4478" s="9" t="b">
        <v>0</v>
      </c>
      <c r="T4478" s="9" t="b">
        <v>1</v>
      </c>
      <c r="U4478" s="9" t="b">
        <v>0</v>
      </c>
      <c r="V4478" s="9" t="b">
        <v>0</v>
      </c>
      <c r="W4478" s="9" t="b">
        <v>1</v>
      </c>
      <c r="X4478" s="9" t="b">
        <v>1</v>
      </c>
      <c r="Y4478" s="9" t="b">
        <v>1</v>
      </c>
      <c r="Z4478" s="9" t="b">
        <v>1</v>
      </c>
      <c r="AA4478" s="9" t="b">
        <v>0</v>
      </c>
      <c r="AB4478" s="9" t="b">
        <v>1</v>
      </c>
      <c r="AC4478" s="9" t="b">
        <v>1</v>
      </c>
      <c r="AD4478" s="9" t="b">
        <v>1</v>
      </c>
      <c r="AE4478" s="9" t="b">
        <v>1</v>
      </c>
      <c r="AF4478" s="9" t="b">
        <v>1</v>
      </c>
      <c r="AG4478" s="9" t="b">
        <v>0</v>
      </c>
    </row>
    <row r="4479" spans="1:33" x14ac:dyDescent="0.2">
      <c r="A4479" s="9">
        <v>3</v>
      </c>
      <c r="B4479" t="s">
        <v>168</v>
      </c>
      <c r="C4479" t="s">
        <v>65</v>
      </c>
      <c r="D4479">
        <v>0</v>
      </c>
      <c r="E4479">
        <v>7205358.3020299897</v>
      </c>
      <c r="F4479">
        <v>0</v>
      </c>
      <c r="G4479">
        <v>0</v>
      </c>
      <c r="H4479">
        <v>0</v>
      </c>
      <c r="I4479">
        <v>0</v>
      </c>
      <c r="J4479" s="8">
        <f>SUMIFS(Table1[time],Table1[repetition],Table1[[#This Row],[repetition]],Table1[config],Table1[[#This Row],[config]])</f>
        <v>151768575.05817685</v>
      </c>
      <c r="K4479" s="9">
        <v>150</v>
      </c>
      <c r="L4479" s="9">
        <v>1</v>
      </c>
      <c r="M4479" s="9" t="s">
        <v>149</v>
      </c>
      <c r="N4479" s="9" t="b">
        <v>0</v>
      </c>
      <c r="O4479" s="9" t="b">
        <v>1</v>
      </c>
      <c r="P4479" s="9" t="b">
        <v>1</v>
      </c>
      <c r="Q4479" s="9" t="b">
        <v>1</v>
      </c>
      <c r="R4479" s="9" t="b">
        <v>1</v>
      </c>
      <c r="S4479" s="9" t="b">
        <v>0</v>
      </c>
      <c r="T4479" s="9" t="b">
        <v>1</v>
      </c>
      <c r="U4479" s="9" t="b">
        <v>0</v>
      </c>
      <c r="V4479" s="9" t="b">
        <v>0</v>
      </c>
      <c r="W4479" s="9" t="b">
        <v>1</v>
      </c>
      <c r="X4479" s="9" t="b">
        <v>1</v>
      </c>
      <c r="Y4479" s="9" t="b">
        <v>1</v>
      </c>
      <c r="Z4479" s="9" t="b">
        <v>1</v>
      </c>
      <c r="AA4479" s="9" t="b">
        <v>0</v>
      </c>
      <c r="AB4479" s="9" t="b">
        <v>1</v>
      </c>
      <c r="AC4479" s="9" t="b">
        <v>1</v>
      </c>
      <c r="AD4479" s="9" t="b">
        <v>1</v>
      </c>
      <c r="AE4479" s="9" t="b">
        <v>1</v>
      </c>
      <c r="AF4479" s="9" t="b">
        <v>1</v>
      </c>
      <c r="AG4479" s="9" t="b">
        <v>0</v>
      </c>
    </row>
    <row r="4480" spans="1:33" x14ac:dyDescent="0.2">
      <c r="A4480" s="9">
        <v>1</v>
      </c>
      <c r="B4480" t="s">
        <v>169</v>
      </c>
      <c r="C4480" t="s">
        <v>65</v>
      </c>
      <c r="D4480">
        <v>0</v>
      </c>
      <c r="E4480">
        <v>946595.06649599597</v>
      </c>
      <c r="F4480">
        <v>0</v>
      </c>
      <c r="G4480">
        <v>0</v>
      </c>
      <c r="H4480">
        <v>0</v>
      </c>
      <c r="I4480">
        <v>0</v>
      </c>
      <c r="J4480" s="8">
        <f>SUMIFS(Table1[time],Table1[repetition],Table1[[#This Row],[repetition]],Table1[config],Table1[[#This Row],[config]])</f>
        <v>103266643.65871903</v>
      </c>
      <c r="K4480" s="9">
        <v>100</v>
      </c>
      <c r="L4480" s="9">
        <v>1</v>
      </c>
      <c r="M4480" s="9" t="s">
        <v>149</v>
      </c>
      <c r="N4480" s="9" t="b">
        <v>0</v>
      </c>
      <c r="O4480" s="9" t="b">
        <v>1</v>
      </c>
      <c r="P4480" s="9" t="b">
        <v>1</v>
      </c>
      <c r="Q4480" s="9" t="b">
        <v>1</v>
      </c>
      <c r="R4480" s="9" t="b">
        <v>1</v>
      </c>
      <c r="S4480" s="9" t="b">
        <v>0</v>
      </c>
      <c r="T4480" s="9" t="b">
        <v>1</v>
      </c>
      <c r="U4480" s="9" t="b">
        <v>0</v>
      </c>
      <c r="V4480" s="9" t="b">
        <v>0</v>
      </c>
      <c r="W4480" s="9" t="b">
        <v>1</v>
      </c>
      <c r="X4480" s="9" t="b">
        <v>1</v>
      </c>
      <c r="Y4480" s="9" t="b">
        <v>1</v>
      </c>
      <c r="Z4480" s="9" t="b">
        <v>1</v>
      </c>
      <c r="AA4480" s="9" t="b">
        <v>0</v>
      </c>
      <c r="AB4480" s="9" t="b">
        <v>1</v>
      </c>
      <c r="AC4480" s="9" t="b">
        <v>1</v>
      </c>
      <c r="AD4480" s="9" t="b">
        <v>1</v>
      </c>
      <c r="AE4480" s="9" t="b">
        <v>1</v>
      </c>
      <c r="AF4480" s="9" t="b">
        <v>1</v>
      </c>
      <c r="AG4480" s="9" t="b">
        <v>0</v>
      </c>
    </row>
    <row r="4481" spans="1:33" x14ac:dyDescent="0.2">
      <c r="A4481" s="11">
        <v>2</v>
      </c>
      <c r="B4481" t="s">
        <v>169</v>
      </c>
      <c r="C4481" t="s">
        <v>65</v>
      </c>
      <c r="D4481">
        <v>0</v>
      </c>
      <c r="E4481">
        <v>1243662.5586799299</v>
      </c>
      <c r="F4481">
        <v>0</v>
      </c>
      <c r="G4481">
        <v>0</v>
      </c>
      <c r="H4481">
        <v>0</v>
      </c>
      <c r="I4481">
        <v>0</v>
      </c>
      <c r="J4481" s="10">
        <f>SUMIFS(Table1[time],Table1[repetition],Table1[[#This Row],[repetition]],Table1[config],Table1[[#This Row],[config]])</f>
        <v>132989557.50622588</v>
      </c>
      <c r="K4481" s="11">
        <v>120</v>
      </c>
      <c r="L4481" s="11">
        <v>5</v>
      </c>
      <c r="M4481" s="11" t="s">
        <v>151</v>
      </c>
      <c r="N4481" s="11" t="b">
        <v>1</v>
      </c>
      <c r="O4481" s="11" t="b">
        <v>0</v>
      </c>
      <c r="P4481" s="11" t="b">
        <v>1</v>
      </c>
      <c r="Q4481" s="11" t="b">
        <v>0</v>
      </c>
      <c r="R4481" s="11" t="b">
        <v>1</v>
      </c>
      <c r="S4481" s="11" t="b">
        <v>0</v>
      </c>
      <c r="T4481" s="11" t="b">
        <v>0</v>
      </c>
      <c r="U4481" s="11" t="b">
        <v>0</v>
      </c>
      <c r="V4481" s="11" t="b">
        <v>0</v>
      </c>
      <c r="W4481" s="11" t="b">
        <v>0</v>
      </c>
      <c r="X4481" s="11" t="b">
        <v>1</v>
      </c>
      <c r="Y4481" s="11" t="b">
        <v>0</v>
      </c>
      <c r="Z4481" s="11" t="b">
        <v>0</v>
      </c>
      <c r="AA4481" s="11" t="b">
        <v>1</v>
      </c>
      <c r="AB4481" s="11" t="b">
        <v>1</v>
      </c>
      <c r="AC4481" s="11" t="b">
        <v>0</v>
      </c>
      <c r="AD4481" s="11" t="b">
        <v>1</v>
      </c>
      <c r="AE4481" s="11" t="b">
        <v>1</v>
      </c>
      <c r="AF4481" s="11" t="b">
        <v>0</v>
      </c>
      <c r="AG4481" s="11" t="b">
        <v>1</v>
      </c>
    </row>
    <row r="4482" spans="1:33" x14ac:dyDescent="0.2">
      <c r="A4482" s="9">
        <v>3</v>
      </c>
      <c r="B4482" t="s">
        <v>169</v>
      </c>
      <c r="C4482" t="s">
        <v>65</v>
      </c>
      <c r="D4482">
        <v>0</v>
      </c>
      <c r="E4482">
        <v>2078056.3255400001</v>
      </c>
      <c r="F4482">
        <v>0</v>
      </c>
      <c r="G4482">
        <v>0</v>
      </c>
      <c r="H4482">
        <v>0</v>
      </c>
      <c r="I4482">
        <v>0</v>
      </c>
      <c r="J4482" s="8">
        <f>SUMIFS(Table1[time],Table1[repetition],Table1[[#This Row],[repetition]],Table1[config],Table1[[#This Row],[config]])</f>
        <v>151768575.05817685</v>
      </c>
      <c r="K4482" s="9">
        <v>120</v>
      </c>
      <c r="L4482" s="9">
        <v>5</v>
      </c>
      <c r="M4482" s="9" t="s">
        <v>151</v>
      </c>
      <c r="N4482" s="9" t="b">
        <v>1</v>
      </c>
      <c r="O4482" s="9" t="b">
        <v>0</v>
      </c>
      <c r="P4482" s="9" t="b">
        <v>1</v>
      </c>
      <c r="Q4482" s="9" t="b">
        <v>0</v>
      </c>
      <c r="R4482" s="9" t="b">
        <v>1</v>
      </c>
      <c r="S4482" s="9" t="b">
        <v>0</v>
      </c>
      <c r="T4482" s="9" t="b">
        <v>0</v>
      </c>
      <c r="U4482" s="9" t="b">
        <v>0</v>
      </c>
      <c r="V4482" s="9" t="b">
        <v>0</v>
      </c>
      <c r="W4482" s="9" t="b">
        <v>0</v>
      </c>
      <c r="X4482" s="9" t="b">
        <v>1</v>
      </c>
      <c r="Y4482" s="9" t="b">
        <v>0</v>
      </c>
      <c r="Z4482" s="9" t="b">
        <v>0</v>
      </c>
      <c r="AA4482" s="9" t="b">
        <v>1</v>
      </c>
      <c r="AB4482" s="9" t="b">
        <v>1</v>
      </c>
      <c r="AC4482" s="9" t="b">
        <v>0</v>
      </c>
      <c r="AD4482" s="9" t="b">
        <v>1</v>
      </c>
      <c r="AE4482" s="9" t="b">
        <v>1</v>
      </c>
      <c r="AF4482" s="9" t="b">
        <v>0</v>
      </c>
      <c r="AG4482" s="9" t="b">
        <v>1</v>
      </c>
    </row>
    <row r="4483" spans="1:33" x14ac:dyDescent="0.2">
      <c r="A4483" s="11">
        <v>1</v>
      </c>
      <c r="B4483" t="s">
        <v>170</v>
      </c>
      <c r="C4483" t="s">
        <v>65</v>
      </c>
      <c r="D4483">
        <v>0</v>
      </c>
      <c r="E4483">
        <v>1742276.9729720301</v>
      </c>
      <c r="F4483">
        <v>0</v>
      </c>
      <c r="G4483">
        <v>0</v>
      </c>
      <c r="H4483">
        <v>0</v>
      </c>
      <c r="I4483">
        <v>0</v>
      </c>
      <c r="J4483" s="10">
        <f>SUMIFS(Table1[time],Table1[repetition],Table1[[#This Row],[repetition]],Table1[config],Table1[[#This Row],[config]])</f>
        <v>103266643.65871903</v>
      </c>
      <c r="K4483" s="11">
        <v>100</v>
      </c>
      <c r="L4483" s="11">
        <v>3</v>
      </c>
      <c r="M4483" s="11" t="s">
        <v>151</v>
      </c>
      <c r="N4483" s="11" t="b">
        <v>1</v>
      </c>
      <c r="O4483" s="11" t="b">
        <v>0</v>
      </c>
      <c r="P4483" s="11" t="b">
        <v>0</v>
      </c>
      <c r="Q4483" s="11" t="b">
        <v>1</v>
      </c>
      <c r="R4483" s="11" t="b">
        <v>0</v>
      </c>
      <c r="S4483" s="11" t="b">
        <v>1</v>
      </c>
      <c r="T4483" s="11" t="b">
        <v>0</v>
      </c>
      <c r="U4483" s="11" t="b">
        <v>1</v>
      </c>
      <c r="V4483" s="11" t="b">
        <v>1</v>
      </c>
      <c r="W4483" s="11" t="b">
        <v>0</v>
      </c>
      <c r="X4483" s="11" t="b">
        <v>1</v>
      </c>
      <c r="Y4483" s="11" t="b">
        <v>0</v>
      </c>
      <c r="Z4483" s="11" t="b">
        <v>1</v>
      </c>
      <c r="AA4483" s="11" t="b">
        <v>1</v>
      </c>
      <c r="AB4483" s="11" t="b">
        <v>0</v>
      </c>
      <c r="AC4483" s="11" t="b">
        <v>1</v>
      </c>
      <c r="AD4483" s="11" t="b">
        <v>1</v>
      </c>
      <c r="AE4483" s="11" t="b">
        <v>1</v>
      </c>
      <c r="AF4483" s="11" t="b">
        <v>1</v>
      </c>
      <c r="AG4483" s="11" t="b">
        <v>1</v>
      </c>
    </row>
    <row r="4484" spans="1:33" x14ac:dyDescent="0.2">
      <c r="A4484" s="11">
        <v>2</v>
      </c>
      <c r="B4484" t="s">
        <v>170</v>
      </c>
      <c r="C4484" t="s">
        <v>65</v>
      </c>
      <c r="D4484">
        <v>0</v>
      </c>
      <c r="E4484">
        <v>2141258.6599476598</v>
      </c>
      <c r="F4484">
        <v>0</v>
      </c>
      <c r="G4484">
        <v>0</v>
      </c>
      <c r="H4484">
        <v>0</v>
      </c>
      <c r="I4484">
        <v>0</v>
      </c>
      <c r="J4484" s="10">
        <f>SUMIFS(Table1[time],Table1[repetition],Table1[[#This Row],[repetition]],Table1[config],Table1[[#This Row],[config]])</f>
        <v>132989557.50622588</v>
      </c>
      <c r="K4484" s="11">
        <v>120</v>
      </c>
      <c r="L4484" s="11">
        <v>5</v>
      </c>
      <c r="M4484" s="11" t="s">
        <v>151</v>
      </c>
      <c r="N4484" s="11" t="b">
        <v>1</v>
      </c>
      <c r="O4484" s="11" t="b">
        <v>0</v>
      </c>
      <c r="P4484" s="11" t="b">
        <v>1</v>
      </c>
      <c r="Q4484" s="11" t="b">
        <v>0</v>
      </c>
      <c r="R4484" s="11" t="b">
        <v>1</v>
      </c>
      <c r="S4484" s="11" t="b">
        <v>0</v>
      </c>
      <c r="T4484" s="11" t="b">
        <v>0</v>
      </c>
      <c r="U4484" s="11" t="b">
        <v>0</v>
      </c>
      <c r="V4484" s="11" t="b">
        <v>0</v>
      </c>
      <c r="W4484" s="11" t="b">
        <v>0</v>
      </c>
      <c r="X4484" s="11" t="b">
        <v>1</v>
      </c>
      <c r="Y4484" s="11" t="b">
        <v>0</v>
      </c>
      <c r="Z4484" s="11" t="b">
        <v>0</v>
      </c>
      <c r="AA4484" s="11" t="b">
        <v>1</v>
      </c>
      <c r="AB4484" s="11" t="b">
        <v>1</v>
      </c>
      <c r="AC4484" s="11" t="b">
        <v>0</v>
      </c>
      <c r="AD4484" s="11" t="b">
        <v>1</v>
      </c>
      <c r="AE4484" s="11" t="b">
        <v>1</v>
      </c>
      <c r="AF4484" s="11" t="b">
        <v>0</v>
      </c>
      <c r="AG4484" s="11" t="b">
        <v>1</v>
      </c>
    </row>
    <row r="4485" spans="1:33" x14ac:dyDescent="0.2">
      <c r="A4485" s="11">
        <v>3</v>
      </c>
      <c r="B4485" t="s">
        <v>170</v>
      </c>
      <c r="C4485" t="s">
        <v>65</v>
      </c>
      <c r="D4485">
        <v>0</v>
      </c>
      <c r="E4485">
        <v>4140792.6591830002</v>
      </c>
      <c r="F4485">
        <v>0</v>
      </c>
      <c r="G4485">
        <v>0</v>
      </c>
      <c r="H4485">
        <v>0</v>
      </c>
      <c r="I4485">
        <v>0</v>
      </c>
      <c r="J4485" s="10">
        <f>SUMIFS(Table1[time],Table1[repetition],Table1[[#This Row],[repetition]],Table1[config],Table1[[#This Row],[config]])</f>
        <v>151768575.05817685</v>
      </c>
      <c r="K4485" s="11">
        <v>120</v>
      </c>
      <c r="L4485" s="11">
        <v>5</v>
      </c>
      <c r="M4485" s="11" t="s">
        <v>151</v>
      </c>
      <c r="N4485" s="11" t="b">
        <v>1</v>
      </c>
      <c r="O4485" s="11" t="b">
        <v>0</v>
      </c>
      <c r="P4485" s="11" t="b">
        <v>1</v>
      </c>
      <c r="Q4485" s="11" t="b">
        <v>0</v>
      </c>
      <c r="R4485" s="11" t="b">
        <v>1</v>
      </c>
      <c r="S4485" s="11" t="b">
        <v>0</v>
      </c>
      <c r="T4485" s="11" t="b">
        <v>0</v>
      </c>
      <c r="U4485" s="11" t="b">
        <v>0</v>
      </c>
      <c r="V4485" s="11" t="b">
        <v>0</v>
      </c>
      <c r="W4485" s="11" t="b">
        <v>0</v>
      </c>
      <c r="X4485" s="11" t="b">
        <v>1</v>
      </c>
      <c r="Y4485" s="11" t="b">
        <v>0</v>
      </c>
      <c r="Z4485" s="11" t="b">
        <v>0</v>
      </c>
      <c r="AA4485" s="11" t="b">
        <v>1</v>
      </c>
      <c r="AB4485" s="11" t="b">
        <v>1</v>
      </c>
      <c r="AC4485" s="11" t="b">
        <v>0</v>
      </c>
      <c r="AD4485" s="11" t="b">
        <v>1</v>
      </c>
      <c r="AE4485" s="11" t="b">
        <v>1</v>
      </c>
      <c r="AF4485" s="11" t="b">
        <v>0</v>
      </c>
      <c r="AG4485" s="11" t="b">
        <v>1</v>
      </c>
    </row>
    <row r="4486" spans="1:33" x14ac:dyDescent="0.2">
      <c r="A4486" s="9">
        <v>1</v>
      </c>
      <c r="B4486" t="s">
        <v>172</v>
      </c>
      <c r="C4486" t="s">
        <v>65</v>
      </c>
      <c r="D4486">
        <v>0</v>
      </c>
      <c r="E4486">
        <v>1877567.46452505</v>
      </c>
      <c r="F4486">
        <v>0</v>
      </c>
      <c r="G4486">
        <v>0</v>
      </c>
      <c r="H4486">
        <v>0</v>
      </c>
      <c r="I4486">
        <v>0</v>
      </c>
      <c r="J4486" s="8">
        <f>SUMIFS(Table1[time],Table1[repetition],Table1[[#This Row],[repetition]],Table1[config],Table1[[#This Row],[config]])</f>
        <v>103266643.65871903</v>
      </c>
      <c r="K4486" s="9">
        <v>0</v>
      </c>
      <c r="L4486" s="9">
        <v>5</v>
      </c>
      <c r="M4486" s="9" t="s">
        <v>150</v>
      </c>
      <c r="N4486" s="9" t="b">
        <v>0</v>
      </c>
      <c r="O4486" s="9" t="b">
        <v>0</v>
      </c>
      <c r="P4486" s="9" t="b">
        <v>0</v>
      </c>
      <c r="Q4486" s="9" t="b">
        <v>1</v>
      </c>
      <c r="R4486" s="9" t="b">
        <v>1</v>
      </c>
      <c r="S4486" s="9" t="b">
        <v>0</v>
      </c>
      <c r="T4486" s="9" t="b">
        <v>0</v>
      </c>
      <c r="U4486" s="9" t="b">
        <v>1</v>
      </c>
      <c r="V4486" s="9" t="b">
        <v>1</v>
      </c>
      <c r="W4486" s="9" t="b">
        <v>0</v>
      </c>
      <c r="X4486" s="9" t="b">
        <v>0</v>
      </c>
      <c r="Y4486" s="9" t="b">
        <v>1</v>
      </c>
      <c r="Z4486" s="9" t="b">
        <v>1</v>
      </c>
      <c r="AA4486" s="9" t="b">
        <v>0</v>
      </c>
      <c r="AB4486" s="9" t="b">
        <v>0</v>
      </c>
      <c r="AC4486" s="9" t="b">
        <v>1</v>
      </c>
      <c r="AD4486" s="9" t="b">
        <v>1</v>
      </c>
      <c r="AE4486" s="9" t="b">
        <v>0</v>
      </c>
      <c r="AF4486" s="9" t="b">
        <v>0</v>
      </c>
      <c r="AG4486" s="9" t="b">
        <v>1</v>
      </c>
    </row>
    <row r="4487" spans="1:33" x14ac:dyDescent="0.2">
      <c r="A4487" s="11">
        <v>2</v>
      </c>
      <c r="B4487" t="s">
        <v>172</v>
      </c>
      <c r="C4487" t="s">
        <v>65</v>
      </c>
      <c r="D4487">
        <v>0</v>
      </c>
      <c r="E4487">
        <v>7205249.4160290798</v>
      </c>
      <c r="F4487">
        <v>0</v>
      </c>
      <c r="G4487">
        <v>0</v>
      </c>
      <c r="H4487">
        <v>0</v>
      </c>
      <c r="I4487">
        <v>0</v>
      </c>
      <c r="J4487" s="10">
        <f>SUMIFS(Table1[time],Table1[repetition],Table1[[#This Row],[repetition]],Table1[config],Table1[[#This Row],[config]])</f>
        <v>132989557.50622588</v>
      </c>
      <c r="K4487" s="11">
        <v>150</v>
      </c>
      <c r="L4487" s="11">
        <v>1</v>
      </c>
      <c r="M4487" s="11" t="s">
        <v>149</v>
      </c>
      <c r="N4487" s="11" t="b">
        <v>0</v>
      </c>
      <c r="O4487" s="11" t="b">
        <v>1</v>
      </c>
      <c r="P4487" s="11" t="b">
        <v>1</v>
      </c>
      <c r="Q4487" s="11" t="b">
        <v>1</v>
      </c>
      <c r="R4487" s="11" t="b">
        <v>1</v>
      </c>
      <c r="S4487" s="11" t="b">
        <v>0</v>
      </c>
      <c r="T4487" s="11" t="b">
        <v>1</v>
      </c>
      <c r="U4487" s="11" t="b">
        <v>0</v>
      </c>
      <c r="V4487" s="11" t="b">
        <v>0</v>
      </c>
      <c r="W4487" s="11" t="b">
        <v>1</v>
      </c>
      <c r="X4487" s="11" t="b">
        <v>1</v>
      </c>
      <c r="Y4487" s="11" t="b">
        <v>1</v>
      </c>
      <c r="Z4487" s="11" t="b">
        <v>1</v>
      </c>
      <c r="AA4487" s="11" t="b">
        <v>0</v>
      </c>
      <c r="AB4487" s="11" t="b">
        <v>1</v>
      </c>
      <c r="AC4487" s="11" t="b">
        <v>1</v>
      </c>
      <c r="AD4487" s="11" t="b">
        <v>1</v>
      </c>
      <c r="AE4487" s="11" t="b">
        <v>1</v>
      </c>
      <c r="AF4487" s="11" t="b">
        <v>1</v>
      </c>
      <c r="AG4487" s="11" t="b">
        <v>0</v>
      </c>
    </row>
    <row r="4488" spans="1:33" x14ac:dyDescent="0.2">
      <c r="A4488" s="9">
        <v>3</v>
      </c>
      <c r="B4488" t="s">
        <v>172</v>
      </c>
      <c r="C4488" t="s">
        <v>65</v>
      </c>
      <c r="D4488">
        <v>0</v>
      </c>
      <c r="E4488">
        <v>3711416.109491</v>
      </c>
      <c r="F4488">
        <v>0</v>
      </c>
      <c r="G4488">
        <v>0</v>
      </c>
      <c r="H4488">
        <v>0</v>
      </c>
      <c r="I4488">
        <v>0</v>
      </c>
      <c r="J4488" s="8">
        <f>SUMIFS(Table1[time],Table1[repetition],Table1[[#This Row],[repetition]],Table1[config],Table1[[#This Row],[config]])</f>
        <v>151768575.05817685</v>
      </c>
      <c r="K4488" s="9">
        <v>120</v>
      </c>
      <c r="L4488" s="9">
        <v>6</v>
      </c>
      <c r="M4488" s="9" t="s">
        <v>150</v>
      </c>
      <c r="N4488" s="9" t="b">
        <v>1</v>
      </c>
      <c r="O4488" s="9" t="b">
        <v>1</v>
      </c>
      <c r="P4488" s="9" t="b">
        <v>0</v>
      </c>
      <c r="Q4488" s="9" t="b">
        <v>1</v>
      </c>
      <c r="R4488" s="9" t="b">
        <v>0</v>
      </c>
      <c r="S4488" s="9" t="b">
        <v>0</v>
      </c>
      <c r="T4488" s="9" t="b">
        <v>1</v>
      </c>
      <c r="U4488" s="9" t="b">
        <v>1</v>
      </c>
      <c r="V4488" s="9" t="b">
        <v>1</v>
      </c>
      <c r="W4488" s="9" t="b">
        <v>0</v>
      </c>
      <c r="X4488" s="9" t="b">
        <v>1</v>
      </c>
      <c r="Y4488" s="9" t="b">
        <v>0</v>
      </c>
      <c r="Z4488" s="9" t="b">
        <v>0</v>
      </c>
      <c r="AA4488" s="9" t="b">
        <v>1</v>
      </c>
      <c r="AB4488" s="9" t="b">
        <v>0</v>
      </c>
      <c r="AC4488" s="9" t="b">
        <v>0</v>
      </c>
      <c r="AD4488" s="9" t="b">
        <v>1</v>
      </c>
      <c r="AE4488" s="9" t="b">
        <v>0</v>
      </c>
      <c r="AF4488" s="9" t="b">
        <v>0</v>
      </c>
      <c r="AG4488" s="9" t="b">
        <v>0</v>
      </c>
    </row>
    <row r="4489" spans="1:33" x14ac:dyDescent="0.2">
      <c r="A4489" s="11">
        <v>1</v>
      </c>
      <c r="B4489" t="s">
        <v>173</v>
      </c>
      <c r="C4489" t="s">
        <v>65</v>
      </c>
      <c r="D4489">
        <v>0</v>
      </c>
      <c r="E4489">
        <v>7219752.7352279797</v>
      </c>
      <c r="F4489">
        <v>0</v>
      </c>
      <c r="G4489">
        <v>0</v>
      </c>
      <c r="H4489">
        <v>0</v>
      </c>
      <c r="I4489">
        <v>0</v>
      </c>
      <c r="J4489" s="10">
        <f>SUMIFS(Table1[time],Table1[repetition],Table1[[#This Row],[repetition]],Table1[config],Table1[[#This Row],[config]])</f>
        <v>103266643.65871903</v>
      </c>
      <c r="K4489" s="11">
        <v>100</v>
      </c>
      <c r="L4489" s="11">
        <v>18</v>
      </c>
      <c r="M4489" s="11" t="s">
        <v>151</v>
      </c>
      <c r="N4489" s="11" t="b">
        <v>1</v>
      </c>
      <c r="O4489" s="11" t="b">
        <v>1</v>
      </c>
      <c r="P4489" s="11" t="b">
        <v>1</v>
      </c>
      <c r="Q4489" s="11" t="b">
        <v>1</v>
      </c>
      <c r="R4489" s="11" t="b">
        <v>1</v>
      </c>
      <c r="S4489" s="11" t="b">
        <v>1</v>
      </c>
      <c r="T4489" s="11" t="b">
        <v>0</v>
      </c>
      <c r="U4489" s="11" t="b">
        <v>0</v>
      </c>
      <c r="V4489" s="11" t="b">
        <v>1</v>
      </c>
      <c r="W4489" s="11" t="b">
        <v>1</v>
      </c>
      <c r="X4489" s="11" t="b">
        <v>0</v>
      </c>
      <c r="Y4489" s="11" t="b">
        <v>0</v>
      </c>
      <c r="Z4489" s="11" t="b">
        <v>0</v>
      </c>
      <c r="AA4489" s="11" t="b">
        <v>0</v>
      </c>
      <c r="AB4489" s="11" t="b">
        <v>0</v>
      </c>
      <c r="AC4489" s="11" t="b">
        <v>1</v>
      </c>
      <c r="AD4489" s="11" t="b">
        <v>1</v>
      </c>
      <c r="AE4489" s="11" t="b">
        <v>1</v>
      </c>
      <c r="AF4489" s="11" t="b">
        <v>1</v>
      </c>
      <c r="AG4489" s="11" t="b">
        <v>0</v>
      </c>
    </row>
    <row r="4490" spans="1:33" x14ac:dyDescent="0.2">
      <c r="A4490" s="9">
        <v>2</v>
      </c>
      <c r="B4490" t="s">
        <v>173</v>
      </c>
      <c r="C4490" t="s">
        <v>65</v>
      </c>
      <c r="D4490">
        <v>0</v>
      </c>
      <c r="E4490">
        <v>7239972.0689151399</v>
      </c>
      <c r="F4490">
        <v>0</v>
      </c>
      <c r="G4490">
        <v>0</v>
      </c>
      <c r="H4490">
        <v>0</v>
      </c>
      <c r="I4490">
        <v>0</v>
      </c>
      <c r="J4490" s="8">
        <f>SUMIFS(Table1[time],Table1[repetition],Table1[[#This Row],[repetition]],Table1[config],Table1[[#This Row],[config]])</f>
        <v>132989557.50622588</v>
      </c>
      <c r="K4490" s="9">
        <v>150</v>
      </c>
      <c r="L4490" s="9">
        <v>1</v>
      </c>
      <c r="M4490" s="9" t="s">
        <v>149</v>
      </c>
      <c r="N4490" s="9" t="b">
        <v>0</v>
      </c>
      <c r="O4490" s="9" t="b">
        <v>1</v>
      </c>
      <c r="P4490" s="9" t="b">
        <v>1</v>
      </c>
      <c r="Q4490" s="9" t="b">
        <v>1</v>
      </c>
      <c r="R4490" s="9" t="b">
        <v>1</v>
      </c>
      <c r="S4490" s="9" t="b">
        <v>0</v>
      </c>
      <c r="T4490" s="9" t="b">
        <v>1</v>
      </c>
      <c r="U4490" s="9" t="b">
        <v>0</v>
      </c>
      <c r="V4490" s="9" t="b">
        <v>0</v>
      </c>
      <c r="W4490" s="9" t="b">
        <v>1</v>
      </c>
      <c r="X4490" s="9" t="b">
        <v>1</v>
      </c>
      <c r="Y4490" s="9" t="b">
        <v>1</v>
      </c>
      <c r="Z4490" s="9" t="b">
        <v>1</v>
      </c>
      <c r="AA4490" s="9" t="b">
        <v>0</v>
      </c>
      <c r="AB4490" s="9" t="b">
        <v>1</v>
      </c>
      <c r="AC4490" s="9" t="b">
        <v>1</v>
      </c>
      <c r="AD4490" s="9" t="b">
        <v>1</v>
      </c>
      <c r="AE4490" s="9" t="b">
        <v>1</v>
      </c>
      <c r="AF4490" s="9" t="b">
        <v>1</v>
      </c>
      <c r="AG4490" s="9" t="b">
        <v>0</v>
      </c>
    </row>
    <row r="4491" spans="1:33" x14ac:dyDescent="0.2">
      <c r="A4491" s="11">
        <v>3</v>
      </c>
      <c r="B4491" t="s">
        <v>173</v>
      </c>
      <c r="C4491" t="s">
        <v>65</v>
      </c>
      <c r="D4491">
        <v>0</v>
      </c>
      <c r="E4491">
        <v>7218741.3643140001</v>
      </c>
      <c r="F4491">
        <v>0</v>
      </c>
      <c r="G4491">
        <v>0</v>
      </c>
      <c r="H4491">
        <v>0</v>
      </c>
      <c r="I4491">
        <v>0</v>
      </c>
      <c r="J4491" s="10">
        <f>SUMIFS(Table1[time],Table1[repetition],Table1[[#This Row],[repetition]],Table1[config],Table1[[#This Row],[config]])</f>
        <v>151768575.05817685</v>
      </c>
      <c r="K4491" s="11">
        <v>150</v>
      </c>
      <c r="L4491" s="11">
        <v>1</v>
      </c>
      <c r="M4491" s="11" t="s">
        <v>149</v>
      </c>
      <c r="N4491" s="11" t="b">
        <v>0</v>
      </c>
      <c r="O4491" s="11" t="b">
        <v>1</v>
      </c>
      <c r="P4491" s="11" t="b">
        <v>1</v>
      </c>
      <c r="Q4491" s="11" t="b">
        <v>1</v>
      </c>
      <c r="R4491" s="11" t="b">
        <v>1</v>
      </c>
      <c r="S4491" s="11" t="b">
        <v>0</v>
      </c>
      <c r="T4491" s="11" t="b">
        <v>1</v>
      </c>
      <c r="U4491" s="11" t="b">
        <v>0</v>
      </c>
      <c r="V4491" s="11" t="b">
        <v>0</v>
      </c>
      <c r="W4491" s="11" t="b">
        <v>1</v>
      </c>
      <c r="X4491" s="11" t="b">
        <v>1</v>
      </c>
      <c r="Y4491" s="11" t="b">
        <v>1</v>
      </c>
      <c r="Z4491" s="11" t="b">
        <v>1</v>
      </c>
      <c r="AA4491" s="11" t="b">
        <v>0</v>
      </c>
      <c r="AB4491" s="11" t="b">
        <v>1</v>
      </c>
      <c r="AC4491" s="11" t="b">
        <v>1</v>
      </c>
      <c r="AD4491" s="11" t="b">
        <v>1</v>
      </c>
      <c r="AE4491" s="11" t="b">
        <v>1</v>
      </c>
      <c r="AF4491" s="11" t="b">
        <v>1</v>
      </c>
      <c r="AG4491" s="11" t="b">
        <v>0</v>
      </c>
    </row>
    <row r="4492" spans="1:33" x14ac:dyDescent="0.2">
      <c r="A4492" s="11">
        <v>1</v>
      </c>
      <c r="B4492" t="s">
        <v>174</v>
      </c>
      <c r="C4492" t="s">
        <v>65</v>
      </c>
      <c r="D4492">
        <v>0</v>
      </c>
      <c r="E4492">
        <v>2848117.6954450202</v>
      </c>
      <c r="F4492">
        <v>0</v>
      </c>
      <c r="G4492">
        <v>0</v>
      </c>
      <c r="H4492">
        <v>0</v>
      </c>
      <c r="I4492">
        <v>0</v>
      </c>
      <c r="J4492" s="10">
        <f>SUMIFS(Table1[time],Table1[repetition],Table1[[#This Row],[repetition]],Table1[config],Table1[[#This Row],[config]])</f>
        <v>103266643.65871903</v>
      </c>
      <c r="K4492" s="11">
        <v>110</v>
      </c>
      <c r="L4492" s="11">
        <v>3</v>
      </c>
      <c r="M4492" s="11" t="s">
        <v>151</v>
      </c>
      <c r="N4492" s="11" t="b">
        <v>1</v>
      </c>
      <c r="O4492" s="11" t="b">
        <v>0</v>
      </c>
      <c r="P4492" s="11" t="b">
        <v>0</v>
      </c>
      <c r="Q4492" s="11" t="b">
        <v>0</v>
      </c>
      <c r="R4492" s="11" t="b">
        <v>1</v>
      </c>
      <c r="S4492" s="11" t="b">
        <v>1</v>
      </c>
      <c r="T4492" s="11" t="b">
        <v>1</v>
      </c>
      <c r="U4492" s="11" t="b">
        <v>0</v>
      </c>
      <c r="V4492" s="11" t="b">
        <v>0</v>
      </c>
      <c r="W4492" s="11" t="b">
        <v>1</v>
      </c>
      <c r="X4492" s="11" t="b">
        <v>0</v>
      </c>
      <c r="Y4492" s="11" t="b">
        <v>1</v>
      </c>
      <c r="Z4492" s="11" t="b">
        <v>0</v>
      </c>
      <c r="AA4492" s="11" t="b">
        <v>1</v>
      </c>
      <c r="AB4492" s="11" t="b">
        <v>1</v>
      </c>
      <c r="AC4492" s="11" t="b">
        <v>1</v>
      </c>
      <c r="AD4492" s="11" t="b">
        <v>1</v>
      </c>
      <c r="AE4492" s="11" t="b">
        <v>1</v>
      </c>
      <c r="AF4492" s="11" t="b">
        <v>0</v>
      </c>
      <c r="AG4492" s="11" t="b">
        <v>0</v>
      </c>
    </row>
    <row r="4493" spans="1:33" x14ac:dyDescent="0.2">
      <c r="A4493" s="11">
        <v>2</v>
      </c>
      <c r="B4493" t="s">
        <v>174</v>
      </c>
      <c r="C4493" t="s">
        <v>65</v>
      </c>
      <c r="D4493">
        <v>0</v>
      </c>
      <c r="E4493">
        <v>1832482.60131292</v>
      </c>
      <c r="F4493">
        <v>0</v>
      </c>
      <c r="G4493">
        <v>0</v>
      </c>
      <c r="H4493">
        <v>0</v>
      </c>
      <c r="I4493">
        <v>0</v>
      </c>
      <c r="J4493" s="10">
        <f>SUMIFS(Table1[time],Table1[repetition],Table1[[#This Row],[repetition]],Table1[config],Table1[[#This Row],[config]])</f>
        <v>132989557.50622588</v>
      </c>
      <c r="K4493" s="11">
        <v>120</v>
      </c>
      <c r="L4493" s="11">
        <v>5</v>
      </c>
      <c r="M4493" s="11" t="s">
        <v>151</v>
      </c>
      <c r="N4493" s="11" t="b">
        <v>1</v>
      </c>
      <c r="O4493" s="11" t="b">
        <v>0</v>
      </c>
      <c r="P4493" s="11" t="b">
        <v>1</v>
      </c>
      <c r="Q4493" s="11" t="b">
        <v>0</v>
      </c>
      <c r="R4493" s="11" t="b">
        <v>1</v>
      </c>
      <c r="S4493" s="11" t="b">
        <v>0</v>
      </c>
      <c r="T4493" s="11" t="b">
        <v>0</v>
      </c>
      <c r="U4493" s="11" t="b">
        <v>0</v>
      </c>
      <c r="V4493" s="11" t="b">
        <v>0</v>
      </c>
      <c r="W4493" s="11" t="b">
        <v>0</v>
      </c>
      <c r="X4493" s="11" t="b">
        <v>1</v>
      </c>
      <c r="Y4493" s="11" t="b">
        <v>0</v>
      </c>
      <c r="Z4493" s="11" t="b">
        <v>0</v>
      </c>
      <c r="AA4493" s="11" t="b">
        <v>1</v>
      </c>
      <c r="AB4493" s="11" t="b">
        <v>1</v>
      </c>
      <c r="AC4493" s="11" t="b">
        <v>0</v>
      </c>
      <c r="AD4493" s="11" t="b">
        <v>1</v>
      </c>
      <c r="AE4493" s="11" t="b">
        <v>1</v>
      </c>
      <c r="AF4493" s="11" t="b">
        <v>0</v>
      </c>
      <c r="AG4493" s="11" t="b">
        <v>1</v>
      </c>
    </row>
    <row r="4494" spans="1:33" x14ac:dyDescent="0.2">
      <c r="A4494" s="9">
        <v>3</v>
      </c>
      <c r="B4494" t="s">
        <v>174</v>
      </c>
      <c r="C4494" t="s">
        <v>65</v>
      </c>
      <c r="D4494">
        <v>0</v>
      </c>
      <c r="E4494">
        <v>4138133.3077250002</v>
      </c>
      <c r="F4494">
        <v>0</v>
      </c>
      <c r="G4494">
        <v>0</v>
      </c>
      <c r="H4494">
        <v>0</v>
      </c>
      <c r="I4494">
        <v>0</v>
      </c>
      <c r="J4494" s="8">
        <f>SUMIFS(Table1[time],Table1[repetition],Table1[[#This Row],[repetition]],Table1[config],Table1[[#This Row],[config]])</f>
        <v>151768575.05817685</v>
      </c>
      <c r="K4494" s="9">
        <v>120</v>
      </c>
      <c r="L4494" s="9">
        <v>5</v>
      </c>
      <c r="M4494" s="9" t="s">
        <v>151</v>
      </c>
      <c r="N4494" s="9" t="b">
        <v>1</v>
      </c>
      <c r="O4494" s="9" t="b">
        <v>0</v>
      </c>
      <c r="P4494" s="9" t="b">
        <v>1</v>
      </c>
      <c r="Q4494" s="9" t="b">
        <v>0</v>
      </c>
      <c r="R4494" s="9" t="b">
        <v>1</v>
      </c>
      <c r="S4494" s="9" t="b">
        <v>0</v>
      </c>
      <c r="T4494" s="9" t="b">
        <v>0</v>
      </c>
      <c r="U4494" s="9" t="b">
        <v>0</v>
      </c>
      <c r="V4494" s="9" t="b">
        <v>0</v>
      </c>
      <c r="W4494" s="9" t="b">
        <v>0</v>
      </c>
      <c r="X4494" s="9" t="b">
        <v>1</v>
      </c>
      <c r="Y4494" s="9" t="b">
        <v>0</v>
      </c>
      <c r="Z4494" s="9" t="b">
        <v>0</v>
      </c>
      <c r="AA4494" s="9" t="b">
        <v>1</v>
      </c>
      <c r="AB4494" s="9" t="b">
        <v>1</v>
      </c>
      <c r="AC4494" s="9" t="b">
        <v>0</v>
      </c>
      <c r="AD4494" s="9" t="b">
        <v>1</v>
      </c>
      <c r="AE4494" s="9" t="b">
        <v>1</v>
      </c>
      <c r="AF4494" s="9" t="b">
        <v>0</v>
      </c>
      <c r="AG4494" s="9" t="b">
        <v>1</v>
      </c>
    </row>
    <row r="4495" spans="1:33" x14ac:dyDescent="0.2">
      <c r="A4495" s="9">
        <v>1</v>
      </c>
      <c r="B4495" t="s">
        <v>175</v>
      </c>
      <c r="C4495" t="s">
        <v>65</v>
      </c>
      <c r="D4495">
        <v>0</v>
      </c>
      <c r="E4495">
        <v>1186084.28354101</v>
      </c>
      <c r="F4495">
        <v>0</v>
      </c>
      <c r="G4495">
        <v>0</v>
      </c>
      <c r="H4495">
        <v>0</v>
      </c>
      <c r="I4495">
        <v>0</v>
      </c>
      <c r="J4495" s="8">
        <f>SUMIFS(Table1[time],Table1[repetition],Table1[[#This Row],[repetition]],Table1[config],Table1[[#This Row],[config]])</f>
        <v>103266643.65871903</v>
      </c>
      <c r="K4495" s="9">
        <v>110</v>
      </c>
      <c r="L4495" s="9">
        <v>5</v>
      </c>
      <c r="M4495" s="9" t="s">
        <v>150</v>
      </c>
      <c r="N4495" s="9" t="b">
        <v>0</v>
      </c>
      <c r="O4495" s="9" t="b">
        <v>1</v>
      </c>
      <c r="P4495" s="9" t="b">
        <v>1</v>
      </c>
      <c r="Q4495" s="9" t="b">
        <v>0</v>
      </c>
      <c r="R4495" s="9" t="b">
        <v>1</v>
      </c>
      <c r="S4495" s="9" t="b">
        <v>0</v>
      </c>
      <c r="T4495" s="9" t="b">
        <v>0</v>
      </c>
      <c r="U4495" s="9" t="b">
        <v>0</v>
      </c>
      <c r="V4495" s="9" t="b">
        <v>0</v>
      </c>
      <c r="W4495" s="9" t="b">
        <v>1</v>
      </c>
      <c r="X4495" s="9" t="b">
        <v>1</v>
      </c>
      <c r="Y4495" s="9" t="b">
        <v>0</v>
      </c>
      <c r="Z4495" s="9" t="b">
        <v>0</v>
      </c>
      <c r="AA4495" s="9" t="b">
        <v>0</v>
      </c>
      <c r="AB4495" s="9" t="b">
        <v>0</v>
      </c>
      <c r="AC4495" s="9" t="b">
        <v>0</v>
      </c>
      <c r="AD4495" s="9" t="b">
        <v>0</v>
      </c>
      <c r="AE4495" s="9" t="b">
        <v>0</v>
      </c>
      <c r="AF4495" s="9" t="b">
        <v>0</v>
      </c>
      <c r="AG4495" s="9" t="b">
        <v>0</v>
      </c>
    </row>
    <row r="4496" spans="1:33" x14ac:dyDescent="0.2">
      <c r="A4496" s="11">
        <v>2</v>
      </c>
      <c r="B4496" t="s">
        <v>175</v>
      </c>
      <c r="C4496" t="s">
        <v>65</v>
      </c>
      <c r="D4496">
        <v>0</v>
      </c>
      <c r="E4496">
        <v>2736419.1920230999</v>
      </c>
      <c r="F4496">
        <v>0</v>
      </c>
      <c r="G4496">
        <v>0</v>
      </c>
      <c r="H4496">
        <v>0</v>
      </c>
      <c r="I4496">
        <v>0</v>
      </c>
      <c r="J4496" s="10">
        <f>SUMIFS(Table1[time],Table1[repetition],Table1[[#This Row],[repetition]],Table1[config],Table1[[#This Row],[config]])</f>
        <v>132989557.50622588</v>
      </c>
      <c r="K4496" s="11">
        <v>120</v>
      </c>
      <c r="L4496" s="11">
        <v>6</v>
      </c>
      <c r="M4496" s="11" t="s">
        <v>150</v>
      </c>
      <c r="N4496" s="11" t="b">
        <v>1</v>
      </c>
      <c r="O4496" s="11" t="b">
        <v>1</v>
      </c>
      <c r="P4496" s="11" t="b">
        <v>0</v>
      </c>
      <c r="Q4496" s="11" t="b">
        <v>1</v>
      </c>
      <c r="R4496" s="11" t="b">
        <v>0</v>
      </c>
      <c r="S4496" s="11" t="b">
        <v>0</v>
      </c>
      <c r="T4496" s="11" t="b">
        <v>1</v>
      </c>
      <c r="U4496" s="11" t="b">
        <v>1</v>
      </c>
      <c r="V4496" s="11" t="b">
        <v>1</v>
      </c>
      <c r="W4496" s="11" t="b">
        <v>0</v>
      </c>
      <c r="X4496" s="11" t="b">
        <v>1</v>
      </c>
      <c r="Y4496" s="11" t="b">
        <v>0</v>
      </c>
      <c r="Z4496" s="11" t="b">
        <v>0</v>
      </c>
      <c r="AA4496" s="11" t="b">
        <v>1</v>
      </c>
      <c r="AB4496" s="11" t="b">
        <v>0</v>
      </c>
      <c r="AC4496" s="11" t="b">
        <v>0</v>
      </c>
      <c r="AD4496" s="11" t="b">
        <v>1</v>
      </c>
      <c r="AE4496" s="11" t="b">
        <v>0</v>
      </c>
      <c r="AF4496" s="11" t="b">
        <v>0</v>
      </c>
      <c r="AG4496" s="11" t="b">
        <v>0</v>
      </c>
    </row>
    <row r="4497" spans="1:33" x14ac:dyDescent="0.2">
      <c r="A4497" s="9">
        <v>3</v>
      </c>
      <c r="B4497" t="s">
        <v>175</v>
      </c>
      <c r="C4497" t="s">
        <v>65</v>
      </c>
      <c r="D4497">
        <v>0</v>
      </c>
      <c r="E4497">
        <v>6705163.4755340004</v>
      </c>
      <c r="F4497">
        <v>0</v>
      </c>
      <c r="G4497">
        <v>0</v>
      </c>
      <c r="H4497">
        <v>0</v>
      </c>
      <c r="I4497">
        <v>0</v>
      </c>
      <c r="J4497" s="8">
        <f>SUMIFS(Table1[time],Table1[repetition],Table1[[#This Row],[repetition]],Table1[config],Table1[[#This Row],[config]])</f>
        <v>151768575.05817685</v>
      </c>
      <c r="K4497" s="9">
        <v>120</v>
      </c>
      <c r="L4497" s="9">
        <v>6</v>
      </c>
      <c r="M4497" s="9" t="s">
        <v>150</v>
      </c>
      <c r="N4497" s="9" t="b">
        <v>1</v>
      </c>
      <c r="O4497" s="9" t="b">
        <v>1</v>
      </c>
      <c r="P4497" s="9" t="b">
        <v>0</v>
      </c>
      <c r="Q4497" s="9" t="b">
        <v>1</v>
      </c>
      <c r="R4497" s="9" t="b">
        <v>0</v>
      </c>
      <c r="S4497" s="9" t="b">
        <v>0</v>
      </c>
      <c r="T4497" s="9" t="b">
        <v>1</v>
      </c>
      <c r="U4497" s="9" t="b">
        <v>1</v>
      </c>
      <c r="V4497" s="9" t="b">
        <v>1</v>
      </c>
      <c r="W4497" s="9" t="b">
        <v>0</v>
      </c>
      <c r="X4497" s="9" t="b">
        <v>1</v>
      </c>
      <c r="Y4497" s="9" t="b">
        <v>0</v>
      </c>
      <c r="Z4497" s="9" t="b">
        <v>0</v>
      </c>
      <c r="AA4497" s="9" t="b">
        <v>1</v>
      </c>
      <c r="AB4497" s="9" t="b">
        <v>0</v>
      </c>
      <c r="AC4497" s="9" t="b">
        <v>0</v>
      </c>
      <c r="AD4497" s="9" t="b">
        <v>1</v>
      </c>
      <c r="AE4497" s="9" t="b">
        <v>0</v>
      </c>
      <c r="AF4497" s="9" t="b">
        <v>0</v>
      </c>
      <c r="AG4497" s="9" t="b">
        <v>0</v>
      </c>
    </row>
    <row r="4498" spans="1:33" x14ac:dyDescent="0.2">
      <c r="A4498" s="9">
        <v>1</v>
      </c>
      <c r="B4498" t="s">
        <v>176</v>
      </c>
      <c r="C4498" t="s">
        <v>65</v>
      </c>
      <c r="D4498">
        <v>0</v>
      </c>
      <c r="E4498">
        <v>7203527.4486079495</v>
      </c>
      <c r="F4498">
        <v>0</v>
      </c>
      <c r="G4498">
        <v>0</v>
      </c>
      <c r="H4498">
        <v>0</v>
      </c>
      <c r="I4498">
        <v>0</v>
      </c>
      <c r="J4498" s="8">
        <f>SUMIFS(Table1[time],Table1[repetition],Table1[[#This Row],[repetition]],Table1[config],Table1[[#This Row],[config]])</f>
        <v>103266643.65871903</v>
      </c>
      <c r="K4498" s="9">
        <v>120</v>
      </c>
      <c r="L4498" s="9">
        <v>1</v>
      </c>
      <c r="M4498" s="9" t="s">
        <v>149</v>
      </c>
      <c r="N4498" s="9" t="b">
        <v>0</v>
      </c>
      <c r="O4498" s="9" t="b">
        <v>1</v>
      </c>
      <c r="P4498" s="9" t="b">
        <v>1</v>
      </c>
      <c r="Q4498" s="9" t="b">
        <v>1</v>
      </c>
      <c r="R4498" s="9" t="b">
        <v>1</v>
      </c>
      <c r="S4498" s="9" t="b">
        <v>0</v>
      </c>
      <c r="T4498" s="9" t="b">
        <v>1</v>
      </c>
      <c r="U4498" s="9" t="b">
        <v>0</v>
      </c>
      <c r="V4498" s="9" t="b">
        <v>0</v>
      </c>
      <c r="W4498" s="9" t="b">
        <v>1</v>
      </c>
      <c r="X4498" s="9" t="b">
        <v>1</v>
      </c>
      <c r="Y4498" s="9" t="b">
        <v>1</v>
      </c>
      <c r="Z4498" s="9" t="b">
        <v>1</v>
      </c>
      <c r="AA4498" s="9" t="b">
        <v>0</v>
      </c>
      <c r="AB4498" s="9" t="b">
        <v>1</v>
      </c>
      <c r="AC4498" s="9" t="b">
        <v>1</v>
      </c>
      <c r="AD4498" s="9" t="b">
        <v>1</v>
      </c>
      <c r="AE4498" s="9" t="b">
        <v>1</v>
      </c>
      <c r="AF4498" s="9" t="b">
        <v>1</v>
      </c>
      <c r="AG4498" s="9" t="b">
        <v>0</v>
      </c>
    </row>
    <row r="4499" spans="1:33" x14ac:dyDescent="0.2">
      <c r="A4499" s="11">
        <v>2</v>
      </c>
      <c r="B4499" t="s">
        <v>176</v>
      </c>
      <c r="C4499" t="s">
        <v>65</v>
      </c>
      <c r="D4499">
        <v>0</v>
      </c>
      <c r="E4499">
        <v>7204416.6377247302</v>
      </c>
      <c r="F4499">
        <v>0</v>
      </c>
      <c r="G4499">
        <v>0</v>
      </c>
      <c r="H4499">
        <v>0</v>
      </c>
      <c r="I4499">
        <v>0</v>
      </c>
      <c r="J4499" s="10">
        <f>SUMIFS(Table1[time],Table1[repetition],Table1[[#This Row],[repetition]],Table1[config],Table1[[#This Row],[config]])</f>
        <v>132989557.50622588</v>
      </c>
      <c r="K4499" s="11">
        <v>150</v>
      </c>
      <c r="L4499" s="11">
        <v>1</v>
      </c>
      <c r="M4499" s="11" t="s">
        <v>149</v>
      </c>
      <c r="N4499" s="11" t="b">
        <v>0</v>
      </c>
      <c r="O4499" s="11" t="b">
        <v>1</v>
      </c>
      <c r="P4499" s="11" t="b">
        <v>1</v>
      </c>
      <c r="Q4499" s="11" t="b">
        <v>1</v>
      </c>
      <c r="R4499" s="11" t="b">
        <v>1</v>
      </c>
      <c r="S4499" s="11" t="b">
        <v>0</v>
      </c>
      <c r="T4499" s="11" t="b">
        <v>1</v>
      </c>
      <c r="U4499" s="11" t="b">
        <v>0</v>
      </c>
      <c r="V4499" s="11" t="b">
        <v>0</v>
      </c>
      <c r="W4499" s="11" t="b">
        <v>1</v>
      </c>
      <c r="X4499" s="11" t="b">
        <v>1</v>
      </c>
      <c r="Y4499" s="11" t="b">
        <v>1</v>
      </c>
      <c r="Z4499" s="11" t="b">
        <v>1</v>
      </c>
      <c r="AA4499" s="11" t="b">
        <v>0</v>
      </c>
      <c r="AB4499" s="11" t="b">
        <v>1</v>
      </c>
      <c r="AC4499" s="11" t="b">
        <v>1</v>
      </c>
      <c r="AD4499" s="11" t="b">
        <v>1</v>
      </c>
      <c r="AE4499" s="11" t="b">
        <v>1</v>
      </c>
      <c r="AF4499" s="11" t="b">
        <v>1</v>
      </c>
      <c r="AG4499" s="11" t="b">
        <v>0</v>
      </c>
    </row>
    <row r="4500" spans="1:33" x14ac:dyDescent="0.2">
      <c r="A4500" s="9">
        <v>3</v>
      </c>
      <c r="B4500" t="s">
        <v>176</v>
      </c>
      <c r="C4500" t="s">
        <v>65</v>
      </c>
      <c r="D4500">
        <v>0</v>
      </c>
      <c r="E4500">
        <v>7204604.6474689897</v>
      </c>
      <c r="F4500">
        <v>0</v>
      </c>
      <c r="G4500">
        <v>0</v>
      </c>
      <c r="H4500">
        <v>0</v>
      </c>
      <c r="I4500">
        <v>0</v>
      </c>
      <c r="J4500" s="8">
        <f>SUMIFS(Table1[time],Table1[repetition],Table1[[#This Row],[repetition]],Table1[config],Table1[[#This Row],[config]])</f>
        <v>151768575.05817685</v>
      </c>
      <c r="K4500" s="9">
        <v>120</v>
      </c>
      <c r="L4500" s="9">
        <v>18</v>
      </c>
      <c r="M4500" s="9" t="s">
        <v>150</v>
      </c>
      <c r="N4500" s="9" t="b">
        <v>1</v>
      </c>
      <c r="O4500" s="9" t="b">
        <v>0</v>
      </c>
      <c r="P4500" s="9" t="b">
        <v>1</v>
      </c>
      <c r="Q4500" s="9" t="b">
        <v>1</v>
      </c>
      <c r="R4500" s="9" t="b">
        <v>1</v>
      </c>
      <c r="S4500" s="9" t="b">
        <v>1</v>
      </c>
      <c r="T4500" s="9" t="b">
        <v>1</v>
      </c>
      <c r="U4500" s="9" t="b">
        <v>0</v>
      </c>
      <c r="V4500" s="9" t="b">
        <v>1</v>
      </c>
      <c r="W4500" s="9" t="b">
        <v>1</v>
      </c>
      <c r="X4500" s="9" t="b">
        <v>1</v>
      </c>
      <c r="Y4500" s="9" t="b">
        <v>0</v>
      </c>
      <c r="Z4500" s="9" t="b">
        <v>1</v>
      </c>
      <c r="AA4500" s="9" t="b">
        <v>0</v>
      </c>
      <c r="AB4500" s="9" t="b">
        <v>1</v>
      </c>
      <c r="AC4500" s="9" t="b">
        <v>0</v>
      </c>
      <c r="AD4500" s="9" t="b">
        <v>0</v>
      </c>
      <c r="AE4500" s="9" t="b">
        <v>0</v>
      </c>
      <c r="AF4500" s="9" t="b">
        <v>0</v>
      </c>
      <c r="AG4500" s="9" t="b">
        <v>1</v>
      </c>
    </row>
    <row r="4501" spans="1:33" x14ac:dyDescent="0.2">
      <c r="A4501" s="9">
        <v>1</v>
      </c>
      <c r="B4501" t="s">
        <v>177</v>
      </c>
      <c r="C4501" t="s">
        <v>65</v>
      </c>
      <c r="D4501">
        <v>0</v>
      </c>
      <c r="E4501">
        <v>1451988.01929398</v>
      </c>
      <c r="F4501">
        <v>0</v>
      </c>
      <c r="G4501">
        <v>0</v>
      </c>
      <c r="H4501">
        <v>0</v>
      </c>
      <c r="I4501">
        <v>0</v>
      </c>
      <c r="J4501" s="8">
        <f>SUMIFS(Table1[time],Table1[repetition],Table1[[#This Row],[repetition]],Table1[config],Table1[[#This Row],[config]])</f>
        <v>103266643.65871903</v>
      </c>
      <c r="K4501" s="9">
        <v>120</v>
      </c>
      <c r="L4501" s="9">
        <v>3</v>
      </c>
      <c r="M4501" s="9" t="s">
        <v>151</v>
      </c>
      <c r="N4501" s="9" t="b">
        <v>1</v>
      </c>
      <c r="O4501" s="9" t="b">
        <v>0</v>
      </c>
      <c r="P4501" s="9" t="b">
        <v>0</v>
      </c>
      <c r="Q4501" s="9" t="b">
        <v>0</v>
      </c>
      <c r="R4501" s="9" t="b">
        <v>1</v>
      </c>
      <c r="S4501" s="9" t="b">
        <v>0</v>
      </c>
      <c r="T4501" s="9" t="b">
        <v>1</v>
      </c>
      <c r="U4501" s="9" t="b">
        <v>1</v>
      </c>
      <c r="V4501" s="9" t="b">
        <v>0</v>
      </c>
      <c r="W4501" s="9" t="b">
        <v>0</v>
      </c>
      <c r="X4501" s="9" t="b">
        <v>0</v>
      </c>
      <c r="Y4501" s="9" t="b">
        <v>1</v>
      </c>
      <c r="Z4501" s="9" t="b">
        <v>1</v>
      </c>
      <c r="AA4501" s="9" t="b">
        <v>1</v>
      </c>
      <c r="AB4501" s="9" t="b">
        <v>0</v>
      </c>
      <c r="AC4501" s="9" t="b">
        <v>1</v>
      </c>
      <c r="AD4501" s="9" t="b">
        <v>0</v>
      </c>
      <c r="AE4501" s="9" t="b">
        <v>1</v>
      </c>
      <c r="AF4501" s="9" t="b">
        <v>0</v>
      </c>
      <c r="AG4501" s="9" t="b">
        <v>1</v>
      </c>
    </row>
    <row r="4502" spans="1:33" x14ac:dyDescent="0.2">
      <c r="A4502" s="9">
        <v>2</v>
      </c>
      <c r="B4502" t="s">
        <v>177</v>
      </c>
      <c r="C4502" t="s">
        <v>65</v>
      </c>
      <c r="D4502">
        <v>0</v>
      </c>
      <c r="E4502">
        <v>2014640.25586983</v>
      </c>
      <c r="F4502">
        <v>0</v>
      </c>
      <c r="G4502">
        <v>0</v>
      </c>
      <c r="H4502">
        <v>0</v>
      </c>
      <c r="I4502">
        <v>0</v>
      </c>
      <c r="J4502" s="8">
        <f>SUMIFS(Table1[time],Table1[repetition],Table1[[#This Row],[repetition]],Table1[config],Table1[[#This Row],[config]])</f>
        <v>132989557.50622588</v>
      </c>
      <c r="K4502" s="9">
        <v>120</v>
      </c>
      <c r="L4502" s="9">
        <v>5</v>
      </c>
      <c r="M4502" s="9" t="s">
        <v>151</v>
      </c>
      <c r="N4502" s="9" t="b">
        <v>1</v>
      </c>
      <c r="O4502" s="9" t="b">
        <v>0</v>
      </c>
      <c r="P4502" s="9" t="b">
        <v>1</v>
      </c>
      <c r="Q4502" s="9" t="b">
        <v>0</v>
      </c>
      <c r="R4502" s="9" t="b">
        <v>1</v>
      </c>
      <c r="S4502" s="9" t="b">
        <v>0</v>
      </c>
      <c r="T4502" s="9" t="b">
        <v>0</v>
      </c>
      <c r="U4502" s="9" t="b">
        <v>0</v>
      </c>
      <c r="V4502" s="9" t="b">
        <v>0</v>
      </c>
      <c r="W4502" s="9" t="b">
        <v>0</v>
      </c>
      <c r="X4502" s="9" t="b">
        <v>1</v>
      </c>
      <c r="Y4502" s="9" t="b">
        <v>0</v>
      </c>
      <c r="Z4502" s="9" t="b">
        <v>0</v>
      </c>
      <c r="AA4502" s="9" t="b">
        <v>1</v>
      </c>
      <c r="AB4502" s="9" t="b">
        <v>1</v>
      </c>
      <c r="AC4502" s="9" t="b">
        <v>0</v>
      </c>
      <c r="AD4502" s="9" t="b">
        <v>1</v>
      </c>
      <c r="AE4502" s="9" t="b">
        <v>1</v>
      </c>
      <c r="AF4502" s="9" t="b">
        <v>0</v>
      </c>
      <c r="AG4502" s="9" t="b">
        <v>1</v>
      </c>
    </row>
    <row r="4503" spans="1:33" x14ac:dyDescent="0.2">
      <c r="A4503" s="9">
        <v>3</v>
      </c>
      <c r="B4503" t="s">
        <v>177</v>
      </c>
      <c r="C4503" t="s">
        <v>65</v>
      </c>
      <c r="D4503">
        <v>0</v>
      </c>
      <c r="E4503">
        <v>2281300.5576530099</v>
      </c>
      <c r="F4503">
        <v>0</v>
      </c>
      <c r="G4503">
        <v>0</v>
      </c>
      <c r="H4503">
        <v>0</v>
      </c>
      <c r="I4503">
        <v>0</v>
      </c>
      <c r="J4503" s="8">
        <f>SUMIFS(Table1[time],Table1[repetition],Table1[[#This Row],[repetition]],Table1[config],Table1[[#This Row],[config]])</f>
        <v>151768575.05817685</v>
      </c>
      <c r="K4503" s="9">
        <v>120</v>
      </c>
      <c r="L4503" s="9">
        <v>4</v>
      </c>
      <c r="M4503" s="9" t="s">
        <v>149</v>
      </c>
      <c r="N4503" s="9" t="b">
        <v>1</v>
      </c>
      <c r="O4503" s="9" t="b">
        <v>1</v>
      </c>
      <c r="P4503" s="9" t="b">
        <v>0</v>
      </c>
      <c r="Q4503" s="9" t="b">
        <v>0</v>
      </c>
      <c r="R4503" s="9" t="b">
        <v>0</v>
      </c>
      <c r="S4503" s="9" t="b">
        <v>1</v>
      </c>
      <c r="T4503" s="9" t="b">
        <v>1</v>
      </c>
      <c r="U4503" s="9" t="b">
        <v>1</v>
      </c>
      <c r="V4503" s="9" t="b">
        <v>0</v>
      </c>
      <c r="W4503" s="9" t="b">
        <v>0</v>
      </c>
      <c r="X4503" s="9" t="b">
        <v>0</v>
      </c>
      <c r="Y4503" s="9" t="b">
        <v>1</v>
      </c>
      <c r="Z4503" s="9" t="b">
        <v>0</v>
      </c>
      <c r="AA4503" s="9" t="b">
        <v>0</v>
      </c>
      <c r="AB4503" s="9" t="b">
        <v>0</v>
      </c>
      <c r="AC4503" s="9" t="b">
        <v>1</v>
      </c>
      <c r="AD4503" s="9" t="b">
        <v>1</v>
      </c>
      <c r="AE4503" s="9" t="b">
        <v>1</v>
      </c>
      <c r="AF4503" s="9" t="b">
        <v>1</v>
      </c>
      <c r="AG4503" s="9" t="b">
        <v>1</v>
      </c>
    </row>
    <row r="4504" spans="1:33" x14ac:dyDescent="0.2">
      <c r="A4504" s="9">
        <v>1</v>
      </c>
      <c r="B4504" t="s">
        <v>178</v>
      </c>
      <c r="C4504" t="s">
        <v>65</v>
      </c>
      <c r="D4504">
        <v>0</v>
      </c>
      <c r="E4504">
        <v>2270673.6696459702</v>
      </c>
      <c r="F4504">
        <v>0</v>
      </c>
      <c r="G4504">
        <v>0</v>
      </c>
      <c r="H4504">
        <v>0</v>
      </c>
      <c r="I4504">
        <v>0</v>
      </c>
      <c r="J4504" s="8">
        <f>SUMIFS(Table1[time],Table1[repetition],Table1[[#This Row],[repetition]],Table1[config],Table1[[#This Row],[config]])</f>
        <v>103266643.65871903</v>
      </c>
      <c r="K4504" s="9">
        <v>120</v>
      </c>
      <c r="L4504" s="9">
        <v>5</v>
      </c>
      <c r="M4504" s="9" t="s">
        <v>151</v>
      </c>
      <c r="N4504" s="9" t="b">
        <v>1</v>
      </c>
      <c r="O4504" s="9" t="b">
        <v>0</v>
      </c>
      <c r="P4504" s="9" t="b">
        <v>1</v>
      </c>
      <c r="Q4504" s="9" t="b">
        <v>0</v>
      </c>
      <c r="R4504" s="9" t="b">
        <v>1</v>
      </c>
      <c r="S4504" s="9" t="b">
        <v>0</v>
      </c>
      <c r="T4504" s="9" t="b">
        <v>0</v>
      </c>
      <c r="U4504" s="9" t="b">
        <v>0</v>
      </c>
      <c r="V4504" s="9" t="b">
        <v>0</v>
      </c>
      <c r="W4504" s="9" t="b">
        <v>0</v>
      </c>
      <c r="X4504" s="9" t="b">
        <v>1</v>
      </c>
      <c r="Y4504" s="9" t="b">
        <v>0</v>
      </c>
      <c r="Z4504" s="9" t="b">
        <v>0</v>
      </c>
      <c r="AA4504" s="9" t="b">
        <v>1</v>
      </c>
      <c r="AB4504" s="9" t="b">
        <v>1</v>
      </c>
      <c r="AC4504" s="9" t="b">
        <v>0</v>
      </c>
      <c r="AD4504" s="9" t="b">
        <v>1</v>
      </c>
      <c r="AE4504" s="9" t="b">
        <v>1</v>
      </c>
      <c r="AF4504" s="9" t="b">
        <v>0</v>
      </c>
      <c r="AG4504" s="9" t="b">
        <v>1</v>
      </c>
    </row>
    <row r="4505" spans="1:33" x14ac:dyDescent="0.2">
      <c r="A4505" s="11">
        <v>2</v>
      </c>
      <c r="B4505" t="s">
        <v>178</v>
      </c>
      <c r="C4505" t="s">
        <v>65</v>
      </c>
      <c r="D4505">
        <v>0</v>
      </c>
      <c r="E4505">
        <v>1750697.69241288</v>
      </c>
      <c r="F4505">
        <v>0</v>
      </c>
      <c r="G4505">
        <v>0</v>
      </c>
      <c r="H4505">
        <v>0</v>
      </c>
      <c r="I4505">
        <v>0</v>
      </c>
      <c r="J4505" s="10">
        <f>SUMIFS(Table1[time],Table1[repetition],Table1[[#This Row],[repetition]],Table1[config],Table1[[#This Row],[config]])</f>
        <v>132989557.50622588</v>
      </c>
      <c r="K4505" s="11">
        <v>120</v>
      </c>
      <c r="L4505" s="11">
        <v>5</v>
      </c>
      <c r="M4505" s="11" t="s">
        <v>151</v>
      </c>
      <c r="N4505" s="11" t="b">
        <v>1</v>
      </c>
      <c r="O4505" s="11" t="b">
        <v>0</v>
      </c>
      <c r="P4505" s="11" t="b">
        <v>1</v>
      </c>
      <c r="Q4505" s="11" t="b">
        <v>0</v>
      </c>
      <c r="R4505" s="11" t="b">
        <v>1</v>
      </c>
      <c r="S4505" s="11" t="b">
        <v>0</v>
      </c>
      <c r="T4505" s="11" t="b">
        <v>0</v>
      </c>
      <c r="U4505" s="11" t="b">
        <v>0</v>
      </c>
      <c r="V4505" s="11" t="b">
        <v>0</v>
      </c>
      <c r="W4505" s="11" t="b">
        <v>0</v>
      </c>
      <c r="X4505" s="11" t="b">
        <v>1</v>
      </c>
      <c r="Y4505" s="11" t="b">
        <v>0</v>
      </c>
      <c r="Z4505" s="11" t="b">
        <v>0</v>
      </c>
      <c r="AA4505" s="11" t="b">
        <v>1</v>
      </c>
      <c r="AB4505" s="11" t="b">
        <v>1</v>
      </c>
      <c r="AC4505" s="11" t="b">
        <v>0</v>
      </c>
      <c r="AD4505" s="11" t="b">
        <v>1</v>
      </c>
      <c r="AE4505" s="11" t="b">
        <v>1</v>
      </c>
      <c r="AF4505" s="11" t="b">
        <v>0</v>
      </c>
      <c r="AG4505" s="11" t="b">
        <v>1</v>
      </c>
    </row>
    <row r="4506" spans="1:33" x14ac:dyDescent="0.2">
      <c r="A4506" s="9">
        <v>3</v>
      </c>
      <c r="B4506" t="s">
        <v>178</v>
      </c>
      <c r="C4506" t="s">
        <v>65</v>
      </c>
      <c r="D4506">
        <v>0</v>
      </c>
      <c r="E4506">
        <v>4210026.238078</v>
      </c>
      <c r="F4506">
        <v>0</v>
      </c>
      <c r="G4506">
        <v>0</v>
      </c>
      <c r="H4506">
        <v>0</v>
      </c>
      <c r="I4506">
        <v>0</v>
      </c>
      <c r="J4506" s="8">
        <f>SUMIFS(Table1[time],Table1[repetition],Table1[[#This Row],[repetition]],Table1[config],Table1[[#This Row],[config]])</f>
        <v>151768575.05817685</v>
      </c>
      <c r="K4506" s="9">
        <v>120</v>
      </c>
      <c r="L4506" s="9">
        <v>5</v>
      </c>
      <c r="M4506" s="9" t="s">
        <v>151</v>
      </c>
      <c r="N4506" s="9" t="b">
        <v>1</v>
      </c>
      <c r="O4506" s="9" t="b">
        <v>0</v>
      </c>
      <c r="P4506" s="9" t="b">
        <v>1</v>
      </c>
      <c r="Q4506" s="9" t="b">
        <v>0</v>
      </c>
      <c r="R4506" s="9" t="b">
        <v>1</v>
      </c>
      <c r="S4506" s="9" t="b">
        <v>0</v>
      </c>
      <c r="T4506" s="9" t="b">
        <v>0</v>
      </c>
      <c r="U4506" s="9" t="b">
        <v>0</v>
      </c>
      <c r="V4506" s="9" t="b">
        <v>0</v>
      </c>
      <c r="W4506" s="9" t="b">
        <v>0</v>
      </c>
      <c r="X4506" s="9" t="b">
        <v>1</v>
      </c>
      <c r="Y4506" s="9" t="b">
        <v>0</v>
      </c>
      <c r="Z4506" s="9" t="b">
        <v>0</v>
      </c>
      <c r="AA4506" s="9" t="b">
        <v>1</v>
      </c>
      <c r="AB4506" s="9" t="b">
        <v>1</v>
      </c>
      <c r="AC4506" s="9" t="b">
        <v>0</v>
      </c>
      <c r="AD4506" s="9" t="b">
        <v>1</v>
      </c>
      <c r="AE4506" s="9" t="b">
        <v>1</v>
      </c>
      <c r="AF4506" s="9" t="b">
        <v>0</v>
      </c>
      <c r="AG4506" s="9" t="b">
        <v>1</v>
      </c>
    </row>
    <row r="4507" spans="1:33" x14ac:dyDescent="0.2">
      <c r="A4507" s="9">
        <v>1</v>
      </c>
      <c r="B4507" t="s">
        <v>179</v>
      </c>
      <c r="C4507" t="s">
        <v>65</v>
      </c>
      <c r="D4507">
        <v>0</v>
      </c>
      <c r="E4507">
        <v>1360149.2509320299</v>
      </c>
      <c r="F4507">
        <v>0</v>
      </c>
      <c r="G4507">
        <v>0</v>
      </c>
      <c r="H4507">
        <v>0</v>
      </c>
      <c r="I4507">
        <v>0</v>
      </c>
      <c r="J4507" s="8">
        <f>SUMIFS(Table1[time],Table1[repetition],Table1[[#This Row],[repetition]],Table1[config],Table1[[#This Row],[config]])</f>
        <v>103266643.65871903</v>
      </c>
      <c r="K4507" s="9">
        <v>150</v>
      </c>
      <c r="L4507" s="9">
        <v>1</v>
      </c>
      <c r="M4507" s="9" t="s">
        <v>149</v>
      </c>
      <c r="N4507" s="9" t="b">
        <v>0</v>
      </c>
      <c r="O4507" s="9" t="b">
        <v>1</v>
      </c>
      <c r="P4507" s="9" t="b">
        <v>1</v>
      </c>
      <c r="Q4507" s="9" t="b">
        <v>1</v>
      </c>
      <c r="R4507" s="9" t="b">
        <v>1</v>
      </c>
      <c r="S4507" s="9" t="b">
        <v>0</v>
      </c>
      <c r="T4507" s="9" t="b">
        <v>1</v>
      </c>
      <c r="U4507" s="9" t="b">
        <v>0</v>
      </c>
      <c r="V4507" s="9" t="b">
        <v>0</v>
      </c>
      <c r="W4507" s="9" t="b">
        <v>1</v>
      </c>
      <c r="X4507" s="9" t="b">
        <v>1</v>
      </c>
      <c r="Y4507" s="9" t="b">
        <v>1</v>
      </c>
      <c r="Z4507" s="9" t="b">
        <v>1</v>
      </c>
      <c r="AA4507" s="9" t="b">
        <v>0</v>
      </c>
      <c r="AB4507" s="9" t="b">
        <v>1</v>
      </c>
      <c r="AC4507" s="9" t="b">
        <v>1</v>
      </c>
      <c r="AD4507" s="9" t="b">
        <v>1</v>
      </c>
      <c r="AE4507" s="9" t="b">
        <v>1</v>
      </c>
      <c r="AF4507" s="9" t="b">
        <v>1</v>
      </c>
      <c r="AG4507" s="9" t="b">
        <v>0</v>
      </c>
    </row>
    <row r="4508" spans="1:33" x14ac:dyDescent="0.2">
      <c r="A4508" s="11">
        <v>2</v>
      </c>
      <c r="B4508" t="s">
        <v>179</v>
      </c>
      <c r="C4508" t="s">
        <v>65</v>
      </c>
      <c r="D4508">
        <v>0</v>
      </c>
      <c r="E4508">
        <v>7206153.0883139903</v>
      </c>
      <c r="F4508">
        <v>0</v>
      </c>
      <c r="G4508">
        <v>0</v>
      </c>
      <c r="H4508">
        <v>0</v>
      </c>
      <c r="I4508">
        <v>0</v>
      </c>
      <c r="J4508" s="10">
        <f>SUMIFS(Table1[time],Table1[repetition],Table1[[#This Row],[repetition]],Table1[config],Table1[[#This Row],[config]])</f>
        <v>132989557.50622588</v>
      </c>
      <c r="K4508" s="11">
        <v>150</v>
      </c>
      <c r="L4508" s="11">
        <v>1</v>
      </c>
      <c r="M4508" s="11" t="s">
        <v>149</v>
      </c>
      <c r="N4508" s="11" t="b">
        <v>0</v>
      </c>
      <c r="O4508" s="11" t="b">
        <v>1</v>
      </c>
      <c r="P4508" s="11" t="b">
        <v>1</v>
      </c>
      <c r="Q4508" s="11" t="b">
        <v>1</v>
      </c>
      <c r="R4508" s="11" t="b">
        <v>1</v>
      </c>
      <c r="S4508" s="11" t="b">
        <v>0</v>
      </c>
      <c r="T4508" s="11" t="b">
        <v>1</v>
      </c>
      <c r="U4508" s="11" t="b">
        <v>0</v>
      </c>
      <c r="V4508" s="11" t="b">
        <v>0</v>
      </c>
      <c r="W4508" s="11" t="b">
        <v>1</v>
      </c>
      <c r="X4508" s="11" t="b">
        <v>1</v>
      </c>
      <c r="Y4508" s="11" t="b">
        <v>1</v>
      </c>
      <c r="Z4508" s="11" t="b">
        <v>1</v>
      </c>
      <c r="AA4508" s="11" t="b">
        <v>0</v>
      </c>
      <c r="AB4508" s="11" t="b">
        <v>1</v>
      </c>
      <c r="AC4508" s="11" t="b">
        <v>1</v>
      </c>
      <c r="AD4508" s="11" t="b">
        <v>1</v>
      </c>
      <c r="AE4508" s="11" t="b">
        <v>1</v>
      </c>
      <c r="AF4508" s="11" t="b">
        <v>1</v>
      </c>
      <c r="AG4508" s="11" t="b">
        <v>0</v>
      </c>
    </row>
    <row r="4509" spans="1:33" x14ac:dyDescent="0.2">
      <c r="A4509" s="11">
        <v>3</v>
      </c>
      <c r="B4509" t="s">
        <v>179</v>
      </c>
      <c r="C4509" t="s">
        <v>65</v>
      </c>
      <c r="D4509">
        <v>0</v>
      </c>
      <c r="E4509">
        <v>3704696.22480099</v>
      </c>
      <c r="F4509">
        <v>0</v>
      </c>
      <c r="G4509">
        <v>0</v>
      </c>
      <c r="H4509">
        <v>0</v>
      </c>
      <c r="I4509">
        <v>0</v>
      </c>
      <c r="J4509" s="10">
        <f>SUMIFS(Table1[time],Table1[repetition],Table1[[#This Row],[repetition]],Table1[config],Table1[[#This Row],[config]])</f>
        <v>151768575.05817685</v>
      </c>
      <c r="K4509" s="11">
        <v>120</v>
      </c>
      <c r="L4509" s="11">
        <v>18</v>
      </c>
      <c r="M4509" s="11" t="s">
        <v>150</v>
      </c>
      <c r="N4509" s="11" t="b">
        <v>1</v>
      </c>
      <c r="O4509" s="11" t="b">
        <v>0</v>
      </c>
      <c r="P4509" s="11" t="b">
        <v>1</v>
      </c>
      <c r="Q4509" s="11" t="b">
        <v>1</v>
      </c>
      <c r="R4509" s="11" t="b">
        <v>1</v>
      </c>
      <c r="S4509" s="11" t="b">
        <v>1</v>
      </c>
      <c r="T4509" s="11" t="b">
        <v>1</v>
      </c>
      <c r="U4509" s="11" t="b">
        <v>0</v>
      </c>
      <c r="V4509" s="11" t="b">
        <v>1</v>
      </c>
      <c r="W4509" s="11" t="b">
        <v>1</v>
      </c>
      <c r="X4509" s="11" t="b">
        <v>1</v>
      </c>
      <c r="Y4509" s="11" t="b">
        <v>0</v>
      </c>
      <c r="Z4509" s="11" t="b">
        <v>1</v>
      </c>
      <c r="AA4509" s="11" t="b">
        <v>0</v>
      </c>
      <c r="AB4509" s="11" t="b">
        <v>1</v>
      </c>
      <c r="AC4509" s="11" t="b">
        <v>0</v>
      </c>
      <c r="AD4509" s="11" t="b">
        <v>0</v>
      </c>
      <c r="AE4509" s="11" t="b">
        <v>0</v>
      </c>
      <c r="AF4509" s="11" t="b">
        <v>0</v>
      </c>
      <c r="AG4509" s="11" t="b">
        <v>1</v>
      </c>
    </row>
    <row r="4510" spans="1:33" x14ac:dyDescent="0.2">
      <c r="A4510" s="9">
        <v>1</v>
      </c>
      <c r="B4510" t="s">
        <v>171</v>
      </c>
      <c r="C4510" t="s">
        <v>65</v>
      </c>
      <c r="D4510">
        <v>0</v>
      </c>
      <c r="E4510">
        <v>2673603.4195759501</v>
      </c>
      <c r="F4510">
        <v>0</v>
      </c>
      <c r="G4510">
        <v>0</v>
      </c>
      <c r="H4510">
        <v>0</v>
      </c>
      <c r="I4510">
        <v>0</v>
      </c>
      <c r="J4510" s="8">
        <f>SUMIFS(Table1[time],Table1[repetition],Table1[[#This Row],[repetition]],Table1[config],Table1[[#This Row],[config]])</f>
        <v>103266643.65871903</v>
      </c>
      <c r="K4510" s="9">
        <v>150</v>
      </c>
      <c r="L4510" s="9">
        <v>3</v>
      </c>
      <c r="M4510" s="9" t="s">
        <v>151</v>
      </c>
      <c r="N4510" s="9" t="b">
        <v>1</v>
      </c>
      <c r="O4510" s="9" t="b">
        <v>0</v>
      </c>
      <c r="P4510" s="9" t="b">
        <v>0</v>
      </c>
      <c r="Q4510" s="9" t="b">
        <v>1</v>
      </c>
      <c r="R4510" s="9" t="b">
        <v>1</v>
      </c>
      <c r="S4510" s="9" t="b">
        <v>0</v>
      </c>
      <c r="T4510" s="9" t="b">
        <v>0</v>
      </c>
      <c r="U4510" s="9" t="b">
        <v>1</v>
      </c>
      <c r="V4510" s="9" t="b">
        <v>1</v>
      </c>
      <c r="W4510" s="9" t="b">
        <v>0</v>
      </c>
      <c r="X4510" s="9" t="b">
        <v>0</v>
      </c>
      <c r="Y4510" s="9" t="b">
        <v>1</v>
      </c>
      <c r="Z4510" s="9" t="b">
        <v>1</v>
      </c>
      <c r="AA4510" s="9" t="b">
        <v>1</v>
      </c>
      <c r="AB4510" s="9" t="b">
        <v>1</v>
      </c>
      <c r="AC4510" s="9" t="b">
        <v>0</v>
      </c>
      <c r="AD4510" s="9" t="b">
        <v>0</v>
      </c>
      <c r="AE4510" s="9" t="b">
        <v>1</v>
      </c>
      <c r="AF4510" s="9" t="b">
        <v>1</v>
      </c>
      <c r="AG4510" s="9" t="b">
        <v>1</v>
      </c>
    </row>
    <row r="4511" spans="1:33" x14ac:dyDescent="0.2">
      <c r="A4511" s="11">
        <v>2</v>
      </c>
      <c r="B4511" t="s">
        <v>171</v>
      </c>
      <c r="C4511" t="s">
        <v>65</v>
      </c>
      <c r="D4511">
        <v>0</v>
      </c>
      <c r="E4511">
        <v>2257184.3258016701</v>
      </c>
      <c r="F4511">
        <v>0</v>
      </c>
      <c r="G4511">
        <v>0</v>
      </c>
      <c r="H4511">
        <v>0</v>
      </c>
      <c r="I4511">
        <v>0</v>
      </c>
      <c r="J4511" s="10">
        <f>SUMIFS(Table1[time],Table1[repetition],Table1[[#This Row],[repetition]],Table1[config],Table1[[#This Row],[config]])</f>
        <v>132989557.50622588</v>
      </c>
      <c r="K4511" s="11">
        <v>120</v>
      </c>
      <c r="L4511" s="11">
        <v>5</v>
      </c>
      <c r="M4511" s="11" t="s">
        <v>151</v>
      </c>
      <c r="N4511" s="11" t="b">
        <v>1</v>
      </c>
      <c r="O4511" s="11" t="b">
        <v>0</v>
      </c>
      <c r="P4511" s="11" t="b">
        <v>1</v>
      </c>
      <c r="Q4511" s="11" t="b">
        <v>0</v>
      </c>
      <c r="R4511" s="11" t="b">
        <v>1</v>
      </c>
      <c r="S4511" s="11" t="b">
        <v>0</v>
      </c>
      <c r="T4511" s="11" t="b">
        <v>0</v>
      </c>
      <c r="U4511" s="11" t="b">
        <v>0</v>
      </c>
      <c r="V4511" s="11" t="b">
        <v>0</v>
      </c>
      <c r="W4511" s="11" t="b">
        <v>0</v>
      </c>
      <c r="X4511" s="11" t="b">
        <v>1</v>
      </c>
      <c r="Y4511" s="11" t="b">
        <v>0</v>
      </c>
      <c r="Z4511" s="11" t="b">
        <v>0</v>
      </c>
      <c r="AA4511" s="11" t="b">
        <v>1</v>
      </c>
      <c r="AB4511" s="11" t="b">
        <v>1</v>
      </c>
      <c r="AC4511" s="11" t="b">
        <v>0</v>
      </c>
      <c r="AD4511" s="11" t="b">
        <v>1</v>
      </c>
      <c r="AE4511" s="11" t="b">
        <v>1</v>
      </c>
      <c r="AF4511" s="11" t="b">
        <v>0</v>
      </c>
      <c r="AG4511" s="11" t="b">
        <v>1</v>
      </c>
    </row>
    <row r="4512" spans="1:33" x14ac:dyDescent="0.2">
      <c r="A4512" s="9">
        <v>3</v>
      </c>
      <c r="B4512" t="s">
        <v>171</v>
      </c>
      <c r="C4512" t="s">
        <v>65</v>
      </c>
      <c r="D4512">
        <v>0</v>
      </c>
      <c r="E4512">
        <v>4191242.20333699</v>
      </c>
      <c r="F4512">
        <v>0</v>
      </c>
      <c r="G4512">
        <v>0</v>
      </c>
      <c r="H4512">
        <v>0</v>
      </c>
      <c r="I4512">
        <v>0</v>
      </c>
      <c r="J4512" s="8">
        <f>SUMIFS(Table1[time],Table1[repetition],Table1[[#This Row],[repetition]],Table1[config],Table1[[#This Row],[config]])</f>
        <v>151768575.05817685</v>
      </c>
      <c r="K4512" s="9">
        <v>120</v>
      </c>
      <c r="L4512" s="9">
        <v>3</v>
      </c>
      <c r="M4512" s="9" t="s">
        <v>151</v>
      </c>
      <c r="N4512" s="9" t="b">
        <v>1</v>
      </c>
      <c r="O4512" s="9" t="b">
        <v>0</v>
      </c>
      <c r="P4512" s="9" t="b">
        <v>0</v>
      </c>
      <c r="Q4512" s="9" t="b">
        <v>0</v>
      </c>
      <c r="R4512" s="9" t="b">
        <v>1</v>
      </c>
      <c r="S4512" s="9" t="b">
        <v>0</v>
      </c>
      <c r="T4512" s="9" t="b">
        <v>1</v>
      </c>
      <c r="U4512" s="9" t="b">
        <v>1</v>
      </c>
      <c r="V4512" s="9" t="b">
        <v>0</v>
      </c>
      <c r="W4512" s="9" t="b">
        <v>0</v>
      </c>
      <c r="X4512" s="9" t="b">
        <v>0</v>
      </c>
      <c r="Y4512" s="9" t="b">
        <v>1</v>
      </c>
      <c r="Z4512" s="9" t="b">
        <v>1</v>
      </c>
      <c r="AA4512" s="9" t="b">
        <v>1</v>
      </c>
      <c r="AB4512" s="9" t="b">
        <v>0</v>
      </c>
      <c r="AC4512" s="9" t="b">
        <v>1</v>
      </c>
      <c r="AD4512" s="9" t="b">
        <v>0</v>
      </c>
      <c r="AE4512" s="9" t="b">
        <v>1</v>
      </c>
      <c r="AF4512" s="9" t="b">
        <v>0</v>
      </c>
      <c r="AG4512" s="9" t="b">
        <v>1</v>
      </c>
    </row>
    <row r="4513" spans="1:33" x14ac:dyDescent="0.2">
      <c r="A4513" s="11">
        <v>1</v>
      </c>
      <c r="B4513" t="s">
        <v>180</v>
      </c>
      <c r="C4513" t="s">
        <v>65</v>
      </c>
      <c r="D4513">
        <v>0</v>
      </c>
      <c r="E4513">
        <v>2677024.5237009898</v>
      </c>
      <c r="F4513">
        <v>0</v>
      </c>
      <c r="G4513">
        <v>0</v>
      </c>
      <c r="H4513">
        <v>0</v>
      </c>
      <c r="I4513">
        <v>0</v>
      </c>
      <c r="J4513" s="10">
        <f>SUMIFS(Table1[time],Table1[repetition],Table1[[#This Row],[repetition]],Table1[config],Table1[[#This Row],[config]])</f>
        <v>103266643.65871903</v>
      </c>
      <c r="K4513" s="11">
        <v>0</v>
      </c>
      <c r="L4513" s="11">
        <v>18</v>
      </c>
      <c r="M4513" s="11" t="s">
        <v>149</v>
      </c>
      <c r="N4513" s="11" t="b">
        <v>0</v>
      </c>
      <c r="O4513" s="11" t="b">
        <v>1</v>
      </c>
      <c r="P4513" s="11" t="b">
        <v>1</v>
      </c>
      <c r="Q4513" s="11" t="b">
        <v>1</v>
      </c>
      <c r="R4513" s="11" t="b">
        <v>1</v>
      </c>
      <c r="S4513" s="11" t="b">
        <v>0</v>
      </c>
      <c r="T4513" s="11" t="b">
        <v>0</v>
      </c>
      <c r="U4513" s="11" t="b">
        <v>0</v>
      </c>
      <c r="V4513" s="11" t="b">
        <v>0</v>
      </c>
      <c r="W4513" s="11" t="b">
        <v>1</v>
      </c>
      <c r="X4513" s="11" t="b">
        <v>1</v>
      </c>
      <c r="Y4513" s="11" t="b">
        <v>1</v>
      </c>
      <c r="Z4513" s="11" t="b">
        <v>1</v>
      </c>
      <c r="AA4513" s="11" t="b">
        <v>0</v>
      </c>
      <c r="AB4513" s="11" t="b">
        <v>0</v>
      </c>
      <c r="AC4513" s="11" t="b">
        <v>0</v>
      </c>
      <c r="AD4513" s="11" t="b">
        <v>0</v>
      </c>
      <c r="AE4513" s="11" t="b">
        <v>1</v>
      </c>
      <c r="AF4513" s="11" t="b">
        <v>1</v>
      </c>
      <c r="AG4513" s="11" t="b">
        <v>1</v>
      </c>
    </row>
    <row r="4514" spans="1:33" x14ac:dyDescent="0.2">
      <c r="A4514" s="11">
        <v>2</v>
      </c>
      <c r="B4514" t="s">
        <v>180</v>
      </c>
      <c r="C4514" t="s">
        <v>65</v>
      </c>
      <c r="D4514">
        <v>0</v>
      </c>
      <c r="E4514">
        <v>2258234.2511513201</v>
      </c>
      <c r="F4514">
        <v>0</v>
      </c>
      <c r="G4514">
        <v>0</v>
      </c>
      <c r="H4514">
        <v>0</v>
      </c>
      <c r="I4514">
        <v>0</v>
      </c>
      <c r="J4514" s="10">
        <f>SUMIFS(Table1[time],Table1[repetition],Table1[[#This Row],[repetition]],Table1[config],Table1[[#This Row],[config]])</f>
        <v>132989557.50622588</v>
      </c>
      <c r="K4514" s="11">
        <v>120</v>
      </c>
      <c r="L4514" s="11">
        <v>5</v>
      </c>
      <c r="M4514" s="11" t="s">
        <v>151</v>
      </c>
      <c r="N4514" s="11" t="b">
        <v>1</v>
      </c>
      <c r="O4514" s="11" t="b">
        <v>0</v>
      </c>
      <c r="P4514" s="11" t="b">
        <v>1</v>
      </c>
      <c r="Q4514" s="11" t="b">
        <v>0</v>
      </c>
      <c r="R4514" s="11" t="b">
        <v>1</v>
      </c>
      <c r="S4514" s="11" t="b">
        <v>0</v>
      </c>
      <c r="T4514" s="11" t="b">
        <v>0</v>
      </c>
      <c r="U4514" s="11" t="b">
        <v>0</v>
      </c>
      <c r="V4514" s="11" t="b">
        <v>0</v>
      </c>
      <c r="W4514" s="11" t="b">
        <v>0</v>
      </c>
      <c r="X4514" s="11" t="b">
        <v>1</v>
      </c>
      <c r="Y4514" s="11" t="b">
        <v>0</v>
      </c>
      <c r="Z4514" s="11" t="b">
        <v>0</v>
      </c>
      <c r="AA4514" s="11" t="b">
        <v>1</v>
      </c>
      <c r="AB4514" s="11" t="b">
        <v>1</v>
      </c>
      <c r="AC4514" s="11" t="b">
        <v>0</v>
      </c>
      <c r="AD4514" s="11" t="b">
        <v>1</v>
      </c>
      <c r="AE4514" s="11" t="b">
        <v>1</v>
      </c>
      <c r="AF4514" s="11" t="b">
        <v>0</v>
      </c>
      <c r="AG4514" s="11" t="b">
        <v>1</v>
      </c>
    </row>
    <row r="4515" spans="1:33" x14ac:dyDescent="0.2">
      <c r="A4515" s="11">
        <v>3</v>
      </c>
      <c r="B4515" t="s">
        <v>180</v>
      </c>
      <c r="C4515" t="s">
        <v>65</v>
      </c>
      <c r="D4515">
        <v>0</v>
      </c>
      <c r="E4515">
        <v>3575998.0585079999</v>
      </c>
      <c r="F4515">
        <v>0</v>
      </c>
      <c r="G4515">
        <v>0</v>
      </c>
      <c r="H4515">
        <v>0</v>
      </c>
      <c r="I4515">
        <v>0</v>
      </c>
      <c r="J4515" s="10">
        <f>SUMIFS(Table1[time],Table1[repetition],Table1[[#This Row],[repetition]],Table1[config],Table1[[#This Row],[config]])</f>
        <v>151768575.05817685</v>
      </c>
      <c r="K4515" s="11">
        <v>120</v>
      </c>
      <c r="L4515" s="11">
        <v>4</v>
      </c>
      <c r="M4515" s="11" t="s">
        <v>149</v>
      </c>
      <c r="N4515" s="11" t="b">
        <v>1</v>
      </c>
      <c r="O4515" s="11" t="b">
        <v>1</v>
      </c>
      <c r="P4515" s="11" t="b">
        <v>0</v>
      </c>
      <c r="Q4515" s="11" t="b">
        <v>0</v>
      </c>
      <c r="R4515" s="11" t="b">
        <v>0</v>
      </c>
      <c r="S4515" s="11" t="b">
        <v>1</v>
      </c>
      <c r="T4515" s="11" t="b">
        <v>1</v>
      </c>
      <c r="U4515" s="11" t="b">
        <v>1</v>
      </c>
      <c r="V4515" s="11" t="b">
        <v>0</v>
      </c>
      <c r="W4515" s="11" t="b">
        <v>0</v>
      </c>
      <c r="X4515" s="11" t="b">
        <v>0</v>
      </c>
      <c r="Y4515" s="11" t="b">
        <v>1</v>
      </c>
      <c r="Z4515" s="11" t="b">
        <v>0</v>
      </c>
      <c r="AA4515" s="11" t="b">
        <v>0</v>
      </c>
      <c r="AB4515" s="11" t="b">
        <v>0</v>
      </c>
      <c r="AC4515" s="11" t="b">
        <v>1</v>
      </c>
      <c r="AD4515" s="11" t="b">
        <v>1</v>
      </c>
      <c r="AE4515" s="11" t="b">
        <v>1</v>
      </c>
      <c r="AF4515" s="11" t="b">
        <v>1</v>
      </c>
      <c r="AG4515" s="11" t="b">
        <v>1</v>
      </c>
    </row>
    <row r="4516" spans="1:33" x14ac:dyDescent="0.2">
      <c r="A4516" s="9">
        <v>1</v>
      </c>
      <c r="B4516" t="s">
        <v>181</v>
      </c>
      <c r="C4516" t="s">
        <v>65</v>
      </c>
      <c r="D4516">
        <v>0</v>
      </c>
      <c r="E4516">
        <v>1836697.2511149901</v>
      </c>
      <c r="F4516">
        <v>0</v>
      </c>
      <c r="G4516">
        <v>0</v>
      </c>
      <c r="H4516">
        <v>0</v>
      </c>
      <c r="I4516">
        <v>0</v>
      </c>
      <c r="J4516" s="8">
        <f>SUMIFS(Table1[time],Table1[repetition],Table1[[#This Row],[repetition]],Table1[config],Table1[[#This Row],[config]])</f>
        <v>103266643.65871903</v>
      </c>
      <c r="K4516" s="9">
        <v>150</v>
      </c>
      <c r="L4516" s="9">
        <v>18</v>
      </c>
      <c r="M4516" s="9" t="s">
        <v>150</v>
      </c>
      <c r="N4516" s="9" t="b">
        <v>1</v>
      </c>
      <c r="O4516" s="9" t="b">
        <v>0</v>
      </c>
      <c r="P4516" s="9" t="b">
        <v>0</v>
      </c>
      <c r="Q4516" s="9" t="b">
        <v>1</v>
      </c>
      <c r="R4516" s="9" t="b">
        <v>1</v>
      </c>
      <c r="S4516" s="9" t="b">
        <v>0</v>
      </c>
      <c r="T4516" s="9" t="b">
        <v>0</v>
      </c>
      <c r="U4516" s="9" t="b">
        <v>1</v>
      </c>
      <c r="V4516" s="9" t="b">
        <v>1</v>
      </c>
      <c r="W4516" s="9" t="b">
        <v>0</v>
      </c>
      <c r="X4516" s="9" t="b">
        <v>0</v>
      </c>
      <c r="Y4516" s="9" t="b">
        <v>0</v>
      </c>
      <c r="Z4516" s="9" t="b">
        <v>0</v>
      </c>
      <c r="AA4516" s="9" t="b">
        <v>1</v>
      </c>
      <c r="AB4516" s="9" t="b">
        <v>1</v>
      </c>
      <c r="AC4516" s="9" t="b">
        <v>0</v>
      </c>
      <c r="AD4516" s="9" t="b">
        <v>1</v>
      </c>
      <c r="AE4516" s="9" t="b">
        <v>1</v>
      </c>
      <c r="AF4516" s="9" t="b">
        <v>0</v>
      </c>
      <c r="AG4516" s="9" t="b">
        <v>1</v>
      </c>
    </row>
    <row r="4517" spans="1:33" x14ac:dyDescent="0.2">
      <c r="A4517" s="11">
        <v>2</v>
      </c>
      <c r="B4517" t="s">
        <v>181</v>
      </c>
      <c r="C4517" t="s">
        <v>65</v>
      </c>
      <c r="D4517">
        <v>0</v>
      </c>
      <c r="E4517">
        <v>1820107.30656562</v>
      </c>
      <c r="F4517">
        <v>0</v>
      </c>
      <c r="G4517">
        <v>0</v>
      </c>
      <c r="H4517">
        <v>0</v>
      </c>
      <c r="I4517">
        <v>0</v>
      </c>
      <c r="J4517" s="10">
        <f>SUMIFS(Table1[time],Table1[repetition],Table1[[#This Row],[repetition]],Table1[config],Table1[[#This Row],[config]])</f>
        <v>132989557.50622588</v>
      </c>
      <c r="K4517" s="11">
        <v>120</v>
      </c>
      <c r="L4517" s="11">
        <v>5</v>
      </c>
      <c r="M4517" s="11" t="s">
        <v>151</v>
      </c>
      <c r="N4517" s="11" t="b">
        <v>1</v>
      </c>
      <c r="O4517" s="11" t="b">
        <v>0</v>
      </c>
      <c r="P4517" s="11" t="b">
        <v>1</v>
      </c>
      <c r="Q4517" s="11" t="b">
        <v>0</v>
      </c>
      <c r="R4517" s="11" t="b">
        <v>1</v>
      </c>
      <c r="S4517" s="11" t="b">
        <v>0</v>
      </c>
      <c r="T4517" s="11" t="b">
        <v>0</v>
      </c>
      <c r="U4517" s="11" t="b">
        <v>0</v>
      </c>
      <c r="V4517" s="11" t="b">
        <v>0</v>
      </c>
      <c r="W4517" s="11" t="b">
        <v>0</v>
      </c>
      <c r="X4517" s="11" t="b">
        <v>1</v>
      </c>
      <c r="Y4517" s="11" t="b">
        <v>0</v>
      </c>
      <c r="Z4517" s="11" t="b">
        <v>0</v>
      </c>
      <c r="AA4517" s="11" t="b">
        <v>1</v>
      </c>
      <c r="AB4517" s="11" t="b">
        <v>1</v>
      </c>
      <c r="AC4517" s="11" t="b">
        <v>0</v>
      </c>
      <c r="AD4517" s="11" t="b">
        <v>1</v>
      </c>
      <c r="AE4517" s="11" t="b">
        <v>1</v>
      </c>
      <c r="AF4517" s="11" t="b">
        <v>0</v>
      </c>
      <c r="AG4517" s="11" t="b">
        <v>1</v>
      </c>
    </row>
    <row r="4518" spans="1:33" x14ac:dyDescent="0.2">
      <c r="A4518" s="11">
        <v>3</v>
      </c>
      <c r="B4518" t="s">
        <v>181</v>
      </c>
      <c r="C4518" t="s">
        <v>65</v>
      </c>
      <c r="D4518">
        <v>0</v>
      </c>
      <c r="E4518">
        <v>3624941.3367509898</v>
      </c>
      <c r="F4518">
        <v>0</v>
      </c>
      <c r="G4518">
        <v>0</v>
      </c>
      <c r="H4518">
        <v>0</v>
      </c>
      <c r="I4518">
        <v>0</v>
      </c>
      <c r="J4518" s="10">
        <f>SUMIFS(Table1[time],Table1[repetition],Table1[[#This Row],[repetition]],Table1[config],Table1[[#This Row],[config]])</f>
        <v>151768575.05817685</v>
      </c>
      <c r="K4518" s="11">
        <v>120</v>
      </c>
      <c r="L4518" s="11">
        <v>4</v>
      </c>
      <c r="M4518" s="11" t="s">
        <v>149</v>
      </c>
      <c r="N4518" s="11" t="b">
        <v>1</v>
      </c>
      <c r="O4518" s="11" t="b">
        <v>1</v>
      </c>
      <c r="P4518" s="11" t="b">
        <v>0</v>
      </c>
      <c r="Q4518" s="11" t="b">
        <v>0</v>
      </c>
      <c r="R4518" s="11" t="b">
        <v>0</v>
      </c>
      <c r="S4518" s="11" t="b">
        <v>1</v>
      </c>
      <c r="T4518" s="11" t="b">
        <v>1</v>
      </c>
      <c r="U4518" s="11" t="b">
        <v>1</v>
      </c>
      <c r="V4518" s="11" t="b">
        <v>0</v>
      </c>
      <c r="W4518" s="11" t="b">
        <v>0</v>
      </c>
      <c r="X4518" s="11" t="b">
        <v>0</v>
      </c>
      <c r="Y4518" s="11" t="b">
        <v>1</v>
      </c>
      <c r="Z4518" s="11" t="b">
        <v>0</v>
      </c>
      <c r="AA4518" s="11" t="b">
        <v>0</v>
      </c>
      <c r="AB4518" s="11" t="b">
        <v>0</v>
      </c>
      <c r="AC4518" s="11" t="b">
        <v>1</v>
      </c>
      <c r="AD4518" s="11" t="b">
        <v>1</v>
      </c>
      <c r="AE4518" s="11" t="b">
        <v>1</v>
      </c>
      <c r="AF4518" s="11" t="b">
        <v>1</v>
      </c>
      <c r="AG4518" s="11" t="b">
        <v>1</v>
      </c>
    </row>
    <row r="4519" spans="1:33" x14ac:dyDescent="0.2">
      <c r="A4519" s="11">
        <v>1</v>
      </c>
      <c r="B4519" t="s">
        <v>182</v>
      </c>
      <c r="C4519" t="s">
        <v>65</v>
      </c>
      <c r="D4519">
        <v>0</v>
      </c>
      <c r="E4519">
        <v>7202844.5960300099</v>
      </c>
      <c r="F4519">
        <v>0</v>
      </c>
      <c r="G4519">
        <v>0</v>
      </c>
      <c r="H4519">
        <v>0</v>
      </c>
      <c r="I4519">
        <v>0</v>
      </c>
      <c r="J4519" s="10">
        <f>SUMIFS(Table1[time],Table1[repetition],Table1[[#This Row],[repetition]],Table1[config],Table1[[#This Row],[config]])</f>
        <v>103266643.65871903</v>
      </c>
      <c r="K4519" s="11">
        <v>200</v>
      </c>
      <c r="L4519" s="11">
        <v>2</v>
      </c>
      <c r="M4519" s="11" t="s">
        <v>150</v>
      </c>
      <c r="N4519" s="11" t="b">
        <v>1</v>
      </c>
      <c r="O4519" s="11" t="b">
        <v>0</v>
      </c>
      <c r="P4519" s="11" t="b">
        <v>0</v>
      </c>
      <c r="Q4519" s="11" t="b">
        <v>0</v>
      </c>
      <c r="R4519" s="11" t="b">
        <v>0</v>
      </c>
      <c r="S4519" s="11" t="b">
        <v>1</v>
      </c>
      <c r="T4519" s="11" t="b">
        <v>0</v>
      </c>
      <c r="U4519" s="11" t="b">
        <v>1</v>
      </c>
      <c r="V4519" s="11" t="b">
        <v>1</v>
      </c>
      <c r="W4519" s="11" t="b">
        <v>0</v>
      </c>
      <c r="X4519" s="11" t="b">
        <v>0</v>
      </c>
      <c r="Y4519" s="11" t="b">
        <v>0</v>
      </c>
      <c r="Z4519" s="11" t="b">
        <v>0</v>
      </c>
      <c r="AA4519" s="11" t="b">
        <v>1</v>
      </c>
      <c r="AB4519" s="11" t="b">
        <v>0</v>
      </c>
      <c r="AC4519" s="11" t="b">
        <v>0</v>
      </c>
      <c r="AD4519" s="11" t="b">
        <v>0</v>
      </c>
      <c r="AE4519" s="11" t="b">
        <v>0</v>
      </c>
      <c r="AF4519" s="11" t="b">
        <v>0</v>
      </c>
      <c r="AG4519" s="11" t="b">
        <v>1</v>
      </c>
    </row>
    <row r="4520" spans="1:33" x14ac:dyDescent="0.2">
      <c r="A4520" s="11">
        <v>2</v>
      </c>
      <c r="B4520" t="s">
        <v>182</v>
      </c>
      <c r="C4520" t="s">
        <v>65</v>
      </c>
      <c r="D4520">
        <v>0</v>
      </c>
      <c r="E4520">
        <v>7206000.8805040196</v>
      </c>
      <c r="F4520">
        <v>0</v>
      </c>
      <c r="G4520">
        <v>0</v>
      </c>
      <c r="H4520">
        <v>0</v>
      </c>
      <c r="I4520">
        <v>0</v>
      </c>
      <c r="J4520" s="10">
        <f>SUMIFS(Table1[time],Table1[repetition],Table1[[#This Row],[repetition]],Table1[config],Table1[[#This Row],[config]])</f>
        <v>132989557.50622588</v>
      </c>
      <c r="K4520" s="11">
        <v>150</v>
      </c>
      <c r="L4520" s="11">
        <v>1</v>
      </c>
      <c r="M4520" s="11" t="s">
        <v>149</v>
      </c>
      <c r="N4520" s="11" t="b">
        <v>0</v>
      </c>
      <c r="O4520" s="11" t="b">
        <v>1</v>
      </c>
      <c r="P4520" s="11" t="b">
        <v>1</v>
      </c>
      <c r="Q4520" s="11" t="b">
        <v>1</v>
      </c>
      <c r="R4520" s="11" t="b">
        <v>1</v>
      </c>
      <c r="S4520" s="11" t="b">
        <v>0</v>
      </c>
      <c r="T4520" s="11" t="b">
        <v>1</v>
      </c>
      <c r="U4520" s="11" t="b">
        <v>0</v>
      </c>
      <c r="V4520" s="11" t="b">
        <v>0</v>
      </c>
      <c r="W4520" s="11" t="b">
        <v>1</v>
      </c>
      <c r="X4520" s="11" t="b">
        <v>1</v>
      </c>
      <c r="Y4520" s="11" t="b">
        <v>1</v>
      </c>
      <c r="Z4520" s="11" t="b">
        <v>1</v>
      </c>
      <c r="AA4520" s="11" t="b">
        <v>0</v>
      </c>
      <c r="AB4520" s="11" t="b">
        <v>1</v>
      </c>
      <c r="AC4520" s="11" t="b">
        <v>1</v>
      </c>
      <c r="AD4520" s="11" t="b">
        <v>1</v>
      </c>
      <c r="AE4520" s="11" t="b">
        <v>1</v>
      </c>
      <c r="AF4520" s="11" t="b">
        <v>1</v>
      </c>
      <c r="AG4520" s="11" t="b">
        <v>0</v>
      </c>
    </row>
    <row r="4521" spans="1:33" x14ac:dyDescent="0.2">
      <c r="A4521" s="11">
        <v>3</v>
      </c>
      <c r="B4521" t="s">
        <v>182</v>
      </c>
      <c r="C4521" t="s">
        <v>65</v>
      </c>
      <c r="D4521">
        <v>0</v>
      </c>
      <c r="E4521">
        <v>7208970.2116719997</v>
      </c>
      <c r="F4521">
        <v>0</v>
      </c>
      <c r="G4521">
        <v>0</v>
      </c>
      <c r="H4521">
        <v>0</v>
      </c>
      <c r="I4521">
        <v>0</v>
      </c>
      <c r="J4521" s="10">
        <f>SUMIFS(Table1[time],Table1[repetition],Table1[[#This Row],[repetition]],Table1[config],Table1[[#This Row],[config]])</f>
        <v>151768575.05817685</v>
      </c>
      <c r="K4521" s="11">
        <v>150</v>
      </c>
      <c r="L4521" s="11">
        <v>2</v>
      </c>
      <c r="M4521" s="11" t="s">
        <v>150</v>
      </c>
      <c r="N4521" s="11" t="b">
        <v>1</v>
      </c>
      <c r="O4521" s="11" t="b">
        <v>0</v>
      </c>
      <c r="P4521" s="11" t="b">
        <v>0</v>
      </c>
      <c r="Q4521" s="11" t="b">
        <v>0</v>
      </c>
      <c r="R4521" s="11" t="b">
        <v>0</v>
      </c>
      <c r="S4521" s="11" t="b">
        <v>1</v>
      </c>
      <c r="T4521" s="11" t="b">
        <v>0</v>
      </c>
      <c r="U4521" s="11" t="b">
        <v>1</v>
      </c>
      <c r="V4521" s="11" t="b">
        <v>1</v>
      </c>
      <c r="W4521" s="11" t="b">
        <v>0</v>
      </c>
      <c r="X4521" s="11" t="b">
        <v>0</v>
      </c>
      <c r="Y4521" s="11" t="b">
        <v>0</v>
      </c>
      <c r="Z4521" s="11" t="b">
        <v>0</v>
      </c>
      <c r="AA4521" s="11" t="b">
        <v>1</v>
      </c>
      <c r="AB4521" s="11" t="b">
        <v>0</v>
      </c>
      <c r="AC4521" s="11" t="b">
        <v>0</v>
      </c>
      <c r="AD4521" s="11" t="b">
        <v>0</v>
      </c>
      <c r="AE4521" s="11" t="b">
        <v>0</v>
      </c>
      <c r="AF4521" s="11" t="b">
        <v>0</v>
      </c>
      <c r="AG4521" s="11" t="b">
        <v>1</v>
      </c>
    </row>
    <row r="4522" spans="1:33" x14ac:dyDescent="0.2">
      <c r="A4522" s="11">
        <v>1</v>
      </c>
      <c r="B4522" t="s">
        <v>184</v>
      </c>
      <c r="C4522" t="s">
        <v>65</v>
      </c>
      <c r="D4522">
        <v>0</v>
      </c>
      <c r="E4522">
        <v>7204000.9783430099</v>
      </c>
      <c r="F4522">
        <v>0</v>
      </c>
      <c r="G4522">
        <v>0</v>
      </c>
      <c r="H4522">
        <v>0</v>
      </c>
      <c r="I4522">
        <v>0</v>
      </c>
      <c r="J4522" s="10">
        <f>SUMIFS(Table1[time],Table1[repetition],Table1[[#This Row],[repetition]],Table1[config],Table1[[#This Row],[config]])</f>
        <v>103266643.65871903</v>
      </c>
      <c r="K4522" s="11">
        <v>200</v>
      </c>
      <c r="L4522" s="11">
        <v>5</v>
      </c>
      <c r="M4522" s="11" t="s">
        <v>149</v>
      </c>
      <c r="N4522" s="11" t="b">
        <v>1</v>
      </c>
      <c r="O4522" s="11" t="b">
        <v>1</v>
      </c>
      <c r="P4522" s="11" t="b">
        <v>1</v>
      </c>
      <c r="Q4522" s="11" t="b">
        <v>1</v>
      </c>
      <c r="R4522" s="11" t="b">
        <v>1</v>
      </c>
      <c r="S4522" s="11" t="b">
        <v>1</v>
      </c>
      <c r="T4522" s="11" t="b">
        <v>0</v>
      </c>
      <c r="U4522" s="11" t="b">
        <v>0</v>
      </c>
      <c r="V4522" s="11" t="b">
        <v>0</v>
      </c>
      <c r="W4522" s="11" t="b">
        <v>0</v>
      </c>
      <c r="X4522" s="11" t="b">
        <v>1</v>
      </c>
      <c r="Y4522" s="11" t="b">
        <v>1</v>
      </c>
      <c r="Z4522" s="11" t="b">
        <v>0</v>
      </c>
      <c r="AA4522" s="11" t="b">
        <v>1</v>
      </c>
      <c r="AB4522" s="11" t="b">
        <v>1</v>
      </c>
      <c r="AC4522" s="11" t="b">
        <v>0</v>
      </c>
      <c r="AD4522" s="11" t="b">
        <v>1</v>
      </c>
      <c r="AE4522" s="11" t="b">
        <v>0</v>
      </c>
      <c r="AF4522" s="11" t="b">
        <v>0</v>
      </c>
      <c r="AG4522" s="11" t="b">
        <v>0</v>
      </c>
    </row>
    <row r="4523" spans="1:33" x14ac:dyDescent="0.2">
      <c r="A4523" s="9">
        <v>2</v>
      </c>
      <c r="B4523" t="s">
        <v>184</v>
      </c>
      <c r="C4523" t="s">
        <v>65</v>
      </c>
      <c r="D4523">
        <v>0</v>
      </c>
      <c r="E4523">
        <v>7203920.7230946003</v>
      </c>
      <c r="F4523">
        <v>0</v>
      </c>
      <c r="G4523">
        <v>0</v>
      </c>
      <c r="H4523">
        <v>0</v>
      </c>
      <c r="I4523">
        <v>0</v>
      </c>
      <c r="J4523" s="8">
        <f>SUMIFS(Table1[time],Table1[repetition],Table1[[#This Row],[repetition]],Table1[config],Table1[[#This Row],[config]])</f>
        <v>132989557.50622588</v>
      </c>
      <c r="K4523" s="9">
        <v>1</v>
      </c>
      <c r="L4523" s="9">
        <v>2</v>
      </c>
      <c r="M4523" s="9" t="s">
        <v>151</v>
      </c>
      <c r="N4523" s="9" t="b">
        <v>0</v>
      </c>
      <c r="O4523" s="9" t="b">
        <v>0</v>
      </c>
      <c r="P4523" s="9" t="b">
        <v>1</v>
      </c>
      <c r="Q4523" s="9" t="b">
        <v>1</v>
      </c>
      <c r="R4523" s="9" t="b">
        <v>1</v>
      </c>
      <c r="S4523" s="9" t="b">
        <v>0</v>
      </c>
      <c r="T4523" s="9" t="b">
        <v>0</v>
      </c>
      <c r="U4523" s="9" t="b">
        <v>0</v>
      </c>
      <c r="V4523" s="9" t="b">
        <v>0</v>
      </c>
      <c r="W4523" s="9" t="b">
        <v>0</v>
      </c>
      <c r="X4523" s="9" t="b">
        <v>0</v>
      </c>
      <c r="Y4523" s="9" t="b">
        <v>0</v>
      </c>
      <c r="Z4523" s="9" t="b">
        <v>1</v>
      </c>
      <c r="AA4523" s="9" t="b">
        <v>0</v>
      </c>
      <c r="AB4523" s="9" t="b">
        <v>0</v>
      </c>
      <c r="AC4523" s="9" t="b">
        <v>0</v>
      </c>
      <c r="AD4523" s="9" t="b">
        <v>0</v>
      </c>
      <c r="AE4523" s="9" t="b">
        <v>1</v>
      </c>
      <c r="AF4523" s="9" t="b">
        <v>1</v>
      </c>
      <c r="AG4523" s="9" t="b">
        <v>1</v>
      </c>
    </row>
    <row r="4524" spans="1:33" x14ac:dyDescent="0.2">
      <c r="A4524" s="9">
        <v>3</v>
      </c>
      <c r="B4524" t="s">
        <v>184</v>
      </c>
      <c r="C4524" t="s">
        <v>65</v>
      </c>
      <c r="D4524">
        <v>0</v>
      </c>
      <c r="E4524">
        <v>7204917.1162240095</v>
      </c>
      <c r="F4524">
        <v>0</v>
      </c>
      <c r="G4524">
        <v>0</v>
      </c>
      <c r="H4524">
        <v>0</v>
      </c>
      <c r="I4524">
        <v>0</v>
      </c>
      <c r="J4524" s="8">
        <f>SUMIFS(Table1[time],Table1[repetition],Table1[[#This Row],[repetition]],Table1[config],Table1[[#This Row],[config]])</f>
        <v>151768575.05817685</v>
      </c>
      <c r="K4524" s="9">
        <v>150</v>
      </c>
      <c r="L4524" s="9">
        <v>2</v>
      </c>
      <c r="M4524" s="9" t="s">
        <v>150</v>
      </c>
      <c r="N4524" s="9" t="b">
        <v>1</v>
      </c>
      <c r="O4524" s="9" t="b">
        <v>0</v>
      </c>
      <c r="P4524" s="9" t="b">
        <v>0</v>
      </c>
      <c r="Q4524" s="9" t="b">
        <v>0</v>
      </c>
      <c r="R4524" s="9" t="b">
        <v>0</v>
      </c>
      <c r="S4524" s="9" t="b">
        <v>1</v>
      </c>
      <c r="T4524" s="9" t="b">
        <v>0</v>
      </c>
      <c r="U4524" s="9" t="b">
        <v>1</v>
      </c>
      <c r="V4524" s="9" t="b">
        <v>1</v>
      </c>
      <c r="W4524" s="9" t="b">
        <v>0</v>
      </c>
      <c r="X4524" s="9" t="b">
        <v>0</v>
      </c>
      <c r="Y4524" s="9" t="b">
        <v>0</v>
      </c>
      <c r="Z4524" s="9" t="b">
        <v>0</v>
      </c>
      <c r="AA4524" s="9" t="b">
        <v>1</v>
      </c>
      <c r="AB4524" s="9" t="b">
        <v>0</v>
      </c>
      <c r="AC4524" s="9" t="b">
        <v>0</v>
      </c>
      <c r="AD4524" s="9" t="b">
        <v>0</v>
      </c>
      <c r="AE4524" s="9" t="b">
        <v>0</v>
      </c>
      <c r="AF4524" s="9" t="b">
        <v>0</v>
      </c>
      <c r="AG4524" s="9" t="b">
        <v>1</v>
      </c>
    </row>
    <row r="4525" spans="1:33" x14ac:dyDescent="0.2">
      <c r="A4525" s="9">
        <v>1</v>
      </c>
      <c r="B4525" t="s">
        <v>183</v>
      </c>
      <c r="C4525" t="s">
        <v>65</v>
      </c>
      <c r="D4525">
        <v>0</v>
      </c>
      <c r="E4525">
        <v>1802522.89933303</v>
      </c>
      <c r="F4525">
        <v>0</v>
      </c>
      <c r="G4525">
        <v>0</v>
      </c>
      <c r="H4525">
        <v>0</v>
      </c>
      <c r="I4525">
        <v>0</v>
      </c>
      <c r="J4525" s="8">
        <f>SUMIFS(Table1[time],Table1[repetition],Table1[[#This Row],[repetition]],Table1[config],Table1[[#This Row],[config]])</f>
        <v>103266643.65871903</v>
      </c>
      <c r="K4525" s="9">
        <v>1</v>
      </c>
      <c r="L4525" s="9">
        <v>1</v>
      </c>
      <c r="M4525" s="9" t="s">
        <v>150</v>
      </c>
      <c r="N4525" s="9" t="b">
        <v>1</v>
      </c>
      <c r="O4525" s="9" t="b">
        <v>1</v>
      </c>
      <c r="P4525" s="9" t="b">
        <v>0</v>
      </c>
      <c r="Q4525" s="9" t="b">
        <v>0</v>
      </c>
      <c r="R4525" s="9" t="b">
        <v>0</v>
      </c>
      <c r="S4525" s="9" t="b">
        <v>1</v>
      </c>
      <c r="T4525" s="9" t="b">
        <v>1</v>
      </c>
      <c r="U4525" s="9" t="b">
        <v>1</v>
      </c>
      <c r="V4525" s="9" t="b">
        <v>1</v>
      </c>
      <c r="W4525" s="9" t="b">
        <v>0</v>
      </c>
      <c r="X4525" s="9" t="b">
        <v>0</v>
      </c>
      <c r="Y4525" s="9" t="b">
        <v>0</v>
      </c>
      <c r="Z4525" s="9" t="b">
        <v>0</v>
      </c>
      <c r="AA4525" s="9" t="b">
        <v>1</v>
      </c>
      <c r="AB4525" s="9" t="b">
        <v>1</v>
      </c>
      <c r="AC4525" s="9" t="b">
        <v>1</v>
      </c>
      <c r="AD4525" s="9" t="b">
        <v>1</v>
      </c>
      <c r="AE4525" s="9" t="b">
        <v>0</v>
      </c>
      <c r="AF4525" s="9" t="b">
        <v>0</v>
      </c>
      <c r="AG4525" s="9" t="b">
        <v>0</v>
      </c>
    </row>
    <row r="4526" spans="1:33" x14ac:dyDescent="0.2">
      <c r="A4526" s="11">
        <v>2</v>
      </c>
      <c r="B4526" t="s">
        <v>183</v>
      </c>
      <c r="C4526" t="s">
        <v>65</v>
      </c>
      <c r="D4526">
        <v>0</v>
      </c>
      <c r="E4526">
        <v>7204330.3971788799</v>
      </c>
      <c r="F4526">
        <v>0</v>
      </c>
      <c r="G4526">
        <v>0</v>
      </c>
      <c r="H4526">
        <v>0</v>
      </c>
      <c r="I4526">
        <v>0</v>
      </c>
      <c r="J4526" s="10">
        <f>SUMIFS(Table1[time],Table1[repetition],Table1[[#This Row],[repetition]],Table1[config],Table1[[#This Row],[config]])</f>
        <v>132989557.50622588</v>
      </c>
      <c r="K4526" s="11">
        <v>150</v>
      </c>
      <c r="L4526" s="11">
        <v>1</v>
      </c>
      <c r="M4526" s="11" t="s">
        <v>149</v>
      </c>
      <c r="N4526" s="11" t="b">
        <v>0</v>
      </c>
      <c r="O4526" s="11" t="b">
        <v>1</v>
      </c>
      <c r="P4526" s="11" t="b">
        <v>1</v>
      </c>
      <c r="Q4526" s="11" t="b">
        <v>1</v>
      </c>
      <c r="R4526" s="11" t="b">
        <v>1</v>
      </c>
      <c r="S4526" s="11" t="b">
        <v>0</v>
      </c>
      <c r="T4526" s="11" t="b">
        <v>1</v>
      </c>
      <c r="U4526" s="11" t="b">
        <v>0</v>
      </c>
      <c r="V4526" s="11" t="b">
        <v>0</v>
      </c>
      <c r="W4526" s="11" t="b">
        <v>1</v>
      </c>
      <c r="X4526" s="11" t="b">
        <v>1</v>
      </c>
      <c r="Y4526" s="11" t="b">
        <v>1</v>
      </c>
      <c r="Z4526" s="11" t="b">
        <v>1</v>
      </c>
      <c r="AA4526" s="11" t="b">
        <v>0</v>
      </c>
      <c r="AB4526" s="11" t="b">
        <v>1</v>
      </c>
      <c r="AC4526" s="11" t="b">
        <v>1</v>
      </c>
      <c r="AD4526" s="11" t="b">
        <v>1</v>
      </c>
      <c r="AE4526" s="11" t="b">
        <v>1</v>
      </c>
      <c r="AF4526" s="11" t="b">
        <v>1</v>
      </c>
      <c r="AG4526" s="11" t="b">
        <v>0</v>
      </c>
    </row>
    <row r="4527" spans="1:33" x14ac:dyDescent="0.2">
      <c r="A4527" s="9">
        <v>3</v>
      </c>
      <c r="B4527" t="s">
        <v>183</v>
      </c>
      <c r="C4527" t="s">
        <v>65</v>
      </c>
      <c r="D4527">
        <v>0</v>
      </c>
      <c r="E4527">
        <v>4057801.0575539898</v>
      </c>
      <c r="F4527">
        <v>0</v>
      </c>
      <c r="G4527">
        <v>0</v>
      </c>
      <c r="H4527">
        <v>0</v>
      </c>
      <c r="I4527">
        <v>0</v>
      </c>
      <c r="J4527" s="8">
        <f>SUMIFS(Table1[time],Table1[repetition],Table1[[#This Row],[repetition]],Table1[config],Table1[[#This Row],[config]])</f>
        <v>151768575.05817685</v>
      </c>
      <c r="K4527" s="9">
        <v>120</v>
      </c>
      <c r="L4527" s="9">
        <v>18</v>
      </c>
      <c r="M4527" s="9" t="s">
        <v>150</v>
      </c>
      <c r="N4527" s="9" t="b">
        <v>1</v>
      </c>
      <c r="O4527" s="9" t="b">
        <v>0</v>
      </c>
      <c r="P4527" s="9" t="b">
        <v>1</v>
      </c>
      <c r="Q4527" s="9" t="b">
        <v>1</v>
      </c>
      <c r="R4527" s="9" t="b">
        <v>1</v>
      </c>
      <c r="S4527" s="9" t="b">
        <v>1</v>
      </c>
      <c r="T4527" s="9" t="b">
        <v>1</v>
      </c>
      <c r="U4527" s="9" t="b">
        <v>0</v>
      </c>
      <c r="V4527" s="9" t="b">
        <v>1</v>
      </c>
      <c r="W4527" s="9" t="b">
        <v>1</v>
      </c>
      <c r="X4527" s="9" t="b">
        <v>1</v>
      </c>
      <c r="Y4527" s="9" t="b">
        <v>0</v>
      </c>
      <c r="Z4527" s="9" t="b">
        <v>1</v>
      </c>
      <c r="AA4527" s="9" t="b">
        <v>0</v>
      </c>
      <c r="AB4527" s="9" t="b">
        <v>1</v>
      </c>
      <c r="AC4527" s="9" t="b">
        <v>0</v>
      </c>
      <c r="AD4527" s="9" t="b">
        <v>0</v>
      </c>
      <c r="AE4527" s="9" t="b">
        <v>0</v>
      </c>
      <c r="AF4527" s="9" t="b">
        <v>0</v>
      </c>
      <c r="AG4527" s="9" t="b">
        <v>1</v>
      </c>
    </row>
    <row r="4528" spans="1:33" x14ac:dyDescent="0.2">
      <c r="A4528" s="11">
        <v>1</v>
      </c>
      <c r="B4528" t="s">
        <v>185</v>
      </c>
      <c r="C4528" t="s">
        <v>65</v>
      </c>
      <c r="D4528">
        <v>0</v>
      </c>
      <c r="E4528">
        <v>1704885.2666420201</v>
      </c>
      <c r="F4528">
        <v>0</v>
      </c>
      <c r="G4528">
        <v>0</v>
      </c>
      <c r="H4528">
        <v>0</v>
      </c>
      <c r="I4528">
        <v>0</v>
      </c>
      <c r="J4528" s="10">
        <f>SUMIFS(Table1[time],Table1[repetition],Table1[[#This Row],[repetition]],Table1[config],Table1[[#This Row],[config]])</f>
        <v>103266643.65871903</v>
      </c>
      <c r="K4528" s="11">
        <v>600</v>
      </c>
      <c r="L4528" s="11">
        <v>3</v>
      </c>
      <c r="M4528" s="11" t="s">
        <v>151</v>
      </c>
      <c r="N4528" s="11" t="b">
        <v>0</v>
      </c>
      <c r="O4528" s="11" t="b">
        <v>1</v>
      </c>
      <c r="P4528" s="11" t="b">
        <v>0</v>
      </c>
      <c r="Q4528" s="11" t="b">
        <v>1</v>
      </c>
      <c r="R4528" s="11" t="b">
        <v>1</v>
      </c>
      <c r="S4528" s="11" t="b">
        <v>1</v>
      </c>
      <c r="T4528" s="11" t="b">
        <v>1</v>
      </c>
      <c r="U4528" s="11" t="b">
        <v>0</v>
      </c>
      <c r="V4528" s="11" t="b">
        <v>0</v>
      </c>
      <c r="W4528" s="11" t="b">
        <v>1</v>
      </c>
      <c r="X4528" s="11" t="b">
        <v>0</v>
      </c>
      <c r="Y4528" s="11" t="b">
        <v>0</v>
      </c>
      <c r="Z4528" s="11" t="b">
        <v>1</v>
      </c>
      <c r="AA4528" s="11" t="b">
        <v>0</v>
      </c>
      <c r="AB4528" s="11" t="b">
        <v>0</v>
      </c>
      <c r="AC4528" s="11" t="b">
        <v>1</v>
      </c>
      <c r="AD4528" s="11" t="b">
        <v>1</v>
      </c>
      <c r="AE4528" s="11" t="b">
        <v>0</v>
      </c>
      <c r="AF4528" s="11" t="b">
        <v>1</v>
      </c>
      <c r="AG4528" s="11" t="b">
        <v>0</v>
      </c>
    </row>
    <row r="4529" spans="1:33" x14ac:dyDescent="0.2">
      <c r="A4529" s="11">
        <v>2</v>
      </c>
      <c r="B4529" t="s">
        <v>185</v>
      </c>
      <c r="C4529" t="s">
        <v>65</v>
      </c>
      <c r="D4529">
        <v>0</v>
      </c>
      <c r="E4529">
        <v>2384720.9364641402</v>
      </c>
      <c r="F4529">
        <v>0</v>
      </c>
      <c r="G4529">
        <v>0</v>
      </c>
      <c r="H4529">
        <v>0</v>
      </c>
      <c r="I4529">
        <v>0</v>
      </c>
      <c r="J4529" s="10">
        <f>SUMIFS(Table1[time],Table1[repetition],Table1[[#This Row],[repetition]],Table1[config],Table1[[#This Row],[config]])</f>
        <v>132989557.50622588</v>
      </c>
      <c r="K4529" s="11">
        <v>120</v>
      </c>
      <c r="L4529" s="11">
        <v>5</v>
      </c>
      <c r="M4529" s="11" t="s">
        <v>151</v>
      </c>
      <c r="N4529" s="11" t="b">
        <v>1</v>
      </c>
      <c r="O4529" s="11" t="b">
        <v>0</v>
      </c>
      <c r="P4529" s="11" t="b">
        <v>1</v>
      </c>
      <c r="Q4529" s="11" t="b">
        <v>0</v>
      </c>
      <c r="R4529" s="11" t="b">
        <v>1</v>
      </c>
      <c r="S4529" s="11" t="b">
        <v>0</v>
      </c>
      <c r="T4529" s="11" t="b">
        <v>0</v>
      </c>
      <c r="U4529" s="11" t="b">
        <v>0</v>
      </c>
      <c r="V4529" s="11" t="b">
        <v>0</v>
      </c>
      <c r="W4529" s="11" t="b">
        <v>0</v>
      </c>
      <c r="X4529" s="11" t="b">
        <v>1</v>
      </c>
      <c r="Y4529" s="11" t="b">
        <v>0</v>
      </c>
      <c r="Z4529" s="11" t="b">
        <v>0</v>
      </c>
      <c r="AA4529" s="11" t="b">
        <v>1</v>
      </c>
      <c r="AB4529" s="11" t="b">
        <v>1</v>
      </c>
      <c r="AC4529" s="11" t="b">
        <v>0</v>
      </c>
      <c r="AD4529" s="11" t="b">
        <v>1</v>
      </c>
      <c r="AE4529" s="11" t="b">
        <v>1</v>
      </c>
      <c r="AF4529" s="11" t="b">
        <v>0</v>
      </c>
      <c r="AG4529" s="11" t="b">
        <v>1</v>
      </c>
    </row>
    <row r="4530" spans="1:33" x14ac:dyDescent="0.2">
      <c r="A4530" s="11">
        <v>3</v>
      </c>
      <c r="B4530" t="s">
        <v>185</v>
      </c>
      <c r="C4530" t="s">
        <v>65</v>
      </c>
      <c r="D4530">
        <v>0</v>
      </c>
      <c r="E4530">
        <v>2684797.6009050002</v>
      </c>
      <c r="F4530">
        <v>0</v>
      </c>
      <c r="G4530">
        <v>0</v>
      </c>
      <c r="H4530">
        <v>0</v>
      </c>
      <c r="I4530">
        <v>0</v>
      </c>
      <c r="J4530" s="10">
        <f>SUMIFS(Table1[time],Table1[repetition],Table1[[#This Row],[repetition]],Table1[config],Table1[[#This Row],[config]])</f>
        <v>151768575.05817685</v>
      </c>
      <c r="K4530" s="11">
        <v>120</v>
      </c>
      <c r="L4530" s="11">
        <v>4</v>
      </c>
      <c r="M4530" s="11" t="s">
        <v>149</v>
      </c>
      <c r="N4530" s="11" t="b">
        <v>1</v>
      </c>
      <c r="O4530" s="11" t="b">
        <v>1</v>
      </c>
      <c r="P4530" s="11" t="b">
        <v>0</v>
      </c>
      <c r="Q4530" s="11" t="b">
        <v>0</v>
      </c>
      <c r="R4530" s="11" t="b">
        <v>0</v>
      </c>
      <c r="S4530" s="11" t="b">
        <v>1</v>
      </c>
      <c r="T4530" s="11" t="b">
        <v>1</v>
      </c>
      <c r="U4530" s="11" t="b">
        <v>1</v>
      </c>
      <c r="V4530" s="11" t="b">
        <v>0</v>
      </c>
      <c r="W4530" s="11" t="b">
        <v>0</v>
      </c>
      <c r="X4530" s="11" t="b">
        <v>0</v>
      </c>
      <c r="Y4530" s="11" t="b">
        <v>1</v>
      </c>
      <c r="Z4530" s="11" t="b">
        <v>0</v>
      </c>
      <c r="AA4530" s="11" t="b">
        <v>0</v>
      </c>
      <c r="AB4530" s="11" t="b">
        <v>0</v>
      </c>
      <c r="AC4530" s="11" t="b">
        <v>1</v>
      </c>
      <c r="AD4530" s="11" t="b">
        <v>1</v>
      </c>
      <c r="AE4530" s="11" t="b">
        <v>1</v>
      </c>
      <c r="AF4530" s="11" t="b">
        <v>1</v>
      </c>
      <c r="AG4530" s="11" t="b">
        <v>1</v>
      </c>
    </row>
    <row r="4531" spans="1:33" x14ac:dyDescent="0.2">
      <c r="A4531" s="11">
        <v>1</v>
      </c>
      <c r="B4531" t="s">
        <v>186</v>
      </c>
      <c r="C4531" t="s">
        <v>65</v>
      </c>
      <c r="D4531">
        <v>0</v>
      </c>
      <c r="E4531">
        <v>2108881.7952460302</v>
      </c>
      <c r="F4531">
        <v>0</v>
      </c>
      <c r="G4531">
        <v>0</v>
      </c>
      <c r="H4531">
        <v>0</v>
      </c>
      <c r="I4531">
        <v>0</v>
      </c>
      <c r="J4531" s="10">
        <f>SUMIFS(Table1[time],Table1[repetition],Table1[[#This Row],[repetition]],Table1[config],Table1[[#This Row],[config]])</f>
        <v>103266643.65871903</v>
      </c>
      <c r="K4531" s="11">
        <v>600</v>
      </c>
      <c r="L4531" s="11">
        <v>5</v>
      </c>
      <c r="M4531" s="11" t="s">
        <v>151</v>
      </c>
      <c r="N4531" s="11" t="b">
        <v>0</v>
      </c>
      <c r="O4531" s="11" t="b">
        <v>1</v>
      </c>
      <c r="P4531" s="11" t="b">
        <v>1</v>
      </c>
      <c r="Q4531" s="11" t="b">
        <v>1</v>
      </c>
      <c r="R4531" s="11" t="b">
        <v>0</v>
      </c>
      <c r="S4531" s="11" t="b">
        <v>0</v>
      </c>
      <c r="T4531" s="11" t="b">
        <v>0</v>
      </c>
      <c r="U4531" s="11" t="b">
        <v>0</v>
      </c>
      <c r="V4531" s="11" t="b">
        <v>1</v>
      </c>
      <c r="W4531" s="11" t="b">
        <v>1</v>
      </c>
      <c r="X4531" s="11" t="b">
        <v>1</v>
      </c>
      <c r="Y4531" s="11" t="b">
        <v>1</v>
      </c>
      <c r="Z4531" s="11" t="b">
        <v>0</v>
      </c>
      <c r="AA4531" s="11" t="b">
        <v>1</v>
      </c>
      <c r="AB4531" s="11" t="b">
        <v>1</v>
      </c>
      <c r="AC4531" s="11" t="b">
        <v>0</v>
      </c>
      <c r="AD4531" s="11" t="b">
        <v>1</v>
      </c>
      <c r="AE4531" s="11" t="b">
        <v>1</v>
      </c>
      <c r="AF4531" s="11" t="b">
        <v>0</v>
      </c>
      <c r="AG4531" s="11" t="b">
        <v>1</v>
      </c>
    </row>
    <row r="4532" spans="1:33" x14ac:dyDescent="0.2">
      <c r="A4532" s="9">
        <v>2</v>
      </c>
      <c r="B4532" t="s">
        <v>186</v>
      </c>
      <c r="C4532" t="s">
        <v>65</v>
      </c>
      <c r="D4532">
        <v>0</v>
      </c>
      <c r="E4532">
        <v>3604564.9487892999</v>
      </c>
      <c r="F4532">
        <v>0</v>
      </c>
      <c r="G4532">
        <v>0</v>
      </c>
      <c r="H4532">
        <v>0</v>
      </c>
      <c r="I4532">
        <v>0</v>
      </c>
      <c r="J4532" s="8">
        <f>SUMIFS(Table1[time],Table1[repetition],Table1[[#This Row],[repetition]],Table1[config],Table1[[#This Row],[config]])</f>
        <v>132989557.50622588</v>
      </c>
      <c r="K4532" s="9">
        <v>120</v>
      </c>
      <c r="L4532" s="9">
        <v>5</v>
      </c>
      <c r="M4532" s="9" t="s">
        <v>151</v>
      </c>
      <c r="N4532" s="9" t="b">
        <v>1</v>
      </c>
      <c r="O4532" s="9" t="b">
        <v>0</v>
      </c>
      <c r="P4532" s="9" t="b">
        <v>1</v>
      </c>
      <c r="Q4532" s="9" t="b">
        <v>0</v>
      </c>
      <c r="R4532" s="9" t="b">
        <v>1</v>
      </c>
      <c r="S4532" s="9" t="b">
        <v>0</v>
      </c>
      <c r="T4532" s="9" t="b">
        <v>0</v>
      </c>
      <c r="U4532" s="9" t="b">
        <v>0</v>
      </c>
      <c r="V4532" s="9" t="b">
        <v>0</v>
      </c>
      <c r="W4532" s="9" t="b">
        <v>0</v>
      </c>
      <c r="X4532" s="9" t="b">
        <v>1</v>
      </c>
      <c r="Y4532" s="9" t="b">
        <v>0</v>
      </c>
      <c r="Z4532" s="9" t="b">
        <v>0</v>
      </c>
      <c r="AA4532" s="9" t="b">
        <v>1</v>
      </c>
      <c r="AB4532" s="9" t="b">
        <v>1</v>
      </c>
      <c r="AC4532" s="9" t="b">
        <v>0</v>
      </c>
      <c r="AD4532" s="9" t="b">
        <v>1</v>
      </c>
      <c r="AE4532" s="9" t="b">
        <v>1</v>
      </c>
      <c r="AF4532" s="9" t="b">
        <v>0</v>
      </c>
      <c r="AG4532" s="9" t="b">
        <v>1</v>
      </c>
    </row>
    <row r="4533" spans="1:33" x14ac:dyDescent="0.2">
      <c r="A4533" s="9">
        <v>3</v>
      </c>
      <c r="B4533" t="s">
        <v>186</v>
      </c>
      <c r="C4533" t="s">
        <v>65</v>
      </c>
      <c r="D4533">
        <v>0</v>
      </c>
      <c r="E4533">
        <v>3459840.6996010002</v>
      </c>
      <c r="F4533">
        <v>0</v>
      </c>
      <c r="G4533">
        <v>0</v>
      </c>
      <c r="H4533">
        <v>0</v>
      </c>
      <c r="I4533">
        <v>0</v>
      </c>
      <c r="J4533" s="8">
        <f>SUMIFS(Table1[time],Table1[repetition],Table1[[#This Row],[repetition]],Table1[config],Table1[[#This Row],[config]])</f>
        <v>151768575.05817685</v>
      </c>
      <c r="K4533" s="9">
        <v>120</v>
      </c>
      <c r="L4533" s="9">
        <v>4</v>
      </c>
      <c r="M4533" s="9" t="s">
        <v>149</v>
      </c>
      <c r="N4533" s="9" t="b">
        <v>1</v>
      </c>
      <c r="O4533" s="9" t="b">
        <v>1</v>
      </c>
      <c r="P4533" s="9" t="b">
        <v>0</v>
      </c>
      <c r="Q4533" s="9" t="b">
        <v>0</v>
      </c>
      <c r="R4533" s="9" t="b">
        <v>0</v>
      </c>
      <c r="S4533" s="9" t="b">
        <v>1</v>
      </c>
      <c r="T4533" s="9" t="b">
        <v>1</v>
      </c>
      <c r="U4533" s="9" t="b">
        <v>1</v>
      </c>
      <c r="V4533" s="9" t="b">
        <v>0</v>
      </c>
      <c r="W4533" s="9" t="b">
        <v>0</v>
      </c>
      <c r="X4533" s="9" t="b">
        <v>0</v>
      </c>
      <c r="Y4533" s="9" t="b">
        <v>1</v>
      </c>
      <c r="Z4533" s="9" t="b">
        <v>0</v>
      </c>
      <c r="AA4533" s="9" t="b">
        <v>0</v>
      </c>
      <c r="AB4533" s="9" t="b">
        <v>0</v>
      </c>
      <c r="AC4533" s="9" t="b">
        <v>1</v>
      </c>
      <c r="AD4533" s="9" t="b">
        <v>1</v>
      </c>
      <c r="AE4533" s="9" t="b">
        <v>1</v>
      </c>
      <c r="AF4533" s="9" t="b">
        <v>1</v>
      </c>
      <c r="AG4533" s="9" t="b">
        <v>1</v>
      </c>
    </row>
    <row r="4534" spans="1:33" x14ac:dyDescent="0.2">
      <c r="A4534" s="11">
        <v>1</v>
      </c>
      <c r="B4534" t="s">
        <v>187</v>
      </c>
      <c r="C4534" t="s">
        <v>65</v>
      </c>
      <c r="D4534">
        <v>0</v>
      </c>
      <c r="E4534">
        <v>7203307.0229960103</v>
      </c>
      <c r="F4534">
        <v>0</v>
      </c>
      <c r="G4534">
        <v>0</v>
      </c>
      <c r="H4534">
        <v>0</v>
      </c>
      <c r="I4534">
        <v>0</v>
      </c>
      <c r="J4534" s="10">
        <f>SUMIFS(Table1[time],Table1[repetition],Table1[[#This Row],[repetition]],Table1[config],Table1[[#This Row],[config]])</f>
        <v>103266643.65871903</v>
      </c>
      <c r="K4534" s="11">
        <v>1</v>
      </c>
      <c r="L4534" s="11">
        <v>2</v>
      </c>
      <c r="M4534" s="11" t="s">
        <v>151</v>
      </c>
      <c r="N4534" s="11" t="b">
        <v>0</v>
      </c>
      <c r="O4534" s="11" t="b">
        <v>0</v>
      </c>
      <c r="P4534" s="11" t="b">
        <v>1</v>
      </c>
      <c r="Q4534" s="11" t="b">
        <v>1</v>
      </c>
      <c r="R4534" s="11" t="b">
        <v>1</v>
      </c>
      <c r="S4534" s="11" t="b">
        <v>0</v>
      </c>
      <c r="T4534" s="11" t="b">
        <v>0</v>
      </c>
      <c r="U4534" s="11" t="b">
        <v>0</v>
      </c>
      <c r="V4534" s="11" t="b">
        <v>0</v>
      </c>
      <c r="W4534" s="11" t="b">
        <v>0</v>
      </c>
      <c r="X4534" s="11" t="b">
        <v>0</v>
      </c>
      <c r="Y4534" s="11" t="b">
        <v>0</v>
      </c>
      <c r="Z4534" s="11" t="b">
        <v>1</v>
      </c>
      <c r="AA4534" s="11" t="b">
        <v>0</v>
      </c>
      <c r="AB4534" s="11" t="b">
        <v>0</v>
      </c>
      <c r="AC4534" s="11" t="b">
        <v>0</v>
      </c>
      <c r="AD4534" s="11" t="b">
        <v>0</v>
      </c>
      <c r="AE4534" s="11" t="b">
        <v>1</v>
      </c>
      <c r="AF4534" s="11" t="b">
        <v>1</v>
      </c>
      <c r="AG4534" s="11" t="b">
        <v>1</v>
      </c>
    </row>
    <row r="4535" spans="1:33" x14ac:dyDescent="0.2">
      <c r="A4535" s="9">
        <v>2</v>
      </c>
      <c r="B4535" t="s">
        <v>187</v>
      </c>
      <c r="C4535" t="s">
        <v>65</v>
      </c>
      <c r="D4535">
        <v>0</v>
      </c>
      <c r="E4535">
        <v>7244740.0289219804</v>
      </c>
      <c r="F4535">
        <v>0</v>
      </c>
      <c r="G4535">
        <v>0</v>
      </c>
      <c r="H4535">
        <v>0</v>
      </c>
      <c r="I4535">
        <v>0</v>
      </c>
      <c r="J4535" s="8">
        <f>SUMIFS(Table1[time],Table1[repetition],Table1[[#This Row],[repetition]],Table1[config],Table1[[#This Row],[config]])</f>
        <v>132989557.50622588</v>
      </c>
      <c r="K4535" s="9">
        <v>120</v>
      </c>
      <c r="L4535" s="9">
        <v>18</v>
      </c>
      <c r="M4535" s="9" t="s">
        <v>150</v>
      </c>
      <c r="N4535" s="9" t="b">
        <v>1</v>
      </c>
      <c r="O4535" s="9" t="b">
        <v>0</v>
      </c>
      <c r="P4535" s="9" t="b">
        <v>1</v>
      </c>
      <c r="Q4535" s="9" t="b">
        <v>1</v>
      </c>
      <c r="R4535" s="9" t="b">
        <v>1</v>
      </c>
      <c r="S4535" s="9" t="b">
        <v>1</v>
      </c>
      <c r="T4535" s="9" t="b">
        <v>1</v>
      </c>
      <c r="U4535" s="9" t="b">
        <v>0</v>
      </c>
      <c r="V4535" s="9" t="b">
        <v>1</v>
      </c>
      <c r="W4535" s="9" t="b">
        <v>1</v>
      </c>
      <c r="X4535" s="9" t="b">
        <v>1</v>
      </c>
      <c r="Y4535" s="9" t="b">
        <v>0</v>
      </c>
      <c r="Z4535" s="9" t="b">
        <v>1</v>
      </c>
      <c r="AA4535" s="9" t="b">
        <v>0</v>
      </c>
      <c r="AB4535" s="9" t="b">
        <v>1</v>
      </c>
      <c r="AC4535" s="9" t="b">
        <v>0</v>
      </c>
      <c r="AD4535" s="9" t="b">
        <v>0</v>
      </c>
      <c r="AE4535" s="9" t="b">
        <v>0</v>
      </c>
      <c r="AF4535" s="9" t="b">
        <v>0</v>
      </c>
      <c r="AG4535" s="9" t="b">
        <v>1</v>
      </c>
    </row>
    <row r="4536" spans="1:33" x14ac:dyDescent="0.2">
      <c r="A4536" s="9">
        <v>3</v>
      </c>
      <c r="B4536" t="s">
        <v>187</v>
      </c>
      <c r="C4536" t="s">
        <v>65</v>
      </c>
      <c r="D4536">
        <v>0</v>
      </c>
      <c r="E4536">
        <v>7204057.6958629899</v>
      </c>
      <c r="F4536">
        <v>0</v>
      </c>
      <c r="G4536">
        <v>0</v>
      </c>
      <c r="H4536">
        <v>0</v>
      </c>
      <c r="I4536">
        <v>0</v>
      </c>
      <c r="J4536" s="8">
        <f>SUMIFS(Table1[time],Table1[repetition],Table1[[#This Row],[repetition]],Table1[config],Table1[[#This Row],[config]])</f>
        <v>151768575.05817685</v>
      </c>
      <c r="K4536" s="9">
        <v>120</v>
      </c>
      <c r="L4536" s="9">
        <v>18</v>
      </c>
      <c r="M4536" s="9" t="s">
        <v>150</v>
      </c>
      <c r="N4536" s="9" t="b">
        <v>1</v>
      </c>
      <c r="O4536" s="9" t="b">
        <v>0</v>
      </c>
      <c r="P4536" s="9" t="b">
        <v>1</v>
      </c>
      <c r="Q4536" s="9" t="b">
        <v>1</v>
      </c>
      <c r="R4536" s="9" t="b">
        <v>1</v>
      </c>
      <c r="S4536" s="9" t="b">
        <v>1</v>
      </c>
      <c r="T4536" s="9" t="b">
        <v>1</v>
      </c>
      <c r="U4536" s="9" t="b">
        <v>0</v>
      </c>
      <c r="V4536" s="9" t="b">
        <v>1</v>
      </c>
      <c r="W4536" s="9" t="b">
        <v>1</v>
      </c>
      <c r="X4536" s="9" t="b">
        <v>1</v>
      </c>
      <c r="Y4536" s="9" t="b">
        <v>0</v>
      </c>
      <c r="Z4536" s="9" t="b">
        <v>1</v>
      </c>
      <c r="AA4536" s="9" t="b">
        <v>0</v>
      </c>
      <c r="AB4536" s="9" t="b">
        <v>1</v>
      </c>
      <c r="AC4536" s="9" t="b">
        <v>0</v>
      </c>
      <c r="AD4536" s="9" t="b">
        <v>0</v>
      </c>
      <c r="AE4536" s="9" t="b">
        <v>0</v>
      </c>
      <c r="AF4536" s="9" t="b">
        <v>0</v>
      </c>
      <c r="AG4536" s="9" t="b">
        <v>1</v>
      </c>
    </row>
    <row r="4537" spans="1:33" x14ac:dyDescent="0.2">
      <c r="A4537" s="11">
        <v>1</v>
      </c>
      <c r="B4537" t="s">
        <v>158</v>
      </c>
      <c r="C4537" t="s">
        <v>32</v>
      </c>
      <c r="D4537">
        <v>0</v>
      </c>
      <c r="E4537">
        <v>212080.43429598899</v>
      </c>
      <c r="F4537">
        <v>0</v>
      </c>
      <c r="G4537">
        <v>0</v>
      </c>
      <c r="H4537">
        <v>0</v>
      </c>
      <c r="I4537">
        <v>0</v>
      </c>
      <c r="J4537" s="10">
        <f>SUMIFS(Table1[time],Table1[repetition],Table1[[#This Row],[repetition]],Table1[config],Table1[[#This Row],[config]])</f>
        <v>47052153.022331789</v>
      </c>
      <c r="K4537" s="11">
        <v>0</v>
      </c>
      <c r="L4537" s="11">
        <v>2</v>
      </c>
      <c r="M4537" s="11" t="s">
        <v>150</v>
      </c>
      <c r="N4537" s="11" t="b">
        <v>1</v>
      </c>
      <c r="O4537" s="11" t="b">
        <v>1</v>
      </c>
      <c r="P4537" s="11" t="b">
        <v>1</v>
      </c>
      <c r="Q4537" s="11" t="b">
        <v>1</v>
      </c>
      <c r="R4537" s="11" t="b">
        <v>1</v>
      </c>
      <c r="S4537" s="11" t="b">
        <v>1</v>
      </c>
      <c r="T4537" s="11" t="b">
        <v>1</v>
      </c>
      <c r="U4537" s="11" t="b">
        <v>1</v>
      </c>
      <c r="V4537" s="11" t="b">
        <v>1</v>
      </c>
      <c r="W4537" s="11" t="b">
        <v>1</v>
      </c>
      <c r="X4537" s="11" t="b">
        <v>1</v>
      </c>
      <c r="Y4537" s="11" t="b">
        <v>1</v>
      </c>
      <c r="Z4537" s="11" t="b">
        <v>1</v>
      </c>
      <c r="AA4537" s="11" t="b">
        <v>1</v>
      </c>
      <c r="AB4537" s="11" t="b">
        <v>1</v>
      </c>
      <c r="AC4537" s="11" t="b">
        <v>1</v>
      </c>
      <c r="AD4537" s="11" t="b">
        <v>1</v>
      </c>
      <c r="AE4537" s="11" t="b">
        <v>1</v>
      </c>
      <c r="AF4537" s="11" t="b">
        <v>1</v>
      </c>
      <c r="AG4537" s="11" t="b">
        <v>1</v>
      </c>
    </row>
    <row r="4538" spans="1:33" x14ac:dyDescent="0.2">
      <c r="A4538" s="11">
        <v>2</v>
      </c>
      <c r="B4538" t="s">
        <v>158</v>
      </c>
      <c r="C4538" t="s">
        <v>32</v>
      </c>
      <c r="D4538">
        <v>0</v>
      </c>
      <c r="E4538">
        <v>84274.767027236507</v>
      </c>
      <c r="F4538">
        <v>0</v>
      </c>
      <c r="G4538">
        <v>0</v>
      </c>
      <c r="H4538">
        <v>0</v>
      </c>
      <c r="I4538">
        <v>0</v>
      </c>
      <c r="J4538" s="10">
        <f>SUMIFS(Table1[time],Table1[repetition],Table1[[#This Row],[repetition]],Table1[config],Table1[[#This Row],[config]])</f>
        <v>45571539.441712171</v>
      </c>
      <c r="K4538" s="11">
        <v>120</v>
      </c>
      <c r="L4538" s="11">
        <v>6</v>
      </c>
      <c r="M4538" s="11" t="s">
        <v>150</v>
      </c>
      <c r="N4538" s="11" t="b">
        <v>1</v>
      </c>
      <c r="O4538" s="11" t="b">
        <v>1</v>
      </c>
      <c r="P4538" s="11" t="b">
        <v>0</v>
      </c>
      <c r="Q4538" s="11" t="b">
        <v>1</v>
      </c>
      <c r="R4538" s="11" t="b">
        <v>0</v>
      </c>
      <c r="S4538" s="11" t="b">
        <v>0</v>
      </c>
      <c r="T4538" s="11" t="b">
        <v>1</v>
      </c>
      <c r="U4538" s="11" t="b">
        <v>1</v>
      </c>
      <c r="V4538" s="11" t="b">
        <v>1</v>
      </c>
      <c r="W4538" s="11" t="b">
        <v>0</v>
      </c>
      <c r="X4538" s="11" t="b">
        <v>1</v>
      </c>
      <c r="Y4538" s="11" t="b">
        <v>0</v>
      </c>
      <c r="Z4538" s="11" t="b">
        <v>0</v>
      </c>
      <c r="AA4538" s="11" t="b">
        <v>1</v>
      </c>
      <c r="AB4538" s="11" t="b">
        <v>0</v>
      </c>
      <c r="AC4538" s="11" t="b">
        <v>0</v>
      </c>
      <c r="AD4538" s="11" t="b">
        <v>1</v>
      </c>
      <c r="AE4538" s="11" t="b">
        <v>0</v>
      </c>
      <c r="AF4538" s="11" t="b">
        <v>0</v>
      </c>
      <c r="AG4538" s="11" t="b">
        <v>0</v>
      </c>
    </row>
    <row r="4539" spans="1:33" x14ac:dyDescent="0.2">
      <c r="A4539" s="9">
        <v>3</v>
      </c>
      <c r="B4539" t="s">
        <v>158</v>
      </c>
      <c r="C4539" t="s">
        <v>32</v>
      </c>
      <c r="D4539">
        <v>0</v>
      </c>
      <c r="E4539">
        <v>146193.16169999301</v>
      </c>
      <c r="F4539">
        <v>0</v>
      </c>
      <c r="G4539">
        <v>0</v>
      </c>
      <c r="H4539">
        <v>0</v>
      </c>
      <c r="I4539">
        <v>0</v>
      </c>
      <c r="J4539" s="8">
        <f>SUMIFS(Table1[time],Table1[repetition],Table1[[#This Row],[repetition]],Table1[config],Table1[[#This Row],[config]])</f>
        <v>46945134.173315972</v>
      </c>
      <c r="K4539" s="9">
        <v>120</v>
      </c>
      <c r="L4539" s="9">
        <v>4</v>
      </c>
      <c r="M4539" s="9" t="s">
        <v>149</v>
      </c>
      <c r="N4539" s="9" t="b">
        <v>1</v>
      </c>
      <c r="O4539" s="9" t="b">
        <v>1</v>
      </c>
      <c r="P4539" s="9" t="b">
        <v>0</v>
      </c>
      <c r="Q4539" s="9" t="b">
        <v>0</v>
      </c>
      <c r="R4539" s="9" t="b">
        <v>0</v>
      </c>
      <c r="S4539" s="9" t="b">
        <v>1</v>
      </c>
      <c r="T4539" s="9" t="b">
        <v>1</v>
      </c>
      <c r="U4539" s="9" t="b">
        <v>1</v>
      </c>
      <c r="V4539" s="9" t="b">
        <v>0</v>
      </c>
      <c r="W4539" s="9" t="b">
        <v>0</v>
      </c>
      <c r="X4539" s="9" t="b">
        <v>0</v>
      </c>
      <c r="Y4539" s="9" t="b">
        <v>1</v>
      </c>
      <c r="Z4539" s="9" t="b">
        <v>0</v>
      </c>
      <c r="AA4539" s="9" t="b">
        <v>0</v>
      </c>
      <c r="AB4539" s="9" t="b">
        <v>0</v>
      </c>
      <c r="AC4539" s="9" t="b">
        <v>1</v>
      </c>
      <c r="AD4539" s="9" t="b">
        <v>1</v>
      </c>
      <c r="AE4539" s="9" t="b">
        <v>1</v>
      </c>
      <c r="AF4539" s="9" t="b">
        <v>1</v>
      </c>
      <c r="AG4539" s="9" t="b">
        <v>1</v>
      </c>
    </row>
    <row r="4540" spans="1:33" x14ac:dyDescent="0.2">
      <c r="A4540" s="11">
        <v>1</v>
      </c>
      <c r="B4540" t="s">
        <v>159</v>
      </c>
      <c r="C4540" t="s">
        <v>32</v>
      </c>
      <c r="D4540">
        <v>0</v>
      </c>
      <c r="E4540">
        <v>71308.0749950022</v>
      </c>
      <c r="F4540">
        <v>0</v>
      </c>
      <c r="G4540">
        <v>0</v>
      </c>
      <c r="H4540">
        <v>0</v>
      </c>
      <c r="I4540">
        <v>0</v>
      </c>
      <c r="J4540" s="10">
        <f>SUMIFS(Table1[time],Table1[repetition],Table1[[#This Row],[repetition]],Table1[config],Table1[[#This Row],[config]])</f>
        <v>47052153.022331789</v>
      </c>
      <c r="K4540" s="11">
        <v>1</v>
      </c>
      <c r="L4540" s="11">
        <v>5</v>
      </c>
      <c r="M4540" s="11" t="s">
        <v>151</v>
      </c>
      <c r="N4540" s="11" t="b">
        <v>1</v>
      </c>
      <c r="O4540" s="11" t="b">
        <v>1</v>
      </c>
      <c r="P4540" s="11" t="b">
        <v>1</v>
      </c>
      <c r="Q4540" s="11" t="b">
        <v>0</v>
      </c>
      <c r="R4540" s="11" t="b">
        <v>0</v>
      </c>
      <c r="S4540" s="11" t="b">
        <v>1</v>
      </c>
      <c r="T4540" s="11" t="b">
        <v>1</v>
      </c>
      <c r="U4540" s="11" t="b">
        <v>0</v>
      </c>
      <c r="V4540" s="11" t="b">
        <v>1</v>
      </c>
      <c r="W4540" s="11" t="b">
        <v>1</v>
      </c>
      <c r="X4540" s="11" t="b">
        <v>1</v>
      </c>
      <c r="Y4540" s="11" t="b">
        <v>0</v>
      </c>
      <c r="Z4540" s="11" t="b">
        <v>0</v>
      </c>
      <c r="AA4540" s="11" t="b">
        <v>1</v>
      </c>
      <c r="AB4540" s="11" t="b">
        <v>1</v>
      </c>
      <c r="AC4540" s="11" t="b">
        <v>0</v>
      </c>
      <c r="AD4540" s="11" t="b">
        <v>0</v>
      </c>
      <c r="AE4540" s="11" t="b">
        <v>0</v>
      </c>
      <c r="AF4540" s="11" t="b">
        <v>1</v>
      </c>
      <c r="AG4540" s="11" t="b">
        <v>0</v>
      </c>
    </row>
    <row r="4541" spans="1:33" x14ac:dyDescent="0.2">
      <c r="A4541" s="9">
        <v>2</v>
      </c>
      <c r="B4541" t="s">
        <v>159</v>
      </c>
      <c r="C4541" t="s">
        <v>32</v>
      </c>
      <c r="D4541">
        <v>0</v>
      </c>
      <c r="E4541">
        <v>86315.109970979305</v>
      </c>
      <c r="F4541">
        <v>0</v>
      </c>
      <c r="G4541">
        <v>0</v>
      </c>
      <c r="H4541">
        <v>0</v>
      </c>
      <c r="I4541">
        <v>0</v>
      </c>
      <c r="J4541" s="8">
        <f>SUMIFS(Table1[time],Table1[repetition],Table1[[#This Row],[repetition]],Table1[config],Table1[[#This Row],[config]])</f>
        <v>45571539.441712171</v>
      </c>
      <c r="K4541" s="9">
        <v>120</v>
      </c>
      <c r="L4541" s="9">
        <v>6</v>
      </c>
      <c r="M4541" s="9" t="s">
        <v>150</v>
      </c>
      <c r="N4541" s="9" t="b">
        <v>1</v>
      </c>
      <c r="O4541" s="9" t="b">
        <v>1</v>
      </c>
      <c r="P4541" s="9" t="b">
        <v>0</v>
      </c>
      <c r="Q4541" s="9" t="b">
        <v>1</v>
      </c>
      <c r="R4541" s="9" t="b">
        <v>0</v>
      </c>
      <c r="S4541" s="9" t="b">
        <v>0</v>
      </c>
      <c r="T4541" s="9" t="b">
        <v>1</v>
      </c>
      <c r="U4541" s="9" t="b">
        <v>1</v>
      </c>
      <c r="V4541" s="9" t="b">
        <v>1</v>
      </c>
      <c r="W4541" s="9" t="b">
        <v>0</v>
      </c>
      <c r="X4541" s="9" t="b">
        <v>1</v>
      </c>
      <c r="Y4541" s="9" t="b">
        <v>0</v>
      </c>
      <c r="Z4541" s="9" t="b">
        <v>0</v>
      </c>
      <c r="AA4541" s="9" t="b">
        <v>1</v>
      </c>
      <c r="AB4541" s="9" t="b">
        <v>0</v>
      </c>
      <c r="AC4541" s="9" t="b">
        <v>0</v>
      </c>
      <c r="AD4541" s="9" t="b">
        <v>1</v>
      </c>
      <c r="AE4541" s="9" t="b">
        <v>0</v>
      </c>
      <c r="AF4541" s="9" t="b">
        <v>0</v>
      </c>
      <c r="AG4541" s="9" t="b">
        <v>0</v>
      </c>
    </row>
    <row r="4542" spans="1:33" x14ac:dyDescent="0.2">
      <c r="A4542" s="11">
        <v>3</v>
      </c>
      <c r="B4542" t="s">
        <v>159</v>
      </c>
      <c r="C4542" t="s">
        <v>32</v>
      </c>
      <c r="D4542">
        <v>0</v>
      </c>
      <c r="E4542">
        <v>136016.60302300201</v>
      </c>
      <c r="F4542">
        <v>0</v>
      </c>
      <c r="G4542">
        <v>0</v>
      </c>
      <c r="H4542">
        <v>0</v>
      </c>
      <c r="I4542">
        <v>0</v>
      </c>
      <c r="J4542" s="10">
        <f>SUMIFS(Table1[time],Table1[repetition],Table1[[#This Row],[repetition]],Table1[config],Table1[[#This Row],[config]])</f>
        <v>46945134.173315972</v>
      </c>
      <c r="K4542" s="11">
        <v>120</v>
      </c>
      <c r="L4542" s="11">
        <v>4</v>
      </c>
      <c r="M4542" s="11" t="s">
        <v>149</v>
      </c>
      <c r="N4542" s="11" t="b">
        <v>1</v>
      </c>
      <c r="O4542" s="11" t="b">
        <v>1</v>
      </c>
      <c r="P4542" s="11" t="b">
        <v>0</v>
      </c>
      <c r="Q4542" s="11" t="b">
        <v>0</v>
      </c>
      <c r="R4542" s="11" t="b">
        <v>0</v>
      </c>
      <c r="S4542" s="11" t="b">
        <v>1</v>
      </c>
      <c r="T4542" s="11" t="b">
        <v>1</v>
      </c>
      <c r="U4542" s="11" t="b">
        <v>1</v>
      </c>
      <c r="V4542" s="11" t="b">
        <v>0</v>
      </c>
      <c r="W4542" s="11" t="b">
        <v>0</v>
      </c>
      <c r="X4542" s="11" t="b">
        <v>0</v>
      </c>
      <c r="Y4542" s="11" t="b">
        <v>1</v>
      </c>
      <c r="Z4542" s="11" t="b">
        <v>0</v>
      </c>
      <c r="AA4542" s="11" t="b">
        <v>0</v>
      </c>
      <c r="AB4542" s="11" t="b">
        <v>0</v>
      </c>
      <c r="AC4542" s="11" t="b">
        <v>1</v>
      </c>
      <c r="AD4542" s="11" t="b">
        <v>1</v>
      </c>
      <c r="AE4542" s="11" t="b">
        <v>1</v>
      </c>
      <c r="AF4542" s="11" t="b">
        <v>1</v>
      </c>
      <c r="AG4542" s="11" t="b">
        <v>1</v>
      </c>
    </row>
    <row r="4543" spans="1:33" x14ac:dyDescent="0.2">
      <c r="A4543" s="11">
        <v>1</v>
      </c>
      <c r="B4543" t="s">
        <v>160</v>
      </c>
      <c r="C4543" t="s">
        <v>32</v>
      </c>
      <c r="D4543">
        <v>0</v>
      </c>
      <c r="E4543">
        <v>76774.367721984105</v>
      </c>
      <c r="F4543">
        <v>0</v>
      </c>
      <c r="G4543">
        <v>0</v>
      </c>
      <c r="H4543">
        <v>0</v>
      </c>
      <c r="I4543">
        <v>0</v>
      </c>
      <c r="J4543" s="10">
        <f>SUMIFS(Table1[time],Table1[repetition],Table1[[#This Row],[repetition]],Table1[config],Table1[[#This Row],[config]])</f>
        <v>47052153.022331789</v>
      </c>
      <c r="K4543" s="11">
        <v>50</v>
      </c>
      <c r="L4543" s="11">
        <v>1</v>
      </c>
      <c r="M4543" s="11" t="s">
        <v>151</v>
      </c>
      <c r="N4543" s="11" t="b">
        <v>0</v>
      </c>
      <c r="O4543" s="11" t="b">
        <v>1</v>
      </c>
      <c r="P4543" s="11" t="b">
        <v>1</v>
      </c>
      <c r="Q4543" s="11" t="b">
        <v>1</v>
      </c>
      <c r="R4543" s="11" t="b">
        <v>1</v>
      </c>
      <c r="S4543" s="11" t="b">
        <v>0</v>
      </c>
      <c r="T4543" s="11" t="b">
        <v>1</v>
      </c>
      <c r="U4543" s="11" t="b">
        <v>0</v>
      </c>
      <c r="V4543" s="11" t="b">
        <v>0</v>
      </c>
      <c r="W4543" s="11" t="b">
        <v>1</v>
      </c>
      <c r="X4543" s="11" t="b">
        <v>1</v>
      </c>
      <c r="Y4543" s="11" t="b">
        <v>1</v>
      </c>
      <c r="Z4543" s="11" t="b">
        <v>1</v>
      </c>
      <c r="AA4543" s="11" t="b">
        <v>0</v>
      </c>
      <c r="AB4543" s="11" t="b">
        <v>0</v>
      </c>
      <c r="AC4543" s="11" t="b">
        <v>0</v>
      </c>
      <c r="AD4543" s="11" t="b">
        <v>1</v>
      </c>
      <c r="AE4543" s="11" t="b">
        <v>1</v>
      </c>
      <c r="AF4543" s="11" t="b">
        <v>1</v>
      </c>
      <c r="AG4543" s="11" t="b">
        <v>1</v>
      </c>
    </row>
    <row r="4544" spans="1:33" x14ac:dyDescent="0.2">
      <c r="A4544" s="9">
        <v>2</v>
      </c>
      <c r="B4544" t="s">
        <v>160</v>
      </c>
      <c r="C4544" t="s">
        <v>32</v>
      </c>
      <c r="D4544">
        <v>0</v>
      </c>
      <c r="E4544">
        <v>78761.162567883701</v>
      </c>
      <c r="F4544">
        <v>0</v>
      </c>
      <c r="G4544">
        <v>0</v>
      </c>
      <c r="H4544">
        <v>0</v>
      </c>
      <c r="I4544">
        <v>0</v>
      </c>
      <c r="J4544" s="8">
        <f>SUMIFS(Table1[time],Table1[repetition],Table1[[#This Row],[repetition]],Table1[config],Table1[[#This Row],[config]])</f>
        <v>45571539.441712171</v>
      </c>
      <c r="K4544" s="9">
        <v>120</v>
      </c>
      <c r="L4544" s="9">
        <v>6</v>
      </c>
      <c r="M4544" s="9" t="s">
        <v>150</v>
      </c>
      <c r="N4544" s="9" t="b">
        <v>1</v>
      </c>
      <c r="O4544" s="9" t="b">
        <v>1</v>
      </c>
      <c r="P4544" s="9" t="b">
        <v>0</v>
      </c>
      <c r="Q4544" s="9" t="b">
        <v>1</v>
      </c>
      <c r="R4544" s="9" t="b">
        <v>0</v>
      </c>
      <c r="S4544" s="9" t="b">
        <v>0</v>
      </c>
      <c r="T4544" s="9" t="b">
        <v>1</v>
      </c>
      <c r="U4544" s="9" t="b">
        <v>1</v>
      </c>
      <c r="V4544" s="9" t="b">
        <v>1</v>
      </c>
      <c r="W4544" s="9" t="b">
        <v>0</v>
      </c>
      <c r="X4544" s="9" t="b">
        <v>1</v>
      </c>
      <c r="Y4544" s="9" t="b">
        <v>0</v>
      </c>
      <c r="Z4544" s="9" t="b">
        <v>0</v>
      </c>
      <c r="AA4544" s="9" t="b">
        <v>1</v>
      </c>
      <c r="AB4544" s="9" t="b">
        <v>0</v>
      </c>
      <c r="AC4544" s="9" t="b">
        <v>0</v>
      </c>
      <c r="AD4544" s="9" t="b">
        <v>1</v>
      </c>
      <c r="AE4544" s="9" t="b">
        <v>0</v>
      </c>
      <c r="AF4544" s="9" t="b">
        <v>0</v>
      </c>
      <c r="AG4544" s="9" t="b">
        <v>0</v>
      </c>
    </row>
    <row r="4545" spans="1:33" x14ac:dyDescent="0.2">
      <c r="A4545" s="11">
        <v>3</v>
      </c>
      <c r="B4545" t="s">
        <v>160</v>
      </c>
      <c r="C4545" t="s">
        <v>32</v>
      </c>
      <c r="D4545">
        <v>0</v>
      </c>
      <c r="E4545">
        <v>164693.96834100099</v>
      </c>
      <c r="F4545">
        <v>0</v>
      </c>
      <c r="G4545">
        <v>0</v>
      </c>
      <c r="H4545">
        <v>0</v>
      </c>
      <c r="I4545">
        <v>0</v>
      </c>
      <c r="J4545" s="10">
        <f>SUMIFS(Table1[time],Table1[repetition],Table1[[#This Row],[repetition]],Table1[config],Table1[[#This Row],[config]])</f>
        <v>46945134.173315972</v>
      </c>
      <c r="K4545" s="11">
        <v>120</v>
      </c>
      <c r="L4545" s="11">
        <v>4</v>
      </c>
      <c r="M4545" s="11" t="s">
        <v>149</v>
      </c>
      <c r="N4545" s="11" t="b">
        <v>1</v>
      </c>
      <c r="O4545" s="11" t="b">
        <v>1</v>
      </c>
      <c r="P4545" s="11" t="b">
        <v>0</v>
      </c>
      <c r="Q4545" s="11" t="b">
        <v>0</v>
      </c>
      <c r="R4545" s="11" t="b">
        <v>0</v>
      </c>
      <c r="S4545" s="11" t="b">
        <v>1</v>
      </c>
      <c r="T4545" s="11" t="b">
        <v>1</v>
      </c>
      <c r="U4545" s="11" t="b">
        <v>1</v>
      </c>
      <c r="V4545" s="11" t="b">
        <v>0</v>
      </c>
      <c r="W4545" s="11" t="b">
        <v>0</v>
      </c>
      <c r="X4545" s="11" t="b">
        <v>0</v>
      </c>
      <c r="Y4545" s="11" t="b">
        <v>1</v>
      </c>
      <c r="Z4545" s="11" t="b">
        <v>0</v>
      </c>
      <c r="AA4545" s="11" t="b">
        <v>0</v>
      </c>
      <c r="AB4545" s="11" t="b">
        <v>0</v>
      </c>
      <c r="AC4545" s="11" t="b">
        <v>1</v>
      </c>
      <c r="AD4545" s="11" t="b">
        <v>1</v>
      </c>
      <c r="AE4545" s="11" t="b">
        <v>1</v>
      </c>
      <c r="AF4545" s="11" t="b">
        <v>1</v>
      </c>
      <c r="AG4545" s="11" t="b">
        <v>1</v>
      </c>
    </row>
    <row r="4546" spans="1:33" x14ac:dyDescent="0.2">
      <c r="A4546" s="11">
        <v>1</v>
      </c>
      <c r="B4546" t="s">
        <v>162</v>
      </c>
      <c r="C4546" t="s">
        <v>32</v>
      </c>
      <c r="D4546">
        <v>0</v>
      </c>
      <c r="E4546">
        <v>297453.483593009</v>
      </c>
      <c r="F4546">
        <v>0</v>
      </c>
      <c r="G4546">
        <v>0</v>
      </c>
      <c r="H4546">
        <v>0</v>
      </c>
      <c r="I4546">
        <v>0</v>
      </c>
      <c r="J4546" s="10">
        <f>SUMIFS(Table1[time],Table1[repetition],Table1[[#This Row],[repetition]],Table1[config],Table1[[#This Row],[config]])</f>
        <v>47052153.022331789</v>
      </c>
      <c r="K4546" s="11">
        <v>50</v>
      </c>
      <c r="L4546" s="11">
        <v>3</v>
      </c>
      <c r="M4546" s="11" t="s">
        <v>150</v>
      </c>
      <c r="N4546" s="11" t="b">
        <v>0</v>
      </c>
      <c r="O4546" s="11" t="b">
        <v>0</v>
      </c>
      <c r="P4546" s="11" t="b">
        <v>1</v>
      </c>
      <c r="Q4546" s="11" t="b">
        <v>0</v>
      </c>
      <c r="R4546" s="11" t="b">
        <v>0</v>
      </c>
      <c r="S4546" s="11" t="b">
        <v>0</v>
      </c>
      <c r="T4546" s="11" t="b">
        <v>1</v>
      </c>
      <c r="U4546" s="11" t="b">
        <v>0</v>
      </c>
      <c r="V4546" s="11" t="b">
        <v>0</v>
      </c>
      <c r="W4546" s="11" t="b">
        <v>0</v>
      </c>
      <c r="X4546" s="11" t="b">
        <v>1</v>
      </c>
      <c r="Y4546" s="11" t="b">
        <v>0</v>
      </c>
      <c r="Z4546" s="11" t="b">
        <v>1</v>
      </c>
      <c r="AA4546" s="11" t="b">
        <v>0</v>
      </c>
      <c r="AB4546" s="11" t="b">
        <v>1</v>
      </c>
      <c r="AC4546" s="11" t="b">
        <v>0</v>
      </c>
      <c r="AD4546" s="11" t="b">
        <v>0</v>
      </c>
      <c r="AE4546" s="11" t="b">
        <v>1</v>
      </c>
      <c r="AF4546" s="11" t="b">
        <v>1</v>
      </c>
      <c r="AG4546" s="11" t="b">
        <v>1</v>
      </c>
    </row>
    <row r="4547" spans="1:33" x14ac:dyDescent="0.2">
      <c r="A4547" s="11">
        <v>2</v>
      </c>
      <c r="B4547" t="s">
        <v>162</v>
      </c>
      <c r="C4547" t="s">
        <v>32</v>
      </c>
      <c r="D4547">
        <v>0</v>
      </c>
      <c r="E4547">
        <v>125599.426739849</v>
      </c>
      <c r="F4547">
        <v>0</v>
      </c>
      <c r="G4547">
        <v>0</v>
      </c>
      <c r="H4547">
        <v>0</v>
      </c>
      <c r="I4547">
        <v>0</v>
      </c>
      <c r="J4547" s="10">
        <f>SUMIFS(Table1[time],Table1[repetition],Table1[[#This Row],[repetition]],Table1[config],Table1[[#This Row],[config]])</f>
        <v>45571539.441712171</v>
      </c>
      <c r="K4547" s="11">
        <v>120</v>
      </c>
      <c r="L4547" s="11">
        <v>6</v>
      </c>
      <c r="M4547" s="11" t="s">
        <v>150</v>
      </c>
      <c r="N4547" s="11" t="b">
        <v>1</v>
      </c>
      <c r="O4547" s="11" t="b">
        <v>1</v>
      </c>
      <c r="P4547" s="11" t="b">
        <v>0</v>
      </c>
      <c r="Q4547" s="11" t="b">
        <v>1</v>
      </c>
      <c r="R4547" s="11" t="b">
        <v>0</v>
      </c>
      <c r="S4547" s="11" t="b">
        <v>0</v>
      </c>
      <c r="T4547" s="11" t="b">
        <v>1</v>
      </c>
      <c r="U4547" s="11" t="b">
        <v>1</v>
      </c>
      <c r="V4547" s="11" t="b">
        <v>1</v>
      </c>
      <c r="W4547" s="11" t="b">
        <v>0</v>
      </c>
      <c r="X4547" s="11" t="b">
        <v>1</v>
      </c>
      <c r="Y4547" s="11" t="b">
        <v>0</v>
      </c>
      <c r="Z4547" s="11" t="b">
        <v>0</v>
      </c>
      <c r="AA4547" s="11" t="b">
        <v>1</v>
      </c>
      <c r="AB4547" s="11" t="b">
        <v>0</v>
      </c>
      <c r="AC4547" s="11" t="b">
        <v>0</v>
      </c>
      <c r="AD4547" s="11" t="b">
        <v>1</v>
      </c>
      <c r="AE4547" s="11" t="b">
        <v>0</v>
      </c>
      <c r="AF4547" s="11" t="b">
        <v>0</v>
      </c>
      <c r="AG4547" s="11" t="b">
        <v>0</v>
      </c>
    </row>
    <row r="4548" spans="1:33" x14ac:dyDescent="0.2">
      <c r="A4548" s="9">
        <v>3</v>
      </c>
      <c r="B4548" t="s">
        <v>162</v>
      </c>
      <c r="C4548" t="s">
        <v>32</v>
      </c>
      <c r="D4548">
        <v>0</v>
      </c>
      <c r="E4548">
        <v>160712.798841996</v>
      </c>
      <c r="F4548">
        <v>0</v>
      </c>
      <c r="G4548">
        <v>0</v>
      </c>
      <c r="H4548">
        <v>0</v>
      </c>
      <c r="I4548">
        <v>0</v>
      </c>
      <c r="J4548" s="8">
        <f>SUMIFS(Table1[time],Table1[repetition],Table1[[#This Row],[repetition]],Table1[config],Table1[[#This Row],[config]])</f>
        <v>46945134.173315972</v>
      </c>
      <c r="K4548" s="9">
        <v>120</v>
      </c>
      <c r="L4548" s="9">
        <v>5</v>
      </c>
      <c r="M4548" s="9" t="s">
        <v>151</v>
      </c>
      <c r="N4548" s="9" t="b">
        <v>1</v>
      </c>
      <c r="O4548" s="9" t="b">
        <v>0</v>
      </c>
      <c r="P4548" s="9" t="b">
        <v>1</v>
      </c>
      <c r="Q4548" s="9" t="b">
        <v>0</v>
      </c>
      <c r="R4548" s="9" t="b">
        <v>1</v>
      </c>
      <c r="S4548" s="9" t="b">
        <v>0</v>
      </c>
      <c r="T4548" s="9" t="b">
        <v>0</v>
      </c>
      <c r="U4548" s="9" t="b">
        <v>0</v>
      </c>
      <c r="V4548" s="9" t="b">
        <v>0</v>
      </c>
      <c r="W4548" s="9" t="b">
        <v>0</v>
      </c>
      <c r="X4548" s="9" t="b">
        <v>1</v>
      </c>
      <c r="Y4548" s="9" t="b">
        <v>0</v>
      </c>
      <c r="Z4548" s="9" t="b">
        <v>0</v>
      </c>
      <c r="AA4548" s="9" t="b">
        <v>1</v>
      </c>
      <c r="AB4548" s="9" t="b">
        <v>1</v>
      </c>
      <c r="AC4548" s="9" t="b">
        <v>0</v>
      </c>
      <c r="AD4548" s="9" t="b">
        <v>1</v>
      </c>
      <c r="AE4548" s="9" t="b">
        <v>1</v>
      </c>
      <c r="AF4548" s="9" t="b">
        <v>0</v>
      </c>
      <c r="AG4548" s="9" t="b">
        <v>1</v>
      </c>
    </row>
    <row r="4549" spans="1:33" x14ac:dyDescent="0.2">
      <c r="A4549" s="11">
        <v>1</v>
      </c>
      <c r="B4549" t="s">
        <v>163</v>
      </c>
      <c r="C4549" t="s">
        <v>32</v>
      </c>
      <c r="D4549">
        <v>0</v>
      </c>
      <c r="E4549">
        <v>197696.983097994</v>
      </c>
      <c r="F4549">
        <v>0</v>
      </c>
      <c r="G4549">
        <v>0</v>
      </c>
      <c r="H4549">
        <v>0</v>
      </c>
      <c r="I4549">
        <v>0</v>
      </c>
      <c r="J4549" s="10">
        <f>SUMIFS(Table1[time],Table1[repetition],Table1[[#This Row],[repetition]],Table1[config],Table1[[#This Row],[config]])</f>
        <v>47052153.022331789</v>
      </c>
      <c r="K4549" s="11">
        <v>50</v>
      </c>
      <c r="L4549" s="11">
        <v>6</v>
      </c>
      <c r="M4549" s="11" t="s">
        <v>150</v>
      </c>
      <c r="N4549" s="11" t="b">
        <v>0</v>
      </c>
      <c r="O4549" s="11" t="b">
        <v>0</v>
      </c>
      <c r="P4549" s="11" t="b">
        <v>0</v>
      </c>
      <c r="Q4549" s="11" t="b">
        <v>1</v>
      </c>
      <c r="R4549" s="11" t="b">
        <v>0</v>
      </c>
      <c r="S4549" s="11" t="b">
        <v>1</v>
      </c>
      <c r="T4549" s="11" t="b">
        <v>0</v>
      </c>
      <c r="U4549" s="11" t="b">
        <v>0</v>
      </c>
      <c r="V4549" s="11" t="b">
        <v>0</v>
      </c>
      <c r="W4549" s="11" t="b">
        <v>0</v>
      </c>
      <c r="X4549" s="11" t="b">
        <v>1</v>
      </c>
      <c r="Y4549" s="11" t="b">
        <v>0</v>
      </c>
      <c r="Z4549" s="11" t="b">
        <v>1</v>
      </c>
      <c r="AA4549" s="11" t="b">
        <v>0</v>
      </c>
      <c r="AB4549" s="11" t="b">
        <v>1</v>
      </c>
      <c r="AC4549" s="11" t="b">
        <v>0</v>
      </c>
      <c r="AD4549" s="11" t="b">
        <v>1</v>
      </c>
      <c r="AE4549" s="11" t="b">
        <v>0</v>
      </c>
      <c r="AF4549" s="11" t="b">
        <v>0</v>
      </c>
      <c r="AG4549" s="11" t="b">
        <v>0</v>
      </c>
    </row>
    <row r="4550" spans="1:33" x14ac:dyDescent="0.2">
      <c r="A4550" s="9">
        <v>2</v>
      </c>
      <c r="B4550" t="s">
        <v>163</v>
      </c>
      <c r="C4550" t="s">
        <v>32</v>
      </c>
      <c r="D4550">
        <v>0</v>
      </c>
      <c r="E4550">
        <v>82430.742809083298</v>
      </c>
      <c r="F4550">
        <v>0</v>
      </c>
      <c r="G4550">
        <v>0</v>
      </c>
      <c r="H4550">
        <v>0</v>
      </c>
      <c r="I4550">
        <v>0</v>
      </c>
      <c r="J4550" s="8">
        <f>SUMIFS(Table1[time],Table1[repetition],Table1[[#This Row],[repetition]],Table1[config],Table1[[#This Row],[config]])</f>
        <v>45571539.441712171</v>
      </c>
      <c r="K4550" s="9">
        <v>120</v>
      </c>
      <c r="L4550" s="9">
        <v>6</v>
      </c>
      <c r="M4550" s="9" t="s">
        <v>150</v>
      </c>
      <c r="N4550" s="9" t="b">
        <v>1</v>
      </c>
      <c r="O4550" s="9" t="b">
        <v>1</v>
      </c>
      <c r="P4550" s="9" t="b">
        <v>0</v>
      </c>
      <c r="Q4550" s="9" t="b">
        <v>1</v>
      </c>
      <c r="R4550" s="9" t="b">
        <v>0</v>
      </c>
      <c r="S4550" s="9" t="b">
        <v>0</v>
      </c>
      <c r="T4550" s="9" t="b">
        <v>1</v>
      </c>
      <c r="U4550" s="9" t="b">
        <v>1</v>
      </c>
      <c r="V4550" s="9" t="b">
        <v>1</v>
      </c>
      <c r="W4550" s="9" t="b">
        <v>0</v>
      </c>
      <c r="X4550" s="9" t="b">
        <v>1</v>
      </c>
      <c r="Y4550" s="9" t="b">
        <v>0</v>
      </c>
      <c r="Z4550" s="9" t="b">
        <v>0</v>
      </c>
      <c r="AA4550" s="9" t="b">
        <v>1</v>
      </c>
      <c r="AB4550" s="9" t="b">
        <v>0</v>
      </c>
      <c r="AC4550" s="9" t="b">
        <v>0</v>
      </c>
      <c r="AD4550" s="9" t="b">
        <v>1</v>
      </c>
      <c r="AE4550" s="9" t="b">
        <v>0</v>
      </c>
      <c r="AF4550" s="9" t="b">
        <v>0</v>
      </c>
      <c r="AG4550" s="9" t="b">
        <v>0</v>
      </c>
    </row>
    <row r="4551" spans="1:33" x14ac:dyDescent="0.2">
      <c r="A4551" s="11">
        <v>3</v>
      </c>
      <c r="B4551" t="s">
        <v>163</v>
      </c>
      <c r="C4551" t="s">
        <v>32</v>
      </c>
      <c r="D4551">
        <v>0</v>
      </c>
      <c r="E4551">
        <v>138494.21285100101</v>
      </c>
      <c r="F4551">
        <v>0</v>
      </c>
      <c r="G4551">
        <v>0</v>
      </c>
      <c r="H4551">
        <v>0</v>
      </c>
      <c r="I4551">
        <v>0</v>
      </c>
      <c r="J4551" s="10">
        <f>SUMIFS(Table1[time],Table1[repetition],Table1[[#This Row],[repetition]],Table1[config],Table1[[#This Row],[config]])</f>
        <v>46945134.173315972</v>
      </c>
      <c r="K4551" s="11">
        <v>120</v>
      </c>
      <c r="L4551" s="11">
        <v>4</v>
      </c>
      <c r="M4551" s="11" t="s">
        <v>149</v>
      </c>
      <c r="N4551" s="11" t="b">
        <v>1</v>
      </c>
      <c r="O4551" s="11" t="b">
        <v>1</v>
      </c>
      <c r="P4551" s="11" t="b">
        <v>0</v>
      </c>
      <c r="Q4551" s="11" t="b">
        <v>0</v>
      </c>
      <c r="R4551" s="11" t="b">
        <v>0</v>
      </c>
      <c r="S4551" s="11" t="b">
        <v>1</v>
      </c>
      <c r="T4551" s="11" t="b">
        <v>1</v>
      </c>
      <c r="U4551" s="11" t="b">
        <v>1</v>
      </c>
      <c r="V4551" s="11" t="b">
        <v>0</v>
      </c>
      <c r="W4551" s="11" t="b">
        <v>0</v>
      </c>
      <c r="X4551" s="11" t="b">
        <v>0</v>
      </c>
      <c r="Y4551" s="11" t="b">
        <v>1</v>
      </c>
      <c r="Z4551" s="11" t="b">
        <v>0</v>
      </c>
      <c r="AA4551" s="11" t="b">
        <v>0</v>
      </c>
      <c r="AB4551" s="11" t="b">
        <v>0</v>
      </c>
      <c r="AC4551" s="11" t="b">
        <v>1</v>
      </c>
      <c r="AD4551" s="11" t="b">
        <v>1</v>
      </c>
      <c r="AE4551" s="11" t="b">
        <v>1</v>
      </c>
      <c r="AF4551" s="11" t="b">
        <v>1</v>
      </c>
      <c r="AG4551" s="11" t="b">
        <v>1</v>
      </c>
    </row>
    <row r="4552" spans="1:33" x14ac:dyDescent="0.2">
      <c r="A4552" s="11">
        <v>1</v>
      </c>
      <c r="B4552" t="s">
        <v>164</v>
      </c>
      <c r="C4552" t="s">
        <v>32</v>
      </c>
      <c r="D4552">
        <v>0</v>
      </c>
      <c r="E4552">
        <v>65867.393430031298</v>
      </c>
      <c r="F4552">
        <v>0</v>
      </c>
      <c r="G4552">
        <v>0</v>
      </c>
      <c r="H4552">
        <v>0</v>
      </c>
      <c r="I4552">
        <v>0</v>
      </c>
      <c r="J4552" s="10">
        <f>SUMIFS(Table1[time],Table1[repetition],Table1[[#This Row],[repetition]],Table1[config],Table1[[#This Row],[config]])</f>
        <v>47052153.022331789</v>
      </c>
      <c r="K4552" s="11">
        <v>50</v>
      </c>
      <c r="L4552" s="11">
        <v>18</v>
      </c>
      <c r="M4552" s="11" t="s">
        <v>151</v>
      </c>
      <c r="N4552" s="11" t="b">
        <v>1</v>
      </c>
      <c r="O4552" s="11" t="b">
        <v>1</v>
      </c>
      <c r="P4552" s="11" t="b">
        <v>1</v>
      </c>
      <c r="Q4552" s="11" t="b">
        <v>1</v>
      </c>
      <c r="R4552" s="11" t="b">
        <v>1</v>
      </c>
      <c r="S4552" s="11" t="b">
        <v>1</v>
      </c>
      <c r="T4552" s="11" t="b">
        <v>0</v>
      </c>
      <c r="U4552" s="11" t="b">
        <v>1</v>
      </c>
      <c r="V4552" s="11" t="b">
        <v>0</v>
      </c>
      <c r="W4552" s="11" t="b">
        <v>1</v>
      </c>
      <c r="X4552" s="11" t="b">
        <v>0</v>
      </c>
      <c r="Y4552" s="11" t="b">
        <v>0</v>
      </c>
      <c r="Z4552" s="11" t="b">
        <v>1</v>
      </c>
      <c r="AA4552" s="11" t="b">
        <v>0</v>
      </c>
      <c r="AB4552" s="11" t="b">
        <v>0</v>
      </c>
      <c r="AC4552" s="11" t="b">
        <v>0</v>
      </c>
      <c r="AD4552" s="11" t="b">
        <v>0</v>
      </c>
      <c r="AE4552" s="11" t="b">
        <v>0</v>
      </c>
      <c r="AF4552" s="11" t="b">
        <v>0</v>
      </c>
      <c r="AG4552" s="11" t="b">
        <v>0</v>
      </c>
    </row>
    <row r="4553" spans="1:33" x14ac:dyDescent="0.2">
      <c r="A4553" s="9">
        <v>2</v>
      </c>
      <c r="B4553" t="s">
        <v>164</v>
      </c>
      <c r="C4553" t="s">
        <v>32</v>
      </c>
      <c r="D4553">
        <v>0</v>
      </c>
      <c r="E4553">
        <v>76816.122318618</v>
      </c>
      <c r="F4553">
        <v>0</v>
      </c>
      <c r="G4553">
        <v>0</v>
      </c>
      <c r="H4553">
        <v>0</v>
      </c>
      <c r="I4553">
        <v>0</v>
      </c>
      <c r="J4553" s="8">
        <f>SUMIFS(Table1[time],Table1[repetition],Table1[[#This Row],[repetition]],Table1[config],Table1[[#This Row],[config]])</f>
        <v>45571539.441712171</v>
      </c>
      <c r="K4553" s="9">
        <v>120</v>
      </c>
      <c r="L4553" s="9">
        <v>6</v>
      </c>
      <c r="M4553" s="9" t="s">
        <v>150</v>
      </c>
      <c r="N4553" s="9" t="b">
        <v>1</v>
      </c>
      <c r="O4553" s="9" t="b">
        <v>1</v>
      </c>
      <c r="P4553" s="9" t="b">
        <v>0</v>
      </c>
      <c r="Q4553" s="9" t="b">
        <v>1</v>
      </c>
      <c r="R4553" s="9" t="b">
        <v>0</v>
      </c>
      <c r="S4553" s="9" t="b">
        <v>0</v>
      </c>
      <c r="T4553" s="9" t="b">
        <v>1</v>
      </c>
      <c r="U4553" s="9" t="b">
        <v>1</v>
      </c>
      <c r="V4553" s="9" t="b">
        <v>1</v>
      </c>
      <c r="W4553" s="9" t="b">
        <v>0</v>
      </c>
      <c r="X4553" s="9" t="b">
        <v>1</v>
      </c>
      <c r="Y4553" s="9" t="b">
        <v>0</v>
      </c>
      <c r="Z4553" s="9" t="b">
        <v>0</v>
      </c>
      <c r="AA4553" s="9" t="b">
        <v>1</v>
      </c>
      <c r="AB4553" s="9" t="b">
        <v>0</v>
      </c>
      <c r="AC4553" s="9" t="b">
        <v>0</v>
      </c>
      <c r="AD4553" s="9" t="b">
        <v>1</v>
      </c>
      <c r="AE4553" s="9" t="b">
        <v>0</v>
      </c>
      <c r="AF4553" s="9" t="b">
        <v>0</v>
      </c>
      <c r="AG4553" s="9" t="b">
        <v>0</v>
      </c>
    </row>
    <row r="4554" spans="1:33" x14ac:dyDescent="0.2">
      <c r="A4554" s="9">
        <v>3</v>
      </c>
      <c r="B4554" t="s">
        <v>164</v>
      </c>
      <c r="C4554" t="s">
        <v>32</v>
      </c>
      <c r="D4554">
        <v>0</v>
      </c>
      <c r="E4554">
        <v>129119.553948999</v>
      </c>
      <c r="F4554">
        <v>0</v>
      </c>
      <c r="G4554">
        <v>0</v>
      </c>
      <c r="H4554">
        <v>0</v>
      </c>
      <c r="I4554">
        <v>0</v>
      </c>
      <c r="J4554" s="8">
        <f>SUMIFS(Table1[time],Table1[repetition],Table1[[#This Row],[repetition]],Table1[config],Table1[[#This Row],[config]])</f>
        <v>46945134.173315972</v>
      </c>
      <c r="K4554" s="9">
        <v>0</v>
      </c>
      <c r="L4554" s="9">
        <v>6</v>
      </c>
      <c r="M4554" s="9" t="s">
        <v>151</v>
      </c>
      <c r="N4554" s="9" t="b">
        <v>1</v>
      </c>
      <c r="O4554" s="9" t="b">
        <v>0</v>
      </c>
      <c r="P4554" s="9" t="b">
        <v>1</v>
      </c>
      <c r="Q4554" s="9" t="b">
        <v>0</v>
      </c>
      <c r="R4554" s="9" t="b">
        <v>0</v>
      </c>
      <c r="S4554" s="9" t="b">
        <v>1</v>
      </c>
      <c r="T4554" s="9" t="b">
        <v>1</v>
      </c>
      <c r="U4554" s="9" t="b">
        <v>0</v>
      </c>
      <c r="V4554" s="9" t="b">
        <v>0</v>
      </c>
      <c r="W4554" s="9" t="b">
        <v>1</v>
      </c>
      <c r="X4554" s="9" t="b">
        <v>1</v>
      </c>
      <c r="Y4554" s="9" t="b">
        <v>0</v>
      </c>
      <c r="Z4554" s="9" t="b">
        <v>0</v>
      </c>
      <c r="AA4554" s="9" t="b">
        <v>1</v>
      </c>
      <c r="AB4554" s="9" t="b">
        <v>1</v>
      </c>
      <c r="AC4554" s="9" t="b">
        <v>0</v>
      </c>
      <c r="AD4554" s="9" t="b">
        <v>0</v>
      </c>
      <c r="AE4554" s="9" t="b">
        <v>1</v>
      </c>
      <c r="AF4554" s="9" t="b">
        <v>1</v>
      </c>
      <c r="AG4554" s="9" t="b">
        <v>0</v>
      </c>
    </row>
    <row r="4555" spans="1:33" x14ac:dyDescent="0.2">
      <c r="A4555" s="11">
        <v>1</v>
      </c>
      <c r="B4555" t="s">
        <v>165</v>
      </c>
      <c r="C4555" t="s">
        <v>32</v>
      </c>
      <c r="D4555">
        <v>0</v>
      </c>
      <c r="E4555">
        <v>7205811.1074249595</v>
      </c>
      <c r="F4555">
        <v>0</v>
      </c>
      <c r="G4555">
        <v>0</v>
      </c>
      <c r="H4555">
        <v>0</v>
      </c>
      <c r="I4555">
        <v>0</v>
      </c>
      <c r="J4555" s="10">
        <f>SUMIFS(Table1[time],Table1[repetition],Table1[[#This Row],[repetition]],Table1[config],Table1[[#This Row],[config]])</f>
        <v>47052153.022331789</v>
      </c>
      <c r="K4555" s="11">
        <v>80</v>
      </c>
      <c r="L4555" s="11">
        <v>3</v>
      </c>
      <c r="M4555" s="11" t="s">
        <v>151</v>
      </c>
      <c r="N4555" s="11" t="b">
        <v>0</v>
      </c>
      <c r="O4555" s="11" t="b">
        <v>1</v>
      </c>
      <c r="P4555" s="11" t="b">
        <v>1</v>
      </c>
      <c r="Q4555" s="11" t="b">
        <v>1</v>
      </c>
      <c r="R4555" s="11" t="b">
        <v>1</v>
      </c>
      <c r="S4555" s="11" t="b">
        <v>1</v>
      </c>
      <c r="T4555" s="11" t="b">
        <v>0</v>
      </c>
      <c r="U4555" s="11" t="b">
        <v>1</v>
      </c>
      <c r="V4555" s="11" t="b">
        <v>1</v>
      </c>
      <c r="W4555" s="11" t="b">
        <v>1</v>
      </c>
      <c r="X4555" s="11" t="b">
        <v>0</v>
      </c>
      <c r="Y4555" s="11" t="b">
        <v>1</v>
      </c>
      <c r="Z4555" s="11" t="b">
        <v>0</v>
      </c>
      <c r="AA4555" s="11" t="b">
        <v>0</v>
      </c>
      <c r="AB4555" s="11" t="b">
        <v>0</v>
      </c>
      <c r="AC4555" s="11" t="b">
        <v>0</v>
      </c>
      <c r="AD4555" s="11" t="b">
        <v>1</v>
      </c>
      <c r="AE4555" s="11" t="b">
        <v>1</v>
      </c>
      <c r="AF4555" s="11" t="b">
        <v>0</v>
      </c>
      <c r="AG4555" s="11" t="b">
        <v>1</v>
      </c>
    </row>
    <row r="4556" spans="1:33" x14ac:dyDescent="0.2">
      <c r="A4556" s="9">
        <v>2</v>
      </c>
      <c r="B4556" t="s">
        <v>165</v>
      </c>
      <c r="C4556" t="s">
        <v>32</v>
      </c>
      <c r="D4556">
        <v>0</v>
      </c>
      <c r="E4556">
        <v>7208812.2311239103</v>
      </c>
      <c r="F4556">
        <v>0</v>
      </c>
      <c r="G4556">
        <v>0</v>
      </c>
      <c r="H4556">
        <v>0</v>
      </c>
      <c r="I4556">
        <v>0</v>
      </c>
      <c r="J4556" s="8">
        <f>SUMIFS(Table1[time],Table1[repetition],Table1[[#This Row],[repetition]],Table1[config],Table1[[#This Row],[config]])</f>
        <v>45571539.441712171</v>
      </c>
      <c r="K4556" s="9">
        <v>150</v>
      </c>
      <c r="L4556" s="9">
        <v>1</v>
      </c>
      <c r="M4556" s="9" t="s">
        <v>149</v>
      </c>
      <c r="N4556" s="9" t="b">
        <v>0</v>
      </c>
      <c r="O4556" s="9" t="b">
        <v>1</v>
      </c>
      <c r="P4556" s="9" t="b">
        <v>1</v>
      </c>
      <c r="Q4556" s="9" t="b">
        <v>1</v>
      </c>
      <c r="R4556" s="9" t="b">
        <v>1</v>
      </c>
      <c r="S4556" s="9" t="b">
        <v>0</v>
      </c>
      <c r="T4556" s="9" t="b">
        <v>1</v>
      </c>
      <c r="U4556" s="9" t="b">
        <v>0</v>
      </c>
      <c r="V4556" s="9" t="b">
        <v>0</v>
      </c>
      <c r="W4556" s="9" t="b">
        <v>1</v>
      </c>
      <c r="X4556" s="9" t="b">
        <v>1</v>
      </c>
      <c r="Y4556" s="9" t="b">
        <v>1</v>
      </c>
      <c r="Z4556" s="9" t="b">
        <v>1</v>
      </c>
      <c r="AA4556" s="9" t="b">
        <v>0</v>
      </c>
      <c r="AB4556" s="9" t="b">
        <v>1</v>
      </c>
      <c r="AC4556" s="9" t="b">
        <v>1</v>
      </c>
      <c r="AD4556" s="9" t="b">
        <v>1</v>
      </c>
      <c r="AE4556" s="9" t="b">
        <v>1</v>
      </c>
      <c r="AF4556" s="9" t="b">
        <v>1</v>
      </c>
      <c r="AG4556" s="9" t="b">
        <v>0</v>
      </c>
    </row>
    <row r="4557" spans="1:33" x14ac:dyDescent="0.2">
      <c r="A4557" s="11">
        <v>3</v>
      </c>
      <c r="B4557" t="s">
        <v>165</v>
      </c>
      <c r="C4557" t="s">
        <v>32</v>
      </c>
      <c r="D4557">
        <v>0</v>
      </c>
      <c r="E4557">
        <v>7205033.7626109896</v>
      </c>
      <c r="F4557">
        <v>0</v>
      </c>
      <c r="G4557">
        <v>0</v>
      </c>
      <c r="H4557">
        <v>0</v>
      </c>
      <c r="I4557">
        <v>0</v>
      </c>
      <c r="J4557" s="10">
        <f>SUMIFS(Table1[time],Table1[repetition],Table1[[#This Row],[repetition]],Table1[config],Table1[[#This Row],[config]])</f>
        <v>46945134.173315972</v>
      </c>
      <c r="K4557" s="11">
        <v>150</v>
      </c>
      <c r="L4557" s="11">
        <v>2</v>
      </c>
      <c r="M4557" s="11" t="s">
        <v>150</v>
      </c>
      <c r="N4557" s="11" t="b">
        <v>1</v>
      </c>
      <c r="O4557" s="11" t="b">
        <v>0</v>
      </c>
      <c r="P4557" s="11" t="b">
        <v>0</v>
      </c>
      <c r="Q4557" s="11" t="b">
        <v>0</v>
      </c>
      <c r="R4557" s="11" t="b">
        <v>0</v>
      </c>
      <c r="S4557" s="11" t="b">
        <v>1</v>
      </c>
      <c r="T4557" s="11" t="b">
        <v>0</v>
      </c>
      <c r="U4557" s="11" t="b">
        <v>1</v>
      </c>
      <c r="V4557" s="11" t="b">
        <v>1</v>
      </c>
      <c r="W4557" s="11" t="b">
        <v>0</v>
      </c>
      <c r="X4557" s="11" t="b">
        <v>0</v>
      </c>
      <c r="Y4557" s="11" t="b">
        <v>0</v>
      </c>
      <c r="Z4557" s="11" t="b">
        <v>0</v>
      </c>
      <c r="AA4557" s="11" t="b">
        <v>1</v>
      </c>
      <c r="AB4557" s="11" t="b">
        <v>0</v>
      </c>
      <c r="AC4557" s="11" t="b">
        <v>0</v>
      </c>
      <c r="AD4557" s="11" t="b">
        <v>0</v>
      </c>
      <c r="AE4557" s="11" t="b">
        <v>0</v>
      </c>
      <c r="AF4557" s="11" t="b">
        <v>0</v>
      </c>
      <c r="AG4557" s="11" t="b">
        <v>1</v>
      </c>
    </row>
    <row r="4558" spans="1:33" x14ac:dyDescent="0.2">
      <c r="A4558" s="9">
        <v>1</v>
      </c>
      <c r="B4558" t="s">
        <v>166</v>
      </c>
      <c r="C4558" t="s">
        <v>32</v>
      </c>
      <c r="D4558">
        <v>0</v>
      </c>
      <c r="E4558">
        <v>203953.00655800299</v>
      </c>
      <c r="F4558">
        <v>0</v>
      </c>
      <c r="G4558">
        <v>0</v>
      </c>
      <c r="H4558">
        <v>0</v>
      </c>
      <c r="I4558">
        <v>0</v>
      </c>
      <c r="J4558" s="8">
        <f>SUMIFS(Table1[time],Table1[repetition],Table1[[#This Row],[repetition]],Table1[config],Table1[[#This Row],[config]])</f>
        <v>47052153.022331789</v>
      </c>
      <c r="K4558" s="9">
        <v>80</v>
      </c>
      <c r="L4558" s="9">
        <v>6</v>
      </c>
      <c r="M4558" s="9" t="s">
        <v>151</v>
      </c>
      <c r="N4558" s="9" t="b">
        <v>1</v>
      </c>
      <c r="O4558" s="9" t="b">
        <v>1</v>
      </c>
      <c r="P4558" s="9" t="b">
        <v>1</v>
      </c>
      <c r="Q4558" s="9" t="b">
        <v>0</v>
      </c>
      <c r="R4558" s="9" t="b">
        <v>1</v>
      </c>
      <c r="S4558" s="9" t="b">
        <v>0</v>
      </c>
      <c r="T4558" s="9" t="b">
        <v>1</v>
      </c>
      <c r="U4558" s="9" t="b">
        <v>0</v>
      </c>
      <c r="V4558" s="9" t="b">
        <v>0</v>
      </c>
      <c r="W4558" s="9" t="b">
        <v>0</v>
      </c>
      <c r="X4558" s="9" t="b">
        <v>0</v>
      </c>
      <c r="Y4558" s="9" t="b">
        <v>1</v>
      </c>
      <c r="Z4558" s="9" t="b">
        <v>1</v>
      </c>
      <c r="AA4558" s="9" t="b">
        <v>1</v>
      </c>
      <c r="AB4558" s="9" t="b">
        <v>0</v>
      </c>
      <c r="AC4558" s="9" t="b">
        <v>0</v>
      </c>
      <c r="AD4558" s="9" t="b">
        <v>0</v>
      </c>
      <c r="AE4558" s="9" t="b">
        <v>1</v>
      </c>
      <c r="AF4558" s="9" t="b">
        <v>1</v>
      </c>
      <c r="AG4558" s="9" t="b">
        <v>1</v>
      </c>
    </row>
    <row r="4559" spans="1:33" x14ac:dyDescent="0.2">
      <c r="A4559" s="11">
        <v>2</v>
      </c>
      <c r="B4559" t="s">
        <v>166</v>
      </c>
      <c r="C4559" t="s">
        <v>32</v>
      </c>
      <c r="D4559">
        <v>0</v>
      </c>
      <c r="E4559">
        <v>97861.511069815606</v>
      </c>
      <c r="F4559">
        <v>0</v>
      </c>
      <c r="G4559">
        <v>0</v>
      </c>
      <c r="H4559">
        <v>0</v>
      </c>
      <c r="I4559">
        <v>0</v>
      </c>
      <c r="J4559" s="10">
        <f>SUMIFS(Table1[time],Table1[repetition],Table1[[#This Row],[repetition]],Table1[config],Table1[[#This Row],[config]])</f>
        <v>45571539.441712171</v>
      </c>
      <c r="K4559" s="11">
        <v>120</v>
      </c>
      <c r="L4559" s="11">
        <v>6</v>
      </c>
      <c r="M4559" s="11" t="s">
        <v>150</v>
      </c>
      <c r="N4559" s="11" t="b">
        <v>1</v>
      </c>
      <c r="O4559" s="11" t="b">
        <v>1</v>
      </c>
      <c r="P4559" s="11" t="b">
        <v>0</v>
      </c>
      <c r="Q4559" s="11" t="b">
        <v>1</v>
      </c>
      <c r="R4559" s="11" t="b">
        <v>0</v>
      </c>
      <c r="S4559" s="11" t="b">
        <v>0</v>
      </c>
      <c r="T4559" s="11" t="b">
        <v>1</v>
      </c>
      <c r="U4559" s="11" t="b">
        <v>1</v>
      </c>
      <c r="V4559" s="11" t="b">
        <v>1</v>
      </c>
      <c r="W4559" s="11" t="b">
        <v>0</v>
      </c>
      <c r="X4559" s="11" t="b">
        <v>1</v>
      </c>
      <c r="Y4559" s="11" t="b">
        <v>0</v>
      </c>
      <c r="Z4559" s="11" t="b">
        <v>0</v>
      </c>
      <c r="AA4559" s="11" t="b">
        <v>1</v>
      </c>
      <c r="AB4559" s="11" t="b">
        <v>0</v>
      </c>
      <c r="AC4559" s="11" t="b">
        <v>0</v>
      </c>
      <c r="AD4559" s="11" t="b">
        <v>1</v>
      </c>
      <c r="AE4559" s="11" t="b">
        <v>0</v>
      </c>
      <c r="AF4559" s="11" t="b">
        <v>0</v>
      </c>
      <c r="AG4559" s="11" t="b">
        <v>0</v>
      </c>
    </row>
    <row r="4560" spans="1:33" x14ac:dyDescent="0.2">
      <c r="A4560" s="9">
        <v>3</v>
      </c>
      <c r="B4560" t="s">
        <v>166</v>
      </c>
      <c r="C4560" t="s">
        <v>32</v>
      </c>
      <c r="D4560">
        <v>0</v>
      </c>
      <c r="E4560">
        <v>145509.57002899601</v>
      </c>
      <c r="F4560">
        <v>0</v>
      </c>
      <c r="G4560">
        <v>0</v>
      </c>
      <c r="H4560">
        <v>0</v>
      </c>
      <c r="I4560">
        <v>0</v>
      </c>
      <c r="J4560" s="8">
        <f>SUMIFS(Table1[time],Table1[repetition],Table1[[#This Row],[repetition]],Table1[config],Table1[[#This Row],[config]])</f>
        <v>46945134.173315972</v>
      </c>
      <c r="K4560" s="9">
        <v>120</v>
      </c>
      <c r="L4560" s="9">
        <v>5</v>
      </c>
      <c r="M4560" s="9" t="s">
        <v>151</v>
      </c>
      <c r="N4560" s="9" t="b">
        <v>1</v>
      </c>
      <c r="O4560" s="9" t="b">
        <v>0</v>
      </c>
      <c r="P4560" s="9" t="b">
        <v>1</v>
      </c>
      <c r="Q4560" s="9" t="b">
        <v>0</v>
      </c>
      <c r="R4560" s="9" t="b">
        <v>1</v>
      </c>
      <c r="S4560" s="9" t="b">
        <v>0</v>
      </c>
      <c r="T4560" s="9" t="b">
        <v>0</v>
      </c>
      <c r="U4560" s="9" t="b">
        <v>0</v>
      </c>
      <c r="V4560" s="9" t="b">
        <v>0</v>
      </c>
      <c r="W4560" s="9" t="b">
        <v>0</v>
      </c>
      <c r="X4560" s="9" t="b">
        <v>1</v>
      </c>
      <c r="Y4560" s="9" t="b">
        <v>0</v>
      </c>
      <c r="Z4560" s="9" t="b">
        <v>0</v>
      </c>
      <c r="AA4560" s="9" t="b">
        <v>1</v>
      </c>
      <c r="AB4560" s="9" t="b">
        <v>1</v>
      </c>
      <c r="AC4560" s="9" t="b">
        <v>0</v>
      </c>
      <c r="AD4560" s="9" t="b">
        <v>1</v>
      </c>
      <c r="AE4560" s="9" t="b">
        <v>1</v>
      </c>
      <c r="AF4560" s="9" t="b">
        <v>0</v>
      </c>
      <c r="AG4560" s="9" t="b">
        <v>1</v>
      </c>
    </row>
    <row r="4561" spans="1:33" x14ac:dyDescent="0.2">
      <c r="A4561" s="9">
        <v>1</v>
      </c>
      <c r="B4561" t="s">
        <v>167</v>
      </c>
      <c r="C4561" t="s">
        <v>32</v>
      </c>
      <c r="D4561">
        <v>0</v>
      </c>
      <c r="E4561">
        <v>7205496.7386469897</v>
      </c>
      <c r="F4561">
        <v>0</v>
      </c>
      <c r="G4561">
        <v>0</v>
      </c>
      <c r="H4561">
        <v>0</v>
      </c>
      <c r="I4561">
        <v>0</v>
      </c>
      <c r="J4561" s="8">
        <f>SUMIFS(Table1[time],Table1[repetition],Table1[[#This Row],[repetition]],Table1[config],Table1[[#This Row],[config]])</f>
        <v>47052153.022331789</v>
      </c>
      <c r="K4561" s="9">
        <v>90</v>
      </c>
      <c r="L4561" s="9">
        <v>2</v>
      </c>
      <c r="M4561" s="9" t="s">
        <v>150</v>
      </c>
      <c r="N4561" s="9" t="b">
        <v>1</v>
      </c>
      <c r="O4561" s="9" t="b">
        <v>0</v>
      </c>
      <c r="P4561" s="9" t="b">
        <v>0</v>
      </c>
      <c r="Q4561" s="9" t="b">
        <v>0</v>
      </c>
      <c r="R4561" s="9" t="b">
        <v>0</v>
      </c>
      <c r="S4561" s="9" t="b">
        <v>1</v>
      </c>
      <c r="T4561" s="9" t="b">
        <v>0</v>
      </c>
      <c r="U4561" s="9" t="b">
        <v>1</v>
      </c>
      <c r="V4561" s="9" t="b">
        <v>1</v>
      </c>
      <c r="W4561" s="9" t="b">
        <v>0</v>
      </c>
      <c r="X4561" s="9" t="b">
        <v>0</v>
      </c>
      <c r="Y4561" s="9" t="b">
        <v>0</v>
      </c>
      <c r="Z4561" s="9" t="b">
        <v>0</v>
      </c>
      <c r="AA4561" s="9" t="b">
        <v>1</v>
      </c>
      <c r="AB4561" s="9" t="b">
        <v>0</v>
      </c>
      <c r="AC4561" s="9" t="b">
        <v>0</v>
      </c>
      <c r="AD4561" s="9" t="b">
        <v>0</v>
      </c>
      <c r="AE4561" s="9" t="b">
        <v>0</v>
      </c>
      <c r="AF4561" s="9" t="b">
        <v>0</v>
      </c>
      <c r="AG4561" s="9" t="b">
        <v>1</v>
      </c>
    </row>
    <row r="4562" spans="1:33" x14ac:dyDescent="0.2">
      <c r="A4562" s="9">
        <v>2</v>
      </c>
      <c r="B4562" t="s">
        <v>167</v>
      </c>
      <c r="C4562" t="s">
        <v>32</v>
      </c>
      <c r="D4562">
        <v>0</v>
      </c>
      <c r="E4562">
        <v>7213155.2272490198</v>
      </c>
      <c r="F4562">
        <v>0</v>
      </c>
      <c r="G4562">
        <v>0</v>
      </c>
      <c r="H4562">
        <v>0</v>
      </c>
      <c r="I4562">
        <v>0</v>
      </c>
      <c r="J4562" s="8">
        <f>SUMIFS(Table1[time],Table1[repetition],Table1[[#This Row],[repetition]],Table1[config],Table1[[#This Row],[config]])</f>
        <v>45571539.441712171</v>
      </c>
      <c r="K4562" s="9">
        <v>150</v>
      </c>
      <c r="L4562" s="9">
        <v>1</v>
      </c>
      <c r="M4562" s="9" t="s">
        <v>149</v>
      </c>
      <c r="N4562" s="9" t="b">
        <v>0</v>
      </c>
      <c r="O4562" s="9" t="b">
        <v>1</v>
      </c>
      <c r="P4562" s="9" t="b">
        <v>1</v>
      </c>
      <c r="Q4562" s="9" t="b">
        <v>1</v>
      </c>
      <c r="R4562" s="9" t="b">
        <v>1</v>
      </c>
      <c r="S4562" s="9" t="b">
        <v>0</v>
      </c>
      <c r="T4562" s="9" t="b">
        <v>1</v>
      </c>
      <c r="U4562" s="9" t="b">
        <v>0</v>
      </c>
      <c r="V4562" s="9" t="b">
        <v>0</v>
      </c>
      <c r="W4562" s="9" t="b">
        <v>1</v>
      </c>
      <c r="X4562" s="9" t="b">
        <v>1</v>
      </c>
      <c r="Y4562" s="9" t="b">
        <v>1</v>
      </c>
      <c r="Z4562" s="9" t="b">
        <v>1</v>
      </c>
      <c r="AA4562" s="9" t="b">
        <v>0</v>
      </c>
      <c r="AB4562" s="9" t="b">
        <v>1</v>
      </c>
      <c r="AC4562" s="9" t="b">
        <v>1</v>
      </c>
      <c r="AD4562" s="9" t="b">
        <v>1</v>
      </c>
      <c r="AE4562" s="9" t="b">
        <v>1</v>
      </c>
      <c r="AF4562" s="9" t="b">
        <v>1</v>
      </c>
      <c r="AG4562" s="9" t="b">
        <v>0</v>
      </c>
    </row>
    <row r="4563" spans="1:33" x14ac:dyDescent="0.2">
      <c r="A4563" s="11">
        <v>3</v>
      </c>
      <c r="B4563" t="s">
        <v>167</v>
      </c>
      <c r="C4563" t="s">
        <v>32</v>
      </c>
      <c r="D4563">
        <v>0</v>
      </c>
      <c r="E4563">
        <v>7205904.0239610001</v>
      </c>
      <c r="F4563">
        <v>0</v>
      </c>
      <c r="G4563">
        <v>0</v>
      </c>
      <c r="H4563">
        <v>0</v>
      </c>
      <c r="I4563">
        <v>0</v>
      </c>
      <c r="J4563" s="10">
        <f>SUMIFS(Table1[time],Table1[repetition],Table1[[#This Row],[repetition]],Table1[config],Table1[[#This Row],[config]])</f>
        <v>46945134.173315972</v>
      </c>
      <c r="K4563" s="11">
        <v>150</v>
      </c>
      <c r="L4563" s="11">
        <v>2</v>
      </c>
      <c r="M4563" s="11" t="s">
        <v>150</v>
      </c>
      <c r="N4563" s="11" t="b">
        <v>1</v>
      </c>
      <c r="O4563" s="11" t="b">
        <v>0</v>
      </c>
      <c r="P4563" s="11" t="b">
        <v>0</v>
      </c>
      <c r="Q4563" s="11" t="b">
        <v>0</v>
      </c>
      <c r="R4563" s="11" t="b">
        <v>0</v>
      </c>
      <c r="S4563" s="11" t="b">
        <v>1</v>
      </c>
      <c r="T4563" s="11" t="b">
        <v>0</v>
      </c>
      <c r="U4563" s="11" t="b">
        <v>1</v>
      </c>
      <c r="V4563" s="11" t="b">
        <v>1</v>
      </c>
      <c r="W4563" s="11" t="b">
        <v>0</v>
      </c>
      <c r="X4563" s="11" t="b">
        <v>0</v>
      </c>
      <c r="Y4563" s="11" t="b">
        <v>0</v>
      </c>
      <c r="Z4563" s="11" t="b">
        <v>0</v>
      </c>
      <c r="AA4563" s="11" t="b">
        <v>1</v>
      </c>
      <c r="AB4563" s="11" t="b">
        <v>0</v>
      </c>
      <c r="AC4563" s="11" t="b">
        <v>0</v>
      </c>
      <c r="AD4563" s="11" t="b">
        <v>0</v>
      </c>
      <c r="AE4563" s="11" t="b">
        <v>0</v>
      </c>
      <c r="AF4563" s="11" t="b">
        <v>0</v>
      </c>
      <c r="AG4563" s="11" t="b">
        <v>1</v>
      </c>
    </row>
    <row r="4564" spans="1:33" x14ac:dyDescent="0.2">
      <c r="A4564" s="11">
        <v>1</v>
      </c>
      <c r="B4564" t="s">
        <v>161</v>
      </c>
      <c r="C4564" t="s">
        <v>32</v>
      </c>
      <c r="D4564">
        <v>0</v>
      </c>
      <c r="E4564">
        <v>69887.072535988395</v>
      </c>
      <c r="F4564">
        <v>0</v>
      </c>
      <c r="G4564">
        <v>0</v>
      </c>
      <c r="H4564">
        <v>0</v>
      </c>
      <c r="I4564">
        <v>0</v>
      </c>
      <c r="J4564" s="10">
        <f>SUMIFS(Table1[time],Table1[repetition],Table1[[#This Row],[repetition]],Table1[config],Table1[[#This Row],[config]])</f>
        <v>47052153.022331789</v>
      </c>
      <c r="K4564" s="11">
        <v>90</v>
      </c>
      <c r="L4564" s="11">
        <v>3</v>
      </c>
      <c r="M4564" s="11" t="s">
        <v>151</v>
      </c>
      <c r="N4564" s="11" t="b">
        <v>0</v>
      </c>
      <c r="O4564" s="11" t="b">
        <v>1</v>
      </c>
      <c r="P4564" s="11" t="b">
        <v>1</v>
      </c>
      <c r="Q4564" s="11" t="b">
        <v>0</v>
      </c>
      <c r="R4564" s="11" t="b">
        <v>0</v>
      </c>
      <c r="S4564" s="11" t="b">
        <v>1</v>
      </c>
      <c r="T4564" s="11" t="b">
        <v>1</v>
      </c>
      <c r="U4564" s="11" t="b">
        <v>1</v>
      </c>
      <c r="V4564" s="11" t="b">
        <v>0</v>
      </c>
      <c r="W4564" s="11" t="b">
        <v>1</v>
      </c>
      <c r="X4564" s="11" t="b">
        <v>0</v>
      </c>
      <c r="Y4564" s="11" t="b">
        <v>1</v>
      </c>
      <c r="Z4564" s="11" t="b">
        <v>1</v>
      </c>
      <c r="AA4564" s="11" t="b">
        <v>1</v>
      </c>
      <c r="AB4564" s="11" t="b">
        <v>1</v>
      </c>
      <c r="AC4564" s="11" t="b">
        <v>0</v>
      </c>
      <c r="AD4564" s="11" t="b">
        <v>0</v>
      </c>
      <c r="AE4564" s="11" t="b">
        <v>1</v>
      </c>
      <c r="AF4564" s="11" t="b">
        <v>1</v>
      </c>
      <c r="AG4564" s="11" t="b">
        <v>1</v>
      </c>
    </row>
    <row r="4565" spans="1:33" x14ac:dyDescent="0.2">
      <c r="A4565" s="11">
        <v>2</v>
      </c>
      <c r="B4565" t="s">
        <v>161</v>
      </c>
      <c r="C4565" t="s">
        <v>32</v>
      </c>
      <c r="D4565">
        <v>0</v>
      </c>
      <c r="E4565">
        <v>79310.296898707704</v>
      </c>
      <c r="F4565">
        <v>0</v>
      </c>
      <c r="G4565">
        <v>0</v>
      </c>
      <c r="H4565">
        <v>0</v>
      </c>
      <c r="I4565">
        <v>0</v>
      </c>
      <c r="J4565" s="10">
        <f>SUMIFS(Table1[time],Table1[repetition],Table1[[#This Row],[repetition]],Table1[config],Table1[[#This Row],[config]])</f>
        <v>45571539.441712171</v>
      </c>
      <c r="K4565" s="11">
        <v>120</v>
      </c>
      <c r="L4565" s="11">
        <v>6</v>
      </c>
      <c r="M4565" s="11" t="s">
        <v>150</v>
      </c>
      <c r="N4565" s="11" t="b">
        <v>1</v>
      </c>
      <c r="O4565" s="11" t="b">
        <v>1</v>
      </c>
      <c r="P4565" s="11" t="b">
        <v>0</v>
      </c>
      <c r="Q4565" s="11" t="b">
        <v>1</v>
      </c>
      <c r="R4565" s="11" t="b">
        <v>0</v>
      </c>
      <c r="S4565" s="11" t="b">
        <v>0</v>
      </c>
      <c r="T4565" s="11" t="b">
        <v>1</v>
      </c>
      <c r="U4565" s="11" t="b">
        <v>1</v>
      </c>
      <c r="V4565" s="11" t="b">
        <v>1</v>
      </c>
      <c r="W4565" s="11" t="b">
        <v>0</v>
      </c>
      <c r="X4565" s="11" t="b">
        <v>1</v>
      </c>
      <c r="Y4565" s="11" t="b">
        <v>0</v>
      </c>
      <c r="Z4565" s="11" t="b">
        <v>0</v>
      </c>
      <c r="AA4565" s="11" t="b">
        <v>1</v>
      </c>
      <c r="AB4565" s="11" t="b">
        <v>0</v>
      </c>
      <c r="AC4565" s="11" t="b">
        <v>0</v>
      </c>
      <c r="AD4565" s="11" t="b">
        <v>1</v>
      </c>
      <c r="AE4565" s="11" t="b">
        <v>0</v>
      </c>
      <c r="AF4565" s="11" t="b">
        <v>0</v>
      </c>
      <c r="AG4565" s="11" t="b">
        <v>0</v>
      </c>
    </row>
    <row r="4566" spans="1:33" x14ac:dyDescent="0.2">
      <c r="A4566" s="11">
        <v>3</v>
      </c>
      <c r="B4566" t="s">
        <v>161</v>
      </c>
      <c r="C4566" t="s">
        <v>32</v>
      </c>
      <c r="D4566">
        <v>0</v>
      </c>
      <c r="E4566">
        <v>136532.70037300501</v>
      </c>
      <c r="F4566">
        <v>0</v>
      </c>
      <c r="G4566">
        <v>0</v>
      </c>
      <c r="H4566">
        <v>0</v>
      </c>
      <c r="I4566">
        <v>0</v>
      </c>
      <c r="J4566" s="10">
        <f>SUMIFS(Table1[time],Table1[repetition],Table1[[#This Row],[repetition]],Table1[config],Table1[[#This Row],[config]])</f>
        <v>46945134.173315972</v>
      </c>
      <c r="K4566" s="11">
        <v>120</v>
      </c>
      <c r="L4566" s="11">
        <v>3</v>
      </c>
      <c r="M4566" s="11" t="s">
        <v>151</v>
      </c>
      <c r="N4566" s="11" t="b">
        <v>1</v>
      </c>
      <c r="O4566" s="11" t="b">
        <v>0</v>
      </c>
      <c r="P4566" s="11" t="b">
        <v>0</v>
      </c>
      <c r="Q4566" s="11" t="b">
        <v>0</v>
      </c>
      <c r="R4566" s="11" t="b">
        <v>1</v>
      </c>
      <c r="S4566" s="11" t="b">
        <v>0</v>
      </c>
      <c r="T4566" s="11" t="b">
        <v>1</v>
      </c>
      <c r="U4566" s="11" t="b">
        <v>1</v>
      </c>
      <c r="V4566" s="11" t="b">
        <v>0</v>
      </c>
      <c r="W4566" s="11" t="b">
        <v>0</v>
      </c>
      <c r="X4566" s="11" t="b">
        <v>0</v>
      </c>
      <c r="Y4566" s="11" t="b">
        <v>1</v>
      </c>
      <c r="Z4566" s="11" t="b">
        <v>1</v>
      </c>
      <c r="AA4566" s="11" t="b">
        <v>1</v>
      </c>
      <c r="AB4566" s="11" t="b">
        <v>0</v>
      </c>
      <c r="AC4566" s="11" t="b">
        <v>1</v>
      </c>
      <c r="AD4566" s="11" t="b">
        <v>0</v>
      </c>
      <c r="AE4566" s="11" t="b">
        <v>1</v>
      </c>
      <c r="AF4566" s="11" t="b">
        <v>0</v>
      </c>
      <c r="AG4566" s="11" t="b">
        <v>1</v>
      </c>
    </row>
    <row r="4567" spans="1:33" x14ac:dyDescent="0.2">
      <c r="A4567" s="9">
        <v>1</v>
      </c>
      <c r="B4567" t="s">
        <v>168</v>
      </c>
      <c r="C4567" t="s">
        <v>32</v>
      </c>
      <c r="D4567">
        <v>0</v>
      </c>
      <c r="E4567">
        <v>249404.902835958</v>
      </c>
      <c r="F4567">
        <v>0</v>
      </c>
      <c r="G4567">
        <v>0</v>
      </c>
      <c r="H4567">
        <v>0</v>
      </c>
      <c r="I4567">
        <v>0</v>
      </c>
      <c r="J4567" s="8">
        <f>SUMIFS(Table1[time],Table1[repetition],Table1[[#This Row],[repetition]],Table1[config],Table1[[#This Row],[config]])</f>
        <v>47052153.022331789</v>
      </c>
      <c r="K4567" s="9">
        <v>90</v>
      </c>
      <c r="L4567" s="9">
        <v>6</v>
      </c>
      <c r="M4567" s="9" t="s">
        <v>149</v>
      </c>
      <c r="N4567" s="9" t="b">
        <v>0</v>
      </c>
      <c r="O4567" s="9" t="b">
        <v>0</v>
      </c>
      <c r="P4567" s="9" t="b">
        <v>0</v>
      </c>
      <c r="Q4567" s="9" t="b">
        <v>0</v>
      </c>
      <c r="R4567" s="9" t="b">
        <v>1</v>
      </c>
      <c r="S4567" s="9" t="b">
        <v>0</v>
      </c>
      <c r="T4567" s="9" t="b">
        <v>1</v>
      </c>
      <c r="U4567" s="9" t="b">
        <v>1</v>
      </c>
      <c r="V4567" s="9" t="b">
        <v>0</v>
      </c>
      <c r="W4567" s="9" t="b">
        <v>0</v>
      </c>
      <c r="X4567" s="9" t="b">
        <v>0</v>
      </c>
      <c r="Y4567" s="9" t="b">
        <v>0</v>
      </c>
      <c r="Z4567" s="9" t="b">
        <v>1</v>
      </c>
      <c r="AA4567" s="9" t="b">
        <v>0</v>
      </c>
      <c r="AB4567" s="9" t="b">
        <v>0</v>
      </c>
      <c r="AC4567" s="9" t="b">
        <v>0</v>
      </c>
      <c r="AD4567" s="9" t="b">
        <v>1</v>
      </c>
      <c r="AE4567" s="9" t="b">
        <v>0</v>
      </c>
      <c r="AF4567" s="9" t="b">
        <v>1</v>
      </c>
      <c r="AG4567" s="9" t="b">
        <v>1</v>
      </c>
    </row>
    <row r="4568" spans="1:33" x14ac:dyDescent="0.2">
      <c r="A4568" s="9">
        <v>2</v>
      </c>
      <c r="B4568" t="s">
        <v>168</v>
      </c>
      <c r="C4568" t="s">
        <v>32</v>
      </c>
      <c r="D4568">
        <v>0</v>
      </c>
      <c r="E4568">
        <v>99503.129206597805</v>
      </c>
      <c r="F4568">
        <v>0</v>
      </c>
      <c r="G4568">
        <v>0</v>
      </c>
      <c r="H4568">
        <v>0</v>
      </c>
      <c r="I4568">
        <v>0</v>
      </c>
      <c r="J4568" s="8">
        <f>SUMIFS(Table1[time],Table1[repetition],Table1[[#This Row],[repetition]],Table1[config],Table1[[#This Row],[config]])</f>
        <v>45571539.441712171</v>
      </c>
      <c r="K4568" s="9">
        <v>120</v>
      </c>
      <c r="L4568" s="9">
        <v>6</v>
      </c>
      <c r="M4568" s="9" t="s">
        <v>150</v>
      </c>
      <c r="N4568" s="9" t="b">
        <v>1</v>
      </c>
      <c r="O4568" s="9" t="b">
        <v>1</v>
      </c>
      <c r="P4568" s="9" t="b">
        <v>0</v>
      </c>
      <c r="Q4568" s="9" t="b">
        <v>1</v>
      </c>
      <c r="R4568" s="9" t="b">
        <v>0</v>
      </c>
      <c r="S4568" s="9" t="b">
        <v>0</v>
      </c>
      <c r="T4568" s="9" t="b">
        <v>1</v>
      </c>
      <c r="U4568" s="9" t="b">
        <v>1</v>
      </c>
      <c r="V4568" s="9" t="b">
        <v>1</v>
      </c>
      <c r="W4568" s="9" t="b">
        <v>0</v>
      </c>
      <c r="X4568" s="9" t="b">
        <v>1</v>
      </c>
      <c r="Y4568" s="9" t="b">
        <v>0</v>
      </c>
      <c r="Z4568" s="9" t="b">
        <v>0</v>
      </c>
      <c r="AA4568" s="9" t="b">
        <v>1</v>
      </c>
      <c r="AB4568" s="9" t="b">
        <v>0</v>
      </c>
      <c r="AC4568" s="9" t="b">
        <v>0</v>
      </c>
      <c r="AD4568" s="9" t="b">
        <v>1</v>
      </c>
      <c r="AE4568" s="9" t="b">
        <v>0</v>
      </c>
      <c r="AF4568" s="9" t="b">
        <v>0</v>
      </c>
      <c r="AG4568" s="9" t="b">
        <v>0</v>
      </c>
    </row>
    <row r="4569" spans="1:33" x14ac:dyDescent="0.2">
      <c r="A4569" s="11">
        <v>3</v>
      </c>
      <c r="B4569" t="s">
        <v>168</v>
      </c>
      <c r="C4569" t="s">
        <v>32</v>
      </c>
      <c r="D4569">
        <v>0</v>
      </c>
      <c r="E4569">
        <v>146463.44904000501</v>
      </c>
      <c r="F4569">
        <v>0</v>
      </c>
      <c r="G4569">
        <v>0</v>
      </c>
      <c r="H4569">
        <v>0</v>
      </c>
      <c r="I4569">
        <v>0</v>
      </c>
      <c r="J4569" s="10">
        <f>SUMIFS(Table1[time],Table1[repetition],Table1[[#This Row],[repetition]],Table1[config],Table1[[#This Row],[config]])</f>
        <v>46945134.173315972</v>
      </c>
      <c r="K4569" s="11">
        <v>120</v>
      </c>
      <c r="L4569" s="11">
        <v>5</v>
      </c>
      <c r="M4569" s="11" t="s">
        <v>151</v>
      </c>
      <c r="N4569" s="11" t="b">
        <v>1</v>
      </c>
      <c r="O4569" s="11" t="b">
        <v>0</v>
      </c>
      <c r="P4569" s="11" t="b">
        <v>1</v>
      </c>
      <c r="Q4569" s="11" t="b">
        <v>0</v>
      </c>
      <c r="R4569" s="11" t="b">
        <v>1</v>
      </c>
      <c r="S4569" s="11" t="b">
        <v>0</v>
      </c>
      <c r="T4569" s="11" t="b">
        <v>0</v>
      </c>
      <c r="U4569" s="11" t="b">
        <v>0</v>
      </c>
      <c r="V4569" s="11" t="b">
        <v>0</v>
      </c>
      <c r="W4569" s="11" t="b">
        <v>0</v>
      </c>
      <c r="X4569" s="11" t="b">
        <v>1</v>
      </c>
      <c r="Y4569" s="11" t="b">
        <v>0</v>
      </c>
      <c r="Z4569" s="11" t="b">
        <v>0</v>
      </c>
      <c r="AA4569" s="11" t="b">
        <v>1</v>
      </c>
      <c r="AB4569" s="11" t="b">
        <v>1</v>
      </c>
      <c r="AC4569" s="11" t="b">
        <v>0</v>
      </c>
      <c r="AD4569" s="11" t="b">
        <v>1</v>
      </c>
      <c r="AE4569" s="11" t="b">
        <v>1</v>
      </c>
      <c r="AF4569" s="11" t="b">
        <v>0</v>
      </c>
      <c r="AG4569" s="11" t="b">
        <v>1</v>
      </c>
    </row>
    <row r="4570" spans="1:33" x14ac:dyDescent="0.2">
      <c r="A4570" s="9">
        <v>1</v>
      </c>
      <c r="B4570" t="s">
        <v>169</v>
      </c>
      <c r="C4570" t="s">
        <v>32</v>
      </c>
      <c r="D4570">
        <v>0</v>
      </c>
      <c r="E4570">
        <v>309823.11675796501</v>
      </c>
      <c r="F4570">
        <v>0</v>
      </c>
      <c r="G4570">
        <v>0</v>
      </c>
      <c r="H4570">
        <v>0</v>
      </c>
      <c r="I4570">
        <v>0</v>
      </c>
      <c r="J4570" s="8">
        <f>SUMIFS(Table1[time],Table1[repetition],Table1[[#This Row],[repetition]],Table1[config],Table1[[#This Row],[config]])</f>
        <v>47052153.022331789</v>
      </c>
      <c r="K4570" s="9">
        <v>100</v>
      </c>
      <c r="L4570" s="9">
        <v>1</v>
      </c>
      <c r="M4570" s="9" t="s">
        <v>149</v>
      </c>
      <c r="N4570" s="9" t="b">
        <v>0</v>
      </c>
      <c r="O4570" s="9" t="b">
        <v>1</v>
      </c>
      <c r="P4570" s="9" t="b">
        <v>1</v>
      </c>
      <c r="Q4570" s="9" t="b">
        <v>1</v>
      </c>
      <c r="R4570" s="9" t="b">
        <v>1</v>
      </c>
      <c r="S4570" s="9" t="b">
        <v>0</v>
      </c>
      <c r="T4570" s="9" t="b">
        <v>1</v>
      </c>
      <c r="U4570" s="9" t="b">
        <v>0</v>
      </c>
      <c r="V4570" s="9" t="b">
        <v>0</v>
      </c>
      <c r="W4570" s="9" t="b">
        <v>1</v>
      </c>
      <c r="X4570" s="9" t="b">
        <v>1</v>
      </c>
      <c r="Y4570" s="9" t="b">
        <v>1</v>
      </c>
      <c r="Z4570" s="9" t="b">
        <v>1</v>
      </c>
      <c r="AA4570" s="9" t="b">
        <v>0</v>
      </c>
      <c r="AB4570" s="9" t="b">
        <v>1</v>
      </c>
      <c r="AC4570" s="9" t="b">
        <v>1</v>
      </c>
      <c r="AD4570" s="9" t="b">
        <v>1</v>
      </c>
      <c r="AE4570" s="9" t="b">
        <v>1</v>
      </c>
      <c r="AF4570" s="9" t="b">
        <v>1</v>
      </c>
      <c r="AG4570" s="9" t="b">
        <v>0</v>
      </c>
    </row>
    <row r="4571" spans="1:33" x14ac:dyDescent="0.2">
      <c r="A4571" s="11">
        <v>2</v>
      </c>
      <c r="B4571" t="s">
        <v>169</v>
      </c>
      <c r="C4571" t="s">
        <v>32</v>
      </c>
      <c r="D4571">
        <v>0</v>
      </c>
      <c r="E4571">
        <v>137632.54401925899</v>
      </c>
      <c r="F4571">
        <v>0</v>
      </c>
      <c r="G4571">
        <v>0</v>
      </c>
      <c r="H4571">
        <v>0</v>
      </c>
      <c r="I4571">
        <v>0</v>
      </c>
      <c r="J4571" s="10">
        <f>SUMIFS(Table1[time],Table1[repetition],Table1[[#This Row],[repetition]],Table1[config],Table1[[#This Row],[config]])</f>
        <v>45571539.441712171</v>
      </c>
      <c r="K4571" s="11">
        <v>120</v>
      </c>
      <c r="L4571" s="11">
        <v>6</v>
      </c>
      <c r="M4571" s="11" t="s">
        <v>150</v>
      </c>
      <c r="N4571" s="11" t="b">
        <v>1</v>
      </c>
      <c r="O4571" s="11" t="b">
        <v>1</v>
      </c>
      <c r="P4571" s="11" t="b">
        <v>0</v>
      </c>
      <c r="Q4571" s="11" t="b">
        <v>1</v>
      </c>
      <c r="R4571" s="11" t="b">
        <v>0</v>
      </c>
      <c r="S4571" s="11" t="b">
        <v>0</v>
      </c>
      <c r="T4571" s="11" t="b">
        <v>1</v>
      </c>
      <c r="U4571" s="11" t="b">
        <v>1</v>
      </c>
      <c r="V4571" s="11" t="b">
        <v>1</v>
      </c>
      <c r="W4571" s="11" t="b">
        <v>0</v>
      </c>
      <c r="X4571" s="11" t="b">
        <v>1</v>
      </c>
      <c r="Y4571" s="11" t="b">
        <v>0</v>
      </c>
      <c r="Z4571" s="11" t="b">
        <v>0</v>
      </c>
      <c r="AA4571" s="11" t="b">
        <v>1</v>
      </c>
      <c r="AB4571" s="11" t="b">
        <v>0</v>
      </c>
      <c r="AC4571" s="11" t="b">
        <v>0</v>
      </c>
      <c r="AD4571" s="11" t="b">
        <v>1</v>
      </c>
      <c r="AE4571" s="11" t="b">
        <v>0</v>
      </c>
      <c r="AF4571" s="11" t="b">
        <v>0</v>
      </c>
      <c r="AG4571" s="11" t="b">
        <v>0</v>
      </c>
    </row>
    <row r="4572" spans="1:33" x14ac:dyDescent="0.2">
      <c r="A4572" s="11">
        <v>3</v>
      </c>
      <c r="B4572" t="s">
        <v>169</v>
      </c>
      <c r="C4572" t="s">
        <v>32</v>
      </c>
      <c r="D4572">
        <v>0</v>
      </c>
      <c r="E4572">
        <v>176225.26951399</v>
      </c>
      <c r="F4572">
        <v>0</v>
      </c>
      <c r="G4572">
        <v>0</v>
      </c>
      <c r="H4572">
        <v>0</v>
      </c>
      <c r="I4572">
        <v>0</v>
      </c>
      <c r="J4572" s="10">
        <f>SUMIFS(Table1[time],Table1[repetition],Table1[[#This Row],[repetition]],Table1[config],Table1[[#This Row],[config]])</f>
        <v>46945134.173315972</v>
      </c>
      <c r="K4572" s="11">
        <v>120</v>
      </c>
      <c r="L4572" s="11">
        <v>5</v>
      </c>
      <c r="M4572" s="11" t="s">
        <v>151</v>
      </c>
      <c r="N4572" s="11" t="b">
        <v>1</v>
      </c>
      <c r="O4572" s="11" t="b">
        <v>0</v>
      </c>
      <c r="P4572" s="11" t="b">
        <v>1</v>
      </c>
      <c r="Q4572" s="11" t="b">
        <v>0</v>
      </c>
      <c r="R4572" s="11" t="b">
        <v>1</v>
      </c>
      <c r="S4572" s="11" t="b">
        <v>0</v>
      </c>
      <c r="T4572" s="11" t="b">
        <v>0</v>
      </c>
      <c r="U4572" s="11" t="b">
        <v>0</v>
      </c>
      <c r="V4572" s="11" t="b">
        <v>0</v>
      </c>
      <c r="W4572" s="11" t="b">
        <v>0</v>
      </c>
      <c r="X4572" s="11" t="b">
        <v>1</v>
      </c>
      <c r="Y4572" s="11" t="b">
        <v>0</v>
      </c>
      <c r="Z4572" s="11" t="b">
        <v>0</v>
      </c>
      <c r="AA4572" s="11" t="b">
        <v>1</v>
      </c>
      <c r="AB4572" s="11" t="b">
        <v>1</v>
      </c>
      <c r="AC4572" s="11" t="b">
        <v>0</v>
      </c>
      <c r="AD4572" s="11" t="b">
        <v>1</v>
      </c>
      <c r="AE4572" s="11" t="b">
        <v>1</v>
      </c>
      <c r="AF4572" s="11" t="b">
        <v>0</v>
      </c>
      <c r="AG4572" s="11" t="b">
        <v>1</v>
      </c>
    </row>
    <row r="4573" spans="1:33" x14ac:dyDescent="0.2">
      <c r="A4573" s="9">
        <v>1</v>
      </c>
      <c r="B4573" t="s">
        <v>170</v>
      </c>
      <c r="C4573" t="s">
        <v>32</v>
      </c>
      <c r="D4573">
        <v>0</v>
      </c>
      <c r="E4573">
        <v>58409.338692959798</v>
      </c>
      <c r="F4573">
        <v>0</v>
      </c>
      <c r="G4573">
        <v>0</v>
      </c>
      <c r="H4573">
        <v>0</v>
      </c>
      <c r="I4573">
        <v>0</v>
      </c>
      <c r="J4573" s="8">
        <f>SUMIFS(Table1[time],Table1[repetition],Table1[[#This Row],[repetition]],Table1[config],Table1[[#This Row],[config]])</f>
        <v>47052153.022331789</v>
      </c>
      <c r="K4573" s="9">
        <v>100</v>
      </c>
      <c r="L4573" s="9">
        <v>4</v>
      </c>
      <c r="M4573" s="9" t="s">
        <v>150</v>
      </c>
      <c r="N4573" s="9" t="b">
        <v>1</v>
      </c>
      <c r="O4573" s="9" t="b">
        <v>1</v>
      </c>
      <c r="P4573" s="9" t="b">
        <v>1</v>
      </c>
      <c r="Q4573" s="9" t="b">
        <v>0</v>
      </c>
      <c r="R4573" s="9" t="b">
        <v>1</v>
      </c>
      <c r="S4573" s="9" t="b">
        <v>1</v>
      </c>
      <c r="T4573" s="9" t="b">
        <v>0</v>
      </c>
      <c r="U4573" s="9" t="b">
        <v>1</v>
      </c>
      <c r="V4573" s="9" t="b">
        <v>0</v>
      </c>
      <c r="W4573" s="9" t="b">
        <v>0</v>
      </c>
      <c r="X4573" s="9" t="b">
        <v>0</v>
      </c>
      <c r="Y4573" s="9" t="b">
        <v>0</v>
      </c>
      <c r="Z4573" s="9" t="b">
        <v>0</v>
      </c>
      <c r="AA4573" s="9" t="b">
        <v>1</v>
      </c>
      <c r="AB4573" s="9" t="b">
        <v>0</v>
      </c>
      <c r="AC4573" s="9" t="b">
        <v>0</v>
      </c>
      <c r="AD4573" s="9" t="b">
        <v>0</v>
      </c>
      <c r="AE4573" s="9" t="b">
        <v>1</v>
      </c>
      <c r="AF4573" s="9" t="b">
        <v>1</v>
      </c>
      <c r="AG4573" s="9" t="b">
        <v>1</v>
      </c>
    </row>
    <row r="4574" spans="1:33" x14ac:dyDescent="0.2">
      <c r="A4574" s="9">
        <v>2</v>
      </c>
      <c r="B4574" t="s">
        <v>170</v>
      </c>
      <c r="C4574" t="s">
        <v>32</v>
      </c>
      <c r="D4574">
        <v>0</v>
      </c>
      <c r="E4574">
        <v>80366.052481811494</v>
      </c>
      <c r="F4574">
        <v>0</v>
      </c>
      <c r="G4574">
        <v>0</v>
      </c>
      <c r="H4574">
        <v>0</v>
      </c>
      <c r="I4574">
        <v>0</v>
      </c>
      <c r="J4574" s="8">
        <f>SUMIFS(Table1[time],Table1[repetition],Table1[[#This Row],[repetition]],Table1[config],Table1[[#This Row],[config]])</f>
        <v>45571539.441712171</v>
      </c>
      <c r="K4574" s="9">
        <v>120</v>
      </c>
      <c r="L4574" s="9">
        <v>6</v>
      </c>
      <c r="M4574" s="9" t="s">
        <v>150</v>
      </c>
      <c r="N4574" s="9" t="b">
        <v>1</v>
      </c>
      <c r="O4574" s="9" t="b">
        <v>1</v>
      </c>
      <c r="P4574" s="9" t="b">
        <v>0</v>
      </c>
      <c r="Q4574" s="9" t="b">
        <v>1</v>
      </c>
      <c r="R4574" s="9" t="b">
        <v>0</v>
      </c>
      <c r="S4574" s="9" t="b">
        <v>0</v>
      </c>
      <c r="T4574" s="9" t="b">
        <v>1</v>
      </c>
      <c r="U4574" s="9" t="b">
        <v>1</v>
      </c>
      <c r="V4574" s="9" t="b">
        <v>1</v>
      </c>
      <c r="W4574" s="9" t="b">
        <v>0</v>
      </c>
      <c r="X4574" s="9" t="b">
        <v>1</v>
      </c>
      <c r="Y4574" s="9" t="b">
        <v>0</v>
      </c>
      <c r="Z4574" s="9" t="b">
        <v>0</v>
      </c>
      <c r="AA4574" s="9" t="b">
        <v>1</v>
      </c>
      <c r="AB4574" s="9" t="b">
        <v>0</v>
      </c>
      <c r="AC4574" s="9" t="b">
        <v>0</v>
      </c>
      <c r="AD4574" s="9" t="b">
        <v>1</v>
      </c>
      <c r="AE4574" s="9" t="b">
        <v>0</v>
      </c>
      <c r="AF4574" s="9" t="b">
        <v>0</v>
      </c>
      <c r="AG4574" s="9" t="b">
        <v>0</v>
      </c>
    </row>
    <row r="4575" spans="1:33" x14ac:dyDescent="0.2">
      <c r="A4575" s="9">
        <v>3</v>
      </c>
      <c r="B4575" t="s">
        <v>170</v>
      </c>
      <c r="C4575" t="s">
        <v>32</v>
      </c>
      <c r="D4575">
        <v>0</v>
      </c>
      <c r="E4575">
        <v>124169.777424991</v>
      </c>
      <c r="F4575">
        <v>0</v>
      </c>
      <c r="G4575">
        <v>0</v>
      </c>
      <c r="H4575">
        <v>0</v>
      </c>
      <c r="I4575">
        <v>0</v>
      </c>
      <c r="J4575" s="8">
        <f>SUMIFS(Table1[time],Table1[repetition],Table1[[#This Row],[repetition]],Table1[config],Table1[[#This Row],[config]])</f>
        <v>46945134.173315972</v>
      </c>
      <c r="K4575" s="9">
        <v>120</v>
      </c>
      <c r="L4575" s="9">
        <v>3</v>
      </c>
      <c r="M4575" s="9" t="s">
        <v>151</v>
      </c>
      <c r="N4575" s="9" t="b">
        <v>1</v>
      </c>
      <c r="O4575" s="9" t="b">
        <v>0</v>
      </c>
      <c r="P4575" s="9" t="b">
        <v>0</v>
      </c>
      <c r="Q4575" s="9" t="b">
        <v>0</v>
      </c>
      <c r="R4575" s="9" t="b">
        <v>1</v>
      </c>
      <c r="S4575" s="9" t="b">
        <v>0</v>
      </c>
      <c r="T4575" s="9" t="b">
        <v>1</v>
      </c>
      <c r="U4575" s="9" t="b">
        <v>1</v>
      </c>
      <c r="V4575" s="9" t="b">
        <v>0</v>
      </c>
      <c r="W4575" s="9" t="b">
        <v>0</v>
      </c>
      <c r="X4575" s="9" t="b">
        <v>0</v>
      </c>
      <c r="Y4575" s="9" t="b">
        <v>1</v>
      </c>
      <c r="Z4575" s="9" t="b">
        <v>1</v>
      </c>
      <c r="AA4575" s="9" t="b">
        <v>1</v>
      </c>
      <c r="AB4575" s="9" t="b">
        <v>0</v>
      </c>
      <c r="AC4575" s="9" t="b">
        <v>1</v>
      </c>
      <c r="AD4575" s="9" t="b">
        <v>0</v>
      </c>
      <c r="AE4575" s="9" t="b">
        <v>1</v>
      </c>
      <c r="AF4575" s="9" t="b">
        <v>0</v>
      </c>
      <c r="AG4575" s="9" t="b">
        <v>1</v>
      </c>
    </row>
    <row r="4576" spans="1:33" x14ac:dyDescent="0.2">
      <c r="A4576" s="9">
        <v>1</v>
      </c>
      <c r="B4576" t="s">
        <v>172</v>
      </c>
      <c r="C4576" t="s">
        <v>32</v>
      </c>
      <c r="D4576">
        <v>0</v>
      </c>
      <c r="E4576">
        <v>230788.29881804899</v>
      </c>
      <c r="F4576">
        <v>0</v>
      </c>
      <c r="G4576">
        <v>0</v>
      </c>
      <c r="H4576">
        <v>0</v>
      </c>
      <c r="I4576">
        <v>0</v>
      </c>
      <c r="J4576" s="8">
        <f>SUMIFS(Table1[time],Table1[repetition],Table1[[#This Row],[repetition]],Table1[config],Table1[[#This Row],[config]])</f>
        <v>47052153.022331789</v>
      </c>
      <c r="K4576" s="9">
        <v>0</v>
      </c>
      <c r="L4576" s="9">
        <v>5</v>
      </c>
      <c r="M4576" s="9" t="s">
        <v>150</v>
      </c>
      <c r="N4576" s="9" t="b">
        <v>0</v>
      </c>
      <c r="O4576" s="9" t="b">
        <v>0</v>
      </c>
      <c r="P4576" s="9" t="b">
        <v>0</v>
      </c>
      <c r="Q4576" s="9" t="b">
        <v>1</v>
      </c>
      <c r="R4576" s="9" t="b">
        <v>1</v>
      </c>
      <c r="S4576" s="9" t="b">
        <v>0</v>
      </c>
      <c r="T4576" s="9" t="b">
        <v>0</v>
      </c>
      <c r="U4576" s="9" t="b">
        <v>1</v>
      </c>
      <c r="V4576" s="9" t="b">
        <v>1</v>
      </c>
      <c r="W4576" s="9" t="b">
        <v>0</v>
      </c>
      <c r="X4576" s="9" t="b">
        <v>0</v>
      </c>
      <c r="Y4576" s="9" t="b">
        <v>1</v>
      </c>
      <c r="Z4576" s="9" t="b">
        <v>1</v>
      </c>
      <c r="AA4576" s="9" t="b">
        <v>0</v>
      </c>
      <c r="AB4576" s="9" t="b">
        <v>0</v>
      </c>
      <c r="AC4576" s="9" t="b">
        <v>1</v>
      </c>
      <c r="AD4576" s="9" t="b">
        <v>1</v>
      </c>
      <c r="AE4576" s="9" t="b">
        <v>0</v>
      </c>
      <c r="AF4576" s="9" t="b">
        <v>0</v>
      </c>
      <c r="AG4576" s="9" t="b">
        <v>1</v>
      </c>
    </row>
    <row r="4577" spans="1:33" x14ac:dyDescent="0.2">
      <c r="A4577" s="9">
        <v>2</v>
      </c>
      <c r="B4577" t="s">
        <v>172</v>
      </c>
      <c r="C4577" t="s">
        <v>32</v>
      </c>
      <c r="D4577">
        <v>0</v>
      </c>
      <c r="E4577">
        <v>94452.643889933795</v>
      </c>
      <c r="F4577">
        <v>0</v>
      </c>
      <c r="G4577">
        <v>0</v>
      </c>
      <c r="H4577">
        <v>0</v>
      </c>
      <c r="I4577">
        <v>0</v>
      </c>
      <c r="J4577" s="8">
        <f>SUMIFS(Table1[time],Table1[repetition],Table1[[#This Row],[repetition]],Table1[config],Table1[[#This Row],[config]])</f>
        <v>45571539.441712171</v>
      </c>
      <c r="K4577" s="9">
        <v>120</v>
      </c>
      <c r="L4577" s="9">
        <v>6</v>
      </c>
      <c r="M4577" s="9" t="s">
        <v>150</v>
      </c>
      <c r="N4577" s="9" t="b">
        <v>1</v>
      </c>
      <c r="O4577" s="9" t="b">
        <v>1</v>
      </c>
      <c r="P4577" s="9" t="b">
        <v>0</v>
      </c>
      <c r="Q4577" s="9" t="b">
        <v>1</v>
      </c>
      <c r="R4577" s="9" t="b">
        <v>0</v>
      </c>
      <c r="S4577" s="9" t="b">
        <v>0</v>
      </c>
      <c r="T4577" s="9" t="b">
        <v>1</v>
      </c>
      <c r="U4577" s="9" t="b">
        <v>1</v>
      </c>
      <c r="V4577" s="9" t="b">
        <v>1</v>
      </c>
      <c r="W4577" s="9" t="b">
        <v>0</v>
      </c>
      <c r="X4577" s="9" t="b">
        <v>1</v>
      </c>
      <c r="Y4577" s="9" t="b">
        <v>0</v>
      </c>
      <c r="Z4577" s="9" t="b">
        <v>0</v>
      </c>
      <c r="AA4577" s="9" t="b">
        <v>1</v>
      </c>
      <c r="AB4577" s="9" t="b">
        <v>0</v>
      </c>
      <c r="AC4577" s="9" t="b">
        <v>0</v>
      </c>
      <c r="AD4577" s="9" t="b">
        <v>1</v>
      </c>
      <c r="AE4577" s="9" t="b">
        <v>0</v>
      </c>
      <c r="AF4577" s="9" t="b">
        <v>0</v>
      </c>
      <c r="AG4577" s="9" t="b">
        <v>0</v>
      </c>
    </row>
    <row r="4578" spans="1:33" x14ac:dyDescent="0.2">
      <c r="A4578" s="9">
        <v>3</v>
      </c>
      <c r="B4578" t="s">
        <v>172</v>
      </c>
      <c r="C4578" t="s">
        <v>32</v>
      </c>
      <c r="D4578">
        <v>0</v>
      </c>
      <c r="E4578">
        <v>170479.44015900401</v>
      </c>
      <c r="F4578">
        <v>0</v>
      </c>
      <c r="G4578">
        <v>0</v>
      </c>
      <c r="H4578">
        <v>0</v>
      </c>
      <c r="I4578">
        <v>0</v>
      </c>
      <c r="J4578" s="8">
        <f>SUMIFS(Table1[time],Table1[repetition],Table1[[#This Row],[repetition]],Table1[config],Table1[[#This Row],[config]])</f>
        <v>46945134.173315972</v>
      </c>
      <c r="K4578" s="9">
        <v>120</v>
      </c>
      <c r="L4578" s="9">
        <v>5</v>
      </c>
      <c r="M4578" s="9" t="s">
        <v>151</v>
      </c>
      <c r="N4578" s="9" t="b">
        <v>1</v>
      </c>
      <c r="O4578" s="9" t="b">
        <v>0</v>
      </c>
      <c r="P4578" s="9" t="b">
        <v>1</v>
      </c>
      <c r="Q4578" s="9" t="b">
        <v>0</v>
      </c>
      <c r="R4578" s="9" t="b">
        <v>1</v>
      </c>
      <c r="S4578" s="9" t="b">
        <v>0</v>
      </c>
      <c r="T4578" s="9" t="b">
        <v>0</v>
      </c>
      <c r="U4578" s="9" t="b">
        <v>0</v>
      </c>
      <c r="V4578" s="9" t="b">
        <v>0</v>
      </c>
      <c r="W4578" s="9" t="b">
        <v>0</v>
      </c>
      <c r="X4578" s="9" t="b">
        <v>1</v>
      </c>
      <c r="Y4578" s="9" t="b">
        <v>0</v>
      </c>
      <c r="Z4578" s="9" t="b">
        <v>0</v>
      </c>
      <c r="AA4578" s="9" t="b">
        <v>1</v>
      </c>
      <c r="AB4578" s="9" t="b">
        <v>1</v>
      </c>
      <c r="AC4578" s="9" t="b">
        <v>0</v>
      </c>
      <c r="AD4578" s="9" t="b">
        <v>1</v>
      </c>
      <c r="AE4578" s="9" t="b">
        <v>1</v>
      </c>
      <c r="AF4578" s="9" t="b">
        <v>0</v>
      </c>
      <c r="AG4578" s="9" t="b">
        <v>1</v>
      </c>
    </row>
    <row r="4579" spans="1:33" x14ac:dyDescent="0.2">
      <c r="A4579" s="11">
        <v>1</v>
      </c>
      <c r="B4579" t="s">
        <v>173</v>
      </c>
      <c r="C4579" t="s">
        <v>32</v>
      </c>
      <c r="D4579">
        <v>0</v>
      </c>
      <c r="E4579">
        <v>7226162.0020429799</v>
      </c>
      <c r="F4579">
        <v>0</v>
      </c>
      <c r="G4579">
        <v>0</v>
      </c>
      <c r="H4579">
        <v>0</v>
      </c>
      <c r="I4579">
        <v>0</v>
      </c>
      <c r="J4579" s="10">
        <f>SUMIFS(Table1[time],Table1[repetition],Table1[[#This Row],[repetition]],Table1[config],Table1[[#This Row],[config]])</f>
        <v>47052153.022331789</v>
      </c>
      <c r="K4579" s="11">
        <v>110</v>
      </c>
      <c r="L4579" s="11">
        <v>1</v>
      </c>
      <c r="M4579" s="11" t="s">
        <v>149</v>
      </c>
      <c r="N4579" s="11" t="b">
        <v>0</v>
      </c>
      <c r="O4579" s="11" t="b">
        <v>1</v>
      </c>
      <c r="P4579" s="11" t="b">
        <v>1</v>
      </c>
      <c r="Q4579" s="11" t="b">
        <v>1</v>
      </c>
      <c r="R4579" s="11" t="b">
        <v>1</v>
      </c>
      <c r="S4579" s="11" t="b">
        <v>0</v>
      </c>
      <c r="T4579" s="11" t="b">
        <v>1</v>
      </c>
      <c r="U4579" s="11" t="b">
        <v>0</v>
      </c>
      <c r="V4579" s="11" t="b">
        <v>0</v>
      </c>
      <c r="W4579" s="11" t="b">
        <v>1</v>
      </c>
      <c r="X4579" s="11" t="b">
        <v>1</v>
      </c>
      <c r="Y4579" s="11" t="b">
        <v>1</v>
      </c>
      <c r="Z4579" s="11" t="b">
        <v>1</v>
      </c>
      <c r="AA4579" s="11" t="b">
        <v>0</v>
      </c>
      <c r="AB4579" s="11" t="b">
        <v>1</v>
      </c>
      <c r="AC4579" s="11" t="b">
        <v>1</v>
      </c>
      <c r="AD4579" s="11" t="b">
        <v>1</v>
      </c>
      <c r="AE4579" s="11" t="b">
        <v>1</v>
      </c>
      <c r="AF4579" s="11" t="b">
        <v>1</v>
      </c>
      <c r="AG4579" s="11" t="b">
        <v>0</v>
      </c>
    </row>
    <row r="4580" spans="1:33" x14ac:dyDescent="0.2">
      <c r="A4580" s="9">
        <v>2</v>
      </c>
      <c r="B4580" t="s">
        <v>173</v>
      </c>
      <c r="C4580" t="s">
        <v>32</v>
      </c>
      <c r="D4580">
        <v>0</v>
      </c>
      <c r="E4580">
        <v>7235259.0629886799</v>
      </c>
      <c r="F4580">
        <v>0</v>
      </c>
      <c r="G4580">
        <v>0</v>
      </c>
      <c r="H4580">
        <v>0</v>
      </c>
      <c r="I4580">
        <v>0</v>
      </c>
      <c r="J4580" s="8">
        <f>SUMIFS(Table1[time],Table1[repetition],Table1[[#This Row],[repetition]],Table1[config],Table1[[#This Row],[config]])</f>
        <v>45571539.441712171</v>
      </c>
      <c r="K4580" s="9">
        <v>150</v>
      </c>
      <c r="L4580" s="9">
        <v>2</v>
      </c>
      <c r="M4580" s="9" t="s">
        <v>150</v>
      </c>
      <c r="N4580" s="9" t="b">
        <v>1</v>
      </c>
      <c r="O4580" s="9" t="b">
        <v>0</v>
      </c>
      <c r="P4580" s="9" t="b">
        <v>0</v>
      </c>
      <c r="Q4580" s="9" t="b">
        <v>0</v>
      </c>
      <c r="R4580" s="9" t="b">
        <v>0</v>
      </c>
      <c r="S4580" s="9" t="b">
        <v>1</v>
      </c>
      <c r="T4580" s="9" t="b">
        <v>0</v>
      </c>
      <c r="U4580" s="9" t="b">
        <v>1</v>
      </c>
      <c r="V4580" s="9" t="b">
        <v>1</v>
      </c>
      <c r="W4580" s="9" t="b">
        <v>0</v>
      </c>
      <c r="X4580" s="9" t="b">
        <v>0</v>
      </c>
      <c r="Y4580" s="9" t="b">
        <v>0</v>
      </c>
      <c r="Z4580" s="9" t="b">
        <v>0</v>
      </c>
      <c r="AA4580" s="9" t="b">
        <v>1</v>
      </c>
      <c r="AB4580" s="9" t="b">
        <v>0</v>
      </c>
      <c r="AC4580" s="9" t="b">
        <v>0</v>
      </c>
      <c r="AD4580" s="9" t="b">
        <v>0</v>
      </c>
      <c r="AE4580" s="9" t="b">
        <v>0</v>
      </c>
      <c r="AF4580" s="9" t="b">
        <v>0</v>
      </c>
      <c r="AG4580" s="9" t="b">
        <v>1</v>
      </c>
    </row>
    <row r="4581" spans="1:33" x14ac:dyDescent="0.2">
      <c r="A4581" s="9">
        <v>3</v>
      </c>
      <c r="B4581" t="s">
        <v>173</v>
      </c>
      <c r="C4581" t="s">
        <v>32</v>
      </c>
      <c r="D4581">
        <v>0</v>
      </c>
      <c r="E4581">
        <v>7218448.49768</v>
      </c>
      <c r="F4581">
        <v>0</v>
      </c>
      <c r="G4581">
        <v>0</v>
      </c>
      <c r="H4581">
        <v>0</v>
      </c>
      <c r="I4581">
        <v>0</v>
      </c>
      <c r="J4581" s="8">
        <f>SUMIFS(Table1[time],Table1[repetition],Table1[[#This Row],[repetition]],Table1[config],Table1[[#This Row],[config]])</f>
        <v>46945134.173315972</v>
      </c>
      <c r="K4581" s="9">
        <v>150</v>
      </c>
      <c r="L4581" s="9">
        <v>2</v>
      </c>
      <c r="M4581" s="9" t="s">
        <v>150</v>
      </c>
      <c r="N4581" s="9" t="b">
        <v>1</v>
      </c>
      <c r="O4581" s="9" t="b">
        <v>0</v>
      </c>
      <c r="P4581" s="9" t="b">
        <v>0</v>
      </c>
      <c r="Q4581" s="9" t="b">
        <v>0</v>
      </c>
      <c r="R4581" s="9" t="b">
        <v>0</v>
      </c>
      <c r="S4581" s="9" t="b">
        <v>1</v>
      </c>
      <c r="T4581" s="9" t="b">
        <v>0</v>
      </c>
      <c r="U4581" s="9" t="b">
        <v>1</v>
      </c>
      <c r="V4581" s="9" t="b">
        <v>1</v>
      </c>
      <c r="W4581" s="9" t="b">
        <v>0</v>
      </c>
      <c r="X4581" s="9" t="b">
        <v>0</v>
      </c>
      <c r="Y4581" s="9" t="b">
        <v>0</v>
      </c>
      <c r="Z4581" s="9" t="b">
        <v>0</v>
      </c>
      <c r="AA4581" s="9" t="b">
        <v>1</v>
      </c>
      <c r="AB4581" s="9" t="b">
        <v>0</v>
      </c>
      <c r="AC4581" s="9" t="b">
        <v>0</v>
      </c>
      <c r="AD4581" s="9" t="b">
        <v>0</v>
      </c>
      <c r="AE4581" s="9" t="b">
        <v>0</v>
      </c>
      <c r="AF4581" s="9" t="b">
        <v>0</v>
      </c>
      <c r="AG4581" s="9" t="b">
        <v>1</v>
      </c>
    </row>
    <row r="4582" spans="1:33" x14ac:dyDescent="0.2">
      <c r="A4582" s="11">
        <v>1</v>
      </c>
      <c r="B4582" t="s">
        <v>174</v>
      </c>
      <c r="C4582" t="s">
        <v>32</v>
      </c>
      <c r="D4582">
        <v>0</v>
      </c>
      <c r="E4582">
        <v>59761.486606963401</v>
      </c>
      <c r="F4582">
        <v>0</v>
      </c>
      <c r="G4582">
        <v>0</v>
      </c>
      <c r="H4582">
        <v>0</v>
      </c>
      <c r="I4582">
        <v>0</v>
      </c>
      <c r="J4582" s="10">
        <f>SUMIFS(Table1[time],Table1[repetition],Table1[[#This Row],[repetition]],Table1[config],Table1[[#This Row],[config]])</f>
        <v>47052153.022331789</v>
      </c>
      <c r="K4582" s="11">
        <v>110</v>
      </c>
      <c r="L4582" s="11">
        <v>3</v>
      </c>
      <c r="M4582" s="11" t="s">
        <v>151</v>
      </c>
      <c r="N4582" s="11" t="b">
        <v>1</v>
      </c>
      <c r="O4582" s="11" t="b">
        <v>0</v>
      </c>
      <c r="P4582" s="11" t="b">
        <v>0</v>
      </c>
      <c r="Q4582" s="11" t="b">
        <v>0</v>
      </c>
      <c r="R4582" s="11" t="b">
        <v>1</v>
      </c>
      <c r="S4582" s="11" t="b">
        <v>1</v>
      </c>
      <c r="T4582" s="11" t="b">
        <v>1</v>
      </c>
      <c r="U4582" s="11" t="b">
        <v>0</v>
      </c>
      <c r="V4582" s="11" t="b">
        <v>0</v>
      </c>
      <c r="W4582" s="11" t="b">
        <v>1</v>
      </c>
      <c r="X4582" s="11" t="b">
        <v>0</v>
      </c>
      <c r="Y4582" s="11" t="b">
        <v>1</v>
      </c>
      <c r="Z4582" s="11" t="b">
        <v>0</v>
      </c>
      <c r="AA4582" s="11" t="b">
        <v>1</v>
      </c>
      <c r="AB4582" s="11" t="b">
        <v>1</v>
      </c>
      <c r="AC4582" s="11" t="b">
        <v>1</v>
      </c>
      <c r="AD4582" s="11" t="b">
        <v>1</v>
      </c>
      <c r="AE4582" s="11" t="b">
        <v>1</v>
      </c>
      <c r="AF4582" s="11" t="b">
        <v>0</v>
      </c>
      <c r="AG4582" s="11" t="b">
        <v>0</v>
      </c>
    </row>
    <row r="4583" spans="1:33" x14ac:dyDescent="0.2">
      <c r="A4583" s="9">
        <v>2</v>
      </c>
      <c r="B4583" t="s">
        <v>174</v>
      </c>
      <c r="C4583" t="s">
        <v>32</v>
      </c>
      <c r="D4583">
        <v>0</v>
      </c>
      <c r="E4583">
        <v>80932.850211393001</v>
      </c>
      <c r="F4583">
        <v>0</v>
      </c>
      <c r="G4583">
        <v>0</v>
      </c>
      <c r="H4583">
        <v>0</v>
      </c>
      <c r="I4583">
        <v>0</v>
      </c>
      <c r="J4583" s="8">
        <f>SUMIFS(Table1[time],Table1[repetition],Table1[[#This Row],[repetition]],Table1[config],Table1[[#This Row],[config]])</f>
        <v>45571539.441712171</v>
      </c>
      <c r="K4583" s="9">
        <v>120</v>
      </c>
      <c r="L4583" s="9">
        <v>5</v>
      </c>
      <c r="M4583" s="9" t="s">
        <v>151</v>
      </c>
      <c r="N4583" s="9" t="b">
        <v>1</v>
      </c>
      <c r="O4583" s="9" t="b">
        <v>0</v>
      </c>
      <c r="P4583" s="9" t="b">
        <v>1</v>
      </c>
      <c r="Q4583" s="9" t="b">
        <v>0</v>
      </c>
      <c r="R4583" s="9" t="b">
        <v>1</v>
      </c>
      <c r="S4583" s="9" t="b">
        <v>0</v>
      </c>
      <c r="T4583" s="9" t="b">
        <v>0</v>
      </c>
      <c r="U4583" s="9" t="b">
        <v>0</v>
      </c>
      <c r="V4583" s="9" t="b">
        <v>0</v>
      </c>
      <c r="W4583" s="9" t="b">
        <v>0</v>
      </c>
      <c r="X4583" s="9" t="b">
        <v>1</v>
      </c>
      <c r="Y4583" s="9" t="b">
        <v>0</v>
      </c>
      <c r="Z4583" s="9" t="b">
        <v>0</v>
      </c>
      <c r="AA4583" s="9" t="b">
        <v>1</v>
      </c>
      <c r="AB4583" s="9" t="b">
        <v>1</v>
      </c>
      <c r="AC4583" s="9" t="b">
        <v>0</v>
      </c>
      <c r="AD4583" s="9" t="b">
        <v>1</v>
      </c>
      <c r="AE4583" s="9" t="b">
        <v>1</v>
      </c>
      <c r="AF4583" s="9" t="b">
        <v>0</v>
      </c>
      <c r="AG4583" s="9" t="b">
        <v>1</v>
      </c>
    </row>
    <row r="4584" spans="1:33" x14ac:dyDescent="0.2">
      <c r="A4584" s="9">
        <v>3</v>
      </c>
      <c r="B4584" t="s">
        <v>174</v>
      </c>
      <c r="C4584" t="s">
        <v>32</v>
      </c>
      <c r="D4584">
        <v>0</v>
      </c>
      <c r="E4584">
        <v>170303.03547100601</v>
      </c>
      <c r="F4584">
        <v>0</v>
      </c>
      <c r="G4584">
        <v>0</v>
      </c>
      <c r="H4584">
        <v>0</v>
      </c>
      <c r="I4584">
        <v>0</v>
      </c>
      <c r="J4584" s="8">
        <f>SUMIFS(Table1[time],Table1[repetition],Table1[[#This Row],[repetition]],Table1[config],Table1[[#This Row],[config]])</f>
        <v>46945134.173315972</v>
      </c>
      <c r="K4584" s="9">
        <v>120</v>
      </c>
      <c r="L4584" s="9">
        <v>4</v>
      </c>
      <c r="M4584" s="9" t="s">
        <v>149</v>
      </c>
      <c r="N4584" s="9" t="b">
        <v>1</v>
      </c>
      <c r="O4584" s="9" t="b">
        <v>1</v>
      </c>
      <c r="P4584" s="9" t="b">
        <v>0</v>
      </c>
      <c r="Q4584" s="9" t="b">
        <v>0</v>
      </c>
      <c r="R4584" s="9" t="b">
        <v>0</v>
      </c>
      <c r="S4584" s="9" t="b">
        <v>1</v>
      </c>
      <c r="T4584" s="9" t="b">
        <v>1</v>
      </c>
      <c r="U4584" s="9" t="b">
        <v>1</v>
      </c>
      <c r="V4584" s="9" t="b">
        <v>0</v>
      </c>
      <c r="W4584" s="9" t="b">
        <v>0</v>
      </c>
      <c r="X4584" s="9" t="b">
        <v>0</v>
      </c>
      <c r="Y4584" s="9" t="b">
        <v>1</v>
      </c>
      <c r="Z4584" s="9" t="b">
        <v>0</v>
      </c>
      <c r="AA4584" s="9" t="b">
        <v>0</v>
      </c>
      <c r="AB4584" s="9" t="b">
        <v>0</v>
      </c>
      <c r="AC4584" s="9" t="b">
        <v>1</v>
      </c>
      <c r="AD4584" s="9" t="b">
        <v>1</v>
      </c>
      <c r="AE4584" s="9" t="b">
        <v>1</v>
      </c>
      <c r="AF4584" s="9" t="b">
        <v>1</v>
      </c>
      <c r="AG4584" s="9" t="b">
        <v>1</v>
      </c>
    </row>
    <row r="4585" spans="1:33" x14ac:dyDescent="0.2">
      <c r="A4585" s="11">
        <v>1</v>
      </c>
      <c r="B4585" t="s">
        <v>175</v>
      </c>
      <c r="C4585" t="s">
        <v>32</v>
      </c>
      <c r="D4585">
        <v>0</v>
      </c>
      <c r="E4585">
        <v>251790.37711099899</v>
      </c>
      <c r="F4585">
        <v>0</v>
      </c>
      <c r="G4585">
        <v>0</v>
      </c>
      <c r="H4585">
        <v>0</v>
      </c>
      <c r="I4585">
        <v>0</v>
      </c>
      <c r="J4585" s="10">
        <f>SUMIFS(Table1[time],Table1[repetition],Table1[[#This Row],[repetition]],Table1[config],Table1[[#This Row],[config]])</f>
        <v>47052153.022331789</v>
      </c>
      <c r="K4585" s="11">
        <v>110</v>
      </c>
      <c r="L4585" s="11">
        <v>5</v>
      </c>
      <c r="M4585" s="11" t="s">
        <v>150</v>
      </c>
      <c r="N4585" s="11" t="b">
        <v>0</v>
      </c>
      <c r="O4585" s="11" t="b">
        <v>1</v>
      </c>
      <c r="P4585" s="11" t="b">
        <v>1</v>
      </c>
      <c r="Q4585" s="11" t="b">
        <v>0</v>
      </c>
      <c r="R4585" s="11" t="b">
        <v>1</v>
      </c>
      <c r="S4585" s="11" t="b">
        <v>0</v>
      </c>
      <c r="T4585" s="11" t="b">
        <v>0</v>
      </c>
      <c r="U4585" s="11" t="b">
        <v>0</v>
      </c>
      <c r="V4585" s="11" t="b">
        <v>0</v>
      </c>
      <c r="W4585" s="11" t="b">
        <v>1</v>
      </c>
      <c r="X4585" s="11" t="b">
        <v>1</v>
      </c>
      <c r="Y4585" s="11" t="b">
        <v>0</v>
      </c>
      <c r="Z4585" s="11" t="b">
        <v>0</v>
      </c>
      <c r="AA4585" s="11" t="b">
        <v>0</v>
      </c>
      <c r="AB4585" s="11" t="b">
        <v>0</v>
      </c>
      <c r="AC4585" s="11" t="b">
        <v>0</v>
      </c>
      <c r="AD4585" s="11" t="b">
        <v>0</v>
      </c>
      <c r="AE4585" s="11" t="b">
        <v>0</v>
      </c>
      <c r="AF4585" s="11" t="b">
        <v>0</v>
      </c>
      <c r="AG4585" s="11" t="b">
        <v>0</v>
      </c>
    </row>
    <row r="4586" spans="1:33" x14ac:dyDescent="0.2">
      <c r="A4586" s="11">
        <v>2</v>
      </c>
      <c r="B4586" t="s">
        <v>175</v>
      </c>
      <c r="C4586" t="s">
        <v>32</v>
      </c>
      <c r="D4586">
        <v>0</v>
      </c>
      <c r="E4586">
        <v>88444.917697925106</v>
      </c>
      <c r="F4586">
        <v>0</v>
      </c>
      <c r="G4586">
        <v>0</v>
      </c>
      <c r="H4586">
        <v>0</v>
      </c>
      <c r="I4586">
        <v>0</v>
      </c>
      <c r="J4586" s="10">
        <f>SUMIFS(Table1[time],Table1[repetition],Table1[[#This Row],[repetition]],Table1[config],Table1[[#This Row],[config]])</f>
        <v>45571539.441712171</v>
      </c>
      <c r="K4586" s="11">
        <v>120</v>
      </c>
      <c r="L4586" s="11">
        <v>6</v>
      </c>
      <c r="M4586" s="11" t="s">
        <v>150</v>
      </c>
      <c r="N4586" s="11" t="b">
        <v>1</v>
      </c>
      <c r="O4586" s="11" t="b">
        <v>1</v>
      </c>
      <c r="P4586" s="11" t="b">
        <v>0</v>
      </c>
      <c r="Q4586" s="11" t="b">
        <v>1</v>
      </c>
      <c r="R4586" s="11" t="b">
        <v>0</v>
      </c>
      <c r="S4586" s="11" t="b">
        <v>0</v>
      </c>
      <c r="T4586" s="11" t="b">
        <v>1</v>
      </c>
      <c r="U4586" s="11" t="b">
        <v>1</v>
      </c>
      <c r="V4586" s="11" t="b">
        <v>1</v>
      </c>
      <c r="W4586" s="11" t="b">
        <v>0</v>
      </c>
      <c r="X4586" s="11" t="b">
        <v>1</v>
      </c>
      <c r="Y4586" s="11" t="b">
        <v>0</v>
      </c>
      <c r="Z4586" s="11" t="b">
        <v>0</v>
      </c>
      <c r="AA4586" s="11" t="b">
        <v>1</v>
      </c>
      <c r="AB4586" s="11" t="b">
        <v>0</v>
      </c>
      <c r="AC4586" s="11" t="b">
        <v>0</v>
      </c>
      <c r="AD4586" s="11" t="b">
        <v>1</v>
      </c>
      <c r="AE4586" s="11" t="b">
        <v>0</v>
      </c>
      <c r="AF4586" s="11" t="b">
        <v>0</v>
      </c>
      <c r="AG4586" s="11" t="b">
        <v>0</v>
      </c>
    </row>
    <row r="4587" spans="1:33" x14ac:dyDescent="0.2">
      <c r="A4587" s="11">
        <v>3</v>
      </c>
      <c r="B4587" t="s">
        <v>175</v>
      </c>
      <c r="C4587" t="s">
        <v>32</v>
      </c>
      <c r="D4587">
        <v>0</v>
      </c>
      <c r="E4587">
        <v>165756.860020002</v>
      </c>
      <c r="F4587">
        <v>0</v>
      </c>
      <c r="G4587">
        <v>0</v>
      </c>
      <c r="H4587">
        <v>0</v>
      </c>
      <c r="I4587">
        <v>0</v>
      </c>
      <c r="J4587" s="10">
        <f>SUMIFS(Table1[time],Table1[repetition],Table1[[#This Row],[repetition]],Table1[config],Table1[[#This Row],[config]])</f>
        <v>46945134.173315972</v>
      </c>
      <c r="K4587" s="11">
        <v>120</v>
      </c>
      <c r="L4587" s="11">
        <v>4</v>
      </c>
      <c r="M4587" s="11" t="s">
        <v>149</v>
      </c>
      <c r="N4587" s="11" t="b">
        <v>1</v>
      </c>
      <c r="O4587" s="11" t="b">
        <v>1</v>
      </c>
      <c r="P4587" s="11" t="b">
        <v>0</v>
      </c>
      <c r="Q4587" s="11" t="b">
        <v>0</v>
      </c>
      <c r="R4587" s="11" t="b">
        <v>0</v>
      </c>
      <c r="S4587" s="11" t="b">
        <v>1</v>
      </c>
      <c r="T4587" s="11" t="b">
        <v>1</v>
      </c>
      <c r="U4587" s="11" t="b">
        <v>1</v>
      </c>
      <c r="V4587" s="11" t="b">
        <v>0</v>
      </c>
      <c r="W4587" s="11" t="b">
        <v>0</v>
      </c>
      <c r="X4587" s="11" t="b">
        <v>0</v>
      </c>
      <c r="Y4587" s="11" t="b">
        <v>1</v>
      </c>
      <c r="Z4587" s="11" t="b">
        <v>0</v>
      </c>
      <c r="AA4587" s="11" t="b">
        <v>0</v>
      </c>
      <c r="AB4587" s="11" t="b">
        <v>0</v>
      </c>
      <c r="AC4587" s="11" t="b">
        <v>1</v>
      </c>
      <c r="AD4587" s="11" t="b">
        <v>1</v>
      </c>
      <c r="AE4587" s="11" t="b">
        <v>1</v>
      </c>
      <c r="AF4587" s="11" t="b">
        <v>1</v>
      </c>
      <c r="AG4587" s="11" t="b">
        <v>1</v>
      </c>
    </row>
    <row r="4588" spans="1:33" x14ac:dyDescent="0.2">
      <c r="A4588" s="11">
        <v>1</v>
      </c>
      <c r="B4588" t="s">
        <v>176</v>
      </c>
      <c r="C4588" t="s">
        <v>32</v>
      </c>
      <c r="D4588">
        <v>0</v>
      </c>
      <c r="E4588">
        <v>430898.29767699097</v>
      </c>
      <c r="F4588">
        <v>0</v>
      </c>
      <c r="G4588">
        <v>0</v>
      </c>
      <c r="H4588">
        <v>0</v>
      </c>
      <c r="I4588">
        <v>0</v>
      </c>
      <c r="J4588" s="10">
        <f>SUMIFS(Table1[time],Table1[repetition],Table1[[#This Row],[repetition]],Table1[config],Table1[[#This Row],[config]])</f>
        <v>47052153.022331789</v>
      </c>
      <c r="K4588" s="11">
        <v>0</v>
      </c>
      <c r="L4588" s="11">
        <v>6</v>
      </c>
      <c r="M4588" s="11" t="s">
        <v>151</v>
      </c>
      <c r="N4588" s="11" t="b">
        <v>1</v>
      </c>
      <c r="O4588" s="11" t="b">
        <v>0</v>
      </c>
      <c r="P4588" s="11" t="b">
        <v>1</v>
      </c>
      <c r="Q4588" s="11" t="b">
        <v>0</v>
      </c>
      <c r="R4588" s="11" t="b">
        <v>0</v>
      </c>
      <c r="S4588" s="11" t="b">
        <v>1</v>
      </c>
      <c r="T4588" s="11" t="b">
        <v>1</v>
      </c>
      <c r="U4588" s="11" t="b">
        <v>0</v>
      </c>
      <c r="V4588" s="11" t="b">
        <v>0</v>
      </c>
      <c r="W4588" s="11" t="b">
        <v>1</v>
      </c>
      <c r="X4588" s="11" t="b">
        <v>1</v>
      </c>
      <c r="Y4588" s="11" t="b">
        <v>0</v>
      </c>
      <c r="Z4588" s="11" t="b">
        <v>0</v>
      </c>
      <c r="AA4588" s="11" t="b">
        <v>1</v>
      </c>
      <c r="AB4588" s="11" t="b">
        <v>1</v>
      </c>
      <c r="AC4588" s="11" t="b">
        <v>0</v>
      </c>
      <c r="AD4588" s="11" t="b">
        <v>0</v>
      </c>
      <c r="AE4588" s="11" t="b">
        <v>1</v>
      </c>
      <c r="AF4588" s="11" t="b">
        <v>1</v>
      </c>
      <c r="AG4588" s="11" t="b">
        <v>0</v>
      </c>
    </row>
    <row r="4589" spans="1:33" x14ac:dyDescent="0.2">
      <c r="A4589" s="9">
        <v>2</v>
      </c>
      <c r="B4589" t="s">
        <v>176</v>
      </c>
      <c r="C4589" t="s">
        <v>32</v>
      </c>
      <c r="D4589">
        <v>0</v>
      </c>
      <c r="E4589">
        <v>146333.129045087</v>
      </c>
      <c r="F4589">
        <v>0</v>
      </c>
      <c r="G4589">
        <v>0</v>
      </c>
      <c r="H4589">
        <v>0</v>
      </c>
      <c r="I4589">
        <v>0</v>
      </c>
      <c r="J4589" s="8">
        <f>SUMIFS(Table1[time],Table1[repetition],Table1[[#This Row],[repetition]],Table1[config],Table1[[#This Row],[config]])</f>
        <v>45571539.441712171</v>
      </c>
      <c r="K4589" s="9">
        <v>120</v>
      </c>
      <c r="L4589" s="9">
        <v>6</v>
      </c>
      <c r="M4589" s="9" t="s">
        <v>150</v>
      </c>
      <c r="N4589" s="9" t="b">
        <v>1</v>
      </c>
      <c r="O4589" s="9" t="b">
        <v>1</v>
      </c>
      <c r="P4589" s="9" t="b">
        <v>0</v>
      </c>
      <c r="Q4589" s="9" t="b">
        <v>1</v>
      </c>
      <c r="R4589" s="9" t="b">
        <v>0</v>
      </c>
      <c r="S4589" s="9" t="b">
        <v>0</v>
      </c>
      <c r="T4589" s="9" t="b">
        <v>1</v>
      </c>
      <c r="U4589" s="9" t="b">
        <v>1</v>
      </c>
      <c r="V4589" s="9" t="b">
        <v>1</v>
      </c>
      <c r="W4589" s="9" t="b">
        <v>0</v>
      </c>
      <c r="X4589" s="9" t="b">
        <v>1</v>
      </c>
      <c r="Y4589" s="9" t="b">
        <v>0</v>
      </c>
      <c r="Z4589" s="9" t="b">
        <v>0</v>
      </c>
      <c r="AA4589" s="9" t="b">
        <v>1</v>
      </c>
      <c r="AB4589" s="9" t="b">
        <v>0</v>
      </c>
      <c r="AC4589" s="9" t="b">
        <v>0</v>
      </c>
      <c r="AD4589" s="9" t="b">
        <v>1</v>
      </c>
      <c r="AE4589" s="9" t="b">
        <v>0</v>
      </c>
      <c r="AF4589" s="9" t="b">
        <v>0</v>
      </c>
      <c r="AG4589" s="9" t="b">
        <v>0</v>
      </c>
    </row>
    <row r="4590" spans="1:33" x14ac:dyDescent="0.2">
      <c r="A4590" s="11">
        <v>3</v>
      </c>
      <c r="B4590" t="s">
        <v>176</v>
      </c>
      <c r="C4590" t="s">
        <v>32</v>
      </c>
      <c r="D4590">
        <v>0</v>
      </c>
      <c r="E4590">
        <v>192789.10585799799</v>
      </c>
      <c r="F4590">
        <v>0</v>
      </c>
      <c r="G4590">
        <v>0</v>
      </c>
      <c r="H4590">
        <v>0</v>
      </c>
      <c r="I4590">
        <v>0</v>
      </c>
      <c r="J4590" s="10">
        <f>SUMIFS(Table1[time],Table1[repetition],Table1[[#This Row],[repetition]],Table1[config],Table1[[#This Row],[config]])</f>
        <v>46945134.173315972</v>
      </c>
      <c r="K4590" s="11">
        <v>120</v>
      </c>
      <c r="L4590" s="11">
        <v>5</v>
      </c>
      <c r="M4590" s="11" t="s">
        <v>151</v>
      </c>
      <c r="N4590" s="11" t="b">
        <v>1</v>
      </c>
      <c r="O4590" s="11" t="b">
        <v>0</v>
      </c>
      <c r="P4590" s="11" t="b">
        <v>1</v>
      </c>
      <c r="Q4590" s="11" t="b">
        <v>0</v>
      </c>
      <c r="R4590" s="11" t="b">
        <v>1</v>
      </c>
      <c r="S4590" s="11" t="b">
        <v>0</v>
      </c>
      <c r="T4590" s="11" t="b">
        <v>0</v>
      </c>
      <c r="U4590" s="11" t="b">
        <v>0</v>
      </c>
      <c r="V4590" s="11" t="b">
        <v>0</v>
      </c>
      <c r="W4590" s="11" t="b">
        <v>0</v>
      </c>
      <c r="X4590" s="11" t="b">
        <v>1</v>
      </c>
      <c r="Y4590" s="11" t="b">
        <v>0</v>
      </c>
      <c r="Z4590" s="11" t="b">
        <v>0</v>
      </c>
      <c r="AA4590" s="11" t="b">
        <v>1</v>
      </c>
      <c r="AB4590" s="11" t="b">
        <v>1</v>
      </c>
      <c r="AC4590" s="11" t="b">
        <v>0</v>
      </c>
      <c r="AD4590" s="11" t="b">
        <v>1</v>
      </c>
      <c r="AE4590" s="11" t="b">
        <v>1</v>
      </c>
      <c r="AF4590" s="11" t="b">
        <v>0</v>
      </c>
      <c r="AG4590" s="11" t="b">
        <v>1</v>
      </c>
    </row>
    <row r="4591" spans="1:33" x14ac:dyDescent="0.2">
      <c r="A4591" s="11">
        <v>1</v>
      </c>
      <c r="B4591" t="s">
        <v>177</v>
      </c>
      <c r="C4591" t="s">
        <v>32</v>
      </c>
      <c r="D4591">
        <v>0</v>
      </c>
      <c r="E4591">
        <v>102328.847875003</v>
      </c>
      <c r="F4591">
        <v>0</v>
      </c>
      <c r="G4591">
        <v>0</v>
      </c>
      <c r="H4591">
        <v>0</v>
      </c>
      <c r="I4591">
        <v>0</v>
      </c>
      <c r="J4591" s="10">
        <f>SUMIFS(Table1[time],Table1[repetition],Table1[[#This Row],[repetition]],Table1[config],Table1[[#This Row],[config]])</f>
        <v>47052153.022331789</v>
      </c>
      <c r="K4591" s="11">
        <v>120</v>
      </c>
      <c r="L4591" s="11">
        <v>3</v>
      </c>
      <c r="M4591" s="11" t="s">
        <v>151</v>
      </c>
      <c r="N4591" s="11" t="b">
        <v>1</v>
      </c>
      <c r="O4591" s="11" t="b">
        <v>0</v>
      </c>
      <c r="P4591" s="11" t="b">
        <v>0</v>
      </c>
      <c r="Q4591" s="11" t="b">
        <v>0</v>
      </c>
      <c r="R4591" s="11" t="b">
        <v>1</v>
      </c>
      <c r="S4591" s="11" t="b">
        <v>0</v>
      </c>
      <c r="T4591" s="11" t="b">
        <v>1</v>
      </c>
      <c r="U4591" s="11" t="b">
        <v>1</v>
      </c>
      <c r="V4591" s="11" t="b">
        <v>0</v>
      </c>
      <c r="W4591" s="11" t="b">
        <v>0</v>
      </c>
      <c r="X4591" s="11" t="b">
        <v>0</v>
      </c>
      <c r="Y4591" s="11" t="b">
        <v>1</v>
      </c>
      <c r="Z4591" s="11" t="b">
        <v>1</v>
      </c>
      <c r="AA4591" s="11" t="b">
        <v>1</v>
      </c>
      <c r="AB4591" s="11" t="b">
        <v>0</v>
      </c>
      <c r="AC4591" s="11" t="b">
        <v>1</v>
      </c>
      <c r="AD4591" s="11" t="b">
        <v>0</v>
      </c>
      <c r="AE4591" s="11" t="b">
        <v>1</v>
      </c>
      <c r="AF4591" s="11" t="b">
        <v>0</v>
      </c>
      <c r="AG4591" s="11" t="b">
        <v>1</v>
      </c>
    </row>
    <row r="4592" spans="1:33" x14ac:dyDescent="0.2">
      <c r="A4592" s="9">
        <v>2</v>
      </c>
      <c r="B4592" t="s">
        <v>177</v>
      </c>
      <c r="C4592" t="s">
        <v>32</v>
      </c>
      <c r="D4592">
        <v>0</v>
      </c>
      <c r="E4592">
        <v>80493.7910879962</v>
      </c>
      <c r="F4592">
        <v>0</v>
      </c>
      <c r="G4592">
        <v>0</v>
      </c>
      <c r="H4592">
        <v>0</v>
      </c>
      <c r="I4592">
        <v>0</v>
      </c>
      <c r="J4592" s="8">
        <f>SUMIFS(Table1[time],Table1[repetition],Table1[[#This Row],[repetition]],Table1[config],Table1[[#This Row],[config]])</f>
        <v>45571539.441712171</v>
      </c>
      <c r="K4592" s="9">
        <v>120</v>
      </c>
      <c r="L4592" s="9">
        <v>6</v>
      </c>
      <c r="M4592" s="9" t="s">
        <v>150</v>
      </c>
      <c r="N4592" s="9" t="b">
        <v>1</v>
      </c>
      <c r="O4592" s="9" t="b">
        <v>1</v>
      </c>
      <c r="P4592" s="9" t="b">
        <v>0</v>
      </c>
      <c r="Q4592" s="9" t="b">
        <v>1</v>
      </c>
      <c r="R4592" s="9" t="b">
        <v>0</v>
      </c>
      <c r="S4592" s="9" t="b">
        <v>0</v>
      </c>
      <c r="T4592" s="9" t="b">
        <v>1</v>
      </c>
      <c r="U4592" s="9" t="b">
        <v>1</v>
      </c>
      <c r="V4592" s="9" t="b">
        <v>1</v>
      </c>
      <c r="W4592" s="9" t="b">
        <v>0</v>
      </c>
      <c r="X4592" s="9" t="b">
        <v>1</v>
      </c>
      <c r="Y4592" s="9" t="b">
        <v>0</v>
      </c>
      <c r="Z4592" s="9" t="b">
        <v>0</v>
      </c>
      <c r="AA4592" s="9" t="b">
        <v>1</v>
      </c>
      <c r="AB4592" s="9" t="b">
        <v>0</v>
      </c>
      <c r="AC4592" s="9" t="b">
        <v>0</v>
      </c>
      <c r="AD4592" s="9" t="b">
        <v>1</v>
      </c>
      <c r="AE4592" s="9" t="b">
        <v>0</v>
      </c>
      <c r="AF4592" s="9" t="b">
        <v>0</v>
      </c>
      <c r="AG4592" s="9" t="b">
        <v>0</v>
      </c>
    </row>
    <row r="4593" spans="1:33" x14ac:dyDescent="0.2">
      <c r="A4593" s="9">
        <v>3</v>
      </c>
      <c r="B4593" t="s">
        <v>177</v>
      </c>
      <c r="C4593" t="s">
        <v>32</v>
      </c>
      <c r="D4593">
        <v>0</v>
      </c>
      <c r="E4593">
        <v>150147.98969399999</v>
      </c>
      <c r="F4593">
        <v>0</v>
      </c>
      <c r="G4593">
        <v>0</v>
      </c>
      <c r="H4593">
        <v>0</v>
      </c>
      <c r="I4593">
        <v>0</v>
      </c>
      <c r="J4593" s="8">
        <f>SUMIFS(Table1[time],Table1[repetition],Table1[[#This Row],[repetition]],Table1[config],Table1[[#This Row],[config]])</f>
        <v>46945134.173315972</v>
      </c>
      <c r="K4593" s="9">
        <v>120</v>
      </c>
      <c r="L4593" s="9">
        <v>4</v>
      </c>
      <c r="M4593" s="9" t="s">
        <v>149</v>
      </c>
      <c r="N4593" s="9" t="b">
        <v>1</v>
      </c>
      <c r="O4593" s="9" t="b">
        <v>1</v>
      </c>
      <c r="P4593" s="9" t="b">
        <v>0</v>
      </c>
      <c r="Q4593" s="9" t="b">
        <v>0</v>
      </c>
      <c r="R4593" s="9" t="b">
        <v>0</v>
      </c>
      <c r="S4593" s="9" t="b">
        <v>1</v>
      </c>
      <c r="T4593" s="9" t="b">
        <v>1</v>
      </c>
      <c r="U4593" s="9" t="b">
        <v>1</v>
      </c>
      <c r="V4593" s="9" t="b">
        <v>0</v>
      </c>
      <c r="W4593" s="9" t="b">
        <v>0</v>
      </c>
      <c r="X4593" s="9" t="b">
        <v>0</v>
      </c>
      <c r="Y4593" s="9" t="b">
        <v>1</v>
      </c>
      <c r="Z4593" s="9" t="b">
        <v>0</v>
      </c>
      <c r="AA4593" s="9" t="b">
        <v>0</v>
      </c>
      <c r="AB4593" s="9" t="b">
        <v>0</v>
      </c>
      <c r="AC4593" s="9" t="b">
        <v>1</v>
      </c>
      <c r="AD4593" s="9" t="b">
        <v>1</v>
      </c>
      <c r="AE4593" s="9" t="b">
        <v>1</v>
      </c>
      <c r="AF4593" s="9" t="b">
        <v>1</v>
      </c>
      <c r="AG4593" s="9" t="b">
        <v>1</v>
      </c>
    </row>
    <row r="4594" spans="1:33" x14ac:dyDescent="0.2">
      <c r="A4594" s="9">
        <v>1</v>
      </c>
      <c r="B4594" t="s">
        <v>178</v>
      </c>
      <c r="C4594" t="s">
        <v>32</v>
      </c>
      <c r="D4594">
        <v>0</v>
      </c>
      <c r="E4594">
        <v>109943.06534196901</v>
      </c>
      <c r="F4594">
        <v>0</v>
      </c>
      <c r="G4594">
        <v>0</v>
      </c>
      <c r="H4594">
        <v>0</v>
      </c>
      <c r="I4594">
        <v>0</v>
      </c>
      <c r="J4594" s="8">
        <f>SUMIFS(Table1[time],Table1[repetition],Table1[[#This Row],[repetition]],Table1[config],Table1[[#This Row],[config]])</f>
        <v>47052153.022331789</v>
      </c>
      <c r="K4594" s="9">
        <v>120</v>
      </c>
      <c r="L4594" s="9">
        <v>5</v>
      </c>
      <c r="M4594" s="9" t="s">
        <v>151</v>
      </c>
      <c r="N4594" s="9" t="b">
        <v>1</v>
      </c>
      <c r="O4594" s="9" t="b">
        <v>0</v>
      </c>
      <c r="P4594" s="9" t="b">
        <v>1</v>
      </c>
      <c r="Q4594" s="9" t="b">
        <v>0</v>
      </c>
      <c r="R4594" s="9" t="b">
        <v>1</v>
      </c>
      <c r="S4594" s="9" t="b">
        <v>0</v>
      </c>
      <c r="T4594" s="9" t="b">
        <v>0</v>
      </c>
      <c r="U4594" s="9" t="b">
        <v>0</v>
      </c>
      <c r="V4594" s="9" t="b">
        <v>0</v>
      </c>
      <c r="W4594" s="9" t="b">
        <v>0</v>
      </c>
      <c r="X4594" s="9" t="b">
        <v>1</v>
      </c>
      <c r="Y4594" s="9" t="b">
        <v>0</v>
      </c>
      <c r="Z4594" s="9" t="b">
        <v>0</v>
      </c>
      <c r="AA4594" s="9" t="b">
        <v>1</v>
      </c>
      <c r="AB4594" s="9" t="b">
        <v>1</v>
      </c>
      <c r="AC4594" s="9" t="b">
        <v>0</v>
      </c>
      <c r="AD4594" s="9" t="b">
        <v>1</v>
      </c>
      <c r="AE4594" s="9" t="b">
        <v>1</v>
      </c>
      <c r="AF4594" s="9" t="b">
        <v>0</v>
      </c>
      <c r="AG4594" s="9" t="b">
        <v>1</v>
      </c>
    </row>
    <row r="4595" spans="1:33" x14ac:dyDescent="0.2">
      <c r="A4595" s="9">
        <v>2</v>
      </c>
      <c r="B4595" t="s">
        <v>178</v>
      </c>
      <c r="C4595" t="s">
        <v>32</v>
      </c>
      <c r="D4595">
        <v>0</v>
      </c>
      <c r="E4595">
        <v>81469.9771990999</v>
      </c>
      <c r="F4595">
        <v>0</v>
      </c>
      <c r="G4595">
        <v>0</v>
      </c>
      <c r="H4595">
        <v>0</v>
      </c>
      <c r="I4595">
        <v>0</v>
      </c>
      <c r="J4595" s="8">
        <f>SUMIFS(Table1[time],Table1[repetition],Table1[[#This Row],[repetition]],Table1[config],Table1[[#This Row],[config]])</f>
        <v>45571539.441712171</v>
      </c>
      <c r="K4595" s="9">
        <v>120</v>
      </c>
      <c r="L4595" s="9">
        <v>6</v>
      </c>
      <c r="M4595" s="9" t="s">
        <v>150</v>
      </c>
      <c r="N4595" s="9" t="b">
        <v>1</v>
      </c>
      <c r="O4595" s="9" t="b">
        <v>1</v>
      </c>
      <c r="P4595" s="9" t="b">
        <v>0</v>
      </c>
      <c r="Q4595" s="9" t="b">
        <v>1</v>
      </c>
      <c r="R4595" s="9" t="b">
        <v>0</v>
      </c>
      <c r="S4595" s="9" t="b">
        <v>0</v>
      </c>
      <c r="T4595" s="9" t="b">
        <v>1</v>
      </c>
      <c r="U4595" s="9" t="b">
        <v>1</v>
      </c>
      <c r="V4595" s="9" t="b">
        <v>1</v>
      </c>
      <c r="W4595" s="9" t="b">
        <v>0</v>
      </c>
      <c r="X4595" s="9" t="b">
        <v>1</v>
      </c>
      <c r="Y4595" s="9" t="b">
        <v>0</v>
      </c>
      <c r="Z4595" s="9" t="b">
        <v>0</v>
      </c>
      <c r="AA4595" s="9" t="b">
        <v>1</v>
      </c>
      <c r="AB4595" s="9" t="b">
        <v>0</v>
      </c>
      <c r="AC4595" s="9" t="b">
        <v>0</v>
      </c>
      <c r="AD4595" s="9" t="b">
        <v>1</v>
      </c>
      <c r="AE4595" s="9" t="b">
        <v>0</v>
      </c>
      <c r="AF4595" s="9" t="b">
        <v>0</v>
      </c>
      <c r="AG4595" s="9" t="b">
        <v>0</v>
      </c>
    </row>
    <row r="4596" spans="1:33" x14ac:dyDescent="0.2">
      <c r="A4596" s="9">
        <v>3</v>
      </c>
      <c r="B4596" t="s">
        <v>178</v>
      </c>
      <c r="C4596" t="s">
        <v>32</v>
      </c>
      <c r="D4596">
        <v>0</v>
      </c>
      <c r="E4596">
        <v>164143.882157004</v>
      </c>
      <c r="F4596">
        <v>0</v>
      </c>
      <c r="G4596">
        <v>0</v>
      </c>
      <c r="H4596">
        <v>0</v>
      </c>
      <c r="I4596">
        <v>0</v>
      </c>
      <c r="J4596" s="8">
        <f>SUMIFS(Table1[time],Table1[repetition],Table1[[#This Row],[repetition]],Table1[config],Table1[[#This Row],[config]])</f>
        <v>46945134.173315972</v>
      </c>
      <c r="K4596" s="9">
        <v>120</v>
      </c>
      <c r="L4596" s="9">
        <v>4</v>
      </c>
      <c r="M4596" s="9" t="s">
        <v>149</v>
      </c>
      <c r="N4596" s="9" t="b">
        <v>1</v>
      </c>
      <c r="O4596" s="9" t="b">
        <v>1</v>
      </c>
      <c r="P4596" s="9" t="b">
        <v>0</v>
      </c>
      <c r="Q4596" s="9" t="b">
        <v>0</v>
      </c>
      <c r="R4596" s="9" t="b">
        <v>0</v>
      </c>
      <c r="S4596" s="9" t="b">
        <v>1</v>
      </c>
      <c r="T4596" s="9" t="b">
        <v>1</v>
      </c>
      <c r="U4596" s="9" t="b">
        <v>1</v>
      </c>
      <c r="V4596" s="9" t="b">
        <v>0</v>
      </c>
      <c r="W4596" s="9" t="b">
        <v>0</v>
      </c>
      <c r="X4596" s="9" t="b">
        <v>0</v>
      </c>
      <c r="Y4596" s="9" t="b">
        <v>1</v>
      </c>
      <c r="Z4596" s="9" t="b">
        <v>0</v>
      </c>
      <c r="AA4596" s="9" t="b">
        <v>0</v>
      </c>
      <c r="AB4596" s="9" t="b">
        <v>0</v>
      </c>
      <c r="AC4596" s="9" t="b">
        <v>1</v>
      </c>
      <c r="AD4596" s="9" t="b">
        <v>1</v>
      </c>
      <c r="AE4596" s="9" t="b">
        <v>1</v>
      </c>
      <c r="AF4596" s="9" t="b">
        <v>1</v>
      </c>
      <c r="AG4596" s="9" t="b">
        <v>1</v>
      </c>
    </row>
    <row r="4597" spans="1:33" x14ac:dyDescent="0.2">
      <c r="A4597" s="11">
        <v>1</v>
      </c>
      <c r="B4597" t="s">
        <v>179</v>
      </c>
      <c r="C4597" t="s">
        <v>32</v>
      </c>
      <c r="D4597">
        <v>0</v>
      </c>
      <c r="E4597">
        <v>225628.23506299101</v>
      </c>
      <c r="F4597">
        <v>0</v>
      </c>
      <c r="G4597">
        <v>0</v>
      </c>
      <c r="H4597">
        <v>0</v>
      </c>
      <c r="I4597">
        <v>0</v>
      </c>
      <c r="J4597" s="10">
        <f>SUMIFS(Table1[time],Table1[repetition],Table1[[#This Row],[repetition]],Table1[config],Table1[[#This Row],[config]])</f>
        <v>47052153.022331789</v>
      </c>
      <c r="K4597" s="11">
        <v>150</v>
      </c>
      <c r="L4597" s="11">
        <v>1</v>
      </c>
      <c r="M4597" s="11" t="s">
        <v>149</v>
      </c>
      <c r="N4597" s="11" t="b">
        <v>0</v>
      </c>
      <c r="O4597" s="11" t="b">
        <v>1</v>
      </c>
      <c r="P4597" s="11" t="b">
        <v>1</v>
      </c>
      <c r="Q4597" s="11" t="b">
        <v>1</v>
      </c>
      <c r="R4597" s="11" t="b">
        <v>1</v>
      </c>
      <c r="S4597" s="11" t="b">
        <v>0</v>
      </c>
      <c r="T4597" s="11" t="b">
        <v>1</v>
      </c>
      <c r="U4597" s="11" t="b">
        <v>0</v>
      </c>
      <c r="V4597" s="11" t="b">
        <v>0</v>
      </c>
      <c r="W4597" s="11" t="b">
        <v>1</v>
      </c>
      <c r="X4597" s="11" t="b">
        <v>1</v>
      </c>
      <c r="Y4597" s="11" t="b">
        <v>1</v>
      </c>
      <c r="Z4597" s="11" t="b">
        <v>1</v>
      </c>
      <c r="AA4597" s="11" t="b">
        <v>0</v>
      </c>
      <c r="AB4597" s="11" t="b">
        <v>1</v>
      </c>
      <c r="AC4597" s="11" t="b">
        <v>1</v>
      </c>
      <c r="AD4597" s="11" t="b">
        <v>1</v>
      </c>
      <c r="AE4597" s="11" t="b">
        <v>1</v>
      </c>
      <c r="AF4597" s="11" t="b">
        <v>1</v>
      </c>
      <c r="AG4597" s="11" t="b">
        <v>0</v>
      </c>
    </row>
    <row r="4598" spans="1:33" x14ac:dyDescent="0.2">
      <c r="A4598" s="9">
        <v>2</v>
      </c>
      <c r="B4598" t="s">
        <v>179</v>
      </c>
      <c r="C4598" t="s">
        <v>32</v>
      </c>
      <c r="D4598">
        <v>0</v>
      </c>
      <c r="E4598">
        <v>103341.103262733</v>
      </c>
      <c r="F4598">
        <v>0</v>
      </c>
      <c r="G4598">
        <v>0</v>
      </c>
      <c r="H4598">
        <v>0</v>
      </c>
      <c r="I4598">
        <v>0</v>
      </c>
      <c r="J4598" s="8">
        <f>SUMIFS(Table1[time],Table1[repetition],Table1[[#This Row],[repetition]],Table1[config],Table1[[#This Row],[config]])</f>
        <v>45571539.441712171</v>
      </c>
      <c r="K4598" s="9">
        <v>120</v>
      </c>
      <c r="L4598" s="9">
        <v>6</v>
      </c>
      <c r="M4598" s="9" t="s">
        <v>150</v>
      </c>
      <c r="N4598" s="9" t="b">
        <v>1</v>
      </c>
      <c r="O4598" s="9" t="b">
        <v>1</v>
      </c>
      <c r="P4598" s="9" t="b">
        <v>0</v>
      </c>
      <c r="Q4598" s="9" t="b">
        <v>1</v>
      </c>
      <c r="R4598" s="9" t="b">
        <v>0</v>
      </c>
      <c r="S4598" s="9" t="b">
        <v>0</v>
      </c>
      <c r="T4598" s="9" t="b">
        <v>1</v>
      </c>
      <c r="U4598" s="9" t="b">
        <v>1</v>
      </c>
      <c r="V4598" s="9" t="b">
        <v>1</v>
      </c>
      <c r="W4598" s="9" t="b">
        <v>0</v>
      </c>
      <c r="X4598" s="9" t="b">
        <v>1</v>
      </c>
      <c r="Y4598" s="9" t="b">
        <v>0</v>
      </c>
      <c r="Z4598" s="9" t="b">
        <v>0</v>
      </c>
      <c r="AA4598" s="9" t="b">
        <v>1</v>
      </c>
      <c r="AB4598" s="9" t="b">
        <v>0</v>
      </c>
      <c r="AC4598" s="9" t="b">
        <v>0</v>
      </c>
      <c r="AD4598" s="9" t="b">
        <v>1</v>
      </c>
      <c r="AE4598" s="9" t="b">
        <v>0</v>
      </c>
      <c r="AF4598" s="9" t="b">
        <v>0</v>
      </c>
      <c r="AG4598" s="9" t="b">
        <v>0</v>
      </c>
    </row>
    <row r="4599" spans="1:33" x14ac:dyDescent="0.2">
      <c r="A4599" s="9">
        <v>3</v>
      </c>
      <c r="B4599" t="s">
        <v>179</v>
      </c>
      <c r="C4599" t="s">
        <v>32</v>
      </c>
      <c r="D4599">
        <v>0</v>
      </c>
      <c r="E4599">
        <v>146389.30808400601</v>
      </c>
      <c r="F4599">
        <v>0</v>
      </c>
      <c r="G4599">
        <v>0</v>
      </c>
      <c r="H4599">
        <v>0</v>
      </c>
      <c r="I4599">
        <v>0</v>
      </c>
      <c r="J4599" s="8">
        <f>SUMIFS(Table1[time],Table1[repetition],Table1[[#This Row],[repetition]],Table1[config],Table1[[#This Row],[config]])</f>
        <v>46945134.173315972</v>
      </c>
      <c r="K4599" s="9">
        <v>120</v>
      </c>
      <c r="L4599" s="9">
        <v>4</v>
      </c>
      <c r="M4599" s="9" t="s">
        <v>149</v>
      </c>
      <c r="N4599" s="9" t="b">
        <v>1</v>
      </c>
      <c r="O4599" s="9" t="b">
        <v>1</v>
      </c>
      <c r="P4599" s="9" t="b">
        <v>0</v>
      </c>
      <c r="Q4599" s="9" t="b">
        <v>0</v>
      </c>
      <c r="R4599" s="9" t="b">
        <v>0</v>
      </c>
      <c r="S4599" s="9" t="b">
        <v>1</v>
      </c>
      <c r="T4599" s="9" t="b">
        <v>1</v>
      </c>
      <c r="U4599" s="9" t="b">
        <v>1</v>
      </c>
      <c r="V4599" s="9" t="b">
        <v>0</v>
      </c>
      <c r="W4599" s="9" t="b">
        <v>0</v>
      </c>
      <c r="X4599" s="9" t="b">
        <v>0</v>
      </c>
      <c r="Y4599" s="9" t="b">
        <v>1</v>
      </c>
      <c r="Z4599" s="9" t="b">
        <v>0</v>
      </c>
      <c r="AA4599" s="9" t="b">
        <v>0</v>
      </c>
      <c r="AB4599" s="9" t="b">
        <v>0</v>
      </c>
      <c r="AC4599" s="9" t="b">
        <v>1</v>
      </c>
      <c r="AD4599" s="9" t="b">
        <v>1</v>
      </c>
      <c r="AE4599" s="9" t="b">
        <v>1</v>
      </c>
      <c r="AF4599" s="9" t="b">
        <v>1</v>
      </c>
      <c r="AG4599" s="9" t="b">
        <v>1</v>
      </c>
    </row>
    <row r="4600" spans="1:33" x14ac:dyDescent="0.2">
      <c r="A4600" s="9">
        <v>1</v>
      </c>
      <c r="B4600" t="s">
        <v>171</v>
      </c>
      <c r="C4600" t="s">
        <v>32</v>
      </c>
      <c r="D4600">
        <v>0</v>
      </c>
      <c r="E4600">
        <v>60241.785167017901</v>
      </c>
      <c r="F4600">
        <v>0</v>
      </c>
      <c r="G4600">
        <v>0</v>
      </c>
      <c r="H4600">
        <v>0</v>
      </c>
      <c r="I4600">
        <v>0</v>
      </c>
      <c r="J4600" s="8">
        <f>SUMIFS(Table1[time],Table1[repetition],Table1[[#This Row],[repetition]],Table1[config],Table1[[#This Row],[config]])</f>
        <v>47052153.022331789</v>
      </c>
      <c r="K4600" s="9">
        <v>150</v>
      </c>
      <c r="L4600" s="9">
        <v>3</v>
      </c>
      <c r="M4600" s="9" t="s">
        <v>151</v>
      </c>
      <c r="N4600" s="9" t="b">
        <v>1</v>
      </c>
      <c r="O4600" s="9" t="b">
        <v>0</v>
      </c>
      <c r="P4600" s="9" t="b">
        <v>0</v>
      </c>
      <c r="Q4600" s="9" t="b">
        <v>1</v>
      </c>
      <c r="R4600" s="9" t="b">
        <v>1</v>
      </c>
      <c r="S4600" s="9" t="b">
        <v>0</v>
      </c>
      <c r="T4600" s="9" t="b">
        <v>0</v>
      </c>
      <c r="U4600" s="9" t="b">
        <v>1</v>
      </c>
      <c r="V4600" s="9" t="b">
        <v>1</v>
      </c>
      <c r="W4600" s="9" t="b">
        <v>0</v>
      </c>
      <c r="X4600" s="9" t="b">
        <v>0</v>
      </c>
      <c r="Y4600" s="9" t="b">
        <v>1</v>
      </c>
      <c r="Z4600" s="9" t="b">
        <v>1</v>
      </c>
      <c r="AA4600" s="9" t="b">
        <v>1</v>
      </c>
      <c r="AB4600" s="9" t="b">
        <v>1</v>
      </c>
      <c r="AC4600" s="9" t="b">
        <v>0</v>
      </c>
      <c r="AD4600" s="9" t="b">
        <v>0</v>
      </c>
      <c r="AE4600" s="9" t="b">
        <v>1</v>
      </c>
      <c r="AF4600" s="9" t="b">
        <v>1</v>
      </c>
      <c r="AG4600" s="9" t="b">
        <v>1</v>
      </c>
    </row>
    <row r="4601" spans="1:33" x14ac:dyDescent="0.2">
      <c r="A4601" s="9">
        <v>2</v>
      </c>
      <c r="B4601" t="s">
        <v>171</v>
      </c>
      <c r="C4601" t="s">
        <v>32</v>
      </c>
      <c r="D4601">
        <v>0</v>
      </c>
      <c r="E4601">
        <v>120349.743444006</v>
      </c>
      <c r="F4601">
        <v>0</v>
      </c>
      <c r="G4601">
        <v>0</v>
      </c>
      <c r="H4601">
        <v>0</v>
      </c>
      <c r="I4601">
        <v>0</v>
      </c>
      <c r="J4601" s="8">
        <f>SUMIFS(Table1[time],Table1[repetition],Table1[[#This Row],[repetition]],Table1[config],Table1[[#This Row],[config]])</f>
        <v>45571539.441712171</v>
      </c>
      <c r="K4601" s="9">
        <v>120</v>
      </c>
      <c r="L4601" s="9">
        <v>5</v>
      </c>
      <c r="M4601" s="9" t="s">
        <v>151</v>
      </c>
      <c r="N4601" s="9" t="b">
        <v>1</v>
      </c>
      <c r="O4601" s="9" t="b">
        <v>0</v>
      </c>
      <c r="P4601" s="9" t="b">
        <v>1</v>
      </c>
      <c r="Q4601" s="9" t="b">
        <v>0</v>
      </c>
      <c r="R4601" s="9" t="b">
        <v>1</v>
      </c>
      <c r="S4601" s="9" t="b">
        <v>0</v>
      </c>
      <c r="T4601" s="9" t="b">
        <v>0</v>
      </c>
      <c r="U4601" s="9" t="b">
        <v>0</v>
      </c>
      <c r="V4601" s="9" t="b">
        <v>0</v>
      </c>
      <c r="W4601" s="9" t="b">
        <v>0</v>
      </c>
      <c r="X4601" s="9" t="b">
        <v>1</v>
      </c>
      <c r="Y4601" s="9" t="b">
        <v>0</v>
      </c>
      <c r="Z4601" s="9" t="b">
        <v>0</v>
      </c>
      <c r="AA4601" s="9" t="b">
        <v>1</v>
      </c>
      <c r="AB4601" s="9" t="b">
        <v>1</v>
      </c>
      <c r="AC4601" s="9" t="b">
        <v>0</v>
      </c>
      <c r="AD4601" s="9" t="b">
        <v>1</v>
      </c>
      <c r="AE4601" s="9" t="b">
        <v>1</v>
      </c>
      <c r="AF4601" s="9" t="b">
        <v>0</v>
      </c>
      <c r="AG4601" s="9" t="b">
        <v>1</v>
      </c>
    </row>
    <row r="4602" spans="1:33" x14ac:dyDescent="0.2">
      <c r="A4602" s="9">
        <v>3</v>
      </c>
      <c r="B4602" t="s">
        <v>171</v>
      </c>
      <c r="C4602" t="s">
        <v>32</v>
      </c>
      <c r="D4602">
        <v>0</v>
      </c>
      <c r="E4602">
        <v>155394.671834001</v>
      </c>
      <c r="F4602">
        <v>0</v>
      </c>
      <c r="G4602">
        <v>0</v>
      </c>
      <c r="H4602">
        <v>0</v>
      </c>
      <c r="I4602">
        <v>0</v>
      </c>
      <c r="J4602" s="8">
        <f>SUMIFS(Table1[time],Table1[repetition],Table1[[#This Row],[repetition]],Table1[config],Table1[[#This Row],[config]])</f>
        <v>46945134.173315972</v>
      </c>
      <c r="K4602" s="9">
        <v>120</v>
      </c>
      <c r="L4602" s="9">
        <v>4</v>
      </c>
      <c r="M4602" s="9" t="s">
        <v>149</v>
      </c>
      <c r="N4602" s="9" t="b">
        <v>1</v>
      </c>
      <c r="O4602" s="9" t="b">
        <v>1</v>
      </c>
      <c r="P4602" s="9" t="b">
        <v>0</v>
      </c>
      <c r="Q4602" s="9" t="b">
        <v>0</v>
      </c>
      <c r="R4602" s="9" t="b">
        <v>0</v>
      </c>
      <c r="S4602" s="9" t="b">
        <v>1</v>
      </c>
      <c r="T4602" s="9" t="b">
        <v>1</v>
      </c>
      <c r="U4602" s="9" t="b">
        <v>1</v>
      </c>
      <c r="V4602" s="9" t="b">
        <v>0</v>
      </c>
      <c r="W4602" s="9" t="b">
        <v>0</v>
      </c>
      <c r="X4602" s="9" t="b">
        <v>0</v>
      </c>
      <c r="Y4602" s="9" t="b">
        <v>1</v>
      </c>
      <c r="Z4602" s="9" t="b">
        <v>0</v>
      </c>
      <c r="AA4602" s="9" t="b">
        <v>0</v>
      </c>
      <c r="AB4602" s="9" t="b">
        <v>0</v>
      </c>
      <c r="AC4602" s="9" t="b">
        <v>1</v>
      </c>
      <c r="AD4602" s="9" t="b">
        <v>1</v>
      </c>
      <c r="AE4602" s="9" t="b">
        <v>1</v>
      </c>
      <c r="AF4602" s="9" t="b">
        <v>1</v>
      </c>
      <c r="AG4602" s="9" t="b">
        <v>1</v>
      </c>
    </row>
    <row r="4603" spans="1:33" x14ac:dyDescent="0.2">
      <c r="A4603" s="9">
        <v>1</v>
      </c>
      <c r="B4603" t="s">
        <v>180</v>
      </c>
      <c r="C4603" t="s">
        <v>32</v>
      </c>
      <c r="D4603">
        <v>0</v>
      </c>
      <c r="E4603">
        <v>63782.888398971401</v>
      </c>
      <c r="F4603">
        <v>0</v>
      </c>
      <c r="G4603">
        <v>0</v>
      </c>
      <c r="H4603">
        <v>0</v>
      </c>
      <c r="I4603">
        <v>0</v>
      </c>
      <c r="J4603" s="8">
        <f>SUMIFS(Table1[time],Table1[repetition],Table1[[#This Row],[repetition]],Table1[config],Table1[[#This Row],[config]])</f>
        <v>47052153.022331789</v>
      </c>
      <c r="K4603" s="9">
        <v>0</v>
      </c>
      <c r="L4603" s="9">
        <v>18</v>
      </c>
      <c r="M4603" s="9" t="s">
        <v>149</v>
      </c>
      <c r="N4603" s="9" t="b">
        <v>0</v>
      </c>
      <c r="O4603" s="9" t="b">
        <v>1</v>
      </c>
      <c r="P4603" s="9" t="b">
        <v>1</v>
      </c>
      <c r="Q4603" s="9" t="b">
        <v>1</v>
      </c>
      <c r="R4603" s="9" t="b">
        <v>1</v>
      </c>
      <c r="S4603" s="9" t="b">
        <v>0</v>
      </c>
      <c r="T4603" s="9" t="b">
        <v>0</v>
      </c>
      <c r="U4603" s="9" t="b">
        <v>0</v>
      </c>
      <c r="V4603" s="9" t="b">
        <v>0</v>
      </c>
      <c r="W4603" s="9" t="b">
        <v>1</v>
      </c>
      <c r="X4603" s="9" t="b">
        <v>1</v>
      </c>
      <c r="Y4603" s="9" t="b">
        <v>1</v>
      </c>
      <c r="Z4603" s="9" t="b">
        <v>1</v>
      </c>
      <c r="AA4603" s="9" t="b">
        <v>0</v>
      </c>
      <c r="AB4603" s="9" t="b">
        <v>0</v>
      </c>
      <c r="AC4603" s="9" t="b">
        <v>0</v>
      </c>
      <c r="AD4603" s="9" t="b">
        <v>0</v>
      </c>
      <c r="AE4603" s="9" t="b">
        <v>1</v>
      </c>
      <c r="AF4603" s="9" t="b">
        <v>1</v>
      </c>
      <c r="AG4603" s="9" t="b">
        <v>1</v>
      </c>
    </row>
    <row r="4604" spans="1:33" x14ac:dyDescent="0.2">
      <c r="A4604" s="11">
        <v>2</v>
      </c>
      <c r="B4604" t="s">
        <v>180</v>
      </c>
      <c r="C4604" t="s">
        <v>32</v>
      </c>
      <c r="D4604">
        <v>0</v>
      </c>
      <c r="E4604">
        <v>82057.752694003197</v>
      </c>
      <c r="F4604">
        <v>0</v>
      </c>
      <c r="G4604">
        <v>0</v>
      </c>
      <c r="H4604">
        <v>0</v>
      </c>
      <c r="I4604">
        <v>0</v>
      </c>
      <c r="J4604" s="10">
        <f>SUMIFS(Table1[time],Table1[repetition],Table1[[#This Row],[repetition]],Table1[config],Table1[[#This Row],[config]])</f>
        <v>45571539.441712171</v>
      </c>
      <c r="K4604" s="11">
        <v>120</v>
      </c>
      <c r="L4604" s="11">
        <v>6</v>
      </c>
      <c r="M4604" s="11" t="s">
        <v>150</v>
      </c>
      <c r="N4604" s="11" t="b">
        <v>1</v>
      </c>
      <c r="O4604" s="11" t="b">
        <v>1</v>
      </c>
      <c r="P4604" s="11" t="b">
        <v>0</v>
      </c>
      <c r="Q4604" s="11" t="b">
        <v>1</v>
      </c>
      <c r="R4604" s="11" t="b">
        <v>0</v>
      </c>
      <c r="S4604" s="11" t="b">
        <v>0</v>
      </c>
      <c r="T4604" s="11" t="b">
        <v>1</v>
      </c>
      <c r="U4604" s="11" t="b">
        <v>1</v>
      </c>
      <c r="V4604" s="11" t="b">
        <v>1</v>
      </c>
      <c r="W4604" s="11" t="b">
        <v>0</v>
      </c>
      <c r="X4604" s="11" t="b">
        <v>1</v>
      </c>
      <c r="Y4604" s="11" t="b">
        <v>0</v>
      </c>
      <c r="Z4604" s="11" t="b">
        <v>0</v>
      </c>
      <c r="AA4604" s="11" t="b">
        <v>1</v>
      </c>
      <c r="AB4604" s="11" t="b">
        <v>0</v>
      </c>
      <c r="AC4604" s="11" t="b">
        <v>0</v>
      </c>
      <c r="AD4604" s="11" t="b">
        <v>1</v>
      </c>
      <c r="AE4604" s="11" t="b">
        <v>0</v>
      </c>
      <c r="AF4604" s="11" t="b">
        <v>0</v>
      </c>
      <c r="AG4604" s="11" t="b">
        <v>0</v>
      </c>
    </row>
    <row r="4605" spans="1:33" x14ac:dyDescent="0.2">
      <c r="A4605" s="11">
        <v>3</v>
      </c>
      <c r="B4605" t="s">
        <v>180</v>
      </c>
      <c r="C4605" t="s">
        <v>32</v>
      </c>
      <c r="D4605">
        <v>0</v>
      </c>
      <c r="E4605">
        <v>185408.27008799501</v>
      </c>
      <c r="F4605">
        <v>0</v>
      </c>
      <c r="G4605">
        <v>0</v>
      </c>
      <c r="H4605">
        <v>0</v>
      </c>
      <c r="I4605">
        <v>0</v>
      </c>
      <c r="J4605" s="10">
        <f>SUMIFS(Table1[time],Table1[repetition],Table1[[#This Row],[repetition]],Table1[config],Table1[[#This Row],[config]])</f>
        <v>46945134.173315972</v>
      </c>
      <c r="K4605" s="11">
        <v>120</v>
      </c>
      <c r="L4605" s="11">
        <v>3</v>
      </c>
      <c r="M4605" s="11" t="s">
        <v>151</v>
      </c>
      <c r="N4605" s="11" t="b">
        <v>1</v>
      </c>
      <c r="O4605" s="11" t="b">
        <v>0</v>
      </c>
      <c r="P4605" s="11" t="b">
        <v>0</v>
      </c>
      <c r="Q4605" s="11" t="b">
        <v>0</v>
      </c>
      <c r="R4605" s="11" t="b">
        <v>1</v>
      </c>
      <c r="S4605" s="11" t="b">
        <v>0</v>
      </c>
      <c r="T4605" s="11" t="b">
        <v>1</v>
      </c>
      <c r="U4605" s="11" t="b">
        <v>1</v>
      </c>
      <c r="V4605" s="11" t="b">
        <v>0</v>
      </c>
      <c r="W4605" s="11" t="b">
        <v>0</v>
      </c>
      <c r="X4605" s="11" t="b">
        <v>0</v>
      </c>
      <c r="Y4605" s="11" t="b">
        <v>1</v>
      </c>
      <c r="Z4605" s="11" t="b">
        <v>1</v>
      </c>
      <c r="AA4605" s="11" t="b">
        <v>1</v>
      </c>
      <c r="AB4605" s="11" t="b">
        <v>0</v>
      </c>
      <c r="AC4605" s="11" t="b">
        <v>1</v>
      </c>
      <c r="AD4605" s="11" t="b">
        <v>0</v>
      </c>
      <c r="AE4605" s="11" t="b">
        <v>1</v>
      </c>
      <c r="AF4605" s="11" t="b">
        <v>0</v>
      </c>
      <c r="AG4605" s="11" t="b">
        <v>1</v>
      </c>
    </row>
    <row r="4606" spans="1:33" x14ac:dyDescent="0.2">
      <c r="A4606" s="11">
        <v>1</v>
      </c>
      <c r="B4606" t="s">
        <v>181</v>
      </c>
      <c r="C4606" t="s">
        <v>32</v>
      </c>
      <c r="D4606">
        <v>0</v>
      </c>
      <c r="E4606">
        <v>71461.413352983</v>
      </c>
      <c r="F4606">
        <v>0</v>
      </c>
      <c r="G4606">
        <v>0</v>
      </c>
      <c r="H4606">
        <v>0</v>
      </c>
      <c r="I4606">
        <v>0</v>
      </c>
      <c r="J4606" s="10">
        <f>SUMIFS(Table1[time],Table1[repetition],Table1[[#This Row],[repetition]],Table1[config],Table1[[#This Row],[config]])</f>
        <v>47052153.022331789</v>
      </c>
      <c r="K4606" s="11">
        <v>150</v>
      </c>
      <c r="L4606" s="11">
        <v>18</v>
      </c>
      <c r="M4606" s="11" t="s">
        <v>150</v>
      </c>
      <c r="N4606" s="11" t="b">
        <v>1</v>
      </c>
      <c r="O4606" s="11" t="b">
        <v>0</v>
      </c>
      <c r="P4606" s="11" t="b">
        <v>0</v>
      </c>
      <c r="Q4606" s="11" t="b">
        <v>1</v>
      </c>
      <c r="R4606" s="11" t="b">
        <v>1</v>
      </c>
      <c r="S4606" s="11" t="b">
        <v>0</v>
      </c>
      <c r="T4606" s="11" t="b">
        <v>0</v>
      </c>
      <c r="U4606" s="11" t="b">
        <v>1</v>
      </c>
      <c r="V4606" s="11" t="b">
        <v>1</v>
      </c>
      <c r="W4606" s="11" t="b">
        <v>0</v>
      </c>
      <c r="X4606" s="11" t="b">
        <v>0</v>
      </c>
      <c r="Y4606" s="11" t="b">
        <v>0</v>
      </c>
      <c r="Z4606" s="11" t="b">
        <v>0</v>
      </c>
      <c r="AA4606" s="11" t="b">
        <v>1</v>
      </c>
      <c r="AB4606" s="11" t="b">
        <v>1</v>
      </c>
      <c r="AC4606" s="11" t="b">
        <v>0</v>
      </c>
      <c r="AD4606" s="11" t="b">
        <v>1</v>
      </c>
      <c r="AE4606" s="11" t="b">
        <v>1</v>
      </c>
      <c r="AF4606" s="11" t="b">
        <v>0</v>
      </c>
      <c r="AG4606" s="11" t="b">
        <v>1</v>
      </c>
    </row>
    <row r="4607" spans="1:33" x14ac:dyDescent="0.2">
      <c r="A4607" s="11">
        <v>2</v>
      </c>
      <c r="B4607" t="s">
        <v>181</v>
      </c>
      <c r="C4607" t="s">
        <v>32</v>
      </c>
      <c r="D4607">
        <v>0</v>
      </c>
      <c r="E4607">
        <v>91734.708466101394</v>
      </c>
      <c r="F4607">
        <v>0</v>
      </c>
      <c r="G4607">
        <v>0</v>
      </c>
      <c r="H4607">
        <v>0</v>
      </c>
      <c r="I4607">
        <v>0</v>
      </c>
      <c r="J4607" s="10">
        <f>SUMIFS(Table1[time],Table1[repetition],Table1[[#This Row],[repetition]],Table1[config],Table1[[#This Row],[config]])</f>
        <v>45571539.441712171</v>
      </c>
      <c r="K4607" s="11">
        <v>120</v>
      </c>
      <c r="L4607" s="11">
        <v>6</v>
      </c>
      <c r="M4607" s="11" t="s">
        <v>150</v>
      </c>
      <c r="N4607" s="11" t="b">
        <v>1</v>
      </c>
      <c r="O4607" s="11" t="b">
        <v>1</v>
      </c>
      <c r="P4607" s="11" t="b">
        <v>0</v>
      </c>
      <c r="Q4607" s="11" t="b">
        <v>1</v>
      </c>
      <c r="R4607" s="11" t="b">
        <v>0</v>
      </c>
      <c r="S4607" s="11" t="b">
        <v>0</v>
      </c>
      <c r="T4607" s="11" t="b">
        <v>1</v>
      </c>
      <c r="U4607" s="11" t="b">
        <v>1</v>
      </c>
      <c r="V4607" s="11" t="b">
        <v>1</v>
      </c>
      <c r="W4607" s="11" t="b">
        <v>0</v>
      </c>
      <c r="X4607" s="11" t="b">
        <v>1</v>
      </c>
      <c r="Y4607" s="11" t="b">
        <v>0</v>
      </c>
      <c r="Z4607" s="11" t="b">
        <v>0</v>
      </c>
      <c r="AA4607" s="11" t="b">
        <v>1</v>
      </c>
      <c r="AB4607" s="11" t="b">
        <v>0</v>
      </c>
      <c r="AC4607" s="11" t="b">
        <v>0</v>
      </c>
      <c r="AD4607" s="11" t="b">
        <v>1</v>
      </c>
      <c r="AE4607" s="11" t="b">
        <v>0</v>
      </c>
      <c r="AF4607" s="11" t="b">
        <v>0</v>
      </c>
      <c r="AG4607" s="11" t="b">
        <v>0</v>
      </c>
    </row>
    <row r="4608" spans="1:33" x14ac:dyDescent="0.2">
      <c r="A4608" s="9">
        <v>3</v>
      </c>
      <c r="B4608" t="s">
        <v>181</v>
      </c>
      <c r="C4608" t="s">
        <v>32</v>
      </c>
      <c r="D4608">
        <v>0</v>
      </c>
      <c r="E4608">
        <v>147565.79643099301</v>
      </c>
      <c r="F4608">
        <v>0</v>
      </c>
      <c r="G4608">
        <v>0</v>
      </c>
      <c r="H4608">
        <v>0</v>
      </c>
      <c r="I4608">
        <v>0</v>
      </c>
      <c r="J4608" s="8">
        <f>SUMIFS(Table1[time],Table1[repetition],Table1[[#This Row],[repetition]],Table1[config],Table1[[#This Row],[config]])</f>
        <v>46945134.173315972</v>
      </c>
      <c r="K4608" s="9">
        <v>120</v>
      </c>
      <c r="L4608" s="9">
        <v>4</v>
      </c>
      <c r="M4608" s="9" t="s">
        <v>149</v>
      </c>
      <c r="N4608" s="9" t="b">
        <v>1</v>
      </c>
      <c r="O4608" s="9" t="b">
        <v>1</v>
      </c>
      <c r="P4608" s="9" t="b">
        <v>0</v>
      </c>
      <c r="Q4608" s="9" t="b">
        <v>0</v>
      </c>
      <c r="R4608" s="9" t="b">
        <v>0</v>
      </c>
      <c r="S4608" s="9" t="b">
        <v>1</v>
      </c>
      <c r="T4608" s="9" t="b">
        <v>1</v>
      </c>
      <c r="U4608" s="9" t="b">
        <v>1</v>
      </c>
      <c r="V4608" s="9" t="b">
        <v>0</v>
      </c>
      <c r="W4608" s="9" t="b">
        <v>0</v>
      </c>
      <c r="X4608" s="9" t="b">
        <v>0</v>
      </c>
      <c r="Y4608" s="9" t="b">
        <v>1</v>
      </c>
      <c r="Z4608" s="9" t="b">
        <v>0</v>
      </c>
      <c r="AA4608" s="9" t="b">
        <v>0</v>
      </c>
      <c r="AB4608" s="9" t="b">
        <v>0</v>
      </c>
      <c r="AC4608" s="9" t="b">
        <v>1</v>
      </c>
      <c r="AD4608" s="9" t="b">
        <v>1</v>
      </c>
      <c r="AE4608" s="9" t="b">
        <v>1</v>
      </c>
      <c r="AF4608" s="9" t="b">
        <v>1</v>
      </c>
      <c r="AG4608" s="9" t="b">
        <v>1</v>
      </c>
    </row>
    <row r="4609" spans="1:33" x14ac:dyDescent="0.2">
      <c r="A4609" s="11">
        <v>1</v>
      </c>
      <c r="B4609" t="s">
        <v>182</v>
      </c>
      <c r="C4609" t="s">
        <v>32</v>
      </c>
      <c r="D4609">
        <v>0</v>
      </c>
      <c r="E4609">
        <v>7205293.0911800303</v>
      </c>
      <c r="F4609">
        <v>0</v>
      </c>
      <c r="G4609">
        <v>0</v>
      </c>
      <c r="H4609">
        <v>0</v>
      </c>
      <c r="I4609">
        <v>0</v>
      </c>
      <c r="J4609" s="10">
        <f>SUMIFS(Table1[time],Table1[repetition],Table1[[#This Row],[repetition]],Table1[config],Table1[[#This Row],[config]])</f>
        <v>47052153.022331789</v>
      </c>
      <c r="K4609" s="11">
        <v>200</v>
      </c>
      <c r="L4609" s="11">
        <v>3</v>
      </c>
      <c r="M4609" s="11" t="s">
        <v>151</v>
      </c>
      <c r="N4609" s="11" t="b">
        <v>1</v>
      </c>
      <c r="O4609" s="11" t="b">
        <v>0</v>
      </c>
      <c r="P4609" s="11" t="b">
        <v>1</v>
      </c>
      <c r="Q4609" s="11" t="b">
        <v>0</v>
      </c>
      <c r="R4609" s="11" t="b">
        <v>1</v>
      </c>
      <c r="S4609" s="11" t="b">
        <v>0</v>
      </c>
      <c r="T4609" s="11" t="b">
        <v>0</v>
      </c>
      <c r="U4609" s="11" t="b">
        <v>1</v>
      </c>
      <c r="V4609" s="11" t="b">
        <v>1</v>
      </c>
      <c r="W4609" s="11" t="b">
        <v>1</v>
      </c>
      <c r="X4609" s="11" t="b">
        <v>0</v>
      </c>
      <c r="Y4609" s="11" t="b">
        <v>1</v>
      </c>
      <c r="Z4609" s="11" t="b">
        <v>1</v>
      </c>
      <c r="AA4609" s="11" t="b">
        <v>0</v>
      </c>
      <c r="AB4609" s="11" t="b">
        <v>0</v>
      </c>
      <c r="AC4609" s="11" t="b">
        <v>0</v>
      </c>
      <c r="AD4609" s="11" t="b">
        <v>0</v>
      </c>
      <c r="AE4609" s="11" t="b">
        <v>1</v>
      </c>
      <c r="AF4609" s="11" t="b">
        <v>0</v>
      </c>
      <c r="AG4609" s="11" t="b">
        <v>0</v>
      </c>
    </row>
    <row r="4610" spans="1:33" x14ac:dyDescent="0.2">
      <c r="A4610" s="11">
        <v>2</v>
      </c>
      <c r="B4610" t="s">
        <v>182</v>
      </c>
      <c r="C4610" t="s">
        <v>32</v>
      </c>
      <c r="D4610">
        <v>0</v>
      </c>
      <c r="E4610">
        <v>7212902.7236453202</v>
      </c>
      <c r="F4610">
        <v>0</v>
      </c>
      <c r="G4610">
        <v>0</v>
      </c>
      <c r="H4610">
        <v>0</v>
      </c>
      <c r="I4610">
        <v>0</v>
      </c>
      <c r="J4610" s="10">
        <f>SUMIFS(Table1[time],Table1[repetition],Table1[[#This Row],[repetition]],Table1[config],Table1[[#This Row],[config]])</f>
        <v>45571539.441712171</v>
      </c>
      <c r="K4610" s="11">
        <v>150</v>
      </c>
      <c r="L4610" s="11">
        <v>2</v>
      </c>
      <c r="M4610" s="11" t="s">
        <v>150</v>
      </c>
      <c r="N4610" s="11" t="b">
        <v>1</v>
      </c>
      <c r="O4610" s="11" t="b">
        <v>0</v>
      </c>
      <c r="P4610" s="11" t="b">
        <v>0</v>
      </c>
      <c r="Q4610" s="11" t="b">
        <v>0</v>
      </c>
      <c r="R4610" s="11" t="b">
        <v>0</v>
      </c>
      <c r="S4610" s="11" t="b">
        <v>1</v>
      </c>
      <c r="T4610" s="11" t="b">
        <v>0</v>
      </c>
      <c r="U4610" s="11" t="b">
        <v>1</v>
      </c>
      <c r="V4610" s="11" t="b">
        <v>1</v>
      </c>
      <c r="W4610" s="11" t="b">
        <v>0</v>
      </c>
      <c r="X4610" s="11" t="b">
        <v>0</v>
      </c>
      <c r="Y4610" s="11" t="b">
        <v>0</v>
      </c>
      <c r="Z4610" s="11" t="b">
        <v>0</v>
      </c>
      <c r="AA4610" s="11" t="b">
        <v>1</v>
      </c>
      <c r="AB4610" s="11" t="b">
        <v>0</v>
      </c>
      <c r="AC4610" s="11" t="b">
        <v>0</v>
      </c>
      <c r="AD4610" s="11" t="b">
        <v>0</v>
      </c>
      <c r="AE4610" s="11" t="b">
        <v>0</v>
      </c>
      <c r="AF4610" s="11" t="b">
        <v>0</v>
      </c>
      <c r="AG4610" s="11" t="b">
        <v>1</v>
      </c>
    </row>
    <row r="4611" spans="1:33" x14ac:dyDescent="0.2">
      <c r="A4611" s="9">
        <v>3</v>
      </c>
      <c r="B4611" t="s">
        <v>182</v>
      </c>
      <c r="C4611" t="s">
        <v>32</v>
      </c>
      <c r="D4611">
        <v>0</v>
      </c>
      <c r="E4611">
        <v>7204816.5759429904</v>
      </c>
      <c r="F4611">
        <v>0</v>
      </c>
      <c r="G4611">
        <v>0</v>
      </c>
      <c r="H4611">
        <v>0</v>
      </c>
      <c r="I4611">
        <v>0</v>
      </c>
      <c r="J4611" s="8">
        <f>SUMIFS(Table1[time],Table1[repetition],Table1[[#This Row],[repetition]],Table1[config],Table1[[#This Row],[config]])</f>
        <v>46945134.173315972</v>
      </c>
      <c r="K4611" s="9">
        <v>150</v>
      </c>
      <c r="L4611" s="9">
        <v>2</v>
      </c>
      <c r="M4611" s="9" t="s">
        <v>150</v>
      </c>
      <c r="N4611" s="9" t="b">
        <v>1</v>
      </c>
      <c r="O4611" s="9" t="b">
        <v>0</v>
      </c>
      <c r="P4611" s="9" t="b">
        <v>0</v>
      </c>
      <c r="Q4611" s="9" t="b">
        <v>0</v>
      </c>
      <c r="R4611" s="9" t="b">
        <v>0</v>
      </c>
      <c r="S4611" s="9" t="b">
        <v>1</v>
      </c>
      <c r="T4611" s="9" t="b">
        <v>0</v>
      </c>
      <c r="U4611" s="9" t="b">
        <v>1</v>
      </c>
      <c r="V4611" s="9" t="b">
        <v>1</v>
      </c>
      <c r="W4611" s="9" t="b">
        <v>0</v>
      </c>
      <c r="X4611" s="9" t="b">
        <v>0</v>
      </c>
      <c r="Y4611" s="9" t="b">
        <v>0</v>
      </c>
      <c r="Z4611" s="9" t="b">
        <v>0</v>
      </c>
      <c r="AA4611" s="9" t="b">
        <v>1</v>
      </c>
      <c r="AB4611" s="9" t="b">
        <v>0</v>
      </c>
      <c r="AC4611" s="9" t="b">
        <v>0</v>
      </c>
      <c r="AD4611" s="9" t="b">
        <v>0</v>
      </c>
      <c r="AE4611" s="9" t="b">
        <v>0</v>
      </c>
      <c r="AF4611" s="9" t="b">
        <v>0</v>
      </c>
      <c r="AG4611" s="9" t="b">
        <v>1</v>
      </c>
    </row>
    <row r="4612" spans="1:33" x14ac:dyDescent="0.2">
      <c r="A4612" s="9">
        <v>1</v>
      </c>
      <c r="B4612" t="s">
        <v>184</v>
      </c>
      <c r="C4612" t="s">
        <v>32</v>
      </c>
      <c r="D4612">
        <v>0</v>
      </c>
      <c r="E4612">
        <v>7204746.5781629998</v>
      </c>
      <c r="F4612">
        <v>0</v>
      </c>
      <c r="G4612">
        <v>0</v>
      </c>
      <c r="H4612">
        <v>0</v>
      </c>
      <c r="I4612">
        <v>0</v>
      </c>
      <c r="J4612" s="8">
        <f>SUMIFS(Table1[time],Table1[repetition],Table1[[#This Row],[repetition]],Table1[config],Table1[[#This Row],[config]])</f>
        <v>47052153.022331789</v>
      </c>
      <c r="K4612" s="9">
        <v>200</v>
      </c>
      <c r="L4612" s="9">
        <v>5</v>
      </c>
      <c r="M4612" s="9" t="s">
        <v>149</v>
      </c>
      <c r="N4612" s="9" t="b">
        <v>1</v>
      </c>
      <c r="O4612" s="9" t="b">
        <v>1</v>
      </c>
      <c r="P4612" s="9" t="b">
        <v>1</v>
      </c>
      <c r="Q4612" s="9" t="b">
        <v>1</v>
      </c>
      <c r="R4612" s="9" t="b">
        <v>1</v>
      </c>
      <c r="S4612" s="9" t="b">
        <v>1</v>
      </c>
      <c r="T4612" s="9" t="b">
        <v>0</v>
      </c>
      <c r="U4612" s="9" t="b">
        <v>0</v>
      </c>
      <c r="V4612" s="9" t="b">
        <v>0</v>
      </c>
      <c r="W4612" s="9" t="b">
        <v>0</v>
      </c>
      <c r="X4612" s="9" t="b">
        <v>1</v>
      </c>
      <c r="Y4612" s="9" t="b">
        <v>1</v>
      </c>
      <c r="Z4612" s="9" t="b">
        <v>0</v>
      </c>
      <c r="AA4612" s="9" t="b">
        <v>1</v>
      </c>
      <c r="AB4612" s="9" t="b">
        <v>1</v>
      </c>
      <c r="AC4612" s="9" t="b">
        <v>0</v>
      </c>
      <c r="AD4612" s="9" t="b">
        <v>1</v>
      </c>
      <c r="AE4612" s="9" t="b">
        <v>0</v>
      </c>
      <c r="AF4612" s="9" t="b">
        <v>0</v>
      </c>
      <c r="AG4612" s="9" t="b">
        <v>0</v>
      </c>
    </row>
    <row r="4613" spans="1:33" x14ac:dyDescent="0.2">
      <c r="A4613" s="11">
        <v>2</v>
      </c>
      <c r="B4613" t="s">
        <v>184</v>
      </c>
      <c r="C4613" t="s">
        <v>32</v>
      </c>
      <c r="D4613">
        <v>0</v>
      </c>
      <c r="E4613">
        <v>7212720.6506268103</v>
      </c>
      <c r="F4613">
        <v>0</v>
      </c>
      <c r="G4613">
        <v>0</v>
      </c>
      <c r="H4613">
        <v>0</v>
      </c>
      <c r="I4613">
        <v>0</v>
      </c>
      <c r="J4613" s="10">
        <f>SUMIFS(Table1[time],Table1[repetition],Table1[[#This Row],[repetition]],Table1[config],Table1[[#This Row],[config]])</f>
        <v>45571539.441712171</v>
      </c>
      <c r="K4613" s="11">
        <v>150</v>
      </c>
      <c r="L4613" s="11">
        <v>1</v>
      </c>
      <c r="M4613" s="11" t="s">
        <v>149</v>
      </c>
      <c r="N4613" s="11" t="b">
        <v>0</v>
      </c>
      <c r="O4613" s="11" t="b">
        <v>1</v>
      </c>
      <c r="P4613" s="11" t="b">
        <v>1</v>
      </c>
      <c r="Q4613" s="11" t="b">
        <v>1</v>
      </c>
      <c r="R4613" s="11" t="b">
        <v>1</v>
      </c>
      <c r="S4613" s="11" t="b">
        <v>0</v>
      </c>
      <c r="T4613" s="11" t="b">
        <v>1</v>
      </c>
      <c r="U4613" s="11" t="b">
        <v>0</v>
      </c>
      <c r="V4613" s="11" t="b">
        <v>0</v>
      </c>
      <c r="W4613" s="11" t="b">
        <v>1</v>
      </c>
      <c r="X4613" s="11" t="b">
        <v>1</v>
      </c>
      <c r="Y4613" s="11" t="b">
        <v>1</v>
      </c>
      <c r="Z4613" s="11" t="b">
        <v>1</v>
      </c>
      <c r="AA4613" s="11" t="b">
        <v>0</v>
      </c>
      <c r="AB4613" s="11" t="b">
        <v>1</v>
      </c>
      <c r="AC4613" s="11" t="b">
        <v>1</v>
      </c>
      <c r="AD4613" s="11" t="b">
        <v>1</v>
      </c>
      <c r="AE4613" s="11" t="b">
        <v>1</v>
      </c>
      <c r="AF4613" s="11" t="b">
        <v>1</v>
      </c>
      <c r="AG4613" s="11" t="b">
        <v>0</v>
      </c>
    </row>
    <row r="4614" spans="1:33" x14ac:dyDescent="0.2">
      <c r="A4614" s="9">
        <v>3</v>
      </c>
      <c r="B4614" t="s">
        <v>184</v>
      </c>
      <c r="C4614" t="s">
        <v>32</v>
      </c>
      <c r="D4614">
        <v>0</v>
      </c>
      <c r="E4614">
        <v>7204770.9236270003</v>
      </c>
      <c r="F4614">
        <v>0</v>
      </c>
      <c r="G4614">
        <v>0</v>
      </c>
      <c r="H4614">
        <v>0</v>
      </c>
      <c r="I4614">
        <v>0</v>
      </c>
      <c r="J4614" s="8">
        <f>SUMIFS(Table1[time],Table1[repetition],Table1[[#This Row],[repetition]],Table1[config],Table1[[#This Row],[config]])</f>
        <v>46945134.173315972</v>
      </c>
      <c r="K4614" s="9">
        <v>150</v>
      </c>
      <c r="L4614" s="9">
        <v>2</v>
      </c>
      <c r="M4614" s="9" t="s">
        <v>150</v>
      </c>
      <c r="N4614" s="9" t="b">
        <v>1</v>
      </c>
      <c r="O4614" s="9" t="b">
        <v>0</v>
      </c>
      <c r="P4614" s="9" t="b">
        <v>0</v>
      </c>
      <c r="Q4614" s="9" t="b">
        <v>0</v>
      </c>
      <c r="R4614" s="9" t="b">
        <v>0</v>
      </c>
      <c r="S4614" s="9" t="b">
        <v>1</v>
      </c>
      <c r="T4614" s="9" t="b">
        <v>0</v>
      </c>
      <c r="U4614" s="9" t="b">
        <v>1</v>
      </c>
      <c r="V4614" s="9" t="b">
        <v>1</v>
      </c>
      <c r="W4614" s="9" t="b">
        <v>0</v>
      </c>
      <c r="X4614" s="9" t="b">
        <v>0</v>
      </c>
      <c r="Y4614" s="9" t="b">
        <v>0</v>
      </c>
      <c r="Z4614" s="9" t="b">
        <v>0</v>
      </c>
      <c r="AA4614" s="9" t="b">
        <v>1</v>
      </c>
      <c r="AB4614" s="9" t="b">
        <v>0</v>
      </c>
      <c r="AC4614" s="9" t="b">
        <v>0</v>
      </c>
      <c r="AD4614" s="9" t="b">
        <v>0</v>
      </c>
      <c r="AE4614" s="9" t="b">
        <v>0</v>
      </c>
      <c r="AF4614" s="9" t="b">
        <v>0</v>
      </c>
      <c r="AG4614" s="9" t="b">
        <v>1</v>
      </c>
    </row>
    <row r="4615" spans="1:33" x14ac:dyDescent="0.2">
      <c r="A4615" s="11">
        <v>1</v>
      </c>
      <c r="B4615" t="s">
        <v>183</v>
      </c>
      <c r="C4615" t="s">
        <v>32</v>
      </c>
      <c r="D4615">
        <v>0</v>
      </c>
      <c r="E4615">
        <v>225367.07674799199</v>
      </c>
      <c r="F4615">
        <v>0</v>
      </c>
      <c r="G4615">
        <v>0</v>
      </c>
      <c r="H4615">
        <v>0</v>
      </c>
      <c r="I4615">
        <v>0</v>
      </c>
      <c r="J4615" s="10">
        <f>SUMIFS(Table1[time],Table1[repetition],Table1[[#This Row],[repetition]],Table1[config],Table1[[#This Row],[config]])</f>
        <v>47052153.022331789</v>
      </c>
      <c r="K4615" s="11">
        <v>1</v>
      </c>
      <c r="L4615" s="11">
        <v>1</v>
      </c>
      <c r="M4615" s="11" t="s">
        <v>150</v>
      </c>
      <c r="N4615" s="11" t="b">
        <v>1</v>
      </c>
      <c r="O4615" s="11" t="b">
        <v>1</v>
      </c>
      <c r="P4615" s="11" t="b">
        <v>0</v>
      </c>
      <c r="Q4615" s="11" t="b">
        <v>0</v>
      </c>
      <c r="R4615" s="11" t="b">
        <v>0</v>
      </c>
      <c r="S4615" s="11" t="b">
        <v>1</v>
      </c>
      <c r="T4615" s="11" t="b">
        <v>1</v>
      </c>
      <c r="U4615" s="11" t="b">
        <v>1</v>
      </c>
      <c r="V4615" s="11" t="b">
        <v>1</v>
      </c>
      <c r="W4615" s="11" t="b">
        <v>0</v>
      </c>
      <c r="X4615" s="11" t="b">
        <v>0</v>
      </c>
      <c r="Y4615" s="11" t="b">
        <v>0</v>
      </c>
      <c r="Z4615" s="11" t="b">
        <v>0</v>
      </c>
      <c r="AA4615" s="11" t="b">
        <v>1</v>
      </c>
      <c r="AB4615" s="11" t="b">
        <v>1</v>
      </c>
      <c r="AC4615" s="11" t="b">
        <v>1</v>
      </c>
      <c r="AD4615" s="11" t="b">
        <v>1</v>
      </c>
      <c r="AE4615" s="11" t="b">
        <v>0</v>
      </c>
      <c r="AF4615" s="11" t="b">
        <v>0</v>
      </c>
      <c r="AG4615" s="11" t="b">
        <v>0</v>
      </c>
    </row>
    <row r="4616" spans="1:33" x14ac:dyDescent="0.2">
      <c r="A4616" s="9">
        <v>2</v>
      </c>
      <c r="B4616" t="s">
        <v>183</v>
      </c>
      <c r="C4616" t="s">
        <v>32</v>
      </c>
      <c r="D4616">
        <v>0</v>
      </c>
      <c r="E4616">
        <v>93565.060973167405</v>
      </c>
      <c r="F4616">
        <v>0</v>
      </c>
      <c r="G4616">
        <v>0</v>
      </c>
      <c r="H4616">
        <v>0</v>
      </c>
      <c r="I4616">
        <v>0</v>
      </c>
      <c r="J4616" s="8">
        <f>SUMIFS(Table1[time],Table1[repetition],Table1[[#This Row],[repetition]],Table1[config],Table1[[#This Row],[config]])</f>
        <v>45571539.441712171</v>
      </c>
      <c r="K4616" s="9">
        <v>120</v>
      </c>
      <c r="L4616" s="9">
        <v>6</v>
      </c>
      <c r="M4616" s="9" t="s">
        <v>150</v>
      </c>
      <c r="N4616" s="9" t="b">
        <v>1</v>
      </c>
      <c r="O4616" s="9" t="b">
        <v>1</v>
      </c>
      <c r="P4616" s="9" t="b">
        <v>0</v>
      </c>
      <c r="Q4616" s="9" t="b">
        <v>1</v>
      </c>
      <c r="R4616" s="9" t="b">
        <v>0</v>
      </c>
      <c r="S4616" s="9" t="b">
        <v>0</v>
      </c>
      <c r="T4616" s="9" t="b">
        <v>1</v>
      </c>
      <c r="U4616" s="9" t="b">
        <v>1</v>
      </c>
      <c r="V4616" s="9" t="b">
        <v>1</v>
      </c>
      <c r="W4616" s="9" t="b">
        <v>0</v>
      </c>
      <c r="X4616" s="9" t="b">
        <v>1</v>
      </c>
      <c r="Y4616" s="9" t="b">
        <v>0</v>
      </c>
      <c r="Z4616" s="9" t="b">
        <v>0</v>
      </c>
      <c r="AA4616" s="9" t="b">
        <v>1</v>
      </c>
      <c r="AB4616" s="9" t="b">
        <v>0</v>
      </c>
      <c r="AC4616" s="9" t="b">
        <v>0</v>
      </c>
      <c r="AD4616" s="9" t="b">
        <v>1</v>
      </c>
      <c r="AE4616" s="9" t="b">
        <v>0</v>
      </c>
      <c r="AF4616" s="9" t="b">
        <v>0</v>
      </c>
      <c r="AG4616" s="9" t="b">
        <v>0</v>
      </c>
    </row>
    <row r="4617" spans="1:33" x14ac:dyDescent="0.2">
      <c r="A4617" s="9">
        <v>3</v>
      </c>
      <c r="B4617" t="s">
        <v>183</v>
      </c>
      <c r="C4617" t="s">
        <v>32</v>
      </c>
      <c r="D4617">
        <v>0</v>
      </c>
      <c r="E4617">
        <v>131735.32349998999</v>
      </c>
      <c r="F4617">
        <v>0</v>
      </c>
      <c r="G4617">
        <v>0</v>
      </c>
      <c r="H4617">
        <v>0</v>
      </c>
      <c r="I4617">
        <v>0</v>
      </c>
      <c r="J4617" s="8">
        <f>SUMIFS(Table1[time],Table1[repetition],Table1[[#This Row],[repetition]],Table1[config],Table1[[#This Row],[config]])</f>
        <v>46945134.173315972</v>
      </c>
      <c r="K4617" s="9">
        <v>120</v>
      </c>
      <c r="L4617" s="9">
        <v>4</v>
      </c>
      <c r="M4617" s="9" t="s">
        <v>149</v>
      </c>
      <c r="N4617" s="9" t="b">
        <v>1</v>
      </c>
      <c r="O4617" s="9" t="b">
        <v>1</v>
      </c>
      <c r="P4617" s="9" t="b">
        <v>0</v>
      </c>
      <c r="Q4617" s="9" t="b">
        <v>0</v>
      </c>
      <c r="R4617" s="9" t="b">
        <v>0</v>
      </c>
      <c r="S4617" s="9" t="b">
        <v>1</v>
      </c>
      <c r="T4617" s="9" t="b">
        <v>1</v>
      </c>
      <c r="U4617" s="9" t="b">
        <v>1</v>
      </c>
      <c r="V4617" s="9" t="b">
        <v>0</v>
      </c>
      <c r="W4617" s="9" t="b">
        <v>0</v>
      </c>
      <c r="X4617" s="9" t="b">
        <v>0</v>
      </c>
      <c r="Y4617" s="9" t="b">
        <v>1</v>
      </c>
      <c r="Z4617" s="9" t="b">
        <v>0</v>
      </c>
      <c r="AA4617" s="9" t="b">
        <v>0</v>
      </c>
      <c r="AB4617" s="9" t="b">
        <v>0</v>
      </c>
      <c r="AC4617" s="9" t="b">
        <v>1</v>
      </c>
      <c r="AD4617" s="9" t="b">
        <v>1</v>
      </c>
      <c r="AE4617" s="9" t="b">
        <v>1</v>
      </c>
      <c r="AF4617" s="9" t="b">
        <v>1</v>
      </c>
      <c r="AG4617" s="9" t="b">
        <v>1</v>
      </c>
    </row>
    <row r="4618" spans="1:33" x14ac:dyDescent="0.2">
      <c r="A4618" s="9">
        <v>1</v>
      </c>
      <c r="B4618" t="s">
        <v>185</v>
      </c>
      <c r="C4618" t="s">
        <v>32</v>
      </c>
      <c r="D4618">
        <v>0</v>
      </c>
      <c r="E4618">
        <v>73803.375301998996</v>
      </c>
      <c r="F4618">
        <v>0</v>
      </c>
      <c r="G4618">
        <v>0</v>
      </c>
      <c r="H4618">
        <v>0</v>
      </c>
      <c r="I4618">
        <v>0</v>
      </c>
      <c r="J4618" s="8">
        <f>SUMIFS(Table1[time],Table1[repetition],Table1[[#This Row],[repetition]],Table1[config],Table1[[#This Row],[config]])</f>
        <v>47052153.022331789</v>
      </c>
      <c r="K4618" s="9">
        <v>600</v>
      </c>
      <c r="L4618" s="9">
        <v>2</v>
      </c>
      <c r="M4618" s="9" t="s">
        <v>150</v>
      </c>
      <c r="N4618" s="9" t="b">
        <v>1</v>
      </c>
      <c r="O4618" s="9" t="b">
        <v>0</v>
      </c>
      <c r="P4618" s="9" t="b">
        <v>0</v>
      </c>
      <c r="Q4618" s="9" t="b">
        <v>0</v>
      </c>
      <c r="R4618" s="9" t="b">
        <v>0</v>
      </c>
      <c r="S4618" s="9" t="b">
        <v>1</v>
      </c>
      <c r="T4618" s="9" t="b">
        <v>0</v>
      </c>
      <c r="U4618" s="9" t="b">
        <v>1</v>
      </c>
      <c r="V4618" s="9" t="b">
        <v>1</v>
      </c>
      <c r="W4618" s="9" t="b">
        <v>0</v>
      </c>
      <c r="X4618" s="9" t="b">
        <v>0</v>
      </c>
      <c r="Y4618" s="9" t="b">
        <v>0</v>
      </c>
      <c r="Z4618" s="9" t="b">
        <v>0</v>
      </c>
      <c r="AA4618" s="9" t="b">
        <v>1</v>
      </c>
      <c r="AB4618" s="9" t="b">
        <v>0</v>
      </c>
      <c r="AC4618" s="9" t="b">
        <v>0</v>
      </c>
      <c r="AD4618" s="9" t="b">
        <v>0</v>
      </c>
      <c r="AE4618" s="9" t="b">
        <v>0</v>
      </c>
      <c r="AF4618" s="9" t="b">
        <v>0</v>
      </c>
      <c r="AG4618" s="9" t="b">
        <v>1</v>
      </c>
    </row>
    <row r="4619" spans="1:33" x14ac:dyDescent="0.2">
      <c r="A4619" s="11">
        <v>2</v>
      </c>
      <c r="B4619" t="s">
        <v>185</v>
      </c>
      <c r="C4619" t="s">
        <v>32</v>
      </c>
      <c r="D4619">
        <v>0</v>
      </c>
      <c r="E4619">
        <v>81027.310837991507</v>
      </c>
      <c r="F4619">
        <v>0</v>
      </c>
      <c r="G4619">
        <v>0</v>
      </c>
      <c r="H4619">
        <v>0</v>
      </c>
      <c r="I4619">
        <v>0</v>
      </c>
      <c r="J4619" s="10">
        <f>SUMIFS(Table1[time],Table1[repetition],Table1[[#This Row],[repetition]],Table1[config],Table1[[#This Row],[config]])</f>
        <v>45571539.441712171</v>
      </c>
      <c r="K4619" s="11">
        <v>120</v>
      </c>
      <c r="L4619" s="11">
        <v>6</v>
      </c>
      <c r="M4619" s="11" t="s">
        <v>150</v>
      </c>
      <c r="N4619" s="11" t="b">
        <v>1</v>
      </c>
      <c r="O4619" s="11" t="b">
        <v>1</v>
      </c>
      <c r="P4619" s="11" t="b">
        <v>0</v>
      </c>
      <c r="Q4619" s="11" t="b">
        <v>1</v>
      </c>
      <c r="R4619" s="11" t="b">
        <v>0</v>
      </c>
      <c r="S4619" s="11" t="b">
        <v>0</v>
      </c>
      <c r="T4619" s="11" t="b">
        <v>1</v>
      </c>
      <c r="U4619" s="11" t="b">
        <v>1</v>
      </c>
      <c r="V4619" s="11" t="b">
        <v>1</v>
      </c>
      <c r="W4619" s="11" t="b">
        <v>0</v>
      </c>
      <c r="X4619" s="11" t="b">
        <v>1</v>
      </c>
      <c r="Y4619" s="11" t="b">
        <v>0</v>
      </c>
      <c r="Z4619" s="11" t="b">
        <v>0</v>
      </c>
      <c r="AA4619" s="11" t="b">
        <v>1</v>
      </c>
      <c r="AB4619" s="11" t="b">
        <v>0</v>
      </c>
      <c r="AC4619" s="11" t="b">
        <v>0</v>
      </c>
      <c r="AD4619" s="11" t="b">
        <v>1</v>
      </c>
      <c r="AE4619" s="11" t="b">
        <v>0</v>
      </c>
      <c r="AF4619" s="11" t="b">
        <v>0</v>
      </c>
      <c r="AG4619" s="11" t="b">
        <v>0</v>
      </c>
    </row>
    <row r="4620" spans="1:33" x14ac:dyDescent="0.2">
      <c r="A4620" s="11">
        <v>3</v>
      </c>
      <c r="B4620" t="s">
        <v>185</v>
      </c>
      <c r="C4620" t="s">
        <v>32</v>
      </c>
      <c r="D4620">
        <v>0</v>
      </c>
      <c r="E4620">
        <v>137840.406592004</v>
      </c>
      <c r="F4620">
        <v>0</v>
      </c>
      <c r="G4620">
        <v>0</v>
      </c>
      <c r="H4620">
        <v>0</v>
      </c>
      <c r="I4620">
        <v>0</v>
      </c>
      <c r="J4620" s="10">
        <f>SUMIFS(Table1[time],Table1[repetition],Table1[[#This Row],[repetition]],Table1[config],Table1[[#This Row],[config]])</f>
        <v>46945134.173315972</v>
      </c>
      <c r="K4620" s="11">
        <v>120</v>
      </c>
      <c r="L4620" s="11">
        <v>4</v>
      </c>
      <c r="M4620" s="11" t="s">
        <v>149</v>
      </c>
      <c r="N4620" s="11" t="b">
        <v>1</v>
      </c>
      <c r="O4620" s="11" t="b">
        <v>1</v>
      </c>
      <c r="P4620" s="11" t="b">
        <v>0</v>
      </c>
      <c r="Q4620" s="11" t="b">
        <v>0</v>
      </c>
      <c r="R4620" s="11" t="b">
        <v>0</v>
      </c>
      <c r="S4620" s="11" t="b">
        <v>1</v>
      </c>
      <c r="T4620" s="11" t="b">
        <v>1</v>
      </c>
      <c r="U4620" s="11" t="b">
        <v>1</v>
      </c>
      <c r="V4620" s="11" t="b">
        <v>0</v>
      </c>
      <c r="W4620" s="11" t="b">
        <v>0</v>
      </c>
      <c r="X4620" s="11" t="b">
        <v>0</v>
      </c>
      <c r="Y4620" s="11" t="b">
        <v>1</v>
      </c>
      <c r="Z4620" s="11" t="b">
        <v>0</v>
      </c>
      <c r="AA4620" s="11" t="b">
        <v>0</v>
      </c>
      <c r="AB4620" s="11" t="b">
        <v>0</v>
      </c>
      <c r="AC4620" s="11" t="b">
        <v>1</v>
      </c>
      <c r="AD4620" s="11" t="b">
        <v>1</v>
      </c>
      <c r="AE4620" s="11" t="b">
        <v>1</v>
      </c>
      <c r="AF4620" s="11" t="b">
        <v>1</v>
      </c>
      <c r="AG4620" s="11" t="b">
        <v>1</v>
      </c>
    </row>
    <row r="4621" spans="1:33" x14ac:dyDescent="0.2">
      <c r="A4621" s="9">
        <v>1</v>
      </c>
      <c r="B4621" t="s">
        <v>186</v>
      </c>
      <c r="C4621" t="s">
        <v>32</v>
      </c>
      <c r="D4621">
        <v>0</v>
      </c>
      <c r="E4621">
        <v>83533.134936995295</v>
      </c>
      <c r="F4621">
        <v>0</v>
      </c>
      <c r="G4621">
        <v>0</v>
      </c>
      <c r="H4621">
        <v>0</v>
      </c>
      <c r="I4621">
        <v>0</v>
      </c>
      <c r="J4621" s="8">
        <f>SUMIFS(Table1[time],Table1[repetition],Table1[[#This Row],[repetition]],Table1[config],Table1[[#This Row],[config]])</f>
        <v>47052153.022331789</v>
      </c>
      <c r="K4621" s="9">
        <v>600</v>
      </c>
      <c r="L4621" s="9">
        <v>5</v>
      </c>
      <c r="M4621" s="9" t="s">
        <v>151</v>
      </c>
      <c r="N4621" s="9" t="b">
        <v>0</v>
      </c>
      <c r="O4621" s="9" t="b">
        <v>1</v>
      </c>
      <c r="P4621" s="9" t="b">
        <v>1</v>
      </c>
      <c r="Q4621" s="9" t="b">
        <v>1</v>
      </c>
      <c r="R4621" s="9" t="b">
        <v>0</v>
      </c>
      <c r="S4621" s="9" t="b">
        <v>0</v>
      </c>
      <c r="T4621" s="9" t="b">
        <v>0</v>
      </c>
      <c r="U4621" s="9" t="b">
        <v>0</v>
      </c>
      <c r="V4621" s="9" t="b">
        <v>1</v>
      </c>
      <c r="W4621" s="9" t="b">
        <v>1</v>
      </c>
      <c r="X4621" s="9" t="b">
        <v>1</v>
      </c>
      <c r="Y4621" s="9" t="b">
        <v>1</v>
      </c>
      <c r="Z4621" s="9" t="b">
        <v>0</v>
      </c>
      <c r="AA4621" s="9" t="b">
        <v>1</v>
      </c>
      <c r="AB4621" s="9" t="b">
        <v>1</v>
      </c>
      <c r="AC4621" s="9" t="b">
        <v>0</v>
      </c>
      <c r="AD4621" s="9" t="b">
        <v>1</v>
      </c>
      <c r="AE4621" s="9" t="b">
        <v>1</v>
      </c>
      <c r="AF4621" s="9" t="b">
        <v>0</v>
      </c>
      <c r="AG4621" s="9" t="b">
        <v>1</v>
      </c>
    </row>
    <row r="4622" spans="1:33" x14ac:dyDescent="0.2">
      <c r="A4622" s="11">
        <v>2</v>
      </c>
      <c r="B4622" t="s">
        <v>186</v>
      </c>
      <c r="C4622" t="s">
        <v>32</v>
      </c>
      <c r="D4622">
        <v>0</v>
      </c>
      <c r="E4622">
        <v>106857.436466962</v>
      </c>
      <c r="F4622">
        <v>0</v>
      </c>
      <c r="G4622">
        <v>0</v>
      </c>
      <c r="H4622">
        <v>0</v>
      </c>
      <c r="I4622">
        <v>0</v>
      </c>
      <c r="J4622" s="10">
        <f>SUMIFS(Table1[time],Table1[repetition],Table1[[#This Row],[repetition]],Table1[config],Table1[[#This Row],[config]])</f>
        <v>45571539.441712171</v>
      </c>
      <c r="K4622" s="11">
        <v>120</v>
      </c>
      <c r="L4622" s="11">
        <v>5</v>
      </c>
      <c r="M4622" s="11" t="s">
        <v>151</v>
      </c>
      <c r="N4622" s="11" t="b">
        <v>1</v>
      </c>
      <c r="O4622" s="11" t="b">
        <v>0</v>
      </c>
      <c r="P4622" s="11" t="b">
        <v>1</v>
      </c>
      <c r="Q4622" s="11" t="b">
        <v>0</v>
      </c>
      <c r="R4622" s="11" t="b">
        <v>1</v>
      </c>
      <c r="S4622" s="11" t="b">
        <v>0</v>
      </c>
      <c r="T4622" s="11" t="b">
        <v>0</v>
      </c>
      <c r="U4622" s="11" t="b">
        <v>0</v>
      </c>
      <c r="V4622" s="11" t="b">
        <v>0</v>
      </c>
      <c r="W4622" s="11" t="b">
        <v>0</v>
      </c>
      <c r="X4622" s="11" t="b">
        <v>1</v>
      </c>
      <c r="Y4622" s="11" t="b">
        <v>0</v>
      </c>
      <c r="Z4622" s="11" t="b">
        <v>0</v>
      </c>
      <c r="AA4622" s="11" t="b">
        <v>1</v>
      </c>
      <c r="AB4622" s="11" t="b">
        <v>1</v>
      </c>
      <c r="AC4622" s="11" t="b">
        <v>0</v>
      </c>
      <c r="AD4622" s="11" t="b">
        <v>1</v>
      </c>
      <c r="AE4622" s="11" t="b">
        <v>1</v>
      </c>
      <c r="AF4622" s="11" t="b">
        <v>0</v>
      </c>
      <c r="AG4622" s="11" t="b">
        <v>1</v>
      </c>
    </row>
    <row r="4623" spans="1:33" x14ac:dyDescent="0.2">
      <c r="A4623" s="9">
        <v>3</v>
      </c>
      <c r="B4623" t="s">
        <v>186</v>
      </c>
      <c r="C4623" t="s">
        <v>32</v>
      </c>
      <c r="D4623">
        <v>0</v>
      </c>
      <c r="E4623">
        <v>179899.73649200599</v>
      </c>
      <c r="F4623">
        <v>0</v>
      </c>
      <c r="G4623">
        <v>0</v>
      </c>
      <c r="H4623">
        <v>0</v>
      </c>
      <c r="I4623">
        <v>0</v>
      </c>
      <c r="J4623" s="8">
        <f>SUMIFS(Table1[time],Table1[repetition],Table1[[#This Row],[repetition]],Table1[config],Table1[[#This Row],[config]])</f>
        <v>46945134.173315972</v>
      </c>
      <c r="K4623" s="9">
        <v>120</v>
      </c>
      <c r="L4623" s="9">
        <v>4</v>
      </c>
      <c r="M4623" s="9" t="s">
        <v>149</v>
      </c>
      <c r="N4623" s="9" t="b">
        <v>1</v>
      </c>
      <c r="O4623" s="9" t="b">
        <v>1</v>
      </c>
      <c r="P4623" s="9" t="b">
        <v>0</v>
      </c>
      <c r="Q4623" s="9" t="b">
        <v>0</v>
      </c>
      <c r="R4623" s="9" t="b">
        <v>0</v>
      </c>
      <c r="S4623" s="9" t="b">
        <v>1</v>
      </c>
      <c r="T4623" s="9" t="b">
        <v>1</v>
      </c>
      <c r="U4623" s="9" t="b">
        <v>1</v>
      </c>
      <c r="V4623" s="9" t="b">
        <v>0</v>
      </c>
      <c r="W4623" s="9" t="b">
        <v>0</v>
      </c>
      <c r="X4623" s="9" t="b">
        <v>0</v>
      </c>
      <c r="Y4623" s="9" t="b">
        <v>1</v>
      </c>
      <c r="Z4623" s="9" t="b">
        <v>0</v>
      </c>
      <c r="AA4623" s="9" t="b">
        <v>0</v>
      </c>
      <c r="AB4623" s="9" t="b">
        <v>0</v>
      </c>
      <c r="AC4623" s="9" t="b">
        <v>1</v>
      </c>
      <c r="AD4623" s="9" t="b">
        <v>1</v>
      </c>
      <c r="AE4623" s="9" t="b">
        <v>1</v>
      </c>
      <c r="AF4623" s="9" t="b">
        <v>1</v>
      </c>
      <c r="AG4623" s="9" t="b">
        <v>1</v>
      </c>
    </row>
    <row r="4624" spans="1:33" x14ac:dyDescent="0.2">
      <c r="A4624" s="11">
        <v>1</v>
      </c>
      <c r="B4624" t="s">
        <v>187</v>
      </c>
      <c r="C4624" t="s">
        <v>32</v>
      </c>
      <c r="D4624">
        <v>0</v>
      </c>
      <c r="E4624">
        <v>7202657.0479600299</v>
      </c>
      <c r="F4624">
        <v>0</v>
      </c>
      <c r="G4624">
        <v>0</v>
      </c>
      <c r="H4624">
        <v>0</v>
      </c>
      <c r="I4624">
        <v>0</v>
      </c>
      <c r="J4624" s="10">
        <f>SUMIFS(Table1[time],Table1[repetition],Table1[[#This Row],[repetition]],Table1[config],Table1[[#This Row],[config]])</f>
        <v>47052153.022331789</v>
      </c>
      <c r="K4624" s="11">
        <v>1</v>
      </c>
      <c r="L4624" s="11">
        <v>2</v>
      </c>
      <c r="M4624" s="11" t="s">
        <v>151</v>
      </c>
      <c r="N4624" s="11" t="b">
        <v>0</v>
      </c>
      <c r="O4624" s="11" t="b">
        <v>0</v>
      </c>
      <c r="P4624" s="11" t="b">
        <v>1</v>
      </c>
      <c r="Q4624" s="11" t="b">
        <v>1</v>
      </c>
      <c r="R4624" s="11" t="b">
        <v>1</v>
      </c>
      <c r="S4624" s="11" t="b">
        <v>0</v>
      </c>
      <c r="T4624" s="11" t="b">
        <v>0</v>
      </c>
      <c r="U4624" s="11" t="b">
        <v>0</v>
      </c>
      <c r="V4624" s="11" t="b">
        <v>0</v>
      </c>
      <c r="W4624" s="11" t="b">
        <v>0</v>
      </c>
      <c r="X4624" s="11" t="b">
        <v>0</v>
      </c>
      <c r="Y4624" s="11" t="b">
        <v>0</v>
      </c>
      <c r="Z4624" s="11" t="b">
        <v>1</v>
      </c>
      <c r="AA4624" s="11" t="b">
        <v>0</v>
      </c>
      <c r="AB4624" s="11" t="b">
        <v>0</v>
      </c>
      <c r="AC4624" s="11" t="b">
        <v>0</v>
      </c>
      <c r="AD4624" s="11" t="b">
        <v>0</v>
      </c>
      <c r="AE4624" s="11" t="b">
        <v>1</v>
      </c>
      <c r="AF4624" s="11" t="b">
        <v>1</v>
      </c>
      <c r="AG4624" s="11" t="b">
        <v>1</v>
      </c>
    </row>
    <row r="4625" spans="1:33" x14ac:dyDescent="0.2">
      <c r="A4625" s="9">
        <v>2</v>
      </c>
      <c r="B4625" t="s">
        <v>187</v>
      </c>
      <c r="C4625" t="s">
        <v>32</v>
      </c>
      <c r="D4625">
        <v>0</v>
      </c>
      <c r="E4625">
        <v>7208758.2556921896</v>
      </c>
      <c r="F4625">
        <v>0</v>
      </c>
      <c r="G4625">
        <v>0</v>
      </c>
      <c r="H4625">
        <v>0</v>
      </c>
      <c r="I4625">
        <v>0</v>
      </c>
      <c r="J4625" s="8">
        <f>SUMIFS(Table1[time],Table1[repetition],Table1[[#This Row],[repetition]],Table1[config],Table1[[#This Row],[config]])</f>
        <v>45571539.441712171</v>
      </c>
      <c r="K4625" s="9">
        <v>150</v>
      </c>
      <c r="L4625" s="9">
        <v>1</v>
      </c>
      <c r="M4625" s="9" t="s">
        <v>149</v>
      </c>
      <c r="N4625" s="9" t="b">
        <v>0</v>
      </c>
      <c r="O4625" s="9" t="b">
        <v>1</v>
      </c>
      <c r="P4625" s="9" t="b">
        <v>1</v>
      </c>
      <c r="Q4625" s="9" t="b">
        <v>1</v>
      </c>
      <c r="R4625" s="9" t="b">
        <v>1</v>
      </c>
      <c r="S4625" s="9" t="b">
        <v>0</v>
      </c>
      <c r="T4625" s="9" t="b">
        <v>1</v>
      </c>
      <c r="U4625" s="9" t="b">
        <v>0</v>
      </c>
      <c r="V4625" s="9" t="b">
        <v>0</v>
      </c>
      <c r="W4625" s="9" t="b">
        <v>1</v>
      </c>
      <c r="X4625" s="9" t="b">
        <v>1</v>
      </c>
      <c r="Y4625" s="9" t="b">
        <v>1</v>
      </c>
      <c r="Z4625" s="9" t="b">
        <v>1</v>
      </c>
      <c r="AA4625" s="9" t="b">
        <v>0</v>
      </c>
      <c r="AB4625" s="9" t="b">
        <v>1</v>
      </c>
      <c r="AC4625" s="9" t="b">
        <v>1</v>
      </c>
      <c r="AD4625" s="9" t="b">
        <v>1</v>
      </c>
      <c r="AE4625" s="9" t="b">
        <v>1</v>
      </c>
      <c r="AF4625" s="9" t="b">
        <v>1</v>
      </c>
      <c r="AG4625" s="9" t="b">
        <v>0</v>
      </c>
    </row>
    <row r="4626" spans="1:33" x14ac:dyDescent="0.2">
      <c r="A4626" s="11">
        <v>3</v>
      </c>
      <c r="B4626" t="s">
        <v>187</v>
      </c>
      <c r="C4626" t="s">
        <v>32</v>
      </c>
      <c r="D4626">
        <v>0</v>
      </c>
      <c r="E4626">
        <v>7204175.4980269996</v>
      </c>
      <c r="F4626">
        <v>0</v>
      </c>
      <c r="G4626">
        <v>0</v>
      </c>
      <c r="H4626">
        <v>0</v>
      </c>
      <c r="I4626">
        <v>0</v>
      </c>
      <c r="J4626" s="10">
        <f>SUMIFS(Table1[time],Table1[repetition],Table1[[#This Row],[repetition]],Table1[config],Table1[[#This Row],[config]])</f>
        <v>46945134.173315972</v>
      </c>
      <c r="K4626" s="11">
        <v>150</v>
      </c>
      <c r="L4626" s="11">
        <v>2</v>
      </c>
      <c r="M4626" s="11" t="s">
        <v>150</v>
      </c>
      <c r="N4626" s="11" t="b">
        <v>1</v>
      </c>
      <c r="O4626" s="11" t="b">
        <v>0</v>
      </c>
      <c r="P4626" s="11" t="b">
        <v>0</v>
      </c>
      <c r="Q4626" s="11" t="b">
        <v>0</v>
      </c>
      <c r="R4626" s="11" t="b">
        <v>0</v>
      </c>
      <c r="S4626" s="11" t="b">
        <v>1</v>
      </c>
      <c r="T4626" s="11" t="b">
        <v>0</v>
      </c>
      <c r="U4626" s="11" t="b">
        <v>1</v>
      </c>
      <c r="V4626" s="11" t="b">
        <v>1</v>
      </c>
      <c r="W4626" s="11" t="b">
        <v>0</v>
      </c>
      <c r="X4626" s="11" t="b">
        <v>0</v>
      </c>
      <c r="Y4626" s="11" t="b">
        <v>0</v>
      </c>
      <c r="Z4626" s="11" t="b">
        <v>0</v>
      </c>
      <c r="AA4626" s="11" t="b">
        <v>1</v>
      </c>
      <c r="AB4626" s="11" t="b">
        <v>0</v>
      </c>
      <c r="AC4626" s="11" t="b">
        <v>0</v>
      </c>
      <c r="AD4626" s="11" t="b">
        <v>0</v>
      </c>
      <c r="AE4626" s="11" t="b">
        <v>0</v>
      </c>
      <c r="AF4626" s="11" t="b">
        <v>0</v>
      </c>
      <c r="AG4626" s="11" t="b">
        <v>1</v>
      </c>
    </row>
    <row r="4627" spans="1:33" x14ac:dyDescent="0.2">
      <c r="A4627" s="11">
        <v>1</v>
      </c>
      <c r="B4627" t="s">
        <v>158</v>
      </c>
      <c r="C4627" t="s">
        <v>53</v>
      </c>
      <c r="D4627">
        <v>51</v>
      </c>
      <c r="E4627">
        <v>1590350.7409830301</v>
      </c>
      <c r="F4627">
        <v>0</v>
      </c>
      <c r="G4627">
        <v>0</v>
      </c>
      <c r="H4627">
        <v>28</v>
      </c>
      <c r="I4627">
        <v>7</v>
      </c>
      <c r="J4627" s="10">
        <f>SUMIFS(Table1[time],Table1[repetition],Table1[[#This Row],[repetition]],Table1[config],Table1[[#This Row],[config]])</f>
        <v>103354476.17832695</v>
      </c>
      <c r="K4627" s="11">
        <v>0</v>
      </c>
      <c r="L4627" s="11">
        <v>2</v>
      </c>
      <c r="M4627" s="11" t="s">
        <v>150</v>
      </c>
      <c r="N4627" s="11" t="b">
        <v>1</v>
      </c>
      <c r="O4627" s="11" t="b">
        <v>1</v>
      </c>
      <c r="P4627" s="11" t="b">
        <v>1</v>
      </c>
      <c r="Q4627" s="11" t="b">
        <v>1</v>
      </c>
      <c r="R4627" s="11" t="b">
        <v>1</v>
      </c>
      <c r="S4627" s="11" t="b">
        <v>1</v>
      </c>
      <c r="T4627" s="11" t="b">
        <v>1</v>
      </c>
      <c r="U4627" s="11" t="b">
        <v>1</v>
      </c>
      <c r="V4627" s="11" t="b">
        <v>1</v>
      </c>
      <c r="W4627" s="11" t="b">
        <v>1</v>
      </c>
      <c r="X4627" s="11" t="b">
        <v>1</v>
      </c>
      <c r="Y4627" s="11" t="b">
        <v>1</v>
      </c>
      <c r="Z4627" s="11" t="b">
        <v>1</v>
      </c>
      <c r="AA4627" s="11" t="b">
        <v>1</v>
      </c>
      <c r="AB4627" s="11" t="b">
        <v>1</v>
      </c>
      <c r="AC4627" s="11" t="b">
        <v>1</v>
      </c>
      <c r="AD4627" s="11" t="b">
        <v>1</v>
      </c>
      <c r="AE4627" s="11" t="b">
        <v>1</v>
      </c>
      <c r="AF4627" s="11" t="b">
        <v>1</v>
      </c>
      <c r="AG4627" s="11" t="b">
        <v>1</v>
      </c>
    </row>
    <row r="4628" spans="1:33" x14ac:dyDescent="0.2">
      <c r="A4628" s="11">
        <v>2</v>
      </c>
      <c r="B4628" t="s">
        <v>158</v>
      </c>
      <c r="C4628" t="s">
        <v>53</v>
      </c>
      <c r="D4628">
        <v>51</v>
      </c>
      <c r="E4628">
        <v>1944816.8320655799</v>
      </c>
      <c r="F4628">
        <v>0</v>
      </c>
      <c r="G4628">
        <v>0</v>
      </c>
      <c r="H4628">
        <v>28</v>
      </c>
      <c r="I4628">
        <v>7</v>
      </c>
      <c r="J4628" s="10">
        <f>SUMIFS(Table1[time],Table1[repetition],Table1[[#This Row],[repetition]],Table1[config],Table1[[#This Row],[config]])</f>
        <v>115718970.83877754</v>
      </c>
      <c r="K4628" s="11">
        <v>150</v>
      </c>
      <c r="L4628" s="11">
        <v>1</v>
      </c>
      <c r="M4628" s="11" t="s">
        <v>149</v>
      </c>
      <c r="N4628" s="11" t="b">
        <v>0</v>
      </c>
      <c r="O4628" s="11" t="b">
        <v>1</v>
      </c>
      <c r="P4628" s="11" t="b">
        <v>1</v>
      </c>
      <c r="Q4628" s="11" t="b">
        <v>1</v>
      </c>
      <c r="R4628" s="11" t="b">
        <v>1</v>
      </c>
      <c r="S4628" s="11" t="b">
        <v>0</v>
      </c>
      <c r="T4628" s="11" t="b">
        <v>1</v>
      </c>
      <c r="U4628" s="11" t="b">
        <v>0</v>
      </c>
      <c r="V4628" s="11" t="b">
        <v>0</v>
      </c>
      <c r="W4628" s="11" t="b">
        <v>1</v>
      </c>
      <c r="X4628" s="11" t="b">
        <v>1</v>
      </c>
      <c r="Y4628" s="11" t="b">
        <v>1</v>
      </c>
      <c r="Z4628" s="11" t="b">
        <v>1</v>
      </c>
      <c r="AA4628" s="11" t="b">
        <v>0</v>
      </c>
      <c r="AB4628" s="11" t="b">
        <v>1</v>
      </c>
      <c r="AC4628" s="11" t="b">
        <v>1</v>
      </c>
      <c r="AD4628" s="11" t="b">
        <v>1</v>
      </c>
      <c r="AE4628" s="11" t="b">
        <v>1</v>
      </c>
      <c r="AF4628" s="11" t="b">
        <v>1</v>
      </c>
      <c r="AG4628" s="11" t="b">
        <v>0</v>
      </c>
    </row>
    <row r="4629" spans="1:33" x14ac:dyDescent="0.2">
      <c r="A4629" s="9">
        <v>3</v>
      </c>
      <c r="B4629" t="s">
        <v>158</v>
      </c>
      <c r="C4629" t="s">
        <v>53</v>
      </c>
      <c r="D4629">
        <v>51</v>
      </c>
      <c r="E4629">
        <v>1409246.488442</v>
      </c>
      <c r="F4629">
        <v>0</v>
      </c>
      <c r="G4629">
        <v>0</v>
      </c>
      <c r="H4629">
        <v>28</v>
      </c>
      <c r="I4629">
        <v>7</v>
      </c>
      <c r="J4629" s="8">
        <f>SUMIFS(Table1[time],Table1[repetition],Table1[[#This Row],[repetition]],Table1[config],Table1[[#This Row],[config]])</f>
        <v>98533249.291095972</v>
      </c>
      <c r="K4629" s="9">
        <v>120</v>
      </c>
      <c r="L4629" s="9">
        <v>6</v>
      </c>
      <c r="M4629" s="9" t="s">
        <v>150</v>
      </c>
      <c r="N4629" s="9" t="b">
        <v>1</v>
      </c>
      <c r="O4629" s="9" t="b">
        <v>1</v>
      </c>
      <c r="P4629" s="9" t="b">
        <v>0</v>
      </c>
      <c r="Q4629" s="9" t="b">
        <v>1</v>
      </c>
      <c r="R4629" s="9" t="b">
        <v>0</v>
      </c>
      <c r="S4629" s="9" t="b">
        <v>0</v>
      </c>
      <c r="T4629" s="9" t="b">
        <v>1</v>
      </c>
      <c r="U4629" s="9" t="b">
        <v>1</v>
      </c>
      <c r="V4629" s="9" t="b">
        <v>1</v>
      </c>
      <c r="W4629" s="9" t="b">
        <v>0</v>
      </c>
      <c r="X4629" s="9" t="b">
        <v>1</v>
      </c>
      <c r="Y4629" s="9" t="b">
        <v>0</v>
      </c>
      <c r="Z4629" s="9" t="b">
        <v>0</v>
      </c>
      <c r="AA4629" s="9" t="b">
        <v>1</v>
      </c>
      <c r="AB4629" s="9" t="b">
        <v>0</v>
      </c>
      <c r="AC4629" s="9" t="b">
        <v>0</v>
      </c>
      <c r="AD4629" s="9" t="b">
        <v>1</v>
      </c>
      <c r="AE4629" s="9" t="b">
        <v>0</v>
      </c>
      <c r="AF4629" s="9" t="b">
        <v>0</v>
      </c>
      <c r="AG4629" s="9" t="b">
        <v>0</v>
      </c>
    </row>
    <row r="4630" spans="1:33" x14ac:dyDescent="0.2">
      <c r="A4630" s="11">
        <v>1</v>
      </c>
      <c r="B4630" t="s">
        <v>159</v>
      </c>
      <c r="C4630" t="s">
        <v>53</v>
      </c>
      <c r="D4630">
        <v>0</v>
      </c>
      <c r="E4630">
        <v>1901064.4937480099</v>
      </c>
      <c r="F4630">
        <v>0</v>
      </c>
      <c r="G4630">
        <v>0</v>
      </c>
      <c r="H4630">
        <v>0</v>
      </c>
      <c r="I4630">
        <v>0</v>
      </c>
      <c r="J4630" s="10">
        <f>SUMIFS(Table1[time],Table1[repetition],Table1[[#This Row],[repetition]],Table1[config],Table1[[#This Row],[config]])</f>
        <v>103354476.17832695</v>
      </c>
      <c r="K4630" s="11">
        <v>1</v>
      </c>
      <c r="L4630" s="11">
        <v>6</v>
      </c>
      <c r="M4630" s="11" t="s">
        <v>149</v>
      </c>
      <c r="N4630" s="11" t="b">
        <v>0</v>
      </c>
      <c r="O4630" s="11" t="b">
        <v>1</v>
      </c>
      <c r="P4630" s="11" t="b">
        <v>0</v>
      </c>
      <c r="Q4630" s="11" t="b">
        <v>1</v>
      </c>
      <c r="R4630" s="11" t="b">
        <v>1</v>
      </c>
      <c r="S4630" s="11" t="b">
        <v>0</v>
      </c>
      <c r="T4630" s="11" t="b">
        <v>0</v>
      </c>
      <c r="U4630" s="11" t="b">
        <v>1</v>
      </c>
      <c r="V4630" s="11" t="b">
        <v>1</v>
      </c>
      <c r="W4630" s="11" t="b">
        <v>0</v>
      </c>
      <c r="X4630" s="11" t="b">
        <v>0</v>
      </c>
      <c r="Y4630" s="11" t="b">
        <v>1</v>
      </c>
      <c r="Z4630" s="11" t="b">
        <v>1</v>
      </c>
      <c r="AA4630" s="11" t="b">
        <v>1</v>
      </c>
      <c r="AB4630" s="11" t="b">
        <v>0</v>
      </c>
      <c r="AC4630" s="11" t="b">
        <v>1</v>
      </c>
      <c r="AD4630" s="11" t="b">
        <v>1</v>
      </c>
      <c r="AE4630" s="11" t="b">
        <v>0</v>
      </c>
      <c r="AF4630" s="11" t="b">
        <v>0</v>
      </c>
      <c r="AG4630" s="11" t="b">
        <v>1</v>
      </c>
    </row>
    <row r="4631" spans="1:33" x14ac:dyDescent="0.2">
      <c r="A4631" s="11">
        <v>2</v>
      </c>
      <c r="B4631" t="s">
        <v>159</v>
      </c>
      <c r="C4631" t="s">
        <v>53</v>
      </c>
      <c r="D4631">
        <v>0</v>
      </c>
      <c r="E4631">
        <v>2082630.22103486</v>
      </c>
      <c r="F4631">
        <v>0</v>
      </c>
      <c r="G4631">
        <v>0</v>
      </c>
      <c r="H4631">
        <v>0</v>
      </c>
      <c r="I4631">
        <v>0</v>
      </c>
      <c r="J4631" s="10">
        <f>SUMIFS(Table1[time],Table1[repetition],Table1[[#This Row],[repetition]],Table1[config],Table1[[#This Row],[config]])</f>
        <v>115718970.83877754</v>
      </c>
      <c r="K4631" s="11">
        <v>120</v>
      </c>
      <c r="L4631" s="11">
        <v>18</v>
      </c>
      <c r="M4631" s="11" t="s">
        <v>150</v>
      </c>
      <c r="N4631" s="11" t="b">
        <v>1</v>
      </c>
      <c r="O4631" s="11" t="b">
        <v>0</v>
      </c>
      <c r="P4631" s="11" t="b">
        <v>1</v>
      </c>
      <c r="Q4631" s="11" t="b">
        <v>1</v>
      </c>
      <c r="R4631" s="11" t="b">
        <v>1</v>
      </c>
      <c r="S4631" s="11" t="b">
        <v>1</v>
      </c>
      <c r="T4631" s="11" t="b">
        <v>1</v>
      </c>
      <c r="U4631" s="11" t="b">
        <v>0</v>
      </c>
      <c r="V4631" s="11" t="b">
        <v>1</v>
      </c>
      <c r="W4631" s="11" t="b">
        <v>1</v>
      </c>
      <c r="X4631" s="11" t="b">
        <v>1</v>
      </c>
      <c r="Y4631" s="11" t="b">
        <v>0</v>
      </c>
      <c r="Z4631" s="11" t="b">
        <v>1</v>
      </c>
      <c r="AA4631" s="11" t="b">
        <v>0</v>
      </c>
      <c r="AB4631" s="11" t="b">
        <v>1</v>
      </c>
      <c r="AC4631" s="11" t="b">
        <v>0</v>
      </c>
      <c r="AD4631" s="11" t="b">
        <v>0</v>
      </c>
      <c r="AE4631" s="11" t="b">
        <v>0</v>
      </c>
      <c r="AF4631" s="11" t="b">
        <v>0</v>
      </c>
      <c r="AG4631" s="11" t="b">
        <v>1</v>
      </c>
    </row>
    <row r="4632" spans="1:33" x14ac:dyDescent="0.2">
      <c r="A4632" s="9">
        <v>3</v>
      </c>
      <c r="B4632" t="s">
        <v>159</v>
      </c>
      <c r="C4632" t="s">
        <v>53</v>
      </c>
      <c r="D4632">
        <v>0</v>
      </c>
      <c r="E4632">
        <v>1626128.980761</v>
      </c>
      <c r="F4632">
        <v>0</v>
      </c>
      <c r="G4632">
        <v>0</v>
      </c>
      <c r="H4632">
        <v>0</v>
      </c>
      <c r="I4632">
        <v>0</v>
      </c>
      <c r="J4632" s="8">
        <f>SUMIFS(Table1[time],Table1[repetition],Table1[[#This Row],[repetition]],Table1[config],Table1[[#This Row],[config]])</f>
        <v>98533249.291095972</v>
      </c>
      <c r="K4632" s="9">
        <v>120</v>
      </c>
      <c r="L4632" s="9">
        <v>6</v>
      </c>
      <c r="M4632" s="9" t="s">
        <v>150</v>
      </c>
      <c r="N4632" s="9" t="b">
        <v>1</v>
      </c>
      <c r="O4632" s="9" t="b">
        <v>1</v>
      </c>
      <c r="P4632" s="9" t="b">
        <v>0</v>
      </c>
      <c r="Q4632" s="9" t="b">
        <v>1</v>
      </c>
      <c r="R4632" s="9" t="b">
        <v>0</v>
      </c>
      <c r="S4632" s="9" t="b">
        <v>0</v>
      </c>
      <c r="T4632" s="9" t="b">
        <v>1</v>
      </c>
      <c r="U4632" s="9" t="b">
        <v>1</v>
      </c>
      <c r="V4632" s="9" t="b">
        <v>1</v>
      </c>
      <c r="W4632" s="9" t="b">
        <v>0</v>
      </c>
      <c r="X4632" s="9" t="b">
        <v>1</v>
      </c>
      <c r="Y4632" s="9" t="b">
        <v>0</v>
      </c>
      <c r="Z4632" s="9" t="b">
        <v>0</v>
      </c>
      <c r="AA4632" s="9" t="b">
        <v>1</v>
      </c>
      <c r="AB4632" s="9" t="b">
        <v>0</v>
      </c>
      <c r="AC4632" s="9" t="b">
        <v>0</v>
      </c>
      <c r="AD4632" s="9" t="b">
        <v>1</v>
      </c>
      <c r="AE4632" s="9" t="b">
        <v>0</v>
      </c>
      <c r="AF4632" s="9" t="b">
        <v>0</v>
      </c>
      <c r="AG4632" s="9" t="b">
        <v>0</v>
      </c>
    </row>
    <row r="4633" spans="1:33" x14ac:dyDescent="0.2">
      <c r="A4633" s="11">
        <v>1</v>
      </c>
      <c r="B4633" t="s">
        <v>160</v>
      </c>
      <c r="C4633" t="s">
        <v>53</v>
      </c>
      <c r="D4633">
        <v>3324</v>
      </c>
      <c r="E4633">
        <v>784026.00020397198</v>
      </c>
      <c r="F4633">
        <v>0</v>
      </c>
      <c r="G4633">
        <v>0</v>
      </c>
      <c r="H4633">
        <v>12</v>
      </c>
      <c r="I4633">
        <v>8</v>
      </c>
      <c r="J4633" s="10">
        <f>SUMIFS(Table1[time],Table1[repetition],Table1[[#This Row],[repetition]],Table1[config],Table1[[#This Row],[config]])</f>
        <v>103354476.17832695</v>
      </c>
      <c r="K4633" s="11">
        <v>50</v>
      </c>
      <c r="L4633" s="11">
        <v>18</v>
      </c>
      <c r="M4633" s="11" t="s">
        <v>151</v>
      </c>
      <c r="N4633" s="11" t="b">
        <v>1</v>
      </c>
      <c r="O4633" s="11" t="b">
        <v>1</v>
      </c>
      <c r="P4633" s="11" t="b">
        <v>1</v>
      </c>
      <c r="Q4633" s="11" t="b">
        <v>1</v>
      </c>
      <c r="R4633" s="11" t="b">
        <v>1</v>
      </c>
      <c r="S4633" s="11" t="b">
        <v>1</v>
      </c>
      <c r="T4633" s="11" t="b">
        <v>0</v>
      </c>
      <c r="U4633" s="11" t="b">
        <v>1</v>
      </c>
      <c r="V4633" s="11" t="b">
        <v>0</v>
      </c>
      <c r="W4633" s="11" t="b">
        <v>1</v>
      </c>
      <c r="X4633" s="11" t="b">
        <v>0</v>
      </c>
      <c r="Y4633" s="11" t="b">
        <v>0</v>
      </c>
      <c r="Z4633" s="11" t="b">
        <v>1</v>
      </c>
      <c r="AA4633" s="11" t="b">
        <v>0</v>
      </c>
      <c r="AB4633" s="11" t="b">
        <v>0</v>
      </c>
      <c r="AC4633" s="11" t="b">
        <v>0</v>
      </c>
      <c r="AD4633" s="11" t="b">
        <v>0</v>
      </c>
      <c r="AE4633" s="11" t="b">
        <v>0</v>
      </c>
      <c r="AF4633" s="11" t="b">
        <v>0</v>
      </c>
      <c r="AG4633" s="11" t="b">
        <v>0</v>
      </c>
    </row>
    <row r="4634" spans="1:33" x14ac:dyDescent="0.2">
      <c r="A4634" s="11">
        <v>2</v>
      </c>
      <c r="B4634" t="s">
        <v>160</v>
      </c>
      <c r="C4634" t="s">
        <v>53</v>
      </c>
      <c r="D4634">
        <v>3324</v>
      </c>
      <c r="E4634">
        <v>959223.369142971</v>
      </c>
      <c r="F4634">
        <v>0</v>
      </c>
      <c r="G4634">
        <v>0</v>
      </c>
      <c r="H4634">
        <v>12</v>
      </c>
      <c r="I4634">
        <v>8</v>
      </c>
      <c r="J4634" s="10">
        <f>SUMIFS(Table1[time],Table1[repetition],Table1[[#This Row],[repetition]],Table1[config],Table1[[#This Row],[config]])</f>
        <v>115718970.83877754</v>
      </c>
      <c r="K4634" s="11">
        <v>150</v>
      </c>
      <c r="L4634" s="11">
        <v>6</v>
      </c>
      <c r="M4634" s="11" t="s">
        <v>151</v>
      </c>
      <c r="N4634" s="11" t="b">
        <v>0</v>
      </c>
      <c r="O4634" s="11" t="b">
        <v>1</v>
      </c>
      <c r="P4634" s="11" t="b">
        <v>0</v>
      </c>
      <c r="Q4634" s="11" t="b">
        <v>1</v>
      </c>
      <c r="R4634" s="11" t="b">
        <v>1</v>
      </c>
      <c r="S4634" s="11" t="b">
        <v>1</v>
      </c>
      <c r="T4634" s="11" t="b">
        <v>0</v>
      </c>
      <c r="U4634" s="11" t="b">
        <v>1</v>
      </c>
      <c r="V4634" s="11" t="b">
        <v>1</v>
      </c>
      <c r="W4634" s="11" t="b">
        <v>0</v>
      </c>
      <c r="X4634" s="11" t="b">
        <v>0</v>
      </c>
      <c r="Y4634" s="11" t="b">
        <v>0</v>
      </c>
      <c r="Z4634" s="11" t="b">
        <v>1</v>
      </c>
      <c r="AA4634" s="11" t="b">
        <v>1</v>
      </c>
      <c r="AB4634" s="11" t="b">
        <v>1</v>
      </c>
      <c r="AC4634" s="11" t="b">
        <v>1</v>
      </c>
      <c r="AD4634" s="11" t="b">
        <v>0</v>
      </c>
      <c r="AE4634" s="11" t="b">
        <v>0</v>
      </c>
      <c r="AF4634" s="11" t="b">
        <v>1</v>
      </c>
      <c r="AG4634" s="11" t="b">
        <v>1</v>
      </c>
    </row>
    <row r="4635" spans="1:33" x14ac:dyDescent="0.2">
      <c r="A4635" s="11">
        <v>3</v>
      </c>
      <c r="B4635" t="s">
        <v>160</v>
      </c>
      <c r="C4635" t="s">
        <v>53</v>
      </c>
      <c r="D4635">
        <v>3324</v>
      </c>
      <c r="E4635">
        <v>536817.39622799796</v>
      </c>
      <c r="F4635">
        <v>0</v>
      </c>
      <c r="G4635">
        <v>0</v>
      </c>
      <c r="H4635">
        <v>12</v>
      </c>
      <c r="I4635">
        <v>8</v>
      </c>
      <c r="J4635" s="10">
        <f>SUMIFS(Table1[time],Table1[repetition],Table1[[#This Row],[repetition]],Table1[config],Table1[[#This Row],[config]])</f>
        <v>98533249.291095972</v>
      </c>
      <c r="K4635" s="11">
        <v>0</v>
      </c>
      <c r="L4635" s="11">
        <v>18</v>
      </c>
      <c r="M4635" s="11" t="s">
        <v>149</v>
      </c>
      <c r="N4635" s="11" t="b">
        <v>0</v>
      </c>
      <c r="O4635" s="11" t="b">
        <v>1</v>
      </c>
      <c r="P4635" s="11" t="b">
        <v>1</v>
      </c>
      <c r="Q4635" s="11" t="b">
        <v>1</v>
      </c>
      <c r="R4635" s="11" t="b">
        <v>1</v>
      </c>
      <c r="S4635" s="11" t="b">
        <v>0</v>
      </c>
      <c r="T4635" s="11" t="b">
        <v>0</v>
      </c>
      <c r="U4635" s="11" t="b">
        <v>0</v>
      </c>
      <c r="V4635" s="11" t="b">
        <v>0</v>
      </c>
      <c r="W4635" s="11" t="b">
        <v>1</v>
      </c>
      <c r="X4635" s="11" t="b">
        <v>1</v>
      </c>
      <c r="Y4635" s="11" t="b">
        <v>1</v>
      </c>
      <c r="Z4635" s="11" t="b">
        <v>1</v>
      </c>
      <c r="AA4635" s="11" t="b">
        <v>0</v>
      </c>
      <c r="AB4635" s="11" t="b">
        <v>0</v>
      </c>
      <c r="AC4635" s="11" t="b">
        <v>0</v>
      </c>
      <c r="AD4635" s="11" t="b">
        <v>0</v>
      </c>
      <c r="AE4635" s="11" t="b">
        <v>1</v>
      </c>
      <c r="AF4635" s="11" t="b">
        <v>1</v>
      </c>
      <c r="AG4635" s="11" t="b">
        <v>1</v>
      </c>
    </row>
    <row r="4636" spans="1:33" x14ac:dyDescent="0.2">
      <c r="A4636" s="9">
        <v>1</v>
      </c>
      <c r="B4636" t="s">
        <v>162</v>
      </c>
      <c r="C4636" t="s">
        <v>53</v>
      </c>
      <c r="D4636">
        <v>0</v>
      </c>
      <c r="E4636">
        <v>1866211.26568503</v>
      </c>
      <c r="F4636">
        <v>0</v>
      </c>
      <c r="G4636">
        <v>0</v>
      </c>
      <c r="H4636">
        <v>0</v>
      </c>
      <c r="I4636">
        <v>0</v>
      </c>
      <c r="J4636" s="8">
        <f>SUMIFS(Table1[time],Table1[repetition],Table1[[#This Row],[repetition]],Table1[config],Table1[[#This Row],[config]])</f>
        <v>103354476.17832695</v>
      </c>
      <c r="K4636" s="9">
        <v>50</v>
      </c>
      <c r="L4636" s="9">
        <v>3</v>
      </c>
      <c r="M4636" s="9" t="s">
        <v>150</v>
      </c>
      <c r="N4636" s="9" t="b">
        <v>0</v>
      </c>
      <c r="O4636" s="9" t="b">
        <v>0</v>
      </c>
      <c r="P4636" s="9" t="b">
        <v>1</v>
      </c>
      <c r="Q4636" s="9" t="b">
        <v>0</v>
      </c>
      <c r="R4636" s="9" t="b">
        <v>0</v>
      </c>
      <c r="S4636" s="9" t="b">
        <v>0</v>
      </c>
      <c r="T4636" s="9" t="b">
        <v>1</v>
      </c>
      <c r="U4636" s="9" t="b">
        <v>0</v>
      </c>
      <c r="V4636" s="9" t="b">
        <v>0</v>
      </c>
      <c r="W4636" s="9" t="b">
        <v>0</v>
      </c>
      <c r="X4636" s="9" t="b">
        <v>1</v>
      </c>
      <c r="Y4636" s="9" t="b">
        <v>0</v>
      </c>
      <c r="Z4636" s="9" t="b">
        <v>1</v>
      </c>
      <c r="AA4636" s="9" t="b">
        <v>0</v>
      </c>
      <c r="AB4636" s="9" t="b">
        <v>1</v>
      </c>
      <c r="AC4636" s="9" t="b">
        <v>0</v>
      </c>
      <c r="AD4636" s="9" t="b">
        <v>0</v>
      </c>
      <c r="AE4636" s="9" t="b">
        <v>1</v>
      </c>
      <c r="AF4636" s="9" t="b">
        <v>1</v>
      </c>
      <c r="AG4636" s="9" t="b">
        <v>1</v>
      </c>
    </row>
    <row r="4637" spans="1:33" x14ac:dyDescent="0.2">
      <c r="A4637" s="9">
        <v>2</v>
      </c>
      <c r="B4637" t="s">
        <v>162</v>
      </c>
      <c r="C4637" t="s">
        <v>53</v>
      </c>
      <c r="D4637">
        <v>0</v>
      </c>
      <c r="E4637">
        <v>2408945.06660476</v>
      </c>
      <c r="F4637">
        <v>0</v>
      </c>
      <c r="G4637">
        <v>0</v>
      </c>
      <c r="H4637">
        <v>0</v>
      </c>
      <c r="I4637">
        <v>0</v>
      </c>
      <c r="J4637" s="8">
        <f>SUMIFS(Table1[time],Table1[repetition],Table1[[#This Row],[repetition]],Table1[config],Table1[[#This Row],[config]])</f>
        <v>115718970.83877754</v>
      </c>
      <c r="K4637" s="9">
        <v>150</v>
      </c>
      <c r="L4637" s="9">
        <v>1</v>
      </c>
      <c r="M4637" s="9" t="s">
        <v>149</v>
      </c>
      <c r="N4637" s="9" t="b">
        <v>0</v>
      </c>
      <c r="O4637" s="9" t="b">
        <v>1</v>
      </c>
      <c r="P4637" s="9" t="b">
        <v>1</v>
      </c>
      <c r="Q4637" s="9" t="b">
        <v>1</v>
      </c>
      <c r="R4637" s="9" t="b">
        <v>1</v>
      </c>
      <c r="S4637" s="9" t="b">
        <v>0</v>
      </c>
      <c r="T4637" s="9" t="b">
        <v>1</v>
      </c>
      <c r="U4637" s="9" t="b">
        <v>0</v>
      </c>
      <c r="V4637" s="9" t="b">
        <v>0</v>
      </c>
      <c r="W4637" s="9" t="b">
        <v>1</v>
      </c>
      <c r="X4637" s="9" t="b">
        <v>1</v>
      </c>
      <c r="Y4637" s="9" t="b">
        <v>1</v>
      </c>
      <c r="Z4637" s="9" t="b">
        <v>1</v>
      </c>
      <c r="AA4637" s="9" t="b">
        <v>0</v>
      </c>
      <c r="AB4637" s="9" t="b">
        <v>1</v>
      </c>
      <c r="AC4637" s="9" t="b">
        <v>1</v>
      </c>
      <c r="AD4637" s="9" t="b">
        <v>1</v>
      </c>
      <c r="AE4637" s="9" t="b">
        <v>1</v>
      </c>
      <c r="AF4637" s="9" t="b">
        <v>1</v>
      </c>
      <c r="AG4637" s="9" t="b">
        <v>0</v>
      </c>
    </row>
    <row r="4638" spans="1:33" x14ac:dyDescent="0.2">
      <c r="A4638" s="11">
        <v>3</v>
      </c>
      <c r="B4638" t="s">
        <v>162</v>
      </c>
      <c r="C4638" t="s">
        <v>53</v>
      </c>
      <c r="D4638">
        <v>0</v>
      </c>
      <c r="E4638">
        <v>1766969.41566599</v>
      </c>
      <c r="F4638">
        <v>0</v>
      </c>
      <c r="G4638">
        <v>0</v>
      </c>
      <c r="H4638">
        <v>0</v>
      </c>
      <c r="I4638">
        <v>0</v>
      </c>
      <c r="J4638" s="10">
        <f>SUMIFS(Table1[time],Table1[repetition],Table1[[#This Row],[repetition]],Table1[config],Table1[[#This Row],[config]])</f>
        <v>98533249.291095972</v>
      </c>
      <c r="K4638" s="11">
        <v>120</v>
      </c>
      <c r="L4638" s="11">
        <v>6</v>
      </c>
      <c r="M4638" s="11" t="s">
        <v>150</v>
      </c>
      <c r="N4638" s="11" t="b">
        <v>1</v>
      </c>
      <c r="O4638" s="11" t="b">
        <v>1</v>
      </c>
      <c r="P4638" s="11" t="b">
        <v>0</v>
      </c>
      <c r="Q4638" s="11" t="b">
        <v>1</v>
      </c>
      <c r="R4638" s="11" t="b">
        <v>0</v>
      </c>
      <c r="S4638" s="11" t="b">
        <v>0</v>
      </c>
      <c r="T4638" s="11" t="b">
        <v>1</v>
      </c>
      <c r="U4638" s="11" t="b">
        <v>1</v>
      </c>
      <c r="V4638" s="11" t="b">
        <v>1</v>
      </c>
      <c r="W4638" s="11" t="b">
        <v>0</v>
      </c>
      <c r="X4638" s="11" t="b">
        <v>1</v>
      </c>
      <c r="Y4638" s="11" t="b">
        <v>0</v>
      </c>
      <c r="Z4638" s="11" t="b">
        <v>0</v>
      </c>
      <c r="AA4638" s="11" t="b">
        <v>1</v>
      </c>
      <c r="AB4638" s="11" t="b">
        <v>0</v>
      </c>
      <c r="AC4638" s="11" t="b">
        <v>0</v>
      </c>
      <c r="AD4638" s="11" t="b">
        <v>1</v>
      </c>
      <c r="AE4638" s="11" t="b">
        <v>0</v>
      </c>
      <c r="AF4638" s="11" t="b">
        <v>0</v>
      </c>
      <c r="AG4638" s="11" t="b">
        <v>0</v>
      </c>
    </row>
    <row r="4639" spans="1:33" x14ac:dyDescent="0.2">
      <c r="A4639" s="11">
        <v>1</v>
      </c>
      <c r="B4639" t="s">
        <v>163</v>
      </c>
      <c r="C4639" t="s">
        <v>53</v>
      </c>
      <c r="D4639">
        <v>0</v>
      </c>
      <c r="E4639">
        <v>396831.774767022</v>
      </c>
      <c r="F4639">
        <v>0</v>
      </c>
      <c r="G4639">
        <v>0</v>
      </c>
      <c r="H4639">
        <v>0</v>
      </c>
      <c r="I4639">
        <v>0</v>
      </c>
      <c r="J4639" s="10">
        <f>SUMIFS(Table1[time],Table1[repetition],Table1[[#This Row],[repetition]],Table1[config],Table1[[#This Row],[config]])</f>
        <v>103354476.17832695</v>
      </c>
      <c r="K4639" s="11">
        <v>50</v>
      </c>
      <c r="L4639" s="11">
        <v>6</v>
      </c>
      <c r="M4639" s="11" t="s">
        <v>150</v>
      </c>
      <c r="N4639" s="11" t="b">
        <v>0</v>
      </c>
      <c r="O4639" s="11" t="b">
        <v>0</v>
      </c>
      <c r="P4639" s="11" t="b">
        <v>0</v>
      </c>
      <c r="Q4639" s="11" t="b">
        <v>1</v>
      </c>
      <c r="R4639" s="11" t="b">
        <v>0</v>
      </c>
      <c r="S4639" s="11" t="b">
        <v>1</v>
      </c>
      <c r="T4639" s="11" t="b">
        <v>0</v>
      </c>
      <c r="U4639" s="11" t="b">
        <v>0</v>
      </c>
      <c r="V4639" s="11" t="b">
        <v>0</v>
      </c>
      <c r="W4639" s="11" t="b">
        <v>0</v>
      </c>
      <c r="X4639" s="11" t="b">
        <v>1</v>
      </c>
      <c r="Y4639" s="11" t="b">
        <v>0</v>
      </c>
      <c r="Z4639" s="11" t="b">
        <v>1</v>
      </c>
      <c r="AA4639" s="11" t="b">
        <v>0</v>
      </c>
      <c r="AB4639" s="11" t="b">
        <v>1</v>
      </c>
      <c r="AC4639" s="11" t="b">
        <v>0</v>
      </c>
      <c r="AD4639" s="11" t="b">
        <v>1</v>
      </c>
      <c r="AE4639" s="11" t="b">
        <v>0</v>
      </c>
      <c r="AF4639" s="11" t="b">
        <v>0</v>
      </c>
      <c r="AG4639" s="11" t="b">
        <v>0</v>
      </c>
    </row>
    <row r="4640" spans="1:33" x14ac:dyDescent="0.2">
      <c r="A4640" s="11">
        <v>2</v>
      </c>
      <c r="B4640" t="s">
        <v>163</v>
      </c>
      <c r="C4640" t="s">
        <v>53</v>
      </c>
      <c r="D4640">
        <v>0</v>
      </c>
      <c r="E4640">
        <v>446203.911801334</v>
      </c>
      <c r="F4640">
        <v>0</v>
      </c>
      <c r="G4640">
        <v>0</v>
      </c>
      <c r="H4640">
        <v>0</v>
      </c>
      <c r="I4640">
        <v>0</v>
      </c>
      <c r="J4640" s="10">
        <f>SUMIFS(Table1[time],Table1[repetition],Table1[[#This Row],[repetition]],Table1[config],Table1[[#This Row],[config]])</f>
        <v>115718970.83877754</v>
      </c>
      <c r="K4640" s="11">
        <v>150</v>
      </c>
      <c r="L4640" s="11">
        <v>1</v>
      </c>
      <c r="M4640" s="11" t="s">
        <v>149</v>
      </c>
      <c r="N4640" s="11" t="b">
        <v>0</v>
      </c>
      <c r="O4640" s="11" t="b">
        <v>1</v>
      </c>
      <c r="P4640" s="11" t="b">
        <v>1</v>
      </c>
      <c r="Q4640" s="11" t="b">
        <v>1</v>
      </c>
      <c r="R4640" s="11" t="b">
        <v>1</v>
      </c>
      <c r="S4640" s="11" t="b">
        <v>0</v>
      </c>
      <c r="T4640" s="11" t="b">
        <v>1</v>
      </c>
      <c r="U4640" s="11" t="b">
        <v>0</v>
      </c>
      <c r="V4640" s="11" t="b">
        <v>0</v>
      </c>
      <c r="W4640" s="11" t="b">
        <v>1</v>
      </c>
      <c r="X4640" s="11" t="b">
        <v>1</v>
      </c>
      <c r="Y4640" s="11" t="b">
        <v>1</v>
      </c>
      <c r="Z4640" s="11" t="b">
        <v>1</v>
      </c>
      <c r="AA4640" s="11" t="b">
        <v>0</v>
      </c>
      <c r="AB4640" s="11" t="b">
        <v>1</v>
      </c>
      <c r="AC4640" s="11" t="b">
        <v>1</v>
      </c>
      <c r="AD4640" s="11" t="b">
        <v>1</v>
      </c>
      <c r="AE4640" s="11" t="b">
        <v>1</v>
      </c>
      <c r="AF4640" s="11" t="b">
        <v>1</v>
      </c>
      <c r="AG4640" s="11" t="b">
        <v>0</v>
      </c>
    </row>
    <row r="4641" spans="1:33" x14ac:dyDescent="0.2">
      <c r="A4641" s="9">
        <v>3</v>
      </c>
      <c r="B4641" t="s">
        <v>163</v>
      </c>
      <c r="C4641" t="s">
        <v>53</v>
      </c>
      <c r="D4641">
        <v>0</v>
      </c>
      <c r="E4641">
        <v>300109.092503989</v>
      </c>
      <c r="F4641">
        <v>0</v>
      </c>
      <c r="G4641">
        <v>0</v>
      </c>
      <c r="H4641">
        <v>0</v>
      </c>
      <c r="I4641">
        <v>0</v>
      </c>
      <c r="J4641" s="8">
        <f>SUMIFS(Table1[time],Table1[repetition],Table1[[#This Row],[repetition]],Table1[config],Table1[[#This Row],[config]])</f>
        <v>98533249.291095972</v>
      </c>
      <c r="K4641" s="9">
        <v>120</v>
      </c>
      <c r="L4641" s="9">
        <v>5</v>
      </c>
      <c r="M4641" s="9" t="s">
        <v>151</v>
      </c>
      <c r="N4641" s="9" t="b">
        <v>1</v>
      </c>
      <c r="O4641" s="9" t="b">
        <v>0</v>
      </c>
      <c r="P4641" s="9" t="b">
        <v>1</v>
      </c>
      <c r="Q4641" s="9" t="b">
        <v>0</v>
      </c>
      <c r="R4641" s="9" t="b">
        <v>1</v>
      </c>
      <c r="S4641" s="9" t="b">
        <v>0</v>
      </c>
      <c r="T4641" s="9" t="b">
        <v>0</v>
      </c>
      <c r="U4641" s="9" t="b">
        <v>0</v>
      </c>
      <c r="V4641" s="9" t="b">
        <v>0</v>
      </c>
      <c r="W4641" s="9" t="b">
        <v>0</v>
      </c>
      <c r="X4641" s="9" t="b">
        <v>1</v>
      </c>
      <c r="Y4641" s="9" t="b">
        <v>0</v>
      </c>
      <c r="Z4641" s="9" t="b">
        <v>0</v>
      </c>
      <c r="AA4641" s="9" t="b">
        <v>1</v>
      </c>
      <c r="AB4641" s="9" t="b">
        <v>1</v>
      </c>
      <c r="AC4641" s="9" t="b">
        <v>0</v>
      </c>
      <c r="AD4641" s="9" t="b">
        <v>1</v>
      </c>
      <c r="AE4641" s="9" t="b">
        <v>1</v>
      </c>
      <c r="AF4641" s="9" t="b">
        <v>0</v>
      </c>
      <c r="AG4641" s="9" t="b">
        <v>1</v>
      </c>
    </row>
    <row r="4642" spans="1:33" x14ac:dyDescent="0.2">
      <c r="A4642" s="9">
        <v>1</v>
      </c>
      <c r="B4642" t="s">
        <v>164</v>
      </c>
      <c r="C4642" t="s">
        <v>53</v>
      </c>
      <c r="D4642">
        <v>0</v>
      </c>
      <c r="E4642">
        <v>7203272.3124949802</v>
      </c>
      <c r="F4642">
        <v>0</v>
      </c>
      <c r="G4642">
        <v>0</v>
      </c>
      <c r="H4642">
        <v>0</v>
      </c>
      <c r="I4642">
        <v>0</v>
      </c>
      <c r="J4642" s="8">
        <f>SUMIFS(Table1[time],Table1[repetition],Table1[[#This Row],[repetition]],Table1[config],Table1[[#This Row],[config]])</f>
        <v>103354476.17832695</v>
      </c>
      <c r="K4642" s="9">
        <v>80</v>
      </c>
      <c r="L4642" s="9">
        <v>1</v>
      </c>
      <c r="M4642" s="9" t="s">
        <v>149</v>
      </c>
      <c r="N4642" s="9" t="b">
        <v>0</v>
      </c>
      <c r="O4642" s="9" t="b">
        <v>1</v>
      </c>
      <c r="P4642" s="9" t="b">
        <v>1</v>
      </c>
      <c r="Q4642" s="9" t="b">
        <v>1</v>
      </c>
      <c r="R4642" s="9" t="b">
        <v>1</v>
      </c>
      <c r="S4642" s="9" t="b">
        <v>0</v>
      </c>
      <c r="T4642" s="9" t="b">
        <v>1</v>
      </c>
      <c r="U4642" s="9" t="b">
        <v>0</v>
      </c>
      <c r="V4642" s="9" t="b">
        <v>0</v>
      </c>
      <c r="W4642" s="9" t="b">
        <v>1</v>
      </c>
      <c r="X4642" s="9" t="b">
        <v>1</v>
      </c>
      <c r="Y4642" s="9" t="b">
        <v>1</v>
      </c>
      <c r="Z4642" s="9" t="b">
        <v>1</v>
      </c>
      <c r="AA4642" s="9" t="b">
        <v>0</v>
      </c>
      <c r="AB4642" s="9" t="b">
        <v>1</v>
      </c>
      <c r="AC4642" s="9" t="b">
        <v>1</v>
      </c>
      <c r="AD4642" s="9" t="b">
        <v>1</v>
      </c>
      <c r="AE4642" s="9" t="b">
        <v>1</v>
      </c>
      <c r="AF4642" s="9" t="b">
        <v>1</v>
      </c>
      <c r="AG4642" s="9" t="b">
        <v>0</v>
      </c>
    </row>
    <row r="4643" spans="1:33" x14ac:dyDescent="0.2">
      <c r="A4643" s="11">
        <v>2</v>
      </c>
      <c r="B4643" t="s">
        <v>164</v>
      </c>
      <c r="C4643" t="s">
        <v>53</v>
      </c>
      <c r="D4643">
        <v>0</v>
      </c>
      <c r="E4643">
        <v>7205028.9815734103</v>
      </c>
      <c r="F4643">
        <v>0</v>
      </c>
      <c r="G4643">
        <v>0</v>
      </c>
      <c r="H4643">
        <v>0</v>
      </c>
      <c r="I4643">
        <v>0</v>
      </c>
      <c r="J4643" s="10">
        <f>SUMIFS(Table1[time],Table1[repetition],Table1[[#This Row],[repetition]],Table1[config],Table1[[#This Row],[config]])</f>
        <v>115718970.83877754</v>
      </c>
      <c r="K4643" s="11">
        <v>150</v>
      </c>
      <c r="L4643" s="11">
        <v>1</v>
      </c>
      <c r="M4643" s="11" t="s">
        <v>149</v>
      </c>
      <c r="N4643" s="11" t="b">
        <v>0</v>
      </c>
      <c r="O4643" s="11" t="b">
        <v>1</v>
      </c>
      <c r="P4643" s="11" t="b">
        <v>1</v>
      </c>
      <c r="Q4643" s="11" t="b">
        <v>1</v>
      </c>
      <c r="R4643" s="11" t="b">
        <v>1</v>
      </c>
      <c r="S4643" s="11" t="b">
        <v>0</v>
      </c>
      <c r="T4643" s="11" t="b">
        <v>1</v>
      </c>
      <c r="U4643" s="11" t="b">
        <v>0</v>
      </c>
      <c r="V4643" s="11" t="b">
        <v>0</v>
      </c>
      <c r="W4643" s="11" t="b">
        <v>1</v>
      </c>
      <c r="X4643" s="11" t="b">
        <v>1</v>
      </c>
      <c r="Y4643" s="11" t="b">
        <v>1</v>
      </c>
      <c r="Z4643" s="11" t="b">
        <v>1</v>
      </c>
      <c r="AA4643" s="11" t="b">
        <v>0</v>
      </c>
      <c r="AB4643" s="11" t="b">
        <v>1</v>
      </c>
      <c r="AC4643" s="11" t="b">
        <v>1</v>
      </c>
      <c r="AD4643" s="11" t="b">
        <v>1</v>
      </c>
      <c r="AE4643" s="11" t="b">
        <v>1</v>
      </c>
      <c r="AF4643" s="11" t="b">
        <v>1</v>
      </c>
      <c r="AG4643" s="11" t="b">
        <v>0</v>
      </c>
    </row>
    <row r="4644" spans="1:33" x14ac:dyDescent="0.2">
      <c r="A4644" s="11">
        <v>3</v>
      </c>
      <c r="B4644" t="s">
        <v>164</v>
      </c>
      <c r="C4644" t="s">
        <v>53</v>
      </c>
      <c r="D4644">
        <v>0</v>
      </c>
      <c r="E4644">
        <v>7204213.7240520101</v>
      </c>
      <c r="F4644">
        <v>0</v>
      </c>
      <c r="G4644">
        <v>0</v>
      </c>
      <c r="H4644">
        <v>0</v>
      </c>
      <c r="I4644">
        <v>0</v>
      </c>
      <c r="J4644" s="10">
        <f>SUMIFS(Table1[time],Table1[repetition],Table1[[#This Row],[repetition]],Table1[config],Table1[[#This Row],[config]])</f>
        <v>98533249.291095972</v>
      </c>
      <c r="K4644" s="11">
        <v>150</v>
      </c>
      <c r="L4644" s="11">
        <v>2</v>
      </c>
      <c r="M4644" s="11" t="s">
        <v>150</v>
      </c>
      <c r="N4644" s="11" t="b">
        <v>1</v>
      </c>
      <c r="O4644" s="11" t="b">
        <v>0</v>
      </c>
      <c r="P4644" s="11" t="b">
        <v>0</v>
      </c>
      <c r="Q4644" s="11" t="b">
        <v>0</v>
      </c>
      <c r="R4644" s="11" t="b">
        <v>0</v>
      </c>
      <c r="S4644" s="11" t="b">
        <v>1</v>
      </c>
      <c r="T4644" s="11" t="b">
        <v>0</v>
      </c>
      <c r="U4644" s="11" t="b">
        <v>1</v>
      </c>
      <c r="V4644" s="11" t="b">
        <v>1</v>
      </c>
      <c r="W4644" s="11" t="b">
        <v>0</v>
      </c>
      <c r="X4644" s="11" t="b">
        <v>0</v>
      </c>
      <c r="Y4644" s="11" t="b">
        <v>0</v>
      </c>
      <c r="Z4644" s="11" t="b">
        <v>0</v>
      </c>
      <c r="AA4644" s="11" t="b">
        <v>1</v>
      </c>
      <c r="AB4644" s="11" t="b">
        <v>0</v>
      </c>
      <c r="AC4644" s="11" t="b">
        <v>0</v>
      </c>
      <c r="AD4644" s="11" t="b">
        <v>0</v>
      </c>
      <c r="AE4644" s="11" t="b">
        <v>0</v>
      </c>
      <c r="AF4644" s="11" t="b">
        <v>0</v>
      </c>
      <c r="AG4644" s="11" t="b">
        <v>1</v>
      </c>
    </row>
    <row r="4645" spans="1:33" x14ac:dyDescent="0.2">
      <c r="A4645" s="9">
        <v>1</v>
      </c>
      <c r="B4645" t="s">
        <v>165</v>
      </c>
      <c r="C4645" t="s">
        <v>53</v>
      </c>
      <c r="D4645">
        <v>0</v>
      </c>
      <c r="E4645">
        <v>7205254.02968999</v>
      </c>
      <c r="F4645">
        <v>0</v>
      </c>
      <c r="G4645">
        <v>0</v>
      </c>
      <c r="H4645">
        <v>0</v>
      </c>
      <c r="I4645">
        <v>0</v>
      </c>
      <c r="J4645" s="8">
        <f>SUMIFS(Table1[time],Table1[repetition],Table1[[#This Row],[repetition]],Table1[config],Table1[[#This Row],[config]])</f>
        <v>103354476.17832695</v>
      </c>
      <c r="K4645" s="9">
        <v>80</v>
      </c>
      <c r="L4645" s="9">
        <v>4</v>
      </c>
      <c r="M4645" s="9" t="s">
        <v>151</v>
      </c>
      <c r="N4645" s="9" t="b">
        <v>0</v>
      </c>
      <c r="O4645" s="9" t="b">
        <v>1</v>
      </c>
      <c r="P4645" s="9" t="b">
        <v>0</v>
      </c>
      <c r="Q4645" s="9" t="b">
        <v>1</v>
      </c>
      <c r="R4645" s="9" t="b">
        <v>0</v>
      </c>
      <c r="S4645" s="9" t="b">
        <v>0</v>
      </c>
      <c r="T4645" s="9" t="b">
        <v>1</v>
      </c>
      <c r="U4645" s="9" t="b">
        <v>0</v>
      </c>
      <c r="V4645" s="9" t="b">
        <v>0</v>
      </c>
      <c r="W4645" s="9" t="b">
        <v>0</v>
      </c>
      <c r="X4645" s="9" t="b">
        <v>1</v>
      </c>
      <c r="Y4645" s="9" t="b">
        <v>0</v>
      </c>
      <c r="Z4645" s="9" t="b">
        <v>1</v>
      </c>
      <c r="AA4645" s="9" t="b">
        <v>1</v>
      </c>
      <c r="AB4645" s="9" t="b">
        <v>1</v>
      </c>
      <c r="AC4645" s="9" t="b">
        <v>0</v>
      </c>
      <c r="AD4645" s="9" t="b">
        <v>1</v>
      </c>
      <c r="AE4645" s="9" t="b">
        <v>0</v>
      </c>
      <c r="AF4645" s="9" t="b">
        <v>0</v>
      </c>
      <c r="AG4645" s="9" t="b">
        <v>0</v>
      </c>
    </row>
    <row r="4646" spans="1:33" x14ac:dyDescent="0.2">
      <c r="A4646" s="9">
        <v>2</v>
      </c>
      <c r="B4646" t="s">
        <v>165</v>
      </c>
      <c r="C4646" t="s">
        <v>53</v>
      </c>
      <c r="D4646">
        <v>0</v>
      </c>
      <c r="E4646">
        <v>7209600.3465550002</v>
      </c>
      <c r="F4646">
        <v>0</v>
      </c>
      <c r="G4646">
        <v>0</v>
      </c>
      <c r="H4646">
        <v>0</v>
      </c>
      <c r="I4646">
        <v>0</v>
      </c>
      <c r="J4646" s="8">
        <f>SUMIFS(Table1[time],Table1[repetition],Table1[[#This Row],[repetition]],Table1[config],Table1[[#This Row],[config]])</f>
        <v>115718970.83877754</v>
      </c>
      <c r="K4646" s="9">
        <v>150</v>
      </c>
      <c r="L4646" s="9">
        <v>1</v>
      </c>
      <c r="M4646" s="9" t="s">
        <v>149</v>
      </c>
      <c r="N4646" s="9" t="b">
        <v>0</v>
      </c>
      <c r="O4646" s="9" t="b">
        <v>1</v>
      </c>
      <c r="P4646" s="9" t="b">
        <v>1</v>
      </c>
      <c r="Q4646" s="9" t="b">
        <v>1</v>
      </c>
      <c r="R4646" s="9" t="b">
        <v>1</v>
      </c>
      <c r="S4646" s="9" t="b">
        <v>0</v>
      </c>
      <c r="T4646" s="9" t="b">
        <v>1</v>
      </c>
      <c r="U4646" s="9" t="b">
        <v>0</v>
      </c>
      <c r="V4646" s="9" t="b">
        <v>0</v>
      </c>
      <c r="W4646" s="9" t="b">
        <v>1</v>
      </c>
      <c r="X4646" s="9" t="b">
        <v>1</v>
      </c>
      <c r="Y4646" s="9" t="b">
        <v>1</v>
      </c>
      <c r="Z4646" s="9" t="b">
        <v>1</v>
      </c>
      <c r="AA4646" s="9" t="b">
        <v>0</v>
      </c>
      <c r="AB4646" s="9" t="b">
        <v>1</v>
      </c>
      <c r="AC4646" s="9" t="b">
        <v>1</v>
      </c>
      <c r="AD4646" s="9" t="b">
        <v>1</v>
      </c>
      <c r="AE4646" s="9" t="b">
        <v>1</v>
      </c>
      <c r="AF4646" s="9" t="b">
        <v>1</v>
      </c>
      <c r="AG4646" s="9" t="b">
        <v>0</v>
      </c>
    </row>
    <row r="4647" spans="1:33" x14ac:dyDescent="0.2">
      <c r="A4647" s="11">
        <v>3</v>
      </c>
      <c r="B4647" t="s">
        <v>165</v>
      </c>
      <c r="C4647" t="s">
        <v>53</v>
      </c>
      <c r="D4647">
        <v>0</v>
      </c>
      <c r="E4647">
        <v>7205761.0398199996</v>
      </c>
      <c r="F4647">
        <v>0</v>
      </c>
      <c r="G4647">
        <v>0</v>
      </c>
      <c r="H4647">
        <v>0</v>
      </c>
      <c r="I4647">
        <v>0</v>
      </c>
      <c r="J4647" s="10">
        <f>SUMIFS(Table1[time],Table1[repetition],Table1[[#This Row],[repetition]],Table1[config],Table1[[#This Row],[config]])</f>
        <v>98533249.291095972</v>
      </c>
      <c r="K4647" s="11">
        <v>150</v>
      </c>
      <c r="L4647" s="11">
        <v>2</v>
      </c>
      <c r="M4647" s="11" t="s">
        <v>150</v>
      </c>
      <c r="N4647" s="11" t="b">
        <v>1</v>
      </c>
      <c r="O4647" s="11" t="b">
        <v>0</v>
      </c>
      <c r="P4647" s="11" t="b">
        <v>0</v>
      </c>
      <c r="Q4647" s="11" t="b">
        <v>0</v>
      </c>
      <c r="R4647" s="11" t="b">
        <v>0</v>
      </c>
      <c r="S4647" s="11" t="b">
        <v>1</v>
      </c>
      <c r="T4647" s="11" t="b">
        <v>0</v>
      </c>
      <c r="U4647" s="11" t="b">
        <v>1</v>
      </c>
      <c r="V4647" s="11" t="b">
        <v>1</v>
      </c>
      <c r="W4647" s="11" t="b">
        <v>0</v>
      </c>
      <c r="X4647" s="11" t="b">
        <v>0</v>
      </c>
      <c r="Y4647" s="11" t="b">
        <v>0</v>
      </c>
      <c r="Z4647" s="11" t="b">
        <v>0</v>
      </c>
      <c r="AA4647" s="11" t="b">
        <v>1</v>
      </c>
      <c r="AB4647" s="11" t="b">
        <v>0</v>
      </c>
      <c r="AC4647" s="11" t="b">
        <v>0</v>
      </c>
      <c r="AD4647" s="11" t="b">
        <v>0</v>
      </c>
      <c r="AE4647" s="11" t="b">
        <v>0</v>
      </c>
      <c r="AF4647" s="11" t="b">
        <v>0</v>
      </c>
      <c r="AG4647" s="11" t="b">
        <v>1</v>
      </c>
    </row>
    <row r="4648" spans="1:33" x14ac:dyDescent="0.2">
      <c r="A4648" s="9">
        <v>1</v>
      </c>
      <c r="B4648" t="s">
        <v>167</v>
      </c>
      <c r="C4648" t="s">
        <v>53</v>
      </c>
      <c r="D4648">
        <v>0</v>
      </c>
      <c r="E4648">
        <v>7205257.55039497</v>
      </c>
      <c r="F4648">
        <v>0</v>
      </c>
      <c r="G4648">
        <v>0</v>
      </c>
      <c r="H4648">
        <v>0</v>
      </c>
      <c r="I4648">
        <v>0</v>
      </c>
      <c r="J4648" s="8">
        <f>SUMIFS(Table1[time],Table1[repetition],Table1[[#This Row],[repetition]],Table1[config],Table1[[#This Row],[config]])</f>
        <v>103354476.17832695</v>
      </c>
      <c r="K4648" s="9">
        <v>90</v>
      </c>
      <c r="L4648" s="9">
        <v>2</v>
      </c>
      <c r="M4648" s="9" t="s">
        <v>150</v>
      </c>
      <c r="N4648" s="9" t="b">
        <v>1</v>
      </c>
      <c r="O4648" s="9" t="b">
        <v>0</v>
      </c>
      <c r="P4648" s="9" t="b">
        <v>0</v>
      </c>
      <c r="Q4648" s="9" t="b">
        <v>0</v>
      </c>
      <c r="R4648" s="9" t="b">
        <v>0</v>
      </c>
      <c r="S4648" s="9" t="b">
        <v>1</v>
      </c>
      <c r="T4648" s="9" t="b">
        <v>0</v>
      </c>
      <c r="U4648" s="9" t="b">
        <v>1</v>
      </c>
      <c r="V4648" s="9" t="b">
        <v>1</v>
      </c>
      <c r="W4648" s="9" t="b">
        <v>0</v>
      </c>
      <c r="X4648" s="9" t="b">
        <v>0</v>
      </c>
      <c r="Y4648" s="9" t="b">
        <v>0</v>
      </c>
      <c r="Z4648" s="9" t="b">
        <v>0</v>
      </c>
      <c r="AA4648" s="9" t="b">
        <v>1</v>
      </c>
      <c r="AB4648" s="9" t="b">
        <v>0</v>
      </c>
      <c r="AC4648" s="9" t="b">
        <v>0</v>
      </c>
      <c r="AD4648" s="9" t="b">
        <v>0</v>
      </c>
      <c r="AE4648" s="9" t="b">
        <v>0</v>
      </c>
      <c r="AF4648" s="9" t="b">
        <v>0</v>
      </c>
      <c r="AG4648" s="9" t="b">
        <v>1</v>
      </c>
    </row>
    <row r="4649" spans="1:33" x14ac:dyDescent="0.2">
      <c r="A4649" s="11">
        <v>2</v>
      </c>
      <c r="B4649" t="s">
        <v>167</v>
      </c>
      <c r="C4649" t="s">
        <v>53</v>
      </c>
      <c r="D4649">
        <v>0</v>
      </c>
      <c r="E4649">
        <v>7207286.7549760202</v>
      </c>
      <c r="F4649">
        <v>0</v>
      </c>
      <c r="G4649">
        <v>0</v>
      </c>
      <c r="H4649">
        <v>0</v>
      </c>
      <c r="I4649">
        <v>0</v>
      </c>
      <c r="J4649" s="10">
        <f>SUMIFS(Table1[time],Table1[repetition],Table1[[#This Row],[repetition]],Table1[config],Table1[[#This Row],[config]])</f>
        <v>115718970.83877754</v>
      </c>
      <c r="K4649" s="11">
        <v>150</v>
      </c>
      <c r="L4649" s="11">
        <v>2</v>
      </c>
      <c r="M4649" s="11" t="s">
        <v>150</v>
      </c>
      <c r="N4649" s="11" t="b">
        <v>1</v>
      </c>
      <c r="O4649" s="11" t="b">
        <v>0</v>
      </c>
      <c r="P4649" s="11" t="b">
        <v>0</v>
      </c>
      <c r="Q4649" s="11" t="b">
        <v>0</v>
      </c>
      <c r="R4649" s="11" t="b">
        <v>0</v>
      </c>
      <c r="S4649" s="11" t="b">
        <v>1</v>
      </c>
      <c r="T4649" s="11" t="b">
        <v>0</v>
      </c>
      <c r="U4649" s="11" t="b">
        <v>1</v>
      </c>
      <c r="V4649" s="11" t="b">
        <v>1</v>
      </c>
      <c r="W4649" s="11" t="b">
        <v>0</v>
      </c>
      <c r="X4649" s="11" t="b">
        <v>0</v>
      </c>
      <c r="Y4649" s="11" t="b">
        <v>0</v>
      </c>
      <c r="Z4649" s="11" t="b">
        <v>0</v>
      </c>
      <c r="AA4649" s="11" t="b">
        <v>1</v>
      </c>
      <c r="AB4649" s="11" t="b">
        <v>0</v>
      </c>
      <c r="AC4649" s="11" t="b">
        <v>0</v>
      </c>
      <c r="AD4649" s="11" t="b">
        <v>0</v>
      </c>
      <c r="AE4649" s="11" t="b">
        <v>0</v>
      </c>
      <c r="AF4649" s="11" t="b">
        <v>0</v>
      </c>
      <c r="AG4649" s="11" t="b">
        <v>1</v>
      </c>
    </row>
    <row r="4650" spans="1:33" x14ac:dyDescent="0.2">
      <c r="A4650" s="11">
        <v>3</v>
      </c>
      <c r="B4650" t="s">
        <v>167</v>
      </c>
      <c r="C4650" t="s">
        <v>53</v>
      </c>
      <c r="D4650">
        <v>0</v>
      </c>
      <c r="E4650">
        <v>7203463.4013980301</v>
      </c>
      <c r="F4650">
        <v>0</v>
      </c>
      <c r="G4650">
        <v>0</v>
      </c>
      <c r="H4650">
        <v>0</v>
      </c>
      <c r="I4650">
        <v>0</v>
      </c>
      <c r="J4650" s="10">
        <f>SUMIFS(Table1[time],Table1[repetition],Table1[[#This Row],[repetition]],Table1[config],Table1[[#This Row],[config]])</f>
        <v>98533249.291095972</v>
      </c>
      <c r="K4650" s="11">
        <v>1</v>
      </c>
      <c r="L4650" s="11">
        <v>2</v>
      </c>
      <c r="M4650" s="11" t="s">
        <v>151</v>
      </c>
      <c r="N4650" s="11" t="b">
        <v>0</v>
      </c>
      <c r="O4650" s="11" t="b">
        <v>0</v>
      </c>
      <c r="P4650" s="11" t="b">
        <v>1</v>
      </c>
      <c r="Q4650" s="11" t="b">
        <v>1</v>
      </c>
      <c r="R4650" s="11" t="b">
        <v>1</v>
      </c>
      <c r="S4650" s="11" t="b">
        <v>0</v>
      </c>
      <c r="T4650" s="11" t="b">
        <v>0</v>
      </c>
      <c r="U4650" s="11" t="b">
        <v>0</v>
      </c>
      <c r="V4650" s="11" t="b">
        <v>0</v>
      </c>
      <c r="W4650" s="11" t="b">
        <v>0</v>
      </c>
      <c r="X4650" s="11" t="b">
        <v>0</v>
      </c>
      <c r="Y4650" s="11" t="b">
        <v>0</v>
      </c>
      <c r="Z4650" s="11" t="b">
        <v>1</v>
      </c>
      <c r="AA4650" s="11" t="b">
        <v>0</v>
      </c>
      <c r="AB4650" s="11" t="b">
        <v>0</v>
      </c>
      <c r="AC4650" s="11" t="b">
        <v>0</v>
      </c>
      <c r="AD4650" s="11" t="b">
        <v>0</v>
      </c>
      <c r="AE4650" s="11" t="b">
        <v>1</v>
      </c>
      <c r="AF4650" s="11" t="b">
        <v>1</v>
      </c>
      <c r="AG4650" s="11" t="b">
        <v>1</v>
      </c>
    </row>
    <row r="4651" spans="1:33" x14ac:dyDescent="0.2">
      <c r="A4651" s="9">
        <v>1</v>
      </c>
      <c r="B4651" t="s">
        <v>161</v>
      </c>
      <c r="C4651" t="s">
        <v>53</v>
      </c>
      <c r="D4651">
        <v>0</v>
      </c>
      <c r="E4651">
        <v>7203277.3546929797</v>
      </c>
      <c r="F4651">
        <v>0</v>
      </c>
      <c r="G4651">
        <v>0</v>
      </c>
      <c r="H4651">
        <v>0</v>
      </c>
      <c r="I4651">
        <v>0</v>
      </c>
      <c r="J4651" s="8">
        <f>SUMIFS(Table1[time],Table1[repetition],Table1[[#This Row],[repetition]],Table1[config],Table1[[#This Row],[config]])</f>
        <v>103354476.17832695</v>
      </c>
      <c r="K4651" s="9">
        <v>90</v>
      </c>
      <c r="L4651" s="9">
        <v>3</v>
      </c>
      <c r="M4651" s="9" t="s">
        <v>151</v>
      </c>
      <c r="N4651" s="9" t="b">
        <v>0</v>
      </c>
      <c r="O4651" s="9" t="b">
        <v>1</v>
      </c>
      <c r="P4651" s="9" t="b">
        <v>1</v>
      </c>
      <c r="Q4651" s="9" t="b">
        <v>0</v>
      </c>
      <c r="R4651" s="9" t="b">
        <v>0</v>
      </c>
      <c r="S4651" s="9" t="b">
        <v>1</v>
      </c>
      <c r="T4651" s="9" t="b">
        <v>1</v>
      </c>
      <c r="U4651" s="9" t="b">
        <v>1</v>
      </c>
      <c r="V4651" s="9" t="b">
        <v>0</v>
      </c>
      <c r="W4651" s="9" t="b">
        <v>1</v>
      </c>
      <c r="X4651" s="9" t="b">
        <v>0</v>
      </c>
      <c r="Y4651" s="9" t="b">
        <v>1</v>
      </c>
      <c r="Z4651" s="9" t="b">
        <v>1</v>
      </c>
      <c r="AA4651" s="9" t="b">
        <v>1</v>
      </c>
      <c r="AB4651" s="9" t="b">
        <v>1</v>
      </c>
      <c r="AC4651" s="9" t="b">
        <v>0</v>
      </c>
      <c r="AD4651" s="9" t="b">
        <v>0</v>
      </c>
      <c r="AE4651" s="9" t="b">
        <v>1</v>
      </c>
      <c r="AF4651" s="9" t="b">
        <v>1</v>
      </c>
      <c r="AG4651" s="9" t="b">
        <v>1</v>
      </c>
    </row>
    <row r="4652" spans="1:33" x14ac:dyDescent="0.2">
      <c r="A4652" s="11">
        <v>2</v>
      </c>
      <c r="B4652" t="s">
        <v>161</v>
      </c>
      <c r="C4652" t="s">
        <v>53</v>
      </c>
      <c r="D4652">
        <v>0</v>
      </c>
      <c r="E4652">
        <v>7204807.5947770802</v>
      </c>
      <c r="F4652">
        <v>0</v>
      </c>
      <c r="G4652">
        <v>0</v>
      </c>
      <c r="H4652">
        <v>0</v>
      </c>
      <c r="I4652">
        <v>0</v>
      </c>
      <c r="J4652" s="10">
        <f>SUMIFS(Table1[time],Table1[repetition],Table1[[#This Row],[repetition]],Table1[config],Table1[[#This Row],[config]])</f>
        <v>115718970.83877754</v>
      </c>
      <c r="K4652" s="11">
        <v>150</v>
      </c>
      <c r="L4652" s="11">
        <v>2</v>
      </c>
      <c r="M4652" s="11" t="s">
        <v>150</v>
      </c>
      <c r="N4652" s="11" t="b">
        <v>1</v>
      </c>
      <c r="O4652" s="11" t="b">
        <v>0</v>
      </c>
      <c r="P4652" s="11" t="b">
        <v>0</v>
      </c>
      <c r="Q4652" s="11" t="b">
        <v>0</v>
      </c>
      <c r="R4652" s="11" t="b">
        <v>0</v>
      </c>
      <c r="S4652" s="11" t="b">
        <v>1</v>
      </c>
      <c r="T4652" s="11" t="b">
        <v>0</v>
      </c>
      <c r="U4652" s="11" t="b">
        <v>1</v>
      </c>
      <c r="V4652" s="11" t="b">
        <v>1</v>
      </c>
      <c r="W4652" s="11" t="b">
        <v>0</v>
      </c>
      <c r="X4652" s="11" t="b">
        <v>0</v>
      </c>
      <c r="Y4652" s="11" t="b">
        <v>0</v>
      </c>
      <c r="Z4652" s="11" t="b">
        <v>0</v>
      </c>
      <c r="AA4652" s="11" t="b">
        <v>1</v>
      </c>
      <c r="AB4652" s="11" t="b">
        <v>0</v>
      </c>
      <c r="AC4652" s="11" t="b">
        <v>0</v>
      </c>
      <c r="AD4652" s="11" t="b">
        <v>0</v>
      </c>
      <c r="AE4652" s="11" t="b">
        <v>0</v>
      </c>
      <c r="AF4652" s="11" t="b">
        <v>0</v>
      </c>
      <c r="AG4652" s="11" t="b">
        <v>1</v>
      </c>
    </row>
    <row r="4653" spans="1:33" x14ac:dyDescent="0.2">
      <c r="A4653" s="11">
        <v>3</v>
      </c>
      <c r="B4653" t="s">
        <v>161</v>
      </c>
      <c r="C4653" t="s">
        <v>53</v>
      </c>
      <c r="D4653">
        <v>0</v>
      </c>
      <c r="E4653">
        <v>7203808.8080259897</v>
      </c>
      <c r="F4653">
        <v>0</v>
      </c>
      <c r="G4653">
        <v>0</v>
      </c>
      <c r="H4653">
        <v>0</v>
      </c>
      <c r="I4653">
        <v>0</v>
      </c>
      <c r="J4653" s="10">
        <f>SUMIFS(Table1[time],Table1[repetition],Table1[[#This Row],[repetition]],Table1[config],Table1[[#This Row],[config]])</f>
        <v>98533249.291095972</v>
      </c>
      <c r="K4653" s="11">
        <v>150</v>
      </c>
      <c r="L4653" s="11">
        <v>2</v>
      </c>
      <c r="M4653" s="11" t="s">
        <v>150</v>
      </c>
      <c r="N4653" s="11" t="b">
        <v>1</v>
      </c>
      <c r="O4653" s="11" t="b">
        <v>0</v>
      </c>
      <c r="P4653" s="11" t="b">
        <v>0</v>
      </c>
      <c r="Q4653" s="11" t="b">
        <v>0</v>
      </c>
      <c r="R4653" s="11" t="b">
        <v>0</v>
      </c>
      <c r="S4653" s="11" t="b">
        <v>1</v>
      </c>
      <c r="T4653" s="11" t="b">
        <v>0</v>
      </c>
      <c r="U4653" s="11" t="b">
        <v>1</v>
      </c>
      <c r="V4653" s="11" t="b">
        <v>1</v>
      </c>
      <c r="W4653" s="11" t="b">
        <v>0</v>
      </c>
      <c r="X4653" s="11" t="b">
        <v>0</v>
      </c>
      <c r="Y4653" s="11" t="b">
        <v>0</v>
      </c>
      <c r="Z4653" s="11" t="b">
        <v>0</v>
      </c>
      <c r="AA4653" s="11" t="b">
        <v>1</v>
      </c>
      <c r="AB4653" s="11" t="b">
        <v>0</v>
      </c>
      <c r="AC4653" s="11" t="b">
        <v>0</v>
      </c>
      <c r="AD4653" s="11" t="b">
        <v>0</v>
      </c>
      <c r="AE4653" s="11" t="b">
        <v>0</v>
      </c>
      <c r="AF4653" s="11" t="b">
        <v>0</v>
      </c>
      <c r="AG4653" s="11" t="b">
        <v>1</v>
      </c>
    </row>
    <row r="4654" spans="1:33" x14ac:dyDescent="0.2">
      <c r="A4654" s="9">
        <v>1</v>
      </c>
      <c r="B4654" t="s">
        <v>168</v>
      </c>
      <c r="C4654" t="s">
        <v>53</v>
      </c>
      <c r="D4654">
        <v>0</v>
      </c>
      <c r="E4654">
        <v>2170230.7121920101</v>
      </c>
      <c r="F4654">
        <v>0</v>
      </c>
      <c r="G4654">
        <v>0</v>
      </c>
      <c r="H4654">
        <v>0</v>
      </c>
      <c r="I4654">
        <v>0</v>
      </c>
      <c r="J4654" s="8">
        <f>SUMIFS(Table1[time],Table1[repetition],Table1[[#This Row],[repetition]],Table1[config],Table1[[#This Row],[config]])</f>
        <v>103354476.17832695</v>
      </c>
      <c r="K4654" s="9">
        <v>90</v>
      </c>
      <c r="L4654" s="9">
        <v>6</v>
      </c>
      <c r="M4654" s="9" t="s">
        <v>149</v>
      </c>
      <c r="N4654" s="9" t="b">
        <v>0</v>
      </c>
      <c r="O4654" s="9" t="b">
        <v>0</v>
      </c>
      <c r="P4654" s="9" t="b">
        <v>0</v>
      </c>
      <c r="Q4654" s="9" t="b">
        <v>0</v>
      </c>
      <c r="R4654" s="9" t="b">
        <v>1</v>
      </c>
      <c r="S4654" s="9" t="b">
        <v>0</v>
      </c>
      <c r="T4654" s="9" t="b">
        <v>1</v>
      </c>
      <c r="U4654" s="9" t="b">
        <v>1</v>
      </c>
      <c r="V4654" s="9" t="b">
        <v>0</v>
      </c>
      <c r="W4654" s="9" t="b">
        <v>0</v>
      </c>
      <c r="X4654" s="9" t="b">
        <v>0</v>
      </c>
      <c r="Y4654" s="9" t="b">
        <v>0</v>
      </c>
      <c r="Z4654" s="9" t="b">
        <v>1</v>
      </c>
      <c r="AA4654" s="9" t="b">
        <v>0</v>
      </c>
      <c r="AB4654" s="9" t="b">
        <v>0</v>
      </c>
      <c r="AC4654" s="9" t="b">
        <v>0</v>
      </c>
      <c r="AD4654" s="9" t="b">
        <v>1</v>
      </c>
      <c r="AE4654" s="9" t="b">
        <v>0</v>
      </c>
      <c r="AF4654" s="9" t="b">
        <v>1</v>
      </c>
      <c r="AG4654" s="9" t="b">
        <v>1</v>
      </c>
    </row>
    <row r="4655" spans="1:33" x14ac:dyDescent="0.2">
      <c r="A4655" s="9">
        <v>2</v>
      </c>
      <c r="B4655" t="s">
        <v>168</v>
      </c>
      <c r="C4655" t="s">
        <v>53</v>
      </c>
      <c r="D4655">
        <v>0</v>
      </c>
      <c r="E4655">
        <v>7206819.7222589497</v>
      </c>
      <c r="F4655">
        <v>0</v>
      </c>
      <c r="G4655">
        <v>0</v>
      </c>
      <c r="H4655">
        <v>0</v>
      </c>
      <c r="I4655">
        <v>0</v>
      </c>
      <c r="J4655" s="8">
        <f>SUMIFS(Table1[time],Table1[repetition],Table1[[#This Row],[repetition]],Table1[config],Table1[[#This Row],[config]])</f>
        <v>115718970.83877754</v>
      </c>
      <c r="K4655" s="9">
        <v>150</v>
      </c>
      <c r="L4655" s="9">
        <v>2</v>
      </c>
      <c r="M4655" s="9" t="s">
        <v>150</v>
      </c>
      <c r="N4655" s="9" t="b">
        <v>1</v>
      </c>
      <c r="O4655" s="9" t="b">
        <v>0</v>
      </c>
      <c r="P4655" s="9" t="b">
        <v>0</v>
      </c>
      <c r="Q4655" s="9" t="b">
        <v>0</v>
      </c>
      <c r="R4655" s="9" t="b">
        <v>0</v>
      </c>
      <c r="S4655" s="9" t="b">
        <v>1</v>
      </c>
      <c r="T4655" s="9" t="b">
        <v>0</v>
      </c>
      <c r="U4655" s="9" t="b">
        <v>1</v>
      </c>
      <c r="V4655" s="9" t="b">
        <v>1</v>
      </c>
      <c r="W4655" s="9" t="b">
        <v>0</v>
      </c>
      <c r="X4655" s="9" t="b">
        <v>0</v>
      </c>
      <c r="Y4655" s="9" t="b">
        <v>0</v>
      </c>
      <c r="Z4655" s="9" t="b">
        <v>0</v>
      </c>
      <c r="AA4655" s="9" t="b">
        <v>1</v>
      </c>
      <c r="AB4655" s="9" t="b">
        <v>0</v>
      </c>
      <c r="AC4655" s="9" t="b">
        <v>0</v>
      </c>
      <c r="AD4655" s="9" t="b">
        <v>0</v>
      </c>
      <c r="AE4655" s="9" t="b">
        <v>0</v>
      </c>
      <c r="AF4655" s="9" t="b">
        <v>0</v>
      </c>
      <c r="AG4655" s="9" t="b">
        <v>1</v>
      </c>
    </row>
    <row r="4656" spans="1:33" x14ac:dyDescent="0.2">
      <c r="A4656" s="11">
        <v>3</v>
      </c>
      <c r="B4656" t="s">
        <v>168</v>
      </c>
      <c r="C4656" t="s">
        <v>53</v>
      </c>
      <c r="D4656">
        <v>0</v>
      </c>
      <c r="E4656">
        <v>1939969.1934760001</v>
      </c>
      <c r="F4656">
        <v>0</v>
      </c>
      <c r="G4656">
        <v>0</v>
      </c>
      <c r="H4656">
        <v>0</v>
      </c>
      <c r="I4656">
        <v>0</v>
      </c>
      <c r="J4656" s="10">
        <f>SUMIFS(Table1[time],Table1[repetition],Table1[[#This Row],[repetition]],Table1[config],Table1[[#This Row],[config]])</f>
        <v>98533249.291095972</v>
      </c>
      <c r="K4656" s="11">
        <v>120</v>
      </c>
      <c r="L4656" s="11">
        <v>6</v>
      </c>
      <c r="M4656" s="11" t="s">
        <v>150</v>
      </c>
      <c r="N4656" s="11" t="b">
        <v>1</v>
      </c>
      <c r="O4656" s="11" t="b">
        <v>1</v>
      </c>
      <c r="P4656" s="11" t="b">
        <v>0</v>
      </c>
      <c r="Q4656" s="11" t="b">
        <v>1</v>
      </c>
      <c r="R4656" s="11" t="b">
        <v>0</v>
      </c>
      <c r="S4656" s="11" t="b">
        <v>0</v>
      </c>
      <c r="T4656" s="11" t="b">
        <v>1</v>
      </c>
      <c r="U4656" s="11" t="b">
        <v>1</v>
      </c>
      <c r="V4656" s="11" t="b">
        <v>1</v>
      </c>
      <c r="W4656" s="11" t="b">
        <v>0</v>
      </c>
      <c r="X4656" s="11" t="b">
        <v>1</v>
      </c>
      <c r="Y4656" s="11" t="b">
        <v>0</v>
      </c>
      <c r="Z4656" s="11" t="b">
        <v>0</v>
      </c>
      <c r="AA4656" s="11" t="b">
        <v>1</v>
      </c>
      <c r="AB4656" s="11" t="b">
        <v>0</v>
      </c>
      <c r="AC4656" s="11" t="b">
        <v>0</v>
      </c>
      <c r="AD4656" s="11" t="b">
        <v>1</v>
      </c>
      <c r="AE4656" s="11" t="b">
        <v>0</v>
      </c>
      <c r="AF4656" s="11" t="b">
        <v>0</v>
      </c>
      <c r="AG4656" s="11" t="b">
        <v>0</v>
      </c>
    </row>
    <row r="4657" spans="1:33" x14ac:dyDescent="0.2">
      <c r="A4657" s="9">
        <v>1</v>
      </c>
      <c r="B4657" t="s">
        <v>169</v>
      </c>
      <c r="C4657" t="s">
        <v>53</v>
      </c>
      <c r="D4657">
        <v>0</v>
      </c>
      <c r="E4657">
        <v>7204194.1977940099</v>
      </c>
      <c r="F4657">
        <v>0</v>
      </c>
      <c r="G4657">
        <v>0</v>
      </c>
      <c r="H4657">
        <v>0</v>
      </c>
      <c r="I4657">
        <v>0</v>
      </c>
      <c r="J4657" s="8">
        <f>SUMIFS(Table1[time],Table1[repetition],Table1[[#This Row],[repetition]],Table1[config],Table1[[#This Row],[config]])</f>
        <v>103354476.17832695</v>
      </c>
      <c r="K4657" s="9">
        <v>100</v>
      </c>
      <c r="L4657" s="9">
        <v>1</v>
      </c>
      <c r="M4657" s="9" t="s">
        <v>149</v>
      </c>
      <c r="N4657" s="9" t="b">
        <v>0</v>
      </c>
      <c r="O4657" s="9" t="b">
        <v>1</v>
      </c>
      <c r="P4657" s="9" t="b">
        <v>1</v>
      </c>
      <c r="Q4657" s="9" t="b">
        <v>1</v>
      </c>
      <c r="R4657" s="9" t="b">
        <v>1</v>
      </c>
      <c r="S4657" s="9" t="b">
        <v>0</v>
      </c>
      <c r="T4657" s="9" t="b">
        <v>1</v>
      </c>
      <c r="U4657" s="9" t="b">
        <v>0</v>
      </c>
      <c r="V4657" s="9" t="b">
        <v>0</v>
      </c>
      <c r="W4657" s="9" t="b">
        <v>1</v>
      </c>
      <c r="X4657" s="9" t="b">
        <v>1</v>
      </c>
      <c r="Y4657" s="9" t="b">
        <v>1</v>
      </c>
      <c r="Z4657" s="9" t="b">
        <v>1</v>
      </c>
      <c r="AA4657" s="9" t="b">
        <v>0</v>
      </c>
      <c r="AB4657" s="9" t="b">
        <v>1</v>
      </c>
      <c r="AC4657" s="9" t="b">
        <v>1</v>
      </c>
      <c r="AD4657" s="9" t="b">
        <v>1</v>
      </c>
      <c r="AE4657" s="9" t="b">
        <v>1</v>
      </c>
      <c r="AF4657" s="9" t="b">
        <v>1</v>
      </c>
      <c r="AG4657" s="9" t="b">
        <v>0</v>
      </c>
    </row>
    <row r="4658" spans="1:33" x14ac:dyDescent="0.2">
      <c r="A4658" s="9">
        <v>2</v>
      </c>
      <c r="B4658" t="s">
        <v>169</v>
      </c>
      <c r="C4658" t="s">
        <v>53</v>
      </c>
      <c r="D4658">
        <v>0</v>
      </c>
      <c r="E4658">
        <v>7207953.0799398199</v>
      </c>
      <c r="F4658">
        <v>0</v>
      </c>
      <c r="G4658">
        <v>0</v>
      </c>
      <c r="H4658">
        <v>0</v>
      </c>
      <c r="I4658">
        <v>0</v>
      </c>
      <c r="J4658" s="8">
        <f>SUMIFS(Table1[time],Table1[repetition],Table1[[#This Row],[repetition]],Table1[config],Table1[[#This Row],[config]])</f>
        <v>115718970.83877754</v>
      </c>
      <c r="K4658" s="9">
        <v>150</v>
      </c>
      <c r="L4658" s="9">
        <v>2</v>
      </c>
      <c r="M4658" s="9" t="s">
        <v>150</v>
      </c>
      <c r="N4658" s="9" t="b">
        <v>1</v>
      </c>
      <c r="O4658" s="9" t="b">
        <v>0</v>
      </c>
      <c r="P4658" s="9" t="b">
        <v>0</v>
      </c>
      <c r="Q4658" s="9" t="b">
        <v>0</v>
      </c>
      <c r="R4658" s="9" t="b">
        <v>0</v>
      </c>
      <c r="S4658" s="9" t="b">
        <v>1</v>
      </c>
      <c r="T4658" s="9" t="b">
        <v>0</v>
      </c>
      <c r="U4658" s="9" t="b">
        <v>1</v>
      </c>
      <c r="V4658" s="9" t="b">
        <v>1</v>
      </c>
      <c r="W4658" s="9" t="b">
        <v>0</v>
      </c>
      <c r="X4658" s="9" t="b">
        <v>0</v>
      </c>
      <c r="Y4658" s="9" t="b">
        <v>0</v>
      </c>
      <c r="Z4658" s="9" t="b">
        <v>0</v>
      </c>
      <c r="AA4658" s="9" t="b">
        <v>1</v>
      </c>
      <c r="AB4658" s="9" t="b">
        <v>0</v>
      </c>
      <c r="AC4658" s="9" t="b">
        <v>0</v>
      </c>
      <c r="AD4658" s="9" t="b">
        <v>0</v>
      </c>
      <c r="AE4658" s="9" t="b">
        <v>0</v>
      </c>
      <c r="AF4658" s="9" t="b">
        <v>0</v>
      </c>
      <c r="AG4658" s="9" t="b">
        <v>1</v>
      </c>
    </row>
    <row r="4659" spans="1:33" x14ac:dyDescent="0.2">
      <c r="A4659" s="9">
        <v>3</v>
      </c>
      <c r="B4659" t="s">
        <v>169</v>
      </c>
      <c r="C4659" t="s">
        <v>53</v>
      </c>
      <c r="D4659">
        <v>0</v>
      </c>
      <c r="E4659">
        <v>7204318.7397609996</v>
      </c>
      <c r="F4659">
        <v>0</v>
      </c>
      <c r="G4659">
        <v>0</v>
      </c>
      <c r="H4659">
        <v>0</v>
      </c>
      <c r="I4659">
        <v>0</v>
      </c>
      <c r="J4659" s="8">
        <f>SUMIFS(Table1[time],Table1[repetition],Table1[[#This Row],[repetition]],Table1[config],Table1[[#This Row],[config]])</f>
        <v>98533249.291095972</v>
      </c>
      <c r="K4659" s="9">
        <v>150</v>
      </c>
      <c r="L4659" s="9">
        <v>3</v>
      </c>
      <c r="M4659" s="9" t="s">
        <v>151</v>
      </c>
      <c r="N4659" s="9" t="b">
        <v>1</v>
      </c>
      <c r="O4659" s="9" t="b">
        <v>0</v>
      </c>
      <c r="P4659" s="9" t="b">
        <v>0</v>
      </c>
      <c r="Q4659" s="9" t="b">
        <v>1</v>
      </c>
      <c r="R4659" s="9" t="b">
        <v>1</v>
      </c>
      <c r="S4659" s="9" t="b">
        <v>0</v>
      </c>
      <c r="T4659" s="9" t="b">
        <v>0</v>
      </c>
      <c r="U4659" s="9" t="b">
        <v>1</v>
      </c>
      <c r="V4659" s="9" t="b">
        <v>1</v>
      </c>
      <c r="W4659" s="9" t="b">
        <v>0</v>
      </c>
      <c r="X4659" s="9" t="b">
        <v>0</v>
      </c>
      <c r="Y4659" s="9" t="b">
        <v>1</v>
      </c>
      <c r="Z4659" s="9" t="b">
        <v>1</v>
      </c>
      <c r="AA4659" s="9" t="b">
        <v>1</v>
      </c>
      <c r="AB4659" s="9" t="b">
        <v>1</v>
      </c>
      <c r="AC4659" s="9" t="b">
        <v>0</v>
      </c>
      <c r="AD4659" s="9" t="b">
        <v>0</v>
      </c>
      <c r="AE4659" s="9" t="b">
        <v>1</v>
      </c>
      <c r="AF4659" s="9" t="b">
        <v>1</v>
      </c>
      <c r="AG4659" s="9" t="b">
        <v>1</v>
      </c>
    </row>
    <row r="4660" spans="1:33" x14ac:dyDescent="0.2">
      <c r="A4660" s="9">
        <v>1</v>
      </c>
      <c r="B4660" t="s">
        <v>170</v>
      </c>
      <c r="C4660" t="s">
        <v>53</v>
      </c>
      <c r="D4660">
        <v>0</v>
      </c>
      <c r="E4660">
        <v>1205195.5008350101</v>
      </c>
      <c r="F4660">
        <v>0</v>
      </c>
      <c r="G4660">
        <v>0</v>
      </c>
      <c r="H4660">
        <v>0</v>
      </c>
      <c r="I4660">
        <v>0</v>
      </c>
      <c r="J4660" s="8">
        <f>SUMIFS(Table1[time],Table1[repetition],Table1[[#This Row],[repetition]],Table1[config],Table1[[#This Row],[config]])</f>
        <v>103354476.17832695</v>
      </c>
      <c r="K4660" s="9">
        <v>100</v>
      </c>
      <c r="L4660" s="9">
        <v>4</v>
      </c>
      <c r="M4660" s="9" t="s">
        <v>150</v>
      </c>
      <c r="N4660" s="9" t="b">
        <v>1</v>
      </c>
      <c r="O4660" s="9" t="b">
        <v>1</v>
      </c>
      <c r="P4660" s="9" t="b">
        <v>1</v>
      </c>
      <c r="Q4660" s="9" t="b">
        <v>0</v>
      </c>
      <c r="R4660" s="9" t="b">
        <v>1</v>
      </c>
      <c r="S4660" s="9" t="b">
        <v>1</v>
      </c>
      <c r="T4660" s="9" t="b">
        <v>0</v>
      </c>
      <c r="U4660" s="9" t="b">
        <v>1</v>
      </c>
      <c r="V4660" s="9" t="b">
        <v>0</v>
      </c>
      <c r="W4660" s="9" t="b">
        <v>0</v>
      </c>
      <c r="X4660" s="9" t="b">
        <v>0</v>
      </c>
      <c r="Y4660" s="9" t="b">
        <v>0</v>
      </c>
      <c r="Z4660" s="9" t="b">
        <v>0</v>
      </c>
      <c r="AA4660" s="9" t="b">
        <v>1</v>
      </c>
      <c r="AB4660" s="9" t="b">
        <v>0</v>
      </c>
      <c r="AC4660" s="9" t="b">
        <v>0</v>
      </c>
      <c r="AD4660" s="9" t="b">
        <v>0</v>
      </c>
      <c r="AE4660" s="9" t="b">
        <v>1</v>
      </c>
      <c r="AF4660" s="9" t="b">
        <v>1</v>
      </c>
      <c r="AG4660" s="9" t="b">
        <v>1</v>
      </c>
    </row>
    <row r="4661" spans="1:33" x14ac:dyDescent="0.2">
      <c r="A4661" s="11">
        <v>2</v>
      </c>
      <c r="B4661" t="s">
        <v>170</v>
      </c>
      <c r="C4661" t="s">
        <v>53</v>
      </c>
      <c r="D4661">
        <v>0</v>
      </c>
      <c r="E4661">
        <v>1304195.27512509</v>
      </c>
      <c r="F4661">
        <v>0</v>
      </c>
      <c r="G4661">
        <v>0</v>
      </c>
      <c r="H4661">
        <v>0</v>
      </c>
      <c r="I4661">
        <v>0</v>
      </c>
      <c r="J4661" s="10">
        <f>SUMIFS(Table1[time],Table1[repetition],Table1[[#This Row],[repetition]],Table1[config],Table1[[#This Row],[config]])</f>
        <v>115718970.83877754</v>
      </c>
      <c r="K4661" s="11">
        <v>150</v>
      </c>
      <c r="L4661" s="11">
        <v>1</v>
      </c>
      <c r="M4661" s="11" t="s">
        <v>149</v>
      </c>
      <c r="N4661" s="11" t="b">
        <v>0</v>
      </c>
      <c r="O4661" s="11" t="b">
        <v>1</v>
      </c>
      <c r="P4661" s="11" t="b">
        <v>1</v>
      </c>
      <c r="Q4661" s="11" t="b">
        <v>1</v>
      </c>
      <c r="R4661" s="11" t="b">
        <v>1</v>
      </c>
      <c r="S4661" s="11" t="b">
        <v>0</v>
      </c>
      <c r="T4661" s="11" t="b">
        <v>1</v>
      </c>
      <c r="U4661" s="11" t="b">
        <v>0</v>
      </c>
      <c r="V4661" s="11" t="b">
        <v>0</v>
      </c>
      <c r="W4661" s="11" t="b">
        <v>1</v>
      </c>
      <c r="X4661" s="11" t="b">
        <v>1</v>
      </c>
      <c r="Y4661" s="11" t="b">
        <v>1</v>
      </c>
      <c r="Z4661" s="11" t="b">
        <v>1</v>
      </c>
      <c r="AA4661" s="11" t="b">
        <v>0</v>
      </c>
      <c r="AB4661" s="11" t="b">
        <v>1</v>
      </c>
      <c r="AC4661" s="11" t="b">
        <v>1</v>
      </c>
      <c r="AD4661" s="11" t="b">
        <v>1</v>
      </c>
      <c r="AE4661" s="11" t="b">
        <v>1</v>
      </c>
      <c r="AF4661" s="11" t="b">
        <v>1</v>
      </c>
      <c r="AG4661" s="11" t="b">
        <v>0</v>
      </c>
    </row>
    <row r="4662" spans="1:33" x14ac:dyDescent="0.2">
      <c r="A4662" s="11">
        <v>3</v>
      </c>
      <c r="B4662" t="s">
        <v>170</v>
      </c>
      <c r="C4662" t="s">
        <v>53</v>
      </c>
      <c r="D4662">
        <v>0</v>
      </c>
      <c r="E4662">
        <v>926444.62337599497</v>
      </c>
      <c r="F4662">
        <v>0</v>
      </c>
      <c r="G4662">
        <v>0</v>
      </c>
      <c r="H4662">
        <v>0</v>
      </c>
      <c r="I4662">
        <v>0</v>
      </c>
      <c r="J4662" s="10">
        <f>SUMIFS(Table1[time],Table1[repetition],Table1[[#This Row],[repetition]],Table1[config],Table1[[#This Row],[config]])</f>
        <v>98533249.291095972</v>
      </c>
      <c r="K4662" s="11">
        <v>120</v>
      </c>
      <c r="L4662" s="11">
        <v>5</v>
      </c>
      <c r="M4662" s="11" t="s">
        <v>151</v>
      </c>
      <c r="N4662" s="11" t="b">
        <v>1</v>
      </c>
      <c r="O4662" s="11" t="b">
        <v>0</v>
      </c>
      <c r="P4662" s="11" t="b">
        <v>1</v>
      </c>
      <c r="Q4662" s="11" t="b">
        <v>0</v>
      </c>
      <c r="R4662" s="11" t="b">
        <v>1</v>
      </c>
      <c r="S4662" s="11" t="b">
        <v>0</v>
      </c>
      <c r="T4662" s="11" t="b">
        <v>0</v>
      </c>
      <c r="U4662" s="11" t="b">
        <v>0</v>
      </c>
      <c r="V4662" s="11" t="b">
        <v>0</v>
      </c>
      <c r="W4662" s="11" t="b">
        <v>0</v>
      </c>
      <c r="X4662" s="11" t="b">
        <v>1</v>
      </c>
      <c r="Y4662" s="11" t="b">
        <v>0</v>
      </c>
      <c r="Z4662" s="11" t="b">
        <v>0</v>
      </c>
      <c r="AA4662" s="11" t="b">
        <v>1</v>
      </c>
      <c r="AB4662" s="11" t="b">
        <v>1</v>
      </c>
      <c r="AC4662" s="11" t="b">
        <v>0</v>
      </c>
      <c r="AD4662" s="11" t="b">
        <v>1</v>
      </c>
      <c r="AE4662" s="11" t="b">
        <v>1</v>
      </c>
      <c r="AF4662" s="11" t="b">
        <v>0</v>
      </c>
      <c r="AG4662" s="11" t="b">
        <v>1</v>
      </c>
    </row>
    <row r="4663" spans="1:33" x14ac:dyDescent="0.2">
      <c r="A4663" s="9">
        <v>1</v>
      </c>
      <c r="B4663" t="s">
        <v>172</v>
      </c>
      <c r="C4663" t="s">
        <v>53</v>
      </c>
      <c r="D4663">
        <v>1047</v>
      </c>
      <c r="E4663">
        <v>1620051.16988602</v>
      </c>
      <c r="F4663">
        <v>0</v>
      </c>
      <c r="G4663">
        <v>0</v>
      </c>
      <c r="H4663">
        <v>0</v>
      </c>
      <c r="I4663">
        <v>0</v>
      </c>
      <c r="J4663" s="8">
        <f>SUMIFS(Table1[time],Table1[repetition],Table1[[#This Row],[repetition]],Table1[config],Table1[[#This Row],[config]])</f>
        <v>103354476.17832695</v>
      </c>
      <c r="K4663" s="9">
        <v>100</v>
      </c>
      <c r="L4663" s="9">
        <v>6</v>
      </c>
      <c r="M4663" s="9" t="s">
        <v>151</v>
      </c>
      <c r="N4663" s="9" t="b">
        <v>0</v>
      </c>
      <c r="O4663" s="9" t="b">
        <v>1</v>
      </c>
      <c r="P4663" s="9" t="b">
        <v>0</v>
      </c>
      <c r="Q4663" s="9" t="b">
        <v>0</v>
      </c>
      <c r="R4663" s="9" t="b">
        <v>0</v>
      </c>
      <c r="S4663" s="9" t="b">
        <v>1</v>
      </c>
      <c r="T4663" s="9" t="b">
        <v>0</v>
      </c>
      <c r="U4663" s="9" t="b">
        <v>1</v>
      </c>
      <c r="V4663" s="9" t="b">
        <v>1</v>
      </c>
      <c r="W4663" s="9" t="b">
        <v>1</v>
      </c>
      <c r="X4663" s="9" t="b">
        <v>0</v>
      </c>
      <c r="Y4663" s="9" t="b">
        <v>1</v>
      </c>
      <c r="Z4663" s="9" t="b">
        <v>0</v>
      </c>
      <c r="AA4663" s="9" t="b">
        <v>0</v>
      </c>
      <c r="AB4663" s="9" t="b">
        <v>0</v>
      </c>
      <c r="AC4663" s="9" t="b">
        <v>0</v>
      </c>
      <c r="AD4663" s="9" t="b">
        <v>0</v>
      </c>
      <c r="AE4663" s="9" t="b">
        <v>1</v>
      </c>
      <c r="AF4663" s="9" t="b">
        <v>1</v>
      </c>
      <c r="AG4663" s="9" t="b">
        <v>0</v>
      </c>
    </row>
    <row r="4664" spans="1:33" x14ac:dyDescent="0.2">
      <c r="A4664" s="11">
        <v>2</v>
      </c>
      <c r="B4664" t="s">
        <v>172</v>
      </c>
      <c r="C4664" t="s">
        <v>53</v>
      </c>
      <c r="D4664">
        <v>1047</v>
      </c>
      <c r="E4664">
        <v>2080934.2244579401</v>
      </c>
      <c r="F4664">
        <v>0</v>
      </c>
      <c r="G4664">
        <v>0</v>
      </c>
      <c r="H4664">
        <v>0</v>
      </c>
      <c r="I4664">
        <v>0</v>
      </c>
      <c r="J4664" s="10">
        <f>SUMIFS(Table1[time],Table1[repetition],Table1[[#This Row],[repetition]],Table1[config],Table1[[#This Row],[config]])</f>
        <v>115718970.83877754</v>
      </c>
      <c r="K4664" s="11">
        <v>150</v>
      </c>
      <c r="L4664" s="11">
        <v>2</v>
      </c>
      <c r="M4664" s="11" t="s">
        <v>150</v>
      </c>
      <c r="N4664" s="11" t="b">
        <v>1</v>
      </c>
      <c r="O4664" s="11" t="b">
        <v>0</v>
      </c>
      <c r="P4664" s="11" t="b">
        <v>0</v>
      </c>
      <c r="Q4664" s="11" t="b">
        <v>0</v>
      </c>
      <c r="R4664" s="11" t="b">
        <v>0</v>
      </c>
      <c r="S4664" s="11" t="b">
        <v>1</v>
      </c>
      <c r="T4664" s="11" t="b">
        <v>0</v>
      </c>
      <c r="U4664" s="11" t="b">
        <v>1</v>
      </c>
      <c r="V4664" s="11" t="b">
        <v>1</v>
      </c>
      <c r="W4664" s="11" t="b">
        <v>0</v>
      </c>
      <c r="X4664" s="11" t="b">
        <v>0</v>
      </c>
      <c r="Y4664" s="11" t="b">
        <v>0</v>
      </c>
      <c r="Z4664" s="11" t="b">
        <v>0</v>
      </c>
      <c r="AA4664" s="11" t="b">
        <v>1</v>
      </c>
      <c r="AB4664" s="11" t="b">
        <v>0</v>
      </c>
      <c r="AC4664" s="11" t="b">
        <v>0</v>
      </c>
      <c r="AD4664" s="11" t="b">
        <v>0</v>
      </c>
      <c r="AE4664" s="11" t="b">
        <v>0</v>
      </c>
      <c r="AF4664" s="11" t="b">
        <v>0</v>
      </c>
      <c r="AG4664" s="11" t="b">
        <v>1</v>
      </c>
    </row>
    <row r="4665" spans="1:33" x14ac:dyDescent="0.2">
      <c r="A4665" s="11">
        <v>3</v>
      </c>
      <c r="B4665" t="s">
        <v>172</v>
      </c>
      <c r="C4665" t="s">
        <v>53</v>
      </c>
      <c r="D4665">
        <v>1047</v>
      </c>
      <c r="E4665">
        <v>1391438.6221400001</v>
      </c>
      <c r="F4665">
        <v>0</v>
      </c>
      <c r="G4665">
        <v>0</v>
      </c>
      <c r="H4665">
        <v>0</v>
      </c>
      <c r="I4665">
        <v>0</v>
      </c>
      <c r="J4665" s="10">
        <f>SUMIFS(Table1[time],Table1[repetition],Table1[[#This Row],[repetition]],Table1[config],Table1[[#This Row],[config]])</f>
        <v>98533249.291095972</v>
      </c>
      <c r="K4665" s="11">
        <v>120</v>
      </c>
      <c r="L4665" s="11">
        <v>18</v>
      </c>
      <c r="M4665" s="11" t="s">
        <v>150</v>
      </c>
      <c r="N4665" s="11" t="b">
        <v>1</v>
      </c>
      <c r="O4665" s="11" t="b">
        <v>0</v>
      </c>
      <c r="P4665" s="11" t="b">
        <v>1</v>
      </c>
      <c r="Q4665" s="11" t="b">
        <v>1</v>
      </c>
      <c r="R4665" s="11" t="b">
        <v>1</v>
      </c>
      <c r="S4665" s="11" t="b">
        <v>1</v>
      </c>
      <c r="T4665" s="11" t="b">
        <v>1</v>
      </c>
      <c r="U4665" s="11" t="b">
        <v>0</v>
      </c>
      <c r="V4665" s="11" t="b">
        <v>1</v>
      </c>
      <c r="W4665" s="11" t="b">
        <v>1</v>
      </c>
      <c r="X4665" s="11" t="b">
        <v>1</v>
      </c>
      <c r="Y4665" s="11" t="b">
        <v>0</v>
      </c>
      <c r="Z4665" s="11" t="b">
        <v>1</v>
      </c>
      <c r="AA4665" s="11" t="b">
        <v>0</v>
      </c>
      <c r="AB4665" s="11" t="b">
        <v>1</v>
      </c>
      <c r="AC4665" s="11" t="b">
        <v>0</v>
      </c>
      <c r="AD4665" s="11" t="b">
        <v>0</v>
      </c>
      <c r="AE4665" s="11" t="b">
        <v>0</v>
      </c>
      <c r="AF4665" s="11" t="b">
        <v>0</v>
      </c>
      <c r="AG4665" s="11" t="b">
        <v>1</v>
      </c>
    </row>
    <row r="4666" spans="1:33" x14ac:dyDescent="0.2">
      <c r="A4666" s="9">
        <v>1</v>
      </c>
      <c r="B4666" t="s">
        <v>173</v>
      </c>
      <c r="C4666" t="s">
        <v>53</v>
      </c>
      <c r="D4666">
        <v>0</v>
      </c>
      <c r="E4666">
        <v>7239786.9825040102</v>
      </c>
      <c r="F4666">
        <v>0</v>
      </c>
      <c r="G4666">
        <v>0</v>
      </c>
      <c r="H4666">
        <v>0</v>
      </c>
      <c r="I4666">
        <v>0</v>
      </c>
      <c r="J4666" s="8">
        <f>SUMIFS(Table1[time],Table1[repetition],Table1[[#This Row],[repetition]],Table1[config],Table1[[#This Row],[config]])</f>
        <v>103354476.17832695</v>
      </c>
      <c r="K4666" s="9">
        <v>110</v>
      </c>
      <c r="L4666" s="9">
        <v>1</v>
      </c>
      <c r="M4666" s="9" t="s">
        <v>149</v>
      </c>
      <c r="N4666" s="9" t="b">
        <v>0</v>
      </c>
      <c r="O4666" s="9" t="b">
        <v>1</v>
      </c>
      <c r="P4666" s="9" t="b">
        <v>1</v>
      </c>
      <c r="Q4666" s="9" t="b">
        <v>1</v>
      </c>
      <c r="R4666" s="9" t="b">
        <v>1</v>
      </c>
      <c r="S4666" s="9" t="b">
        <v>0</v>
      </c>
      <c r="T4666" s="9" t="b">
        <v>1</v>
      </c>
      <c r="U4666" s="9" t="b">
        <v>0</v>
      </c>
      <c r="V4666" s="9" t="b">
        <v>0</v>
      </c>
      <c r="W4666" s="9" t="b">
        <v>1</v>
      </c>
      <c r="X4666" s="9" t="b">
        <v>1</v>
      </c>
      <c r="Y4666" s="9" t="b">
        <v>1</v>
      </c>
      <c r="Z4666" s="9" t="b">
        <v>1</v>
      </c>
      <c r="AA4666" s="9" t="b">
        <v>0</v>
      </c>
      <c r="AB4666" s="9" t="b">
        <v>1</v>
      </c>
      <c r="AC4666" s="9" t="b">
        <v>1</v>
      </c>
      <c r="AD4666" s="9" t="b">
        <v>1</v>
      </c>
      <c r="AE4666" s="9" t="b">
        <v>1</v>
      </c>
      <c r="AF4666" s="9" t="b">
        <v>1</v>
      </c>
      <c r="AG4666" s="9" t="b">
        <v>0</v>
      </c>
    </row>
    <row r="4667" spans="1:33" x14ac:dyDescent="0.2">
      <c r="A4667" s="9">
        <v>2</v>
      </c>
      <c r="B4667" t="s">
        <v>173</v>
      </c>
      <c r="C4667" t="s">
        <v>53</v>
      </c>
      <c r="D4667">
        <v>0</v>
      </c>
      <c r="E4667">
        <v>7246782.7991652302</v>
      </c>
      <c r="F4667">
        <v>0</v>
      </c>
      <c r="G4667">
        <v>0</v>
      </c>
      <c r="H4667">
        <v>0</v>
      </c>
      <c r="I4667">
        <v>0</v>
      </c>
      <c r="J4667" s="8">
        <f>SUMIFS(Table1[time],Table1[repetition],Table1[[#This Row],[repetition]],Table1[config],Table1[[#This Row],[config]])</f>
        <v>115718970.83877754</v>
      </c>
      <c r="K4667" s="9">
        <v>150</v>
      </c>
      <c r="L4667" s="9">
        <v>2</v>
      </c>
      <c r="M4667" s="9" t="s">
        <v>150</v>
      </c>
      <c r="N4667" s="9" t="b">
        <v>1</v>
      </c>
      <c r="O4667" s="9" t="b">
        <v>0</v>
      </c>
      <c r="P4667" s="9" t="b">
        <v>0</v>
      </c>
      <c r="Q4667" s="9" t="b">
        <v>0</v>
      </c>
      <c r="R4667" s="9" t="b">
        <v>0</v>
      </c>
      <c r="S4667" s="9" t="b">
        <v>1</v>
      </c>
      <c r="T4667" s="9" t="b">
        <v>0</v>
      </c>
      <c r="U4667" s="9" t="b">
        <v>1</v>
      </c>
      <c r="V4667" s="9" t="b">
        <v>1</v>
      </c>
      <c r="W4667" s="9" t="b">
        <v>0</v>
      </c>
      <c r="X4667" s="9" t="b">
        <v>0</v>
      </c>
      <c r="Y4667" s="9" t="b">
        <v>0</v>
      </c>
      <c r="Z4667" s="9" t="b">
        <v>0</v>
      </c>
      <c r="AA4667" s="9" t="b">
        <v>1</v>
      </c>
      <c r="AB4667" s="9" t="b">
        <v>0</v>
      </c>
      <c r="AC4667" s="9" t="b">
        <v>0</v>
      </c>
      <c r="AD4667" s="9" t="b">
        <v>0</v>
      </c>
      <c r="AE4667" s="9" t="b">
        <v>0</v>
      </c>
      <c r="AF4667" s="9" t="b">
        <v>0</v>
      </c>
      <c r="AG4667" s="9" t="b">
        <v>1</v>
      </c>
    </row>
    <row r="4668" spans="1:33" x14ac:dyDescent="0.2">
      <c r="A4668" s="11">
        <v>3</v>
      </c>
      <c r="B4668" t="s">
        <v>173</v>
      </c>
      <c r="C4668" t="s">
        <v>53</v>
      </c>
      <c r="D4668">
        <v>0</v>
      </c>
      <c r="E4668">
        <v>7222958.5436779996</v>
      </c>
      <c r="F4668">
        <v>0</v>
      </c>
      <c r="G4668">
        <v>0</v>
      </c>
      <c r="H4668">
        <v>0</v>
      </c>
      <c r="I4668">
        <v>0</v>
      </c>
      <c r="J4668" s="10">
        <f>SUMIFS(Table1[time],Table1[repetition],Table1[[#This Row],[repetition]],Table1[config],Table1[[#This Row],[config]])</f>
        <v>98533249.291095972</v>
      </c>
      <c r="K4668" s="11">
        <v>120</v>
      </c>
      <c r="L4668" s="11">
        <v>18</v>
      </c>
      <c r="M4668" s="11" t="s">
        <v>150</v>
      </c>
      <c r="N4668" s="11" t="b">
        <v>1</v>
      </c>
      <c r="O4668" s="11" t="b">
        <v>0</v>
      </c>
      <c r="P4668" s="11" t="b">
        <v>1</v>
      </c>
      <c r="Q4668" s="11" t="b">
        <v>1</v>
      </c>
      <c r="R4668" s="11" t="b">
        <v>1</v>
      </c>
      <c r="S4668" s="11" t="b">
        <v>1</v>
      </c>
      <c r="T4668" s="11" t="b">
        <v>1</v>
      </c>
      <c r="U4668" s="11" t="b">
        <v>0</v>
      </c>
      <c r="V4668" s="11" t="b">
        <v>1</v>
      </c>
      <c r="W4668" s="11" t="b">
        <v>1</v>
      </c>
      <c r="X4668" s="11" t="b">
        <v>1</v>
      </c>
      <c r="Y4668" s="11" t="b">
        <v>0</v>
      </c>
      <c r="Z4668" s="11" t="b">
        <v>1</v>
      </c>
      <c r="AA4668" s="11" t="b">
        <v>0</v>
      </c>
      <c r="AB4668" s="11" t="b">
        <v>1</v>
      </c>
      <c r="AC4668" s="11" t="b">
        <v>0</v>
      </c>
      <c r="AD4668" s="11" t="b">
        <v>0</v>
      </c>
      <c r="AE4668" s="11" t="b">
        <v>0</v>
      </c>
      <c r="AF4668" s="11" t="b">
        <v>0</v>
      </c>
      <c r="AG4668" s="11" t="b">
        <v>1</v>
      </c>
    </row>
    <row r="4669" spans="1:33" x14ac:dyDescent="0.2">
      <c r="A4669" s="11">
        <v>1</v>
      </c>
      <c r="B4669" t="s">
        <v>175</v>
      </c>
      <c r="C4669" t="s">
        <v>53</v>
      </c>
      <c r="D4669">
        <v>0</v>
      </c>
      <c r="E4669">
        <v>1826689.934902</v>
      </c>
      <c r="F4669">
        <v>0</v>
      </c>
      <c r="G4669">
        <v>0</v>
      </c>
      <c r="H4669">
        <v>0</v>
      </c>
      <c r="I4669">
        <v>0</v>
      </c>
      <c r="J4669" s="10">
        <f>SUMIFS(Table1[time],Table1[repetition],Table1[[#This Row],[repetition]],Table1[config],Table1[[#This Row],[config]])</f>
        <v>103354476.17832695</v>
      </c>
      <c r="K4669" s="11">
        <v>110</v>
      </c>
      <c r="L4669" s="11">
        <v>6</v>
      </c>
      <c r="M4669" s="11" t="s">
        <v>150</v>
      </c>
      <c r="N4669" s="11" t="b">
        <v>0</v>
      </c>
      <c r="O4669" s="11" t="b">
        <v>1</v>
      </c>
      <c r="P4669" s="11" t="b">
        <v>0</v>
      </c>
      <c r="Q4669" s="11" t="b">
        <v>1</v>
      </c>
      <c r="R4669" s="11" t="b">
        <v>1</v>
      </c>
      <c r="S4669" s="11" t="b">
        <v>0</v>
      </c>
      <c r="T4669" s="11" t="b">
        <v>0</v>
      </c>
      <c r="U4669" s="11" t="b">
        <v>0</v>
      </c>
      <c r="V4669" s="11" t="b">
        <v>1</v>
      </c>
      <c r="W4669" s="11" t="b">
        <v>0</v>
      </c>
      <c r="X4669" s="11" t="b">
        <v>1</v>
      </c>
      <c r="Y4669" s="11" t="b">
        <v>1</v>
      </c>
      <c r="Z4669" s="11" t="b">
        <v>0</v>
      </c>
      <c r="AA4669" s="11" t="b">
        <v>0</v>
      </c>
      <c r="AB4669" s="11" t="b">
        <v>1</v>
      </c>
      <c r="AC4669" s="11" t="b">
        <v>0</v>
      </c>
      <c r="AD4669" s="11" t="b">
        <v>0</v>
      </c>
      <c r="AE4669" s="11" t="b">
        <v>1</v>
      </c>
      <c r="AF4669" s="11" t="b">
        <v>1</v>
      </c>
      <c r="AG4669" s="11" t="b">
        <v>1</v>
      </c>
    </row>
    <row r="4670" spans="1:33" x14ac:dyDescent="0.2">
      <c r="A4670" s="11">
        <v>2</v>
      </c>
      <c r="B4670" t="s">
        <v>175</v>
      </c>
      <c r="C4670" t="s">
        <v>53</v>
      </c>
      <c r="D4670">
        <v>0</v>
      </c>
      <c r="E4670">
        <v>2134633.2019511601</v>
      </c>
      <c r="F4670">
        <v>0</v>
      </c>
      <c r="G4670">
        <v>0</v>
      </c>
      <c r="H4670">
        <v>0</v>
      </c>
      <c r="I4670">
        <v>0</v>
      </c>
      <c r="J4670" s="10">
        <f>SUMIFS(Table1[time],Table1[repetition],Table1[[#This Row],[repetition]],Table1[config],Table1[[#This Row],[config]])</f>
        <v>115718970.83877754</v>
      </c>
      <c r="K4670" s="11">
        <v>150</v>
      </c>
      <c r="L4670" s="11">
        <v>1</v>
      </c>
      <c r="M4670" s="11" t="s">
        <v>149</v>
      </c>
      <c r="N4670" s="11" t="b">
        <v>0</v>
      </c>
      <c r="O4670" s="11" t="b">
        <v>1</v>
      </c>
      <c r="P4670" s="11" t="b">
        <v>1</v>
      </c>
      <c r="Q4670" s="11" t="b">
        <v>1</v>
      </c>
      <c r="R4670" s="11" t="b">
        <v>1</v>
      </c>
      <c r="S4670" s="11" t="b">
        <v>0</v>
      </c>
      <c r="T4670" s="11" t="b">
        <v>1</v>
      </c>
      <c r="U4670" s="11" t="b">
        <v>0</v>
      </c>
      <c r="V4670" s="11" t="b">
        <v>0</v>
      </c>
      <c r="W4670" s="11" t="b">
        <v>1</v>
      </c>
      <c r="X4670" s="11" t="b">
        <v>1</v>
      </c>
      <c r="Y4670" s="11" t="b">
        <v>1</v>
      </c>
      <c r="Z4670" s="11" t="b">
        <v>1</v>
      </c>
      <c r="AA4670" s="11" t="b">
        <v>0</v>
      </c>
      <c r="AB4670" s="11" t="b">
        <v>1</v>
      </c>
      <c r="AC4670" s="11" t="b">
        <v>1</v>
      </c>
      <c r="AD4670" s="11" t="b">
        <v>1</v>
      </c>
      <c r="AE4670" s="11" t="b">
        <v>1</v>
      </c>
      <c r="AF4670" s="11" t="b">
        <v>1</v>
      </c>
      <c r="AG4670" s="11" t="b">
        <v>0</v>
      </c>
    </row>
    <row r="4671" spans="1:33" x14ac:dyDescent="0.2">
      <c r="A4671" s="9">
        <v>3</v>
      </c>
      <c r="B4671" t="s">
        <v>175</v>
      </c>
      <c r="C4671" t="s">
        <v>53</v>
      </c>
      <c r="D4671">
        <v>0</v>
      </c>
      <c r="E4671">
        <v>1631739.8302110001</v>
      </c>
      <c r="F4671">
        <v>0</v>
      </c>
      <c r="G4671">
        <v>0</v>
      </c>
      <c r="H4671">
        <v>0</v>
      </c>
      <c r="I4671">
        <v>0</v>
      </c>
      <c r="J4671" s="8">
        <f>SUMIFS(Table1[time],Table1[repetition],Table1[[#This Row],[repetition]],Table1[config],Table1[[#This Row],[config]])</f>
        <v>98533249.291095972</v>
      </c>
      <c r="K4671" s="9">
        <v>120</v>
      </c>
      <c r="L4671" s="9">
        <v>6</v>
      </c>
      <c r="M4671" s="9" t="s">
        <v>150</v>
      </c>
      <c r="N4671" s="9" t="b">
        <v>1</v>
      </c>
      <c r="O4671" s="9" t="b">
        <v>1</v>
      </c>
      <c r="P4671" s="9" t="b">
        <v>0</v>
      </c>
      <c r="Q4671" s="9" t="b">
        <v>1</v>
      </c>
      <c r="R4671" s="9" t="b">
        <v>0</v>
      </c>
      <c r="S4671" s="9" t="b">
        <v>0</v>
      </c>
      <c r="T4671" s="9" t="b">
        <v>1</v>
      </c>
      <c r="U4671" s="9" t="b">
        <v>1</v>
      </c>
      <c r="V4671" s="9" t="b">
        <v>1</v>
      </c>
      <c r="W4671" s="9" t="b">
        <v>0</v>
      </c>
      <c r="X4671" s="9" t="b">
        <v>1</v>
      </c>
      <c r="Y4671" s="9" t="b">
        <v>0</v>
      </c>
      <c r="Z4671" s="9" t="b">
        <v>0</v>
      </c>
      <c r="AA4671" s="9" t="b">
        <v>1</v>
      </c>
      <c r="AB4671" s="9" t="b">
        <v>0</v>
      </c>
      <c r="AC4671" s="9" t="b">
        <v>0</v>
      </c>
      <c r="AD4671" s="9" t="b">
        <v>1</v>
      </c>
      <c r="AE4671" s="9" t="b">
        <v>0</v>
      </c>
      <c r="AF4671" s="9" t="b">
        <v>0</v>
      </c>
      <c r="AG4671" s="9" t="b">
        <v>0</v>
      </c>
    </row>
    <row r="4672" spans="1:33" x14ac:dyDescent="0.2">
      <c r="A4672" s="11">
        <v>1</v>
      </c>
      <c r="B4672" t="s">
        <v>176</v>
      </c>
      <c r="C4672" t="s">
        <v>53</v>
      </c>
      <c r="D4672">
        <v>0</v>
      </c>
      <c r="E4672">
        <v>7204065.2709729597</v>
      </c>
      <c r="F4672">
        <v>0</v>
      </c>
      <c r="G4672">
        <v>0</v>
      </c>
      <c r="H4672">
        <v>0</v>
      </c>
      <c r="I4672">
        <v>0</v>
      </c>
      <c r="J4672" s="10">
        <f>SUMIFS(Table1[time],Table1[repetition],Table1[[#This Row],[repetition]],Table1[config],Table1[[#This Row],[config]])</f>
        <v>103354476.17832695</v>
      </c>
      <c r="K4672" s="11">
        <v>120</v>
      </c>
      <c r="L4672" s="11">
        <v>1</v>
      </c>
      <c r="M4672" s="11" t="s">
        <v>149</v>
      </c>
      <c r="N4672" s="11" t="b">
        <v>0</v>
      </c>
      <c r="O4672" s="11" t="b">
        <v>1</v>
      </c>
      <c r="P4672" s="11" t="b">
        <v>1</v>
      </c>
      <c r="Q4672" s="11" t="b">
        <v>1</v>
      </c>
      <c r="R4672" s="11" t="b">
        <v>1</v>
      </c>
      <c r="S4672" s="11" t="b">
        <v>0</v>
      </c>
      <c r="T4672" s="11" t="b">
        <v>1</v>
      </c>
      <c r="U4672" s="11" t="b">
        <v>0</v>
      </c>
      <c r="V4672" s="11" t="b">
        <v>0</v>
      </c>
      <c r="W4672" s="11" t="b">
        <v>1</v>
      </c>
      <c r="X4672" s="11" t="b">
        <v>1</v>
      </c>
      <c r="Y4672" s="11" t="b">
        <v>1</v>
      </c>
      <c r="Z4672" s="11" t="b">
        <v>1</v>
      </c>
      <c r="AA4672" s="11" t="b">
        <v>0</v>
      </c>
      <c r="AB4672" s="11" t="b">
        <v>1</v>
      </c>
      <c r="AC4672" s="11" t="b">
        <v>1</v>
      </c>
      <c r="AD4672" s="11" t="b">
        <v>1</v>
      </c>
      <c r="AE4672" s="11" t="b">
        <v>1</v>
      </c>
      <c r="AF4672" s="11" t="b">
        <v>1</v>
      </c>
      <c r="AG4672" s="11" t="b">
        <v>0</v>
      </c>
    </row>
    <row r="4673" spans="1:33" x14ac:dyDescent="0.2">
      <c r="A4673" s="9">
        <v>2</v>
      </c>
      <c r="B4673" t="s">
        <v>176</v>
      </c>
      <c r="C4673" t="s">
        <v>53</v>
      </c>
      <c r="D4673">
        <v>0</v>
      </c>
      <c r="E4673">
        <v>7205625.1583709298</v>
      </c>
      <c r="F4673">
        <v>0</v>
      </c>
      <c r="G4673">
        <v>0</v>
      </c>
      <c r="H4673">
        <v>0</v>
      </c>
      <c r="I4673">
        <v>0</v>
      </c>
      <c r="J4673" s="8">
        <f>SUMIFS(Table1[time],Table1[repetition],Table1[[#This Row],[repetition]],Table1[config],Table1[[#This Row],[config]])</f>
        <v>115718970.83877754</v>
      </c>
      <c r="K4673" s="9">
        <v>150</v>
      </c>
      <c r="L4673" s="9">
        <v>2</v>
      </c>
      <c r="M4673" s="9" t="s">
        <v>150</v>
      </c>
      <c r="N4673" s="9" t="b">
        <v>1</v>
      </c>
      <c r="O4673" s="9" t="b">
        <v>0</v>
      </c>
      <c r="P4673" s="9" t="b">
        <v>0</v>
      </c>
      <c r="Q4673" s="9" t="b">
        <v>0</v>
      </c>
      <c r="R4673" s="9" t="b">
        <v>0</v>
      </c>
      <c r="S4673" s="9" t="b">
        <v>1</v>
      </c>
      <c r="T4673" s="9" t="b">
        <v>0</v>
      </c>
      <c r="U4673" s="9" t="b">
        <v>1</v>
      </c>
      <c r="V4673" s="9" t="b">
        <v>1</v>
      </c>
      <c r="W4673" s="9" t="b">
        <v>0</v>
      </c>
      <c r="X4673" s="9" t="b">
        <v>0</v>
      </c>
      <c r="Y4673" s="9" t="b">
        <v>0</v>
      </c>
      <c r="Z4673" s="9" t="b">
        <v>0</v>
      </c>
      <c r="AA4673" s="9" t="b">
        <v>1</v>
      </c>
      <c r="AB4673" s="9" t="b">
        <v>0</v>
      </c>
      <c r="AC4673" s="9" t="b">
        <v>0</v>
      </c>
      <c r="AD4673" s="9" t="b">
        <v>0</v>
      </c>
      <c r="AE4673" s="9" t="b">
        <v>0</v>
      </c>
      <c r="AF4673" s="9" t="b">
        <v>0</v>
      </c>
      <c r="AG4673" s="9" t="b">
        <v>1</v>
      </c>
    </row>
    <row r="4674" spans="1:33" x14ac:dyDescent="0.2">
      <c r="A4674" s="9">
        <v>3</v>
      </c>
      <c r="B4674" t="s">
        <v>176</v>
      </c>
      <c r="C4674" t="s">
        <v>53</v>
      </c>
      <c r="D4674">
        <v>0</v>
      </c>
      <c r="E4674">
        <v>7206432.5648079896</v>
      </c>
      <c r="F4674">
        <v>0</v>
      </c>
      <c r="G4674">
        <v>0</v>
      </c>
      <c r="H4674">
        <v>0</v>
      </c>
      <c r="I4674">
        <v>0</v>
      </c>
      <c r="J4674" s="8">
        <f>SUMIFS(Table1[time],Table1[repetition],Table1[[#This Row],[repetition]],Table1[config],Table1[[#This Row],[config]])</f>
        <v>98533249.291095972</v>
      </c>
      <c r="K4674" s="9">
        <v>150</v>
      </c>
      <c r="L4674" s="9">
        <v>3</v>
      </c>
      <c r="M4674" s="9" t="s">
        <v>151</v>
      </c>
      <c r="N4674" s="9" t="b">
        <v>1</v>
      </c>
      <c r="O4674" s="9" t="b">
        <v>0</v>
      </c>
      <c r="P4674" s="9" t="b">
        <v>0</v>
      </c>
      <c r="Q4674" s="9" t="b">
        <v>1</v>
      </c>
      <c r="R4674" s="9" t="b">
        <v>1</v>
      </c>
      <c r="S4674" s="9" t="b">
        <v>0</v>
      </c>
      <c r="T4674" s="9" t="b">
        <v>0</v>
      </c>
      <c r="U4674" s="9" t="b">
        <v>1</v>
      </c>
      <c r="V4674" s="9" t="b">
        <v>1</v>
      </c>
      <c r="W4674" s="9" t="b">
        <v>0</v>
      </c>
      <c r="X4674" s="9" t="b">
        <v>0</v>
      </c>
      <c r="Y4674" s="9" t="b">
        <v>1</v>
      </c>
      <c r="Z4674" s="9" t="b">
        <v>1</v>
      </c>
      <c r="AA4674" s="9" t="b">
        <v>1</v>
      </c>
      <c r="AB4674" s="9" t="b">
        <v>1</v>
      </c>
      <c r="AC4674" s="9" t="b">
        <v>0</v>
      </c>
      <c r="AD4674" s="9" t="b">
        <v>0</v>
      </c>
      <c r="AE4674" s="9" t="b">
        <v>1</v>
      </c>
      <c r="AF4674" s="9" t="b">
        <v>1</v>
      </c>
      <c r="AG4674" s="9" t="b">
        <v>1</v>
      </c>
    </row>
    <row r="4675" spans="1:33" x14ac:dyDescent="0.2">
      <c r="A4675" s="9">
        <v>1</v>
      </c>
      <c r="B4675" t="s">
        <v>178</v>
      </c>
      <c r="C4675" t="s">
        <v>53</v>
      </c>
      <c r="D4675">
        <v>0</v>
      </c>
      <c r="E4675">
        <v>1546303.66787198</v>
      </c>
      <c r="F4675">
        <v>0</v>
      </c>
      <c r="G4675">
        <v>0</v>
      </c>
      <c r="H4675">
        <v>0</v>
      </c>
      <c r="I4675">
        <v>0</v>
      </c>
      <c r="J4675" s="8">
        <f>SUMIFS(Table1[time],Table1[repetition],Table1[[#This Row],[repetition]],Table1[config],Table1[[#This Row],[config]])</f>
        <v>103354476.17832695</v>
      </c>
      <c r="K4675" s="9">
        <v>120</v>
      </c>
      <c r="L4675" s="9">
        <v>5</v>
      </c>
      <c r="M4675" s="9" t="s">
        <v>151</v>
      </c>
      <c r="N4675" s="9" t="b">
        <v>1</v>
      </c>
      <c r="O4675" s="9" t="b">
        <v>0</v>
      </c>
      <c r="P4675" s="9" t="b">
        <v>1</v>
      </c>
      <c r="Q4675" s="9" t="b">
        <v>0</v>
      </c>
      <c r="R4675" s="9" t="b">
        <v>1</v>
      </c>
      <c r="S4675" s="9" t="b">
        <v>0</v>
      </c>
      <c r="T4675" s="9" t="b">
        <v>0</v>
      </c>
      <c r="U4675" s="9" t="b">
        <v>0</v>
      </c>
      <c r="V4675" s="9" t="b">
        <v>0</v>
      </c>
      <c r="W4675" s="9" t="b">
        <v>0</v>
      </c>
      <c r="X4675" s="9" t="b">
        <v>1</v>
      </c>
      <c r="Y4675" s="9" t="b">
        <v>0</v>
      </c>
      <c r="Z4675" s="9" t="b">
        <v>0</v>
      </c>
      <c r="AA4675" s="9" t="b">
        <v>1</v>
      </c>
      <c r="AB4675" s="9" t="b">
        <v>1</v>
      </c>
      <c r="AC4675" s="9" t="b">
        <v>0</v>
      </c>
      <c r="AD4675" s="9" t="b">
        <v>1</v>
      </c>
      <c r="AE4675" s="9" t="b">
        <v>1</v>
      </c>
      <c r="AF4675" s="9" t="b">
        <v>0</v>
      </c>
      <c r="AG4675" s="9" t="b">
        <v>1</v>
      </c>
    </row>
    <row r="4676" spans="1:33" x14ac:dyDescent="0.2">
      <c r="A4676" s="9">
        <v>2</v>
      </c>
      <c r="B4676" t="s">
        <v>178</v>
      </c>
      <c r="C4676" t="s">
        <v>53</v>
      </c>
      <c r="D4676">
        <v>0</v>
      </c>
      <c r="E4676">
        <v>1846249.28160291</v>
      </c>
      <c r="F4676">
        <v>0</v>
      </c>
      <c r="G4676">
        <v>0</v>
      </c>
      <c r="H4676">
        <v>0</v>
      </c>
      <c r="I4676">
        <v>0</v>
      </c>
      <c r="J4676" s="8">
        <f>SUMIFS(Table1[time],Table1[repetition],Table1[[#This Row],[repetition]],Table1[config],Table1[[#This Row],[config]])</f>
        <v>115718970.83877754</v>
      </c>
      <c r="K4676" s="9">
        <v>150</v>
      </c>
      <c r="L4676" s="9">
        <v>1</v>
      </c>
      <c r="M4676" s="9" t="s">
        <v>149</v>
      </c>
      <c r="N4676" s="9" t="b">
        <v>0</v>
      </c>
      <c r="O4676" s="9" t="b">
        <v>1</v>
      </c>
      <c r="P4676" s="9" t="b">
        <v>1</v>
      </c>
      <c r="Q4676" s="9" t="b">
        <v>1</v>
      </c>
      <c r="R4676" s="9" t="b">
        <v>1</v>
      </c>
      <c r="S4676" s="9" t="b">
        <v>0</v>
      </c>
      <c r="T4676" s="9" t="b">
        <v>1</v>
      </c>
      <c r="U4676" s="9" t="b">
        <v>0</v>
      </c>
      <c r="V4676" s="9" t="b">
        <v>0</v>
      </c>
      <c r="W4676" s="9" t="b">
        <v>1</v>
      </c>
      <c r="X4676" s="9" t="b">
        <v>1</v>
      </c>
      <c r="Y4676" s="9" t="b">
        <v>1</v>
      </c>
      <c r="Z4676" s="9" t="b">
        <v>1</v>
      </c>
      <c r="AA4676" s="9" t="b">
        <v>0</v>
      </c>
      <c r="AB4676" s="9" t="b">
        <v>1</v>
      </c>
      <c r="AC4676" s="9" t="b">
        <v>1</v>
      </c>
      <c r="AD4676" s="9" t="b">
        <v>1</v>
      </c>
      <c r="AE4676" s="9" t="b">
        <v>1</v>
      </c>
      <c r="AF4676" s="9" t="b">
        <v>1</v>
      </c>
      <c r="AG4676" s="9" t="b">
        <v>0</v>
      </c>
    </row>
    <row r="4677" spans="1:33" x14ac:dyDescent="0.2">
      <c r="A4677" s="11">
        <v>3</v>
      </c>
      <c r="B4677" t="s">
        <v>178</v>
      </c>
      <c r="C4677" t="s">
        <v>53</v>
      </c>
      <c r="D4677">
        <v>0</v>
      </c>
      <c r="E4677">
        <v>1473963.9773559901</v>
      </c>
      <c r="F4677">
        <v>0</v>
      </c>
      <c r="G4677">
        <v>0</v>
      </c>
      <c r="H4677">
        <v>0</v>
      </c>
      <c r="I4677">
        <v>0</v>
      </c>
      <c r="J4677" s="10">
        <f>SUMIFS(Table1[time],Table1[repetition],Table1[[#This Row],[repetition]],Table1[config],Table1[[#This Row],[config]])</f>
        <v>98533249.291095972</v>
      </c>
      <c r="K4677" s="11">
        <v>120</v>
      </c>
      <c r="L4677" s="11">
        <v>5</v>
      </c>
      <c r="M4677" s="11" t="s">
        <v>151</v>
      </c>
      <c r="N4677" s="11" t="b">
        <v>1</v>
      </c>
      <c r="O4677" s="11" t="b">
        <v>0</v>
      </c>
      <c r="P4677" s="11" t="b">
        <v>1</v>
      </c>
      <c r="Q4677" s="11" t="b">
        <v>0</v>
      </c>
      <c r="R4677" s="11" t="b">
        <v>1</v>
      </c>
      <c r="S4677" s="11" t="b">
        <v>0</v>
      </c>
      <c r="T4677" s="11" t="b">
        <v>0</v>
      </c>
      <c r="U4677" s="11" t="b">
        <v>0</v>
      </c>
      <c r="V4677" s="11" t="b">
        <v>0</v>
      </c>
      <c r="W4677" s="11" t="b">
        <v>0</v>
      </c>
      <c r="X4677" s="11" t="b">
        <v>1</v>
      </c>
      <c r="Y4677" s="11" t="b">
        <v>0</v>
      </c>
      <c r="Z4677" s="11" t="b">
        <v>0</v>
      </c>
      <c r="AA4677" s="11" t="b">
        <v>1</v>
      </c>
      <c r="AB4677" s="11" t="b">
        <v>1</v>
      </c>
      <c r="AC4677" s="11" t="b">
        <v>0</v>
      </c>
      <c r="AD4677" s="11" t="b">
        <v>1</v>
      </c>
      <c r="AE4677" s="11" t="b">
        <v>1</v>
      </c>
      <c r="AF4677" s="11" t="b">
        <v>0</v>
      </c>
      <c r="AG4677" s="11" t="b">
        <v>1</v>
      </c>
    </row>
    <row r="4678" spans="1:33" x14ac:dyDescent="0.2">
      <c r="A4678" s="9">
        <v>1</v>
      </c>
      <c r="B4678" t="s">
        <v>171</v>
      </c>
      <c r="C4678" t="s">
        <v>53</v>
      </c>
      <c r="D4678">
        <v>0</v>
      </c>
      <c r="E4678">
        <v>1846265.7516670199</v>
      </c>
      <c r="F4678">
        <v>0</v>
      </c>
      <c r="G4678">
        <v>0</v>
      </c>
      <c r="H4678">
        <v>0</v>
      </c>
      <c r="I4678">
        <v>0</v>
      </c>
      <c r="J4678" s="8">
        <f>SUMIFS(Table1[time],Table1[repetition],Table1[[#This Row],[repetition]],Table1[config],Table1[[#This Row],[config]])</f>
        <v>103354476.17832695</v>
      </c>
      <c r="K4678" s="9">
        <v>150</v>
      </c>
      <c r="L4678" s="9">
        <v>3</v>
      </c>
      <c r="M4678" s="9" t="s">
        <v>151</v>
      </c>
      <c r="N4678" s="9" t="b">
        <v>1</v>
      </c>
      <c r="O4678" s="9" t="b">
        <v>0</v>
      </c>
      <c r="P4678" s="9" t="b">
        <v>0</v>
      </c>
      <c r="Q4678" s="9" t="b">
        <v>1</v>
      </c>
      <c r="R4678" s="9" t="b">
        <v>1</v>
      </c>
      <c r="S4678" s="9" t="b">
        <v>0</v>
      </c>
      <c r="T4678" s="9" t="b">
        <v>0</v>
      </c>
      <c r="U4678" s="9" t="b">
        <v>1</v>
      </c>
      <c r="V4678" s="9" t="b">
        <v>1</v>
      </c>
      <c r="W4678" s="9" t="b">
        <v>0</v>
      </c>
      <c r="X4678" s="9" t="b">
        <v>0</v>
      </c>
      <c r="Y4678" s="9" t="b">
        <v>1</v>
      </c>
      <c r="Z4678" s="9" t="b">
        <v>1</v>
      </c>
      <c r="AA4678" s="9" t="b">
        <v>1</v>
      </c>
      <c r="AB4678" s="9" t="b">
        <v>1</v>
      </c>
      <c r="AC4678" s="9" t="b">
        <v>0</v>
      </c>
      <c r="AD4678" s="9" t="b">
        <v>0</v>
      </c>
      <c r="AE4678" s="9" t="b">
        <v>1</v>
      </c>
      <c r="AF4678" s="9" t="b">
        <v>1</v>
      </c>
      <c r="AG4678" s="9" t="b">
        <v>1</v>
      </c>
    </row>
    <row r="4679" spans="1:33" x14ac:dyDescent="0.2">
      <c r="A4679" s="9">
        <v>2</v>
      </c>
      <c r="B4679" t="s">
        <v>171</v>
      </c>
      <c r="C4679" t="s">
        <v>53</v>
      </c>
      <c r="D4679">
        <v>0</v>
      </c>
      <c r="E4679">
        <v>2127050.9110083799</v>
      </c>
      <c r="F4679">
        <v>0</v>
      </c>
      <c r="G4679">
        <v>0</v>
      </c>
      <c r="H4679">
        <v>0</v>
      </c>
      <c r="I4679">
        <v>0</v>
      </c>
      <c r="J4679" s="8">
        <f>SUMIFS(Table1[time],Table1[repetition],Table1[[#This Row],[repetition]],Table1[config],Table1[[#This Row],[config]])</f>
        <v>115718970.83877754</v>
      </c>
      <c r="K4679" s="9">
        <v>150</v>
      </c>
      <c r="L4679" s="9">
        <v>1</v>
      </c>
      <c r="M4679" s="9" t="s">
        <v>149</v>
      </c>
      <c r="N4679" s="9" t="b">
        <v>0</v>
      </c>
      <c r="O4679" s="9" t="b">
        <v>1</v>
      </c>
      <c r="P4679" s="9" t="b">
        <v>1</v>
      </c>
      <c r="Q4679" s="9" t="b">
        <v>1</v>
      </c>
      <c r="R4679" s="9" t="b">
        <v>1</v>
      </c>
      <c r="S4679" s="9" t="b">
        <v>0</v>
      </c>
      <c r="T4679" s="9" t="b">
        <v>1</v>
      </c>
      <c r="U4679" s="9" t="b">
        <v>0</v>
      </c>
      <c r="V4679" s="9" t="b">
        <v>0</v>
      </c>
      <c r="W4679" s="9" t="b">
        <v>1</v>
      </c>
      <c r="X4679" s="9" t="b">
        <v>1</v>
      </c>
      <c r="Y4679" s="9" t="b">
        <v>1</v>
      </c>
      <c r="Z4679" s="9" t="b">
        <v>1</v>
      </c>
      <c r="AA4679" s="9" t="b">
        <v>0</v>
      </c>
      <c r="AB4679" s="9" t="b">
        <v>1</v>
      </c>
      <c r="AC4679" s="9" t="b">
        <v>1</v>
      </c>
      <c r="AD4679" s="9" t="b">
        <v>1</v>
      </c>
      <c r="AE4679" s="9" t="b">
        <v>1</v>
      </c>
      <c r="AF4679" s="9" t="b">
        <v>1</v>
      </c>
      <c r="AG4679" s="9" t="b">
        <v>0</v>
      </c>
    </row>
    <row r="4680" spans="1:33" x14ac:dyDescent="0.2">
      <c r="A4680" s="11">
        <v>3</v>
      </c>
      <c r="B4680" t="s">
        <v>171</v>
      </c>
      <c r="C4680" t="s">
        <v>53</v>
      </c>
      <c r="D4680">
        <v>0</v>
      </c>
      <c r="E4680">
        <v>1436097.4434829899</v>
      </c>
      <c r="F4680">
        <v>0</v>
      </c>
      <c r="G4680">
        <v>0</v>
      </c>
      <c r="H4680">
        <v>0</v>
      </c>
      <c r="I4680">
        <v>0</v>
      </c>
      <c r="J4680" s="10">
        <f>SUMIFS(Table1[time],Table1[repetition],Table1[[#This Row],[repetition]],Table1[config],Table1[[#This Row],[config]])</f>
        <v>98533249.291095972</v>
      </c>
      <c r="K4680" s="11">
        <v>120</v>
      </c>
      <c r="L4680" s="11">
        <v>6</v>
      </c>
      <c r="M4680" s="11" t="s">
        <v>150</v>
      </c>
      <c r="N4680" s="11" t="b">
        <v>1</v>
      </c>
      <c r="O4680" s="11" t="b">
        <v>1</v>
      </c>
      <c r="P4680" s="11" t="b">
        <v>0</v>
      </c>
      <c r="Q4680" s="11" t="b">
        <v>1</v>
      </c>
      <c r="R4680" s="11" t="b">
        <v>0</v>
      </c>
      <c r="S4680" s="11" t="b">
        <v>0</v>
      </c>
      <c r="T4680" s="11" t="b">
        <v>1</v>
      </c>
      <c r="U4680" s="11" t="b">
        <v>1</v>
      </c>
      <c r="V4680" s="11" t="b">
        <v>1</v>
      </c>
      <c r="W4680" s="11" t="b">
        <v>0</v>
      </c>
      <c r="X4680" s="11" t="b">
        <v>1</v>
      </c>
      <c r="Y4680" s="11" t="b">
        <v>0</v>
      </c>
      <c r="Z4680" s="11" t="b">
        <v>0</v>
      </c>
      <c r="AA4680" s="11" t="b">
        <v>1</v>
      </c>
      <c r="AB4680" s="11" t="b">
        <v>0</v>
      </c>
      <c r="AC4680" s="11" t="b">
        <v>0</v>
      </c>
      <c r="AD4680" s="11" t="b">
        <v>1</v>
      </c>
      <c r="AE4680" s="11" t="b">
        <v>0</v>
      </c>
      <c r="AF4680" s="11" t="b">
        <v>0</v>
      </c>
      <c r="AG4680" s="11" t="b">
        <v>0</v>
      </c>
    </row>
    <row r="4681" spans="1:33" x14ac:dyDescent="0.2">
      <c r="A4681" s="9">
        <v>1</v>
      </c>
      <c r="B4681" t="s">
        <v>180</v>
      </c>
      <c r="C4681" t="s">
        <v>53</v>
      </c>
      <c r="D4681">
        <v>0</v>
      </c>
      <c r="E4681">
        <v>1535281.7551760201</v>
      </c>
      <c r="F4681">
        <v>0</v>
      </c>
      <c r="G4681">
        <v>0</v>
      </c>
      <c r="H4681">
        <v>0</v>
      </c>
      <c r="I4681">
        <v>0</v>
      </c>
      <c r="J4681" s="8">
        <f>SUMIFS(Table1[time],Table1[repetition],Table1[[#This Row],[repetition]],Table1[config],Table1[[#This Row],[config]])</f>
        <v>103354476.17832695</v>
      </c>
      <c r="K4681" s="9">
        <v>0</v>
      </c>
      <c r="L4681" s="9">
        <v>18</v>
      </c>
      <c r="M4681" s="9" t="s">
        <v>149</v>
      </c>
      <c r="N4681" s="9" t="b">
        <v>0</v>
      </c>
      <c r="O4681" s="9" t="b">
        <v>1</v>
      </c>
      <c r="P4681" s="9" t="b">
        <v>1</v>
      </c>
      <c r="Q4681" s="9" t="b">
        <v>1</v>
      </c>
      <c r="R4681" s="9" t="b">
        <v>1</v>
      </c>
      <c r="S4681" s="9" t="b">
        <v>0</v>
      </c>
      <c r="T4681" s="9" t="b">
        <v>0</v>
      </c>
      <c r="U4681" s="9" t="b">
        <v>0</v>
      </c>
      <c r="V4681" s="9" t="b">
        <v>0</v>
      </c>
      <c r="W4681" s="9" t="b">
        <v>1</v>
      </c>
      <c r="X4681" s="9" t="b">
        <v>1</v>
      </c>
      <c r="Y4681" s="9" t="b">
        <v>1</v>
      </c>
      <c r="Z4681" s="9" t="b">
        <v>1</v>
      </c>
      <c r="AA4681" s="9" t="b">
        <v>0</v>
      </c>
      <c r="AB4681" s="9" t="b">
        <v>0</v>
      </c>
      <c r="AC4681" s="9" t="b">
        <v>0</v>
      </c>
      <c r="AD4681" s="9" t="b">
        <v>0</v>
      </c>
      <c r="AE4681" s="9" t="b">
        <v>1</v>
      </c>
      <c r="AF4681" s="9" t="b">
        <v>1</v>
      </c>
      <c r="AG4681" s="9" t="b">
        <v>1</v>
      </c>
    </row>
    <row r="4682" spans="1:33" x14ac:dyDescent="0.2">
      <c r="A4682" s="11">
        <v>2</v>
      </c>
      <c r="B4682" t="s">
        <v>180</v>
      </c>
      <c r="C4682" t="s">
        <v>53</v>
      </c>
      <c r="D4682">
        <v>0</v>
      </c>
      <c r="E4682">
        <v>1748018.9440241</v>
      </c>
      <c r="F4682">
        <v>0</v>
      </c>
      <c r="G4682">
        <v>0</v>
      </c>
      <c r="H4682">
        <v>0</v>
      </c>
      <c r="I4682">
        <v>0</v>
      </c>
      <c r="J4682" s="10">
        <f>SUMIFS(Table1[time],Table1[repetition],Table1[[#This Row],[repetition]],Table1[config],Table1[[#This Row],[config]])</f>
        <v>115718970.83877754</v>
      </c>
      <c r="K4682" s="11">
        <v>150</v>
      </c>
      <c r="L4682" s="11">
        <v>1</v>
      </c>
      <c r="M4682" s="11" t="s">
        <v>149</v>
      </c>
      <c r="N4682" s="11" t="b">
        <v>0</v>
      </c>
      <c r="O4682" s="11" t="b">
        <v>1</v>
      </c>
      <c r="P4682" s="11" t="b">
        <v>1</v>
      </c>
      <c r="Q4682" s="11" t="b">
        <v>1</v>
      </c>
      <c r="R4682" s="11" t="b">
        <v>1</v>
      </c>
      <c r="S4682" s="11" t="b">
        <v>0</v>
      </c>
      <c r="T4682" s="11" t="b">
        <v>1</v>
      </c>
      <c r="U4682" s="11" t="b">
        <v>0</v>
      </c>
      <c r="V4682" s="11" t="b">
        <v>0</v>
      </c>
      <c r="W4682" s="11" t="b">
        <v>1</v>
      </c>
      <c r="X4682" s="11" t="b">
        <v>1</v>
      </c>
      <c r="Y4682" s="11" t="b">
        <v>1</v>
      </c>
      <c r="Z4682" s="11" t="b">
        <v>1</v>
      </c>
      <c r="AA4682" s="11" t="b">
        <v>0</v>
      </c>
      <c r="AB4682" s="11" t="b">
        <v>1</v>
      </c>
      <c r="AC4682" s="11" t="b">
        <v>1</v>
      </c>
      <c r="AD4682" s="11" t="b">
        <v>1</v>
      </c>
      <c r="AE4682" s="11" t="b">
        <v>1</v>
      </c>
      <c r="AF4682" s="11" t="b">
        <v>1</v>
      </c>
      <c r="AG4682" s="11" t="b">
        <v>0</v>
      </c>
    </row>
    <row r="4683" spans="1:33" x14ac:dyDescent="0.2">
      <c r="A4683" s="9">
        <v>3</v>
      </c>
      <c r="B4683" t="s">
        <v>180</v>
      </c>
      <c r="C4683" t="s">
        <v>53</v>
      </c>
      <c r="D4683">
        <v>0</v>
      </c>
      <c r="E4683">
        <v>1173724.1078669999</v>
      </c>
      <c r="F4683">
        <v>0</v>
      </c>
      <c r="G4683">
        <v>0</v>
      </c>
      <c r="H4683">
        <v>0</v>
      </c>
      <c r="I4683">
        <v>0</v>
      </c>
      <c r="J4683" s="8">
        <f>SUMIFS(Table1[time],Table1[repetition],Table1[[#This Row],[repetition]],Table1[config],Table1[[#This Row],[config]])</f>
        <v>98533249.291095972</v>
      </c>
      <c r="K4683" s="9">
        <v>120</v>
      </c>
      <c r="L4683" s="9">
        <v>6</v>
      </c>
      <c r="M4683" s="9" t="s">
        <v>150</v>
      </c>
      <c r="N4683" s="9" t="b">
        <v>1</v>
      </c>
      <c r="O4683" s="9" t="b">
        <v>1</v>
      </c>
      <c r="P4683" s="9" t="b">
        <v>0</v>
      </c>
      <c r="Q4683" s="9" t="b">
        <v>1</v>
      </c>
      <c r="R4683" s="9" t="b">
        <v>0</v>
      </c>
      <c r="S4683" s="9" t="b">
        <v>0</v>
      </c>
      <c r="T4683" s="9" t="b">
        <v>1</v>
      </c>
      <c r="U4683" s="9" t="b">
        <v>1</v>
      </c>
      <c r="V4683" s="9" t="b">
        <v>1</v>
      </c>
      <c r="W4683" s="9" t="b">
        <v>0</v>
      </c>
      <c r="X4683" s="9" t="b">
        <v>1</v>
      </c>
      <c r="Y4683" s="9" t="b">
        <v>0</v>
      </c>
      <c r="Z4683" s="9" t="b">
        <v>0</v>
      </c>
      <c r="AA4683" s="9" t="b">
        <v>1</v>
      </c>
      <c r="AB4683" s="9" t="b">
        <v>0</v>
      </c>
      <c r="AC4683" s="9" t="b">
        <v>0</v>
      </c>
      <c r="AD4683" s="9" t="b">
        <v>1</v>
      </c>
      <c r="AE4683" s="9" t="b">
        <v>0</v>
      </c>
      <c r="AF4683" s="9" t="b">
        <v>0</v>
      </c>
      <c r="AG4683" s="9" t="b">
        <v>0</v>
      </c>
    </row>
    <row r="4684" spans="1:33" x14ac:dyDescent="0.2">
      <c r="A4684" s="11">
        <v>1</v>
      </c>
      <c r="B4684" t="s">
        <v>182</v>
      </c>
      <c r="C4684" t="s">
        <v>53</v>
      </c>
      <c r="D4684">
        <v>0</v>
      </c>
      <c r="E4684">
        <v>7205254.2714769896</v>
      </c>
      <c r="F4684">
        <v>0</v>
      </c>
      <c r="G4684">
        <v>0</v>
      </c>
      <c r="H4684">
        <v>0</v>
      </c>
      <c r="I4684">
        <v>0</v>
      </c>
      <c r="J4684" s="10">
        <f>SUMIFS(Table1[time],Table1[repetition],Table1[[#This Row],[repetition]],Table1[config],Table1[[#This Row],[config]])</f>
        <v>103354476.17832695</v>
      </c>
      <c r="K4684" s="11">
        <v>200</v>
      </c>
      <c r="L4684" s="11">
        <v>3</v>
      </c>
      <c r="M4684" s="11" t="s">
        <v>151</v>
      </c>
      <c r="N4684" s="11" t="b">
        <v>1</v>
      </c>
      <c r="O4684" s="11" t="b">
        <v>0</v>
      </c>
      <c r="P4684" s="11" t="b">
        <v>1</v>
      </c>
      <c r="Q4684" s="11" t="b">
        <v>0</v>
      </c>
      <c r="R4684" s="11" t="b">
        <v>1</v>
      </c>
      <c r="S4684" s="11" t="b">
        <v>0</v>
      </c>
      <c r="T4684" s="11" t="b">
        <v>0</v>
      </c>
      <c r="U4684" s="11" t="b">
        <v>1</v>
      </c>
      <c r="V4684" s="11" t="b">
        <v>1</v>
      </c>
      <c r="W4684" s="11" t="b">
        <v>1</v>
      </c>
      <c r="X4684" s="11" t="b">
        <v>0</v>
      </c>
      <c r="Y4684" s="11" t="b">
        <v>1</v>
      </c>
      <c r="Z4684" s="11" t="b">
        <v>1</v>
      </c>
      <c r="AA4684" s="11" t="b">
        <v>0</v>
      </c>
      <c r="AB4684" s="11" t="b">
        <v>0</v>
      </c>
      <c r="AC4684" s="11" t="b">
        <v>0</v>
      </c>
      <c r="AD4684" s="11" t="b">
        <v>0</v>
      </c>
      <c r="AE4684" s="11" t="b">
        <v>1</v>
      </c>
      <c r="AF4684" s="11" t="b">
        <v>0</v>
      </c>
      <c r="AG4684" s="11" t="b">
        <v>0</v>
      </c>
    </row>
    <row r="4685" spans="1:33" x14ac:dyDescent="0.2">
      <c r="A4685" s="9">
        <v>2</v>
      </c>
      <c r="B4685" t="s">
        <v>182</v>
      </c>
      <c r="C4685" t="s">
        <v>53</v>
      </c>
      <c r="D4685">
        <v>0</v>
      </c>
      <c r="E4685">
        <v>7207374.1014250498</v>
      </c>
      <c r="F4685">
        <v>0</v>
      </c>
      <c r="G4685">
        <v>0</v>
      </c>
      <c r="H4685">
        <v>0</v>
      </c>
      <c r="I4685">
        <v>0</v>
      </c>
      <c r="J4685" s="8">
        <f>SUMIFS(Table1[time],Table1[repetition],Table1[[#This Row],[repetition]],Table1[config],Table1[[#This Row],[config]])</f>
        <v>115718970.83877754</v>
      </c>
      <c r="K4685" s="9">
        <v>150</v>
      </c>
      <c r="L4685" s="9">
        <v>2</v>
      </c>
      <c r="M4685" s="9" t="s">
        <v>150</v>
      </c>
      <c r="N4685" s="9" t="b">
        <v>1</v>
      </c>
      <c r="O4685" s="9" t="b">
        <v>0</v>
      </c>
      <c r="P4685" s="9" t="b">
        <v>0</v>
      </c>
      <c r="Q4685" s="9" t="b">
        <v>0</v>
      </c>
      <c r="R4685" s="9" t="b">
        <v>0</v>
      </c>
      <c r="S4685" s="9" t="b">
        <v>1</v>
      </c>
      <c r="T4685" s="9" t="b">
        <v>0</v>
      </c>
      <c r="U4685" s="9" t="b">
        <v>1</v>
      </c>
      <c r="V4685" s="9" t="b">
        <v>1</v>
      </c>
      <c r="W4685" s="9" t="b">
        <v>0</v>
      </c>
      <c r="X4685" s="9" t="b">
        <v>0</v>
      </c>
      <c r="Y4685" s="9" t="b">
        <v>0</v>
      </c>
      <c r="Z4685" s="9" t="b">
        <v>0</v>
      </c>
      <c r="AA4685" s="9" t="b">
        <v>1</v>
      </c>
      <c r="AB4685" s="9" t="b">
        <v>0</v>
      </c>
      <c r="AC4685" s="9" t="b">
        <v>0</v>
      </c>
      <c r="AD4685" s="9" t="b">
        <v>0</v>
      </c>
      <c r="AE4685" s="9" t="b">
        <v>0</v>
      </c>
      <c r="AF4685" s="9" t="b">
        <v>0</v>
      </c>
      <c r="AG4685" s="9" t="b">
        <v>1</v>
      </c>
    </row>
    <row r="4686" spans="1:33" x14ac:dyDescent="0.2">
      <c r="A4686" s="9">
        <v>3</v>
      </c>
      <c r="B4686" t="s">
        <v>182</v>
      </c>
      <c r="C4686" t="s">
        <v>53</v>
      </c>
      <c r="D4686">
        <v>0</v>
      </c>
      <c r="E4686">
        <v>7206126.8797920002</v>
      </c>
      <c r="F4686">
        <v>0</v>
      </c>
      <c r="G4686">
        <v>0</v>
      </c>
      <c r="H4686">
        <v>0</v>
      </c>
      <c r="I4686">
        <v>0</v>
      </c>
      <c r="J4686" s="8">
        <f>SUMIFS(Table1[time],Table1[repetition],Table1[[#This Row],[repetition]],Table1[config],Table1[[#This Row],[config]])</f>
        <v>98533249.291095972</v>
      </c>
      <c r="K4686" s="9">
        <v>120</v>
      </c>
      <c r="L4686" s="9">
        <v>18</v>
      </c>
      <c r="M4686" s="9" t="s">
        <v>150</v>
      </c>
      <c r="N4686" s="9" t="b">
        <v>1</v>
      </c>
      <c r="O4686" s="9" t="b">
        <v>0</v>
      </c>
      <c r="P4686" s="9" t="b">
        <v>1</v>
      </c>
      <c r="Q4686" s="9" t="b">
        <v>1</v>
      </c>
      <c r="R4686" s="9" t="b">
        <v>1</v>
      </c>
      <c r="S4686" s="9" t="b">
        <v>1</v>
      </c>
      <c r="T4686" s="9" t="b">
        <v>1</v>
      </c>
      <c r="U4686" s="9" t="b">
        <v>0</v>
      </c>
      <c r="V4686" s="9" t="b">
        <v>1</v>
      </c>
      <c r="W4686" s="9" t="b">
        <v>1</v>
      </c>
      <c r="X4686" s="9" t="b">
        <v>1</v>
      </c>
      <c r="Y4686" s="9" t="b">
        <v>0</v>
      </c>
      <c r="Z4686" s="9" t="b">
        <v>1</v>
      </c>
      <c r="AA4686" s="9" t="b">
        <v>0</v>
      </c>
      <c r="AB4686" s="9" t="b">
        <v>1</v>
      </c>
      <c r="AC4686" s="9" t="b">
        <v>0</v>
      </c>
      <c r="AD4686" s="9" t="b">
        <v>0</v>
      </c>
      <c r="AE4686" s="9" t="b">
        <v>0</v>
      </c>
      <c r="AF4686" s="9" t="b">
        <v>0</v>
      </c>
      <c r="AG4686" s="9" t="b">
        <v>1</v>
      </c>
    </row>
    <row r="4687" spans="1:33" x14ac:dyDescent="0.2">
      <c r="A4687" s="9">
        <v>1</v>
      </c>
      <c r="B4687" t="s">
        <v>184</v>
      </c>
      <c r="C4687" t="s">
        <v>53</v>
      </c>
      <c r="D4687">
        <v>0</v>
      </c>
      <c r="E4687">
        <v>7209363.2402610304</v>
      </c>
      <c r="F4687">
        <v>0</v>
      </c>
      <c r="G4687">
        <v>0</v>
      </c>
      <c r="H4687">
        <v>0</v>
      </c>
      <c r="I4687">
        <v>0</v>
      </c>
      <c r="J4687" s="8">
        <f>SUMIFS(Table1[time],Table1[repetition],Table1[[#This Row],[repetition]],Table1[config],Table1[[#This Row],[config]])</f>
        <v>103354476.17832695</v>
      </c>
      <c r="K4687" s="9">
        <v>200</v>
      </c>
      <c r="L4687" s="9">
        <v>5</v>
      </c>
      <c r="M4687" s="9" t="s">
        <v>149</v>
      </c>
      <c r="N4687" s="9" t="b">
        <v>1</v>
      </c>
      <c r="O4687" s="9" t="b">
        <v>1</v>
      </c>
      <c r="P4687" s="9" t="b">
        <v>1</v>
      </c>
      <c r="Q4687" s="9" t="b">
        <v>1</v>
      </c>
      <c r="R4687" s="9" t="b">
        <v>1</v>
      </c>
      <c r="S4687" s="9" t="b">
        <v>1</v>
      </c>
      <c r="T4687" s="9" t="b">
        <v>0</v>
      </c>
      <c r="U4687" s="9" t="b">
        <v>0</v>
      </c>
      <c r="V4687" s="9" t="b">
        <v>0</v>
      </c>
      <c r="W4687" s="9" t="b">
        <v>0</v>
      </c>
      <c r="X4687" s="9" t="b">
        <v>1</v>
      </c>
      <c r="Y4687" s="9" t="b">
        <v>1</v>
      </c>
      <c r="Z4687" s="9" t="b">
        <v>0</v>
      </c>
      <c r="AA4687" s="9" t="b">
        <v>1</v>
      </c>
      <c r="AB4687" s="9" t="b">
        <v>1</v>
      </c>
      <c r="AC4687" s="9" t="b">
        <v>0</v>
      </c>
      <c r="AD4687" s="9" t="b">
        <v>1</v>
      </c>
      <c r="AE4687" s="9" t="b">
        <v>0</v>
      </c>
      <c r="AF4687" s="9" t="b">
        <v>0</v>
      </c>
      <c r="AG4687" s="9" t="b">
        <v>0</v>
      </c>
    </row>
    <row r="4688" spans="1:33" x14ac:dyDescent="0.2">
      <c r="A4688" s="9">
        <v>2</v>
      </c>
      <c r="B4688" t="s">
        <v>184</v>
      </c>
      <c r="C4688" t="s">
        <v>53</v>
      </c>
      <c r="D4688">
        <v>0</v>
      </c>
      <c r="E4688">
        <v>7207894.5020111203</v>
      </c>
      <c r="F4688">
        <v>0</v>
      </c>
      <c r="G4688">
        <v>0</v>
      </c>
      <c r="H4688">
        <v>0</v>
      </c>
      <c r="I4688">
        <v>0</v>
      </c>
      <c r="J4688" s="8">
        <f>SUMIFS(Table1[time],Table1[repetition],Table1[[#This Row],[repetition]],Table1[config],Table1[[#This Row],[config]])</f>
        <v>115718970.83877754</v>
      </c>
      <c r="K4688" s="9">
        <v>150</v>
      </c>
      <c r="L4688" s="9">
        <v>2</v>
      </c>
      <c r="M4688" s="9" t="s">
        <v>150</v>
      </c>
      <c r="N4688" s="9" t="b">
        <v>1</v>
      </c>
      <c r="O4688" s="9" t="b">
        <v>0</v>
      </c>
      <c r="P4688" s="9" t="b">
        <v>0</v>
      </c>
      <c r="Q4688" s="9" t="b">
        <v>0</v>
      </c>
      <c r="R4688" s="9" t="b">
        <v>0</v>
      </c>
      <c r="S4688" s="9" t="b">
        <v>1</v>
      </c>
      <c r="T4688" s="9" t="b">
        <v>0</v>
      </c>
      <c r="U4688" s="9" t="b">
        <v>1</v>
      </c>
      <c r="V4688" s="9" t="b">
        <v>1</v>
      </c>
      <c r="W4688" s="9" t="b">
        <v>0</v>
      </c>
      <c r="X4688" s="9" t="b">
        <v>0</v>
      </c>
      <c r="Y4688" s="9" t="b">
        <v>0</v>
      </c>
      <c r="Z4688" s="9" t="b">
        <v>0</v>
      </c>
      <c r="AA4688" s="9" t="b">
        <v>1</v>
      </c>
      <c r="AB4688" s="9" t="b">
        <v>0</v>
      </c>
      <c r="AC4688" s="9" t="b">
        <v>0</v>
      </c>
      <c r="AD4688" s="9" t="b">
        <v>0</v>
      </c>
      <c r="AE4688" s="9" t="b">
        <v>0</v>
      </c>
      <c r="AF4688" s="9" t="b">
        <v>0</v>
      </c>
      <c r="AG4688" s="9" t="b">
        <v>1</v>
      </c>
    </row>
    <row r="4689" spans="1:33" x14ac:dyDescent="0.2">
      <c r="A4689" s="9">
        <v>3</v>
      </c>
      <c r="B4689" t="s">
        <v>184</v>
      </c>
      <c r="C4689" t="s">
        <v>53</v>
      </c>
      <c r="D4689">
        <v>0</v>
      </c>
      <c r="E4689">
        <v>7204404.5479469998</v>
      </c>
      <c r="F4689">
        <v>0</v>
      </c>
      <c r="G4689">
        <v>0</v>
      </c>
      <c r="H4689">
        <v>0</v>
      </c>
      <c r="I4689">
        <v>0</v>
      </c>
      <c r="J4689" s="8">
        <f>SUMIFS(Table1[time],Table1[repetition],Table1[[#This Row],[repetition]],Table1[config],Table1[[#This Row],[config]])</f>
        <v>98533249.291095972</v>
      </c>
      <c r="K4689" s="9">
        <v>150</v>
      </c>
      <c r="L4689" s="9">
        <v>2</v>
      </c>
      <c r="M4689" s="9" t="s">
        <v>150</v>
      </c>
      <c r="N4689" s="9" t="b">
        <v>1</v>
      </c>
      <c r="O4689" s="9" t="b">
        <v>0</v>
      </c>
      <c r="P4689" s="9" t="b">
        <v>0</v>
      </c>
      <c r="Q4689" s="9" t="b">
        <v>0</v>
      </c>
      <c r="R4689" s="9" t="b">
        <v>0</v>
      </c>
      <c r="S4689" s="9" t="b">
        <v>1</v>
      </c>
      <c r="T4689" s="9" t="b">
        <v>0</v>
      </c>
      <c r="U4689" s="9" t="b">
        <v>1</v>
      </c>
      <c r="V4689" s="9" t="b">
        <v>1</v>
      </c>
      <c r="W4689" s="9" t="b">
        <v>0</v>
      </c>
      <c r="X4689" s="9" t="b">
        <v>0</v>
      </c>
      <c r="Y4689" s="9" t="b">
        <v>0</v>
      </c>
      <c r="Z4689" s="9" t="b">
        <v>0</v>
      </c>
      <c r="AA4689" s="9" t="b">
        <v>1</v>
      </c>
      <c r="AB4689" s="9" t="b">
        <v>0</v>
      </c>
      <c r="AC4689" s="9" t="b">
        <v>0</v>
      </c>
      <c r="AD4689" s="9" t="b">
        <v>0</v>
      </c>
      <c r="AE4689" s="9" t="b">
        <v>0</v>
      </c>
      <c r="AF4689" s="9" t="b">
        <v>0</v>
      </c>
      <c r="AG4689" s="9" t="b">
        <v>1</v>
      </c>
    </row>
    <row r="4690" spans="1:33" x14ac:dyDescent="0.2">
      <c r="A4690" s="9">
        <v>1</v>
      </c>
      <c r="B4690" t="s">
        <v>185</v>
      </c>
      <c r="C4690" t="s">
        <v>53</v>
      </c>
      <c r="D4690">
        <v>0</v>
      </c>
      <c r="E4690">
        <v>498251.06852699502</v>
      </c>
      <c r="F4690">
        <v>0</v>
      </c>
      <c r="G4690">
        <v>0</v>
      </c>
      <c r="H4690">
        <v>0</v>
      </c>
      <c r="I4690">
        <v>0</v>
      </c>
      <c r="J4690" s="8">
        <f>SUMIFS(Table1[time],Table1[repetition],Table1[[#This Row],[repetition]],Table1[config],Table1[[#This Row],[config]])</f>
        <v>103354476.17832695</v>
      </c>
      <c r="K4690" s="9">
        <v>600</v>
      </c>
      <c r="L4690" s="9">
        <v>3</v>
      </c>
      <c r="M4690" s="9" t="s">
        <v>151</v>
      </c>
      <c r="N4690" s="9" t="b">
        <v>0</v>
      </c>
      <c r="O4690" s="9" t="b">
        <v>1</v>
      </c>
      <c r="P4690" s="9" t="b">
        <v>0</v>
      </c>
      <c r="Q4690" s="9" t="b">
        <v>1</v>
      </c>
      <c r="R4690" s="9" t="b">
        <v>1</v>
      </c>
      <c r="S4690" s="9" t="b">
        <v>1</v>
      </c>
      <c r="T4690" s="9" t="b">
        <v>1</v>
      </c>
      <c r="U4690" s="9" t="b">
        <v>0</v>
      </c>
      <c r="V4690" s="9" t="b">
        <v>0</v>
      </c>
      <c r="W4690" s="9" t="b">
        <v>1</v>
      </c>
      <c r="X4690" s="9" t="b">
        <v>0</v>
      </c>
      <c r="Y4690" s="9" t="b">
        <v>0</v>
      </c>
      <c r="Z4690" s="9" t="b">
        <v>1</v>
      </c>
      <c r="AA4690" s="9" t="b">
        <v>0</v>
      </c>
      <c r="AB4690" s="9" t="b">
        <v>0</v>
      </c>
      <c r="AC4690" s="9" t="b">
        <v>1</v>
      </c>
      <c r="AD4690" s="9" t="b">
        <v>1</v>
      </c>
      <c r="AE4690" s="9" t="b">
        <v>0</v>
      </c>
      <c r="AF4690" s="9" t="b">
        <v>1</v>
      </c>
      <c r="AG4690" s="9" t="b">
        <v>0</v>
      </c>
    </row>
    <row r="4691" spans="1:33" x14ac:dyDescent="0.2">
      <c r="A4691" s="9">
        <v>2</v>
      </c>
      <c r="B4691" t="s">
        <v>185</v>
      </c>
      <c r="C4691" t="s">
        <v>53</v>
      </c>
      <c r="D4691">
        <v>0</v>
      </c>
      <c r="E4691">
        <v>542443.97398922499</v>
      </c>
      <c r="F4691">
        <v>0</v>
      </c>
      <c r="G4691">
        <v>0</v>
      </c>
      <c r="H4691">
        <v>0</v>
      </c>
      <c r="I4691">
        <v>0</v>
      </c>
      <c r="J4691" s="8">
        <f>SUMIFS(Table1[time],Table1[repetition],Table1[[#This Row],[repetition]],Table1[config],Table1[[#This Row],[config]])</f>
        <v>115718970.83877754</v>
      </c>
      <c r="K4691" s="9">
        <v>120</v>
      </c>
      <c r="L4691" s="9">
        <v>18</v>
      </c>
      <c r="M4691" s="9" t="s">
        <v>150</v>
      </c>
      <c r="N4691" s="9" t="b">
        <v>1</v>
      </c>
      <c r="O4691" s="9" t="b">
        <v>0</v>
      </c>
      <c r="P4691" s="9" t="b">
        <v>1</v>
      </c>
      <c r="Q4691" s="9" t="b">
        <v>1</v>
      </c>
      <c r="R4691" s="9" t="b">
        <v>1</v>
      </c>
      <c r="S4691" s="9" t="b">
        <v>1</v>
      </c>
      <c r="T4691" s="9" t="b">
        <v>1</v>
      </c>
      <c r="U4691" s="9" t="b">
        <v>0</v>
      </c>
      <c r="V4691" s="9" t="b">
        <v>1</v>
      </c>
      <c r="W4691" s="9" t="b">
        <v>1</v>
      </c>
      <c r="X4691" s="9" t="b">
        <v>1</v>
      </c>
      <c r="Y4691" s="9" t="b">
        <v>0</v>
      </c>
      <c r="Z4691" s="9" t="b">
        <v>1</v>
      </c>
      <c r="AA4691" s="9" t="b">
        <v>0</v>
      </c>
      <c r="AB4691" s="9" t="b">
        <v>1</v>
      </c>
      <c r="AC4691" s="9" t="b">
        <v>0</v>
      </c>
      <c r="AD4691" s="9" t="b">
        <v>0</v>
      </c>
      <c r="AE4691" s="9" t="b">
        <v>0</v>
      </c>
      <c r="AF4691" s="9" t="b">
        <v>0</v>
      </c>
      <c r="AG4691" s="9" t="b">
        <v>1</v>
      </c>
    </row>
    <row r="4692" spans="1:33" x14ac:dyDescent="0.2">
      <c r="A4692" s="9">
        <v>3</v>
      </c>
      <c r="B4692" t="s">
        <v>185</v>
      </c>
      <c r="C4692" t="s">
        <v>53</v>
      </c>
      <c r="D4692">
        <v>0</v>
      </c>
      <c r="E4692">
        <v>304703.939637009</v>
      </c>
      <c r="F4692">
        <v>0</v>
      </c>
      <c r="G4692">
        <v>0</v>
      </c>
      <c r="H4692">
        <v>0</v>
      </c>
      <c r="I4692">
        <v>0</v>
      </c>
      <c r="J4692" s="8">
        <f>SUMIFS(Table1[time],Table1[repetition],Table1[[#This Row],[repetition]],Table1[config],Table1[[#This Row],[config]])</f>
        <v>98533249.291095972</v>
      </c>
      <c r="K4692" s="9">
        <v>120</v>
      </c>
      <c r="L4692" s="9">
        <v>5</v>
      </c>
      <c r="M4692" s="9" t="s">
        <v>151</v>
      </c>
      <c r="N4692" s="9" t="b">
        <v>1</v>
      </c>
      <c r="O4692" s="9" t="b">
        <v>0</v>
      </c>
      <c r="P4692" s="9" t="b">
        <v>1</v>
      </c>
      <c r="Q4692" s="9" t="b">
        <v>0</v>
      </c>
      <c r="R4692" s="9" t="b">
        <v>1</v>
      </c>
      <c r="S4692" s="9" t="b">
        <v>0</v>
      </c>
      <c r="T4692" s="9" t="b">
        <v>0</v>
      </c>
      <c r="U4692" s="9" t="b">
        <v>0</v>
      </c>
      <c r="V4692" s="9" t="b">
        <v>0</v>
      </c>
      <c r="W4692" s="9" t="b">
        <v>0</v>
      </c>
      <c r="X4692" s="9" t="b">
        <v>1</v>
      </c>
      <c r="Y4692" s="9" t="b">
        <v>0</v>
      </c>
      <c r="Z4692" s="9" t="b">
        <v>0</v>
      </c>
      <c r="AA4692" s="9" t="b">
        <v>1</v>
      </c>
      <c r="AB4692" s="9" t="b">
        <v>1</v>
      </c>
      <c r="AC4692" s="9" t="b">
        <v>0</v>
      </c>
      <c r="AD4692" s="9" t="b">
        <v>1</v>
      </c>
      <c r="AE4692" s="9" t="b">
        <v>1</v>
      </c>
      <c r="AF4692" s="9" t="b">
        <v>0</v>
      </c>
      <c r="AG4692" s="9" t="b">
        <v>1</v>
      </c>
    </row>
    <row r="4693" spans="1:33" x14ac:dyDescent="0.2">
      <c r="A4693" s="9">
        <v>1</v>
      </c>
      <c r="B4693" t="s">
        <v>186</v>
      </c>
      <c r="C4693" t="s">
        <v>53</v>
      </c>
      <c r="D4693">
        <v>0</v>
      </c>
      <c r="E4693">
        <v>907153.13929895603</v>
      </c>
      <c r="F4693">
        <v>0</v>
      </c>
      <c r="G4693">
        <v>0</v>
      </c>
      <c r="H4693">
        <v>0</v>
      </c>
      <c r="I4693">
        <v>0</v>
      </c>
      <c r="J4693" s="8">
        <f>SUMIFS(Table1[time],Table1[repetition],Table1[[#This Row],[repetition]],Table1[config],Table1[[#This Row],[config]])</f>
        <v>103354476.17832695</v>
      </c>
      <c r="K4693" s="9">
        <v>600</v>
      </c>
      <c r="L4693" s="9">
        <v>5</v>
      </c>
      <c r="M4693" s="9" t="s">
        <v>151</v>
      </c>
      <c r="N4693" s="9" t="b">
        <v>0</v>
      </c>
      <c r="O4693" s="9" t="b">
        <v>1</v>
      </c>
      <c r="P4693" s="9" t="b">
        <v>1</v>
      </c>
      <c r="Q4693" s="9" t="b">
        <v>1</v>
      </c>
      <c r="R4693" s="9" t="b">
        <v>0</v>
      </c>
      <c r="S4693" s="9" t="b">
        <v>0</v>
      </c>
      <c r="T4693" s="9" t="b">
        <v>0</v>
      </c>
      <c r="U4693" s="9" t="b">
        <v>0</v>
      </c>
      <c r="V4693" s="9" t="b">
        <v>1</v>
      </c>
      <c r="W4693" s="9" t="b">
        <v>1</v>
      </c>
      <c r="X4693" s="9" t="b">
        <v>1</v>
      </c>
      <c r="Y4693" s="9" t="b">
        <v>1</v>
      </c>
      <c r="Z4693" s="9" t="b">
        <v>0</v>
      </c>
      <c r="AA4693" s="9" t="b">
        <v>1</v>
      </c>
      <c r="AB4693" s="9" t="b">
        <v>1</v>
      </c>
      <c r="AC4693" s="9" t="b">
        <v>0</v>
      </c>
      <c r="AD4693" s="9" t="b">
        <v>1</v>
      </c>
      <c r="AE4693" s="9" t="b">
        <v>1</v>
      </c>
      <c r="AF4693" s="9" t="b">
        <v>0</v>
      </c>
      <c r="AG4693" s="9" t="b">
        <v>1</v>
      </c>
    </row>
    <row r="4694" spans="1:33" x14ac:dyDescent="0.2">
      <c r="A4694" s="11">
        <v>2</v>
      </c>
      <c r="B4694" t="s">
        <v>186</v>
      </c>
      <c r="C4694" t="s">
        <v>53</v>
      </c>
      <c r="D4694">
        <v>0</v>
      </c>
      <c r="E4694">
        <v>566867.17269010795</v>
      </c>
      <c r="F4694">
        <v>0</v>
      </c>
      <c r="G4694">
        <v>0</v>
      </c>
      <c r="H4694">
        <v>0</v>
      </c>
      <c r="I4694">
        <v>0</v>
      </c>
      <c r="J4694" s="10">
        <f>SUMIFS(Table1[time],Table1[repetition],Table1[[#This Row],[repetition]],Table1[config],Table1[[#This Row],[config]])</f>
        <v>115718970.83877754</v>
      </c>
      <c r="K4694" s="11">
        <v>120</v>
      </c>
      <c r="L4694" s="11">
        <v>6</v>
      </c>
      <c r="M4694" s="11" t="s">
        <v>150</v>
      </c>
      <c r="N4694" s="11" t="b">
        <v>1</v>
      </c>
      <c r="O4694" s="11" t="b">
        <v>1</v>
      </c>
      <c r="P4694" s="11" t="b">
        <v>0</v>
      </c>
      <c r="Q4694" s="11" t="b">
        <v>1</v>
      </c>
      <c r="R4694" s="11" t="b">
        <v>0</v>
      </c>
      <c r="S4694" s="11" t="b">
        <v>0</v>
      </c>
      <c r="T4694" s="11" t="b">
        <v>1</v>
      </c>
      <c r="U4694" s="11" t="b">
        <v>1</v>
      </c>
      <c r="V4694" s="11" t="b">
        <v>1</v>
      </c>
      <c r="W4694" s="11" t="b">
        <v>0</v>
      </c>
      <c r="X4694" s="11" t="b">
        <v>1</v>
      </c>
      <c r="Y4694" s="11" t="b">
        <v>0</v>
      </c>
      <c r="Z4694" s="11" t="b">
        <v>0</v>
      </c>
      <c r="AA4694" s="11" t="b">
        <v>1</v>
      </c>
      <c r="AB4694" s="11" t="b">
        <v>0</v>
      </c>
      <c r="AC4694" s="11" t="b">
        <v>0</v>
      </c>
      <c r="AD4694" s="11" t="b">
        <v>1</v>
      </c>
      <c r="AE4694" s="11" t="b">
        <v>0</v>
      </c>
      <c r="AF4694" s="11" t="b">
        <v>0</v>
      </c>
      <c r="AG4694" s="11" t="b">
        <v>0</v>
      </c>
    </row>
    <row r="4695" spans="1:33" x14ac:dyDescent="0.2">
      <c r="A4695" s="9">
        <v>3</v>
      </c>
      <c r="B4695" t="s">
        <v>186</v>
      </c>
      <c r="C4695" t="s">
        <v>53</v>
      </c>
      <c r="D4695">
        <v>0</v>
      </c>
      <c r="E4695">
        <v>680138.36382800899</v>
      </c>
      <c r="F4695">
        <v>0</v>
      </c>
      <c r="G4695">
        <v>0</v>
      </c>
      <c r="H4695">
        <v>0</v>
      </c>
      <c r="I4695">
        <v>0</v>
      </c>
      <c r="J4695" s="8">
        <f>SUMIFS(Table1[time],Table1[repetition],Table1[[#This Row],[repetition]],Table1[config],Table1[[#This Row],[config]])</f>
        <v>98533249.291095972</v>
      </c>
      <c r="K4695" s="9">
        <v>120</v>
      </c>
      <c r="L4695" s="9">
        <v>5</v>
      </c>
      <c r="M4695" s="9" t="s">
        <v>151</v>
      </c>
      <c r="N4695" s="9" t="b">
        <v>1</v>
      </c>
      <c r="O4695" s="9" t="b">
        <v>0</v>
      </c>
      <c r="P4695" s="9" t="b">
        <v>1</v>
      </c>
      <c r="Q4695" s="9" t="b">
        <v>0</v>
      </c>
      <c r="R4695" s="9" t="b">
        <v>1</v>
      </c>
      <c r="S4695" s="9" t="b">
        <v>0</v>
      </c>
      <c r="T4695" s="9" t="b">
        <v>0</v>
      </c>
      <c r="U4695" s="9" t="b">
        <v>0</v>
      </c>
      <c r="V4695" s="9" t="b">
        <v>0</v>
      </c>
      <c r="W4695" s="9" t="b">
        <v>0</v>
      </c>
      <c r="X4695" s="9" t="b">
        <v>1</v>
      </c>
      <c r="Y4695" s="9" t="b">
        <v>0</v>
      </c>
      <c r="Z4695" s="9" t="b">
        <v>0</v>
      </c>
      <c r="AA4695" s="9" t="b">
        <v>1</v>
      </c>
      <c r="AB4695" s="9" t="b">
        <v>1</v>
      </c>
      <c r="AC4695" s="9" t="b">
        <v>0</v>
      </c>
      <c r="AD4695" s="9" t="b">
        <v>1</v>
      </c>
      <c r="AE4695" s="9" t="b">
        <v>1</v>
      </c>
      <c r="AF4695" s="9" t="b">
        <v>0</v>
      </c>
      <c r="AG4695" s="9" t="b">
        <v>1</v>
      </c>
    </row>
    <row r="4696" spans="1:33" x14ac:dyDescent="0.2">
      <c r="A4696" s="9">
        <v>1</v>
      </c>
      <c r="B4696" t="s">
        <v>187</v>
      </c>
      <c r="C4696" t="s">
        <v>53</v>
      </c>
      <c r="D4696">
        <v>0</v>
      </c>
      <c r="E4696">
        <v>7204176.0484200204</v>
      </c>
      <c r="F4696">
        <v>0</v>
      </c>
      <c r="G4696">
        <v>0</v>
      </c>
      <c r="H4696">
        <v>0</v>
      </c>
      <c r="I4696">
        <v>0</v>
      </c>
      <c r="J4696" s="8">
        <f>SUMIFS(Table1[time],Table1[repetition],Table1[[#This Row],[repetition]],Table1[config],Table1[[#This Row],[config]])</f>
        <v>103354476.17832695</v>
      </c>
      <c r="K4696" s="9">
        <v>1</v>
      </c>
      <c r="L4696" s="9">
        <v>2</v>
      </c>
      <c r="M4696" s="9" t="s">
        <v>151</v>
      </c>
      <c r="N4696" s="9" t="b">
        <v>0</v>
      </c>
      <c r="O4696" s="9" t="b">
        <v>0</v>
      </c>
      <c r="P4696" s="9" t="b">
        <v>1</v>
      </c>
      <c r="Q4696" s="9" t="b">
        <v>1</v>
      </c>
      <c r="R4696" s="9" t="b">
        <v>1</v>
      </c>
      <c r="S4696" s="9" t="b">
        <v>0</v>
      </c>
      <c r="T4696" s="9" t="b">
        <v>0</v>
      </c>
      <c r="U4696" s="9" t="b">
        <v>0</v>
      </c>
      <c r="V4696" s="9" t="b">
        <v>0</v>
      </c>
      <c r="W4696" s="9" t="b">
        <v>0</v>
      </c>
      <c r="X4696" s="9" t="b">
        <v>0</v>
      </c>
      <c r="Y4696" s="9" t="b">
        <v>0</v>
      </c>
      <c r="Z4696" s="9" t="b">
        <v>1</v>
      </c>
      <c r="AA4696" s="9" t="b">
        <v>0</v>
      </c>
      <c r="AB4696" s="9" t="b">
        <v>0</v>
      </c>
      <c r="AC4696" s="9" t="b">
        <v>0</v>
      </c>
      <c r="AD4696" s="9" t="b">
        <v>0</v>
      </c>
      <c r="AE4696" s="9" t="b">
        <v>1</v>
      </c>
      <c r="AF4696" s="9" t="b">
        <v>1</v>
      </c>
      <c r="AG4696" s="9" t="b">
        <v>1</v>
      </c>
    </row>
    <row r="4697" spans="1:33" x14ac:dyDescent="0.2">
      <c r="A4697" s="9">
        <v>2</v>
      </c>
      <c r="B4697" t="s">
        <v>187</v>
      </c>
      <c r="C4697" t="s">
        <v>53</v>
      </c>
      <c r="D4697">
        <v>0</v>
      </c>
      <c r="E4697">
        <v>7211744.0842711302</v>
      </c>
      <c r="F4697">
        <v>0</v>
      </c>
      <c r="G4697">
        <v>0</v>
      </c>
      <c r="H4697">
        <v>0</v>
      </c>
      <c r="I4697">
        <v>0</v>
      </c>
      <c r="J4697" s="8">
        <f>SUMIFS(Table1[time],Table1[repetition],Table1[[#This Row],[repetition]],Table1[config],Table1[[#This Row],[config]])</f>
        <v>115718970.83877754</v>
      </c>
      <c r="K4697" s="9">
        <v>150</v>
      </c>
      <c r="L4697" s="9">
        <v>1</v>
      </c>
      <c r="M4697" s="9" t="s">
        <v>149</v>
      </c>
      <c r="N4697" s="9" t="b">
        <v>0</v>
      </c>
      <c r="O4697" s="9" t="b">
        <v>1</v>
      </c>
      <c r="P4697" s="9" t="b">
        <v>1</v>
      </c>
      <c r="Q4697" s="9" t="b">
        <v>1</v>
      </c>
      <c r="R4697" s="9" t="b">
        <v>1</v>
      </c>
      <c r="S4697" s="9" t="b">
        <v>0</v>
      </c>
      <c r="T4697" s="9" t="b">
        <v>1</v>
      </c>
      <c r="U4697" s="9" t="b">
        <v>0</v>
      </c>
      <c r="V4697" s="9" t="b">
        <v>0</v>
      </c>
      <c r="W4697" s="9" t="b">
        <v>1</v>
      </c>
      <c r="X4697" s="9" t="b">
        <v>1</v>
      </c>
      <c r="Y4697" s="9" t="b">
        <v>1</v>
      </c>
      <c r="Z4697" s="9" t="b">
        <v>1</v>
      </c>
      <c r="AA4697" s="9" t="b">
        <v>0</v>
      </c>
      <c r="AB4697" s="9" t="b">
        <v>1</v>
      </c>
      <c r="AC4697" s="9" t="b">
        <v>1</v>
      </c>
      <c r="AD4697" s="9" t="b">
        <v>1</v>
      </c>
      <c r="AE4697" s="9" t="b">
        <v>1</v>
      </c>
      <c r="AF4697" s="9" t="b">
        <v>1</v>
      </c>
      <c r="AG4697" s="9" t="b">
        <v>0</v>
      </c>
    </row>
    <row r="4698" spans="1:33" x14ac:dyDescent="0.2">
      <c r="A4698" s="11">
        <v>3</v>
      </c>
      <c r="B4698" t="s">
        <v>187</v>
      </c>
      <c r="C4698" t="s">
        <v>53</v>
      </c>
      <c r="D4698">
        <v>0</v>
      </c>
      <c r="E4698">
        <v>7203624.4797259998</v>
      </c>
      <c r="F4698">
        <v>0</v>
      </c>
      <c r="G4698">
        <v>0</v>
      </c>
      <c r="H4698">
        <v>0</v>
      </c>
      <c r="I4698">
        <v>0</v>
      </c>
      <c r="J4698" s="10">
        <f>SUMIFS(Table1[time],Table1[repetition],Table1[[#This Row],[repetition]],Table1[config],Table1[[#This Row],[config]])</f>
        <v>98533249.291095972</v>
      </c>
      <c r="K4698" s="11">
        <v>150</v>
      </c>
      <c r="L4698" s="11">
        <v>2</v>
      </c>
      <c r="M4698" s="11" t="s">
        <v>150</v>
      </c>
      <c r="N4698" s="11" t="b">
        <v>1</v>
      </c>
      <c r="O4698" s="11" t="b">
        <v>0</v>
      </c>
      <c r="P4698" s="11" t="b">
        <v>0</v>
      </c>
      <c r="Q4698" s="11" t="b">
        <v>0</v>
      </c>
      <c r="R4698" s="11" t="b">
        <v>0</v>
      </c>
      <c r="S4698" s="11" t="b">
        <v>1</v>
      </c>
      <c r="T4698" s="11" t="b">
        <v>0</v>
      </c>
      <c r="U4698" s="11" t="b">
        <v>1</v>
      </c>
      <c r="V4698" s="11" t="b">
        <v>1</v>
      </c>
      <c r="W4698" s="11" t="b">
        <v>0</v>
      </c>
      <c r="X4698" s="11" t="b">
        <v>0</v>
      </c>
      <c r="Y4698" s="11" t="b">
        <v>0</v>
      </c>
      <c r="Z4698" s="11" t="b">
        <v>0</v>
      </c>
      <c r="AA4698" s="11" t="b">
        <v>1</v>
      </c>
      <c r="AB4698" s="11" t="b">
        <v>0</v>
      </c>
      <c r="AC4698" s="11" t="b">
        <v>0</v>
      </c>
      <c r="AD4698" s="11" t="b">
        <v>0</v>
      </c>
      <c r="AE4698" s="11" t="b">
        <v>0</v>
      </c>
      <c r="AF4698" s="11" t="b">
        <v>0</v>
      </c>
      <c r="AG4698" s="11" t="b">
        <v>1</v>
      </c>
    </row>
    <row r="4699" spans="1:33" x14ac:dyDescent="0.2">
      <c r="A4699" s="11">
        <v>1</v>
      </c>
      <c r="B4699" t="s">
        <v>158</v>
      </c>
      <c r="C4699" t="s">
        <v>62</v>
      </c>
      <c r="D4699">
        <v>0</v>
      </c>
      <c r="E4699">
        <v>7206836.1147320196</v>
      </c>
      <c r="F4699">
        <v>0</v>
      </c>
      <c r="G4699">
        <v>0</v>
      </c>
      <c r="H4699">
        <v>0</v>
      </c>
      <c r="I4699">
        <v>0</v>
      </c>
      <c r="J4699" s="10">
        <f>SUMIFS(Table1[time],Table1[repetition],Table1[[#This Row],[repetition]],Table1[config],Table1[[#This Row],[config]])</f>
        <v>187539116.42585278</v>
      </c>
      <c r="K4699" s="11">
        <v>0</v>
      </c>
      <c r="L4699" s="11">
        <v>2</v>
      </c>
      <c r="M4699" s="11" t="s">
        <v>150</v>
      </c>
      <c r="N4699" s="11" t="b">
        <v>1</v>
      </c>
      <c r="O4699" s="11" t="b">
        <v>1</v>
      </c>
      <c r="P4699" s="11" t="b">
        <v>1</v>
      </c>
      <c r="Q4699" s="11" t="b">
        <v>1</v>
      </c>
      <c r="R4699" s="11" t="b">
        <v>1</v>
      </c>
      <c r="S4699" s="11" t="b">
        <v>1</v>
      </c>
      <c r="T4699" s="11" t="b">
        <v>1</v>
      </c>
      <c r="U4699" s="11" t="b">
        <v>1</v>
      </c>
      <c r="V4699" s="11" t="b">
        <v>1</v>
      </c>
      <c r="W4699" s="11" t="b">
        <v>1</v>
      </c>
      <c r="X4699" s="11" t="b">
        <v>1</v>
      </c>
      <c r="Y4699" s="11" t="b">
        <v>1</v>
      </c>
      <c r="Z4699" s="11" t="b">
        <v>1</v>
      </c>
      <c r="AA4699" s="11" t="b">
        <v>1</v>
      </c>
      <c r="AB4699" s="11" t="b">
        <v>1</v>
      </c>
      <c r="AC4699" s="11" t="b">
        <v>1</v>
      </c>
      <c r="AD4699" s="11" t="b">
        <v>1</v>
      </c>
      <c r="AE4699" s="11" t="b">
        <v>1</v>
      </c>
      <c r="AF4699" s="11" t="b">
        <v>1</v>
      </c>
      <c r="AG4699" s="11" t="b">
        <v>1</v>
      </c>
    </row>
    <row r="4700" spans="1:33" x14ac:dyDescent="0.2">
      <c r="A4700" s="11">
        <v>2</v>
      </c>
      <c r="B4700" t="s">
        <v>158</v>
      </c>
      <c r="C4700" t="s">
        <v>62</v>
      </c>
      <c r="D4700">
        <v>0</v>
      </c>
      <c r="E4700">
        <v>2830782.1113639502</v>
      </c>
      <c r="F4700">
        <v>0</v>
      </c>
      <c r="G4700">
        <v>0</v>
      </c>
      <c r="H4700">
        <v>0</v>
      </c>
      <c r="I4700">
        <v>0</v>
      </c>
      <c r="J4700" s="10">
        <f>SUMIFS(Table1[time],Table1[repetition],Table1[[#This Row],[repetition]],Table1[config],Table1[[#This Row],[config]])</f>
        <v>187536767.60083193</v>
      </c>
      <c r="K4700" s="11">
        <v>150</v>
      </c>
      <c r="L4700" s="11">
        <v>2</v>
      </c>
      <c r="M4700" s="11" t="s">
        <v>150</v>
      </c>
      <c r="N4700" s="11" t="b">
        <v>1</v>
      </c>
      <c r="O4700" s="11" t="b">
        <v>0</v>
      </c>
      <c r="P4700" s="11" t="b">
        <v>0</v>
      </c>
      <c r="Q4700" s="11" t="b">
        <v>0</v>
      </c>
      <c r="R4700" s="11" t="b">
        <v>0</v>
      </c>
      <c r="S4700" s="11" t="b">
        <v>1</v>
      </c>
      <c r="T4700" s="11" t="b">
        <v>0</v>
      </c>
      <c r="U4700" s="11" t="b">
        <v>1</v>
      </c>
      <c r="V4700" s="11" t="b">
        <v>1</v>
      </c>
      <c r="W4700" s="11" t="b">
        <v>0</v>
      </c>
      <c r="X4700" s="11" t="b">
        <v>0</v>
      </c>
      <c r="Y4700" s="11" t="b">
        <v>0</v>
      </c>
      <c r="Z4700" s="11" t="b">
        <v>0</v>
      </c>
      <c r="AA4700" s="11" t="b">
        <v>1</v>
      </c>
      <c r="AB4700" s="11" t="b">
        <v>0</v>
      </c>
      <c r="AC4700" s="11" t="b">
        <v>0</v>
      </c>
      <c r="AD4700" s="11" t="b">
        <v>0</v>
      </c>
      <c r="AE4700" s="11" t="b">
        <v>0</v>
      </c>
      <c r="AF4700" s="11" t="b">
        <v>0</v>
      </c>
      <c r="AG4700" s="11" t="b">
        <v>1</v>
      </c>
    </row>
    <row r="4701" spans="1:33" x14ac:dyDescent="0.2">
      <c r="A4701" s="9">
        <v>3</v>
      </c>
      <c r="B4701" t="s">
        <v>158</v>
      </c>
      <c r="C4701" t="s">
        <v>62</v>
      </c>
      <c r="D4701">
        <v>0</v>
      </c>
      <c r="E4701">
        <v>7204250.0247060005</v>
      </c>
      <c r="F4701">
        <v>0</v>
      </c>
      <c r="G4701">
        <v>0</v>
      </c>
      <c r="H4701">
        <v>0</v>
      </c>
      <c r="I4701">
        <v>0</v>
      </c>
      <c r="J4701" s="8">
        <f>SUMIFS(Table1[time],Table1[repetition],Table1[[#This Row],[repetition]],Table1[config],Table1[[#This Row],[config]])</f>
        <v>152113058.01259995</v>
      </c>
      <c r="K4701" s="9">
        <v>150</v>
      </c>
      <c r="L4701" s="9">
        <v>3</v>
      </c>
      <c r="M4701" s="9" t="s">
        <v>151</v>
      </c>
      <c r="N4701" s="9" t="b">
        <v>1</v>
      </c>
      <c r="O4701" s="9" t="b">
        <v>0</v>
      </c>
      <c r="P4701" s="9" t="b">
        <v>0</v>
      </c>
      <c r="Q4701" s="9" t="b">
        <v>1</v>
      </c>
      <c r="R4701" s="9" t="b">
        <v>1</v>
      </c>
      <c r="S4701" s="9" t="b">
        <v>0</v>
      </c>
      <c r="T4701" s="9" t="b">
        <v>0</v>
      </c>
      <c r="U4701" s="9" t="b">
        <v>1</v>
      </c>
      <c r="V4701" s="9" t="b">
        <v>1</v>
      </c>
      <c r="W4701" s="9" t="b">
        <v>0</v>
      </c>
      <c r="X4701" s="9" t="b">
        <v>0</v>
      </c>
      <c r="Y4701" s="9" t="b">
        <v>1</v>
      </c>
      <c r="Z4701" s="9" t="b">
        <v>1</v>
      </c>
      <c r="AA4701" s="9" t="b">
        <v>1</v>
      </c>
      <c r="AB4701" s="9" t="b">
        <v>1</v>
      </c>
      <c r="AC4701" s="9" t="b">
        <v>0</v>
      </c>
      <c r="AD4701" s="9" t="b">
        <v>0</v>
      </c>
      <c r="AE4701" s="9" t="b">
        <v>1</v>
      </c>
      <c r="AF4701" s="9" t="b">
        <v>1</v>
      </c>
      <c r="AG4701" s="9" t="b">
        <v>1</v>
      </c>
    </row>
    <row r="4702" spans="1:33" x14ac:dyDescent="0.2">
      <c r="A4702" s="11">
        <v>1</v>
      </c>
      <c r="B4702" t="s">
        <v>159</v>
      </c>
      <c r="C4702" t="s">
        <v>62</v>
      </c>
      <c r="D4702">
        <v>0</v>
      </c>
      <c r="E4702">
        <v>4992567.3481600201</v>
      </c>
      <c r="F4702">
        <v>0</v>
      </c>
      <c r="G4702">
        <v>0</v>
      </c>
      <c r="H4702">
        <v>0</v>
      </c>
      <c r="I4702">
        <v>0</v>
      </c>
      <c r="J4702" s="10">
        <f>SUMIFS(Table1[time],Table1[repetition],Table1[[#This Row],[repetition]],Table1[config],Table1[[#This Row],[config]])</f>
        <v>187539116.42585278</v>
      </c>
      <c r="K4702" s="11">
        <v>1</v>
      </c>
      <c r="L4702" s="11">
        <v>6</v>
      </c>
      <c r="M4702" s="11" t="s">
        <v>149</v>
      </c>
      <c r="N4702" s="11" t="b">
        <v>0</v>
      </c>
      <c r="O4702" s="11" t="b">
        <v>1</v>
      </c>
      <c r="P4702" s="11" t="b">
        <v>0</v>
      </c>
      <c r="Q4702" s="11" t="b">
        <v>1</v>
      </c>
      <c r="R4702" s="11" t="b">
        <v>1</v>
      </c>
      <c r="S4702" s="11" t="b">
        <v>0</v>
      </c>
      <c r="T4702" s="11" t="b">
        <v>0</v>
      </c>
      <c r="U4702" s="11" t="b">
        <v>1</v>
      </c>
      <c r="V4702" s="11" t="b">
        <v>1</v>
      </c>
      <c r="W4702" s="11" t="b">
        <v>0</v>
      </c>
      <c r="X4702" s="11" t="b">
        <v>0</v>
      </c>
      <c r="Y4702" s="11" t="b">
        <v>1</v>
      </c>
      <c r="Z4702" s="11" t="b">
        <v>1</v>
      </c>
      <c r="AA4702" s="11" t="b">
        <v>1</v>
      </c>
      <c r="AB4702" s="11" t="b">
        <v>0</v>
      </c>
      <c r="AC4702" s="11" t="b">
        <v>1</v>
      </c>
      <c r="AD4702" s="11" t="b">
        <v>1</v>
      </c>
      <c r="AE4702" s="11" t="b">
        <v>0</v>
      </c>
      <c r="AF4702" s="11" t="b">
        <v>0</v>
      </c>
      <c r="AG4702" s="11" t="b">
        <v>1</v>
      </c>
    </row>
    <row r="4703" spans="1:33" x14ac:dyDescent="0.2">
      <c r="A4703" s="11">
        <v>2</v>
      </c>
      <c r="B4703" t="s">
        <v>159</v>
      </c>
      <c r="C4703" t="s">
        <v>62</v>
      </c>
      <c r="D4703">
        <v>0</v>
      </c>
      <c r="E4703">
        <v>7206663.0199379204</v>
      </c>
      <c r="F4703">
        <v>0</v>
      </c>
      <c r="G4703">
        <v>0</v>
      </c>
      <c r="H4703">
        <v>0</v>
      </c>
      <c r="I4703">
        <v>0</v>
      </c>
      <c r="J4703" s="10">
        <f>SUMIFS(Table1[time],Table1[repetition],Table1[[#This Row],[repetition]],Table1[config],Table1[[#This Row],[config]])</f>
        <v>187536767.60083193</v>
      </c>
      <c r="K4703" s="11">
        <v>150</v>
      </c>
      <c r="L4703" s="11">
        <v>2</v>
      </c>
      <c r="M4703" s="11" t="s">
        <v>150</v>
      </c>
      <c r="N4703" s="11" t="b">
        <v>1</v>
      </c>
      <c r="O4703" s="11" t="b">
        <v>0</v>
      </c>
      <c r="P4703" s="11" t="b">
        <v>0</v>
      </c>
      <c r="Q4703" s="11" t="b">
        <v>0</v>
      </c>
      <c r="R4703" s="11" t="b">
        <v>0</v>
      </c>
      <c r="S4703" s="11" t="b">
        <v>1</v>
      </c>
      <c r="T4703" s="11" t="b">
        <v>0</v>
      </c>
      <c r="U4703" s="11" t="b">
        <v>1</v>
      </c>
      <c r="V4703" s="11" t="b">
        <v>1</v>
      </c>
      <c r="W4703" s="11" t="b">
        <v>0</v>
      </c>
      <c r="X4703" s="11" t="b">
        <v>0</v>
      </c>
      <c r="Y4703" s="11" t="b">
        <v>0</v>
      </c>
      <c r="Z4703" s="11" t="b">
        <v>0</v>
      </c>
      <c r="AA4703" s="11" t="b">
        <v>1</v>
      </c>
      <c r="AB4703" s="11" t="b">
        <v>0</v>
      </c>
      <c r="AC4703" s="11" t="b">
        <v>0</v>
      </c>
      <c r="AD4703" s="11" t="b">
        <v>0</v>
      </c>
      <c r="AE4703" s="11" t="b">
        <v>0</v>
      </c>
      <c r="AF4703" s="11" t="b">
        <v>0</v>
      </c>
      <c r="AG4703" s="11" t="b">
        <v>1</v>
      </c>
    </row>
    <row r="4704" spans="1:33" x14ac:dyDescent="0.2">
      <c r="A4704" s="11">
        <v>3</v>
      </c>
      <c r="B4704" t="s">
        <v>159</v>
      </c>
      <c r="C4704" t="s">
        <v>62</v>
      </c>
      <c r="D4704">
        <v>0</v>
      </c>
      <c r="E4704">
        <v>4373494.8371229898</v>
      </c>
      <c r="F4704">
        <v>0</v>
      </c>
      <c r="G4704">
        <v>0</v>
      </c>
      <c r="H4704">
        <v>0</v>
      </c>
      <c r="I4704">
        <v>0</v>
      </c>
      <c r="J4704" s="10">
        <f>SUMIFS(Table1[time],Table1[repetition],Table1[[#This Row],[repetition]],Table1[config],Table1[[#This Row],[config]])</f>
        <v>152113058.01259995</v>
      </c>
      <c r="K4704" s="11">
        <v>150</v>
      </c>
      <c r="L4704" s="11">
        <v>1</v>
      </c>
      <c r="M4704" s="11" t="s">
        <v>149</v>
      </c>
      <c r="N4704" s="11" t="b">
        <v>0</v>
      </c>
      <c r="O4704" s="11" t="b">
        <v>1</v>
      </c>
      <c r="P4704" s="11" t="b">
        <v>1</v>
      </c>
      <c r="Q4704" s="11" t="b">
        <v>1</v>
      </c>
      <c r="R4704" s="11" t="b">
        <v>1</v>
      </c>
      <c r="S4704" s="11" t="b">
        <v>0</v>
      </c>
      <c r="T4704" s="11" t="b">
        <v>1</v>
      </c>
      <c r="U4704" s="11" t="b">
        <v>0</v>
      </c>
      <c r="V4704" s="11" t="b">
        <v>0</v>
      </c>
      <c r="W4704" s="11" t="b">
        <v>1</v>
      </c>
      <c r="X4704" s="11" t="b">
        <v>1</v>
      </c>
      <c r="Y4704" s="11" t="b">
        <v>1</v>
      </c>
      <c r="Z4704" s="11" t="b">
        <v>1</v>
      </c>
      <c r="AA4704" s="11" t="b">
        <v>0</v>
      </c>
      <c r="AB4704" s="11" t="b">
        <v>1</v>
      </c>
      <c r="AC4704" s="11" t="b">
        <v>1</v>
      </c>
      <c r="AD4704" s="11" t="b">
        <v>1</v>
      </c>
      <c r="AE4704" s="11" t="b">
        <v>1</v>
      </c>
      <c r="AF4704" s="11" t="b">
        <v>1</v>
      </c>
      <c r="AG4704" s="11" t="b">
        <v>0</v>
      </c>
    </row>
    <row r="4705" spans="1:33" x14ac:dyDescent="0.2">
      <c r="A4705" s="9">
        <v>1</v>
      </c>
      <c r="B4705" t="s">
        <v>160</v>
      </c>
      <c r="C4705" t="s">
        <v>62</v>
      </c>
      <c r="D4705">
        <v>0</v>
      </c>
      <c r="E4705">
        <v>7205218.36844901</v>
      </c>
      <c r="F4705">
        <v>0</v>
      </c>
      <c r="G4705">
        <v>0</v>
      </c>
      <c r="H4705">
        <v>0</v>
      </c>
      <c r="I4705">
        <v>0</v>
      </c>
      <c r="J4705" s="8">
        <f>SUMIFS(Table1[time],Table1[repetition],Table1[[#This Row],[repetition]],Table1[config],Table1[[#This Row],[config]])</f>
        <v>187539116.42585278</v>
      </c>
      <c r="K4705" s="9">
        <v>50</v>
      </c>
      <c r="L4705" s="9">
        <v>1</v>
      </c>
      <c r="M4705" s="9" t="s">
        <v>151</v>
      </c>
      <c r="N4705" s="9" t="b">
        <v>0</v>
      </c>
      <c r="O4705" s="9" t="b">
        <v>1</v>
      </c>
      <c r="P4705" s="9" t="b">
        <v>1</v>
      </c>
      <c r="Q4705" s="9" t="b">
        <v>1</v>
      </c>
      <c r="R4705" s="9" t="b">
        <v>1</v>
      </c>
      <c r="S4705" s="9" t="b">
        <v>0</v>
      </c>
      <c r="T4705" s="9" t="b">
        <v>1</v>
      </c>
      <c r="U4705" s="9" t="b">
        <v>0</v>
      </c>
      <c r="V4705" s="9" t="b">
        <v>0</v>
      </c>
      <c r="W4705" s="9" t="b">
        <v>1</v>
      </c>
      <c r="X4705" s="9" t="b">
        <v>1</v>
      </c>
      <c r="Y4705" s="9" t="b">
        <v>1</v>
      </c>
      <c r="Z4705" s="9" t="b">
        <v>1</v>
      </c>
      <c r="AA4705" s="9" t="b">
        <v>0</v>
      </c>
      <c r="AB4705" s="9" t="b">
        <v>0</v>
      </c>
      <c r="AC4705" s="9" t="b">
        <v>0</v>
      </c>
      <c r="AD4705" s="9" t="b">
        <v>1</v>
      </c>
      <c r="AE4705" s="9" t="b">
        <v>1</v>
      </c>
      <c r="AF4705" s="9" t="b">
        <v>1</v>
      </c>
      <c r="AG4705" s="9" t="b">
        <v>1</v>
      </c>
    </row>
    <row r="4706" spans="1:33" x14ac:dyDescent="0.2">
      <c r="A4706" s="9">
        <v>2</v>
      </c>
      <c r="B4706" t="s">
        <v>160</v>
      </c>
      <c r="C4706" t="s">
        <v>62</v>
      </c>
      <c r="D4706">
        <v>0</v>
      </c>
      <c r="E4706">
        <v>7205747.3523798399</v>
      </c>
      <c r="F4706">
        <v>0</v>
      </c>
      <c r="G4706">
        <v>0</v>
      </c>
      <c r="H4706">
        <v>0</v>
      </c>
      <c r="I4706">
        <v>0</v>
      </c>
      <c r="J4706" s="8">
        <f>SUMIFS(Table1[time],Table1[repetition],Table1[[#This Row],[repetition]],Table1[config],Table1[[#This Row],[config]])</f>
        <v>187536767.60083193</v>
      </c>
      <c r="K4706" s="9">
        <v>150</v>
      </c>
      <c r="L4706" s="9">
        <v>2</v>
      </c>
      <c r="M4706" s="9" t="s">
        <v>150</v>
      </c>
      <c r="N4706" s="9" t="b">
        <v>1</v>
      </c>
      <c r="O4706" s="9" t="b">
        <v>0</v>
      </c>
      <c r="P4706" s="9" t="b">
        <v>0</v>
      </c>
      <c r="Q4706" s="9" t="b">
        <v>0</v>
      </c>
      <c r="R4706" s="9" t="b">
        <v>0</v>
      </c>
      <c r="S4706" s="9" t="b">
        <v>1</v>
      </c>
      <c r="T4706" s="9" t="b">
        <v>0</v>
      </c>
      <c r="U4706" s="9" t="b">
        <v>1</v>
      </c>
      <c r="V4706" s="9" t="b">
        <v>1</v>
      </c>
      <c r="W4706" s="9" t="b">
        <v>0</v>
      </c>
      <c r="X4706" s="9" t="b">
        <v>0</v>
      </c>
      <c r="Y4706" s="9" t="b">
        <v>0</v>
      </c>
      <c r="Z4706" s="9" t="b">
        <v>0</v>
      </c>
      <c r="AA4706" s="9" t="b">
        <v>1</v>
      </c>
      <c r="AB4706" s="9" t="b">
        <v>0</v>
      </c>
      <c r="AC4706" s="9" t="b">
        <v>0</v>
      </c>
      <c r="AD4706" s="9" t="b">
        <v>0</v>
      </c>
      <c r="AE4706" s="9" t="b">
        <v>0</v>
      </c>
      <c r="AF4706" s="9" t="b">
        <v>0</v>
      </c>
      <c r="AG4706" s="9" t="b">
        <v>1</v>
      </c>
    </row>
    <row r="4707" spans="1:33" x14ac:dyDescent="0.2">
      <c r="A4707" s="11">
        <v>3</v>
      </c>
      <c r="B4707" t="s">
        <v>160</v>
      </c>
      <c r="C4707" t="s">
        <v>62</v>
      </c>
      <c r="D4707">
        <v>0</v>
      </c>
      <c r="E4707">
        <v>7204325.1582169998</v>
      </c>
      <c r="F4707">
        <v>0</v>
      </c>
      <c r="G4707">
        <v>0</v>
      </c>
      <c r="H4707">
        <v>0</v>
      </c>
      <c r="I4707">
        <v>0</v>
      </c>
      <c r="J4707" s="10">
        <f>SUMIFS(Table1[time],Table1[repetition],Table1[[#This Row],[repetition]],Table1[config],Table1[[#This Row],[config]])</f>
        <v>152113058.01259995</v>
      </c>
      <c r="K4707" s="11">
        <v>150</v>
      </c>
      <c r="L4707" s="11">
        <v>1</v>
      </c>
      <c r="M4707" s="11" t="s">
        <v>149</v>
      </c>
      <c r="N4707" s="11" t="b">
        <v>0</v>
      </c>
      <c r="O4707" s="11" t="b">
        <v>1</v>
      </c>
      <c r="P4707" s="11" t="b">
        <v>1</v>
      </c>
      <c r="Q4707" s="11" t="b">
        <v>1</v>
      </c>
      <c r="R4707" s="11" t="b">
        <v>1</v>
      </c>
      <c r="S4707" s="11" t="b">
        <v>0</v>
      </c>
      <c r="T4707" s="11" t="b">
        <v>1</v>
      </c>
      <c r="U4707" s="11" t="b">
        <v>0</v>
      </c>
      <c r="V4707" s="11" t="b">
        <v>0</v>
      </c>
      <c r="W4707" s="11" t="b">
        <v>1</v>
      </c>
      <c r="X4707" s="11" t="b">
        <v>1</v>
      </c>
      <c r="Y4707" s="11" t="b">
        <v>1</v>
      </c>
      <c r="Z4707" s="11" t="b">
        <v>1</v>
      </c>
      <c r="AA4707" s="11" t="b">
        <v>0</v>
      </c>
      <c r="AB4707" s="11" t="b">
        <v>1</v>
      </c>
      <c r="AC4707" s="11" t="b">
        <v>1</v>
      </c>
      <c r="AD4707" s="11" t="b">
        <v>1</v>
      </c>
      <c r="AE4707" s="11" t="b">
        <v>1</v>
      </c>
      <c r="AF4707" s="11" t="b">
        <v>1</v>
      </c>
      <c r="AG4707" s="11" t="b">
        <v>0</v>
      </c>
    </row>
    <row r="4708" spans="1:33" x14ac:dyDescent="0.2">
      <c r="A4708" s="9">
        <v>1</v>
      </c>
      <c r="B4708" t="s">
        <v>162</v>
      </c>
      <c r="C4708" t="s">
        <v>62</v>
      </c>
      <c r="D4708">
        <v>0</v>
      </c>
      <c r="E4708">
        <v>7001959.74886801</v>
      </c>
      <c r="F4708">
        <v>0</v>
      </c>
      <c r="G4708">
        <v>0</v>
      </c>
      <c r="H4708">
        <v>0</v>
      </c>
      <c r="I4708">
        <v>0</v>
      </c>
      <c r="J4708" s="8">
        <f>SUMIFS(Table1[time],Table1[repetition],Table1[[#This Row],[repetition]],Table1[config],Table1[[#This Row],[config]])</f>
        <v>187539116.42585278</v>
      </c>
      <c r="K4708" s="9">
        <v>50</v>
      </c>
      <c r="L4708" s="9">
        <v>3</v>
      </c>
      <c r="M4708" s="9" t="s">
        <v>150</v>
      </c>
      <c r="N4708" s="9" t="b">
        <v>0</v>
      </c>
      <c r="O4708" s="9" t="b">
        <v>0</v>
      </c>
      <c r="P4708" s="9" t="b">
        <v>1</v>
      </c>
      <c r="Q4708" s="9" t="b">
        <v>0</v>
      </c>
      <c r="R4708" s="9" t="b">
        <v>0</v>
      </c>
      <c r="S4708" s="9" t="b">
        <v>0</v>
      </c>
      <c r="T4708" s="9" t="b">
        <v>1</v>
      </c>
      <c r="U4708" s="9" t="b">
        <v>0</v>
      </c>
      <c r="V4708" s="9" t="b">
        <v>0</v>
      </c>
      <c r="W4708" s="9" t="b">
        <v>0</v>
      </c>
      <c r="X4708" s="9" t="b">
        <v>1</v>
      </c>
      <c r="Y4708" s="9" t="b">
        <v>0</v>
      </c>
      <c r="Z4708" s="9" t="b">
        <v>1</v>
      </c>
      <c r="AA4708" s="9" t="b">
        <v>0</v>
      </c>
      <c r="AB4708" s="9" t="b">
        <v>1</v>
      </c>
      <c r="AC4708" s="9" t="b">
        <v>0</v>
      </c>
      <c r="AD4708" s="9" t="b">
        <v>0</v>
      </c>
      <c r="AE4708" s="9" t="b">
        <v>1</v>
      </c>
      <c r="AF4708" s="9" t="b">
        <v>1</v>
      </c>
      <c r="AG4708" s="9" t="b">
        <v>1</v>
      </c>
    </row>
    <row r="4709" spans="1:33" x14ac:dyDescent="0.2">
      <c r="A4709" s="11">
        <v>2</v>
      </c>
      <c r="B4709" t="s">
        <v>162</v>
      </c>
      <c r="C4709" t="s">
        <v>62</v>
      </c>
      <c r="D4709">
        <v>0</v>
      </c>
      <c r="E4709">
        <v>2718248.1847153902</v>
      </c>
      <c r="F4709">
        <v>0</v>
      </c>
      <c r="G4709">
        <v>0</v>
      </c>
      <c r="H4709">
        <v>0</v>
      </c>
      <c r="I4709">
        <v>0</v>
      </c>
      <c r="J4709" s="10">
        <f>SUMIFS(Table1[time],Table1[repetition],Table1[[#This Row],[repetition]],Table1[config],Table1[[#This Row],[config]])</f>
        <v>187536767.60083193</v>
      </c>
      <c r="K4709" s="11">
        <v>150</v>
      </c>
      <c r="L4709" s="11">
        <v>2</v>
      </c>
      <c r="M4709" s="11" t="s">
        <v>150</v>
      </c>
      <c r="N4709" s="11" t="b">
        <v>1</v>
      </c>
      <c r="O4709" s="11" t="b">
        <v>0</v>
      </c>
      <c r="P4709" s="11" t="b">
        <v>0</v>
      </c>
      <c r="Q4709" s="11" t="b">
        <v>0</v>
      </c>
      <c r="R4709" s="11" t="b">
        <v>0</v>
      </c>
      <c r="S4709" s="11" t="b">
        <v>1</v>
      </c>
      <c r="T4709" s="11" t="b">
        <v>0</v>
      </c>
      <c r="U4709" s="11" t="b">
        <v>1</v>
      </c>
      <c r="V4709" s="11" t="b">
        <v>1</v>
      </c>
      <c r="W4709" s="11" t="b">
        <v>0</v>
      </c>
      <c r="X4709" s="11" t="b">
        <v>0</v>
      </c>
      <c r="Y4709" s="11" t="b">
        <v>0</v>
      </c>
      <c r="Z4709" s="11" t="b">
        <v>0</v>
      </c>
      <c r="AA4709" s="11" t="b">
        <v>1</v>
      </c>
      <c r="AB4709" s="11" t="b">
        <v>0</v>
      </c>
      <c r="AC4709" s="11" t="b">
        <v>0</v>
      </c>
      <c r="AD4709" s="11" t="b">
        <v>0</v>
      </c>
      <c r="AE4709" s="11" t="b">
        <v>0</v>
      </c>
      <c r="AF4709" s="11" t="b">
        <v>0</v>
      </c>
      <c r="AG4709" s="11" t="b">
        <v>1</v>
      </c>
    </row>
    <row r="4710" spans="1:33" x14ac:dyDescent="0.2">
      <c r="A4710" s="11">
        <v>3</v>
      </c>
      <c r="B4710" t="s">
        <v>162</v>
      </c>
      <c r="C4710" t="s">
        <v>62</v>
      </c>
      <c r="D4710">
        <v>0</v>
      </c>
      <c r="E4710">
        <v>1664473.4471760001</v>
      </c>
      <c r="F4710">
        <v>0</v>
      </c>
      <c r="G4710">
        <v>0</v>
      </c>
      <c r="H4710">
        <v>0</v>
      </c>
      <c r="I4710">
        <v>0</v>
      </c>
      <c r="J4710" s="10">
        <f>SUMIFS(Table1[time],Table1[repetition],Table1[[#This Row],[repetition]],Table1[config],Table1[[#This Row],[config]])</f>
        <v>152113058.01259995</v>
      </c>
      <c r="K4710" s="11">
        <v>120</v>
      </c>
      <c r="L4710" s="11">
        <v>18</v>
      </c>
      <c r="M4710" s="11" t="s">
        <v>150</v>
      </c>
      <c r="N4710" s="11" t="b">
        <v>1</v>
      </c>
      <c r="O4710" s="11" t="b">
        <v>0</v>
      </c>
      <c r="P4710" s="11" t="b">
        <v>1</v>
      </c>
      <c r="Q4710" s="11" t="b">
        <v>1</v>
      </c>
      <c r="R4710" s="11" t="b">
        <v>1</v>
      </c>
      <c r="S4710" s="11" t="b">
        <v>1</v>
      </c>
      <c r="T4710" s="11" t="b">
        <v>1</v>
      </c>
      <c r="U4710" s="11" t="b">
        <v>0</v>
      </c>
      <c r="V4710" s="11" t="b">
        <v>1</v>
      </c>
      <c r="W4710" s="11" t="b">
        <v>1</v>
      </c>
      <c r="X4710" s="11" t="b">
        <v>1</v>
      </c>
      <c r="Y4710" s="11" t="b">
        <v>0</v>
      </c>
      <c r="Z4710" s="11" t="b">
        <v>1</v>
      </c>
      <c r="AA4710" s="11" t="b">
        <v>0</v>
      </c>
      <c r="AB4710" s="11" t="b">
        <v>1</v>
      </c>
      <c r="AC4710" s="11" t="b">
        <v>0</v>
      </c>
      <c r="AD4710" s="11" t="b">
        <v>0</v>
      </c>
      <c r="AE4710" s="11" t="b">
        <v>0</v>
      </c>
      <c r="AF4710" s="11" t="b">
        <v>0</v>
      </c>
      <c r="AG4710" s="11" t="b">
        <v>1</v>
      </c>
    </row>
    <row r="4711" spans="1:33" x14ac:dyDescent="0.2">
      <c r="A4711" s="11">
        <v>1</v>
      </c>
      <c r="B4711" t="s">
        <v>163</v>
      </c>
      <c r="C4711" t="s">
        <v>62</v>
      </c>
      <c r="D4711">
        <v>0</v>
      </c>
      <c r="E4711">
        <v>7204826.7268859698</v>
      </c>
      <c r="F4711">
        <v>0</v>
      </c>
      <c r="G4711">
        <v>0</v>
      </c>
      <c r="H4711">
        <v>0</v>
      </c>
      <c r="I4711">
        <v>0</v>
      </c>
      <c r="J4711" s="10">
        <f>SUMIFS(Table1[time],Table1[repetition],Table1[[#This Row],[repetition]],Table1[config],Table1[[#This Row],[config]])</f>
        <v>187539116.42585278</v>
      </c>
      <c r="K4711" s="11">
        <v>50</v>
      </c>
      <c r="L4711" s="11">
        <v>6</v>
      </c>
      <c r="M4711" s="11" t="s">
        <v>150</v>
      </c>
      <c r="N4711" s="11" t="b">
        <v>0</v>
      </c>
      <c r="O4711" s="11" t="b">
        <v>0</v>
      </c>
      <c r="P4711" s="11" t="b">
        <v>0</v>
      </c>
      <c r="Q4711" s="11" t="b">
        <v>1</v>
      </c>
      <c r="R4711" s="11" t="b">
        <v>0</v>
      </c>
      <c r="S4711" s="11" t="b">
        <v>1</v>
      </c>
      <c r="T4711" s="11" t="b">
        <v>0</v>
      </c>
      <c r="U4711" s="11" t="b">
        <v>0</v>
      </c>
      <c r="V4711" s="11" t="b">
        <v>0</v>
      </c>
      <c r="W4711" s="11" t="b">
        <v>0</v>
      </c>
      <c r="X4711" s="11" t="b">
        <v>1</v>
      </c>
      <c r="Y4711" s="11" t="b">
        <v>0</v>
      </c>
      <c r="Z4711" s="11" t="b">
        <v>1</v>
      </c>
      <c r="AA4711" s="11" t="b">
        <v>0</v>
      </c>
      <c r="AB4711" s="11" t="b">
        <v>1</v>
      </c>
      <c r="AC4711" s="11" t="b">
        <v>0</v>
      </c>
      <c r="AD4711" s="11" t="b">
        <v>1</v>
      </c>
      <c r="AE4711" s="11" t="b">
        <v>0</v>
      </c>
      <c r="AF4711" s="11" t="b">
        <v>0</v>
      </c>
      <c r="AG4711" s="11" t="b">
        <v>0</v>
      </c>
    </row>
    <row r="4712" spans="1:33" x14ac:dyDescent="0.2">
      <c r="A4712" s="9">
        <v>2</v>
      </c>
      <c r="B4712" t="s">
        <v>163</v>
      </c>
      <c r="C4712" t="s">
        <v>62</v>
      </c>
      <c r="D4712">
        <v>0</v>
      </c>
      <c r="E4712">
        <v>7209250.0679418398</v>
      </c>
      <c r="F4712">
        <v>0</v>
      </c>
      <c r="G4712">
        <v>0</v>
      </c>
      <c r="H4712">
        <v>0</v>
      </c>
      <c r="I4712">
        <v>0</v>
      </c>
      <c r="J4712" s="8">
        <f>SUMIFS(Table1[time],Table1[repetition],Table1[[#This Row],[repetition]],Table1[config],Table1[[#This Row],[config]])</f>
        <v>187536767.60083193</v>
      </c>
      <c r="K4712" s="9">
        <v>150</v>
      </c>
      <c r="L4712" s="9">
        <v>3</v>
      </c>
      <c r="M4712" s="9" t="s">
        <v>151</v>
      </c>
      <c r="N4712" s="9" t="b">
        <v>1</v>
      </c>
      <c r="O4712" s="9" t="b">
        <v>0</v>
      </c>
      <c r="P4712" s="9" t="b">
        <v>0</v>
      </c>
      <c r="Q4712" s="9" t="b">
        <v>1</v>
      </c>
      <c r="R4712" s="9" t="b">
        <v>1</v>
      </c>
      <c r="S4712" s="9" t="b">
        <v>0</v>
      </c>
      <c r="T4712" s="9" t="b">
        <v>0</v>
      </c>
      <c r="U4712" s="9" t="b">
        <v>1</v>
      </c>
      <c r="V4712" s="9" t="b">
        <v>1</v>
      </c>
      <c r="W4712" s="9" t="b">
        <v>0</v>
      </c>
      <c r="X4712" s="9" t="b">
        <v>0</v>
      </c>
      <c r="Y4712" s="9" t="b">
        <v>1</v>
      </c>
      <c r="Z4712" s="9" t="b">
        <v>1</v>
      </c>
      <c r="AA4712" s="9" t="b">
        <v>1</v>
      </c>
      <c r="AB4712" s="9" t="b">
        <v>1</v>
      </c>
      <c r="AC4712" s="9" t="b">
        <v>0</v>
      </c>
      <c r="AD4712" s="9" t="b">
        <v>0</v>
      </c>
      <c r="AE4712" s="9" t="b">
        <v>1</v>
      </c>
      <c r="AF4712" s="9" t="b">
        <v>1</v>
      </c>
      <c r="AG4712" s="9" t="b">
        <v>1</v>
      </c>
    </row>
    <row r="4713" spans="1:33" x14ac:dyDescent="0.2">
      <c r="A4713" s="9">
        <v>3</v>
      </c>
      <c r="B4713" t="s">
        <v>163</v>
      </c>
      <c r="C4713" t="s">
        <v>62</v>
      </c>
      <c r="D4713">
        <v>0</v>
      </c>
      <c r="E4713">
        <v>4311538.7131289998</v>
      </c>
      <c r="F4713">
        <v>0</v>
      </c>
      <c r="G4713">
        <v>0</v>
      </c>
      <c r="H4713">
        <v>0</v>
      </c>
      <c r="I4713">
        <v>0</v>
      </c>
      <c r="J4713" s="8">
        <f>SUMIFS(Table1[time],Table1[repetition],Table1[[#This Row],[repetition]],Table1[config],Table1[[#This Row],[config]])</f>
        <v>152113058.01259995</v>
      </c>
      <c r="K4713" s="9">
        <v>150</v>
      </c>
      <c r="L4713" s="9">
        <v>2</v>
      </c>
      <c r="M4713" s="9" t="s">
        <v>150</v>
      </c>
      <c r="N4713" s="9" t="b">
        <v>1</v>
      </c>
      <c r="O4713" s="9" t="b">
        <v>0</v>
      </c>
      <c r="P4713" s="9" t="b">
        <v>0</v>
      </c>
      <c r="Q4713" s="9" t="b">
        <v>0</v>
      </c>
      <c r="R4713" s="9" t="b">
        <v>0</v>
      </c>
      <c r="S4713" s="9" t="b">
        <v>1</v>
      </c>
      <c r="T4713" s="9" t="b">
        <v>0</v>
      </c>
      <c r="U4713" s="9" t="b">
        <v>1</v>
      </c>
      <c r="V4713" s="9" t="b">
        <v>1</v>
      </c>
      <c r="W4713" s="9" t="b">
        <v>0</v>
      </c>
      <c r="X4713" s="9" t="b">
        <v>0</v>
      </c>
      <c r="Y4713" s="9" t="b">
        <v>0</v>
      </c>
      <c r="Z4713" s="9" t="b">
        <v>0</v>
      </c>
      <c r="AA4713" s="9" t="b">
        <v>1</v>
      </c>
      <c r="AB4713" s="9" t="b">
        <v>0</v>
      </c>
      <c r="AC4713" s="9" t="b">
        <v>0</v>
      </c>
      <c r="AD4713" s="9" t="b">
        <v>0</v>
      </c>
      <c r="AE4713" s="9" t="b">
        <v>0</v>
      </c>
      <c r="AF4713" s="9" t="b">
        <v>0</v>
      </c>
      <c r="AG4713" s="9" t="b">
        <v>1</v>
      </c>
    </row>
    <row r="4714" spans="1:33" x14ac:dyDescent="0.2">
      <c r="A4714" s="9">
        <v>1</v>
      </c>
      <c r="B4714" t="s">
        <v>164</v>
      </c>
      <c r="C4714" t="s">
        <v>62</v>
      </c>
      <c r="D4714">
        <v>0</v>
      </c>
      <c r="E4714">
        <v>7206728.5919939699</v>
      </c>
      <c r="F4714">
        <v>0</v>
      </c>
      <c r="G4714">
        <v>0</v>
      </c>
      <c r="H4714">
        <v>0</v>
      </c>
      <c r="I4714">
        <v>0</v>
      </c>
      <c r="J4714" s="8">
        <f>SUMIFS(Table1[time],Table1[repetition],Table1[[#This Row],[repetition]],Table1[config],Table1[[#This Row],[config]])</f>
        <v>187539116.42585278</v>
      </c>
      <c r="K4714" s="9">
        <v>50</v>
      </c>
      <c r="L4714" s="9">
        <v>18</v>
      </c>
      <c r="M4714" s="9" t="s">
        <v>151</v>
      </c>
      <c r="N4714" s="9" t="b">
        <v>1</v>
      </c>
      <c r="O4714" s="9" t="b">
        <v>1</v>
      </c>
      <c r="P4714" s="9" t="b">
        <v>1</v>
      </c>
      <c r="Q4714" s="9" t="b">
        <v>1</v>
      </c>
      <c r="R4714" s="9" t="b">
        <v>1</v>
      </c>
      <c r="S4714" s="9" t="b">
        <v>1</v>
      </c>
      <c r="T4714" s="9" t="b">
        <v>0</v>
      </c>
      <c r="U4714" s="9" t="b">
        <v>1</v>
      </c>
      <c r="V4714" s="9" t="b">
        <v>0</v>
      </c>
      <c r="W4714" s="9" t="b">
        <v>1</v>
      </c>
      <c r="X4714" s="9" t="b">
        <v>0</v>
      </c>
      <c r="Y4714" s="9" t="b">
        <v>0</v>
      </c>
      <c r="Z4714" s="9" t="b">
        <v>1</v>
      </c>
      <c r="AA4714" s="9" t="b">
        <v>0</v>
      </c>
      <c r="AB4714" s="9" t="b">
        <v>0</v>
      </c>
      <c r="AC4714" s="9" t="b">
        <v>0</v>
      </c>
      <c r="AD4714" s="9" t="b">
        <v>0</v>
      </c>
      <c r="AE4714" s="9" t="b">
        <v>0</v>
      </c>
      <c r="AF4714" s="9" t="b">
        <v>0</v>
      </c>
      <c r="AG4714" s="9" t="b">
        <v>0</v>
      </c>
    </row>
    <row r="4715" spans="1:33" x14ac:dyDescent="0.2">
      <c r="A4715" s="11">
        <v>2</v>
      </c>
      <c r="B4715" t="s">
        <v>164</v>
      </c>
      <c r="C4715" t="s">
        <v>62</v>
      </c>
      <c r="D4715">
        <v>0</v>
      </c>
      <c r="E4715">
        <v>7206125.47143781</v>
      </c>
      <c r="F4715">
        <v>0</v>
      </c>
      <c r="G4715">
        <v>0</v>
      </c>
      <c r="H4715">
        <v>0</v>
      </c>
      <c r="I4715">
        <v>0</v>
      </c>
      <c r="J4715" s="10">
        <f>SUMIFS(Table1[time],Table1[repetition],Table1[[#This Row],[repetition]],Table1[config],Table1[[#This Row],[config]])</f>
        <v>187536767.60083193</v>
      </c>
      <c r="K4715" s="11">
        <v>150</v>
      </c>
      <c r="L4715" s="11">
        <v>2</v>
      </c>
      <c r="M4715" s="11" t="s">
        <v>150</v>
      </c>
      <c r="N4715" s="11" t="b">
        <v>1</v>
      </c>
      <c r="O4715" s="11" t="b">
        <v>0</v>
      </c>
      <c r="P4715" s="11" t="b">
        <v>0</v>
      </c>
      <c r="Q4715" s="11" t="b">
        <v>0</v>
      </c>
      <c r="R4715" s="11" t="b">
        <v>0</v>
      </c>
      <c r="S4715" s="11" t="b">
        <v>1</v>
      </c>
      <c r="T4715" s="11" t="b">
        <v>0</v>
      </c>
      <c r="U4715" s="11" t="b">
        <v>1</v>
      </c>
      <c r="V4715" s="11" t="b">
        <v>1</v>
      </c>
      <c r="W4715" s="11" t="b">
        <v>0</v>
      </c>
      <c r="X4715" s="11" t="b">
        <v>0</v>
      </c>
      <c r="Y4715" s="11" t="b">
        <v>0</v>
      </c>
      <c r="Z4715" s="11" t="b">
        <v>0</v>
      </c>
      <c r="AA4715" s="11" t="b">
        <v>1</v>
      </c>
      <c r="AB4715" s="11" t="b">
        <v>0</v>
      </c>
      <c r="AC4715" s="11" t="b">
        <v>0</v>
      </c>
      <c r="AD4715" s="11" t="b">
        <v>0</v>
      </c>
      <c r="AE4715" s="11" t="b">
        <v>0</v>
      </c>
      <c r="AF4715" s="11" t="b">
        <v>0</v>
      </c>
      <c r="AG4715" s="11" t="b">
        <v>1</v>
      </c>
    </row>
    <row r="4716" spans="1:33" x14ac:dyDescent="0.2">
      <c r="A4716" s="11">
        <v>3</v>
      </c>
      <c r="B4716" t="s">
        <v>164</v>
      </c>
      <c r="C4716" t="s">
        <v>62</v>
      </c>
      <c r="D4716">
        <v>0</v>
      </c>
      <c r="E4716">
        <v>7204757.8267919803</v>
      </c>
      <c r="F4716">
        <v>0</v>
      </c>
      <c r="G4716">
        <v>0</v>
      </c>
      <c r="H4716">
        <v>0</v>
      </c>
      <c r="I4716">
        <v>0</v>
      </c>
      <c r="J4716" s="10">
        <f>SUMIFS(Table1[time],Table1[repetition],Table1[[#This Row],[repetition]],Table1[config],Table1[[#This Row],[config]])</f>
        <v>152113058.01259995</v>
      </c>
      <c r="K4716" s="11">
        <v>150</v>
      </c>
      <c r="L4716" s="11">
        <v>3</v>
      </c>
      <c r="M4716" s="11" t="s">
        <v>151</v>
      </c>
      <c r="N4716" s="11" t="b">
        <v>1</v>
      </c>
      <c r="O4716" s="11" t="b">
        <v>0</v>
      </c>
      <c r="P4716" s="11" t="b">
        <v>0</v>
      </c>
      <c r="Q4716" s="11" t="b">
        <v>1</v>
      </c>
      <c r="R4716" s="11" t="b">
        <v>1</v>
      </c>
      <c r="S4716" s="11" t="b">
        <v>0</v>
      </c>
      <c r="T4716" s="11" t="b">
        <v>0</v>
      </c>
      <c r="U4716" s="11" t="b">
        <v>1</v>
      </c>
      <c r="V4716" s="11" t="b">
        <v>1</v>
      </c>
      <c r="W4716" s="11" t="b">
        <v>0</v>
      </c>
      <c r="X4716" s="11" t="b">
        <v>0</v>
      </c>
      <c r="Y4716" s="11" t="b">
        <v>1</v>
      </c>
      <c r="Z4716" s="11" t="b">
        <v>1</v>
      </c>
      <c r="AA4716" s="11" t="b">
        <v>1</v>
      </c>
      <c r="AB4716" s="11" t="b">
        <v>1</v>
      </c>
      <c r="AC4716" s="11" t="b">
        <v>0</v>
      </c>
      <c r="AD4716" s="11" t="b">
        <v>0</v>
      </c>
      <c r="AE4716" s="11" t="b">
        <v>1</v>
      </c>
      <c r="AF4716" s="11" t="b">
        <v>1</v>
      </c>
      <c r="AG4716" s="11" t="b">
        <v>1</v>
      </c>
    </row>
    <row r="4717" spans="1:33" x14ac:dyDescent="0.2">
      <c r="A4717" s="9">
        <v>1</v>
      </c>
      <c r="B4717" t="s">
        <v>165</v>
      </c>
      <c r="C4717" t="s">
        <v>62</v>
      </c>
      <c r="D4717">
        <v>0</v>
      </c>
      <c r="E4717">
        <v>7207759.9847270101</v>
      </c>
      <c r="F4717">
        <v>0</v>
      </c>
      <c r="G4717">
        <v>0</v>
      </c>
      <c r="H4717">
        <v>0</v>
      </c>
      <c r="I4717">
        <v>0</v>
      </c>
      <c r="J4717" s="8">
        <f>SUMIFS(Table1[time],Table1[repetition],Table1[[#This Row],[repetition]],Table1[config],Table1[[#This Row],[config]])</f>
        <v>187539116.42585278</v>
      </c>
      <c r="K4717" s="9">
        <v>80</v>
      </c>
      <c r="L4717" s="9">
        <v>3</v>
      </c>
      <c r="M4717" s="9" t="s">
        <v>151</v>
      </c>
      <c r="N4717" s="9" t="b">
        <v>0</v>
      </c>
      <c r="O4717" s="9" t="b">
        <v>1</v>
      </c>
      <c r="P4717" s="9" t="b">
        <v>1</v>
      </c>
      <c r="Q4717" s="9" t="b">
        <v>1</v>
      </c>
      <c r="R4717" s="9" t="b">
        <v>1</v>
      </c>
      <c r="S4717" s="9" t="b">
        <v>1</v>
      </c>
      <c r="T4717" s="9" t="b">
        <v>0</v>
      </c>
      <c r="U4717" s="9" t="b">
        <v>1</v>
      </c>
      <c r="V4717" s="9" t="b">
        <v>1</v>
      </c>
      <c r="W4717" s="9" t="b">
        <v>1</v>
      </c>
      <c r="X4717" s="9" t="b">
        <v>0</v>
      </c>
      <c r="Y4717" s="9" t="b">
        <v>1</v>
      </c>
      <c r="Z4717" s="9" t="b">
        <v>0</v>
      </c>
      <c r="AA4717" s="9" t="b">
        <v>0</v>
      </c>
      <c r="AB4717" s="9" t="b">
        <v>0</v>
      </c>
      <c r="AC4717" s="9" t="b">
        <v>0</v>
      </c>
      <c r="AD4717" s="9" t="b">
        <v>1</v>
      </c>
      <c r="AE4717" s="9" t="b">
        <v>1</v>
      </c>
      <c r="AF4717" s="9" t="b">
        <v>0</v>
      </c>
      <c r="AG4717" s="9" t="b">
        <v>1</v>
      </c>
    </row>
    <row r="4718" spans="1:33" x14ac:dyDescent="0.2">
      <c r="A4718" s="9">
        <v>2</v>
      </c>
      <c r="B4718" t="s">
        <v>165</v>
      </c>
      <c r="C4718" t="s">
        <v>62</v>
      </c>
      <c r="D4718">
        <v>0</v>
      </c>
      <c r="E4718">
        <v>7208435.8925689002</v>
      </c>
      <c r="F4718">
        <v>0</v>
      </c>
      <c r="G4718">
        <v>0</v>
      </c>
      <c r="H4718">
        <v>0</v>
      </c>
      <c r="I4718">
        <v>0</v>
      </c>
      <c r="J4718" s="8">
        <f>SUMIFS(Table1[time],Table1[repetition],Table1[[#This Row],[repetition]],Table1[config],Table1[[#This Row],[config]])</f>
        <v>187536767.60083193</v>
      </c>
      <c r="K4718" s="9">
        <v>150</v>
      </c>
      <c r="L4718" s="9">
        <v>3</v>
      </c>
      <c r="M4718" s="9" t="s">
        <v>151</v>
      </c>
      <c r="N4718" s="9" t="b">
        <v>1</v>
      </c>
      <c r="O4718" s="9" t="b">
        <v>0</v>
      </c>
      <c r="P4718" s="9" t="b">
        <v>0</v>
      </c>
      <c r="Q4718" s="9" t="b">
        <v>1</v>
      </c>
      <c r="R4718" s="9" t="b">
        <v>1</v>
      </c>
      <c r="S4718" s="9" t="b">
        <v>0</v>
      </c>
      <c r="T4718" s="9" t="b">
        <v>0</v>
      </c>
      <c r="U4718" s="9" t="b">
        <v>1</v>
      </c>
      <c r="V4718" s="9" t="b">
        <v>1</v>
      </c>
      <c r="W4718" s="9" t="b">
        <v>0</v>
      </c>
      <c r="X4718" s="9" t="b">
        <v>0</v>
      </c>
      <c r="Y4718" s="9" t="b">
        <v>1</v>
      </c>
      <c r="Z4718" s="9" t="b">
        <v>1</v>
      </c>
      <c r="AA4718" s="9" t="b">
        <v>1</v>
      </c>
      <c r="AB4718" s="9" t="b">
        <v>1</v>
      </c>
      <c r="AC4718" s="9" t="b">
        <v>0</v>
      </c>
      <c r="AD4718" s="9" t="b">
        <v>0</v>
      </c>
      <c r="AE4718" s="9" t="b">
        <v>1</v>
      </c>
      <c r="AF4718" s="9" t="b">
        <v>1</v>
      </c>
      <c r="AG4718" s="9" t="b">
        <v>1</v>
      </c>
    </row>
    <row r="4719" spans="1:33" x14ac:dyDescent="0.2">
      <c r="A4719" s="11">
        <v>3</v>
      </c>
      <c r="B4719" t="s">
        <v>165</v>
      </c>
      <c r="C4719" t="s">
        <v>62</v>
      </c>
      <c r="D4719">
        <v>0</v>
      </c>
      <c r="E4719">
        <v>7205892.1357100001</v>
      </c>
      <c r="F4719">
        <v>0</v>
      </c>
      <c r="G4719">
        <v>0</v>
      </c>
      <c r="H4719">
        <v>0</v>
      </c>
      <c r="I4719">
        <v>0</v>
      </c>
      <c r="J4719" s="10">
        <f>SUMIFS(Table1[time],Table1[repetition],Table1[[#This Row],[repetition]],Table1[config],Table1[[#This Row],[config]])</f>
        <v>152113058.01259995</v>
      </c>
      <c r="K4719" s="11">
        <v>150</v>
      </c>
      <c r="L4719" s="11">
        <v>3</v>
      </c>
      <c r="M4719" s="11" t="s">
        <v>151</v>
      </c>
      <c r="N4719" s="11" t="b">
        <v>1</v>
      </c>
      <c r="O4719" s="11" t="b">
        <v>0</v>
      </c>
      <c r="P4719" s="11" t="b">
        <v>0</v>
      </c>
      <c r="Q4719" s="11" t="b">
        <v>1</v>
      </c>
      <c r="R4719" s="11" t="b">
        <v>1</v>
      </c>
      <c r="S4719" s="11" t="b">
        <v>0</v>
      </c>
      <c r="T4719" s="11" t="b">
        <v>0</v>
      </c>
      <c r="U4719" s="11" t="b">
        <v>1</v>
      </c>
      <c r="V4719" s="11" t="b">
        <v>1</v>
      </c>
      <c r="W4719" s="11" t="b">
        <v>0</v>
      </c>
      <c r="X4719" s="11" t="b">
        <v>0</v>
      </c>
      <c r="Y4719" s="11" t="b">
        <v>1</v>
      </c>
      <c r="Z4719" s="11" t="b">
        <v>1</v>
      </c>
      <c r="AA4719" s="11" t="b">
        <v>1</v>
      </c>
      <c r="AB4719" s="11" t="b">
        <v>1</v>
      </c>
      <c r="AC4719" s="11" t="b">
        <v>0</v>
      </c>
      <c r="AD4719" s="11" t="b">
        <v>0</v>
      </c>
      <c r="AE4719" s="11" t="b">
        <v>1</v>
      </c>
      <c r="AF4719" s="11" t="b">
        <v>1</v>
      </c>
      <c r="AG4719" s="11" t="b">
        <v>1</v>
      </c>
    </row>
    <row r="4720" spans="1:33" x14ac:dyDescent="0.2">
      <c r="A4720" s="9">
        <v>1</v>
      </c>
      <c r="B4720" t="s">
        <v>166</v>
      </c>
      <c r="C4720" t="s">
        <v>62</v>
      </c>
      <c r="D4720">
        <v>0</v>
      </c>
      <c r="E4720">
        <v>6209381.4980919696</v>
      </c>
      <c r="F4720">
        <v>0</v>
      </c>
      <c r="G4720">
        <v>0</v>
      </c>
      <c r="H4720">
        <v>0</v>
      </c>
      <c r="I4720">
        <v>0</v>
      </c>
      <c r="J4720" s="8">
        <f>SUMIFS(Table1[time],Table1[repetition],Table1[[#This Row],[repetition]],Table1[config],Table1[[#This Row],[config]])</f>
        <v>187539116.42585278</v>
      </c>
      <c r="K4720" s="9">
        <v>80</v>
      </c>
      <c r="L4720" s="9">
        <v>6</v>
      </c>
      <c r="M4720" s="9" t="s">
        <v>151</v>
      </c>
      <c r="N4720" s="9" t="b">
        <v>1</v>
      </c>
      <c r="O4720" s="9" t="b">
        <v>1</v>
      </c>
      <c r="P4720" s="9" t="b">
        <v>1</v>
      </c>
      <c r="Q4720" s="9" t="b">
        <v>0</v>
      </c>
      <c r="R4720" s="9" t="b">
        <v>1</v>
      </c>
      <c r="S4720" s="9" t="b">
        <v>0</v>
      </c>
      <c r="T4720" s="9" t="b">
        <v>1</v>
      </c>
      <c r="U4720" s="9" t="b">
        <v>0</v>
      </c>
      <c r="V4720" s="9" t="b">
        <v>0</v>
      </c>
      <c r="W4720" s="9" t="b">
        <v>0</v>
      </c>
      <c r="X4720" s="9" t="b">
        <v>0</v>
      </c>
      <c r="Y4720" s="9" t="b">
        <v>1</v>
      </c>
      <c r="Z4720" s="9" t="b">
        <v>1</v>
      </c>
      <c r="AA4720" s="9" t="b">
        <v>1</v>
      </c>
      <c r="AB4720" s="9" t="b">
        <v>0</v>
      </c>
      <c r="AC4720" s="9" t="b">
        <v>0</v>
      </c>
      <c r="AD4720" s="9" t="b">
        <v>0</v>
      </c>
      <c r="AE4720" s="9" t="b">
        <v>1</v>
      </c>
      <c r="AF4720" s="9" t="b">
        <v>1</v>
      </c>
      <c r="AG4720" s="9" t="b">
        <v>1</v>
      </c>
    </row>
    <row r="4721" spans="1:33" x14ac:dyDescent="0.2">
      <c r="A4721" s="11">
        <v>2</v>
      </c>
      <c r="B4721" t="s">
        <v>166</v>
      </c>
      <c r="C4721" t="s">
        <v>62</v>
      </c>
      <c r="D4721">
        <v>0</v>
      </c>
      <c r="E4721">
        <v>5101259.3934731502</v>
      </c>
      <c r="F4721">
        <v>0</v>
      </c>
      <c r="G4721">
        <v>0</v>
      </c>
      <c r="H4721">
        <v>0</v>
      </c>
      <c r="I4721">
        <v>0</v>
      </c>
      <c r="J4721" s="10">
        <f>SUMIFS(Table1[time],Table1[repetition],Table1[[#This Row],[repetition]],Table1[config],Table1[[#This Row],[config]])</f>
        <v>187536767.60083193</v>
      </c>
      <c r="K4721" s="11">
        <v>150</v>
      </c>
      <c r="L4721" s="11">
        <v>2</v>
      </c>
      <c r="M4721" s="11" t="s">
        <v>150</v>
      </c>
      <c r="N4721" s="11" t="b">
        <v>1</v>
      </c>
      <c r="O4721" s="11" t="b">
        <v>0</v>
      </c>
      <c r="P4721" s="11" t="b">
        <v>0</v>
      </c>
      <c r="Q4721" s="11" t="b">
        <v>0</v>
      </c>
      <c r="R4721" s="11" t="b">
        <v>0</v>
      </c>
      <c r="S4721" s="11" t="b">
        <v>1</v>
      </c>
      <c r="T4721" s="11" t="b">
        <v>0</v>
      </c>
      <c r="U4721" s="11" t="b">
        <v>1</v>
      </c>
      <c r="V4721" s="11" t="b">
        <v>1</v>
      </c>
      <c r="W4721" s="11" t="b">
        <v>0</v>
      </c>
      <c r="X4721" s="11" t="b">
        <v>0</v>
      </c>
      <c r="Y4721" s="11" t="b">
        <v>0</v>
      </c>
      <c r="Z4721" s="11" t="b">
        <v>0</v>
      </c>
      <c r="AA4721" s="11" t="b">
        <v>1</v>
      </c>
      <c r="AB4721" s="11" t="b">
        <v>0</v>
      </c>
      <c r="AC4721" s="11" t="b">
        <v>0</v>
      </c>
      <c r="AD4721" s="11" t="b">
        <v>0</v>
      </c>
      <c r="AE4721" s="11" t="b">
        <v>0</v>
      </c>
      <c r="AF4721" s="11" t="b">
        <v>0</v>
      </c>
      <c r="AG4721" s="11" t="b">
        <v>1</v>
      </c>
    </row>
    <row r="4722" spans="1:33" x14ac:dyDescent="0.2">
      <c r="A4722" s="9">
        <v>3</v>
      </c>
      <c r="B4722" t="s">
        <v>166</v>
      </c>
      <c r="C4722" t="s">
        <v>62</v>
      </c>
      <c r="D4722">
        <v>0</v>
      </c>
      <c r="E4722">
        <v>4301152.8504489902</v>
      </c>
      <c r="F4722">
        <v>0</v>
      </c>
      <c r="G4722">
        <v>0</v>
      </c>
      <c r="H4722">
        <v>0</v>
      </c>
      <c r="I4722">
        <v>0</v>
      </c>
      <c r="J4722" s="8">
        <f>SUMIFS(Table1[time],Table1[repetition],Table1[[#This Row],[repetition]],Table1[config],Table1[[#This Row],[config]])</f>
        <v>152113058.01259995</v>
      </c>
      <c r="K4722" s="9">
        <v>150</v>
      </c>
      <c r="L4722" s="9">
        <v>2</v>
      </c>
      <c r="M4722" s="9" t="s">
        <v>150</v>
      </c>
      <c r="N4722" s="9" t="b">
        <v>1</v>
      </c>
      <c r="O4722" s="9" t="b">
        <v>0</v>
      </c>
      <c r="P4722" s="9" t="b">
        <v>0</v>
      </c>
      <c r="Q4722" s="9" t="b">
        <v>0</v>
      </c>
      <c r="R4722" s="9" t="b">
        <v>0</v>
      </c>
      <c r="S4722" s="9" t="b">
        <v>1</v>
      </c>
      <c r="T4722" s="9" t="b">
        <v>0</v>
      </c>
      <c r="U4722" s="9" t="b">
        <v>1</v>
      </c>
      <c r="V4722" s="9" t="b">
        <v>1</v>
      </c>
      <c r="W4722" s="9" t="b">
        <v>0</v>
      </c>
      <c r="X4722" s="9" t="b">
        <v>0</v>
      </c>
      <c r="Y4722" s="9" t="b">
        <v>0</v>
      </c>
      <c r="Z4722" s="9" t="b">
        <v>0</v>
      </c>
      <c r="AA4722" s="9" t="b">
        <v>1</v>
      </c>
      <c r="AB4722" s="9" t="b">
        <v>0</v>
      </c>
      <c r="AC4722" s="9" t="b">
        <v>0</v>
      </c>
      <c r="AD4722" s="9" t="b">
        <v>0</v>
      </c>
      <c r="AE4722" s="9" t="b">
        <v>0</v>
      </c>
      <c r="AF4722" s="9" t="b">
        <v>0</v>
      </c>
      <c r="AG4722" s="9" t="b">
        <v>1</v>
      </c>
    </row>
    <row r="4723" spans="1:33" x14ac:dyDescent="0.2">
      <c r="A4723" s="11">
        <v>1</v>
      </c>
      <c r="B4723" t="s">
        <v>167</v>
      </c>
      <c r="C4723" t="s">
        <v>62</v>
      </c>
      <c r="D4723">
        <v>0</v>
      </c>
      <c r="E4723">
        <v>7206322.0448249998</v>
      </c>
      <c r="F4723">
        <v>0</v>
      </c>
      <c r="G4723">
        <v>0</v>
      </c>
      <c r="H4723">
        <v>0</v>
      </c>
      <c r="I4723">
        <v>0</v>
      </c>
      <c r="J4723" s="10">
        <f>SUMIFS(Table1[time],Table1[repetition],Table1[[#This Row],[repetition]],Table1[config],Table1[[#This Row],[config]])</f>
        <v>187539116.42585278</v>
      </c>
      <c r="K4723" s="11">
        <v>90</v>
      </c>
      <c r="L4723" s="11">
        <v>2</v>
      </c>
      <c r="M4723" s="11" t="s">
        <v>150</v>
      </c>
      <c r="N4723" s="11" t="b">
        <v>1</v>
      </c>
      <c r="O4723" s="11" t="b">
        <v>0</v>
      </c>
      <c r="P4723" s="11" t="b">
        <v>0</v>
      </c>
      <c r="Q4723" s="11" t="b">
        <v>0</v>
      </c>
      <c r="R4723" s="11" t="b">
        <v>0</v>
      </c>
      <c r="S4723" s="11" t="b">
        <v>1</v>
      </c>
      <c r="T4723" s="11" t="b">
        <v>0</v>
      </c>
      <c r="U4723" s="11" t="b">
        <v>1</v>
      </c>
      <c r="V4723" s="11" t="b">
        <v>1</v>
      </c>
      <c r="W4723" s="11" t="b">
        <v>0</v>
      </c>
      <c r="X4723" s="11" t="b">
        <v>0</v>
      </c>
      <c r="Y4723" s="11" t="b">
        <v>0</v>
      </c>
      <c r="Z4723" s="11" t="b">
        <v>0</v>
      </c>
      <c r="AA4723" s="11" t="b">
        <v>1</v>
      </c>
      <c r="AB4723" s="11" t="b">
        <v>0</v>
      </c>
      <c r="AC4723" s="11" t="b">
        <v>0</v>
      </c>
      <c r="AD4723" s="11" t="b">
        <v>0</v>
      </c>
      <c r="AE4723" s="11" t="b">
        <v>0</v>
      </c>
      <c r="AF4723" s="11" t="b">
        <v>0</v>
      </c>
      <c r="AG4723" s="11" t="b">
        <v>1</v>
      </c>
    </row>
    <row r="4724" spans="1:33" x14ac:dyDescent="0.2">
      <c r="A4724" s="11">
        <v>2</v>
      </c>
      <c r="B4724" t="s">
        <v>167</v>
      </c>
      <c r="C4724" t="s">
        <v>62</v>
      </c>
      <c r="D4724">
        <v>0</v>
      </c>
      <c r="E4724">
        <v>7207632.85235269</v>
      </c>
      <c r="F4724">
        <v>0</v>
      </c>
      <c r="G4724">
        <v>0</v>
      </c>
      <c r="H4724">
        <v>0</v>
      </c>
      <c r="I4724">
        <v>0</v>
      </c>
      <c r="J4724" s="10">
        <f>SUMIFS(Table1[time],Table1[repetition],Table1[[#This Row],[repetition]],Table1[config],Table1[[#This Row],[config]])</f>
        <v>187536767.60083193</v>
      </c>
      <c r="K4724" s="11">
        <v>150</v>
      </c>
      <c r="L4724" s="11">
        <v>4</v>
      </c>
      <c r="M4724" s="11" t="s">
        <v>151</v>
      </c>
      <c r="N4724" s="11" t="b">
        <v>1</v>
      </c>
      <c r="O4724" s="11" t="b">
        <v>1</v>
      </c>
      <c r="P4724" s="11" t="b">
        <v>0</v>
      </c>
      <c r="Q4724" s="11" t="b">
        <v>0</v>
      </c>
      <c r="R4724" s="11" t="b">
        <v>0</v>
      </c>
      <c r="S4724" s="11" t="b">
        <v>1</v>
      </c>
      <c r="T4724" s="11" t="b">
        <v>0</v>
      </c>
      <c r="U4724" s="11" t="b">
        <v>0</v>
      </c>
      <c r="V4724" s="11" t="b">
        <v>1</v>
      </c>
      <c r="W4724" s="11" t="b">
        <v>0</v>
      </c>
      <c r="X4724" s="11" t="b">
        <v>0</v>
      </c>
      <c r="Y4724" s="11" t="b">
        <v>0</v>
      </c>
      <c r="Z4724" s="11" t="b">
        <v>1</v>
      </c>
      <c r="AA4724" s="11" t="b">
        <v>1</v>
      </c>
      <c r="AB4724" s="11" t="b">
        <v>1</v>
      </c>
      <c r="AC4724" s="11" t="b">
        <v>1</v>
      </c>
      <c r="AD4724" s="11" t="b">
        <v>0</v>
      </c>
      <c r="AE4724" s="11" t="b">
        <v>1</v>
      </c>
      <c r="AF4724" s="11" t="b">
        <v>1</v>
      </c>
      <c r="AG4724" s="11" t="b">
        <v>1</v>
      </c>
    </row>
    <row r="4725" spans="1:33" x14ac:dyDescent="0.2">
      <c r="A4725" s="11">
        <v>3</v>
      </c>
      <c r="B4725" t="s">
        <v>167</v>
      </c>
      <c r="C4725" t="s">
        <v>62</v>
      </c>
      <c r="D4725">
        <v>0</v>
      </c>
      <c r="E4725">
        <v>7207194.3299310002</v>
      </c>
      <c r="F4725">
        <v>0</v>
      </c>
      <c r="G4725">
        <v>0</v>
      </c>
      <c r="H4725">
        <v>0</v>
      </c>
      <c r="I4725">
        <v>0</v>
      </c>
      <c r="J4725" s="10">
        <f>SUMIFS(Table1[time],Table1[repetition],Table1[[#This Row],[repetition]],Table1[config],Table1[[#This Row],[config]])</f>
        <v>152113058.01259995</v>
      </c>
      <c r="K4725" s="11">
        <v>150</v>
      </c>
      <c r="L4725" s="11">
        <v>2</v>
      </c>
      <c r="M4725" s="11" t="s">
        <v>150</v>
      </c>
      <c r="N4725" s="11" t="b">
        <v>1</v>
      </c>
      <c r="O4725" s="11" t="b">
        <v>0</v>
      </c>
      <c r="P4725" s="11" t="b">
        <v>0</v>
      </c>
      <c r="Q4725" s="11" t="b">
        <v>0</v>
      </c>
      <c r="R4725" s="11" t="b">
        <v>0</v>
      </c>
      <c r="S4725" s="11" t="b">
        <v>1</v>
      </c>
      <c r="T4725" s="11" t="b">
        <v>0</v>
      </c>
      <c r="U4725" s="11" t="b">
        <v>1</v>
      </c>
      <c r="V4725" s="11" t="b">
        <v>1</v>
      </c>
      <c r="W4725" s="11" t="b">
        <v>0</v>
      </c>
      <c r="X4725" s="11" t="b">
        <v>0</v>
      </c>
      <c r="Y4725" s="11" t="b">
        <v>0</v>
      </c>
      <c r="Z4725" s="11" t="b">
        <v>0</v>
      </c>
      <c r="AA4725" s="11" t="b">
        <v>1</v>
      </c>
      <c r="AB4725" s="11" t="b">
        <v>0</v>
      </c>
      <c r="AC4725" s="11" t="b">
        <v>0</v>
      </c>
      <c r="AD4725" s="11" t="b">
        <v>0</v>
      </c>
      <c r="AE4725" s="11" t="b">
        <v>0</v>
      </c>
      <c r="AF4725" s="11" t="b">
        <v>0</v>
      </c>
      <c r="AG4725" s="11" t="b">
        <v>1</v>
      </c>
    </row>
    <row r="4726" spans="1:33" x14ac:dyDescent="0.2">
      <c r="A4726" s="9">
        <v>1</v>
      </c>
      <c r="B4726" t="s">
        <v>161</v>
      </c>
      <c r="C4726" t="s">
        <v>62</v>
      </c>
      <c r="D4726">
        <v>0</v>
      </c>
      <c r="E4726">
        <v>7205563.5244119903</v>
      </c>
      <c r="F4726">
        <v>0</v>
      </c>
      <c r="G4726">
        <v>0</v>
      </c>
      <c r="H4726">
        <v>0</v>
      </c>
      <c r="I4726">
        <v>0</v>
      </c>
      <c r="J4726" s="8">
        <f>SUMIFS(Table1[time],Table1[repetition],Table1[[#This Row],[repetition]],Table1[config],Table1[[#This Row],[config]])</f>
        <v>187539116.42585278</v>
      </c>
      <c r="K4726" s="9">
        <v>90</v>
      </c>
      <c r="L4726" s="9">
        <v>3</v>
      </c>
      <c r="M4726" s="9" t="s">
        <v>151</v>
      </c>
      <c r="N4726" s="9" t="b">
        <v>0</v>
      </c>
      <c r="O4726" s="9" t="b">
        <v>1</v>
      </c>
      <c r="P4726" s="9" t="b">
        <v>1</v>
      </c>
      <c r="Q4726" s="9" t="b">
        <v>0</v>
      </c>
      <c r="R4726" s="9" t="b">
        <v>0</v>
      </c>
      <c r="S4726" s="9" t="b">
        <v>1</v>
      </c>
      <c r="T4726" s="9" t="b">
        <v>1</v>
      </c>
      <c r="U4726" s="9" t="b">
        <v>1</v>
      </c>
      <c r="V4726" s="9" t="b">
        <v>0</v>
      </c>
      <c r="W4726" s="9" t="b">
        <v>1</v>
      </c>
      <c r="X4726" s="9" t="b">
        <v>0</v>
      </c>
      <c r="Y4726" s="9" t="b">
        <v>1</v>
      </c>
      <c r="Z4726" s="9" t="b">
        <v>1</v>
      </c>
      <c r="AA4726" s="9" t="b">
        <v>1</v>
      </c>
      <c r="AB4726" s="9" t="b">
        <v>1</v>
      </c>
      <c r="AC4726" s="9" t="b">
        <v>0</v>
      </c>
      <c r="AD4726" s="9" t="b">
        <v>0</v>
      </c>
      <c r="AE4726" s="9" t="b">
        <v>1</v>
      </c>
      <c r="AF4726" s="9" t="b">
        <v>1</v>
      </c>
      <c r="AG4726" s="9" t="b">
        <v>1</v>
      </c>
    </row>
    <row r="4727" spans="1:33" x14ac:dyDescent="0.2">
      <c r="A4727" s="9">
        <v>2</v>
      </c>
      <c r="B4727" t="s">
        <v>161</v>
      </c>
      <c r="C4727" t="s">
        <v>62</v>
      </c>
      <c r="D4727">
        <v>0</v>
      </c>
      <c r="E4727">
        <v>7207020.7593203504</v>
      </c>
      <c r="F4727">
        <v>0</v>
      </c>
      <c r="G4727">
        <v>0</v>
      </c>
      <c r="H4727">
        <v>0</v>
      </c>
      <c r="I4727">
        <v>0</v>
      </c>
      <c r="J4727" s="8">
        <f>SUMIFS(Table1[time],Table1[repetition],Table1[[#This Row],[repetition]],Table1[config],Table1[[#This Row],[config]])</f>
        <v>187536767.60083193</v>
      </c>
      <c r="K4727" s="9">
        <v>150</v>
      </c>
      <c r="L4727" s="9">
        <v>3</v>
      </c>
      <c r="M4727" s="9" t="s">
        <v>151</v>
      </c>
      <c r="N4727" s="9" t="b">
        <v>1</v>
      </c>
      <c r="O4727" s="9" t="b">
        <v>0</v>
      </c>
      <c r="P4727" s="9" t="b">
        <v>0</v>
      </c>
      <c r="Q4727" s="9" t="b">
        <v>1</v>
      </c>
      <c r="R4727" s="9" t="b">
        <v>1</v>
      </c>
      <c r="S4727" s="9" t="b">
        <v>0</v>
      </c>
      <c r="T4727" s="9" t="b">
        <v>0</v>
      </c>
      <c r="U4727" s="9" t="b">
        <v>1</v>
      </c>
      <c r="V4727" s="9" t="b">
        <v>1</v>
      </c>
      <c r="W4727" s="9" t="b">
        <v>0</v>
      </c>
      <c r="X4727" s="9" t="b">
        <v>0</v>
      </c>
      <c r="Y4727" s="9" t="b">
        <v>1</v>
      </c>
      <c r="Z4727" s="9" t="b">
        <v>1</v>
      </c>
      <c r="AA4727" s="9" t="b">
        <v>1</v>
      </c>
      <c r="AB4727" s="9" t="b">
        <v>1</v>
      </c>
      <c r="AC4727" s="9" t="b">
        <v>0</v>
      </c>
      <c r="AD4727" s="9" t="b">
        <v>0</v>
      </c>
      <c r="AE4727" s="9" t="b">
        <v>1</v>
      </c>
      <c r="AF4727" s="9" t="b">
        <v>1</v>
      </c>
      <c r="AG4727" s="9" t="b">
        <v>1</v>
      </c>
    </row>
    <row r="4728" spans="1:33" x14ac:dyDescent="0.2">
      <c r="A4728" s="9">
        <v>3</v>
      </c>
      <c r="B4728" t="s">
        <v>161</v>
      </c>
      <c r="C4728" t="s">
        <v>62</v>
      </c>
      <c r="D4728">
        <v>0</v>
      </c>
      <c r="E4728">
        <v>7203180.23195103</v>
      </c>
      <c r="F4728">
        <v>0</v>
      </c>
      <c r="G4728">
        <v>0</v>
      </c>
      <c r="H4728">
        <v>0</v>
      </c>
      <c r="I4728">
        <v>0</v>
      </c>
      <c r="J4728" s="8">
        <f>SUMIFS(Table1[time],Table1[repetition],Table1[[#This Row],[repetition]],Table1[config],Table1[[#This Row],[config]])</f>
        <v>152113058.01259995</v>
      </c>
      <c r="K4728" s="9">
        <v>1</v>
      </c>
      <c r="L4728" s="9">
        <v>2</v>
      </c>
      <c r="M4728" s="9" t="s">
        <v>151</v>
      </c>
      <c r="N4728" s="9" t="b">
        <v>0</v>
      </c>
      <c r="O4728" s="9" t="b">
        <v>0</v>
      </c>
      <c r="P4728" s="9" t="b">
        <v>1</v>
      </c>
      <c r="Q4728" s="9" t="b">
        <v>1</v>
      </c>
      <c r="R4728" s="9" t="b">
        <v>1</v>
      </c>
      <c r="S4728" s="9" t="b">
        <v>0</v>
      </c>
      <c r="T4728" s="9" t="b">
        <v>0</v>
      </c>
      <c r="U4728" s="9" t="b">
        <v>0</v>
      </c>
      <c r="V4728" s="9" t="b">
        <v>0</v>
      </c>
      <c r="W4728" s="9" t="b">
        <v>0</v>
      </c>
      <c r="X4728" s="9" t="b">
        <v>0</v>
      </c>
      <c r="Y4728" s="9" t="b">
        <v>0</v>
      </c>
      <c r="Z4728" s="9" t="b">
        <v>1</v>
      </c>
      <c r="AA4728" s="9" t="b">
        <v>0</v>
      </c>
      <c r="AB4728" s="9" t="b">
        <v>0</v>
      </c>
      <c r="AC4728" s="9" t="b">
        <v>0</v>
      </c>
      <c r="AD4728" s="9" t="b">
        <v>0</v>
      </c>
      <c r="AE4728" s="9" t="b">
        <v>1</v>
      </c>
      <c r="AF4728" s="9" t="b">
        <v>1</v>
      </c>
      <c r="AG4728" s="9" t="b">
        <v>1</v>
      </c>
    </row>
    <row r="4729" spans="1:33" x14ac:dyDescent="0.2">
      <c r="A4729" s="11">
        <v>1</v>
      </c>
      <c r="B4729" t="s">
        <v>168</v>
      </c>
      <c r="C4729" t="s">
        <v>62</v>
      </c>
      <c r="D4729">
        <v>0</v>
      </c>
      <c r="E4729">
        <v>7206277.2695969902</v>
      </c>
      <c r="F4729">
        <v>0</v>
      </c>
      <c r="G4729">
        <v>0</v>
      </c>
      <c r="H4729">
        <v>0</v>
      </c>
      <c r="I4729">
        <v>0</v>
      </c>
      <c r="J4729" s="10">
        <f>SUMIFS(Table1[time],Table1[repetition],Table1[[#This Row],[repetition]],Table1[config],Table1[[#This Row],[config]])</f>
        <v>187539116.42585278</v>
      </c>
      <c r="K4729" s="11">
        <v>90</v>
      </c>
      <c r="L4729" s="11">
        <v>6</v>
      </c>
      <c r="M4729" s="11" t="s">
        <v>149</v>
      </c>
      <c r="N4729" s="11" t="b">
        <v>0</v>
      </c>
      <c r="O4729" s="11" t="b">
        <v>0</v>
      </c>
      <c r="P4729" s="11" t="b">
        <v>0</v>
      </c>
      <c r="Q4729" s="11" t="b">
        <v>0</v>
      </c>
      <c r="R4729" s="11" t="b">
        <v>1</v>
      </c>
      <c r="S4729" s="11" t="b">
        <v>0</v>
      </c>
      <c r="T4729" s="11" t="b">
        <v>1</v>
      </c>
      <c r="U4729" s="11" t="b">
        <v>1</v>
      </c>
      <c r="V4729" s="11" t="b">
        <v>0</v>
      </c>
      <c r="W4729" s="11" t="b">
        <v>0</v>
      </c>
      <c r="X4729" s="11" t="b">
        <v>0</v>
      </c>
      <c r="Y4729" s="11" t="b">
        <v>0</v>
      </c>
      <c r="Z4729" s="11" t="b">
        <v>1</v>
      </c>
      <c r="AA4729" s="11" t="b">
        <v>0</v>
      </c>
      <c r="AB4729" s="11" t="b">
        <v>0</v>
      </c>
      <c r="AC4729" s="11" t="b">
        <v>0</v>
      </c>
      <c r="AD4729" s="11" t="b">
        <v>1</v>
      </c>
      <c r="AE4729" s="11" t="b">
        <v>0</v>
      </c>
      <c r="AF4729" s="11" t="b">
        <v>1</v>
      </c>
      <c r="AG4729" s="11" t="b">
        <v>1</v>
      </c>
    </row>
    <row r="4730" spans="1:33" x14ac:dyDescent="0.2">
      <c r="A4730" s="9">
        <v>2</v>
      </c>
      <c r="B4730" t="s">
        <v>168</v>
      </c>
      <c r="C4730" t="s">
        <v>62</v>
      </c>
      <c r="D4730">
        <v>0</v>
      </c>
      <c r="E4730">
        <v>4301295.8290828299</v>
      </c>
      <c r="F4730">
        <v>0</v>
      </c>
      <c r="G4730">
        <v>0</v>
      </c>
      <c r="H4730">
        <v>0</v>
      </c>
      <c r="I4730">
        <v>0</v>
      </c>
      <c r="J4730" s="8">
        <f>SUMIFS(Table1[time],Table1[repetition],Table1[[#This Row],[repetition]],Table1[config],Table1[[#This Row],[config]])</f>
        <v>187536767.60083193</v>
      </c>
      <c r="K4730" s="9">
        <v>150</v>
      </c>
      <c r="L4730" s="9">
        <v>3</v>
      </c>
      <c r="M4730" s="9" t="s">
        <v>151</v>
      </c>
      <c r="N4730" s="9" t="b">
        <v>1</v>
      </c>
      <c r="O4730" s="9" t="b">
        <v>0</v>
      </c>
      <c r="P4730" s="9" t="b">
        <v>0</v>
      </c>
      <c r="Q4730" s="9" t="b">
        <v>1</v>
      </c>
      <c r="R4730" s="9" t="b">
        <v>1</v>
      </c>
      <c r="S4730" s="9" t="b">
        <v>0</v>
      </c>
      <c r="T4730" s="9" t="b">
        <v>0</v>
      </c>
      <c r="U4730" s="9" t="b">
        <v>1</v>
      </c>
      <c r="V4730" s="9" t="b">
        <v>1</v>
      </c>
      <c r="W4730" s="9" t="b">
        <v>0</v>
      </c>
      <c r="X4730" s="9" t="b">
        <v>0</v>
      </c>
      <c r="Y4730" s="9" t="b">
        <v>1</v>
      </c>
      <c r="Z4730" s="9" t="b">
        <v>1</v>
      </c>
      <c r="AA4730" s="9" t="b">
        <v>1</v>
      </c>
      <c r="AB4730" s="9" t="b">
        <v>1</v>
      </c>
      <c r="AC4730" s="9" t="b">
        <v>0</v>
      </c>
      <c r="AD4730" s="9" t="b">
        <v>0</v>
      </c>
      <c r="AE4730" s="9" t="b">
        <v>1</v>
      </c>
      <c r="AF4730" s="9" t="b">
        <v>1</v>
      </c>
      <c r="AG4730" s="9" t="b">
        <v>1</v>
      </c>
    </row>
    <row r="4731" spans="1:33" x14ac:dyDescent="0.2">
      <c r="A4731" s="11">
        <v>3</v>
      </c>
      <c r="B4731" t="s">
        <v>168</v>
      </c>
      <c r="C4731" t="s">
        <v>62</v>
      </c>
      <c r="D4731">
        <v>0</v>
      </c>
      <c r="E4731">
        <v>3107839.1981420098</v>
      </c>
      <c r="F4731">
        <v>0</v>
      </c>
      <c r="G4731">
        <v>0</v>
      </c>
      <c r="H4731">
        <v>0</v>
      </c>
      <c r="I4731">
        <v>0</v>
      </c>
      <c r="J4731" s="10">
        <f>SUMIFS(Table1[time],Table1[repetition],Table1[[#This Row],[repetition]],Table1[config],Table1[[#This Row],[config]])</f>
        <v>152113058.01259995</v>
      </c>
      <c r="K4731" s="11">
        <v>150</v>
      </c>
      <c r="L4731" s="11">
        <v>1</v>
      </c>
      <c r="M4731" s="11" t="s">
        <v>149</v>
      </c>
      <c r="N4731" s="11" t="b">
        <v>0</v>
      </c>
      <c r="O4731" s="11" t="b">
        <v>1</v>
      </c>
      <c r="P4731" s="11" t="b">
        <v>1</v>
      </c>
      <c r="Q4731" s="11" t="b">
        <v>1</v>
      </c>
      <c r="R4731" s="11" t="b">
        <v>1</v>
      </c>
      <c r="S4731" s="11" t="b">
        <v>0</v>
      </c>
      <c r="T4731" s="11" t="b">
        <v>1</v>
      </c>
      <c r="U4731" s="11" t="b">
        <v>0</v>
      </c>
      <c r="V4731" s="11" t="b">
        <v>0</v>
      </c>
      <c r="W4731" s="11" t="b">
        <v>1</v>
      </c>
      <c r="X4731" s="11" t="b">
        <v>1</v>
      </c>
      <c r="Y4731" s="11" t="b">
        <v>1</v>
      </c>
      <c r="Z4731" s="11" t="b">
        <v>1</v>
      </c>
      <c r="AA4731" s="11" t="b">
        <v>0</v>
      </c>
      <c r="AB4731" s="11" t="b">
        <v>1</v>
      </c>
      <c r="AC4731" s="11" t="b">
        <v>1</v>
      </c>
      <c r="AD4731" s="11" t="b">
        <v>1</v>
      </c>
      <c r="AE4731" s="11" t="b">
        <v>1</v>
      </c>
      <c r="AF4731" s="11" t="b">
        <v>1</v>
      </c>
      <c r="AG4731" s="11" t="b">
        <v>0</v>
      </c>
    </row>
    <row r="4732" spans="1:33" x14ac:dyDescent="0.2">
      <c r="A4732" s="9">
        <v>1</v>
      </c>
      <c r="B4732" t="s">
        <v>169</v>
      </c>
      <c r="C4732" t="s">
        <v>62</v>
      </c>
      <c r="D4732">
        <v>0</v>
      </c>
      <c r="E4732">
        <v>7204206.6618709899</v>
      </c>
      <c r="F4732">
        <v>0</v>
      </c>
      <c r="G4732">
        <v>0</v>
      </c>
      <c r="H4732">
        <v>0</v>
      </c>
      <c r="I4732">
        <v>0</v>
      </c>
      <c r="J4732" s="8">
        <f>SUMIFS(Table1[time],Table1[repetition],Table1[[#This Row],[repetition]],Table1[config],Table1[[#This Row],[config]])</f>
        <v>187539116.42585278</v>
      </c>
      <c r="K4732" s="9">
        <v>100</v>
      </c>
      <c r="L4732" s="9">
        <v>1</v>
      </c>
      <c r="M4732" s="9" t="s">
        <v>149</v>
      </c>
      <c r="N4732" s="9" t="b">
        <v>0</v>
      </c>
      <c r="O4732" s="9" t="b">
        <v>1</v>
      </c>
      <c r="P4732" s="9" t="b">
        <v>1</v>
      </c>
      <c r="Q4732" s="9" t="b">
        <v>1</v>
      </c>
      <c r="R4732" s="9" t="b">
        <v>1</v>
      </c>
      <c r="S4732" s="9" t="b">
        <v>0</v>
      </c>
      <c r="T4732" s="9" t="b">
        <v>1</v>
      </c>
      <c r="U4732" s="9" t="b">
        <v>0</v>
      </c>
      <c r="V4732" s="9" t="b">
        <v>0</v>
      </c>
      <c r="W4732" s="9" t="b">
        <v>1</v>
      </c>
      <c r="X4732" s="9" t="b">
        <v>1</v>
      </c>
      <c r="Y4732" s="9" t="b">
        <v>1</v>
      </c>
      <c r="Z4732" s="9" t="b">
        <v>1</v>
      </c>
      <c r="AA4732" s="9" t="b">
        <v>0</v>
      </c>
      <c r="AB4732" s="9" t="b">
        <v>1</v>
      </c>
      <c r="AC4732" s="9" t="b">
        <v>1</v>
      </c>
      <c r="AD4732" s="9" t="b">
        <v>1</v>
      </c>
      <c r="AE4732" s="9" t="b">
        <v>1</v>
      </c>
      <c r="AF4732" s="9" t="b">
        <v>1</v>
      </c>
      <c r="AG4732" s="9" t="b">
        <v>0</v>
      </c>
    </row>
    <row r="4733" spans="1:33" x14ac:dyDescent="0.2">
      <c r="A4733" s="11">
        <v>2</v>
      </c>
      <c r="B4733" t="s">
        <v>169</v>
      </c>
      <c r="C4733" t="s">
        <v>62</v>
      </c>
      <c r="D4733">
        <v>0</v>
      </c>
      <c r="E4733">
        <v>7208481.8998910403</v>
      </c>
      <c r="F4733">
        <v>0</v>
      </c>
      <c r="G4733">
        <v>0</v>
      </c>
      <c r="H4733">
        <v>0</v>
      </c>
      <c r="I4733">
        <v>0</v>
      </c>
      <c r="J4733" s="10">
        <f>SUMIFS(Table1[time],Table1[repetition],Table1[[#This Row],[repetition]],Table1[config],Table1[[#This Row],[config]])</f>
        <v>187536767.60083193</v>
      </c>
      <c r="K4733" s="11">
        <v>150</v>
      </c>
      <c r="L4733" s="11">
        <v>2</v>
      </c>
      <c r="M4733" s="11" t="s">
        <v>150</v>
      </c>
      <c r="N4733" s="11" t="b">
        <v>1</v>
      </c>
      <c r="O4733" s="11" t="b">
        <v>0</v>
      </c>
      <c r="P4733" s="11" t="b">
        <v>0</v>
      </c>
      <c r="Q4733" s="11" t="b">
        <v>0</v>
      </c>
      <c r="R4733" s="11" t="b">
        <v>0</v>
      </c>
      <c r="S4733" s="11" t="b">
        <v>1</v>
      </c>
      <c r="T4733" s="11" t="b">
        <v>0</v>
      </c>
      <c r="U4733" s="11" t="b">
        <v>1</v>
      </c>
      <c r="V4733" s="11" t="b">
        <v>1</v>
      </c>
      <c r="W4733" s="11" t="b">
        <v>0</v>
      </c>
      <c r="X4733" s="11" t="b">
        <v>0</v>
      </c>
      <c r="Y4733" s="11" t="b">
        <v>0</v>
      </c>
      <c r="Z4733" s="11" t="b">
        <v>0</v>
      </c>
      <c r="AA4733" s="11" t="b">
        <v>1</v>
      </c>
      <c r="AB4733" s="11" t="b">
        <v>0</v>
      </c>
      <c r="AC4733" s="11" t="b">
        <v>0</v>
      </c>
      <c r="AD4733" s="11" t="b">
        <v>0</v>
      </c>
      <c r="AE4733" s="11" t="b">
        <v>0</v>
      </c>
      <c r="AF4733" s="11" t="b">
        <v>0</v>
      </c>
      <c r="AG4733" s="11" t="b">
        <v>1</v>
      </c>
    </row>
    <row r="4734" spans="1:33" x14ac:dyDescent="0.2">
      <c r="A4734" s="9">
        <v>3</v>
      </c>
      <c r="B4734" t="s">
        <v>169</v>
      </c>
      <c r="C4734" t="s">
        <v>62</v>
      </c>
      <c r="D4734">
        <v>0</v>
      </c>
      <c r="E4734">
        <v>7203891.4474949902</v>
      </c>
      <c r="F4734">
        <v>0</v>
      </c>
      <c r="G4734">
        <v>0</v>
      </c>
      <c r="H4734">
        <v>0</v>
      </c>
      <c r="I4734">
        <v>0</v>
      </c>
      <c r="J4734" s="8">
        <f>SUMIFS(Table1[time],Table1[repetition],Table1[[#This Row],[repetition]],Table1[config],Table1[[#This Row],[config]])</f>
        <v>152113058.01259995</v>
      </c>
      <c r="K4734" s="9">
        <v>150</v>
      </c>
      <c r="L4734" s="9">
        <v>3</v>
      </c>
      <c r="M4734" s="9" t="s">
        <v>151</v>
      </c>
      <c r="N4734" s="9" t="b">
        <v>1</v>
      </c>
      <c r="O4734" s="9" t="b">
        <v>0</v>
      </c>
      <c r="P4734" s="9" t="b">
        <v>0</v>
      </c>
      <c r="Q4734" s="9" t="b">
        <v>1</v>
      </c>
      <c r="R4734" s="9" t="b">
        <v>1</v>
      </c>
      <c r="S4734" s="9" t="b">
        <v>0</v>
      </c>
      <c r="T4734" s="9" t="b">
        <v>0</v>
      </c>
      <c r="U4734" s="9" t="b">
        <v>1</v>
      </c>
      <c r="V4734" s="9" t="b">
        <v>1</v>
      </c>
      <c r="W4734" s="9" t="b">
        <v>0</v>
      </c>
      <c r="X4734" s="9" t="b">
        <v>0</v>
      </c>
      <c r="Y4734" s="9" t="b">
        <v>1</v>
      </c>
      <c r="Z4734" s="9" t="b">
        <v>1</v>
      </c>
      <c r="AA4734" s="9" t="b">
        <v>1</v>
      </c>
      <c r="AB4734" s="9" t="b">
        <v>1</v>
      </c>
      <c r="AC4734" s="9" t="b">
        <v>0</v>
      </c>
      <c r="AD4734" s="9" t="b">
        <v>0</v>
      </c>
      <c r="AE4734" s="9" t="b">
        <v>1</v>
      </c>
      <c r="AF4734" s="9" t="b">
        <v>1</v>
      </c>
      <c r="AG4734" s="9" t="b">
        <v>1</v>
      </c>
    </row>
    <row r="4735" spans="1:33" x14ac:dyDescent="0.2">
      <c r="A4735" s="9">
        <v>1</v>
      </c>
      <c r="B4735" t="s">
        <v>170</v>
      </c>
      <c r="C4735" t="s">
        <v>62</v>
      </c>
      <c r="D4735">
        <v>0</v>
      </c>
      <c r="E4735">
        <v>4488065.9139900198</v>
      </c>
      <c r="F4735">
        <v>0</v>
      </c>
      <c r="G4735">
        <v>0</v>
      </c>
      <c r="H4735">
        <v>0</v>
      </c>
      <c r="I4735">
        <v>0</v>
      </c>
      <c r="J4735" s="8">
        <f>SUMIFS(Table1[time],Table1[repetition],Table1[[#This Row],[repetition]],Table1[config],Table1[[#This Row],[config]])</f>
        <v>187539116.42585278</v>
      </c>
      <c r="K4735" s="9">
        <v>100</v>
      </c>
      <c r="L4735" s="9">
        <v>4</v>
      </c>
      <c r="M4735" s="9" t="s">
        <v>150</v>
      </c>
      <c r="N4735" s="9" t="b">
        <v>1</v>
      </c>
      <c r="O4735" s="9" t="b">
        <v>1</v>
      </c>
      <c r="P4735" s="9" t="b">
        <v>1</v>
      </c>
      <c r="Q4735" s="9" t="b">
        <v>0</v>
      </c>
      <c r="R4735" s="9" t="b">
        <v>1</v>
      </c>
      <c r="S4735" s="9" t="b">
        <v>1</v>
      </c>
      <c r="T4735" s="9" t="b">
        <v>0</v>
      </c>
      <c r="U4735" s="9" t="b">
        <v>1</v>
      </c>
      <c r="V4735" s="9" t="b">
        <v>0</v>
      </c>
      <c r="W4735" s="9" t="b">
        <v>0</v>
      </c>
      <c r="X4735" s="9" t="b">
        <v>0</v>
      </c>
      <c r="Y4735" s="9" t="b">
        <v>0</v>
      </c>
      <c r="Z4735" s="9" t="b">
        <v>0</v>
      </c>
      <c r="AA4735" s="9" t="b">
        <v>1</v>
      </c>
      <c r="AB4735" s="9" t="b">
        <v>0</v>
      </c>
      <c r="AC4735" s="9" t="b">
        <v>0</v>
      </c>
      <c r="AD4735" s="9" t="b">
        <v>0</v>
      </c>
      <c r="AE4735" s="9" t="b">
        <v>1</v>
      </c>
      <c r="AF4735" s="9" t="b">
        <v>1</v>
      </c>
      <c r="AG4735" s="9" t="b">
        <v>1</v>
      </c>
    </row>
    <row r="4736" spans="1:33" x14ac:dyDescent="0.2">
      <c r="A4736" s="11">
        <v>2</v>
      </c>
      <c r="B4736" t="s">
        <v>170</v>
      </c>
      <c r="C4736" t="s">
        <v>62</v>
      </c>
      <c r="D4736">
        <v>0</v>
      </c>
      <c r="E4736">
        <v>4574778.0013768896</v>
      </c>
      <c r="F4736">
        <v>0</v>
      </c>
      <c r="G4736">
        <v>0</v>
      </c>
      <c r="H4736">
        <v>0</v>
      </c>
      <c r="I4736">
        <v>0</v>
      </c>
      <c r="J4736" s="10">
        <f>SUMIFS(Table1[time],Table1[repetition],Table1[[#This Row],[repetition]],Table1[config],Table1[[#This Row],[config]])</f>
        <v>187536767.60083193</v>
      </c>
      <c r="K4736" s="11">
        <v>150</v>
      </c>
      <c r="L4736" s="11">
        <v>2</v>
      </c>
      <c r="M4736" s="11" t="s">
        <v>150</v>
      </c>
      <c r="N4736" s="11" t="b">
        <v>1</v>
      </c>
      <c r="O4736" s="11" t="b">
        <v>0</v>
      </c>
      <c r="P4736" s="11" t="b">
        <v>0</v>
      </c>
      <c r="Q4736" s="11" t="b">
        <v>0</v>
      </c>
      <c r="R4736" s="11" t="b">
        <v>0</v>
      </c>
      <c r="S4736" s="11" t="b">
        <v>1</v>
      </c>
      <c r="T4736" s="11" t="b">
        <v>0</v>
      </c>
      <c r="U4736" s="11" t="b">
        <v>1</v>
      </c>
      <c r="V4736" s="11" t="b">
        <v>1</v>
      </c>
      <c r="W4736" s="11" t="b">
        <v>0</v>
      </c>
      <c r="X4736" s="11" t="b">
        <v>0</v>
      </c>
      <c r="Y4736" s="11" t="b">
        <v>0</v>
      </c>
      <c r="Z4736" s="11" t="b">
        <v>0</v>
      </c>
      <c r="AA4736" s="11" t="b">
        <v>1</v>
      </c>
      <c r="AB4736" s="11" t="b">
        <v>0</v>
      </c>
      <c r="AC4736" s="11" t="b">
        <v>0</v>
      </c>
      <c r="AD4736" s="11" t="b">
        <v>0</v>
      </c>
      <c r="AE4736" s="11" t="b">
        <v>0</v>
      </c>
      <c r="AF4736" s="11" t="b">
        <v>0</v>
      </c>
      <c r="AG4736" s="11" t="b">
        <v>1</v>
      </c>
    </row>
    <row r="4737" spans="1:33" x14ac:dyDescent="0.2">
      <c r="A4737" s="9">
        <v>3</v>
      </c>
      <c r="B4737" t="s">
        <v>170</v>
      </c>
      <c r="C4737" t="s">
        <v>62</v>
      </c>
      <c r="D4737">
        <v>0</v>
      </c>
      <c r="E4737">
        <v>3525815.1919389898</v>
      </c>
      <c r="F4737">
        <v>0</v>
      </c>
      <c r="G4737">
        <v>0</v>
      </c>
      <c r="H4737">
        <v>0</v>
      </c>
      <c r="I4737">
        <v>0</v>
      </c>
      <c r="J4737" s="8">
        <f>SUMIFS(Table1[time],Table1[repetition],Table1[[#This Row],[repetition]],Table1[config],Table1[[#This Row],[config]])</f>
        <v>152113058.01259995</v>
      </c>
      <c r="K4737" s="9">
        <v>150</v>
      </c>
      <c r="L4737" s="9">
        <v>1</v>
      </c>
      <c r="M4737" s="9" t="s">
        <v>149</v>
      </c>
      <c r="N4737" s="9" t="b">
        <v>0</v>
      </c>
      <c r="O4737" s="9" t="b">
        <v>1</v>
      </c>
      <c r="P4737" s="9" t="b">
        <v>1</v>
      </c>
      <c r="Q4737" s="9" t="b">
        <v>1</v>
      </c>
      <c r="R4737" s="9" t="b">
        <v>1</v>
      </c>
      <c r="S4737" s="9" t="b">
        <v>0</v>
      </c>
      <c r="T4737" s="9" t="b">
        <v>1</v>
      </c>
      <c r="U4737" s="9" t="b">
        <v>0</v>
      </c>
      <c r="V4737" s="9" t="b">
        <v>0</v>
      </c>
      <c r="W4737" s="9" t="b">
        <v>1</v>
      </c>
      <c r="X4737" s="9" t="b">
        <v>1</v>
      </c>
      <c r="Y4737" s="9" t="b">
        <v>1</v>
      </c>
      <c r="Z4737" s="9" t="b">
        <v>1</v>
      </c>
      <c r="AA4737" s="9" t="b">
        <v>0</v>
      </c>
      <c r="AB4737" s="9" t="b">
        <v>1</v>
      </c>
      <c r="AC4737" s="9" t="b">
        <v>1</v>
      </c>
      <c r="AD4737" s="9" t="b">
        <v>1</v>
      </c>
      <c r="AE4737" s="9" t="b">
        <v>1</v>
      </c>
      <c r="AF4737" s="9" t="b">
        <v>1</v>
      </c>
      <c r="AG4737" s="9" t="b">
        <v>0</v>
      </c>
    </row>
    <row r="4738" spans="1:33" x14ac:dyDescent="0.2">
      <c r="A4738" s="11">
        <v>1</v>
      </c>
      <c r="B4738" t="s">
        <v>172</v>
      </c>
      <c r="C4738" t="s">
        <v>62</v>
      </c>
      <c r="D4738">
        <v>0</v>
      </c>
      <c r="E4738">
        <v>4188965.1434819601</v>
      </c>
      <c r="F4738">
        <v>0</v>
      </c>
      <c r="G4738">
        <v>0</v>
      </c>
      <c r="H4738">
        <v>0</v>
      </c>
      <c r="I4738">
        <v>0</v>
      </c>
      <c r="J4738" s="10">
        <f>SUMIFS(Table1[time],Table1[repetition],Table1[[#This Row],[repetition]],Table1[config],Table1[[#This Row],[config]])</f>
        <v>187539116.42585278</v>
      </c>
      <c r="K4738" s="11">
        <v>0</v>
      </c>
      <c r="L4738" s="11">
        <v>5</v>
      </c>
      <c r="M4738" s="11" t="s">
        <v>150</v>
      </c>
      <c r="N4738" s="11" t="b">
        <v>0</v>
      </c>
      <c r="O4738" s="11" t="b">
        <v>0</v>
      </c>
      <c r="P4738" s="11" t="b">
        <v>0</v>
      </c>
      <c r="Q4738" s="11" t="b">
        <v>1</v>
      </c>
      <c r="R4738" s="11" t="b">
        <v>1</v>
      </c>
      <c r="S4738" s="11" t="b">
        <v>0</v>
      </c>
      <c r="T4738" s="11" t="b">
        <v>0</v>
      </c>
      <c r="U4738" s="11" t="b">
        <v>1</v>
      </c>
      <c r="V4738" s="11" t="b">
        <v>1</v>
      </c>
      <c r="W4738" s="11" t="b">
        <v>0</v>
      </c>
      <c r="X4738" s="11" t="b">
        <v>0</v>
      </c>
      <c r="Y4738" s="11" t="b">
        <v>1</v>
      </c>
      <c r="Z4738" s="11" t="b">
        <v>1</v>
      </c>
      <c r="AA4738" s="11" t="b">
        <v>0</v>
      </c>
      <c r="AB4738" s="11" t="b">
        <v>0</v>
      </c>
      <c r="AC4738" s="11" t="b">
        <v>1</v>
      </c>
      <c r="AD4738" s="11" t="b">
        <v>1</v>
      </c>
      <c r="AE4738" s="11" t="b">
        <v>0</v>
      </c>
      <c r="AF4738" s="11" t="b">
        <v>0</v>
      </c>
      <c r="AG4738" s="11" t="b">
        <v>1</v>
      </c>
    </row>
    <row r="4739" spans="1:33" x14ac:dyDescent="0.2">
      <c r="A4739" s="9">
        <v>2</v>
      </c>
      <c r="B4739" t="s">
        <v>172</v>
      </c>
      <c r="C4739" t="s">
        <v>62</v>
      </c>
      <c r="D4739">
        <v>0</v>
      </c>
      <c r="E4739">
        <v>4661298.7993489904</v>
      </c>
      <c r="F4739">
        <v>0</v>
      </c>
      <c r="G4739">
        <v>0</v>
      </c>
      <c r="H4739">
        <v>0</v>
      </c>
      <c r="I4739">
        <v>0</v>
      </c>
      <c r="J4739" s="8">
        <f>SUMIFS(Table1[time],Table1[repetition],Table1[[#This Row],[repetition]],Table1[config],Table1[[#This Row],[config]])</f>
        <v>187536767.60083193</v>
      </c>
      <c r="K4739" s="9">
        <v>150</v>
      </c>
      <c r="L4739" s="9">
        <v>2</v>
      </c>
      <c r="M4739" s="9" t="s">
        <v>150</v>
      </c>
      <c r="N4739" s="9" t="b">
        <v>1</v>
      </c>
      <c r="O4739" s="9" t="b">
        <v>0</v>
      </c>
      <c r="P4739" s="9" t="b">
        <v>0</v>
      </c>
      <c r="Q4739" s="9" t="b">
        <v>0</v>
      </c>
      <c r="R4739" s="9" t="b">
        <v>0</v>
      </c>
      <c r="S4739" s="9" t="b">
        <v>1</v>
      </c>
      <c r="T4739" s="9" t="b">
        <v>0</v>
      </c>
      <c r="U4739" s="9" t="b">
        <v>1</v>
      </c>
      <c r="V4739" s="9" t="b">
        <v>1</v>
      </c>
      <c r="W4739" s="9" t="b">
        <v>0</v>
      </c>
      <c r="X4739" s="9" t="b">
        <v>0</v>
      </c>
      <c r="Y4739" s="9" t="b">
        <v>0</v>
      </c>
      <c r="Z4739" s="9" t="b">
        <v>0</v>
      </c>
      <c r="AA4739" s="9" t="b">
        <v>1</v>
      </c>
      <c r="AB4739" s="9" t="b">
        <v>0</v>
      </c>
      <c r="AC4739" s="9" t="b">
        <v>0</v>
      </c>
      <c r="AD4739" s="9" t="b">
        <v>0</v>
      </c>
      <c r="AE4739" s="9" t="b">
        <v>0</v>
      </c>
      <c r="AF4739" s="9" t="b">
        <v>0</v>
      </c>
      <c r="AG4739" s="9" t="b">
        <v>1</v>
      </c>
    </row>
    <row r="4740" spans="1:33" x14ac:dyDescent="0.2">
      <c r="A4740" s="9">
        <v>3</v>
      </c>
      <c r="B4740" t="s">
        <v>172</v>
      </c>
      <c r="C4740" t="s">
        <v>62</v>
      </c>
      <c r="D4740">
        <v>0</v>
      </c>
      <c r="E4740">
        <v>2772310.6803599899</v>
      </c>
      <c r="F4740">
        <v>0</v>
      </c>
      <c r="G4740">
        <v>0</v>
      </c>
      <c r="H4740">
        <v>0</v>
      </c>
      <c r="I4740">
        <v>0</v>
      </c>
      <c r="J4740" s="8">
        <f>SUMIFS(Table1[time],Table1[repetition],Table1[[#This Row],[repetition]],Table1[config],Table1[[#This Row],[config]])</f>
        <v>152113058.01259995</v>
      </c>
      <c r="K4740" s="9">
        <v>120</v>
      </c>
      <c r="L4740" s="9">
        <v>18</v>
      </c>
      <c r="M4740" s="9" t="s">
        <v>150</v>
      </c>
      <c r="N4740" s="9" t="b">
        <v>1</v>
      </c>
      <c r="O4740" s="9" t="b">
        <v>0</v>
      </c>
      <c r="P4740" s="9" t="b">
        <v>1</v>
      </c>
      <c r="Q4740" s="9" t="b">
        <v>1</v>
      </c>
      <c r="R4740" s="9" t="b">
        <v>1</v>
      </c>
      <c r="S4740" s="9" t="b">
        <v>1</v>
      </c>
      <c r="T4740" s="9" t="b">
        <v>1</v>
      </c>
      <c r="U4740" s="9" t="b">
        <v>0</v>
      </c>
      <c r="V4740" s="9" t="b">
        <v>1</v>
      </c>
      <c r="W4740" s="9" t="b">
        <v>1</v>
      </c>
      <c r="X4740" s="9" t="b">
        <v>1</v>
      </c>
      <c r="Y4740" s="9" t="b">
        <v>0</v>
      </c>
      <c r="Z4740" s="9" t="b">
        <v>1</v>
      </c>
      <c r="AA4740" s="9" t="b">
        <v>0</v>
      </c>
      <c r="AB4740" s="9" t="b">
        <v>1</v>
      </c>
      <c r="AC4740" s="9" t="b">
        <v>0</v>
      </c>
      <c r="AD4740" s="9" t="b">
        <v>0</v>
      </c>
      <c r="AE4740" s="9" t="b">
        <v>0</v>
      </c>
      <c r="AF4740" s="9" t="b">
        <v>0</v>
      </c>
      <c r="AG4740" s="9" t="b">
        <v>1</v>
      </c>
    </row>
    <row r="4741" spans="1:33" x14ac:dyDescent="0.2">
      <c r="A4741" s="11">
        <v>1</v>
      </c>
      <c r="B4741" t="s">
        <v>173</v>
      </c>
      <c r="C4741" t="s">
        <v>62</v>
      </c>
      <c r="D4741">
        <v>0</v>
      </c>
      <c r="E4741">
        <v>7220802.3357189903</v>
      </c>
      <c r="F4741">
        <v>0</v>
      </c>
      <c r="G4741">
        <v>0</v>
      </c>
      <c r="H4741">
        <v>0</v>
      </c>
      <c r="I4741">
        <v>0</v>
      </c>
      <c r="J4741" s="10">
        <f>SUMIFS(Table1[time],Table1[repetition],Table1[[#This Row],[repetition]],Table1[config],Table1[[#This Row],[config]])</f>
        <v>187539116.42585278</v>
      </c>
      <c r="K4741" s="11">
        <v>110</v>
      </c>
      <c r="L4741" s="11">
        <v>1</v>
      </c>
      <c r="M4741" s="11" t="s">
        <v>149</v>
      </c>
      <c r="N4741" s="11" t="b">
        <v>0</v>
      </c>
      <c r="O4741" s="11" t="b">
        <v>1</v>
      </c>
      <c r="P4741" s="11" t="b">
        <v>1</v>
      </c>
      <c r="Q4741" s="11" t="b">
        <v>1</v>
      </c>
      <c r="R4741" s="11" t="b">
        <v>1</v>
      </c>
      <c r="S4741" s="11" t="b">
        <v>0</v>
      </c>
      <c r="T4741" s="11" t="b">
        <v>1</v>
      </c>
      <c r="U4741" s="11" t="b">
        <v>0</v>
      </c>
      <c r="V4741" s="11" t="b">
        <v>0</v>
      </c>
      <c r="W4741" s="11" t="b">
        <v>1</v>
      </c>
      <c r="X4741" s="11" t="b">
        <v>1</v>
      </c>
      <c r="Y4741" s="11" t="b">
        <v>1</v>
      </c>
      <c r="Z4741" s="11" t="b">
        <v>1</v>
      </c>
      <c r="AA4741" s="11" t="b">
        <v>0</v>
      </c>
      <c r="AB4741" s="11" t="b">
        <v>1</v>
      </c>
      <c r="AC4741" s="11" t="b">
        <v>1</v>
      </c>
      <c r="AD4741" s="11" t="b">
        <v>1</v>
      </c>
      <c r="AE4741" s="11" t="b">
        <v>1</v>
      </c>
      <c r="AF4741" s="11" t="b">
        <v>1</v>
      </c>
      <c r="AG4741" s="11" t="b">
        <v>0</v>
      </c>
    </row>
    <row r="4742" spans="1:33" x14ac:dyDescent="0.2">
      <c r="A4742" s="9">
        <v>2</v>
      </c>
      <c r="B4742" t="s">
        <v>173</v>
      </c>
      <c r="C4742" t="s">
        <v>62</v>
      </c>
      <c r="D4742">
        <v>0</v>
      </c>
      <c r="E4742">
        <v>7254679.0436566798</v>
      </c>
      <c r="F4742">
        <v>0</v>
      </c>
      <c r="G4742">
        <v>0</v>
      </c>
      <c r="H4742">
        <v>0</v>
      </c>
      <c r="I4742">
        <v>0</v>
      </c>
      <c r="J4742" s="8">
        <f>SUMIFS(Table1[time],Table1[repetition],Table1[[#This Row],[repetition]],Table1[config],Table1[[#This Row],[config]])</f>
        <v>187536767.60083193</v>
      </c>
      <c r="K4742" s="9">
        <v>0</v>
      </c>
      <c r="L4742" s="9">
        <v>18</v>
      </c>
      <c r="M4742" s="9" t="s">
        <v>149</v>
      </c>
      <c r="N4742" s="9" t="b">
        <v>0</v>
      </c>
      <c r="O4742" s="9" t="b">
        <v>1</v>
      </c>
      <c r="P4742" s="9" t="b">
        <v>1</v>
      </c>
      <c r="Q4742" s="9" t="b">
        <v>1</v>
      </c>
      <c r="R4742" s="9" t="b">
        <v>1</v>
      </c>
      <c r="S4742" s="9" t="b">
        <v>0</v>
      </c>
      <c r="T4742" s="9" t="b">
        <v>0</v>
      </c>
      <c r="U4742" s="9" t="b">
        <v>0</v>
      </c>
      <c r="V4742" s="9" t="b">
        <v>0</v>
      </c>
      <c r="W4742" s="9" t="b">
        <v>1</v>
      </c>
      <c r="X4742" s="9" t="b">
        <v>1</v>
      </c>
      <c r="Y4742" s="9" t="b">
        <v>1</v>
      </c>
      <c r="Z4742" s="9" t="b">
        <v>1</v>
      </c>
      <c r="AA4742" s="9" t="b">
        <v>0</v>
      </c>
      <c r="AB4742" s="9" t="b">
        <v>0</v>
      </c>
      <c r="AC4742" s="9" t="b">
        <v>0</v>
      </c>
      <c r="AD4742" s="9" t="b">
        <v>0</v>
      </c>
      <c r="AE4742" s="9" t="b">
        <v>1</v>
      </c>
      <c r="AF4742" s="9" t="b">
        <v>1</v>
      </c>
      <c r="AG4742" s="9" t="b">
        <v>1</v>
      </c>
    </row>
    <row r="4743" spans="1:33" x14ac:dyDescent="0.2">
      <c r="A4743" s="11">
        <v>3</v>
      </c>
      <c r="B4743" t="s">
        <v>173</v>
      </c>
      <c r="C4743" t="s">
        <v>62</v>
      </c>
      <c r="D4743">
        <v>0</v>
      </c>
      <c r="E4743">
        <v>7223266.7458520001</v>
      </c>
      <c r="F4743">
        <v>0</v>
      </c>
      <c r="G4743">
        <v>0</v>
      </c>
      <c r="H4743">
        <v>0</v>
      </c>
      <c r="I4743">
        <v>0</v>
      </c>
      <c r="J4743" s="10">
        <f>SUMIFS(Table1[time],Table1[repetition],Table1[[#This Row],[repetition]],Table1[config],Table1[[#This Row],[config]])</f>
        <v>152113058.01259995</v>
      </c>
      <c r="K4743" s="11">
        <v>150</v>
      </c>
      <c r="L4743" s="11">
        <v>3</v>
      </c>
      <c r="M4743" s="11" t="s">
        <v>151</v>
      </c>
      <c r="N4743" s="11" t="b">
        <v>1</v>
      </c>
      <c r="O4743" s="11" t="b">
        <v>0</v>
      </c>
      <c r="P4743" s="11" t="b">
        <v>0</v>
      </c>
      <c r="Q4743" s="11" t="b">
        <v>1</v>
      </c>
      <c r="R4743" s="11" t="b">
        <v>1</v>
      </c>
      <c r="S4743" s="11" t="b">
        <v>0</v>
      </c>
      <c r="T4743" s="11" t="b">
        <v>0</v>
      </c>
      <c r="U4743" s="11" t="b">
        <v>1</v>
      </c>
      <c r="V4743" s="11" t="b">
        <v>1</v>
      </c>
      <c r="W4743" s="11" t="b">
        <v>0</v>
      </c>
      <c r="X4743" s="11" t="b">
        <v>0</v>
      </c>
      <c r="Y4743" s="11" t="b">
        <v>1</v>
      </c>
      <c r="Z4743" s="11" t="b">
        <v>1</v>
      </c>
      <c r="AA4743" s="11" t="b">
        <v>1</v>
      </c>
      <c r="AB4743" s="11" t="b">
        <v>1</v>
      </c>
      <c r="AC4743" s="11" t="b">
        <v>0</v>
      </c>
      <c r="AD4743" s="11" t="b">
        <v>0</v>
      </c>
      <c r="AE4743" s="11" t="b">
        <v>1</v>
      </c>
      <c r="AF4743" s="11" t="b">
        <v>1</v>
      </c>
      <c r="AG4743" s="11" t="b">
        <v>1</v>
      </c>
    </row>
    <row r="4744" spans="1:33" x14ac:dyDescent="0.2">
      <c r="A4744" s="11">
        <v>1</v>
      </c>
      <c r="B4744" t="s">
        <v>174</v>
      </c>
      <c r="C4744" t="s">
        <v>62</v>
      </c>
      <c r="D4744">
        <v>0</v>
      </c>
      <c r="E4744">
        <v>3545780.22579394</v>
      </c>
      <c r="F4744">
        <v>0</v>
      </c>
      <c r="G4744">
        <v>0</v>
      </c>
      <c r="H4744">
        <v>0</v>
      </c>
      <c r="I4744">
        <v>0</v>
      </c>
      <c r="J4744" s="10">
        <f>SUMIFS(Table1[time],Table1[repetition],Table1[[#This Row],[repetition]],Table1[config],Table1[[#This Row],[config]])</f>
        <v>187539116.42585278</v>
      </c>
      <c r="K4744" s="11">
        <v>110</v>
      </c>
      <c r="L4744" s="11">
        <v>3</v>
      </c>
      <c r="M4744" s="11" t="s">
        <v>151</v>
      </c>
      <c r="N4744" s="11" t="b">
        <v>1</v>
      </c>
      <c r="O4744" s="11" t="b">
        <v>0</v>
      </c>
      <c r="P4744" s="11" t="b">
        <v>0</v>
      </c>
      <c r="Q4744" s="11" t="b">
        <v>0</v>
      </c>
      <c r="R4744" s="11" t="b">
        <v>1</v>
      </c>
      <c r="S4744" s="11" t="b">
        <v>1</v>
      </c>
      <c r="T4744" s="11" t="b">
        <v>1</v>
      </c>
      <c r="U4744" s="11" t="b">
        <v>0</v>
      </c>
      <c r="V4744" s="11" t="b">
        <v>0</v>
      </c>
      <c r="W4744" s="11" t="b">
        <v>1</v>
      </c>
      <c r="X4744" s="11" t="b">
        <v>0</v>
      </c>
      <c r="Y4744" s="11" t="b">
        <v>1</v>
      </c>
      <c r="Z4744" s="11" t="b">
        <v>0</v>
      </c>
      <c r="AA4744" s="11" t="b">
        <v>1</v>
      </c>
      <c r="AB4744" s="11" t="b">
        <v>1</v>
      </c>
      <c r="AC4744" s="11" t="b">
        <v>1</v>
      </c>
      <c r="AD4744" s="11" t="b">
        <v>1</v>
      </c>
      <c r="AE4744" s="11" t="b">
        <v>1</v>
      </c>
      <c r="AF4744" s="11" t="b">
        <v>0</v>
      </c>
      <c r="AG4744" s="11" t="b">
        <v>0</v>
      </c>
    </row>
    <row r="4745" spans="1:33" x14ac:dyDescent="0.2">
      <c r="A4745" s="9">
        <v>2</v>
      </c>
      <c r="B4745" t="s">
        <v>174</v>
      </c>
      <c r="C4745" t="s">
        <v>62</v>
      </c>
      <c r="D4745">
        <v>0</v>
      </c>
      <c r="E4745">
        <v>7205665.9038402103</v>
      </c>
      <c r="F4745">
        <v>0</v>
      </c>
      <c r="G4745">
        <v>0</v>
      </c>
      <c r="H4745">
        <v>0</v>
      </c>
      <c r="I4745">
        <v>0</v>
      </c>
      <c r="J4745" s="8">
        <f>SUMIFS(Table1[time],Table1[repetition],Table1[[#This Row],[repetition]],Table1[config],Table1[[#This Row],[config]])</f>
        <v>187536767.60083193</v>
      </c>
      <c r="K4745" s="9">
        <v>150</v>
      </c>
      <c r="L4745" s="9">
        <v>2</v>
      </c>
      <c r="M4745" s="9" t="s">
        <v>150</v>
      </c>
      <c r="N4745" s="9" t="b">
        <v>1</v>
      </c>
      <c r="O4745" s="9" t="b">
        <v>0</v>
      </c>
      <c r="P4745" s="9" t="b">
        <v>0</v>
      </c>
      <c r="Q4745" s="9" t="b">
        <v>0</v>
      </c>
      <c r="R4745" s="9" t="b">
        <v>0</v>
      </c>
      <c r="S4745" s="9" t="b">
        <v>1</v>
      </c>
      <c r="T4745" s="9" t="b">
        <v>0</v>
      </c>
      <c r="U4745" s="9" t="b">
        <v>1</v>
      </c>
      <c r="V4745" s="9" t="b">
        <v>1</v>
      </c>
      <c r="W4745" s="9" t="b">
        <v>0</v>
      </c>
      <c r="X4745" s="9" t="b">
        <v>0</v>
      </c>
      <c r="Y4745" s="9" t="b">
        <v>0</v>
      </c>
      <c r="Z4745" s="9" t="b">
        <v>0</v>
      </c>
      <c r="AA4745" s="9" t="b">
        <v>1</v>
      </c>
      <c r="AB4745" s="9" t="b">
        <v>0</v>
      </c>
      <c r="AC4745" s="9" t="b">
        <v>0</v>
      </c>
      <c r="AD4745" s="9" t="b">
        <v>0</v>
      </c>
      <c r="AE4745" s="9" t="b">
        <v>0</v>
      </c>
      <c r="AF4745" s="9" t="b">
        <v>0</v>
      </c>
      <c r="AG4745" s="9" t="b">
        <v>1</v>
      </c>
    </row>
    <row r="4746" spans="1:33" x14ac:dyDescent="0.2">
      <c r="A4746" s="9">
        <v>3</v>
      </c>
      <c r="B4746" t="s">
        <v>174</v>
      </c>
      <c r="C4746" t="s">
        <v>62</v>
      </c>
      <c r="D4746">
        <v>0</v>
      </c>
      <c r="E4746">
        <v>2504964.8595449901</v>
      </c>
      <c r="F4746">
        <v>0</v>
      </c>
      <c r="G4746">
        <v>0</v>
      </c>
      <c r="H4746">
        <v>0</v>
      </c>
      <c r="I4746">
        <v>0</v>
      </c>
      <c r="J4746" s="8">
        <f>SUMIFS(Table1[time],Table1[repetition],Table1[[#This Row],[repetition]],Table1[config],Table1[[#This Row],[config]])</f>
        <v>152113058.01259995</v>
      </c>
      <c r="K4746" s="9">
        <v>120</v>
      </c>
      <c r="L4746" s="9">
        <v>18</v>
      </c>
      <c r="M4746" s="9" t="s">
        <v>150</v>
      </c>
      <c r="N4746" s="9" t="b">
        <v>1</v>
      </c>
      <c r="O4746" s="9" t="b">
        <v>0</v>
      </c>
      <c r="P4746" s="9" t="b">
        <v>1</v>
      </c>
      <c r="Q4746" s="9" t="b">
        <v>1</v>
      </c>
      <c r="R4746" s="9" t="b">
        <v>1</v>
      </c>
      <c r="S4746" s="9" t="b">
        <v>1</v>
      </c>
      <c r="T4746" s="9" t="b">
        <v>1</v>
      </c>
      <c r="U4746" s="9" t="b">
        <v>0</v>
      </c>
      <c r="V4746" s="9" t="b">
        <v>1</v>
      </c>
      <c r="W4746" s="9" t="b">
        <v>1</v>
      </c>
      <c r="X4746" s="9" t="b">
        <v>1</v>
      </c>
      <c r="Y4746" s="9" t="b">
        <v>0</v>
      </c>
      <c r="Z4746" s="9" t="b">
        <v>1</v>
      </c>
      <c r="AA4746" s="9" t="b">
        <v>0</v>
      </c>
      <c r="AB4746" s="9" t="b">
        <v>1</v>
      </c>
      <c r="AC4746" s="9" t="b">
        <v>0</v>
      </c>
      <c r="AD4746" s="9" t="b">
        <v>0</v>
      </c>
      <c r="AE4746" s="9" t="b">
        <v>0</v>
      </c>
      <c r="AF4746" s="9" t="b">
        <v>0</v>
      </c>
      <c r="AG4746" s="9" t="b">
        <v>1</v>
      </c>
    </row>
    <row r="4747" spans="1:33" x14ac:dyDescent="0.2">
      <c r="A4747" s="9">
        <v>1</v>
      </c>
      <c r="B4747" t="s">
        <v>175</v>
      </c>
      <c r="C4747" t="s">
        <v>62</v>
      </c>
      <c r="D4747">
        <v>0</v>
      </c>
      <c r="E4747">
        <v>6933552.9349809503</v>
      </c>
      <c r="F4747">
        <v>0</v>
      </c>
      <c r="G4747">
        <v>0</v>
      </c>
      <c r="H4747">
        <v>0</v>
      </c>
      <c r="I4747">
        <v>0</v>
      </c>
      <c r="J4747" s="8">
        <f>SUMIFS(Table1[time],Table1[repetition],Table1[[#This Row],[repetition]],Table1[config],Table1[[#This Row],[config]])</f>
        <v>187539116.42585278</v>
      </c>
      <c r="K4747" s="9">
        <v>110</v>
      </c>
      <c r="L4747" s="9">
        <v>6</v>
      </c>
      <c r="M4747" s="9" t="s">
        <v>150</v>
      </c>
      <c r="N4747" s="9" t="b">
        <v>0</v>
      </c>
      <c r="O4747" s="9" t="b">
        <v>1</v>
      </c>
      <c r="P4747" s="9" t="b">
        <v>0</v>
      </c>
      <c r="Q4747" s="9" t="b">
        <v>1</v>
      </c>
      <c r="R4747" s="9" t="b">
        <v>1</v>
      </c>
      <c r="S4747" s="9" t="b">
        <v>0</v>
      </c>
      <c r="T4747" s="9" t="b">
        <v>0</v>
      </c>
      <c r="U4747" s="9" t="b">
        <v>0</v>
      </c>
      <c r="V4747" s="9" t="b">
        <v>1</v>
      </c>
      <c r="W4747" s="9" t="b">
        <v>0</v>
      </c>
      <c r="X4747" s="9" t="b">
        <v>1</v>
      </c>
      <c r="Y4747" s="9" t="b">
        <v>1</v>
      </c>
      <c r="Z4747" s="9" t="b">
        <v>0</v>
      </c>
      <c r="AA4747" s="9" t="b">
        <v>0</v>
      </c>
      <c r="AB4747" s="9" t="b">
        <v>1</v>
      </c>
      <c r="AC4747" s="9" t="b">
        <v>0</v>
      </c>
      <c r="AD4747" s="9" t="b">
        <v>0</v>
      </c>
      <c r="AE4747" s="9" t="b">
        <v>1</v>
      </c>
      <c r="AF4747" s="9" t="b">
        <v>1</v>
      </c>
      <c r="AG4747" s="9" t="b">
        <v>1</v>
      </c>
    </row>
    <row r="4748" spans="1:33" x14ac:dyDescent="0.2">
      <c r="A4748" s="9">
        <v>2</v>
      </c>
      <c r="B4748" t="s">
        <v>175</v>
      </c>
      <c r="C4748" t="s">
        <v>62</v>
      </c>
      <c r="D4748">
        <v>0</v>
      </c>
      <c r="E4748">
        <v>7209283.8015281502</v>
      </c>
      <c r="F4748">
        <v>0</v>
      </c>
      <c r="G4748">
        <v>0</v>
      </c>
      <c r="H4748">
        <v>0</v>
      </c>
      <c r="I4748">
        <v>0</v>
      </c>
      <c r="J4748" s="8">
        <f>SUMIFS(Table1[time],Table1[repetition],Table1[[#This Row],[repetition]],Table1[config],Table1[[#This Row],[config]])</f>
        <v>187536767.60083193</v>
      </c>
      <c r="K4748" s="9">
        <v>150</v>
      </c>
      <c r="L4748" s="9">
        <v>3</v>
      </c>
      <c r="M4748" s="9" t="s">
        <v>151</v>
      </c>
      <c r="N4748" s="9" t="b">
        <v>1</v>
      </c>
      <c r="O4748" s="9" t="b">
        <v>0</v>
      </c>
      <c r="P4748" s="9" t="b">
        <v>0</v>
      </c>
      <c r="Q4748" s="9" t="b">
        <v>1</v>
      </c>
      <c r="R4748" s="9" t="b">
        <v>1</v>
      </c>
      <c r="S4748" s="9" t="b">
        <v>0</v>
      </c>
      <c r="T4748" s="9" t="b">
        <v>0</v>
      </c>
      <c r="U4748" s="9" t="b">
        <v>1</v>
      </c>
      <c r="V4748" s="9" t="b">
        <v>1</v>
      </c>
      <c r="W4748" s="9" t="b">
        <v>0</v>
      </c>
      <c r="X4748" s="9" t="b">
        <v>0</v>
      </c>
      <c r="Y4748" s="9" t="b">
        <v>1</v>
      </c>
      <c r="Z4748" s="9" t="b">
        <v>1</v>
      </c>
      <c r="AA4748" s="9" t="b">
        <v>1</v>
      </c>
      <c r="AB4748" s="9" t="b">
        <v>1</v>
      </c>
      <c r="AC4748" s="9" t="b">
        <v>0</v>
      </c>
      <c r="AD4748" s="9" t="b">
        <v>0</v>
      </c>
      <c r="AE4748" s="9" t="b">
        <v>1</v>
      </c>
      <c r="AF4748" s="9" t="b">
        <v>1</v>
      </c>
      <c r="AG4748" s="9" t="b">
        <v>1</v>
      </c>
    </row>
    <row r="4749" spans="1:33" x14ac:dyDescent="0.2">
      <c r="A4749" s="9">
        <v>3</v>
      </c>
      <c r="B4749" t="s">
        <v>175</v>
      </c>
      <c r="C4749" t="s">
        <v>62</v>
      </c>
      <c r="D4749">
        <v>0</v>
      </c>
      <c r="E4749">
        <v>5369365.8742460096</v>
      </c>
      <c r="F4749">
        <v>0</v>
      </c>
      <c r="G4749">
        <v>0</v>
      </c>
      <c r="H4749">
        <v>0</v>
      </c>
      <c r="I4749">
        <v>0</v>
      </c>
      <c r="J4749" s="8">
        <f>SUMIFS(Table1[time],Table1[repetition],Table1[[#This Row],[repetition]],Table1[config],Table1[[#This Row],[config]])</f>
        <v>152113058.01259995</v>
      </c>
      <c r="K4749" s="9">
        <v>150</v>
      </c>
      <c r="L4749" s="9">
        <v>2</v>
      </c>
      <c r="M4749" s="9" t="s">
        <v>150</v>
      </c>
      <c r="N4749" s="9" t="b">
        <v>1</v>
      </c>
      <c r="O4749" s="9" t="b">
        <v>0</v>
      </c>
      <c r="P4749" s="9" t="b">
        <v>0</v>
      </c>
      <c r="Q4749" s="9" t="b">
        <v>0</v>
      </c>
      <c r="R4749" s="9" t="b">
        <v>0</v>
      </c>
      <c r="S4749" s="9" t="b">
        <v>1</v>
      </c>
      <c r="T4749" s="9" t="b">
        <v>0</v>
      </c>
      <c r="U4749" s="9" t="b">
        <v>1</v>
      </c>
      <c r="V4749" s="9" t="b">
        <v>1</v>
      </c>
      <c r="W4749" s="9" t="b">
        <v>0</v>
      </c>
      <c r="X4749" s="9" t="b">
        <v>0</v>
      </c>
      <c r="Y4749" s="9" t="b">
        <v>0</v>
      </c>
      <c r="Z4749" s="9" t="b">
        <v>0</v>
      </c>
      <c r="AA4749" s="9" t="b">
        <v>1</v>
      </c>
      <c r="AB4749" s="9" t="b">
        <v>0</v>
      </c>
      <c r="AC4749" s="9" t="b">
        <v>0</v>
      </c>
      <c r="AD4749" s="9" t="b">
        <v>0</v>
      </c>
      <c r="AE4749" s="9" t="b">
        <v>0</v>
      </c>
      <c r="AF4749" s="9" t="b">
        <v>0</v>
      </c>
      <c r="AG4749" s="9" t="b">
        <v>1</v>
      </c>
    </row>
    <row r="4750" spans="1:33" x14ac:dyDescent="0.2">
      <c r="A4750" s="11">
        <v>1</v>
      </c>
      <c r="B4750" t="s">
        <v>176</v>
      </c>
      <c r="C4750" t="s">
        <v>62</v>
      </c>
      <c r="D4750">
        <v>0</v>
      </c>
      <c r="E4750">
        <v>738130.58238796599</v>
      </c>
      <c r="F4750">
        <v>0</v>
      </c>
      <c r="G4750">
        <v>0</v>
      </c>
      <c r="H4750">
        <v>0</v>
      </c>
      <c r="I4750">
        <v>0</v>
      </c>
      <c r="J4750" s="10">
        <f>SUMIFS(Table1[time],Table1[repetition],Table1[[#This Row],[repetition]],Table1[config],Table1[[#This Row],[config]])</f>
        <v>187539116.42585278</v>
      </c>
      <c r="K4750" s="11">
        <v>120</v>
      </c>
      <c r="L4750" s="11">
        <v>1</v>
      </c>
      <c r="M4750" s="11" t="s">
        <v>149</v>
      </c>
      <c r="N4750" s="11" t="b">
        <v>0</v>
      </c>
      <c r="O4750" s="11" t="b">
        <v>1</v>
      </c>
      <c r="P4750" s="11" t="b">
        <v>1</v>
      </c>
      <c r="Q4750" s="11" t="b">
        <v>1</v>
      </c>
      <c r="R4750" s="11" t="b">
        <v>1</v>
      </c>
      <c r="S4750" s="11" t="b">
        <v>0</v>
      </c>
      <c r="T4750" s="11" t="b">
        <v>1</v>
      </c>
      <c r="U4750" s="11" t="b">
        <v>0</v>
      </c>
      <c r="V4750" s="11" t="b">
        <v>0</v>
      </c>
      <c r="W4750" s="11" t="b">
        <v>1</v>
      </c>
      <c r="X4750" s="11" t="b">
        <v>1</v>
      </c>
      <c r="Y4750" s="11" t="b">
        <v>1</v>
      </c>
      <c r="Z4750" s="11" t="b">
        <v>1</v>
      </c>
      <c r="AA4750" s="11" t="b">
        <v>0</v>
      </c>
      <c r="AB4750" s="11" t="b">
        <v>1</v>
      </c>
      <c r="AC4750" s="11" t="b">
        <v>1</v>
      </c>
      <c r="AD4750" s="11" t="b">
        <v>1</v>
      </c>
      <c r="AE4750" s="11" t="b">
        <v>1</v>
      </c>
      <c r="AF4750" s="11" t="b">
        <v>1</v>
      </c>
      <c r="AG4750" s="11" t="b">
        <v>0</v>
      </c>
    </row>
    <row r="4751" spans="1:33" x14ac:dyDescent="0.2">
      <c r="A4751" s="9">
        <v>2</v>
      </c>
      <c r="B4751" t="s">
        <v>176</v>
      </c>
      <c r="C4751" t="s">
        <v>62</v>
      </c>
      <c r="D4751">
        <v>0</v>
      </c>
      <c r="E4751">
        <v>974227.10062377097</v>
      </c>
      <c r="F4751">
        <v>0</v>
      </c>
      <c r="G4751">
        <v>0</v>
      </c>
      <c r="H4751">
        <v>0</v>
      </c>
      <c r="I4751">
        <v>0</v>
      </c>
      <c r="J4751" s="8">
        <f>SUMIFS(Table1[time],Table1[repetition],Table1[[#This Row],[repetition]],Table1[config],Table1[[#This Row],[config]])</f>
        <v>187536767.60083193</v>
      </c>
      <c r="K4751" s="9">
        <v>150</v>
      </c>
      <c r="L4751" s="9">
        <v>2</v>
      </c>
      <c r="M4751" s="9" t="s">
        <v>150</v>
      </c>
      <c r="N4751" s="9" t="b">
        <v>1</v>
      </c>
      <c r="O4751" s="9" t="b">
        <v>0</v>
      </c>
      <c r="P4751" s="9" t="b">
        <v>0</v>
      </c>
      <c r="Q4751" s="9" t="b">
        <v>0</v>
      </c>
      <c r="R4751" s="9" t="b">
        <v>0</v>
      </c>
      <c r="S4751" s="9" t="b">
        <v>1</v>
      </c>
      <c r="T4751" s="9" t="b">
        <v>0</v>
      </c>
      <c r="U4751" s="9" t="b">
        <v>1</v>
      </c>
      <c r="V4751" s="9" t="b">
        <v>1</v>
      </c>
      <c r="W4751" s="9" t="b">
        <v>0</v>
      </c>
      <c r="X4751" s="9" t="b">
        <v>0</v>
      </c>
      <c r="Y4751" s="9" t="b">
        <v>0</v>
      </c>
      <c r="Z4751" s="9" t="b">
        <v>0</v>
      </c>
      <c r="AA4751" s="9" t="b">
        <v>1</v>
      </c>
      <c r="AB4751" s="9" t="b">
        <v>0</v>
      </c>
      <c r="AC4751" s="9" t="b">
        <v>0</v>
      </c>
      <c r="AD4751" s="9" t="b">
        <v>0</v>
      </c>
      <c r="AE4751" s="9" t="b">
        <v>0</v>
      </c>
      <c r="AF4751" s="9" t="b">
        <v>0</v>
      </c>
      <c r="AG4751" s="9" t="b">
        <v>1</v>
      </c>
    </row>
    <row r="4752" spans="1:33" x14ac:dyDescent="0.2">
      <c r="A4752" s="11">
        <v>3</v>
      </c>
      <c r="B4752" t="s">
        <v>176</v>
      </c>
      <c r="C4752" t="s">
        <v>62</v>
      </c>
      <c r="D4752">
        <v>0</v>
      </c>
      <c r="E4752">
        <v>527596.700195994</v>
      </c>
      <c r="F4752">
        <v>0</v>
      </c>
      <c r="G4752">
        <v>0</v>
      </c>
      <c r="H4752">
        <v>0</v>
      </c>
      <c r="I4752">
        <v>0</v>
      </c>
      <c r="J4752" s="10">
        <f>SUMIFS(Table1[time],Table1[repetition],Table1[[#This Row],[repetition]],Table1[config],Table1[[#This Row],[config]])</f>
        <v>152113058.01259995</v>
      </c>
      <c r="K4752" s="11">
        <v>120</v>
      </c>
      <c r="L4752" s="11">
        <v>6</v>
      </c>
      <c r="M4752" s="11" t="s">
        <v>150</v>
      </c>
      <c r="N4752" s="11" t="b">
        <v>1</v>
      </c>
      <c r="O4752" s="11" t="b">
        <v>1</v>
      </c>
      <c r="P4752" s="11" t="b">
        <v>0</v>
      </c>
      <c r="Q4752" s="11" t="b">
        <v>1</v>
      </c>
      <c r="R4752" s="11" t="b">
        <v>0</v>
      </c>
      <c r="S4752" s="11" t="b">
        <v>0</v>
      </c>
      <c r="T4752" s="11" t="b">
        <v>1</v>
      </c>
      <c r="U4752" s="11" t="b">
        <v>1</v>
      </c>
      <c r="V4752" s="11" t="b">
        <v>1</v>
      </c>
      <c r="W4752" s="11" t="b">
        <v>0</v>
      </c>
      <c r="X4752" s="11" t="b">
        <v>1</v>
      </c>
      <c r="Y4752" s="11" t="b">
        <v>0</v>
      </c>
      <c r="Z4752" s="11" t="b">
        <v>0</v>
      </c>
      <c r="AA4752" s="11" t="b">
        <v>1</v>
      </c>
      <c r="AB4752" s="11" t="b">
        <v>0</v>
      </c>
      <c r="AC4752" s="11" t="b">
        <v>0</v>
      </c>
      <c r="AD4752" s="11" t="b">
        <v>1</v>
      </c>
      <c r="AE4752" s="11" t="b">
        <v>0</v>
      </c>
      <c r="AF4752" s="11" t="b">
        <v>0</v>
      </c>
      <c r="AG4752" s="11" t="b">
        <v>0</v>
      </c>
    </row>
    <row r="4753" spans="1:33" x14ac:dyDescent="0.2">
      <c r="A4753" s="9">
        <v>1</v>
      </c>
      <c r="B4753" t="s">
        <v>177</v>
      </c>
      <c r="C4753" t="s">
        <v>62</v>
      </c>
      <c r="D4753">
        <v>0</v>
      </c>
      <c r="E4753">
        <v>6065771.8825420002</v>
      </c>
      <c r="F4753">
        <v>0</v>
      </c>
      <c r="G4753">
        <v>0</v>
      </c>
      <c r="H4753">
        <v>0</v>
      </c>
      <c r="I4753">
        <v>0</v>
      </c>
      <c r="J4753" s="8">
        <f>SUMIFS(Table1[time],Table1[repetition],Table1[[#This Row],[repetition]],Table1[config],Table1[[#This Row],[config]])</f>
        <v>187539116.42585278</v>
      </c>
      <c r="K4753" s="9">
        <v>120</v>
      </c>
      <c r="L4753" s="9">
        <v>3</v>
      </c>
      <c r="M4753" s="9" t="s">
        <v>151</v>
      </c>
      <c r="N4753" s="9" t="b">
        <v>1</v>
      </c>
      <c r="O4753" s="9" t="b">
        <v>0</v>
      </c>
      <c r="P4753" s="9" t="b">
        <v>0</v>
      </c>
      <c r="Q4753" s="9" t="b">
        <v>0</v>
      </c>
      <c r="R4753" s="9" t="b">
        <v>1</v>
      </c>
      <c r="S4753" s="9" t="b">
        <v>0</v>
      </c>
      <c r="T4753" s="9" t="b">
        <v>1</v>
      </c>
      <c r="U4753" s="9" t="b">
        <v>1</v>
      </c>
      <c r="V4753" s="9" t="b">
        <v>0</v>
      </c>
      <c r="W4753" s="9" t="b">
        <v>0</v>
      </c>
      <c r="X4753" s="9" t="b">
        <v>0</v>
      </c>
      <c r="Y4753" s="9" t="b">
        <v>1</v>
      </c>
      <c r="Z4753" s="9" t="b">
        <v>1</v>
      </c>
      <c r="AA4753" s="9" t="b">
        <v>1</v>
      </c>
      <c r="AB4753" s="9" t="b">
        <v>0</v>
      </c>
      <c r="AC4753" s="9" t="b">
        <v>1</v>
      </c>
      <c r="AD4753" s="9" t="b">
        <v>0</v>
      </c>
      <c r="AE4753" s="9" t="b">
        <v>1</v>
      </c>
      <c r="AF4753" s="9" t="b">
        <v>0</v>
      </c>
      <c r="AG4753" s="9" t="b">
        <v>1</v>
      </c>
    </row>
    <row r="4754" spans="1:33" x14ac:dyDescent="0.2">
      <c r="A4754" s="11">
        <v>2</v>
      </c>
      <c r="B4754" t="s">
        <v>177</v>
      </c>
      <c r="C4754" t="s">
        <v>62</v>
      </c>
      <c r="D4754">
        <v>0</v>
      </c>
      <c r="E4754">
        <v>7209209.8892368302</v>
      </c>
      <c r="F4754">
        <v>0</v>
      </c>
      <c r="G4754">
        <v>0</v>
      </c>
      <c r="H4754">
        <v>0</v>
      </c>
      <c r="I4754">
        <v>0</v>
      </c>
      <c r="J4754" s="10">
        <f>SUMIFS(Table1[time],Table1[repetition],Table1[[#This Row],[repetition]],Table1[config],Table1[[#This Row],[config]])</f>
        <v>187536767.60083193</v>
      </c>
      <c r="K4754" s="11">
        <v>150</v>
      </c>
      <c r="L4754" s="11">
        <v>3</v>
      </c>
      <c r="M4754" s="11" t="s">
        <v>151</v>
      </c>
      <c r="N4754" s="11" t="b">
        <v>1</v>
      </c>
      <c r="O4754" s="11" t="b">
        <v>0</v>
      </c>
      <c r="P4754" s="11" t="b">
        <v>0</v>
      </c>
      <c r="Q4754" s="11" t="b">
        <v>1</v>
      </c>
      <c r="R4754" s="11" t="b">
        <v>1</v>
      </c>
      <c r="S4754" s="11" t="b">
        <v>0</v>
      </c>
      <c r="T4754" s="11" t="b">
        <v>0</v>
      </c>
      <c r="U4754" s="11" t="b">
        <v>1</v>
      </c>
      <c r="V4754" s="11" t="b">
        <v>1</v>
      </c>
      <c r="W4754" s="11" t="b">
        <v>0</v>
      </c>
      <c r="X4754" s="11" t="b">
        <v>0</v>
      </c>
      <c r="Y4754" s="11" t="b">
        <v>1</v>
      </c>
      <c r="Z4754" s="11" t="b">
        <v>1</v>
      </c>
      <c r="AA4754" s="11" t="b">
        <v>1</v>
      </c>
      <c r="AB4754" s="11" t="b">
        <v>1</v>
      </c>
      <c r="AC4754" s="11" t="b">
        <v>0</v>
      </c>
      <c r="AD4754" s="11" t="b">
        <v>0</v>
      </c>
      <c r="AE4754" s="11" t="b">
        <v>1</v>
      </c>
      <c r="AF4754" s="11" t="b">
        <v>1</v>
      </c>
      <c r="AG4754" s="11" t="b">
        <v>1</v>
      </c>
    </row>
    <row r="4755" spans="1:33" x14ac:dyDescent="0.2">
      <c r="A4755" s="11">
        <v>3</v>
      </c>
      <c r="B4755" t="s">
        <v>177</v>
      </c>
      <c r="C4755" t="s">
        <v>62</v>
      </c>
      <c r="D4755">
        <v>0</v>
      </c>
      <c r="E4755">
        <v>3772974.4678509999</v>
      </c>
      <c r="F4755">
        <v>0</v>
      </c>
      <c r="G4755">
        <v>0</v>
      </c>
      <c r="H4755">
        <v>0</v>
      </c>
      <c r="I4755">
        <v>0</v>
      </c>
      <c r="J4755" s="10">
        <f>SUMIFS(Table1[time],Table1[repetition],Table1[[#This Row],[repetition]],Table1[config],Table1[[#This Row],[config]])</f>
        <v>152113058.01259995</v>
      </c>
      <c r="K4755" s="11">
        <v>120</v>
      </c>
      <c r="L4755" s="11">
        <v>18</v>
      </c>
      <c r="M4755" s="11" t="s">
        <v>150</v>
      </c>
      <c r="N4755" s="11" t="b">
        <v>1</v>
      </c>
      <c r="O4755" s="11" t="b">
        <v>0</v>
      </c>
      <c r="P4755" s="11" t="b">
        <v>1</v>
      </c>
      <c r="Q4755" s="11" t="b">
        <v>1</v>
      </c>
      <c r="R4755" s="11" t="b">
        <v>1</v>
      </c>
      <c r="S4755" s="11" t="b">
        <v>1</v>
      </c>
      <c r="T4755" s="11" t="b">
        <v>1</v>
      </c>
      <c r="U4755" s="11" t="b">
        <v>0</v>
      </c>
      <c r="V4755" s="11" t="b">
        <v>1</v>
      </c>
      <c r="W4755" s="11" t="b">
        <v>1</v>
      </c>
      <c r="X4755" s="11" t="b">
        <v>1</v>
      </c>
      <c r="Y4755" s="11" t="b">
        <v>0</v>
      </c>
      <c r="Z4755" s="11" t="b">
        <v>1</v>
      </c>
      <c r="AA4755" s="11" t="b">
        <v>0</v>
      </c>
      <c r="AB4755" s="11" t="b">
        <v>1</v>
      </c>
      <c r="AC4755" s="11" t="b">
        <v>0</v>
      </c>
      <c r="AD4755" s="11" t="b">
        <v>0</v>
      </c>
      <c r="AE4755" s="11" t="b">
        <v>0</v>
      </c>
      <c r="AF4755" s="11" t="b">
        <v>0</v>
      </c>
      <c r="AG4755" s="11" t="b">
        <v>1</v>
      </c>
    </row>
    <row r="4756" spans="1:33" x14ac:dyDescent="0.2">
      <c r="A4756" s="11">
        <v>1</v>
      </c>
      <c r="B4756" t="s">
        <v>178</v>
      </c>
      <c r="C4756" t="s">
        <v>62</v>
      </c>
      <c r="D4756">
        <v>0</v>
      </c>
      <c r="E4756">
        <v>6286997.8184490399</v>
      </c>
      <c r="F4756">
        <v>0</v>
      </c>
      <c r="G4756">
        <v>0</v>
      </c>
      <c r="H4756">
        <v>0</v>
      </c>
      <c r="I4756">
        <v>0</v>
      </c>
      <c r="J4756" s="10">
        <f>SUMIFS(Table1[time],Table1[repetition],Table1[[#This Row],[repetition]],Table1[config],Table1[[#This Row],[config]])</f>
        <v>187539116.42585278</v>
      </c>
      <c r="K4756" s="11">
        <v>120</v>
      </c>
      <c r="L4756" s="11">
        <v>5</v>
      </c>
      <c r="M4756" s="11" t="s">
        <v>151</v>
      </c>
      <c r="N4756" s="11" t="b">
        <v>1</v>
      </c>
      <c r="O4756" s="11" t="b">
        <v>0</v>
      </c>
      <c r="P4756" s="11" t="b">
        <v>1</v>
      </c>
      <c r="Q4756" s="11" t="b">
        <v>0</v>
      </c>
      <c r="R4756" s="11" t="b">
        <v>1</v>
      </c>
      <c r="S4756" s="11" t="b">
        <v>0</v>
      </c>
      <c r="T4756" s="11" t="b">
        <v>0</v>
      </c>
      <c r="U4756" s="11" t="b">
        <v>0</v>
      </c>
      <c r="V4756" s="11" t="b">
        <v>0</v>
      </c>
      <c r="W4756" s="11" t="b">
        <v>0</v>
      </c>
      <c r="X4756" s="11" t="b">
        <v>1</v>
      </c>
      <c r="Y4756" s="11" t="b">
        <v>0</v>
      </c>
      <c r="Z4756" s="11" t="b">
        <v>0</v>
      </c>
      <c r="AA4756" s="11" t="b">
        <v>1</v>
      </c>
      <c r="AB4756" s="11" t="b">
        <v>1</v>
      </c>
      <c r="AC4756" s="11" t="b">
        <v>0</v>
      </c>
      <c r="AD4756" s="11" t="b">
        <v>1</v>
      </c>
      <c r="AE4756" s="11" t="b">
        <v>1</v>
      </c>
      <c r="AF4756" s="11" t="b">
        <v>0</v>
      </c>
      <c r="AG4756" s="11" t="b">
        <v>1</v>
      </c>
    </row>
    <row r="4757" spans="1:33" x14ac:dyDescent="0.2">
      <c r="A4757" s="11">
        <v>2</v>
      </c>
      <c r="B4757" t="s">
        <v>178</v>
      </c>
      <c r="C4757" t="s">
        <v>62</v>
      </c>
      <c r="D4757">
        <v>0</v>
      </c>
      <c r="E4757">
        <v>7209291.4167847401</v>
      </c>
      <c r="F4757">
        <v>0</v>
      </c>
      <c r="G4757">
        <v>0</v>
      </c>
      <c r="H4757">
        <v>0</v>
      </c>
      <c r="I4757">
        <v>0</v>
      </c>
      <c r="J4757" s="10">
        <f>SUMIFS(Table1[time],Table1[repetition],Table1[[#This Row],[repetition]],Table1[config],Table1[[#This Row],[config]])</f>
        <v>187536767.60083193</v>
      </c>
      <c r="K4757" s="11">
        <v>150</v>
      </c>
      <c r="L4757" s="11">
        <v>3</v>
      </c>
      <c r="M4757" s="11" t="s">
        <v>151</v>
      </c>
      <c r="N4757" s="11" t="b">
        <v>1</v>
      </c>
      <c r="O4757" s="11" t="b">
        <v>0</v>
      </c>
      <c r="P4757" s="11" t="b">
        <v>0</v>
      </c>
      <c r="Q4757" s="11" t="b">
        <v>1</v>
      </c>
      <c r="R4757" s="11" t="b">
        <v>1</v>
      </c>
      <c r="S4757" s="11" t="b">
        <v>0</v>
      </c>
      <c r="T4757" s="11" t="b">
        <v>0</v>
      </c>
      <c r="U4757" s="11" t="b">
        <v>1</v>
      </c>
      <c r="V4757" s="11" t="b">
        <v>1</v>
      </c>
      <c r="W4757" s="11" t="b">
        <v>0</v>
      </c>
      <c r="X4757" s="11" t="b">
        <v>0</v>
      </c>
      <c r="Y4757" s="11" t="b">
        <v>1</v>
      </c>
      <c r="Z4757" s="11" t="b">
        <v>1</v>
      </c>
      <c r="AA4757" s="11" t="b">
        <v>1</v>
      </c>
      <c r="AB4757" s="11" t="b">
        <v>1</v>
      </c>
      <c r="AC4757" s="11" t="b">
        <v>0</v>
      </c>
      <c r="AD4757" s="11" t="b">
        <v>0</v>
      </c>
      <c r="AE4757" s="11" t="b">
        <v>1</v>
      </c>
      <c r="AF4757" s="11" t="b">
        <v>1</v>
      </c>
      <c r="AG4757" s="11" t="b">
        <v>1</v>
      </c>
    </row>
    <row r="4758" spans="1:33" x14ac:dyDescent="0.2">
      <c r="A4758" s="9">
        <v>3</v>
      </c>
      <c r="B4758" t="s">
        <v>178</v>
      </c>
      <c r="C4758" t="s">
        <v>62</v>
      </c>
      <c r="D4758">
        <v>0</v>
      </c>
      <c r="E4758">
        <v>4602340.8662360003</v>
      </c>
      <c r="F4758">
        <v>0</v>
      </c>
      <c r="G4758">
        <v>0</v>
      </c>
      <c r="H4758">
        <v>0</v>
      </c>
      <c r="I4758">
        <v>0</v>
      </c>
      <c r="J4758" s="8">
        <f>SUMIFS(Table1[time],Table1[repetition],Table1[[#This Row],[repetition]],Table1[config],Table1[[#This Row],[config]])</f>
        <v>152113058.01259995</v>
      </c>
      <c r="K4758" s="9">
        <v>150</v>
      </c>
      <c r="L4758" s="9">
        <v>2</v>
      </c>
      <c r="M4758" s="9" t="s">
        <v>150</v>
      </c>
      <c r="N4758" s="9" t="b">
        <v>1</v>
      </c>
      <c r="O4758" s="9" t="b">
        <v>0</v>
      </c>
      <c r="P4758" s="9" t="b">
        <v>0</v>
      </c>
      <c r="Q4758" s="9" t="b">
        <v>0</v>
      </c>
      <c r="R4758" s="9" t="b">
        <v>0</v>
      </c>
      <c r="S4758" s="9" t="b">
        <v>1</v>
      </c>
      <c r="T4758" s="9" t="b">
        <v>0</v>
      </c>
      <c r="U4758" s="9" t="b">
        <v>1</v>
      </c>
      <c r="V4758" s="9" t="b">
        <v>1</v>
      </c>
      <c r="W4758" s="9" t="b">
        <v>0</v>
      </c>
      <c r="X4758" s="9" t="b">
        <v>0</v>
      </c>
      <c r="Y4758" s="9" t="b">
        <v>0</v>
      </c>
      <c r="Z4758" s="9" t="b">
        <v>0</v>
      </c>
      <c r="AA4758" s="9" t="b">
        <v>1</v>
      </c>
      <c r="AB4758" s="9" t="b">
        <v>0</v>
      </c>
      <c r="AC4758" s="9" t="b">
        <v>0</v>
      </c>
      <c r="AD4758" s="9" t="b">
        <v>0</v>
      </c>
      <c r="AE4758" s="9" t="b">
        <v>0</v>
      </c>
      <c r="AF4758" s="9" t="b">
        <v>0</v>
      </c>
      <c r="AG4758" s="9" t="b">
        <v>1</v>
      </c>
    </row>
    <row r="4759" spans="1:33" x14ac:dyDescent="0.2">
      <c r="A4759" s="11">
        <v>1</v>
      </c>
      <c r="B4759" t="s">
        <v>179</v>
      </c>
      <c r="C4759" t="s">
        <v>62</v>
      </c>
      <c r="D4759">
        <v>0</v>
      </c>
      <c r="E4759">
        <v>5721029.8464139896</v>
      </c>
      <c r="F4759">
        <v>0</v>
      </c>
      <c r="G4759">
        <v>0</v>
      </c>
      <c r="H4759">
        <v>0</v>
      </c>
      <c r="I4759">
        <v>0</v>
      </c>
      <c r="J4759" s="10">
        <f>SUMIFS(Table1[time],Table1[repetition],Table1[[#This Row],[repetition]],Table1[config],Table1[[#This Row],[config]])</f>
        <v>187539116.42585278</v>
      </c>
      <c r="K4759" s="11">
        <v>150</v>
      </c>
      <c r="L4759" s="11">
        <v>1</v>
      </c>
      <c r="M4759" s="11" t="s">
        <v>149</v>
      </c>
      <c r="N4759" s="11" t="b">
        <v>0</v>
      </c>
      <c r="O4759" s="11" t="b">
        <v>1</v>
      </c>
      <c r="P4759" s="11" t="b">
        <v>1</v>
      </c>
      <c r="Q4759" s="11" t="b">
        <v>1</v>
      </c>
      <c r="R4759" s="11" t="b">
        <v>1</v>
      </c>
      <c r="S4759" s="11" t="b">
        <v>0</v>
      </c>
      <c r="T4759" s="11" t="b">
        <v>1</v>
      </c>
      <c r="U4759" s="11" t="b">
        <v>0</v>
      </c>
      <c r="V4759" s="11" t="b">
        <v>0</v>
      </c>
      <c r="W4759" s="11" t="b">
        <v>1</v>
      </c>
      <c r="X4759" s="11" t="b">
        <v>1</v>
      </c>
      <c r="Y4759" s="11" t="b">
        <v>1</v>
      </c>
      <c r="Z4759" s="11" t="b">
        <v>1</v>
      </c>
      <c r="AA4759" s="11" t="b">
        <v>0</v>
      </c>
      <c r="AB4759" s="11" t="b">
        <v>1</v>
      </c>
      <c r="AC4759" s="11" t="b">
        <v>1</v>
      </c>
      <c r="AD4759" s="11" t="b">
        <v>1</v>
      </c>
      <c r="AE4759" s="11" t="b">
        <v>1</v>
      </c>
      <c r="AF4759" s="11" t="b">
        <v>1</v>
      </c>
      <c r="AG4759" s="11" t="b">
        <v>0</v>
      </c>
    </row>
    <row r="4760" spans="1:33" x14ac:dyDescent="0.2">
      <c r="A4760" s="11">
        <v>2</v>
      </c>
      <c r="B4760" t="s">
        <v>179</v>
      </c>
      <c r="C4760" t="s">
        <v>62</v>
      </c>
      <c r="D4760">
        <v>0</v>
      </c>
      <c r="E4760">
        <v>5403241.1255617598</v>
      </c>
      <c r="F4760">
        <v>0</v>
      </c>
      <c r="G4760">
        <v>0</v>
      </c>
      <c r="H4760">
        <v>0</v>
      </c>
      <c r="I4760">
        <v>0</v>
      </c>
      <c r="J4760" s="10">
        <f>SUMIFS(Table1[time],Table1[repetition],Table1[[#This Row],[repetition]],Table1[config],Table1[[#This Row],[config]])</f>
        <v>187536767.60083193</v>
      </c>
      <c r="K4760" s="11">
        <v>150</v>
      </c>
      <c r="L4760" s="11">
        <v>4</v>
      </c>
      <c r="M4760" s="11" t="s">
        <v>151</v>
      </c>
      <c r="N4760" s="11" t="b">
        <v>1</v>
      </c>
      <c r="O4760" s="11" t="b">
        <v>1</v>
      </c>
      <c r="P4760" s="11" t="b">
        <v>0</v>
      </c>
      <c r="Q4760" s="11" t="b">
        <v>0</v>
      </c>
      <c r="R4760" s="11" t="b">
        <v>0</v>
      </c>
      <c r="S4760" s="11" t="b">
        <v>1</v>
      </c>
      <c r="T4760" s="11" t="b">
        <v>0</v>
      </c>
      <c r="U4760" s="11" t="b">
        <v>0</v>
      </c>
      <c r="V4760" s="11" t="b">
        <v>1</v>
      </c>
      <c r="W4760" s="11" t="b">
        <v>0</v>
      </c>
      <c r="X4760" s="11" t="b">
        <v>0</v>
      </c>
      <c r="Y4760" s="11" t="b">
        <v>0</v>
      </c>
      <c r="Z4760" s="11" t="b">
        <v>1</v>
      </c>
      <c r="AA4760" s="11" t="b">
        <v>1</v>
      </c>
      <c r="AB4760" s="11" t="b">
        <v>1</v>
      </c>
      <c r="AC4760" s="11" t="b">
        <v>1</v>
      </c>
      <c r="AD4760" s="11" t="b">
        <v>0</v>
      </c>
      <c r="AE4760" s="11" t="b">
        <v>1</v>
      </c>
      <c r="AF4760" s="11" t="b">
        <v>1</v>
      </c>
      <c r="AG4760" s="11" t="b">
        <v>1</v>
      </c>
    </row>
    <row r="4761" spans="1:33" x14ac:dyDescent="0.2">
      <c r="A4761" s="11">
        <v>3</v>
      </c>
      <c r="B4761" t="s">
        <v>179</v>
      </c>
      <c r="C4761" t="s">
        <v>62</v>
      </c>
      <c r="D4761">
        <v>0</v>
      </c>
      <c r="E4761">
        <v>3854659.4617559998</v>
      </c>
      <c r="F4761">
        <v>0</v>
      </c>
      <c r="G4761">
        <v>0</v>
      </c>
      <c r="H4761">
        <v>0</v>
      </c>
      <c r="I4761">
        <v>0</v>
      </c>
      <c r="J4761" s="10">
        <f>SUMIFS(Table1[time],Table1[repetition],Table1[[#This Row],[repetition]],Table1[config],Table1[[#This Row],[config]])</f>
        <v>152113058.01259995</v>
      </c>
      <c r="K4761" s="11">
        <v>150</v>
      </c>
      <c r="L4761" s="11">
        <v>2</v>
      </c>
      <c r="M4761" s="11" t="s">
        <v>150</v>
      </c>
      <c r="N4761" s="11" t="b">
        <v>1</v>
      </c>
      <c r="O4761" s="11" t="b">
        <v>0</v>
      </c>
      <c r="P4761" s="11" t="b">
        <v>0</v>
      </c>
      <c r="Q4761" s="11" t="b">
        <v>0</v>
      </c>
      <c r="R4761" s="11" t="b">
        <v>0</v>
      </c>
      <c r="S4761" s="11" t="b">
        <v>1</v>
      </c>
      <c r="T4761" s="11" t="b">
        <v>0</v>
      </c>
      <c r="U4761" s="11" t="b">
        <v>1</v>
      </c>
      <c r="V4761" s="11" t="b">
        <v>1</v>
      </c>
      <c r="W4761" s="11" t="b">
        <v>0</v>
      </c>
      <c r="X4761" s="11" t="b">
        <v>0</v>
      </c>
      <c r="Y4761" s="11" t="b">
        <v>0</v>
      </c>
      <c r="Z4761" s="11" t="b">
        <v>0</v>
      </c>
      <c r="AA4761" s="11" t="b">
        <v>1</v>
      </c>
      <c r="AB4761" s="11" t="b">
        <v>0</v>
      </c>
      <c r="AC4761" s="11" t="b">
        <v>0</v>
      </c>
      <c r="AD4761" s="11" t="b">
        <v>0</v>
      </c>
      <c r="AE4761" s="11" t="b">
        <v>0</v>
      </c>
      <c r="AF4761" s="11" t="b">
        <v>0</v>
      </c>
      <c r="AG4761" s="11" t="b">
        <v>1</v>
      </c>
    </row>
    <row r="4762" spans="1:33" x14ac:dyDescent="0.2">
      <c r="A4762" s="11">
        <v>1</v>
      </c>
      <c r="B4762" t="s">
        <v>171</v>
      </c>
      <c r="C4762" t="s">
        <v>62</v>
      </c>
      <c r="D4762">
        <v>0</v>
      </c>
      <c r="E4762">
        <v>5567759.6886510104</v>
      </c>
      <c r="F4762">
        <v>0</v>
      </c>
      <c r="G4762">
        <v>0</v>
      </c>
      <c r="H4762">
        <v>0</v>
      </c>
      <c r="I4762">
        <v>0</v>
      </c>
      <c r="J4762" s="10">
        <f>SUMIFS(Table1[time],Table1[repetition],Table1[[#This Row],[repetition]],Table1[config],Table1[[#This Row],[config]])</f>
        <v>187539116.42585278</v>
      </c>
      <c r="K4762" s="11">
        <v>150</v>
      </c>
      <c r="L4762" s="11">
        <v>3</v>
      </c>
      <c r="M4762" s="11" t="s">
        <v>151</v>
      </c>
      <c r="N4762" s="11" t="b">
        <v>1</v>
      </c>
      <c r="O4762" s="11" t="b">
        <v>0</v>
      </c>
      <c r="P4762" s="11" t="b">
        <v>0</v>
      </c>
      <c r="Q4762" s="11" t="b">
        <v>1</v>
      </c>
      <c r="R4762" s="11" t="b">
        <v>1</v>
      </c>
      <c r="S4762" s="11" t="b">
        <v>0</v>
      </c>
      <c r="T4762" s="11" t="b">
        <v>0</v>
      </c>
      <c r="U4762" s="11" t="b">
        <v>1</v>
      </c>
      <c r="V4762" s="11" t="b">
        <v>1</v>
      </c>
      <c r="W4762" s="11" t="b">
        <v>0</v>
      </c>
      <c r="X4762" s="11" t="b">
        <v>0</v>
      </c>
      <c r="Y4762" s="11" t="b">
        <v>1</v>
      </c>
      <c r="Z4762" s="11" t="b">
        <v>1</v>
      </c>
      <c r="AA4762" s="11" t="b">
        <v>1</v>
      </c>
      <c r="AB4762" s="11" t="b">
        <v>1</v>
      </c>
      <c r="AC4762" s="11" t="b">
        <v>0</v>
      </c>
      <c r="AD4762" s="11" t="b">
        <v>0</v>
      </c>
      <c r="AE4762" s="11" t="b">
        <v>1</v>
      </c>
      <c r="AF4762" s="11" t="b">
        <v>1</v>
      </c>
      <c r="AG4762" s="11" t="b">
        <v>1</v>
      </c>
    </row>
    <row r="4763" spans="1:33" x14ac:dyDescent="0.2">
      <c r="A4763" s="9">
        <v>2</v>
      </c>
      <c r="B4763" t="s">
        <v>171</v>
      </c>
      <c r="C4763" t="s">
        <v>62</v>
      </c>
      <c r="D4763">
        <v>0</v>
      </c>
      <c r="E4763">
        <v>6497628.1485450398</v>
      </c>
      <c r="F4763">
        <v>0</v>
      </c>
      <c r="G4763">
        <v>0</v>
      </c>
      <c r="H4763">
        <v>0</v>
      </c>
      <c r="I4763">
        <v>0</v>
      </c>
      <c r="J4763" s="8">
        <f>SUMIFS(Table1[time],Table1[repetition],Table1[[#This Row],[repetition]],Table1[config],Table1[[#This Row],[config]])</f>
        <v>187536767.60083193</v>
      </c>
      <c r="K4763" s="9">
        <v>150</v>
      </c>
      <c r="L4763" s="9">
        <v>2</v>
      </c>
      <c r="M4763" s="9" t="s">
        <v>150</v>
      </c>
      <c r="N4763" s="9" t="b">
        <v>1</v>
      </c>
      <c r="O4763" s="9" t="b">
        <v>0</v>
      </c>
      <c r="P4763" s="9" t="b">
        <v>0</v>
      </c>
      <c r="Q4763" s="9" t="b">
        <v>0</v>
      </c>
      <c r="R4763" s="9" t="b">
        <v>0</v>
      </c>
      <c r="S4763" s="9" t="b">
        <v>1</v>
      </c>
      <c r="T4763" s="9" t="b">
        <v>0</v>
      </c>
      <c r="U4763" s="9" t="b">
        <v>1</v>
      </c>
      <c r="V4763" s="9" t="b">
        <v>1</v>
      </c>
      <c r="W4763" s="9" t="b">
        <v>0</v>
      </c>
      <c r="X4763" s="9" t="b">
        <v>0</v>
      </c>
      <c r="Y4763" s="9" t="b">
        <v>0</v>
      </c>
      <c r="Z4763" s="9" t="b">
        <v>0</v>
      </c>
      <c r="AA4763" s="9" t="b">
        <v>1</v>
      </c>
      <c r="AB4763" s="9" t="b">
        <v>0</v>
      </c>
      <c r="AC4763" s="9" t="b">
        <v>0</v>
      </c>
      <c r="AD4763" s="9" t="b">
        <v>0</v>
      </c>
      <c r="AE4763" s="9" t="b">
        <v>0</v>
      </c>
      <c r="AF4763" s="9" t="b">
        <v>0</v>
      </c>
      <c r="AG4763" s="9" t="b">
        <v>1</v>
      </c>
    </row>
    <row r="4764" spans="1:33" x14ac:dyDescent="0.2">
      <c r="A4764" s="9">
        <v>3</v>
      </c>
      <c r="B4764" t="s">
        <v>171</v>
      </c>
      <c r="C4764" t="s">
        <v>62</v>
      </c>
      <c r="D4764">
        <v>0</v>
      </c>
      <c r="E4764">
        <v>3159674.7200559899</v>
      </c>
      <c r="F4764">
        <v>0</v>
      </c>
      <c r="G4764">
        <v>0</v>
      </c>
      <c r="H4764">
        <v>0</v>
      </c>
      <c r="I4764">
        <v>0</v>
      </c>
      <c r="J4764" s="8">
        <f>SUMIFS(Table1[time],Table1[repetition],Table1[[#This Row],[repetition]],Table1[config],Table1[[#This Row],[config]])</f>
        <v>152113058.01259995</v>
      </c>
      <c r="K4764" s="9">
        <v>120</v>
      </c>
      <c r="L4764" s="9">
        <v>18</v>
      </c>
      <c r="M4764" s="9" t="s">
        <v>150</v>
      </c>
      <c r="N4764" s="9" t="b">
        <v>1</v>
      </c>
      <c r="O4764" s="9" t="b">
        <v>0</v>
      </c>
      <c r="P4764" s="9" t="b">
        <v>1</v>
      </c>
      <c r="Q4764" s="9" t="b">
        <v>1</v>
      </c>
      <c r="R4764" s="9" t="b">
        <v>1</v>
      </c>
      <c r="S4764" s="9" t="b">
        <v>1</v>
      </c>
      <c r="T4764" s="9" t="b">
        <v>1</v>
      </c>
      <c r="U4764" s="9" t="b">
        <v>0</v>
      </c>
      <c r="V4764" s="9" t="b">
        <v>1</v>
      </c>
      <c r="W4764" s="9" t="b">
        <v>1</v>
      </c>
      <c r="X4764" s="9" t="b">
        <v>1</v>
      </c>
      <c r="Y4764" s="9" t="b">
        <v>0</v>
      </c>
      <c r="Z4764" s="9" t="b">
        <v>1</v>
      </c>
      <c r="AA4764" s="9" t="b">
        <v>0</v>
      </c>
      <c r="AB4764" s="9" t="b">
        <v>1</v>
      </c>
      <c r="AC4764" s="9" t="b">
        <v>0</v>
      </c>
      <c r="AD4764" s="9" t="b">
        <v>0</v>
      </c>
      <c r="AE4764" s="9" t="b">
        <v>0</v>
      </c>
      <c r="AF4764" s="9" t="b">
        <v>0</v>
      </c>
      <c r="AG4764" s="9" t="b">
        <v>1</v>
      </c>
    </row>
    <row r="4765" spans="1:33" x14ac:dyDescent="0.2">
      <c r="A4765" s="11">
        <v>1</v>
      </c>
      <c r="B4765" t="s">
        <v>180</v>
      </c>
      <c r="C4765" t="s">
        <v>62</v>
      </c>
      <c r="D4765">
        <v>0</v>
      </c>
      <c r="E4765">
        <v>6871309.3596510002</v>
      </c>
      <c r="F4765">
        <v>0</v>
      </c>
      <c r="G4765">
        <v>0</v>
      </c>
      <c r="H4765">
        <v>0</v>
      </c>
      <c r="I4765">
        <v>0</v>
      </c>
      <c r="J4765" s="10">
        <f>SUMIFS(Table1[time],Table1[repetition],Table1[[#This Row],[repetition]],Table1[config],Table1[[#This Row],[config]])</f>
        <v>187539116.42585278</v>
      </c>
      <c r="K4765" s="11">
        <v>0</v>
      </c>
      <c r="L4765" s="11">
        <v>18</v>
      </c>
      <c r="M4765" s="11" t="s">
        <v>149</v>
      </c>
      <c r="N4765" s="11" t="b">
        <v>0</v>
      </c>
      <c r="O4765" s="11" t="b">
        <v>1</v>
      </c>
      <c r="P4765" s="11" t="b">
        <v>1</v>
      </c>
      <c r="Q4765" s="11" t="b">
        <v>1</v>
      </c>
      <c r="R4765" s="11" t="b">
        <v>1</v>
      </c>
      <c r="S4765" s="11" t="b">
        <v>0</v>
      </c>
      <c r="T4765" s="11" t="b">
        <v>0</v>
      </c>
      <c r="U4765" s="11" t="b">
        <v>0</v>
      </c>
      <c r="V4765" s="11" t="b">
        <v>0</v>
      </c>
      <c r="W4765" s="11" t="b">
        <v>1</v>
      </c>
      <c r="X4765" s="11" t="b">
        <v>1</v>
      </c>
      <c r="Y4765" s="11" t="b">
        <v>1</v>
      </c>
      <c r="Z4765" s="11" t="b">
        <v>1</v>
      </c>
      <c r="AA4765" s="11" t="b">
        <v>0</v>
      </c>
      <c r="AB4765" s="11" t="b">
        <v>0</v>
      </c>
      <c r="AC4765" s="11" t="b">
        <v>0</v>
      </c>
      <c r="AD4765" s="11" t="b">
        <v>0</v>
      </c>
      <c r="AE4765" s="11" t="b">
        <v>1</v>
      </c>
      <c r="AF4765" s="11" t="b">
        <v>1</v>
      </c>
      <c r="AG4765" s="11" t="b">
        <v>1</v>
      </c>
    </row>
    <row r="4766" spans="1:33" x14ac:dyDescent="0.2">
      <c r="A4766" s="11">
        <v>2</v>
      </c>
      <c r="B4766" t="s">
        <v>180</v>
      </c>
      <c r="C4766" t="s">
        <v>62</v>
      </c>
      <c r="D4766">
        <v>0</v>
      </c>
      <c r="E4766">
        <v>7205782.8811770296</v>
      </c>
      <c r="F4766">
        <v>0</v>
      </c>
      <c r="G4766">
        <v>0</v>
      </c>
      <c r="H4766">
        <v>0</v>
      </c>
      <c r="I4766">
        <v>0</v>
      </c>
      <c r="J4766" s="10">
        <f>SUMIFS(Table1[time],Table1[repetition],Table1[[#This Row],[repetition]],Table1[config],Table1[[#This Row],[config]])</f>
        <v>187536767.60083193</v>
      </c>
      <c r="K4766" s="11">
        <v>150</v>
      </c>
      <c r="L4766" s="11">
        <v>3</v>
      </c>
      <c r="M4766" s="11" t="s">
        <v>151</v>
      </c>
      <c r="N4766" s="11" t="b">
        <v>1</v>
      </c>
      <c r="O4766" s="11" t="b">
        <v>0</v>
      </c>
      <c r="P4766" s="11" t="b">
        <v>0</v>
      </c>
      <c r="Q4766" s="11" t="b">
        <v>1</v>
      </c>
      <c r="R4766" s="11" t="b">
        <v>1</v>
      </c>
      <c r="S4766" s="11" t="b">
        <v>0</v>
      </c>
      <c r="T4766" s="11" t="b">
        <v>0</v>
      </c>
      <c r="U4766" s="11" t="b">
        <v>1</v>
      </c>
      <c r="V4766" s="11" t="b">
        <v>1</v>
      </c>
      <c r="W4766" s="11" t="b">
        <v>0</v>
      </c>
      <c r="X4766" s="11" t="b">
        <v>0</v>
      </c>
      <c r="Y4766" s="11" t="b">
        <v>1</v>
      </c>
      <c r="Z4766" s="11" t="b">
        <v>1</v>
      </c>
      <c r="AA4766" s="11" t="b">
        <v>1</v>
      </c>
      <c r="AB4766" s="11" t="b">
        <v>1</v>
      </c>
      <c r="AC4766" s="11" t="b">
        <v>0</v>
      </c>
      <c r="AD4766" s="11" t="b">
        <v>0</v>
      </c>
      <c r="AE4766" s="11" t="b">
        <v>1</v>
      </c>
      <c r="AF4766" s="11" t="b">
        <v>1</v>
      </c>
      <c r="AG4766" s="11" t="b">
        <v>1</v>
      </c>
    </row>
    <row r="4767" spans="1:33" x14ac:dyDescent="0.2">
      <c r="A4767" s="11">
        <v>3</v>
      </c>
      <c r="B4767" t="s">
        <v>180</v>
      </c>
      <c r="C4767" t="s">
        <v>62</v>
      </c>
      <c r="D4767">
        <v>0</v>
      </c>
      <c r="E4767">
        <v>4605529.6865960099</v>
      </c>
      <c r="F4767">
        <v>0</v>
      </c>
      <c r="G4767">
        <v>0</v>
      </c>
      <c r="H4767">
        <v>0</v>
      </c>
      <c r="I4767">
        <v>0</v>
      </c>
      <c r="J4767" s="10">
        <f>SUMIFS(Table1[time],Table1[repetition],Table1[[#This Row],[repetition]],Table1[config],Table1[[#This Row],[config]])</f>
        <v>152113058.01259995</v>
      </c>
      <c r="K4767" s="11">
        <v>120</v>
      </c>
      <c r="L4767" s="11">
        <v>6</v>
      </c>
      <c r="M4767" s="11" t="s">
        <v>150</v>
      </c>
      <c r="N4767" s="11" t="b">
        <v>1</v>
      </c>
      <c r="O4767" s="11" t="b">
        <v>1</v>
      </c>
      <c r="P4767" s="11" t="b">
        <v>0</v>
      </c>
      <c r="Q4767" s="11" t="b">
        <v>1</v>
      </c>
      <c r="R4767" s="11" t="b">
        <v>0</v>
      </c>
      <c r="S4767" s="11" t="b">
        <v>0</v>
      </c>
      <c r="T4767" s="11" t="b">
        <v>1</v>
      </c>
      <c r="U4767" s="11" t="b">
        <v>1</v>
      </c>
      <c r="V4767" s="11" t="b">
        <v>1</v>
      </c>
      <c r="W4767" s="11" t="b">
        <v>0</v>
      </c>
      <c r="X4767" s="11" t="b">
        <v>1</v>
      </c>
      <c r="Y4767" s="11" t="b">
        <v>0</v>
      </c>
      <c r="Z4767" s="11" t="b">
        <v>0</v>
      </c>
      <c r="AA4767" s="11" t="b">
        <v>1</v>
      </c>
      <c r="AB4767" s="11" t="b">
        <v>0</v>
      </c>
      <c r="AC4767" s="11" t="b">
        <v>0</v>
      </c>
      <c r="AD4767" s="11" t="b">
        <v>1</v>
      </c>
      <c r="AE4767" s="11" t="b">
        <v>0</v>
      </c>
      <c r="AF4767" s="11" t="b">
        <v>0</v>
      </c>
      <c r="AG4767" s="11" t="b">
        <v>0</v>
      </c>
    </row>
    <row r="4768" spans="1:33" x14ac:dyDescent="0.2">
      <c r="A4768" s="9">
        <v>1</v>
      </c>
      <c r="B4768" t="s">
        <v>181</v>
      </c>
      <c r="C4768" t="s">
        <v>62</v>
      </c>
      <c r="D4768">
        <v>0</v>
      </c>
      <c r="E4768">
        <v>7213957.1651759902</v>
      </c>
      <c r="F4768">
        <v>0</v>
      </c>
      <c r="G4768">
        <v>0</v>
      </c>
      <c r="H4768">
        <v>0</v>
      </c>
      <c r="I4768">
        <v>0</v>
      </c>
      <c r="J4768" s="8">
        <f>SUMIFS(Table1[time],Table1[repetition],Table1[[#This Row],[repetition]],Table1[config],Table1[[#This Row],[config]])</f>
        <v>187539116.42585278</v>
      </c>
      <c r="K4768" s="9">
        <v>150</v>
      </c>
      <c r="L4768" s="9">
        <v>18</v>
      </c>
      <c r="M4768" s="9" t="s">
        <v>150</v>
      </c>
      <c r="N4768" s="9" t="b">
        <v>1</v>
      </c>
      <c r="O4768" s="9" t="b">
        <v>0</v>
      </c>
      <c r="P4768" s="9" t="b">
        <v>0</v>
      </c>
      <c r="Q4768" s="9" t="b">
        <v>1</v>
      </c>
      <c r="R4768" s="9" t="b">
        <v>1</v>
      </c>
      <c r="S4768" s="9" t="b">
        <v>0</v>
      </c>
      <c r="T4768" s="9" t="b">
        <v>0</v>
      </c>
      <c r="U4768" s="9" t="b">
        <v>1</v>
      </c>
      <c r="V4768" s="9" t="b">
        <v>1</v>
      </c>
      <c r="W4768" s="9" t="b">
        <v>0</v>
      </c>
      <c r="X4768" s="9" t="b">
        <v>0</v>
      </c>
      <c r="Y4768" s="9" t="b">
        <v>0</v>
      </c>
      <c r="Z4768" s="9" t="b">
        <v>0</v>
      </c>
      <c r="AA4768" s="9" t="b">
        <v>1</v>
      </c>
      <c r="AB4768" s="9" t="b">
        <v>1</v>
      </c>
      <c r="AC4768" s="9" t="b">
        <v>0</v>
      </c>
      <c r="AD4768" s="9" t="b">
        <v>1</v>
      </c>
      <c r="AE4768" s="9" t="b">
        <v>1</v>
      </c>
      <c r="AF4768" s="9" t="b">
        <v>0</v>
      </c>
      <c r="AG4768" s="9" t="b">
        <v>1</v>
      </c>
    </row>
    <row r="4769" spans="1:33" x14ac:dyDescent="0.2">
      <c r="A4769" s="11">
        <v>2</v>
      </c>
      <c r="B4769" t="s">
        <v>181</v>
      </c>
      <c r="C4769" t="s">
        <v>62</v>
      </c>
      <c r="D4769">
        <v>0</v>
      </c>
      <c r="E4769">
        <v>7149750.9255139101</v>
      </c>
      <c r="F4769">
        <v>0</v>
      </c>
      <c r="G4769">
        <v>0</v>
      </c>
      <c r="H4769">
        <v>0</v>
      </c>
      <c r="I4769">
        <v>0</v>
      </c>
      <c r="J4769" s="10">
        <f>SUMIFS(Table1[time],Table1[repetition],Table1[[#This Row],[repetition]],Table1[config],Table1[[#This Row],[config]])</f>
        <v>187536767.60083193</v>
      </c>
      <c r="K4769" s="11">
        <v>150</v>
      </c>
      <c r="L4769" s="11">
        <v>3</v>
      </c>
      <c r="M4769" s="11" t="s">
        <v>151</v>
      </c>
      <c r="N4769" s="11" t="b">
        <v>1</v>
      </c>
      <c r="O4769" s="11" t="b">
        <v>0</v>
      </c>
      <c r="P4769" s="11" t="b">
        <v>0</v>
      </c>
      <c r="Q4769" s="11" t="b">
        <v>1</v>
      </c>
      <c r="R4769" s="11" t="b">
        <v>1</v>
      </c>
      <c r="S4769" s="11" t="b">
        <v>0</v>
      </c>
      <c r="T4769" s="11" t="b">
        <v>0</v>
      </c>
      <c r="U4769" s="11" t="b">
        <v>1</v>
      </c>
      <c r="V4769" s="11" t="b">
        <v>1</v>
      </c>
      <c r="W4769" s="11" t="b">
        <v>0</v>
      </c>
      <c r="X4769" s="11" t="b">
        <v>0</v>
      </c>
      <c r="Y4769" s="11" t="b">
        <v>1</v>
      </c>
      <c r="Z4769" s="11" t="b">
        <v>1</v>
      </c>
      <c r="AA4769" s="11" t="b">
        <v>1</v>
      </c>
      <c r="AB4769" s="11" t="b">
        <v>1</v>
      </c>
      <c r="AC4769" s="11" t="b">
        <v>0</v>
      </c>
      <c r="AD4769" s="11" t="b">
        <v>0</v>
      </c>
      <c r="AE4769" s="11" t="b">
        <v>1</v>
      </c>
      <c r="AF4769" s="11" t="b">
        <v>1</v>
      </c>
      <c r="AG4769" s="11" t="b">
        <v>1</v>
      </c>
    </row>
    <row r="4770" spans="1:33" x14ac:dyDescent="0.2">
      <c r="A4770" s="11">
        <v>3</v>
      </c>
      <c r="B4770" t="s">
        <v>181</v>
      </c>
      <c r="C4770" t="s">
        <v>62</v>
      </c>
      <c r="D4770">
        <v>0</v>
      </c>
      <c r="E4770">
        <v>3984550.8946089898</v>
      </c>
      <c r="F4770">
        <v>0</v>
      </c>
      <c r="G4770">
        <v>0</v>
      </c>
      <c r="H4770">
        <v>0</v>
      </c>
      <c r="I4770">
        <v>0</v>
      </c>
      <c r="J4770" s="10">
        <f>SUMIFS(Table1[time],Table1[repetition],Table1[[#This Row],[repetition]],Table1[config],Table1[[#This Row],[config]])</f>
        <v>152113058.01259995</v>
      </c>
      <c r="K4770" s="11">
        <v>120</v>
      </c>
      <c r="L4770" s="11">
        <v>18</v>
      </c>
      <c r="M4770" s="11" t="s">
        <v>150</v>
      </c>
      <c r="N4770" s="11" t="b">
        <v>1</v>
      </c>
      <c r="O4770" s="11" t="b">
        <v>0</v>
      </c>
      <c r="P4770" s="11" t="b">
        <v>1</v>
      </c>
      <c r="Q4770" s="11" t="b">
        <v>1</v>
      </c>
      <c r="R4770" s="11" t="b">
        <v>1</v>
      </c>
      <c r="S4770" s="11" t="b">
        <v>1</v>
      </c>
      <c r="T4770" s="11" t="b">
        <v>1</v>
      </c>
      <c r="U4770" s="11" t="b">
        <v>0</v>
      </c>
      <c r="V4770" s="11" t="b">
        <v>1</v>
      </c>
      <c r="W4770" s="11" t="b">
        <v>1</v>
      </c>
      <c r="X4770" s="11" t="b">
        <v>1</v>
      </c>
      <c r="Y4770" s="11" t="b">
        <v>0</v>
      </c>
      <c r="Z4770" s="11" t="b">
        <v>1</v>
      </c>
      <c r="AA4770" s="11" t="b">
        <v>0</v>
      </c>
      <c r="AB4770" s="11" t="b">
        <v>1</v>
      </c>
      <c r="AC4770" s="11" t="b">
        <v>0</v>
      </c>
      <c r="AD4770" s="11" t="b">
        <v>0</v>
      </c>
      <c r="AE4770" s="11" t="b">
        <v>0</v>
      </c>
      <c r="AF4770" s="11" t="b">
        <v>0</v>
      </c>
      <c r="AG4770" s="11" t="b">
        <v>1</v>
      </c>
    </row>
    <row r="4771" spans="1:33" x14ac:dyDescent="0.2">
      <c r="A4771" s="9">
        <v>1</v>
      </c>
      <c r="B4771" t="s">
        <v>182</v>
      </c>
      <c r="C4771" t="s">
        <v>62</v>
      </c>
      <c r="D4771">
        <v>0</v>
      </c>
      <c r="E4771">
        <v>7205518.8566589402</v>
      </c>
      <c r="F4771">
        <v>0</v>
      </c>
      <c r="G4771">
        <v>0</v>
      </c>
      <c r="H4771">
        <v>0</v>
      </c>
      <c r="I4771">
        <v>0</v>
      </c>
      <c r="J4771" s="8">
        <f>SUMIFS(Table1[time],Table1[repetition],Table1[[#This Row],[repetition]],Table1[config],Table1[[#This Row],[config]])</f>
        <v>187539116.42585278</v>
      </c>
      <c r="K4771" s="9">
        <v>200</v>
      </c>
      <c r="L4771" s="9">
        <v>3</v>
      </c>
      <c r="M4771" s="9" t="s">
        <v>151</v>
      </c>
      <c r="N4771" s="9" t="b">
        <v>1</v>
      </c>
      <c r="O4771" s="9" t="b">
        <v>0</v>
      </c>
      <c r="P4771" s="9" t="b">
        <v>1</v>
      </c>
      <c r="Q4771" s="9" t="b">
        <v>0</v>
      </c>
      <c r="R4771" s="9" t="b">
        <v>1</v>
      </c>
      <c r="S4771" s="9" t="b">
        <v>0</v>
      </c>
      <c r="T4771" s="9" t="b">
        <v>0</v>
      </c>
      <c r="U4771" s="9" t="b">
        <v>1</v>
      </c>
      <c r="V4771" s="9" t="b">
        <v>1</v>
      </c>
      <c r="W4771" s="9" t="b">
        <v>1</v>
      </c>
      <c r="X4771" s="9" t="b">
        <v>0</v>
      </c>
      <c r="Y4771" s="9" t="b">
        <v>1</v>
      </c>
      <c r="Z4771" s="9" t="b">
        <v>1</v>
      </c>
      <c r="AA4771" s="9" t="b">
        <v>0</v>
      </c>
      <c r="AB4771" s="9" t="b">
        <v>0</v>
      </c>
      <c r="AC4771" s="9" t="b">
        <v>0</v>
      </c>
      <c r="AD4771" s="9" t="b">
        <v>0</v>
      </c>
      <c r="AE4771" s="9" t="b">
        <v>1</v>
      </c>
      <c r="AF4771" s="9" t="b">
        <v>0</v>
      </c>
      <c r="AG4771" s="9" t="b">
        <v>0</v>
      </c>
    </row>
    <row r="4772" spans="1:33" x14ac:dyDescent="0.2">
      <c r="A4772" s="11">
        <v>2</v>
      </c>
      <c r="B4772" t="s">
        <v>182</v>
      </c>
      <c r="C4772" t="s">
        <v>62</v>
      </c>
      <c r="D4772">
        <v>0</v>
      </c>
      <c r="E4772">
        <v>7207566.1018937798</v>
      </c>
      <c r="F4772">
        <v>0</v>
      </c>
      <c r="G4772">
        <v>0</v>
      </c>
      <c r="H4772">
        <v>0</v>
      </c>
      <c r="I4772">
        <v>0</v>
      </c>
      <c r="J4772" s="10">
        <f>SUMIFS(Table1[time],Table1[repetition],Table1[[#This Row],[repetition]],Table1[config],Table1[[#This Row],[config]])</f>
        <v>187536767.60083193</v>
      </c>
      <c r="K4772" s="11">
        <v>150</v>
      </c>
      <c r="L4772" s="11">
        <v>4</v>
      </c>
      <c r="M4772" s="11" t="s">
        <v>151</v>
      </c>
      <c r="N4772" s="11" t="b">
        <v>1</v>
      </c>
      <c r="O4772" s="11" t="b">
        <v>1</v>
      </c>
      <c r="P4772" s="11" t="b">
        <v>0</v>
      </c>
      <c r="Q4772" s="11" t="b">
        <v>0</v>
      </c>
      <c r="R4772" s="11" t="b">
        <v>0</v>
      </c>
      <c r="S4772" s="11" t="b">
        <v>1</v>
      </c>
      <c r="T4772" s="11" t="b">
        <v>0</v>
      </c>
      <c r="U4772" s="11" t="b">
        <v>0</v>
      </c>
      <c r="V4772" s="11" t="b">
        <v>1</v>
      </c>
      <c r="W4772" s="11" t="b">
        <v>0</v>
      </c>
      <c r="X4772" s="11" t="b">
        <v>0</v>
      </c>
      <c r="Y4772" s="11" t="b">
        <v>0</v>
      </c>
      <c r="Z4772" s="11" t="b">
        <v>1</v>
      </c>
      <c r="AA4772" s="11" t="b">
        <v>1</v>
      </c>
      <c r="AB4772" s="11" t="b">
        <v>1</v>
      </c>
      <c r="AC4772" s="11" t="b">
        <v>1</v>
      </c>
      <c r="AD4772" s="11" t="b">
        <v>0</v>
      </c>
      <c r="AE4772" s="11" t="b">
        <v>1</v>
      </c>
      <c r="AF4772" s="11" t="b">
        <v>1</v>
      </c>
      <c r="AG4772" s="11" t="b">
        <v>1</v>
      </c>
    </row>
    <row r="4773" spans="1:33" x14ac:dyDescent="0.2">
      <c r="A4773" s="9">
        <v>3</v>
      </c>
      <c r="B4773" t="s">
        <v>182</v>
      </c>
      <c r="C4773" t="s">
        <v>62</v>
      </c>
      <c r="D4773">
        <v>0</v>
      </c>
      <c r="E4773">
        <v>7207241.7768750004</v>
      </c>
      <c r="F4773">
        <v>0</v>
      </c>
      <c r="G4773">
        <v>0</v>
      </c>
      <c r="H4773">
        <v>0</v>
      </c>
      <c r="I4773">
        <v>0</v>
      </c>
      <c r="J4773" s="8">
        <f>SUMIFS(Table1[time],Table1[repetition],Table1[[#This Row],[repetition]],Table1[config],Table1[[#This Row],[config]])</f>
        <v>152113058.01259995</v>
      </c>
      <c r="K4773" s="9">
        <v>150</v>
      </c>
      <c r="L4773" s="9">
        <v>3</v>
      </c>
      <c r="M4773" s="9" t="s">
        <v>151</v>
      </c>
      <c r="N4773" s="9" t="b">
        <v>1</v>
      </c>
      <c r="O4773" s="9" t="b">
        <v>0</v>
      </c>
      <c r="P4773" s="9" t="b">
        <v>0</v>
      </c>
      <c r="Q4773" s="9" t="b">
        <v>1</v>
      </c>
      <c r="R4773" s="9" t="b">
        <v>1</v>
      </c>
      <c r="S4773" s="9" t="b">
        <v>0</v>
      </c>
      <c r="T4773" s="9" t="b">
        <v>0</v>
      </c>
      <c r="U4773" s="9" t="b">
        <v>1</v>
      </c>
      <c r="V4773" s="9" t="b">
        <v>1</v>
      </c>
      <c r="W4773" s="9" t="b">
        <v>0</v>
      </c>
      <c r="X4773" s="9" t="b">
        <v>0</v>
      </c>
      <c r="Y4773" s="9" t="b">
        <v>1</v>
      </c>
      <c r="Z4773" s="9" t="b">
        <v>1</v>
      </c>
      <c r="AA4773" s="9" t="b">
        <v>1</v>
      </c>
      <c r="AB4773" s="9" t="b">
        <v>1</v>
      </c>
      <c r="AC4773" s="9" t="b">
        <v>0</v>
      </c>
      <c r="AD4773" s="9" t="b">
        <v>0</v>
      </c>
      <c r="AE4773" s="9" t="b">
        <v>1</v>
      </c>
      <c r="AF4773" s="9" t="b">
        <v>1</v>
      </c>
      <c r="AG4773" s="9" t="b">
        <v>1</v>
      </c>
    </row>
    <row r="4774" spans="1:33" x14ac:dyDescent="0.2">
      <c r="A4774" s="11">
        <v>1</v>
      </c>
      <c r="B4774" t="s">
        <v>184</v>
      </c>
      <c r="C4774" t="s">
        <v>62</v>
      </c>
      <c r="D4774">
        <v>0</v>
      </c>
      <c r="E4774">
        <v>7204768.7597090201</v>
      </c>
      <c r="F4774">
        <v>0</v>
      </c>
      <c r="G4774">
        <v>0</v>
      </c>
      <c r="H4774">
        <v>0</v>
      </c>
      <c r="I4774">
        <v>0</v>
      </c>
      <c r="J4774" s="10">
        <f>SUMIFS(Table1[time],Table1[repetition],Table1[[#This Row],[repetition]],Table1[config],Table1[[#This Row],[config]])</f>
        <v>187539116.42585278</v>
      </c>
      <c r="K4774" s="11">
        <v>200</v>
      </c>
      <c r="L4774" s="11">
        <v>5</v>
      </c>
      <c r="M4774" s="11" t="s">
        <v>149</v>
      </c>
      <c r="N4774" s="11" t="b">
        <v>1</v>
      </c>
      <c r="O4774" s="11" t="b">
        <v>1</v>
      </c>
      <c r="P4774" s="11" t="b">
        <v>1</v>
      </c>
      <c r="Q4774" s="11" t="b">
        <v>1</v>
      </c>
      <c r="R4774" s="11" t="b">
        <v>1</v>
      </c>
      <c r="S4774" s="11" t="b">
        <v>1</v>
      </c>
      <c r="T4774" s="11" t="b">
        <v>0</v>
      </c>
      <c r="U4774" s="11" t="b">
        <v>0</v>
      </c>
      <c r="V4774" s="11" t="b">
        <v>0</v>
      </c>
      <c r="W4774" s="11" t="b">
        <v>0</v>
      </c>
      <c r="X4774" s="11" t="b">
        <v>1</v>
      </c>
      <c r="Y4774" s="11" t="b">
        <v>1</v>
      </c>
      <c r="Z4774" s="11" t="b">
        <v>0</v>
      </c>
      <c r="AA4774" s="11" t="b">
        <v>1</v>
      </c>
      <c r="AB4774" s="11" t="b">
        <v>1</v>
      </c>
      <c r="AC4774" s="11" t="b">
        <v>0</v>
      </c>
      <c r="AD4774" s="11" t="b">
        <v>1</v>
      </c>
      <c r="AE4774" s="11" t="b">
        <v>0</v>
      </c>
      <c r="AF4774" s="11" t="b">
        <v>0</v>
      </c>
      <c r="AG4774" s="11" t="b">
        <v>0</v>
      </c>
    </row>
    <row r="4775" spans="1:33" x14ac:dyDescent="0.2">
      <c r="A4775" s="11">
        <v>2</v>
      </c>
      <c r="B4775" t="s">
        <v>184</v>
      </c>
      <c r="C4775" t="s">
        <v>62</v>
      </c>
      <c r="D4775">
        <v>0</v>
      </c>
      <c r="E4775">
        <v>7206680.9872230496</v>
      </c>
      <c r="F4775">
        <v>0</v>
      </c>
      <c r="G4775">
        <v>0</v>
      </c>
      <c r="H4775">
        <v>0</v>
      </c>
      <c r="I4775">
        <v>0</v>
      </c>
      <c r="J4775" s="10">
        <f>SUMIFS(Table1[time],Table1[repetition],Table1[[#This Row],[repetition]],Table1[config],Table1[[#This Row],[config]])</f>
        <v>187536767.60083193</v>
      </c>
      <c r="K4775" s="11">
        <v>150</v>
      </c>
      <c r="L4775" s="11">
        <v>4</v>
      </c>
      <c r="M4775" s="11" t="s">
        <v>151</v>
      </c>
      <c r="N4775" s="11" t="b">
        <v>1</v>
      </c>
      <c r="O4775" s="11" t="b">
        <v>1</v>
      </c>
      <c r="P4775" s="11" t="b">
        <v>0</v>
      </c>
      <c r="Q4775" s="11" t="b">
        <v>0</v>
      </c>
      <c r="R4775" s="11" t="b">
        <v>0</v>
      </c>
      <c r="S4775" s="11" t="b">
        <v>1</v>
      </c>
      <c r="T4775" s="11" t="b">
        <v>0</v>
      </c>
      <c r="U4775" s="11" t="b">
        <v>0</v>
      </c>
      <c r="V4775" s="11" t="b">
        <v>1</v>
      </c>
      <c r="W4775" s="11" t="b">
        <v>0</v>
      </c>
      <c r="X4775" s="11" t="b">
        <v>0</v>
      </c>
      <c r="Y4775" s="11" t="b">
        <v>0</v>
      </c>
      <c r="Z4775" s="11" t="b">
        <v>1</v>
      </c>
      <c r="AA4775" s="11" t="b">
        <v>1</v>
      </c>
      <c r="AB4775" s="11" t="b">
        <v>1</v>
      </c>
      <c r="AC4775" s="11" t="b">
        <v>1</v>
      </c>
      <c r="AD4775" s="11" t="b">
        <v>0</v>
      </c>
      <c r="AE4775" s="11" t="b">
        <v>1</v>
      </c>
      <c r="AF4775" s="11" t="b">
        <v>1</v>
      </c>
      <c r="AG4775" s="11" t="b">
        <v>1</v>
      </c>
    </row>
    <row r="4776" spans="1:33" x14ac:dyDescent="0.2">
      <c r="A4776" s="11">
        <v>3</v>
      </c>
      <c r="B4776" t="s">
        <v>184</v>
      </c>
      <c r="C4776" t="s">
        <v>62</v>
      </c>
      <c r="D4776">
        <v>0</v>
      </c>
      <c r="E4776">
        <v>7205174.8267860096</v>
      </c>
      <c r="F4776">
        <v>0</v>
      </c>
      <c r="G4776">
        <v>0</v>
      </c>
      <c r="H4776">
        <v>0</v>
      </c>
      <c r="I4776">
        <v>0</v>
      </c>
      <c r="J4776" s="10">
        <f>SUMIFS(Table1[time],Table1[repetition],Table1[[#This Row],[repetition]],Table1[config],Table1[[#This Row],[config]])</f>
        <v>152113058.01259995</v>
      </c>
      <c r="K4776" s="11">
        <v>150</v>
      </c>
      <c r="L4776" s="11">
        <v>3</v>
      </c>
      <c r="M4776" s="11" t="s">
        <v>151</v>
      </c>
      <c r="N4776" s="11" t="b">
        <v>1</v>
      </c>
      <c r="O4776" s="11" t="b">
        <v>0</v>
      </c>
      <c r="P4776" s="11" t="b">
        <v>0</v>
      </c>
      <c r="Q4776" s="11" t="b">
        <v>1</v>
      </c>
      <c r="R4776" s="11" t="b">
        <v>1</v>
      </c>
      <c r="S4776" s="11" t="b">
        <v>0</v>
      </c>
      <c r="T4776" s="11" t="b">
        <v>0</v>
      </c>
      <c r="U4776" s="11" t="b">
        <v>1</v>
      </c>
      <c r="V4776" s="11" t="b">
        <v>1</v>
      </c>
      <c r="W4776" s="11" t="b">
        <v>0</v>
      </c>
      <c r="X4776" s="11" t="b">
        <v>0</v>
      </c>
      <c r="Y4776" s="11" t="b">
        <v>1</v>
      </c>
      <c r="Z4776" s="11" t="b">
        <v>1</v>
      </c>
      <c r="AA4776" s="11" t="b">
        <v>1</v>
      </c>
      <c r="AB4776" s="11" t="b">
        <v>1</v>
      </c>
      <c r="AC4776" s="11" t="b">
        <v>0</v>
      </c>
      <c r="AD4776" s="11" t="b">
        <v>0</v>
      </c>
      <c r="AE4776" s="11" t="b">
        <v>1</v>
      </c>
      <c r="AF4776" s="11" t="b">
        <v>1</v>
      </c>
      <c r="AG4776" s="11" t="b">
        <v>1</v>
      </c>
    </row>
    <row r="4777" spans="1:33" x14ac:dyDescent="0.2">
      <c r="A4777" s="11">
        <v>1</v>
      </c>
      <c r="B4777" t="s">
        <v>183</v>
      </c>
      <c r="C4777" t="s">
        <v>62</v>
      </c>
      <c r="D4777">
        <v>0</v>
      </c>
      <c r="E4777">
        <v>5084085.5768549899</v>
      </c>
      <c r="F4777">
        <v>0</v>
      </c>
      <c r="G4777">
        <v>0</v>
      </c>
      <c r="H4777">
        <v>0</v>
      </c>
      <c r="I4777">
        <v>0</v>
      </c>
      <c r="J4777" s="10">
        <f>SUMIFS(Table1[time],Table1[repetition],Table1[[#This Row],[repetition]],Table1[config],Table1[[#This Row],[config]])</f>
        <v>187539116.42585278</v>
      </c>
      <c r="K4777" s="11">
        <v>1</v>
      </c>
      <c r="L4777" s="11">
        <v>1</v>
      </c>
      <c r="M4777" s="11" t="s">
        <v>150</v>
      </c>
      <c r="N4777" s="11" t="b">
        <v>1</v>
      </c>
      <c r="O4777" s="11" t="b">
        <v>1</v>
      </c>
      <c r="P4777" s="11" t="b">
        <v>0</v>
      </c>
      <c r="Q4777" s="11" t="b">
        <v>0</v>
      </c>
      <c r="R4777" s="11" t="b">
        <v>0</v>
      </c>
      <c r="S4777" s="11" t="b">
        <v>1</v>
      </c>
      <c r="T4777" s="11" t="b">
        <v>1</v>
      </c>
      <c r="U4777" s="11" t="b">
        <v>1</v>
      </c>
      <c r="V4777" s="11" t="b">
        <v>1</v>
      </c>
      <c r="W4777" s="11" t="b">
        <v>0</v>
      </c>
      <c r="X4777" s="11" t="b">
        <v>0</v>
      </c>
      <c r="Y4777" s="11" t="b">
        <v>0</v>
      </c>
      <c r="Z4777" s="11" t="b">
        <v>0</v>
      </c>
      <c r="AA4777" s="11" t="b">
        <v>1</v>
      </c>
      <c r="AB4777" s="11" t="b">
        <v>1</v>
      </c>
      <c r="AC4777" s="11" t="b">
        <v>1</v>
      </c>
      <c r="AD4777" s="11" t="b">
        <v>1</v>
      </c>
      <c r="AE4777" s="11" t="b">
        <v>0</v>
      </c>
      <c r="AF4777" s="11" t="b">
        <v>0</v>
      </c>
      <c r="AG4777" s="11" t="b">
        <v>0</v>
      </c>
    </row>
    <row r="4778" spans="1:33" x14ac:dyDescent="0.2">
      <c r="A4778" s="9">
        <v>2</v>
      </c>
      <c r="B4778" t="s">
        <v>183</v>
      </c>
      <c r="C4778" t="s">
        <v>62</v>
      </c>
      <c r="D4778">
        <v>0</v>
      </c>
      <c r="E4778">
        <v>6893914.5472911103</v>
      </c>
      <c r="F4778">
        <v>0</v>
      </c>
      <c r="G4778">
        <v>0</v>
      </c>
      <c r="H4778">
        <v>0</v>
      </c>
      <c r="I4778">
        <v>0</v>
      </c>
      <c r="J4778" s="8">
        <f>SUMIFS(Table1[time],Table1[repetition],Table1[[#This Row],[repetition]],Table1[config],Table1[[#This Row],[config]])</f>
        <v>187536767.60083193</v>
      </c>
      <c r="K4778" s="9">
        <v>150</v>
      </c>
      <c r="L4778" s="9">
        <v>4</v>
      </c>
      <c r="M4778" s="9" t="s">
        <v>151</v>
      </c>
      <c r="N4778" s="9" t="b">
        <v>1</v>
      </c>
      <c r="O4778" s="9" t="b">
        <v>1</v>
      </c>
      <c r="P4778" s="9" t="b">
        <v>0</v>
      </c>
      <c r="Q4778" s="9" t="b">
        <v>0</v>
      </c>
      <c r="R4778" s="9" t="b">
        <v>0</v>
      </c>
      <c r="S4778" s="9" t="b">
        <v>1</v>
      </c>
      <c r="T4778" s="9" t="b">
        <v>0</v>
      </c>
      <c r="U4778" s="9" t="b">
        <v>0</v>
      </c>
      <c r="V4778" s="9" t="b">
        <v>1</v>
      </c>
      <c r="W4778" s="9" t="b">
        <v>0</v>
      </c>
      <c r="X4778" s="9" t="b">
        <v>0</v>
      </c>
      <c r="Y4778" s="9" t="b">
        <v>0</v>
      </c>
      <c r="Z4778" s="9" t="b">
        <v>1</v>
      </c>
      <c r="AA4778" s="9" t="b">
        <v>1</v>
      </c>
      <c r="AB4778" s="9" t="b">
        <v>1</v>
      </c>
      <c r="AC4778" s="9" t="b">
        <v>1</v>
      </c>
      <c r="AD4778" s="9" t="b">
        <v>0</v>
      </c>
      <c r="AE4778" s="9" t="b">
        <v>1</v>
      </c>
      <c r="AF4778" s="9" t="b">
        <v>1</v>
      </c>
      <c r="AG4778" s="9" t="b">
        <v>1</v>
      </c>
    </row>
    <row r="4779" spans="1:33" x14ac:dyDescent="0.2">
      <c r="A4779" s="11">
        <v>3</v>
      </c>
      <c r="B4779" t="s">
        <v>183</v>
      </c>
      <c r="C4779" t="s">
        <v>62</v>
      </c>
      <c r="D4779">
        <v>0</v>
      </c>
      <c r="E4779">
        <v>4650536.869128</v>
      </c>
      <c r="F4779">
        <v>0</v>
      </c>
      <c r="G4779">
        <v>0</v>
      </c>
      <c r="H4779">
        <v>0</v>
      </c>
      <c r="I4779">
        <v>0</v>
      </c>
      <c r="J4779" s="10">
        <f>SUMIFS(Table1[time],Table1[repetition],Table1[[#This Row],[repetition]],Table1[config],Table1[[#This Row],[config]])</f>
        <v>152113058.01259995</v>
      </c>
      <c r="K4779" s="11">
        <v>150</v>
      </c>
      <c r="L4779" s="11">
        <v>2</v>
      </c>
      <c r="M4779" s="11" t="s">
        <v>150</v>
      </c>
      <c r="N4779" s="11" t="b">
        <v>1</v>
      </c>
      <c r="O4779" s="11" t="b">
        <v>0</v>
      </c>
      <c r="P4779" s="11" t="b">
        <v>0</v>
      </c>
      <c r="Q4779" s="11" t="b">
        <v>0</v>
      </c>
      <c r="R4779" s="11" t="b">
        <v>0</v>
      </c>
      <c r="S4779" s="11" t="b">
        <v>1</v>
      </c>
      <c r="T4779" s="11" t="b">
        <v>0</v>
      </c>
      <c r="U4779" s="11" t="b">
        <v>1</v>
      </c>
      <c r="V4779" s="11" t="b">
        <v>1</v>
      </c>
      <c r="W4779" s="11" t="b">
        <v>0</v>
      </c>
      <c r="X4779" s="11" t="b">
        <v>0</v>
      </c>
      <c r="Y4779" s="11" t="b">
        <v>0</v>
      </c>
      <c r="Z4779" s="11" t="b">
        <v>0</v>
      </c>
      <c r="AA4779" s="11" t="b">
        <v>1</v>
      </c>
      <c r="AB4779" s="11" t="b">
        <v>0</v>
      </c>
      <c r="AC4779" s="11" t="b">
        <v>0</v>
      </c>
      <c r="AD4779" s="11" t="b">
        <v>0</v>
      </c>
      <c r="AE4779" s="11" t="b">
        <v>0</v>
      </c>
      <c r="AF4779" s="11" t="b">
        <v>0</v>
      </c>
      <c r="AG4779" s="11" t="b">
        <v>1</v>
      </c>
    </row>
    <row r="4780" spans="1:33" x14ac:dyDescent="0.2">
      <c r="A4780" s="9">
        <v>1</v>
      </c>
      <c r="B4780" t="s">
        <v>185</v>
      </c>
      <c r="C4780" t="s">
        <v>62</v>
      </c>
      <c r="D4780">
        <v>0</v>
      </c>
      <c r="E4780">
        <v>5731334.6366300201</v>
      </c>
      <c r="F4780">
        <v>0</v>
      </c>
      <c r="G4780">
        <v>0</v>
      </c>
      <c r="H4780">
        <v>0</v>
      </c>
      <c r="I4780">
        <v>0</v>
      </c>
      <c r="J4780" s="8">
        <f>SUMIFS(Table1[time],Table1[repetition],Table1[[#This Row],[repetition]],Table1[config],Table1[[#This Row],[config]])</f>
        <v>187539116.42585278</v>
      </c>
      <c r="K4780" s="9">
        <v>600</v>
      </c>
      <c r="L4780" s="9">
        <v>2</v>
      </c>
      <c r="M4780" s="9" t="s">
        <v>150</v>
      </c>
      <c r="N4780" s="9" t="b">
        <v>1</v>
      </c>
      <c r="O4780" s="9" t="b">
        <v>0</v>
      </c>
      <c r="P4780" s="9" t="b">
        <v>0</v>
      </c>
      <c r="Q4780" s="9" t="b">
        <v>0</v>
      </c>
      <c r="R4780" s="9" t="b">
        <v>0</v>
      </c>
      <c r="S4780" s="9" t="b">
        <v>1</v>
      </c>
      <c r="T4780" s="9" t="b">
        <v>0</v>
      </c>
      <c r="U4780" s="9" t="b">
        <v>1</v>
      </c>
      <c r="V4780" s="9" t="b">
        <v>1</v>
      </c>
      <c r="W4780" s="9" t="b">
        <v>0</v>
      </c>
      <c r="X4780" s="9" t="b">
        <v>0</v>
      </c>
      <c r="Y4780" s="9" t="b">
        <v>0</v>
      </c>
      <c r="Z4780" s="9" t="b">
        <v>0</v>
      </c>
      <c r="AA4780" s="9" t="b">
        <v>1</v>
      </c>
      <c r="AB4780" s="9" t="b">
        <v>0</v>
      </c>
      <c r="AC4780" s="9" t="b">
        <v>0</v>
      </c>
      <c r="AD4780" s="9" t="b">
        <v>0</v>
      </c>
      <c r="AE4780" s="9" t="b">
        <v>0</v>
      </c>
      <c r="AF4780" s="9" t="b">
        <v>0</v>
      </c>
      <c r="AG4780" s="9" t="b">
        <v>1</v>
      </c>
    </row>
    <row r="4781" spans="1:33" x14ac:dyDescent="0.2">
      <c r="A4781" s="9">
        <v>2</v>
      </c>
      <c r="B4781" t="s">
        <v>185</v>
      </c>
      <c r="C4781" t="s">
        <v>62</v>
      </c>
      <c r="D4781">
        <v>0</v>
      </c>
      <c r="E4781">
        <v>6651124.7497810898</v>
      </c>
      <c r="F4781">
        <v>0</v>
      </c>
      <c r="G4781">
        <v>0</v>
      </c>
      <c r="H4781">
        <v>0</v>
      </c>
      <c r="I4781">
        <v>0</v>
      </c>
      <c r="J4781" s="8">
        <f>SUMIFS(Table1[time],Table1[repetition],Table1[[#This Row],[repetition]],Table1[config],Table1[[#This Row],[config]])</f>
        <v>187536767.60083193</v>
      </c>
      <c r="K4781" s="9">
        <v>150</v>
      </c>
      <c r="L4781" s="9">
        <v>3</v>
      </c>
      <c r="M4781" s="9" t="s">
        <v>151</v>
      </c>
      <c r="N4781" s="9" t="b">
        <v>1</v>
      </c>
      <c r="O4781" s="9" t="b">
        <v>0</v>
      </c>
      <c r="P4781" s="9" t="b">
        <v>0</v>
      </c>
      <c r="Q4781" s="9" t="b">
        <v>1</v>
      </c>
      <c r="R4781" s="9" t="b">
        <v>1</v>
      </c>
      <c r="S4781" s="9" t="b">
        <v>0</v>
      </c>
      <c r="T4781" s="9" t="b">
        <v>0</v>
      </c>
      <c r="U4781" s="9" t="b">
        <v>1</v>
      </c>
      <c r="V4781" s="9" t="b">
        <v>1</v>
      </c>
      <c r="W4781" s="9" t="b">
        <v>0</v>
      </c>
      <c r="X4781" s="9" t="b">
        <v>0</v>
      </c>
      <c r="Y4781" s="9" t="b">
        <v>1</v>
      </c>
      <c r="Z4781" s="9" t="b">
        <v>1</v>
      </c>
      <c r="AA4781" s="9" t="b">
        <v>1</v>
      </c>
      <c r="AB4781" s="9" t="b">
        <v>1</v>
      </c>
      <c r="AC4781" s="9" t="b">
        <v>0</v>
      </c>
      <c r="AD4781" s="9" t="b">
        <v>0</v>
      </c>
      <c r="AE4781" s="9" t="b">
        <v>1</v>
      </c>
      <c r="AF4781" s="9" t="b">
        <v>1</v>
      </c>
      <c r="AG4781" s="9" t="b">
        <v>1</v>
      </c>
    </row>
    <row r="4782" spans="1:33" x14ac:dyDescent="0.2">
      <c r="A4782" s="9">
        <v>3</v>
      </c>
      <c r="B4782" t="s">
        <v>185</v>
      </c>
      <c r="C4782" t="s">
        <v>62</v>
      </c>
      <c r="D4782">
        <v>0</v>
      </c>
      <c r="E4782">
        <v>4546824.0939300004</v>
      </c>
      <c r="F4782">
        <v>0</v>
      </c>
      <c r="G4782">
        <v>0</v>
      </c>
      <c r="H4782">
        <v>0</v>
      </c>
      <c r="I4782">
        <v>0</v>
      </c>
      <c r="J4782" s="8">
        <f>SUMIFS(Table1[time],Table1[repetition],Table1[[#This Row],[repetition]],Table1[config],Table1[[#This Row],[config]])</f>
        <v>152113058.01259995</v>
      </c>
      <c r="K4782" s="9">
        <v>120</v>
      </c>
      <c r="L4782" s="9">
        <v>6</v>
      </c>
      <c r="M4782" s="9" t="s">
        <v>150</v>
      </c>
      <c r="N4782" s="9" t="b">
        <v>1</v>
      </c>
      <c r="O4782" s="9" t="b">
        <v>1</v>
      </c>
      <c r="P4782" s="9" t="b">
        <v>0</v>
      </c>
      <c r="Q4782" s="9" t="b">
        <v>1</v>
      </c>
      <c r="R4782" s="9" t="b">
        <v>0</v>
      </c>
      <c r="S4782" s="9" t="b">
        <v>0</v>
      </c>
      <c r="T4782" s="9" t="b">
        <v>1</v>
      </c>
      <c r="U4782" s="9" t="b">
        <v>1</v>
      </c>
      <c r="V4782" s="9" t="b">
        <v>1</v>
      </c>
      <c r="W4782" s="9" t="b">
        <v>0</v>
      </c>
      <c r="X4782" s="9" t="b">
        <v>1</v>
      </c>
      <c r="Y4782" s="9" t="b">
        <v>0</v>
      </c>
      <c r="Z4782" s="9" t="b">
        <v>0</v>
      </c>
      <c r="AA4782" s="9" t="b">
        <v>1</v>
      </c>
      <c r="AB4782" s="9" t="b">
        <v>0</v>
      </c>
      <c r="AC4782" s="9" t="b">
        <v>0</v>
      </c>
      <c r="AD4782" s="9" t="b">
        <v>1</v>
      </c>
      <c r="AE4782" s="9" t="b">
        <v>0</v>
      </c>
      <c r="AF4782" s="9" t="b">
        <v>0</v>
      </c>
      <c r="AG4782" s="9" t="b">
        <v>0</v>
      </c>
    </row>
    <row r="4783" spans="1:33" x14ac:dyDescent="0.2">
      <c r="A4783" s="9">
        <v>1</v>
      </c>
      <c r="B4783" t="s">
        <v>186</v>
      </c>
      <c r="C4783" t="s">
        <v>62</v>
      </c>
      <c r="D4783">
        <v>0</v>
      </c>
      <c r="E4783">
        <v>7208284.6986249704</v>
      </c>
      <c r="F4783">
        <v>0</v>
      </c>
      <c r="G4783">
        <v>0</v>
      </c>
      <c r="H4783">
        <v>0</v>
      </c>
      <c r="I4783">
        <v>0</v>
      </c>
      <c r="J4783" s="8">
        <f>SUMIFS(Table1[time],Table1[repetition],Table1[[#This Row],[repetition]],Table1[config],Table1[[#This Row],[config]])</f>
        <v>187539116.42585278</v>
      </c>
      <c r="K4783" s="9">
        <v>600</v>
      </c>
      <c r="L4783" s="9">
        <v>5</v>
      </c>
      <c r="M4783" s="9" t="s">
        <v>151</v>
      </c>
      <c r="N4783" s="9" t="b">
        <v>0</v>
      </c>
      <c r="O4783" s="9" t="b">
        <v>1</v>
      </c>
      <c r="P4783" s="9" t="b">
        <v>1</v>
      </c>
      <c r="Q4783" s="9" t="b">
        <v>1</v>
      </c>
      <c r="R4783" s="9" t="b">
        <v>0</v>
      </c>
      <c r="S4783" s="9" t="b">
        <v>0</v>
      </c>
      <c r="T4783" s="9" t="b">
        <v>0</v>
      </c>
      <c r="U4783" s="9" t="b">
        <v>0</v>
      </c>
      <c r="V4783" s="9" t="b">
        <v>1</v>
      </c>
      <c r="W4783" s="9" t="b">
        <v>1</v>
      </c>
      <c r="X4783" s="9" t="b">
        <v>1</v>
      </c>
      <c r="Y4783" s="9" t="b">
        <v>1</v>
      </c>
      <c r="Z4783" s="9" t="b">
        <v>0</v>
      </c>
      <c r="AA4783" s="9" t="b">
        <v>1</v>
      </c>
      <c r="AB4783" s="9" t="b">
        <v>1</v>
      </c>
      <c r="AC4783" s="9" t="b">
        <v>0</v>
      </c>
      <c r="AD4783" s="9" t="b">
        <v>1</v>
      </c>
      <c r="AE4783" s="9" t="b">
        <v>1</v>
      </c>
      <c r="AF4783" s="9" t="b">
        <v>0</v>
      </c>
      <c r="AG4783" s="9" t="b">
        <v>1</v>
      </c>
    </row>
    <row r="4784" spans="1:33" x14ac:dyDescent="0.2">
      <c r="A4784" s="11">
        <v>2</v>
      </c>
      <c r="B4784" t="s">
        <v>186</v>
      </c>
      <c r="C4784" t="s">
        <v>62</v>
      </c>
      <c r="D4784">
        <v>0</v>
      </c>
      <c r="E4784">
        <v>7206057.3545079604</v>
      </c>
      <c r="F4784">
        <v>0</v>
      </c>
      <c r="G4784">
        <v>0</v>
      </c>
      <c r="H4784">
        <v>0</v>
      </c>
      <c r="I4784">
        <v>0</v>
      </c>
      <c r="J4784" s="10">
        <f>SUMIFS(Table1[time],Table1[repetition],Table1[[#This Row],[repetition]],Table1[config],Table1[[#This Row],[config]])</f>
        <v>187536767.60083193</v>
      </c>
      <c r="K4784" s="11">
        <v>150</v>
      </c>
      <c r="L4784" s="11">
        <v>3</v>
      </c>
      <c r="M4784" s="11" t="s">
        <v>151</v>
      </c>
      <c r="N4784" s="11" t="b">
        <v>1</v>
      </c>
      <c r="O4784" s="11" t="b">
        <v>0</v>
      </c>
      <c r="P4784" s="11" t="b">
        <v>0</v>
      </c>
      <c r="Q4784" s="11" t="b">
        <v>1</v>
      </c>
      <c r="R4784" s="11" t="b">
        <v>1</v>
      </c>
      <c r="S4784" s="11" t="b">
        <v>0</v>
      </c>
      <c r="T4784" s="11" t="b">
        <v>0</v>
      </c>
      <c r="U4784" s="11" t="b">
        <v>1</v>
      </c>
      <c r="V4784" s="11" t="b">
        <v>1</v>
      </c>
      <c r="W4784" s="11" t="b">
        <v>0</v>
      </c>
      <c r="X4784" s="11" t="b">
        <v>0</v>
      </c>
      <c r="Y4784" s="11" t="b">
        <v>1</v>
      </c>
      <c r="Z4784" s="11" t="b">
        <v>1</v>
      </c>
      <c r="AA4784" s="11" t="b">
        <v>1</v>
      </c>
      <c r="AB4784" s="11" t="b">
        <v>1</v>
      </c>
      <c r="AC4784" s="11" t="b">
        <v>0</v>
      </c>
      <c r="AD4784" s="11" t="b">
        <v>0</v>
      </c>
      <c r="AE4784" s="11" t="b">
        <v>1</v>
      </c>
      <c r="AF4784" s="11" t="b">
        <v>1</v>
      </c>
      <c r="AG4784" s="11" t="b">
        <v>1</v>
      </c>
    </row>
    <row r="4785" spans="1:33" x14ac:dyDescent="0.2">
      <c r="A4785" s="11">
        <v>3</v>
      </c>
      <c r="B4785" t="s">
        <v>186</v>
      </c>
      <c r="C4785" t="s">
        <v>62</v>
      </c>
      <c r="D4785">
        <v>0</v>
      </c>
      <c r="E4785">
        <v>7204082.2611770099</v>
      </c>
      <c r="F4785">
        <v>0</v>
      </c>
      <c r="G4785">
        <v>0</v>
      </c>
      <c r="H4785">
        <v>0</v>
      </c>
      <c r="I4785">
        <v>0</v>
      </c>
      <c r="J4785" s="10">
        <f>SUMIFS(Table1[time],Table1[repetition],Table1[[#This Row],[repetition]],Table1[config],Table1[[#This Row],[config]])</f>
        <v>152113058.01259995</v>
      </c>
      <c r="K4785" s="11">
        <v>150</v>
      </c>
      <c r="L4785" s="11">
        <v>2</v>
      </c>
      <c r="M4785" s="11" t="s">
        <v>150</v>
      </c>
      <c r="N4785" s="11" t="b">
        <v>1</v>
      </c>
      <c r="O4785" s="11" t="b">
        <v>0</v>
      </c>
      <c r="P4785" s="11" t="b">
        <v>0</v>
      </c>
      <c r="Q4785" s="11" t="b">
        <v>0</v>
      </c>
      <c r="R4785" s="11" t="b">
        <v>0</v>
      </c>
      <c r="S4785" s="11" t="b">
        <v>1</v>
      </c>
      <c r="T4785" s="11" t="b">
        <v>0</v>
      </c>
      <c r="U4785" s="11" t="b">
        <v>1</v>
      </c>
      <c r="V4785" s="11" t="b">
        <v>1</v>
      </c>
      <c r="W4785" s="11" t="b">
        <v>0</v>
      </c>
      <c r="X4785" s="11" t="b">
        <v>0</v>
      </c>
      <c r="Y4785" s="11" t="b">
        <v>0</v>
      </c>
      <c r="Z4785" s="11" t="b">
        <v>0</v>
      </c>
      <c r="AA4785" s="11" t="b">
        <v>1</v>
      </c>
      <c r="AB4785" s="11" t="b">
        <v>0</v>
      </c>
      <c r="AC4785" s="11" t="b">
        <v>0</v>
      </c>
      <c r="AD4785" s="11" t="b">
        <v>0</v>
      </c>
      <c r="AE4785" s="11" t="b">
        <v>0</v>
      </c>
      <c r="AF4785" s="11" t="b">
        <v>0</v>
      </c>
      <c r="AG4785" s="11" t="b">
        <v>1</v>
      </c>
    </row>
    <row r="4786" spans="1:33" x14ac:dyDescent="0.2">
      <c r="A4786" s="11">
        <v>1</v>
      </c>
      <c r="B4786" t="s">
        <v>187</v>
      </c>
      <c r="C4786" t="s">
        <v>62</v>
      </c>
      <c r="D4786">
        <v>0</v>
      </c>
      <c r="E4786">
        <v>7205353.1175249899</v>
      </c>
      <c r="F4786">
        <v>0</v>
      </c>
      <c r="G4786">
        <v>0</v>
      </c>
      <c r="H4786">
        <v>0</v>
      </c>
      <c r="I4786">
        <v>0</v>
      </c>
      <c r="J4786" s="10">
        <f>SUMIFS(Table1[time],Table1[repetition],Table1[[#This Row],[repetition]],Table1[config],Table1[[#This Row],[config]])</f>
        <v>187539116.42585278</v>
      </c>
      <c r="K4786" s="11">
        <v>1</v>
      </c>
      <c r="L4786" s="11">
        <v>2</v>
      </c>
      <c r="M4786" s="11" t="s">
        <v>151</v>
      </c>
      <c r="N4786" s="11" t="b">
        <v>0</v>
      </c>
      <c r="O4786" s="11" t="b">
        <v>0</v>
      </c>
      <c r="P4786" s="11" t="b">
        <v>1</v>
      </c>
      <c r="Q4786" s="11" t="b">
        <v>1</v>
      </c>
      <c r="R4786" s="11" t="b">
        <v>1</v>
      </c>
      <c r="S4786" s="11" t="b">
        <v>0</v>
      </c>
      <c r="T4786" s="11" t="b">
        <v>0</v>
      </c>
      <c r="U4786" s="11" t="b">
        <v>0</v>
      </c>
      <c r="V4786" s="11" t="b">
        <v>0</v>
      </c>
      <c r="W4786" s="11" t="b">
        <v>0</v>
      </c>
      <c r="X4786" s="11" t="b">
        <v>0</v>
      </c>
      <c r="Y4786" s="11" t="b">
        <v>0</v>
      </c>
      <c r="Z4786" s="11" t="b">
        <v>1</v>
      </c>
      <c r="AA4786" s="11" t="b">
        <v>0</v>
      </c>
      <c r="AB4786" s="11" t="b">
        <v>0</v>
      </c>
      <c r="AC4786" s="11" t="b">
        <v>0</v>
      </c>
      <c r="AD4786" s="11" t="b">
        <v>0</v>
      </c>
      <c r="AE4786" s="11" t="b">
        <v>1</v>
      </c>
      <c r="AF4786" s="11" t="b">
        <v>1</v>
      </c>
      <c r="AG4786" s="11" t="b">
        <v>1</v>
      </c>
    </row>
    <row r="4787" spans="1:33" x14ac:dyDescent="0.2">
      <c r="A4787" s="9">
        <v>2</v>
      </c>
      <c r="B4787" t="s">
        <v>187</v>
      </c>
      <c r="C4787" t="s">
        <v>62</v>
      </c>
      <c r="D4787">
        <v>0</v>
      </c>
      <c r="E4787">
        <v>7205643.9884751998</v>
      </c>
      <c r="F4787">
        <v>0</v>
      </c>
      <c r="G4787">
        <v>0</v>
      </c>
      <c r="H4787">
        <v>0</v>
      </c>
      <c r="I4787">
        <v>0</v>
      </c>
      <c r="J4787" s="8">
        <f>SUMIFS(Table1[time],Table1[repetition],Table1[[#This Row],[repetition]],Table1[config],Table1[[#This Row],[config]])</f>
        <v>187536767.60083193</v>
      </c>
      <c r="K4787" s="9">
        <v>150</v>
      </c>
      <c r="L4787" s="9">
        <v>2</v>
      </c>
      <c r="M4787" s="9" t="s">
        <v>150</v>
      </c>
      <c r="N4787" s="9" t="b">
        <v>1</v>
      </c>
      <c r="O4787" s="9" t="b">
        <v>0</v>
      </c>
      <c r="P4787" s="9" t="b">
        <v>0</v>
      </c>
      <c r="Q4787" s="9" t="b">
        <v>0</v>
      </c>
      <c r="R4787" s="9" t="b">
        <v>0</v>
      </c>
      <c r="S4787" s="9" t="b">
        <v>1</v>
      </c>
      <c r="T4787" s="9" t="b">
        <v>0</v>
      </c>
      <c r="U4787" s="9" t="b">
        <v>1</v>
      </c>
      <c r="V4787" s="9" t="b">
        <v>1</v>
      </c>
      <c r="W4787" s="9" t="b">
        <v>0</v>
      </c>
      <c r="X4787" s="9" t="b">
        <v>0</v>
      </c>
      <c r="Y4787" s="9" t="b">
        <v>0</v>
      </c>
      <c r="Z4787" s="9" t="b">
        <v>0</v>
      </c>
      <c r="AA4787" s="9" t="b">
        <v>1</v>
      </c>
      <c r="AB4787" s="9" t="b">
        <v>0</v>
      </c>
      <c r="AC4787" s="9" t="b">
        <v>0</v>
      </c>
      <c r="AD4787" s="9" t="b">
        <v>0</v>
      </c>
      <c r="AE4787" s="9" t="b">
        <v>0</v>
      </c>
      <c r="AF4787" s="9" t="b">
        <v>0</v>
      </c>
      <c r="AG4787" s="9" t="b">
        <v>1</v>
      </c>
    </row>
    <row r="4788" spans="1:33" x14ac:dyDescent="0.2">
      <c r="A4788" s="9">
        <v>3</v>
      </c>
      <c r="B4788" t="s">
        <v>187</v>
      </c>
      <c r="C4788" t="s">
        <v>62</v>
      </c>
      <c r="D4788">
        <v>0</v>
      </c>
      <c r="E4788">
        <v>7204157.83464099</v>
      </c>
      <c r="F4788">
        <v>0</v>
      </c>
      <c r="G4788">
        <v>0</v>
      </c>
      <c r="H4788">
        <v>0</v>
      </c>
      <c r="I4788">
        <v>0</v>
      </c>
      <c r="J4788" s="8">
        <f>SUMIFS(Table1[time],Table1[repetition],Table1[[#This Row],[repetition]],Table1[config],Table1[[#This Row],[config]])</f>
        <v>152113058.01259995</v>
      </c>
      <c r="K4788" s="9">
        <v>150</v>
      </c>
      <c r="L4788" s="9">
        <v>2</v>
      </c>
      <c r="M4788" s="9" t="s">
        <v>150</v>
      </c>
      <c r="N4788" s="9" t="b">
        <v>1</v>
      </c>
      <c r="O4788" s="9" t="b">
        <v>0</v>
      </c>
      <c r="P4788" s="9" t="b">
        <v>0</v>
      </c>
      <c r="Q4788" s="9" t="b">
        <v>0</v>
      </c>
      <c r="R4788" s="9" t="b">
        <v>0</v>
      </c>
      <c r="S4788" s="9" t="b">
        <v>1</v>
      </c>
      <c r="T4788" s="9" t="b">
        <v>0</v>
      </c>
      <c r="U4788" s="9" t="b">
        <v>1</v>
      </c>
      <c r="V4788" s="9" t="b">
        <v>1</v>
      </c>
      <c r="W4788" s="9" t="b">
        <v>0</v>
      </c>
      <c r="X4788" s="9" t="b">
        <v>0</v>
      </c>
      <c r="Y4788" s="9" t="b">
        <v>0</v>
      </c>
      <c r="Z4788" s="9" t="b">
        <v>0</v>
      </c>
      <c r="AA4788" s="9" t="b">
        <v>1</v>
      </c>
      <c r="AB4788" s="9" t="b">
        <v>0</v>
      </c>
      <c r="AC4788" s="9" t="b">
        <v>0</v>
      </c>
      <c r="AD4788" s="9" t="b">
        <v>0</v>
      </c>
      <c r="AE4788" s="9" t="b">
        <v>0</v>
      </c>
      <c r="AF4788" s="9" t="b">
        <v>0</v>
      </c>
      <c r="AG4788" s="9" t="b">
        <v>1</v>
      </c>
    </row>
    <row r="4789" spans="1:33" x14ac:dyDescent="0.2">
      <c r="A4789" s="11">
        <v>1</v>
      </c>
      <c r="B4789" t="s">
        <v>158</v>
      </c>
      <c r="C4789" t="s">
        <v>10</v>
      </c>
      <c r="D4789">
        <v>0</v>
      </c>
      <c r="E4789">
        <v>363384.20435803698</v>
      </c>
      <c r="F4789">
        <v>0</v>
      </c>
      <c r="G4789">
        <v>0</v>
      </c>
      <c r="H4789">
        <v>0</v>
      </c>
      <c r="I4789">
        <v>0</v>
      </c>
      <c r="J4789" s="10">
        <f>SUMIFS(Table1[time],Table1[repetition],Table1[[#This Row],[repetition]],Table1[config],Table1[[#This Row],[config]])</f>
        <v>80062262.759918988</v>
      </c>
      <c r="K4789" s="11">
        <v>0</v>
      </c>
      <c r="L4789" s="11">
        <v>2</v>
      </c>
      <c r="M4789" s="11" t="s">
        <v>150</v>
      </c>
      <c r="N4789" s="11" t="b">
        <v>1</v>
      </c>
      <c r="O4789" s="11" t="b">
        <v>1</v>
      </c>
      <c r="P4789" s="11" t="b">
        <v>1</v>
      </c>
      <c r="Q4789" s="11" t="b">
        <v>1</v>
      </c>
      <c r="R4789" s="11" t="b">
        <v>1</v>
      </c>
      <c r="S4789" s="11" t="b">
        <v>1</v>
      </c>
      <c r="T4789" s="11" t="b">
        <v>1</v>
      </c>
      <c r="U4789" s="11" t="b">
        <v>1</v>
      </c>
      <c r="V4789" s="11" t="b">
        <v>1</v>
      </c>
      <c r="W4789" s="11" t="b">
        <v>1</v>
      </c>
      <c r="X4789" s="11" t="b">
        <v>1</v>
      </c>
      <c r="Y4789" s="11" t="b">
        <v>1</v>
      </c>
      <c r="Z4789" s="11" t="b">
        <v>1</v>
      </c>
      <c r="AA4789" s="11" t="b">
        <v>1</v>
      </c>
      <c r="AB4789" s="11" t="b">
        <v>1</v>
      </c>
      <c r="AC4789" s="11" t="b">
        <v>1</v>
      </c>
      <c r="AD4789" s="11" t="b">
        <v>1</v>
      </c>
      <c r="AE4789" s="11" t="b">
        <v>1</v>
      </c>
      <c r="AF4789" s="11" t="b">
        <v>1</v>
      </c>
      <c r="AG4789" s="11" t="b">
        <v>1</v>
      </c>
    </row>
    <row r="4790" spans="1:33" x14ac:dyDescent="0.2">
      <c r="A4790" s="9">
        <v>2</v>
      </c>
      <c r="B4790" t="s">
        <v>158</v>
      </c>
      <c r="C4790" t="s">
        <v>10</v>
      </c>
      <c r="D4790">
        <v>0</v>
      </c>
      <c r="E4790">
        <v>681055.73043413402</v>
      </c>
      <c r="F4790">
        <v>0</v>
      </c>
      <c r="G4790">
        <v>0</v>
      </c>
      <c r="H4790">
        <v>0</v>
      </c>
      <c r="I4790">
        <v>0</v>
      </c>
      <c r="J4790" s="8">
        <f>SUMIFS(Table1[time],Table1[repetition],Table1[[#This Row],[repetition]],Table1[config],Table1[[#This Row],[config]])</f>
        <v>84061696.097402751</v>
      </c>
      <c r="K4790" s="9">
        <v>150</v>
      </c>
      <c r="L4790" s="9">
        <v>3</v>
      </c>
      <c r="M4790" s="9" t="s">
        <v>151</v>
      </c>
      <c r="N4790" s="9" t="b">
        <v>1</v>
      </c>
      <c r="O4790" s="9" t="b">
        <v>0</v>
      </c>
      <c r="P4790" s="9" t="b">
        <v>0</v>
      </c>
      <c r="Q4790" s="9" t="b">
        <v>1</v>
      </c>
      <c r="R4790" s="9" t="b">
        <v>1</v>
      </c>
      <c r="S4790" s="9" t="b">
        <v>0</v>
      </c>
      <c r="T4790" s="9" t="b">
        <v>0</v>
      </c>
      <c r="U4790" s="9" t="b">
        <v>1</v>
      </c>
      <c r="V4790" s="9" t="b">
        <v>1</v>
      </c>
      <c r="W4790" s="9" t="b">
        <v>0</v>
      </c>
      <c r="X4790" s="9" t="b">
        <v>0</v>
      </c>
      <c r="Y4790" s="9" t="b">
        <v>1</v>
      </c>
      <c r="Z4790" s="9" t="b">
        <v>1</v>
      </c>
      <c r="AA4790" s="9" t="b">
        <v>1</v>
      </c>
      <c r="AB4790" s="9" t="b">
        <v>1</v>
      </c>
      <c r="AC4790" s="9" t="b">
        <v>0</v>
      </c>
      <c r="AD4790" s="9" t="b">
        <v>0</v>
      </c>
      <c r="AE4790" s="9" t="b">
        <v>1</v>
      </c>
      <c r="AF4790" s="9" t="b">
        <v>1</v>
      </c>
      <c r="AG4790" s="9" t="b">
        <v>1</v>
      </c>
    </row>
    <row r="4791" spans="1:33" x14ac:dyDescent="0.2">
      <c r="A4791" s="9">
        <v>3</v>
      </c>
      <c r="B4791" t="s">
        <v>158</v>
      </c>
      <c r="C4791" t="s">
        <v>10</v>
      </c>
      <c r="D4791">
        <v>0</v>
      </c>
      <c r="E4791">
        <v>382459.137697995</v>
      </c>
      <c r="F4791">
        <v>0</v>
      </c>
      <c r="G4791">
        <v>0</v>
      </c>
      <c r="H4791">
        <v>0</v>
      </c>
      <c r="I4791">
        <v>0</v>
      </c>
      <c r="J4791" s="8">
        <f>SUMIFS(Table1[time],Table1[repetition],Table1[[#This Row],[repetition]],Table1[config],Table1[[#This Row],[config]])</f>
        <v>80459959.280167937</v>
      </c>
      <c r="K4791" s="9">
        <v>150</v>
      </c>
      <c r="L4791" s="9">
        <v>1</v>
      </c>
      <c r="M4791" s="9" t="s">
        <v>149</v>
      </c>
      <c r="N4791" s="9" t="b">
        <v>0</v>
      </c>
      <c r="O4791" s="9" t="b">
        <v>1</v>
      </c>
      <c r="P4791" s="9" t="b">
        <v>1</v>
      </c>
      <c r="Q4791" s="9" t="b">
        <v>1</v>
      </c>
      <c r="R4791" s="9" t="b">
        <v>1</v>
      </c>
      <c r="S4791" s="9" t="b">
        <v>0</v>
      </c>
      <c r="T4791" s="9" t="b">
        <v>1</v>
      </c>
      <c r="U4791" s="9" t="b">
        <v>0</v>
      </c>
      <c r="V4791" s="9" t="b">
        <v>0</v>
      </c>
      <c r="W4791" s="9" t="b">
        <v>1</v>
      </c>
      <c r="X4791" s="9" t="b">
        <v>1</v>
      </c>
      <c r="Y4791" s="9" t="b">
        <v>1</v>
      </c>
      <c r="Z4791" s="9" t="b">
        <v>1</v>
      </c>
      <c r="AA4791" s="9" t="b">
        <v>0</v>
      </c>
      <c r="AB4791" s="9" t="b">
        <v>1</v>
      </c>
      <c r="AC4791" s="9" t="b">
        <v>1</v>
      </c>
      <c r="AD4791" s="9" t="b">
        <v>1</v>
      </c>
      <c r="AE4791" s="9" t="b">
        <v>1</v>
      </c>
      <c r="AF4791" s="9" t="b">
        <v>1</v>
      </c>
      <c r="AG4791" s="9" t="b">
        <v>0</v>
      </c>
    </row>
    <row r="4792" spans="1:33" x14ac:dyDescent="0.2">
      <c r="A4792" s="11">
        <v>1</v>
      </c>
      <c r="B4792" t="s">
        <v>159</v>
      </c>
      <c r="C4792" t="s">
        <v>10</v>
      </c>
      <c r="D4792">
        <v>0</v>
      </c>
      <c r="E4792">
        <v>322396.78492600698</v>
      </c>
      <c r="F4792">
        <v>0</v>
      </c>
      <c r="G4792">
        <v>0</v>
      </c>
      <c r="H4792">
        <v>0</v>
      </c>
      <c r="I4792">
        <v>0</v>
      </c>
      <c r="J4792" s="10">
        <f>SUMIFS(Table1[time],Table1[repetition],Table1[[#This Row],[repetition]],Table1[config],Table1[[#This Row],[config]])</f>
        <v>80062262.759918988</v>
      </c>
      <c r="K4792" s="11">
        <v>1</v>
      </c>
      <c r="L4792" s="11">
        <v>6</v>
      </c>
      <c r="M4792" s="11" t="s">
        <v>149</v>
      </c>
      <c r="N4792" s="11" t="b">
        <v>0</v>
      </c>
      <c r="O4792" s="11" t="b">
        <v>1</v>
      </c>
      <c r="P4792" s="11" t="b">
        <v>0</v>
      </c>
      <c r="Q4792" s="11" t="b">
        <v>1</v>
      </c>
      <c r="R4792" s="11" t="b">
        <v>1</v>
      </c>
      <c r="S4792" s="11" t="b">
        <v>0</v>
      </c>
      <c r="T4792" s="11" t="b">
        <v>0</v>
      </c>
      <c r="U4792" s="11" t="b">
        <v>1</v>
      </c>
      <c r="V4792" s="11" t="b">
        <v>1</v>
      </c>
      <c r="W4792" s="11" t="b">
        <v>0</v>
      </c>
      <c r="X4792" s="11" t="b">
        <v>0</v>
      </c>
      <c r="Y4792" s="11" t="b">
        <v>1</v>
      </c>
      <c r="Z4792" s="11" t="b">
        <v>1</v>
      </c>
      <c r="AA4792" s="11" t="b">
        <v>1</v>
      </c>
      <c r="AB4792" s="11" t="b">
        <v>0</v>
      </c>
      <c r="AC4792" s="11" t="b">
        <v>1</v>
      </c>
      <c r="AD4792" s="11" t="b">
        <v>1</v>
      </c>
      <c r="AE4792" s="11" t="b">
        <v>0</v>
      </c>
      <c r="AF4792" s="11" t="b">
        <v>0</v>
      </c>
      <c r="AG4792" s="11" t="b">
        <v>1</v>
      </c>
    </row>
    <row r="4793" spans="1:33" x14ac:dyDescent="0.2">
      <c r="A4793" s="11">
        <v>2</v>
      </c>
      <c r="B4793" t="s">
        <v>159</v>
      </c>
      <c r="C4793" t="s">
        <v>10</v>
      </c>
      <c r="D4793">
        <v>0</v>
      </c>
      <c r="E4793">
        <v>574724.34850316495</v>
      </c>
      <c r="F4793">
        <v>0</v>
      </c>
      <c r="G4793">
        <v>0</v>
      </c>
      <c r="H4793">
        <v>0</v>
      </c>
      <c r="I4793">
        <v>0</v>
      </c>
      <c r="J4793" s="10">
        <f>SUMIFS(Table1[time],Table1[repetition],Table1[[#This Row],[repetition]],Table1[config],Table1[[#This Row],[config]])</f>
        <v>84061696.097402751</v>
      </c>
      <c r="K4793" s="11">
        <v>150</v>
      </c>
      <c r="L4793" s="11">
        <v>3</v>
      </c>
      <c r="M4793" s="11" t="s">
        <v>151</v>
      </c>
      <c r="N4793" s="11" t="b">
        <v>1</v>
      </c>
      <c r="O4793" s="11" t="b">
        <v>0</v>
      </c>
      <c r="P4793" s="11" t="b">
        <v>0</v>
      </c>
      <c r="Q4793" s="11" t="b">
        <v>1</v>
      </c>
      <c r="R4793" s="11" t="b">
        <v>1</v>
      </c>
      <c r="S4793" s="11" t="b">
        <v>0</v>
      </c>
      <c r="T4793" s="11" t="b">
        <v>0</v>
      </c>
      <c r="U4793" s="11" t="b">
        <v>1</v>
      </c>
      <c r="V4793" s="11" t="b">
        <v>1</v>
      </c>
      <c r="W4793" s="11" t="b">
        <v>0</v>
      </c>
      <c r="X4793" s="11" t="b">
        <v>0</v>
      </c>
      <c r="Y4793" s="11" t="b">
        <v>1</v>
      </c>
      <c r="Z4793" s="11" t="b">
        <v>1</v>
      </c>
      <c r="AA4793" s="11" t="b">
        <v>1</v>
      </c>
      <c r="AB4793" s="11" t="b">
        <v>1</v>
      </c>
      <c r="AC4793" s="11" t="b">
        <v>0</v>
      </c>
      <c r="AD4793" s="11" t="b">
        <v>0</v>
      </c>
      <c r="AE4793" s="11" t="b">
        <v>1</v>
      </c>
      <c r="AF4793" s="11" t="b">
        <v>1</v>
      </c>
      <c r="AG4793" s="11" t="b">
        <v>1</v>
      </c>
    </row>
    <row r="4794" spans="1:33" x14ac:dyDescent="0.2">
      <c r="A4794" s="9">
        <v>3</v>
      </c>
      <c r="B4794" t="s">
        <v>159</v>
      </c>
      <c r="C4794" t="s">
        <v>10</v>
      </c>
      <c r="D4794">
        <v>0</v>
      </c>
      <c r="E4794">
        <v>415417.82859399897</v>
      </c>
      <c r="F4794">
        <v>0</v>
      </c>
      <c r="G4794">
        <v>0</v>
      </c>
      <c r="H4794">
        <v>0</v>
      </c>
      <c r="I4794">
        <v>0</v>
      </c>
      <c r="J4794" s="8">
        <f>SUMIFS(Table1[time],Table1[repetition],Table1[[#This Row],[repetition]],Table1[config],Table1[[#This Row],[config]])</f>
        <v>80459959.280167937</v>
      </c>
      <c r="K4794" s="9">
        <v>150</v>
      </c>
      <c r="L4794" s="9">
        <v>1</v>
      </c>
      <c r="M4794" s="9" t="s">
        <v>149</v>
      </c>
      <c r="N4794" s="9" t="b">
        <v>0</v>
      </c>
      <c r="O4794" s="9" t="b">
        <v>1</v>
      </c>
      <c r="P4794" s="9" t="b">
        <v>1</v>
      </c>
      <c r="Q4794" s="9" t="b">
        <v>1</v>
      </c>
      <c r="R4794" s="9" t="b">
        <v>1</v>
      </c>
      <c r="S4794" s="9" t="b">
        <v>0</v>
      </c>
      <c r="T4794" s="9" t="b">
        <v>1</v>
      </c>
      <c r="U4794" s="9" t="b">
        <v>0</v>
      </c>
      <c r="V4794" s="9" t="b">
        <v>0</v>
      </c>
      <c r="W4794" s="9" t="b">
        <v>1</v>
      </c>
      <c r="X4794" s="9" t="b">
        <v>1</v>
      </c>
      <c r="Y4794" s="9" t="b">
        <v>1</v>
      </c>
      <c r="Z4794" s="9" t="b">
        <v>1</v>
      </c>
      <c r="AA4794" s="9" t="b">
        <v>0</v>
      </c>
      <c r="AB4794" s="9" t="b">
        <v>1</v>
      </c>
      <c r="AC4794" s="9" t="b">
        <v>1</v>
      </c>
      <c r="AD4794" s="9" t="b">
        <v>1</v>
      </c>
      <c r="AE4794" s="9" t="b">
        <v>1</v>
      </c>
      <c r="AF4794" s="9" t="b">
        <v>1</v>
      </c>
      <c r="AG4794" s="9" t="b">
        <v>0</v>
      </c>
    </row>
    <row r="4795" spans="1:33" x14ac:dyDescent="0.2">
      <c r="A4795" s="11">
        <v>1</v>
      </c>
      <c r="B4795" t="s">
        <v>160</v>
      </c>
      <c r="C4795" t="s">
        <v>10</v>
      </c>
      <c r="D4795">
        <v>0</v>
      </c>
      <c r="E4795">
        <v>291758.80865397601</v>
      </c>
      <c r="F4795">
        <v>0</v>
      </c>
      <c r="G4795">
        <v>0</v>
      </c>
      <c r="H4795">
        <v>0</v>
      </c>
      <c r="I4795">
        <v>0</v>
      </c>
      <c r="J4795" s="10">
        <f>SUMIFS(Table1[time],Table1[repetition],Table1[[#This Row],[repetition]],Table1[config],Table1[[#This Row],[config]])</f>
        <v>80062262.759918988</v>
      </c>
      <c r="K4795" s="11">
        <v>50</v>
      </c>
      <c r="L4795" s="11">
        <v>1</v>
      </c>
      <c r="M4795" s="11" t="s">
        <v>151</v>
      </c>
      <c r="N4795" s="11" t="b">
        <v>0</v>
      </c>
      <c r="O4795" s="11" t="b">
        <v>1</v>
      </c>
      <c r="P4795" s="11" t="b">
        <v>1</v>
      </c>
      <c r="Q4795" s="11" t="b">
        <v>1</v>
      </c>
      <c r="R4795" s="11" t="b">
        <v>1</v>
      </c>
      <c r="S4795" s="11" t="b">
        <v>0</v>
      </c>
      <c r="T4795" s="11" t="b">
        <v>1</v>
      </c>
      <c r="U4795" s="11" t="b">
        <v>0</v>
      </c>
      <c r="V4795" s="11" t="b">
        <v>0</v>
      </c>
      <c r="W4795" s="11" t="b">
        <v>1</v>
      </c>
      <c r="X4795" s="11" t="b">
        <v>1</v>
      </c>
      <c r="Y4795" s="11" t="b">
        <v>1</v>
      </c>
      <c r="Z4795" s="11" t="b">
        <v>1</v>
      </c>
      <c r="AA4795" s="11" t="b">
        <v>0</v>
      </c>
      <c r="AB4795" s="11" t="b">
        <v>0</v>
      </c>
      <c r="AC4795" s="11" t="b">
        <v>0</v>
      </c>
      <c r="AD4795" s="11" t="b">
        <v>1</v>
      </c>
      <c r="AE4795" s="11" t="b">
        <v>1</v>
      </c>
      <c r="AF4795" s="11" t="b">
        <v>1</v>
      </c>
      <c r="AG4795" s="11" t="b">
        <v>1</v>
      </c>
    </row>
    <row r="4796" spans="1:33" x14ac:dyDescent="0.2">
      <c r="A4796" s="11">
        <v>2</v>
      </c>
      <c r="B4796" t="s">
        <v>160</v>
      </c>
      <c r="C4796" t="s">
        <v>10</v>
      </c>
      <c r="D4796">
        <v>0</v>
      </c>
      <c r="E4796">
        <v>481490.85991596797</v>
      </c>
      <c r="F4796">
        <v>0</v>
      </c>
      <c r="G4796">
        <v>0</v>
      </c>
      <c r="H4796">
        <v>0</v>
      </c>
      <c r="I4796">
        <v>0</v>
      </c>
      <c r="J4796" s="10">
        <f>SUMIFS(Table1[time],Table1[repetition],Table1[[#This Row],[repetition]],Table1[config],Table1[[#This Row],[config]])</f>
        <v>84061696.097402751</v>
      </c>
      <c r="K4796" s="11">
        <v>150</v>
      </c>
      <c r="L4796" s="11">
        <v>2</v>
      </c>
      <c r="M4796" s="11" t="s">
        <v>150</v>
      </c>
      <c r="N4796" s="11" t="b">
        <v>1</v>
      </c>
      <c r="O4796" s="11" t="b">
        <v>0</v>
      </c>
      <c r="P4796" s="11" t="b">
        <v>0</v>
      </c>
      <c r="Q4796" s="11" t="b">
        <v>0</v>
      </c>
      <c r="R4796" s="11" t="b">
        <v>0</v>
      </c>
      <c r="S4796" s="11" t="b">
        <v>1</v>
      </c>
      <c r="T4796" s="11" t="b">
        <v>0</v>
      </c>
      <c r="U4796" s="11" t="b">
        <v>1</v>
      </c>
      <c r="V4796" s="11" t="b">
        <v>1</v>
      </c>
      <c r="W4796" s="11" t="b">
        <v>0</v>
      </c>
      <c r="X4796" s="11" t="b">
        <v>0</v>
      </c>
      <c r="Y4796" s="11" t="b">
        <v>0</v>
      </c>
      <c r="Z4796" s="11" t="b">
        <v>0</v>
      </c>
      <c r="AA4796" s="11" t="b">
        <v>1</v>
      </c>
      <c r="AB4796" s="11" t="b">
        <v>0</v>
      </c>
      <c r="AC4796" s="11" t="b">
        <v>0</v>
      </c>
      <c r="AD4796" s="11" t="b">
        <v>0</v>
      </c>
      <c r="AE4796" s="11" t="b">
        <v>0</v>
      </c>
      <c r="AF4796" s="11" t="b">
        <v>0</v>
      </c>
      <c r="AG4796" s="11" t="b">
        <v>1</v>
      </c>
    </row>
    <row r="4797" spans="1:33" x14ac:dyDescent="0.2">
      <c r="A4797" s="9">
        <v>3</v>
      </c>
      <c r="B4797" t="s">
        <v>160</v>
      </c>
      <c r="C4797" t="s">
        <v>10</v>
      </c>
      <c r="D4797">
        <v>0</v>
      </c>
      <c r="E4797">
        <v>405492.38431701</v>
      </c>
      <c r="F4797">
        <v>0</v>
      </c>
      <c r="G4797">
        <v>0</v>
      </c>
      <c r="H4797">
        <v>0</v>
      </c>
      <c r="I4797">
        <v>0</v>
      </c>
      <c r="J4797" s="8">
        <f>SUMIFS(Table1[time],Table1[repetition],Table1[[#This Row],[repetition]],Table1[config],Table1[[#This Row],[config]])</f>
        <v>80459959.280167937</v>
      </c>
      <c r="K4797" s="9">
        <v>120</v>
      </c>
      <c r="L4797" s="9">
        <v>18</v>
      </c>
      <c r="M4797" s="9" t="s">
        <v>150</v>
      </c>
      <c r="N4797" s="9" t="b">
        <v>1</v>
      </c>
      <c r="O4797" s="9" t="b">
        <v>0</v>
      </c>
      <c r="P4797" s="9" t="b">
        <v>1</v>
      </c>
      <c r="Q4797" s="9" t="b">
        <v>1</v>
      </c>
      <c r="R4797" s="9" t="b">
        <v>1</v>
      </c>
      <c r="S4797" s="9" t="b">
        <v>1</v>
      </c>
      <c r="T4797" s="9" t="b">
        <v>1</v>
      </c>
      <c r="U4797" s="9" t="b">
        <v>0</v>
      </c>
      <c r="V4797" s="9" t="b">
        <v>1</v>
      </c>
      <c r="W4797" s="9" t="b">
        <v>1</v>
      </c>
      <c r="X4797" s="9" t="b">
        <v>1</v>
      </c>
      <c r="Y4797" s="9" t="b">
        <v>0</v>
      </c>
      <c r="Z4797" s="9" t="b">
        <v>1</v>
      </c>
      <c r="AA4797" s="9" t="b">
        <v>0</v>
      </c>
      <c r="AB4797" s="9" t="b">
        <v>1</v>
      </c>
      <c r="AC4797" s="9" t="b">
        <v>0</v>
      </c>
      <c r="AD4797" s="9" t="b">
        <v>0</v>
      </c>
      <c r="AE4797" s="9" t="b">
        <v>0</v>
      </c>
      <c r="AF4797" s="9" t="b">
        <v>0</v>
      </c>
      <c r="AG4797" s="9" t="b">
        <v>1</v>
      </c>
    </row>
    <row r="4798" spans="1:33" x14ac:dyDescent="0.2">
      <c r="A4798" s="11">
        <v>1</v>
      </c>
      <c r="B4798" t="s">
        <v>162</v>
      </c>
      <c r="C4798" t="s">
        <v>10</v>
      </c>
      <c r="D4798">
        <v>0</v>
      </c>
      <c r="E4798">
        <v>972477.80812298798</v>
      </c>
      <c r="F4798">
        <v>0</v>
      </c>
      <c r="G4798">
        <v>0</v>
      </c>
      <c r="H4798">
        <v>0</v>
      </c>
      <c r="I4798">
        <v>0</v>
      </c>
      <c r="J4798" s="10">
        <f>SUMIFS(Table1[time],Table1[repetition],Table1[[#This Row],[repetition]],Table1[config],Table1[[#This Row],[config]])</f>
        <v>80062262.759918988</v>
      </c>
      <c r="K4798" s="11">
        <v>50</v>
      </c>
      <c r="L4798" s="11">
        <v>3</v>
      </c>
      <c r="M4798" s="11" t="s">
        <v>150</v>
      </c>
      <c r="N4798" s="11" t="b">
        <v>0</v>
      </c>
      <c r="O4798" s="11" t="b">
        <v>0</v>
      </c>
      <c r="P4798" s="11" t="b">
        <v>1</v>
      </c>
      <c r="Q4798" s="11" t="b">
        <v>0</v>
      </c>
      <c r="R4798" s="11" t="b">
        <v>0</v>
      </c>
      <c r="S4798" s="11" t="b">
        <v>0</v>
      </c>
      <c r="T4798" s="11" t="b">
        <v>1</v>
      </c>
      <c r="U4798" s="11" t="b">
        <v>0</v>
      </c>
      <c r="V4798" s="11" t="b">
        <v>0</v>
      </c>
      <c r="W4798" s="11" t="b">
        <v>0</v>
      </c>
      <c r="X4798" s="11" t="b">
        <v>1</v>
      </c>
      <c r="Y4798" s="11" t="b">
        <v>0</v>
      </c>
      <c r="Z4798" s="11" t="b">
        <v>1</v>
      </c>
      <c r="AA4798" s="11" t="b">
        <v>0</v>
      </c>
      <c r="AB4798" s="11" t="b">
        <v>1</v>
      </c>
      <c r="AC4798" s="11" t="b">
        <v>0</v>
      </c>
      <c r="AD4798" s="11" t="b">
        <v>0</v>
      </c>
      <c r="AE4798" s="11" t="b">
        <v>1</v>
      </c>
      <c r="AF4798" s="11" t="b">
        <v>1</v>
      </c>
      <c r="AG4798" s="11" t="b">
        <v>1</v>
      </c>
    </row>
    <row r="4799" spans="1:33" x14ac:dyDescent="0.2">
      <c r="A4799" s="9">
        <v>2</v>
      </c>
      <c r="B4799" t="s">
        <v>162</v>
      </c>
      <c r="C4799" t="s">
        <v>10</v>
      </c>
      <c r="D4799">
        <v>0</v>
      </c>
      <c r="E4799">
        <v>755158.73343404301</v>
      </c>
      <c r="F4799">
        <v>0</v>
      </c>
      <c r="G4799">
        <v>0</v>
      </c>
      <c r="H4799">
        <v>0</v>
      </c>
      <c r="I4799">
        <v>0</v>
      </c>
      <c r="J4799" s="8">
        <f>SUMIFS(Table1[time],Table1[repetition],Table1[[#This Row],[repetition]],Table1[config],Table1[[#This Row],[config]])</f>
        <v>84061696.097402751</v>
      </c>
      <c r="K4799" s="9">
        <v>150</v>
      </c>
      <c r="L4799" s="9">
        <v>4</v>
      </c>
      <c r="M4799" s="9" t="s">
        <v>151</v>
      </c>
      <c r="N4799" s="9" t="b">
        <v>1</v>
      </c>
      <c r="O4799" s="9" t="b">
        <v>1</v>
      </c>
      <c r="P4799" s="9" t="b">
        <v>0</v>
      </c>
      <c r="Q4799" s="9" t="b">
        <v>0</v>
      </c>
      <c r="R4799" s="9" t="b">
        <v>0</v>
      </c>
      <c r="S4799" s="9" t="b">
        <v>1</v>
      </c>
      <c r="T4799" s="9" t="b">
        <v>0</v>
      </c>
      <c r="U4799" s="9" t="b">
        <v>0</v>
      </c>
      <c r="V4799" s="9" t="b">
        <v>1</v>
      </c>
      <c r="W4799" s="9" t="b">
        <v>0</v>
      </c>
      <c r="X4799" s="9" t="b">
        <v>0</v>
      </c>
      <c r="Y4799" s="9" t="b">
        <v>0</v>
      </c>
      <c r="Z4799" s="9" t="b">
        <v>1</v>
      </c>
      <c r="AA4799" s="9" t="b">
        <v>1</v>
      </c>
      <c r="AB4799" s="9" t="b">
        <v>1</v>
      </c>
      <c r="AC4799" s="9" t="b">
        <v>1</v>
      </c>
      <c r="AD4799" s="9" t="b">
        <v>0</v>
      </c>
      <c r="AE4799" s="9" t="b">
        <v>1</v>
      </c>
      <c r="AF4799" s="9" t="b">
        <v>1</v>
      </c>
      <c r="AG4799" s="9" t="b">
        <v>1</v>
      </c>
    </row>
    <row r="4800" spans="1:33" x14ac:dyDescent="0.2">
      <c r="A4800" s="11">
        <v>3</v>
      </c>
      <c r="B4800" t="s">
        <v>162</v>
      </c>
      <c r="C4800" t="s">
        <v>10</v>
      </c>
      <c r="D4800">
        <v>0</v>
      </c>
      <c r="E4800">
        <v>480624.714160003</v>
      </c>
      <c r="F4800">
        <v>0</v>
      </c>
      <c r="G4800">
        <v>0</v>
      </c>
      <c r="H4800">
        <v>0</v>
      </c>
      <c r="I4800">
        <v>0</v>
      </c>
      <c r="J4800" s="10">
        <f>SUMIFS(Table1[time],Table1[repetition],Table1[[#This Row],[repetition]],Table1[config],Table1[[#This Row],[config]])</f>
        <v>80459959.280167937</v>
      </c>
      <c r="K4800" s="11">
        <v>150</v>
      </c>
      <c r="L4800" s="11">
        <v>1</v>
      </c>
      <c r="M4800" s="11" t="s">
        <v>149</v>
      </c>
      <c r="N4800" s="11" t="b">
        <v>0</v>
      </c>
      <c r="O4800" s="11" t="b">
        <v>1</v>
      </c>
      <c r="P4800" s="11" t="b">
        <v>1</v>
      </c>
      <c r="Q4800" s="11" t="b">
        <v>1</v>
      </c>
      <c r="R4800" s="11" t="b">
        <v>1</v>
      </c>
      <c r="S4800" s="11" t="b">
        <v>0</v>
      </c>
      <c r="T4800" s="11" t="b">
        <v>1</v>
      </c>
      <c r="U4800" s="11" t="b">
        <v>0</v>
      </c>
      <c r="V4800" s="11" t="b">
        <v>0</v>
      </c>
      <c r="W4800" s="11" t="b">
        <v>1</v>
      </c>
      <c r="X4800" s="11" t="b">
        <v>1</v>
      </c>
      <c r="Y4800" s="11" t="b">
        <v>1</v>
      </c>
      <c r="Z4800" s="11" t="b">
        <v>1</v>
      </c>
      <c r="AA4800" s="11" t="b">
        <v>0</v>
      </c>
      <c r="AB4800" s="11" t="b">
        <v>1</v>
      </c>
      <c r="AC4800" s="11" t="b">
        <v>1</v>
      </c>
      <c r="AD4800" s="11" t="b">
        <v>1</v>
      </c>
      <c r="AE4800" s="11" t="b">
        <v>1</v>
      </c>
      <c r="AF4800" s="11" t="b">
        <v>1</v>
      </c>
      <c r="AG4800" s="11" t="b">
        <v>0</v>
      </c>
    </row>
    <row r="4801" spans="1:33" x14ac:dyDescent="0.2">
      <c r="A4801" s="9">
        <v>1</v>
      </c>
      <c r="B4801" t="s">
        <v>163</v>
      </c>
      <c r="C4801" t="s">
        <v>10</v>
      </c>
      <c r="D4801">
        <v>0</v>
      </c>
      <c r="E4801">
        <v>284183.25543397799</v>
      </c>
      <c r="F4801">
        <v>0</v>
      </c>
      <c r="G4801">
        <v>0</v>
      </c>
      <c r="H4801">
        <v>0</v>
      </c>
      <c r="I4801">
        <v>0</v>
      </c>
      <c r="J4801" s="8">
        <f>SUMIFS(Table1[time],Table1[repetition],Table1[[#This Row],[repetition]],Table1[config],Table1[[#This Row],[config]])</f>
        <v>80062262.759918988</v>
      </c>
      <c r="K4801" s="9">
        <v>50</v>
      </c>
      <c r="L4801" s="9">
        <v>6</v>
      </c>
      <c r="M4801" s="9" t="s">
        <v>150</v>
      </c>
      <c r="N4801" s="9" t="b">
        <v>0</v>
      </c>
      <c r="O4801" s="9" t="b">
        <v>0</v>
      </c>
      <c r="P4801" s="9" t="b">
        <v>0</v>
      </c>
      <c r="Q4801" s="9" t="b">
        <v>1</v>
      </c>
      <c r="R4801" s="9" t="b">
        <v>0</v>
      </c>
      <c r="S4801" s="9" t="b">
        <v>1</v>
      </c>
      <c r="T4801" s="9" t="b">
        <v>0</v>
      </c>
      <c r="U4801" s="9" t="b">
        <v>0</v>
      </c>
      <c r="V4801" s="9" t="b">
        <v>0</v>
      </c>
      <c r="W4801" s="9" t="b">
        <v>0</v>
      </c>
      <c r="X4801" s="9" t="b">
        <v>1</v>
      </c>
      <c r="Y4801" s="9" t="b">
        <v>0</v>
      </c>
      <c r="Z4801" s="9" t="b">
        <v>1</v>
      </c>
      <c r="AA4801" s="9" t="b">
        <v>0</v>
      </c>
      <c r="AB4801" s="9" t="b">
        <v>1</v>
      </c>
      <c r="AC4801" s="9" t="b">
        <v>0</v>
      </c>
      <c r="AD4801" s="9" t="b">
        <v>1</v>
      </c>
      <c r="AE4801" s="9" t="b">
        <v>0</v>
      </c>
      <c r="AF4801" s="9" t="b">
        <v>0</v>
      </c>
      <c r="AG4801" s="9" t="b">
        <v>0</v>
      </c>
    </row>
    <row r="4802" spans="1:33" x14ac:dyDescent="0.2">
      <c r="A4802" s="9">
        <v>2</v>
      </c>
      <c r="B4802" t="s">
        <v>163</v>
      </c>
      <c r="C4802" t="s">
        <v>10</v>
      </c>
      <c r="D4802">
        <v>0</v>
      </c>
      <c r="E4802">
        <v>440513.96610680898</v>
      </c>
      <c r="F4802">
        <v>0</v>
      </c>
      <c r="G4802">
        <v>0</v>
      </c>
      <c r="H4802">
        <v>0</v>
      </c>
      <c r="I4802">
        <v>0</v>
      </c>
      <c r="J4802" s="8">
        <f>SUMIFS(Table1[time],Table1[repetition],Table1[[#This Row],[repetition]],Table1[config],Table1[[#This Row],[config]])</f>
        <v>84061696.097402751</v>
      </c>
      <c r="K4802" s="9">
        <v>150</v>
      </c>
      <c r="L4802" s="9">
        <v>3</v>
      </c>
      <c r="M4802" s="9" t="s">
        <v>151</v>
      </c>
      <c r="N4802" s="9" t="b">
        <v>1</v>
      </c>
      <c r="O4802" s="9" t="b">
        <v>0</v>
      </c>
      <c r="P4802" s="9" t="b">
        <v>0</v>
      </c>
      <c r="Q4802" s="9" t="b">
        <v>1</v>
      </c>
      <c r="R4802" s="9" t="b">
        <v>1</v>
      </c>
      <c r="S4802" s="9" t="b">
        <v>0</v>
      </c>
      <c r="T4802" s="9" t="b">
        <v>0</v>
      </c>
      <c r="U4802" s="9" t="b">
        <v>1</v>
      </c>
      <c r="V4802" s="9" t="b">
        <v>1</v>
      </c>
      <c r="W4802" s="9" t="b">
        <v>0</v>
      </c>
      <c r="X4802" s="9" t="b">
        <v>0</v>
      </c>
      <c r="Y4802" s="9" t="b">
        <v>1</v>
      </c>
      <c r="Z4802" s="9" t="b">
        <v>1</v>
      </c>
      <c r="AA4802" s="9" t="b">
        <v>1</v>
      </c>
      <c r="AB4802" s="9" t="b">
        <v>1</v>
      </c>
      <c r="AC4802" s="9" t="b">
        <v>0</v>
      </c>
      <c r="AD4802" s="9" t="b">
        <v>0</v>
      </c>
      <c r="AE4802" s="9" t="b">
        <v>1</v>
      </c>
      <c r="AF4802" s="9" t="b">
        <v>1</v>
      </c>
      <c r="AG4802" s="9" t="b">
        <v>1</v>
      </c>
    </row>
    <row r="4803" spans="1:33" x14ac:dyDescent="0.2">
      <c r="A4803" s="9">
        <v>3</v>
      </c>
      <c r="B4803" t="s">
        <v>163</v>
      </c>
      <c r="C4803" t="s">
        <v>10</v>
      </c>
      <c r="D4803">
        <v>0</v>
      </c>
      <c r="E4803">
        <v>314658.497618002</v>
      </c>
      <c r="F4803">
        <v>0</v>
      </c>
      <c r="G4803">
        <v>0</v>
      </c>
      <c r="H4803">
        <v>0</v>
      </c>
      <c r="I4803">
        <v>0</v>
      </c>
      <c r="J4803" s="8">
        <f>SUMIFS(Table1[time],Table1[repetition],Table1[[#This Row],[repetition]],Table1[config],Table1[[#This Row],[config]])</f>
        <v>80459959.280167937</v>
      </c>
      <c r="K4803" s="9">
        <v>120</v>
      </c>
      <c r="L4803" s="9">
        <v>6</v>
      </c>
      <c r="M4803" s="9" t="s">
        <v>150</v>
      </c>
      <c r="N4803" s="9" t="b">
        <v>1</v>
      </c>
      <c r="O4803" s="9" t="b">
        <v>1</v>
      </c>
      <c r="P4803" s="9" t="b">
        <v>0</v>
      </c>
      <c r="Q4803" s="9" t="b">
        <v>1</v>
      </c>
      <c r="R4803" s="9" t="b">
        <v>0</v>
      </c>
      <c r="S4803" s="9" t="b">
        <v>0</v>
      </c>
      <c r="T4803" s="9" t="b">
        <v>1</v>
      </c>
      <c r="U4803" s="9" t="b">
        <v>1</v>
      </c>
      <c r="V4803" s="9" t="b">
        <v>1</v>
      </c>
      <c r="W4803" s="9" t="b">
        <v>0</v>
      </c>
      <c r="X4803" s="9" t="b">
        <v>1</v>
      </c>
      <c r="Y4803" s="9" t="b">
        <v>0</v>
      </c>
      <c r="Z4803" s="9" t="b">
        <v>0</v>
      </c>
      <c r="AA4803" s="9" t="b">
        <v>1</v>
      </c>
      <c r="AB4803" s="9" t="b">
        <v>0</v>
      </c>
      <c r="AC4803" s="9" t="b">
        <v>0</v>
      </c>
      <c r="AD4803" s="9" t="b">
        <v>1</v>
      </c>
      <c r="AE4803" s="9" t="b">
        <v>0</v>
      </c>
      <c r="AF4803" s="9" t="b">
        <v>0</v>
      </c>
      <c r="AG4803" s="9" t="b">
        <v>0</v>
      </c>
    </row>
    <row r="4804" spans="1:33" x14ac:dyDescent="0.2">
      <c r="A4804" s="9">
        <v>1</v>
      </c>
      <c r="B4804" t="s">
        <v>164</v>
      </c>
      <c r="C4804" t="s">
        <v>10</v>
      </c>
      <c r="D4804">
        <v>0</v>
      </c>
      <c r="E4804">
        <v>7204578.2410230003</v>
      </c>
      <c r="F4804">
        <v>0</v>
      </c>
      <c r="G4804">
        <v>0</v>
      </c>
      <c r="H4804">
        <v>0</v>
      </c>
      <c r="I4804">
        <v>0</v>
      </c>
      <c r="J4804" s="8">
        <f>SUMIFS(Table1[time],Table1[repetition],Table1[[#This Row],[repetition]],Table1[config],Table1[[#This Row],[config]])</f>
        <v>80062262.759918988</v>
      </c>
      <c r="K4804" s="9">
        <v>80</v>
      </c>
      <c r="L4804" s="9">
        <v>1</v>
      </c>
      <c r="M4804" s="9" t="s">
        <v>149</v>
      </c>
      <c r="N4804" s="9" t="b">
        <v>0</v>
      </c>
      <c r="O4804" s="9" t="b">
        <v>1</v>
      </c>
      <c r="P4804" s="9" t="b">
        <v>1</v>
      </c>
      <c r="Q4804" s="9" t="b">
        <v>1</v>
      </c>
      <c r="R4804" s="9" t="b">
        <v>1</v>
      </c>
      <c r="S4804" s="9" t="b">
        <v>0</v>
      </c>
      <c r="T4804" s="9" t="b">
        <v>1</v>
      </c>
      <c r="U4804" s="9" t="b">
        <v>0</v>
      </c>
      <c r="V4804" s="9" t="b">
        <v>0</v>
      </c>
      <c r="W4804" s="9" t="b">
        <v>1</v>
      </c>
      <c r="X4804" s="9" t="b">
        <v>1</v>
      </c>
      <c r="Y4804" s="9" t="b">
        <v>1</v>
      </c>
      <c r="Z4804" s="9" t="b">
        <v>1</v>
      </c>
      <c r="AA4804" s="9" t="b">
        <v>0</v>
      </c>
      <c r="AB4804" s="9" t="b">
        <v>1</v>
      </c>
      <c r="AC4804" s="9" t="b">
        <v>1</v>
      </c>
      <c r="AD4804" s="9" t="b">
        <v>1</v>
      </c>
      <c r="AE4804" s="9" t="b">
        <v>1</v>
      </c>
      <c r="AF4804" s="9" t="b">
        <v>1</v>
      </c>
      <c r="AG4804" s="9" t="b">
        <v>0</v>
      </c>
    </row>
    <row r="4805" spans="1:33" x14ac:dyDescent="0.2">
      <c r="A4805" s="11">
        <v>2</v>
      </c>
      <c r="B4805" t="s">
        <v>164</v>
      </c>
      <c r="C4805" t="s">
        <v>10</v>
      </c>
      <c r="D4805">
        <v>0</v>
      </c>
      <c r="E4805">
        <v>7205791.0269699004</v>
      </c>
      <c r="F4805">
        <v>0</v>
      </c>
      <c r="G4805">
        <v>0</v>
      </c>
      <c r="H4805">
        <v>0</v>
      </c>
      <c r="I4805">
        <v>0</v>
      </c>
      <c r="J4805" s="10">
        <f>SUMIFS(Table1[time],Table1[repetition],Table1[[#This Row],[repetition]],Table1[config],Table1[[#This Row],[config]])</f>
        <v>84061696.097402751</v>
      </c>
      <c r="K4805" s="11">
        <v>0</v>
      </c>
      <c r="L4805" s="11">
        <v>18</v>
      </c>
      <c r="M4805" s="11" t="s">
        <v>149</v>
      </c>
      <c r="N4805" s="11" t="b">
        <v>0</v>
      </c>
      <c r="O4805" s="11" t="b">
        <v>1</v>
      </c>
      <c r="P4805" s="11" t="b">
        <v>1</v>
      </c>
      <c r="Q4805" s="11" t="b">
        <v>1</v>
      </c>
      <c r="R4805" s="11" t="b">
        <v>1</v>
      </c>
      <c r="S4805" s="11" t="b">
        <v>0</v>
      </c>
      <c r="T4805" s="11" t="b">
        <v>0</v>
      </c>
      <c r="U4805" s="11" t="b">
        <v>0</v>
      </c>
      <c r="V4805" s="11" t="b">
        <v>0</v>
      </c>
      <c r="W4805" s="11" t="b">
        <v>1</v>
      </c>
      <c r="X4805" s="11" t="b">
        <v>1</v>
      </c>
      <c r="Y4805" s="11" t="b">
        <v>1</v>
      </c>
      <c r="Z4805" s="11" t="b">
        <v>1</v>
      </c>
      <c r="AA4805" s="11" t="b">
        <v>0</v>
      </c>
      <c r="AB4805" s="11" t="b">
        <v>0</v>
      </c>
      <c r="AC4805" s="11" t="b">
        <v>0</v>
      </c>
      <c r="AD4805" s="11" t="b">
        <v>0</v>
      </c>
      <c r="AE4805" s="11" t="b">
        <v>1</v>
      </c>
      <c r="AF4805" s="11" t="b">
        <v>1</v>
      </c>
      <c r="AG4805" s="11" t="b">
        <v>1</v>
      </c>
    </row>
    <row r="4806" spans="1:33" x14ac:dyDescent="0.2">
      <c r="A4806" s="9">
        <v>3</v>
      </c>
      <c r="B4806" t="s">
        <v>164</v>
      </c>
      <c r="C4806" t="s">
        <v>10</v>
      </c>
      <c r="D4806">
        <v>0</v>
      </c>
      <c r="E4806">
        <v>7204299.7396639902</v>
      </c>
      <c r="F4806">
        <v>0</v>
      </c>
      <c r="G4806">
        <v>0</v>
      </c>
      <c r="H4806">
        <v>0</v>
      </c>
      <c r="I4806">
        <v>0</v>
      </c>
      <c r="J4806" s="8">
        <f>SUMIFS(Table1[time],Table1[repetition],Table1[[#This Row],[repetition]],Table1[config],Table1[[#This Row],[config]])</f>
        <v>80459959.280167937</v>
      </c>
      <c r="K4806" s="9">
        <v>150</v>
      </c>
      <c r="L4806" s="9">
        <v>4</v>
      </c>
      <c r="M4806" s="9" t="s">
        <v>151</v>
      </c>
      <c r="N4806" s="9" t="b">
        <v>1</v>
      </c>
      <c r="O4806" s="9" t="b">
        <v>1</v>
      </c>
      <c r="P4806" s="9" t="b">
        <v>0</v>
      </c>
      <c r="Q4806" s="9" t="b">
        <v>0</v>
      </c>
      <c r="R4806" s="9" t="b">
        <v>0</v>
      </c>
      <c r="S4806" s="9" t="b">
        <v>1</v>
      </c>
      <c r="T4806" s="9" t="b">
        <v>0</v>
      </c>
      <c r="U4806" s="9" t="b">
        <v>0</v>
      </c>
      <c r="V4806" s="9" t="b">
        <v>1</v>
      </c>
      <c r="W4806" s="9" t="b">
        <v>0</v>
      </c>
      <c r="X4806" s="9" t="b">
        <v>0</v>
      </c>
      <c r="Y4806" s="9" t="b">
        <v>0</v>
      </c>
      <c r="Z4806" s="9" t="b">
        <v>1</v>
      </c>
      <c r="AA4806" s="9" t="b">
        <v>1</v>
      </c>
      <c r="AB4806" s="9" t="b">
        <v>1</v>
      </c>
      <c r="AC4806" s="9" t="b">
        <v>1</v>
      </c>
      <c r="AD4806" s="9" t="b">
        <v>0</v>
      </c>
      <c r="AE4806" s="9" t="b">
        <v>1</v>
      </c>
      <c r="AF4806" s="9" t="b">
        <v>1</v>
      </c>
      <c r="AG4806" s="9" t="b">
        <v>1</v>
      </c>
    </row>
    <row r="4807" spans="1:33" x14ac:dyDescent="0.2">
      <c r="A4807" s="11">
        <v>1</v>
      </c>
      <c r="B4807" t="s">
        <v>165</v>
      </c>
      <c r="C4807" t="s">
        <v>10</v>
      </c>
      <c r="D4807">
        <v>0</v>
      </c>
      <c r="E4807">
        <v>7205535.29736201</v>
      </c>
      <c r="F4807">
        <v>0</v>
      </c>
      <c r="G4807">
        <v>0</v>
      </c>
      <c r="H4807">
        <v>0</v>
      </c>
      <c r="I4807">
        <v>0</v>
      </c>
      <c r="J4807" s="10">
        <f>SUMIFS(Table1[time],Table1[repetition],Table1[[#This Row],[repetition]],Table1[config],Table1[[#This Row],[config]])</f>
        <v>80062262.759918988</v>
      </c>
      <c r="K4807" s="11">
        <v>80</v>
      </c>
      <c r="L4807" s="11">
        <v>3</v>
      </c>
      <c r="M4807" s="11" t="s">
        <v>151</v>
      </c>
      <c r="N4807" s="11" t="b">
        <v>0</v>
      </c>
      <c r="O4807" s="11" t="b">
        <v>1</v>
      </c>
      <c r="P4807" s="11" t="b">
        <v>1</v>
      </c>
      <c r="Q4807" s="11" t="b">
        <v>1</v>
      </c>
      <c r="R4807" s="11" t="b">
        <v>1</v>
      </c>
      <c r="S4807" s="11" t="b">
        <v>1</v>
      </c>
      <c r="T4807" s="11" t="b">
        <v>0</v>
      </c>
      <c r="U4807" s="11" t="b">
        <v>1</v>
      </c>
      <c r="V4807" s="11" t="b">
        <v>1</v>
      </c>
      <c r="W4807" s="11" t="b">
        <v>1</v>
      </c>
      <c r="X4807" s="11" t="b">
        <v>0</v>
      </c>
      <c r="Y4807" s="11" t="b">
        <v>1</v>
      </c>
      <c r="Z4807" s="11" t="b">
        <v>0</v>
      </c>
      <c r="AA4807" s="11" t="b">
        <v>0</v>
      </c>
      <c r="AB4807" s="11" t="b">
        <v>0</v>
      </c>
      <c r="AC4807" s="11" t="b">
        <v>0</v>
      </c>
      <c r="AD4807" s="11" t="b">
        <v>1</v>
      </c>
      <c r="AE4807" s="11" t="b">
        <v>1</v>
      </c>
      <c r="AF4807" s="11" t="b">
        <v>0</v>
      </c>
      <c r="AG4807" s="11" t="b">
        <v>1</v>
      </c>
    </row>
    <row r="4808" spans="1:33" x14ac:dyDescent="0.2">
      <c r="A4808" s="11">
        <v>2</v>
      </c>
      <c r="B4808" t="s">
        <v>165</v>
      </c>
      <c r="C4808" t="s">
        <v>10</v>
      </c>
      <c r="D4808">
        <v>0</v>
      </c>
      <c r="E4808">
        <v>7207359.9448921103</v>
      </c>
      <c r="F4808">
        <v>0</v>
      </c>
      <c r="G4808">
        <v>0</v>
      </c>
      <c r="H4808">
        <v>0</v>
      </c>
      <c r="I4808">
        <v>0</v>
      </c>
      <c r="J4808" s="10">
        <f>SUMIFS(Table1[time],Table1[repetition],Table1[[#This Row],[repetition]],Table1[config],Table1[[#This Row],[config]])</f>
        <v>84061696.097402751</v>
      </c>
      <c r="K4808" s="11">
        <v>0</v>
      </c>
      <c r="L4808" s="11">
        <v>18</v>
      </c>
      <c r="M4808" s="11" t="s">
        <v>149</v>
      </c>
      <c r="N4808" s="11" t="b">
        <v>0</v>
      </c>
      <c r="O4808" s="11" t="b">
        <v>1</v>
      </c>
      <c r="P4808" s="11" t="b">
        <v>1</v>
      </c>
      <c r="Q4808" s="11" t="b">
        <v>1</v>
      </c>
      <c r="R4808" s="11" t="b">
        <v>1</v>
      </c>
      <c r="S4808" s="11" t="b">
        <v>0</v>
      </c>
      <c r="T4808" s="11" t="b">
        <v>0</v>
      </c>
      <c r="U4808" s="11" t="b">
        <v>0</v>
      </c>
      <c r="V4808" s="11" t="b">
        <v>0</v>
      </c>
      <c r="W4808" s="11" t="b">
        <v>1</v>
      </c>
      <c r="X4808" s="11" t="b">
        <v>1</v>
      </c>
      <c r="Y4808" s="11" t="b">
        <v>1</v>
      </c>
      <c r="Z4808" s="11" t="b">
        <v>1</v>
      </c>
      <c r="AA4808" s="11" t="b">
        <v>0</v>
      </c>
      <c r="AB4808" s="11" t="b">
        <v>0</v>
      </c>
      <c r="AC4808" s="11" t="b">
        <v>0</v>
      </c>
      <c r="AD4808" s="11" t="b">
        <v>0</v>
      </c>
      <c r="AE4808" s="11" t="b">
        <v>1</v>
      </c>
      <c r="AF4808" s="11" t="b">
        <v>1</v>
      </c>
      <c r="AG4808" s="11" t="b">
        <v>1</v>
      </c>
    </row>
    <row r="4809" spans="1:33" x14ac:dyDescent="0.2">
      <c r="A4809" s="11">
        <v>3</v>
      </c>
      <c r="B4809" t="s">
        <v>165</v>
      </c>
      <c r="C4809" t="s">
        <v>10</v>
      </c>
      <c r="D4809">
        <v>0</v>
      </c>
      <c r="E4809">
        <v>7206487.7917950004</v>
      </c>
      <c r="F4809">
        <v>0</v>
      </c>
      <c r="G4809">
        <v>0</v>
      </c>
      <c r="H4809">
        <v>0</v>
      </c>
      <c r="I4809">
        <v>0</v>
      </c>
      <c r="J4809" s="10">
        <f>SUMIFS(Table1[time],Table1[repetition],Table1[[#This Row],[repetition]],Table1[config],Table1[[#This Row],[config]])</f>
        <v>80459959.280167937</v>
      </c>
      <c r="K4809" s="11">
        <v>150</v>
      </c>
      <c r="L4809" s="11">
        <v>3</v>
      </c>
      <c r="M4809" s="11" t="s">
        <v>151</v>
      </c>
      <c r="N4809" s="11" t="b">
        <v>1</v>
      </c>
      <c r="O4809" s="11" t="b">
        <v>0</v>
      </c>
      <c r="P4809" s="11" t="b">
        <v>0</v>
      </c>
      <c r="Q4809" s="11" t="b">
        <v>1</v>
      </c>
      <c r="R4809" s="11" t="b">
        <v>1</v>
      </c>
      <c r="S4809" s="11" t="b">
        <v>0</v>
      </c>
      <c r="T4809" s="11" t="b">
        <v>0</v>
      </c>
      <c r="U4809" s="11" t="b">
        <v>1</v>
      </c>
      <c r="V4809" s="11" t="b">
        <v>1</v>
      </c>
      <c r="W4809" s="11" t="b">
        <v>0</v>
      </c>
      <c r="X4809" s="11" t="b">
        <v>0</v>
      </c>
      <c r="Y4809" s="11" t="b">
        <v>1</v>
      </c>
      <c r="Z4809" s="11" t="b">
        <v>1</v>
      </c>
      <c r="AA4809" s="11" t="b">
        <v>1</v>
      </c>
      <c r="AB4809" s="11" t="b">
        <v>1</v>
      </c>
      <c r="AC4809" s="11" t="b">
        <v>0</v>
      </c>
      <c r="AD4809" s="11" t="b">
        <v>0</v>
      </c>
      <c r="AE4809" s="11" t="b">
        <v>1</v>
      </c>
      <c r="AF4809" s="11" t="b">
        <v>1</v>
      </c>
      <c r="AG4809" s="11" t="b">
        <v>1</v>
      </c>
    </row>
    <row r="4810" spans="1:33" x14ac:dyDescent="0.2">
      <c r="A4810" s="11">
        <v>1</v>
      </c>
      <c r="B4810" t="s">
        <v>166</v>
      </c>
      <c r="C4810" t="s">
        <v>10</v>
      </c>
      <c r="D4810">
        <v>0</v>
      </c>
      <c r="E4810">
        <v>305253.23713000398</v>
      </c>
      <c r="F4810">
        <v>0</v>
      </c>
      <c r="G4810">
        <v>0</v>
      </c>
      <c r="H4810">
        <v>0</v>
      </c>
      <c r="I4810">
        <v>0</v>
      </c>
      <c r="J4810" s="10">
        <f>SUMIFS(Table1[time],Table1[repetition],Table1[[#This Row],[repetition]],Table1[config],Table1[[#This Row],[config]])</f>
        <v>80062262.759918988</v>
      </c>
      <c r="K4810" s="11">
        <v>80</v>
      </c>
      <c r="L4810" s="11">
        <v>6</v>
      </c>
      <c r="M4810" s="11" t="s">
        <v>151</v>
      </c>
      <c r="N4810" s="11" t="b">
        <v>1</v>
      </c>
      <c r="O4810" s="11" t="b">
        <v>1</v>
      </c>
      <c r="P4810" s="11" t="b">
        <v>1</v>
      </c>
      <c r="Q4810" s="11" t="b">
        <v>0</v>
      </c>
      <c r="R4810" s="11" t="b">
        <v>1</v>
      </c>
      <c r="S4810" s="11" t="b">
        <v>0</v>
      </c>
      <c r="T4810" s="11" t="b">
        <v>1</v>
      </c>
      <c r="U4810" s="11" t="b">
        <v>0</v>
      </c>
      <c r="V4810" s="11" t="b">
        <v>0</v>
      </c>
      <c r="W4810" s="11" t="b">
        <v>0</v>
      </c>
      <c r="X4810" s="11" t="b">
        <v>0</v>
      </c>
      <c r="Y4810" s="11" t="b">
        <v>1</v>
      </c>
      <c r="Z4810" s="11" t="b">
        <v>1</v>
      </c>
      <c r="AA4810" s="11" t="b">
        <v>1</v>
      </c>
      <c r="AB4810" s="11" t="b">
        <v>0</v>
      </c>
      <c r="AC4810" s="11" t="b">
        <v>0</v>
      </c>
      <c r="AD4810" s="11" t="b">
        <v>0</v>
      </c>
      <c r="AE4810" s="11" t="b">
        <v>1</v>
      </c>
      <c r="AF4810" s="11" t="b">
        <v>1</v>
      </c>
      <c r="AG4810" s="11" t="b">
        <v>1</v>
      </c>
    </row>
    <row r="4811" spans="1:33" x14ac:dyDescent="0.2">
      <c r="A4811" s="11">
        <v>2</v>
      </c>
      <c r="B4811" t="s">
        <v>166</v>
      </c>
      <c r="C4811" t="s">
        <v>10</v>
      </c>
      <c r="D4811">
        <v>0</v>
      </c>
      <c r="E4811">
        <v>425004.16593393299</v>
      </c>
      <c r="F4811">
        <v>0</v>
      </c>
      <c r="G4811">
        <v>0</v>
      </c>
      <c r="H4811">
        <v>0</v>
      </c>
      <c r="I4811">
        <v>0</v>
      </c>
      <c r="J4811" s="10">
        <f>SUMIFS(Table1[time],Table1[repetition],Table1[[#This Row],[repetition]],Table1[config],Table1[[#This Row],[config]])</f>
        <v>84061696.097402751</v>
      </c>
      <c r="K4811" s="11">
        <v>150</v>
      </c>
      <c r="L4811" s="11">
        <v>3</v>
      </c>
      <c r="M4811" s="11" t="s">
        <v>151</v>
      </c>
      <c r="N4811" s="11" t="b">
        <v>1</v>
      </c>
      <c r="O4811" s="11" t="b">
        <v>0</v>
      </c>
      <c r="P4811" s="11" t="b">
        <v>0</v>
      </c>
      <c r="Q4811" s="11" t="b">
        <v>1</v>
      </c>
      <c r="R4811" s="11" t="b">
        <v>1</v>
      </c>
      <c r="S4811" s="11" t="b">
        <v>0</v>
      </c>
      <c r="T4811" s="11" t="b">
        <v>0</v>
      </c>
      <c r="U4811" s="11" t="b">
        <v>1</v>
      </c>
      <c r="V4811" s="11" t="b">
        <v>1</v>
      </c>
      <c r="W4811" s="11" t="b">
        <v>0</v>
      </c>
      <c r="X4811" s="11" t="b">
        <v>0</v>
      </c>
      <c r="Y4811" s="11" t="b">
        <v>1</v>
      </c>
      <c r="Z4811" s="11" t="b">
        <v>1</v>
      </c>
      <c r="AA4811" s="11" t="b">
        <v>1</v>
      </c>
      <c r="AB4811" s="11" t="b">
        <v>1</v>
      </c>
      <c r="AC4811" s="11" t="b">
        <v>0</v>
      </c>
      <c r="AD4811" s="11" t="b">
        <v>0</v>
      </c>
      <c r="AE4811" s="11" t="b">
        <v>1</v>
      </c>
      <c r="AF4811" s="11" t="b">
        <v>1</v>
      </c>
      <c r="AG4811" s="11" t="b">
        <v>1</v>
      </c>
    </row>
    <row r="4812" spans="1:33" x14ac:dyDescent="0.2">
      <c r="A4812" s="9">
        <v>3</v>
      </c>
      <c r="B4812" t="s">
        <v>166</v>
      </c>
      <c r="C4812" t="s">
        <v>10</v>
      </c>
      <c r="D4812">
        <v>0</v>
      </c>
      <c r="E4812">
        <v>273514.89627899701</v>
      </c>
      <c r="F4812">
        <v>0</v>
      </c>
      <c r="G4812">
        <v>0</v>
      </c>
      <c r="H4812">
        <v>0</v>
      </c>
      <c r="I4812">
        <v>0</v>
      </c>
      <c r="J4812" s="8">
        <f>SUMIFS(Table1[time],Table1[repetition],Table1[[#This Row],[repetition]],Table1[config],Table1[[#This Row],[config]])</f>
        <v>80459959.280167937</v>
      </c>
      <c r="K4812" s="9">
        <v>120</v>
      </c>
      <c r="L4812" s="9">
        <v>6</v>
      </c>
      <c r="M4812" s="9" t="s">
        <v>150</v>
      </c>
      <c r="N4812" s="9" t="b">
        <v>1</v>
      </c>
      <c r="O4812" s="9" t="b">
        <v>1</v>
      </c>
      <c r="P4812" s="9" t="b">
        <v>0</v>
      </c>
      <c r="Q4812" s="9" t="b">
        <v>1</v>
      </c>
      <c r="R4812" s="9" t="b">
        <v>0</v>
      </c>
      <c r="S4812" s="9" t="b">
        <v>0</v>
      </c>
      <c r="T4812" s="9" t="b">
        <v>1</v>
      </c>
      <c r="U4812" s="9" t="b">
        <v>1</v>
      </c>
      <c r="V4812" s="9" t="b">
        <v>1</v>
      </c>
      <c r="W4812" s="9" t="b">
        <v>0</v>
      </c>
      <c r="X4812" s="9" t="b">
        <v>1</v>
      </c>
      <c r="Y4812" s="9" t="b">
        <v>0</v>
      </c>
      <c r="Z4812" s="9" t="b">
        <v>0</v>
      </c>
      <c r="AA4812" s="9" t="b">
        <v>1</v>
      </c>
      <c r="AB4812" s="9" t="b">
        <v>0</v>
      </c>
      <c r="AC4812" s="9" t="b">
        <v>0</v>
      </c>
      <c r="AD4812" s="9" t="b">
        <v>1</v>
      </c>
      <c r="AE4812" s="9" t="b">
        <v>0</v>
      </c>
      <c r="AF4812" s="9" t="b">
        <v>0</v>
      </c>
      <c r="AG4812" s="9" t="b">
        <v>0</v>
      </c>
    </row>
    <row r="4813" spans="1:33" x14ac:dyDescent="0.2">
      <c r="A4813" s="11">
        <v>1</v>
      </c>
      <c r="B4813" t="s">
        <v>167</v>
      </c>
      <c r="C4813" t="s">
        <v>10</v>
      </c>
      <c r="D4813">
        <v>0</v>
      </c>
      <c r="E4813">
        <v>7206944.3331289804</v>
      </c>
      <c r="F4813">
        <v>0</v>
      </c>
      <c r="G4813">
        <v>0</v>
      </c>
      <c r="H4813">
        <v>0</v>
      </c>
      <c r="I4813">
        <v>0</v>
      </c>
      <c r="J4813" s="10">
        <f>SUMIFS(Table1[time],Table1[repetition],Table1[[#This Row],[repetition]],Table1[config],Table1[[#This Row],[config]])</f>
        <v>80062262.759918988</v>
      </c>
      <c r="K4813" s="11">
        <v>90</v>
      </c>
      <c r="L4813" s="11">
        <v>2</v>
      </c>
      <c r="M4813" s="11" t="s">
        <v>150</v>
      </c>
      <c r="N4813" s="11" t="b">
        <v>1</v>
      </c>
      <c r="O4813" s="11" t="b">
        <v>0</v>
      </c>
      <c r="P4813" s="11" t="b">
        <v>0</v>
      </c>
      <c r="Q4813" s="11" t="b">
        <v>0</v>
      </c>
      <c r="R4813" s="11" t="b">
        <v>0</v>
      </c>
      <c r="S4813" s="11" t="b">
        <v>1</v>
      </c>
      <c r="T4813" s="11" t="b">
        <v>0</v>
      </c>
      <c r="U4813" s="11" t="b">
        <v>1</v>
      </c>
      <c r="V4813" s="11" t="b">
        <v>1</v>
      </c>
      <c r="W4813" s="11" t="b">
        <v>0</v>
      </c>
      <c r="X4813" s="11" t="b">
        <v>0</v>
      </c>
      <c r="Y4813" s="11" t="b">
        <v>0</v>
      </c>
      <c r="Z4813" s="11" t="b">
        <v>0</v>
      </c>
      <c r="AA4813" s="11" t="b">
        <v>1</v>
      </c>
      <c r="AB4813" s="11" t="b">
        <v>0</v>
      </c>
      <c r="AC4813" s="11" t="b">
        <v>0</v>
      </c>
      <c r="AD4813" s="11" t="b">
        <v>0</v>
      </c>
      <c r="AE4813" s="11" t="b">
        <v>0</v>
      </c>
      <c r="AF4813" s="11" t="b">
        <v>0</v>
      </c>
      <c r="AG4813" s="11" t="b">
        <v>1</v>
      </c>
    </row>
    <row r="4814" spans="1:33" x14ac:dyDescent="0.2">
      <c r="A4814" s="9">
        <v>2</v>
      </c>
      <c r="B4814" t="s">
        <v>167</v>
      </c>
      <c r="C4814" t="s">
        <v>10</v>
      </c>
      <c r="D4814">
        <v>0</v>
      </c>
      <c r="E4814">
        <v>7209682.0534765702</v>
      </c>
      <c r="F4814">
        <v>0</v>
      </c>
      <c r="G4814">
        <v>0</v>
      </c>
      <c r="H4814">
        <v>0</v>
      </c>
      <c r="I4814">
        <v>0</v>
      </c>
      <c r="J4814" s="8">
        <f>SUMIFS(Table1[time],Table1[repetition],Table1[[#This Row],[repetition]],Table1[config],Table1[[#This Row],[config]])</f>
        <v>84061696.097402751</v>
      </c>
      <c r="K4814" s="9">
        <v>0</v>
      </c>
      <c r="L4814" s="9">
        <v>18</v>
      </c>
      <c r="M4814" s="9" t="s">
        <v>149</v>
      </c>
      <c r="N4814" s="9" t="b">
        <v>0</v>
      </c>
      <c r="O4814" s="9" t="b">
        <v>1</v>
      </c>
      <c r="P4814" s="9" t="b">
        <v>1</v>
      </c>
      <c r="Q4814" s="9" t="b">
        <v>1</v>
      </c>
      <c r="R4814" s="9" t="b">
        <v>1</v>
      </c>
      <c r="S4814" s="9" t="b">
        <v>0</v>
      </c>
      <c r="T4814" s="9" t="b">
        <v>0</v>
      </c>
      <c r="U4814" s="9" t="b">
        <v>0</v>
      </c>
      <c r="V4814" s="9" t="b">
        <v>0</v>
      </c>
      <c r="W4814" s="9" t="b">
        <v>1</v>
      </c>
      <c r="X4814" s="9" t="b">
        <v>1</v>
      </c>
      <c r="Y4814" s="9" t="b">
        <v>1</v>
      </c>
      <c r="Z4814" s="9" t="b">
        <v>1</v>
      </c>
      <c r="AA4814" s="9" t="b">
        <v>0</v>
      </c>
      <c r="AB4814" s="9" t="b">
        <v>0</v>
      </c>
      <c r="AC4814" s="9" t="b">
        <v>0</v>
      </c>
      <c r="AD4814" s="9" t="b">
        <v>0</v>
      </c>
      <c r="AE4814" s="9" t="b">
        <v>1</v>
      </c>
      <c r="AF4814" s="9" t="b">
        <v>1</v>
      </c>
      <c r="AG4814" s="9" t="b">
        <v>1</v>
      </c>
    </row>
    <row r="4815" spans="1:33" x14ac:dyDescent="0.2">
      <c r="A4815" s="11">
        <v>3</v>
      </c>
      <c r="B4815" t="s">
        <v>167</v>
      </c>
      <c r="C4815" t="s">
        <v>10</v>
      </c>
      <c r="D4815">
        <v>0</v>
      </c>
      <c r="E4815">
        <v>7210799.420101</v>
      </c>
      <c r="F4815">
        <v>0</v>
      </c>
      <c r="G4815">
        <v>0</v>
      </c>
      <c r="H4815">
        <v>0</v>
      </c>
      <c r="I4815">
        <v>0</v>
      </c>
      <c r="J4815" s="10">
        <f>SUMIFS(Table1[time],Table1[repetition],Table1[[#This Row],[repetition]],Table1[config],Table1[[#This Row],[config]])</f>
        <v>80459959.280167937</v>
      </c>
      <c r="K4815" s="11">
        <v>150</v>
      </c>
      <c r="L4815" s="11">
        <v>3</v>
      </c>
      <c r="M4815" s="11" t="s">
        <v>151</v>
      </c>
      <c r="N4815" s="11" t="b">
        <v>1</v>
      </c>
      <c r="O4815" s="11" t="b">
        <v>0</v>
      </c>
      <c r="P4815" s="11" t="b">
        <v>0</v>
      </c>
      <c r="Q4815" s="11" t="b">
        <v>1</v>
      </c>
      <c r="R4815" s="11" t="b">
        <v>1</v>
      </c>
      <c r="S4815" s="11" t="b">
        <v>0</v>
      </c>
      <c r="T4815" s="11" t="b">
        <v>0</v>
      </c>
      <c r="U4815" s="11" t="b">
        <v>1</v>
      </c>
      <c r="V4815" s="11" t="b">
        <v>1</v>
      </c>
      <c r="W4815" s="11" t="b">
        <v>0</v>
      </c>
      <c r="X4815" s="11" t="b">
        <v>0</v>
      </c>
      <c r="Y4815" s="11" t="b">
        <v>1</v>
      </c>
      <c r="Z4815" s="11" t="b">
        <v>1</v>
      </c>
      <c r="AA4815" s="11" t="b">
        <v>1</v>
      </c>
      <c r="AB4815" s="11" t="b">
        <v>1</v>
      </c>
      <c r="AC4815" s="11" t="b">
        <v>0</v>
      </c>
      <c r="AD4815" s="11" t="b">
        <v>0</v>
      </c>
      <c r="AE4815" s="11" t="b">
        <v>1</v>
      </c>
      <c r="AF4815" s="11" t="b">
        <v>1</v>
      </c>
      <c r="AG4815" s="11" t="b">
        <v>1</v>
      </c>
    </row>
    <row r="4816" spans="1:33" x14ac:dyDescent="0.2">
      <c r="A4816" s="11">
        <v>1</v>
      </c>
      <c r="B4816" t="s">
        <v>161</v>
      </c>
      <c r="C4816" t="s">
        <v>10</v>
      </c>
      <c r="D4816">
        <v>0</v>
      </c>
      <c r="E4816">
        <v>7204389.07880597</v>
      </c>
      <c r="F4816">
        <v>0</v>
      </c>
      <c r="G4816">
        <v>0</v>
      </c>
      <c r="H4816">
        <v>0</v>
      </c>
      <c r="I4816">
        <v>0</v>
      </c>
      <c r="J4816" s="10">
        <f>SUMIFS(Table1[time],Table1[repetition],Table1[[#This Row],[repetition]],Table1[config],Table1[[#This Row],[config]])</f>
        <v>80062262.759918988</v>
      </c>
      <c r="K4816" s="11">
        <v>90</v>
      </c>
      <c r="L4816" s="11">
        <v>3</v>
      </c>
      <c r="M4816" s="11" t="s">
        <v>151</v>
      </c>
      <c r="N4816" s="11" t="b">
        <v>0</v>
      </c>
      <c r="O4816" s="11" t="b">
        <v>1</v>
      </c>
      <c r="P4816" s="11" t="b">
        <v>1</v>
      </c>
      <c r="Q4816" s="11" t="b">
        <v>0</v>
      </c>
      <c r="R4816" s="11" t="b">
        <v>0</v>
      </c>
      <c r="S4816" s="11" t="b">
        <v>1</v>
      </c>
      <c r="T4816" s="11" t="b">
        <v>1</v>
      </c>
      <c r="U4816" s="11" t="b">
        <v>1</v>
      </c>
      <c r="V4816" s="11" t="b">
        <v>0</v>
      </c>
      <c r="W4816" s="11" t="b">
        <v>1</v>
      </c>
      <c r="X4816" s="11" t="b">
        <v>0</v>
      </c>
      <c r="Y4816" s="11" t="b">
        <v>1</v>
      </c>
      <c r="Z4816" s="11" t="b">
        <v>1</v>
      </c>
      <c r="AA4816" s="11" t="b">
        <v>1</v>
      </c>
      <c r="AB4816" s="11" t="b">
        <v>1</v>
      </c>
      <c r="AC4816" s="11" t="b">
        <v>0</v>
      </c>
      <c r="AD4816" s="11" t="b">
        <v>0</v>
      </c>
      <c r="AE4816" s="11" t="b">
        <v>1</v>
      </c>
      <c r="AF4816" s="11" t="b">
        <v>1</v>
      </c>
      <c r="AG4816" s="11" t="b">
        <v>1</v>
      </c>
    </row>
    <row r="4817" spans="1:33" x14ac:dyDescent="0.2">
      <c r="A4817" s="11">
        <v>2</v>
      </c>
      <c r="B4817" t="s">
        <v>161</v>
      </c>
      <c r="C4817" t="s">
        <v>10</v>
      </c>
      <c r="D4817">
        <v>0</v>
      </c>
      <c r="E4817">
        <v>7205527.0481798798</v>
      </c>
      <c r="F4817">
        <v>0</v>
      </c>
      <c r="G4817">
        <v>0</v>
      </c>
      <c r="H4817">
        <v>0</v>
      </c>
      <c r="I4817">
        <v>0</v>
      </c>
      <c r="J4817" s="10">
        <f>SUMIFS(Table1[time],Table1[repetition],Table1[[#This Row],[repetition]],Table1[config],Table1[[#This Row],[config]])</f>
        <v>84061696.097402751</v>
      </c>
      <c r="K4817" s="11">
        <v>0</v>
      </c>
      <c r="L4817" s="11">
        <v>18</v>
      </c>
      <c r="M4817" s="11" t="s">
        <v>149</v>
      </c>
      <c r="N4817" s="11" t="b">
        <v>0</v>
      </c>
      <c r="O4817" s="11" t="b">
        <v>1</v>
      </c>
      <c r="P4817" s="11" t="b">
        <v>1</v>
      </c>
      <c r="Q4817" s="11" t="b">
        <v>1</v>
      </c>
      <c r="R4817" s="11" t="b">
        <v>1</v>
      </c>
      <c r="S4817" s="11" t="b">
        <v>0</v>
      </c>
      <c r="T4817" s="11" t="b">
        <v>0</v>
      </c>
      <c r="U4817" s="11" t="b">
        <v>0</v>
      </c>
      <c r="V4817" s="11" t="b">
        <v>0</v>
      </c>
      <c r="W4817" s="11" t="b">
        <v>1</v>
      </c>
      <c r="X4817" s="11" t="b">
        <v>1</v>
      </c>
      <c r="Y4817" s="11" t="b">
        <v>1</v>
      </c>
      <c r="Z4817" s="11" t="b">
        <v>1</v>
      </c>
      <c r="AA4817" s="11" t="b">
        <v>0</v>
      </c>
      <c r="AB4817" s="11" t="b">
        <v>0</v>
      </c>
      <c r="AC4817" s="11" t="b">
        <v>0</v>
      </c>
      <c r="AD4817" s="11" t="b">
        <v>0</v>
      </c>
      <c r="AE4817" s="11" t="b">
        <v>1</v>
      </c>
      <c r="AF4817" s="11" t="b">
        <v>1</v>
      </c>
      <c r="AG4817" s="11" t="b">
        <v>1</v>
      </c>
    </row>
    <row r="4818" spans="1:33" x14ac:dyDescent="0.2">
      <c r="A4818" s="9">
        <v>3</v>
      </c>
      <c r="B4818" t="s">
        <v>161</v>
      </c>
      <c r="C4818" t="s">
        <v>10</v>
      </c>
      <c r="D4818">
        <v>0</v>
      </c>
      <c r="E4818">
        <v>7205253.0566799901</v>
      </c>
      <c r="F4818">
        <v>0</v>
      </c>
      <c r="G4818">
        <v>0</v>
      </c>
      <c r="H4818">
        <v>0</v>
      </c>
      <c r="I4818">
        <v>0</v>
      </c>
      <c r="J4818" s="8">
        <f>SUMIFS(Table1[time],Table1[repetition],Table1[[#This Row],[repetition]],Table1[config],Table1[[#This Row],[config]])</f>
        <v>80459959.280167937</v>
      </c>
      <c r="K4818" s="9">
        <v>150</v>
      </c>
      <c r="L4818" s="9">
        <v>3</v>
      </c>
      <c r="M4818" s="9" t="s">
        <v>151</v>
      </c>
      <c r="N4818" s="9" t="b">
        <v>1</v>
      </c>
      <c r="O4818" s="9" t="b">
        <v>0</v>
      </c>
      <c r="P4818" s="9" t="b">
        <v>0</v>
      </c>
      <c r="Q4818" s="9" t="b">
        <v>1</v>
      </c>
      <c r="R4818" s="9" t="b">
        <v>1</v>
      </c>
      <c r="S4818" s="9" t="b">
        <v>0</v>
      </c>
      <c r="T4818" s="9" t="b">
        <v>0</v>
      </c>
      <c r="U4818" s="9" t="b">
        <v>1</v>
      </c>
      <c r="V4818" s="9" t="b">
        <v>1</v>
      </c>
      <c r="W4818" s="9" t="b">
        <v>0</v>
      </c>
      <c r="X4818" s="9" t="b">
        <v>0</v>
      </c>
      <c r="Y4818" s="9" t="b">
        <v>1</v>
      </c>
      <c r="Z4818" s="9" t="b">
        <v>1</v>
      </c>
      <c r="AA4818" s="9" t="b">
        <v>1</v>
      </c>
      <c r="AB4818" s="9" t="b">
        <v>1</v>
      </c>
      <c r="AC4818" s="9" t="b">
        <v>0</v>
      </c>
      <c r="AD4818" s="9" t="b">
        <v>0</v>
      </c>
      <c r="AE4818" s="9" t="b">
        <v>1</v>
      </c>
      <c r="AF4818" s="9" t="b">
        <v>1</v>
      </c>
      <c r="AG4818" s="9" t="b">
        <v>1</v>
      </c>
    </row>
    <row r="4819" spans="1:33" x14ac:dyDescent="0.2">
      <c r="A4819" s="9">
        <v>1</v>
      </c>
      <c r="B4819" t="s">
        <v>168</v>
      </c>
      <c r="C4819" t="s">
        <v>10</v>
      </c>
      <c r="D4819">
        <v>0</v>
      </c>
      <c r="E4819">
        <v>447892.57123903302</v>
      </c>
      <c r="F4819">
        <v>0</v>
      </c>
      <c r="G4819">
        <v>0</v>
      </c>
      <c r="H4819">
        <v>0</v>
      </c>
      <c r="I4819">
        <v>0</v>
      </c>
      <c r="J4819" s="8">
        <f>SUMIFS(Table1[time],Table1[repetition],Table1[[#This Row],[repetition]],Table1[config],Table1[[#This Row],[config]])</f>
        <v>80062262.759918988</v>
      </c>
      <c r="K4819" s="9">
        <v>90</v>
      </c>
      <c r="L4819" s="9">
        <v>6</v>
      </c>
      <c r="M4819" s="9" t="s">
        <v>149</v>
      </c>
      <c r="N4819" s="9" t="b">
        <v>0</v>
      </c>
      <c r="O4819" s="9" t="b">
        <v>0</v>
      </c>
      <c r="P4819" s="9" t="b">
        <v>0</v>
      </c>
      <c r="Q4819" s="9" t="b">
        <v>0</v>
      </c>
      <c r="R4819" s="9" t="b">
        <v>1</v>
      </c>
      <c r="S4819" s="9" t="b">
        <v>0</v>
      </c>
      <c r="T4819" s="9" t="b">
        <v>1</v>
      </c>
      <c r="U4819" s="9" t="b">
        <v>1</v>
      </c>
      <c r="V4819" s="9" t="b">
        <v>0</v>
      </c>
      <c r="W4819" s="9" t="b">
        <v>0</v>
      </c>
      <c r="X4819" s="9" t="b">
        <v>0</v>
      </c>
      <c r="Y4819" s="9" t="b">
        <v>0</v>
      </c>
      <c r="Z4819" s="9" t="b">
        <v>1</v>
      </c>
      <c r="AA4819" s="9" t="b">
        <v>0</v>
      </c>
      <c r="AB4819" s="9" t="b">
        <v>0</v>
      </c>
      <c r="AC4819" s="9" t="b">
        <v>0</v>
      </c>
      <c r="AD4819" s="9" t="b">
        <v>1</v>
      </c>
      <c r="AE4819" s="9" t="b">
        <v>0</v>
      </c>
      <c r="AF4819" s="9" t="b">
        <v>1</v>
      </c>
      <c r="AG4819" s="9" t="b">
        <v>1</v>
      </c>
    </row>
    <row r="4820" spans="1:33" x14ac:dyDescent="0.2">
      <c r="A4820" s="9">
        <v>2</v>
      </c>
      <c r="B4820" t="s">
        <v>168</v>
      </c>
      <c r="C4820" t="s">
        <v>10</v>
      </c>
      <c r="D4820">
        <v>0</v>
      </c>
      <c r="E4820">
        <v>693765.22288983595</v>
      </c>
      <c r="F4820">
        <v>0</v>
      </c>
      <c r="G4820">
        <v>0</v>
      </c>
      <c r="H4820">
        <v>0</v>
      </c>
      <c r="I4820">
        <v>0</v>
      </c>
      <c r="J4820" s="8">
        <f>SUMIFS(Table1[time],Table1[repetition],Table1[[#This Row],[repetition]],Table1[config],Table1[[#This Row],[config]])</f>
        <v>84061696.097402751</v>
      </c>
      <c r="K4820" s="9">
        <v>150</v>
      </c>
      <c r="L4820" s="9">
        <v>3</v>
      </c>
      <c r="M4820" s="9" t="s">
        <v>151</v>
      </c>
      <c r="N4820" s="9" t="b">
        <v>1</v>
      </c>
      <c r="O4820" s="9" t="b">
        <v>0</v>
      </c>
      <c r="P4820" s="9" t="b">
        <v>0</v>
      </c>
      <c r="Q4820" s="9" t="b">
        <v>1</v>
      </c>
      <c r="R4820" s="9" t="b">
        <v>1</v>
      </c>
      <c r="S4820" s="9" t="b">
        <v>0</v>
      </c>
      <c r="T4820" s="9" t="b">
        <v>0</v>
      </c>
      <c r="U4820" s="9" t="b">
        <v>1</v>
      </c>
      <c r="V4820" s="9" t="b">
        <v>1</v>
      </c>
      <c r="W4820" s="9" t="b">
        <v>0</v>
      </c>
      <c r="X4820" s="9" t="b">
        <v>0</v>
      </c>
      <c r="Y4820" s="9" t="b">
        <v>1</v>
      </c>
      <c r="Z4820" s="9" t="b">
        <v>1</v>
      </c>
      <c r="AA4820" s="9" t="b">
        <v>1</v>
      </c>
      <c r="AB4820" s="9" t="b">
        <v>1</v>
      </c>
      <c r="AC4820" s="9" t="b">
        <v>0</v>
      </c>
      <c r="AD4820" s="9" t="b">
        <v>0</v>
      </c>
      <c r="AE4820" s="9" t="b">
        <v>1</v>
      </c>
      <c r="AF4820" s="9" t="b">
        <v>1</v>
      </c>
      <c r="AG4820" s="9" t="b">
        <v>1</v>
      </c>
    </row>
    <row r="4821" spans="1:33" x14ac:dyDescent="0.2">
      <c r="A4821" s="11">
        <v>3</v>
      </c>
      <c r="B4821" t="s">
        <v>168</v>
      </c>
      <c r="C4821" t="s">
        <v>10</v>
      </c>
      <c r="D4821">
        <v>0</v>
      </c>
      <c r="E4821">
        <v>489534.22166600602</v>
      </c>
      <c r="F4821">
        <v>0</v>
      </c>
      <c r="G4821">
        <v>0</v>
      </c>
      <c r="H4821">
        <v>0</v>
      </c>
      <c r="I4821">
        <v>0</v>
      </c>
      <c r="J4821" s="10">
        <f>SUMIFS(Table1[time],Table1[repetition],Table1[[#This Row],[repetition]],Table1[config],Table1[[#This Row],[config]])</f>
        <v>80459959.280167937</v>
      </c>
      <c r="K4821" s="11">
        <v>150</v>
      </c>
      <c r="L4821" s="11">
        <v>1</v>
      </c>
      <c r="M4821" s="11" t="s">
        <v>149</v>
      </c>
      <c r="N4821" s="11" t="b">
        <v>0</v>
      </c>
      <c r="O4821" s="11" t="b">
        <v>1</v>
      </c>
      <c r="P4821" s="11" t="b">
        <v>1</v>
      </c>
      <c r="Q4821" s="11" t="b">
        <v>1</v>
      </c>
      <c r="R4821" s="11" t="b">
        <v>1</v>
      </c>
      <c r="S4821" s="11" t="b">
        <v>0</v>
      </c>
      <c r="T4821" s="11" t="b">
        <v>1</v>
      </c>
      <c r="U4821" s="11" t="b">
        <v>0</v>
      </c>
      <c r="V4821" s="11" t="b">
        <v>0</v>
      </c>
      <c r="W4821" s="11" t="b">
        <v>1</v>
      </c>
      <c r="X4821" s="11" t="b">
        <v>1</v>
      </c>
      <c r="Y4821" s="11" t="b">
        <v>1</v>
      </c>
      <c r="Z4821" s="11" t="b">
        <v>1</v>
      </c>
      <c r="AA4821" s="11" t="b">
        <v>0</v>
      </c>
      <c r="AB4821" s="11" t="b">
        <v>1</v>
      </c>
      <c r="AC4821" s="11" t="b">
        <v>1</v>
      </c>
      <c r="AD4821" s="11" t="b">
        <v>1</v>
      </c>
      <c r="AE4821" s="11" t="b">
        <v>1</v>
      </c>
      <c r="AF4821" s="11" t="b">
        <v>1</v>
      </c>
      <c r="AG4821" s="11" t="b">
        <v>0</v>
      </c>
    </row>
    <row r="4822" spans="1:33" x14ac:dyDescent="0.2">
      <c r="A4822" s="9">
        <v>1</v>
      </c>
      <c r="B4822" t="s">
        <v>169</v>
      </c>
      <c r="C4822" t="s">
        <v>10</v>
      </c>
      <c r="D4822">
        <v>0</v>
      </c>
      <c r="E4822">
        <v>7205805.8627599897</v>
      </c>
      <c r="F4822">
        <v>0</v>
      </c>
      <c r="G4822">
        <v>0</v>
      </c>
      <c r="H4822">
        <v>0</v>
      </c>
      <c r="I4822">
        <v>0</v>
      </c>
      <c r="J4822" s="8">
        <f>SUMIFS(Table1[time],Table1[repetition],Table1[[#This Row],[repetition]],Table1[config],Table1[[#This Row],[config]])</f>
        <v>80062262.759918988</v>
      </c>
      <c r="K4822" s="9">
        <v>100</v>
      </c>
      <c r="L4822" s="9">
        <v>1</v>
      </c>
      <c r="M4822" s="9" t="s">
        <v>149</v>
      </c>
      <c r="N4822" s="9" t="b">
        <v>0</v>
      </c>
      <c r="O4822" s="9" t="b">
        <v>1</v>
      </c>
      <c r="P4822" s="9" t="b">
        <v>1</v>
      </c>
      <c r="Q4822" s="9" t="b">
        <v>1</v>
      </c>
      <c r="R4822" s="9" t="b">
        <v>1</v>
      </c>
      <c r="S4822" s="9" t="b">
        <v>0</v>
      </c>
      <c r="T4822" s="9" t="b">
        <v>1</v>
      </c>
      <c r="U4822" s="9" t="b">
        <v>0</v>
      </c>
      <c r="V4822" s="9" t="b">
        <v>0</v>
      </c>
      <c r="W4822" s="9" t="b">
        <v>1</v>
      </c>
      <c r="X4822" s="9" t="b">
        <v>1</v>
      </c>
      <c r="Y4822" s="9" t="b">
        <v>1</v>
      </c>
      <c r="Z4822" s="9" t="b">
        <v>1</v>
      </c>
      <c r="AA4822" s="9" t="b">
        <v>0</v>
      </c>
      <c r="AB4822" s="9" t="b">
        <v>1</v>
      </c>
      <c r="AC4822" s="9" t="b">
        <v>1</v>
      </c>
      <c r="AD4822" s="9" t="b">
        <v>1</v>
      </c>
      <c r="AE4822" s="9" t="b">
        <v>1</v>
      </c>
      <c r="AF4822" s="9" t="b">
        <v>1</v>
      </c>
      <c r="AG4822" s="9" t="b">
        <v>0</v>
      </c>
    </row>
    <row r="4823" spans="1:33" x14ac:dyDescent="0.2">
      <c r="A4823" s="9">
        <v>2</v>
      </c>
      <c r="B4823" t="s">
        <v>169</v>
      </c>
      <c r="C4823" t="s">
        <v>10</v>
      </c>
      <c r="D4823">
        <v>0</v>
      </c>
      <c r="E4823">
        <v>7206561.1130320402</v>
      </c>
      <c r="F4823">
        <v>0</v>
      </c>
      <c r="G4823">
        <v>0</v>
      </c>
      <c r="H4823">
        <v>0</v>
      </c>
      <c r="I4823">
        <v>0</v>
      </c>
      <c r="J4823" s="8">
        <f>SUMIFS(Table1[time],Table1[repetition],Table1[[#This Row],[repetition]],Table1[config],Table1[[#This Row],[config]])</f>
        <v>84061696.097402751</v>
      </c>
      <c r="K4823" s="9">
        <v>150</v>
      </c>
      <c r="L4823" s="9">
        <v>4</v>
      </c>
      <c r="M4823" s="9" t="s">
        <v>151</v>
      </c>
      <c r="N4823" s="9" t="b">
        <v>1</v>
      </c>
      <c r="O4823" s="9" t="b">
        <v>1</v>
      </c>
      <c r="P4823" s="9" t="b">
        <v>0</v>
      </c>
      <c r="Q4823" s="9" t="b">
        <v>0</v>
      </c>
      <c r="R4823" s="9" t="b">
        <v>0</v>
      </c>
      <c r="S4823" s="9" t="b">
        <v>1</v>
      </c>
      <c r="T4823" s="9" t="b">
        <v>0</v>
      </c>
      <c r="U4823" s="9" t="b">
        <v>0</v>
      </c>
      <c r="V4823" s="9" t="b">
        <v>1</v>
      </c>
      <c r="W4823" s="9" t="b">
        <v>0</v>
      </c>
      <c r="X4823" s="9" t="b">
        <v>0</v>
      </c>
      <c r="Y4823" s="9" t="b">
        <v>0</v>
      </c>
      <c r="Z4823" s="9" t="b">
        <v>1</v>
      </c>
      <c r="AA4823" s="9" t="b">
        <v>1</v>
      </c>
      <c r="AB4823" s="9" t="b">
        <v>1</v>
      </c>
      <c r="AC4823" s="9" t="b">
        <v>1</v>
      </c>
      <c r="AD4823" s="9" t="b">
        <v>0</v>
      </c>
      <c r="AE4823" s="9" t="b">
        <v>1</v>
      </c>
      <c r="AF4823" s="9" t="b">
        <v>1</v>
      </c>
      <c r="AG4823" s="9" t="b">
        <v>1</v>
      </c>
    </row>
    <row r="4824" spans="1:33" x14ac:dyDescent="0.2">
      <c r="A4824" s="9">
        <v>3</v>
      </c>
      <c r="B4824" t="s">
        <v>169</v>
      </c>
      <c r="C4824" t="s">
        <v>10</v>
      </c>
      <c r="D4824">
        <v>0</v>
      </c>
      <c r="E4824">
        <v>7206982.1029609796</v>
      </c>
      <c r="F4824">
        <v>0</v>
      </c>
      <c r="G4824">
        <v>0</v>
      </c>
      <c r="H4824">
        <v>0</v>
      </c>
      <c r="I4824">
        <v>0</v>
      </c>
      <c r="J4824" s="8">
        <f>SUMIFS(Table1[time],Table1[repetition],Table1[[#This Row],[repetition]],Table1[config],Table1[[#This Row],[config]])</f>
        <v>80459959.280167937</v>
      </c>
      <c r="K4824" s="9">
        <v>150</v>
      </c>
      <c r="L4824" s="9">
        <v>3</v>
      </c>
      <c r="M4824" s="9" t="s">
        <v>151</v>
      </c>
      <c r="N4824" s="9" t="b">
        <v>1</v>
      </c>
      <c r="O4824" s="9" t="b">
        <v>0</v>
      </c>
      <c r="P4824" s="9" t="b">
        <v>0</v>
      </c>
      <c r="Q4824" s="9" t="b">
        <v>1</v>
      </c>
      <c r="R4824" s="9" t="b">
        <v>1</v>
      </c>
      <c r="S4824" s="9" t="b">
        <v>0</v>
      </c>
      <c r="T4824" s="9" t="b">
        <v>0</v>
      </c>
      <c r="U4824" s="9" t="b">
        <v>1</v>
      </c>
      <c r="V4824" s="9" t="b">
        <v>1</v>
      </c>
      <c r="W4824" s="9" t="b">
        <v>0</v>
      </c>
      <c r="X4824" s="9" t="b">
        <v>0</v>
      </c>
      <c r="Y4824" s="9" t="b">
        <v>1</v>
      </c>
      <c r="Z4824" s="9" t="b">
        <v>1</v>
      </c>
      <c r="AA4824" s="9" t="b">
        <v>1</v>
      </c>
      <c r="AB4824" s="9" t="b">
        <v>1</v>
      </c>
      <c r="AC4824" s="9" t="b">
        <v>0</v>
      </c>
      <c r="AD4824" s="9" t="b">
        <v>0</v>
      </c>
      <c r="AE4824" s="9" t="b">
        <v>1</v>
      </c>
      <c r="AF4824" s="9" t="b">
        <v>1</v>
      </c>
      <c r="AG4824" s="9" t="b">
        <v>1</v>
      </c>
    </row>
    <row r="4825" spans="1:33" x14ac:dyDescent="0.2">
      <c r="A4825" s="9">
        <v>1</v>
      </c>
      <c r="B4825" t="s">
        <v>170</v>
      </c>
      <c r="C4825" t="s">
        <v>10</v>
      </c>
      <c r="D4825">
        <v>0</v>
      </c>
      <c r="E4825">
        <v>358158.10356597602</v>
      </c>
      <c r="F4825">
        <v>0</v>
      </c>
      <c r="G4825">
        <v>0</v>
      </c>
      <c r="H4825">
        <v>0</v>
      </c>
      <c r="I4825">
        <v>0</v>
      </c>
      <c r="J4825" s="8">
        <f>SUMIFS(Table1[time],Table1[repetition],Table1[[#This Row],[repetition]],Table1[config],Table1[[#This Row],[config]])</f>
        <v>80062262.759918988</v>
      </c>
      <c r="K4825" s="9">
        <v>100</v>
      </c>
      <c r="L4825" s="9">
        <v>4</v>
      </c>
      <c r="M4825" s="9" t="s">
        <v>150</v>
      </c>
      <c r="N4825" s="9" t="b">
        <v>1</v>
      </c>
      <c r="O4825" s="9" t="b">
        <v>1</v>
      </c>
      <c r="P4825" s="9" t="b">
        <v>1</v>
      </c>
      <c r="Q4825" s="9" t="b">
        <v>0</v>
      </c>
      <c r="R4825" s="9" t="b">
        <v>1</v>
      </c>
      <c r="S4825" s="9" t="b">
        <v>1</v>
      </c>
      <c r="T4825" s="9" t="b">
        <v>0</v>
      </c>
      <c r="U4825" s="9" t="b">
        <v>1</v>
      </c>
      <c r="V4825" s="9" t="b">
        <v>0</v>
      </c>
      <c r="W4825" s="9" t="b">
        <v>0</v>
      </c>
      <c r="X4825" s="9" t="b">
        <v>0</v>
      </c>
      <c r="Y4825" s="9" t="b">
        <v>0</v>
      </c>
      <c r="Z4825" s="9" t="b">
        <v>0</v>
      </c>
      <c r="AA4825" s="9" t="b">
        <v>1</v>
      </c>
      <c r="AB4825" s="9" t="b">
        <v>0</v>
      </c>
      <c r="AC4825" s="9" t="b">
        <v>0</v>
      </c>
      <c r="AD4825" s="9" t="b">
        <v>0</v>
      </c>
      <c r="AE4825" s="9" t="b">
        <v>1</v>
      </c>
      <c r="AF4825" s="9" t="b">
        <v>1</v>
      </c>
      <c r="AG4825" s="9" t="b">
        <v>1</v>
      </c>
    </row>
    <row r="4826" spans="1:33" x14ac:dyDescent="0.2">
      <c r="A4826" s="9">
        <v>2</v>
      </c>
      <c r="B4826" t="s">
        <v>170</v>
      </c>
      <c r="C4826" t="s">
        <v>10</v>
      </c>
      <c r="D4826">
        <v>0</v>
      </c>
      <c r="E4826">
        <v>544401.75774088094</v>
      </c>
      <c r="F4826">
        <v>0</v>
      </c>
      <c r="G4826">
        <v>0</v>
      </c>
      <c r="H4826">
        <v>0</v>
      </c>
      <c r="I4826">
        <v>0</v>
      </c>
      <c r="J4826" s="8">
        <f>SUMIFS(Table1[time],Table1[repetition],Table1[[#This Row],[repetition]],Table1[config],Table1[[#This Row],[config]])</f>
        <v>84061696.097402751</v>
      </c>
      <c r="K4826" s="9">
        <v>150</v>
      </c>
      <c r="L4826" s="9">
        <v>2</v>
      </c>
      <c r="M4826" s="9" t="s">
        <v>150</v>
      </c>
      <c r="N4826" s="9" t="b">
        <v>1</v>
      </c>
      <c r="O4826" s="9" t="b">
        <v>0</v>
      </c>
      <c r="P4826" s="9" t="b">
        <v>0</v>
      </c>
      <c r="Q4826" s="9" t="b">
        <v>0</v>
      </c>
      <c r="R4826" s="9" t="b">
        <v>0</v>
      </c>
      <c r="S4826" s="9" t="b">
        <v>1</v>
      </c>
      <c r="T4826" s="9" t="b">
        <v>0</v>
      </c>
      <c r="U4826" s="9" t="b">
        <v>1</v>
      </c>
      <c r="V4826" s="9" t="b">
        <v>1</v>
      </c>
      <c r="W4826" s="9" t="b">
        <v>0</v>
      </c>
      <c r="X4826" s="9" t="b">
        <v>0</v>
      </c>
      <c r="Y4826" s="9" t="b">
        <v>0</v>
      </c>
      <c r="Z4826" s="9" t="b">
        <v>0</v>
      </c>
      <c r="AA4826" s="9" t="b">
        <v>1</v>
      </c>
      <c r="AB4826" s="9" t="b">
        <v>0</v>
      </c>
      <c r="AC4826" s="9" t="b">
        <v>0</v>
      </c>
      <c r="AD4826" s="9" t="b">
        <v>0</v>
      </c>
      <c r="AE4826" s="9" t="b">
        <v>0</v>
      </c>
      <c r="AF4826" s="9" t="b">
        <v>0</v>
      </c>
      <c r="AG4826" s="9" t="b">
        <v>1</v>
      </c>
    </row>
    <row r="4827" spans="1:33" x14ac:dyDescent="0.2">
      <c r="A4827" s="11">
        <v>3</v>
      </c>
      <c r="B4827" t="s">
        <v>170</v>
      </c>
      <c r="C4827" t="s">
        <v>10</v>
      </c>
      <c r="D4827">
        <v>0</v>
      </c>
      <c r="E4827">
        <v>451466.91649599199</v>
      </c>
      <c r="F4827">
        <v>0</v>
      </c>
      <c r="G4827">
        <v>0</v>
      </c>
      <c r="H4827">
        <v>0</v>
      </c>
      <c r="I4827">
        <v>0</v>
      </c>
      <c r="J4827" s="10">
        <f>SUMIFS(Table1[time],Table1[repetition],Table1[[#This Row],[repetition]],Table1[config],Table1[[#This Row],[config]])</f>
        <v>80459959.280167937</v>
      </c>
      <c r="K4827" s="11">
        <v>120</v>
      </c>
      <c r="L4827" s="11">
        <v>6</v>
      </c>
      <c r="M4827" s="11" t="s">
        <v>150</v>
      </c>
      <c r="N4827" s="11" t="b">
        <v>1</v>
      </c>
      <c r="O4827" s="11" t="b">
        <v>1</v>
      </c>
      <c r="P4827" s="11" t="b">
        <v>0</v>
      </c>
      <c r="Q4827" s="11" t="b">
        <v>1</v>
      </c>
      <c r="R4827" s="11" t="b">
        <v>0</v>
      </c>
      <c r="S4827" s="11" t="b">
        <v>0</v>
      </c>
      <c r="T4827" s="11" t="b">
        <v>1</v>
      </c>
      <c r="U4827" s="11" t="b">
        <v>1</v>
      </c>
      <c r="V4827" s="11" t="b">
        <v>1</v>
      </c>
      <c r="W4827" s="11" t="b">
        <v>0</v>
      </c>
      <c r="X4827" s="11" t="b">
        <v>1</v>
      </c>
      <c r="Y4827" s="11" t="b">
        <v>0</v>
      </c>
      <c r="Z4827" s="11" t="b">
        <v>0</v>
      </c>
      <c r="AA4827" s="11" t="b">
        <v>1</v>
      </c>
      <c r="AB4827" s="11" t="b">
        <v>0</v>
      </c>
      <c r="AC4827" s="11" t="b">
        <v>0</v>
      </c>
      <c r="AD4827" s="11" t="b">
        <v>1</v>
      </c>
      <c r="AE4827" s="11" t="b">
        <v>0</v>
      </c>
      <c r="AF4827" s="11" t="b">
        <v>0</v>
      </c>
      <c r="AG4827" s="11" t="b">
        <v>0</v>
      </c>
    </row>
    <row r="4828" spans="1:33" x14ac:dyDescent="0.2">
      <c r="A4828" s="11">
        <v>1</v>
      </c>
      <c r="B4828" t="s">
        <v>172</v>
      </c>
      <c r="C4828" t="s">
        <v>10</v>
      </c>
      <c r="D4828">
        <v>0</v>
      </c>
      <c r="E4828">
        <v>369067.23370298202</v>
      </c>
      <c r="F4828">
        <v>0</v>
      </c>
      <c r="G4828">
        <v>0</v>
      </c>
      <c r="H4828">
        <v>0</v>
      </c>
      <c r="I4828">
        <v>0</v>
      </c>
      <c r="J4828" s="10">
        <f>SUMIFS(Table1[time],Table1[repetition],Table1[[#This Row],[repetition]],Table1[config],Table1[[#This Row],[config]])</f>
        <v>80062262.759918988</v>
      </c>
      <c r="K4828" s="11">
        <v>0</v>
      </c>
      <c r="L4828" s="11">
        <v>5</v>
      </c>
      <c r="M4828" s="11" t="s">
        <v>150</v>
      </c>
      <c r="N4828" s="11" t="b">
        <v>0</v>
      </c>
      <c r="O4828" s="11" t="b">
        <v>0</v>
      </c>
      <c r="P4828" s="11" t="b">
        <v>0</v>
      </c>
      <c r="Q4828" s="11" t="b">
        <v>1</v>
      </c>
      <c r="R4828" s="11" t="b">
        <v>1</v>
      </c>
      <c r="S4828" s="11" t="b">
        <v>0</v>
      </c>
      <c r="T4828" s="11" t="b">
        <v>0</v>
      </c>
      <c r="U4828" s="11" t="b">
        <v>1</v>
      </c>
      <c r="V4828" s="11" t="b">
        <v>1</v>
      </c>
      <c r="W4828" s="11" t="b">
        <v>0</v>
      </c>
      <c r="X4828" s="11" t="b">
        <v>0</v>
      </c>
      <c r="Y4828" s="11" t="b">
        <v>1</v>
      </c>
      <c r="Z4828" s="11" t="b">
        <v>1</v>
      </c>
      <c r="AA4828" s="11" t="b">
        <v>0</v>
      </c>
      <c r="AB4828" s="11" t="b">
        <v>0</v>
      </c>
      <c r="AC4828" s="11" t="b">
        <v>1</v>
      </c>
      <c r="AD4828" s="11" t="b">
        <v>1</v>
      </c>
      <c r="AE4828" s="11" t="b">
        <v>0</v>
      </c>
      <c r="AF4828" s="11" t="b">
        <v>0</v>
      </c>
      <c r="AG4828" s="11" t="b">
        <v>1</v>
      </c>
    </row>
    <row r="4829" spans="1:33" x14ac:dyDescent="0.2">
      <c r="A4829" s="11">
        <v>2</v>
      </c>
      <c r="B4829" t="s">
        <v>172</v>
      </c>
      <c r="C4829" t="s">
        <v>10</v>
      </c>
      <c r="D4829">
        <v>0</v>
      </c>
      <c r="E4829">
        <v>662802.91075725097</v>
      </c>
      <c r="F4829">
        <v>0</v>
      </c>
      <c r="G4829">
        <v>0</v>
      </c>
      <c r="H4829">
        <v>0</v>
      </c>
      <c r="I4829">
        <v>0</v>
      </c>
      <c r="J4829" s="10">
        <f>SUMIFS(Table1[time],Table1[repetition],Table1[[#This Row],[repetition]],Table1[config],Table1[[#This Row],[config]])</f>
        <v>84061696.097402751</v>
      </c>
      <c r="K4829" s="11">
        <v>150</v>
      </c>
      <c r="L4829" s="11">
        <v>3</v>
      </c>
      <c r="M4829" s="11" t="s">
        <v>151</v>
      </c>
      <c r="N4829" s="11" t="b">
        <v>1</v>
      </c>
      <c r="O4829" s="11" t="b">
        <v>0</v>
      </c>
      <c r="P4829" s="11" t="b">
        <v>0</v>
      </c>
      <c r="Q4829" s="11" t="b">
        <v>1</v>
      </c>
      <c r="R4829" s="11" t="b">
        <v>1</v>
      </c>
      <c r="S4829" s="11" t="b">
        <v>0</v>
      </c>
      <c r="T4829" s="11" t="b">
        <v>0</v>
      </c>
      <c r="U4829" s="11" t="b">
        <v>1</v>
      </c>
      <c r="V4829" s="11" t="b">
        <v>1</v>
      </c>
      <c r="W4829" s="11" t="b">
        <v>0</v>
      </c>
      <c r="X4829" s="11" t="b">
        <v>0</v>
      </c>
      <c r="Y4829" s="11" t="b">
        <v>1</v>
      </c>
      <c r="Z4829" s="11" t="b">
        <v>1</v>
      </c>
      <c r="AA4829" s="11" t="b">
        <v>1</v>
      </c>
      <c r="AB4829" s="11" t="b">
        <v>1</v>
      </c>
      <c r="AC4829" s="11" t="b">
        <v>0</v>
      </c>
      <c r="AD4829" s="11" t="b">
        <v>0</v>
      </c>
      <c r="AE4829" s="11" t="b">
        <v>1</v>
      </c>
      <c r="AF4829" s="11" t="b">
        <v>1</v>
      </c>
      <c r="AG4829" s="11" t="b">
        <v>1</v>
      </c>
    </row>
    <row r="4830" spans="1:33" x14ac:dyDescent="0.2">
      <c r="A4830" s="11">
        <v>3</v>
      </c>
      <c r="B4830" t="s">
        <v>172</v>
      </c>
      <c r="C4830" t="s">
        <v>10</v>
      </c>
      <c r="D4830">
        <v>0</v>
      </c>
      <c r="E4830">
        <v>350009.59319699899</v>
      </c>
      <c r="F4830">
        <v>0</v>
      </c>
      <c r="G4830">
        <v>0</v>
      </c>
      <c r="H4830">
        <v>0</v>
      </c>
      <c r="I4830">
        <v>0</v>
      </c>
      <c r="J4830" s="10">
        <f>SUMIFS(Table1[time],Table1[repetition],Table1[[#This Row],[repetition]],Table1[config],Table1[[#This Row],[config]])</f>
        <v>80459959.280167937</v>
      </c>
      <c r="K4830" s="11">
        <v>120</v>
      </c>
      <c r="L4830" s="11">
        <v>18</v>
      </c>
      <c r="M4830" s="11" t="s">
        <v>150</v>
      </c>
      <c r="N4830" s="11" t="b">
        <v>1</v>
      </c>
      <c r="O4830" s="11" t="b">
        <v>0</v>
      </c>
      <c r="P4830" s="11" t="b">
        <v>1</v>
      </c>
      <c r="Q4830" s="11" t="b">
        <v>1</v>
      </c>
      <c r="R4830" s="11" t="b">
        <v>1</v>
      </c>
      <c r="S4830" s="11" t="b">
        <v>1</v>
      </c>
      <c r="T4830" s="11" t="b">
        <v>1</v>
      </c>
      <c r="U4830" s="11" t="b">
        <v>0</v>
      </c>
      <c r="V4830" s="11" t="b">
        <v>1</v>
      </c>
      <c r="W4830" s="11" t="b">
        <v>1</v>
      </c>
      <c r="X4830" s="11" t="b">
        <v>1</v>
      </c>
      <c r="Y4830" s="11" t="b">
        <v>0</v>
      </c>
      <c r="Z4830" s="11" t="b">
        <v>1</v>
      </c>
      <c r="AA4830" s="11" t="b">
        <v>0</v>
      </c>
      <c r="AB4830" s="11" t="b">
        <v>1</v>
      </c>
      <c r="AC4830" s="11" t="b">
        <v>0</v>
      </c>
      <c r="AD4830" s="11" t="b">
        <v>0</v>
      </c>
      <c r="AE4830" s="11" t="b">
        <v>0</v>
      </c>
      <c r="AF4830" s="11" t="b">
        <v>0</v>
      </c>
      <c r="AG4830" s="11" t="b">
        <v>1</v>
      </c>
    </row>
    <row r="4831" spans="1:33" x14ac:dyDescent="0.2">
      <c r="A4831" s="11">
        <v>1</v>
      </c>
      <c r="B4831" t="s">
        <v>173</v>
      </c>
      <c r="C4831" t="s">
        <v>10</v>
      </c>
      <c r="D4831">
        <v>0</v>
      </c>
      <c r="E4831">
        <v>7227778.4753180398</v>
      </c>
      <c r="F4831">
        <v>0</v>
      </c>
      <c r="G4831">
        <v>0</v>
      </c>
      <c r="H4831">
        <v>0</v>
      </c>
      <c r="I4831">
        <v>0</v>
      </c>
      <c r="J4831" s="10">
        <f>SUMIFS(Table1[time],Table1[repetition],Table1[[#This Row],[repetition]],Table1[config],Table1[[#This Row],[config]])</f>
        <v>80062262.759918988</v>
      </c>
      <c r="K4831" s="11">
        <v>110</v>
      </c>
      <c r="L4831" s="11">
        <v>1</v>
      </c>
      <c r="M4831" s="11" t="s">
        <v>149</v>
      </c>
      <c r="N4831" s="11" t="b">
        <v>0</v>
      </c>
      <c r="O4831" s="11" t="b">
        <v>1</v>
      </c>
      <c r="P4831" s="11" t="b">
        <v>1</v>
      </c>
      <c r="Q4831" s="11" t="b">
        <v>1</v>
      </c>
      <c r="R4831" s="11" t="b">
        <v>1</v>
      </c>
      <c r="S4831" s="11" t="b">
        <v>0</v>
      </c>
      <c r="T4831" s="11" t="b">
        <v>1</v>
      </c>
      <c r="U4831" s="11" t="b">
        <v>0</v>
      </c>
      <c r="V4831" s="11" t="b">
        <v>0</v>
      </c>
      <c r="W4831" s="11" t="b">
        <v>1</v>
      </c>
      <c r="X4831" s="11" t="b">
        <v>1</v>
      </c>
      <c r="Y4831" s="11" t="b">
        <v>1</v>
      </c>
      <c r="Z4831" s="11" t="b">
        <v>1</v>
      </c>
      <c r="AA4831" s="11" t="b">
        <v>0</v>
      </c>
      <c r="AB4831" s="11" t="b">
        <v>1</v>
      </c>
      <c r="AC4831" s="11" t="b">
        <v>1</v>
      </c>
      <c r="AD4831" s="11" t="b">
        <v>1</v>
      </c>
      <c r="AE4831" s="11" t="b">
        <v>1</v>
      </c>
      <c r="AF4831" s="11" t="b">
        <v>1</v>
      </c>
      <c r="AG4831" s="11" t="b">
        <v>0</v>
      </c>
    </row>
    <row r="4832" spans="1:33" x14ac:dyDescent="0.2">
      <c r="A4832" s="11">
        <v>2</v>
      </c>
      <c r="B4832" t="s">
        <v>173</v>
      </c>
      <c r="C4832" t="s">
        <v>10</v>
      </c>
      <c r="D4832">
        <v>0</v>
      </c>
      <c r="E4832">
        <v>7263630.2983681597</v>
      </c>
      <c r="F4832">
        <v>0</v>
      </c>
      <c r="G4832">
        <v>0</v>
      </c>
      <c r="H4832">
        <v>0</v>
      </c>
      <c r="I4832">
        <v>0</v>
      </c>
      <c r="J4832" s="10">
        <f>SUMIFS(Table1[time],Table1[repetition],Table1[[#This Row],[repetition]],Table1[config],Table1[[#This Row],[config]])</f>
        <v>84061696.097402751</v>
      </c>
      <c r="K4832" s="11">
        <v>0</v>
      </c>
      <c r="L4832" s="11">
        <v>18</v>
      </c>
      <c r="M4832" s="11" t="s">
        <v>149</v>
      </c>
      <c r="N4832" s="11" t="b">
        <v>0</v>
      </c>
      <c r="O4832" s="11" t="b">
        <v>1</v>
      </c>
      <c r="P4832" s="11" t="b">
        <v>1</v>
      </c>
      <c r="Q4832" s="11" t="b">
        <v>1</v>
      </c>
      <c r="R4832" s="11" t="b">
        <v>1</v>
      </c>
      <c r="S4832" s="11" t="b">
        <v>0</v>
      </c>
      <c r="T4832" s="11" t="b">
        <v>0</v>
      </c>
      <c r="U4832" s="11" t="b">
        <v>0</v>
      </c>
      <c r="V4832" s="11" t="b">
        <v>0</v>
      </c>
      <c r="W4832" s="11" t="b">
        <v>1</v>
      </c>
      <c r="X4832" s="11" t="b">
        <v>1</v>
      </c>
      <c r="Y4832" s="11" t="b">
        <v>1</v>
      </c>
      <c r="Z4832" s="11" t="b">
        <v>1</v>
      </c>
      <c r="AA4832" s="11" t="b">
        <v>0</v>
      </c>
      <c r="AB4832" s="11" t="b">
        <v>0</v>
      </c>
      <c r="AC4832" s="11" t="b">
        <v>0</v>
      </c>
      <c r="AD4832" s="11" t="b">
        <v>0</v>
      </c>
      <c r="AE4832" s="11" t="b">
        <v>1</v>
      </c>
      <c r="AF4832" s="11" t="b">
        <v>1</v>
      </c>
      <c r="AG4832" s="11" t="b">
        <v>1</v>
      </c>
    </row>
    <row r="4833" spans="1:33" x14ac:dyDescent="0.2">
      <c r="A4833" s="11">
        <v>3</v>
      </c>
      <c r="B4833" t="s">
        <v>173</v>
      </c>
      <c r="C4833" t="s">
        <v>10</v>
      </c>
      <c r="D4833">
        <v>0</v>
      </c>
      <c r="E4833">
        <v>7237098.6753749996</v>
      </c>
      <c r="F4833">
        <v>0</v>
      </c>
      <c r="G4833">
        <v>0</v>
      </c>
      <c r="H4833">
        <v>0</v>
      </c>
      <c r="I4833">
        <v>0</v>
      </c>
      <c r="J4833" s="10">
        <f>SUMIFS(Table1[time],Table1[repetition],Table1[[#This Row],[repetition]],Table1[config],Table1[[#This Row],[config]])</f>
        <v>80459959.280167937</v>
      </c>
      <c r="K4833" s="11">
        <v>150</v>
      </c>
      <c r="L4833" s="11">
        <v>4</v>
      </c>
      <c r="M4833" s="11" t="s">
        <v>151</v>
      </c>
      <c r="N4833" s="11" t="b">
        <v>1</v>
      </c>
      <c r="O4833" s="11" t="b">
        <v>1</v>
      </c>
      <c r="P4833" s="11" t="b">
        <v>0</v>
      </c>
      <c r="Q4833" s="11" t="b">
        <v>0</v>
      </c>
      <c r="R4833" s="11" t="b">
        <v>0</v>
      </c>
      <c r="S4833" s="11" t="b">
        <v>1</v>
      </c>
      <c r="T4833" s="11" t="b">
        <v>0</v>
      </c>
      <c r="U4833" s="11" t="b">
        <v>0</v>
      </c>
      <c r="V4833" s="11" t="b">
        <v>1</v>
      </c>
      <c r="W4833" s="11" t="b">
        <v>0</v>
      </c>
      <c r="X4833" s="11" t="b">
        <v>0</v>
      </c>
      <c r="Y4833" s="11" t="b">
        <v>0</v>
      </c>
      <c r="Z4833" s="11" t="b">
        <v>1</v>
      </c>
      <c r="AA4833" s="11" t="b">
        <v>1</v>
      </c>
      <c r="AB4833" s="11" t="b">
        <v>1</v>
      </c>
      <c r="AC4833" s="11" t="b">
        <v>1</v>
      </c>
      <c r="AD4833" s="11" t="b">
        <v>0</v>
      </c>
      <c r="AE4833" s="11" t="b">
        <v>1</v>
      </c>
      <c r="AF4833" s="11" t="b">
        <v>1</v>
      </c>
      <c r="AG4833" s="11" t="b">
        <v>1</v>
      </c>
    </row>
    <row r="4834" spans="1:33" x14ac:dyDescent="0.2">
      <c r="A4834" s="9">
        <v>1</v>
      </c>
      <c r="B4834" t="s">
        <v>174</v>
      </c>
      <c r="C4834" t="s">
        <v>10</v>
      </c>
      <c r="D4834">
        <v>0</v>
      </c>
      <c r="E4834">
        <v>314158.693976001</v>
      </c>
      <c r="F4834">
        <v>0</v>
      </c>
      <c r="G4834">
        <v>0</v>
      </c>
      <c r="H4834">
        <v>0</v>
      </c>
      <c r="I4834">
        <v>0</v>
      </c>
      <c r="J4834" s="8">
        <f>SUMIFS(Table1[time],Table1[repetition],Table1[[#This Row],[repetition]],Table1[config],Table1[[#This Row],[config]])</f>
        <v>80062262.759918988</v>
      </c>
      <c r="K4834" s="9">
        <v>110</v>
      </c>
      <c r="L4834" s="9">
        <v>3</v>
      </c>
      <c r="M4834" s="9" t="s">
        <v>151</v>
      </c>
      <c r="N4834" s="9" t="b">
        <v>1</v>
      </c>
      <c r="O4834" s="9" t="b">
        <v>0</v>
      </c>
      <c r="P4834" s="9" t="b">
        <v>0</v>
      </c>
      <c r="Q4834" s="9" t="b">
        <v>0</v>
      </c>
      <c r="R4834" s="9" t="b">
        <v>1</v>
      </c>
      <c r="S4834" s="9" t="b">
        <v>1</v>
      </c>
      <c r="T4834" s="9" t="b">
        <v>1</v>
      </c>
      <c r="U4834" s="9" t="b">
        <v>0</v>
      </c>
      <c r="V4834" s="9" t="b">
        <v>0</v>
      </c>
      <c r="W4834" s="9" t="b">
        <v>1</v>
      </c>
      <c r="X4834" s="9" t="b">
        <v>0</v>
      </c>
      <c r="Y4834" s="9" t="b">
        <v>1</v>
      </c>
      <c r="Z4834" s="9" t="b">
        <v>0</v>
      </c>
      <c r="AA4834" s="9" t="b">
        <v>1</v>
      </c>
      <c r="AB4834" s="9" t="b">
        <v>1</v>
      </c>
      <c r="AC4834" s="9" t="b">
        <v>1</v>
      </c>
      <c r="AD4834" s="9" t="b">
        <v>1</v>
      </c>
      <c r="AE4834" s="9" t="b">
        <v>1</v>
      </c>
      <c r="AF4834" s="9" t="b">
        <v>0</v>
      </c>
      <c r="AG4834" s="9" t="b">
        <v>0</v>
      </c>
    </row>
    <row r="4835" spans="1:33" x14ac:dyDescent="0.2">
      <c r="A4835" s="11">
        <v>2</v>
      </c>
      <c r="B4835" t="s">
        <v>174</v>
      </c>
      <c r="C4835" t="s">
        <v>10</v>
      </c>
      <c r="D4835">
        <v>0</v>
      </c>
      <c r="E4835">
        <v>425966.94506611599</v>
      </c>
      <c r="F4835">
        <v>0</v>
      </c>
      <c r="G4835">
        <v>0</v>
      </c>
      <c r="H4835">
        <v>0</v>
      </c>
      <c r="I4835">
        <v>0</v>
      </c>
      <c r="J4835" s="10">
        <f>SUMIFS(Table1[time],Table1[repetition],Table1[[#This Row],[repetition]],Table1[config],Table1[[#This Row],[config]])</f>
        <v>84061696.097402751</v>
      </c>
      <c r="K4835" s="11">
        <v>150</v>
      </c>
      <c r="L4835" s="11">
        <v>2</v>
      </c>
      <c r="M4835" s="11" t="s">
        <v>150</v>
      </c>
      <c r="N4835" s="11" t="b">
        <v>1</v>
      </c>
      <c r="O4835" s="11" t="b">
        <v>0</v>
      </c>
      <c r="P4835" s="11" t="b">
        <v>0</v>
      </c>
      <c r="Q4835" s="11" t="b">
        <v>0</v>
      </c>
      <c r="R4835" s="11" t="b">
        <v>0</v>
      </c>
      <c r="S4835" s="11" t="b">
        <v>1</v>
      </c>
      <c r="T4835" s="11" t="b">
        <v>0</v>
      </c>
      <c r="U4835" s="11" t="b">
        <v>1</v>
      </c>
      <c r="V4835" s="11" t="b">
        <v>1</v>
      </c>
      <c r="W4835" s="11" t="b">
        <v>0</v>
      </c>
      <c r="X4835" s="11" t="b">
        <v>0</v>
      </c>
      <c r="Y4835" s="11" t="b">
        <v>0</v>
      </c>
      <c r="Z4835" s="11" t="b">
        <v>0</v>
      </c>
      <c r="AA4835" s="11" t="b">
        <v>1</v>
      </c>
      <c r="AB4835" s="11" t="b">
        <v>0</v>
      </c>
      <c r="AC4835" s="11" t="b">
        <v>0</v>
      </c>
      <c r="AD4835" s="11" t="b">
        <v>0</v>
      </c>
      <c r="AE4835" s="11" t="b">
        <v>0</v>
      </c>
      <c r="AF4835" s="11" t="b">
        <v>0</v>
      </c>
      <c r="AG4835" s="11" t="b">
        <v>1</v>
      </c>
    </row>
    <row r="4836" spans="1:33" x14ac:dyDescent="0.2">
      <c r="A4836" s="11">
        <v>3</v>
      </c>
      <c r="B4836" t="s">
        <v>174</v>
      </c>
      <c r="C4836" t="s">
        <v>10</v>
      </c>
      <c r="D4836">
        <v>0</v>
      </c>
      <c r="E4836">
        <v>431934.51008299598</v>
      </c>
      <c r="F4836">
        <v>0</v>
      </c>
      <c r="G4836">
        <v>0</v>
      </c>
      <c r="H4836">
        <v>0</v>
      </c>
      <c r="I4836">
        <v>0</v>
      </c>
      <c r="J4836" s="10">
        <f>SUMIFS(Table1[time],Table1[repetition],Table1[[#This Row],[repetition]],Table1[config],Table1[[#This Row],[config]])</f>
        <v>80459959.280167937</v>
      </c>
      <c r="K4836" s="11">
        <v>120</v>
      </c>
      <c r="L4836" s="11">
        <v>18</v>
      </c>
      <c r="M4836" s="11" t="s">
        <v>150</v>
      </c>
      <c r="N4836" s="11" t="b">
        <v>1</v>
      </c>
      <c r="O4836" s="11" t="b">
        <v>0</v>
      </c>
      <c r="P4836" s="11" t="b">
        <v>1</v>
      </c>
      <c r="Q4836" s="11" t="b">
        <v>1</v>
      </c>
      <c r="R4836" s="11" t="b">
        <v>1</v>
      </c>
      <c r="S4836" s="11" t="b">
        <v>1</v>
      </c>
      <c r="T4836" s="11" t="b">
        <v>1</v>
      </c>
      <c r="U4836" s="11" t="b">
        <v>0</v>
      </c>
      <c r="V4836" s="11" t="b">
        <v>1</v>
      </c>
      <c r="W4836" s="11" t="b">
        <v>1</v>
      </c>
      <c r="X4836" s="11" t="b">
        <v>1</v>
      </c>
      <c r="Y4836" s="11" t="b">
        <v>0</v>
      </c>
      <c r="Z4836" s="11" t="b">
        <v>1</v>
      </c>
      <c r="AA4836" s="11" t="b">
        <v>0</v>
      </c>
      <c r="AB4836" s="11" t="b">
        <v>1</v>
      </c>
      <c r="AC4836" s="11" t="b">
        <v>0</v>
      </c>
      <c r="AD4836" s="11" t="b">
        <v>0</v>
      </c>
      <c r="AE4836" s="11" t="b">
        <v>0</v>
      </c>
      <c r="AF4836" s="11" t="b">
        <v>0</v>
      </c>
      <c r="AG4836" s="11" t="b">
        <v>1</v>
      </c>
    </row>
    <row r="4837" spans="1:33" x14ac:dyDescent="0.2">
      <c r="A4837" s="9">
        <v>1</v>
      </c>
      <c r="B4837" t="s">
        <v>175</v>
      </c>
      <c r="C4837" t="s">
        <v>10</v>
      </c>
      <c r="D4837">
        <v>0</v>
      </c>
      <c r="E4837">
        <v>336258.044336049</v>
      </c>
      <c r="F4837">
        <v>0</v>
      </c>
      <c r="G4837">
        <v>0</v>
      </c>
      <c r="H4837">
        <v>0</v>
      </c>
      <c r="I4837">
        <v>0</v>
      </c>
      <c r="J4837" s="8">
        <f>SUMIFS(Table1[time],Table1[repetition],Table1[[#This Row],[repetition]],Table1[config],Table1[[#This Row],[config]])</f>
        <v>80062262.759918988</v>
      </c>
      <c r="K4837" s="9">
        <v>110</v>
      </c>
      <c r="L4837" s="9">
        <v>6</v>
      </c>
      <c r="M4837" s="9" t="s">
        <v>150</v>
      </c>
      <c r="N4837" s="9" t="b">
        <v>0</v>
      </c>
      <c r="O4837" s="9" t="b">
        <v>1</v>
      </c>
      <c r="P4837" s="9" t="b">
        <v>0</v>
      </c>
      <c r="Q4837" s="9" t="b">
        <v>1</v>
      </c>
      <c r="R4837" s="9" t="b">
        <v>1</v>
      </c>
      <c r="S4837" s="9" t="b">
        <v>0</v>
      </c>
      <c r="T4837" s="9" t="b">
        <v>0</v>
      </c>
      <c r="U4837" s="9" t="b">
        <v>0</v>
      </c>
      <c r="V4837" s="9" t="b">
        <v>1</v>
      </c>
      <c r="W4837" s="9" t="b">
        <v>0</v>
      </c>
      <c r="X4837" s="9" t="b">
        <v>1</v>
      </c>
      <c r="Y4837" s="9" t="b">
        <v>1</v>
      </c>
      <c r="Z4837" s="9" t="b">
        <v>0</v>
      </c>
      <c r="AA4837" s="9" t="b">
        <v>0</v>
      </c>
      <c r="AB4837" s="9" t="b">
        <v>1</v>
      </c>
      <c r="AC4837" s="9" t="b">
        <v>0</v>
      </c>
      <c r="AD4837" s="9" t="b">
        <v>0</v>
      </c>
      <c r="AE4837" s="9" t="b">
        <v>1</v>
      </c>
      <c r="AF4837" s="9" t="b">
        <v>1</v>
      </c>
      <c r="AG4837" s="9" t="b">
        <v>1</v>
      </c>
    </row>
    <row r="4838" spans="1:33" x14ac:dyDescent="0.2">
      <c r="A4838" s="9">
        <v>2</v>
      </c>
      <c r="B4838" t="s">
        <v>175</v>
      </c>
      <c r="C4838" t="s">
        <v>10</v>
      </c>
      <c r="D4838">
        <v>0</v>
      </c>
      <c r="E4838">
        <v>560987.45447816304</v>
      </c>
      <c r="F4838">
        <v>0</v>
      </c>
      <c r="G4838">
        <v>0</v>
      </c>
      <c r="H4838">
        <v>0</v>
      </c>
      <c r="I4838">
        <v>0</v>
      </c>
      <c r="J4838" s="8">
        <f>SUMIFS(Table1[time],Table1[repetition],Table1[[#This Row],[repetition]],Table1[config],Table1[[#This Row],[config]])</f>
        <v>84061696.097402751</v>
      </c>
      <c r="K4838" s="9">
        <v>150</v>
      </c>
      <c r="L4838" s="9">
        <v>3</v>
      </c>
      <c r="M4838" s="9" t="s">
        <v>151</v>
      </c>
      <c r="N4838" s="9" t="b">
        <v>1</v>
      </c>
      <c r="O4838" s="9" t="b">
        <v>0</v>
      </c>
      <c r="P4838" s="9" t="b">
        <v>0</v>
      </c>
      <c r="Q4838" s="9" t="b">
        <v>1</v>
      </c>
      <c r="R4838" s="9" t="b">
        <v>1</v>
      </c>
      <c r="S4838" s="9" t="b">
        <v>0</v>
      </c>
      <c r="T4838" s="9" t="b">
        <v>0</v>
      </c>
      <c r="U4838" s="9" t="b">
        <v>1</v>
      </c>
      <c r="V4838" s="9" t="b">
        <v>1</v>
      </c>
      <c r="W4838" s="9" t="b">
        <v>0</v>
      </c>
      <c r="X4838" s="9" t="b">
        <v>0</v>
      </c>
      <c r="Y4838" s="9" t="b">
        <v>1</v>
      </c>
      <c r="Z4838" s="9" t="b">
        <v>1</v>
      </c>
      <c r="AA4838" s="9" t="b">
        <v>1</v>
      </c>
      <c r="AB4838" s="9" t="b">
        <v>1</v>
      </c>
      <c r="AC4838" s="9" t="b">
        <v>0</v>
      </c>
      <c r="AD4838" s="9" t="b">
        <v>0</v>
      </c>
      <c r="AE4838" s="9" t="b">
        <v>1</v>
      </c>
      <c r="AF4838" s="9" t="b">
        <v>1</v>
      </c>
      <c r="AG4838" s="9" t="b">
        <v>1</v>
      </c>
    </row>
    <row r="4839" spans="1:33" x14ac:dyDescent="0.2">
      <c r="A4839" s="9">
        <v>3</v>
      </c>
      <c r="B4839" t="s">
        <v>175</v>
      </c>
      <c r="C4839" t="s">
        <v>10</v>
      </c>
      <c r="D4839">
        <v>0</v>
      </c>
      <c r="E4839">
        <v>342409.95010299899</v>
      </c>
      <c r="F4839">
        <v>0</v>
      </c>
      <c r="G4839">
        <v>0</v>
      </c>
      <c r="H4839">
        <v>0</v>
      </c>
      <c r="I4839">
        <v>0</v>
      </c>
      <c r="J4839" s="8">
        <f>SUMIFS(Table1[time],Table1[repetition],Table1[[#This Row],[repetition]],Table1[config],Table1[[#This Row],[config]])</f>
        <v>80459959.280167937</v>
      </c>
      <c r="K4839" s="9">
        <v>120</v>
      </c>
      <c r="L4839" s="9">
        <v>18</v>
      </c>
      <c r="M4839" s="9" t="s">
        <v>150</v>
      </c>
      <c r="N4839" s="9" t="b">
        <v>1</v>
      </c>
      <c r="O4839" s="9" t="b">
        <v>0</v>
      </c>
      <c r="P4839" s="9" t="b">
        <v>1</v>
      </c>
      <c r="Q4839" s="9" t="b">
        <v>1</v>
      </c>
      <c r="R4839" s="9" t="b">
        <v>1</v>
      </c>
      <c r="S4839" s="9" t="b">
        <v>1</v>
      </c>
      <c r="T4839" s="9" t="b">
        <v>1</v>
      </c>
      <c r="U4839" s="9" t="b">
        <v>0</v>
      </c>
      <c r="V4839" s="9" t="b">
        <v>1</v>
      </c>
      <c r="W4839" s="9" t="b">
        <v>1</v>
      </c>
      <c r="X4839" s="9" t="b">
        <v>1</v>
      </c>
      <c r="Y4839" s="9" t="b">
        <v>0</v>
      </c>
      <c r="Z4839" s="9" t="b">
        <v>1</v>
      </c>
      <c r="AA4839" s="9" t="b">
        <v>0</v>
      </c>
      <c r="AB4839" s="9" t="b">
        <v>1</v>
      </c>
      <c r="AC4839" s="9" t="b">
        <v>0</v>
      </c>
      <c r="AD4839" s="9" t="b">
        <v>0</v>
      </c>
      <c r="AE4839" s="9" t="b">
        <v>0</v>
      </c>
      <c r="AF4839" s="9" t="b">
        <v>0</v>
      </c>
      <c r="AG4839" s="9" t="b">
        <v>1</v>
      </c>
    </row>
    <row r="4840" spans="1:33" x14ac:dyDescent="0.2">
      <c r="A4840" s="9">
        <v>1</v>
      </c>
      <c r="B4840" t="s">
        <v>176</v>
      </c>
      <c r="C4840" t="s">
        <v>10</v>
      </c>
      <c r="D4840">
        <v>0</v>
      </c>
      <c r="E4840">
        <v>731968.62221998104</v>
      </c>
      <c r="F4840">
        <v>0</v>
      </c>
      <c r="G4840">
        <v>0</v>
      </c>
      <c r="H4840">
        <v>0</v>
      </c>
      <c r="I4840">
        <v>0</v>
      </c>
      <c r="J4840" s="8">
        <f>SUMIFS(Table1[time],Table1[repetition],Table1[[#This Row],[repetition]],Table1[config],Table1[[#This Row],[config]])</f>
        <v>80062262.759918988</v>
      </c>
      <c r="K4840" s="9">
        <v>120</v>
      </c>
      <c r="L4840" s="9">
        <v>1</v>
      </c>
      <c r="M4840" s="9" t="s">
        <v>149</v>
      </c>
      <c r="N4840" s="9" t="b">
        <v>0</v>
      </c>
      <c r="O4840" s="9" t="b">
        <v>1</v>
      </c>
      <c r="P4840" s="9" t="b">
        <v>1</v>
      </c>
      <c r="Q4840" s="9" t="b">
        <v>1</v>
      </c>
      <c r="R4840" s="9" t="b">
        <v>1</v>
      </c>
      <c r="S4840" s="9" t="b">
        <v>0</v>
      </c>
      <c r="T4840" s="9" t="b">
        <v>1</v>
      </c>
      <c r="U4840" s="9" t="b">
        <v>0</v>
      </c>
      <c r="V4840" s="9" t="b">
        <v>0</v>
      </c>
      <c r="W4840" s="9" t="b">
        <v>1</v>
      </c>
      <c r="X4840" s="9" t="b">
        <v>1</v>
      </c>
      <c r="Y4840" s="9" t="b">
        <v>1</v>
      </c>
      <c r="Z4840" s="9" t="b">
        <v>1</v>
      </c>
      <c r="AA4840" s="9" t="b">
        <v>0</v>
      </c>
      <c r="AB4840" s="9" t="b">
        <v>1</v>
      </c>
      <c r="AC4840" s="9" t="b">
        <v>1</v>
      </c>
      <c r="AD4840" s="9" t="b">
        <v>1</v>
      </c>
      <c r="AE4840" s="9" t="b">
        <v>1</v>
      </c>
      <c r="AF4840" s="9" t="b">
        <v>1</v>
      </c>
      <c r="AG4840" s="9" t="b">
        <v>0</v>
      </c>
    </row>
    <row r="4841" spans="1:33" x14ac:dyDescent="0.2">
      <c r="A4841" s="9">
        <v>2</v>
      </c>
      <c r="B4841" t="s">
        <v>176</v>
      </c>
      <c r="C4841" t="s">
        <v>10</v>
      </c>
      <c r="D4841">
        <v>0</v>
      </c>
      <c r="E4841">
        <v>1187138.2833700599</v>
      </c>
      <c r="F4841">
        <v>0</v>
      </c>
      <c r="G4841">
        <v>0</v>
      </c>
      <c r="H4841">
        <v>0</v>
      </c>
      <c r="I4841">
        <v>0</v>
      </c>
      <c r="J4841" s="8">
        <f>SUMIFS(Table1[time],Table1[repetition],Table1[[#This Row],[repetition]],Table1[config],Table1[[#This Row],[config]])</f>
        <v>84061696.097402751</v>
      </c>
      <c r="K4841" s="9">
        <v>150</v>
      </c>
      <c r="L4841" s="9">
        <v>4</v>
      </c>
      <c r="M4841" s="9" t="s">
        <v>151</v>
      </c>
      <c r="N4841" s="9" t="b">
        <v>1</v>
      </c>
      <c r="O4841" s="9" t="b">
        <v>1</v>
      </c>
      <c r="P4841" s="9" t="b">
        <v>0</v>
      </c>
      <c r="Q4841" s="9" t="b">
        <v>0</v>
      </c>
      <c r="R4841" s="9" t="b">
        <v>0</v>
      </c>
      <c r="S4841" s="9" t="b">
        <v>1</v>
      </c>
      <c r="T4841" s="9" t="b">
        <v>0</v>
      </c>
      <c r="U4841" s="9" t="b">
        <v>0</v>
      </c>
      <c r="V4841" s="9" t="b">
        <v>1</v>
      </c>
      <c r="W4841" s="9" t="b">
        <v>0</v>
      </c>
      <c r="X4841" s="9" t="b">
        <v>0</v>
      </c>
      <c r="Y4841" s="9" t="b">
        <v>0</v>
      </c>
      <c r="Z4841" s="9" t="b">
        <v>1</v>
      </c>
      <c r="AA4841" s="9" t="b">
        <v>1</v>
      </c>
      <c r="AB4841" s="9" t="b">
        <v>1</v>
      </c>
      <c r="AC4841" s="9" t="b">
        <v>1</v>
      </c>
      <c r="AD4841" s="9" t="b">
        <v>0</v>
      </c>
      <c r="AE4841" s="9" t="b">
        <v>1</v>
      </c>
      <c r="AF4841" s="9" t="b">
        <v>1</v>
      </c>
      <c r="AG4841" s="9" t="b">
        <v>1</v>
      </c>
    </row>
    <row r="4842" spans="1:33" x14ac:dyDescent="0.2">
      <c r="A4842" s="11">
        <v>3</v>
      </c>
      <c r="B4842" t="s">
        <v>176</v>
      </c>
      <c r="C4842" t="s">
        <v>10</v>
      </c>
      <c r="D4842">
        <v>0</v>
      </c>
      <c r="E4842">
        <v>735982.05751999898</v>
      </c>
      <c r="F4842">
        <v>0</v>
      </c>
      <c r="G4842">
        <v>0</v>
      </c>
      <c r="H4842">
        <v>0</v>
      </c>
      <c r="I4842">
        <v>0</v>
      </c>
      <c r="J4842" s="10">
        <f>SUMIFS(Table1[time],Table1[repetition],Table1[[#This Row],[repetition]],Table1[config],Table1[[#This Row],[config]])</f>
        <v>80459959.280167937</v>
      </c>
      <c r="K4842" s="11">
        <v>150</v>
      </c>
      <c r="L4842" s="11">
        <v>1</v>
      </c>
      <c r="M4842" s="11" t="s">
        <v>149</v>
      </c>
      <c r="N4842" s="11" t="b">
        <v>0</v>
      </c>
      <c r="O4842" s="11" t="b">
        <v>1</v>
      </c>
      <c r="P4842" s="11" t="b">
        <v>1</v>
      </c>
      <c r="Q4842" s="11" t="b">
        <v>1</v>
      </c>
      <c r="R4842" s="11" t="b">
        <v>1</v>
      </c>
      <c r="S4842" s="11" t="b">
        <v>0</v>
      </c>
      <c r="T4842" s="11" t="b">
        <v>1</v>
      </c>
      <c r="U4842" s="11" t="b">
        <v>0</v>
      </c>
      <c r="V4842" s="11" t="b">
        <v>0</v>
      </c>
      <c r="W4842" s="11" t="b">
        <v>1</v>
      </c>
      <c r="X4842" s="11" t="b">
        <v>1</v>
      </c>
      <c r="Y4842" s="11" t="b">
        <v>1</v>
      </c>
      <c r="Z4842" s="11" t="b">
        <v>1</v>
      </c>
      <c r="AA4842" s="11" t="b">
        <v>0</v>
      </c>
      <c r="AB4842" s="11" t="b">
        <v>1</v>
      </c>
      <c r="AC4842" s="11" t="b">
        <v>1</v>
      </c>
      <c r="AD4842" s="11" t="b">
        <v>1</v>
      </c>
      <c r="AE4842" s="11" t="b">
        <v>1</v>
      </c>
      <c r="AF4842" s="11" t="b">
        <v>1</v>
      </c>
      <c r="AG4842" s="11" t="b">
        <v>0</v>
      </c>
    </row>
    <row r="4843" spans="1:33" x14ac:dyDescent="0.2">
      <c r="A4843" s="9">
        <v>1</v>
      </c>
      <c r="B4843" t="s">
        <v>177</v>
      </c>
      <c r="C4843" t="s">
        <v>10</v>
      </c>
      <c r="D4843">
        <v>0</v>
      </c>
      <c r="E4843">
        <v>358099.74147198902</v>
      </c>
      <c r="F4843">
        <v>0</v>
      </c>
      <c r="G4843">
        <v>0</v>
      </c>
      <c r="H4843">
        <v>0</v>
      </c>
      <c r="I4843">
        <v>0</v>
      </c>
      <c r="J4843" s="8">
        <f>SUMIFS(Table1[time],Table1[repetition],Table1[[#This Row],[repetition]],Table1[config],Table1[[#This Row],[config]])</f>
        <v>80062262.759918988</v>
      </c>
      <c r="K4843" s="9">
        <v>120</v>
      </c>
      <c r="L4843" s="9">
        <v>3</v>
      </c>
      <c r="M4843" s="9" t="s">
        <v>151</v>
      </c>
      <c r="N4843" s="9" t="b">
        <v>1</v>
      </c>
      <c r="O4843" s="9" t="b">
        <v>0</v>
      </c>
      <c r="P4843" s="9" t="b">
        <v>0</v>
      </c>
      <c r="Q4843" s="9" t="b">
        <v>0</v>
      </c>
      <c r="R4843" s="9" t="b">
        <v>1</v>
      </c>
      <c r="S4843" s="9" t="b">
        <v>0</v>
      </c>
      <c r="T4843" s="9" t="b">
        <v>1</v>
      </c>
      <c r="U4843" s="9" t="b">
        <v>1</v>
      </c>
      <c r="V4843" s="9" t="b">
        <v>0</v>
      </c>
      <c r="W4843" s="9" t="b">
        <v>0</v>
      </c>
      <c r="X4843" s="9" t="b">
        <v>0</v>
      </c>
      <c r="Y4843" s="9" t="b">
        <v>1</v>
      </c>
      <c r="Z4843" s="9" t="b">
        <v>1</v>
      </c>
      <c r="AA4843" s="9" t="b">
        <v>1</v>
      </c>
      <c r="AB4843" s="9" t="b">
        <v>0</v>
      </c>
      <c r="AC4843" s="9" t="b">
        <v>1</v>
      </c>
      <c r="AD4843" s="9" t="b">
        <v>0</v>
      </c>
      <c r="AE4843" s="9" t="b">
        <v>1</v>
      </c>
      <c r="AF4843" s="9" t="b">
        <v>0</v>
      </c>
      <c r="AG4843" s="9" t="b">
        <v>1</v>
      </c>
    </row>
    <row r="4844" spans="1:33" x14ac:dyDescent="0.2">
      <c r="A4844" s="11">
        <v>2</v>
      </c>
      <c r="B4844" t="s">
        <v>177</v>
      </c>
      <c r="C4844" t="s">
        <v>10</v>
      </c>
      <c r="D4844">
        <v>0</v>
      </c>
      <c r="E4844">
        <v>582300.10603228502</v>
      </c>
      <c r="F4844">
        <v>0</v>
      </c>
      <c r="G4844">
        <v>0</v>
      </c>
      <c r="H4844">
        <v>0</v>
      </c>
      <c r="I4844">
        <v>0</v>
      </c>
      <c r="J4844" s="10">
        <f>SUMIFS(Table1[time],Table1[repetition],Table1[[#This Row],[repetition]],Table1[config],Table1[[#This Row],[config]])</f>
        <v>84061696.097402751</v>
      </c>
      <c r="K4844" s="11">
        <v>150</v>
      </c>
      <c r="L4844" s="11">
        <v>3</v>
      </c>
      <c r="M4844" s="11" t="s">
        <v>151</v>
      </c>
      <c r="N4844" s="11" t="b">
        <v>1</v>
      </c>
      <c r="O4844" s="11" t="b">
        <v>0</v>
      </c>
      <c r="P4844" s="11" t="b">
        <v>0</v>
      </c>
      <c r="Q4844" s="11" t="b">
        <v>1</v>
      </c>
      <c r="R4844" s="11" t="b">
        <v>1</v>
      </c>
      <c r="S4844" s="11" t="b">
        <v>0</v>
      </c>
      <c r="T4844" s="11" t="b">
        <v>0</v>
      </c>
      <c r="U4844" s="11" t="b">
        <v>1</v>
      </c>
      <c r="V4844" s="11" t="b">
        <v>1</v>
      </c>
      <c r="W4844" s="11" t="b">
        <v>0</v>
      </c>
      <c r="X4844" s="11" t="b">
        <v>0</v>
      </c>
      <c r="Y4844" s="11" t="b">
        <v>1</v>
      </c>
      <c r="Z4844" s="11" t="b">
        <v>1</v>
      </c>
      <c r="AA4844" s="11" t="b">
        <v>1</v>
      </c>
      <c r="AB4844" s="11" t="b">
        <v>1</v>
      </c>
      <c r="AC4844" s="11" t="b">
        <v>0</v>
      </c>
      <c r="AD4844" s="11" t="b">
        <v>0</v>
      </c>
      <c r="AE4844" s="11" t="b">
        <v>1</v>
      </c>
      <c r="AF4844" s="11" t="b">
        <v>1</v>
      </c>
      <c r="AG4844" s="11" t="b">
        <v>1</v>
      </c>
    </row>
    <row r="4845" spans="1:33" x14ac:dyDescent="0.2">
      <c r="A4845" s="11">
        <v>3</v>
      </c>
      <c r="B4845" t="s">
        <v>177</v>
      </c>
      <c r="C4845" t="s">
        <v>10</v>
      </c>
      <c r="D4845">
        <v>0</v>
      </c>
      <c r="E4845">
        <v>334650.66694199003</v>
      </c>
      <c r="F4845">
        <v>0</v>
      </c>
      <c r="G4845">
        <v>0</v>
      </c>
      <c r="H4845">
        <v>0</v>
      </c>
      <c r="I4845">
        <v>0</v>
      </c>
      <c r="J4845" s="10">
        <f>SUMIFS(Table1[time],Table1[repetition],Table1[[#This Row],[repetition]],Table1[config],Table1[[#This Row],[config]])</f>
        <v>80459959.280167937</v>
      </c>
      <c r="K4845" s="11">
        <v>120</v>
      </c>
      <c r="L4845" s="11">
        <v>6</v>
      </c>
      <c r="M4845" s="11" t="s">
        <v>150</v>
      </c>
      <c r="N4845" s="11" t="b">
        <v>1</v>
      </c>
      <c r="O4845" s="11" t="b">
        <v>1</v>
      </c>
      <c r="P4845" s="11" t="b">
        <v>0</v>
      </c>
      <c r="Q4845" s="11" t="b">
        <v>1</v>
      </c>
      <c r="R4845" s="11" t="b">
        <v>0</v>
      </c>
      <c r="S4845" s="11" t="b">
        <v>0</v>
      </c>
      <c r="T4845" s="11" t="b">
        <v>1</v>
      </c>
      <c r="U4845" s="11" t="b">
        <v>1</v>
      </c>
      <c r="V4845" s="11" t="b">
        <v>1</v>
      </c>
      <c r="W4845" s="11" t="b">
        <v>0</v>
      </c>
      <c r="X4845" s="11" t="b">
        <v>1</v>
      </c>
      <c r="Y4845" s="11" t="b">
        <v>0</v>
      </c>
      <c r="Z4845" s="11" t="b">
        <v>0</v>
      </c>
      <c r="AA4845" s="11" t="b">
        <v>1</v>
      </c>
      <c r="AB4845" s="11" t="b">
        <v>0</v>
      </c>
      <c r="AC4845" s="11" t="b">
        <v>0</v>
      </c>
      <c r="AD4845" s="11" t="b">
        <v>1</v>
      </c>
      <c r="AE4845" s="11" t="b">
        <v>0</v>
      </c>
      <c r="AF4845" s="11" t="b">
        <v>0</v>
      </c>
      <c r="AG4845" s="11" t="b">
        <v>0</v>
      </c>
    </row>
    <row r="4846" spans="1:33" x14ac:dyDescent="0.2">
      <c r="A4846" s="9">
        <v>1</v>
      </c>
      <c r="B4846" t="s">
        <v>178</v>
      </c>
      <c r="C4846" t="s">
        <v>10</v>
      </c>
      <c r="D4846">
        <v>0</v>
      </c>
      <c r="E4846">
        <v>380875.69204001903</v>
      </c>
      <c r="F4846">
        <v>0</v>
      </c>
      <c r="G4846">
        <v>0</v>
      </c>
      <c r="H4846">
        <v>0</v>
      </c>
      <c r="I4846">
        <v>0</v>
      </c>
      <c r="J4846" s="8">
        <f>SUMIFS(Table1[time],Table1[repetition],Table1[[#This Row],[repetition]],Table1[config],Table1[[#This Row],[config]])</f>
        <v>80062262.759918988</v>
      </c>
      <c r="K4846" s="9">
        <v>120</v>
      </c>
      <c r="L4846" s="9">
        <v>5</v>
      </c>
      <c r="M4846" s="9" t="s">
        <v>151</v>
      </c>
      <c r="N4846" s="9" t="b">
        <v>1</v>
      </c>
      <c r="O4846" s="9" t="b">
        <v>0</v>
      </c>
      <c r="P4846" s="9" t="b">
        <v>1</v>
      </c>
      <c r="Q4846" s="9" t="b">
        <v>0</v>
      </c>
      <c r="R4846" s="9" t="b">
        <v>1</v>
      </c>
      <c r="S4846" s="9" t="b">
        <v>0</v>
      </c>
      <c r="T4846" s="9" t="b">
        <v>0</v>
      </c>
      <c r="U4846" s="9" t="b">
        <v>0</v>
      </c>
      <c r="V4846" s="9" t="b">
        <v>0</v>
      </c>
      <c r="W4846" s="9" t="b">
        <v>0</v>
      </c>
      <c r="X4846" s="9" t="b">
        <v>1</v>
      </c>
      <c r="Y4846" s="9" t="b">
        <v>0</v>
      </c>
      <c r="Z4846" s="9" t="b">
        <v>0</v>
      </c>
      <c r="AA4846" s="9" t="b">
        <v>1</v>
      </c>
      <c r="AB4846" s="9" t="b">
        <v>1</v>
      </c>
      <c r="AC4846" s="9" t="b">
        <v>0</v>
      </c>
      <c r="AD4846" s="9" t="b">
        <v>1</v>
      </c>
      <c r="AE4846" s="9" t="b">
        <v>1</v>
      </c>
      <c r="AF4846" s="9" t="b">
        <v>0</v>
      </c>
      <c r="AG4846" s="9" t="b">
        <v>1</v>
      </c>
    </row>
    <row r="4847" spans="1:33" x14ac:dyDescent="0.2">
      <c r="A4847" s="9">
        <v>2</v>
      </c>
      <c r="B4847" t="s">
        <v>178</v>
      </c>
      <c r="C4847" t="s">
        <v>10</v>
      </c>
      <c r="D4847">
        <v>0</v>
      </c>
      <c r="E4847">
        <v>611716.02733572898</v>
      </c>
      <c r="F4847">
        <v>0</v>
      </c>
      <c r="G4847">
        <v>0</v>
      </c>
      <c r="H4847">
        <v>0</v>
      </c>
      <c r="I4847">
        <v>0</v>
      </c>
      <c r="J4847" s="8">
        <f>SUMIFS(Table1[time],Table1[repetition],Table1[[#This Row],[repetition]],Table1[config],Table1[[#This Row],[config]])</f>
        <v>84061696.097402751</v>
      </c>
      <c r="K4847" s="9">
        <v>150</v>
      </c>
      <c r="L4847" s="9">
        <v>3</v>
      </c>
      <c r="M4847" s="9" t="s">
        <v>151</v>
      </c>
      <c r="N4847" s="9" t="b">
        <v>1</v>
      </c>
      <c r="O4847" s="9" t="b">
        <v>0</v>
      </c>
      <c r="P4847" s="9" t="b">
        <v>0</v>
      </c>
      <c r="Q4847" s="9" t="b">
        <v>1</v>
      </c>
      <c r="R4847" s="9" t="b">
        <v>1</v>
      </c>
      <c r="S4847" s="9" t="b">
        <v>0</v>
      </c>
      <c r="T4847" s="9" t="b">
        <v>0</v>
      </c>
      <c r="U4847" s="9" t="b">
        <v>1</v>
      </c>
      <c r="V4847" s="9" t="b">
        <v>1</v>
      </c>
      <c r="W4847" s="9" t="b">
        <v>0</v>
      </c>
      <c r="X4847" s="9" t="b">
        <v>0</v>
      </c>
      <c r="Y4847" s="9" t="b">
        <v>1</v>
      </c>
      <c r="Z4847" s="9" t="b">
        <v>1</v>
      </c>
      <c r="AA4847" s="9" t="b">
        <v>1</v>
      </c>
      <c r="AB4847" s="9" t="b">
        <v>1</v>
      </c>
      <c r="AC4847" s="9" t="b">
        <v>0</v>
      </c>
      <c r="AD4847" s="9" t="b">
        <v>0</v>
      </c>
      <c r="AE4847" s="9" t="b">
        <v>1</v>
      </c>
      <c r="AF4847" s="9" t="b">
        <v>1</v>
      </c>
      <c r="AG4847" s="9" t="b">
        <v>1</v>
      </c>
    </row>
    <row r="4848" spans="1:33" x14ac:dyDescent="0.2">
      <c r="A4848" s="11">
        <v>3</v>
      </c>
      <c r="B4848" t="s">
        <v>178</v>
      </c>
      <c r="C4848" t="s">
        <v>10</v>
      </c>
      <c r="D4848">
        <v>0</v>
      </c>
      <c r="E4848">
        <v>377511.038591997</v>
      </c>
      <c r="F4848">
        <v>0</v>
      </c>
      <c r="G4848">
        <v>0</v>
      </c>
      <c r="H4848">
        <v>0</v>
      </c>
      <c r="I4848">
        <v>0</v>
      </c>
      <c r="J4848" s="10">
        <f>SUMIFS(Table1[time],Table1[repetition],Table1[[#This Row],[repetition]],Table1[config],Table1[[#This Row],[config]])</f>
        <v>80459959.280167937</v>
      </c>
      <c r="K4848" s="11">
        <v>120</v>
      </c>
      <c r="L4848" s="11">
        <v>18</v>
      </c>
      <c r="M4848" s="11" t="s">
        <v>150</v>
      </c>
      <c r="N4848" s="11" t="b">
        <v>1</v>
      </c>
      <c r="O4848" s="11" t="b">
        <v>0</v>
      </c>
      <c r="P4848" s="11" t="b">
        <v>1</v>
      </c>
      <c r="Q4848" s="11" t="b">
        <v>1</v>
      </c>
      <c r="R4848" s="11" t="b">
        <v>1</v>
      </c>
      <c r="S4848" s="11" t="b">
        <v>1</v>
      </c>
      <c r="T4848" s="11" t="b">
        <v>1</v>
      </c>
      <c r="U4848" s="11" t="b">
        <v>0</v>
      </c>
      <c r="V4848" s="11" t="b">
        <v>1</v>
      </c>
      <c r="W4848" s="11" t="b">
        <v>1</v>
      </c>
      <c r="X4848" s="11" t="b">
        <v>1</v>
      </c>
      <c r="Y4848" s="11" t="b">
        <v>0</v>
      </c>
      <c r="Z4848" s="11" t="b">
        <v>1</v>
      </c>
      <c r="AA4848" s="11" t="b">
        <v>0</v>
      </c>
      <c r="AB4848" s="11" t="b">
        <v>1</v>
      </c>
      <c r="AC4848" s="11" t="b">
        <v>0</v>
      </c>
      <c r="AD4848" s="11" t="b">
        <v>0</v>
      </c>
      <c r="AE4848" s="11" t="b">
        <v>0</v>
      </c>
      <c r="AF4848" s="11" t="b">
        <v>0</v>
      </c>
      <c r="AG4848" s="11" t="b">
        <v>1</v>
      </c>
    </row>
    <row r="4849" spans="1:33" x14ac:dyDescent="0.2">
      <c r="A4849" s="11">
        <v>1</v>
      </c>
      <c r="B4849" t="s">
        <v>179</v>
      </c>
      <c r="C4849" t="s">
        <v>10</v>
      </c>
      <c r="D4849">
        <v>0</v>
      </c>
      <c r="E4849">
        <v>399092.31801098201</v>
      </c>
      <c r="F4849">
        <v>0</v>
      </c>
      <c r="G4849">
        <v>0</v>
      </c>
      <c r="H4849">
        <v>0</v>
      </c>
      <c r="I4849">
        <v>0</v>
      </c>
      <c r="J4849" s="10">
        <f>SUMIFS(Table1[time],Table1[repetition],Table1[[#This Row],[repetition]],Table1[config],Table1[[#This Row],[config]])</f>
        <v>80062262.759918988</v>
      </c>
      <c r="K4849" s="11">
        <v>150</v>
      </c>
      <c r="L4849" s="11">
        <v>1</v>
      </c>
      <c r="M4849" s="11" t="s">
        <v>149</v>
      </c>
      <c r="N4849" s="11" t="b">
        <v>0</v>
      </c>
      <c r="O4849" s="11" t="b">
        <v>1</v>
      </c>
      <c r="P4849" s="11" t="b">
        <v>1</v>
      </c>
      <c r="Q4849" s="11" t="b">
        <v>1</v>
      </c>
      <c r="R4849" s="11" t="b">
        <v>1</v>
      </c>
      <c r="S4849" s="11" t="b">
        <v>0</v>
      </c>
      <c r="T4849" s="11" t="b">
        <v>1</v>
      </c>
      <c r="U4849" s="11" t="b">
        <v>0</v>
      </c>
      <c r="V4849" s="11" t="b">
        <v>0</v>
      </c>
      <c r="W4849" s="11" t="b">
        <v>1</v>
      </c>
      <c r="X4849" s="11" t="b">
        <v>1</v>
      </c>
      <c r="Y4849" s="11" t="b">
        <v>1</v>
      </c>
      <c r="Z4849" s="11" t="b">
        <v>1</v>
      </c>
      <c r="AA4849" s="11" t="b">
        <v>0</v>
      </c>
      <c r="AB4849" s="11" t="b">
        <v>1</v>
      </c>
      <c r="AC4849" s="11" t="b">
        <v>1</v>
      </c>
      <c r="AD4849" s="11" t="b">
        <v>1</v>
      </c>
      <c r="AE4849" s="11" t="b">
        <v>1</v>
      </c>
      <c r="AF4849" s="11" t="b">
        <v>1</v>
      </c>
      <c r="AG4849" s="11" t="b">
        <v>0</v>
      </c>
    </row>
    <row r="4850" spans="1:33" x14ac:dyDescent="0.2">
      <c r="A4850" s="9">
        <v>2</v>
      </c>
      <c r="B4850" t="s">
        <v>179</v>
      </c>
      <c r="C4850" t="s">
        <v>10</v>
      </c>
      <c r="D4850">
        <v>0</v>
      </c>
      <c r="E4850">
        <v>629238.67411492299</v>
      </c>
      <c r="F4850">
        <v>0</v>
      </c>
      <c r="G4850">
        <v>0</v>
      </c>
      <c r="H4850">
        <v>0</v>
      </c>
      <c r="I4850">
        <v>0</v>
      </c>
      <c r="J4850" s="8">
        <f>SUMIFS(Table1[time],Table1[repetition],Table1[[#This Row],[repetition]],Table1[config],Table1[[#This Row],[config]])</f>
        <v>84061696.097402751</v>
      </c>
      <c r="K4850" s="9">
        <v>150</v>
      </c>
      <c r="L4850" s="9">
        <v>3</v>
      </c>
      <c r="M4850" s="9" t="s">
        <v>151</v>
      </c>
      <c r="N4850" s="9" t="b">
        <v>1</v>
      </c>
      <c r="O4850" s="9" t="b">
        <v>0</v>
      </c>
      <c r="P4850" s="9" t="b">
        <v>0</v>
      </c>
      <c r="Q4850" s="9" t="b">
        <v>1</v>
      </c>
      <c r="R4850" s="9" t="b">
        <v>1</v>
      </c>
      <c r="S4850" s="9" t="b">
        <v>0</v>
      </c>
      <c r="T4850" s="9" t="b">
        <v>0</v>
      </c>
      <c r="U4850" s="9" t="b">
        <v>1</v>
      </c>
      <c r="V4850" s="9" t="b">
        <v>1</v>
      </c>
      <c r="W4850" s="9" t="b">
        <v>0</v>
      </c>
      <c r="X4850" s="9" t="b">
        <v>0</v>
      </c>
      <c r="Y4850" s="9" t="b">
        <v>1</v>
      </c>
      <c r="Z4850" s="9" t="b">
        <v>1</v>
      </c>
      <c r="AA4850" s="9" t="b">
        <v>1</v>
      </c>
      <c r="AB4850" s="9" t="b">
        <v>1</v>
      </c>
      <c r="AC4850" s="9" t="b">
        <v>0</v>
      </c>
      <c r="AD4850" s="9" t="b">
        <v>0</v>
      </c>
      <c r="AE4850" s="9" t="b">
        <v>1</v>
      </c>
      <c r="AF4850" s="9" t="b">
        <v>1</v>
      </c>
      <c r="AG4850" s="9" t="b">
        <v>1</v>
      </c>
    </row>
    <row r="4851" spans="1:33" x14ac:dyDescent="0.2">
      <c r="A4851" s="9">
        <v>3</v>
      </c>
      <c r="B4851" t="s">
        <v>179</v>
      </c>
      <c r="C4851" t="s">
        <v>10</v>
      </c>
      <c r="D4851">
        <v>0</v>
      </c>
      <c r="E4851">
        <v>443424.58500800398</v>
      </c>
      <c r="F4851">
        <v>0</v>
      </c>
      <c r="G4851">
        <v>0</v>
      </c>
      <c r="H4851">
        <v>0</v>
      </c>
      <c r="I4851">
        <v>0</v>
      </c>
      <c r="J4851" s="8">
        <f>SUMIFS(Table1[time],Table1[repetition],Table1[[#This Row],[repetition]],Table1[config],Table1[[#This Row],[config]])</f>
        <v>80459959.280167937</v>
      </c>
      <c r="K4851" s="9">
        <v>120</v>
      </c>
      <c r="L4851" s="9">
        <v>18</v>
      </c>
      <c r="M4851" s="9" t="s">
        <v>150</v>
      </c>
      <c r="N4851" s="9" t="b">
        <v>1</v>
      </c>
      <c r="O4851" s="9" t="b">
        <v>0</v>
      </c>
      <c r="P4851" s="9" t="b">
        <v>1</v>
      </c>
      <c r="Q4851" s="9" t="b">
        <v>1</v>
      </c>
      <c r="R4851" s="9" t="b">
        <v>1</v>
      </c>
      <c r="S4851" s="9" t="b">
        <v>1</v>
      </c>
      <c r="T4851" s="9" t="b">
        <v>1</v>
      </c>
      <c r="U4851" s="9" t="b">
        <v>0</v>
      </c>
      <c r="V4851" s="9" t="b">
        <v>1</v>
      </c>
      <c r="W4851" s="9" t="b">
        <v>1</v>
      </c>
      <c r="X4851" s="9" t="b">
        <v>1</v>
      </c>
      <c r="Y4851" s="9" t="b">
        <v>0</v>
      </c>
      <c r="Z4851" s="9" t="b">
        <v>1</v>
      </c>
      <c r="AA4851" s="9" t="b">
        <v>0</v>
      </c>
      <c r="AB4851" s="9" t="b">
        <v>1</v>
      </c>
      <c r="AC4851" s="9" t="b">
        <v>0</v>
      </c>
      <c r="AD4851" s="9" t="b">
        <v>0</v>
      </c>
      <c r="AE4851" s="9" t="b">
        <v>0</v>
      </c>
      <c r="AF4851" s="9" t="b">
        <v>0</v>
      </c>
      <c r="AG4851" s="9" t="b">
        <v>1</v>
      </c>
    </row>
    <row r="4852" spans="1:33" x14ac:dyDescent="0.2">
      <c r="A4852" s="11">
        <v>1</v>
      </c>
      <c r="B4852" t="s">
        <v>171</v>
      </c>
      <c r="C4852" t="s">
        <v>10</v>
      </c>
      <c r="D4852">
        <v>0</v>
      </c>
      <c r="E4852">
        <v>306603.87097601697</v>
      </c>
      <c r="F4852">
        <v>0</v>
      </c>
      <c r="G4852">
        <v>0</v>
      </c>
      <c r="H4852">
        <v>0</v>
      </c>
      <c r="I4852">
        <v>0</v>
      </c>
      <c r="J4852" s="10">
        <f>SUMIFS(Table1[time],Table1[repetition],Table1[[#This Row],[repetition]],Table1[config],Table1[[#This Row],[config]])</f>
        <v>80062262.759918988</v>
      </c>
      <c r="K4852" s="11">
        <v>150</v>
      </c>
      <c r="L4852" s="11">
        <v>3</v>
      </c>
      <c r="M4852" s="11" t="s">
        <v>151</v>
      </c>
      <c r="N4852" s="11" t="b">
        <v>1</v>
      </c>
      <c r="O4852" s="11" t="b">
        <v>0</v>
      </c>
      <c r="P4852" s="11" t="b">
        <v>0</v>
      </c>
      <c r="Q4852" s="11" t="b">
        <v>1</v>
      </c>
      <c r="R4852" s="11" t="b">
        <v>1</v>
      </c>
      <c r="S4852" s="11" t="b">
        <v>0</v>
      </c>
      <c r="T4852" s="11" t="b">
        <v>0</v>
      </c>
      <c r="U4852" s="11" t="b">
        <v>1</v>
      </c>
      <c r="V4852" s="11" t="b">
        <v>1</v>
      </c>
      <c r="W4852" s="11" t="b">
        <v>0</v>
      </c>
      <c r="X4852" s="11" t="b">
        <v>0</v>
      </c>
      <c r="Y4852" s="11" t="b">
        <v>1</v>
      </c>
      <c r="Z4852" s="11" t="b">
        <v>1</v>
      </c>
      <c r="AA4852" s="11" t="b">
        <v>1</v>
      </c>
      <c r="AB4852" s="11" t="b">
        <v>1</v>
      </c>
      <c r="AC4852" s="11" t="b">
        <v>0</v>
      </c>
      <c r="AD4852" s="11" t="b">
        <v>0</v>
      </c>
      <c r="AE4852" s="11" t="b">
        <v>1</v>
      </c>
      <c r="AF4852" s="11" t="b">
        <v>1</v>
      </c>
      <c r="AG4852" s="11" t="b">
        <v>1</v>
      </c>
    </row>
    <row r="4853" spans="1:33" x14ac:dyDescent="0.2">
      <c r="A4853" s="11">
        <v>2</v>
      </c>
      <c r="B4853" t="s">
        <v>171</v>
      </c>
      <c r="C4853" t="s">
        <v>10</v>
      </c>
      <c r="D4853">
        <v>0</v>
      </c>
      <c r="E4853">
        <v>470850.55099101702</v>
      </c>
      <c r="F4853">
        <v>0</v>
      </c>
      <c r="G4853">
        <v>0</v>
      </c>
      <c r="H4853">
        <v>0</v>
      </c>
      <c r="I4853">
        <v>0</v>
      </c>
      <c r="J4853" s="10">
        <f>SUMIFS(Table1[time],Table1[repetition],Table1[[#This Row],[repetition]],Table1[config],Table1[[#This Row],[config]])</f>
        <v>84061696.097402751</v>
      </c>
      <c r="K4853" s="11">
        <v>150</v>
      </c>
      <c r="L4853" s="11">
        <v>2</v>
      </c>
      <c r="M4853" s="11" t="s">
        <v>150</v>
      </c>
      <c r="N4853" s="11" t="b">
        <v>1</v>
      </c>
      <c r="O4853" s="11" t="b">
        <v>0</v>
      </c>
      <c r="P4853" s="11" t="b">
        <v>0</v>
      </c>
      <c r="Q4853" s="11" t="b">
        <v>0</v>
      </c>
      <c r="R4853" s="11" t="b">
        <v>0</v>
      </c>
      <c r="S4853" s="11" t="b">
        <v>1</v>
      </c>
      <c r="T4853" s="11" t="b">
        <v>0</v>
      </c>
      <c r="U4853" s="11" t="b">
        <v>1</v>
      </c>
      <c r="V4853" s="11" t="b">
        <v>1</v>
      </c>
      <c r="W4853" s="11" t="b">
        <v>0</v>
      </c>
      <c r="X4853" s="11" t="b">
        <v>0</v>
      </c>
      <c r="Y4853" s="11" t="b">
        <v>0</v>
      </c>
      <c r="Z4853" s="11" t="b">
        <v>0</v>
      </c>
      <c r="AA4853" s="11" t="b">
        <v>1</v>
      </c>
      <c r="AB4853" s="11" t="b">
        <v>0</v>
      </c>
      <c r="AC4853" s="11" t="b">
        <v>0</v>
      </c>
      <c r="AD4853" s="11" t="b">
        <v>0</v>
      </c>
      <c r="AE4853" s="11" t="b">
        <v>0</v>
      </c>
      <c r="AF4853" s="11" t="b">
        <v>0</v>
      </c>
      <c r="AG4853" s="11" t="b">
        <v>1</v>
      </c>
    </row>
    <row r="4854" spans="1:33" x14ac:dyDescent="0.2">
      <c r="A4854" s="11">
        <v>3</v>
      </c>
      <c r="B4854" t="s">
        <v>171</v>
      </c>
      <c r="C4854" t="s">
        <v>10</v>
      </c>
      <c r="D4854">
        <v>0</v>
      </c>
      <c r="E4854">
        <v>402850.15479700803</v>
      </c>
      <c r="F4854">
        <v>0</v>
      </c>
      <c r="G4854">
        <v>0</v>
      </c>
      <c r="H4854">
        <v>0</v>
      </c>
      <c r="I4854">
        <v>0</v>
      </c>
      <c r="J4854" s="10">
        <f>SUMIFS(Table1[time],Table1[repetition],Table1[[#This Row],[repetition]],Table1[config],Table1[[#This Row],[config]])</f>
        <v>80459959.280167937</v>
      </c>
      <c r="K4854" s="11">
        <v>120</v>
      </c>
      <c r="L4854" s="11">
        <v>18</v>
      </c>
      <c r="M4854" s="11" t="s">
        <v>150</v>
      </c>
      <c r="N4854" s="11" t="b">
        <v>1</v>
      </c>
      <c r="O4854" s="11" t="b">
        <v>0</v>
      </c>
      <c r="P4854" s="11" t="b">
        <v>1</v>
      </c>
      <c r="Q4854" s="11" t="b">
        <v>1</v>
      </c>
      <c r="R4854" s="11" t="b">
        <v>1</v>
      </c>
      <c r="S4854" s="11" t="b">
        <v>1</v>
      </c>
      <c r="T4854" s="11" t="b">
        <v>1</v>
      </c>
      <c r="U4854" s="11" t="b">
        <v>0</v>
      </c>
      <c r="V4854" s="11" t="b">
        <v>1</v>
      </c>
      <c r="W4854" s="11" t="b">
        <v>1</v>
      </c>
      <c r="X4854" s="11" t="b">
        <v>1</v>
      </c>
      <c r="Y4854" s="11" t="b">
        <v>0</v>
      </c>
      <c r="Z4854" s="11" t="b">
        <v>1</v>
      </c>
      <c r="AA4854" s="11" t="b">
        <v>0</v>
      </c>
      <c r="AB4854" s="11" t="b">
        <v>1</v>
      </c>
      <c r="AC4854" s="11" t="b">
        <v>0</v>
      </c>
      <c r="AD4854" s="11" t="b">
        <v>0</v>
      </c>
      <c r="AE4854" s="11" t="b">
        <v>0</v>
      </c>
      <c r="AF4854" s="11" t="b">
        <v>0</v>
      </c>
      <c r="AG4854" s="11" t="b">
        <v>1</v>
      </c>
    </row>
    <row r="4855" spans="1:33" x14ac:dyDescent="0.2">
      <c r="A4855" s="11">
        <v>1</v>
      </c>
      <c r="B4855" t="s">
        <v>180</v>
      </c>
      <c r="C4855" t="s">
        <v>10</v>
      </c>
      <c r="D4855">
        <v>0</v>
      </c>
      <c r="E4855">
        <v>298025.21366299997</v>
      </c>
      <c r="F4855">
        <v>0</v>
      </c>
      <c r="G4855">
        <v>0</v>
      </c>
      <c r="H4855">
        <v>0</v>
      </c>
      <c r="I4855">
        <v>0</v>
      </c>
      <c r="J4855" s="10">
        <f>SUMIFS(Table1[time],Table1[repetition],Table1[[#This Row],[repetition]],Table1[config],Table1[[#This Row],[config]])</f>
        <v>80062262.759918988</v>
      </c>
      <c r="K4855" s="11">
        <v>150</v>
      </c>
      <c r="L4855" s="11">
        <v>5</v>
      </c>
      <c r="M4855" s="11" t="s">
        <v>149</v>
      </c>
      <c r="N4855" s="11" t="b">
        <v>0</v>
      </c>
      <c r="O4855" s="11" t="b">
        <v>1</v>
      </c>
      <c r="P4855" s="11" t="b">
        <v>0</v>
      </c>
      <c r="Q4855" s="11" t="b">
        <v>0</v>
      </c>
      <c r="R4855" s="11" t="b">
        <v>0</v>
      </c>
      <c r="S4855" s="11" t="b">
        <v>1</v>
      </c>
      <c r="T4855" s="11" t="b">
        <v>0</v>
      </c>
      <c r="U4855" s="11" t="b">
        <v>0</v>
      </c>
      <c r="V4855" s="11" t="b">
        <v>1</v>
      </c>
      <c r="W4855" s="11" t="b">
        <v>1</v>
      </c>
      <c r="X4855" s="11" t="b">
        <v>1</v>
      </c>
      <c r="Y4855" s="11" t="b">
        <v>1</v>
      </c>
      <c r="Z4855" s="11" t="b">
        <v>0</v>
      </c>
      <c r="AA4855" s="11" t="b">
        <v>0</v>
      </c>
      <c r="AB4855" s="11" t="b">
        <v>1</v>
      </c>
      <c r="AC4855" s="11" t="b">
        <v>0</v>
      </c>
      <c r="AD4855" s="11" t="b">
        <v>1</v>
      </c>
      <c r="AE4855" s="11" t="b">
        <v>0</v>
      </c>
      <c r="AF4855" s="11" t="b">
        <v>0</v>
      </c>
      <c r="AG4855" s="11" t="b">
        <v>1</v>
      </c>
    </row>
    <row r="4856" spans="1:33" x14ac:dyDescent="0.2">
      <c r="A4856" s="11">
        <v>2</v>
      </c>
      <c r="B4856" t="s">
        <v>180</v>
      </c>
      <c r="C4856" t="s">
        <v>10</v>
      </c>
      <c r="D4856">
        <v>0</v>
      </c>
      <c r="E4856">
        <v>477571.95049989899</v>
      </c>
      <c r="F4856">
        <v>0</v>
      </c>
      <c r="G4856">
        <v>0</v>
      </c>
      <c r="H4856">
        <v>0</v>
      </c>
      <c r="I4856">
        <v>0</v>
      </c>
      <c r="J4856" s="10">
        <f>SUMIFS(Table1[time],Table1[repetition],Table1[[#This Row],[repetition]],Table1[config],Table1[[#This Row],[config]])</f>
        <v>84061696.097402751</v>
      </c>
      <c r="K4856" s="11">
        <v>150</v>
      </c>
      <c r="L4856" s="11">
        <v>2</v>
      </c>
      <c r="M4856" s="11" t="s">
        <v>150</v>
      </c>
      <c r="N4856" s="11" t="b">
        <v>1</v>
      </c>
      <c r="O4856" s="11" t="b">
        <v>0</v>
      </c>
      <c r="P4856" s="11" t="b">
        <v>0</v>
      </c>
      <c r="Q4856" s="11" t="b">
        <v>0</v>
      </c>
      <c r="R4856" s="11" t="b">
        <v>0</v>
      </c>
      <c r="S4856" s="11" t="b">
        <v>1</v>
      </c>
      <c r="T4856" s="11" t="b">
        <v>0</v>
      </c>
      <c r="U4856" s="11" t="b">
        <v>1</v>
      </c>
      <c r="V4856" s="11" t="b">
        <v>1</v>
      </c>
      <c r="W4856" s="11" t="b">
        <v>0</v>
      </c>
      <c r="X4856" s="11" t="b">
        <v>0</v>
      </c>
      <c r="Y4856" s="11" t="b">
        <v>0</v>
      </c>
      <c r="Z4856" s="11" t="b">
        <v>0</v>
      </c>
      <c r="AA4856" s="11" t="b">
        <v>1</v>
      </c>
      <c r="AB4856" s="11" t="b">
        <v>0</v>
      </c>
      <c r="AC4856" s="11" t="b">
        <v>0</v>
      </c>
      <c r="AD4856" s="11" t="b">
        <v>0</v>
      </c>
      <c r="AE4856" s="11" t="b">
        <v>0</v>
      </c>
      <c r="AF4856" s="11" t="b">
        <v>0</v>
      </c>
      <c r="AG4856" s="11" t="b">
        <v>1</v>
      </c>
    </row>
    <row r="4857" spans="1:33" x14ac:dyDescent="0.2">
      <c r="A4857" s="11">
        <v>3</v>
      </c>
      <c r="B4857" t="s">
        <v>180</v>
      </c>
      <c r="C4857" t="s">
        <v>10</v>
      </c>
      <c r="D4857">
        <v>0</v>
      </c>
      <c r="E4857">
        <v>425156.64927600301</v>
      </c>
      <c r="F4857">
        <v>0</v>
      </c>
      <c r="G4857">
        <v>0</v>
      </c>
      <c r="H4857">
        <v>0</v>
      </c>
      <c r="I4857">
        <v>0</v>
      </c>
      <c r="J4857" s="10">
        <f>SUMIFS(Table1[time],Table1[repetition],Table1[[#This Row],[repetition]],Table1[config],Table1[[#This Row],[config]])</f>
        <v>80459959.280167937</v>
      </c>
      <c r="K4857" s="11">
        <v>120</v>
      </c>
      <c r="L4857" s="11">
        <v>18</v>
      </c>
      <c r="M4857" s="11" t="s">
        <v>150</v>
      </c>
      <c r="N4857" s="11" t="b">
        <v>1</v>
      </c>
      <c r="O4857" s="11" t="b">
        <v>0</v>
      </c>
      <c r="P4857" s="11" t="b">
        <v>1</v>
      </c>
      <c r="Q4857" s="11" t="b">
        <v>1</v>
      </c>
      <c r="R4857" s="11" t="b">
        <v>1</v>
      </c>
      <c r="S4857" s="11" t="b">
        <v>1</v>
      </c>
      <c r="T4857" s="11" t="b">
        <v>1</v>
      </c>
      <c r="U4857" s="11" t="b">
        <v>0</v>
      </c>
      <c r="V4857" s="11" t="b">
        <v>1</v>
      </c>
      <c r="W4857" s="11" t="b">
        <v>1</v>
      </c>
      <c r="X4857" s="11" t="b">
        <v>1</v>
      </c>
      <c r="Y4857" s="11" t="b">
        <v>0</v>
      </c>
      <c r="Z4857" s="11" t="b">
        <v>1</v>
      </c>
      <c r="AA4857" s="11" t="b">
        <v>0</v>
      </c>
      <c r="AB4857" s="11" t="b">
        <v>1</v>
      </c>
      <c r="AC4857" s="11" t="b">
        <v>0</v>
      </c>
      <c r="AD4857" s="11" t="b">
        <v>0</v>
      </c>
      <c r="AE4857" s="11" t="b">
        <v>0</v>
      </c>
      <c r="AF4857" s="11" t="b">
        <v>0</v>
      </c>
      <c r="AG4857" s="11" t="b">
        <v>1</v>
      </c>
    </row>
    <row r="4858" spans="1:33" x14ac:dyDescent="0.2">
      <c r="A4858" s="9">
        <v>1</v>
      </c>
      <c r="B4858" t="s">
        <v>181</v>
      </c>
      <c r="C4858" t="s">
        <v>10</v>
      </c>
      <c r="D4858">
        <v>0</v>
      </c>
      <c r="E4858">
        <v>357329.96255502797</v>
      </c>
      <c r="F4858">
        <v>0</v>
      </c>
      <c r="G4858">
        <v>0</v>
      </c>
      <c r="H4858">
        <v>0</v>
      </c>
      <c r="I4858">
        <v>0</v>
      </c>
      <c r="J4858" s="8">
        <f>SUMIFS(Table1[time],Table1[repetition],Table1[[#This Row],[repetition]],Table1[config],Table1[[#This Row],[config]])</f>
        <v>80062262.759918988</v>
      </c>
      <c r="K4858" s="9">
        <v>150</v>
      </c>
      <c r="L4858" s="9">
        <v>18</v>
      </c>
      <c r="M4858" s="9" t="s">
        <v>150</v>
      </c>
      <c r="N4858" s="9" t="b">
        <v>1</v>
      </c>
      <c r="O4858" s="9" t="b">
        <v>0</v>
      </c>
      <c r="P4858" s="9" t="b">
        <v>0</v>
      </c>
      <c r="Q4858" s="9" t="b">
        <v>1</v>
      </c>
      <c r="R4858" s="9" t="b">
        <v>1</v>
      </c>
      <c r="S4858" s="9" t="b">
        <v>0</v>
      </c>
      <c r="T4858" s="9" t="b">
        <v>0</v>
      </c>
      <c r="U4858" s="9" t="b">
        <v>1</v>
      </c>
      <c r="V4858" s="9" t="b">
        <v>1</v>
      </c>
      <c r="W4858" s="9" t="b">
        <v>0</v>
      </c>
      <c r="X4858" s="9" t="b">
        <v>0</v>
      </c>
      <c r="Y4858" s="9" t="b">
        <v>0</v>
      </c>
      <c r="Z4858" s="9" t="b">
        <v>0</v>
      </c>
      <c r="AA4858" s="9" t="b">
        <v>1</v>
      </c>
      <c r="AB4858" s="9" t="b">
        <v>1</v>
      </c>
      <c r="AC4858" s="9" t="b">
        <v>0</v>
      </c>
      <c r="AD4858" s="9" t="b">
        <v>1</v>
      </c>
      <c r="AE4858" s="9" t="b">
        <v>1</v>
      </c>
      <c r="AF4858" s="9" t="b">
        <v>0</v>
      </c>
      <c r="AG4858" s="9" t="b">
        <v>1</v>
      </c>
    </row>
    <row r="4859" spans="1:33" x14ac:dyDescent="0.2">
      <c r="A4859" s="9">
        <v>2</v>
      </c>
      <c r="B4859" t="s">
        <v>181</v>
      </c>
      <c r="C4859" t="s">
        <v>10</v>
      </c>
      <c r="D4859">
        <v>0</v>
      </c>
      <c r="E4859">
        <v>575713.74345570803</v>
      </c>
      <c r="F4859">
        <v>0</v>
      </c>
      <c r="G4859">
        <v>0</v>
      </c>
      <c r="H4859">
        <v>0</v>
      </c>
      <c r="I4859">
        <v>0</v>
      </c>
      <c r="J4859" s="8">
        <f>SUMIFS(Table1[time],Table1[repetition],Table1[[#This Row],[repetition]],Table1[config],Table1[[#This Row],[config]])</f>
        <v>84061696.097402751</v>
      </c>
      <c r="K4859" s="9">
        <v>150</v>
      </c>
      <c r="L4859" s="9">
        <v>2</v>
      </c>
      <c r="M4859" s="9" t="s">
        <v>150</v>
      </c>
      <c r="N4859" s="9" t="b">
        <v>1</v>
      </c>
      <c r="O4859" s="9" t="b">
        <v>0</v>
      </c>
      <c r="P4859" s="9" t="b">
        <v>0</v>
      </c>
      <c r="Q4859" s="9" t="b">
        <v>0</v>
      </c>
      <c r="R4859" s="9" t="b">
        <v>0</v>
      </c>
      <c r="S4859" s="9" t="b">
        <v>1</v>
      </c>
      <c r="T4859" s="9" t="b">
        <v>0</v>
      </c>
      <c r="U4859" s="9" t="b">
        <v>1</v>
      </c>
      <c r="V4859" s="9" t="b">
        <v>1</v>
      </c>
      <c r="W4859" s="9" t="b">
        <v>0</v>
      </c>
      <c r="X4859" s="9" t="b">
        <v>0</v>
      </c>
      <c r="Y4859" s="9" t="b">
        <v>0</v>
      </c>
      <c r="Z4859" s="9" t="b">
        <v>0</v>
      </c>
      <c r="AA4859" s="9" t="b">
        <v>1</v>
      </c>
      <c r="AB4859" s="9" t="b">
        <v>0</v>
      </c>
      <c r="AC4859" s="9" t="b">
        <v>0</v>
      </c>
      <c r="AD4859" s="9" t="b">
        <v>0</v>
      </c>
      <c r="AE4859" s="9" t="b">
        <v>0</v>
      </c>
      <c r="AF4859" s="9" t="b">
        <v>0</v>
      </c>
      <c r="AG4859" s="9" t="b">
        <v>1</v>
      </c>
    </row>
    <row r="4860" spans="1:33" x14ac:dyDescent="0.2">
      <c r="A4860" s="11">
        <v>3</v>
      </c>
      <c r="B4860" t="s">
        <v>181</v>
      </c>
      <c r="C4860" t="s">
        <v>10</v>
      </c>
      <c r="D4860">
        <v>0</v>
      </c>
      <c r="E4860">
        <v>441267.54385899397</v>
      </c>
      <c r="F4860">
        <v>0</v>
      </c>
      <c r="G4860">
        <v>0</v>
      </c>
      <c r="H4860">
        <v>0</v>
      </c>
      <c r="I4860">
        <v>0</v>
      </c>
      <c r="J4860" s="10">
        <f>SUMIFS(Table1[time],Table1[repetition],Table1[[#This Row],[repetition]],Table1[config],Table1[[#This Row],[config]])</f>
        <v>80459959.280167937</v>
      </c>
      <c r="K4860" s="11">
        <v>120</v>
      </c>
      <c r="L4860" s="11">
        <v>18</v>
      </c>
      <c r="M4860" s="11" t="s">
        <v>150</v>
      </c>
      <c r="N4860" s="11" t="b">
        <v>1</v>
      </c>
      <c r="O4860" s="11" t="b">
        <v>0</v>
      </c>
      <c r="P4860" s="11" t="b">
        <v>1</v>
      </c>
      <c r="Q4860" s="11" t="b">
        <v>1</v>
      </c>
      <c r="R4860" s="11" t="b">
        <v>1</v>
      </c>
      <c r="S4860" s="11" t="b">
        <v>1</v>
      </c>
      <c r="T4860" s="11" t="b">
        <v>1</v>
      </c>
      <c r="U4860" s="11" t="b">
        <v>0</v>
      </c>
      <c r="V4860" s="11" t="b">
        <v>1</v>
      </c>
      <c r="W4860" s="11" t="b">
        <v>1</v>
      </c>
      <c r="X4860" s="11" t="b">
        <v>1</v>
      </c>
      <c r="Y4860" s="11" t="b">
        <v>0</v>
      </c>
      <c r="Z4860" s="11" t="b">
        <v>1</v>
      </c>
      <c r="AA4860" s="11" t="b">
        <v>0</v>
      </c>
      <c r="AB4860" s="11" t="b">
        <v>1</v>
      </c>
      <c r="AC4860" s="11" t="b">
        <v>0</v>
      </c>
      <c r="AD4860" s="11" t="b">
        <v>0</v>
      </c>
      <c r="AE4860" s="11" t="b">
        <v>0</v>
      </c>
      <c r="AF4860" s="11" t="b">
        <v>0</v>
      </c>
      <c r="AG4860" s="11" t="b">
        <v>1</v>
      </c>
    </row>
    <row r="4861" spans="1:33" x14ac:dyDescent="0.2">
      <c r="A4861" s="9">
        <v>1</v>
      </c>
      <c r="B4861" t="s">
        <v>182</v>
      </c>
      <c r="C4861" t="s">
        <v>10</v>
      </c>
      <c r="D4861">
        <v>0</v>
      </c>
      <c r="E4861">
        <v>7207827.5224820198</v>
      </c>
      <c r="F4861">
        <v>0</v>
      </c>
      <c r="G4861">
        <v>0</v>
      </c>
      <c r="H4861">
        <v>0</v>
      </c>
      <c r="I4861">
        <v>0</v>
      </c>
      <c r="J4861" s="8">
        <f>SUMIFS(Table1[time],Table1[repetition],Table1[[#This Row],[repetition]],Table1[config],Table1[[#This Row],[config]])</f>
        <v>80062262.759918988</v>
      </c>
      <c r="K4861" s="9">
        <v>200</v>
      </c>
      <c r="L4861" s="9">
        <v>3</v>
      </c>
      <c r="M4861" s="9" t="s">
        <v>151</v>
      </c>
      <c r="N4861" s="9" t="b">
        <v>1</v>
      </c>
      <c r="O4861" s="9" t="b">
        <v>0</v>
      </c>
      <c r="P4861" s="9" t="b">
        <v>1</v>
      </c>
      <c r="Q4861" s="9" t="b">
        <v>0</v>
      </c>
      <c r="R4861" s="9" t="b">
        <v>1</v>
      </c>
      <c r="S4861" s="9" t="b">
        <v>0</v>
      </c>
      <c r="T4861" s="9" t="b">
        <v>0</v>
      </c>
      <c r="U4861" s="9" t="b">
        <v>1</v>
      </c>
      <c r="V4861" s="9" t="b">
        <v>1</v>
      </c>
      <c r="W4861" s="9" t="b">
        <v>1</v>
      </c>
      <c r="X4861" s="9" t="b">
        <v>0</v>
      </c>
      <c r="Y4861" s="9" t="b">
        <v>1</v>
      </c>
      <c r="Z4861" s="9" t="b">
        <v>1</v>
      </c>
      <c r="AA4861" s="9" t="b">
        <v>0</v>
      </c>
      <c r="AB4861" s="9" t="b">
        <v>0</v>
      </c>
      <c r="AC4861" s="9" t="b">
        <v>0</v>
      </c>
      <c r="AD4861" s="9" t="b">
        <v>0</v>
      </c>
      <c r="AE4861" s="9" t="b">
        <v>1</v>
      </c>
      <c r="AF4861" s="9" t="b">
        <v>0</v>
      </c>
      <c r="AG4861" s="9" t="b">
        <v>0</v>
      </c>
    </row>
    <row r="4862" spans="1:33" x14ac:dyDescent="0.2">
      <c r="A4862" s="11">
        <v>2</v>
      </c>
      <c r="B4862" t="s">
        <v>182</v>
      </c>
      <c r="C4862" t="s">
        <v>10</v>
      </c>
      <c r="D4862">
        <v>0</v>
      </c>
      <c r="E4862">
        <v>7210479.3318579895</v>
      </c>
      <c r="F4862">
        <v>0</v>
      </c>
      <c r="G4862">
        <v>0</v>
      </c>
      <c r="H4862">
        <v>0</v>
      </c>
      <c r="I4862">
        <v>0</v>
      </c>
      <c r="J4862" s="10">
        <f>SUMIFS(Table1[time],Table1[repetition],Table1[[#This Row],[repetition]],Table1[config],Table1[[#This Row],[config]])</f>
        <v>84061696.097402751</v>
      </c>
      <c r="K4862" s="11">
        <v>150</v>
      </c>
      <c r="L4862" s="11">
        <v>4</v>
      </c>
      <c r="M4862" s="11" t="s">
        <v>151</v>
      </c>
      <c r="N4862" s="11" t="b">
        <v>1</v>
      </c>
      <c r="O4862" s="11" t="b">
        <v>1</v>
      </c>
      <c r="P4862" s="11" t="b">
        <v>0</v>
      </c>
      <c r="Q4862" s="11" t="b">
        <v>0</v>
      </c>
      <c r="R4862" s="11" t="b">
        <v>0</v>
      </c>
      <c r="S4862" s="11" t="b">
        <v>1</v>
      </c>
      <c r="T4862" s="11" t="b">
        <v>0</v>
      </c>
      <c r="U4862" s="11" t="b">
        <v>0</v>
      </c>
      <c r="V4862" s="11" t="b">
        <v>1</v>
      </c>
      <c r="W4862" s="11" t="b">
        <v>0</v>
      </c>
      <c r="X4862" s="11" t="b">
        <v>0</v>
      </c>
      <c r="Y4862" s="11" t="b">
        <v>0</v>
      </c>
      <c r="Z4862" s="11" t="b">
        <v>1</v>
      </c>
      <c r="AA4862" s="11" t="b">
        <v>1</v>
      </c>
      <c r="AB4862" s="11" t="b">
        <v>1</v>
      </c>
      <c r="AC4862" s="11" t="b">
        <v>1</v>
      </c>
      <c r="AD4862" s="11" t="b">
        <v>0</v>
      </c>
      <c r="AE4862" s="11" t="b">
        <v>1</v>
      </c>
      <c r="AF4862" s="11" t="b">
        <v>1</v>
      </c>
      <c r="AG4862" s="11" t="b">
        <v>1</v>
      </c>
    </row>
    <row r="4863" spans="1:33" x14ac:dyDescent="0.2">
      <c r="A4863" s="9">
        <v>3</v>
      </c>
      <c r="B4863" t="s">
        <v>182</v>
      </c>
      <c r="C4863" t="s">
        <v>10</v>
      </c>
      <c r="D4863">
        <v>0</v>
      </c>
      <c r="E4863">
        <v>7209086.4219119903</v>
      </c>
      <c r="F4863">
        <v>0</v>
      </c>
      <c r="G4863">
        <v>0</v>
      </c>
      <c r="H4863">
        <v>0</v>
      </c>
      <c r="I4863">
        <v>0</v>
      </c>
      <c r="J4863" s="8">
        <f>SUMIFS(Table1[time],Table1[repetition],Table1[[#This Row],[repetition]],Table1[config],Table1[[#This Row],[config]])</f>
        <v>80459959.280167937</v>
      </c>
      <c r="K4863" s="9">
        <v>150</v>
      </c>
      <c r="L4863" s="9">
        <v>4</v>
      </c>
      <c r="M4863" s="9" t="s">
        <v>151</v>
      </c>
      <c r="N4863" s="9" t="b">
        <v>1</v>
      </c>
      <c r="O4863" s="9" t="b">
        <v>1</v>
      </c>
      <c r="P4863" s="9" t="b">
        <v>0</v>
      </c>
      <c r="Q4863" s="9" t="b">
        <v>0</v>
      </c>
      <c r="R4863" s="9" t="b">
        <v>0</v>
      </c>
      <c r="S4863" s="9" t="b">
        <v>1</v>
      </c>
      <c r="T4863" s="9" t="b">
        <v>0</v>
      </c>
      <c r="U4863" s="9" t="b">
        <v>0</v>
      </c>
      <c r="V4863" s="9" t="b">
        <v>1</v>
      </c>
      <c r="W4863" s="9" t="b">
        <v>0</v>
      </c>
      <c r="X4863" s="9" t="b">
        <v>0</v>
      </c>
      <c r="Y4863" s="9" t="b">
        <v>0</v>
      </c>
      <c r="Z4863" s="9" t="b">
        <v>1</v>
      </c>
      <c r="AA4863" s="9" t="b">
        <v>1</v>
      </c>
      <c r="AB4863" s="9" t="b">
        <v>1</v>
      </c>
      <c r="AC4863" s="9" t="b">
        <v>1</v>
      </c>
      <c r="AD4863" s="9" t="b">
        <v>0</v>
      </c>
      <c r="AE4863" s="9" t="b">
        <v>1</v>
      </c>
      <c r="AF4863" s="9" t="b">
        <v>1</v>
      </c>
      <c r="AG4863" s="9" t="b">
        <v>1</v>
      </c>
    </row>
    <row r="4864" spans="1:33" x14ac:dyDescent="0.2">
      <c r="A4864" s="11">
        <v>1</v>
      </c>
      <c r="B4864" t="s">
        <v>184</v>
      </c>
      <c r="C4864" t="s">
        <v>10</v>
      </c>
      <c r="D4864">
        <v>0</v>
      </c>
      <c r="E4864">
        <v>7205297.3666539704</v>
      </c>
      <c r="F4864">
        <v>0</v>
      </c>
      <c r="G4864">
        <v>0</v>
      </c>
      <c r="H4864">
        <v>0</v>
      </c>
      <c r="I4864">
        <v>0</v>
      </c>
      <c r="J4864" s="10">
        <f>SUMIFS(Table1[time],Table1[repetition],Table1[[#This Row],[repetition]],Table1[config],Table1[[#This Row],[config]])</f>
        <v>80062262.759918988</v>
      </c>
      <c r="K4864" s="11">
        <v>200</v>
      </c>
      <c r="L4864" s="11">
        <v>6</v>
      </c>
      <c r="M4864" s="11" t="s">
        <v>150</v>
      </c>
      <c r="N4864" s="11" t="b">
        <v>1</v>
      </c>
      <c r="O4864" s="11" t="b">
        <v>1</v>
      </c>
      <c r="P4864" s="11" t="b">
        <v>0</v>
      </c>
      <c r="Q4864" s="11" t="b">
        <v>1</v>
      </c>
      <c r="R4864" s="11" t="b">
        <v>0</v>
      </c>
      <c r="S4864" s="11" t="b">
        <v>0</v>
      </c>
      <c r="T4864" s="11" t="b">
        <v>0</v>
      </c>
      <c r="U4864" s="11" t="b">
        <v>0</v>
      </c>
      <c r="V4864" s="11" t="b">
        <v>0</v>
      </c>
      <c r="W4864" s="11" t="b">
        <v>0</v>
      </c>
      <c r="X4864" s="11" t="b">
        <v>0</v>
      </c>
      <c r="Y4864" s="11" t="b">
        <v>1</v>
      </c>
      <c r="Z4864" s="11" t="b">
        <v>0</v>
      </c>
      <c r="AA4864" s="11" t="b">
        <v>1</v>
      </c>
      <c r="AB4864" s="11" t="b">
        <v>1</v>
      </c>
      <c r="AC4864" s="11" t="b">
        <v>0</v>
      </c>
      <c r="AD4864" s="11" t="b">
        <v>0</v>
      </c>
      <c r="AE4864" s="11" t="b">
        <v>1</v>
      </c>
      <c r="AF4864" s="11" t="b">
        <v>1</v>
      </c>
      <c r="AG4864" s="11" t="b">
        <v>0</v>
      </c>
    </row>
    <row r="4865" spans="1:33" x14ac:dyDescent="0.2">
      <c r="A4865" s="9">
        <v>2</v>
      </c>
      <c r="B4865" t="s">
        <v>184</v>
      </c>
      <c r="C4865" t="s">
        <v>10</v>
      </c>
      <c r="D4865">
        <v>0</v>
      </c>
      <c r="E4865">
        <v>7219164.2035269104</v>
      </c>
      <c r="F4865">
        <v>0</v>
      </c>
      <c r="G4865">
        <v>0</v>
      </c>
      <c r="H4865">
        <v>0</v>
      </c>
      <c r="I4865">
        <v>0</v>
      </c>
      <c r="J4865" s="8">
        <f>SUMIFS(Table1[time],Table1[repetition],Table1[[#This Row],[repetition]],Table1[config],Table1[[#This Row],[config]])</f>
        <v>84061696.097402751</v>
      </c>
      <c r="K4865" s="9">
        <v>0</v>
      </c>
      <c r="L4865" s="9">
        <v>18</v>
      </c>
      <c r="M4865" s="9" t="s">
        <v>149</v>
      </c>
      <c r="N4865" s="9" t="b">
        <v>0</v>
      </c>
      <c r="O4865" s="9" t="b">
        <v>1</v>
      </c>
      <c r="P4865" s="9" t="b">
        <v>1</v>
      </c>
      <c r="Q4865" s="9" t="b">
        <v>1</v>
      </c>
      <c r="R4865" s="9" t="b">
        <v>1</v>
      </c>
      <c r="S4865" s="9" t="b">
        <v>0</v>
      </c>
      <c r="T4865" s="9" t="b">
        <v>0</v>
      </c>
      <c r="U4865" s="9" t="b">
        <v>0</v>
      </c>
      <c r="V4865" s="9" t="b">
        <v>0</v>
      </c>
      <c r="W4865" s="9" t="b">
        <v>1</v>
      </c>
      <c r="X4865" s="9" t="b">
        <v>1</v>
      </c>
      <c r="Y4865" s="9" t="b">
        <v>1</v>
      </c>
      <c r="Z4865" s="9" t="b">
        <v>1</v>
      </c>
      <c r="AA4865" s="9" t="b">
        <v>0</v>
      </c>
      <c r="AB4865" s="9" t="b">
        <v>0</v>
      </c>
      <c r="AC4865" s="9" t="b">
        <v>0</v>
      </c>
      <c r="AD4865" s="9" t="b">
        <v>0</v>
      </c>
      <c r="AE4865" s="9" t="b">
        <v>1</v>
      </c>
      <c r="AF4865" s="9" t="b">
        <v>1</v>
      </c>
      <c r="AG4865" s="9" t="b">
        <v>1</v>
      </c>
    </row>
    <row r="4866" spans="1:33" x14ac:dyDescent="0.2">
      <c r="A4866" s="9">
        <v>3</v>
      </c>
      <c r="B4866" t="s">
        <v>184</v>
      </c>
      <c r="C4866" t="s">
        <v>10</v>
      </c>
      <c r="D4866">
        <v>0</v>
      </c>
      <c r="E4866">
        <v>7208323.7049730001</v>
      </c>
      <c r="F4866">
        <v>0</v>
      </c>
      <c r="G4866">
        <v>0</v>
      </c>
      <c r="H4866">
        <v>0</v>
      </c>
      <c r="I4866">
        <v>0</v>
      </c>
      <c r="J4866" s="8">
        <f>SUMIFS(Table1[time],Table1[repetition],Table1[[#This Row],[repetition]],Table1[config],Table1[[#This Row],[config]])</f>
        <v>80459959.280167937</v>
      </c>
      <c r="K4866" s="9">
        <v>150</v>
      </c>
      <c r="L4866" s="9">
        <v>4</v>
      </c>
      <c r="M4866" s="9" t="s">
        <v>151</v>
      </c>
      <c r="N4866" s="9" t="b">
        <v>1</v>
      </c>
      <c r="O4866" s="9" t="b">
        <v>1</v>
      </c>
      <c r="P4866" s="9" t="b">
        <v>0</v>
      </c>
      <c r="Q4866" s="9" t="b">
        <v>0</v>
      </c>
      <c r="R4866" s="9" t="b">
        <v>0</v>
      </c>
      <c r="S4866" s="9" t="b">
        <v>1</v>
      </c>
      <c r="T4866" s="9" t="b">
        <v>0</v>
      </c>
      <c r="U4866" s="9" t="b">
        <v>0</v>
      </c>
      <c r="V4866" s="9" t="b">
        <v>1</v>
      </c>
      <c r="W4866" s="9" t="b">
        <v>0</v>
      </c>
      <c r="X4866" s="9" t="b">
        <v>0</v>
      </c>
      <c r="Y4866" s="9" t="b">
        <v>0</v>
      </c>
      <c r="Z4866" s="9" t="b">
        <v>1</v>
      </c>
      <c r="AA4866" s="9" t="b">
        <v>1</v>
      </c>
      <c r="AB4866" s="9" t="b">
        <v>1</v>
      </c>
      <c r="AC4866" s="9" t="b">
        <v>1</v>
      </c>
      <c r="AD4866" s="9" t="b">
        <v>0</v>
      </c>
      <c r="AE4866" s="9" t="b">
        <v>1</v>
      </c>
      <c r="AF4866" s="9" t="b">
        <v>1</v>
      </c>
      <c r="AG4866" s="9" t="b">
        <v>1</v>
      </c>
    </row>
    <row r="4867" spans="1:33" x14ac:dyDescent="0.2">
      <c r="A4867" s="9">
        <v>1</v>
      </c>
      <c r="B4867" t="s">
        <v>183</v>
      </c>
      <c r="C4867" t="s">
        <v>10</v>
      </c>
      <c r="D4867">
        <v>0</v>
      </c>
      <c r="E4867">
        <v>486276.254141994</v>
      </c>
      <c r="F4867">
        <v>0</v>
      </c>
      <c r="G4867">
        <v>0</v>
      </c>
      <c r="H4867">
        <v>0</v>
      </c>
      <c r="I4867">
        <v>0</v>
      </c>
      <c r="J4867" s="8">
        <f>SUMIFS(Table1[time],Table1[repetition],Table1[[#This Row],[repetition]],Table1[config],Table1[[#This Row],[config]])</f>
        <v>80062262.759918988</v>
      </c>
      <c r="K4867" s="9">
        <v>1</v>
      </c>
      <c r="L4867" s="9">
        <v>1</v>
      </c>
      <c r="M4867" s="9" t="s">
        <v>150</v>
      </c>
      <c r="N4867" s="9" t="b">
        <v>1</v>
      </c>
      <c r="O4867" s="9" t="b">
        <v>1</v>
      </c>
      <c r="P4867" s="9" t="b">
        <v>0</v>
      </c>
      <c r="Q4867" s="9" t="b">
        <v>0</v>
      </c>
      <c r="R4867" s="9" t="b">
        <v>0</v>
      </c>
      <c r="S4867" s="9" t="b">
        <v>1</v>
      </c>
      <c r="T4867" s="9" t="b">
        <v>1</v>
      </c>
      <c r="U4867" s="9" t="b">
        <v>1</v>
      </c>
      <c r="V4867" s="9" t="b">
        <v>1</v>
      </c>
      <c r="W4867" s="9" t="b">
        <v>0</v>
      </c>
      <c r="X4867" s="9" t="b">
        <v>0</v>
      </c>
      <c r="Y4867" s="9" t="b">
        <v>0</v>
      </c>
      <c r="Z4867" s="9" t="b">
        <v>0</v>
      </c>
      <c r="AA4867" s="9" t="b">
        <v>1</v>
      </c>
      <c r="AB4867" s="9" t="b">
        <v>1</v>
      </c>
      <c r="AC4867" s="9" t="b">
        <v>1</v>
      </c>
      <c r="AD4867" s="9" t="b">
        <v>1</v>
      </c>
      <c r="AE4867" s="9" t="b">
        <v>0</v>
      </c>
      <c r="AF4867" s="9" t="b">
        <v>0</v>
      </c>
      <c r="AG4867" s="9" t="b">
        <v>0</v>
      </c>
    </row>
    <row r="4868" spans="1:33" x14ac:dyDescent="0.2">
      <c r="A4868" s="9">
        <v>2</v>
      </c>
      <c r="B4868" t="s">
        <v>183</v>
      </c>
      <c r="C4868" t="s">
        <v>10</v>
      </c>
      <c r="D4868">
        <v>0</v>
      </c>
      <c r="E4868">
        <v>605493.17606026295</v>
      </c>
      <c r="F4868">
        <v>0</v>
      </c>
      <c r="G4868">
        <v>0</v>
      </c>
      <c r="H4868">
        <v>0</v>
      </c>
      <c r="I4868">
        <v>0</v>
      </c>
      <c r="J4868" s="8">
        <f>SUMIFS(Table1[time],Table1[repetition],Table1[[#This Row],[repetition]],Table1[config],Table1[[#This Row],[config]])</f>
        <v>84061696.097402751</v>
      </c>
      <c r="K4868" s="9">
        <v>150</v>
      </c>
      <c r="L4868" s="9">
        <v>3</v>
      </c>
      <c r="M4868" s="9" t="s">
        <v>151</v>
      </c>
      <c r="N4868" s="9" t="b">
        <v>1</v>
      </c>
      <c r="O4868" s="9" t="b">
        <v>0</v>
      </c>
      <c r="P4868" s="9" t="b">
        <v>0</v>
      </c>
      <c r="Q4868" s="9" t="b">
        <v>1</v>
      </c>
      <c r="R4868" s="9" t="b">
        <v>1</v>
      </c>
      <c r="S4868" s="9" t="b">
        <v>0</v>
      </c>
      <c r="T4868" s="9" t="b">
        <v>0</v>
      </c>
      <c r="U4868" s="9" t="b">
        <v>1</v>
      </c>
      <c r="V4868" s="9" t="b">
        <v>1</v>
      </c>
      <c r="W4868" s="9" t="b">
        <v>0</v>
      </c>
      <c r="X4868" s="9" t="b">
        <v>0</v>
      </c>
      <c r="Y4868" s="9" t="b">
        <v>1</v>
      </c>
      <c r="Z4868" s="9" t="b">
        <v>1</v>
      </c>
      <c r="AA4868" s="9" t="b">
        <v>1</v>
      </c>
      <c r="AB4868" s="9" t="b">
        <v>1</v>
      </c>
      <c r="AC4868" s="9" t="b">
        <v>0</v>
      </c>
      <c r="AD4868" s="9" t="b">
        <v>0</v>
      </c>
      <c r="AE4868" s="9" t="b">
        <v>1</v>
      </c>
      <c r="AF4868" s="9" t="b">
        <v>1</v>
      </c>
      <c r="AG4868" s="9" t="b">
        <v>1</v>
      </c>
    </row>
    <row r="4869" spans="1:33" x14ac:dyDescent="0.2">
      <c r="A4869" s="11">
        <v>3</v>
      </c>
      <c r="B4869" t="s">
        <v>183</v>
      </c>
      <c r="C4869" t="s">
        <v>10</v>
      </c>
      <c r="D4869">
        <v>0</v>
      </c>
      <c r="E4869">
        <v>452875.12001399498</v>
      </c>
      <c r="F4869">
        <v>0</v>
      </c>
      <c r="G4869">
        <v>0</v>
      </c>
      <c r="H4869">
        <v>0</v>
      </c>
      <c r="I4869">
        <v>0</v>
      </c>
      <c r="J4869" s="10">
        <f>SUMIFS(Table1[time],Table1[repetition],Table1[[#This Row],[repetition]],Table1[config],Table1[[#This Row],[config]])</f>
        <v>80459959.280167937</v>
      </c>
      <c r="K4869" s="11">
        <v>120</v>
      </c>
      <c r="L4869" s="11">
        <v>18</v>
      </c>
      <c r="M4869" s="11" t="s">
        <v>150</v>
      </c>
      <c r="N4869" s="11" t="b">
        <v>1</v>
      </c>
      <c r="O4869" s="11" t="b">
        <v>0</v>
      </c>
      <c r="P4869" s="11" t="b">
        <v>1</v>
      </c>
      <c r="Q4869" s="11" t="b">
        <v>1</v>
      </c>
      <c r="R4869" s="11" t="b">
        <v>1</v>
      </c>
      <c r="S4869" s="11" t="b">
        <v>1</v>
      </c>
      <c r="T4869" s="11" t="b">
        <v>1</v>
      </c>
      <c r="U4869" s="11" t="b">
        <v>0</v>
      </c>
      <c r="V4869" s="11" t="b">
        <v>1</v>
      </c>
      <c r="W4869" s="11" t="b">
        <v>1</v>
      </c>
      <c r="X4869" s="11" t="b">
        <v>1</v>
      </c>
      <c r="Y4869" s="11" t="b">
        <v>0</v>
      </c>
      <c r="Z4869" s="11" t="b">
        <v>1</v>
      </c>
      <c r="AA4869" s="11" t="b">
        <v>0</v>
      </c>
      <c r="AB4869" s="11" t="b">
        <v>1</v>
      </c>
      <c r="AC4869" s="11" t="b">
        <v>0</v>
      </c>
      <c r="AD4869" s="11" t="b">
        <v>0</v>
      </c>
      <c r="AE4869" s="11" t="b">
        <v>0</v>
      </c>
      <c r="AF4869" s="11" t="b">
        <v>0</v>
      </c>
      <c r="AG4869" s="11" t="b">
        <v>1</v>
      </c>
    </row>
    <row r="4870" spans="1:33" x14ac:dyDescent="0.2">
      <c r="A4870" s="11">
        <v>1</v>
      </c>
      <c r="B4870" t="s">
        <v>185</v>
      </c>
      <c r="C4870" t="s">
        <v>10</v>
      </c>
      <c r="D4870">
        <v>0</v>
      </c>
      <c r="E4870">
        <v>302792.177559982</v>
      </c>
      <c r="F4870">
        <v>0</v>
      </c>
      <c r="G4870">
        <v>0</v>
      </c>
      <c r="H4870">
        <v>0</v>
      </c>
      <c r="I4870">
        <v>0</v>
      </c>
      <c r="J4870" s="10">
        <f>SUMIFS(Table1[time],Table1[repetition],Table1[[#This Row],[repetition]],Table1[config],Table1[[#This Row],[config]])</f>
        <v>80062262.759918988</v>
      </c>
      <c r="K4870" s="11">
        <v>600</v>
      </c>
      <c r="L4870" s="11">
        <v>3</v>
      </c>
      <c r="M4870" s="11" t="s">
        <v>151</v>
      </c>
      <c r="N4870" s="11" t="b">
        <v>0</v>
      </c>
      <c r="O4870" s="11" t="b">
        <v>1</v>
      </c>
      <c r="P4870" s="11" t="b">
        <v>0</v>
      </c>
      <c r="Q4870" s="11" t="b">
        <v>1</v>
      </c>
      <c r="R4870" s="11" t="b">
        <v>1</v>
      </c>
      <c r="S4870" s="11" t="b">
        <v>1</v>
      </c>
      <c r="T4870" s="11" t="b">
        <v>1</v>
      </c>
      <c r="U4870" s="11" t="b">
        <v>0</v>
      </c>
      <c r="V4870" s="11" t="b">
        <v>0</v>
      </c>
      <c r="W4870" s="11" t="b">
        <v>1</v>
      </c>
      <c r="X4870" s="11" t="b">
        <v>0</v>
      </c>
      <c r="Y4870" s="11" t="b">
        <v>0</v>
      </c>
      <c r="Z4870" s="11" t="b">
        <v>1</v>
      </c>
      <c r="AA4870" s="11" t="b">
        <v>0</v>
      </c>
      <c r="AB4870" s="11" t="b">
        <v>0</v>
      </c>
      <c r="AC4870" s="11" t="b">
        <v>1</v>
      </c>
      <c r="AD4870" s="11" t="b">
        <v>1</v>
      </c>
      <c r="AE4870" s="11" t="b">
        <v>0</v>
      </c>
      <c r="AF4870" s="11" t="b">
        <v>1</v>
      </c>
      <c r="AG4870" s="11" t="b">
        <v>0</v>
      </c>
    </row>
    <row r="4871" spans="1:33" x14ac:dyDescent="0.2">
      <c r="A4871" s="11">
        <v>2</v>
      </c>
      <c r="B4871" t="s">
        <v>185</v>
      </c>
      <c r="C4871" t="s">
        <v>10</v>
      </c>
      <c r="D4871">
        <v>0</v>
      </c>
      <c r="E4871">
        <v>534043.75031031598</v>
      </c>
      <c r="F4871">
        <v>0</v>
      </c>
      <c r="G4871">
        <v>0</v>
      </c>
      <c r="H4871">
        <v>0</v>
      </c>
      <c r="I4871">
        <v>0</v>
      </c>
      <c r="J4871" s="10">
        <f>SUMIFS(Table1[time],Table1[repetition],Table1[[#This Row],[repetition]],Table1[config],Table1[[#This Row],[config]])</f>
        <v>84061696.097402751</v>
      </c>
      <c r="K4871" s="11">
        <v>150</v>
      </c>
      <c r="L4871" s="11">
        <v>3</v>
      </c>
      <c r="M4871" s="11" t="s">
        <v>151</v>
      </c>
      <c r="N4871" s="11" t="b">
        <v>1</v>
      </c>
      <c r="O4871" s="11" t="b">
        <v>0</v>
      </c>
      <c r="P4871" s="11" t="b">
        <v>0</v>
      </c>
      <c r="Q4871" s="11" t="b">
        <v>1</v>
      </c>
      <c r="R4871" s="11" t="b">
        <v>1</v>
      </c>
      <c r="S4871" s="11" t="b">
        <v>0</v>
      </c>
      <c r="T4871" s="11" t="b">
        <v>0</v>
      </c>
      <c r="U4871" s="11" t="b">
        <v>1</v>
      </c>
      <c r="V4871" s="11" t="b">
        <v>1</v>
      </c>
      <c r="W4871" s="11" t="b">
        <v>0</v>
      </c>
      <c r="X4871" s="11" t="b">
        <v>0</v>
      </c>
      <c r="Y4871" s="11" t="b">
        <v>1</v>
      </c>
      <c r="Z4871" s="11" t="b">
        <v>1</v>
      </c>
      <c r="AA4871" s="11" t="b">
        <v>1</v>
      </c>
      <c r="AB4871" s="11" t="b">
        <v>1</v>
      </c>
      <c r="AC4871" s="11" t="b">
        <v>0</v>
      </c>
      <c r="AD4871" s="11" t="b">
        <v>0</v>
      </c>
      <c r="AE4871" s="11" t="b">
        <v>1</v>
      </c>
      <c r="AF4871" s="11" t="b">
        <v>1</v>
      </c>
      <c r="AG4871" s="11" t="b">
        <v>1</v>
      </c>
    </row>
    <row r="4872" spans="1:33" x14ac:dyDescent="0.2">
      <c r="A4872" s="9">
        <v>3</v>
      </c>
      <c r="B4872" t="s">
        <v>185</v>
      </c>
      <c r="C4872" t="s">
        <v>10</v>
      </c>
      <c r="D4872">
        <v>0</v>
      </c>
      <c r="E4872">
        <v>411868.15625100199</v>
      </c>
      <c r="F4872">
        <v>0</v>
      </c>
      <c r="G4872">
        <v>0</v>
      </c>
      <c r="H4872">
        <v>0</v>
      </c>
      <c r="I4872">
        <v>0</v>
      </c>
      <c r="J4872" s="8">
        <f>SUMIFS(Table1[time],Table1[repetition],Table1[[#This Row],[repetition]],Table1[config],Table1[[#This Row],[config]])</f>
        <v>80459959.280167937</v>
      </c>
      <c r="K4872" s="9">
        <v>120</v>
      </c>
      <c r="L4872" s="9">
        <v>18</v>
      </c>
      <c r="M4872" s="9" t="s">
        <v>150</v>
      </c>
      <c r="N4872" s="9" t="b">
        <v>1</v>
      </c>
      <c r="O4872" s="9" t="b">
        <v>0</v>
      </c>
      <c r="P4872" s="9" t="b">
        <v>1</v>
      </c>
      <c r="Q4872" s="9" t="b">
        <v>1</v>
      </c>
      <c r="R4872" s="9" t="b">
        <v>1</v>
      </c>
      <c r="S4872" s="9" t="b">
        <v>1</v>
      </c>
      <c r="T4872" s="9" t="b">
        <v>1</v>
      </c>
      <c r="U4872" s="9" t="b">
        <v>0</v>
      </c>
      <c r="V4872" s="9" t="b">
        <v>1</v>
      </c>
      <c r="W4872" s="9" t="b">
        <v>1</v>
      </c>
      <c r="X4872" s="9" t="b">
        <v>1</v>
      </c>
      <c r="Y4872" s="9" t="b">
        <v>0</v>
      </c>
      <c r="Z4872" s="9" t="b">
        <v>1</v>
      </c>
      <c r="AA4872" s="9" t="b">
        <v>0</v>
      </c>
      <c r="AB4872" s="9" t="b">
        <v>1</v>
      </c>
      <c r="AC4872" s="9" t="b">
        <v>0</v>
      </c>
      <c r="AD4872" s="9" t="b">
        <v>0</v>
      </c>
      <c r="AE4872" s="9" t="b">
        <v>0</v>
      </c>
      <c r="AF4872" s="9" t="b">
        <v>0</v>
      </c>
      <c r="AG4872" s="9" t="b">
        <v>1</v>
      </c>
    </row>
    <row r="4873" spans="1:33" x14ac:dyDescent="0.2">
      <c r="A4873" s="11">
        <v>1</v>
      </c>
      <c r="B4873" t="s">
        <v>186</v>
      </c>
      <c r="C4873" t="s">
        <v>10</v>
      </c>
      <c r="D4873">
        <v>0</v>
      </c>
      <c r="E4873">
        <v>7204185.6353179896</v>
      </c>
      <c r="F4873">
        <v>0</v>
      </c>
      <c r="G4873">
        <v>0</v>
      </c>
      <c r="H4873">
        <v>0</v>
      </c>
      <c r="I4873">
        <v>0</v>
      </c>
      <c r="J4873" s="10">
        <f>SUMIFS(Table1[time],Table1[repetition],Table1[[#This Row],[repetition]],Table1[config],Table1[[#This Row],[config]])</f>
        <v>80062262.759918988</v>
      </c>
      <c r="K4873" s="11">
        <v>600</v>
      </c>
      <c r="L4873" s="11">
        <v>5</v>
      </c>
      <c r="M4873" s="11" t="s">
        <v>151</v>
      </c>
      <c r="N4873" s="11" t="b">
        <v>0</v>
      </c>
      <c r="O4873" s="11" t="b">
        <v>1</v>
      </c>
      <c r="P4873" s="11" t="b">
        <v>1</v>
      </c>
      <c r="Q4873" s="11" t="b">
        <v>1</v>
      </c>
      <c r="R4873" s="11" t="b">
        <v>0</v>
      </c>
      <c r="S4873" s="11" t="b">
        <v>0</v>
      </c>
      <c r="T4873" s="11" t="b">
        <v>0</v>
      </c>
      <c r="U4873" s="11" t="b">
        <v>0</v>
      </c>
      <c r="V4873" s="11" t="b">
        <v>1</v>
      </c>
      <c r="W4873" s="11" t="b">
        <v>1</v>
      </c>
      <c r="X4873" s="11" t="b">
        <v>1</v>
      </c>
      <c r="Y4873" s="11" t="b">
        <v>1</v>
      </c>
      <c r="Z4873" s="11" t="b">
        <v>0</v>
      </c>
      <c r="AA4873" s="11" t="b">
        <v>1</v>
      </c>
      <c r="AB4873" s="11" t="b">
        <v>1</v>
      </c>
      <c r="AC4873" s="11" t="b">
        <v>0</v>
      </c>
      <c r="AD4873" s="11" t="b">
        <v>1</v>
      </c>
      <c r="AE4873" s="11" t="b">
        <v>1</v>
      </c>
      <c r="AF4873" s="11" t="b">
        <v>0</v>
      </c>
      <c r="AG4873" s="11" t="b">
        <v>1</v>
      </c>
    </row>
    <row r="4874" spans="1:33" x14ac:dyDescent="0.2">
      <c r="A4874" s="9">
        <v>2</v>
      </c>
      <c r="B4874" t="s">
        <v>186</v>
      </c>
      <c r="C4874" t="s">
        <v>10</v>
      </c>
      <c r="D4874">
        <v>0</v>
      </c>
      <c r="E4874">
        <v>7205593.7800509799</v>
      </c>
      <c r="F4874">
        <v>0</v>
      </c>
      <c r="G4874">
        <v>0</v>
      </c>
      <c r="H4874">
        <v>0</v>
      </c>
      <c r="I4874">
        <v>0</v>
      </c>
      <c r="J4874" s="8">
        <f>SUMIFS(Table1[time],Table1[repetition],Table1[[#This Row],[repetition]],Table1[config],Table1[[#This Row],[config]])</f>
        <v>84061696.097402751</v>
      </c>
      <c r="K4874" s="9">
        <v>150</v>
      </c>
      <c r="L4874" s="9">
        <v>4</v>
      </c>
      <c r="M4874" s="9" t="s">
        <v>151</v>
      </c>
      <c r="N4874" s="9" t="b">
        <v>1</v>
      </c>
      <c r="O4874" s="9" t="b">
        <v>1</v>
      </c>
      <c r="P4874" s="9" t="b">
        <v>0</v>
      </c>
      <c r="Q4874" s="9" t="b">
        <v>0</v>
      </c>
      <c r="R4874" s="9" t="b">
        <v>0</v>
      </c>
      <c r="S4874" s="9" t="b">
        <v>1</v>
      </c>
      <c r="T4874" s="9" t="b">
        <v>0</v>
      </c>
      <c r="U4874" s="9" t="b">
        <v>0</v>
      </c>
      <c r="V4874" s="9" t="b">
        <v>1</v>
      </c>
      <c r="W4874" s="9" t="b">
        <v>0</v>
      </c>
      <c r="X4874" s="9" t="b">
        <v>0</v>
      </c>
      <c r="Y4874" s="9" t="b">
        <v>0</v>
      </c>
      <c r="Z4874" s="9" t="b">
        <v>1</v>
      </c>
      <c r="AA4874" s="9" t="b">
        <v>1</v>
      </c>
      <c r="AB4874" s="9" t="b">
        <v>1</v>
      </c>
      <c r="AC4874" s="9" t="b">
        <v>1</v>
      </c>
      <c r="AD4874" s="9" t="b">
        <v>0</v>
      </c>
      <c r="AE4874" s="9" t="b">
        <v>1</v>
      </c>
      <c r="AF4874" s="9" t="b">
        <v>1</v>
      </c>
      <c r="AG4874" s="9" t="b">
        <v>1</v>
      </c>
    </row>
    <row r="4875" spans="1:33" x14ac:dyDescent="0.2">
      <c r="A4875" s="9">
        <v>3</v>
      </c>
      <c r="B4875" t="s">
        <v>186</v>
      </c>
      <c r="C4875" t="s">
        <v>10</v>
      </c>
      <c r="D4875">
        <v>0</v>
      </c>
      <c r="E4875">
        <v>7204091.1465419903</v>
      </c>
      <c r="F4875">
        <v>0</v>
      </c>
      <c r="G4875">
        <v>0</v>
      </c>
      <c r="H4875">
        <v>0</v>
      </c>
      <c r="I4875">
        <v>0</v>
      </c>
      <c r="J4875" s="8">
        <f>SUMIFS(Table1[time],Table1[repetition],Table1[[#This Row],[repetition]],Table1[config],Table1[[#This Row],[config]])</f>
        <v>80459959.280167937</v>
      </c>
      <c r="K4875" s="9">
        <v>150</v>
      </c>
      <c r="L4875" s="9">
        <v>3</v>
      </c>
      <c r="M4875" s="9" t="s">
        <v>151</v>
      </c>
      <c r="N4875" s="9" t="b">
        <v>1</v>
      </c>
      <c r="O4875" s="9" t="b">
        <v>0</v>
      </c>
      <c r="P4875" s="9" t="b">
        <v>0</v>
      </c>
      <c r="Q4875" s="9" t="b">
        <v>1</v>
      </c>
      <c r="R4875" s="9" t="b">
        <v>1</v>
      </c>
      <c r="S4875" s="9" t="b">
        <v>0</v>
      </c>
      <c r="T4875" s="9" t="b">
        <v>0</v>
      </c>
      <c r="U4875" s="9" t="b">
        <v>1</v>
      </c>
      <c r="V4875" s="9" t="b">
        <v>1</v>
      </c>
      <c r="W4875" s="9" t="b">
        <v>0</v>
      </c>
      <c r="X4875" s="9" t="b">
        <v>0</v>
      </c>
      <c r="Y4875" s="9" t="b">
        <v>1</v>
      </c>
      <c r="Z4875" s="9" t="b">
        <v>1</v>
      </c>
      <c r="AA4875" s="9" t="b">
        <v>1</v>
      </c>
      <c r="AB4875" s="9" t="b">
        <v>1</v>
      </c>
      <c r="AC4875" s="9" t="b">
        <v>0</v>
      </c>
      <c r="AD4875" s="9" t="b">
        <v>0</v>
      </c>
      <c r="AE4875" s="9" t="b">
        <v>1</v>
      </c>
      <c r="AF4875" s="9" t="b">
        <v>1</v>
      </c>
      <c r="AG4875" s="9" t="b">
        <v>1</v>
      </c>
    </row>
    <row r="4876" spans="1:33" x14ac:dyDescent="0.2">
      <c r="A4876" s="11">
        <v>1</v>
      </c>
      <c r="B4876" t="s">
        <v>187</v>
      </c>
      <c r="C4876" t="s">
        <v>10</v>
      </c>
      <c r="D4876">
        <v>0</v>
      </c>
      <c r="E4876">
        <v>7203868.348983</v>
      </c>
      <c r="F4876">
        <v>0</v>
      </c>
      <c r="G4876">
        <v>0</v>
      </c>
      <c r="H4876">
        <v>0</v>
      </c>
      <c r="I4876">
        <v>0</v>
      </c>
      <c r="J4876" s="10">
        <f>SUMIFS(Table1[time],Table1[repetition],Table1[[#This Row],[repetition]],Table1[config],Table1[[#This Row],[config]])</f>
        <v>80062262.759918988</v>
      </c>
      <c r="K4876" s="11">
        <v>1</v>
      </c>
      <c r="L4876" s="11">
        <v>2</v>
      </c>
      <c r="M4876" s="11" t="s">
        <v>151</v>
      </c>
      <c r="N4876" s="11" t="b">
        <v>0</v>
      </c>
      <c r="O4876" s="11" t="b">
        <v>0</v>
      </c>
      <c r="P4876" s="11" t="b">
        <v>1</v>
      </c>
      <c r="Q4876" s="11" t="b">
        <v>1</v>
      </c>
      <c r="R4876" s="11" t="b">
        <v>1</v>
      </c>
      <c r="S4876" s="11" t="b">
        <v>0</v>
      </c>
      <c r="T4876" s="11" t="b">
        <v>0</v>
      </c>
      <c r="U4876" s="11" t="b">
        <v>0</v>
      </c>
      <c r="V4876" s="11" t="b">
        <v>0</v>
      </c>
      <c r="W4876" s="11" t="b">
        <v>0</v>
      </c>
      <c r="X4876" s="11" t="b">
        <v>0</v>
      </c>
      <c r="Y4876" s="11" t="b">
        <v>0</v>
      </c>
      <c r="Z4876" s="11" t="b">
        <v>1</v>
      </c>
      <c r="AA4876" s="11" t="b">
        <v>0</v>
      </c>
      <c r="AB4876" s="11" t="b">
        <v>0</v>
      </c>
      <c r="AC4876" s="11" t="b">
        <v>0</v>
      </c>
      <c r="AD4876" s="11" t="b">
        <v>0</v>
      </c>
      <c r="AE4876" s="11" t="b">
        <v>1</v>
      </c>
      <c r="AF4876" s="11" t="b">
        <v>1</v>
      </c>
      <c r="AG4876" s="11" t="b">
        <v>1</v>
      </c>
    </row>
    <row r="4877" spans="1:33" x14ac:dyDescent="0.2">
      <c r="A4877" s="11">
        <v>2</v>
      </c>
      <c r="B4877" t="s">
        <v>187</v>
      </c>
      <c r="C4877" t="s">
        <v>10</v>
      </c>
      <c r="D4877">
        <v>0</v>
      </c>
      <c r="E4877">
        <v>7207968.93961774</v>
      </c>
      <c r="F4877">
        <v>0</v>
      </c>
      <c r="G4877">
        <v>0</v>
      </c>
      <c r="H4877">
        <v>0</v>
      </c>
      <c r="I4877">
        <v>0</v>
      </c>
      <c r="J4877" s="10">
        <f>SUMIFS(Table1[time],Table1[repetition],Table1[[#This Row],[repetition]],Table1[config],Table1[[#This Row],[config]])</f>
        <v>84061696.097402751</v>
      </c>
      <c r="K4877" s="11">
        <v>150</v>
      </c>
      <c r="L4877" s="11">
        <v>4</v>
      </c>
      <c r="M4877" s="11" t="s">
        <v>151</v>
      </c>
      <c r="N4877" s="11" t="b">
        <v>1</v>
      </c>
      <c r="O4877" s="11" t="b">
        <v>1</v>
      </c>
      <c r="P4877" s="11" t="b">
        <v>0</v>
      </c>
      <c r="Q4877" s="11" t="b">
        <v>0</v>
      </c>
      <c r="R4877" s="11" t="b">
        <v>0</v>
      </c>
      <c r="S4877" s="11" t="b">
        <v>1</v>
      </c>
      <c r="T4877" s="11" t="b">
        <v>0</v>
      </c>
      <c r="U4877" s="11" t="b">
        <v>0</v>
      </c>
      <c r="V4877" s="11" t="b">
        <v>1</v>
      </c>
      <c r="W4877" s="11" t="b">
        <v>0</v>
      </c>
      <c r="X4877" s="11" t="b">
        <v>0</v>
      </c>
      <c r="Y4877" s="11" t="b">
        <v>0</v>
      </c>
      <c r="Z4877" s="11" t="b">
        <v>1</v>
      </c>
      <c r="AA4877" s="11" t="b">
        <v>1</v>
      </c>
      <c r="AB4877" s="11" t="b">
        <v>1</v>
      </c>
      <c r="AC4877" s="11" t="b">
        <v>1</v>
      </c>
      <c r="AD4877" s="11" t="b">
        <v>0</v>
      </c>
      <c r="AE4877" s="11" t="b">
        <v>1</v>
      </c>
      <c r="AF4877" s="11" t="b">
        <v>1</v>
      </c>
      <c r="AG4877" s="11" t="b">
        <v>1</v>
      </c>
    </row>
    <row r="4878" spans="1:33" x14ac:dyDescent="0.2">
      <c r="A4878" s="9">
        <v>3</v>
      </c>
      <c r="B4878" t="s">
        <v>187</v>
      </c>
      <c r="C4878" t="s">
        <v>10</v>
      </c>
      <c r="D4878">
        <v>0</v>
      </c>
      <c r="E4878">
        <v>7204428.5976949995</v>
      </c>
      <c r="F4878">
        <v>0</v>
      </c>
      <c r="G4878">
        <v>0</v>
      </c>
      <c r="H4878">
        <v>0</v>
      </c>
      <c r="I4878">
        <v>0</v>
      </c>
      <c r="J4878" s="8">
        <f>SUMIFS(Table1[time],Table1[repetition],Table1[[#This Row],[repetition]],Table1[config],Table1[[#This Row],[config]])</f>
        <v>80459959.280167937</v>
      </c>
      <c r="K4878" s="9">
        <v>150</v>
      </c>
      <c r="L4878" s="9">
        <v>1</v>
      </c>
      <c r="M4878" s="9" t="s">
        <v>149</v>
      </c>
      <c r="N4878" s="9" t="b">
        <v>0</v>
      </c>
      <c r="O4878" s="9" t="b">
        <v>1</v>
      </c>
      <c r="P4878" s="9" t="b">
        <v>1</v>
      </c>
      <c r="Q4878" s="9" t="b">
        <v>1</v>
      </c>
      <c r="R4878" s="9" t="b">
        <v>1</v>
      </c>
      <c r="S4878" s="9" t="b">
        <v>0</v>
      </c>
      <c r="T4878" s="9" t="b">
        <v>1</v>
      </c>
      <c r="U4878" s="9" t="b">
        <v>0</v>
      </c>
      <c r="V4878" s="9" t="b">
        <v>0</v>
      </c>
      <c r="W4878" s="9" t="b">
        <v>1</v>
      </c>
      <c r="X4878" s="9" t="b">
        <v>1</v>
      </c>
      <c r="Y4878" s="9" t="b">
        <v>1</v>
      </c>
      <c r="Z4878" s="9" t="b">
        <v>1</v>
      </c>
      <c r="AA4878" s="9" t="b">
        <v>0</v>
      </c>
      <c r="AB4878" s="9" t="b">
        <v>1</v>
      </c>
      <c r="AC4878" s="9" t="b">
        <v>1</v>
      </c>
      <c r="AD4878" s="9" t="b">
        <v>1</v>
      </c>
      <c r="AE4878" s="9" t="b">
        <v>1</v>
      </c>
      <c r="AF4878" s="9" t="b">
        <v>1</v>
      </c>
      <c r="AG4878" s="9" t="b">
        <v>0</v>
      </c>
    </row>
    <row r="4879" spans="1:33" x14ac:dyDescent="0.2">
      <c r="A4879" s="11">
        <v>1</v>
      </c>
      <c r="B4879" t="s">
        <v>158</v>
      </c>
      <c r="C4879" t="s">
        <v>63</v>
      </c>
      <c r="D4879">
        <v>0</v>
      </c>
      <c r="E4879">
        <v>208141.539694974</v>
      </c>
      <c r="F4879">
        <v>0</v>
      </c>
      <c r="G4879">
        <v>0</v>
      </c>
      <c r="H4879">
        <v>0</v>
      </c>
      <c r="I4879">
        <v>0</v>
      </c>
      <c r="J4879" s="10">
        <f>SUMIFS(Table1[time],Table1[repetition],Table1[[#This Row],[repetition]],Table1[config],Table1[[#This Row],[config]])</f>
        <v>48536334.686286129</v>
      </c>
      <c r="K4879" s="11">
        <v>1</v>
      </c>
      <c r="L4879" s="11">
        <v>4</v>
      </c>
      <c r="M4879" s="11" t="s">
        <v>150</v>
      </c>
      <c r="N4879" s="11" t="b">
        <v>0</v>
      </c>
      <c r="O4879" s="11" t="b">
        <v>1</v>
      </c>
      <c r="P4879" s="11" t="b">
        <v>0</v>
      </c>
      <c r="Q4879" s="11" t="b">
        <v>1</v>
      </c>
      <c r="R4879" s="11" t="b">
        <v>0</v>
      </c>
      <c r="S4879" s="11" t="b">
        <v>1</v>
      </c>
      <c r="T4879" s="11" t="b">
        <v>0</v>
      </c>
      <c r="U4879" s="11" t="b">
        <v>0</v>
      </c>
      <c r="V4879" s="11" t="b">
        <v>0</v>
      </c>
      <c r="W4879" s="11" t="b">
        <v>1</v>
      </c>
      <c r="X4879" s="11" t="b">
        <v>0</v>
      </c>
      <c r="Y4879" s="11" t="b">
        <v>1</v>
      </c>
      <c r="Z4879" s="11" t="b">
        <v>1</v>
      </c>
      <c r="AA4879" s="11" t="b">
        <v>1</v>
      </c>
      <c r="AB4879" s="11" t="b">
        <v>1</v>
      </c>
      <c r="AC4879" s="11" t="b">
        <v>1</v>
      </c>
      <c r="AD4879" s="11" t="b">
        <v>0</v>
      </c>
      <c r="AE4879" s="11" t="b">
        <v>1</v>
      </c>
      <c r="AF4879" s="11" t="b">
        <v>1</v>
      </c>
      <c r="AG4879" s="11" t="b">
        <v>1</v>
      </c>
    </row>
    <row r="4880" spans="1:33" x14ac:dyDescent="0.2">
      <c r="A4880" s="11">
        <v>2</v>
      </c>
      <c r="B4880" t="s">
        <v>158</v>
      </c>
      <c r="C4880" t="s">
        <v>63</v>
      </c>
      <c r="D4880">
        <v>0</v>
      </c>
      <c r="E4880">
        <v>307192.09271715902</v>
      </c>
      <c r="F4880">
        <v>0</v>
      </c>
      <c r="G4880">
        <v>0</v>
      </c>
      <c r="H4880">
        <v>0</v>
      </c>
      <c r="I4880">
        <v>0</v>
      </c>
      <c r="J4880" s="10">
        <f>SUMIFS(Table1[time],Table1[repetition],Table1[[#This Row],[repetition]],Table1[config],Table1[[#This Row],[config]])</f>
        <v>51169644.272840545</v>
      </c>
      <c r="K4880" s="11">
        <v>150</v>
      </c>
      <c r="L4880" s="11">
        <v>4</v>
      </c>
      <c r="M4880" s="11" t="s">
        <v>151</v>
      </c>
      <c r="N4880" s="11" t="b">
        <v>1</v>
      </c>
      <c r="O4880" s="11" t="b">
        <v>1</v>
      </c>
      <c r="P4880" s="11" t="b">
        <v>0</v>
      </c>
      <c r="Q4880" s="11" t="b">
        <v>0</v>
      </c>
      <c r="R4880" s="11" t="b">
        <v>0</v>
      </c>
      <c r="S4880" s="11" t="b">
        <v>1</v>
      </c>
      <c r="T4880" s="11" t="b">
        <v>0</v>
      </c>
      <c r="U4880" s="11" t="b">
        <v>0</v>
      </c>
      <c r="V4880" s="11" t="b">
        <v>1</v>
      </c>
      <c r="W4880" s="11" t="b">
        <v>0</v>
      </c>
      <c r="X4880" s="11" t="b">
        <v>0</v>
      </c>
      <c r="Y4880" s="11" t="b">
        <v>0</v>
      </c>
      <c r="Z4880" s="11" t="b">
        <v>1</v>
      </c>
      <c r="AA4880" s="11" t="b">
        <v>1</v>
      </c>
      <c r="AB4880" s="11" t="b">
        <v>1</v>
      </c>
      <c r="AC4880" s="11" t="b">
        <v>1</v>
      </c>
      <c r="AD4880" s="11" t="b">
        <v>0</v>
      </c>
      <c r="AE4880" s="11" t="b">
        <v>1</v>
      </c>
      <c r="AF4880" s="11" t="b">
        <v>1</v>
      </c>
      <c r="AG4880" s="11" t="b">
        <v>1</v>
      </c>
    </row>
    <row r="4881" spans="1:33" x14ac:dyDescent="0.2">
      <c r="A4881" s="11">
        <v>3</v>
      </c>
      <c r="B4881" t="s">
        <v>158</v>
      </c>
      <c r="C4881" t="s">
        <v>63</v>
      </c>
      <c r="D4881">
        <v>0</v>
      </c>
      <c r="E4881">
        <v>131671.970162991</v>
      </c>
      <c r="F4881">
        <v>0</v>
      </c>
      <c r="G4881">
        <v>0</v>
      </c>
      <c r="H4881">
        <v>0</v>
      </c>
      <c r="I4881">
        <v>0</v>
      </c>
      <c r="J4881" s="10">
        <f>SUMIFS(Table1[time],Table1[repetition],Table1[[#This Row],[repetition]],Table1[config],Table1[[#This Row],[config]])</f>
        <v>47459426.116835982</v>
      </c>
      <c r="K4881" s="11">
        <v>150</v>
      </c>
      <c r="L4881" s="11">
        <v>1</v>
      </c>
      <c r="M4881" s="11" t="s">
        <v>149</v>
      </c>
      <c r="N4881" s="11" t="b">
        <v>0</v>
      </c>
      <c r="O4881" s="11" t="b">
        <v>1</v>
      </c>
      <c r="P4881" s="11" t="b">
        <v>1</v>
      </c>
      <c r="Q4881" s="11" t="b">
        <v>1</v>
      </c>
      <c r="R4881" s="11" t="b">
        <v>1</v>
      </c>
      <c r="S4881" s="11" t="b">
        <v>0</v>
      </c>
      <c r="T4881" s="11" t="b">
        <v>1</v>
      </c>
      <c r="U4881" s="11" t="b">
        <v>0</v>
      </c>
      <c r="V4881" s="11" t="b">
        <v>0</v>
      </c>
      <c r="W4881" s="11" t="b">
        <v>1</v>
      </c>
      <c r="X4881" s="11" t="b">
        <v>1</v>
      </c>
      <c r="Y4881" s="11" t="b">
        <v>1</v>
      </c>
      <c r="Z4881" s="11" t="b">
        <v>1</v>
      </c>
      <c r="AA4881" s="11" t="b">
        <v>0</v>
      </c>
      <c r="AB4881" s="11" t="b">
        <v>1</v>
      </c>
      <c r="AC4881" s="11" t="b">
        <v>1</v>
      </c>
      <c r="AD4881" s="11" t="b">
        <v>1</v>
      </c>
      <c r="AE4881" s="11" t="b">
        <v>1</v>
      </c>
      <c r="AF4881" s="11" t="b">
        <v>1</v>
      </c>
      <c r="AG4881" s="11" t="b">
        <v>0</v>
      </c>
    </row>
    <row r="4882" spans="1:33" x14ac:dyDescent="0.2">
      <c r="A4882" s="11">
        <v>1</v>
      </c>
      <c r="B4882" t="s">
        <v>159</v>
      </c>
      <c r="C4882" t="s">
        <v>63</v>
      </c>
      <c r="D4882">
        <v>0</v>
      </c>
      <c r="E4882">
        <v>227908.15820102501</v>
      </c>
      <c r="F4882">
        <v>0</v>
      </c>
      <c r="G4882">
        <v>0</v>
      </c>
      <c r="H4882">
        <v>0</v>
      </c>
      <c r="I4882">
        <v>0</v>
      </c>
      <c r="J4882" s="10">
        <f>SUMIFS(Table1[time],Table1[repetition],Table1[[#This Row],[repetition]],Table1[config],Table1[[#This Row],[config]])</f>
        <v>48536334.686286129</v>
      </c>
      <c r="K4882" s="11">
        <v>1</v>
      </c>
      <c r="L4882" s="11">
        <v>6</v>
      </c>
      <c r="M4882" s="11" t="s">
        <v>149</v>
      </c>
      <c r="N4882" s="11" t="b">
        <v>0</v>
      </c>
      <c r="O4882" s="11" t="b">
        <v>1</v>
      </c>
      <c r="P4882" s="11" t="b">
        <v>0</v>
      </c>
      <c r="Q4882" s="11" t="b">
        <v>1</v>
      </c>
      <c r="R4882" s="11" t="b">
        <v>1</v>
      </c>
      <c r="S4882" s="11" t="b">
        <v>0</v>
      </c>
      <c r="T4882" s="11" t="b">
        <v>0</v>
      </c>
      <c r="U4882" s="11" t="b">
        <v>1</v>
      </c>
      <c r="V4882" s="11" t="b">
        <v>1</v>
      </c>
      <c r="W4882" s="11" t="b">
        <v>0</v>
      </c>
      <c r="X4882" s="11" t="b">
        <v>0</v>
      </c>
      <c r="Y4882" s="11" t="b">
        <v>1</v>
      </c>
      <c r="Z4882" s="11" t="b">
        <v>1</v>
      </c>
      <c r="AA4882" s="11" t="b">
        <v>1</v>
      </c>
      <c r="AB4882" s="11" t="b">
        <v>0</v>
      </c>
      <c r="AC4882" s="11" t="b">
        <v>1</v>
      </c>
      <c r="AD4882" s="11" t="b">
        <v>1</v>
      </c>
      <c r="AE4882" s="11" t="b">
        <v>0</v>
      </c>
      <c r="AF4882" s="11" t="b">
        <v>0</v>
      </c>
      <c r="AG4882" s="11" t="b">
        <v>1</v>
      </c>
    </row>
    <row r="4883" spans="1:33" x14ac:dyDescent="0.2">
      <c r="A4883" s="11">
        <v>2</v>
      </c>
      <c r="B4883" t="s">
        <v>159</v>
      </c>
      <c r="C4883" t="s">
        <v>63</v>
      </c>
      <c r="D4883">
        <v>0</v>
      </c>
      <c r="E4883">
        <v>341203.36486678501</v>
      </c>
      <c r="F4883">
        <v>0</v>
      </c>
      <c r="G4883">
        <v>0</v>
      </c>
      <c r="H4883">
        <v>0</v>
      </c>
      <c r="I4883">
        <v>0</v>
      </c>
      <c r="J4883" s="10">
        <f>SUMIFS(Table1[time],Table1[repetition],Table1[[#This Row],[repetition]],Table1[config],Table1[[#This Row],[config]])</f>
        <v>51169644.272840545</v>
      </c>
      <c r="K4883" s="11">
        <v>150</v>
      </c>
      <c r="L4883" s="11">
        <v>4</v>
      </c>
      <c r="M4883" s="11" t="s">
        <v>151</v>
      </c>
      <c r="N4883" s="11" t="b">
        <v>1</v>
      </c>
      <c r="O4883" s="11" t="b">
        <v>1</v>
      </c>
      <c r="P4883" s="11" t="b">
        <v>0</v>
      </c>
      <c r="Q4883" s="11" t="b">
        <v>0</v>
      </c>
      <c r="R4883" s="11" t="b">
        <v>0</v>
      </c>
      <c r="S4883" s="11" t="b">
        <v>1</v>
      </c>
      <c r="T4883" s="11" t="b">
        <v>0</v>
      </c>
      <c r="U4883" s="11" t="b">
        <v>0</v>
      </c>
      <c r="V4883" s="11" t="b">
        <v>1</v>
      </c>
      <c r="W4883" s="11" t="b">
        <v>0</v>
      </c>
      <c r="X4883" s="11" t="b">
        <v>0</v>
      </c>
      <c r="Y4883" s="11" t="b">
        <v>0</v>
      </c>
      <c r="Z4883" s="11" t="b">
        <v>1</v>
      </c>
      <c r="AA4883" s="11" t="b">
        <v>1</v>
      </c>
      <c r="AB4883" s="11" t="b">
        <v>1</v>
      </c>
      <c r="AC4883" s="11" t="b">
        <v>1</v>
      </c>
      <c r="AD4883" s="11" t="b">
        <v>0</v>
      </c>
      <c r="AE4883" s="11" t="b">
        <v>1</v>
      </c>
      <c r="AF4883" s="11" t="b">
        <v>1</v>
      </c>
      <c r="AG4883" s="11" t="b">
        <v>1</v>
      </c>
    </row>
    <row r="4884" spans="1:33" x14ac:dyDescent="0.2">
      <c r="A4884" s="11">
        <v>3</v>
      </c>
      <c r="B4884" t="s">
        <v>159</v>
      </c>
      <c r="C4884" t="s">
        <v>63</v>
      </c>
      <c r="D4884">
        <v>0</v>
      </c>
      <c r="E4884">
        <v>157153.373199995</v>
      </c>
      <c r="F4884">
        <v>0</v>
      </c>
      <c r="G4884">
        <v>0</v>
      </c>
      <c r="H4884">
        <v>0</v>
      </c>
      <c r="I4884">
        <v>0</v>
      </c>
      <c r="J4884" s="10">
        <f>SUMIFS(Table1[time],Table1[repetition],Table1[[#This Row],[repetition]],Table1[config],Table1[[#This Row],[config]])</f>
        <v>47459426.116835982</v>
      </c>
      <c r="K4884" s="11">
        <v>150</v>
      </c>
      <c r="L4884" s="11">
        <v>1</v>
      </c>
      <c r="M4884" s="11" t="s">
        <v>149</v>
      </c>
      <c r="N4884" s="11" t="b">
        <v>0</v>
      </c>
      <c r="O4884" s="11" t="b">
        <v>1</v>
      </c>
      <c r="P4884" s="11" t="b">
        <v>1</v>
      </c>
      <c r="Q4884" s="11" t="b">
        <v>1</v>
      </c>
      <c r="R4884" s="11" t="b">
        <v>1</v>
      </c>
      <c r="S4884" s="11" t="b">
        <v>0</v>
      </c>
      <c r="T4884" s="11" t="b">
        <v>1</v>
      </c>
      <c r="U4884" s="11" t="b">
        <v>0</v>
      </c>
      <c r="V4884" s="11" t="b">
        <v>0</v>
      </c>
      <c r="W4884" s="11" t="b">
        <v>1</v>
      </c>
      <c r="X4884" s="11" t="b">
        <v>1</v>
      </c>
      <c r="Y4884" s="11" t="b">
        <v>1</v>
      </c>
      <c r="Z4884" s="11" t="b">
        <v>1</v>
      </c>
      <c r="AA4884" s="11" t="b">
        <v>0</v>
      </c>
      <c r="AB4884" s="11" t="b">
        <v>1</v>
      </c>
      <c r="AC4884" s="11" t="b">
        <v>1</v>
      </c>
      <c r="AD4884" s="11" t="b">
        <v>1</v>
      </c>
      <c r="AE4884" s="11" t="b">
        <v>1</v>
      </c>
      <c r="AF4884" s="11" t="b">
        <v>1</v>
      </c>
      <c r="AG4884" s="11" t="b">
        <v>0</v>
      </c>
    </row>
    <row r="4885" spans="1:33" x14ac:dyDescent="0.2">
      <c r="A4885" s="11">
        <v>1</v>
      </c>
      <c r="B4885" t="s">
        <v>160</v>
      </c>
      <c r="C4885" t="s">
        <v>63</v>
      </c>
      <c r="D4885">
        <v>0</v>
      </c>
      <c r="E4885">
        <v>156444.12004901</v>
      </c>
      <c r="F4885">
        <v>0</v>
      </c>
      <c r="G4885">
        <v>0</v>
      </c>
      <c r="H4885">
        <v>0</v>
      </c>
      <c r="I4885">
        <v>0</v>
      </c>
      <c r="J4885" s="10">
        <f>SUMIFS(Table1[time],Table1[repetition],Table1[[#This Row],[repetition]],Table1[config],Table1[[#This Row],[config]])</f>
        <v>48536334.686286129</v>
      </c>
      <c r="K4885" s="11">
        <v>50</v>
      </c>
      <c r="L4885" s="11">
        <v>1</v>
      </c>
      <c r="M4885" s="11" t="s">
        <v>151</v>
      </c>
      <c r="N4885" s="11" t="b">
        <v>0</v>
      </c>
      <c r="O4885" s="11" t="b">
        <v>1</v>
      </c>
      <c r="P4885" s="11" t="b">
        <v>1</v>
      </c>
      <c r="Q4885" s="11" t="b">
        <v>1</v>
      </c>
      <c r="R4885" s="11" t="b">
        <v>1</v>
      </c>
      <c r="S4885" s="11" t="b">
        <v>0</v>
      </c>
      <c r="T4885" s="11" t="b">
        <v>1</v>
      </c>
      <c r="U4885" s="11" t="b">
        <v>0</v>
      </c>
      <c r="V4885" s="11" t="b">
        <v>0</v>
      </c>
      <c r="W4885" s="11" t="b">
        <v>1</v>
      </c>
      <c r="X4885" s="11" t="b">
        <v>1</v>
      </c>
      <c r="Y4885" s="11" t="b">
        <v>1</v>
      </c>
      <c r="Z4885" s="11" t="b">
        <v>1</v>
      </c>
      <c r="AA4885" s="11" t="b">
        <v>0</v>
      </c>
      <c r="AB4885" s="11" t="b">
        <v>0</v>
      </c>
      <c r="AC4885" s="11" t="b">
        <v>0</v>
      </c>
      <c r="AD4885" s="11" t="b">
        <v>1</v>
      </c>
      <c r="AE4885" s="11" t="b">
        <v>1</v>
      </c>
      <c r="AF4885" s="11" t="b">
        <v>1</v>
      </c>
      <c r="AG4885" s="11" t="b">
        <v>1</v>
      </c>
    </row>
    <row r="4886" spans="1:33" x14ac:dyDescent="0.2">
      <c r="A4886" s="11">
        <v>2</v>
      </c>
      <c r="B4886" t="s">
        <v>160</v>
      </c>
      <c r="C4886" t="s">
        <v>63</v>
      </c>
      <c r="D4886">
        <v>0</v>
      </c>
      <c r="E4886">
        <v>367061.66218081402</v>
      </c>
      <c r="F4886">
        <v>0</v>
      </c>
      <c r="G4886">
        <v>0</v>
      </c>
      <c r="H4886">
        <v>0</v>
      </c>
      <c r="I4886">
        <v>0</v>
      </c>
      <c r="J4886" s="10">
        <f>SUMIFS(Table1[time],Table1[repetition],Table1[[#This Row],[repetition]],Table1[config],Table1[[#This Row],[config]])</f>
        <v>51169644.272840545</v>
      </c>
      <c r="K4886" s="11">
        <v>150</v>
      </c>
      <c r="L4886" s="11">
        <v>3</v>
      </c>
      <c r="M4886" s="11" t="s">
        <v>151</v>
      </c>
      <c r="N4886" s="11" t="b">
        <v>1</v>
      </c>
      <c r="O4886" s="11" t="b">
        <v>0</v>
      </c>
      <c r="P4886" s="11" t="b">
        <v>0</v>
      </c>
      <c r="Q4886" s="11" t="b">
        <v>1</v>
      </c>
      <c r="R4886" s="11" t="b">
        <v>1</v>
      </c>
      <c r="S4886" s="11" t="b">
        <v>0</v>
      </c>
      <c r="T4886" s="11" t="b">
        <v>0</v>
      </c>
      <c r="U4886" s="11" t="b">
        <v>1</v>
      </c>
      <c r="V4886" s="11" t="b">
        <v>1</v>
      </c>
      <c r="W4886" s="11" t="b">
        <v>0</v>
      </c>
      <c r="X4886" s="11" t="b">
        <v>0</v>
      </c>
      <c r="Y4886" s="11" t="b">
        <v>1</v>
      </c>
      <c r="Z4886" s="11" t="b">
        <v>1</v>
      </c>
      <c r="AA4886" s="11" t="b">
        <v>1</v>
      </c>
      <c r="AB4886" s="11" t="b">
        <v>1</v>
      </c>
      <c r="AC4886" s="11" t="b">
        <v>0</v>
      </c>
      <c r="AD4886" s="11" t="b">
        <v>0</v>
      </c>
      <c r="AE4886" s="11" t="b">
        <v>1</v>
      </c>
      <c r="AF4886" s="11" t="b">
        <v>1</v>
      </c>
      <c r="AG4886" s="11" t="b">
        <v>1</v>
      </c>
    </row>
    <row r="4887" spans="1:33" x14ac:dyDescent="0.2">
      <c r="A4887" s="11">
        <v>3</v>
      </c>
      <c r="B4887" t="s">
        <v>160</v>
      </c>
      <c r="C4887" t="s">
        <v>63</v>
      </c>
      <c r="D4887">
        <v>0</v>
      </c>
      <c r="E4887">
        <v>181125.62731000001</v>
      </c>
      <c r="F4887">
        <v>0</v>
      </c>
      <c r="G4887">
        <v>0</v>
      </c>
      <c r="H4887">
        <v>0</v>
      </c>
      <c r="I4887">
        <v>0</v>
      </c>
      <c r="J4887" s="10">
        <f>SUMIFS(Table1[time],Table1[repetition],Table1[[#This Row],[repetition]],Table1[config],Table1[[#This Row],[config]])</f>
        <v>47459426.116835982</v>
      </c>
      <c r="K4887" s="11">
        <v>150</v>
      </c>
      <c r="L4887" s="11">
        <v>1</v>
      </c>
      <c r="M4887" s="11" t="s">
        <v>149</v>
      </c>
      <c r="N4887" s="11" t="b">
        <v>0</v>
      </c>
      <c r="O4887" s="11" t="b">
        <v>1</v>
      </c>
      <c r="P4887" s="11" t="b">
        <v>1</v>
      </c>
      <c r="Q4887" s="11" t="b">
        <v>1</v>
      </c>
      <c r="R4887" s="11" t="b">
        <v>1</v>
      </c>
      <c r="S4887" s="11" t="b">
        <v>0</v>
      </c>
      <c r="T4887" s="11" t="b">
        <v>1</v>
      </c>
      <c r="U4887" s="11" t="b">
        <v>0</v>
      </c>
      <c r="V4887" s="11" t="b">
        <v>0</v>
      </c>
      <c r="W4887" s="11" t="b">
        <v>1</v>
      </c>
      <c r="X4887" s="11" t="b">
        <v>1</v>
      </c>
      <c r="Y4887" s="11" t="b">
        <v>1</v>
      </c>
      <c r="Z4887" s="11" t="b">
        <v>1</v>
      </c>
      <c r="AA4887" s="11" t="b">
        <v>0</v>
      </c>
      <c r="AB4887" s="11" t="b">
        <v>1</v>
      </c>
      <c r="AC4887" s="11" t="b">
        <v>1</v>
      </c>
      <c r="AD4887" s="11" t="b">
        <v>1</v>
      </c>
      <c r="AE4887" s="11" t="b">
        <v>1</v>
      </c>
      <c r="AF4887" s="11" t="b">
        <v>1</v>
      </c>
      <c r="AG4887" s="11" t="b">
        <v>0</v>
      </c>
    </row>
    <row r="4888" spans="1:33" x14ac:dyDescent="0.2">
      <c r="A4888" s="11">
        <v>1</v>
      </c>
      <c r="B4888" t="s">
        <v>162</v>
      </c>
      <c r="C4888" t="s">
        <v>63</v>
      </c>
      <c r="D4888">
        <v>0</v>
      </c>
      <c r="E4888">
        <v>262191.73439498898</v>
      </c>
      <c r="F4888">
        <v>0</v>
      </c>
      <c r="G4888">
        <v>0</v>
      </c>
      <c r="H4888">
        <v>0</v>
      </c>
      <c r="I4888">
        <v>0</v>
      </c>
      <c r="J4888" s="10">
        <f>SUMIFS(Table1[time],Table1[repetition],Table1[[#This Row],[repetition]],Table1[config],Table1[[#This Row],[config]])</f>
        <v>48536334.686286129</v>
      </c>
      <c r="K4888" s="11">
        <v>50</v>
      </c>
      <c r="L4888" s="11">
        <v>3</v>
      </c>
      <c r="M4888" s="11" t="s">
        <v>150</v>
      </c>
      <c r="N4888" s="11" t="b">
        <v>0</v>
      </c>
      <c r="O4888" s="11" t="b">
        <v>0</v>
      </c>
      <c r="P4888" s="11" t="b">
        <v>1</v>
      </c>
      <c r="Q4888" s="11" t="b">
        <v>0</v>
      </c>
      <c r="R4888" s="11" t="b">
        <v>0</v>
      </c>
      <c r="S4888" s="11" t="b">
        <v>0</v>
      </c>
      <c r="T4888" s="11" t="b">
        <v>1</v>
      </c>
      <c r="U4888" s="11" t="b">
        <v>0</v>
      </c>
      <c r="V4888" s="11" t="b">
        <v>0</v>
      </c>
      <c r="W4888" s="11" t="b">
        <v>0</v>
      </c>
      <c r="X4888" s="11" t="b">
        <v>1</v>
      </c>
      <c r="Y4888" s="11" t="b">
        <v>0</v>
      </c>
      <c r="Z4888" s="11" t="b">
        <v>1</v>
      </c>
      <c r="AA4888" s="11" t="b">
        <v>0</v>
      </c>
      <c r="AB4888" s="11" t="b">
        <v>1</v>
      </c>
      <c r="AC4888" s="11" t="b">
        <v>0</v>
      </c>
      <c r="AD4888" s="11" t="b">
        <v>0</v>
      </c>
      <c r="AE4888" s="11" t="b">
        <v>1</v>
      </c>
      <c r="AF4888" s="11" t="b">
        <v>1</v>
      </c>
      <c r="AG4888" s="11" t="b">
        <v>1</v>
      </c>
    </row>
    <row r="4889" spans="1:33" x14ac:dyDescent="0.2">
      <c r="A4889" s="11">
        <v>2</v>
      </c>
      <c r="B4889" t="s">
        <v>162</v>
      </c>
      <c r="C4889" t="s">
        <v>63</v>
      </c>
      <c r="D4889">
        <v>0</v>
      </c>
      <c r="E4889">
        <v>340149.61938699702</v>
      </c>
      <c r="F4889">
        <v>0</v>
      </c>
      <c r="G4889">
        <v>0</v>
      </c>
      <c r="H4889">
        <v>0</v>
      </c>
      <c r="I4889">
        <v>0</v>
      </c>
      <c r="J4889" s="10">
        <f>SUMIFS(Table1[time],Table1[repetition],Table1[[#This Row],[repetition]],Table1[config],Table1[[#This Row],[config]])</f>
        <v>51169644.272840545</v>
      </c>
      <c r="K4889" s="11">
        <v>150</v>
      </c>
      <c r="L4889" s="11">
        <v>4</v>
      </c>
      <c r="M4889" s="11" t="s">
        <v>151</v>
      </c>
      <c r="N4889" s="11" t="b">
        <v>1</v>
      </c>
      <c r="O4889" s="11" t="b">
        <v>1</v>
      </c>
      <c r="P4889" s="11" t="b">
        <v>0</v>
      </c>
      <c r="Q4889" s="11" t="b">
        <v>0</v>
      </c>
      <c r="R4889" s="11" t="b">
        <v>0</v>
      </c>
      <c r="S4889" s="11" t="b">
        <v>1</v>
      </c>
      <c r="T4889" s="11" t="b">
        <v>0</v>
      </c>
      <c r="U4889" s="11" t="b">
        <v>0</v>
      </c>
      <c r="V4889" s="11" t="b">
        <v>1</v>
      </c>
      <c r="W4889" s="11" t="b">
        <v>0</v>
      </c>
      <c r="X4889" s="11" t="b">
        <v>0</v>
      </c>
      <c r="Y4889" s="11" t="b">
        <v>0</v>
      </c>
      <c r="Z4889" s="11" t="b">
        <v>1</v>
      </c>
      <c r="AA4889" s="11" t="b">
        <v>1</v>
      </c>
      <c r="AB4889" s="11" t="b">
        <v>1</v>
      </c>
      <c r="AC4889" s="11" t="b">
        <v>1</v>
      </c>
      <c r="AD4889" s="11" t="b">
        <v>0</v>
      </c>
      <c r="AE4889" s="11" t="b">
        <v>1</v>
      </c>
      <c r="AF4889" s="11" t="b">
        <v>1</v>
      </c>
      <c r="AG4889" s="11" t="b">
        <v>1</v>
      </c>
    </row>
    <row r="4890" spans="1:33" x14ac:dyDescent="0.2">
      <c r="A4890" s="11">
        <v>3</v>
      </c>
      <c r="B4890" t="s">
        <v>162</v>
      </c>
      <c r="C4890" t="s">
        <v>63</v>
      </c>
      <c r="D4890">
        <v>0</v>
      </c>
      <c r="E4890">
        <v>192553.260554006</v>
      </c>
      <c r="F4890">
        <v>0</v>
      </c>
      <c r="G4890">
        <v>0</v>
      </c>
      <c r="H4890">
        <v>0</v>
      </c>
      <c r="I4890">
        <v>0</v>
      </c>
      <c r="J4890" s="10">
        <f>SUMIFS(Table1[time],Table1[repetition],Table1[[#This Row],[repetition]],Table1[config],Table1[[#This Row],[config]])</f>
        <v>47459426.116835982</v>
      </c>
      <c r="K4890" s="11">
        <v>150</v>
      </c>
      <c r="L4890" s="11">
        <v>1</v>
      </c>
      <c r="M4890" s="11" t="s">
        <v>149</v>
      </c>
      <c r="N4890" s="11" t="b">
        <v>0</v>
      </c>
      <c r="O4890" s="11" t="b">
        <v>1</v>
      </c>
      <c r="P4890" s="11" t="b">
        <v>1</v>
      </c>
      <c r="Q4890" s="11" t="b">
        <v>1</v>
      </c>
      <c r="R4890" s="11" t="b">
        <v>1</v>
      </c>
      <c r="S4890" s="11" t="b">
        <v>0</v>
      </c>
      <c r="T4890" s="11" t="b">
        <v>1</v>
      </c>
      <c r="U4890" s="11" t="b">
        <v>0</v>
      </c>
      <c r="V4890" s="11" t="b">
        <v>0</v>
      </c>
      <c r="W4890" s="11" t="b">
        <v>1</v>
      </c>
      <c r="X4890" s="11" t="b">
        <v>1</v>
      </c>
      <c r="Y4890" s="11" t="b">
        <v>1</v>
      </c>
      <c r="Z4890" s="11" t="b">
        <v>1</v>
      </c>
      <c r="AA4890" s="11" t="b">
        <v>0</v>
      </c>
      <c r="AB4890" s="11" t="b">
        <v>1</v>
      </c>
      <c r="AC4890" s="11" t="b">
        <v>1</v>
      </c>
      <c r="AD4890" s="11" t="b">
        <v>1</v>
      </c>
      <c r="AE4890" s="11" t="b">
        <v>1</v>
      </c>
      <c r="AF4890" s="11" t="b">
        <v>1</v>
      </c>
      <c r="AG4890" s="11" t="b">
        <v>0</v>
      </c>
    </row>
    <row r="4891" spans="1:33" x14ac:dyDescent="0.2">
      <c r="A4891" s="11">
        <v>1</v>
      </c>
      <c r="B4891" t="s">
        <v>163</v>
      </c>
      <c r="C4891" t="s">
        <v>63</v>
      </c>
      <c r="D4891">
        <v>0</v>
      </c>
      <c r="E4891">
        <v>199396.22762304399</v>
      </c>
      <c r="F4891">
        <v>0</v>
      </c>
      <c r="G4891">
        <v>0</v>
      </c>
      <c r="H4891">
        <v>0</v>
      </c>
      <c r="I4891">
        <v>0</v>
      </c>
      <c r="J4891" s="10">
        <f>SUMIFS(Table1[time],Table1[repetition],Table1[[#This Row],[repetition]],Table1[config],Table1[[#This Row],[config]])</f>
        <v>48536334.686286129</v>
      </c>
      <c r="K4891" s="11">
        <v>50</v>
      </c>
      <c r="L4891" s="11">
        <v>6</v>
      </c>
      <c r="M4891" s="11" t="s">
        <v>150</v>
      </c>
      <c r="N4891" s="11" t="b">
        <v>0</v>
      </c>
      <c r="O4891" s="11" t="b">
        <v>0</v>
      </c>
      <c r="P4891" s="11" t="b">
        <v>0</v>
      </c>
      <c r="Q4891" s="11" t="b">
        <v>1</v>
      </c>
      <c r="R4891" s="11" t="b">
        <v>0</v>
      </c>
      <c r="S4891" s="11" t="b">
        <v>1</v>
      </c>
      <c r="T4891" s="11" t="b">
        <v>0</v>
      </c>
      <c r="U4891" s="11" t="b">
        <v>0</v>
      </c>
      <c r="V4891" s="11" t="b">
        <v>0</v>
      </c>
      <c r="W4891" s="11" t="b">
        <v>0</v>
      </c>
      <c r="X4891" s="11" t="b">
        <v>1</v>
      </c>
      <c r="Y4891" s="11" t="b">
        <v>0</v>
      </c>
      <c r="Z4891" s="11" t="b">
        <v>1</v>
      </c>
      <c r="AA4891" s="11" t="b">
        <v>0</v>
      </c>
      <c r="AB4891" s="11" t="b">
        <v>1</v>
      </c>
      <c r="AC4891" s="11" t="b">
        <v>0</v>
      </c>
      <c r="AD4891" s="11" t="b">
        <v>1</v>
      </c>
      <c r="AE4891" s="11" t="b">
        <v>0</v>
      </c>
      <c r="AF4891" s="11" t="b">
        <v>0</v>
      </c>
      <c r="AG4891" s="11" t="b">
        <v>0</v>
      </c>
    </row>
    <row r="4892" spans="1:33" x14ac:dyDescent="0.2">
      <c r="A4892" s="11">
        <v>2</v>
      </c>
      <c r="B4892" t="s">
        <v>163</v>
      </c>
      <c r="C4892" t="s">
        <v>63</v>
      </c>
      <c r="D4892">
        <v>0</v>
      </c>
      <c r="E4892">
        <v>255271.671991329</v>
      </c>
      <c r="F4892">
        <v>0</v>
      </c>
      <c r="G4892">
        <v>0</v>
      </c>
      <c r="H4892">
        <v>0</v>
      </c>
      <c r="I4892">
        <v>0</v>
      </c>
      <c r="J4892" s="10">
        <f>SUMIFS(Table1[time],Table1[repetition],Table1[[#This Row],[repetition]],Table1[config],Table1[[#This Row],[config]])</f>
        <v>51169644.272840545</v>
      </c>
      <c r="K4892" s="11">
        <v>150</v>
      </c>
      <c r="L4892" s="11">
        <v>4</v>
      </c>
      <c r="M4892" s="11" t="s">
        <v>151</v>
      </c>
      <c r="N4892" s="11" t="b">
        <v>1</v>
      </c>
      <c r="O4892" s="11" t="b">
        <v>1</v>
      </c>
      <c r="P4892" s="11" t="b">
        <v>0</v>
      </c>
      <c r="Q4892" s="11" t="b">
        <v>0</v>
      </c>
      <c r="R4892" s="11" t="b">
        <v>0</v>
      </c>
      <c r="S4892" s="11" t="b">
        <v>1</v>
      </c>
      <c r="T4892" s="11" t="b">
        <v>0</v>
      </c>
      <c r="U4892" s="11" t="b">
        <v>0</v>
      </c>
      <c r="V4892" s="11" t="b">
        <v>1</v>
      </c>
      <c r="W4892" s="11" t="b">
        <v>0</v>
      </c>
      <c r="X4892" s="11" t="b">
        <v>0</v>
      </c>
      <c r="Y4892" s="11" t="b">
        <v>0</v>
      </c>
      <c r="Z4892" s="11" t="b">
        <v>1</v>
      </c>
      <c r="AA4892" s="11" t="b">
        <v>1</v>
      </c>
      <c r="AB4892" s="11" t="b">
        <v>1</v>
      </c>
      <c r="AC4892" s="11" t="b">
        <v>1</v>
      </c>
      <c r="AD4892" s="11" t="b">
        <v>0</v>
      </c>
      <c r="AE4892" s="11" t="b">
        <v>1</v>
      </c>
      <c r="AF4892" s="11" t="b">
        <v>1</v>
      </c>
      <c r="AG4892" s="11" t="b">
        <v>1</v>
      </c>
    </row>
    <row r="4893" spans="1:33" x14ac:dyDescent="0.2">
      <c r="A4893" s="9">
        <v>3</v>
      </c>
      <c r="B4893" t="s">
        <v>163</v>
      </c>
      <c r="C4893" t="s">
        <v>63</v>
      </c>
      <c r="D4893">
        <v>0</v>
      </c>
      <c r="E4893">
        <v>154031.907187003</v>
      </c>
      <c r="F4893">
        <v>0</v>
      </c>
      <c r="G4893">
        <v>0</v>
      </c>
      <c r="H4893">
        <v>0</v>
      </c>
      <c r="I4893">
        <v>0</v>
      </c>
      <c r="J4893" s="8">
        <f>SUMIFS(Table1[time],Table1[repetition],Table1[[#This Row],[repetition]],Table1[config],Table1[[#This Row],[config]])</f>
        <v>47459426.116835982</v>
      </c>
      <c r="K4893" s="9">
        <v>150</v>
      </c>
      <c r="L4893" s="9">
        <v>1</v>
      </c>
      <c r="M4893" s="9" t="s">
        <v>149</v>
      </c>
      <c r="N4893" s="9" t="b">
        <v>0</v>
      </c>
      <c r="O4893" s="9" t="b">
        <v>1</v>
      </c>
      <c r="P4893" s="9" t="b">
        <v>1</v>
      </c>
      <c r="Q4893" s="9" t="b">
        <v>1</v>
      </c>
      <c r="R4893" s="9" t="b">
        <v>1</v>
      </c>
      <c r="S4893" s="9" t="b">
        <v>0</v>
      </c>
      <c r="T4893" s="9" t="b">
        <v>1</v>
      </c>
      <c r="U4893" s="9" t="b">
        <v>0</v>
      </c>
      <c r="V4893" s="9" t="b">
        <v>0</v>
      </c>
      <c r="W4893" s="9" t="b">
        <v>1</v>
      </c>
      <c r="X4893" s="9" t="b">
        <v>1</v>
      </c>
      <c r="Y4893" s="9" t="b">
        <v>1</v>
      </c>
      <c r="Z4893" s="9" t="b">
        <v>1</v>
      </c>
      <c r="AA4893" s="9" t="b">
        <v>0</v>
      </c>
      <c r="AB4893" s="9" t="b">
        <v>1</v>
      </c>
      <c r="AC4893" s="9" t="b">
        <v>1</v>
      </c>
      <c r="AD4893" s="9" t="b">
        <v>1</v>
      </c>
      <c r="AE4893" s="9" t="b">
        <v>1</v>
      </c>
      <c r="AF4893" s="9" t="b">
        <v>1</v>
      </c>
      <c r="AG4893" s="9" t="b">
        <v>0</v>
      </c>
    </row>
    <row r="4894" spans="1:33" x14ac:dyDescent="0.2">
      <c r="A4894" s="9">
        <v>1</v>
      </c>
      <c r="B4894" t="s">
        <v>164</v>
      </c>
      <c r="C4894" t="s">
        <v>63</v>
      </c>
      <c r="D4894">
        <v>0</v>
      </c>
      <c r="E4894">
        <v>158294.41432299701</v>
      </c>
      <c r="F4894">
        <v>0</v>
      </c>
      <c r="G4894">
        <v>0</v>
      </c>
      <c r="H4894">
        <v>0</v>
      </c>
      <c r="I4894">
        <v>0</v>
      </c>
      <c r="J4894" s="8">
        <f>SUMIFS(Table1[time],Table1[repetition],Table1[[#This Row],[repetition]],Table1[config],Table1[[#This Row],[config]])</f>
        <v>48536334.686286129</v>
      </c>
      <c r="K4894" s="9">
        <v>80</v>
      </c>
      <c r="L4894" s="9">
        <v>1</v>
      </c>
      <c r="M4894" s="9" t="s">
        <v>149</v>
      </c>
      <c r="N4894" s="9" t="b">
        <v>0</v>
      </c>
      <c r="O4894" s="9" t="b">
        <v>1</v>
      </c>
      <c r="P4894" s="9" t="b">
        <v>1</v>
      </c>
      <c r="Q4894" s="9" t="b">
        <v>1</v>
      </c>
      <c r="R4894" s="9" t="b">
        <v>1</v>
      </c>
      <c r="S4894" s="9" t="b">
        <v>0</v>
      </c>
      <c r="T4894" s="9" t="b">
        <v>1</v>
      </c>
      <c r="U4894" s="9" t="b">
        <v>0</v>
      </c>
      <c r="V4894" s="9" t="b">
        <v>0</v>
      </c>
      <c r="W4894" s="9" t="b">
        <v>1</v>
      </c>
      <c r="X4894" s="9" t="b">
        <v>1</v>
      </c>
      <c r="Y4894" s="9" t="b">
        <v>1</v>
      </c>
      <c r="Z4894" s="9" t="b">
        <v>1</v>
      </c>
      <c r="AA4894" s="9" t="b">
        <v>0</v>
      </c>
      <c r="AB4894" s="9" t="b">
        <v>1</v>
      </c>
      <c r="AC4894" s="9" t="b">
        <v>1</v>
      </c>
      <c r="AD4894" s="9" t="b">
        <v>1</v>
      </c>
      <c r="AE4894" s="9" t="b">
        <v>1</v>
      </c>
      <c r="AF4894" s="9" t="b">
        <v>1</v>
      </c>
      <c r="AG4894" s="9" t="b">
        <v>0</v>
      </c>
    </row>
    <row r="4895" spans="1:33" x14ac:dyDescent="0.2">
      <c r="A4895" s="9">
        <v>2</v>
      </c>
      <c r="B4895" t="s">
        <v>164</v>
      </c>
      <c r="C4895" t="s">
        <v>63</v>
      </c>
      <c r="D4895">
        <v>0</v>
      </c>
      <c r="E4895">
        <v>313728.93534181599</v>
      </c>
      <c r="F4895">
        <v>0</v>
      </c>
      <c r="G4895">
        <v>0</v>
      </c>
      <c r="H4895">
        <v>0</v>
      </c>
      <c r="I4895">
        <v>0</v>
      </c>
      <c r="J4895" s="8">
        <f>SUMIFS(Table1[time],Table1[repetition],Table1[[#This Row],[repetition]],Table1[config],Table1[[#This Row],[config]])</f>
        <v>51169644.272840545</v>
      </c>
      <c r="K4895" s="9">
        <v>150</v>
      </c>
      <c r="L4895" s="9">
        <v>4</v>
      </c>
      <c r="M4895" s="9" t="s">
        <v>151</v>
      </c>
      <c r="N4895" s="9" t="b">
        <v>1</v>
      </c>
      <c r="O4895" s="9" t="b">
        <v>1</v>
      </c>
      <c r="P4895" s="9" t="b">
        <v>0</v>
      </c>
      <c r="Q4895" s="9" t="b">
        <v>0</v>
      </c>
      <c r="R4895" s="9" t="b">
        <v>0</v>
      </c>
      <c r="S4895" s="9" t="b">
        <v>1</v>
      </c>
      <c r="T4895" s="9" t="b">
        <v>0</v>
      </c>
      <c r="U4895" s="9" t="b">
        <v>0</v>
      </c>
      <c r="V4895" s="9" t="b">
        <v>1</v>
      </c>
      <c r="W4895" s="9" t="b">
        <v>0</v>
      </c>
      <c r="X4895" s="9" t="b">
        <v>0</v>
      </c>
      <c r="Y4895" s="9" t="b">
        <v>0</v>
      </c>
      <c r="Z4895" s="9" t="b">
        <v>1</v>
      </c>
      <c r="AA4895" s="9" t="b">
        <v>1</v>
      </c>
      <c r="AB4895" s="9" t="b">
        <v>1</v>
      </c>
      <c r="AC4895" s="9" t="b">
        <v>1</v>
      </c>
      <c r="AD4895" s="9" t="b">
        <v>0</v>
      </c>
      <c r="AE4895" s="9" t="b">
        <v>1</v>
      </c>
      <c r="AF4895" s="9" t="b">
        <v>1</v>
      </c>
      <c r="AG4895" s="9" t="b">
        <v>1</v>
      </c>
    </row>
    <row r="4896" spans="1:33" x14ac:dyDescent="0.2">
      <c r="A4896" s="11">
        <v>3</v>
      </c>
      <c r="B4896" t="s">
        <v>164</v>
      </c>
      <c r="C4896" t="s">
        <v>63</v>
      </c>
      <c r="D4896">
        <v>0</v>
      </c>
      <c r="E4896">
        <v>143772.407697004</v>
      </c>
      <c r="F4896">
        <v>0</v>
      </c>
      <c r="G4896">
        <v>0</v>
      </c>
      <c r="H4896">
        <v>0</v>
      </c>
      <c r="I4896">
        <v>0</v>
      </c>
      <c r="J4896" s="10">
        <f>SUMIFS(Table1[time],Table1[repetition],Table1[[#This Row],[repetition]],Table1[config],Table1[[#This Row],[config]])</f>
        <v>47459426.116835982</v>
      </c>
      <c r="K4896" s="11">
        <v>150</v>
      </c>
      <c r="L4896" s="11">
        <v>1</v>
      </c>
      <c r="M4896" s="11" t="s">
        <v>149</v>
      </c>
      <c r="N4896" s="11" t="b">
        <v>0</v>
      </c>
      <c r="O4896" s="11" t="b">
        <v>1</v>
      </c>
      <c r="P4896" s="11" t="b">
        <v>1</v>
      </c>
      <c r="Q4896" s="11" t="b">
        <v>1</v>
      </c>
      <c r="R4896" s="11" t="b">
        <v>1</v>
      </c>
      <c r="S4896" s="11" t="b">
        <v>0</v>
      </c>
      <c r="T4896" s="11" t="b">
        <v>1</v>
      </c>
      <c r="U4896" s="11" t="b">
        <v>0</v>
      </c>
      <c r="V4896" s="11" t="b">
        <v>0</v>
      </c>
      <c r="W4896" s="11" t="b">
        <v>1</v>
      </c>
      <c r="X4896" s="11" t="b">
        <v>1</v>
      </c>
      <c r="Y4896" s="11" t="b">
        <v>1</v>
      </c>
      <c r="Z4896" s="11" t="b">
        <v>1</v>
      </c>
      <c r="AA4896" s="11" t="b">
        <v>0</v>
      </c>
      <c r="AB4896" s="11" t="b">
        <v>1</v>
      </c>
      <c r="AC4896" s="11" t="b">
        <v>1</v>
      </c>
      <c r="AD4896" s="11" t="b">
        <v>1</v>
      </c>
      <c r="AE4896" s="11" t="b">
        <v>1</v>
      </c>
      <c r="AF4896" s="11" t="b">
        <v>1</v>
      </c>
      <c r="AG4896" s="11" t="b">
        <v>0</v>
      </c>
    </row>
    <row r="4897" spans="1:33" x14ac:dyDescent="0.2">
      <c r="A4897" s="11">
        <v>1</v>
      </c>
      <c r="B4897" t="s">
        <v>165</v>
      </c>
      <c r="C4897" t="s">
        <v>63</v>
      </c>
      <c r="D4897">
        <v>0</v>
      </c>
      <c r="E4897">
        <v>7205633.0797310201</v>
      </c>
      <c r="F4897">
        <v>0</v>
      </c>
      <c r="G4897">
        <v>0</v>
      </c>
      <c r="H4897">
        <v>0</v>
      </c>
      <c r="I4897">
        <v>0</v>
      </c>
      <c r="J4897" s="10">
        <f>SUMIFS(Table1[time],Table1[repetition],Table1[[#This Row],[repetition]],Table1[config],Table1[[#This Row],[config]])</f>
        <v>48536334.686286129</v>
      </c>
      <c r="K4897" s="11">
        <v>80</v>
      </c>
      <c r="L4897" s="11">
        <v>3</v>
      </c>
      <c r="M4897" s="11" t="s">
        <v>151</v>
      </c>
      <c r="N4897" s="11" t="b">
        <v>0</v>
      </c>
      <c r="O4897" s="11" t="b">
        <v>1</v>
      </c>
      <c r="P4897" s="11" t="b">
        <v>1</v>
      </c>
      <c r="Q4897" s="11" t="b">
        <v>1</v>
      </c>
      <c r="R4897" s="11" t="b">
        <v>1</v>
      </c>
      <c r="S4897" s="11" t="b">
        <v>1</v>
      </c>
      <c r="T4897" s="11" t="b">
        <v>0</v>
      </c>
      <c r="U4897" s="11" t="b">
        <v>1</v>
      </c>
      <c r="V4897" s="11" t="b">
        <v>1</v>
      </c>
      <c r="W4897" s="11" t="b">
        <v>1</v>
      </c>
      <c r="X4897" s="11" t="b">
        <v>0</v>
      </c>
      <c r="Y4897" s="11" t="b">
        <v>1</v>
      </c>
      <c r="Z4897" s="11" t="b">
        <v>0</v>
      </c>
      <c r="AA4897" s="11" t="b">
        <v>0</v>
      </c>
      <c r="AB4897" s="11" t="b">
        <v>0</v>
      </c>
      <c r="AC4897" s="11" t="b">
        <v>0</v>
      </c>
      <c r="AD4897" s="11" t="b">
        <v>1</v>
      </c>
      <c r="AE4897" s="11" t="b">
        <v>1</v>
      </c>
      <c r="AF4897" s="11" t="b">
        <v>0</v>
      </c>
      <c r="AG4897" s="11" t="b">
        <v>1</v>
      </c>
    </row>
    <row r="4898" spans="1:33" x14ac:dyDescent="0.2">
      <c r="A4898" s="9">
        <v>2</v>
      </c>
      <c r="B4898" t="s">
        <v>165</v>
      </c>
      <c r="C4898" t="s">
        <v>63</v>
      </c>
      <c r="D4898">
        <v>0</v>
      </c>
      <c r="E4898">
        <v>7207068.5299448604</v>
      </c>
      <c r="F4898">
        <v>0</v>
      </c>
      <c r="G4898">
        <v>0</v>
      </c>
      <c r="H4898">
        <v>0</v>
      </c>
      <c r="I4898">
        <v>0</v>
      </c>
      <c r="J4898" s="8">
        <f>SUMIFS(Table1[time],Table1[repetition],Table1[[#This Row],[repetition]],Table1[config],Table1[[#This Row],[config]])</f>
        <v>51169644.272840545</v>
      </c>
      <c r="K4898" s="9">
        <v>0</v>
      </c>
      <c r="L4898" s="9">
        <v>18</v>
      </c>
      <c r="M4898" s="9" t="s">
        <v>149</v>
      </c>
      <c r="N4898" s="9" t="b">
        <v>0</v>
      </c>
      <c r="O4898" s="9" t="b">
        <v>1</v>
      </c>
      <c r="P4898" s="9" t="b">
        <v>1</v>
      </c>
      <c r="Q4898" s="9" t="b">
        <v>1</v>
      </c>
      <c r="R4898" s="9" t="b">
        <v>1</v>
      </c>
      <c r="S4898" s="9" t="b">
        <v>0</v>
      </c>
      <c r="T4898" s="9" t="b">
        <v>0</v>
      </c>
      <c r="U4898" s="9" t="b">
        <v>0</v>
      </c>
      <c r="V4898" s="9" t="b">
        <v>0</v>
      </c>
      <c r="W4898" s="9" t="b">
        <v>1</v>
      </c>
      <c r="X4898" s="9" t="b">
        <v>1</v>
      </c>
      <c r="Y4898" s="9" t="b">
        <v>1</v>
      </c>
      <c r="Z4898" s="9" t="b">
        <v>1</v>
      </c>
      <c r="AA4898" s="9" t="b">
        <v>0</v>
      </c>
      <c r="AB4898" s="9" t="b">
        <v>0</v>
      </c>
      <c r="AC4898" s="9" t="b">
        <v>0</v>
      </c>
      <c r="AD4898" s="9" t="b">
        <v>0</v>
      </c>
      <c r="AE4898" s="9" t="b">
        <v>1</v>
      </c>
      <c r="AF4898" s="9" t="b">
        <v>1</v>
      </c>
      <c r="AG4898" s="9" t="b">
        <v>1</v>
      </c>
    </row>
    <row r="4899" spans="1:33" x14ac:dyDescent="0.2">
      <c r="A4899" s="11">
        <v>3</v>
      </c>
      <c r="B4899" t="s">
        <v>165</v>
      </c>
      <c r="C4899" t="s">
        <v>63</v>
      </c>
      <c r="D4899">
        <v>0</v>
      </c>
      <c r="E4899">
        <v>7207432.6983359996</v>
      </c>
      <c r="F4899">
        <v>0</v>
      </c>
      <c r="G4899">
        <v>0</v>
      </c>
      <c r="H4899">
        <v>0</v>
      </c>
      <c r="I4899">
        <v>0</v>
      </c>
      <c r="J4899" s="10">
        <f>SUMIFS(Table1[time],Table1[repetition],Table1[[#This Row],[repetition]],Table1[config],Table1[[#This Row],[config]])</f>
        <v>47459426.116835982</v>
      </c>
      <c r="K4899" s="11">
        <v>150</v>
      </c>
      <c r="L4899" s="11">
        <v>4</v>
      </c>
      <c r="M4899" s="11" t="s">
        <v>151</v>
      </c>
      <c r="N4899" s="11" t="b">
        <v>1</v>
      </c>
      <c r="O4899" s="11" t="b">
        <v>1</v>
      </c>
      <c r="P4899" s="11" t="b">
        <v>0</v>
      </c>
      <c r="Q4899" s="11" t="b">
        <v>0</v>
      </c>
      <c r="R4899" s="11" t="b">
        <v>0</v>
      </c>
      <c r="S4899" s="11" t="b">
        <v>1</v>
      </c>
      <c r="T4899" s="11" t="b">
        <v>0</v>
      </c>
      <c r="U4899" s="11" t="b">
        <v>0</v>
      </c>
      <c r="V4899" s="11" t="b">
        <v>1</v>
      </c>
      <c r="W4899" s="11" t="b">
        <v>0</v>
      </c>
      <c r="X4899" s="11" t="b">
        <v>0</v>
      </c>
      <c r="Y4899" s="11" t="b">
        <v>0</v>
      </c>
      <c r="Z4899" s="11" t="b">
        <v>1</v>
      </c>
      <c r="AA4899" s="11" t="b">
        <v>1</v>
      </c>
      <c r="AB4899" s="11" t="b">
        <v>1</v>
      </c>
      <c r="AC4899" s="11" t="b">
        <v>1</v>
      </c>
      <c r="AD4899" s="11" t="b">
        <v>0</v>
      </c>
      <c r="AE4899" s="11" t="b">
        <v>1</v>
      </c>
      <c r="AF4899" s="11" t="b">
        <v>1</v>
      </c>
      <c r="AG4899" s="11" t="b">
        <v>1</v>
      </c>
    </row>
    <row r="4900" spans="1:33" x14ac:dyDescent="0.2">
      <c r="A4900" s="9">
        <v>1</v>
      </c>
      <c r="B4900" t="s">
        <v>166</v>
      </c>
      <c r="C4900" t="s">
        <v>63</v>
      </c>
      <c r="D4900">
        <v>0</v>
      </c>
      <c r="E4900">
        <v>197837.40799699401</v>
      </c>
      <c r="F4900">
        <v>0</v>
      </c>
      <c r="G4900">
        <v>0</v>
      </c>
      <c r="H4900">
        <v>0</v>
      </c>
      <c r="I4900">
        <v>0</v>
      </c>
      <c r="J4900" s="8">
        <f>SUMIFS(Table1[time],Table1[repetition],Table1[[#This Row],[repetition]],Table1[config],Table1[[#This Row],[config]])</f>
        <v>48536334.686286129</v>
      </c>
      <c r="K4900" s="9">
        <v>80</v>
      </c>
      <c r="L4900" s="9">
        <v>6</v>
      </c>
      <c r="M4900" s="9" t="s">
        <v>151</v>
      </c>
      <c r="N4900" s="9" t="b">
        <v>1</v>
      </c>
      <c r="O4900" s="9" t="b">
        <v>1</v>
      </c>
      <c r="P4900" s="9" t="b">
        <v>1</v>
      </c>
      <c r="Q4900" s="9" t="b">
        <v>0</v>
      </c>
      <c r="R4900" s="9" t="b">
        <v>1</v>
      </c>
      <c r="S4900" s="9" t="b">
        <v>0</v>
      </c>
      <c r="T4900" s="9" t="b">
        <v>1</v>
      </c>
      <c r="U4900" s="9" t="b">
        <v>0</v>
      </c>
      <c r="V4900" s="9" t="b">
        <v>0</v>
      </c>
      <c r="W4900" s="9" t="b">
        <v>0</v>
      </c>
      <c r="X4900" s="9" t="b">
        <v>0</v>
      </c>
      <c r="Y4900" s="9" t="b">
        <v>1</v>
      </c>
      <c r="Z4900" s="9" t="b">
        <v>1</v>
      </c>
      <c r="AA4900" s="9" t="b">
        <v>1</v>
      </c>
      <c r="AB4900" s="9" t="b">
        <v>0</v>
      </c>
      <c r="AC4900" s="9" t="b">
        <v>0</v>
      </c>
      <c r="AD4900" s="9" t="b">
        <v>0</v>
      </c>
      <c r="AE4900" s="9" t="b">
        <v>1</v>
      </c>
      <c r="AF4900" s="9" t="b">
        <v>1</v>
      </c>
      <c r="AG4900" s="9" t="b">
        <v>1</v>
      </c>
    </row>
    <row r="4901" spans="1:33" x14ac:dyDescent="0.2">
      <c r="A4901" s="11">
        <v>2</v>
      </c>
      <c r="B4901" t="s">
        <v>166</v>
      </c>
      <c r="C4901" t="s">
        <v>63</v>
      </c>
      <c r="D4901">
        <v>0</v>
      </c>
      <c r="E4901">
        <v>247399.31664988399</v>
      </c>
      <c r="F4901">
        <v>0</v>
      </c>
      <c r="G4901">
        <v>0</v>
      </c>
      <c r="H4901">
        <v>0</v>
      </c>
      <c r="I4901">
        <v>0</v>
      </c>
      <c r="J4901" s="10">
        <f>SUMIFS(Table1[time],Table1[repetition],Table1[[#This Row],[repetition]],Table1[config],Table1[[#This Row],[config]])</f>
        <v>51169644.272840545</v>
      </c>
      <c r="K4901" s="11">
        <v>150</v>
      </c>
      <c r="L4901" s="11">
        <v>4</v>
      </c>
      <c r="M4901" s="11" t="s">
        <v>151</v>
      </c>
      <c r="N4901" s="11" t="b">
        <v>1</v>
      </c>
      <c r="O4901" s="11" t="b">
        <v>1</v>
      </c>
      <c r="P4901" s="11" t="b">
        <v>0</v>
      </c>
      <c r="Q4901" s="11" t="b">
        <v>0</v>
      </c>
      <c r="R4901" s="11" t="b">
        <v>0</v>
      </c>
      <c r="S4901" s="11" t="b">
        <v>1</v>
      </c>
      <c r="T4901" s="11" t="b">
        <v>0</v>
      </c>
      <c r="U4901" s="11" t="b">
        <v>0</v>
      </c>
      <c r="V4901" s="11" t="b">
        <v>1</v>
      </c>
      <c r="W4901" s="11" t="b">
        <v>0</v>
      </c>
      <c r="X4901" s="11" t="b">
        <v>0</v>
      </c>
      <c r="Y4901" s="11" t="b">
        <v>0</v>
      </c>
      <c r="Z4901" s="11" t="b">
        <v>1</v>
      </c>
      <c r="AA4901" s="11" t="b">
        <v>1</v>
      </c>
      <c r="AB4901" s="11" t="b">
        <v>1</v>
      </c>
      <c r="AC4901" s="11" t="b">
        <v>1</v>
      </c>
      <c r="AD4901" s="11" t="b">
        <v>0</v>
      </c>
      <c r="AE4901" s="11" t="b">
        <v>1</v>
      </c>
      <c r="AF4901" s="11" t="b">
        <v>1</v>
      </c>
      <c r="AG4901" s="11" t="b">
        <v>1</v>
      </c>
    </row>
    <row r="4902" spans="1:33" x14ac:dyDescent="0.2">
      <c r="A4902" s="9">
        <v>3</v>
      </c>
      <c r="B4902" t="s">
        <v>166</v>
      </c>
      <c r="C4902" t="s">
        <v>63</v>
      </c>
      <c r="D4902">
        <v>0</v>
      </c>
      <c r="E4902">
        <v>148988.51506899501</v>
      </c>
      <c r="F4902">
        <v>0</v>
      </c>
      <c r="G4902">
        <v>0</v>
      </c>
      <c r="H4902">
        <v>0</v>
      </c>
      <c r="I4902">
        <v>0</v>
      </c>
      <c r="J4902" s="8">
        <f>SUMIFS(Table1[time],Table1[repetition],Table1[[#This Row],[repetition]],Table1[config],Table1[[#This Row],[config]])</f>
        <v>47459426.116835982</v>
      </c>
      <c r="K4902" s="9">
        <v>150</v>
      </c>
      <c r="L4902" s="9">
        <v>1</v>
      </c>
      <c r="M4902" s="9" t="s">
        <v>149</v>
      </c>
      <c r="N4902" s="9" t="b">
        <v>0</v>
      </c>
      <c r="O4902" s="9" t="b">
        <v>1</v>
      </c>
      <c r="P4902" s="9" t="b">
        <v>1</v>
      </c>
      <c r="Q4902" s="9" t="b">
        <v>1</v>
      </c>
      <c r="R4902" s="9" t="b">
        <v>1</v>
      </c>
      <c r="S4902" s="9" t="b">
        <v>0</v>
      </c>
      <c r="T4902" s="9" t="b">
        <v>1</v>
      </c>
      <c r="U4902" s="9" t="b">
        <v>0</v>
      </c>
      <c r="V4902" s="9" t="b">
        <v>0</v>
      </c>
      <c r="W4902" s="9" t="b">
        <v>1</v>
      </c>
      <c r="X4902" s="9" t="b">
        <v>1</v>
      </c>
      <c r="Y4902" s="9" t="b">
        <v>1</v>
      </c>
      <c r="Z4902" s="9" t="b">
        <v>1</v>
      </c>
      <c r="AA4902" s="9" t="b">
        <v>0</v>
      </c>
      <c r="AB4902" s="9" t="b">
        <v>1</v>
      </c>
      <c r="AC4902" s="9" t="b">
        <v>1</v>
      </c>
      <c r="AD4902" s="9" t="b">
        <v>1</v>
      </c>
      <c r="AE4902" s="9" t="b">
        <v>1</v>
      </c>
      <c r="AF4902" s="9" t="b">
        <v>1</v>
      </c>
      <c r="AG4902" s="9" t="b">
        <v>0</v>
      </c>
    </row>
    <row r="4903" spans="1:33" x14ac:dyDescent="0.2">
      <c r="A4903" s="11">
        <v>1</v>
      </c>
      <c r="B4903" t="s">
        <v>167</v>
      </c>
      <c r="C4903" t="s">
        <v>63</v>
      </c>
      <c r="D4903">
        <v>0</v>
      </c>
      <c r="E4903">
        <v>7206944.9154799804</v>
      </c>
      <c r="F4903">
        <v>0</v>
      </c>
      <c r="G4903">
        <v>0</v>
      </c>
      <c r="H4903">
        <v>0</v>
      </c>
      <c r="I4903">
        <v>0</v>
      </c>
      <c r="J4903" s="10">
        <f>SUMIFS(Table1[time],Table1[repetition],Table1[[#This Row],[repetition]],Table1[config],Table1[[#This Row],[config]])</f>
        <v>48536334.686286129</v>
      </c>
      <c r="K4903" s="11">
        <v>90</v>
      </c>
      <c r="L4903" s="11">
        <v>2</v>
      </c>
      <c r="M4903" s="11" t="s">
        <v>150</v>
      </c>
      <c r="N4903" s="11" t="b">
        <v>1</v>
      </c>
      <c r="O4903" s="11" t="b">
        <v>0</v>
      </c>
      <c r="P4903" s="11" t="b">
        <v>0</v>
      </c>
      <c r="Q4903" s="11" t="b">
        <v>0</v>
      </c>
      <c r="R4903" s="11" t="b">
        <v>0</v>
      </c>
      <c r="S4903" s="11" t="b">
        <v>1</v>
      </c>
      <c r="T4903" s="11" t="b">
        <v>0</v>
      </c>
      <c r="U4903" s="11" t="b">
        <v>1</v>
      </c>
      <c r="V4903" s="11" t="b">
        <v>1</v>
      </c>
      <c r="W4903" s="11" t="b">
        <v>0</v>
      </c>
      <c r="X4903" s="11" t="b">
        <v>0</v>
      </c>
      <c r="Y4903" s="11" t="b">
        <v>0</v>
      </c>
      <c r="Z4903" s="11" t="b">
        <v>0</v>
      </c>
      <c r="AA4903" s="11" t="b">
        <v>1</v>
      </c>
      <c r="AB4903" s="11" t="b">
        <v>0</v>
      </c>
      <c r="AC4903" s="11" t="b">
        <v>0</v>
      </c>
      <c r="AD4903" s="11" t="b">
        <v>0</v>
      </c>
      <c r="AE4903" s="11" t="b">
        <v>0</v>
      </c>
      <c r="AF4903" s="11" t="b">
        <v>0</v>
      </c>
      <c r="AG4903" s="11" t="b">
        <v>1</v>
      </c>
    </row>
    <row r="4904" spans="1:33" x14ac:dyDescent="0.2">
      <c r="A4904" s="9">
        <v>2</v>
      </c>
      <c r="B4904" t="s">
        <v>167</v>
      </c>
      <c r="C4904" t="s">
        <v>63</v>
      </c>
      <c r="D4904">
        <v>0</v>
      </c>
      <c r="E4904">
        <v>7203300.40656495</v>
      </c>
      <c r="F4904">
        <v>0</v>
      </c>
      <c r="G4904">
        <v>0</v>
      </c>
      <c r="H4904">
        <v>0</v>
      </c>
      <c r="I4904">
        <v>0</v>
      </c>
      <c r="J4904" s="8">
        <f>SUMIFS(Table1[time],Table1[repetition],Table1[[#This Row],[repetition]],Table1[config],Table1[[#This Row],[config]])</f>
        <v>51169644.272840545</v>
      </c>
      <c r="K4904" s="9">
        <v>1</v>
      </c>
      <c r="L4904" s="9">
        <v>2</v>
      </c>
      <c r="M4904" s="9" t="s">
        <v>151</v>
      </c>
      <c r="N4904" s="9" t="b">
        <v>0</v>
      </c>
      <c r="O4904" s="9" t="b">
        <v>0</v>
      </c>
      <c r="P4904" s="9" t="b">
        <v>1</v>
      </c>
      <c r="Q4904" s="9" t="b">
        <v>1</v>
      </c>
      <c r="R4904" s="9" t="b">
        <v>1</v>
      </c>
      <c r="S4904" s="9" t="b">
        <v>0</v>
      </c>
      <c r="T4904" s="9" t="b">
        <v>0</v>
      </c>
      <c r="U4904" s="9" t="b">
        <v>0</v>
      </c>
      <c r="V4904" s="9" t="b">
        <v>0</v>
      </c>
      <c r="W4904" s="9" t="b">
        <v>0</v>
      </c>
      <c r="X4904" s="9" t="b">
        <v>0</v>
      </c>
      <c r="Y4904" s="9" t="b">
        <v>0</v>
      </c>
      <c r="Z4904" s="9" t="b">
        <v>1</v>
      </c>
      <c r="AA4904" s="9" t="b">
        <v>0</v>
      </c>
      <c r="AB4904" s="9" t="b">
        <v>0</v>
      </c>
      <c r="AC4904" s="9" t="b">
        <v>0</v>
      </c>
      <c r="AD4904" s="9" t="b">
        <v>0</v>
      </c>
      <c r="AE4904" s="9" t="b">
        <v>1</v>
      </c>
      <c r="AF4904" s="9" t="b">
        <v>1</v>
      </c>
      <c r="AG4904" s="9" t="b">
        <v>1</v>
      </c>
    </row>
    <row r="4905" spans="1:33" x14ac:dyDescent="0.2">
      <c r="A4905" s="11">
        <v>3</v>
      </c>
      <c r="B4905" t="s">
        <v>167</v>
      </c>
      <c r="C4905" t="s">
        <v>63</v>
      </c>
      <c r="D4905">
        <v>0</v>
      </c>
      <c r="E4905">
        <v>7208152.283725</v>
      </c>
      <c r="F4905">
        <v>0</v>
      </c>
      <c r="G4905">
        <v>0</v>
      </c>
      <c r="H4905">
        <v>0</v>
      </c>
      <c r="I4905">
        <v>0</v>
      </c>
      <c r="J4905" s="10">
        <f>SUMIFS(Table1[time],Table1[repetition],Table1[[#This Row],[repetition]],Table1[config],Table1[[#This Row],[config]])</f>
        <v>47459426.116835982</v>
      </c>
      <c r="K4905" s="11">
        <v>150</v>
      </c>
      <c r="L4905" s="11">
        <v>4</v>
      </c>
      <c r="M4905" s="11" t="s">
        <v>151</v>
      </c>
      <c r="N4905" s="11" t="b">
        <v>1</v>
      </c>
      <c r="O4905" s="11" t="b">
        <v>1</v>
      </c>
      <c r="P4905" s="11" t="b">
        <v>0</v>
      </c>
      <c r="Q4905" s="11" t="b">
        <v>0</v>
      </c>
      <c r="R4905" s="11" t="b">
        <v>0</v>
      </c>
      <c r="S4905" s="11" t="b">
        <v>1</v>
      </c>
      <c r="T4905" s="11" t="b">
        <v>0</v>
      </c>
      <c r="U4905" s="11" t="b">
        <v>0</v>
      </c>
      <c r="V4905" s="11" t="b">
        <v>1</v>
      </c>
      <c r="W4905" s="11" t="b">
        <v>0</v>
      </c>
      <c r="X4905" s="11" t="b">
        <v>0</v>
      </c>
      <c r="Y4905" s="11" t="b">
        <v>0</v>
      </c>
      <c r="Z4905" s="11" t="b">
        <v>1</v>
      </c>
      <c r="AA4905" s="11" t="b">
        <v>1</v>
      </c>
      <c r="AB4905" s="11" t="b">
        <v>1</v>
      </c>
      <c r="AC4905" s="11" t="b">
        <v>1</v>
      </c>
      <c r="AD4905" s="11" t="b">
        <v>0</v>
      </c>
      <c r="AE4905" s="11" t="b">
        <v>1</v>
      </c>
      <c r="AF4905" s="11" t="b">
        <v>1</v>
      </c>
      <c r="AG4905" s="11" t="b">
        <v>1</v>
      </c>
    </row>
    <row r="4906" spans="1:33" x14ac:dyDescent="0.2">
      <c r="A4906" s="9">
        <v>1</v>
      </c>
      <c r="B4906" t="s">
        <v>161</v>
      </c>
      <c r="C4906" t="s">
        <v>63</v>
      </c>
      <c r="D4906">
        <v>0</v>
      </c>
      <c r="E4906">
        <v>220307.865257025</v>
      </c>
      <c r="F4906">
        <v>0</v>
      </c>
      <c r="G4906">
        <v>0</v>
      </c>
      <c r="H4906">
        <v>0</v>
      </c>
      <c r="I4906">
        <v>0</v>
      </c>
      <c r="J4906" s="8">
        <f>SUMIFS(Table1[time],Table1[repetition],Table1[[#This Row],[repetition]],Table1[config],Table1[[#This Row],[config]])</f>
        <v>48536334.686286129</v>
      </c>
      <c r="K4906" s="9">
        <v>90</v>
      </c>
      <c r="L4906" s="9">
        <v>3</v>
      </c>
      <c r="M4906" s="9" t="s">
        <v>151</v>
      </c>
      <c r="N4906" s="9" t="b">
        <v>0</v>
      </c>
      <c r="O4906" s="9" t="b">
        <v>1</v>
      </c>
      <c r="P4906" s="9" t="b">
        <v>1</v>
      </c>
      <c r="Q4906" s="9" t="b">
        <v>0</v>
      </c>
      <c r="R4906" s="9" t="b">
        <v>0</v>
      </c>
      <c r="S4906" s="9" t="b">
        <v>1</v>
      </c>
      <c r="T4906" s="9" t="b">
        <v>1</v>
      </c>
      <c r="U4906" s="9" t="b">
        <v>1</v>
      </c>
      <c r="V4906" s="9" t="b">
        <v>0</v>
      </c>
      <c r="W4906" s="9" t="b">
        <v>1</v>
      </c>
      <c r="X4906" s="9" t="b">
        <v>0</v>
      </c>
      <c r="Y4906" s="9" t="b">
        <v>1</v>
      </c>
      <c r="Z4906" s="9" t="b">
        <v>1</v>
      </c>
      <c r="AA4906" s="9" t="b">
        <v>1</v>
      </c>
      <c r="AB4906" s="9" t="b">
        <v>1</v>
      </c>
      <c r="AC4906" s="9" t="b">
        <v>0</v>
      </c>
      <c r="AD4906" s="9" t="b">
        <v>0</v>
      </c>
      <c r="AE4906" s="9" t="b">
        <v>1</v>
      </c>
      <c r="AF4906" s="9" t="b">
        <v>1</v>
      </c>
      <c r="AG4906" s="9" t="b">
        <v>1</v>
      </c>
    </row>
    <row r="4907" spans="1:33" x14ac:dyDescent="0.2">
      <c r="A4907" s="9">
        <v>2</v>
      </c>
      <c r="B4907" t="s">
        <v>161</v>
      </c>
      <c r="C4907" t="s">
        <v>63</v>
      </c>
      <c r="D4907">
        <v>0</v>
      </c>
      <c r="E4907">
        <v>277939.17068093998</v>
      </c>
      <c r="F4907">
        <v>0</v>
      </c>
      <c r="G4907">
        <v>0</v>
      </c>
      <c r="H4907">
        <v>0</v>
      </c>
      <c r="I4907">
        <v>0</v>
      </c>
      <c r="J4907" s="8">
        <f>SUMIFS(Table1[time],Table1[repetition],Table1[[#This Row],[repetition]],Table1[config],Table1[[#This Row],[config]])</f>
        <v>51169644.272840545</v>
      </c>
      <c r="K4907" s="9">
        <v>150</v>
      </c>
      <c r="L4907" s="9">
        <v>4</v>
      </c>
      <c r="M4907" s="9" t="s">
        <v>151</v>
      </c>
      <c r="N4907" s="9" t="b">
        <v>1</v>
      </c>
      <c r="O4907" s="9" t="b">
        <v>1</v>
      </c>
      <c r="P4907" s="9" t="b">
        <v>0</v>
      </c>
      <c r="Q4907" s="9" t="b">
        <v>0</v>
      </c>
      <c r="R4907" s="9" t="b">
        <v>0</v>
      </c>
      <c r="S4907" s="9" t="b">
        <v>1</v>
      </c>
      <c r="T4907" s="9" t="b">
        <v>0</v>
      </c>
      <c r="U4907" s="9" t="b">
        <v>0</v>
      </c>
      <c r="V4907" s="9" t="b">
        <v>1</v>
      </c>
      <c r="W4907" s="9" t="b">
        <v>0</v>
      </c>
      <c r="X4907" s="9" t="b">
        <v>0</v>
      </c>
      <c r="Y4907" s="9" t="b">
        <v>0</v>
      </c>
      <c r="Z4907" s="9" t="b">
        <v>1</v>
      </c>
      <c r="AA4907" s="9" t="b">
        <v>1</v>
      </c>
      <c r="AB4907" s="9" t="b">
        <v>1</v>
      </c>
      <c r="AC4907" s="9" t="b">
        <v>1</v>
      </c>
      <c r="AD4907" s="9" t="b">
        <v>0</v>
      </c>
      <c r="AE4907" s="9" t="b">
        <v>1</v>
      </c>
      <c r="AF4907" s="9" t="b">
        <v>1</v>
      </c>
      <c r="AG4907" s="9" t="b">
        <v>1</v>
      </c>
    </row>
    <row r="4908" spans="1:33" x14ac:dyDescent="0.2">
      <c r="A4908" s="11">
        <v>3</v>
      </c>
      <c r="B4908" t="s">
        <v>161</v>
      </c>
      <c r="C4908" t="s">
        <v>63</v>
      </c>
      <c r="D4908">
        <v>0</v>
      </c>
      <c r="E4908">
        <v>133489.872179998</v>
      </c>
      <c r="F4908">
        <v>0</v>
      </c>
      <c r="G4908">
        <v>0</v>
      </c>
      <c r="H4908">
        <v>0</v>
      </c>
      <c r="I4908">
        <v>0</v>
      </c>
      <c r="J4908" s="10">
        <f>SUMIFS(Table1[time],Table1[repetition],Table1[[#This Row],[repetition]],Table1[config],Table1[[#This Row],[config]])</f>
        <v>47459426.116835982</v>
      </c>
      <c r="K4908" s="11">
        <v>150</v>
      </c>
      <c r="L4908" s="11">
        <v>1</v>
      </c>
      <c r="M4908" s="11" t="s">
        <v>149</v>
      </c>
      <c r="N4908" s="11" t="b">
        <v>0</v>
      </c>
      <c r="O4908" s="11" t="b">
        <v>1</v>
      </c>
      <c r="P4908" s="11" t="b">
        <v>1</v>
      </c>
      <c r="Q4908" s="11" t="b">
        <v>1</v>
      </c>
      <c r="R4908" s="11" t="b">
        <v>1</v>
      </c>
      <c r="S4908" s="11" t="b">
        <v>0</v>
      </c>
      <c r="T4908" s="11" t="b">
        <v>1</v>
      </c>
      <c r="U4908" s="11" t="b">
        <v>0</v>
      </c>
      <c r="V4908" s="11" t="b">
        <v>0</v>
      </c>
      <c r="W4908" s="11" t="b">
        <v>1</v>
      </c>
      <c r="X4908" s="11" t="b">
        <v>1</v>
      </c>
      <c r="Y4908" s="11" t="b">
        <v>1</v>
      </c>
      <c r="Z4908" s="11" t="b">
        <v>1</v>
      </c>
      <c r="AA4908" s="11" t="b">
        <v>0</v>
      </c>
      <c r="AB4908" s="11" t="b">
        <v>1</v>
      </c>
      <c r="AC4908" s="11" t="b">
        <v>1</v>
      </c>
      <c r="AD4908" s="11" t="b">
        <v>1</v>
      </c>
      <c r="AE4908" s="11" t="b">
        <v>1</v>
      </c>
      <c r="AF4908" s="11" t="b">
        <v>1</v>
      </c>
      <c r="AG4908" s="11" t="b">
        <v>0</v>
      </c>
    </row>
    <row r="4909" spans="1:33" x14ac:dyDescent="0.2">
      <c r="A4909" s="11">
        <v>1</v>
      </c>
      <c r="B4909" t="s">
        <v>168</v>
      </c>
      <c r="C4909" t="s">
        <v>63</v>
      </c>
      <c r="D4909">
        <v>0</v>
      </c>
      <c r="E4909">
        <v>269835.50038101297</v>
      </c>
      <c r="F4909">
        <v>0</v>
      </c>
      <c r="G4909">
        <v>0</v>
      </c>
      <c r="H4909">
        <v>0</v>
      </c>
      <c r="I4909">
        <v>0</v>
      </c>
      <c r="J4909" s="10">
        <f>SUMIFS(Table1[time],Table1[repetition],Table1[[#This Row],[repetition]],Table1[config],Table1[[#This Row],[config]])</f>
        <v>48536334.686286129</v>
      </c>
      <c r="K4909" s="11">
        <v>90</v>
      </c>
      <c r="L4909" s="11">
        <v>6</v>
      </c>
      <c r="M4909" s="11" t="s">
        <v>149</v>
      </c>
      <c r="N4909" s="11" t="b">
        <v>0</v>
      </c>
      <c r="O4909" s="11" t="b">
        <v>0</v>
      </c>
      <c r="P4909" s="11" t="b">
        <v>0</v>
      </c>
      <c r="Q4909" s="11" t="b">
        <v>0</v>
      </c>
      <c r="R4909" s="11" t="b">
        <v>1</v>
      </c>
      <c r="S4909" s="11" t="b">
        <v>0</v>
      </c>
      <c r="T4909" s="11" t="b">
        <v>1</v>
      </c>
      <c r="U4909" s="11" t="b">
        <v>1</v>
      </c>
      <c r="V4909" s="11" t="b">
        <v>0</v>
      </c>
      <c r="W4909" s="11" t="b">
        <v>0</v>
      </c>
      <c r="X4909" s="11" t="b">
        <v>0</v>
      </c>
      <c r="Y4909" s="11" t="b">
        <v>0</v>
      </c>
      <c r="Z4909" s="11" t="b">
        <v>1</v>
      </c>
      <c r="AA4909" s="11" t="b">
        <v>0</v>
      </c>
      <c r="AB4909" s="11" t="b">
        <v>0</v>
      </c>
      <c r="AC4909" s="11" t="b">
        <v>0</v>
      </c>
      <c r="AD4909" s="11" t="b">
        <v>1</v>
      </c>
      <c r="AE4909" s="11" t="b">
        <v>0</v>
      </c>
      <c r="AF4909" s="11" t="b">
        <v>1</v>
      </c>
      <c r="AG4909" s="11" t="b">
        <v>1</v>
      </c>
    </row>
    <row r="4910" spans="1:33" x14ac:dyDescent="0.2">
      <c r="A4910" s="11">
        <v>2</v>
      </c>
      <c r="B4910" t="s">
        <v>168</v>
      </c>
      <c r="C4910" t="s">
        <v>63</v>
      </c>
      <c r="D4910">
        <v>0</v>
      </c>
      <c r="E4910">
        <v>405361.64534697297</v>
      </c>
      <c r="F4910">
        <v>0</v>
      </c>
      <c r="G4910">
        <v>0</v>
      </c>
      <c r="H4910">
        <v>0</v>
      </c>
      <c r="I4910">
        <v>0</v>
      </c>
      <c r="J4910" s="10">
        <f>SUMIFS(Table1[time],Table1[repetition],Table1[[#This Row],[repetition]],Table1[config],Table1[[#This Row],[config]])</f>
        <v>51169644.272840545</v>
      </c>
      <c r="K4910" s="11">
        <v>150</v>
      </c>
      <c r="L4910" s="11">
        <v>4</v>
      </c>
      <c r="M4910" s="11" t="s">
        <v>151</v>
      </c>
      <c r="N4910" s="11" t="b">
        <v>1</v>
      </c>
      <c r="O4910" s="11" t="b">
        <v>1</v>
      </c>
      <c r="P4910" s="11" t="b">
        <v>0</v>
      </c>
      <c r="Q4910" s="11" t="b">
        <v>0</v>
      </c>
      <c r="R4910" s="11" t="b">
        <v>0</v>
      </c>
      <c r="S4910" s="11" t="b">
        <v>1</v>
      </c>
      <c r="T4910" s="11" t="b">
        <v>0</v>
      </c>
      <c r="U4910" s="11" t="b">
        <v>0</v>
      </c>
      <c r="V4910" s="11" t="b">
        <v>1</v>
      </c>
      <c r="W4910" s="11" t="b">
        <v>0</v>
      </c>
      <c r="X4910" s="11" t="b">
        <v>0</v>
      </c>
      <c r="Y4910" s="11" t="b">
        <v>0</v>
      </c>
      <c r="Z4910" s="11" t="b">
        <v>1</v>
      </c>
      <c r="AA4910" s="11" t="b">
        <v>1</v>
      </c>
      <c r="AB4910" s="11" t="b">
        <v>1</v>
      </c>
      <c r="AC4910" s="11" t="b">
        <v>1</v>
      </c>
      <c r="AD4910" s="11" t="b">
        <v>0</v>
      </c>
      <c r="AE4910" s="11" t="b">
        <v>1</v>
      </c>
      <c r="AF4910" s="11" t="b">
        <v>1</v>
      </c>
      <c r="AG4910" s="11" t="b">
        <v>1</v>
      </c>
    </row>
    <row r="4911" spans="1:33" x14ac:dyDescent="0.2">
      <c r="A4911" s="9">
        <v>3</v>
      </c>
      <c r="B4911" t="s">
        <v>168</v>
      </c>
      <c r="C4911" t="s">
        <v>63</v>
      </c>
      <c r="D4911">
        <v>0</v>
      </c>
      <c r="E4911">
        <v>204994.88633700801</v>
      </c>
      <c r="F4911">
        <v>0</v>
      </c>
      <c r="G4911">
        <v>0</v>
      </c>
      <c r="H4911">
        <v>0</v>
      </c>
      <c r="I4911">
        <v>0</v>
      </c>
      <c r="J4911" s="8">
        <f>SUMIFS(Table1[time],Table1[repetition],Table1[[#This Row],[repetition]],Table1[config],Table1[[#This Row],[config]])</f>
        <v>47459426.116835982</v>
      </c>
      <c r="K4911" s="9">
        <v>150</v>
      </c>
      <c r="L4911" s="9">
        <v>2</v>
      </c>
      <c r="M4911" s="9" t="s">
        <v>150</v>
      </c>
      <c r="N4911" s="9" t="b">
        <v>1</v>
      </c>
      <c r="O4911" s="9" t="b">
        <v>0</v>
      </c>
      <c r="P4911" s="9" t="b">
        <v>0</v>
      </c>
      <c r="Q4911" s="9" t="b">
        <v>0</v>
      </c>
      <c r="R4911" s="9" t="b">
        <v>0</v>
      </c>
      <c r="S4911" s="9" t="b">
        <v>1</v>
      </c>
      <c r="T4911" s="9" t="b">
        <v>0</v>
      </c>
      <c r="U4911" s="9" t="b">
        <v>1</v>
      </c>
      <c r="V4911" s="9" t="b">
        <v>1</v>
      </c>
      <c r="W4911" s="9" t="b">
        <v>0</v>
      </c>
      <c r="X4911" s="9" t="b">
        <v>0</v>
      </c>
      <c r="Y4911" s="9" t="b">
        <v>0</v>
      </c>
      <c r="Z4911" s="9" t="b">
        <v>0</v>
      </c>
      <c r="AA4911" s="9" t="b">
        <v>1</v>
      </c>
      <c r="AB4911" s="9" t="b">
        <v>0</v>
      </c>
      <c r="AC4911" s="9" t="b">
        <v>0</v>
      </c>
      <c r="AD4911" s="9" t="b">
        <v>0</v>
      </c>
      <c r="AE4911" s="9" t="b">
        <v>0</v>
      </c>
      <c r="AF4911" s="9" t="b">
        <v>0</v>
      </c>
      <c r="AG4911" s="9" t="b">
        <v>1</v>
      </c>
    </row>
    <row r="4912" spans="1:33" x14ac:dyDescent="0.2">
      <c r="A4912" s="11">
        <v>1</v>
      </c>
      <c r="B4912" t="s">
        <v>169</v>
      </c>
      <c r="C4912" t="s">
        <v>63</v>
      </c>
      <c r="D4912">
        <v>0</v>
      </c>
      <c r="E4912">
        <v>292041.89372702898</v>
      </c>
      <c r="F4912">
        <v>0</v>
      </c>
      <c r="G4912">
        <v>0</v>
      </c>
      <c r="H4912">
        <v>0</v>
      </c>
      <c r="I4912">
        <v>0</v>
      </c>
      <c r="J4912" s="10">
        <f>SUMIFS(Table1[time],Table1[repetition],Table1[[#This Row],[repetition]],Table1[config],Table1[[#This Row],[config]])</f>
        <v>48536334.686286129</v>
      </c>
      <c r="K4912" s="11">
        <v>100</v>
      </c>
      <c r="L4912" s="11">
        <v>1</v>
      </c>
      <c r="M4912" s="11" t="s">
        <v>149</v>
      </c>
      <c r="N4912" s="11" t="b">
        <v>0</v>
      </c>
      <c r="O4912" s="11" t="b">
        <v>1</v>
      </c>
      <c r="P4912" s="11" t="b">
        <v>1</v>
      </c>
      <c r="Q4912" s="11" t="b">
        <v>1</v>
      </c>
      <c r="R4912" s="11" t="b">
        <v>1</v>
      </c>
      <c r="S4912" s="11" t="b">
        <v>0</v>
      </c>
      <c r="T4912" s="11" t="b">
        <v>1</v>
      </c>
      <c r="U4912" s="11" t="b">
        <v>0</v>
      </c>
      <c r="V4912" s="11" t="b">
        <v>0</v>
      </c>
      <c r="W4912" s="11" t="b">
        <v>1</v>
      </c>
      <c r="X4912" s="11" t="b">
        <v>1</v>
      </c>
      <c r="Y4912" s="11" t="b">
        <v>1</v>
      </c>
      <c r="Z4912" s="11" t="b">
        <v>1</v>
      </c>
      <c r="AA4912" s="11" t="b">
        <v>0</v>
      </c>
      <c r="AB4912" s="11" t="b">
        <v>1</v>
      </c>
      <c r="AC4912" s="11" t="b">
        <v>1</v>
      </c>
      <c r="AD4912" s="11" t="b">
        <v>1</v>
      </c>
      <c r="AE4912" s="11" t="b">
        <v>1</v>
      </c>
      <c r="AF4912" s="11" t="b">
        <v>1</v>
      </c>
      <c r="AG4912" s="11" t="b">
        <v>0</v>
      </c>
    </row>
    <row r="4913" spans="1:33" x14ac:dyDescent="0.2">
      <c r="A4913" s="9">
        <v>2</v>
      </c>
      <c r="B4913" t="s">
        <v>169</v>
      </c>
      <c r="C4913" t="s">
        <v>63</v>
      </c>
      <c r="D4913">
        <v>0</v>
      </c>
      <c r="E4913">
        <v>371934.10973297397</v>
      </c>
      <c r="F4913">
        <v>0</v>
      </c>
      <c r="G4913">
        <v>0</v>
      </c>
      <c r="H4913">
        <v>0</v>
      </c>
      <c r="I4913">
        <v>0</v>
      </c>
      <c r="J4913" s="8">
        <f>SUMIFS(Table1[time],Table1[repetition],Table1[[#This Row],[repetition]],Table1[config],Table1[[#This Row],[config]])</f>
        <v>51169644.272840545</v>
      </c>
      <c r="K4913" s="9">
        <v>150</v>
      </c>
      <c r="L4913" s="9">
        <v>4</v>
      </c>
      <c r="M4913" s="9" t="s">
        <v>151</v>
      </c>
      <c r="N4913" s="9" t="b">
        <v>1</v>
      </c>
      <c r="O4913" s="9" t="b">
        <v>1</v>
      </c>
      <c r="P4913" s="9" t="b">
        <v>0</v>
      </c>
      <c r="Q4913" s="9" t="b">
        <v>0</v>
      </c>
      <c r="R4913" s="9" t="b">
        <v>0</v>
      </c>
      <c r="S4913" s="9" t="b">
        <v>1</v>
      </c>
      <c r="T4913" s="9" t="b">
        <v>0</v>
      </c>
      <c r="U4913" s="9" t="b">
        <v>0</v>
      </c>
      <c r="V4913" s="9" t="b">
        <v>1</v>
      </c>
      <c r="W4913" s="9" t="b">
        <v>0</v>
      </c>
      <c r="X4913" s="9" t="b">
        <v>0</v>
      </c>
      <c r="Y4913" s="9" t="b">
        <v>0</v>
      </c>
      <c r="Z4913" s="9" t="b">
        <v>1</v>
      </c>
      <c r="AA4913" s="9" t="b">
        <v>1</v>
      </c>
      <c r="AB4913" s="9" t="b">
        <v>1</v>
      </c>
      <c r="AC4913" s="9" t="b">
        <v>1</v>
      </c>
      <c r="AD4913" s="9" t="b">
        <v>0</v>
      </c>
      <c r="AE4913" s="9" t="b">
        <v>1</v>
      </c>
      <c r="AF4913" s="9" t="b">
        <v>1</v>
      </c>
      <c r="AG4913" s="9" t="b">
        <v>1</v>
      </c>
    </row>
    <row r="4914" spans="1:33" x14ac:dyDescent="0.2">
      <c r="A4914" s="9">
        <v>3</v>
      </c>
      <c r="B4914" t="s">
        <v>169</v>
      </c>
      <c r="C4914" t="s">
        <v>63</v>
      </c>
      <c r="D4914">
        <v>0</v>
      </c>
      <c r="E4914">
        <v>203644.37438000401</v>
      </c>
      <c r="F4914">
        <v>0</v>
      </c>
      <c r="G4914">
        <v>0</v>
      </c>
      <c r="H4914">
        <v>0</v>
      </c>
      <c r="I4914">
        <v>0</v>
      </c>
      <c r="J4914" s="8">
        <f>SUMIFS(Table1[time],Table1[repetition],Table1[[#This Row],[repetition]],Table1[config],Table1[[#This Row],[config]])</f>
        <v>47459426.116835982</v>
      </c>
      <c r="K4914" s="9">
        <v>150</v>
      </c>
      <c r="L4914" s="9">
        <v>2</v>
      </c>
      <c r="M4914" s="9" t="s">
        <v>150</v>
      </c>
      <c r="N4914" s="9" t="b">
        <v>1</v>
      </c>
      <c r="O4914" s="9" t="b">
        <v>0</v>
      </c>
      <c r="P4914" s="9" t="b">
        <v>0</v>
      </c>
      <c r="Q4914" s="9" t="b">
        <v>0</v>
      </c>
      <c r="R4914" s="9" t="b">
        <v>0</v>
      </c>
      <c r="S4914" s="9" t="b">
        <v>1</v>
      </c>
      <c r="T4914" s="9" t="b">
        <v>0</v>
      </c>
      <c r="U4914" s="9" t="b">
        <v>1</v>
      </c>
      <c r="V4914" s="9" t="b">
        <v>1</v>
      </c>
      <c r="W4914" s="9" t="b">
        <v>0</v>
      </c>
      <c r="X4914" s="9" t="b">
        <v>0</v>
      </c>
      <c r="Y4914" s="9" t="b">
        <v>0</v>
      </c>
      <c r="Z4914" s="9" t="b">
        <v>0</v>
      </c>
      <c r="AA4914" s="9" t="b">
        <v>1</v>
      </c>
      <c r="AB4914" s="9" t="b">
        <v>0</v>
      </c>
      <c r="AC4914" s="9" t="b">
        <v>0</v>
      </c>
      <c r="AD4914" s="9" t="b">
        <v>0</v>
      </c>
      <c r="AE4914" s="9" t="b">
        <v>0</v>
      </c>
      <c r="AF4914" s="9" t="b">
        <v>0</v>
      </c>
      <c r="AG4914" s="9" t="b">
        <v>1</v>
      </c>
    </row>
    <row r="4915" spans="1:33" x14ac:dyDescent="0.2">
      <c r="A4915" s="11">
        <v>1</v>
      </c>
      <c r="B4915" t="s">
        <v>170</v>
      </c>
      <c r="C4915" t="s">
        <v>63</v>
      </c>
      <c r="D4915">
        <v>0</v>
      </c>
      <c r="E4915">
        <v>160432.70096595999</v>
      </c>
      <c r="F4915">
        <v>0</v>
      </c>
      <c r="G4915">
        <v>0</v>
      </c>
      <c r="H4915">
        <v>0</v>
      </c>
      <c r="I4915">
        <v>0</v>
      </c>
      <c r="J4915" s="10">
        <f>SUMIFS(Table1[time],Table1[repetition],Table1[[#This Row],[repetition]],Table1[config],Table1[[#This Row],[config]])</f>
        <v>48536334.686286129</v>
      </c>
      <c r="K4915" s="11">
        <v>100</v>
      </c>
      <c r="L4915" s="11">
        <v>4</v>
      </c>
      <c r="M4915" s="11" t="s">
        <v>150</v>
      </c>
      <c r="N4915" s="11" t="b">
        <v>1</v>
      </c>
      <c r="O4915" s="11" t="b">
        <v>1</v>
      </c>
      <c r="P4915" s="11" t="b">
        <v>1</v>
      </c>
      <c r="Q4915" s="11" t="b">
        <v>0</v>
      </c>
      <c r="R4915" s="11" t="b">
        <v>1</v>
      </c>
      <c r="S4915" s="11" t="b">
        <v>1</v>
      </c>
      <c r="T4915" s="11" t="b">
        <v>0</v>
      </c>
      <c r="U4915" s="11" t="b">
        <v>1</v>
      </c>
      <c r="V4915" s="11" t="b">
        <v>0</v>
      </c>
      <c r="W4915" s="11" t="b">
        <v>0</v>
      </c>
      <c r="X4915" s="11" t="b">
        <v>0</v>
      </c>
      <c r="Y4915" s="11" t="b">
        <v>0</v>
      </c>
      <c r="Z4915" s="11" t="b">
        <v>0</v>
      </c>
      <c r="AA4915" s="11" t="b">
        <v>1</v>
      </c>
      <c r="AB4915" s="11" t="b">
        <v>0</v>
      </c>
      <c r="AC4915" s="11" t="b">
        <v>0</v>
      </c>
      <c r="AD4915" s="11" t="b">
        <v>0</v>
      </c>
      <c r="AE4915" s="11" t="b">
        <v>1</v>
      </c>
      <c r="AF4915" s="11" t="b">
        <v>1</v>
      </c>
      <c r="AG4915" s="11" t="b">
        <v>1</v>
      </c>
    </row>
    <row r="4916" spans="1:33" x14ac:dyDescent="0.2">
      <c r="A4916" s="11">
        <v>2</v>
      </c>
      <c r="B4916" t="s">
        <v>170</v>
      </c>
      <c r="C4916" t="s">
        <v>63</v>
      </c>
      <c r="D4916">
        <v>0</v>
      </c>
      <c r="E4916">
        <v>310487.27590218099</v>
      </c>
      <c r="F4916">
        <v>0</v>
      </c>
      <c r="G4916">
        <v>0</v>
      </c>
      <c r="H4916">
        <v>0</v>
      </c>
      <c r="I4916">
        <v>0</v>
      </c>
      <c r="J4916" s="10">
        <f>SUMIFS(Table1[time],Table1[repetition],Table1[[#This Row],[repetition]],Table1[config],Table1[[#This Row],[config]])</f>
        <v>51169644.272840545</v>
      </c>
      <c r="K4916" s="11">
        <v>150</v>
      </c>
      <c r="L4916" s="11">
        <v>3</v>
      </c>
      <c r="M4916" s="11" t="s">
        <v>151</v>
      </c>
      <c r="N4916" s="11" t="b">
        <v>1</v>
      </c>
      <c r="O4916" s="11" t="b">
        <v>0</v>
      </c>
      <c r="P4916" s="11" t="b">
        <v>0</v>
      </c>
      <c r="Q4916" s="11" t="b">
        <v>1</v>
      </c>
      <c r="R4916" s="11" t="b">
        <v>1</v>
      </c>
      <c r="S4916" s="11" t="b">
        <v>0</v>
      </c>
      <c r="T4916" s="11" t="b">
        <v>0</v>
      </c>
      <c r="U4916" s="11" t="b">
        <v>1</v>
      </c>
      <c r="V4916" s="11" t="b">
        <v>1</v>
      </c>
      <c r="W4916" s="11" t="b">
        <v>0</v>
      </c>
      <c r="X4916" s="11" t="b">
        <v>0</v>
      </c>
      <c r="Y4916" s="11" t="b">
        <v>1</v>
      </c>
      <c r="Z4916" s="11" t="b">
        <v>1</v>
      </c>
      <c r="AA4916" s="11" t="b">
        <v>1</v>
      </c>
      <c r="AB4916" s="11" t="b">
        <v>1</v>
      </c>
      <c r="AC4916" s="11" t="b">
        <v>0</v>
      </c>
      <c r="AD4916" s="11" t="b">
        <v>0</v>
      </c>
      <c r="AE4916" s="11" t="b">
        <v>1</v>
      </c>
      <c r="AF4916" s="11" t="b">
        <v>1</v>
      </c>
      <c r="AG4916" s="11" t="b">
        <v>1</v>
      </c>
    </row>
    <row r="4917" spans="1:33" x14ac:dyDescent="0.2">
      <c r="A4917" s="9">
        <v>3</v>
      </c>
      <c r="B4917" t="s">
        <v>170</v>
      </c>
      <c r="C4917" t="s">
        <v>63</v>
      </c>
      <c r="D4917">
        <v>0</v>
      </c>
      <c r="E4917">
        <v>154798.507240993</v>
      </c>
      <c r="F4917">
        <v>0</v>
      </c>
      <c r="G4917">
        <v>0</v>
      </c>
      <c r="H4917">
        <v>0</v>
      </c>
      <c r="I4917">
        <v>0</v>
      </c>
      <c r="J4917" s="8">
        <f>SUMIFS(Table1[time],Table1[repetition],Table1[[#This Row],[repetition]],Table1[config],Table1[[#This Row],[config]])</f>
        <v>47459426.116835982</v>
      </c>
      <c r="K4917" s="9">
        <v>150</v>
      </c>
      <c r="L4917" s="9">
        <v>1</v>
      </c>
      <c r="M4917" s="9" t="s">
        <v>149</v>
      </c>
      <c r="N4917" s="9" t="b">
        <v>0</v>
      </c>
      <c r="O4917" s="9" t="b">
        <v>1</v>
      </c>
      <c r="P4917" s="9" t="b">
        <v>1</v>
      </c>
      <c r="Q4917" s="9" t="b">
        <v>1</v>
      </c>
      <c r="R4917" s="9" t="b">
        <v>1</v>
      </c>
      <c r="S4917" s="9" t="b">
        <v>0</v>
      </c>
      <c r="T4917" s="9" t="b">
        <v>1</v>
      </c>
      <c r="U4917" s="9" t="b">
        <v>0</v>
      </c>
      <c r="V4917" s="9" t="b">
        <v>0</v>
      </c>
      <c r="W4917" s="9" t="b">
        <v>1</v>
      </c>
      <c r="X4917" s="9" t="b">
        <v>1</v>
      </c>
      <c r="Y4917" s="9" t="b">
        <v>1</v>
      </c>
      <c r="Z4917" s="9" t="b">
        <v>1</v>
      </c>
      <c r="AA4917" s="9" t="b">
        <v>0</v>
      </c>
      <c r="AB4917" s="9" t="b">
        <v>1</v>
      </c>
      <c r="AC4917" s="9" t="b">
        <v>1</v>
      </c>
      <c r="AD4917" s="9" t="b">
        <v>1</v>
      </c>
      <c r="AE4917" s="9" t="b">
        <v>1</v>
      </c>
      <c r="AF4917" s="9" t="b">
        <v>1</v>
      </c>
      <c r="AG4917" s="9" t="b">
        <v>0</v>
      </c>
    </row>
    <row r="4918" spans="1:33" x14ac:dyDescent="0.2">
      <c r="A4918" s="11">
        <v>1</v>
      </c>
      <c r="B4918" t="s">
        <v>172</v>
      </c>
      <c r="C4918" t="s">
        <v>63</v>
      </c>
      <c r="D4918">
        <v>0</v>
      </c>
      <c r="E4918">
        <v>223202.70884101</v>
      </c>
      <c r="F4918">
        <v>0</v>
      </c>
      <c r="G4918">
        <v>0</v>
      </c>
      <c r="H4918">
        <v>0</v>
      </c>
      <c r="I4918">
        <v>0</v>
      </c>
      <c r="J4918" s="10">
        <f>SUMIFS(Table1[time],Table1[repetition],Table1[[#This Row],[repetition]],Table1[config],Table1[[#This Row],[config]])</f>
        <v>48536334.686286129</v>
      </c>
      <c r="K4918" s="11">
        <v>0</v>
      </c>
      <c r="L4918" s="11">
        <v>5</v>
      </c>
      <c r="M4918" s="11" t="s">
        <v>150</v>
      </c>
      <c r="N4918" s="11" t="b">
        <v>0</v>
      </c>
      <c r="O4918" s="11" t="b">
        <v>0</v>
      </c>
      <c r="P4918" s="11" t="b">
        <v>0</v>
      </c>
      <c r="Q4918" s="11" t="b">
        <v>1</v>
      </c>
      <c r="R4918" s="11" t="b">
        <v>1</v>
      </c>
      <c r="S4918" s="11" t="b">
        <v>0</v>
      </c>
      <c r="T4918" s="11" t="b">
        <v>0</v>
      </c>
      <c r="U4918" s="11" t="b">
        <v>1</v>
      </c>
      <c r="V4918" s="11" t="b">
        <v>1</v>
      </c>
      <c r="W4918" s="11" t="b">
        <v>0</v>
      </c>
      <c r="X4918" s="11" t="b">
        <v>0</v>
      </c>
      <c r="Y4918" s="11" t="b">
        <v>1</v>
      </c>
      <c r="Z4918" s="11" t="b">
        <v>1</v>
      </c>
      <c r="AA4918" s="11" t="b">
        <v>0</v>
      </c>
      <c r="AB4918" s="11" t="b">
        <v>0</v>
      </c>
      <c r="AC4918" s="11" t="b">
        <v>1</v>
      </c>
      <c r="AD4918" s="11" t="b">
        <v>1</v>
      </c>
      <c r="AE4918" s="11" t="b">
        <v>0</v>
      </c>
      <c r="AF4918" s="11" t="b">
        <v>0</v>
      </c>
      <c r="AG4918" s="11" t="b">
        <v>1</v>
      </c>
    </row>
    <row r="4919" spans="1:33" x14ac:dyDescent="0.2">
      <c r="A4919" s="9">
        <v>2</v>
      </c>
      <c r="B4919" t="s">
        <v>172</v>
      </c>
      <c r="C4919" t="s">
        <v>63</v>
      </c>
      <c r="D4919">
        <v>0</v>
      </c>
      <c r="E4919">
        <v>291894.72123375098</v>
      </c>
      <c r="F4919">
        <v>0</v>
      </c>
      <c r="G4919">
        <v>0</v>
      </c>
      <c r="H4919">
        <v>0</v>
      </c>
      <c r="I4919">
        <v>0</v>
      </c>
      <c r="J4919" s="8">
        <f>SUMIFS(Table1[time],Table1[repetition],Table1[[#This Row],[repetition]],Table1[config],Table1[[#This Row],[config]])</f>
        <v>51169644.272840545</v>
      </c>
      <c r="K4919" s="9">
        <v>150</v>
      </c>
      <c r="L4919" s="9">
        <v>4</v>
      </c>
      <c r="M4919" s="9" t="s">
        <v>151</v>
      </c>
      <c r="N4919" s="9" t="b">
        <v>1</v>
      </c>
      <c r="O4919" s="9" t="b">
        <v>1</v>
      </c>
      <c r="P4919" s="9" t="b">
        <v>0</v>
      </c>
      <c r="Q4919" s="9" t="b">
        <v>0</v>
      </c>
      <c r="R4919" s="9" t="b">
        <v>0</v>
      </c>
      <c r="S4919" s="9" t="b">
        <v>1</v>
      </c>
      <c r="T4919" s="9" t="b">
        <v>0</v>
      </c>
      <c r="U4919" s="9" t="b">
        <v>0</v>
      </c>
      <c r="V4919" s="9" t="b">
        <v>1</v>
      </c>
      <c r="W4919" s="9" t="b">
        <v>0</v>
      </c>
      <c r="X4919" s="9" t="b">
        <v>0</v>
      </c>
      <c r="Y4919" s="9" t="b">
        <v>0</v>
      </c>
      <c r="Z4919" s="9" t="b">
        <v>1</v>
      </c>
      <c r="AA4919" s="9" t="b">
        <v>1</v>
      </c>
      <c r="AB4919" s="9" t="b">
        <v>1</v>
      </c>
      <c r="AC4919" s="9" t="b">
        <v>1</v>
      </c>
      <c r="AD4919" s="9" t="b">
        <v>0</v>
      </c>
      <c r="AE4919" s="9" t="b">
        <v>1</v>
      </c>
      <c r="AF4919" s="9" t="b">
        <v>1</v>
      </c>
      <c r="AG4919" s="9" t="b">
        <v>1</v>
      </c>
    </row>
    <row r="4920" spans="1:33" x14ac:dyDescent="0.2">
      <c r="A4920" s="9">
        <v>3</v>
      </c>
      <c r="B4920" t="s">
        <v>172</v>
      </c>
      <c r="C4920" t="s">
        <v>63</v>
      </c>
      <c r="D4920">
        <v>0</v>
      </c>
      <c r="E4920">
        <v>161723.86317700101</v>
      </c>
      <c r="F4920">
        <v>0</v>
      </c>
      <c r="G4920">
        <v>0</v>
      </c>
      <c r="H4920">
        <v>0</v>
      </c>
      <c r="I4920">
        <v>0</v>
      </c>
      <c r="J4920" s="8">
        <f>SUMIFS(Table1[time],Table1[repetition],Table1[[#This Row],[repetition]],Table1[config],Table1[[#This Row],[config]])</f>
        <v>47459426.116835982</v>
      </c>
      <c r="K4920" s="9">
        <v>150</v>
      </c>
      <c r="L4920" s="9">
        <v>1</v>
      </c>
      <c r="M4920" s="9" t="s">
        <v>149</v>
      </c>
      <c r="N4920" s="9" t="b">
        <v>0</v>
      </c>
      <c r="O4920" s="9" t="b">
        <v>1</v>
      </c>
      <c r="P4920" s="9" t="b">
        <v>1</v>
      </c>
      <c r="Q4920" s="9" t="b">
        <v>1</v>
      </c>
      <c r="R4920" s="9" t="b">
        <v>1</v>
      </c>
      <c r="S4920" s="9" t="b">
        <v>0</v>
      </c>
      <c r="T4920" s="9" t="b">
        <v>1</v>
      </c>
      <c r="U4920" s="9" t="b">
        <v>0</v>
      </c>
      <c r="V4920" s="9" t="b">
        <v>0</v>
      </c>
      <c r="W4920" s="9" t="b">
        <v>1</v>
      </c>
      <c r="X4920" s="9" t="b">
        <v>1</v>
      </c>
      <c r="Y4920" s="9" t="b">
        <v>1</v>
      </c>
      <c r="Z4920" s="9" t="b">
        <v>1</v>
      </c>
      <c r="AA4920" s="9" t="b">
        <v>0</v>
      </c>
      <c r="AB4920" s="9" t="b">
        <v>1</v>
      </c>
      <c r="AC4920" s="9" t="b">
        <v>1</v>
      </c>
      <c r="AD4920" s="9" t="b">
        <v>1</v>
      </c>
      <c r="AE4920" s="9" t="b">
        <v>1</v>
      </c>
      <c r="AF4920" s="9" t="b">
        <v>1</v>
      </c>
      <c r="AG4920" s="9" t="b">
        <v>0</v>
      </c>
    </row>
    <row r="4921" spans="1:33" x14ac:dyDescent="0.2">
      <c r="A4921" s="11">
        <v>1</v>
      </c>
      <c r="B4921" t="s">
        <v>173</v>
      </c>
      <c r="C4921" t="s">
        <v>63</v>
      </c>
      <c r="D4921">
        <v>0</v>
      </c>
      <c r="E4921">
        <v>7228986.8584439903</v>
      </c>
      <c r="F4921">
        <v>0</v>
      </c>
      <c r="G4921">
        <v>0</v>
      </c>
      <c r="H4921">
        <v>0</v>
      </c>
      <c r="I4921">
        <v>0</v>
      </c>
      <c r="J4921" s="10">
        <f>SUMIFS(Table1[time],Table1[repetition],Table1[[#This Row],[repetition]],Table1[config],Table1[[#This Row],[config]])</f>
        <v>48536334.686286129</v>
      </c>
      <c r="K4921" s="11">
        <v>110</v>
      </c>
      <c r="L4921" s="11">
        <v>1</v>
      </c>
      <c r="M4921" s="11" t="s">
        <v>149</v>
      </c>
      <c r="N4921" s="11" t="b">
        <v>0</v>
      </c>
      <c r="O4921" s="11" t="b">
        <v>1</v>
      </c>
      <c r="P4921" s="11" t="b">
        <v>1</v>
      </c>
      <c r="Q4921" s="11" t="b">
        <v>1</v>
      </c>
      <c r="R4921" s="11" t="b">
        <v>1</v>
      </c>
      <c r="S4921" s="11" t="b">
        <v>0</v>
      </c>
      <c r="T4921" s="11" t="b">
        <v>1</v>
      </c>
      <c r="U4921" s="11" t="b">
        <v>0</v>
      </c>
      <c r="V4921" s="11" t="b">
        <v>0</v>
      </c>
      <c r="W4921" s="11" t="b">
        <v>1</v>
      </c>
      <c r="X4921" s="11" t="b">
        <v>1</v>
      </c>
      <c r="Y4921" s="11" t="b">
        <v>1</v>
      </c>
      <c r="Z4921" s="11" t="b">
        <v>1</v>
      </c>
      <c r="AA4921" s="11" t="b">
        <v>0</v>
      </c>
      <c r="AB4921" s="11" t="b">
        <v>1</v>
      </c>
      <c r="AC4921" s="11" t="b">
        <v>1</v>
      </c>
      <c r="AD4921" s="11" t="b">
        <v>1</v>
      </c>
      <c r="AE4921" s="11" t="b">
        <v>1</v>
      </c>
      <c r="AF4921" s="11" t="b">
        <v>1</v>
      </c>
      <c r="AG4921" s="11" t="b">
        <v>0</v>
      </c>
    </row>
    <row r="4922" spans="1:33" x14ac:dyDescent="0.2">
      <c r="A4922" s="11">
        <v>2</v>
      </c>
      <c r="B4922" t="s">
        <v>173</v>
      </c>
      <c r="C4922" t="s">
        <v>63</v>
      </c>
      <c r="D4922">
        <v>0</v>
      </c>
      <c r="E4922">
        <v>7237549.30954892</v>
      </c>
      <c r="F4922">
        <v>0</v>
      </c>
      <c r="G4922">
        <v>0</v>
      </c>
      <c r="H4922">
        <v>0</v>
      </c>
      <c r="I4922">
        <v>0</v>
      </c>
      <c r="J4922" s="10">
        <f>SUMIFS(Table1[time],Table1[repetition],Table1[[#This Row],[repetition]],Table1[config],Table1[[#This Row],[config]])</f>
        <v>51169644.272840545</v>
      </c>
      <c r="K4922" s="11">
        <v>0</v>
      </c>
      <c r="L4922" s="11">
        <v>18</v>
      </c>
      <c r="M4922" s="11" t="s">
        <v>149</v>
      </c>
      <c r="N4922" s="11" t="b">
        <v>0</v>
      </c>
      <c r="O4922" s="11" t="b">
        <v>1</v>
      </c>
      <c r="P4922" s="11" t="b">
        <v>1</v>
      </c>
      <c r="Q4922" s="11" t="b">
        <v>1</v>
      </c>
      <c r="R4922" s="11" t="b">
        <v>1</v>
      </c>
      <c r="S4922" s="11" t="b">
        <v>0</v>
      </c>
      <c r="T4922" s="11" t="b">
        <v>0</v>
      </c>
      <c r="U4922" s="11" t="b">
        <v>0</v>
      </c>
      <c r="V4922" s="11" t="b">
        <v>0</v>
      </c>
      <c r="W4922" s="11" t="b">
        <v>1</v>
      </c>
      <c r="X4922" s="11" t="b">
        <v>1</v>
      </c>
      <c r="Y4922" s="11" t="b">
        <v>1</v>
      </c>
      <c r="Z4922" s="11" t="b">
        <v>1</v>
      </c>
      <c r="AA4922" s="11" t="b">
        <v>0</v>
      </c>
      <c r="AB4922" s="11" t="b">
        <v>0</v>
      </c>
      <c r="AC4922" s="11" t="b">
        <v>0</v>
      </c>
      <c r="AD4922" s="11" t="b">
        <v>0</v>
      </c>
      <c r="AE4922" s="11" t="b">
        <v>1</v>
      </c>
      <c r="AF4922" s="11" t="b">
        <v>1</v>
      </c>
      <c r="AG4922" s="11" t="b">
        <v>1</v>
      </c>
    </row>
    <row r="4923" spans="1:33" x14ac:dyDescent="0.2">
      <c r="A4923" s="11">
        <v>3</v>
      </c>
      <c r="B4923" t="s">
        <v>173</v>
      </c>
      <c r="C4923" t="s">
        <v>63</v>
      </c>
      <c r="D4923">
        <v>0</v>
      </c>
      <c r="E4923">
        <v>7240165.6873629903</v>
      </c>
      <c r="F4923">
        <v>0</v>
      </c>
      <c r="G4923">
        <v>0</v>
      </c>
      <c r="H4923">
        <v>0</v>
      </c>
      <c r="I4923">
        <v>0</v>
      </c>
      <c r="J4923" s="10">
        <f>SUMIFS(Table1[time],Table1[repetition],Table1[[#This Row],[repetition]],Table1[config],Table1[[#This Row],[config]])</f>
        <v>47459426.116835982</v>
      </c>
      <c r="K4923" s="11">
        <v>150</v>
      </c>
      <c r="L4923" s="11">
        <v>4</v>
      </c>
      <c r="M4923" s="11" t="s">
        <v>151</v>
      </c>
      <c r="N4923" s="11" t="b">
        <v>1</v>
      </c>
      <c r="O4923" s="11" t="b">
        <v>1</v>
      </c>
      <c r="P4923" s="11" t="b">
        <v>0</v>
      </c>
      <c r="Q4923" s="11" t="b">
        <v>0</v>
      </c>
      <c r="R4923" s="11" t="b">
        <v>0</v>
      </c>
      <c r="S4923" s="11" t="b">
        <v>1</v>
      </c>
      <c r="T4923" s="11" t="b">
        <v>0</v>
      </c>
      <c r="U4923" s="11" t="b">
        <v>0</v>
      </c>
      <c r="V4923" s="11" t="b">
        <v>1</v>
      </c>
      <c r="W4923" s="11" t="b">
        <v>0</v>
      </c>
      <c r="X4923" s="11" t="b">
        <v>0</v>
      </c>
      <c r="Y4923" s="11" t="b">
        <v>0</v>
      </c>
      <c r="Z4923" s="11" t="b">
        <v>1</v>
      </c>
      <c r="AA4923" s="11" t="b">
        <v>1</v>
      </c>
      <c r="AB4923" s="11" t="b">
        <v>1</v>
      </c>
      <c r="AC4923" s="11" t="b">
        <v>1</v>
      </c>
      <c r="AD4923" s="11" t="b">
        <v>0</v>
      </c>
      <c r="AE4923" s="11" t="b">
        <v>1</v>
      </c>
      <c r="AF4923" s="11" t="b">
        <v>1</v>
      </c>
      <c r="AG4923" s="11" t="b">
        <v>1</v>
      </c>
    </row>
    <row r="4924" spans="1:33" x14ac:dyDescent="0.2">
      <c r="A4924" s="9">
        <v>1</v>
      </c>
      <c r="B4924" t="s">
        <v>174</v>
      </c>
      <c r="C4924" t="s">
        <v>63</v>
      </c>
      <c r="D4924">
        <v>0</v>
      </c>
      <c r="E4924">
        <v>169132.48407799899</v>
      </c>
      <c r="F4924">
        <v>0</v>
      </c>
      <c r="G4924">
        <v>0</v>
      </c>
      <c r="H4924">
        <v>0</v>
      </c>
      <c r="I4924">
        <v>0</v>
      </c>
      <c r="J4924" s="8">
        <f>SUMIFS(Table1[time],Table1[repetition],Table1[[#This Row],[repetition]],Table1[config],Table1[[#This Row],[config]])</f>
        <v>48536334.686286129</v>
      </c>
      <c r="K4924" s="9">
        <v>110</v>
      </c>
      <c r="L4924" s="9">
        <v>3</v>
      </c>
      <c r="M4924" s="9" t="s">
        <v>151</v>
      </c>
      <c r="N4924" s="9" t="b">
        <v>1</v>
      </c>
      <c r="O4924" s="9" t="b">
        <v>0</v>
      </c>
      <c r="P4924" s="9" t="b">
        <v>0</v>
      </c>
      <c r="Q4924" s="9" t="b">
        <v>0</v>
      </c>
      <c r="R4924" s="9" t="b">
        <v>1</v>
      </c>
      <c r="S4924" s="9" t="b">
        <v>1</v>
      </c>
      <c r="T4924" s="9" t="b">
        <v>1</v>
      </c>
      <c r="U4924" s="9" t="b">
        <v>0</v>
      </c>
      <c r="V4924" s="9" t="b">
        <v>0</v>
      </c>
      <c r="W4924" s="9" t="b">
        <v>1</v>
      </c>
      <c r="X4924" s="9" t="b">
        <v>0</v>
      </c>
      <c r="Y4924" s="9" t="b">
        <v>1</v>
      </c>
      <c r="Z4924" s="9" t="b">
        <v>0</v>
      </c>
      <c r="AA4924" s="9" t="b">
        <v>1</v>
      </c>
      <c r="AB4924" s="9" t="b">
        <v>1</v>
      </c>
      <c r="AC4924" s="9" t="b">
        <v>1</v>
      </c>
      <c r="AD4924" s="9" t="b">
        <v>1</v>
      </c>
      <c r="AE4924" s="9" t="b">
        <v>1</v>
      </c>
      <c r="AF4924" s="9" t="b">
        <v>0</v>
      </c>
      <c r="AG4924" s="9" t="b">
        <v>0</v>
      </c>
    </row>
    <row r="4925" spans="1:33" x14ac:dyDescent="0.2">
      <c r="A4925" s="9">
        <v>2</v>
      </c>
      <c r="B4925" t="s">
        <v>174</v>
      </c>
      <c r="C4925" t="s">
        <v>63</v>
      </c>
      <c r="D4925">
        <v>0</v>
      </c>
      <c r="E4925">
        <v>329004.01790300303</v>
      </c>
      <c r="F4925">
        <v>0</v>
      </c>
      <c r="G4925">
        <v>0</v>
      </c>
      <c r="H4925">
        <v>0</v>
      </c>
      <c r="I4925">
        <v>0</v>
      </c>
      <c r="J4925" s="8">
        <f>SUMIFS(Table1[time],Table1[repetition],Table1[[#This Row],[repetition]],Table1[config],Table1[[#This Row],[config]])</f>
        <v>51169644.272840545</v>
      </c>
      <c r="K4925" s="9">
        <v>150</v>
      </c>
      <c r="L4925" s="9">
        <v>3</v>
      </c>
      <c r="M4925" s="9" t="s">
        <v>151</v>
      </c>
      <c r="N4925" s="9" t="b">
        <v>1</v>
      </c>
      <c r="O4925" s="9" t="b">
        <v>0</v>
      </c>
      <c r="P4925" s="9" t="b">
        <v>0</v>
      </c>
      <c r="Q4925" s="9" t="b">
        <v>1</v>
      </c>
      <c r="R4925" s="9" t="b">
        <v>1</v>
      </c>
      <c r="S4925" s="9" t="b">
        <v>0</v>
      </c>
      <c r="T4925" s="9" t="b">
        <v>0</v>
      </c>
      <c r="U4925" s="9" t="b">
        <v>1</v>
      </c>
      <c r="V4925" s="9" t="b">
        <v>1</v>
      </c>
      <c r="W4925" s="9" t="b">
        <v>0</v>
      </c>
      <c r="X4925" s="9" t="b">
        <v>0</v>
      </c>
      <c r="Y4925" s="9" t="b">
        <v>1</v>
      </c>
      <c r="Z4925" s="9" t="b">
        <v>1</v>
      </c>
      <c r="AA4925" s="9" t="b">
        <v>1</v>
      </c>
      <c r="AB4925" s="9" t="b">
        <v>1</v>
      </c>
      <c r="AC4925" s="9" t="b">
        <v>0</v>
      </c>
      <c r="AD4925" s="9" t="b">
        <v>0</v>
      </c>
      <c r="AE4925" s="9" t="b">
        <v>1</v>
      </c>
      <c r="AF4925" s="9" t="b">
        <v>1</v>
      </c>
      <c r="AG4925" s="9" t="b">
        <v>1</v>
      </c>
    </row>
    <row r="4926" spans="1:33" x14ac:dyDescent="0.2">
      <c r="A4926" s="11">
        <v>3</v>
      </c>
      <c r="B4926" t="s">
        <v>174</v>
      </c>
      <c r="C4926" t="s">
        <v>63</v>
      </c>
      <c r="D4926">
        <v>0</v>
      </c>
      <c r="E4926">
        <v>192941.09554399599</v>
      </c>
      <c r="F4926">
        <v>0</v>
      </c>
      <c r="G4926">
        <v>0</v>
      </c>
      <c r="H4926">
        <v>0</v>
      </c>
      <c r="I4926">
        <v>0</v>
      </c>
      <c r="J4926" s="10">
        <f>SUMIFS(Table1[time],Table1[repetition],Table1[[#This Row],[repetition]],Table1[config],Table1[[#This Row],[config]])</f>
        <v>47459426.116835982</v>
      </c>
      <c r="K4926" s="11">
        <v>120</v>
      </c>
      <c r="L4926" s="11">
        <v>18</v>
      </c>
      <c r="M4926" s="11" t="s">
        <v>150</v>
      </c>
      <c r="N4926" s="11" t="b">
        <v>1</v>
      </c>
      <c r="O4926" s="11" t="b">
        <v>0</v>
      </c>
      <c r="P4926" s="11" t="b">
        <v>1</v>
      </c>
      <c r="Q4926" s="11" t="b">
        <v>1</v>
      </c>
      <c r="R4926" s="11" t="b">
        <v>1</v>
      </c>
      <c r="S4926" s="11" t="b">
        <v>1</v>
      </c>
      <c r="T4926" s="11" t="b">
        <v>1</v>
      </c>
      <c r="U4926" s="11" t="b">
        <v>0</v>
      </c>
      <c r="V4926" s="11" t="b">
        <v>1</v>
      </c>
      <c r="W4926" s="11" t="b">
        <v>1</v>
      </c>
      <c r="X4926" s="11" t="b">
        <v>1</v>
      </c>
      <c r="Y4926" s="11" t="b">
        <v>0</v>
      </c>
      <c r="Z4926" s="11" t="b">
        <v>1</v>
      </c>
      <c r="AA4926" s="11" t="b">
        <v>0</v>
      </c>
      <c r="AB4926" s="11" t="b">
        <v>1</v>
      </c>
      <c r="AC4926" s="11" t="b">
        <v>0</v>
      </c>
      <c r="AD4926" s="11" t="b">
        <v>0</v>
      </c>
      <c r="AE4926" s="11" t="b">
        <v>0</v>
      </c>
      <c r="AF4926" s="11" t="b">
        <v>0</v>
      </c>
      <c r="AG4926" s="11" t="b">
        <v>1</v>
      </c>
    </row>
    <row r="4927" spans="1:33" x14ac:dyDescent="0.2">
      <c r="A4927" s="11">
        <v>1</v>
      </c>
      <c r="B4927" t="s">
        <v>175</v>
      </c>
      <c r="C4927" t="s">
        <v>63</v>
      </c>
      <c r="D4927">
        <v>0</v>
      </c>
      <c r="E4927">
        <v>239374.44971699701</v>
      </c>
      <c r="F4927">
        <v>0</v>
      </c>
      <c r="G4927">
        <v>0</v>
      </c>
      <c r="H4927">
        <v>0</v>
      </c>
      <c r="I4927">
        <v>0</v>
      </c>
      <c r="J4927" s="10">
        <f>SUMIFS(Table1[time],Table1[repetition],Table1[[#This Row],[repetition]],Table1[config],Table1[[#This Row],[config]])</f>
        <v>48536334.686286129</v>
      </c>
      <c r="K4927" s="11">
        <v>110</v>
      </c>
      <c r="L4927" s="11">
        <v>6</v>
      </c>
      <c r="M4927" s="11" t="s">
        <v>150</v>
      </c>
      <c r="N4927" s="11" t="b">
        <v>0</v>
      </c>
      <c r="O4927" s="11" t="b">
        <v>1</v>
      </c>
      <c r="P4927" s="11" t="b">
        <v>0</v>
      </c>
      <c r="Q4927" s="11" t="b">
        <v>1</v>
      </c>
      <c r="R4927" s="11" t="b">
        <v>1</v>
      </c>
      <c r="S4927" s="11" t="b">
        <v>0</v>
      </c>
      <c r="T4927" s="11" t="b">
        <v>0</v>
      </c>
      <c r="U4927" s="11" t="b">
        <v>0</v>
      </c>
      <c r="V4927" s="11" t="b">
        <v>1</v>
      </c>
      <c r="W4927" s="11" t="b">
        <v>0</v>
      </c>
      <c r="X4927" s="11" t="b">
        <v>1</v>
      </c>
      <c r="Y4927" s="11" t="b">
        <v>1</v>
      </c>
      <c r="Z4927" s="11" t="b">
        <v>0</v>
      </c>
      <c r="AA4927" s="11" t="b">
        <v>0</v>
      </c>
      <c r="AB4927" s="11" t="b">
        <v>1</v>
      </c>
      <c r="AC4927" s="11" t="b">
        <v>0</v>
      </c>
      <c r="AD4927" s="11" t="b">
        <v>0</v>
      </c>
      <c r="AE4927" s="11" t="b">
        <v>1</v>
      </c>
      <c r="AF4927" s="11" t="b">
        <v>1</v>
      </c>
      <c r="AG4927" s="11" t="b">
        <v>1</v>
      </c>
    </row>
    <row r="4928" spans="1:33" x14ac:dyDescent="0.2">
      <c r="A4928" s="9">
        <v>2</v>
      </c>
      <c r="B4928" t="s">
        <v>175</v>
      </c>
      <c r="C4928" t="s">
        <v>63</v>
      </c>
      <c r="D4928">
        <v>0</v>
      </c>
      <c r="E4928">
        <v>279587.63073570997</v>
      </c>
      <c r="F4928">
        <v>0</v>
      </c>
      <c r="G4928">
        <v>0</v>
      </c>
      <c r="H4928">
        <v>0</v>
      </c>
      <c r="I4928">
        <v>0</v>
      </c>
      <c r="J4928" s="8">
        <f>SUMIFS(Table1[time],Table1[repetition],Table1[[#This Row],[repetition]],Table1[config],Table1[[#This Row],[config]])</f>
        <v>51169644.272840545</v>
      </c>
      <c r="K4928" s="9">
        <v>150</v>
      </c>
      <c r="L4928" s="9">
        <v>4</v>
      </c>
      <c r="M4928" s="9" t="s">
        <v>151</v>
      </c>
      <c r="N4928" s="9" t="b">
        <v>1</v>
      </c>
      <c r="O4928" s="9" t="b">
        <v>1</v>
      </c>
      <c r="P4928" s="9" t="b">
        <v>0</v>
      </c>
      <c r="Q4928" s="9" t="b">
        <v>0</v>
      </c>
      <c r="R4928" s="9" t="b">
        <v>0</v>
      </c>
      <c r="S4928" s="9" t="b">
        <v>1</v>
      </c>
      <c r="T4928" s="9" t="b">
        <v>0</v>
      </c>
      <c r="U4928" s="9" t="b">
        <v>0</v>
      </c>
      <c r="V4928" s="9" t="b">
        <v>1</v>
      </c>
      <c r="W4928" s="9" t="b">
        <v>0</v>
      </c>
      <c r="X4928" s="9" t="b">
        <v>0</v>
      </c>
      <c r="Y4928" s="9" t="b">
        <v>0</v>
      </c>
      <c r="Z4928" s="9" t="b">
        <v>1</v>
      </c>
      <c r="AA4928" s="9" t="b">
        <v>1</v>
      </c>
      <c r="AB4928" s="9" t="b">
        <v>1</v>
      </c>
      <c r="AC4928" s="9" t="b">
        <v>1</v>
      </c>
      <c r="AD4928" s="9" t="b">
        <v>0</v>
      </c>
      <c r="AE4928" s="9" t="b">
        <v>1</v>
      </c>
      <c r="AF4928" s="9" t="b">
        <v>1</v>
      </c>
      <c r="AG4928" s="9" t="b">
        <v>1</v>
      </c>
    </row>
    <row r="4929" spans="1:33" x14ac:dyDescent="0.2">
      <c r="A4929" s="11">
        <v>3</v>
      </c>
      <c r="B4929" t="s">
        <v>175</v>
      </c>
      <c r="C4929" t="s">
        <v>63</v>
      </c>
      <c r="D4929">
        <v>0</v>
      </c>
      <c r="E4929">
        <v>158178.175239998</v>
      </c>
      <c r="F4929">
        <v>0</v>
      </c>
      <c r="G4929">
        <v>0</v>
      </c>
      <c r="H4929">
        <v>0</v>
      </c>
      <c r="I4929">
        <v>0</v>
      </c>
      <c r="J4929" s="10">
        <f>SUMIFS(Table1[time],Table1[repetition],Table1[[#This Row],[repetition]],Table1[config],Table1[[#This Row],[config]])</f>
        <v>47459426.116835982</v>
      </c>
      <c r="K4929" s="11">
        <v>120</v>
      </c>
      <c r="L4929" s="11">
        <v>18</v>
      </c>
      <c r="M4929" s="11" t="s">
        <v>150</v>
      </c>
      <c r="N4929" s="11" t="b">
        <v>1</v>
      </c>
      <c r="O4929" s="11" t="b">
        <v>0</v>
      </c>
      <c r="P4929" s="11" t="b">
        <v>1</v>
      </c>
      <c r="Q4929" s="11" t="b">
        <v>1</v>
      </c>
      <c r="R4929" s="11" t="b">
        <v>1</v>
      </c>
      <c r="S4929" s="11" t="b">
        <v>1</v>
      </c>
      <c r="T4929" s="11" t="b">
        <v>1</v>
      </c>
      <c r="U4929" s="11" t="b">
        <v>0</v>
      </c>
      <c r="V4929" s="11" t="b">
        <v>1</v>
      </c>
      <c r="W4929" s="11" t="b">
        <v>1</v>
      </c>
      <c r="X4929" s="11" t="b">
        <v>1</v>
      </c>
      <c r="Y4929" s="11" t="b">
        <v>0</v>
      </c>
      <c r="Z4929" s="11" t="b">
        <v>1</v>
      </c>
      <c r="AA4929" s="11" t="b">
        <v>0</v>
      </c>
      <c r="AB4929" s="11" t="b">
        <v>1</v>
      </c>
      <c r="AC4929" s="11" t="b">
        <v>0</v>
      </c>
      <c r="AD4929" s="11" t="b">
        <v>0</v>
      </c>
      <c r="AE4929" s="11" t="b">
        <v>0</v>
      </c>
      <c r="AF4929" s="11" t="b">
        <v>0</v>
      </c>
      <c r="AG4929" s="11" t="b">
        <v>1</v>
      </c>
    </row>
    <row r="4930" spans="1:33" x14ac:dyDescent="0.2">
      <c r="A4930" s="11">
        <v>1</v>
      </c>
      <c r="B4930" t="s">
        <v>176</v>
      </c>
      <c r="C4930" t="s">
        <v>63</v>
      </c>
      <c r="D4930">
        <v>0</v>
      </c>
      <c r="E4930">
        <v>319888.86908901599</v>
      </c>
      <c r="F4930">
        <v>0</v>
      </c>
      <c r="G4930">
        <v>0</v>
      </c>
      <c r="H4930">
        <v>0</v>
      </c>
      <c r="I4930">
        <v>0</v>
      </c>
      <c r="J4930" s="10">
        <f>SUMIFS(Table1[time],Table1[repetition],Table1[[#This Row],[repetition]],Table1[config],Table1[[#This Row],[config]])</f>
        <v>48536334.686286129</v>
      </c>
      <c r="K4930" s="11">
        <v>120</v>
      </c>
      <c r="L4930" s="11">
        <v>1</v>
      </c>
      <c r="M4930" s="11" t="s">
        <v>149</v>
      </c>
      <c r="N4930" s="11" t="b">
        <v>0</v>
      </c>
      <c r="O4930" s="11" t="b">
        <v>1</v>
      </c>
      <c r="P4930" s="11" t="b">
        <v>1</v>
      </c>
      <c r="Q4930" s="11" t="b">
        <v>1</v>
      </c>
      <c r="R4930" s="11" t="b">
        <v>1</v>
      </c>
      <c r="S4930" s="11" t="b">
        <v>0</v>
      </c>
      <c r="T4930" s="11" t="b">
        <v>1</v>
      </c>
      <c r="U4930" s="11" t="b">
        <v>0</v>
      </c>
      <c r="V4930" s="11" t="b">
        <v>0</v>
      </c>
      <c r="W4930" s="11" t="b">
        <v>1</v>
      </c>
      <c r="X4930" s="11" t="b">
        <v>1</v>
      </c>
      <c r="Y4930" s="11" t="b">
        <v>1</v>
      </c>
      <c r="Z4930" s="11" t="b">
        <v>1</v>
      </c>
      <c r="AA4930" s="11" t="b">
        <v>0</v>
      </c>
      <c r="AB4930" s="11" t="b">
        <v>1</v>
      </c>
      <c r="AC4930" s="11" t="b">
        <v>1</v>
      </c>
      <c r="AD4930" s="11" t="b">
        <v>1</v>
      </c>
      <c r="AE4930" s="11" t="b">
        <v>1</v>
      </c>
      <c r="AF4930" s="11" t="b">
        <v>1</v>
      </c>
      <c r="AG4930" s="11" t="b">
        <v>0</v>
      </c>
    </row>
    <row r="4931" spans="1:33" x14ac:dyDescent="0.2">
      <c r="A4931" s="9">
        <v>2</v>
      </c>
      <c r="B4931" t="s">
        <v>176</v>
      </c>
      <c r="C4931" t="s">
        <v>63</v>
      </c>
      <c r="D4931">
        <v>0</v>
      </c>
      <c r="E4931">
        <v>447678.17523702898</v>
      </c>
      <c r="F4931">
        <v>0</v>
      </c>
      <c r="G4931">
        <v>0</v>
      </c>
      <c r="H4931">
        <v>0</v>
      </c>
      <c r="I4931">
        <v>0</v>
      </c>
      <c r="J4931" s="8">
        <f>SUMIFS(Table1[time],Table1[repetition],Table1[[#This Row],[repetition]],Table1[config],Table1[[#This Row],[config]])</f>
        <v>51169644.272840545</v>
      </c>
      <c r="K4931" s="9">
        <v>150</v>
      </c>
      <c r="L4931" s="9">
        <v>4</v>
      </c>
      <c r="M4931" s="9" t="s">
        <v>151</v>
      </c>
      <c r="N4931" s="9" t="b">
        <v>1</v>
      </c>
      <c r="O4931" s="9" t="b">
        <v>1</v>
      </c>
      <c r="P4931" s="9" t="b">
        <v>0</v>
      </c>
      <c r="Q4931" s="9" t="b">
        <v>0</v>
      </c>
      <c r="R4931" s="9" t="b">
        <v>0</v>
      </c>
      <c r="S4931" s="9" t="b">
        <v>1</v>
      </c>
      <c r="T4931" s="9" t="b">
        <v>0</v>
      </c>
      <c r="U4931" s="9" t="b">
        <v>0</v>
      </c>
      <c r="V4931" s="9" t="b">
        <v>1</v>
      </c>
      <c r="W4931" s="9" t="b">
        <v>0</v>
      </c>
      <c r="X4931" s="9" t="b">
        <v>0</v>
      </c>
      <c r="Y4931" s="9" t="b">
        <v>0</v>
      </c>
      <c r="Z4931" s="9" t="b">
        <v>1</v>
      </c>
      <c r="AA4931" s="9" t="b">
        <v>1</v>
      </c>
      <c r="AB4931" s="9" t="b">
        <v>1</v>
      </c>
      <c r="AC4931" s="9" t="b">
        <v>1</v>
      </c>
      <c r="AD4931" s="9" t="b">
        <v>0</v>
      </c>
      <c r="AE4931" s="9" t="b">
        <v>1</v>
      </c>
      <c r="AF4931" s="9" t="b">
        <v>1</v>
      </c>
      <c r="AG4931" s="9" t="b">
        <v>1</v>
      </c>
    </row>
    <row r="4932" spans="1:33" x14ac:dyDescent="0.2">
      <c r="A4932" s="11">
        <v>3</v>
      </c>
      <c r="B4932" t="s">
        <v>176</v>
      </c>
      <c r="C4932" t="s">
        <v>63</v>
      </c>
      <c r="D4932">
        <v>0</v>
      </c>
      <c r="E4932">
        <v>235979.998166993</v>
      </c>
      <c r="F4932">
        <v>0</v>
      </c>
      <c r="G4932">
        <v>0</v>
      </c>
      <c r="H4932">
        <v>0</v>
      </c>
      <c r="I4932">
        <v>0</v>
      </c>
      <c r="J4932" s="10">
        <f>SUMIFS(Table1[time],Table1[repetition],Table1[[#This Row],[repetition]],Table1[config],Table1[[#This Row],[config]])</f>
        <v>47459426.116835982</v>
      </c>
      <c r="K4932" s="11">
        <v>150</v>
      </c>
      <c r="L4932" s="11">
        <v>2</v>
      </c>
      <c r="M4932" s="11" t="s">
        <v>150</v>
      </c>
      <c r="N4932" s="11" t="b">
        <v>1</v>
      </c>
      <c r="O4932" s="11" t="b">
        <v>0</v>
      </c>
      <c r="P4932" s="11" t="b">
        <v>0</v>
      </c>
      <c r="Q4932" s="11" t="b">
        <v>0</v>
      </c>
      <c r="R4932" s="11" t="b">
        <v>0</v>
      </c>
      <c r="S4932" s="11" t="b">
        <v>1</v>
      </c>
      <c r="T4932" s="11" t="b">
        <v>0</v>
      </c>
      <c r="U4932" s="11" t="b">
        <v>1</v>
      </c>
      <c r="V4932" s="11" t="b">
        <v>1</v>
      </c>
      <c r="W4932" s="11" t="b">
        <v>0</v>
      </c>
      <c r="X4932" s="11" t="b">
        <v>0</v>
      </c>
      <c r="Y4932" s="11" t="b">
        <v>0</v>
      </c>
      <c r="Z4932" s="11" t="b">
        <v>0</v>
      </c>
      <c r="AA4932" s="11" t="b">
        <v>1</v>
      </c>
      <c r="AB4932" s="11" t="b">
        <v>0</v>
      </c>
      <c r="AC4932" s="11" t="b">
        <v>0</v>
      </c>
      <c r="AD4932" s="11" t="b">
        <v>0</v>
      </c>
      <c r="AE4932" s="11" t="b">
        <v>0</v>
      </c>
      <c r="AF4932" s="11" t="b">
        <v>0</v>
      </c>
      <c r="AG4932" s="11" t="b">
        <v>1</v>
      </c>
    </row>
    <row r="4933" spans="1:33" x14ac:dyDescent="0.2">
      <c r="A4933" s="11">
        <v>1</v>
      </c>
      <c r="B4933" t="s">
        <v>177</v>
      </c>
      <c r="C4933" t="s">
        <v>63</v>
      </c>
      <c r="D4933">
        <v>0</v>
      </c>
      <c r="E4933">
        <v>219966.41341201001</v>
      </c>
      <c r="F4933">
        <v>0</v>
      </c>
      <c r="G4933">
        <v>0</v>
      </c>
      <c r="H4933">
        <v>0</v>
      </c>
      <c r="I4933">
        <v>0</v>
      </c>
      <c r="J4933" s="10">
        <f>SUMIFS(Table1[time],Table1[repetition],Table1[[#This Row],[repetition]],Table1[config],Table1[[#This Row],[config]])</f>
        <v>48536334.686286129</v>
      </c>
      <c r="K4933" s="11">
        <v>120</v>
      </c>
      <c r="L4933" s="11">
        <v>3</v>
      </c>
      <c r="M4933" s="11" t="s">
        <v>151</v>
      </c>
      <c r="N4933" s="11" t="b">
        <v>1</v>
      </c>
      <c r="O4933" s="11" t="b">
        <v>0</v>
      </c>
      <c r="P4933" s="11" t="b">
        <v>0</v>
      </c>
      <c r="Q4933" s="11" t="b">
        <v>0</v>
      </c>
      <c r="R4933" s="11" t="b">
        <v>1</v>
      </c>
      <c r="S4933" s="11" t="b">
        <v>0</v>
      </c>
      <c r="T4933" s="11" t="b">
        <v>1</v>
      </c>
      <c r="U4933" s="11" t="b">
        <v>1</v>
      </c>
      <c r="V4933" s="11" t="b">
        <v>0</v>
      </c>
      <c r="W4933" s="11" t="b">
        <v>0</v>
      </c>
      <c r="X4933" s="11" t="b">
        <v>0</v>
      </c>
      <c r="Y4933" s="11" t="b">
        <v>1</v>
      </c>
      <c r="Z4933" s="11" t="b">
        <v>1</v>
      </c>
      <c r="AA4933" s="11" t="b">
        <v>1</v>
      </c>
      <c r="AB4933" s="11" t="b">
        <v>0</v>
      </c>
      <c r="AC4933" s="11" t="b">
        <v>1</v>
      </c>
      <c r="AD4933" s="11" t="b">
        <v>0</v>
      </c>
      <c r="AE4933" s="11" t="b">
        <v>1</v>
      </c>
      <c r="AF4933" s="11" t="b">
        <v>0</v>
      </c>
      <c r="AG4933" s="11" t="b">
        <v>1</v>
      </c>
    </row>
    <row r="4934" spans="1:33" x14ac:dyDescent="0.2">
      <c r="A4934" s="9">
        <v>2</v>
      </c>
      <c r="B4934" t="s">
        <v>177</v>
      </c>
      <c r="C4934" t="s">
        <v>63</v>
      </c>
      <c r="D4934">
        <v>0</v>
      </c>
      <c r="E4934">
        <v>315335.69723367598</v>
      </c>
      <c r="F4934">
        <v>0</v>
      </c>
      <c r="G4934">
        <v>0</v>
      </c>
      <c r="H4934">
        <v>0</v>
      </c>
      <c r="I4934">
        <v>0</v>
      </c>
      <c r="J4934" s="8">
        <f>SUMIFS(Table1[time],Table1[repetition],Table1[[#This Row],[repetition]],Table1[config],Table1[[#This Row],[config]])</f>
        <v>51169644.272840545</v>
      </c>
      <c r="K4934" s="9">
        <v>150</v>
      </c>
      <c r="L4934" s="9">
        <v>4</v>
      </c>
      <c r="M4934" s="9" t="s">
        <v>151</v>
      </c>
      <c r="N4934" s="9" t="b">
        <v>1</v>
      </c>
      <c r="O4934" s="9" t="b">
        <v>1</v>
      </c>
      <c r="P4934" s="9" t="b">
        <v>0</v>
      </c>
      <c r="Q4934" s="9" t="b">
        <v>0</v>
      </c>
      <c r="R4934" s="9" t="b">
        <v>0</v>
      </c>
      <c r="S4934" s="9" t="b">
        <v>1</v>
      </c>
      <c r="T4934" s="9" t="b">
        <v>0</v>
      </c>
      <c r="U4934" s="9" t="b">
        <v>0</v>
      </c>
      <c r="V4934" s="9" t="b">
        <v>1</v>
      </c>
      <c r="W4934" s="9" t="b">
        <v>0</v>
      </c>
      <c r="X4934" s="9" t="b">
        <v>0</v>
      </c>
      <c r="Y4934" s="9" t="b">
        <v>0</v>
      </c>
      <c r="Z4934" s="9" t="b">
        <v>1</v>
      </c>
      <c r="AA4934" s="9" t="b">
        <v>1</v>
      </c>
      <c r="AB4934" s="9" t="b">
        <v>1</v>
      </c>
      <c r="AC4934" s="9" t="b">
        <v>1</v>
      </c>
      <c r="AD4934" s="9" t="b">
        <v>0</v>
      </c>
      <c r="AE4934" s="9" t="b">
        <v>1</v>
      </c>
      <c r="AF4934" s="9" t="b">
        <v>1</v>
      </c>
      <c r="AG4934" s="9" t="b">
        <v>1</v>
      </c>
    </row>
    <row r="4935" spans="1:33" x14ac:dyDescent="0.2">
      <c r="A4935" s="11">
        <v>3</v>
      </c>
      <c r="B4935" t="s">
        <v>177</v>
      </c>
      <c r="C4935" t="s">
        <v>63</v>
      </c>
      <c r="D4935">
        <v>0</v>
      </c>
      <c r="E4935">
        <v>134981.28437199901</v>
      </c>
      <c r="F4935">
        <v>0</v>
      </c>
      <c r="G4935">
        <v>0</v>
      </c>
      <c r="H4935">
        <v>0</v>
      </c>
      <c r="I4935">
        <v>0</v>
      </c>
      <c r="J4935" s="10">
        <f>SUMIFS(Table1[time],Table1[repetition],Table1[[#This Row],[repetition]],Table1[config],Table1[[#This Row],[config]])</f>
        <v>47459426.116835982</v>
      </c>
      <c r="K4935" s="11">
        <v>150</v>
      </c>
      <c r="L4935" s="11">
        <v>1</v>
      </c>
      <c r="M4935" s="11" t="s">
        <v>149</v>
      </c>
      <c r="N4935" s="11" t="b">
        <v>0</v>
      </c>
      <c r="O4935" s="11" t="b">
        <v>1</v>
      </c>
      <c r="P4935" s="11" t="b">
        <v>1</v>
      </c>
      <c r="Q4935" s="11" t="b">
        <v>1</v>
      </c>
      <c r="R4935" s="11" t="b">
        <v>1</v>
      </c>
      <c r="S4935" s="11" t="b">
        <v>0</v>
      </c>
      <c r="T4935" s="11" t="b">
        <v>1</v>
      </c>
      <c r="U4935" s="11" t="b">
        <v>0</v>
      </c>
      <c r="V4935" s="11" t="b">
        <v>0</v>
      </c>
      <c r="W4935" s="11" t="b">
        <v>1</v>
      </c>
      <c r="X4935" s="11" t="b">
        <v>1</v>
      </c>
      <c r="Y4935" s="11" t="b">
        <v>1</v>
      </c>
      <c r="Z4935" s="11" t="b">
        <v>1</v>
      </c>
      <c r="AA4935" s="11" t="b">
        <v>0</v>
      </c>
      <c r="AB4935" s="11" t="b">
        <v>1</v>
      </c>
      <c r="AC4935" s="11" t="b">
        <v>1</v>
      </c>
      <c r="AD4935" s="11" t="b">
        <v>1</v>
      </c>
      <c r="AE4935" s="11" t="b">
        <v>1</v>
      </c>
      <c r="AF4935" s="11" t="b">
        <v>1</v>
      </c>
      <c r="AG4935" s="11" t="b">
        <v>0</v>
      </c>
    </row>
    <row r="4936" spans="1:33" x14ac:dyDescent="0.2">
      <c r="A4936" s="11">
        <v>1</v>
      </c>
      <c r="B4936" t="s">
        <v>178</v>
      </c>
      <c r="C4936" t="s">
        <v>63</v>
      </c>
      <c r="D4936">
        <v>0</v>
      </c>
      <c r="E4936">
        <v>230716.80518699501</v>
      </c>
      <c r="F4936">
        <v>0</v>
      </c>
      <c r="G4936">
        <v>0</v>
      </c>
      <c r="H4936">
        <v>0</v>
      </c>
      <c r="I4936">
        <v>0</v>
      </c>
      <c r="J4936" s="10">
        <f>SUMIFS(Table1[time],Table1[repetition],Table1[[#This Row],[repetition]],Table1[config],Table1[[#This Row],[config]])</f>
        <v>48536334.686286129</v>
      </c>
      <c r="K4936" s="11">
        <v>120</v>
      </c>
      <c r="L4936" s="11">
        <v>5</v>
      </c>
      <c r="M4936" s="11" t="s">
        <v>151</v>
      </c>
      <c r="N4936" s="11" t="b">
        <v>1</v>
      </c>
      <c r="O4936" s="11" t="b">
        <v>0</v>
      </c>
      <c r="P4936" s="11" t="b">
        <v>1</v>
      </c>
      <c r="Q4936" s="11" t="b">
        <v>0</v>
      </c>
      <c r="R4936" s="11" t="b">
        <v>1</v>
      </c>
      <c r="S4936" s="11" t="b">
        <v>0</v>
      </c>
      <c r="T4936" s="11" t="b">
        <v>0</v>
      </c>
      <c r="U4936" s="11" t="b">
        <v>0</v>
      </c>
      <c r="V4936" s="11" t="b">
        <v>0</v>
      </c>
      <c r="W4936" s="11" t="b">
        <v>0</v>
      </c>
      <c r="X4936" s="11" t="b">
        <v>1</v>
      </c>
      <c r="Y4936" s="11" t="b">
        <v>0</v>
      </c>
      <c r="Z4936" s="11" t="b">
        <v>0</v>
      </c>
      <c r="AA4936" s="11" t="b">
        <v>1</v>
      </c>
      <c r="AB4936" s="11" t="b">
        <v>1</v>
      </c>
      <c r="AC4936" s="11" t="b">
        <v>0</v>
      </c>
      <c r="AD4936" s="11" t="b">
        <v>1</v>
      </c>
      <c r="AE4936" s="11" t="b">
        <v>1</v>
      </c>
      <c r="AF4936" s="11" t="b">
        <v>0</v>
      </c>
      <c r="AG4936" s="11" t="b">
        <v>1</v>
      </c>
    </row>
    <row r="4937" spans="1:33" x14ac:dyDescent="0.2">
      <c r="A4937" s="11">
        <v>2</v>
      </c>
      <c r="B4937" t="s">
        <v>178</v>
      </c>
      <c r="C4937" t="s">
        <v>63</v>
      </c>
      <c r="D4937">
        <v>0</v>
      </c>
      <c r="E4937">
        <v>314775.58703673998</v>
      </c>
      <c r="F4937">
        <v>0</v>
      </c>
      <c r="G4937">
        <v>0</v>
      </c>
      <c r="H4937">
        <v>0</v>
      </c>
      <c r="I4937">
        <v>0</v>
      </c>
      <c r="J4937" s="10">
        <f>SUMIFS(Table1[time],Table1[repetition],Table1[[#This Row],[repetition]],Table1[config],Table1[[#This Row],[config]])</f>
        <v>51169644.272840545</v>
      </c>
      <c r="K4937" s="11">
        <v>150</v>
      </c>
      <c r="L4937" s="11">
        <v>4</v>
      </c>
      <c r="M4937" s="11" t="s">
        <v>151</v>
      </c>
      <c r="N4937" s="11" t="b">
        <v>1</v>
      </c>
      <c r="O4937" s="11" t="b">
        <v>1</v>
      </c>
      <c r="P4937" s="11" t="b">
        <v>0</v>
      </c>
      <c r="Q4937" s="11" t="b">
        <v>0</v>
      </c>
      <c r="R4937" s="11" t="b">
        <v>0</v>
      </c>
      <c r="S4937" s="11" t="b">
        <v>1</v>
      </c>
      <c r="T4937" s="11" t="b">
        <v>0</v>
      </c>
      <c r="U4937" s="11" t="b">
        <v>0</v>
      </c>
      <c r="V4937" s="11" t="b">
        <v>1</v>
      </c>
      <c r="W4937" s="11" t="b">
        <v>0</v>
      </c>
      <c r="X4937" s="11" t="b">
        <v>0</v>
      </c>
      <c r="Y4937" s="11" t="b">
        <v>0</v>
      </c>
      <c r="Z4937" s="11" t="b">
        <v>1</v>
      </c>
      <c r="AA4937" s="11" t="b">
        <v>1</v>
      </c>
      <c r="AB4937" s="11" t="b">
        <v>1</v>
      </c>
      <c r="AC4937" s="11" t="b">
        <v>1</v>
      </c>
      <c r="AD4937" s="11" t="b">
        <v>0</v>
      </c>
      <c r="AE4937" s="11" t="b">
        <v>1</v>
      </c>
      <c r="AF4937" s="11" t="b">
        <v>1</v>
      </c>
      <c r="AG4937" s="11" t="b">
        <v>1</v>
      </c>
    </row>
    <row r="4938" spans="1:33" x14ac:dyDescent="0.2">
      <c r="A4938" s="9">
        <v>3</v>
      </c>
      <c r="B4938" t="s">
        <v>178</v>
      </c>
      <c r="C4938" t="s">
        <v>63</v>
      </c>
      <c r="D4938">
        <v>0</v>
      </c>
      <c r="E4938">
        <v>136586.422357009</v>
      </c>
      <c r="F4938">
        <v>0</v>
      </c>
      <c r="G4938">
        <v>0</v>
      </c>
      <c r="H4938">
        <v>0</v>
      </c>
      <c r="I4938">
        <v>0</v>
      </c>
      <c r="J4938" s="8">
        <f>SUMIFS(Table1[time],Table1[repetition],Table1[[#This Row],[repetition]],Table1[config],Table1[[#This Row],[config]])</f>
        <v>47459426.116835982</v>
      </c>
      <c r="K4938" s="9">
        <v>150</v>
      </c>
      <c r="L4938" s="9">
        <v>1</v>
      </c>
      <c r="M4938" s="9" t="s">
        <v>149</v>
      </c>
      <c r="N4938" s="9" t="b">
        <v>0</v>
      </c>
      <c r="O4938" s="9" t="b">
        <v>1</v>
      </c>
      <c r="P4938" s="9" t="b">
        <v>1</v>
      </c>
      <c r="Q4938" s="9" t="b">
        <v>1</v>
      </c>
      <c r="R4938" s="9" t="b">
        <v>1</v>
      </c>
      <c r="S4938" s="9" t="b">
        <v>0</v>
      </c>
      <c r="T4938" s="9" t="b">
        <v>1</v>
      </c>
      <c r="U4938" s="9" t="b">
        <v>0</v>
      </c>
      <c r="V4938" s="9" t="b">
        <v>0</v>
      </c>
      <c r="W4938" s="9" t="b">
        <v>1</v>
      </c>
      <c r="X4938" s="9" t="b">
        <v>1</v>
      </c>
      <c r="Y4938" s="9" t="b">
        <v>1</v>
      </c>
      <c r="Z4938" s="9" t="b">
        <v>1</v>
      </c>
      <c r="AA4938" s="9" t="b">
        <v>0</v>
      </c>
      <c r="AB4938" s="9" t="b">
        <v>1</v>
      </c>
      <c r="AC4938" s="9" t="b">
        <v>1</v>
      </c>
      <c r="AD4938" s="9" t="b">
        <v>1</v>
      </c>
      <c r="AE4938" s="9" t="b">
        <v>1</v>
      </c>
      <c r="AF4938" s="9" t="b">
        <v>1</v>
      </c>
      <c r="AG4938" s="9" t="b">
        <v>0</v>
      </c>
    </row>
    <row r="4939" spans="1:33" x14ac:dyDescent="0.2">
      <c r="A4939" s="9">
        <v>1</v>
      </c>
      <c r="B4939" t="s">
        <v>179</v>
      </c>
      <c r="C4939" t="s">
        <v>63</v>
      </c>
      <c r="D4939">
        <v>0</v>
      </c>
      <c r="E4939">
        <v>219959.30396200801</v>
      </c>
      <c r="F4939">
        <v>0</v>
      </c>
      <c r="G4939">
        <v>0</v>
      </c>
      <c r="H4939">
        <v>0</v>
      </c>
      <c r="I4939">
        <v>0</v>
      </c>
      <c r="J4939" s="8">
        <f>SUMIFS(Table1[time],Table1[repetition],Table1[[#This Row],[repetition]],Table1[config],Table1[[#This Row],[config]])</f>
        <v>48536334.686286129</v>
      </c>
      <c r="K4939" s="9">
        <v>150</v>
      </c>
      <c r="L4939" s="9">
        <v>1</v>
      </c>
      <c r="M4939" s="9" t="s">
        <v>149</v>
      </c>
      <c r="N4939" s="9" t="b">
        <v>0</v>
      </c>
      <c r="O4939" s="9" t="b">
        <v>1</v>
      </c>
      <c r="P4939" s="9" t="b">
        <v>1</v>
      </c>
      <c r="Q4939" s="9" t="b">
        <v>1</v>
      </c>
      <c r="R4939" s="9" t="b">
        <v>1</v>
      </c>
      <c r="S4939" s="9" t="b">
        <v>0</v>
      </c>
      <c r="T4939" s="9" t="b">
        <v>1</v>
      </c>
      <c r="U4939" s="9" t="b">
        <v>0</v>
      </c>
      <c r="V4939" s="9" t="b">
        <v>0</v>
      </c>
      <c r="W4939" s="9" t="b">
        <v>1</v>
      </c>
      <c r="X4939" s="9" t="b">
        <v>1</v>
      </c>
      <c r="Y4939" s="9" t="b">
        <v>1</v>
      </c>
      <c r="Z4939" s="9" t="b">
        <v>1</v>
      </c>
      <c r="AA4939" s="9" t="b">
        <v>0</v>
      </c>
      <c r="AB4939" s="9" t="b">
        <v>1</v>
      </c>
      <c r="AC4939" s="9" t="b">
        <v>1</v>
      </c>
      <c r="AD4939" s="9" t="b">
        <v>1</v>
      </c>
      <c r="AE4939" s="9" t="b">
        <v>1</v>
      </c>
      <c r="AF4939" s="9" t="b">
        <v>1</v>
      </c>
      <c r="AG4939" s="9" t="b">
        <v>0</v>
      </c>
    </row>
    <row r="4940" spans="1:33" x14ac:dyDescent="0.2">
      <c r="A4940" s="9">
        <v>2</v>
      </c>
      <c r="B4940" t="s">
        <v>179</v>
      </c>
      <c r="C4940" t="s">
        <v>63</v>
      </c>
      <c r="D4940">
        <v>0</v>
      </c>
      <c r="E4940">
        <v>359271.12401789002</v>
      </c>
      <c r="F4940">
        <v>0</v>
      </c>
      <c r="G4940">
        <v>0</v>
      </c>
      <c r="H4940">
        <v>0</v>
      </c>
      <c r="I4940">
        <v>0</v>
      </c>
      <c r="J4940" s="8">
        <f>SUMIFS(Table1[time],Table1[repetition],Table1[[#This Row],[repetition]],Table1[config],Table1[[#This Row],[config]])</f>
        <v>51169644.272840545</v>
      </c>
      <c r="K4940" s="9">
        <v>150</v>
      </c>
      <c r="L4940" s="9">
        <v>4</v>
      </c>
      <c r="M4940" s="9" t="s">
        <v>151</v>
      </c>
      <c r="N4940" s="9" t="b">
        <v>1</v>
      </c>
      <c r="O4940" s="9" t="b">
        <v>1</v>
      </c>
      <c r="P4940" s="9" t="b">
        <v>0</v>
      </c>
      <c r="Q4940" s="9" t="b">
        <v>0</v>
      </c>
      <c r="R4940" s="9" t="b">
        <v>0</v>
      </c>
      <c r="S4940" s="9" t="b">
        <v>1</v>
      </c>
      <c r="T4940" s="9" t="b">
        <v>0</v>
      </c>
      <c r="U4940" s="9" t="b">
        <v>0</v>
      </c>
      <c r="V4940" s="9" t="b">
        <v>1</v>
      </c>
      <c r="W4940" s="9" t="b">
        <v>0</v>
      </c>
      <c r="X4940" s="9" t="b">
        <v>0</v>
      </c>
      <c r="Y4940" s="9" t="b">
        <v>0</v>
      </c>
      <c r="Z4940" s="9" t="b">
        <v>1</v>
      </c>
      <c r="AA4940" s="9" t="b">
        <v>1</v>
      </c>
      <c r="AB4940" s="9" t="b">
        <v>1</v>
      </c>
      <c r="AC4940" s="9" t="b">
        <v>1</v>
      </c>
      <c r="AD4940" s="9" t="b">
        <v>0</v>
      </c>
      <c r="AE4940" s="9" t="b">
        <v>1</v>
      </c>
      <c r="AF4940" s="9" t="b">
        <v>1</v>
      </c>
      <c r="AG4940" s="9" t="b">
        <v>1</v>
      </c>
    </row>
    <row r="4941" spans="1:33" x14ac:dyDescent="0.2">
      <c r="A4941" s="9">
        <v>3</v>
      </c>
      <c r="B4941" t="s">
        <v>179</v>
      </c>
      <c r="C4941" t="s">
        <v>63</v>
      </c>
      <c r="D4941">
        <v>0</v>
      </c>
      <c r="E4941">
        <v>162111.096064007</v>
      </c>
      <c r="F4941">
        <v>0</v>
      </c>
      <c r="G4941">
        <v>0</v>
      </c>
      <c r="H4941">
        <v>0</v>
      </c>
      <c r="I4941">
        <v>0</v>
      </c>
      <c r="J4941" s="8">
        <f>SUMIFS(Table1[time],Table1[repetition],Table1[[#This Row],[repetition]],Table1[config],Table1[[#This Row],[config]])</f>
        <v>47459426.116835982</v>
      </c>
      <c r="K4941" s="9">
        <v>150</v>
      </c>
      <c r="L4941" s="9">
        <v>2</v>
      </c>
      <c r="M4941" s="9" t="s">
        <v>150</v>
      </c>
      <c r="N4941" s="9" t="b">
        <v>1</v>
      </c>
      <c r="O4941" s="9" t="b">
        <v>0</v>
      </c>
      <c r="P4941" s="9" t="b">
        <v>0</v>
      </c>
      <c r="Q4941" s="9" t="b">
        <v>0</v>
      </c>
      <c r="R4941" s="9" t="b">
        <v>0</v>
      </c>
      <c r="S4941" s="9" t="b">
        <v>1</v>
      </c>
      <c r="T4941" s="9" t="b">
        <v>0</v>
      </c>
      <c r="U4941" s="9" t="b">
        <v>1</v>
      </c>
      <c r="V4941" s="9" t="b">
        <v>1</v>
      </c>
      <c r="W4941" s="9" t="b">
        <v>0</v>
      </c>
      <c r="X4941" s="9" t="b">
        <v>0</v>
      </c>
      <c r="Y4941" s="9" t="b">
        <v>0</v>
      </c>
      <c r="Z4941" s="9" t="b">
        <v>0</v>
      </c>
      <c r="AA4941" s="9" t="b">
        <v>1</v>
      </c>
      <c r="AB4941" s="9" t="b">
        <v>0</v>
      </c>
      <c r="AC4941" s="9" t="b">
        <v>0</v>
      </c>
      <c r="AD4941" s="9" t="b">
        <v>0</v>
      </c>
      <c r="AE4941" s="9" t="b">
        <v>0</v>
      </c>
      <c r="AF4941" s="9" t="b">
        <v>0</v>
      </c>
      <c r="AG4941" s="9" t="b">
        <v>1</v>
      </c>
    </row>
    <row r="4942" spans="1:33" x14ac:dyDescent="0.2">
      <c r="A4942" s="11">
        <v>1</v>
      </c>
      <c r="B4942" t="s">
        <v>171</v>
      </c>
      <c r="C4942" t="s">
        <v>63</v>
      </c>
      <c r="D4942">
        <v>0</v>
      </c>
      <c r="E4942">
        <v>224071.97330700001</v>
      </c>
      <c r="F4942">
        <v>0</v>
      </c>
      <c r="G4942">
        <v>0</v>
      </c>
      <c r="H4942">
        <v>0</v>
      </c>
      <c r="I4942">
        <v>0</v>
      </c>
      <c r="J4942" s="10">
        <f>SUMIFS(Table1[time],Table1[repetition],Table1[[#This Row],[repetition]],Table1[config],Table1[[#This Row],[config]])</f>
        <v>48536334.686286129</v>
      </c>
      <c r="K4942" s="11">
        <v>150</v>
      </c>
      <c r="L4942" s="11">
        <v>3</v>
      </c>
      <c r="M4942" s="11" t="s">
        <v>151</v>
      </c>
      <c r="N4942" s="11" t="b">
        <v>1</v>
      </c>
      <c r="O4942" s="11" t="b">
        <v>0</v>
      </c>
      <c r="P4942" s="11" t="b">
        <v>0</v>
      </c>
      <c r="Q4942" s="11" t="b">
        <v>1</v>
      </c>
      <c r="R4942" s="11" t="b">
        <v>1</v>
      </c>
      <c r="S4942" s="11" t="b">
        <v>0</v>
      </c>
      <c r="T4942" s="11" t="b">
        <v>0</v>
      </c>
      <c r="U4942" s="11" t="b">
        <v>1</v>
      </c>
      <c r="V4942" s="11" t="b">
        <v>1</v>
      </c>
      <c r="W4942" s="11" t="b">
        <v>0</v>
      </c>
      <c r="X4942" s="11" t="b">
        <v>0</v>
      </c>
      <c r="Y4942" s="11" t="b">
        <v>1</v>
      </c>
      <c r="Z4942" s="11" t="b">
        <v>1</v>
      </c>
      <c r="AA4942" s="11" t="b">
        <v>1</v>
      </c>
      <c r="AB4942" s="11" t="b">
        <v>1</v>
      </c>
      <c r="AC4942" s="11" t="b">
        <v>0</v>
      </c>
      <c r="AD4942" s="11" t="b">
        <v>0</v>
      </c>
      <c r="AE4942" s="11" t="b">
        <v>1</v>
      </c>
      <c r="AF4942" s="11" t="b">
        <v>1</v>
      </c>
      <c r="AG4942" s="11" t="b">
        <v>1</v>
      </c>
    </row>
    <row r="4943" spans="1:33" x14ac:dyDescent="0.2">
      <c r="A4943" s="11">
        <v>2</v>
      </c>
      <c r="B4943" t="s">
        <v>171</v>
      </c>
      <c r="C4943" t="s">
        <v>63</v>
      </c>
      <c r="D4943">
        <v>0</v>
      </c>
      <c r="E4943">
        <v>353429.519379045</v>
      </c>
      <c r="F4943">
        <v>0</v>
      </c>
      <c r="G4943">
        <v>0</v>
      </c>
      <c r="H4943">
        <v>0</v>
      </c>
      <c r="I4943">
        <v>0</v>
      </c>
      <c r="J4943" s="10">
        <f>SUMIFS(Table1[time],Table1[repetition],Table1[[#This Row],[repetition]],Table1[config],Table1[[#This Row],[config]])</f>
        <v>51169644.272840545</v>
      </c>
      <c r="K4943" s="11">
        <v>150</v>
      </c>
      <c r="L4943" s="11">
        <v>3</v>
      </c>
      <c r="M4943" s="11" t="s">
        <v>151</v>
      </c>
      <c r="N4943" s="11" t="b">
        <v>1</v>
      </c>
      <c r="O4943" s="11" t="b">
        <v>0</v>
      </c>
      <c r="P4943" s="11" t="b">
        <v>0</v>
      </c>
      <c r="Q4943" s="11" t="b">
        <v>1</v>
      </c>
      <c r="R4943" s="11" t="b">
        <v>1</v>
      </c>
      <c r="S4943" s="11" t="b">
        <v>0</v>
      </c>
      <c r="T4943" s="11" t="b">
        <v>0</v>
      </c>
      <c r="U4943" s="11" t="b">
        <v>1</v>
      </c>
      <c r="V4943" s="11" t="b">
        <v>1</v>
      </c>
      <c r="W4943" s="11" t="b">
        <v>0</v>
      </c>
      <c r="X4943" s="11" t="b">
        <v>0</v>
      </c>
      <c r="Y4943" s="11" t="b">
        <v>1</v>
      </c>
      <c r="Z4943" s="11" t="b">
        <v>1</v>
      </c>
      <c r="AA4943" s="11" t="b">
        <v>1</v>
      </c>
      <c r="AB4943" s="11" t="b">
        <v>1</v>
      </c>
      <c r="AC4943" s="11" t="b">
        <v>0</v>
      </c>
      <c r="AD4943" s="11" t="b">
        <v>0</v>
      </c>
      <c r="AE4943" s="11" t="b">
        <v>1</v>
      </c>
      <c r="AF4943" s="11" t="b">
        <v>1</v>
      </c>
      <c r="AG4943" s="11" t="b">
        <v>1</v>
      </c>
    </row>
    <row r="4944" spans="1:33" x14ac:dyDescent="0.2">
      <c r="A4944" s="9">
        <v>3</v>
      </c>
      <c r="B4944" t="s">
        <v>171</v>
      </c>
      <c r="C4944" t="s">
        <v>63</v>
      </c>
      <c r="D4944">
        <v>0</v>
      </c>
      <c r="E4944">
        <v>255148.55335299199</v>
      </c>
      <c r="F4944">
        <v>0</v>
      </c>
      <c r="G4944">
        <v>0</v>
      </c>
      <c r="H4944">
        <v>0</v>
      </c>
      <c r="I4944">
        <v>0</v>
      </c>
      <c r="J4944" s="8">
        <f>SUMIFS(Table1[time],Table1[repetition],Table1[[#This Row],[repetition]],Table1[config],Table1[[#This Row],[config]])</f>
        <v>47459426.116835982</v>
      </c>
      <c r="K4944" s="9">
        <v>150</v>
      </c>
      <c r="L4944" s="9">
        <v>1</v>
      </c>
      <c r="M4944" s="9" t="s">
        <v>149</v>
      </c>
      <c r="N4944" s="9" t="b">
        <v>0</v>
      </c>
      <c r="O4944" s="9" t="b">
        <v>1</v>
      </c>
      <c r="P4944" s="9" t="b">
        <v>1</v>
      </c>
      <c r="Q4944" s="9" t="b">
        <v>1</v>
      </c>
      <c r="R4944" s="9" t="b">
        <v>1</v>
      </c>
      <c r="S4944" s="9" t="b">
        <v>0</v>
      </c>
      <c r="T4944" s="9" t="b">
        <v>1</v>
      </c>
      <c r="U4944" s="9" t="b">
        <v>0</v>
      </c>
      <c r="V4944" s="9" t="b">
        <v>0</v>
      </c>
      <c r="W4944" s="9" t="b">
        <v>1</v>
      </c>
      <c r="X4944" s="9" t="b">
        <v>1</v>
      </c>
      <c r="Y4944" s="9" t="b">
        <v>1</v>
      </c>
      <c r="Z4944" s="9" t="b">
        <v>1</v>
      </c>
      <c r="AA4944" s="9" t="b">
        <v>0</v>
      </c>
      <c r="AB4944" s="9" t="b">
        <v>1</v>
      </c>
      <c r="AC4944" s="9" t="b">
        <v>1</v>
      </c>
      <c r="AD4944" s="9" t="b">
        <v>1</v>
      </c>
      <c r="AE4944" s="9" t="b">
        <v>1</v>
      </c>
      <c r="AF4944" s="9" t="b">
        <v>1</v>
      </c>
      <c r="AG4944" s="9" t="b">
        <v>0</v>
      </c>
    </row>
    <row r="4945" spans="1:33" x14ac:dyDescent="0.2">
      <c r="A4945" s="9">
        <v>1</v>
      </c>
      <c r="B4945" t="s">
        <v>180</v>
      </c>
      <c r="C4945" t="s">
        <v>63</v>
      </c>
      <c r="D4945">
        <v>0</v>
      </c>
      <c r="E4945">
        <v>214758.458454976</v>
      </c>
      <c r="F4945">
        <v>0</v>
      </c>
      <c r="G4945">
        <v>0</v>
      </c>
      <c r="H4945">
        <v>0</v>
      </c>
      <c r="I4945">
        <v>0</v>
      </c>
      <c r="J4945" s="8">
        <f>SUMIFS(Table1[time],Table1[repetition],Table1[[#This Row],[repetition]],Table1[config],Table1[[#This Row],[config]])</f>
        <v>48536334.686286129</v>
      </c>
      <c r="K4945" s="9">
        <v>150</v>
      </c>
      <c r="L4945" s="9">
        <v>5</v>
      </c>
      <c r="M4945" s="9" t="s">
        <v>149</v>
      </c>
      <c r="N4945" s="9" t="b">
        <v>0</v>
      </c>
      <c r="O4945" s="9" t="b">
        <v>1</v>
      </c>
      <c r="P4945" s="9" t="b">
        <v>0</v>
      </c>
      <c r="Q4945" s="9" t="b">
        <v>0</v>
      </c>
      <c r="R4945" s="9" t="b">
        <v>0</v>
      </c>
      <c r="S4945" s="9" t="b">
        <v>1</v>
      </c>
      <c r="T4945" s="9" t="b">
        <v>0</v>
      </c>
      <c r="U4945" s="9" t="b">
        <v>0</v>
      </c>
      <c r="V4945" s="9" t="b">
        <v>1</v>
      </c>
      <c r="W4945" s="9" t="b">
        <v>1</v>
      </c>
      <c r="X4945" s="9" t="b">
        <v>1</v>
      </c>
      <c r="Y4945" s="9" t="b">
        <v>1</v>
      </c>
      <c r="Z4945" s="9" t="b">
        <v>0</v>
      </c>
      <c r="AA4945" s="9" t="b">
        <v>0</v>
      </c>
      <c r="AB4945" s="9" t="b">
        <v>1</v>
      </c>
      <c r="AC4945" s="9" t="b">
        <v>0</v>
      </c>
      <c r="AD4945" s="9" t="b">
        <v>1</v>
      </c>
      <c r="AE4945" s="9" t="b">
        <v>0</v>
      </c>
      <c r="AF4945" s="9" t="b">
        <v>0</v>
      </c>
      <c r="AG4945" s="9" t="b">
        <v>1</v>
      </c>
    </row>
    <row r="4946" spans="1:33" x14ac:dyDescent="0.2">
      <c r="A4946" s="9">
        <v>2</v>
      </c>
      <c r="B4946" t="s">
        <v>180</v>
      </c>
      <c r="C4946" t="s">
        <v>63</v>
      </c>
      <c r="D4946">
        <v>0</v>
      </c>
      <c r="E4946">
        <v>334480.20721599401</v>
      </c>
      <c r="F4946">
        <v>0</v>
      </c>
      <c r="G4946">
        <v>0</v>
      </c>
      <c r="H4946">
        <v>0</v>
      </c>
      <c r="I4946">
        <v>0</v>
      </c>
      <c r="J4946" s="8">
        <f>SUMIFS(Table1[time],Table1[repetition],Table1[[#This Row],[repetition]],Table1[config],Table1[[#This Row],[config]])</f>
        <v>51169644.272840545</v>
      </c>
      <c r="K4946" s="9">
        <v>150</v>
      </c>
      <c r="L4946" s="9">
        <v>4</v>
      </c>
      <c r="M4946" s="9" t="s">
        <v>151</v>
      </c>
      <c r="N4946" s="9" t="b">
        <v>1</v>
      </c>
      <c r="O4946" s="9" t="b">
        <v>1</v>
      </c>
      <c r="P4946" s="9" t="b">
        <v>0</v>
      </c>
      <c r="Q4946" s="9" t="b">
        <v>0</v>
      </c>
      <c r="R4946" s="9" t="b">
        <v>0</v>
      </c>
      <c r="S4946" s="9" t="b">
        <v>1</v>
      </c>
      <c r="T4946" s="9" t="b">
        <v>0</v>
      </c>
      <c r="U4946" s="9" t="b">
        <v>0</v>
      </c>
      <c r="V4946" s="9" t="b">
        <v>1</v>
      </c>
      <c r="W4946" s="9" t="b">
        <v>0</v>
      </c>
      <c r="X4946" s="9" t="b">
        <v>0</v>
      </c>
      <c r="Y4946" s="9" t="b">
        <v>0</v>
      </c>
      <c r="Z4946" s="9" t="b">
        <v>1</v>
      </c>
      <c r="AA4946" s="9" t="b">
        <v>1</v>
      </c>
      <c r="AB4946" s="9" t="b">
        <v>1</v>
      </c>
      <c r="AC4946" s="9" t="b">
        <v>1</v>
      </c>
      <c r="AD4946" s="9" t="b">
        <v>0</v>
      </c>
      <c r="AE4946" s="9" t="b">
        <v>1</v>
      </c>
      <c r="AF4946" s="9" t="b">
        <v>1</v>
      </c>
      <c r="AG4946" s="9" t="b">
        <v>1</v>
      </c>
    </row>
    <row r="4947" spans="1:33" x14ac:dyDescent="0.2">
      <c r="A4947" s="9">
        <v>3</v>
      </c>
      <c r="B4947" t="s">
        <v>180</v>
      </c>
      <c r="C4947" t="s">
        <v>63</v>
      </c>
      <c r="D4947">
        <v>0</v>
      </c>
      <c r="E4947">
        <v>220025.52826999401</v>
      </c>
      <c r="F4947">
        <v>0</v>
      </c>
      <c r="G4947">
        <v>0</v>
      </c>
      <c r="H4947">
        <v>0</v>
      </c>
      <c r="I4947">
        <v>0</v>
      </c>
      <c r="J4947" s="8">
        <f>SUMIFS(Table1[time],Table1[repetition],Table1[[#This Row],[repetition]],Table1[config],Table1[[#This Row],[config]])</f>
        <v>47459426.116835982</v>
      </c>
      <c r="K4947" s="9">
        <v>150</v>
      </c>
      <c r="L4947" s="9">
        <v>1</v>
      </c>
      <c r="M4947" s="9" t="s">
        <v>149</v>
      </c>
      <c r="N4947" s="9" t="b">
        <v>0</v>
      </c>
      <c r="O4947" s="9" t="b">
        <v>1</v>
      </c>
      <c r="P4947" s="9" t="b">
        <v>1</v>
      </c>
      <c r="Q4947" s="9" t="b">
        <v>1</v>
      </c>
      <c r="R4947" s="9" t="b">
        <v>1</v>
      </c>
      <c r="S4947" s="9" t="b">
        <v>0</v>
      </c>
      <c r="T4947" s="9" t="b">
        <v>1</v>
      </c>
      <c r="U4947" s="9" t="b">
        <v>0</v>
      </c>
      <c r="V4947" s="9" t="b">
        <v>0</v>
      </c>
      <c r="W4947" s="9" t="b">
        <v>1</v>
      </c>
      <c r="X4947" s="9" t="b">
        <v>1</v>
      </c>
      <c r="Y4947" s="9" t="b">
        <v>1</v>
      </c>
      <c r="Z4947" s="9" t="b">
        <v>1</v>
      </c>
      <c r="AA4947" s="9" t="b">
        <v>0</v>
      </c>
      <c r="AB4947" s="9" t="b">
        <v>1</v>
      </c>
      <c r="AC4947" s="9" t="b">
        <v>1</v>
      </c>
      <c r="AD4947" s="9" t="b">
        <v>1</v>
      </c>
      <c r="AE4947" s="9" t="b">
        <v>1</v>
      </c>
      <c r="AF4947" s="9" t="b">
        <v>1</v>
      </c>
      <c r="AG4947" s="9" t="b">
        <v>0</v>
      </c>
    </row>
    <row r="4948" spans="1:33" x14ac:dyDescent="0.2">
      <c r="A4948" s="9">
        <v>1</v>
      </c>
      <c r="B4948" t="s">
        <v>181</v>
      </c>
      <c r="C4948" t="s">
        <v>63</v>
      </c>
      <c r="D4948">
        <v>0</v>
      </c>
      <c r="E4948">
        <v>208383.147000044</v>
      </c>
      <c r="F4948">
        <v>0</v>
      </c>
      <c r="G4948">
        <v>0</v>
      </c>
      <c r="H4948">
        <v>0</v>
      </c>
      <c r="I4948">
        <v>0</v>
      </c>
      <c r="J4948" s="8">
        <f>SUMIFS(Table1[time],Table1[repetition],Table1[[#This Row],[repetition]],Table1[config],Table1[[#This Row],[config]])</f>
        <v>48536334.686286129</v>
      </c>
      <c r="K4948" s="9">
        <v>150</v>
      </c>
      <c r="L4948" s="9">
        <v>18</v>
      </c>
      <c r="M4948" s="9" t="s">
        <v>150</v>
      </c>
      <c r="N4948" s="9" t="b">
        <v>1</v>
      </c>
      <c r="O4948" s="9" t="b">
        <v>0</v>
      </c>
      <c r="P4948" s="9" t="b">
        <v>0</v>
      </c>
      <c r="Q4948" s="9" t="b">
        <v>1</v>
      </c>
      <c r="R4948" s="9" t="b">
        <v>1</v>
      </c>
      <c r="S4948" s="9" t="b">
        <v>0</v>
      </c>
      <c r="T4948" s="9" t="b">
        <v>0</v>
      </c>
      <c r="U4948" s="9" t="b">
        <v>1</v>
      </c>
      <c r="V4948" s="9" t="b">
        <v>1</v>
      </c>
      <c r="W4948" s="9" t="b">
        <v>0</v>
      </c>
      <c r="X4948" s="9" t="b">
        <v>0</v>
      </c>
      <c r="Y4948" s="9" t="b">
        <v>0</v>
      </c>
      <c r="Z4948" s="9" t="b">
        <v>0</v>
      </c>
      <c r="AA4948" s="9" t="b">
        <v>1</v>
      </c>
      <c r="AB4948" s="9" t="b">
        <v>1</v>
      </c>
      <c r="AC4948" s="9" t="b">
        <v>0</v>
      </c>
      <c r="AD4948" s="9" t="b">
        <v>1</v>
      </c>
      <c r="AE4948" s="9" t="b">
        <v>1</v>
      </c>
      <c r="AF4948" s="9" t="b">
        <v>0</v>
      </c>
      <c r="AG4948" s="9" t="b">
        <v>1</v>
      </c>
    </row>
    <row r="4949" spans="1:33" x14ac:dyDescent="0.2">
      <c r="A4949" s="11">
        <v>2</v>
      </c>
      <c r="B4949" t="s">
        <v>181</v>
      </c>
      <c r="C4949" t="s">
        <v>63</v>
      </c>
      <c r="D4949">
        <v>0</v>
      </c>
      <c r="E4949">
        <v>348565.88788097701</v>
      </c>
      <c r="F4949">
        <v>0</v>
      </c>
      <c r="G4949">
        <v>0</v>
      </c>
      <c r="H4949">
        <v>0</v>
      </c>
      <c r="I4949">
        <v>0</v>
      </c>
      <c r="J4949" s="10">
        <f>SUMIFS(Table1[time],Table1[repetition],Table1[[#This Row],[repetition]],Table1[config],Table1[[#This Row],[config]])</f>
        <v>51169644.272840545</v>
      </c>
      <c r="K4949" s="11">
        <v>150</v>
      </c>
      <c r="L4949" s="11">
        <v>4</v>
      </c>
      <c r="M4949" s="11" t="s">
        <v>151</v>
      </c>
      <c r="N4949" s="11" t="b">
        <v>1</v>
      </c>
      <c r="O4949" s="11" t="b">
        <v>1</v>
      </c>
      <c r="P4949" s="11" t="b">
        <v>0</v>
      </c>
      <c r="Q4949" s="11" t="b">
        <v>0</v>
      </c>
      <c r="R4949" s="11" t="b">
        <v>0</v>
      </c>
      <c r="S4949" s="11" t="b">
        <v>1</v>
      </c>
      <c r="T4949" s="11" t="b">
        <v>0</v>
      </c>
      <c r="U4949" s="11" t="b">
        <v>0</v>
      </c>
      <c r="V4949" s="11" t="b">
        <v>1</v>
      </c>
      <c r="W4949" s="11" t="b">
        <v>0</v>
      </c>
      <c r="X4949" s="11" t="b">
        <v>0</v>
      </c>
      <c r="Y4949" s="11" t="b">
        <v>0</v>
      </c>
      <c r="Z4949" s="11" t="b">
        <v>1</v>
      </c>
      <c r="AA4949" s="11" t="b">
        <v>1</v>
      </c>
      <c r="AB4949" s="11" t="b">
        <v>1</v>
      </c>
      <c r="AC4949" s="11" t="b">
        <v>1</v>
      </c>
      <c r="AD4949" s="11" t="b">
        <v>0</v>
      </c>
      <c r="AE4949" s="11" t="b">
        <v>1</v>
      </c>
      <c r="AF4949" s="11" t="b">
        <v>1</v>
      </c>
      <c r="AG4949" s="11" t="b">
        <v>1</v>
      </c>
    </row>
    <row r="4950" spans="1:33" x14ac:dyDescent="0.2">
      <c r="A4950" s="9">
        <v>3</v>
      </c>
      <c r="B4950" t="s">
        <v>181</v>
      </c>
      <c r="C4950" t="s">
        <v>63</v>
      </c>
      <c r="D4950">
        <v>0</v>
      </c>
      <c r="E4950">
        <v>176950.71650900299</v>
      </c>
      <c r="F4950">
        <v>0</v>
      </c>
      <c r="G4950">
        <v>0</v>
      </c>
      <c r="H4950">
        <v>0</v>
      </c>
      <c r="I4950">
        <v>0</v>
      </c>
      <c r="J4950" s="8">
        <f>SUMIFS(Table1[time],Table1[repetition],Table1[[#This Row],[repetition]],Table1[config],Table1[[#This Row],[config]])</f>
        <v>47459426.116835982</v>
      </c>
      <c r="K4950" s="9">
        <v>150</v>
      </c>
      <c r="L4950" s="9">
        <v>1</v>
      </c>
      <c r="M4950" s="9" t="s">
        <v>149</v>
      </c>
      <c r="N4950" s="9" t="b">
        <v>0</v>
      </c>
      <c r="O4950" s="9" t="b">
        <v>1</v>
      </c>
      <c r="P4950" s="9" t="b">
        <v>1</v>
      </c>
      <c r="Q4950" s="9" t="b">
        <v>1</v>
      </c>
      <c r="R4950" s="9" t="b">
        <v>1</v>
      </c>
      <c r="S4950" s="9" t="b">
        <v>0</v>
      </c>
      <c r="T4950" s="9" t="b">
        <v>1</v>
      </c>
      <c r="U4950" s="9" t="b">
        <v>0</v>
      </c>
      <c r="V4950" s="9" t="b">
        <v>0</v>
      </c>
      <c r="W4950" s="9" t="b">
        <v>1</v>
      </c>
      <c r="X4950" s="9" t="b">
        <v>1</v>
      </c>
      <c r="Y4950" s="9" t="b">
        <v>1</v>
      </c>
      <c r="Z4950" s="9" t="b">
        <v>1</v>
      </c>
      <c r="AA4950" s="9" t="b">
        <v>0</v>
      </c>
      <c r="AB4950" s="9" t="b">
        <v>1</v>
      </c>
      <c r="AC4950" s="9" t="b">
        <v>1</v>
      </c>
      <c r="AD4950" s="9" t="b">
        <v>1</v>
      </c>
      <c r="AE4950" s="9" t="b">
        <v>1</v>
      </c>
      <c r="AF4950" s="9" t="b">
        <v>1</v>
      </c>
      <c r="AG4950" s="9" t="b">
        <v>0</v>
      </c>
    </row>
    <row r="4951" spans="1:33" x14ac:dyDescent="0.2">
      <c r="A4951" s="9">
        <v>1</v>
      </c>
      <c r="B4951" t="s">
        <v>182</v>
      </c>
      <c r="C4951" t="s">
        <v>63</v>
      </c>
      <c r="D4951">
        <v>0</v>
      </c>
      <c r="E4951">
        <v>7207003.2440249901</v>
      </c>
      <c r="F4951">
        <v>0</v>
      </c>
      <c r="G4951">
        <v>0</v>
      </c>
      <c r="H4951">
        <v>0</v>
      </c>
      <c r="I4951">
        <v>0</v>
      </c>
      <c r="J4951" s="8">
        <f>SUMIFS(Table1[time],Table1[repetition],Table1[[#This Row],[repetition]],Table1[config],Table1[[#This Row],[config]])</f>
        <v>48536334.686286129</v>
      </c>
      <c r="K4951" s="9">
        <v>200</v>
      </c>
      <c r="L4951" s="9">
        <v>3</v>
      </c>
      <c r="M4951" s="9" t="s">
        <v>151</v>
      </c>
      <c r="N4951" s="9" t="b">
        <v>1</v>
      </c>
      <c r="O4951" s="9" t="b">
        <v>0</v>
      </c>
      <c r="P4951" s="9" t="b">
        <v>1</v>
      </c>
      <c r="Q4951" s="9" t="b">
        <v>0</v>
      </c>
      <c r="R4951" s="9" t="b">
        <v>1</v>
      </c>
      <c r="S4951" s="9" t="b">
        <v>0</v>
      </c>
      <c r="T4951" s="9" t="b">
        <v>0</v>
      </c>
      <c r="U4951" s="9" t="b">
        <v>1</v>
      </c>
      <c r="V4951" s="9" t="b">
        <v>1</v>
      </c>
      <c r="W4951" s="9" t="b">
        <v>1</v>
      </c>
      <c r="X4951" s="9" t="b">
        <v>0</v>
      </c>
      <c r="Y4951" s="9" t="b">
        <v>1</v>
      </c>
      <c r="Z4951" s="9" t="b">
        <v>1</v>
      </c>
      <c r="AA4951" s="9" t="b">
        <v>0</v>
      </c>
      <c r="AB4951" s="9" t="b">
        <v>0</v>
      </c>
      <c r="AC4951" s="9" t="b">
        <v>0</v>
      </c>
      <c r="AD4951" s="9" t="b">
        <v>0</v>
      </c>
      <c r="AE4951" s="9" t="b">
        <v>1</v>
      </c>
      <c r="AF4951" s="9" t="b">
        <v>0</v>
      </c>
      <c r="AG4951" s="9" t="b">
        <v>0</v>
      </c>
    </row>
    <row r="4952" spans="1:33" x14ac:dyDescent="0.2">
      <c r="A4952" s="9">
        <v>2</v>
      </c>
      <c r="B4952" t="s">
        <v>182</v>
      </c>
      <c r="C4952" t="s">
        <v>63</v>
      </c>
      <c r="D4952">
        <v>0</v>
      </c>
      <c r="E4952">
        <v>7207652.1964389803</v>
      </c>
      <c r="F4952">
        <v>0</v>
      </c>
      <c r="G4952">
        <v>0</v>
      </c>
      <c r="H4952">
        <v>0</v>
      </c>
      <c r="I4952">
        <v>0</v>
      </c>
      <c r="J4952" s="8">
        <f>SUMIFS(Table1[time],Table1[repetition],Table1[[#This Row],[repetition]],Table1[config],Table1[[#This Row],[config]])</f>
        <v>51169644.272840545</v>
      </c>
      <c r="K4952" s="9">
        <v>0</v>
      </c>
      <c r="L4952" s="9">
        <v>18</v>
      </c>
      <c r="M4952" s="9" t="s">
        <v>149</v>
      </c>
      <c r="N4952" s="9" t="b">
        <v>0</v>
      </c>
      <c r="O4952" s="9" t="b">
        <v>1</v>
      </c>
      <c r="P4952" s="9" t="b">
        <v>1</v>
      </c>
      <c r="Q4952" s="9" t="b">
        <v>1</v>
      </c>
      <c r="R4952" s="9" t="b">
        <v>1</v>
      </c>
      <c r="S4952" s="9" t="b">
        <v>0</v>
      </c>
      <c r="T4952" s="9" t="b">
        <v>0</v>
      </c>
      <c r="U4952" s="9" t="b">
        <v>0</v>
      </c>
      <c r="V4952" s="9" t="b">
        <v>0</v>
      </c>
      <c r="W4952" s="9" t="b">
        <v>1</v>
      </c>
      <c r="X4952" s="9" t="b">
        <v>1</v>
      </c>
      <c r="Y4952" s="9" t="b">
        <v>1</v>
      </c>
      <c r="Z4952" s="9" t="b">
        <v>1</v>
      </c>
      <c r="AA4952" s="9" t="b">
        <v>0</v>
      </c>
      <c r="AB4952" s="9" t="b">
        <v>0</v>
      </c>
      <c r="AC4952" s="9" t="b">
        <v>0</v>
      </c>
      <c r="AD4952" s="9" t="b">
        <v>0</v>
      </c>
      <c r="AE4952" s="9" t="b">
        <v>1</v>
      </c>
      <c r="AF4952" s="9" t="b">
        <v>1</v>
      </c>
      <c r="AG4952" s="9" t="b">
        <v>1</v>
      </c>
    </row>
    <row r="4953" spans="1:33" x14ac:dyDescent="0.2">
      <c r="A4953" s="11">
        <v>3</v>
      </c>
      <c r="B4953" t="s">
        <v>182</v>
      </c>
      <c r="C4953" t="s">
        <v>63</v>
      </c>
      <c r="D4953">
        <v>0</v>
      </c>
      <c r="E4953">
        <v>7207063.7036389904</v>
      </c>
      <c r="F4953">
        <v>0</v>
      </c>
      <c r="G4953">
        <v>0</v>
      </c>
      <c r="H4953">
        <v>0</v>
      </c>
      <c r="I4953">
        <v>0</v>
      </c>
      <c r="J4953" s="10">
        <f>SUMIFS(Table1[time],Table1[repetition],Table1[[#This Row],[repetition]],Table1[config],Table1[[#This Row],[config]])</f>
        <v>47459426.116835982</v>
      </c>
      <c r="K4953" s="11">
        <v>150</v>
      </c>
      <c r="L4953" s="11">
        <v>4</v>
      </c>
      <c r="M4953" s="11" t="s">
        <v>151</v>
      </c>
      <c r="N4953" s="11" t="b">
        <v>1</v>
      </c>
      <c r="O4953" s="11" t="b">
        <v>1</v>
      </c>
      <c r="P4953" s="11" t="b">
        <v>0</v>
      </c>
      <c r="Q4953" s="11" t="b">
        <v>0</v>
      </c>
      <c r="R4953" s="11" t="b">
        <v>0</v>
      </c>
      <c r="S4953" s="11" t="b">
        <v>1</v>
      </c>
      <c r="T4953" s="11" t="b">
        <v>0</v>
      </c>
      <c r="U4953" s="11" t="b">
        <v>0</v>
      </c>
      <c r="V4953" s="11" t="b">
        <v>1</v>
      </c>
      <c r="W4953" s="11" t="b">
        <v>0</v>
      </c>
      <c r="X4953" s="11" t="b">
        <v>0</v>
      </c>
      <c r="Y4953" s="11" t="b">
        <v>0</v>
      </c>
      <c r="Z4953" s="11" t="b">
        <v>1</v>
      </c>
      <c r="AA4953" s="11" t="b">
        <v>1</v>
      </c>
      <c r="AB4953" s="11" t="b">
        <v>1</v>
      </c>
      <c r="AC4953" s="11" t="b">
        <v>1</v>
      </c>
      <c r="AD4953" s="11" t="b">
        <v>0</v>
      </c>
      <c r="AE4953" s="11" t="b">
        <v>1</v>
      </c>
      <c r="AF4953" s="11" t="b">
        <v>1</v>
      </c>
      <c r="AG4953" s="11" t="b">
        <v>1</v>
      </c>
    </row>
    <row r="4954" spans="1:33" x14ac:dyDescent="0.2">
      <c r="A4954" s="11">
        <v>1</v>
      </c>
      <c r="B4954" t="s">
        <v>184</v>
      </c>
      <c r="C4954" t="s">
        <v>63</v>
      </c>
      <c r="D4954">
        <v>0</v>
      </c>
      <c r="E4954">
        <v>7205802.8017599704</v>
      </c>
      <c r="F4954">
        <v>0</v>
      </c>
      <c r="G4954">
        <v>0</v>
      </c>
      <c r="H4954">
        <v>0</v>
      </c>
      <c r="I4954">
        <v>0</v>
      </c>
      <c r="J4954" s="10">
        <f>SUMIFS(Table1[time],Table1[repetition],Table1[[#This Row],[repetition]],Table1[config],Table1[[#This Row],[config]])</f>
        <v>48536334.686286129</v>
      </c>
      <c r="K4954" s="11">
        <v>200</v>
      </c>
      <c r="L4954" s="11">
        <v>5</v>
      </c>
      <c r="M4954" s="11" t="s">
        <v>149</v>
      </c>
      <c r="N4954" s="11" t="b">
        <v>1</v>
      </c>
      <c r="O4954" s="11" t="b">
        <v>1</v>
      </c>
      <c r="P4954" s="11" t="b">
        <v>1</v>
      </c>
      <c r="Q4954" s="11" t="b">
        <v>1</v>
      </c>
      <c r="R4954" s="11" t="b">
        <v>1</v>
      </c>
      <c r="S4954" s="11" t="b">
        <v>1</v>
      </c>
      <c r="T4954" s="11" t="b">
        <v>0</v>
      </c>
      <c r="U4954" s="11" t="b">
        <v>0</v>
      </c>
      <c r="V4954" s="11" t="b">
        <v>0</v>
      </c>
      <c r="W4954" s="11" t="b">
        <v>0</v>
      </c>
      <c r="X4954" s="11" t="b">
        <v>1</v>
      </c>
      <c r="Y4954" s="11" t="b">
        <v>1</v>
      </c>
      <c r="Z4954" s="11" t="b">
        <v>0</v>
      </c>
      <c r="AA4954" s="11" t="b">
        <v>1</v>
      </c>
      <c r="AB4954" s="11" t="b">
        <v>1</v>
      </c>
      <c r="AC4954" s="11" t="b">
        <v>0</v>
      </c>
      <c r="AD4954" s="11" t="b">
        <v>1</v>
      </c>
      <c r="AE4954" s="11" t="b">
        <v>0</v>
      </c>
      <c r="AF4954" s="11" t="b">
        <v>0</v>
      </c>
      <c r="AG4954" s="11" t="b">
        <v>0</v>
      </c>
    </row>
    <row r="4955" spans="1:33" x14ac:dyDescent="0.2">
      <c r="A4955" s="11">
        <v>2</v>
      </c>
      <c r="B4955" t="s">
        <v>184</v>
      </c>
      <c r="C4955" t="s">
        <v>63</v>
      </c>
      <c r="D4955">
        <v>0</v>
      </c>
      <c r="E4955">
        <v>7207889.17278032</v>
      </c>
      <c r="F4955">
        <v>0</v>
      </c>
      <c r="G4955">
        <v>0</v>
      </c>
      <c r="H4955">
        <v>0</v>
      </c>
      <c r="I4955">
        <v>0</v>
      </c>
      <c r="J4955" s="10">
        <f>SUMIFS(Table1[time],Table1[repetition],Table1[[#This Row],[repetition]],Table1[config],Table1[[#This Row],[config]])</f>
        <v>51169644.272840545</v>
      </c>
      <c r="K4955" s="11">
        <v>0</v>
      </c>
      <c r="L4955" s="11">
        <v>18</v>
      </c>
      <c r="M4955" s="11" t="s">
        <v>149</v>
      </c>
      <c r="N4955" s="11" t="b">
        <v>0</v>
      </c>
      <c r="O4955" s="11" t="b">
        <v>1</v>
      </c>
      <c r="P4955" s="11" t="b">
        <v>1</v>
      </c>
      <c r="Q4955" s="11" t="b">
        <v>1</v>
      </c>
      <c r="R4955" s="11" t="b">
        <v>1</v>
      </c>
      <c r="S4955" s="11" t="b">
        <v>0</v>
      </c>
      <c r="T4955" s="11" t="b">
        <v>0</v>
      </c>
      <c r="U4955" s="11" t="b">
        <v>0</v>
      </c>
      <c r="V4955" s="11" t="b">
        <v>0</v>
      </c>
      <c r="W4955" s="11" t="b">
        <v>1</v>
      </c>
      <c r="X4955" s="11" t="b">
        <v>1</v>
      </c>
      <c r="Y4955" s="11" t="b">
        <v>1</v>
      </c>
      <c r="Z4955" s="11" t="b">
        <v>1</v>
      </c>
      <c r="AA4955" s="11" t="b">
        <v>0</v>
      </c>
      <c r="AB4955" s="11" t="b">
        <v>0</v>
      </c>
      <c r="AC4955" s="11" t="b">
        <v>0</v>
      </c>
      <c r="AD4955" s="11" t="b">
        <v>0</v>
      </c>
      <c r="AE4955" s="11" t="b">
        <v>1</v>
      </c>
      <c r="AF4955" s="11" t="b">
        <v>1</v>
      </c>
      <c r="AG4955" s="11" t="b">
        <v>1</v>
      </c>
    </row>
    <row r="4956" spans="1:33" x14ac:dyDescent="0.2">
      <c r="A4956" s="11">
        <v>3</v>
      </c>
      <c r="B4956" t="s">
        <v>184</v>
      </c>
      <c r="C4956" t="s">
        <v>63</v>
      </c>
      <c r="D4956">
        <v>0</v>
      </c>
      <c r="E4956">
        <v>7214560.4879750004</v>
      </c>
      <c r="F4956">
        <v>0</v>
      </c>
      <c r="G4956">
        <v>0</v>
      </c>
      <c r="H4956">
        <v>0</v>
      </c>
      <c r="I4956">
        <v>0</v>
      </c>
      <c r="J4956" s="10">
        <f>SUMIFS(Table1[time],Table1[repetition],Table1[[#This Row],[repetition]],Table1[config],Table1[[#This Row],[config]])</f>
        <v>47459426.116835982</v>
      </c>
      <c r="K4956" s="11">
        <v>0</v>
      </c>
      <c r="L4956" s="11">
        <v>18</v>
      </c>
      <c r="M4956" s="11" t="s">
        <v>149</v>
      </c>
      <c r="N4956" s="11" t="b">
        <v>0</v>
      </c>
      <c r="O4956" s="11" t="b">
        <v>1</v>
      </c>
      <c r="P4956" s="11" t="b">
        <v>1</v>
      </c>
      <c r="Q4956" s="11" t="b">
        <v>1</v>
      </c>
      <c r="R4956" s="11" t="b">
        <v>1</v>
      </c>
      <c r="S4956" s="11" t="b">
        <v>0</v>
      </c>
      <c r="T4956" s="11" t="b">
        <v>0</v>
      </c>
      <c r="U4956" s="11" t="b">
        <v>0</v>
      </c>
      <c r="V4956" s="11" t="b">
        <v>0</v>
      </c>
      <c r="W4956" s="11" t="b">
        <v>1</v>
      </c>
      <c r="X4956" s="11" t="b">
        <v>1</v>
      </c>
      <c r="Y4956" s="11" t="b">
        <v>1</v>
      </c>
      <c r="Z4956" s="11" t="b">
        <v>1</v>
      </c>
      <c r="AA4956" s="11" t="b">
        <v>0</v>
      </c>
      <c r="AB4956" s="11" t="b">
        <v>0</v>
      </c>
      <c r="AC4956" s="11" t="b">
        <v>0</v>
      </c>
      <c r="AD4956" s="11" t="b">
        <v>0</v>
      </c>
      <c r="AE4956" s="11" t="b">
        <v>1</v>
      </c>
      <c r="AF4956" s="11" t="b">
        <v>1</v>
      </c>
      <c r="AG4956" s="11" t="b">
        <v>1</v>
      </c>
    </row>
    <row r="4957" spans="1:33" x14ac:dyDescent="0.2">
      <c r="A4957" s="11">
        <v>1</v>
      </c>
      <c r="B4957" t="s">
        <v>183</v>
      </c>
      <c r="C4957" t="s">
        <v>63</v>
      </c>
      <c r="D4957">
        <v>0</v>
      </c>
      <c r="E4957">
        <v>235709.178224031</v>
      </c>
      <c r="F4957">
        <v>0</v>
      </c>
      <c r="G4957">
        <v>0</v>
      </c>
      <c r="H4957">
        <v>0</v>
      </c>
      <c r="I4957">
        <v>0</v>
      </c>
      <c r="J4957" s="10">
        <f>SUMIFS(Table1[time],Table1[repetition],Table1[[#This Row],[repetition]],Table1[config],Table1[[#This Row],[config]])</f>
        <v>48536334.686286129</v>
      </c>
      <c r="K4957" s="11">
        <v>1</v>
      </c>
      <c r="L4957" s="11">
        <v>1</v>
      </c>
      <c r="M4957" s="11" t="s">
        <v>150</v>
      </c>
      <c r="N4957" s="11" t="b">
        <v>1</v>
      </c>
      <c r="O4957" s="11" t="b">
        <v>1</v>
      </c>
      <c r="P4957" s="11" t="b">
        <v>0</v>
      </c>
      <c r="Q4957" s="11" t="b">
        <v>0</v>
      </c>
      <c r="R4957" s="11" t="b">
        <v>0</v>
      </c>
      <c r="S4957" s="11" t="b">
        <v>1</v>
      </c>
      <c r="T4957" s="11" t="b">
        <v>1</v>
      </c>
      <c r="U4957" s="11" t="b">
        <v>1</v>
      </c>
      <c r="V4957" s="11" t="b">
        <v>1</v>
      </c>
      <c r="W4957" s="11" t="b">
        <v>0</v>
      </c>
      <c r="X4957" s="11" t="b">
        <v>0</v>
      </c>
      <c r="Y4957" s="11" t="b">
        <v>0</v>
      </c>
      <c r="Z4957" s="11" t="b">
        <v>0</v>
      </c>
      <c r="AA4957" s="11" t="b">
        <v>1</v>
      </c>
      <c r="AB4957" s="11" t="b">
        <v>1</v>
      </c>
      <c r="AC4957" s="11" t="b">
        <v>1</v>
      </c>
      <c r="AD4957" s="11" t="b">
        <v>1</v>
      </c>
      <c r="AE4957" s="11" t="b">
        <v>0</v>
      </c>
      <c r="AF4957" s="11" t="b">
        <v>0</v>
      </c>
      <c r="AG4957" s="11" t="b">
        <v>0</v>
      </c>
    </row>
    <row r="4958" spans="1:33" x14ac:dyDescent="0.2">
      <c r="A4958" s="11">
        <v>2</v>
      </c>
      <c r="B4958" t="s">
        <v>183</v>
      </c>
      <c r="C4958" t="s">
        <v>63</v>
      </c>
      <c r="D4958">
        <v>0</v>
      </c>
      <c r="E4958">
        <v>341552.75405524299</v>
      </c>
      <c r="F4958">
        <v>0</v>
      </c>
      <c r="G4958">
        <v>0</v>
      </c>
      <c r="H4958">
        <v>0</v>
      </c>
      <c r="I4958">
        <v>0</v>
      </c>
      <c r="J4958" s="10">
        <f>SUMIFS(Table1[time],Table1[repetition],Table1[[#This Row],[repetition]],Table1[config],Table1[[#This Row],[config]])</f>
        <v>51169644.272840545</v>
      </c>
      <c r="K4958" s="11">
        <v>150</v>
      </c>
      <c r="L4958" s="11">
        <v>4</v>
      </c>
      <c r="M4958" s="11" t="s">
        <v>151</v>
      </c>
      <c r="N4958" s="11" t="b">
        <v>1</v>
      </c>
      <c r="O4958" s="11" t="b">
        <v>1</v>
      </c>
      <c r="P4958" s="11" t="b">
        <v>0</v>
      </c>
      <c r="Q4958" s="11" t="b">
        <v>0</v>
      </c>
      <c r="R4958" s="11" t="b">
        <v>0</v>
      </c>
      <c r="S4958" s="11" t="b">
        <v>1</v>
      </c>
      <c r="T4958" s="11" t="b">
        <v>0</v>
      </c>
      <c r="U4958" s="11" t="b">
        <v>0</v>
      </c>
      <c r="V4958" s="11" t="b">
        <v>1</v>
      </c>
      <c r="W4958" s="11" t="b">
        <v>0</v>
      </c>
      <c r="X4958" s="11" t="b">
        <v>0</v>
      </c>
      <c r="Y4958" s="11" t="b">
        <v>0</v>
      </c>
      <c r="Z4958" s="11" t="b">
        <v>1</v>
      </c>
      <c r="AA4958" s="11" t="b">
        <v>1</v>
      </c>
      <c r="AB4958" s="11" t="b">
        <v>1</v>
      </c>
      <c r="AC4958" s="11" t="b">
        <v>1</v>
      </c>
      <c r="AD4958" s="11" t="b">
        <v>0</v>
      </c>
      <c r="AE4958" s="11" t="b">
        <v>1</v>
      </c>
      <c r="AF4958" s="11" t="b">
        <v>1</v>
      </c>
      <c r="AG4958" s="11" t="b">
        <v>1</v>
      </c>
    </row>
    <row r="4959" spans="1:33" x14ac:dyDescent="0.2">
      <c r="A4959" s="11">
        <v>3</v>
      </c>
      <c r="B4959" t="s">
        <v>183</v>
      </c>
      <c r="C4959" t="s">
        <v>63</v>
      </c>
      <c r="D4959">
        <v>0</v>
      </c>
      <c r="E4959">
        <v>175690.980409999</v>
      </c>
      <c r="F4959">
        <v>0</v>
      </c>
      <c r="G4959">
        <v>0</v>
      </c>
      <c r="H4959">
        <v>0</v>
      </c>
      <c r="I4959">
        <v>0</v>
      </c>
      <c r="J4959" s="10">
        <f>SUMIFS(Table1[time],Table1[repetition],Table1[[#This Row],[repetition]],Table1[config],Table1[[#This Row],[config]])</f>
        <v>47459426.116835982</v>
      </c>
      <c r="K4959" s="11">
        <v>150</v>
      </c>
      <c r="L4959" s="11">
        <v>2</v>
      </c>
      <c r="M4959" s="11" t="s">
        <v>150</v>
      </c>
      <c r="N4959" s="11" t="b">
        <v>1</v>
      </c>
      <c r="O4959" s="11" t="b">
        <v>0</v>
      </c>
      <c r="P4959" s="11" t="b">
        <v>0</v>
      </c>
      <c r="Q4959" s="11" t="b">
        <v>0</v>
      </c>
      <c r="R4959" s="11" t="b">
        <v>0</v>
      </c>
      <c r="S4959" s="11" t="b">
        <v>1</v>
      </c>
      <c r="T4959" s="11" t="b">
        <v>0</v>
      </c>
      <c r="U4959" s="11" t="b">
        <v>1</v>
      </c>
      <c r="V4959" s="11" t="b">
        <v>1</v>
      </c>
      <c r="W4959" s="11" t="b">
        <v>0</v>
      </c>
      <c r="X4959" s="11" t="b">
        <v>0</v>
      </c>
      <c r="Y4959" s="11" t="b">
        <v>0</v>
      </c>
      <c r="Z4959" s="11" t="b">
        <v>0</v>
      </c>
      <c r="AA4959" s="11" t="b">
        <v>1</v>
      </c>
      <c r="AB4959" s="11" t="b">
        <v>0</v>
      </c>
      <c r="AC4959" s="11" t="b">
        <v>0</v>
      </c>
      <c r="AD4959" s="11" t="b">
        <v>0</v>
      </c>
      <c r="AE4959" s="11" t="b">
        <v>0</v>
      </c>
      <c r="AF4959" s="11" t="b">
        <v>0</v>
      </c>
      <c r="AG4959" s="11" t="b">
        <v>1</v>
      </c>
    </row>
    <row r="4960" spans="1:33" x14ac:dyDescent="0.2">
      <c r="A4960" s="9">
        <v>1</v>
      </c>
      <c r="B4960" t="s">
        <v>185</v>
      </c>
      <c r="C4960" t="s">
        <v>63</v>
      </c>
      <c r="D4960">
        <v>0</v>
      </c>
      <c r="E4960">
        <v>210491.71616497901</v>
      </c>
      <c r="F4960">
        <v>0</v>
      </c>
      <c r="G4960">
        <v>0</v>
      </c>
      <c r="H4960">
        <v>0</v>
      </c>
      <c r="I4960">
        <v>0</v>
      </c>
      <c r="J4960" s="8">
        <f>SUMIFS(Table1[time],Table1[repetition],Table1[[#This Row],[repetition]],Table1[config],Table1[[#This Row],[config]])</f>
        <v>48536334.686286129</v>
      </c>
      <c r="K4960" s="9">
        <v>600</v>
      </c>
      <c r="L4960" s="9">
        <v>3</v>
      </c>
      <c r="M4960" s="9" t="s">
        <v>151</v>
      </c>
      <c r="N4960" s="9" t="b">
        <v>0</v>
      </c>
      <c r="O4960" s="9" t="b">
        <v>1</v>
      </c>
      <c r="P4960" s="9" t="b">
        <v>0</v>
      </c>
      <c r="Q4960" s="9" t="b">
        <v>1</v>
      </c>
      <c r="R4960" s="9" t="b">
        <v>1</v>
      </c>
      <c r="S4960" s="9" t="b">
        <v>1</v>
      </c>
      <c r="T4960" s="9" t="b">
        <v>1</v>
      </c>
      <c r="U4960" s="9" t="b">
        <v>0</v>
      </c>
      <c r="V4960" s="9" t="b">
        <v>0</v>
      </c>
      <c r="W4960" s="9" t="b">
        <v>1</v>
      </c>
      <c r="X4960" s="9" t="b">
        <v>0</v>
      </c>
      <c r="Y4960" s="9" t="b">
        <v>0</v>
      </c>
      <c r="Z4960" s="9" t="b">
        <v>1</v>
      </c>
      <c r="AA4960" s="9" t="b">
        <v>0</v>
      </c>
      <c r="AB4960" s="9" t="b">
        <v>0</v>
      </c>
      <c r="AC4960" s="9" t="b">
        <v>1</v>
      </c>
      <c r="AD4960" s="9" t="b">
        <v>1</v>
      </c>
      <c r="AE4960" s="9" t="b">
        <v>0</v>
      </c>
      <c r="AF4960" s="9" t="b">
        <v>1</v>
      </c>
      <c r="AG4960" s="9" t="b">
        <v>0</v>
      </c>
    </row>
    <row r="4961" spans="1:33" x14ac:dyDescent="0.2">
      <c r="A4961" s="11">
        <v>2</v>
      </c>
      <c r="B4961" t="s">
        <v>185</v>
      </c>
      <c r="C4961" t="s">
        <v>63</v>
      </c>
      <c r="D4961">
        <v>0</v>
      </c>
      <c r="E4961">
        <v>303694.75540285901</v>
      </c>
      <c r="F4961">
        <v>0</v>
      </c>
      <c r="G4961">
        <v>0</v>
      </c>
      <c r="H4961">
        <v>0</v>
      </c>
      <c r="I4961">
        <v>0</v>
      </c>
      <c r="J4961" s="10">
        <f>SUMIFS(Table1[time],Table1[repetition],Table1[[#This Row],[repetition]],Table1[config],Table1[[#This Row],[config]])</f>
        <v>51169644.272840545</v>
      </c>
      <c r="K4961" s="11">
        <v>150</v>
      </c>
      <c r="L4961" s="11">
        <v>3</v>
      </c>
      <c r="M4961" s="11" t="s">
        <v>151</v>
      </c>
      <c r="N4961" s="11" t="b">
        <v>1</v>
      </c>
      <c r="O4961" s="11" t="b">
        <v>0</v>
      </c>
      <c r="P4961" s="11" t="b">
        <v>0</v>
      </c>
      <c r="Q4961" s="11" t="b">
        <v>1</v>
      </c>
      <c r="R4961" s="11" t="b">
        <v>1</v>
      </c>
      <c r="S4961" s="11" t="b">
        <v>0</v>
      </c>
      <c r="T4961" s="11" t="b">
        <v>0</v>
      </c>
      <c r="U4961" s="11" t="b">
        <v>1</v>
      </c>
      <c r="V4961" s="11" t="b">
        <v>1</v>
      </c>
      <c r="W4961" s="11" t="b">
        <v>0</v>
      </c>
      <c r="X4961" s="11" t="b">
        <v>0</v>
      </c>
      <c r="Y4961" s="11" t="b">
        <v>1</v>
      </c>
      <c r="Z4961" s="11" t="b">
        <v>1</v>
      </c>
      <c r="AA4961" s="11" t="b">
        <v>1</v>
      </c>
      <c r="AB4961" s="11" t="b">
        <v>1</v>
      </c>
      <c r="AC4961" s="11" t="b">
        <v>0</v>
      </c>
      <c r="AD4961" s="11" t="b">
        <v>0</v>
      </c>
      <c r="AE4961" s="11" t="b">
        <v>1</v>
      </c>
      <c r="AF4961" s="11" t="b">
        <v>1</v>
      </c>
      <c r="AG4961" s="11" t="b">
        <v>1</v>
      </c>
    </row>
    <row r="4962" spans="1:33" x14ac:dyDescent="0.2">
      <c r="A4962" s="9">
        <v>3</v>
      </c>
      <c r="B4962" t="s">
        <v>185</v>
      </c>
      <c r="C4962" t="s">
        <v>63</v>
      </c>
      <c r="D4962">
        <v>0</v>
      </c>
      <c r="E4962">
        <v>134635.899226996</v>
      </c>
      <c r="F4962">
        <v>0</v>
      </c>
      <c r="G4962">
        <v>0</v>
      </c>
      <c r="H4962">
        <v>0</v>
      </c>
      <c r="I4962">
        <v>0</v>
      </c>
      <c r="J4962" s="8">
        <f>SUMIFS(Table1[time],Table1[repetition],Table1[[#This Row],[repetition]],Table1[config],Table1[[#This Row],[config]])</f>
        <v>47459426.116835982</v>
      </c>
      <c r="K4962" s="9">
        <v>150</v>
      </c>
      <c r="L4962" s="9">
        <v>1</v>
      </c>
      <c r="M4962" s="9" t="s">
        <v>149</v>
      </c>
      <c r="N4962" s="9" t="b">
        <v>0</v>
      </c>
      <c r="O4962" s="9" t="b">
        <v>1</v>
      </c>
      <c r="P4962" s="9" t="b">
        <v>1</v>
      </c>
      <c r="Q4962" s="9" t="b">
        <v>1</v>
      </c>
      <c r="R4962" s="9" t="b">
        <v>1</v>
      </c>
      <c r="S4962" s="9" t="b">
        <v>0</v>
      </c>
      <c r="T4962" s="9" t="b">
        <v>1</v>
      </c>
      <c r="U4962" s="9" t="b">
        <v>0</v>
      </c>
      <c r="V4962" s="9" t="b">
        <v>0</v>
      </c>
      <c r="W4962" s="9" t="b">
        <v>1</v>
      </c>
      <c r="X4962" s="9" t="b">
        <v>1</v>
      </c>
      <c r="Y4962" s="9" t="b">
        <v>1</v>
      </c>
      <c r="Z4962" s="9" t="b">
        <v>1</v>
      </c>
      <c r="AA4962" s="9" t="b">
        <v>0</v>
      </c>
      <c r="AB4962" s="9" t="b">
        <v>1</v>
      </c>
      <c r="AC4962" s="9" t="b">
        <v>1</v>
      </c>
      <c r="AD4962" s="9" t="b">
        <v>1</v>
      </c>
      <c r="AE4962" s="9" t="b">
        <v>1</v>
      </c>
      <c r="AF4962" s="9" t="b">
        <v>1</v>
      </c>
      <c r="AG4962" s="9" t="b">
        <v>0</v>
      </c>
    </row>
    <row r="4963" spans="1:33" x14ac:dyDescent="0.2">
      <c r="A4963" s="9">
        <v>1</v>
      </c>
      <c r="B4963" t="s">
        <v>186</v>
      </c>
      <c r="C4963" t="s">
        <v>63</v>
      </c>
      <c r="D4963">
        <v>0</v>
      </c>
      <c r="E4963">
        <v>209107.79362602599</v>
      </c>
      <c r="F4963">
        <v>0</v>
      </c>
      <c r="G4963">
        <v>0</v>
      </c>
      <c r="H4963">
        <v>0</v>
      </c>
      <c r="I4963">
        <v>0</v>
      </c>
      <c r="J4963" s="8">
        <f>SUMIFS(Table1[time],Table1[repetition],Table1[[#This Row],[repetition]],Table1[config],Table1[[#This Row],[config]])</f>
        <v>48536334.686286129</v>
      </c>
      <c r="K4963" s="9">
        <v>600</v>
      </c>
      <c r="L4963" s="9">
        <v>5</v>
      </c>
      <c r="M4963" s="9" t="s">
        <v>151</v>
      </c>
      <c r="N4963" s="9" t="b">
        <v>0</v>
      </c>
      <c r="O4963" s="9" t="b">
        <v>1</v>
      </c>
      <c r="P4963" s="9" t="b">
        <v>1</v>
      </c>
      <c r="Q4963" s="9" t="b">
        <v>1</v>
      </c>
      <c r="R4963" s="9" t="b">
        <v>0</v>
      </c>
      <c r="S4963" s="9" t="b">
        <v>0</v>
      </c>
      <c r="T4963" s="9" t="b">
        <v>0</v>
      </c>
      <c r="U4963" s="9" t="b">
        <v>0</v>
      </c>
      <c r="V4963" s="9" t="b">
        <v>1</v>
      </c>
      <c r="W4963" s="9" t="b">
        <v>1</v>
      </c>
      <c r="X4963" s="9" t="b">
        <v>1</v>
      </c>
      <c r="Y4963" s="9" t="b">
        <v>1</v>
      </c>
      <c r="Z4963" s="9" t="b">
        <v>0</v>
      </c>
      <c r="AA4963" s="9" t="b">
        <v>1</v>
      </c>
      <c r="AB4963" s="9" t="b">
        <v>1</v>
      </c>
      <c r="AC4963" s="9" t="b">
        <v>0</v>
      </c>
      <c r="AD4963" s="9" t="b">
        <v>1</v>
      </c>
      <c r="AE4963" s="9" t="b">
        <v>1</v>
      </c>
      <c r="AF4963" s="9" t="b">
        <v>0</v>
      </c>
      <c r="AG4963" s="9" t="b">
        <v>1</v>
      </c>
    </row>
    <row r="4964" spans="1:33" x14ac:dyDescent="0.2">
      <c r="A4964" s="11">
        <v>2</v>
      </c>
      <c r="B4964" t="s">
        <v>186</v>
      </c>
      <c r="C4964" t="s">
        <v>63</v>
      </c>
      <c r="D4964">
        <v>0</v>
      </c>
      <c r="E4964">
        <v>338165.93820601702</v>
      </c>
      <c r="F4964">
        <v>0</v>
      </c>
      <c r="G4964">
        <v>0</v>
      </c>
      <c r="H4964">
        <v>0</v>
      </c>
      <c r="I4964">
        <v>0</v>
      </c>
      <c r="J4964" s="10">
        <f>SUMIFS(Table1[time],Table1[repetition],Table1[[#This Row],[repetition]],Table1[config],Table1[[#This Row],[config]])</f>
        <v>51169644.272840545</v>
      </c>
      <c r="K4964" s="11">
        <v>150</v>
      </c>
      <c r="L4964" s="11">
        <v>3</v>
      </c>
      <c r="M4964" s="11" t="s">
        <v>151</v>
      </c>
      <c r="N4964" s="11" t="b">
        <v>1</v>
      </c>
      <c r="O4964" s="11" t="b">
        <v>0</v>
      </c>
      <c r="P4964" s="11" t="b">
        <v>0</v>
      </c>
      <c r="Q4964" s="11" t="b">
        <v>1</v>
      </c>
      <c r="R4964" s="11" t="b">
        <v>1</v>
      </c>
      <c r="S4964" s="11" t="b">
        <v>0</v>
      </c>
      <c r="T4964" s="11" t="b">
        <v>0</v>
      </c>
      <c r="U4964" s="11" t="b">
        <v>1</v>
      </c>
      <c r="V4964" s="11" t="b">
        <v>1</v>
      </c>
      <c r="W4964" s="11" t="b">
        <v>0</v>
      </c>
      <c r="X4964" s="11" t="b">
        <v>0</v>
      </c>
      <c r="Y4964" s="11" t="b">
        <v>1</v>
      </c>
      <c r="Z4964" s="11" t="b">
        <v>1</v>
      </c>
      <c r="AA4964" s="11" t="b">
        <v>1</v>
      </c>
      <c r="AB4964" s="11" t="b">
        <v>1</v>
      </c>
      <c r="AC4964" s="11" t="b">
        <v>0</v>
      </c>
      <c r="AD4964" s="11" t="b">
        <v>0</v>
      </c>
      <c r="AE4964" s="11" t="b">
        <v>1</v>
      </c>
      <c r="AF4964" s="11" t="b">
        <v>1</v>
      </c>
      <c r="AG4964" s="11" t="b">
        <v>1</v>
      </c>
    </row>
    <row r="4965" spans="1:33" x14ac:dyDescent="0.2">
      <c r="A4965" s="11">
        <v>3</v>
      </c>
      <c r="B4965" t="s">
        <v>186</v>
      </c>
      <c r="C4965" t="s">
        <v>63</v>
      </c>
      <c r="D4965">
        <v>0</v>
      </c>
      <c r="E4965">
        <v>228407.545754002</v>
      </c>
      <c r="F4965">
        <v>0</v>
      </c>
      <c r="G4965">
        <v>0</v>
      </c>
      <c r="H4965">
        <v>0</v>
      </c>
      <c r="I4965">
        <v>0</v>
      </c>
      <c r="J4965" s="10">
        <f>SUMIFS(Table1[time],Table1[repetition],Table1[[#This Row],[repetition]],Table1[config],Table1[[#This Row],[config]])</f>
        <v>47459426.116835982</v>
      </c>
      <c r="K4965" s="11">
        <v>120</v>
      </c>
      <c r="L4965" s="11">
        <v>6</v>
      </c>
      <c r="M4965" s="11" t="s">
        <v>150</v>
      </c>
      <c r="N4965" s="11" t="b">
        <v>1</v>
      </c>
      <c r="O4965" s="11" t="b">
        <v>1</v>
      </c>
      <c r="P4965" s="11" t="b">
        <v>0</v>
      </c>
      <c r="Q4965" s="11" t="b">
        <v>1</v>
      </c>
      <c r="R4965" s="11" t="b">
        <v>0</v>
      </c>
      <c r="S4965" s="11" t="b">
        <v>0</v>
      </c>
      <c r="T4965" s="11" t="b">
        <v>1</v>
      </c>
      <c r="U4965" s="11" t="b">
        <v>1</v>
      </c>
      <c r="V4965" s="11" t="b">
        <v>1</v>
      </c>
      <c r="W4965" s="11" t="b">
        <v>0</v>
      </c>
      <c r="X4965" s="11" t="b">
        <v>1</v>
      </c>
      <c r="Y4965" s="11" t="b">
        <v>0</v>
      </c>
      <c r="Z4965" s="11" t="b">
        <v>0</v>
      </c>
      <c r="AA4965" s="11" t="b">
        <v>1</v>
      </c>
      <c r="AB4965" s="11" t="b">
        <v>0</v>
      </c>
      <c r="AC4965" s="11" t="b">
        <v>0</v>
      </c>
      <c r="AD4965" s="11" t="b">
        <v>1</v>
      </c>
      <c r="AE4965" s="11" t="b">
        <v>0</v>
      </c>
      <c r="AF4965" s="11" t="b">
        <v>0</v>
      </c>
      <c r="AG4965" s="11" t="b">
        <v>0</v>
      </c>
    </row>
    <row r="4966" spans="1:33" x14ac:dyDescent="0.2">
      <c r="A4966" s="9">
        <v>1</v>
      </c>
      <c r="B4966" t="s">
        <v>187</v>
      </c>
      <c r="C4966" t="s">
        <v>63</v>
      </c>
      <c r="D4966">
        <v>0</v>
      </c>
      <c r="E4966">
        <v>7204368.9231690299</v>
      </c>
      <c r="F4966">
        <v>0</v>
      </c>
      <c r="G4966">
        <v>0</v>
      </c>
      <c r="H4966">
        <v>0</v>
      </c>
      <c r="I4966">
        <v>0</v>
      </c>
      <c r="J4966" s="8">
        <f>SUMIFS(Table1[time],Table1[repetition],Table1[[#This Row],[repetition]],Table1[config],Table1[[#This Row],[config]])</f>
        <v>48536334.686286129</v>
      </c>
      <c r="K4966" s="9">
        <v>1</v>
      </c>
      <c r="L4966" s="9">
        <v>2</v>
      </c>
      <c r="M4966" s="9" t="s">
        <v>151</v>
      </c>
      <c r="N4966" s="9" t="b">
        <v>0</v>
      </c>
      <c r="O4966" s="9" t="b">
        <v>0</v>
      </c>
      <c r="P4966" s="9" t="b">
        <v>1</v>
      </c>
      <c r="Q4966" s="9" t="b">
        <v>1</v>
      </c>
      <c r="R4966" s="9" t="b">
        <v>1</v>
      </c>
      <c r="S4966" s="9" t="b">
        <v>0</v>
      </c>
      <c r="T4966" s="9" t="b">
        <v>0</v>
      </c>
      <c r="U4966" s="9" t="b">
        <v>0</v>
      </c>
      <c r="V4966" s="9" t="b">
        <v>0</v>
      </c>
      <c r="W4966" s="9" t="b">
        <v>0</v>
      </c>
      <c r="X4966" s="9" t="b">
        <v>0</v>
      </c>
      <c r="Y4966" s="9" t="b">
        <v>0</v>
      </c>
      <c r="Z4966" s="9" t="b">
        <v>1</v>
      </c>
      <c r="AA4966" s="9" t="b">
        <v>0</v>
      </c>
      <c r="AB4966" s="9" t="b">
        <v>0</v>
      </c>
      <c r="AC4966" s="9" t="b">
        <v>0</v>
      </c>
      <c r="AD4966" s="9" t="b">
        <v>0</v>
      </c>
      <c r="AE4966" s="9" t="b">
        <v>1</v>
      </c>
      <c r="AF4966" s="9" t="b">
        <v>1</v>
      </c>
      <c r="AG4966" s="9" t="b">
        <v>1</v>
      </c>
    </row>
    <row r="4967" spans="1:33" x14ac:dyDescent="0.2">
      <c r="A4967" s="9">
        <v>2</v>
      </c>
      <c r="B4967" t="s">
        <v>187</v>
      </c>
      <c r="C4967" t="s">
        <v>63</v>
      </c>
      <c r="D4967">
        <v>0</v>
      </c>
      <c r="E4967">
        <v>7211019.77722672</v>
      </c>
      <c r="F4967">
        <v>0</v>
      </c>
      <c r="G4967">
        <v>0</v>
      </c>
      <c r="H4967">
        <v>0</v>
      </c>
      <c r="I4967">
        <v>0</v>
      </c>
      <c r="J4967" s="8">
        <f>SUMIFS(Table1[time],Table1[repetition],Table1[[#This Row],[repetition]],Table1[config],Table1[[#This Row],[config]])</f>
        <v>51169644.272840545</v>
      </c>
      <c r="K4967" s="9">
        <v>0</v>
      </c>
      <c r="L4967" s="9">
        <v>18</v>
      </c>
      <c r="M4967" s="9" t="s">
        <v>149</v>
      </c>
      <c r="N4967" s="9" t="b">
        <v>0</v>
      </c>
      <c r="O4967" s="9" t="b">
        <v>1</v>
      </c>
      <c r="P4967" s="9" t="b">
        <v>1</v>
      </c>
      <c r="Q4967" s="9" t="b">
        <v>1</v>
      </c>
      <c r="R4967" s="9" t="b">
        <v>1</v>
      </c>
      <c r="S4967" s="9" t="b">
        <v>0</v>
      </c>
      <c r="T4967" s="9" t="b">
        <v>0</v>
      </c>
      <c r="U4967" s="9" t="b">
        <v>0</v>
      </c>
      <c r="V4967" s="9" t="b">
        <v>0</v>
      </c>
      <c r="W4967" s="9" t="b">
        <v>1</v>
      </c>
      <c r="X4967" s="9" t="b">
        <v>1</v>
      </c>
      <c r="Y4967" s="9" t="b">
        <v>1</v>
      </c>
      <c r="Z4967" s="9" t="b">
        <v>1</v>
      </c>
      <c r="AA4967" s="9" t="b">
        <v>0</v>
      </c>
      <c r="AB4967" s="9" t="b">
        <v>0</v>
      </c>
      <c r="AC4967" s="9" t="b">
        <v>0</v>
      </c>
      <c r="AD4967" s="9" t="b">
        <v>0</v>
      </c>
      <c r="AE4967" s="9" t="b">
        <v>1</v>
      </c>
      <c r="AF4967" s="9" t="b">
        <v>1</v>
      </c>
      <c r="AG4967" s="9" t="b">
        <v>1</v>
      </c>
    </row>
    <row r="4968" spans="1:33" x14ac:dyDescent="0.2">
      <c r="A4968" s="9">
        <v>3</v>
      </c>
      <c r="B4968" t="s">
        <v>187</v>
      </c>
      <c r="C4968" t="s">
        <v>63</v>
      </c>
      <c r="D4968">
        <v>0</v>
      </c>
      <c r="E4968">
        <v>7202465.3960360102</v>
      </c>
      <c r="F4968">
        <v>0</v>
      </c>
      <c r="G4968">
        <v>0</v>
      </c>
      <c r="H4968">
        <v>0</v>
      </c>
      <c r="I4968">
        <v>0</v>
      </c>
      <c r="J4968" s="8">
        <f>SUMIFS(Table1[time],Table1[repetition],Table1[[#This Row],[repetition]],Table1[config],Table1[[#This Row],[config]])</f>
        <v>47459426.116835982</v>
      </c>
      <c r="K4968" s="9">
        <v>1</v>
      </c>
      <c r="L4968" s="9">
        <v>2</v>
      </c>
      <c r="M4968" s="9" t="s">
        <v>151</v>
      </c>
      <c r="N4968" s="9" t="b">
        <v>0</v>
      </c>
      <c r="O4968" s="9" t="b">
        <v>0</v>
      </c>
      <c r="P4968" s="9" t="b">
        <v>1</v>
      </c>
      <c r="Q4968" s="9" t="b">
        <v>1</v>
      </c>
      <c r="R4968" s="9" t="b">
        <v>1</v>
      </c>
      <c r="S4968" s="9" t="b">
        <v>0</v>
      </c>
      <c r="T4968" s="9" t="b">
        <v>0</v>
      </c>
      <c r="U4968" s="9" t="b">
        <v>0</v>
      </c>
      <c r="V4968" s="9" t="b">
        <v>0</v>
      </c>
      <c r="W4968" s="9" t="b">
        <v>0</v>
      </c>
      <c r="X4968" s="9" t="b">
        <v>0</v>
      </c>
      <c r="Y4968" s="9" t="b">
        <v>0</v>
      </c>
      <c r="Z4968" s="9" t="b">
        <v>1</v>
      </c>
      <c r="AA4968" s="9" t="b">
        <v>0</v>
      </c>
      <c r="AB4968" s="9" t="b">
        <v>0</v>
      </c>
      <c r="AC4968" s="9" t="b">
        <v>0</v>
      </c>
      <c r="AD4968" s="9" t="b">
        <v>0</v>
      </c>
      <c r="AE4968" s="9" t="b">
        <v>1</v>
      </c>
      <c r="AF4968" s="9" t="b">
        <v>1</v>
      </c>
      <c r="AG4968" s="9" t="b">
        <v>1</v>
      </c>
    </row>
    <row r="4969" spans="1:33" x14ac:dyDescent="0.2">
      <c r="A4969" s="9">
        <v>1</v>
      </c>
      <c r="B4969" t="s">
        <v>158</v>
      </c>
      <c r="C4969" t="s">
        <v>12</v>
      </c>
      <c r="D4969">
        <v>0</v>
      </c>
      <c r="E4969">
        <v>1727583.36155099</v>
      </c>
      <c r="F4969">
        <v>0</v>
      </c>
      <c r="G4969">
        <v>0</v>
      </c>
      <c r="H4969">
        <v>0</v>
      </c>
      <c r="I4969">
        <v>0</v>
      </c>
      <c r="J4969" s="8">
        <f>SUMIFS(Table1[time],Table1[repetition],Table1[[#This Row],[repetition]],Table1[config],Table1[[#This Row],[config]])</f>
        <v>156163194.89683586</v>
      </c>
      <c r="K4969" s="9">
        <v>0</v>
      </c>
      <c r="L4969" s="9">
        <v>2</v>
      </c>
      <c r="M4969" s="9" t="s">
        <v>150</v>
      </c>
      <c r="N4969" s="9" t="b">
        <v>1</v>
      </c>
      <c r="O4969" s="9" t="b">
        <v>1</v>
      </c>
      <c r="P4969" s="9" t="b">
        <v>1</v>
      </c>
      <c r="Q4969" s="9" t="b">
        <v>1</v>
      </c>
      <c r="R4969" s="9" t="b">
        <v>1</v>
      </c>
      <c r="S4969" s="9" t="b">
        <v>1</v>
      </c>
      <c r="T4969" s="9" t="b">
        <v>1</v>
      </c>
      <c r="U4969" s="9" t="b">
        <v>1</v>
      </c>
      <c r="V4969" s="9" t="b">
        <v>1</v>
      </c>
      <c r="W4969" s="9" t="b">
        <v>1</v>
      </c>
      <c r="X4969" s="9" t="b">
        <v>1</v>
      </c>
      <c r="Y4969" s="9" t="b">
        <v>1</v>
      </c>
      <c r="Z4969" s="9" t="b">
        <v>1</v>
      </c>
      <c r="AA4969" s="9" t="b">
        <v>1</v>
      </c>
      <c r="AB4969" s="9" t="b">
        <v>1</v>
      </c>
      <c r="AC4969" s="9" t="b">
        <v>1</v>
      </c>
      <c r="AD4969" s="9" t="b">
        <v>1</v>
      </c>
      <c r="AE4969" s="9" t="b">
        <v>1</v>
      </c>
      <c r="AF4969" s="9" t="b">
        <v>1</v>
      </c>
      <c r="AG4969" s="9" t="b">
        <v>1</v>
      </c>
    </row>
    <row r="4970" spans="1:33" x14ac:dyDescent="0.2">
      <c r="A4970" s="11">
        <v>2</v>
      </c>
      <c r="B4970" t="s">
        <v>158</v>
      </c>
      <c r="C4970" t="s">
        <v>12</v>
      </c>
      <c r="D4970">
        <v>0</v>
      </c>
      <c r="E4970">
        <v>7205308.8266798202</v>
      </c>
      <c r="F4970">
        <v>0</v>
      </c>
      <c r="G4970">
        <v>0</v>
      </c>
      <c r="H4970">
        <v>0</v>
      </c>
      <c r="I4970">
        <v>0</v>
      </c>
      <c r="J4970" s="10">
        <f>SUMIFS(Table1[time],Table1[repetition],Table1[[#This Row],[repetition]],Table1[config],Table1[[#This Row],[config]])</f>
        <v>198130476.52576339</v>
      </c>
      <c r="K4970" s="11">
        <v>0</v>
      </c>
      <c r="L4970" s="11">
        <v>18</v>
      </c>
      <c r="M4970" s="11" t="s">
        <v>149</v>
      </c>
      <c r="N4970" s="11" t="b">
        <v>0</v>
      </c>
      <c r="O4970" s="11" t="b">
        <v>1</v>
      </c>
      <c r="P4970" s="11" t="b">
        <v>1</v>
      </c>
      <c r="Q4970" s="11" t="b">
        <v>1</v>
      </c>
      <c r="R4970" s="11" t="b">
        <v>1</v>
      </c>
      <c r="S4970" s="11" t="b">
        <v>0</v>
      </c>
      <c r="T4970" s="11" t="b">
        <v>0</v>
      </c>
      <c r="U4970" s="11" t="b">
        <v>0</v>
      </c>
      <c r="V4970" s="11" t="b">
        <v>0</v>
      </c>
      <c r="W4970" s="11" t="b">
        <v>1</v>
      </c>
      <c r="X4970" s="11" t="b">
        <v>1</v>
      </c>
      <c r="Y4970" s="11" t="b">
        <v>1</v>
      </c>
      <c r="Z4970" s="11" t="b">
        <v>1</v>
      </c>
      <c r="AA4970" s="11" t="b">
        <v>0</v>
      </c>
      <c r="AB4970" s="11" t="b">
        <v>0</v>
      </c>
      <c r="AC4970" s="11" t="b">
        <v>0</v>
      </c>
      <c r="AD4970" s="11" t="b">
        <v>0</v>
      </c>
      <c r="AE4970" s="11" t="b">
        <v>1</v>
      </c>
      <c r="AF4970" s="11" t="b">
        <v>1</v>
      </c>
      <c r="AG4970" s="11" t="b">
        <v>1</v>
      </c>
    </row>
    <row r="4971" spans="1:33" x14ac:dyDescent="0.2">
      <c r="A4971" s="9">
        <v>3</v>
      </c>
      <c r="B4971" t="s">
        <v>158</v>
      </c>
      <c r="C4971" t="s">
        <v>12</v>
      </c>
      <c r="D4971">
        <v>0</v>
      </c>
      <c r="E4971">
        <v>958540.16473802004</v>
      </c>
      <c r="F4971">
        <v>0</v>
      </c>
      <c r="G4971">
        <v>0</v>
      </c>
      <c r="H4971">
        <v>0</v>
      </c>
      <c r="I4971">
        <v>0</v>
      </c>
      <c r="J4971" s="8">
        <f>SUMIFS(Table1[time],Table1[repetition],Table1[[#This Row],[repetition]],Table1[config],Table1[[#This Row],[config]])</f>
        <v>172812263.5857209</v>
      </c>
      <c r="K4971" s="9">
        <v>600</v>
      </c>
      <c r="L4971" s="9">
        <v>6</v>
      </c>
      <c r="M4971" s="9" t="s">
        <v>151</v>
      </c>
      <c r="N4971" s="9" t="b">
        <v>1</v>
      </c>
      <c r="O4971" s="9" t="b">
        <v>1</v>
      </c>
      <c r="P4971" s="9" t="b">
        <v>1</v>
      </c>
      <c r="Q4971" s="9" t="b">
        <v>1</v>
      </c>
      <c r="R4971" s="9" t="b">
        <v>0</v>
      </c>
      <c r="S4971" s="9" t="b">
        <v>1</v>
      </c>
      <c r="T4971" s="9" t="b">
        <v>1</v>
      </c>
      <c r="U4971" s="9" t="b">
        <v>1</v>
      </c>
      <c r="V4971" s="9" t="b">
        <v>0</v>
      </c>
      <c r="W4971" s="9" t="b">
        <v>1</v>
      </c>
      <c r="X4971" s="9" t="b">
        <v>0</v>
      </c>
      <c r="Y4971" s="9" t="b">
        <v>1</v>
      </c>
      <c r="Z4971" s="9" t="b">
        <v>1</v>
      </c>
      <c r="AA4971" s="9" t="b">
        <v>0</v>
      </c>
      <c r="AB4971" s="9" t="b">
        <v>1</v>
      </c>
      <c r="AC4971" s="9" t="b">
        <v>1</v>
      </c>
      <c r="AD4971" s="9" t="b">
        <v>1</v>
      </c>
      <c r="AE4971" s="9" t="b">
        <v>0</v>
      </c>
      <c r="AF4971" s="9" t="b">
        <v>0</v>
      </c>
      <c r="AG4971" s="9" t="b">
        <v>0</v>
      </c>
    </row>
    <row r="4972" spans="1:33" x14ac:dyDescent="0.2">
      <c r="A4972" s="9">
        <v>1</v>
      </c>
      <c r="B4972" t="s">
        <v>159</v>
      </c>
      <c r="C4972" t="s">
        <v>12</v>
      </c>
      <c r="D4972">
        <v>0</v>
      </c>
      <c r="E4972">
        <v>3716783.8042460498</v>
      </c>
      <c r="F4972">
        <v>0</v>
      </c>
      <c r="G4972">
        <v>0</v>
      </c>
      <c r="H4972">
        <v>0</v>
      </c>
      <c r="I4972">
        <v>0</v>
      </c>
      <c r="J4972" s="8">
        <f>SUMIFS(Table1[time],Table1[repetition],Table1[[#This Row],[repetition]],Table1[config],Table1[[#This Row],[config]])</f>
        <v>156163194.89683586</v>
      </c>
      <c r="K4972" s="9">
        <v>1</v>
      </c>
      <c r="L4972" s="9">
        <v>6</v>
      </c>
      <c r="M4972" s="9" t="s">
        <v>149</v>
      </c>
      <c r="N4972" s="9" t="b">
        <v>0</v>
      </c>
      <c r="O4972" s="9" t="b">
        <v>1</v>
      </c>
      <c r="P4972" s="9" t="b">
        <v>0</v>
      </c>
      <c r="Q4972" s="9" t="b">
        <v>1</v>
      </c>
      <c r="R4972" s="9" t="b">
        <v>1</v>
      </c>
      <c r="S4972" s="9" t="b">
        <v>0</v>
      </c>
      <c r="T4972" s="9" t="b">
        <v>0</v>
      </c>
      <c r="U4972" s="9" t="b">
        <v>1</v>
      </c>
      <c r="V4972" s="9" t="b">
        <v>1</v>
      </c>
      <c r="W4972" s="9" t="b">
        <v>0</v>
      </c>
      <c r="X4972" s="9" t="b">
        <v>0</v>
      </c>
      <c r="Y4972" s="9" t="b">
        <v>1</v>
      </c>
      <c r="Z4972" s="9" t="b">
        <v>1</v>
      </c>
      <c r="AA4972" s="9" t="b">
        <v>1</v>
      </c>
      <c r="AB4972" s="9" t="b">
        <v>0</v>
      </c>
      <c r="AC4972" s="9" t="b">
        <v>1</v>
      </c>
      <c r="AD4972" s="9" t="b">
        <v>1</v>
      </c>
      <c r="AE4972" s="9" t="b">
        <v>0</v>
      </c>
      <c r="AF4972" s="9" t="b">
        <v>0</v>
      </c>
      <c r="AG4972" s="9" t="b">
        <v>1</v>
      </c>
    </row>
    <row r="4973" spans="1:33" x14ac:dyDescent="0.2">
      <c r="A4973" s="9">
        <v>2</v>
      </c>
      <c r="B4973" t="s">
        <v>159</v>
      </c>
      <c r="C4973" t="s">
        <v>12</v>
      </c>
      <c r="D4973">
        <v>0</v>
      </c>
      <c r="E4973">
        <v>7054305.21940812</v>
      </c>
      <c r="F4973">
        <v>0</v>
      </c>
      <c r="G4973">
        <v>0</v>
      </c>
      <c r="H4973">
        <v>0</v>
      </c>
      <c r="I4973">
        <v>0</v>
      </c>
      <c r="J4973" s="8">
        <f>SUMIFS(Table1[time],Table1[repetition],Table1[[#This Row],[repetition]],Table1[config],Table1[[#This Row],[config]])</f>
        <v>198130476.52576339</v>
      </c>
      <c r="K4973" s="9">
        <v>0</v>
      </c>
      <c r="L4973" s="9">
        <v>18</v>
      </c>
      <c r="M4973" s="9" t="s">
        <v>149</v>
      </c>
      <c r="N4973" s="9" t="b">
        <v>0</v>
      </c>
      <c r="O4973" s="9" t="b">
        <v>1</v>
      </c>
      <c r="P4973" s="9" t="b">
        <v>1</v>
      </c>
      <c r="Q4973" s="9" t="b">
        <v>1</v>
      </c>
      <c r="R4973" s="9" t="b">
        <v>1</v>
      </c>
      <c r="S4973" s="9" t="b">
        <v>0</v>
      </c>
      <c r="T4973" s="9" t="b">
        <v>0</v>
      </c>
      <c r="U4973" s="9" t="b">
        <v>0</v>
      </c>
      <c r="V4973" s="9" t="b">
        <v>0</v>
      </c>
      <c r="W4973" s="9" t="b">
        <v>1</v>
      </c>
      <c r="X4973" s="9" t="b">
        <v>1</v>
      </c>
      <c r="Y4973" s="9" t="b">
        <v>1</v>
      </c>
      <c r="Z4973" s="9" t="b">
        <v>1</v>
      </c>
      <c r="AA4973" s="9" t="b">
        <v>0</v>
      </c>
      <c r="AB4973" s="9" t="b">
        <v>0</v>
      </c>
      <c r="AC4973" s="9" t="b">
        <v>0</v>
      </c>
      <c r="AD4973" s="9" t="b">
        <v>0</v>
      </c>
      <c r="AE4973" s="9" t="b">
        <v>1</v>
      </c>
      <c r="AF4973" s="9" t="b">
        <v>1</v>
      </c>
      <c r="AG4973" s="9" t="b">
        <v>1</v>
      </c>
    </row>
    <row r="4974" spans="1:33" x14ac:dyDescent="0.2">
      <c r="A4974" s="9">
        <v>3</v>
      </c>
      <c r="B4974" t="s">
        <v>159</v>
      </c>
      <c r="C4974" t="s">
        <v>12</v>
      </c>
      <c r="D4974">
        <v>0</v>
      </c>
      <c r="E4974">
        <v>3517582.2114510001</v>
      </c>
      <c r="F4974">
        <v>0</v>
      </c>
      <c r="G4974">
        <v>0</v>
      </c>
      <c r="H4974">
        <v>0</v>
      </c>
      <c r="I4974">
        <v>0</v>
      </c>
      <c r="J4974" s="8">
        <f>SUMIFS(Table1[time],Table1[repetition],Table1[[#This Row],[repetition]],Table1[config],Table1[[#This Row],[config]])</f>
        <v>172812263.5857209</v>
      </c>
      <c r="K4974" s="9">
        <v>150</v>
      </c>
      <c r="L4974" s="9">
        <v>3</v>
      </c>
      <c r="M4974" s="9" t="s">
        <v>151</v>
      </c>
      <c r="N4974" s="9" t="b">
        <v>1</v>
      </c>
      <c r="O4974" s="9" t="b">
        <v>0</v>
      </c>
      <c r="P4974" s="9" t="b">
        <v>0</v>
      </c>
      <c r="Q4974" s="9" t="b">
        <v>1</v>
      </c>
      <c r="R4974" s="9" t="b">
        <v>1</v>
      </c>
      <c r="S4974" s="9" t="b">
        <v>0</v>
      </c>
      <c r="T4974" s="9" t="b">
        <v>0</v>
      </c>
      <c r="U4974" s="9" t="b">
        <v>1</v>
      </c>
      <c r="V4974" s="9" t="b">
        <v>1</v>
      </c>
      <c r="W4974" s="9" t="b">
        <v>0</v>
      </c>
      <c r="X4974" s="9" t="b">
        <v>0</v>
      </c>
      <c r="Y4974" s="9" t="b">
        <v>1</v>
      </c>
      <c r="Z4974" s="9" t="b">
        <v>1</v>
      </c>
      <c r="AA4974" s="9" t="b">
        <v>1</v>
      </c>
      <c r="AB4974" s="9" t="b">
        <v>1</v>
      </c>
      <c r="AC4974" s="9" t="b">
        <v>0</v>
      </c>
      <c r="AD4974" s="9" t="b">
        <v>0</v>
      </c>
      <c r="AE4974" s="9" t="b">
        <v>1</v>
      </c>
      <c r="AF4974" s="9" t="b">
        <v>1</v>
      </c>
      <c r="AG4974" s="9" t="b">
        <v>1</v>
      </c>
    </row>
    <row r="4975" spans="1:33" x14ac:dyDescent="0.2">
      <c r="A4975" s="11">
        <v>1</v>
      </c>
      <c r="B4975" t="s">
        <v>160</v>
      </c>
      <c r="C4975" t="s">
        <v>12</v>
      </c>
      <c r="D4975">
        <v>0</v>
      </c>
      <c r="E4975">
        <v>7202391.6211199798</v>
      </c>
      <c r="F4975">
        <v>0</v>
      </c>
      <c r="G4975">
        <v>0</v>
      </c>
      <c r="H4975">
        <v>0</v>
      </c>
      <c r="I4975">
        <v>0</v>
      </c>
      <c r="J4975" s="10">
        <f>SUMIFS(Table1[time],Table1[repetition],Table1[[#This Row],[repetition]],Table1[config],Table1[[#This Row],[config]])</f>
        <v>156163194.89683586</v>
      </c>
      <c r="K4975" s="11">
        <v>50</v>
      </c>
      <c r="L4975" s="11">
        <v>1</v>
      </c>
      <c r="M4975" s="11" t="s">
        <v>151</v>
      </c>
      <c r="N4975" s="11" t="b">
        <v>0</v>
      </c>
      <c r="O4975" s="11" t="b">
        <v>1</v>
      </c>
      <c r="P4975" s="11" t="b">
        <v>1</v>
      </c>
      <c r="Q4975" s="11" t="b">
        <v>1</v>
      </c>
      <c r="R4975" s="11" t="b">
        <v>1</v>
      </c>
      <c r="S4975" s="11" t="b">
        <v>0</v>
      </c>
      <c r="T4975" s="11" t="b">
        <v>1</v>
      </c>
      <c r="U4975" s="11" t="b">
        <v>0</v>
      </c>
      <c r="V4975" s="11" t="b">
        <v>0</v>
      </c>
      <c r="W4975" s="11" t="b">
        <v>1</v>
      </c>
      <c r="X4975" s="11" t="b">
        <v>1</v>
      </c>
      <c r="Y4975" s="11" t="b">
        <v>1</v>
      </c>
      <c r="Z4975" s="11" t="b">
        <v>1</v>
      </c>
      <c r="AA4975" s="11" t="b">
        <v>0</v>
      </c>
      <c r="AB4975" s="11" t="b">
        <v>0</v>
      </c>
      <c r="AC4975" s="11" t="b">
        <v>0</v>
      </c>
      <c r="AD4975" s="11" t="b">
        <v>1</v>
      </c>
      <c r="AE4975" s="11" t="b">
        <v>1</v>
      </c>
      <c r="AF4975" s="11" t="b">
        <v>1</v>
      </c>
      <c r="AG4975" s="11" t="b">
        <v>1</v>
      </c>
    </row>
    <row r="4976" spans="1:33" x14ac:dyDescent="0.2">
      <c r="A4976" s="11">
        <v>2</v>
      </c>
      <c r="B4976" t="s">
        <v>160</v>
      </c>
      <c r="C4976" t="s">
        <v>12</v>
      </c>
      <c r="D4976">
        <v>0</v>
      </c>
      <c r="E4976">
        <v>7204946.5301730596</v>
      </c>
      <c r="F4976">
        <v>0</v>
      </c>
      <c r="G4976">
        <v>0</v>
      </c>
      <c r="H4976">
        <v>0</v>
      </c>
      <c r="I4976">
        <v>0</v>
      </c>
      <c r="J4976" s="10">
        <f>SUMIFS(Table1[time],Table1[repetition],Table1[[#This Row],[repetition]],Table1[config],Table1[[#This Row],[config]])</f>
        <v>198130476.52576339</v>
      </c>
      <c r="K4976" s="11">
        <v>0</v>
      </c>
      <c r="L4976" s="11">
        <v>18</v>
      </c>
      <c r="M4976" s="11" t="s">
        <v>149</v>
      </c>
      <c r="N4976" s="11" t="b">
        <v>0</v>
      </c>
      <c r="O4976" s="11" t="b">
        <v>1</v>
      </c>
      <c r="P4976" s="11" t="b">
        <v>1</v>
      </c>
      <c r="Q4976" s="11" t="b">
        <v>1</v>
      </c>
      <c r="R4976" s="11" t="b">
        <v>1</v>
      </c>
      <c r="S4976" s="11" t="b">
        <v>0</v>
      </c>
      <c r="T4976" s="11" t="b">
        <v>0</v>
      </c>
      <c r="U4976" s="11" t="b">
        <v>0</v>
      </c>
      <c r="V4976" s="11" t="b">
        <v>0</v>
      </c>
      <c r="W4976" s="11" t="b">
        <v>1</v>
      </c>
      <c r="X4976" s="11" t="b">
        <v>1</v>
      </c>
      <c r="Y4976" s="11" t="b">
        <v>1</v>
      </c>
      <c r="Z4976" s="11" t="b">
        <v>1</v>
      </c>
      <c r="AA4976" s="11" t="b">
        <v>0</v>
      </c>
      <c r="AB4976" s="11" t="b">
        <v>0</v>
      </c>
      <c r="AC4976" s="11" t="b">
        <v>0</v>
      </c>
      <c r="AD4976" s="11" t="b">
        <v>0</v>
      </c>
      <c r="AE4976" s="11" t="b">
        <v>1</v>
      </c>
      <c r="AF4976" s="11" t="b">
        <v>1</v>
      </c>
      <c r="AG4976" s="11" t="b">
        <v>1</v>
      </c>
    </row>
    <row r="4977" spans="1:33" x14ac:dyDescent="0.2">
      <c r="A4977" s="9">
        <v>3</v>
      </c>
      <c r="B4977" t="s">
        <v>160</v>
      </c>
      <c r="C4977" t="s">
        <v>12</v>
      </c>
      <c r="D4977">
        <v>0</v>
      </c>
      <c r="E4977">
        <v>7215440.9133050004</v>
      </c>
      <c r="F4977">
        <v>0</v>
      </c>
      <c r="G4977">
        <v>0</v>
      </c>
      <c r="H4977">
        <v>0</v>
      </c>
      <c r="I4977">
        <v>0</v>
      </c>
      <c r="J4977" s="8">
        <f>SUMIFS(Table1[time],Table1[repetition],Table1[[#This Row],[repetition]],Table1[config],Table1[[#This Row],[config]])</f>
        <v>172812263.5857209</v>
      </c>
      <c r="K4977" s="9">
        <v>150</v>
      </c>
      <c r="L4977" s="9">
        <v>4</v>
      </c>
      <c r="M4977" s="9" t="s">
        <v>151</v>
      </c>
      <c r="N4977" s="9" t="b">
        <v>1</v>
      </c>
      <c r="O4977" s="9" t="b">
        <v>1</v>
      </c>
      <c r="P4977" s="9" t="b">
        <v>0</v>
      </c>
      <c r="Q4977" s="9" t="b">
        <v>0</v>
      </c>
      <c r="R4977" s="9" t="b">
        <v>0</v>
      </c>
      <c r="S4977" s="9" t="b">
        <v>1</v>
      </c>
      <c r="T4977" s="9" t="b">
        <v>0</v>
      </c>
      <c r="U4977" s="9" t="b">
        <v>0</v>
      </c>
      <c r="V4977" s="9" t="b">
        <v>1</v>
      </c>
      <c r="W4977" s="9" t="b">
        <v>0</v>
      </c>
      <c r="X4977" s="9" t="b">
        <v>0</v>
      </c>
      <c r="Y4977" s="9" t="b">
        <v>0</v>
      </c>
      <c r="Z4977" s="9" t="b">
        <v>1</v>
      </c>
      <c r="AA4977" s="9" t="b">
        <v>1</v>
      </c>
      <c r="AB4977" s="9" t="b">
        <v>1</v>
      </c>
      <c r="AC4977" s="9" t="b">
        <v>1</v>
      </c>
      <c r="AD4977" s="9" t="b">
        <v>0</v>
      </c>
      <c r="AE4977" s="9" t="b">
        <v>1</v>
      </c>
      <c r="AF4977" s="9" t="b">
        <v>1</v>
      </c>
      <c r="AG4977" s="9" t="b">
        <v>1</v>
      </c>
    </row>
    <row r="4978" spans="1:33" x14ac:dyDescent="0.2">
      <c r="A4978" s="9">
        <v>1</v>
      </c>
      <c r="B4978" t="s">
        <v>162</v>
      </c>
      <c r="C4978" t="s">
        <v>12</v>
      </c>
      <c r="D4978">
        <v>0</v>
      </c>
      <c r="E4978">
        <v>1528382.1876499499</v>
      </c>
      <c r="F4978">
        <v>0</v>
      </c>
      <c r="G4978">
        <v>0</v>
      </c>
      <c r="H4978">
        <v>0</v>
      </c>
      <c r="I4978">
        <v>0</v>
      </c>
      <c r="J4978" s="8">
        <f>SUMIFS(Table1[time],Table1[repetition],Table1[[#This Row],[repetition]],Table1[config],Table1[[#This Row],[config]])</f>
        <v>156163194.89683586</v>
      </c>
      <c r="K4978" s="9">
        <v>50</v>
      </c>
      <c r="L4978" s="9">
        <v>3</v>
      </c>
      <c r="M4978" s="9" t="s">
        <v>150</v>
      </c>
      <c r="N4978" s="9" t="b">
        <v>0</v>
      </c>
      <c r="O4978" s="9" t="b">
        <v>0</v>
      </c>
      <c r="P4978" s="9" t="b">
        <v>1</v>
      </c>
      <c r="Q4978" s="9" t="b">
        <v>0</v>
      </c>
      <c r="R4978" s="9" t="b">
        <v>0</v>
      </c>
      <c r="S4978" s="9" t="b">
        <v>0</v>
      </c>
      <c r="T4978" s="9" t="b">
        <v>1</v>
      </c>
      <c r="U4978" s="9" t="b">
        <v>0</v>
      </c>
      <c r="V4978" s="9" t="b">
        <v>0</v>
      </c>
      <c r="W4978" s="9" t="b">
        <v>0</v>
      </c>
      <c r="X4978" s="9" t="b">
        <v>1</v>
      </c>
      <c r="Y4978" s="9" t="b">
        <v>0</v>
      </c>
      <c r="Z4978" s="9" t="b">
        <v>1</v>
      </c>
      <c r="AA4978" s="9" t="b">
        <v>0</v>
      </c>
      <c r="AB4978" s="9" t="b">
        <v>1</v>
      </c>
      <c r="AC4978" s="9" t="b">
        <v>0</v>
      </c>
      <c r="AD4978" s="9" t="b">
        <v>0</v>
      </c>
      <c r="AE4978" s="9" t="b">
        <v>1</v>
      </c>
      <c r="AF4978" s="9" t="b">
        <v>1</v>
      </c>
      <c r="AG4978" s="9" t="b">
        <v>1</v>
      </c>
    </row>
    <row r="4979" spans="1:33" x14ac:dyDescent="0.2">
      <c r="A4979" s="9">
        <v>2</v>
      </c>
      <c r="B4979" t="s">
        <v>162</v>
      </c>
      <c r="C4979" t="s">
        <v>12</v>
      </c>
      <c r="D4979">
        <v>0</v>
      </c>
      <c r="E4979">
        <v>6401028.6261038799</v>
      </c>
      <c r="F4979">
        <v>0</v>
      </c>
      <c r="G4979">
        <v>0</v>
      </c>
      <c r="H4979">
        <v>0</v>
      </c>
      <c r="I4979">
        <v>0</v>
      </c>
      <c r="J4979" s="8">
        <f>SUMIFS(Table1[time],Table1[repetition],Table1[[#This Row],[repetition]],Table1[config],Table1[[#This Row],[config]])</f>
        <v>198130476.52576339</v>
      </c>
      <c r="K4979" s="9">
        <v>150</v>
      </c>
      <c r="L4979" s="9">
        <v>5</v>
      </c>
      <c r="M4979" s="9" t="s">
        <v>149</v>
      </c>
      <c r="N4979" s="9" t="b">
        <v>0</v>
      </c>
      <c r="O4979" s="9" t="b">
        <v>1</v>
      </c>
      <c r="P4979" s="9" t="b">
        <v>0</v>
      </c>
      <c r="Q4979" s="9" t="b">
        <v>0</v>
      </c>
      <c r="R4979" s="9" t="b">
        <v>0</v>
      </c>
      <c r="S4979" s="9" t="b">
        <v>1</v>
      </c>
      <c r="T4979" s="9" t="b">
        <v>0</v>
      </c>
      <c r="U4979" s="9" t="b">
        <v>0</v>
      </c>
      <c r="V4979" s="9" t="b">
        <v>1</v>
      </c>
      <c r="W4979" s="9" t="b">
        <v>1</v>
      </c>
      <c r="X4979" s="9" t="b">
        <v>1</v>
      </c>
      <c r="Y4979" s="9" t="b">
        <v>1</v>
      </c>
      <c r="Z4979" s="9" t="b">
        <v>0</v>
      </c>
      <c r="AA4979" s="9" t="b">
        <v>0</v>
      </c>
      <c r="AB4979" s="9" t="b">
        <v>1</v>
      </c>
      <c r="AC4979" s="9" t="b">
        <v>0</v>
      </c>
      <c r="AD4979" s="9" t="b">
        <v>1</v>
      </c>
      <c r="AE4979" s="9" t="b">
        <v>0</v>
      </c>
      <c r="AF4979" s="9" t="b">
        <v>0</v>
      </c>
      <c r="AG4979" s="9" t="b">
        <v>1</v>
      </c>
    </row>
    <row r="4980" spans="1:33" x14ac:dyDescent="0.2">
      <c r="A4980" s="9">
        <v>3</v>
      </c>
      <c r="B4980" t="s">
        <v>162</v>
      </c>
      <c r="C4980" t="s">
        <v>12</v>
      </c>
      <c r="D4980">
        <v>0</v>
      </c>
      <c r="E4980">
        <v>1604576.6669659901</v>
      </c>
      <c r="F4980">
        <v>0</v>
      </c>
      <c r="G4980">
        <v>0</v>
      </c>
      <c r="H4980">
        <v>0</v>
      </c>
      <c r="I4980">
        <v>0</v>
      </c>
      <c r="J4980" s="8">
        <f>SUMIFS(Table1[time],Table1[repetition],Table1[[#This Row],[repetition]],Table1[config],Table1[[#This Row],[config]])</f>
        <v>172812263.5857209</v>
      </c>
      <c r="K4980" s="9">
        <v>150</v>
      </c>
      <c r="L4980" s="9">
        <v>3</v>
      </c>
      <c r="M4980" s="9" t="s">
        <v>151</v>
      </c>
      <c r="N4980" s="9" t="b">
        <v>1</v>
      </c>
      <c r="O4980" s="9" t="b">
        <v>0</v>
      </c>
      <c r="P4980" s="9" t="b">
        <v>0</v>
      </c>
      <c r="Q4980" s="9" t="b">
        <v>1</v>
      </c>
      <c r="R4980" s="9" t="b">
        <v>1</v>
      </c>
      <c r="S4980" s="9" t="b">
        <v>0</v>
      </c>
      <c r="T4980" s="9" t="b">
        <v>0</v>
      </c>
      <c r="U4980" s="9" t="b">
        <v>1</v>
      </c>
      <c r="V4980" s="9" t="b">
        <v>1</v>
      </c>
      <c r="W4980" s="9" t="b">
        <v>0</v>
      </c>
      <c r="X4980" s="9" t="b">
        <v>0</v>
      </c>
      <c r="Y4980" s="9" t="b">
        <v>1</v>
      </c>
      <c r="Z4980" s="9" t="b">
        <v>1</v>
      </c>
      <c r="AA4980" s="9" t="b">
        <v>1</v>
      </c>
      <c r="AB4980" s="9" t="b">
        <v>1</v>
      </c>
      <c r="AC4980" s="9" t="b">
        <v>0</v>
      </c>
      <c r="AD4980" s="9" t="b">
        <v>0</v>
      </c>
      <c r="AE4980" s="9" t="b">
        <v>1</v>
      </c>
      <c r="AF4980" s="9" t="b">
        <v>1</v>
      </c>
      <c r="AG4980" s="9" t="b">
        <v>1</v>
      </c>
    </row>
    <row r="4981" spans="1:33" x14ac:dyDescent="0.2">
      <c r="A4981" s="9">
        <v>1</v>
      </c>
      <c r="B4981" t="s">
        <v>163</v>
      </c>
      <c r="C4981" t="s">
        <v>12</v>
      </c>
      <c r="D4981">
        <v>0</v>
      </c>
      <c r="E4981">
        <v>5769008.1441179998</v>
      </c>
      <c r="F4981">
        <v>0</v>
      </c>
      <c r="G4981">
        <v>0</v>
      </c>
      <c r="H4981">
        <v>0</v>
      </c>
      <c r="I4981">
        <v>0</v>
      </c>
      <c r="J4981" s="8">
        <f>SUMIFS(Table1[time],Table1[repetition],Table1[[#This Row],[repetition]],Table1[config],Table1[[#This Row],[config]])</f>
        <v>156163194.89683586</v>
      </c>
      <c r="K4981" s="9">
        <v>50</v>
      </c>
      <c r="L4981" s="9">
        <v>6</v>
      </c>
      <c r="M4981" s="9" t="s">
        <v>150</v>
      </c>
      <c r="N4981" s="9" t="b">
        <v>0</v>
      </c>
      <c r="O4981" s="9" t="b">
        <v>0</v>
      </c>
      <c r="P4981" s="9" t="b">
        <v>0</v>
      </c>
      <c r="Q4981" s="9" t="b">
        <v>1</v>
      </c>
      <c r="R4981" s="9" t="b">
        <v>0</v>
      </c>
      <c r="S4981" s="9" t="b">
        <v>1</v>
      </c>
      <c r="T4981" s="9" t="b">
        <v>0</v>
      </c>
      <c r="U4981" s="9" t="b">
        <v>0</v>
      </c>
      <c r="V4981" s="9" t="b">
        <v>0</v>
      </c>
      <c r="W4981" s="9" t="b">
        <v>0</v>
      </c>
      <c r="X4981" s="9" t="b">
        <v>1</v>
      </c>
      <c r="Y4981" s="9" t="b">
        <v>0</v>
      </c>
      <c r="Z4981" s="9" t="b">
        <v>1</v>
      </c>
      <c r="AA4981" s="9" t="b">
        <v>0</v>
      </c>
      <c r="AB4981" s="9" t="b">
        <v>1</v>
      </c>
      <c r="AC4981" s="9" t="b">
        <v>0</v>
      </c>
      <c r="AD4981" s="9" t="b">
        <v>1</v>
      </c>
      <c r="AE4981" s="9" t="b">
        <v>0</v>
      </c>
      <c r="AF4981" s="9" t="b">
        <v>0</v>
      </c>
      <c r="AG4981" s="9" t="b">
        <v>0</v>
      </c>
    </row>
    <row r="4982" spans="1:33" x14ac:dyDescent="0.2">
      <c r="A4982" s="9">
        <v>2</v>
      </c>
      <c r="B4982" t="s">
        <v>163</v>
      </c>
      <c r="C4982" t="s">
        <v>12</v>
      </c>
      <c r="D4982">
        <v>0</v>
      </c>
      <c r="E4982">
        <v>7206465.70626227</v>
      </c>
      <c r="F4982">
        <v>0</v>
      </c>
      <c r="G4982">
        <v>0</v>
      </c>
      <c r="H4982">
        <v>0</v>
      </c>
      <c r="I4982">
        <v>0</v>
      </c>
      <c r="J4982" s="8">
        <f>SUMIFS(Table1[time],Table1[repetition],Table1[[#This Row],[repetition]],Table1[config],Table1[[#This Row],[config]])</f>
        <v>198130476.52576339</v>
      </c>
      <c r="K4982" s="9">
        <v>150</v>
      </c>
      <c r="L4982" s="9">
        <v>5</v>
      </c>
      <c r="M4982" s="9" t="s">
        <v>149</v>
      </c>
      <c r="N4982" s="9" t="b">
        <v>0</v>
      </c>
      <c r="O4982" s="9" t="b">
        <v>1</v>
      </c>
      <c r="P4982" s="9" t="b">
        <v>0</v>
      </c>
      <c r="Q4982" s="9" t="b">
        <v>0</v>
      </c>
      <c r="R4982" s="9" t="b">
        <v>0</v>
      </c>
      <c r="S4982" s="9" t="b">
        <v>1</v>
      </c>
      <c r="T4982" s="9" t="b">
        <v>0</v>
      </c>
      <c r="U4982" s="9" t="b">
        <v>0</v>
      </c>
      <c r="V4982" s="9" t="b">
        <v>1</v>
      </c>
      <c r="W4982" s="9" t="b">
        <v>1</v>
      </c>
      <c r="X4982" s="9" t="b">
        <v>1</v>
      </c>
      <c r="Y4982" s="9" t="b">
        <v>1</v>
      </c>
      <c r="Z4982" s="9" t="b">
        <v>0</v>
      </c>
      <c r="AA4982" s="9" t="b">
        <v>0</v>
      </c>
      <c r="AB4982" s="9" t="b">
        <v>1</v>
      </c>
      <c r="AC4982" s="9" t="b">
        <v>0</v>
      </c>
      <c r="AD4982" s="9" t="b">
        <v>1</v>
      </c>
      <c r="AE4982" s="9" t="b">
        <v>0</v>
      </c>
      <c r="AF4982" s="9" t="b">
        <v>0</v>
      </c>
      <c r="AG4982" s="9" t="b">
        <v>1</v>
      </c>
    </row>
    <row r="4983" spans="1:33" x14ac:dyDescent="0.2">
      <c r="A4983" s="9">
        <v>3</v>
      </c>
      <c r="B4983" t="s">
        <v>163</v>
      </c>
      <c r="C4983" t="s">
        <v>12</v>
      </c>
      <c r="D4983">
        <v>0</v>
      </c>
      <c r="E4983">
        <v>5480554.1883109901</v>
      </c>
      <c r="F4983">
        <v>0</v>
      </c>
      <c r="G4983">
        <v>0</v>
      </c>
      <c r="H4983">
        <v>0</v>
      </c>
      <c r="I4983">
        <v>0</v>
      </c>
      <c r="J4983" s="8">
        <f>SUMIFS(Table1[time],Table1[repetition],Table1[[#This Row],[repetition]],Table1[config],Table1[[#This Row],[config]])</f>
        <v>172812263.5857209</v>
      </c>
      <c r="K4983" s="9">
        <v>150</v>
      </c>
      <c r="L4983" s="9">
        <v>4</v>
      </c>
      <c r="M4983" s="9" t="s">
        <v>151</v>
      </c>
      <c r="N4983" s="9" t="b">
        <v>1</v>
      </c>
      <c r="O4983" s="9" t="b">
        <v>1</v>
      </c>
      <c r="P4983" s="9" t="b">
        <v>0</v>
      </c>
      <c r="Q4983" s="9" t="b">
        <v>0</v>
      </c>
      <c r="R4983" s="9" t="b">
        <v>0</v>
      </c>
      <c r="S4983" s="9" t="b">
        <v>1</v>
      </c>
      <c r="T4983" s="9" t="b">
        <v>0</v>
      </c>
      <c r="U4983" s="9" t="b">
        <v>0</v>
      </c>
      <c r="V4983" s="9" t="b">
        <v>1</v>
      </c>
      <c r="W4983" s="9" t="b">
        <v>0</v>
      </c>
      <c r="X4983" s="9" t="b">
        <v>0</v>
      </c>
      <c r="Y4983" s="9" t="b">
        <v>0</v>
      </c>
      <c r="Z4983" s="9" t="b">
        <v>1</v>
      </c>
      <c r="AA4983" s="9" t="b">
        <v>1</v>
      </c>
      <c r="AB4983" s="9" t="b">
        <v>1</v>
      </c>
      <c r="AC4983" s="9" t="b">
        <v>1</v>
      </c>
      <c r="AD4983" s="9" t="b">
        <v>0</v>
      </c>
      <c r="AE4983" s="9" t="b">
        <v>1</v>
      </c>
      <c r="AF4983" s="9" t="b">
        <v>1</v>
      </c>
      <c r="AG4983" s="9" t="b">
        <v>1</v>
      </c>
    </row>
    <row r="4984" spans="1:33" x14ac:dyDescent="0.2">
      <c r="A4984" s="9">
        <v>1</v>
      </c>
      <c r="B4984" t="s">
        <v>164</v>
      </c>
      <c r="C4984" t="s">
        <v>12</v>
      </c>
      <c r="D4984">
        <v>0</v>
      </c>
      <c r="E4984">
        <v>7205344.5982820103</v>
      </c>
      <c r="F4984">
        <v>0</v>
      </c>
      <c r="G4984">
        <v>0</v>
      </c>
      <c r="H4984">
        <v>0</v>
      </c>
      <c r="I4984">
        <v>0</v>
      </c>
      <c r="J4984" s="8">
        <f>SUMIFS(Table1[time],Table1[repetition],Table1[[#This Row],[repetition]],Table1[config],Table1[[#This Row],[config]])</f>
        <v>156163194.89683586</v>
      </c>
      <c r="K4984" s="9">
        <v>80</v>
      </c>
      <c r="L4984" s="9">
        <v>1</v>
      </c>
      <c r="M4984" s="9" t="s">
        <v>149</v>
      </c>
      <c r="N4984" s="9" t="b">
        <v>0</v>
      </c>
      <c r="O4984" s="9" t="b">
        <v>1</v>
      </c>
      <c r="P4984" s="9" t="b">
        <v>1</v>
      </c>
      <c r="Q4984" s="9" t="b">
        <v>1</v>
      </c>
      <c r="R4984" s="9" t="b">
        <v>1</v>
      </c>
      <c r="S4984" s="9" t="b">
        <v>0</v>
      </c>
      <c r="T4984" s="9" t="b">
        <v>1</v>
      </c>
      <c r="U4984" s="9" t="b">
        <v>0</v>
      </c>
      <c r="V4984" s="9" t="b">
        <v>0</v>
      </c>
      <c r="W4984" s="9" t="b">
        <v>1</v>
      </c>
      <c r="X4984" s="9" t="b">
        <v>1</v>
      </c>
      <c r="Y4984" s="9" t="b">
        <v>1</v>
      </c>
      <c r="Z4984" s="9" t="b">
        <v>1</v>
      </c>
      <c r="AA4984" s="9" t="b">
        <v>0</v>
      </c>
      <c r="AB4984" s="9" t="b">
        <v>1</v>
      </c>
      <c r="AC4984" s="9" t="b">
        <v>1</v>
      </c>
      <c r="AD4984" s="9" t="b">
        <v>1</v>
      </c>
      <c r="AE4984" s="9" t="b">
        <v>1</v>
      </c>
      <c r="AF4984" s="9" t="b">
        <v>1</v>
      </c>
      <c r="AG4984" s="9" t="b">
        <v>0</v>
      </c>
    </row>
    <row r="4985" spans="1:33" x14ac:dyDescent="0.2">
      <c r="A4985" s="11">
        <v>2</v>
      </c>
      <c r="B4985" t="s">
        <v>164</v>
      </c>
      <c r="C4985" t="s">
        <v>12</v>
      </c>
      <c r="D4985">
        <v>0</v>
      </c>
      <c r="E4985">
        <v>7207132.68539216</v>
      </c>
      <c r="F4985">
        <v>0</v>
      </c>
      <c r="G4985">
        <v>0</v>
      </c>
      <c r="H4985">
        <v>0</v>
      </c>
      <c r="I4985">
        <v>0</v>
      </c>
      <c r="J4985" s="10">
        <f>SUMIFS(Table1[time],Table1[repetition],Table1[[#This Row],[repetition]],Table1[config],Table1[[#This Row],[config]])</f>
        <v>198130476.52576339</v>
      </c>
      <c r="K4985" s="11">
        <v>0</v>
      </c>
      <c r="L4985" s="11">
        <v>18</v>
      </c>
      <c r="M4985" s="11" t="s">
        <v>149</v>
      </c>
      <c r="N4985" s="11" t="b">
        <v>0</v>
      </c>
      <c r="O4985" s="11" t="b">
        <v>1</v>
      </c>
      <c r="P4985" s="11" t="b">
        <v>1</v>
      </c>
      <c r="Q4985" s="11" t="b">
        <v>1</v>
      </c>
      <c r="R4985" s="11" t="b">
        <v>1</v>
      </c>
      <c r="S4985" s="11" t="b">
        <v>0</v>
      </c>
      <c r="T4985" s="11" t="b">
        <v>0</v>
      </c>
      <c r="U4985" s="11" t="b">
        <v>0</v>
      </c>
      <c r="V4985" s="11" t="b">
        <v>0</v>
      </c>
      <c r="W4985" s="11" t="b">
        <v>1</v>
      </c>
      <c r="X4985" s="11" t="b">
        <v>1</v>
      </c>
      <c r="Y4985" s="11" t="b">
        <v>1</v>
      </c>
      <c r="Z4985" s="11" t="b">
        <v>1</v>
      </c>
      <c r="AA4985" s="11" t="b">
        <v>0</v>
      </c>
      <c r="AB4985" s="11" t="b">
        <v>0</v>
      </c>
      <c r="AC4985" s="11" t="b">
        <v>0</v>
      </c>
      <c r="AD4985" s="11" t="b">
        <v>0</v>
      </c>
      <c r="AE4985" s="11" t="b">
        <v>1</v>
      </c>
      <c r="AF4985" s="11" t="b">
        <v>1</v>
      </c>
      <c r="AG4985" s="11" t="b">
        <v>1</v>
      </c>
    </row>
    <row r="4986" spans="1:33" x14ac:dyDescent="0.2">
      <c r="A4986" s="9">
        <v>3</v>
      </c>
      <c r="B4986" t="s">
        <v>164</v>
      </c>
      <c r="C4986" t="s">
        <v>12</v>
      </c>
      <c r="D4986">
        <v>0</v>
      </c>
      <c r="E4986">
        <v>7217977.1743759997</v>
      </c>
      <c r="F4986">
        <v>0</v>
      </c>
      <c r="G4986">
        <v>0</v>
      </c>
      <c r="H4986">
        <v>0</v>
      </c>
      <c r="I4986">
        <v>0</v>
      </c>
      <c r="J4986" s="8">
        <f>SUMIFS(Table1[time],Table1[repetition],Table1[[#This Row],[repetition]],Table1[config],Table1[[#This Row],[config]])</f>
        <v>172812263.5857209</v>
      </c>
      <c r="K4986" s="9">
        <v>150</v>
      </c>
      <c r="L4986" s="9">
        <v>4</v>
      </c>
      <c r="M4986" s="9" t="s">
        <v>151</v>
      </c>
      <c r="N4986" s="9" t="b">
        <v>1</v>
      </c>
      <c r="O4986" s="9" t="b">
        <v>1</v>
      </c>
      <c r="P4986" s="9" t="b">
        <v>0</v>
      </c>
      <c r="Q4986" s="9" t="b">
        <v>0</v>
      </c>
      <c r="R4986" s="9" t="b">
        <v>0</v>
      </c>
      <c r="S4986" s="9" t="b">
        <v>1</v>
      </c>
      <c r="T4986" s="9" t="b">
        <v>0</v>
      </c>
      <c r="U4986" s="9" t="b">
        <v>0</v>
      </c>
      <c r="V4986" s="9" t="b">
        <v>1</v>
      </c>
      <c r="W4986" s="9" t="b">
        <v>0</v>
      </c>
      <c r="X4986" s="9" t="b">
        <v>0</v>
      </c>
      <c r="Y4986" s="9" t="b">
        <v>0</v>
      </c>
      <c r="Z4986" s="9" t="b">
        <v>1</v>
      </c>
      <c r="AA4986" s="9" t="b">
        <v>1</v>
      </c>
      <c r="AB4986" s="9" t="b">
        <v>1</v>
      </c>
      <c r="AC4986" s="9" t="b">
        <v>1</v>
      </c>
      <c r="AD4986" s="9" t="b">
        <v>0</v>
      </c>
      <c r="AE4986" s="9" t="b">
        <v>1</v>
      </c>
      <c r="AF4986" s="9" t="b">
        <v>1</v>
      </c>
      <c r="AG4986" s="9" t="b">
        <v>1</v>
      </c>
    </row>
    <row r="4987" spans="1:33" x14ac:dyDescent="0.2">
      <c r="A4987" s="9">
        <v>1</v>
      </c>
      <c r="B4987" t="s">
        <v>165</v>
      </c>
      <c r="C4987" t="s">
        <v>12</v>
      </c>
      <c r="D4987">
        <v>0</v>
      </c>
      <c r="E4987">
        <v>7206903.6840009997</v>
      </c>
      <c r="F4987">
        <v>0</v>
      </c>
      <c r="G4987">
        <v>0</v>
      </c>
      <c r="H4987">
        <v>0</v>
      </c>
      <c r="I4987">
        <v>0</v>
      </c>
      <c r="J4987" s="8">
        <f>SUMIFS(Table1[time],Table1[repetition],Table1[[#This Row],[repetition]],Table1[config],Table1[[#This Row],[config]])</f>
        <v>156163194.89683586</v>
      </c>
      <c r="K4987" s="9">
        <v>80</v>
      </c>
      <c r="L4987" s="9">
        <v>3</v>
      </c>
      <c r="M4987" s="9" t="s">
        <v>151</v>
      </c>
      <c r="N4987" s="9" t="b">
        <v>0</v>
      </c>
      <c r="O4987" s="9" t="b">
        <v>1</v>
      </c>
      <c r="P4987" s="9" t="b">
        <v>1</v>
      </c>
      <c r="Q4987" s="9" t="b">
        <v>1</v>
      </c>
      <c r="R4987" s="9" t="b">
        <v>1</v>
      </c>
      <c r="S4987" s="9" t="b">
        <v>1</v>
      </c>
      <c r="T4987" s="9" t="b">
        <v>0</v>
      </c>
      <c r="U4987" s="9" t="b">
        <v>1</v>
      </c>
      <c r="V4987" s="9" t="b">
        <v>1</v>
      </c>
      <c r="W4987" s="9" t="b">
        <v>1</v>
      </c>
      <c r="X4987" s="9" t="b">
        <v>0</v>
      </c>
      <c r="Y4987" s="9" t="b">
        <v>1</v>
      </c>
      <c r="Z4987" s="9" t="b">
        <v>0</v>
      </c>
      <c r="AA4987" s="9" t="b">
        <v>0</v>
      </c>
      <c r="AB4987" s="9" t="b">
        <v>0</v>
      </c>
      <c r="AC4987" s="9" t="b">
        <v>0</v>
      </c>
      <c r="AD4987" s="9" t="b">
        <v>1</v>
      </c>
      <c r="AE4987" s="9" t="b">
        <v>1</v>
      </c>
      <c r="AF4987" s="9" t="b">
        <v>0</v>
      </c>
      <c r="AG4987" s="9" t="b">
        <v>1</v>
      </c>
    </row>
    <row r="4988" spans="1:33" x14ac:dyDescent="0.2">
      <c r="A4988" s="9">
        <v>2</v>
      </c>
      <c r="B4988" t="s">
        <v>165</v>
      </c>
      <c r="C4988" t="s">
        <v>12</v>
      </c>
      <c r="D4988">
        <v>0</v>
      </c>
      <c r="E4988">
        <v>7208090.9041510802</v>
      </c>
      <c r="F4988">
        <v>0</v>
      </c>
      <c r="G4988">
        <v>0</v>
      </c>
      <c r="H4988">
        <v>0</v>
      </c>
      <c r="I4988">
        <v>0</v>
      </c>
      <c r="J4988" s="8">
        <f>SUMIFS(Table1[time],Table1[repetition],Table1[[#This Row],[repetition]],Table1[config],Table1[[#This Row],[config]])</f>
        <v>198130476.52576339</v>
      </c>
      <c r="K4988" s="9">
        <v>0</v>
      </c>
      <c r="L4988" s="9">
        <v>18</v>
      </c>
      <c r="M4988" s="9" t="s">
        <v>149</v>
      </c>
      <c r="N4988" s="9" t="b">
        <v>0</v>
      </c>
      <c r="O4988" s="9" t="b">
        <v>1</v>
      </c>
      <c r="P4988" s="9" t="b">
        <v>1</v>
      </c>
      <c r="Q4988" s="9" t="b">
        <v>1</v>
      </c>
      <c r="R4988" s="9" t="b">
        <v>1</v>
      </c>
      <c r="S4988" s="9" t="b">
        <v>0</v>
      </c>
      <c r="T4988" s="9" t="b">
        <v>0</v>
      </c>
      <c r="U4988" s="9" t="b">
        <v>0</v>
      </c>
      <c r="V4988" s="9" t="b">
        <v>0</v>
      </c>
      <c r="W4988" s="9" t="b">
        <v>1</v>
      </c>
      <c r="X4988" s="9" t="b">
        <v>1</v>
      </c>
      <c r="Y4988" s="9" t="b">
        <v>1</v>
      </c>
      <c r="Z4988" s="9" t="b">
        <v>1</v>
      </c>
      <c r="AA4988" s="9" t="b">
        <v>0</v>
      </c>
      <c r="AB4988" s="9" t="b">
        <v>0</v>
      </c>
      <c r="AC4988" s="9" t="b">
        <v>0</v>
      </c>
      <c r="AD4988" s="9" t="b">
        <v>0</v>
      </c>
      <c r="AE4988" s="9" t="b">
        <v>1</v>
      </c>
      <c r="AF4988" s="9" t="b">
        <v>1</v>
      </c>
      <c r="AG4988" s="9" t="b">
        <v>1</v>
      </c>
    </row>
    <row r="4989" spans="1:33" x14ac:dyDescent="0.2">
      <c r="A4989" s="9">
        <v>3</v>
      </c>
      <c r="B4989" t="s">
        <v>165</v>
      </c>
      <c r="C4989" t="s">
        <v>12</v>
      </c>
      <c r="D4989">
        <v>0</v>
      </c>
      <c r="E4989">
        <v>7215317.7181489998</v>
      </c>
      <c r="F4989">
        <v>0</v>
      </c>
      <c r="G4989">
        <v>0</v>
      </c>
      <c r="H4989">
        <v>0</v>
      </c>
      <c r="I4989">
        <v>0</v>
      </c>
      <c r="J4989" s="8">
        <f>SUMIFS(Table1[time],Table1[repetition],Table1[[#This Row],[repetition]],Table1[config],Table1[[#This Row],[config]])</f>
        <v>172812263.5857209</v>
      </c>
      <c r="K4989" s="9">
        <v>150</v>
      </c>
      <c r="L4989" s="9">
        <v>4</v>
      </c>
      <c r="M4989" s="9" t="s">
        <v>151</v>
      </c>
      <c r="N4989" s="9" t="b">
        <v>1</v>
      </c>
      <c r="O4989" s="9" t="b">
        <v>1</v>
      </c>
      <c r="P4989" s="9" t="b">
        <v>0</v>
      </c>
      <c r="Q4989" s="9" t="b">
        <v>0</v>
      </c>
      <c r="R4989" s="9" t="b">
        <v>0</v>
      </c>
      <c r="S4989" s="9" t="b">
        <v>1</v>
      </c>
      <c r="T4989" s="9" t="b">
        <v>0</v>
      </c>
      <c r="U4989" s="9" t="b">
        <v>0</v>
      </c>
      <c r="V4989" s="9" t="b">
        <v>1</v>
      </c>
      <c r="W4989" s="9" t="b">
        <v>0</v>
      </c>
      <c r="X4989" s="9" t="b">
        <v>0</v>
      </c>
      <c r="Y4989" s="9" t="b">
        <v>0</v>
      </c>
      <c r="Z4989" s="9" t="b">
        <v>1</v>
      </c>
      <c r="AA4989" s="9" t="b">
        <v>1</v>
      </c>
      <c r="AB4989" s="9" t="b">
        <v>1</v>
      </c>
      <c r="AC4989" s="9" t="b">
        <v>1</v>
      </c>
      <c r="AD4989" s="9" t="b">
        <v>0</v>
      </c>
      <c r="AE4989" s="9" t="b">
        <v>1</v>
      </c>
      <c r="AF4989" s="9" t="b">
        <v>1</v>
      </c>
      <c r="AG4989" s="9" t="b">
        <v>1</v>
      </c>
    </row>
    <row r="4990" spans="1:33" x14ac:dyDescent="0.2">
      <c r="A4990" s="9">
        <v>1</v>
      </c>
      <c r="B4990" t="s">
        <v>166</v>
      </c>
      <c r="C4990" t="s">
        <v>12</v>
      </c>
      <c r="D4990">
        <v>0</v>
      </c>
      <c r="E4990">
        <v>5388094.6967599997</v>
      </c>
      <c r="F4990">
        <v>0</v>
      </c>
      <c r="G4990">
        <v>0</v>
      </c>
      <c r="H4990">
        <v>0</v>
      </c>
      <c r="I4990">
        <v>0</v>
      </c>
      <c r="J4990" s="8">
        <f>SUMIFS(Table1[time],Table1[repetition],Table1[[#This Row],[repetition]],Table1[config],Table1[[#This Row],[config]])</f>
        <v>156163194.89683586</v>
      </c>
      <c r="K4990" s="9">
        <v>80</v>
      </c>
      <c r="L4990" s="9">
        <v>6</v>
      </c>
      <c r="M4990" s="9" t="s">
        <v>151</v>
      </c>
      <c r="N4990" s="9" t="b">
        <v>1</v>
      </c>
      <c r="O4990" s="9" t="b">
        <v>1</v>
      </c>
      <c r="P4990" s="9" t="b">
        <v>1</v>
      </c>
      <c r="Q4990" s="9" t="b">
        <v>0</v>
      </c>
      <c r="R4990" s="9" t="b">
        <v>1</v>
      </c>
      <c r="S4990" s="9" t="b">
        <v>0</v>
      </c>
      <c r="T4990" s="9" t="b">
        <v>1</v>
      </c>
      <c r="U4990" s="9" t="b">
        <v>0</v>
      </c>
      <c r="V4990" s="9" t="b">
        <v>0</v>
      </c>
      <c r="W4990" s="9" t="b">
        <v>0</v>
      </c>
      <c r="X4990" s="9" t="b">
        <v>0</v>
      </c>
      <c r="Y4990" s="9" t="b">
        <v>1</v>
      </c>
      <c r="Z4990" s="9" t="b">
        <v>1</v>
      </c>
      <c r="AA4990" s="9" t="b">
        <v>1</v>
      </c>
      <c r="AB4990" s="9" t="b">
        <v>0</v>
      </c>
      <c r="AC4990" s="9" t="b">
        <v>0</v>
      </c>
      <c r="AD4990" s="9" t="b">
        <v>0</v>
      </c>
      <c r="AE4990" s="9" t="b">
        <v>1</v>
      </c>
      <c r="AF4990" s="9" t="b">
        <v>1</v>
      </c>
      <c r="AG4990" s="9" t="b">
        <v>1</v>
      </c>
    </row>
    <row r="4991" spans="1:33" x14ac:dyDescent="0.2">
      <c r="A4991" s="9">
        <v>2</v>
      </c>
      <c r="B4991" t="s">
        <v>166</v>
      </c>
      <c r="C4991" t="s">
        <v>12</v>
      </c>
      <c r="D4991">
        <v>0</v>
      </c>
      <c r="E4991">
        <v>7205818.5497405902</v>
      </c>
      <c r="F4991">
        <v>0</v>
      </c>
      <c r="G4991">
        <v>0</v>
      </c>
      <c r="H4991">
        <v>0</v>
      </c>
      <c r="I4991">
        <v>0</v>
      </c>
      <c r="J4991" s="8">
        <f>SUMIFS(Table1[time],Table1[repetition],Table1[[#This Row],[repetition]],Table1[config],Table1[[#This Row],[config]])</f>
        <v>198130476.52576339</v>
      </c>
      <c r="K4991" s="9">
        <v>150</v>
      </c>
      <c r="L4991" s="9">
        <v>5</v>
      </c>
      <c r="M4991" s="9" t="s">
        <v>149</v>
      </c>
      <c r="N4991" s="9" t="b">
        <v>0</v>
      </c>
      <c r="O4991" s="9" t="b">
        <v>1</v>
      </c>
      <c r="P4991" s="9" t="b">
        <v>0</v>
      </c>
      <c r="Q4991" s="9" t="b">
        <v>0</v>
      </c>
      <c r="R4991" s="9" t="b">
        <v>0</v>
      </c>
      <c r="S4991" s="9" t="b">
        <v>1</v>
      </c>
      <c r="T4991" s="9" t="b">
        <v>0</v>
      </c>
      <c r="U4991" s="9" t="b">
        <v>0</v>
      </c>
      <c r="V4991" s="9" t="b">
        <v>1</v>
      </c>
      <c r="W4991" s="9" t="b">
        <v>1</v>
      </c>
      <c r="X4991" s="9" t="b">
        <v>1</v>
      </c>
      <c r="Y4991" s="9" t="b">
        <v>1</v>
      </c>
      <c r="Z4991" s="9" t="b">
        <v>0</v>
      </c>
      <c r="AA4991" s="9" t="b">
        <v>0</v>
      </c>
      <c r="AB4991" s="9" t="b">
        <v>1</v>
      </c>
      <c r="AC4991" s="9" t="b">
        <v>0</v>
      </c>
      <c r="AD4991" s="9" t="b">
        <v>1</v>
      </c>
      <c r="AE4991" s="9" t="b">
        <v>0</v>
      </c>
      <c r="AF4991" s="9" t="b">
        <v>0</v>
      </c>
      <c r="AG4991" s="9" t="b">
        <v>1</v>
      </c>
    </row>
    <row r="4992" spans="1:33" x14ac:dyDescent="0.2">
      <c r="A4992" s="9">
        <v>3</v>
      </c>
      <c r="B4992" t="s">
        <v>166</v>
      </c>
      <c r="C4992" t="s">
        <v>12</v>
      </c>
      <c r="D4992">
        <v>0</v>
      </c>
      <c r="E4992">
        <v>7203210.1754820002</v>
      </c>
      <c r="F4992">
        <v>0</v>
      </c>
      <c r="G4992">
        <v>0</v>
      </c>
      <c r="H4992">
        <v>0</v>
      </c>
      <c r="I4992">
        <v>0</v>
      </c>
      <c r="J4992" s="8">
        <f>SUMIFS(Table1[time],Table1[repetition],Table1[[#This Row],[repetition]],Table1[config],Table1[[#This Row],[config]])</f>
        <v>172812263.5857209</v>
      </c>
      <c r="K4992" s="9">
        <v>0</v>
      </c>
      <c r="L4992" s="9">
        <v>18</v>
      </c>
      <c r="M4992" s="9" t="s">
        <v>149</v>
      </c>
      <c r="N4992" s="9" t="b">
        <v>0</v>
      </c>
      <c r="O4992" s="9" t="b">
        <v>1</v>
      </c>
      <c r="P4992" s="9" t="b">
        <v>1</v>
      </c>
      <c r="Q4992" s="9" t="b">
        <v>1</v>
      </c>
      <c r="R4992" s="9" t="b">
        <v>1</v>
      </c>
      <c r="S4992" s="9" t="b">
        <v>0</v>
      </c>
      <c r="T4992" s="9" t="b">
        <v>0</v>
      </c>
      <c r="U4992" s="9" t="b">
        <v>0</v>
      </c>
      <c r="V4992" s="9" t="b">
        <v>0</v>
      </c>
      <c r="W4992" s="9" t="b">
        <v>1</v>
      </c>
      <c r="X4992" s="9" t="b">
        <v>1</v>
      </c>
      <c r="Y4992" s="9" t="b">
        <v>1</v>
      </c>
      <c r="Z4992" s="9" t="b">
        <v>1</v>
      </c>
      <c r="AA4992" s="9" t="b">
        <v>0</v>
      </c>
      <c r="AB4992" s="9" t="b">
        <v>0</v>
      </c>
      <c r="AC4992" s="9" t="b">
        <v>0</v>
      </c>
      <c r="AD4992" s="9" t="b">
        <v>0</v>
      </c>
      <c r="AE4992" s="9" t="b">
        <v>1</v>
      </c>
      <c r="AF4992" s="9" t="b">
        <v>1</v>
      </c>
      <c r="AG4992" s="9" t="b">
        <v>1</v>
      </c>
    </row>
    <row r="4993" spans="1:33" x14ac:dyDescent="0.2">
      <c r="A4993" s="11">
        <v>1</v>
      </c>
      <c r="B4993" t="s">
        <v>167</v>
      </c>
      <c r="C4993" t="s">
        <v>12</v>
      </c>
      <c r="D4993">
        <v>0</v>
      </c>
      <c r="E4993">
        <v>7207461.5929599898</v>
      </c>
      <c r="F4993">
        <v>0</v>
      </c>
      <c r="G4993">
        <v>0</v>
      </c>
      <c r="H4993">
        <v>0</v>
      </c>
      <c r="I4993">
        <v>0</v>
      </c>
      <c r="J4993" s="10">
        <f>SUMIFS(Table1[time],Table1[repetition],Table1[[#This Row],[repetition]],Table1[config],Table1[[#This Row],[config]])</f>
        <v>156163194.89683586</v>
      </c>
      <c r="K4993" s="11">
        <v>90</v>
      </c>
      <c r="L4993" s="11">
        <v>2</v>
      </c>
      <c r="M4993" s="11" t="s">
        <v>150</v>
      </c>
      <c r="N4993" s="11" t="b">
        <v>1</v>
      </c>
      <c r="O4993" s="11" t="b">
        <v>0</v>
      </c>
      <c r="P4993" s="11" t="b">
        <v>0</v>
      </c>
      <c r="Q4993" s="11" t="b">
        <v>0</v>
      </c>
      <c r="R4993" s="11" t="b">
        <v>0</v>
      </c>
      <c r="S4993" s="11" t="b">
        <v>1</v>
      </c>
      <c r="T4993" s="11" t="b">
        <v>0</v>
      </c>
      <c r="U4993" s="11" t="b">
        <v>1</v>
      </c>
      <c r="V4993" s="11" t="b">
        <v>1</v>
      </c>
      <c r="W4993" s="11" t="b">
        <v>0</v>
      </c>
      <c r="X4993" s="11" t="b">
        <v>0</v>
      </c>
      <c r="Y4993" s="11" t="b">
        <v>0</v>
      </c>
      <c r="Z4993" s="11" t="b">
        <v>0</v>
      </c>
      <c r="AA4993" s="11" t="b">
        <v>1</v>
      </c>
      <c r="AB4993" s="11" t="b">
        <v>0</v>
      </c>
      <c r="AC4993" s="11" t="b">
        <v>0</v>
      </c>
      <c r="AD4993" s="11" t="b">
        <v>0</v>
      </c>
      <c r="AE4993" s="11" t="b">
        <v>0</v>
      </c>
      <c r="AF4993" s="11" t="b">
        <v>0</v>
      </c>
      <c r="AG4993" s="11" t="b">
        <v>1</v>
      </c>
    </row>
    <row r="4994" spans="1:33" x14ac:dyDescent="0.2">
      <c r="A4994" s="11">
        <v>2</v>
      </c>
      <c r="B4994" t="s">
        <v>167</v>
      </c>
      <c r="C4994" t="s">
        <v>12</v>
      </c>
      <c r="D4994">
        <v>0</v>
      </c>
      <c r="E4994">
        <v>7209133.1198303904</v>
      </c>
      <c r="F4994">
        <v>0</v>
      </c>
      <c r="G4994">
        <v>0</v>
      </c>
      <c r="H4994">
        <v>0</v>
      </c>
      <c r="I4994">
        <v>0</v>
      </c>
      <c r="J4994" s="10">
        <f>SUMIFS(Table1[time],Table1[repetition],Table1[[#This Row],[repetition]],Table1[config],Table1[[#This Row],[config]])</f>
        <v>198130476.52576339</v>
      </c>
      <c r="K4994" s="11">
        <v>150</v>
      </c>
      <c r="L4994" s="11">
        <v>5</v>
      </c>
      <c r="M4994" s="11" t="s">
        <v>149</v>
      </c>
      <c r="N4994" s="11" t="b">
        <v>0</v>
      </c>
      <c r="O4994" s="11" t="b">
        <v>1</v>
      </c>
      <c r="P4994" s="11" t="b">
        <v>0</v>
      </c>
      <c r="Q4994" s="11" t="b">
        <v>0</v>
      </c>
      <c r="R4994" s="11" t="b">
        <v>0</v>
      </c>
      <c r="S4994" s="11" t="b">
        <v>1</v>
      </c>
      <c r="T4994" s="11" t="b">
        <v>0</v>
      </c>
      <c r="U4994" s="11" t="b">
        <v>0</v>
      </c>
      <c r="V4994" s="11" t="b">
        <v>1</v>
      </c>
      <c r="W4994" s="11" t="b">
        <v>1</v>
      </c>
      <c r="X4994" s="11" t="b">
        <v>1</v>
      </c>
      <c r="Y4994" s="11" t="b">
        <v>1</v>
      </c>
      <c r="Z4994" s="11" t="b">
        <v>0</v>
      </c>
      <c r="AA4994" s="11" t="b">
        <v>0</v>
      </c>
      <c r="AB4994" s="11" t="b">
        <v>1</v>
      </c>
      <c r="AC4994" s="11" t="b">
        <v>0</v>
      </c>
      <c r="AD4994" s="11" t="b">
        <v>1</v>
      </c>
      <c r="AE4994" s="11" t="b">
        <v>0</v>
      </c>
      <c r="AF4994" s="11" t="b">
        <v>0</v>
      </c>
      <c r="AG4994" s="11" t="b">
        <v>1</v>
      </c>
    </row>
    <row r="4995" spans="1:33" x14ac:dyDescent="0.2">
      <c r="A4995" s="9">
        <v>3</v>
      </c>
      <c r="B4995" t="s">
        <v>167</v>
      </c>
      <c r="C4995" t="s">
        <v>12</v>
      </c>
      <c r="D4995">
        <v>0</v>
      </c>
      <c r="E4995">
        <v>7208095.7238489902</v>
      </c>
      <c r="F4995">
        <v>0</v>
      </c>
      <c r="G4995">
        <v>0</v>
      </c>
      <c r="H4995">
        <v>0</v>
      </c>
      <c r="I4995">
        <v>0</v>
      </c>
      <c r="J4995" s="8">
        <f>SUMIFS(Table1[time],Table1[repetition],Table1[[#This Row],[repetition]],Table1[config],Table1[[#This Row],[config]])</f>
        <v>172812263.5857209</v>
      </c>
      <c r="K4995" s="9">
        <v>150</v>
      </c>
      <c r="L4995" s="9">
        <v>5</v>
      </c>
      <c r="M4995" s="9" t="s">
        <v>149</v>
      </c>
      <c r="N4995" s="9" t="b">
        <v>0</v>
      </c>
      <c r="O4995" s="9" t="b">
        <v>1</v>
      </c>
      <c r="P4995" s="9" t="b">
        <v>0</v>
      </c>
      <c r="Q4995" s="9" t="b">
        <v>0</v>
      </c>
      <c r="R4995" s="9" t="b">
        <v>0</v>
      </c>
      <c r="S4995" s="9" t="b">
        <v>1</v>
      </c>
      <c r="T4995" s="9" t="b">
        <v>0</v>
      </c>
      <c r="U4995" s="9" t="b">
        <v>0</v>
      </c>
      <c r="V4995" s="9" t="b">
        <v>1</v>
      </c>
      <c r="W4995" s="9" t="b">
        <v>1</v>
      </c>
      <c r="X4995" s="9" t="b">
        <v>1</v>
      </c>
      <c r="Y4995" s="9" t="b">
        <v>1</v>
      </c>
      <c r="Z4995" s="9" t="b">
        <v>0</v>
      </c>
      <c r="AA4995" s="9" t="b">
        <v>0</v>
      </c>
      <c r="AB4995" s="9" t="b">
        <v>1</v>
      </c>
      <c r="AC4995" s="9" t="b">
        <v>0</v>
      </c>
      <c r="AD4995" s="9" t="b">
        <v>1</v>
      </c>
      <c r="AE4995" s="9" t="b">
        <v>0</v>
      </c>
      <c r="AF4995" s="9" t="b">
        <v>0</v>
      </c>
      <c r="AG4995" s="9" t="b">
        <v>1</v>
      </c>
    </row>
    <row r="4996" spans="1:33" x14ac:dyDescent="0.2">
      <c r="A4996" s="11">
        <v>1</v>
      </c>
      <c r="B4996" t="s">
        <v>161</v>
      </c>
      <c r="C4996" t="s">
        <v>12</v>
      </c>
      <c r="D4996">
        <v>0</v>
      </c>
      <c r="E4996">
        <v>7204853.1538279401</v>
      </c>
      <c r="F4996">
        <v>0</v>
      </c>
      <c r="G4996">
        <v>0</v>
      </c>
      <c r="H4996">
        <v>0</v>
      </c>
      <c r="I4996">
        <v>0</v>
      </c>
      <c r="J4996" s="10">
        <f>SUMIFS(Table1[time],Table1[repetition],Table1[[#This Row],[repetition]],Table1[config],Table1[[#This Row],[config]])</f>
        <v>156163194.89683586</v>
      </c>
      <c r="K4996" s="11">
        <v>90</v>
      </c>
      <c r="L4996" s="11">
        <v>3</v>
      </c>
      <c r="M4996" s="11" t="s">
        <v>151</v>
      </c>
      <c r="N4996" s="11" t="b">
        <v>0</v>
      </c>
      <c r="O4996" s="11" t="b">
        <v>1</v>
      </c>
      <c r="P4996" s="11" t="b">
        <v>1</v>
      </c>
      <c r="Q4996" s="11" t="b">
        <v>0</v>
      </c>
      <c r="R4996" s="11" t="b">
        <v>0</v>
      </c>
      <c r="S4996" s="11" t="b">
        <v>1</v>
      </c>
      <c r="T4996" s="11" t="b">
        <v>1</v>
      </c>
      <c r="U4996" s="11" t="b">
        <v>1</v>
      </c>
      <c r="V4996" s="11" t="b">
        <v>0</v>
      </c>
      <c r="W4996" s="11" t="b">
        <v>1</v>
      </c>
      <c r="X4996" s="11" t="b">
        <v>0</v>
      </c>
      <c r="Y4996" s="11" t="b">
        <v>1</v>
      </c>
      <c r="Z4996" s="11" t="b">
        <v>1</v>
      </c>
      <c r="AA4996" s="11" t="b">
        <v>1</v>
      </c>
      <c r="AB4996" s="11" t="b">
        <v>1</v>
      </c>
      <c r="AC4996" s="11" t="b">
        <v>0</v>
      </c>
      <c r="AD4996" s="11" t="b">
        <v>0</v>
      </c>
      <c r="AE4996" s="11" t="b">
        <v>1</v>
      </c>
      <c r="AF4996" s="11" t="b">
        <v>1</v>
      </c>
      <c r="AG4996" s="11" t="b">
        <v>1</v>
      </c>
    </row>
    <row r="4997" spans="1:33" x14ac:dyDescent="0.2">
      <c r="A4997" s="11">
        <v>2</v>
      </c>
      <c r="B4997" t="s">
        <v>161</v>
      </c>
      <c r="C4997" t="s">
        <v>12</v>
      </c>
      <c r="D4997">
        <v>0</v>
      </c>
      <c r="E4997">
        <v>7204813.6745248903</v>
      </c>
      <c r="F4997">
        <v>0</v>
      </c>
      <c r="G4997">
        <v>0</v>
      </c>
      <c r="H4997">
        <v>0</v>
      </c>
      <c r="I4997">
        <v>0</v>
      </c>
      <c r="J4997" s="10">
        <f>SUMIFS(Table1[time],Table1[repetition],Table1[[#This Row],[repetition]],Table1[config],Table1[[#This Row],[config]])</f>
        <v>198130476.52576339</v>
      </c>
      <c r="K4997" s="11">
        <v>0</v>
      </c>
      <c r="L4997" s="11">
        <v>18</v>
      </c>
      <c r="M4997" s="11" t="s">
        <v>149</v>
      </c>
      <c r="N4997" s="11" t="b">
        <v>0</v>
      </c>
      <c r="O4997" s="11" t="b">
        <v>1</v>
      </c>
      <c r="P4997" s="11" t="b">
        <v>1</v>
      </c>
      <c r="Q4997" s="11" t="b">
        <v>1</v>
      </c>
      <c r="R4997" s="11" t="b">
        <v>1</v>
      </c>
      <c r="S4997" s="11" t="b">
        <v>0</v>
      </c>
      <c r="T4997" s="11" t="b">
        <v>0</v>
      </c>
      <c r="U4997" s="11" t="b">
        <v>0</v>
      </c>
      <c r="V4997" s="11" t="b">
        <v>0</v>
      </c>
      <c r="W4997" s="11" t="b">
        <v>1</v>
      </c>
      <c r="X4997" s="11" t="b">
        <v>1</v>
      </c>
      <c r="Y4997" s="11" t="b">
        <v>1</v>
      </c>
      <c r="Z4997" s="11" t="b">
        <v>1</v>
      </c>
      <c r="AA4997" s="11" t="b">
        <v>0</v>
      </c>
      <c r="AB4997" s="11" t="b">
        <v>0</v>
      </c>
      <c r="AC4997" s="11" t="b">
        <v>0</v>
      </c>
      <c r="AD4997" s="11" t="b">
        <v>0</v>
      </c>
      <c r="AE4997" s="11" t="b">
        <v>1</v>
      </c>
      <c r="AF4997" s="11" t="b">
        <v>1</v>
      </c>
      <c r="AG4997" s="11" t="b">
        <v>1</v>
      </c>
    </row>
    <row r="4998" spans="1:33" x14ac:dyDescent="0.2">
      <c r="A4998" s="11">
        <v>3</v>
      </c>
      <c r="B4998" t="s">
        <v>161</v>
      </c>
      <c r="C4998" t="s">
        <v>12</v>
      </c>
      <c r="D4998">
        <v>0</v>
      </c>
      <c r="E4998">
        <v>7345016.3214649903</v>
      </c>
      <c r="F4998">
        <v>0</v>
      </c>
      <c r="G4998">
        <v>0</v>
      </c>
      <c r="H4998">
        <v>0</v>
      </c>
      <c r="I4998">
        <v>0</v>
      </c>
      <c r="J4998" s="10">
        <f>SUMIFS(Table1[time],Table1[repetition],Table1[[#This Row],[repetition]],Table1[config],Table1[[#This Row],[config]])</f>
        <v>172812263.5857209</v>
      </c>
      <c r="K4998" s="11">
        <v>1</v>
      </c>
      <c r="L4998" s="11">
        <v>2</v>
      </c>
      <c r="M4998" s="11" t="s">
        <v>151</v>
      </c>
      <c r="N4998" s="11" t="b">
        <v>0</v>
      </c>
      <c r="O4998" s="11" t="b">
        <v>0</v>
      </c>
      <c r="P4998" s="11" t="b">
        <v>1</v>
      </c>
      <c r="Q4998" s="11" t="b">
        <v>1</v>
      </c>
      <c r="R4998" s="11" t="b">
        <v>1</v>
      </c>
      <c r="S4998" s="11" t="b">
        <v>0</v>
      </c>
      <c r="T4998" s="11" t="b">
        <v>0</v>
      </c>
      <c r="U4998" s="11" t="b">
        <v>0</v>
      </c>
      <c r="V4998" s="11" t="b">
        <v>0</v>
      </c>
      <c r="W4998" s="11" t="b">
        <v>0</v>
      </c>
      <c r="X4998" s="11" t="b">
        <v>0</v>
      </c>
      <c r="Y4998" s="11" t="b">
        <v>0</v>
      </c>
      <c r="Z4998" s="11" t="b">
        <v>1</v>
      </c>
      <c r="AA4998" s="11" t="b">
        <v>0</v>
      </c>
      <c r="AB4998" s="11" t="b">
        <v>0</v>
      </c>
      <c r="AC4998" s="11" t="b">
        <v>0</v>
      </c>
      <c r="AD4998" s="11" t="b">
        <v>0</v>
      </c>
      <c r="AE4998" s="11" t="b">
        <v>1</v>
      </c>
      <c r="AF4998" s="11" t="b">
        <v>1</v>
      </c>
      <c r="AG4998" s="11" t="b">
        <v>1</v>
      </c>
    </row>
    <row r="4999" spans="1:33" x14ac:dyDescent="0.2">
      <c r="A4999" s="11">
        <v>1</v>
      </c>
      <c r="B4999" t="s">
        <v>168</v>
      </c>
      <c r="C4999" t="s">
        <v>12</v>
      </c>
      <c r="D4999">
        <v>0</v>
      </c>
      <c r="E4999">
        <v>2690366.4427970001</v>
      </c>
      <c r="F4999">
        <v>0</v>
      </c>
      <c r="G4999">
        <v>0</v>
      </c>
      <c r="H4999">
        <v>0</v>
      </c>
      <c r="I4999">
        <v>0</v>
      </c>
      <c r="J4999" s="10">
        <f>SUMIFS(Table1[time],Table1[repetition],Table1[[#This Row],[repetition]],Table1[config],Table1[[#This Row],[config]])</f>
        <v>156163194.89683586</v>
      </c>
      <c r="K4999" s="11">
        <v>90</v>
      </c>
      <c r="L4999" s="11">
        <v>6</v>
      </c>
      <c r="M4999" s="11" t="s">
        <v>149</v>
      </c>
      <c r="N4999" s="11" t="b">
        <v>0</v>
      </c>
      <c r="O4999" s="11" t="b">
        <v>0</v>
      </c>
      <c r="P4999" s="11" t="b">
        <v>0</v>
      </c>
      <c r="Q4999" s="11" t="b">
        <v>0</v>
      </c>
      <c r="R4999" s="11" t="b">
        <v>1</v>
      </c>
      <c r="S4999" s="11" t="b">
        <v>0</v>
      </c>
      <c r="T4999" s="11" t="b">
        <v>1</v>
      </c>
      <c r="U4999" s="11" t="b">
        <v>1</v>
      </c>
      <c r="V4999" s="11" t="b">
        <v>0</v>
      </c>
      <c r="W4999" s="11" t="b">
        <v>0</v>
      </c>
      <c r="X4999" s="11" t="b">
        <v>0</v>
      </c>
      <c r="Y4999" s="11" t="b">
        <v>0</v>
      </c>
      <c r="Z4999" s="11" t="b">
        <v>1</v>
      </c>
      <c r="AA4999" s="11" t="b">
        <v>0</v>
      </c>
      <c r="AB4999" s="11" t="b">
        <v>0</v>
      </c>
      <c r="AC4999" s="11" t="b">
        <v>0</v>
      </c>
      <c r="AD4999" s="11" t="b">
        <v>1</v>
      </c>
      <c r="AE4999" s="11" t="b">
        <v>0</v>
      </c>
      <c r="AF4999" s="11" t="b">
        <v>1</v>
      </c>
      <c r="AG4999" s="11" t="b">
        <v>1</v>
      </c>
    </row>
    <row r="5000" spans="1:33" x14ac:dyDescent="0.2">
      <c r="A5000" s="11">
        <v>2</v>
      </c>
      <c r="B5000" t="s">
        <v>168</v>
      </c>
      <c r="C5000" t="s">
        <v>12</v>
      </c>
      <c r="D5000">
        <v>0</v>
      </c>
      <c r="E5000">
        <v>7209020.7558600204</v>
      </c>
      <c r="F5000">
        <v>0</v>
      </c>
      <c r="G5000">
        <v>0</v>
      </c>
      <c r="H5000">
        <v>0</v>
      </c>
      <c r="I5000">
        <v>0</v>
      </c>
      <c r="J5000" s="10">
        <f>SUMIFS(Table1[time],Table1[repetition],Table1[[#This Row],[repetition]],Table1[config],Table1[[#This Row],[config]])</f>
        <v>198130476.52576339</v>
      </c>
      <c r="K5000" s="11">
        <v>150</v>
      </c>
      <c r="L5000" s="11">
        <v>5</v>
      </c>
      <c r="M5000" s="11" t="s">
        <v>149</v>
      </c>
      <c r="N5000" s="11" t="b">
        <v>0</v>
      </c>
      <c r="O5000" s="11" t="b">
        <v>1</v>
      </c>
      <c r="P5000" s="11" t="b">
        <v>0</v>
      </c>
      <c r="Q5000" s="11" t="b">
        <v>0</v>
      </c>
      <c r="R5000" s="11" t="b">
        <v>0</v>
      </c>
      <c r="S5000" s="11" t="b">
        <v>1</v>
      </c>
      <c r="T5000" s="11" t="b">
        <v>0</v>
      </c>
      <c r="U5000" s="11" t="b">
        <v>0</v>
      </c>
      <c r="V5000" s="11" t="b">
        <v>1</v>
      </c>
      <c r="W5000" s="11" t="b">
        <v>1</v>
      </c>
      <c r="X5000" s="11" t="b">
        <v>1</v>
      </c>
      <c r="Y5000" s="11" t="b">
        <v>1</v>
      </c>
      <c r="Z5000" s="11" t="b">
        <v>0</v>
      </c>
      <c r="AA5000" s="11" t="b">
        <v>0</v>
      </c>
      <c r="AB5000" s="11" t="b">
        <v>1</v>
      </c>
      <c r="AC5000" s="11" t="b">
        <v>0</v>
      </c>
      <c r="AD5000" s="11" t="b">
        <v>1</v>
      </c>
      <c r="AE5000" s="11" t="b">
        <v>0</v>
      </c>
      <c r="AF5000" s="11" t="b">
        <v>0</v>
      </c>
      <c r="AG5000" s="11" t="b">
        <v>1</v>
      </c>
    </row>
    <row r="5001" spans="1:33" x14ac:dyDescent="0.2">
      <c r="A5001" s="9">
        <v>3</v>
      </c>
      <c r="B5001" t="s">
        <v>168</v>
      </c>
      <c r="C5001" t="s">
        <v>12</v>
      </c>
      <c r="D5001">
        <v>0</v>
      </c>
      <c r="E5001">
        <v>7206240.5972899999</v>
      </c>
      <c r="F5001">
        <v>0</v>
      </c>
      <c r="G5001">
        <v>0</v>
      </c>
      <c r="H5001">
        <v>0</v>
      </c>
      <c r="I5001">
        <v>0</v>
      </c>
      <c r="J5001" s="8">
        <f>SUMIFS(Table1[time],Table1[repetition],Table1[[#This Row],[repetition]],Table1[config],Table1[[#This Row],[config]])</f>
        <v>172812263.5857209</v>
      </c>
      <c r="K5001" s="9">
        <v>0</v>
      </c>
      <c r="L5001" s="9">
        <v>18</v>
      </c>
      <c r="M5001" s="9" t="s">
        <v>149</v>
      </c>
      <c r="N5001" s="9" t="b">
        <v>0</v>
      </c>
      <c r="O5001" s="9" t="b">
        <v>1</v>
      </c>
      <c r="P5001" s="9" t="b">
        <v>1</v>
      </c>
      <c r="Q5001" s="9" t="b">
        <v>1</v>
      </c>
      <c r="R5001" s="9" t="b">
        <v>1</v>
      </c>
      <c r="S5001" s="9" t="b">
        <v>0</v>
      </c>
      <c r="T5001" s="9" t="b">
        <v>0</v>
      </c>
      <c r="U5001" s="9" t="b">
        <v>0</v>
      </c>
      <c r="V5001" s="9" t="b">
        <v>0</v>
      </c>
      <c r="W5001" s="9" t="b">
        <v>1</v>
      </c>
      <c r="X5001" s="9" t="b">
        <v>1</v>
      </c>
      <c r="Y5001" s="9" t="b">
        <v>1</v>
      </c>
      <c r="Z5001" s="9" t="b">
        <v>1</v>
      </c>
      <c r="AA5001" s="9" t="b">
        <v>0</v>
      </c>
      <c r="AB5001" s="9" t="b">
        <v>0</v>
      </c>
      <c r="AC5001" s="9" t="b">
        <v>0</v>
      </c>
      <c r="AD5001" s="9" t="b">
        <v>0</v>
      </c>
      <c r="AE5001" s="9" t="b">
        <v>1</v>
      </c>
      <c r="AF5001" s="9" t="b">
        <v>1</v>
      </c>
      <c r="AG5001" s="9" t="b">
        <v>1</v>
      </c>
    </row>
    <row r="5002" spans="1:33" x14ac:dyDescent="0.2">
      <c r="A5002" s="11">
        <v>1</v>
      </c>
      <c r="B5002" t="s">
        <v>169</v>
      </c>
      <c r="C5002" t="s">
        <v>12</v>
      </c>
      <c r="D5002">
        <v>0</v>
      </c>
      <c r="E5002">
        <v>7202843.6066730004</v>
      </c>
      <c r="F5002">
        <v>0</v>
      </c>
      <c r="G5002">
        <v>0</v>
      </c>
      <c r="H5002">
        <v>0</v>
      </c>
      <c r="I5002">
        <v>0</v>
      </c>
      <c r="J5002" s="10">
        <f>SUMIFS(Table1[time],Table1[repetition],Table1[[#This Row],[repetition]],Table1[config],Table1[[#This Row],[config]])</f>
        <v>156163194.89683586</v>
      </c>
      <c r="K5002" s="11">
        <v>100</v>
      </c>
      <c r="L5002" s="11">
        <v>1</v>
      </c>
      <c r="M5002" s="11" t="s">
        <v>149</v>
      </c>
      <c r="N5002" s="11" t="b">
        <v>0</v>
      </c>
      <c r="O5002" s="11" t="b">
        <v>1</v>
      </c>
      <c r="P5002" s="11" t="b">
        <v>1</v>
      </c>
      <c r="Q5002" s="11" t="b">
        <v>1</v>
      </c>
      <c r="R5002" s="11" t="b">
        <v>1</v>
      </c>
      <c r="S5002" s="11" t="b">
        <v>0</v>
      </c>
      <c r="T5002" s="11" t="b">
        <v>1</v>
      </c>
      <c r="U5002" s="11" t="b">
        <v>0</v>
      </c>
      <c r="V5002" s="11" t="b">
        <v>0</v>
      </c>
      <c r="W5002" s="11" t="b">
        <v>1</v>
      </c>
      <c r="X5002" s="11" t="b">
        <v>1</v>
      </c>
      <c r="Y5002" s="11" t="b">
        <v>1</v>
      </c>
      <c r="Z5002" s="11" t="b">
        <v>1</v>
      </c>
      <c r="AA5002" s="11" t="b">
        <v>0</v>
      </c>
      <c r="AB5002" s="11" t="b">
        <v>1</v>
      </c>
      <c r="AC5002" s="11" t="b">
        <v>1</v>
      </c>
      <c r="AD5002" s="11" t="b">
        <v>1</v>
      </c>
      <c r="AE5002" s="11" t="b">
        <v>1</v>
      </c>
      <c r="AF5002" s="11" t="b">
        <v>1</v>
      </c>
      <c r="AG5002" s="11" t="b">
        <v>0</v>
      </c>
    </row>
    <row r="5003" spans="1:33" x14ac:dyDescent="0.2">
      <c r="A5003" s="9">
        <v>2</v>
      </c>
      <c r="B5003" t="s">
        <v>169</v>
      </c>
      <c r="C5003" t="s">
        <v>12</v>
      </c>
      <c r="D5003">
        <v>0</v>
      </c>
      <c r="E5003">
        <v>7207633.0436780099</v>
      </c>
      <c r="F5003">
        <v>0</v>
      </c>
      <c r="G5003">
        <v>0</v>
      </c>
      <c r="H5003">
        <v>0</v>
      </c>
      <c r="I5003">
        <v>0</v>
      </c>
      <c r="J5003" s="8">
        <f>SUMIFS(Table1[time],Table1[repetition],Table1[[#This Row],[repetition]],Table1[config],Table1[[#This Row],[config]])</f>
        <v>198130476.52576339</v>
      </c>
      <c r="K5003" s="9">
        <v>150</v>
      </c>
      <c r="L5003" s="9">
        <v>5</v>
      </c>
      <c r="M5003" s="9" t="s">
        <v>149</v>
      </c>
      <c r="N5003" s="9" t="b">
        <v>0</v>
      </c>
      <c r="O5003" s="9" t="b">
        <v>1</v>
      </c>
      <c r="P5003" s="9" t="b">
        <v>0</v>
      </c>
      <c r="Q5003" s="9" t="b">
        <v>0</v>
      </c>
      <c r="R5003" s="9" t="b">
        <v>0</v>
      </c>
      <c r="S5003" s="9" t="b">
        <v>1</v>
      </c>
      <c r="T5003" s="9" t="b">
        <v>0</v>
      </c>
      <c r="U5003" s="9" t="b">
        <v>0</v>
      </c>
      <c r="V5003" s="9" t="b">
        <v>1</v>
      </c>
      <c r="W5003" s="9" t="b">
        <v>1</v>
      </c>
      <c r="X5003" s="9" t="b">
        <v>1</v>
      </c>
      <c r="Y5003" s="9" t="b">
        <v>1</v>
      </c>
      <c r="Z5003" s="9" t="b">
        <v>0</v>
      </c>
      <c r="AA5003" s="9" t="b">
        <v>0</v>
      </c>
      <c r="AB5003" s="9" t="b">
        <v>1</v>
      </c>
      <c r="AC5003" s="9" t="b">
        <v>0</v>
      </c>
      <c r="AD5003" s="9" t="b">
        <v>1</v>
      </c>
      <c r="AE5003" s="9" t="b">
        <v>0</v>
      </c>
      <c r="AF5003" s="9" t="b">
        <v>0</v>
      </c>
      <c r="AG5003" s="9" t="b">
        <v>1</v>
      </c>
    </row>
    <row r="5004" spans="1:33" x14ac:dyDescent="0.2">
      <c r="A5004" s="11">
        <v>3</v>
      </c>
      <c r="B5004" t="s">
        <v>169</v>
      </c>
      <c r="C5004" t="s">
        <v>12</v>
      </c>
      <c r="D5004">
        <v>0</v>
      </c>
      <c r="E5004">
        <v>7205658.5994009897</v>
      </c>
      <c r="F5004">
        <v>0</v>
      </c>
      <c r="G5004">
        <v>0</v>
      </c>
      <c r="H5004">
        <v>0</v>
      </c>
      <c r="I5004">
        <v>0</v>
      </c>
      <c r="J5004" s="10">
        <f>SUMIFS(Table1[time],Table1[repetition],Table1[[#This Row],[repetition]],Table1[config],Table1[[#This Row],[config]])</f>
        <v>172812263.5857209</v>
      </c>
      <c r="K5004" s="11">
        <v>0</v>
      </c>
      <c r="L5004" s="11">
        <v>18</v>
      </c>
      <c r="M5004" s="11" t="s">
        <v>149</v>
      </c>
      <c r="N5004" s="11" t="b">
        <v>0</v>
      </c>
      <c r="O5004" s="11" t="b">
        <v>1</v>
      </c>
      <c r="P5004" s="11" t="b">
        <v>1</v>
      </c>
      <c r="Q5004" s="11" t="b">
        <v>1</v>
      </c>
      <c r="R5004" s="11" t="b">
        <v>1</v>
      </c>
      <c r="S5004" s="11" t="b">
        <v>0</v>
      </c>
      <c r="T5004" s="11" t="b">
        <v>0</v>
      </c>
      <c r="U5004" s="11" t="b">
        <v>0</v>
      </c>
      <c r="V5004" s="11" t="b">
        <v>0</v>
      </c>
      <c r="W5004" s="11" t="b">
        <v>1</v>
      </c>
      <c r="X5004" s="11" t="b">
        <v>1</v>
      </c>
      <c r="Y5004" s="11" t="b">
        <v>1</v>
      </c>
      <c r="Z5004" s="11" t="b">
        <v>1</v>
      </c>
      <c r="AA5004" s="11" t="b">
        <v>0</v>
      </c>
      <c r="AB5004" s="11" t="b">
        <v>0</v>
      </c>
      <c r="AC5004" s="11" t="b">
        <v>0</v>
      </c>
      <c r="AD5004" s="11" t="b">
        <v>0</v>
      </c>
      <c r="AE5004" s="11" t="b">
        <v>1</v>
      </c>
      <c r="AF5004" s="11" t="b">
        <v>1</v>
      </c>
      <c r="AG5004" s="11" t="b">
        <v>1</v>
      </c>
    </row>
    <row r="5005" spans="1:33" x14ac:dyDescent="0.2">
      <c r="A5005" s="9">
        <v>1</v>
      </c>
      <c r="B5005" t="s">
        <v>170</v>
      </c>
      <c r="C5005" t="s">
        <v>12</v>
      </c>
      <c r="D5005">
        <v>0</v>
      </c>
      <c r="E5005">
        <v>2634759.2312179599</v>
      </c>
      <c r="F5005">
        <v>0</v>
      </c>
      <c r="G5005">
        <v>0</v>
      </c>
      <c r="H5005">
        <v>0</v>
      </c>
      <c r="I5005">
        <v>0</v>
      </c>
      <c r="J5005" s="8">
        <f>SUMIFS(Table1[time],Table1[repetition],Table1[[#This Row],[repetition]],Table1[config],Table1[[#This Row],[config]])</f>
        <v>156163194.89683586</v>
      </c>
      <c r="K5005" s="9">
        <v>100</v>
      </c>
      <c r="L5005" s="9">
        <v>3</v>
      </c>
      <c r="M5005" s="9" t="s">
        <v>151</v>
      </c>
      <c r="N5005" s="9" t="b">
        <v>1</v>
      </c>
      <c r="O5005" s="9" t="b">
        <v>0</v>
      </c>
      <c r="P5005" s="9" t="b">
        <v>0</v>
      </c>
      <c r="Q5005" s="9" t="b">
        <v>1</v>
      </c>
      <c r="R5005" s="9" t="b">
        <v>0</v>
      </c>
      <c r="S5005" s="9" t="b">
        <v>1</v>
      </c>
      <c r="T5005" s="9" t="b">
        <v>0</v>
      </c>
      <c r="U5005" s="9" t="b">
        <v>1</v>
      </c>
      <c r="V5005" s="9" t="b">
        <v>1</v>
      </c>
      <c r="W5005" s="9" t="b">
        <v>0</v>
      </c>
      <c r="X5005" s="9" t="b">
        <v>1</v>
      </c>
      <c r="Y5005" s="9" t="b">
        <v>0</v>
      </c>
      <c r="Z5005" s="9" t="b">
        <v>1</v>
      </c>
      <c r="AA5005" s="9" t="b">
        <v>1</v>
      </c>
      <c r="AB5005" s="9" t="b">
        <v>0</v>
      </c>
      <c r="AC5005" s="9" t="b">
        <v>1</v>
      </c>
      <c r="AD5005" s="9" t="b">
        <v>1</v>
      </c>
      <c r="AE5005" s="9" t="b">
        <v>1</v>
      </c>
      <c r="AF5005" s="9" t="b">
        <v>1</v>
      </c>
      <c r="AG5005" s="9" t="b">
        <v>1</v>
      </c>
    </row>
    <row r="5006" spans="1:33" x14ac:dyDescent="0.2">
      <c r="A5006" s="9">
        <v>2</v>
      </c>
      <c r="B5006" t="s">
        <v>170</v>
      </c>
      <c r="C5006" t="s">
        <v>12</v>
      </c>
      <c r="D5006">
        <v>0</v>
      </c>
      <c r="E5006">
        <v>1647469.3883736599</v>
      </c>
      <c r="F5006">
        <v>0</v>
      </c>
      <c r="G5006">
        <v>0</v>
      </c>
      <c r="H5006">
        <v>0</v>
      </c>
      <c r="I5006">
        <v>0</v>
      </c>
      <c r="J5006" s="8">
        <f>SUMIFS(Table1[time],Table1[repetition],Table1[[#This Row],[repetition]],Table1[config],Table1[[#This Row],[config]])</f>
        <v>198130476.52576339</v>
      </c>
      <c r="K5006" s="9">
        <v>600</v>
      </c>
      <c r="L5006" s="9">
        <v>18</v>
      </c>
      <c r="M5006" s="9" t="s">
        <v>150</v>
      </c>
      <c r="N5006" s="9" t="b">
        <v>0</v>
      </c>
      <c r="O5006" s="9" t="b">
        <v>1</v>
      </c>
      <c r="P5006" s="9" t="b">
        <v>0</v>
      </c>
      <c r="Q5006" s="9" t="b">
        <v>0</v>
      </c>
      <c r="R5006" s="9" t="b">
        <v>1</v>
      </c>
      <c r="S5006" s="9" t="b">
        <v>1</v>
      </c>
      <c r="T5006" s="9" t="b">
        <v>1</v>
      </c>
      <c r="U5006" s="9" t="b">
        <v>0</v>
      </c>
      <c r="V5006" s="9" t="b">
        <v>1</v>
      </c>
      <c r="W5006" s="9" t="b">
        <v>0</v>
      </c>
      <c r="X5006" s="9" t="b">
        <v>0</v>
      </c>
      <c r="Y5006" s="9" t="b">
        <v>0</v>
      </c>
      <c r="Z5006" s="9" t="b">
        <v>1</v>
      </c>
      <c r="AA5006" s="9" t="b">
        <v>0</v>
      </c>
      <c r="AB5006" s="9" t="b">
        <v>0</v>
      </c>
      <c r="AC5006" s="9" t="b">
        <v>1</v>
      </c>
      <c r="AD5006" s="9" t="b">
        <v>1</v>
      </c>
      <c r="AE5006" s="9" t="b">
        <v>0</v>
      </c>
      <c r="AF5006" s="9" t="b">
        <v>1</v>
      </c>
      <c r="AG5006" s="9" t="b">
        <v>1</v>
      </c>
    </row>
    <row r="5007" spans="1:33" x14ac:dyDescent="0.2">
      <c r="A5007" s="11">
        <v>3</v>
      </c>
      <c r="B5007" t="s">
        <v>170</v>
      </c>
      <c r="C5007" t="s">
        <v>12</v>
      </c>
      <c r="D5007">
        <v>0</v>
      </c>
      <c r="E5007">
        <v>4798749.36742598</v>
      </c>
      <c r="F5007">
        <v>0</v>
      </c>
      <c r="G5007">
        <v>0</v>
      </c>
      <c r="H5007">
        <v>0</v>
      </c>
      <c r="I5007">
        <v>0</v>
      </c>
      <c r="J5007" s="10">
        <f>SUMIFS(Table1[time],Table1[repetition],Table1[[#This Row],[repetition]],Table1[config],Table1[[#This Row],[config]])</f>
        <v>172812263.5857209</v>
      </c>
      <c r="K5007" s="11">
        <v>150</v>
      </c>
      <c r="L5007" s="11">
        <v>1</v>
      </c>
      <c r="M5007" s="11" t="s">
        <v>149</v>
      </c>
      <c r="N5007" s="11" t="b">
        <v>0</v>
      </c>
      <c r="O5007" s="11" t="b">
        <v>1</v>
      </c>
      <c r="P5007" s="11" t="b">
        <v>1</v>
      </c>
      <c r="Q5007" s="11" t="b">
        <v>1</v>
      </c>
      <c r="R5007" s="11" t="b">
        <v>1</v>
      </c>
      <c r="S5007" s="11" t="b">
        <v>0</v>
      </c>
      <c r="T5007" s="11" t="b">
        <v>1</v>
      </c>
      <c r="U5007" s="11" t="b">
        <v>0</v>
      </c>
      <c r="V5007" s="11" t="b">
        <v>0</v>
      </c>
      <c r="W5007" s="11" t="b">
        <v>1</v>
      </c>
      <c r="X5007" s="11" t="b">
        <v>1</v>
      </c>
      <c r="Y5007" s="11" t="b">
        <v>1</v>
      </c>
      <c r="Z5007" s="11" t="b">
        <v>1</v>
      </c>
      <c r="AA5007" s="11" t="b">
        <v>0</v>
      </c>
      <c r="AB5007" s="11" t="b">
        <v>1</v>
      </c>
      <c r="AC5007" s="11" t="b">
        <v>1</v>
      </c>
      <c r="AD5007" s="11" t="b">
        <v>1</v>
      </c>
      <c r="AE5007" s="11" t="b">
        <v>1</v>
      </c>
      <c r="AF5007" s="11" t="b">
        <v>1</v>
      </c>
      <c r="AG5007" s="11" t="b">
        <v>0</v>
      </c>
    </row>
    <row r="5008" spans="1:33" x14ac:dyDescent="0.2">
      <c r="A5008" s="9">
        <v>1</v>
      </c>
      <c r="B5008" t="s">
        <v>172</v>
      </c>
      <c r="C5008" t="s">
        <v>12</v>
      </c>
      <c r="D5008">
        <v>0</v>
      </c>
      <c r="E5008">
        <v>2634485.6456010002</v>
      </c>
      <c r="F5008">
        <v>0</v>
      </c>
      <c r="G5008">
        <v>0</v>
      </c>
      <c r="H5008">
        <v>0</v>
      </c>
      <c r="I5008">
        <v>0</v>
      </c>
      <c r="J5008" s="8">
        <f>SUMIFS(Table1[time],Table1[repetition],Table1[[#This Row],[repetition]],Table1[config],Table1[[#This Row],[config]])</f>
        <v>156163194.89683586</v>
      </c>
      <c r="K5008" s="9">
        <v>0</v>
      </c>
      <c r="L5008" s="9">
        <v>5</v>
      </c>
      <c r="M5008" s="9" t="s">
        <v>150</v>
      </c>
      <c r="N5008" s="9" t="b">
        <v>0</v>
      </c>
      <c r="O5008" s="9" t="b">
        <v>0</v>
      </c>
      <c r="P5008" s="9" t="b">
        <v>0</v>
      </c>
      <c r="Q5008" s="9" t="b">
        <v>1</v>
      </c>
      <c r="R5008" s="9" t="b">
        <v>1</v>
      </c>
      <c r="S5008" s="9" t="b">
        <v>0</v>
      </c>
      <c r="T5008" s="9" t="b">
        <v>0</v>
      </c>
      <c r="U5008" s="9" t="b">
        <v>1</v>
      </c>
      <c r="V5008" s="9" t="b">
        <v>1</v>
      </c>
      <c r="W5008" s="9" t="b">
        <v>0</v>
      </c>
      <c r="X5008" s="9" t="b">
        <v>0</v>
      </c>
      <c r="Y5008" s="9" t="b">
        <v>1</v>
      </c>
      <c r="Z5008" s="9" t="b">
        <v>1</v>
      </c>
      <c r="AA5008" s="9" t="b">
        <v>0</v>
      </c>
      <c r="AB5008" s="9" t="b">
        <v>0</v>
      </c>
      <c r="AC5008" s="9" t="b">
        <v>1</v>
      </c>
      <c r="AD5008" s="9" t="b">
        <v>1</v>
      </c>
      <c r="AE5008" s="9" t="b">
        <v>0</v>
      </c>
      <c r="AF5008" s="9" t="b">
        <v>0</v>
      </c>
      <c r="AG5008" s="9" t="b">
        <v>1</v>
      </c>
    </row>
    <row r="5009" spans="1:33" x14ac:dyDescent="0.2">
      <c r="A5009" s="9">
        <v>2</v>
      </c>
      <c r="B5009" t="s">
        <v>172</v>
      </c>
      <c r="C5009" t="s">
        <v>12</v>
      </c>
      <c r="D5009">
        <v>0</v>
      </c>
      <c r="E5009">
        <v>7207805.40594598</v>
      </c>
      <c r="F5009">
        <v>0</v>
      </c>
      <c r="G5009">
        <v>0</v>
      </c>
      <c r="H5009">
        <v>0</v>
      </c>
      <c r="I5009">
        <v>0</v>
      </c>
      <c r="J5009" s="8">
        <f>SUMIFS(Table1[time],Table1[repetition],Table1[[#This Row],[repetition]],Table1[config],Table1[[#This Row],[config]])</f>
        <v>198130476.52576339</v>
      </c>
      <c r="K5009" s="9">
        <v>150</v>
      </c>
      <c r="L5009" s="9">
        <v>5</v>
      </c>
      <c r="M5009" s="9" t="s">
        <v>149</v>
      </c>
      <c r="N5009" s="9" t="b">
        <v>0</v>
      </c>
      <c r="O5009" s="9" t="b">
        <v>1</v>
      </c>
      <c r="P5009" s="9" t="b">
        <v>0</v>
      </c>
      <c r="Q5009" s="9" t="b">
        <v>0</v>
      </c>
      <c r="R5009" s="9" t="b">
        <v>0</v>
      </c>
      <c r="S5009" s="9" t="b">
        <v>1</v>
      </c>
      <c r="T5009" s="9" t="b">
        <v>0</v>
      </c>
      <c r="U5009" s="9" t="b">
        <v>0</v>
      </c>
      <c r="V5009" s="9" t="b">
        <v>1</v>
      </c>
      <c r="W5009" s="9" t="b">
        <v>1</v>
      </c>
      <c r="X5009" s="9" t="b">
        <v>1</v>
      </c>
      <c r="Y5009" s="9" t="b">
        <v>1</v>
      </c>
      <c r="Z5009" s="9" t="b">
        <v>0</v>
      </c>
      <c r="AA5009" s="9" t="b">
        <v>0</v>
      </c>
      <c r="AB5009" s="9" t="b">
        <v>1</v>
      </c>
      <c r="AC5009" s="9" t="b">
        <v>0</v>
      </c>
      <c r="AD5009" s="9" t="b">
        <v>1</v>
      </c>
      <c r="AE5009" s="9" t="b">
        <v>0</v>
      </c>
      <c r="AF5009" s="9" t="b">
        <v>0</v>
      </c>
      <c r="AG5009" s="9" t="b">
        <v>1</v>
      </c>
    </row>
    <row r="5010" spans="1:33" x14ac:dyDescent="0.2">
      <c r="A5010" s="9">
        <v>3</v>
      </c>
      <c r="B5010" t="s">
        <v>172</v>
      </c>
      <c r="C5010" t="s">
        <v>12</v>
      </c>
      <c r="D5010">
        <v>0</v>
      </c>
      <c r="E5010">
        <v>7206791.5781019898</v>
      </c>
      <c r="F5010">
        <v>0</v>
      </c>
      <c r="G5010">
        <v>0</v>
      </c>
      <c r="H5010">
        <v>0</v>
      </c>
      <c r="I5010">
        <v>0</v>
      </c>
      <c r="J5010" s="8">
        <f>SUMIFS(Table1[time],Table1[repetition],Table1[[#This Row],[repetition]],Table1[config],Table1[[#This Row],[config]])</f>
        <v>172812263.5857209</v>
      </c>
      <c r="K5010" s="9">
        <v>150</v>
      </c>
      <c r="L5010" s="9">
        <v>3</v>
      </c>
      <c r="M5010" s="9" t="s">
        <v>151</v>
      </c>
      <c r="N5010" s="9" t="b">
        <v>1</v>
      </c>
      <c r="O5010" s="9" t="b">
        <v>0</v>
      </c>
      <c r="P5010" s="9" t="b">
        <v>0</v>
      </c>
      <c r="Q5010" s="9" t="b">
        <v>1</v>
      </c>
      <c r="R5010" s="9" t="b">
        <v>1</v>
      </c>
      <c r="S5010" s="9" t="b">
        <v>0</v>
      </c>
      <c r="T5010" s="9" t="b">
        <v>0</v>
      </c>
      <c r="U5010" s="9" t="b">
        <v>1</v>
      </c>
      <c r="V5010" s="9" t="b">
        <v>1</v>
      </c>
      <c r="W5010" s="9" t="b">
        <v>0</v>
      </c>
      <c r="X5010" s="9" t="b">
        <v>0</v>
      </c>
      <c r="Y5010" s="9" t="b">
        <v>1</v>
      </c>
      <c r="Z5010" s="9" t="b">
        <v>1</v>
      </c>
      <c r="AA5010" s="9" t="b">
        <v>1</v>
      </c>
      <c r="AB5010" s="9" t="b">
        <v>1</v>
      </c>
      <c r="AC5010" s="9" t="b">
        <v>0</v>
      </c>
      <c r="AD5010" s="9" t="b">
        <v>0</v>
      </c>
      <c r="AE5010" s="9" t="b">
        <v>1</v>
      </c>
      <c r="AF5010" s="9" t="b">
        <v>1</v>
      </c>
      <c r="AG5010" s="9" t="b">
        <v>1</v>
      </c>
    </row>
    <row r="5011" spans="1:33" x14ac:dyDescent="0.2">
      <c r="A5011" s="9">
        <v>1</v>
      </c>
      <c r="B5011" t="s">
        <v>173</v>
      </c>
      <c r="C5011" t="s">
        <v>12</v>
      </c>
      <c r="D5011">
        <v>0</v>
      </c>
      <c r="E5011">
        <v>7229638.2565309703</v>
      </c>
      <c r="F5011">
        <v>0</v>
      </c>
      <c r="G5011">
        <v>0</v>
      </c>
      <c r="H5011">
        <v>0</v>
      </c>
      <c r="I5011">
        <v>0</v>
      </c>
      <c r="J5011" s="8">
        <f>SUMIFS(Table1[time],Table1[repetition],Table1[[#This Row],[repetition]],Table1[config],Table1[[#This Row],[config]])</f>
        <v>156163194.89683586</v>
      </c>
      <c r="K5011" s="9">
        <v>110</v>
      </c>
      <c r="L5011" s="9">
        <v>1</v>
      </c>
      <c r="M5011" s="9" t="s">
        <v>149</v>
      </c>
      <c r="N5011" s="9" t="b">
        <v>0</v>
      </c>
      <c r="O5011" s="9" t="b">
        <v>1</v>
      </c>
      <c r="P5011" s="9" t="b">
        <v>1</v>
      </c>
      <c r="Q5011" s="9" t="b">
        <v>1</v>
      </c>
      <c r="R5011" s="9" t="b">
        <v>1</v>
      </c>
      <c r="S5011" s="9" t="b">
        <v>0</v>
      </c>
      <c r="T5011" s="9" t="b">
        <v>1</v>
      </c>
      <c r="U5011" s="9" t="b">
        <v>0</v>
      </c>
      <c r="V5011" s="9" t="b">
        <v>0</v>
      </c>
      <c r="W5011" s="9" t="b">
        <v>1</v>
      </c>
      <c r="X5011" s="9" t="b">
        <v>1</v>
      </c>
      <c r="Y5011" s="9" t="b">
        <v>1</v>
      </c>
      <c r="Z5011" s="9" t="b">
        <v>1</v>
      </c>
      <c r="AA5011" s="9" t="b">
        <v>0</v>
      </c>
      <c r="AB5011" s="9" t="b">
        <v>1</v>
      </c>
      <c r="AC5011" s="9" t="b">
        <v>1</v>
      </c>
      <c r="AD5011" s="9" t="b">
        <v>1</v>
      </c>
      <c r="AE5011" s="9" t="b">
        <v>1</v>
      </c>
      <c r="AF5011" s="9" t="b">
        <v>1</v>
      </c>
      <c r="AG5011" s="9" t="b">
        <v>0</v>
      </c>
    </row>
    <row r="5012" spans="1:33" x14ac:dyDescent="0.2">
      <c r="A5012" s="11">
        <v>2</v>
      </c>
      <c r="B5012" t="s">
        <v>173</v>
      </c>
      <c r="C5012" t="s">
        <v>12</v>
      </c>
      <c r="D5012">
        <v>0</v>
      </c>
      <c r="E5012">
        <v>7240103.7147929799</v>
      </c>
      <c r="F5012">
        <v>0</v>
      </c>
      <c r="G5012">
        <v>0</v>
      </c>
      <c r="H5012">
        <v>0</v>
      </c>
      <c r="I5012">
        <v>0</v>
      </c>
      <c r="J5012" s="10">
        <f>SUMIFS(Table1[time],Table1[repetition],Table1[[#This Row],[repetition]],Table1[config],Table1[[#This Row],[config]])</f>
        <v>198130476.52576339</v>
      </c>
      <c r="K5012" s="11">
        <v>150</v>
      </c>
      <c r="L5012" s="11">
        <v>5</v>
      </c>
      <c r="M5012" s="11" t="s">
        <v>149</v>
      </c>
      <c r="N5012" s="11" t="b">
        <v>0</v>
      </c>
      <c r="O5012" s="11" t="b">
        <v>1</v>
      </c>
      <c r="P5012" s="11" t="b">
        <v>0</v>
      </c>
      <c r="Q5012" s="11" t="b">
        <v>0</v>
      </c>
      <c r="R5012" s="11" t="b">
        <v>0</v>
      </c>
      <c r="S5012" s="11" t="b">
        <v>1</v>
      </c>
      <c r="T5012" s="11" t="b">
        <v>0</v>
      </c>
      <c r="U5012" s="11" t="b">
        <v>0</v>
      </c>
      <c r="V5012" s="11" t="b">
        <v>1</v>
      </c>
      <c r="W5012" s="11" t="b">
        <v>1</v>
      </c>
      <c r="X5012" s="11" t="b">
        <v>1</v>
      </c>
      <c r="Y5012" s="11" t="b">
        <v>1</v>
      </c>
      <c r="Z5012" s="11" t="b">
        <v>0</v>
      </c>
      <c r="AA5012" s="11" t="b">
        <v>0</v>
      </c>
      <c r="AB5012" s="11" t="b">
        <v>1</v>
      </c>
      <c r="AC5012" s="11" t="b">
        <v>0</v>
      </c>
      <c r="AD5012" s="11" t="b">
        <v>1</v>
      </c>
      <c r="AE5012" s="11" t="b">
        <v>0</v>
      </c>
      <c r="AF5012" s="11" t="b">
        <v>0</v>
      </c>
      <c r="AG5012" s="11" t="b">
        <v>1</v>
      </c>
    </row>
    <row r="5013" spans="1:33" x14ac:dyDescent="0.2">
      <c r="A5013" s="11">
        <v>3</v>
      </c>
      <c r="B5013" t="s">
        <v>173</v>
      </c>
      <c r="C5013" t="s">
        <v>12</v>
      </c>
      <c r="D5013">
        <v>0</v>
      </c>
      <c r="E5013">
        <v>7223962.0699929995</v>
      </c>
      <c r="F5013">
        <v>0</v>
      </c>
      <c r="G5013">
        <v>0</v>
      </c>
      <c r="H5013">
        <v>0</v>
      </c>
      <c r="I5013">
        <v>0</v>
      </c>
      <c r="J5013" s="10">
        <f>SUMIFS(Table1[time],Table1[repetition],Table1[[#This Row],[repetition]],Table1[config],Table1[[#This Row],[config]])</f>
        <v>172812263.5857209</v>
      </c>
      <c r="K5013" s="11">
        <v>150</v>
      </c>
      <c r="L5013" s="11">
        <v>5</v>
      </c>
      <c r="M5013" s="11" t="s">
        <v>149</v>
      </c>
      <c r="N5013" s="11" t="b">
        <v>0</v>
      </c>
      <c r="O5013" s="11" t="b">
        <v>1</v>
      </c>
      <c r="P5013" s="11" t="b">
        <v>0</v>
      </c>
      <c r="Q5013" s="11" t="b">
        <v>0</v>
      </c>
      <c r="R5013" s="11" t="b">
        <v>0</v>
      </c>
      <c r="S5013" s="11" t="b">
        <v>1</v>
      </c>
      <c r="T5013" s="11" t="b">
        <v>0</v>
      </c>
      <c r="U5013" s="11" t="b">
        <v>0</v>
      </c>
      <c r="V5013" s="11" t="b">
        <v>1</v>
      </c>
      <c r="W5013" s="11" t="b">
        <v>1</v>
      </c>
      <c r="X5013" s="11" t="b">
        <v>1</v>
      </c>
      <c r="Y5013" s="11" t="b">
        <v>1</v>
      </c>
      <c r="Z5013" s="11" t="b">
        <v>0</v>
      </c>
      <c r="AA5013" s="11" t="b">
        <v>0</v>
      </c>
      <c r="AB5013" s="11" t="b">
        <v>1</v>
      </c>
      <c r="AC5013" s="11" t="b">
        <v>0</v>
      </c>
      <c r="AD5013" s="11" t="b">
        <v>1</v>
      </c>
      <c r="AE5013" s="11" t="b">
        <v>0</v>
      </c>
      <c r="AF5013" s="11" t="b">
        <v>0</v>
      </c>
      <c r="AG5013" s="11" t="b">
        <v>1</v>
      </c>
    </row>
    <row r="5014" spans="1:33" x14ac:dyDescent="0.2">
      <c r="A5014" s="9">
        <v>1</v>
      </c>
      <c r="B5014" t="s">
        <v>174</v>
      </c>
      <c r="C5014" t="s">
        <v>12</v>
      </c>
      <c r="D5014">
        <v>0</v>
      </c>
      <c r="E5014">
        <v>7204576.5679639801</v>
      </c>
      <c r="F5014">
        <v>0</v>
      </c>
      <c r="G5014">
        <v>0</v>
      </c>
      <c r="H5014">
        <v>0</v>
      </c>
      <c r="I5014">
        <v>0</v>
      </c>
      <c r="J5014" s="8">
        <f>SUMIFS(Table1[time],Table1[repetition],Table1[[#This Row],[repetition]],Table1[config],Table1[[#This Row],[config]])</f>
        <v>156163194.89683586</v>
      </c>
      <c r="K5014" s="9">
        <v>110</v>
      </c>
      <c r="L5014" s="9">
        <v>3</v>
      </c>
      <c r="M5014" s="9" t="s">
        <v>151</v>
      </c>
      <c r="N5014" s="9" t="b">
        <v>1</v>
      </c>
      <c r="O5014" s="9" t="b">
        <v>0</v>
      </c>
      <c r="P5014" s="9" t="b">
        <v>0</v>
      </c>
      <c r="Q5014" s="9" t="b">
        <v>0</v>
      </c>
      <c r="R5014" s="9" t="b">
        <v>1</v>
      </c>
      <c r="S5014" s="9" t="b">
        <v>1</v>
      </c>
      <c r="T5014" s="9" t="b">
        <v>1</v>
      </c>
      <c r="U5014" s="9" t="b">
        <v>0</v>
      </c>
      <c r="V5014" s="9" t="b">
        <v>0</v>
      </c>
      <c r="W5014" s="9" t="b">
        <v>1</v>
      </c>
      <c r="X5014" s="9" t="b">
        <v>0</v>
      </c>
      <c r="Y5014" s="9" t="b">
        <v>1</v>
      </c>
      <c r="Z5014" s="9" t="b">
        <v>0</v>
      </c>
      <c r="AA5014" s="9" t="b">
        <v>1</v>
      </c>
      <c r="AB5014" s="9" t="b">
        <v>1</v>
      </c>
      <c r="AC5014" s="9" t="b">
        <v>1</v>
      </c>
      <c r="AD5014" s="9" t="b">
        <v>1</v>
      </c>
      <c r="AE5014" s="9" t="b">
        <v>1</v>
      </c>
      <c r="AF5014" s="9" t="b">
        <v>0</v>
      </c>
      <c r="AG5014" s="9" t="b">
        <v>0</v>
      </c>
    </row>
    <row r="5015" spans="1:33" x14ac:dyDescent="0.2">
      <c r="A5015" s="9">
        <v>2</v>
      </c>
      <c r="B5015" t="s">
        <v>174</v>
      </c>
      <c r="C5015" t="s">
        <v>12</v>
      </c>
      <c r="D5015">
        <v>0</v>
      </c>
      <c r="E5015">
        <v>5601040.6025238298</v>
      </c>
      <c r="F5015">
        <v>0</v>
      </c>
      <c r="G5015">
        <v>0</v>
      </c>
      <c r="H5015">
        <v>0</v>
      </c>
      <c r="I5015">
        <v>0</v>
      </c>
      <c r="J5015" s="8">
        <f>SUMIFS(Table1[time],Table1[repetition],Table1[[#This Row],[repetition]],Table1[config],Table1[[#This Row],[config]])</f>
        <v>198130476.52576339</v>
      </c>
      <c r="K5015" s="9">
        <v>0</v>
      </c>
      <c r="L5015" s="9">
        <v>18</v>
      </c>
      <c r="M5015" s="9" t="s">
        <v>149</v>
      </c>
      <c r="N5015" s="9" t="b">
        <v>0</v>
      </c>
      <c r="O5015" s="9" t="b">
        <v>1</v>
      </c>
      <c r="P5015" s="9" t="b">
        <v>1</v>
      </c>
      <c r="Q5015" s="9" t="b">
        <v>1</v>
      </c>
      <c r="R5015" s="9" t="b">
        <v>1</v>
      </c>
      <c r="S5015" s="9" t="b">
        <v>0</v>
      </c>
      <c r="T5015" s="9" t="b">
        <v>0</v>
      </c>
      <c r="U5015" s="9" t="b">
        <v>0</v>
      </c>
      <c r="V5015" s="9" t="b">
        <v>0</v>
      </c>
      <c r="W5015" s="9" t="b">
        <v>1</v>
      </c>
      <c r="X5015" s="9" t="b">
        <v>1</v>
      </c>
      <c r="Y5015" s="9" t="b">
        <v>1</v>
      </c>
      <c r="Z5015" s="9" t="b">
        <v>1</v>
      </c>
      <c r="AA5015" s="9" t="b">
        <v>0</v>
      </c>
      <c r="AB5015" s="9" t="b">
        <v>0</v>
      </c>
      <c r="AC5015" s="9" t="b">
        <v>0</v>
      </c>
      <c r="AD5015" s="9" t="b">
        <v>0</v>
      </c>
      <c r="AE5015" s="9" t="b">
        <v>1</v>
      </c>
      <c r="AF5015" s="9" t="b">
        <v>1</v>
      </c>
      <c r="AG5015" s="9" t="b">
        <v>1</v>
      </c>
    </row>
    <row r="5016" spans="1:33" x14ac:dyDescent="0.2">
      <c r="A5016" s="9">
        <v>3</v>
      </c>
      <c r="B5016" t="s">
        <v>174</v>
      </c>
      <c r="C5016" t="s">
        <v>12</v>
      </c>
      <c r="D5016">
        <v>0</v>
      </c>
      <c r="E5016">
        <v>3576117.9275629902</v>
      </c>
      <c r="F5016">
        <v>0</v>
      </c>
      <c r="G5016">
        <v>0</v>
      </c>
      <c r="H5016">
        <v>0</v>
      </c>
      <c r="I5016">
        <v>0</v>
      </c>
      <c r="J5016" s="8">
        <f>SUMIFS(Table1[time],Table1[repetition],Table1[[#This Row],[repetition]],Table1[config],Table1[[#This Row],[config]])</f>
        <v>172812263.5857209</v>
      </c>
      <c r="K5016" s="9">
        <v>150</v>
      </c>
      <c r="L5016" s="9">
        <v>3</v>
      </c>
      <c r="M5016" s="9" t="s">
        <v>151</v>
      </c>
      <c r="N5016" s="9" t="b">
        <v>1</v>
      </c>
      <c r="O5016" s="9" t="b">
        <v>0</v>
      </c>
      <c r="P5016" s="9" t="b">
        <v>0</v>
      </c>
      <c r="Q5016" s="9" t="b">
        <v>1</v>
      </c>
      <c r="R5016" s="9" t="b">
        <v>1</v>
      </c>
      <c r="S5016" s="9" t="b">
        <v>0</v>
      </c>
      <c r="T5016" s="9" t="b">
        <v>0</v>
      </c>
      <c r="U5016" s="9" t="b">
        <v>1</v>
      </c>
      <c r="V5016" s="9" t="b">
        <v>1</v>
      </c>
      <c r="W5016" s="9" t="b">
        <v>0</v>
      </c>
      <c r="X5016" s="9" t="b">
        <v>0</v>
      </c>
      <c r="Y5016" s="9" t="b">
        <v>1</v>
      </c>
      <c r="Z5016" s="9" t="b">
        <v>1</v>
      </c>
      <c r="AA5016" s="9" t="b">
        <v>1</v>
      </c>
      <c r="AB5016" s="9" t="b">
        <v>1</v>
      </c>
      <c r="AC5016" s="9" t="b">
        <v>0</v>
      </c>
      <c r="AD5016" s="9" t="b">
        <v>0</v>
      </c>
      <c r="AE5016" s="9" t="b">
        <v>1</v>
      </c>
      <c r="AF5016" s="9" t="b">
        <v>1</v>
      </c>
      <c r="AG5016" s="9" t="b">
        <v>1</v>
      </c>
    </row>
    <row r="5017" spans="1:33" x14ac:dyDescent="0.2">
      <c r="A5017" s="9">
        <v>1</v>
      </c>
      <c r="B5017" t="s">
        <v>175</v>
      </c>
      <c r="C5017" t="s">
        <v>12</v>
      </c>
      <c r="D5017">
        <v>0</v>
      </c>
      <c r="E5017">
        <v>5378425.5724109802</v>
      </c>
      <c r="F5017">
        <v>0</v>
      </c>
      <c r="G5017">
        <v>0</v>
      </c>
      <c r="H5017">
        <v>0</v>
      </c>
      <c r="I5017">
        <v>0</v>
      </c>
      <c r="J5017" s="8">
        <f>SUMIFS(Table1[time],Table1[repetition],Table1[[#This Row],[repetition]],Table1[config],Table1[[#This Row],[config]])</f>
        <v>156163194.89683586</v>
      </c>
      <c r="K5017" s="9">
        <v>110</v>
      </c>
      <c r="L5017" s="9">
        <v>6</v>
      </c>
      <c r="M5017" s="9" t="s">
        <v>150</v>
      </c>
      <c r="N5017" s="9" t="b">
        <v>0</v>
      </c>
      <c r="O5017" s="9" t="b">
        <v>1</v>
      </c>
      <c r="P5017" s="9" t="b">
        <v>0</v>
      </c>
      <c r="Q5017" s="9" t="b">
        <v>1</v>
      </c>
      <c r="R5017" s="9" t="b">
        <v>1</v>
      </c>
      <c r="S5017" s="9" t="b">
        <v>0</v>
      </c>
      <c r="T5017" s="9" t="b">
        <v>0</v>
      </c>
      <c r="U5017" s="9" t="b">
        <v>0</v>
      </c>
      <c r="V5017" s="9" t="b">
        <v>1</v>
      </c>
      <c r="W5017" s="9" t="b">
        <v>0</v>
      </c>
      <c r="X5017" s="9" t="b">
        <v>1</v>
      </c>
      <c r="Y5017" s="9" t="b">
        <v>1</v>
      </c>
      <c r="Z5017" s="9" t="b">
        <v>0</v>
      </c>
      <c r="AA5017" s="9" t="b">
        <v>0</v>
      </c>
      <c r="AB5017" s="9" t="b">
        <v>1</v>
      </c>
      <c r="AC5017" s="9" t="b">
        <v>0</v>
      </c>
      <c r="AD5017" s="9" t="b">
        <v>0</v>
      </c>
      <c r="AE5017" s="9" t="b">
        <v>1</v>
      </c>
      <c r="AF5017" s="9" t="b">
        <v>1</v>
      </c>
      <c r="AG5017" s="9" t="b">
        <v>1</v>
      </c>
    </row>
    <row r="5018" spans="1:33" x14ac:dyDescent="0.2">
      <c r="A5018" s="11">
        <v>2</v>
      </c>
      <c r="B5018" t="s">
        <v>175</v>
      </c>
      <c r="C5018" t="s">
        <v>12</v>
      </c>
      <c r="D5018">
        <v>0</v>
      </c>
      <c r="E5018">
        <v>7205901.3962037796</v>
      </c>
      <c r="F5018">
        <v>0</v>
      </c>
      <c r="G5018">
        <v>0</v>
      </c>
      <c r="H5018">
        <v>0</v>
      </c>
      <c r="I5018">
        <v>0</v>
      </c>
      <c r="J5018" s="10">
        <f>SUMIFS(Table1[time],Table1[repetition],Table1[[#This Row],[repetition]],Table1[config],Table1[[#This Row],[config]])</f>
        <v>198130476.52576339</v>
      </c>
      <c r="K5018" s="11">
        <v>150</v>
      </c>
      <c r="L5018" s="11">
        <v>5</v>
      </c>
      <c r="M5018" s="11" t="s">
        <v>149</v>
      </c>
      <c r="N5018" s="11" t="b">
        <v>0</v>
      </c>
      <c r="O5018" s="11" t="b">
        <v>1</v>
      </c>
      <c r="P5018" s="11" t="b">
        <v>0</v>
      </c>
      <c r="Q5018" s="11" t="b">
        <v>0</v>
      </c>
      <c r="R5018" s="11" t="b">
        <v>0</v>
      </c>
      <c r="S5018" s="11" t="b">
        <v>1</v>
      </c>
      <c r="T5018" s="11" t="b">
        <v>0</v>
      </c>
      <c r="U5018" s="11" t="b">
        <v>0</v>
      </c>
      <c r="V5018" s="11" t="b">
        <v>1</v>
      </c>
      <c r="W5018" s="11" t="b">
        <v>1</v>
      </c>
      <c r="X5018" s="11" t="b">
        <v>1</v>
      </c>
      <c r="Y5018" s="11" t="b">
        <v>1</v>
      </c>
      <c r="Z5018" s="11" t="b">
        <v>0</v>
      </c>
      <c r="AA5018" s="11" t="b">
        <v>0</v>
      </c>
      <c r="AB5018" s="11" t="b">
        <v>1</v>
      </c>
      <c r="AC5018" s="11" t="b">
        <v>0</v>
      </c>
      <c r="AD5018" s="11" t="b">
        <v>1</v>
      </c>
      <c r="AE5018" s="11" t="b">
        <v>0</v>
      </c>
      <c r="AF5018" s="11" t="b">
        <v>0</v>
      </c>
      <c r="AG5018" s="11" t="b">
        <v>1</v>
      </c>
    </row>
    <row r="5019" spans="1:33" x14ac:dyDescent="0.2">
      <c r="A5019" s="11">
        <v>3</v>
      </c>
      <c r="B5019" t="s">
        <v>175</v>
      </c>
      <c r="C5019" t="s">
        <v>12</v>
      </c>
      <c r="D5019">
        <v>0</v>
      </c>
      <c r="E5019">
        <v>6063509.6078700004</v>
      </c>
      <c r="F5019">
        <v>0</v>
      </c>
      <c r="G5019">
        <v>0</v>
      </c>
      <c r="H5019">
        <v>0</v>
      </c>
      <c r="I5019">
        <v>0</v>
      </c>
      <c r="J5019" s="10">
        <f>SUMIFS(Table1[time],Table1[repetition],Table1[[#This Row],[repetition]],Table1[config],Table1[[#This Row],[config]])</f>
        <v>172812263.5857209</v>
      </c>
      <c r="K5019" s="11">
        <v>150</v>
      </c>
      <c r="L5019" s="11">
        <v>4</v>
      </c>
      <c r="M5019" s="11" t="s">
        <v>151</v>
      </c>
      <c r="N5019" s="11" t="b">
        <v>1</v>
      </c>
      <c r="O5019" s="11" t="b">
        <v>1</v>
      </c>
      <c r="P5019" s="11" t="b">
        <v>0</v>
      </c>
      <c r="Q5019" s="11" t="b">
        <v>0</v>
      </c>
      <c r="R5019" s="11" t="b">
        <v>0</v>
      </c>
      <c r="S5019" s="11" t="b">
        <v>1</v>
      </c>
      <c r="T5019" s="11" t="b">
        <v>0</v>
      </c>
      <c r="U5019" s="11" t="b">
        <v>0</v>
      </c>
      <c r="V5019" s="11" t="b">
        <v>1</v>
      </c>
      <c r="W5019" s="11" t="b">
        <v>0</v>
      </c>
      <c r="X5019" s="11" t="b">
        <v>0</v>
      </c>
      <c r="Y5019" s="11" t="b">
        <v>0</v>
      </c>
      <c r="Z5019" s="11" t="b">
        <v>1</v>
      </c>
      <c r="AA5019" s="11" t="b">
        <v>1</v>
      </c>
      <c r="AB5019" s="11" t="b">
        <v>1</v>
      </c>
      <c r="AC5019" s="11" t="b">
        <v>1</v>
      </c>
      <c r="AD5019" s="11" t="b">
        <v>0</v>
      </c>
      <c r="AE5019" s="11" t="b">
        <v>1</v>
      </c>
      <c r="AF5019" s="11" t="b">
        <v>1</v>
      </c>
      <c r="AG5019" s="11" t="b">
        <v>1</v>
      </c>
    </row>
    <row r="5020" spans="1:33" x14ac:dyDescent="0.2">
      <c r="A5020" s="9">
        <v>1</v>
      </c>
      <c r="B5020" t="s">
        <v>176</v>
      </c>
      <c r="C5020" t="s">
        <v>12</v>
      </c>
      <c r="D5020">
        <v>0</v>
      </c>
      <c r="E5020">
        <v>723076.59245701495</v>
      </c>
      <c r="F5020">
        <v>0</v>
      </c>
      <c r="G5020">
        <v>0</v>
      </c>
      <c r="H5020">
        <v>0</v>
      </c>
      <c r="I5020">
        <v>0</v>
      </c>
      <c r="J5020" s="8">
        <f>SUMIFS(Table1[time],Table1[repetition],Table1[[#This Row],[repetition]],Table1[config],Table1[[#This Row],[config]])</f>
        <v>156163194.89683586</v>
      </c>
      <c r="K5020" s="9">
        <v>120</v>
      </c>
      <c r="L5020" s="9">
        <v>1</v>
      </c>
      <c r="M5020" s="9" t="s">
        <v>149</v>
      </c>
      <c r="N5020" s="9" t="b">
        <v>0</v>
      </c>
      <c r="O5020" s="9" t="b">
        <v>1</v>
      </c>
      <c r="P5020" s="9" t="b">
        <v>1</v>
      </c>
      <c r="Q5020" s="9" t="b">
        <v>1</v>
      </c>
      <c r="R5020" s="9" t="b">
        <v>1</v>
      </c>
      <c r="S5020" s="9" t="b">
        <v>0</v>
      </c>
      <c r="T5020" s="9" t="b">
        <v>1</v>
      </c>
      <c r="U5020" s="9" t="b">
        <v>0</v>
      </c>
      <c r="V5020" s="9" t="b">
        <v>0</v>
      </c>
      <c r="W5020" s="9" t="b">
        <v>1</v>
      </c>
      <c r="X5020" s="9" t="b">
        <v>1</v>
      </c>
      <c r="Y5020" s="9" t="b">
        <v>1</v>
      </c>
      <c r="Z5020" s="9" t="b">
        <v>1</v>
      </c>
      <c r="AA5020" s="9" t="b">
        <v>0</v>
      </c>
      <c r="AB5020" s="9" t="b">
        <v>1</v>
      </c>
      <c r="AC5020" s="9" t="b">
        <v>1</v>
      </c>
      <c r="AD5020" s="9" t="b">
        <v>1</v>
      </c>
      <c r="AE5020" s="9" t="b">
        <v>1</v>
      </c>
      <c r="AF5020" s="9" t="b">
        <v>1</v>
      </c>
      <c r="AG5020" s="9" t="b">
        <v>0</v>
      </c>
    </row>
    <row r="5021" spans="1:33" x14ac:dyDescent="0.2">
      <c r="A5021" s="11">
        <v>2</v>
      </c>
      <c r="B5021" t="s">
        <v>176</v>
      </c>
      <c r="C5021" t="s">
        <v>12</v>
      </c>
      <c r="D5021">
        <v>0</v>
      </c>
      <c r="E5021">
        <v>925727.87068737601</v>
      </c>
      <c r="F5021">
        <v>0</v>
      </c>
      <c r="G5021">
        <v>0</v>
      </c>
      <c r="H5021">
        <v>0</v>
      </c>
      <c r="I5021">
        <v>0</v>
      </c>
      <c r="J5021" s="10">
        <f>SUMIFS(Table1[time],Table1[repetition],Table1[[#This Row],[repetition]],Table1[config],Table1[[#This Row],[config]])</f>
        <v>198130476.52576339</v>
      </c>
      <c r="K5021" s="11">
        <v>0</v>
      </c>
      <c r="L5021" s="11">
        <v>18</v>
      </c>
      <c r="M5021" s="11" t="s">
        <v>149</v>
      </c>
      <c r="N5021" s="11" t="b">
        <v>0</v>
      </c>
      <c r="O5021" s="11" t="b">
        <v>1</v>
      </c>
      <c r="P5021" s="11" t="b">
        <v>1</v>
      </c>
      <c r="Q5021" s="11" t="b">
        <v>1</v>
      </c>
      <c r="R5021" s="11" t="b">
        <v>1</v>
      </c>
      <c r="S5021" s="11" t="b">
        <v>0</v>
      </c>
      <c r="T5021" s="11" t="b">
        <v>0</v>
      </c>
      <c r="U5021" s="11" t="b">
        <v>0</v>
      </c>
      <c r="V5021" s="11" t="b">
        <v>0</v>
      </c>
      <c r="W5021" s="11" t="b">
        <v>1</v>
      </c>
      <c r="X5021" s="11" t="b">
        <v>1</v>
      </c>
      <c r="Y5021" s="11" t="b">
        <v>1</v>
      </c>
      <c r="Z5021" s="11" t="b">
        <v>1</v>
      </c>
      <c r="AA5021" s="11" t="b">
        <v>0</v>
      </c>
      <c r="AB5021" s="11" t="b">
        <v>0</v>
      </c>
      <c r="AC5021" s="11" t="b">
        <v>0</v>
      </c>
      <c r="AD5021" s="11" t="b">
        <v>0</v>
      </c>
      <c r="AE5021" s="11" t="b">
        <v>1</v>
      </c>
      <c r="AF5021" s="11" t="b">
        <v>1</v>
      </c>
      <c r="AG5021" s="11" t="b">
        <v>1</v>
      </c>
    </row>
    <row r="5022" spans="1:33" x14ac:dyDescent="0.2">
      <c r="A5022" s="11">
        <v>3</v>
      </c>
      <c r="B5022" t="s">
        <v>176</v>
      </c>
      <c r="C5022" t="s">
        <v>12</v>
      </c>
      <c r="D5022">
        <v>0</v>
      </c>
      <c r="E5022">
        <v>475033.876775996</v>
      </c>
      <c r="F5022">
        <v>0</v>
      </c>
      <c r="G5022">
        <v>0</v>
      </c>
      <c r="H5022">
        <v>0</v>
      </c>
      <c r="I5022">
        <v>0</v>
      </c>
      <c r="J5022" s="10">
        <f>SUMIFS(Table1[time],Table1[repetition],Table1[[#This Row],[repetition]],Table1[config],Table1[[#This Row],[config]])</f>
        <v>172812263.5857209</v>
      </c>
      <c r="K5022" s="11">
        <v>150</v>
      </c>
      <c r="L5022" s="11">
        <v>2</v>
      </c>
      <c r="M5022" s="11" t="s">
        <v>150</v>
      </c>
      <c r="N5022" s="11" t="b">
        <v>1</v>
      </c>
      <c r="O5022" s="11" t="b">
        <v>0</v>
      </c>
      <c r="P5022" s="11" t="b">
        <v>0</v>
      </c>
      <c r="Q5022" s="11" t="b">
        <v>0</v>
      </c>
      <c r="R5022" s="11" t="b">
        <v>0</v>
      </c>
      <c r="S5022" s="11" t="b">
        <v>1</v>
      </c>
      <c r="T5022" s="11" t="b">
        <v>0</v>
      </c>
      <c r="U5022" s="11" t="b">
        <v>1</v>
      </c>
      <c r="V5022" s="11" t="b">
        <v>1</v>
      </c>
      <c r="W5022" s="11" t="b">
        <v>0</v>
      </c>
      <c r="X5022" s="11" t="b">
        <v>0</v>
      </c>
      <c r="Y5022" s="11" t="b">
        <v>0</v>
      </c>
      <c r="Z5022" s="11" t="b">
        <v>0</v>
      </c>
      <c r="AA5022" s="11" t="b">
        <v>1</v>
      </c>
      <c r="AB5022" s="11" t="b">
        <v>0</v>
      </c>
      <c r="AC5022" s="11" t="b">
        <v>0</v>
      </c>
      <c r="AD5022" s="11" t="b">
        <v>0</v>
      </c>
      <c r="AE5022" s="11" t="b">
        <v>0</v>
      </c>
      <c r="AF5022" s="11" t="b">
        <v>0</v>
      </c>
      <c r="AG5022" s="11" t="b">
        <v>1</v>
      </c>
    </row>
    <row r="5023" spans="1:33" x14ac:dyDescent="0.2">
      <c r="A5023" s="11">
        <v>1</v>
      </c>
      <c r="B5023" t="s">
        <v>177</v>
      </c>
      <c r="C5023" t="s">
        <v>12</v>
      </c>
      <c r="D5023">
        <v>0</v>
      </c>
      <c r="E5023">
        <v>3802085.4771710001</v>
      </c>
      <c r="F5023">
        <v>0</v>
      </c>
      <c r="G5023">
        <v>0</v>
      </c>
      <c r="H5023">
        <v>0</v>
      </c>
      <c r="I5023">
        <v>0</v>
      </c>
      <c r="J5023" s="10">
        <f>SUMIFS(Table1[time],Table1[repetition],Table1[[#This Row],[repetition]],Table1[config],Table1[[#This Row],[config]])</f>
        <v>156163194.89683586</v>
      </c>
      <c r="K5023" s="11">
        <v>120</v>
      </c>
      <c r="L5023" s="11">
        <v>3</v>
      </c>
      <c r="M5023" s="11" t="s">
        <v>151</v>
      </c>
      <c r="N5023" s="11" t="b">
        <v>1</v>
      </c>
      <c r="O5023" s="11" t="b">
        <v>0</v>
      </c>
      <c r="P5023" s="11" t="b">
        <v>0</v>
      </c>
      <c r="Q5023" s="11" t="b">
        <v>0</v>
      </c>
      <c r="R5023" s="11" t="b">
        <v>1</v>
      </c>
      <c r="S5023" s="11" t="b">
        <v>0</v>
      </c>
      <c r="T5023" s="11" t="b">
        <v>1</v>
      </c>
      <c r="U5023" s="11" t="b">
        <v>1</v>
      </c>
      <c r="V5023" s="11" t="b">
        <v>0</v>
      </c>
      <c r="W5023" s="11" t="b">
        <v>0</v>
      </c>
      <c r="X5023" s="11" t="b">
        <v>0</v>
      </c>
      <c r="Y5023" s="11" t="b">
        <v>1</v>
      </c>
      <c r="Z5023" s="11" t="b">
        <v>1</v>
      </c>
      <c r="AA5023" s="11" t="b">
        <v>1</v>
      </c>
      <c r="AB5023" s="11" t="b">
        <v>0</v>
      </c>
      <c r="AC5023" s="11" t="b">
        <v>1</v>
      </c>
      <c r="AD5023" s="11" t="b">
        <v>0</v>
      </c>
      <c r="AE5023" s="11" t="b">
        <v>1</v>
      </c>
      <c r="AF5023" s="11" t="b">
        <v>0</v>
      </c>
      <c r="AG5023" s="11" t="b">
        <v>1</v>
      </c>
    </row>
    <row r="5024" spans="1:33" x14ac:dyDescent="0.2">
      <c r="A5024" s="11">
        <v>2</v>
      </c>
      <c r="B5024" t="s">
        <v>177</v>
      </c>
      <c r="C5024" t="s">
        <v>12</v>
      </c>
      <c r="D5024">
        <v>0</v>
      </c>
      <c r="E5024">
        <v>7205261.6865169201</v>
      </c>
      <c r="F5024">
        <v>0</v>
      </c>
      <c r="G5024">
        <v>0</v>
      </c>
      <c r="H5024">
        <v>0</v>
      </c>
      <c r="I5024">
        <v>0</v>
      </c>
      <c r="J5024" s="10">
        <f>SUMIFS(Table1[time],Table1[repetition],Table1[[#This Row],[repetition]],Table1[config],Table1[[#This Row],[config]])</f>
        <v>198130476.52576339</v>
      </c>
      <c r="K5024" s="11">
        <v>0</v>
      </c>
      <c r="L5024" s="11">
        <v>18</v>
      </c>
      <c r="M5024" s="11" t="s">
        <v>149</v>
      </c>
      <c r="N5024" s="11" t="b">
        <v>0</v>
      </c>
      <c r="O5024" s="11" t="b">
        <v>1</v>
      </c>
      <c r="P5024" s="11" t="b">
        <v>1</v>
      </c>
      <c r="Q5024" s="11" t="b">
        <v>1</v>
      </c>
      <c r="R5024" s="11" t="b">
        <v>1</v>
      </c>
      <c r="S5024" s="11" t="b">
        <v>0</v>
      </c>
      <c r="T5024" s="11" t="b">
        <v>0</v>
      </c>
      <c r="U5024" s="11" t="b">
        <v>0</v>
      </c>
      <c r="V5024" s="11" t="b">
        <v>0</v>
      </c>
      <c r="W5024" s="11" t="b">
        <v>1</v>
      </c>
      <c r="X5024" s="11" t="b">
        <v>1</v>
      </c>
      <c r="Y5024" s="11" t="b">
        <v>1</v>
      </c>
      <c r="Z5024" s="11" t="b">
        <v>1</v>
      </c>
      <c r="AA5024" s="11" t="b">
        <v>0</v>
      </c>
      <c r="AB5024" s="11" t="b">
        <v>0</v>
      </c>
      <c r="AC5024" s="11" t="b">
        <v>0</v>
      </c>
      <c r="AD5024" s="11" t="b">
        <v>0</v>
      </c>
      <c r="AE5024" s="11" t="b">
        <v>1</v>
      </c>
      <c r="AF5024" s="11" t="b">
        <v>1</v>
      </c>
      <c r="AG5024" s="11" t="b">
        <v>1</v>
      </c>
    </row>
    <row r="5025" spans="1:33" x14ac:dyDescent="0.2">
      <c r="A5025" s="11">
        <v>3</v>
      </c>
      <c r="B5025" t="s">
        <v>177</v>
      </c>
      <c r="C5025" t="s">
        <v>12</v>
      </c>
      <c r="D5025">
        <v>0</v>
      </c>
      <c r="E5025">
        <v>7204481.9408079898</v>
      </c>
      <c r="F5025">
        <v>0</v>
      </c>
      <c r="G5025">
        <v>0</v>
      </c>
      <c r="H5025">
        <v>0</v>
      </c>
      <c r="I5025">
        <v>0</v>
      </c>
      <c r="J5025" s="10">
        <f>SUMIFS(Table1[time],Table1[repetition],Table1[[#This Row],[repetition]],Table1[config],Table1[[#This Row],[config]])</f>
        <v>172812263.5857209</v>
      </c>
      <c r="K5025" s="11">
        <v>0</v>
      </c>
      <c r="L5025" s="11">
        <v>18</v>
      </c>
      <c r="M5025" s="11" t="s">
        <v>149</v>
      </c>
      <c r="N5025" s="11" t="b">
        <v>0</v>
      </c>
      <c r="O5025" s="11" t="b">
        <v>1</v>
      </c>
      <c r="P5025" s="11" t="b">
        <v>1</v>
      </c>
      <c r="Q5025" s="11" t="b">
        <v>1</v>
      </c>
      <c r="R5025" s="11" t="b">
        <v>1</v>
      </c>
      <c r="S5025" s="11" t="b">
        <v>0</v>
      </c>
      <c r="T5025" s="11" t="b">
        <v>0</v>
      </c>
      <c r="U5025" s="11" t="b">
        <v>0</v>
      </c>
      <c r="V5025" s="11" t="b">
        <v>0</v>
      </c>
      <c r="W5025" s="11" t="b">
        <v>1</v>
      </c>
      <c r="X5025" s="11" t="b">
        <v>1</v>
      </c>
      <c r="Y5025" s="11" t="b">
        <v>1</v>
      </c>
      <c r="Z5025" s="11" t="b">
        <v>1</v>
      </c>
      <c r="AA5025" s="11" t="b">
        <v>0</v>
      </c>
      <c r="AB5025" s="11" t="b">
        <v>0</v>
      </c>
      <c r="AC5025" s="11" t="b">
        <v>0</v>
      </c>
      <c r="AD5025" s="11" t="b">
        <v>0</v>
      </c>
      <c r="AE5025" s="11" t="b">
        <v>1</v>
      </c>
      <c r="AF5025" s="11" t="b">
        <v>1</v>
      </c>
      <c r="AG5025" s="11" t="b">
        <v>1</v>
      </c>
    </row>
    <row r="5026" spans="1:33" x14ac:dyDescent="0.2">
      <c r="A5026" s="9">
        <v>1</v>
      </c>
      <c r="B5026" t="s">
        <v>178</v>
      </c>
      <c r="C5026" t="s">
        <v>12</v>
      </c>
      <c r="D5026">
        <v>0</v>
      </c>
      <c r="E5026">
        <v>6226800.1350800004</v>
      </c>
      <c r="F5026">
        <v>0</v>
      </c>
      <c r="G5026">
        <v>0</v>
      </c>
      <c r="H5026">
        <v>0</v>
      </c>
      <c r="I5026">
        <v>0</v>
      </c>
      <c r="J5026" s="8">
        <f>SUMIFS(Table1[time],Table1[repetition],Table1[[#This Row],[repetition]],Table1[config],Table1[[#This Row],[config]])</f>
        <v>156163194.89683586</v>
      </c>
      <c r="K5026" s="9">
        <v>120</v>
      </c>
      <c r="L5026" s="9">
        <v>5</v>
      </c>
      <c r="M5026" s="9" t="s">
        <v>151</v>
      </c>
      <c r="N5026" s="9" t="b">
        <v>1</v>
      </c>
      <c r="O5026" s="9" t="b">
        <v>0</v>
      </c>
      <c r="P5026" s="9" t="b">
        <v>1</v>
      </c>
      <c r="Q5026" s="9" t="b">
        <v>0</v>
      </c>
      <c r="R5026" s="9" t="b">
        <v>1</v>
      </c>
      <c r="S5026" s="9" t="b">
        <v>0</v>
      </c>
      <c r="T5026" s="9" t="b">
        <v>0</v>
      </c>
      <c r="U5026" s="9" t="b">
        <v>0</v>
      </c>
      <c r="V5026" s="9" t="b">
        <v>0</v>
      </c>
      <c r="W5026" s="9" t="b">
        <v>0</v>
      </c>
      <c r="X5026" s="9" t="b">
        <v>1</v>
      </c>
      <c r="Y5026" s="9" t="b">
        <v>0</v>
      </c>
      <c r="Z5026" s="9" t="b">
        <v>0</v>
      </c>
      <c r="AA5026" s="9" t="b">
        <v>1</v>
      </c>
      <c r="AB5026" s="9" t="b">
        <v>1</v>
      </c>
      <c r="AC5026" s="9" t="b">
        <v>0</v>
      </c>
      <c r="AD5026" s="9" t="b">
        <v>1</v>
      </c>
      <c r="AE5026" s="9" t="b">
        <v>1</v>
      </c>
      <c r="AF5026" s="9" t="b">
        <v>0</v>
      </c>
      <c r="AG5026" s="9" t="b">
        <v>1</v>
      </c>
    </row>
    <row r="5027" spans="1:33" x14ac:dyDescent="0.2">
      <c r="A5027" s="9">
        <v>2</v>
      </c>
      <c r="B5027" t="s">
        <v>178</v>
      </c>
      <c r="C5027" t="s">
        <v>12</v>
      </c>
      <c r="D5027">
        <v>0</v>
      </c>
      <c r="E5027">
        <v>7205489.4656939404</v>
      </c>
      <c r="F5027">
        <v>0</v>
      </c>
      <c r="G5027">
        <v>0</v>
      </c>
      <c r="H5027">
        <v>0</v>
      </c>
      <c r="I5027">
        <v>0</v>
      </c>
      <c r="J5027" s="8">
        <f>SUMIFS(Table1[time],Table1[repetition],Table1[[#This Row],[repetition]],Table1[config],Table1[[#This Row],[config]])</f>
        <v>198130476.52576339</v>
      </c>
      <c r="K5027" s="9">
        <v>0</v>
      </c>
      <c r="L5027" s="9">
        <v>18</v>
      </c>
      <c r="M5027" s="9" t="s">
        <v>149</v>
      </c>
      <c r="N5027" s="9" t="b">
        <v>0</v>
      </c>
      <c r="O5027" s="9" t="b">
        <v>1</v>
      </c>
      <c r="P5027" s="9" t="b">
        <v>1</v>
      </c>
      <c r="Q5027" s="9" t="b">
        <v>1</v>
      </c>
      <c r="R5027" s="9" t="b">
        <v>1</v>
      </c>
      <c r="S5027" s="9" t="b">
        <v>0</v>
      </c>
      <c r="T5027" s="9" t="b">
        <v>0</v>
      </c>
      <c r="U5027" s="9" t="b">
        <v>0</v>
      </c>
      <c r="V5027" s="9" t="b">
        <v>0</v>
      </c>
      <c r="W5027" s="9" t="b">
        <v>1</v>
      </c>
      <c r="X5027" s="9" t="b">
        <v>1</v>
      </c>
      <c r="Y5027" s="9" t="b">
        <v>1</v>
      </c>
      <c r="Z5027" s="9" t="b">
        <v>1</v>
      </c>
      <c r="AA5027" s="9" t="b">
        <v>0</v>
      </c>
      <c r="AB5027" s="9" t="b">
        <v>0</v>
      </c>
      <c r="AC5027" s="9" t="b">
        <v>0</v>
      </c>
      <c r="AD5027" s="9" t="b">
        <v>0</v>
      </c>
      <c r="AE5027" s="9" t="b">
        <v>1</v>
      </c>
      <c r="AF5027" s="9" t="b">
        <v>1</v>
      </c>
      <c r="AG5027" s="9" t="b">
        <v>1</v>
      </c>
    </row>
    <row r="5028" spans="1:33" x14ac:dyDescent="0.2">
      <c r="A5028" s="9">
        <v>3</v>
      </c>
      <c r="B5028" t="s">
        <v>178</v>
      </c>
      <c r="C5028" t="s">
        <v>12</v>
      </c>
      <c r="D5028">
        <v>0</v>
      </c>
      <c r="E5028">
        <v>5366624.0238859896</v>
      </c>
      <c r="F5028">
        <v>0</v>
      </c>
      <c r="G5028">
        <v>0</v>
      </c>
      <c r="H5028">
        <v>0</v>
      </c>
      <c r="I5028">
        <v>0</v>
      </c>
      <c r="J5028" s="8">
        <f>SUMIFS(Table1[time],Table1[repetition],Table1[[#This Row],[repetition]],Table1[config],Table1[[#This Row],[config]])</f>
        <v>172812263.5857209</v>
      </c>
      <c r="K5028" s="9">
        <v>150</v>
      </c>
      <c r="L5028" s="9">
        <v>3</v>
      </c>
      <c r="M5028" s="9" t="s">
        <v>151</v>
      </c>
      <c r="N5028" s="9" t="b">
        <v>1</v>
      </c>
      <c r="O5028" s="9" t="b">
        <v>0</v>
      </c>
      <c r="P5028" s="9" t="b">
        <v>0</v>
      </c>
      <c r="Q5028" s="9" t="b">
        <v>1</v>
      </c>
      <c r="R5028" s="9" t="b">
        <v>1</v>
      </c>
      <c r="S5028" s="9" t="b">
        <v>0</v>
      </c>
      <c r="T5028" s="9" t="b">
        <v>0</v>
      </c>
      <c r="U5028" s="9" t="b">
        <v>1</v>
      </c>
      <c r="V5028" s="9" t="b">
        <v>1</v>
      </c>
      <c r="W5028" s="9" t="b">
        <v>0</v>
      </c>
      <c r="X5028" s="9" t="b">
        <v>0</v>
      </c>
      <c r="Y5028" s="9" t="b">
        <v>1</v>
      </c>
      <c r="Z5028" s="9" t="b">
        <v>1</v>
      </c>
      <c r="AA5028" s="9" t="b">
        <v>1</v>
      </c>
      <c r="AB5028" s="9" t="b">
        <v>1</v>
      </c>
      <c r="AC5028" s="9" t="b">
        <v>0</v>
      </c>
      <c r="AD5028" s="9" t="b">
        <v>0</v>
      </c>
      <c r="AE5028" s="9" t="b">
        <v>1</v>
      </c>
      <c r="AF5028" s="9" t="b">
        <v>1</v>
      </c>
      <c r="AG5028" s="9" t="b">
        <v>1</v>
      </c>
    </row>
    <row r="5029" spans="1:33" x14ac:dyDescent="0.2">
      <c r="A5029" s="9">
        <v>1</v>
      </c>
      <c r="B5029" t="s">
        <v>179</v>
      </c>
      <c r="C5029" t="s">
        <v>12</v>
      </c>
      <c r="D5029">
        <v>0</v>
      </c>
      <c r="E5029">
        <v>4419170.7803929998</v>
      </c>
      <c r="F5029">
        <v>0</v>
      </c>
      <c r="G5029">
        <v>0</v>
      </c>
      <c r="H5029">
        <v>0</v>
      </c>
      <c r="I5029">
        <v>0</v>
      </c>
      <c r="J5029" s="8">
        <f>SUMIFS(Table1[time],Table1[repetition],Table1[[#This Row],[repetition]],Table1[config],Table1[[#This Row],[config]])</f>
        <v>156163194.89683586</v>
      </c>
      <c r="K5029" s="9">
        <v>150</v>
      </c>
      <c r="L5029" s="9">
        <v>1</v>
      </c>
      <c r="M5029" s="9" t="s">
        <v>149</v>
      </c>
      <c r="N5029" s="9" t="b">
        <v>0</v>
      </c>
      <c r="O5029" s="9" t="b">
        <v>1</v>
      </c>
      <c r="P5029" s="9" t="b">
        <v>1</v>
      </c>
      <c r="Q5029" s="9" t="b">
        <v>1</v>
      </c>
      <c r="R5029" s="9" t="b">
        <v>1</v>
      </c>
      <c r="S5029" s="9" t="b">
        <v>0</v>
      </c>
      <c r="T5029" s="9" t="b">
        <v>1</v>
      </c>
      <c r="U5029" s="9" t="b">
        <v>0</v>
      </c>
      <c r="V5029" s="9" t="b">
        <v>0</v>
      </c>
      <c r="W5029" s="9" t="b">
        <v>1</v>
      </c>
      <c r="X5029" s="9" t="b">
        <v>1</v>
      </c>
      <c r="Y5029" s="9" t="b">
        <v>1</v>
      </c>
      <c r="Z5029" s="9" t="b">
        <v>1</v>
      </c>
      <c r="AA5029" s="9" t="b">
        <v>0</v>
      </c>
      <c r="AB5029" s="9" t="b">
        <v>1</v>
      </c>
      <c r="AC5029" s="9" t="b">
        <v>1</v>
      </c>
      <c r="AD5029" s="9" t="b">
        <v>1</v>
      </c>
      <c r="AE5029" s="9" t="b">
        <v>1</v>
      </c>
      <c r="AF5029" s="9" t="b">
        <v>1</v>
      </c>
      <c r="AG5029" s="9" t="b">
        <v>0</v>
      </c>
    </row>
    <row r="5030" spans="1:33" x14ac:dyDescent="0.2">
      <c r="A5030" s="9">
        <v>2</v>
      </c>
      <c r="B5030" t="s">
        <v>179</v>
      </c>
      <c r="C5030" t="s">
        <v>12</v>
      </c>
      <c r="D5030">
        <v>0</v>
      </c>
      <c r="E5030">
        <v>7211386.6829131702</v>
      </c>
      <c r="F5030">
        <v>0</v>
      </c>
      <c r="G5030">
        <v>0</v>
      </c>
      <c r="H5030">
        <v>0</v>
      </c>
      <c r="I5030">
        <v>0</v>
      </c>
      <c r="J5030" s="8">
        <f>SUMIFS(Table1[time],Table1[repetition],Table1[[#This Row],[repetition]],Table1[config],Table1[[#This Row],[config]])</f>
        <v>198130476.52576339</v>
      </c>
      <c r="K5030" s="9">
        <v>150</v>
      </c>
      <c r="L5030" s="9">
        <v>5</v>
      </c>
      <c r="M5030" s="9" t="s">
        <v>149</v>
      </c>
      <c r="N5030" s="9" t="b">
        <v>0</v>
      </c>
      <c r="O5030" s="9" t="b">
        <v>1</v>
      </c>
      <c r="P5030" s="9" t="b">
        <v>0</v>
      </c>
      <c r="Q5030" s="9" t="b">
        <v>0</v>
      </c>
      <c r="R5030" s="9" t="b">
        <v>0</v>
      </c>
      <c r="S5030" s="9" t="b">
        <v>1</v>
      </c>
      <c r="T5030" s="9" t="b">
        <v>0</v>
      </c>
      <c r="U5030" s="9" t="b">
        <v>0</v>
      </c>
      <c r="V5030" s="9" t="b">
        <v>1</v>
      </c>
      <c r="W5030" s="9" t="b">
        <v>1</v>
      </c>
      <c r="X5030" s="9" t="b">
        <v>1</v>
      </c>
      <c r="Y5030" s="9" t="b">
        <v>1</v>
      </c>
      <c r="Z5030" s="9" t="b">
        <v>0</v>
      </c>
      <c r="AA5030" s="9" t="b">
        <v>0</v>
      </c>
      <c r="AB5030" s="9" t="b">
        <v>1</v>
      </c>
      <c r="AC5030" s="9" t="b">
        <v>0</v>
      </c>
      <c r="AD5030" s="9" t="b">
        <v>1</v>
      </c>
      <c r="AE5030" s="9" t="b">
        <v>0</v>
      </c>
      <c r="AF5030" s="9" t="b">
        <v>0</v>
      </c>
      <c r="AG5030" s="9" t="b">
        <v>1</v>
      </c>
    </row>
    <row r="5031" spans="1:33" x14ac:dyDescent="0.2">
      <c r="A5031" s="11">
        <v>3</v>
      </c>
      <c r="B5031" t="s">
        <v>179</v>
      </c>
      <c r="C5031" t="s">
        <v>12</v>
      </c>
      <c r="D5031">
        <v>0</v>
      </c>
      <c r="E5031">
        <v>1971324.4902290101</v>
      </c>
      <c r="F5031">
        <v>0</v>
      </c>
      <c r="G5031">
        <v>0</v>
      </c>
      <c r="H5031">
        <v>0</v>
      </c>
      <c r="I5031">
        <v>0</v>
      </c>
      <c r="J5031" s="10">
        <f>SUMIFS(Table1[time],Table1[repetition],Table1[[#This Row],[repetition]],Table1[config],Table1[[#This Row],[config]])</f>
        <v>172812263.5857209</v>
      </c>
      <c r="K5031" s="11">
        <v>600</v>
      </c>
      <c r="L5031" s="11">
        <v>6</v>
      </c>
      <c r="M5031" s="11" t="s">
        <v>151</v>
      </c>
      <c r="N5031" s="11" t="b">
        <v>1</v>
      </c>
      <c r="O5031" s="11" t="b">
        <v>1</v>
      </c>
      <c r="P5031" s="11" t="b">
        <v>1</v>
      </c>
      <c r="Q5031" s="11" t="b">
        <v>1</v>
      </c>
      <c r="R5031" s="11" t="b">
        <v>0</v>
      </c>
      <c r="S5031" s="11" t="b">
        <v>1</v>
      </c>
      <c r="T5031" s="11" t="b">
        <v>1</v>
      </c>
      <c r="U5031" s="11" t="b">
        <v>1</v>
      </c>
      <c r="V5031" s="11" t="b">
        <v>0</v>
      </c>
      <c r="W5031" s="11" t="b">
        <v>1</v>
      </c>
      <c r="X5031" s="11" t="b">
        <v>0</v>
      </c>
      <c r="Y5031" s="11" t="b">
        <v>1</v>
      </c>
      <c r="Z5031" s="11" t="b">
        <v>1</v>
      </c>
      <c r="AA5031" s="11" t="b">
        <v>0</v>
      </c>
      <c r="AB5031" s="11" t="b">
        <v>1</v>
      </c>
      <c r="AC5031" s="11" t="b">
        <v>1</v>
      </c>
      <c r="AD5031" s="11" t="b">
        <v>1</v>
      </c>
      <c r="AE5031" s="11" t="b">
        <v>0</v>
      </c>
      <c r="AF5031" s="11" t="b">
        <v>0</v>
      </c>
      <c r="AG5031" s="11" t="b">
        <v>0</v>
      </c>
    </row>
    <row r="5032" spans="1:33" x14ac:dyDescent="0.2">
      <c r="A5032" s="9">
        <v>1</v>
      </c>
      <c r="B5032" t="s">
        <v>171</v>
      </c>
      <c r="C5032" t="s">
        <v>12</v>
      </c>
      <c r="D5032">
        <v>0</v>
      </c>
      <c r="E5032">
        <v>3529537.9646650399</v>
      </c>
      <c r="F5032">
        <v>0</v>
      </c>
      <c r="G5032">
        <v>0</v>
      </c>
      <c r="H5032">
        <v>0</v>
      </c>
      <c r="I5032">
        <v>0</v>
      </c>
      <c r="J5032" s="8">
        <f>SUMIFS(Table1[time],Table1[repetition],Table1[[#This Row],[repetition]],Table1[config],Table1[[#This Row],[config]])</f>
        <v>156163194.89683586</v>
      </c>
      <c r="K5032" s="9">
        <v>150</v>
      </c>
      <c r="L5032" s="9">
        <v>3</v>
      </c>
      <c r="M5032" s="9" t="s">
        <v>151</v>
      </c>
      <c r="N5032" s="9" t="b">
        <v>1</v>
      </c>
      <c r="O5032" s="9" t="b">
        <v>0</v>
      </c>
      <c r="P5032" s="9" t="b">
        <v>0</v>
      </c>
      <c r="Q5032" s="9" t="b">
        <v>1</v>
      </c>
      <c r="R5032" s="9" t="b">
        <v>1</v>
      </c>
      <c r="S5032" s="9" t="b">
        <v>0</v>
      </c>
      <c r="T5032" s="9" t="b">
        <v>0</v>
      </c>
      <c r="U5032" s="9" t="b">
        <v>1</v>
      </c>
      <c r="V5032" s="9" t="b">
        <v>1</v>
      </c>
      <c r="W5032" s="9" t="b">
        <v>0</v>
      </c>
      <c r="X5032" s="9" t="b">
        <v>0</v>
      </c>
      <c r="Y5032" s="9" t="b">
        <v>1</v>
      </c>
      <c r="Z5032" s="9" t="b">
        <v>1</v>
      </c>
      <c r="AA5032" s="9" t="b">
        <v>1</v>
      </c>
      <c r="AB5032" s="9" t="b">
        <v>1</v>
      </c>
      <c r="AC5032" s="9" t="b">
        <v>0</v>
      </c>
      <c r="AD5032" s="9" t="b">
        <v>0</v>
      </c>
      <c r="AE5032" s="9" t="b">
        <v>1</v>
      </c>
      <c r="AF5032" s="9" t="b">
        <v>1</v>
      </c>
      <c r="AG5032" s="9" t="b">
        <v>1</v>
      </c>
    </row>
    <row r="5033" spans="1:33" x14ac:dyDescent="0.2">
      <c r="A5033" s="9">
        <v>2</v>
      </c>
      <c r="B5033" t="s">
        <v>171</v>
      </c>
      <c r="C5033" t="s">
        <v>12</v>
      </c>
      <c r="D5033">
        <v>0</v>
      </c>
      <c r="E5033">
        <v>5985701.1519582001</v>
      </c>
      <c r="F5033">
        <v>0</v>
      </c>
      <c r="G5033">
        <v>0</v>
      </c>
      <c r="H5033">
        <v>0</v>
      </c>
      <c r="I5033">
        <v>0</v>
      </c>
      <c r="J5033" s="8">
        <f>SUMIFS(Table1[time],Table1[repetition],Table1[[#This Row],[repetition]],Table1[config],Table1[[#This Row],[config]])</f>
        <v>198130476.52576339</v>
      </c>
      <c r="K5033" s="9">
        <v>0</v>
      </c>
      <c r="L5033" s="9">
        <v>18</v>
      </c>
      <c r="M5033" s="9" t="s">
        <v>149</v>
      </c>
      <c r="N5033" s="9" t="b">
        <v>0</v>
      </c>
      <c r="O5033" s="9" t="b">
        <v>1</v>
      </c>
      <c r="P5033" s="9" t="b">
        <v>1</v>
      </c>
      <c r="Q5033" s="9" t="b">
        <v>1</v>
      </c>
      <c r="R5033" s="9" t="b">
        <v>1</v>
      </c>
      <c r="S5033" s="9" t="b">
        <v>0</v>
      </c>
      <c r="T5033" s="9" t="b">
        <v>0</v>
      </c>
      <c r="U5033" s="9" t="b">
        <v>0</v>
      </c>
      <c r="V5033" s="9" t="b">
        <v>0</v>
      </c>
      <c r="W5033" s="9" t="b">
        <v>1</v>
      </c>
      <c r="X5033" s="9" t="b">
        <v>1</v>
      </c>
      <c r="Y5033" s="9" t="b">
        <v>1</v>
      </c>
      <c r="Z5033" s="9" t="b">
        <v>1</v>
      </c>
      <c r="AA5033" s="9" t="b">
        <v>0</v>
      </c>
      <c r="AB5033" s="9" t="b">
        <v>0</v>
      </c>
      <c r="AC5033" s="9" t="b">
        <v>0</v>
      </c>
      <c r="AD5033" s="9" t="b">
        <v>0</v>
      </c>
      <c r="AE5033" s="9" t="b">
        <v>1</v>
      </c>
      <c r="AF5033" s="9" t="b">
        <v>1</v>
      </c>
      <c r="AG5033" s="9" t="b">
        <v>1</v>
      </c>
    </row>
    <row r="5034" spans="1:33" x14ac:dyDescent="0.2">
      <c r="A5034" s="11">
        <v>3</v>
      </c>
      <c r="B5034" t="s">
        <v>171</v>
      </c>
      <c r="C5034" t="s">
        <v>12</v>
      </c>
      <c r="D5034">
        <v>0</v>
      </c>
      <c r="E5034">
        <v>7208298.7021279903</v>
      </c>
      <c r="F5034">
        <v>0</v>
      </c>
      <c r="G5034">
        <v>0</v>
      </c>
      <c r="H5034">
        <v>0</v>
      </c>
      <c r="I5034">
        <v>0</v>
      </c>
      <c r="J5034" s="10">
        <f>SUMIFS(Table1[time],Table1[repetition],Table1[[#This Row],[repetition]],Table1[config],Table1[[#This Row],[config]])</f>
        <v>172812263.5857209</v>
      </c>
      <c r="K5034" s="11">
        <v>0</v>
      </c>
      <c r="L5034" s="11">
        <v>18</v>
      </c>
      <c r="M5034" s="11" t="s">
        <v>149</v>
      </c>
      <c r="N5034" s="11" t="b">
        <v>0</v>
      </c>
      <c r="O5034" s="11" t="b">
        <v>1</v>
      </c>
      <c r="P5034" s="11" t="b">
        <v>1</v>
      </c>
      <c r="Q5034" s="11" t="b">
        <v>1</v>
      </c>
      <c r="R5034" s="11" t="b">
        <v>1</v>
      </c>
      <c r="S5034" s="11" t="b">
        <v>0</v>
      </c>
      <c r="T5034" s="11" t="b">
        <v>0</v>
      </c>
      <c r="U5034" s="11" t="b">
        <v>0</v>
      </c>
      <c r="V5034" s="11" t="b">
        <v>0</v>
      </c>
      <c r="W5034" s="11" t="b">
        <v>1</v>
      </c>
      <c r="X5034" s="11" t="b">
        <v>1</v>
      </c>
      <c r="Y5034" s="11" t="b">
        <v>1</v>
      </c>
      <c r="Z5034" s="11" t="b">
        <v>1</v>
      </c>
      <c r="AA5034" s="11" t="b">
        <v>0</v>
      </c>
      <c r="AB5034" s="11" t="b">
        <v>0</v>
      </c>
      <c r="AC5034" s="11" t="b">
        <v>0</v>
      </c>
      <c r="AD5034" s="11" t="b">
        <v>0</v>
      </c>
      <c r="AE5034" s="11" t="b">
        <v>1</v>
      </c>
      <c r="AF5034" s="11" t="b">
        <v>1</v>
      </c>
      <c r="AG5034" s="11" t="b">
        <v>1</v>
      </c>
    </row>
    <row r="5035" spans="1:33" x14ac:dyDescent="0.2">
      <c r="A5035" s="9">
        <v>1</v>
      </c>
      <c r="B5035" t="s">
        <v>180</v>
      </c>
      <c r="C5035" t="s">
        <v>12</v>
      </c>
      <c r="D5035">
        <v>0</v>
      </c>
      <c r="E5035">
        <v>5077104.1338569997</v>
      </c>
      <c r="F5035">
        <v>0</v>
      </c>
      <c r="G5035">
        <v>0</v>
      </c>
      <c r="H5035">
        <v>0</v>
      </c>
      <c r="I5035">
        <v>0</v>
      </c>
      <c r="J5035" s="8">
        <f>SUMIFS(Table1[time],Table1[repetition],Table1[[#This Row],[repetition]],Table1[config],Table1[[#This Row],[config]])</f>
        <v>156163194.89683586</v>
      </c>
      <c r="K5035" s="9">
        <v>0</v>
      </c>
      <c r="L5035" s="9">
        <v>18</v>
      </c>
      <c r="M5035" s="9" t="s">
        <v>149</v>
      </c>
      <c r="N5035" s="9" t="b">
        <v>0</v>
      </c>
      <c r="O5035" s="9" t="b">
        <v>1</v>
      </c>
      <c r="P5035" s="9" t="b">
        <v>1</v>
      </c>
      <c r="Q5035" s="9" t="b">
        <v>1</v>
      </c>
      <c r="R5035" s="9" t="b">
        <v>1</v>
      </c>
      <c r="S5035" s="9" t="b">
        <v>0</v>
      </c>
      <c r="T5035" s="9" t="b">
        <v>0</v>
      </c>
      <c r="U5035" s="9" t="b">
        <v>0</v>
      </c>
      <c r="V5035" s="9" t="b">
        <v>0</v>
      </c>
      <c r="W5035" s="9" t="b">
        <v>1</v>
      </c>
      <c r="X5035" s="9" t="b">
        <v>1</v>
      </c>
      <c r="Y5035" s="9" t="b">
        <v>1</v>
      </c>
      <c r="Z5035" s="9" t="b">
        <v>1</v>
      </c>
      <c r="AA5035" s="9" t="b">
        <v>0</v>
      </c>
      <c r="AB5035" s="9" t="b">
        <v>0</v>
      </c>
      <c r="AC5035" s="9" t="b">
        <v>0</v>
      </c>
      <c r="AD5035" s="9" t="b">
        <v>0</v>
      </c>
      <c r="AE5035" s="9" t="b">
        <v>1</v>
      </c>
      <c r="AF5035" s="9" t="b">
        <v>1</v>
      </c>
      <c r="AG5035" s="9" t="b">
        <v>1</v>
      </c>
    </row>
    <row r="5036" spans="1:33" x14ac:dyDescent="0.2">
      <c r="A5036" s="9">
        <v>2</v>
      </c>
      <c r="B5036" t="s">
        <v>180</v>
      </c>
      <c r="C5036" t="s">
        <v>12</v>
      </c>
      <c r="D5036">
        <v>0</v>
      </c>
      <c r="E5036">
        <v>4718766.0186896101</v>
      </c>
      <c r="F5036">
        <v>0</v>
      </c>
      <c r="G5036">
        <v>0</v>
      </c>
      <c r="H5036">
        <v>0</v>
      </c>
      <c r="I5036">
        <v>0</v>
      </c>
      <c r="J5036" s="8">
        <f>SUMIFS(Table1[time],Table1[repetition],Table1[[#This Row],[repetition]],Table1[config],Table1[[#This Row],[config]])</f>
        <v>198130476.52576339</v>
      </c>
      <c r="K5036" s="9">
        <v>150</v>
      </c>
      <c r="L5036" s="9">
        <v>4</v>
      </c>
      <c r="M5036" s="9" t="s">
        <v>151</v>
      </c>
      <c r="N5036" s="9" t="b">
        <v>1</v>
      </c>
      <c r="O5036" s="9" t="b">
        <v>1</v>
      </c>
      <c r="P5036" s="9" t="b">
        <v>0</v>
      </c>
      <c r="Q5036" s="9" t="b">
        <v>0</v>
      </c>
      <c r="R5036" s="9" t="b">
        <v>0</v>
      </c>
      <c r="S5036" s="9" t="b">
        <v>1</v>
      </c>
      <c r="T5036" s="9" t="b">
        <v>0</v>
      </c>
      <c r="U5036" s="9" t="b">
        <v>0</v>
      </c>
      <c r="V5036" s="9" t="b">
        <v>1</v>
      </c>
      <c r="W5036" s="9" t="b">
        <v>0</v>
      </c>
      <c r="X5036" s="9" t="b">
        <v>0</v>
      </c>
      <c r="Y5036" s="9" t="b">
        <v>0</v>
      </c>
      <c r="Z5036" s="9" t="b">
        <v>1</v>
      </c>
      <c r="AA5036" s="9" t="b">
        <v>1</v>
      </c>
      <c r="AB5036" s="9" t="b">
        <v>1</v>
      </c>
      <c r="AC5036" s="9" t="b">
        <v>1</v>
      </c>
      <c r="AD5036" s="9" t="b">
        <v>0</v>
      </c>
      <c r="AE5036" s="9" t="b">
        <v>1</v>
      </c>
      <c r="AF5036" s="9" t="b">
        <v>1</v>
      </c>
      <c r="AG5036" s="9" t="b">
        <v>1</v>
      </c>
    </row>
    <row r="5037" spans="1:33" x14ac:dyDescent="0.2">
      <c r="A5037" s="11">
        <v>3</v>
      </c>
      <c r="B5037" t="s">
        <v>180</v>
      </c>
      <c r="C5037" t="s">
        <v>12</v>
      </c>
      <c r="D5037">
        <v>0</v>
      </c>
      <c r="E5037">
        <v>7206279.9974189904</v>
      </c>
      <c r="F5037">
        <v>0</v>
      </c>
      <c r="G5037">
        <v>0</v>
      </c>
      <c r="H5037">
        <v>0</v>
      </c>
      <c r="I5037">
        <v>0</v>
      </c>
      <c r="J5037" s="10">
        <f>SUMIFS(Table1[time],Table1[repetition],Table1[[#This Row],[repetition]],Table1[config],Table1[[#This Row],[config]])</f>
        <v>172812263.5857209</v>
      </c>
      <c r="K5037" s="11">
        <v>150</v>
      </c>
      <c r="L5037" s="11">
        <v>4</v>
      </c>
      <c r="M5037" s="11" t="s">
        <v>151</v>
      </c>
      <c r="N5037" s="11" t="b">
        <v>1</v>
      </c>
      <c r="O5037" s="11" t="b">
        <v>1</v>
      </c>
      <c r="P5037" s="11" t="b">
        <v>0</v>
      </c>
      <c r="Q5037" s="11" t="b">
        <v>0</v>
      </c>
      <c r="R5037" s="11" t="b">
        <v>0</v>
      </c>
      <c r="S5037" s="11" t="b">
        <v>1</v>
      </c>
      <c r="T5037" s="11" t="b">
        <v>0</v>
      </c>
      <c r="U5037" s="11" t="b">
        <v>0</v>
      </c>
      <c r="V5037" s="11" t="b">
        <v>1</v>
      </c>
      <c r="W5037" s="11" t="b">
        <v>0</v>
      </c>
      <c r="X5037" s="11" t="b">
        <v>0</v>
      </c>
      <c r="Y5037" s="11" t="b">
        <v>0</v>
      </c>
      <c r="Z5037" s="11" t="b">
        <v>1</v>
      </c>
      <c r="AA5037" s="11" t="b">
        <v>1</v>
      </c>
      <c r="AB5037" s="11" t="b">
        <v>1</v>
      </c>
      <c r="AC5037" s="11" t="b">
        <v>1</v>
      </c>
      <c r="AD5037" s="11" t="b">
        <v>0</v>
      </c>
      <c r="AE5037" s="11" t="b">
        <v>1</v>
      </c>
      <c r="AF5037" s="11" t="b">
        <v>1</v>
      </c>
      <c r="AG5037" s="11" t="b">
        <v>1</v>
      </c>
    </row>
    <row r="5038" spans="1:33" x14ac:dyDescent="0.2">
      <c r="A5038" s="9">
        <v>1</v>
      </c>
      <c r="B5038" t="s">
        <v>181</v>
      </c>
      <c r="C5038" t="s">
        <v>12</v>
      </c>
      <c r="D5038">
        <v>0</v>
      </c>
      <c r="E5038">
        <v>4530158.8750019995</v>
      </c>
      <c r="F5038">
        <v>0</v>
      </c>
      <c r="G5038">
        <v>0</v>
      </c>
      <c r="H5038">
        <v>0</v>
      </c>
      <c r="I5038">
        <v>0</v>
      </c>
      <c r="J5038" s="8">
        <f>SUMIFS(Table1[time],Table1[repetition],Table1[[#This Row],[repetition]],Table1[config],Table1[[#This Row],[config]])</f>
        <v>156163194.89683586</v>
      </c>
      <c r="K5038" s="9">
        <v>150</v>
      </c>
      <c r="L5038" s="9">
        <v>18</v>
      </c>
      <c r="M5038" s="9" t="s">
        <v>150</v>
      </c>
      <c r="N5038" s="9" t="b">
        <v>1</v>
      </c>
      <c r="O5038" s="9" t="b">
        <v>0</v>
      </c>
      <c r="P5038" s="9" t="b">
        <v>0</v>
      </c>
      <c r="Q5038" s="9" t="b">
        <v>1</v>
      </c>
      <c r="R5038" s="9" t="b">
        <v>1</v>
      </c>
      <c r="S5038" s="9" t="b">
        <v>0</v>
      </c>
      <c r="T5038" s="9" t="b">
        <v>0</v>
      </c>
      <c r="U5038" s="9" t="b">
        <v>1</v>
      </c>
      <c r="V5038" s="9" t="b">
        <v>1</v>
      </c>
      <c r="W5038" s="9" t="b">
        <v>0</v>
      </c>
      <c r="X5038" s="9" t="b">
        <v>0</v>
      </c>
      <c r="Y5038" s="9" t="b">
        <v>0</v>
      </c>
      <c r="Z5038" s="9" t="b">
        <v>0</v>
      </c>
      <c r="AA5038" s="9" t="b">
        <v>1</v>
      </c>
      <c r="AB5038" s="9" t="b">
        <v>1</v>
      </c>
      <c r="AC5038" s="9" t="b">
        <v>0</v>
      </c>
      <c r="AD5038" s="9" t="b">
        <v>1</v>
      </c>
      <c r="AE5038" s="9" t="b">
        <v>1</v>
      </c>
      <c r="AF5038" s="9" t="b">
        <v>0</v>
      </c>
      <c r="AG5038" s="9" t="b">
        <v>1</v>
      </c>
    </row>
    <row r="5039" spans="1:33" x14ac:dyDescent="0.2">
      <c r="A5039" s="9">
        <v>2</v>
      </c>
      <c r="B5039" t="s">
        <v>181</v>
      </c>
      <c r="C5039" t="s">
        <v>12</v>
      </c>
      <c r="D5039">
        <v>0</v>
      </c>
      <c r="E5039">
        <v>7215136.1333699897</v>
      </c>
      <c r="F5039">
        <v>0</v>
      </c>
      <c r="G5039">
        <v>0</v>
      </c>
      <c r="H5039">
        <v>0</v>
      </c>
      <c r="I5039">
        <v>0</v>
      </c>
      <c r="J5039" s="8">
        <f>SUMIFS(Table1[time],Table1[repetition],Table1[[#This Row],[repetition]],Table1[config],Table1[[#This Row],[config]])</f>
        <v>198130476.52576339</v>
      </c>
      <c r="K5039" s="9">
        <v>0</v>
      </c>
      <c r="L5039" s="9">
        <v>18</v>
      </c>
      <c r="M5039" s="9" t="s">
        <v>149</v>
      </c>
      <c r="N5039" s="9" t="b">
        <v>0</v>
      </c>
      <c r="O5039" s="9" t="b">
        <v>1</v>
      </c>
      <c r="P5039" s="9" t="b">
        <v>1</v>
      </c>
      <c r="Q5039" s="9" t="b">
        <v>1</v>
      </c>
      <c r="R5039" s="9" t="b">
        <v>1</v>
      </c>
      <c r="S5039" s="9" t="b">
        <v>0</v>
      </c>
      <c r="T5039" s="9" t="b">
        <v>0</v>
      </c>
      <c r="U5039" s="9" t="b">
        <v>0</v>
      </c>
      <c r="V5039" s="9" t="b">
        <v>0</v>
      </c>
      <c r="W5039" s="9" t="b">
        <v>1</v>
      </c>
      <c r="X5039" s="9" t="b">
        <v>1</v>
      </c>
      <c r="Y5039" s="9" t="b">
        <v>1</v>
      </c>
      <c r="Z5039" s="9" t="b">
        <v>1</v>
      </c>
      <c r="AA5039" s="9" t="b">
        <v>0</v>
      </c>
      <c r="AB5039" s="9" t="b">
        <v>0</v>
      </c>
      <c r="AC5039" s="9" t="b">
        <v>0</v>
      </c>
      <c r="AD5039" s="9" t="b">
        <v>0</v>
      </c>
      <c r="AE5039" s="9" t="b">
        <v>1</v>
      </c>
      <c r="AF5039" s="9" t="b">
        <v>1</v>
      </c>
      <c r="AG5039" s="9" t="b">
        <v>1</v>
      </c>
    </row>
    <row r="5040" spans="1:33" x14ac:dyDescent="0.2">
      <c r="A5040" s="11">
        <v>3</v>
      </c>
      <c r="B5040" t="s">
        <v>181</v>
      </c>
      <c r="C5040" t="s">
        <v>12</v>
      </c>
      <c r="D5040">
        <v>0</v>
      </c>
      <c r="E5040">
        <v>7234204.0906689903</v>
      </c>
      <c r="F5040">
        <v>0</v>
      </c>
      <c r="G5040">
        <v>0</v>
      </c>
      <c r="H5040">
        <v>0</v>
      </c>
      <c r="I5040">
        <v>0</v>
      </c>
      <c r="J5040" s="10">
        <f>SUMIFS(Table1[time],Table1[repetition],Table1[[#This Row],[repetition]],Table1[config],Table1[[#This Row],[config]])</f>
        <v>172812263.5857209</v>
      </c>
      <c r="K5040" s="11">
        <v>150</v>
      </c>
      <c r="L5040" s="11">
        <v>4</v>
      </c>
      <c r="M5040" s="11" t="s">
        <v>151</v>
      </c>
      <c r="N5040" s="11" t="b">
        <v>1</v>
      </c>
      <c r="O5040" s="11" t="b">
        <v>1</v>
      </c>
      <c r="P5040" s="11" t="b">
        <v>0</v>
      </c>
      <c r="Q5040" s="11" t="b">
        <v>0</v>
      </c>
      <c r="R5040" s="11" t="b">
        <v>0</v>
      </c>
      <c r="S5040" s="11" t="b">
        <v>1</v>
      </c>
      <c r="T5040" s="11" t="b">
        <v>0</v>
      </c>
      <c r="U5040" s="11" t="b">
        <v>0</v>
      </c>
      <c r="V5040" s="11" t="b">
        <v>1</v>
      </c>
      <c r="W5040" s="11" t="b">
        <v>0</v>
      </c>
      <c r="X5040" s="11" t="b">
        <v>0</v>
      </c>
      <c r="Y5040" s="11" t="b">
        <v>0</v>
      </c>
      <c r="Z5040" s="11" t="b">
        <v>1</v>
      </c>
      <c r="AA5040" s="11" t="b">
        <v>1</v>
      </c>
      <c r="AB5040" s="11" t="b">
        <v>1</v>
      </c>
      <c r="AC5040" s="11" t="b">
        <v>1</v>
      </c>
      <c r="AD5040" s="11" t="b">
        <v>0</v>
      </c>
      <c r="AE5040" s="11" t="b">
        <v>1</v>
      </c>
      <c r="AF5040" s="11" t="b">
        <v>1</v>
      </c>
      <c r="AG5040" s="11" t="b">
        <v>1</v>
      </c>
    </row>
    <row r="5041" spans="1:33" x14ac:dyDescent="0.2">
      <c r="A5041" s="11">
        <v>1</v>
      </c>
      <c r="B5041" t="s">
        <v>182</v>
      </c>
      <c r="C5041" t="s">
        <v>12</v>
      </c>
      <c r="D5041">
        <v>0</v>
      </c>
      <c r="E5041">
        <v>7206378.4133019997</v>
      </c>
      <c r="F5041">
        <v>0</v>
      </c>
      <c r="G5041">
        <v>0</v>
      </c>
      <c r="H5041">
        <v>0</v>
      </c>
      <c r="I5041">
        <v>0</v>
      </c>
      <c r="J5041" s="10">
        <f>SUMIFS(Table1[time],Table1[repetition],Table1[[#This Row],[repetition]],Table1[config],Table1[[#This Row],[config]])</f>
        <v>156163194.89683586</v>
      </c>
      <c r="K5041" s="11">
        <v>200</v>
      </c>
      <c r="L5041" s="11">
        <v>3</v>
      </c>
      <c r="M5041" s="11" t="s">
        <v>151</v>
      </c>
      <c r="N5041" s="11" t="b">
        <v>1</v>
      </c>
      <c r="O5041" s="11" t="b">
        <v>0</v>
      </c>
      <c r="P5041" s="11" t="b">
        <v>1</v>
      </c>
      <c r="Q5041" s="11" t="b">
        <v>0</v>
      </c>
      <c r="R5041" s="11" t="b">
        <v>1</v>
      </c>
      <c r="S5041" s="11" t="b">
        <v>0</v>
      </c>
      <c r="T5041" s="11" t="b">
        <v>0</v>
      </c>
      <c r="U5041" s="11" t="b">
        <v>1</v>
      </c>
      <c r="V5041" s="11" t="b">
        <v>1</v>
      </c>
      <c r="W5041" s="11" t="b">
        <v>1</v>
      </c>
      <c r="X5041" s="11" t="b">
        <v>0</v>
      </c>
      <c r="Y5041" s="11" t="b">
        <v>1</v>
      </c>
      <c r="Z5041" s="11" t="b">
        <v>1</v>
      </c>
      <c r="AA5041" s="11" t="b">
        <v>0</v>
      </c>
      <c r="AB5041" s="11" t="b">
        <v>0</v>
      </c>
      <c r="AC5041" s="11" t="b">
        <v>0</v>
      </c>
      <c r="AD5041" s="11" t="b">
        <v>0</v>
      </c>
      <c r="AE5041" s="11" t="b">
        <v>1</v>
      </c>
      <c r="AF5041" s="11" t="b">
        <v>0</v>
      </c>
      <c r="AG5041" s="11" t="b">
        <v>0</v>
      </c>
    </row>
    <row r="5042" spans="1:33" x14ac:dyDescent="0.2">
      <c r="A5042" s="9">
        <v>2</v>
      </c>
      <c r="B5042" t="s">
        <v>182</v>
      </c>
      <c r="C5042" t="s">
        <v>12</v>
      </c>
      <c r="D5042">
        <v>0</v>
      </c>
      <c r="E5042">
        <v>7207823.5457981899</v>
      </c>
      <c r="F5042">
        <v>0</v>
      </c>
      <c r="G5042">
        <v>0</v>
      </c>
      <c r="H5042">
        <v>0</v>
      </c>
      <c r="I5042">
        <v>0</v>
      </c>
      <c r="J5042" s="8">
        <f>SUMIFS(Table1[time],Table1[repetition],Table1[[#This Row],[repetition]],Table1[config],Table1[[#This Row],[config]])</f>
        <v>198130476.52576339</v>
      </c>
      <c r="K5042" s="9">
        <v>150</v>
      </c>
      <c r="L5042" s="9">
        <v>5</v>
      </c>
      <c r="M5042" s="9" t="s">
        <v>149</v>
      </c>
      <c r="N5042" s="9" t="b">
        <v>0</v>
      </c>
      <c r="O5042" s="9" t="b">
        <v>1</v>
      </c>
      <c r="P5042" s="9" t="b">
        <v>0</v>
      </c>
      <c r="Q5042" s="9" t="b">
        <v>0</v>
      </c>
      <c r="R5042" s="9" t="b">
        <v>0</v>
      </c>
      <c r="S5042" s="9" t="b">
        <v>1</v>
      </c>
      <c r="T5042" s="9" t="b">
        <v>0</v>
      </c>
      <c r="U5042" s="9" t="b">
        <v>0</v>
      </c>
      <c r="V5042" s="9" t="b">
        <v>1</v>
      </c>
      <c r="W5042" s="9" t="b">
        <v>1</v>
      </c>
      <c r="X5042" s="9" t="b">
        <v>1</v>
      </c>
      <c r="Y5042" s="9" t="b">
        <v>1</v>
      </c>
      <c r="Z5042" s="9" t="b">
        <v>0</v>
      </c>
      <c r="AA5042" s="9" t="b">
        <v>0</v>
      </c>
      <c r="AB5042" s="9" t="b">
        <v>1</v>
      </c>
      <c r="AC5042" s="9" t="b">
        <v>0</v>
      </c>
      <c r="AD5042" s="9" t="b">
        <v>1</v>
      </c>
      <c r="AE5042" s="9" t="b">
        <v>0</v>
      </c>
      <c r="AF5042" s="9" t="b">
        <v>0</v>
      </c>
      <c r="AG5042" s="9" t="b">
        <v>1</v>
      </c>
    </row>
    <row r="5043" spans="1:33" x14ac:dyDescent="0.2">
      <c r="A5043" s="9">
        <v>3</v>
      </c>
      <c r="B5043" t="s">
        <v>182</v>
      </c>
      <c r="C5043" t="s">
        <v>12</v>
      </c>
      <c r="D5043">
        <v>0</v>
      </c>
      <c r="E5043">
        <v>7206257.5364719899</v>
      </c>
      <c r="F5043">
        <v>0</v>
      </c>
      <c r="G5043">
        <v>0</v>
      </c>
      <c r="H5043">
        <v>0</v>
      </c>
      <c r="I5043">
        <v>0</v>
      </c>
      <c r="J5043" s="8">
        <f>SUMIFS(Table1[time],Table1[repetition],Table1[[#This Row],[repetition]],Table1[config],Table1[[#This Row],[config]])</f>
        <v>172812263.5857209</v>
      </c>
      <c r="K5043" s="9">
        <v>0</v>
      </c>
      <c r="L5043" s="9">
        <v>18</v>
      </c>
      <c r="M5043" s="9" t="s">
        <v>149</v>
      </c>
      <c r="N5043" s="9" t="b">
        <v>0</v>
      </c>
      <c r="O5043" s="9" t="b">
        <v>1</v>
      </c>
      <c r="P5043" s="9" t="b">
        <v>1</v>
      </c>
      <c r="Q5043" s="9" t="b">
        <v>1</v>
      </c>
      <c r="R5043" s="9" t="b">
        <v>1</v>
      </c>
      <c r="S5043" s="9" t="b">
        <v>0</v>
      </c>
      <c r="T5043" s="9" t="b">
        <v>0</v>
      </c>
      <c r="U5043" s="9" t="b">
        <v>0</v>
      </c>
      <c r="V5043" s="9" t="b">
        <v>0</v>
      </c>
      <c r="W5043" s="9" t="b">
        <v>1</v>
      </c>
      <c r="X5043" s="9" t="b">
        <v>1</v>
      </c>
      <c r="Y5043" s="9" t="b">
        <v>1</v>
      </c>
      <c r="Z5043" s="9" t="b">
        <v>1</v>
      </c>
      <c r="AA5043" s="9" t="b">
        <v>0</v>
      </c>
      <c r="AB5043" s="9" t="b">
        <v>0</v>
      </c>
      <c r="AC5043" s="9" t="b">
        <v>0</v>
      </c>
      <c r="AD5043" s="9" t="b">
        <v>0</v>
      </c>
      <c r="AE5043" s="9" t="b">
        <v>1</v>
      </c>
      <c r="AF5043" s="9" t="b">
        <v>1</v>
      </c>
      <c r="AG5043" s="9" t="b">
        <v>1</v>
      </c>
    </row>
    <row r="5044" spans="1:33" x14ac:dyDescent="0.2">
      <c r="A5044" s="11">
        <v>1</v>
      </c>
      <c r="B5044" t="s">
        <v>184</v>
      </c>
      <c r="C5044" t="s">
        <v>12</v>
      </c>
      <c r="D5044">
        <v>0</v>
      </c>
      <c r="E5044">
        <v>7202888.0470599905</v>
      </c>
      <c r="F5044">
        <v>0</v>
      </c>
      <c r="G5044">
        <v>0</v>
      </c>
      <c r="H5044">
        <v>0</v>
      </c>
      <c r="I5044">
        <v>0</v>
      </c>
      <c r="J5044" s="10">
        <f>SUMIFS(Table1[time],Table1[repetition],Table1[[#This Row],[repetition]],Table1[config],Table1[[#This Row],[config]])</f>
        <v>156163194.89683586</v>
      </c>
      <c r="K5044" s="11">
        <v>200</v>
      </c>
      <c r="L5044" s="11">
        <v>6</v>
      </c>
      <c r="M5044" s="11" t="s">
        <v>150</v>
      </c>
      <c r="N5044" s="11" t="b">
        <v>1</v>
      </c>
      <c r="O5044" s="11" t="b">
        <v>1</v>
      </c>
      <c r="P5044" s="11" t="b">
        <v>0</v>
      </c>
      <c r="Q5044" s="11" t="b">
        <v>1</v>
      </c>
      <c r="R5044" s="11" t="b">
        <v>0</v>
      </c>
      <c r="S5044" s="11" t="b">
        <v>0</v>
      </c>
      <c r="T5044" s="11" t="b">
        <v>0</v>
      </c>
      <c r="U5044" s="11" t="b">
        <v>0</v>
      </c>
      <c r="V5044" s="11" t="b">
        <v>0</v>
      </c>
      <c r="W5044" s="11" t="b">
        <v>0</v>
      </c>
      <c r="X5044" s="11" t="b">
        <v>0</v>
      </c>
      <c r="Y5044" s="11" t="b">
        <v>1</v>
      </c>
      <c r="Z5044" s="11" t="b">
        <v>0</v>
      </c>
      <c r="AA5044" s="11" t="b">
        <v>1</v>
      </c>
      <c r="AB5044" s="11" t="b">
        <v>1</v>
      </c>
      <c r="AC5044" s="11" t="b">
        <v>0</v>
      </c>
      <c r="AD5044" s="11" t="b">
        <v>0</v>
      </c>
      <c r="AE5044" s="11" t="b">
        <v>1</v>
      </c>
      <c r="AF5044" s="11" t="b">
        <v>1</v>
      </c>
      <c r="AG5044" s="11" t="b">
        <v>0</v>
      </c>
    </row>
    <row r="5045" spans="1:33" x14ac:dyDescent="0.2">
      <c r="A5045" s="9">
        <v>2</v>
      </c>
      <c r="B5045" t="s">
        <v>184</v>
      </c>
      <c r="C5045" t="s">
        <v>12</v>
      </c>
      <c r="D5045">
        <v>0</v>
      </c>
      <c r="E5045">
        <v>7206077.8998928098</v>
      </c>
      <c r="F5045">
        <v>0</v>
      </c>
      <c r="G5045">
        <v>0</v>
      </c>
      <c r="H5045">
        <v>0</v>
      </c>
      <c r="I5045">
        <v>0</v>
      </c>
      <c r="J5045" s="8">
        <f>SUMIFS(Table1[time],Table1[repetition],Table1[[#This Row],[repetition]],Table1[config],Table1[[#This Row],[config]])</f>
        <v>198130476.52576339</v>
      </c>
      <c r="K5045" s="9">
        <v>150</v>
      </c>
      <c r="L5045" s="9">
        <v>5</v>
      </c>
      <c r="M5045" s="9" t="s">
        <v>149</v>
      </c>
      <c r="N5045" s="9" t="b">
        <v>0</v>
      </c>
      <c r="O5045" s="9" t="b">
        <v>1</v>
      </c>
      <c r="P5045" s="9" t="b">
        <v>0</v>
      </c>
      <c r="Q5045" s="9" t="b">
        <v>0</v>
      </c>
      <c r="R5045" s="9" t="b">
        <v>0</v>
      </c>
      <c r="S5045" s="9" t="b">
        <v>1</v>
      </c>
      <c r="T5045" s="9" t="b">
        <v>0</v>
      </c>
      <c r="U5045" s="9" t="b">
        <v>0</v>
      </c>
      <c r="V5045" s="9" t="b">
        <v>1</v>
      </c>
      <c r="W5045" s="9" t="b">
        <v>1</v>
      </c>
      <c r="X5045" s="9" t="b">
        <v>1</v>
      </c>
      <c r="Y5045" s="9" t="b">
        <v>1</v>
      </c>
      <c r="Z5045" s="9" t="b">
        <v>0</v>
      </c>
      <c r="AA5045" s="9" t="b">
        <v>0</v>
      </c>
      <c r="AB5045" s="9" t="b">
        <v>1</v>
      </c>
      <c r="AC5045" s="9" t="b">
        <v>0</v>
      </c>
      <c r="AD5045" s="9" t="b">
        <v>1</v>
      </c>
      <c r="AE5045" s="9" t="b">
        <v>0</v>
      </c>
      <c r="AF5045" s="9" t="b">
        <v>0</v>
      </c>
      <c r="AG5045" s="9" t="b">
        <v>1</v>
      </c>
    </row>
    <row r="5046" spans="1:33" x14ac:dyDescent="0.2">
      <c r="A5046" s="11">
        <v>3</v>
      </c>
      <c r="B5046" t="s">
        <v>184</v>
      </c>
      <c r="C5046" t="s">
        <v>12</v>
      </c>
      <c r="D5046">
        <v>0</v>
      </c>
      <c r="E5046">
        <v>7204740.1427220004</v>
      </c>
      <c r="F5046">
        <v>0</v>
      </c>
      <c r="G5046">
        <v>0</v>
      </c>
      <c r="H5046">
        <v>0</v>
      </c>
      <c r="I5046">
        <v>0</v>
      </c>
      <c r="J5046" s="10">
        <f>SUMIFS(Table1[time],Table1[repetition],Table1[[#This Row],[repetition]],Table1[config],Table1[[#This Row],[config]])</f>
        <v>172812263.5857209</v>
      </c>
      <c r="K5046" s="11">
        <v>0</v>
      </c>
      <c r="L5046" s="11">
        <v>18</v>
      </c>
      <c r="M5046" s="11" t="s">
        <v>149</v>
      </c>
      <c r="N5046" s="11" t="b">
        <v>0</v>
      </c>
      <c r="O5046" s="11" t="b">
        <v>1</v>
      </c>
      <c r="P5046" s="11" t="b">
        <v>1</v>
      </c>
      <c r="Q5046" s="11" t="b">
        <v>1</v>
      </c>
      <c r="R5046" s="11" t="b">
        <v>1</v>
      </c>
      <c r="S5046" s="11" t="b">
        <v>0</v>
      </c>
      <c r="T5046" s="11" t="b">
        <v>0</v>
      </c>
      <c r="U5046" s="11" t="b">
        <v>0</v>
      </c>
      <c r="V5046" s="11" t="b">
        <v>0</v>
      </c>
      <c r="W5046" s="11" t="b">
        <v>1</v>
      </c>
      <c r="X5046" s="11" t="b">
        <v>1</v>
      </c>
      <c r="Y5046" s="11" t="b">
        <v>1</v>
      </c>
      <c r="Z5046" s="11" t="b">
        <v>1</v>
      </c>
      <c r="AA5046" s="11" t="b">
        <v>0</v>
      </c>
      <c r="AB5046" s="11" t="b">
        <v>0</v>
      </c>
      <c r="AC5046" s="11" t="b">
        <v>0</v>
      </c>
      <c r="AD5046" s="11" t="b">
        <v>0</v>
      </c>
      <c r="AE5046" s="11" t="b">
        <v>1</v>
      </c>
      <c r="AF5046" s="11" t="b">
        <v>1</v>
      </c>
      <c r="AG5046" s="11" t="b">
        <v>1</v>
      </c>
    </row>
    <row r="5047" spans="1:33" x14ac:dyDescent="0.2">
      <c r="A5047" s="9">
        <v>1</v>
      </c>
      <c r="B5047" t="s">
        <v>183</v>
      </c>
      <c r="C5047" t="s">
        <v>12</v>
      </c>
      <c r="D5047">
        <v>0</v>
      </c>
      <c r="E5047">
        <v>3916342.86421298</v>
      </c>
      <c r="F5047">
        <v>0</v>
      </c>
      <c r="G5047">
        <v>0</v>
      </c>
      <c r="H5047">
        <v>0</v>
      </c>
      <c r="I5047">
        <v>0</v>
      </c>
      <c r="J5047" s="8">
        <f>SUMIFS(Table1[time],Table1[repetition],Table1[[#This Row],[repetition]],Table1[config],Table1[[#This Row],[config]])</f>
        <v>156163194.89683586</v>
      </c>
      <c r="K5047" s="9">
        <v>1</v>
      </c>
      <c r="L5047" s="9">
        <v>1</v>
      </c>
      <c r="M5047" s="9" t="s">
        <v>150</v>
      </c>
      <c r="N5047" s="9" t="b">
        <v>1</v>
      </c>
      <c r="O5047" s="9" t="b">
        <v>1</v>
      </c>
      <c r="P5047" s="9" t="b">
        <v>0</v>
      </c>
      <c r="Q5047" s="9" t="b">
        <v>0</v>
      </c>
      <c r="R5047" s="9" t="b">
        <v>0</v>
      </c>
      <c r="S5047" s="9" t="b">
        <v>1</v>
      </c>
      <c r="T5047" s="9" t="b">
        <v>1</v>
      </c>
      <c r="U5047" s="9" t="b">
        <v>1</v>
      </c>
      <c r="V5047" s="9" t="b">
        <v>1</v>
      </c>
      <c r="W5047" s="9" t="b">
        <v>0</v>
      </c>
      <c r="X5047" s="9" t="b">
        <v>0</v>
      </c>
      <c r="Y5047" s="9" t="b">
        <v>0</v>
      </c>
      <c r="Z5047" s="9" t="b">
        <v>0</v>
      </c>
      <c r="AA5047" s="9" t="b">
        <v>1</v>
      </c>
      <c r="AB5047" s="9" t="b">
        <v>1</v>
      </c>
      <c r="AC5047" s="9" t="b">
        <v>1</v>
      </c>
      <c r="AD5047" s="9" t="b">
        <v>1</v>
      </c>
      <c r="AE5047" s="9" t="b">
        <v>0</v>
      </c>
      <c r="AF5047" s="9" t="b">
        <v>0</v>
      </c>
      <c r="AG5047" s="9" t="b">
        <v>0</v>
      </c>
    </row>
    <row r="5048" spans="1:33" x14ac:dyDescent="0.2">
      <c r="A5048" s="11">
        <v>2</v>
      </c>
      <c r="B5048" t="s">
        <v>183</v>
      </c>
      <c r="C5048" t="s">
        <v>12</v>
      </c>
      <c r="D5048">
        <v>0</v>
      </c>
      <c r="E5048">
        <v>7207044.7250599898</v>
      </c>
      <c r="F5048">
        <v>0</v>
      </c>
      <c r="G5048">
        <v>0</v>
      </c>
      <c r="H5048">
        <v>0</v>
      </c>
      <c r="I5048">
        <v>0</v>
      </c>
      <c r="J5048" s="10">
        <f>SUMIFS(Table1[time],Table1[repetition],Table1[[#This Row],[repetition]],Table1[config],Table1[[#This Row],[config]])</f>
        <v>198130476.52576339</v>
      </c>
      <c r="K5048" s="11">
        <v>150</v>
      </c>
      <c r="L5048" s="11">
        <v>5</v>
      </c>
      <c r="M5048" s="11" t="s">
        <v>149</v>
      </c>
      <c r="N5048" s="11" t="b">
        <v>0</v>
      </c>
      <c r="O5048" s="11" t="b">
        <v>1</v>
      </c>
      <c r="P5048" s="11" t="b">
        <v>0</v>
      </c>
      <c r="Q5048" s="11" t="b">
        <v>0</v>
      </c>
      <c r="R5048" s="11" t="b">
        <v>0</v>
      </c>
      <c r="S5048" s="11" t="b">
        <v>1</v>
      </c>
      <c r="T5048" s="11" t="b">
        <v>0</v>
      </c>
      <c r="U5048" s="11" t="b">
        <v>0</v>
      </c>
      <c r="V5048" s="11" t="b">
        <v>1</v>
      </c>
      <c r="W5048" s="11" t="b">
        <v>1</v>
      </c>
      <c r="X5048" s="11" t="b">
        <v>1</v>
      </c>
      <c r="Y5048" s="11" t="b">
        <v>1</v>
      </c>
      <c r="Z5048" s="11" t="b">
        <v>0</v>
      </c>
      <c r="AA5048" s="11" t="b">
        <v>0</v>
      </c>
      <c r="AB5048" s="11" t="b">
        <v>1</v>
      </c>
      <c r="AC5048" s="11" t="b">
        <v>0</v>
      </c>
      <c r="AD5048" s="11" t="b">
        <v>1</v>
      </c>
      <c r="AE5048" s="11" t="b">
        <v>0</v>
      </c>
      <c r="AF5048" s="11" t="b">
        <v>0</v>
      </c>
      <c r="AG5048" s="11" t="b">
        <v>1</v>
      </c>
    </row>
    <row r="5049" spans="1:33" x14ac:dyDescent="0.2">
      <c r="A5049" s="9">
        <v>3</v>
      </c>
      <c r="B5049" t="s">
        <v>183</v>
      </c>
      <c r="C5049" t="s">
        <v>12</v>
      </c>
      <c r="D5049">
        <v>0</v>
      </c>
      <c r="E5049">
        <v>7205071.4220949998</v>
      </c>
      <c r="F5049">
        <v>0</v>
      </c>
      <c r="G5049">
        <v>0</v>
      </c>
      <c r="H5049">
        <v>0</v>
      </c>
      <c r="I5049">
        <v>0</v>
      </c>
      <c r="J5049" s="8">
        <f>SUMIFS(Table1[time],Table1[repetition],Table1[[#This Row],[repetition]],Table1[config],Table1[[#This Row],[config]])</f>
        <v>172812263.5857209</v>
      </c>
      <c r="K5049" s="9">
        <v>150</v>
      </c>
      <c r="L5049" s="9">
        <v>5</v>
      </c>
      <c r="M5049" s="9" t="s">
        <v>149</v>
      </c>
      <c r="N5049" s="9" t="b">
        <v>0</v>
      </c>
      <c r="O5049" s="9" t="b">
        <v>1</v>
      </c>
      <c r="P5049" s="9" t="b">
        <v>0</v>
      </c>
      <c r="Q5049" s="9" t="b">
        <v>0</v>
      </c>
      <c r="R5049" s="9" t="b">
        <v>0</v>
      </c>
      <c r="S5049" s="9" t="b">
        <v>1</v>
      </c>
      <c r="T5049" s="9" t="b">
        <v>0</v>
      </c>
      <c r="U5049" s="9" t="b">
        <v>0</v>
      </c>
      <c r="V5049" s="9" t="b">
        <v>1</v>
      </c>
      <c r="W5049" s="9" t="b">
        <v>1</v>
      </c>
      <c r="X5049" s="9" t="b">
        <v>1</v>
      </c>
      <c r="Y5049" s="9" t="b">
        <v>1</v>
      </c>
      <c r="Z5049" s="9" t="b">
        <v>0</v>
      </c>
      <c r="AA5049" s="9" t="b">
        <v>0</v>
      </c>
      <c r="AB5049" s="9" t="b">
        <v>1</v>
      </c>
      <c r="AC5049" s="9" t="b">
        <v>0</v>
      </c>
      <c r="AD5049" s="9" t="b">
        <v>1</v>
      </c>
      <c r="AE5049" s="9" t="b">
        <v>0</v>
      </c>
      <c r="AF5049" s="9" t="b">
        <v>0</v>
      </c>
      <c r="AG5049" s="9" t="b">
        <v>1</v>
      </c>
    </row>
    <row r="5050" spans="1:33" x14ac:dyDescent="0.2">
      <c r="A5050" s="11">
        <v>1</v>
      </c>
      <c r="B5050" t="s">
        <v>185</v>
      </c>
      <c r="C5050" t="s">
        <v>12</v>
      </c>
      <c r="D5050">
        <v>0</v>
      </c>
      <c r="E5050">
        <v>5987422.8435670296</v>
      </c>
      <c r="F5050">
        <v>0</v>
      </c>
      <c r="G5050">
        <v>0</v>
      </c>
      <c r="H5050">
        <v>0</v>
      </c>
      <c r="I5050">
        <v>0</v>
      </c>
      <c r="J5050" s="10">
        <f>SUMIFS(Table1[time],Table1[repetition],Table1[[#This Row],[repetition]],Table1[config],Table1[[#This Row],[config]])</f>
        <v>156163194.89683586</v>
      </c>
      <c r="K5050" s="11">
        <v>600</v>
      </c>
      <c r="L5050" s="11">
        <v>2</v>
      </c>
      <c r="M5050" s="11" t="s">
        <v>150</v>
      </c>
      <c r="N5050" s="11" t="b">
        <v>1</v>
      </c>
      <c r="O5050" s="11" t="b">
        <v>0</v>
      </c>
      <c r="P5050" s="11" t="b">
        <v>0</v>
      </c>
      <c r="Q5050" s="11" t="b">
        <v>0</v>
      </c>
      <c r="R5050" s="11" t="b">
        <v>0</v>
      </c>
      <c r="S5050" s="11" t="b">
        <v>1</v>
      </c>
      <c r="T5050" s="11" t="b">
        <v>0</v>
      </c>
      <c r="U5050" s="11" t="b">
        <v>1</v>
      </c>
      <c r="V5050" s="11" t="b">
        <v>1</v>
      </c>
      <c r="W5050" s="11" t="b">
        <v>0</v>
      </c>
      <c r="X5050" s="11" t="b">
        <v>0</v>
      </c>
      <c r="Y5050" s="11" t="b">
        <v>0</v>
      </c>
      <c r="Z5050" s="11" t="b">
        <v>0</v>
      </c>
      <c r="AA5050" s="11" t="b">
        <v>1</v>
      </c>
      <c r="AB5050" s="11" t="b">
        <v>0</v>
      </c>
      <c r="AC5050" s="11" t="b">
        <v>0</v>
      </c>
      <c r="AD5050" s="11" t="b">
        <v>0</v>
      </c>
      <c r="AE5050" s="11" t="b">
        <v>0</v>
      </c>
      <c r="AF5050" s="11" t="b">
        <v>0</v>
      </c>
      <c r="AG5050" s="11" t="b">
        <v>1</v>
      </c>
    </row>
    <row r="5051" spans="1:33" x14ac:dyDescent="0.2">
      <c r="A5051" s="9">
        <v>2</v>
      </c>
      <c r="B5051" t="s">
        <v>185</v>
      </c>
      <c r="C5051" t="s">
        <v>12</v>
      </c>
      <c r="D5051">
        <v>0</v>
      </c>
      <c r="E5051">
        <v>7205486.7828311399</v>
      </c>
      <c r="F5051">
        <v>0</v>
      </c>
      <c r="G5051">
        <v>0</v>
      </c>
      <c r="H5051">
        <v>0</v>
      </c>
      <c r="I5051">
        <v>0</v>
      </c>
      <c r="J5051" s="8">
        <f>SUMIFS(Table1[time],Table1[repetition],Table1[[#This Row],[repetition]],Table1[config],Table1[[#This Row],[config]])</f>
        <v>198130476.52576339</v>
      </c>
      <c r="K5051" s="9">
        <v>0</v>
      </c>
      <c r="L5051" s="9">
        <v>18</v>
      </c>
      <c r="M5051" s="9" t="s">
        <v>149</v>
      </c>
      <c r="N5051" s="9" t="b">
        <v>0</v>
      </c>
      <c r="O5051" s="9" t="b">
        <v>1</v>
      </c>
      <c r="P5051" s="9" t="b">
        <v>1</v>
      </c>
      <c r="Q5051" s="9" t="b">
        <v>1</v>
      </c>
      <c r="R5051" s="9" t="b">
        <v>1</v>
      </c>
      <c r="S5051" s="9" t="b">
        <v>0</v>
      </c>
      <c r="T5051" s="9" t="b">
        <v>0</v>
      </c>
      <c r="U5051" s="9" t="b">
        <v>0</v>
      </c>
      <c r="V5051" s="9" t="b">
        <v>0</v>
      </c>
      <c r="W5051" s="9" t="b">
        <v>1</v>
      </c>
      <c r="X5051" s="9" t="b">
        <v>1</v>
      </c>
      <c r="Y5051" s="9" t="b">
        <v>1</v>
      </c>
      <c r="Z5051" s="9" t="b">
        <v>1</v>
      </c>
      <c r="AA5051" s="9" t="b">
        <v>0</v>
      </c>
      <c r="AB5051" s="9" t="b">
        <v>0</v>
      </c>
      <c r="AC5051" s="9" t="b">
        <v>0</v>
      </c>
      <c r="AD5051" s="9" t="b">
        <v>0</v>
      </c>
      <c r="AE5051" s="9" t="b">
        <v>1</v>
      </c>
      <c r="AF5051" s="9" t="b">
        <v>1</v>
      </c>
      <c r="AG5051" s="9" t="b">
        <v>1</v>
      </c>
    </row>
    <row r="5052" spans="1:33" x14ac:dyDescent="0.2">
      <c r="A5052" s="9">
        <v>3</v>
      </c>
      <c r="B5052" t="s">
        <v>185</v>
      </c>
      <c r="C5052" t="s">
        <v>12</v>
      </c>
      <c r="D5052">
        <v>0</v>
      </c>
      <c r="E5052">
        <v>1873607.7209709899</v>
      </c>
      <c r="F5052">
        <v>0</v>
      </c>
      <c r="G5052">
        <v>0</v>
      </c>
      <c r="H5052">
        <v>0</v>
      </c>
      <c r="I5052">
        <v>0</v>
      </c>
      <c r="J5052" s="8">
        <f>SUMIFS(Table1[time],Table1[repetition],Table1[[#This Row],[repetition]],Table1[config],Table1[[#This Row],[config]])</f>
        <v>172812263.5857209</v>
      </c>
      <c r="K5052" s="9">
        <v>600</v>
      </c>
      <c r="L5052" s="9">
        <v>4</v>
      </c>
      <c r="M5052" s="9" t="s">
        <v>151</v>
      </c>
      <c r="N5052" s="9" t="b">
        <v>0</v>
      </c>
      <c r="O5052" s="9" t="b">
        <v>0</v>
      </c>
      <c r="P5052" s="9" t="b">
        <v>1</v>
      </c>
      <c r="Q5052" s="9" t="b">
        <v>0</v>
      </c>
      <c r="R5052" s="9" t="b">
        <v>0</v>
      </c>
      <c r="S5052" s="9" t="b">
        <v>1</v>
      </c>
      <c r="T5052" s="9" t="b">
        <v>1</v>
      </c>
      <c r="U5052" s="9" t="b">
        <v>0</v>
      </c>
      <c r="V5052" s="9" t="b">
        <v>0</v>
      </c>
      <c r="W5052" s="9" t="b">
        <v>1</v>
      </c>
      <c r="X5052" s="9" t="b">
        <v>0</v>
      </c>
      <c r="Y5052" s="9" t="b">
        <v>0</v>
      </c>
      <c r="Z5052" s="9" t="b">
        <v>1</v>
      </c>
      <c r="AA5052" s="9" t="b">
        <v>1</v>
      </c>
      <c r="AB5052" s="9" t="b">
        <v>1</v>
      </c>
      <c r="AC5052" s="9" t="b">
        <v>1</v>
      </c>
      <c r="AD5052" s="9" t="b">
        <v>0</v>
      </c>
      <c r="AE5052" s="9" t="b">
        <v>0</v>
      </c>
      <c r="AF5052" s="9" t="b">
        <v>1</v>
      </c>
      <c r="AG5052" s="9" t="b">
        <v>0</v>
      </c>
    </row>
    <row r="5053" spans="1:33" x14ac:dyDescent="0.2">
      <c r="A5053" s="9">
        <v>1</v>
      </c>
      <c r="B5053" t="s">
        <v>186</v>
      </c>
      <c r="C5053" t="s">
        <v>12</v>
      </c>
      <c r="D5053">
        <v>0</v>
      </c>
      <c r="E5053">
        <v>7205131.6136759697</v>
      </c>
      <c r="F5053">
        <v>0</v>
      </c>
      <c r="G5053">
        <v>0</v>
      </c>
      <c r="H5053">
        <v>0</v>
      </c>
      <c r="I5053">
        <v>0</v>
      </c>
      <c r="J5053" s="8">
        <f>SUMIFS(Table1[time],Table1[repetition],Table1[[#This Row],[repetition]],Table1[config],Table1[[#This Row],[config]])</f>
        <v>156163194.89683586</v>
      </c>
      <c r="K5053" s="9">
        <v>600</v>
      </c>
      <c r="L5053" s="9">
        <v>5</v>
      </c>
      <c r="M5053" s="9" t="s">
        <v>151</v>
      </c>
      <c r="N5053" s="9" t="b">
        <v>0</v>
      </c>
      <c r="O5053" s="9" t="b">
        <v>1</v>
      </c>
      <c r="P5053" s="9" t="b">
        <v>1</v>
      </c>
      <c r="Q5053" s="9" t="b">
        <v>1</v>
      </c>
      <c r="R5053" s="9" t="b">
        <v>0</v>
      </c>
      <c r="S5053" s="9" t="b">
        <v>0</v>
      </c>
      <c r="T5053" s="9" t="b">
        <v>0</v>
      </c>
      <c r="U5053" s="9" t="b">
        <v>0</v>
      </c>
      <c r="V5053" s="9" t="b">
        <v>1</v>
      </c>
      <c r="W5053" s="9" t="b">
        <v>1</v>
      </c>
      <c r="X5053" s="9" t="b">
        <v>1</v>
      </c>
      <c r="Y5053" s="9" t="b">
        <v>1</v>
      </c>
      <c r="Z5053" s="9" t="b">
        <v>0</v>
      </c>
      <c r="AA5053" s="9" t="b">
        <v>1</v>
      </c>
      <c r="AB5053" s="9" t="b">
        <v>1</v>
      </c>
      <c r="AC5053" s="9" t="b">
        <v>0</v>
      </c>
      <c r="AD5053" s="9" t="b">
        <v>1</v>
      </c>
      <c r="AE5053" s="9" t="b">
        <v>1</v>
      </c>
      <c r="AF5053" s="9" t="b">
        <v>0</v>
      </c>
      <c r="AG5053" s="9" t="b">
        <v>1</v>
      </c>
    </row>
    <row r="5054" spans="1:33" x14ac:dyDescent="0.2">
      <c r="A5054" s="11">
        <v>2</v>
      </c>
      <c r="B5054" t="s">
        <v>186</v>
      </c>
      <c r="C5054" t="s">
        <v>12</v>
      </c>
      <c r="D5054">
        <v>0</v>
      </c>
      <c r="E5054">
        <v>7204020.6959396601</v>
      </c>
      <c r="F5054">
        <v>0</v>
      </c>
      <c r="G5054">
        <v>0</v>
      </c>
      <c r="H5054">
        <v>0</v>
      </c>
      <c r="I5054">
        <v>0</v>
      </c>
      <c r="J5054" s="10">
        <f>SUMIFS(Table1[time],Table1[repetition],Table1[[#This Row],[repetition]],Table1[config],Table1[[#This Row],[config]])</f>
        <v>198130476.52576339</v>
      </c>
      <c r="K5054" s="11">
        <v>1</v>
      </c>
      <c r="L5054" s="11">
        <v>2</v>
      </c>
      <c r="M5054" s="11" t="s">
        <v>151</v>
      </c>
      <c r="N5054" s="11" t="b">
        <v>0</v>
      </c>
      <c r="O5054" s="11" t="b">
        <v>0</v>
      </c>
      <c r="P5054" s="11" t="b">
        <v>1</v>
      </c>
      <c r="Q5054" s="11" t="b">
        <v>1</v>
      </c>
      <c r="R5054" s="11" t="b">
        <v>1</v>
      </c>
      <c r="S5054" s="11" t="b">
        <v>0</v>
      </c>
      <c r="T5054" s="11" t="b">
        <v>0</v>
      </c>
      <c r="U5054" s="11" t="b">
        <v>0</v>
      </c>
      <c r="V5054" s="11" t="b">
        <v>0</v>
      </c>
      <c r="W5054" s="11" t="b">
        <v>0</v>
      </c>
      <c r="X5054" s="11" t="b">
        <v>0</v>
      </c>
      <c r="Y5054" s="11" t="b">
        <v>0</v>
      </c>
      <c r="Z5054" s="11" t="b">
        <v>1</v>
      </c>
      <c r="AA5054" s="11" t="b">
        <v>0</v>
      </c>
      <c r="AB5054" s="11" t="b">
        <v>0</v>
      </c>
      <c r="AC5054" s="11" t="b">
        <v>0</v>
      </c>
      <c r="AD5054" s="11" t="b">
        <v>0</v>
      </c>
      <c r="AE5054" s="11" t="b">
        <v>1</v>
      </c>
      <c r="AF5054" s="11" t="b">
        <v>1</v>
      </c>
      <c r="AG5054" s="11" t="b">
        <v>1</v>
      </c>
    </row>
    <row r="5055" spans="1:33" x14ac:dyDescent="0.2">
      <c r="A5055" s="11">
        <v>3</v>
      </c>
      <c r="B5055" t="s">
        <v>186</v>
      </c>
      <c r="C5055" t="s">
        <v>12</v>
      </c>
      <c r="D5055">
        <v>0</v>
      </c>
      <c r="E5055">
        <v>7202954.0805829996</v>
      </c>
      <c r="F5055">
        <v>0</v>
      </c>
      <c r="G5055">
        <v>0</v>
      </c>
      <c r="H5055">
        <v>0</v>
      </c>
      <c r="I5055">
        <v>0</v>
      </c>
      <c r="J5055" s="10">
        <f>SUMIFS(Table1[time],Table1[repetition],Table1[[#This Row],[repetition]],Table1[config],Table1[[#This Row],[config]])</f>
        <v>172812263.5857209</v>
      </c>
      <c r="K5055" s="11">
        <v>600</v>
      </c>
      <c r="L5055" s="11">
        <v>18</v>
      </c>
      <c r="M5055" s="11" t="s">
        <v>150</v>
      </c>
      <c r="N5055" s="11" t="b">
        <v>0</v>
      </c>
      <c r="O5055" s="11" t="b">
        <v>1</v>
      </c>
      <c r="P5055" s="11" t="b">
        <v>0</v>
      </c>
      <c r="Q5055" s="11" t="b">
        <v>0</v>
      </c>
      <c r="R5055" s="11" t="b">
        <v>1</v>
      </c>
      <c r="S5055" s="11" t="b">
        <v>1</v>
      </c>
      <c r="T5055" s="11" t="b">
        <v>1</v>
      </c>
      <c r="U5055" s="11" t="b">
        <v>0</v>
      </c>
      <c r="V5055" s="11" t="b">
        <v>1</v>
      </c>
      <c r="W5055" s="11" t="b">
        <v>0</v>
      </c>
      <c r="X5055" s="11" t="b">
        <v>0</v>
      </c>
      <c r="Y5055" s="11" t="b">
        <v>0</v>
      </c>
      <c r="Z5055" s="11" t="b">
        <v>1</v>
      </c>
      <c r="AA5055" s="11" t="b">
        <v>0</v>
      </c>
      <c r="AB5055" s="11" t="b">
        <v>0</v>
      </c>
      <c r="AC5055" s="11" t="b">
        <v>1</v>
      </c>
      <c r="AD5055" s="11" t="b">
        <v>1</v>
      </c>
      <c r="AE5055" s="11" t="b">
        <v>0</v>
      </c>
      <c r="AF5055" s="11" t="b">
        <v>1</v>
      </c>
      <c r="AG5055" s="11" t="b">
        <v>1</v>
      </c>
    </row>
    <row r="5056" spans="1:33" x14ac:dyDescent="0.2">
      <c r="A5056" s="11">
        <v>1</v>
      </c>
      <c r="B5056" t="s">
        <v>187</v>
      </c>
      <c r="C5056" t="s">
        <v>12</v>
      </c>
      <c r="D5056">
        <v>0</v>
      </c>
      <c r="E5056">
        <v>7205194.9886819897</v>
      </c>
      <c r="F5056">
        <v>0</v>
      </c>
      <c r="G5056">
        <v>0</v>
      </c>
      <c r="H5056">
        <v>0</v>
      </c>
      <c r="I5056">
        <v>0</v>
      </c>
      <c r="J5056" s="10">
        <f>SUMIFS(Table1[time],Table1[repetition],Table1[[#This Row],[repetition]],Table1[config],Table1[[#This Row],[config]])</f>
        <v>156163194.89683586</v>
      </c>
      <c r="K5056" s="11">
        <v>1</v>
      </c>
      <c r="L5056" s="11">
        <v>2</v>
      </c>
      <c r="M5056" s="11" t="s">
        <v>151</v>
      </c>
      <c r="N5056" s="11" t="b">
        <v>0</v>
      </c>
      <c r="O5056" s="11" t="b">
        <v>0</v>
      </c>
      <c r="P5056" s="11" t="b">
        <v>1</v>
      </c>
      <c r="Q5056" s="11" t="b">
        <v>1</v>
      </c>
      <c r="R5056" s="11" t="b">
        <v>1</v>
      </c>
      <c r="S5056" s="11" t="b">
        <v>0</v>
      </c>
      <c r="T5056" s="11" t="b">
        <v>0</v>
      </c>
      <c r="U5056" s="11" t="b">
        <v>0</v>
      </c>
      <c r="V5056" s="11" t="b">
        <v>0</v>
      </c>
      <c r="W5056" s="11" t="b">
        <v>0</v>
      </c>
      <c r="X5056" s="11" t="b">
        <v>0</v>
      </c>
      <c r="Y5056" s="11" t="b">
        <v>0</v>
      </c>
      <c r="Z5056" s="11" t="b">
        <v>1</v>
      </c>
      <c r="AA5056" s="11" t="b">
        <v>0</v>
      </c>
      <c r="AB5056" s="11" t="b">
        <v>0</v>
      </c>
      <c r="AC5056" s="11" t="b">
        <v>0</v>
      </c>
      <c r="AD5056" s="11" t="b">
        <v>0</v>
      </c>
      <c r="AE5056" s="11" t="b">
        <v>1</v>
      </c>
      <c r="AF5056" s="11" t="b">
        <v>1</v>
      </c>
      <c r="AG5056" s="11" t="b">
        <v>1</v>
      </c>
    </row>
    <row r="5057" spans="1:33" x14ac:dyDescent="0.2">
      <c r="A5057" s="11">
        <v>2</v>
      </c>
      <c r="B5057" t="s">
        <v>187</v>
      </c>
      <c r="C5057" t="s">
        <v>12</v>
      </c>
      <c r="D5057">
        <v>0</v>
      </c>
      <c r="E5057">
        <v>7206535.7167678801</v>
      </c>
      <c r="F5057">
        <v>0</v>
      </c>
      <c r="G5057">
        <v>0</v>
      </c>
      <c r="H5057">
        <v>0</v>
      </c>
      <c r="I5057">
        <v>0</v>
      </c>
      <c r="J5057" s="10">
        <f>SUMIFS(Table1[time],Table1[repetition],Table1[[#This Row],[repetition]],Table1[config],Table1[[#This Row],[config]])</f>
        <v>198130476.52576339</v>
      </c>
      <c r="K5057" s="11">
        <v>0</v>
      </c>
      <c r="L5057" s="11">
        <v>18</v>
      </c>
      <c r="M5057" s="11" t="s">
        <v>149</v>
      </c>
      <c r="N5057" s="11" t="b">
        <v>0</v>
      </c>
      <c r="O5057" s="11" t="b">
        <v>1</v>
      </c>
      <c r="P5057" s="11" t="b">
        <v>1</v>
      </c>
      <c r="Q5057" s="11" t="b">
        <v>1</v>
      </c>
      <c r="R5057" s="11" t="b">
        <v>1</v>
      </c>
      <c r="S5057" s="11" t="b">
        <v>0</v>
      </c>
      <c r="T5057" s="11" t="b">
        <v>0</v>
      </c>
      <c r="U5057" s="11" t="b">
        <v>0</v>
      </c>
      <c r="V5057" s="11" t="b">
        <v>0</v>
      </c>
      <c r="W5057" s="11" t="b">
        <v>1</v>
      </c>
      <c r="X5057" s="11" t="b">
        <v>1</v>
      </c>
      <c r="Y5057" s="11" t="b">
        <v>1</v>
      </c>
      <c r="Z5057" s="11" t="b">
        <v>1</v>
      </c>
      <c r="AA5057" s="11" t="b">
        <v>0</v>
      </c>
      <c r="AB5057" s="11" t="b">
        <v>0</v>
      </c>
      <c r="AC5057" s="11" t="b">
        <v>0</v>
      </c>
      <c r="AD5057" s="11" t="b">
        <v>0</v>
      </c>
      <c r="AE5057" s="11" t="b">
        <v>1</v>
      </c>
      <c r="AF5057" s="11" t="b">
        <v>1</v>
      </c>
      <c r="AG5057" s="11" t="b">
        <v>1</v>
      </c>
    </row>
    <row r="5058" spans="1:33" x14ac:dyDescent="0.2">
      <c r="A5058" s="11">
        <v>3</v>
      </c>
      <c r="B5058" t="s">
        <v>187</v>
      </c>
      <c r="C5058" t="s">
        <v>12</v>
      </c>
      <c r="D5058">
        <v>0</v>
      </c>
      <c r="E5058">
        <v>7206044.555226</v>
      </c>
      <c r="F5058">
        <v>0</v>
      </c>
      <c r="G5058">
        <v>0</v>
      </c>
      <c r="H5058">
        <v>0</v>
      </c>
      <c r="I5058">
        <v>0</v>
      </c>
      <c r="J5058" s="10">
        <f>SUMIFS(Table1[time],Table1[repetition],Table1[[#This Row],[repetition]],Table1[config],Table1[[#This Row],[config]])</f>
        <v>172812263.5857209</v>
      </c>
      <c r="K5058" s="11">
        <v>150</v>
      </c>
      <c r="L5058" s="11">
        <v>4</v>
      </c>
      <c r="M5058" s="11" t="s">
        <v>151</v>
      </c>
      <c r="N5058" s="11" t="b">
        <v>1</v>
      </c>
      <c r="O5058" s="11" t="b">
        <v>1</v>
      </c>
      <c r="P5058" s="11" t="b">
        <v>0</v>
      </c>
      <c r="Q5058" s="11" t="b">
        <v>0</v>
      </c>
      <c r="R5058" s="11" t="b">
        <v>0</v>
      </c>
      <c r="S5058" s="11" t="b">
        <v>1</v>
      </c>
      <c r="T5058" s="11" t="b">
        <v>0</v>
      </c>
      <c r="U5058" s="11" t="b">
        <v>0</v>
      </c>
      <c r="V5058" s="11" t="b">
        <v>1</v>
      </c>
      <c r="W5058" s="11" t="b">
        <v>0</v>
      </c>
      <c r="X5058" s="11" t="b">
        <v>0</v>
      </c>
      <c r="Y5058" s="11" t="b">
        <v>0</v>
      </c>
      <c r="Z5058" s="11" t="b">
        <v>1</v>
      </c>
      <c r="AA5058" s="11" t="b">
        <v>1</v>
      </c>
      <c r="AB5058" s="11" t="b">
        <v>1</v>
      </c>
      <c r="AC5058" s="11" t="b">
        <v>1</v>
      </c>
      <c r="AD5058" s="11" t="b">
        <v>0</v>
      </c>
      <c r="AE5058" s="11" t="b">
        <v>1</v>
      </c>
      <c r="AF5058" s="11" t="b">
        <v>1</v>
      </c>
      <c r="AG5058" s="11" t="b">
        <v>1</v>
      </c>
    </row>
    <row r="5059" spans="1:33" x14ac:dyDescent="0.2">
      <c r="A5059" s="9">
        <v>1</v>
      </c>
      <c r="B5059" t="s">
        <v>158</v>
      </c>
      <c r="C5059" t="s">
        <v>19</v>
      </c>
      <c r="D5059">
        <v>88</v>
      </c>
      <c r="E5059">
        <v>671710.91408497805</v>
      </c>
      <c r="F5059">
        <v>0</v>
      </c>
      <c r="G5059">
        <v>0</v>
      </c>
      <c r="H5059">
        <v>28</v>
      </c>
      <c r="I5059">
        <v>16</v>
      </c>
      <c r="J5059" s="8">
        <f>SUMIFS(Table1[time],Table1[repetition],Table1[[#This Row],[repetition]],Table1[config],Table1[[#This Row],[config]])</f>
        <v>115423083.22815807</v>
      </c>
      <c r="K5059" s="9">
        <v>1</v>
      </c>
      <c r="L5059" s="9">
        <v>4</v>
      </c>
      <c r="M5059" s="9" t="s">
        <v>150</v>
      </c>
      <c r="N5059" s="9" t="b">
        <v>0</v>
      </c>
      <c r="O5059" s="9" t="b">
        <v>1</v>
      </c>
      <c r="P5059" s="9" t="b">
        <v>0</v>
      </c>
      <c r="Q5059" s="9" t="b">
        <v>1</v>
      </c>
      <c r="R5059" s="9" t="b">
        <v>0</v>
      </c>
      <c r="S5059" s="9" t="b">
        <v>1</v>
      </c>
      <c r="T5059" s="9" t="b">
        <v>0</v>
      </c>
      <c r="U5059" s="9" t="b">
        <v>0</v>
      </c>
      <c r="V5059" s="9" t="b">
        <v>0</v>
      </c>
      <c r="W5059" s="9" t="b">
        <v>1</v>
      </c>
      <c r="X5059" s="9" t="b">
        <v>0</v>
      </c>
      <c r="Y5059" s="9" t="b">
        <v>1</v>
      </c>
      <c r="Z5059" s="9" t="b">
        <v>1</v>
      </c>
      <c r="AA5059" s="9" t="b">
        <v>1</v>
      </c>
      <c r="AB5059" s="9" t="b">
        <v>1</v>
      </c>
      <c r="AC5059" s="9" t="b">
        <v>1</v>
      </c>
      <c r="AD5059" s="9" t="b">
        <v>0</v>
      </c>
      <c r="AE5059" s="9" t="b">
        <v>1</v>
      </c>
      <c r="AF5059" s="9" t="b">
        <v>1</v>
      </c>
      <c r="AG5059" s="9" t="b">
        <v>1</v>
      </c>
    </row>
    <row r="5060" spans="1:33" x14ac:dyDescent="0.2">
      <c r="A5060" s="9">
        <v>2</v>
      </c>
      <c r="B5060" t="s">
        <v>158</v>
      </c>
      <c r="C5060" t="s">
        <v>19</v>
      </c>
      <c r="D5060">
        <v>88</v>
      </c>
      <c r="E5060">
        <v>1447214.0624881701</v>
      </c>
      <c r="F5060">
        <v>0</v>
      </c>
      <c r="G5060">
        <v>0</v>
      </c>
      <c r="H5060">
        <v>28</v>
      </c>
      <c r="I5060">
        <v>16</v>
      </c>
      <c r="J5060" s="8">
        <f>SUMIFS(Table1[time],Table1[repetition],Table1[[#This Row],[repetition]],Table1[config],Table1[[#This Row],[config]])</f>
        <v>132303247.85040262</v>
      </c>
      <c r="K5060" s="9">
        <v>150</v>
      </c>
      <c r="L5060" s="9">
        <v>5</v>
      </c>
      <c r="M5060" s="9" t="s">
        <v>149</v>
      </c>
      <c r="N5060" s="9" t="b">
        <v>0</v>
      </c>
      <c r="O5060" s="9" t="b">
        <v>1</v>
      </c>
      <c r="P5060" s="9" t="b">
        <v>0</v>
      </c>
      <c r="Q5060" s="9" t="b">
        <v>0</v>
      </c>
      <c r="R5060" s="9" t="b">
        <v>0</v>
      </c>
      <c r="S5060" s="9" t="b">
        <v>1</v>
      </c>
      <c r="T5060" s="9" t="b">
        <v>0</v>
      </c>
      <c r="U5060" s="9" t="b">
        <v>0</v>
      </c>
      <c r="V5060" s="9" t="b">
        <v>1</v>
      </c>
      <c r="W5060" s="9" t="b">
        <v>1</v>
      </c>
      <c r="X5060" s="9" t="b">
        <v>1</v>
      </c>
      <c r="Y5060" s="9" t="b">
        <v>1</v>
      </c>
      <c r="Z5060" s="9" t="b">
        <v>0</v>
      </c>
      <c r="AA5060" s="9" t="b">
        <v>0</v>
      </c>
      <c r="AB5060" s="9" t="b">
        <v>1</v>
      </c>
      <c r="AC5060" s="9" t="b">
        <v>0</v>
      </c>
      <c r="AD5060" s="9" t="b">
        <v>1</v>
      </c>
      <c r="AE5060" s="9" t="b">
        <v>0</v>
      </c>
      <c r="AF5060" s="9" t="b">
        <v>0</v>
      </c>
      <c r="AG5060" s="9" t="b">
        <v>1</v>
      </c>
    </row>
    <row r="5061" spans="1:33" x14ac:dyDescent="0.2">
      <c r="A5061" s="11">
        <v>3</v>
      </c>
      <c r="B5061" t="s">
        <v>158</v>
      </c>
      <c r="C5061" t="s">
        <v>19</v>
      </c>
      <c r="D5061">
        <v>88</v>
      </c>
      <c r="E5061">
        <v>876944.47587999399</v>
      </c>
      <c r="F5061">
        <v>0</v>
      </c>
      <c r="G5061">
        <v>0</v>
      </c>
      <c r="H5061">
        <v>28</v>
      </c>
      <c r="I5061">
        <v>16</v>
      </c>
      <c r="J5061" s="10">
        <f>SUMIFS(Table1[time],Table1[repetition],Table1[[#This Row],[repetition]],Table1[config],Table1[[#This Row],[config]])</f>
        <v>125520322.9602759</v>
      </c>
      <c r="K5061" s="11">
        <v>150</v>
      </c>
      <c r="L5061" s="11">
        <v>3</v>
      </c>
      <c r="M5061" s="11" t="s">
        <v>151</v>
      </c>
      <c r="N5061" s="11" t="b">
        <v>1</v>
      </c>
      <c r="O5061" s="11" t="b">
        <v>0</v>
      </c>
      <c r="P5061" s="11" t="b">
        <v>0</v>
      </c>
      <c r="Q5061" s="11" t="b">
        <v>1</v>
      </c>
      <c r="R5061" s="11" t="b">
        <v>1</v>
      </c>
      <c r="S5061" s="11" t="b">
        <v>0</v>
      </c>
      <c r="T5061" s="11" t="b">
        <v>0</v>
      </c>
      <c r="U5061" s="11" t="b">
        <v>1</v>
      </c>
      <c r="V5061" s="11" t="b">
        <v>1</v>
      </c>
      <c r="W5061" s="11" t="b">
        <v>0</v>
      </c>
      <c r="X5061" s="11" t="b">
        <v>0</v>
      </c>
      <c r="Y5061" s="11" t="b">
        <v>1</v>
      </c>
      <c r="Z5061" s="11" t="b">
        <v>1</v>
      </c>
      <c r="AA5061" s="11" t="b">
        <v>1</v>
      </c>
      <c r="AB5061" s="11" t="b">
        <v>1</v>
      </c>
      <c r="AC5061" s="11" t="b">
        <v>0</v>
      </c>
      <c r="AD5061" s="11" t="b">
        <v>0</v>
      </c>
      <c r="AE5061" s="11" t="b">
        <v>1</v>
      </c>
      <c r="AF5061" s="11" t="b">
        <v>1</v>
      </c>
      <c r="AG5061" s="11" t="b">
        <v>1</v>
      </c>
    </row>
    <row r="5062" spans="1:33" x14ac:dyDescent="0.2">
      <c r="A5062" s="11">
        <v>1</v>
      </c>
      <c r="B5062" t="s">
        <v>159</v>
      </c>
      <c r="C5062" t="s">
        <v>19</v>
      </c>
      <c r="D5062">
        <v>0</v>
      </c>
      <c r="E5062">
        <v>1590875.9171019699</v>
      </c>
      <c r="F5062">
        <v>0</v>
      </c>
      <c r="G5062">
        <v>0</v>
      </c>
      <c r="H5062">
        <v>0</v>
      </c>
      <c r="I5062">
        <v>0</v>
      </c>
      <c r="J5062" s="10">
        <f>SUMIFS(Table1[time],Table1[repetition],Table1[[#This Row],[repetition]],Table1[config],Table1[[#This Row],[config]])</f>
        <v>115423083.22815807</v>
      </c>
      <c r="K5062" s="11">
        <v>1</v>
      </c>
      <c r="L5062" s="11">
        <v>6</v>
      </c>
      <c r="M5062" s="11" t="s">
        <v>149</v>
      </c>
      <c r="N5062" s="11" t="b">
        <v>0</v>
      </c>
      <c r="O5062" s="11" t="b">
        <v>1</v>
      </c>
      <c r="P5062" s="11" t="b">
        <v>0</v>
      </c>
      <c r="Q5062" s="11" t="b">
        <v>1</v>
      </c>
      <c r="R5062" s="11" t="b">
        <v>1</v>
      </c>
      <c r="S5062" s="11" t="b">
        <v>0</v>
      </c>
      <c r="T5062" s="11" t="b">
        <v>0</v>
      </c>
      <c r="U5062" s="11" t="b">
        <v>1</v>
      </c>
      <c r="V5062" s="11" t="b">
        <v>1</v>
      </c>
      <c r="W5062" s="11" t="b">
        <v>0</v>
      </c>
      <c r="X5062" s="11" t="b">
        <v>0</v>
      </c>
      <c r="Y5062" s="11" t="b">
        <v>1</v>
      </c>
      <c r="Z5062" s="11" t="b">
        <v>1</v>
      </c>
      <c r="AA5062" s="11" t="b">
        <v>1</v>
      </c>
      <c r="AB5062" s="11" t="b">
        <v>0</v>
      </c>
      <c r="AC5062" s="11" t="b">
        <v>1</v>
      </c>
      <c r="AD5062" s="11" t="b">
        <v>1</v>
      </c>
      <c r="AE5062" s="11" t="b">
        <v>0</v>
      </c>
      <c r="AF5062" s="11" t="b">
        <v>0</v>
      </c>
      <c r="AG5062" s="11" t="b">
        <v>1</v>
      </c>
    </row>
    <row r="5063" spans="1:33" x14ac:dyDescent="0.2">
      <c r="A5063" s="11">
        <v>2</v>
      </c>
      <c r="B5063" t="s">
        <v>159</v>
      </c>
      <c r="C5063" t="s">
        <v>19</v>
      </c>
      <c r="D5063">
        <v>0</v>
      </c>
      <c r="E5063">
        <v>3621583.5170540898</v>
      </c>
      <c r="F5063">
        <v>0</v>
      </c>
      <c r="G5063">
        <v>0</v>
      </c>
      <c r="H5063">
        <v>0</v>
      </c>
      <c r="I5063">
        <v>0</v>
      </c>
      <c r="J5063" s="10">
        <f>SUMIFS(Table1[time],Table1[repetition],Table1[[#This Row],[repetition]],Table1[config],Table1[[#This Row],[config]])</f>
        <v>132303247.85040262</v>
      </c>
      <c r="K5063" s="11">
        <v>150</v>
      </c>
      <c r="L5063" s="11">
        <v>5</v>
      </c>
      <c r="M5063" s="11" t="s">
        <v>149</v>
      </c>
      <c r="N5063" s="11" t="b">
        <v>0</v>
      </c>
      <c r="O5063" s="11" t="b">
        <v>1</v>
      </c>
      <c r="P5063" s="11" t="b">
        <v>0</v>
      </c>
      <c r="Q5063" s="11" t="b">
        <v>0</v>
      </c>
      <c r="R5063" s="11" t="b">
        <v>0</v>
      </c>
      <c r="S5063" s="11" t="b">
        <v>1</v>
      </c>
      <c r="T5063" s="11" t="b">
        <v>0</v>
      </c>
      <c r="U5063" s="11" t="b">
        <v>0</v>
      </c>
      <c r="V5063" s="11" t="b">
        <v>1</v>
      </c>
      <c r="W5063" s="11" t="b">
        <v>1</v>
      </c>
      <c r="X5063" s="11" t="b">
        <v>1</v>
      </c>
      <c r="Y5063" s="11" t="b">
        <v>1</v>
      </c>
      <c r="Z5063" s="11" t="b">
        <v>0</v>
      </c>
      <c r="AA5063" s="11" t="b">
        <v>0</v>
      </c>
      <c r="AB5063" s="11" t="b">
        <v>1</v>
      </c>
      <c r="AC5063" s="11" t="b">
        <v>0</v>
      </c>
      <c r="AD5063" s="11" t="b">
        <v>1</v>
      </c>
      <c r="AE5063" s="11" t="b">
        <v>0</v>
      </c>
      <c r="AF5063" s="11" t="b">
        <v>0</v>
      </c>
      <c r="AG5063" s="11" t="b">
        <v>1</v>
      </c>
    </row>
    <row r="5064" spans="1:33" x14ac:dyDescent="0.2">
      <c r="A5064" s="11">
        <v>3</v>
      </c>
      <c r="B5064" t="s">
        <v>159</v>
      </c>
      <c r="C5064" t="s">
        <v>19</v>
      </c>
      <c r="D5064">
        <v>0</v>
      </c>
      <c r="E5064">
        <v>2752369.8913909998</v>
      </c>
      <c r="F5064">
        <v>0</v>
      </c>
      <c r="G5064">
        <v>0</v>
      </c>
      <c r="H5064">
        <v>0</v>
      </c>
      <c r="I5064">
        <v>0</v>
      </c>
      <c r="J5064" s="10">
        <f>SUMIFS(Table1[time],Table1[repetition],Table1[[#This Row],[repetition]],Table1[config],Table1[[#This Row],[config]])</f>
        <v>125520322.9602759</v>
      </c>
      <c r="K5064" s="11">
        <v>150</v>
      </c>
      <c r="L5064" s="11">
        <v>3</v>
      </c>
      <c r="M5064" s="11" t="s">
        <v>151</v>
      </c>
      <c r="N5064" s="11" t="b">
        <v>1</v>
      </c>
      <c r="O5064" s="11" t="b">
        <v>0</v>
      </c>
      <c r="P5064" s="11" t="b">
        <v>0</v>
      </c>
      <c r="Q5064" s="11" t="b">
        <v>1</v>
      </c>
      <c r="R5064" s="11" t="b">
        <v>1</v>
      </c>
      <c r="S5064" s="11" t="b">
        <v>0</v>
      </c>
      <c r="T5064" s="11" t="b">
        <v>0</v>
      </c>
      <c r="U5064" s="11" t="b">
        <v>1</v>
      </c>
      <c r="V5064" s="11" t="b">
        <v>1</v>
      </c>
      <c r="W5064" s="11" t="b">
        <v>0</v>
      </c>
      <c r="X5064" s="11" t="b">
        <v>0</v>
      </c>
      <c r="Y5064" s="11" t="b">
        <v>1</v>
      </c>
      <c r="Z5064" s="11" t="b">
        <v>1</v>
      </c>
      <c r="AA5064" s="11" t="b">
        <v>1</v>
      </c>
      <c r="AB5064" s="11" t="b">
        <v>1</v>
      </c>
      <c r="AC5064" s="11" t="b">
        <v>0</v>
      </c>
      <c r="AD5064" s="11" t="b">
        <v>0</v>
      </c>
      <c r="AE5064" s="11" t="b">
        <v>1</v>
      </c>
      <c r="AF5064" s="11" t="b">
        <v>1</v>
      </c>
      <c r="AG5064" s="11" t="b">
        <v>1</v>
      </c>
    </row>
    <row r="5065" spans="1:33" x14ac:dyDescent="0.2">
      <c r="A5065" s="11">
        <v>1</v>
      </c>
      <c r="B5065" t="s">
        <v>160</v>
      </c>
      <c r="C5065" t="s">
        <v>19</v>
      </c>
      <c r="D5065">
        <v>3397</v>
      </c>
      <c r="E5065">
        <v>459375.114210008</v>
      </c>
      <c r="F5065">
        <v>0</v>
      </c>
      <c r="G5065">
        <v>0</v>
      </c>
      <c r="H5065">
        <v>12</v>
      </c>
      <c r="I5065">
        <v>10</v>
      </c>
      <c r="J5065" s="10">
        <f>SUMIFS(Table1[time],Table1[repetition],Table1[[#This Row],[repetition]],Table1[config],Table1[[#This Row],[config]])</f>
        <v>115423083.22815807</v>
      </c>
      <c r="K5065" s="11">
        <v>0</v>
      </c>
      <c r="L5065" s="11">
        <v>3</v>
      </c>
      <c r="M5065" s="11" t="s">
        <v>151</v>
      </c>
      <c r="N5065" s="11" t="b">
        <v>0</v>
      </c>
      <c r="O5065" s="11" t="b">
        <v>1</v>
      </c>
      <c r="P5065" s="11" t="b">
        <v>0</v>
      </c>
      <c r="Q5065" s="11" t="b">
        <v>1</v>
      </c>
      <c r="R5065" s="11" t="b">
        <v>0</v>
      </c>
      <c r="S5065" s="11" t="b">
        <v>1</v>
      </c>
      <c r="T5065" s="11" t="b">
        <v>0</v>
      </c>
      <c r="U5065" s="11" t="b">
        <v>1</v>
      </c>
      <c r="V5065" s="11" t="b">
        <v>0</v>
      </c>
      <c r="W5065" s="11" t="b">
        <v>1</v>
      </c>
      <c r="X5065" s="11" t="b">
        <v>0</v>
      </c>
      <c r="Y5065" s="11" t="b">
        <v>1</v>
      </c>
      <c r="Z5065" s="11" t="b">
        <v>0</v>
      </c>
      <c r="AA5065" s="11" t="b">
        <v>1</v>
      </c>
      <c r="AB5065" s="11" t="b">
        <v>0</v>
      </c>
      <c r="AC5065" s="11" t="b">
        <v>1</v>
      </c>
      <c r="AD5065" s="11" t="b">
        <v>0</v>
      </c>
      <c r="AE5065" s="11" t="b">
        <v>1</v>
      </c>
      <c r="AF5065" s="11" t="b">
        <v>0</v>
      </c>
      <c r="AG5065" s="11" t="b">
        <v>1</v>
      </c>
    </row>
    <row r="5066" spans="1:33" x14ac:dyDescent="0.2">
      <c r="A5066" s="11">
        <v>2</v>
      </c>
      <c r="B5066" t="s">
        <v>160</v>
      </c>
      <c r="C5066" t="s">
        <v>19</v>
      </c>
      <c r="D5066">
        <v>3397</v>
      </c>
      <c r="E5066">
        <v>1142495.03878038</v>
      </c>
      <c r="F5066">
        <v>0</v>
      </c>
      <c r="G5066">
        <v>0</v>
      </c>
      <c r="H5066">
        <v>12</v>
      </c>
      <c r="I5066">
        <v>10</v>
      </c>
      <c r="J5066" s="10">
        <f>SUMIFS(Table1[time],Table1[repetition],Table1[[#This Row],[repetition]],Table1[config],Table1[[#This Row],[config]])</f>
        <v>132303247.85040262</v>
      </c>
      <c r="K5066" s="11">
        <v>200</v>
      </c>
      <c r="L5066" s="11">
        <v>2</v>
      </c>
      <c r="M5066" s="11" t="s">
        <v>150</v>
      </c>
      <c r="N5066" s="11" t="b">
        <v>1</v>
      </c>
      <c r="O5066" s="11" t="b">
        <v>0</v>
      </c>
      <c r="P5066" s="11" t="b">
        <v>0</v>
      </c>
      <c r="Q5066" s="11" t="b">
        <v>0</v>
      </c>
      <c r="R5066" s="11" t="b">
        <v>0</v>
      </c>
      <c r="S5066" s="11" t="b">
        <v>1</v>
      </c>
      <c r="T5066" s="11" t="b">
        <v>0</v>
      </c>
      <c r="U5066" s="11" t="b">
        <v>1</v>
      </c>
      <c r="V5066" s="11" t="b">
        <v>1</v>
      </c>
      <c r="W5066" s="11" t="b">
        <v>0</v>
      </c>
      <c r="X5066" s="11" t="b">
        <v>0</v>
      </c>
      <c r="Y5066" s="11" t="b">
        <v>0</v>
      </c>
      <c r="Z5066" s="11" t="b">
        <v>0</v>
      </c>
      <c r="AA5066" s="11" t="b">
        <v>1</v>
      </c>
      <c r="AB5066" s="11" t="b">
        <v>0</v>
      </c>
      <c r="AC5066" s="11" t="b">
        <v>0</v>
      </c>
      <c r="AD5066" s="11" t="b">
        <v>0</v>
      </c>
      <c r="AE5066" s="11" t="b">
        <v>0</v>
      </c>
      <c r="AF5066" s="11" t="b">
        <v>0</v>
      </c>
      <c r="AG5066" s="11" t="b">
        <v>1</v>
      </c>
    </row>
    <row r="5067" spans="1:33" x14ac:dyDescent="0.2">
      <c r="A5067" s="11">
        <v>3</v>
      </c>
      <c r="B5067" t="s">
        <v>160</v>
      </c>
      <c r="C5067" t="s">
        <v>19</v>
      </c>
      <c r="D5067">
        <v>3397</v>
      </c>
      <c r="E5067">
        <v>597268.41049799905</v>
      </c>
      <c r="F5067">
        <v>0</v>
      </c>
      <c r="G5067">
        <v>0</v>
      </c>
      <c r="H5067">
        <v>12</v>
      </c>
      <c r="I5067">
        <v>10</v>
      </c>
      <c r="J5067" s="10">
        <f>SUMIFS(Table1[time],Table1[repetition],Table1[[#This Row],[repetition]],Table1[config],Table1[[#This Row],[config]])</f>
        <v>125520322.9602759</v>
      </c>
      <c r="K5067" s="11">
        <v>150</v>
      </c>
      <c r="L5067" s="11">
        <v>6</v>
      </c>
      <c r="M5067" s="11" t="s">
        <v>151</v>
      </c>
      <c r="N5067" s="11" t="b">
        <v>0</v>
      </c>
      <c r="O5067" s="11" t="b">
        <v>1</v>
      </c>
      <c r="P5067" s="11" t="b">
        <v>0</v>
      </c>
      <c r="Q5067" s="11" t="b">
        <v>1</v>
      </c>
      <c r="R5067" s="11" t="b">
        <v>1</v>
      </c>
      <c r="S5067" s="11" t="b">
        <v>1</v>
      </c>
      <c r="T5067" s="11" t="b">
        <v>0</v>
      </c>
      <c r="U5067" s="11" t="b">
        <v>1</v>
      </c>
      <c r="V5067" s="11" t="b">
        <v>1</v>
      </c>
      <c r="W5067" s="11" t="b">
        <v>0</v>
      </c>
      <c r="X5067" s="11" t="b">
        <v>0</v>
      </c>
      <c r="Y5067" s="11" t="b">
        <v>0</v>
      </c>
      <c r="Z5067" s="11" t="b">
        <v>1</v>
      </c>
      <c r="AA5067" s="11" t="b">
        <v>1</v>
      </c>
      <c r="AB5067" s="11" t="b">
        <v>1</v>
      </c>
      <c r="AC5067" s="11" t="b">
        <v>1</v>
      </c>
      <c r="AD5067" s="11" t="b">
        <v>0</v>
      </c>
      <c r="AE5067" s="11" t="b">
        <v>0</v>
      </c>
      <c r="AF5067" s="11" t="b">
        <v>1</v>
      </c>
      <c r="AG5067" s="11" t="b">
        <v>1</v>
      </c>
    </row>
    <row r="5068" spans="1:33" x14ac:dyDescent="0.2">
      <c r="A5068" s="9">
        <v>1</v>
      </c>
      <c r="B5068" t="s">
        <v>162</v>
      </c>
      <c r="C5068" t="s">
        <v>19</v>
      </c>
      <c r="D5068">
        <v>0</v>
      </c>
      <c r="E5068">
        <v>7206446.2271779701</v>
      </c>
      <c r="F5068">
        <v>0</v>
      </c>
      <c r="G5068">
        <v>0</v>
      </c>
      <c r="H5068">
        <v>0</v>
      </c>
      <c r="I5068">
        <v>0</v>
      </c>
      <c r="J5068" s="8">
        <f>SUMIFS(Table1[time],Table1[repetition],Table1[[#This Row],[repetition]],Table1[config],Table1[[#This Row],[config]])</f>
        <v>115423083.22815807</v>
      </c>
      <c r="K5068" s="9">
        <v>50</v>
      </c>
      <c r="L5068" s="9">
        <v>3</v>
      </c>
      <c r="M5068" s="9" t="s">
        <v>150</v>
      </c>
      <c r="N5068" s="9" t="b">
        <v>0</v>
      </c>
      <c r="O5068" s="9" t="b">
        <v>0</v>
      </c>
      <c r="P5068" s="9" t="b">
        <v>1</v>
      </c>
      <c r="Q5068" s="9" t="b">
        <v>0</v>
      </c>
      <c r="R5068" s="9" t="b">
        <v>0</v>
      </c>
      <c r="S5068" s="9" t="b">
        <v>0</v>
      </c>
      <c r="T5068" s="9" t="b">
        <v>1</v>
      </c>
      <c r="U5068" s="9" t="b">
        <v>0</v>
      </c>
      <c r="V5068" s="9" t="b">
        <v>0</v>
      </c>
      <c r="W5068" s="9" t="b">
        <v>0</v>
      </c>
      <c r="X5068" s="9" t="b">
        <v>1</v>
      </c>
      <c r="Y5068" s="9" t="b">
        <v>0</v>
      </c>
      <c r="Z5068" s="9" t="b">
        <v>1</v>
      </c>
      <c r="AA5068" s="9" t="b">
        <v>0</v>
      </c>
      <c r="AB5068" s="9" t="b">
        <v>1</v>
      </c>
      <c r="AC5068" s="9" t="b">
        <v>0</v>
      </c>
      <c r="AD5068" s="9" t="b">
        <v>0</v>
      </c>
      <c r="AE5068" s="9" t="b">
        <v>1</v>
      </c>
      <c r="AF5068" s="9" t="b">
        <v>1</v>
      </c>
      <c r="AG5068" s="9" t="b">
        <v>1</v>
      </c>
    </row>
    <row r="5069" spans="1:33" x14ac:dyDescent="0.2">
      <c r="A5069" s="9">
        <v>2</v>
      </c>
      <c r="B5069" t="s">
        <v>162</v>
      </c>
      <c r="C5069" t="s">
        <v>19</v>
      </c>
      <c r="D5069">
        <v>0</v>
      </c>
      <c r="E5069">
        <v>7210138.2813127702</v>
      </c>
      <c r="F5069">
        <v>0</v>
      </c>
      <c r="G5069">
        <v>0</v>
      </c>
      <c r="H5069">
        <v>0</v>
      </c>
      <c r="I5069">
        <v>0</v>
      </c>
      <c r="J5069" s="8">
        <f>SUMIFS(Table1[time],Table1[repetition],Table1[[#This Row],[repetition]],Table1[config],Table1[[#This Row],[config]])</f>
        <v>132303247.85040262</v>
      </c>
      <c r="K5069" s="9">
        <v>150</v>
      </c>
      <c r="L5069" s="9">
        <v>6</v>
      </c>
      <c r="M5069" s="9" t="s">
        <v>151</v>
      </c>
      <c r="N5069" s="9" t="b">
        <v>0</v>
      </c>
      <c r="O5069" s="9" t="b">
        <v>1</v>
      </c>
      <c r="P5069" s="9" t="b">
        <v>0</v>
      </c>
      <c r="Q5069" s="9" t="b">
        <v>1</v>
      </c>
      <c r="R5069" s="9" t="b">
        <v>1</v>
      </c>
      <c r="S5069" s="9" t="b">
        <v>1</v>
      </c>
      <c r="T5069" s="9" t="b">
        <v>0</v>
      </c>
      <c r="U5069" s="9" t="b">
        <v>1</v>
      </c>
      <c r="V5069" s="9" t="b">
        <v>1</v>
      </c>
      <c r="W5069" s="9" t="b">
        <v>0</v>
      </c>
      <c r="X5069" s="9" t="b">
        <v>0</v>
      </c>
      <c r="Y5069" s="9" t="b">
        <v>0</v>
      </c>
      <c r="Z5069" s="9" t="b">
        <v>1</v>
      </c>
      <c r="AA5069" s="9" t="b">
        <v>1</v>
      </c>
      <c r="AB5069" s="9" t="b">
        <v>1</v>
      </c>
      <c r="AC5069" s="9" t="b">
        <v>1</v>
      </c>
      <c r="AD5069" s="9" t="b">
        <v>0</v>
      </c>
      <c r="AE5069" s="9" t="b">
        <v>0</v>
      </c>
      <c r="AF5069" s="9" t="b">
        <v>1</v>
      </c>
      <c r="AG5069" s="9" t="b">
        <v>1</v>
      </c>
    </row>
    <row r="5070" spans="1:33" x14ac:dyDescent="0.2">
      <c r="A5070" s="11">
        <v>3</v>
      </c>
      <c r="B5070" t="s">
        <v>162</v>
      </c>
      <c r="C5070" t="s">
        <v>19</v>
      </c>
      <c r="D5070">
        <v>0</v>
      </c>
      <c r="E5070">
        <v>7209079.0115019903</v>
      </c>
      <c r="F5070">
        <v>0</v>
      </c>
      <c r="G5070">
        <v>0</v>
      </c>
      <c r="H5070">
        <v>0</v>
      </c>
      <c r="I5070">
        <v>0</v>
      </c>
      <c r="J5070" s="10">
        <f>SUMIFS(Table1[time],Table1[repetition],Table1[[#This Row],[repetition]],Table1[config],Table1[[#This Row],[config]])</f>
        <v>125520322.9602759</v>
      </c>
      <c r="K5070" s="11">
        <v>150</v>
      </c>
      <c r="L5070" s="11">
        <v>5</v>
      </c>
      <c r="M5070" s="11" t="s">
        <v>149</v>
      </c>
      <c r="N5070" s="11" t="b">
        <v>0</v>
      </c>
      <c r="O5070" s="11" t="b">
        <v>1</v>
      </c>
      <c r="P5070" s="11" t="b">
        <v>0</v>
      </c>
      <c r="Q5070" s="11" t="b">
        <v>0</v>
      </c>
      <c r="R5070" s="11" t="b">
        <v>0</v>
      </c>
      <c r="S5070" s="11" t="b">
        <v>1</v>
      </c>
      <c r="T5070" s="11" t="b">
        <v>0</v>
      </c>
      <c r="U5070" s="11" t="b">
        <v>0</v>
      </c>
      <c r="V5070" s="11" t="b">
        <v>1</v>
      </c>
      <c r="W5070" s="11" t="b">
        <v>1</v>
      </c>
      <c r="X5070" s="11" t="b">
        <v>1</v>
      </c>
      <c r="Y5070" s="11" t="b">
        <v>1</v>
      </c>
      <c r="Z5070" s="11" t="b">
        <v>0</v>
      </c>
      <c r="AA5070" s="11" t="b">
        <v>0</v>
      </c>
      <c r="AB5070" s="11" t="b">
        <v>1</v>
      </c>
      <c r="AC5070" s="11" t="b">
        <v>0</v>
      </c>
      <c r="AD5070" s="11" t="b">
        <v>1</v>
      </c>
      <c r="AE5070" s="11" t="b">
        <v>0</v>
      </c>
      <c r="AF5070" s="11" t="b">
        <v>0</v>
      </c>
      <c r="AG5070" s="11" t="b">
        <v>1</v>
      </c>
    </row>
    <row r="5071" spans="1:33" x14ac:dyDescent="0.2">
      <c r="A5071" s="9">
        <v>1</v>
      </c>
      <c r="B5071" t="s">
        <v>163</v>
      </c>
      <c r="C5071" t="s">
        <v>19</v>
      </c>
      <c r="D5071">
        <v>0</v>
      </c>
      <c r="E5071">
        <v>354984.28283800598</v>
      </c>
      <c r="F5071">
        <v>0</v>
      </c>
      <c r="G5071">
        <v>0</v>
      </c>
      <c r="H5071">
        <v>0</v>
      </c>
      <c r="I5071">
        <v>0</v>
      </c>
      <c r="J5071" s="8">
        <f>SUMIFS(Table1[time],Table1[repetition],Table1[[#This Row],[repetition]],Table1[config],Table1[[#This Row],[config]])</f>
        <v>115423083.22815807</v>
      </c>
      <c r="K5071" s="9">
        <v>50</v>
      </c>
      <c r="L5071" s="9">
        <v>6</v>
      </c>
      <c r="M5071" s="9" t="s">
        <v>150</v>
      </c>
      <c r="N5071" s="9" t="b">
        <v>0</v>
      </c>
      <c r="O5071" s="9" t="b">
        <v>0</v>
      </c>
      <c r="P5071" s="9" t="b">
        <v>0</v>
      </c>
      <c r="Q5071" s="9" t="b">
        <v>1</v>
      </c>
      <c r="R5071" s="9" t="b">
        <v>0</v>
      </c>
      <c r="S5071" s="9" t="b">
        <v>1</v>
      </c>
      <c r="T5071" s="9" t="b">
        <v>0</v>
      </c>
      <c r="U5071" s="9" t="b">
        <v>0</v>
      </c>
      <c r="V5071" s="9" t="b">
        <v>0</v>
      </c>
      <c r="W5071" s="9" t="b">
        <v>0</v>
      </c>
      <c r="X5071" s="9" t="b">
        <v>1</v>
      </c>
      <c r="Y5071" s="9" t="b">
        <v>0</v>
      </c>
      <c r="Z5071" s="9" t="b">
        <v>1</v>
      </c>
      <c r="AA5071" s="9" t="b">
        <v>0</v>
      </c>
      <c r="AB5071" s="9" t="b">
        <v>1</v>
      </c>
      <c r="AC5071" s="9" t="b">
        <v>0</v>
      </c>
      <c r="AD5071" s="9" t="b">
        <v>1</v>
      </c>
      <c r="AE5071" s="9" t="b">
        <v>0</v>
      </c>
      <c r="AF5071" s="9" t="b">
        <v>0</v>
      </c>
      <c r="AG5071" s="9" t="b">
        <v>0</v>
      </c>
    </row>
    <row r="5072" spans="1:33" x14ac:dyDescent="0.2">
      <c r="A5072" s="9">
        <v>2</v>
      </c>
      <c r="B5072" t="s">
        <v>163</v>
      </c>
      <c r="C5072" t="s">
        <v>19</v>
      </c>
      <c r="D5072">
        <v>0</v>
      </c>
      <c r="E5072">
        <v>654436.64470873703</v>
      </c>
      <c r="F5072">
        <v>0</v>
      </c>
      <c r="G5072">
        <v>0</v>
      </c>
      <c r="H5072">
        <v>0</v>
      </c>
      <c r="I5072">
        <v>0</v>
      </c>
      <c r="J5072" s="8">
        <f>SUMIFS(Table1[time],Table1[repetition],Table1[[#This Row],[repetition]],Table1[config],Table1[[#This Row],[config]])</f>
        <v>132303247.85040262</v>
      </c>
      <c r="K5072" s="9">
        <v>150</v>
      </c>
      <c r="L5072" s="9">
        <v>5</v>
      </c>
      <c r="M5072" s="9" t="s">
        <v>149</v>
      </c>
      <c r="N5072" s="9" t="b">
        <v>0</v>
      </c>
      <c r="O5072" s="9" t="b">
        <v>1</v>
      </c>
      <c r="P5072" s="9" t="b">
        <v>0</v>
      </c>
      <c r="Q5072" s="9" t="b">
        <v>0</v>
      </c>
      <c r="R5072" s="9" t="b">
        <v>0</v>
      </c>
      <c r="S5072" s="9" t="b">
        <v>1</v>
      </c>
      <c r="T5072" s="9" t="b">
        <v>0</v>
      </c>
      <c r="U5072" s="9" t="b">
        <v>0</v>
      </c>
      <c r="V5072" s="9" t="b">
        <v>1</v>
      </c>
      <c r="W5072" s="9" t="b">
        <v>1</v>
      </c>
      <c r="X5072" s="9" t="b">
        <v>1</v>
      </c>
      <c r="Y5072" s="9" t="b">
        <v>1</v>
      </c>
      <c r="Z5072" s="9" t="b">
        <v>0</v>
      </c>
      <c r="AA5072" s="9" t="b">
        <v>0</v>
      </c>
      <c r="AB5072" s="9" t="b">
        <v>1</v>
      </c>
      <c r="AC5072" s="9" t="b">
        <v>0</v>
      </c>
      <c r="AD5072" s="9" t="b">
        <v>1</v>
      </c>
      <c r="AE5072" s="9" t="b">
        <v>0</v>
      </c>
      <c r="AF5072" s="9" t="b">
        <v>0</v>
      </c>
      <c r="AG5072" s="9" t="b">
        <v>1</v>
      </c>
    </row>
    <row r="5073" spans="1:33" x14ac:dyDescent="0.2">
      <c r="A5073" s="9">
        <v>3</v>
      </c>
      <c r="B5073" t="s">
        <v>163</v>
      </c>
      <c r="C5073" t="s">
        <v>19</v>
      </c>
      <c r="D5073">
        <v>0</v>
      </c>
      <c r="E5073">
        <v>459092.64078800299</v>
      </c>
      <c r="F5073">
        <v>0</v>
      </c>
      <c r="G5073">
        <v>0</v>
      </c>
      <c r="H5073">
        <v>0</v>
      </c>
      <c r="I5073">
        <v>0</v>
      </c>
      <c r="J5073" s="8">
        <f>SUMIFS(Table1[time],Table1[repetition],Table1[[#This Row],[repetition]],Table1[config],Table1[[#This Row],[config]])</f>
        <v>125520322.9602759</v>
      </c>
      <c r="K5073" s="9">
        <v>150</v>
      </c>
      <c r="L5073" s="9">
        <v>3</v>
      </c>
      <c r="M5073" s="9" t="s">
        <v>151</v>
      </c>
      <c r="N5073" s="9" t="b">
        <v>1</v>
      </c>
      <c r="O5073" s="9" t="b">
        <v>0</v>
      </c>
      <c r="P5073" s="9" t="b">
        <v>0</v>
      </c>
      <c r="Q5073" s="9" t="b">
        <v>1</v>
      </c>
      <c r="R5073" s="9" t="b">
        <v>1</v>
      </c>
      <c r="S5073" s="9" t="b">
        <v>0</v>
      </c>
      <c r="T5073" s="9" t="b">
        <v>0</v>
      </c>
      <c r="U5073" s="9" t="b">
        <v>1</v>
      </c>
      <c r="V5073" s="9" t="b">
        <v>1</v>
      </c>
      <c r="W5073" s="9" t="b">
        <v>0</v>
      </c>
      <c r="X5073" s="9" t="b">
        <v>0</v>
      </c>
      <c r="Y5073" s="9" t="b">
        <v>1</v>
      </c>
      <c r="Z5073" s="9" t="b">
        <v>1</v>
      </c>
      <c r="AA5073" s="9" t="b">
        <v>1</v>
      </c>
      <c r="AB5073" s="9" t="b">
        <v>1</v>
      </c>
      <c r="AC5073" s="9" t="b">
        <v>0</v>
      </c>
      <c r="AD5073" s="9" t="b">
        <v>0</v>
      </c>
      <c r="AE5073" s="9" t="b">
        <v>1</v>
      </c>
      <c r="AF5073" s="9" t="b">
        <v>1</v>
      </c>
      <c r="AG5073" s="9" t="b">
        <v>1</v>
      </c>
    </row>
    <row r="5074" spans="1:33" x14ac:dyDescent="0.2">
      <c r="A5074" s="11">
        <v>1</v>
      </c>
      <c r="B5074" t="s">
        <v>164</v>
      </c>
      <c r="C5074" t="s">
        <v>19</v>
      </c>
      <c r="D5074">
        <v>0</v>
      </c>
      <c r="E5074">
        <v>7204295.74614204</v>
      </c>
      <c r="F5074">
        <v>0</v>
      </c>
      <c r="G5074">
        <v>0</v>
      </c>
      <c r="H5074">
        <v>0</v>
      </c>
      <c r="I5074">
        <v>0</v>
      </c>
      <c r="J5074" s="10">
        <f>SUMIFS(Table1[time],Table1[repetition],Table1[[#This Row],[repetition]],Table1[config],Table1[[#This Row],[config]])</f>
        <v>115423083.22815807</v>
      </c>
      <c r="K5074" s="11">
        <v>80</v>
      </c>
      <c r="L5074" s="11">
        <v>1</v>
      </c>
      <c r="M5074" s="11" t="s">
        <v>149</v>
      </c>
      <c r="N5074" s="11" t="b">
        <v>0</v>
      </c>
      <c r="O5074" s="11" t="b">
        <v>1</v>
      </c>
      <c r="P5074" s="11" t="b">
        <v>1</v>
      </c>
      <c r="Q5074" s="11" t="b">
        <v>1</v>
      </c>
      <c r="R5074" s="11" t="b">
        <v>1</v>
      </c>
      <c r="S5074" s="11" t="b">
        <v>0</v>
      </c>
      <c r="T5074" s="11" t="b">
        <v>1</v>
      </c>
      <c r="U5074" s="11" t="b">
        <v>0</v>
      </c>
      <c r="V5074" s="11" t="b">
        <v>0</v>
      </c>
      <c r="W5074" s="11" t="b">
        <v>1</v>
      </c>
      <c r="X5074" s="11" t="b">
        <v>1</v>
      </c>
      <c r="Y5074" s="11" t="b">
        <v>1</v>
      </c>
      <c r="Z5074" s="11" t="b">
        <v>1</v>
      </c>
      <c r="AA5074" s="11" t="b">
        <v>0</v>
      </c>
      <c r="AB5074" s="11" t="b">
        <v>1</v>
      </c>
      <c r="AC5074" s="11" t="b">
        <v>1</v>
      </c>
      <c r="AD5074" s="11" t="b">
        <v>1</v>
      </c>
      <c r="AE5074" s="11" t="b">
        <v>1</v>
      </c>
      <c r="AF5074" s="11" t="b">
        <v>1</v>
      </c>
      <c r="AG5074" s="11" t="b">
        <v>0</v>
      </c>
    </row>
    <row r="5075" spans="1:33" x14ac:dyDescent="0.2">
      <c r="A5075" s="9">
        <v>2</v>
      </c>
      <c r="B5075" t="s">
        <v>164</v>
      </c>
      <c r="C5075" t="s">
        <v>19</v>
      </c>
      <c r="D5075">
        <v>0</v>
      </c>
      <c r="E5075">
        <v>7208042.7373009697</v>
      </c>
      <c r="F5075">
        <v>0</v>
      </c>
      <c r="G5075">
        <v>0</v>
      </c>
      <c r="H5075">
        <v>0</v>
      </c>
      <c r="I5075">
        <v>0</v>
      </c>
      <c r="J5075" s="8">
        <f>SUMIFS(Table1[time],Table1[repetition],Table1[[#This Row],[repetition]],Table1[config],Table1[[#This Row],[config]])</f>
        <v>132303247.85040262</v>
      </c>
      <c r="K5075" s="9">
        <v>150</v>
      </c>
      <c r="L5075" s="9">
        <v>5</v>
      </c>
      <c r="M5075" s="9" t="s">
        <v>149</v>
      </c>
      <c r="N5075" s="9" t="b">
        <v>0</v>
      </c>
      <c r="O5075" s="9" t="b">
        <v>1</v>
      </c>
      <c r="P5075" s="9" t="b">
        <v>0</v>
      </c>
      <c r="Q5075" s="9" t="b">
        <v>0</v>
      </c>
      <c r="R5075" s="9" t="b">
        <v>0</v>
      </c>
      <c r="S5075" s="9" t="b">
        <v>1</v>
      </c>
      <c r="T5075" s="9" t="b">
        <v>0</v>
      </c>
      <c r="U5075" s="9" t="b">
        <v>0</v>
      </c>
      <c r="V5075" s="9" t="b">
        <v>1</v>
      </c>
      <c r="W5075" s="9" t="b">
        <v>1</v>
      </c>
      <c r="X5075" s="9" t="b">
        <v>1</v>
      </c>
      <c r="Y5075" s="9" t="b">
        <v>1</v>
      </c>
      <c r="Z5075" s="9" t="b">
        <v>0</v>
      </c>
      <c r="AA5075" s="9" t="b">
        <v>0</v>
      </c>
      <c r="AB5075" s="9" t="b">
        <v>1</v>
      </c>
      <c r="AC5075" s="9" t="b">
        <v>0</v>
      </c>
      <c r="AD5075" s="9" t="b">
        <v>1</v>
      </c>
      <c r="AE5075" s="9" t="b">
        <v>0</v>
      </c>
      <c r="AF5075" s="9" t="b">
        <v>0</v>
      </c>
      <c r="AG5075" s="9" t="b">
        <v>1</v>
      </c>
    </row>
    <row r="5076" spans="1:33" x14ac:dyDescent="0.2">
      <c r="A5076" s="9">
        <v>3</v>
      </c>
      <c r="B5076" t="s">
        <v>164</v>
      </c>
      <c r="C5076" t="s">
        <v>19</v>
      </c>
      <c r="D5076">
        <v>0</v>
      </c>
      <c r="E5076">
        <v>7202880.8508049697</v>
      </c>
      <c r="F5076">
        <v>0</v>
      </c>
      <c r="G5076">
        <v>0</v>
      </c>
      <c r="H5076">
        <v>0</v>
      </c>
      <c r="I5076">
        <v>0</v>
      </c>
      <c r="J5076" s="8">
        <f>SUMIFS(Table1[time],Table1[repetition],Table1[[#This Row],[repetition]],Table1[config],Table1[[#This Row],[config]])</f>
        <v>125520322.9602759</v>
      </c>
      <c r="K5076" s="9">
        <v>1</v>
      </c>
      <c r="L5076" s="9">
        <v>2</v>
      </c>
      <c r="M5076" s="9" t="s">
        <v>151</v>
      </c>
      <c r="N5076" s="9" t="b">
        <v>0</v>
      </c>
      <c r="O5076" s="9" t="b">
        <v>0</v>
      </c>
      <c r="P5076" s="9" t="b">
        <v>1</v>
      </c>
      <c r="Q5076" s="9" t="b">
        <v>1</v>
      </c>
      <c r="R5076" s="9" t="b">
        <v>1</v>
      </c>
      <c r="S5076" s="9" t="b">
        <v>0</v>
      </c>
      <c r="T5076" s="9" t="b">
        <v>0</v>
      </c>
      <c r="U5076" s="9" t="b">
        <v>0</v>
      </c>
      <c r="V5076" s="9" t="b">
        <v>0</v>
      </c>
      <c r="W5076" s="9" t="b">
        <v>0</v>
      </c>
      <c r="X5076" s="9" t="b">
        <v>0</v>
      </c>
      <c r="Y5076" s="9" t="b">
        <v>0</v>
      </c>
      <c r="Z5076" s="9" t="b">
        <v>1</v>
      </c>
      <c r="AA5076" s="9" t="b">
        <v>0</v>
      </c>
      <c r="AB5076" s="9" t="b">
        <v>0</v>
      </c>
      <c r="AC5076" s="9" t="b">
        <v>0</v>
      </c>
      <c r="AD5076" s="9" t="b">
        <v>0</v>
      </c>
      <c r="AE5076" s="9" t="b">
        <v>1</v>
      </c>
      <c r="AF5076" s="9" t="b">
        <v>1</v>
      </c>
      <c r="AG5076" s="9" t="b">
        <v>1</v>
      </c>
    </row>
    <row r="5077" spans="1:33" x14ac:dyDescent="0.2">
      <c r="A5077" s="9">
        <v>1</v>
      </c>
      <c r="B5077" t="s">
        <v>165</v>
      </c>
      <c r="C5077" t="s">
        <v>19</v>
      </c>
      <c r="D5077">
        <v>0</v>
      </c>
      <c r="E5077">
        <v>7206562.2052849997</v>
      </c>
      <c r="F5077">
        <v>0</v>
      </c>
      <c r="G5077">
        <v>0</v>
      </c>
      <c r="H5077">
        <v>0</v>
      </c>
      <c r="I5077">
        <v>0</v>
      </c>
      <c r="J5077" s="8">
        <f>SUMIFS(Table1[time],Table1[repetition],Table1[[#This Row],[repetition]],Table1[config],Table1[[#This Row],[config]])</f>
        <v>115423083.22815807</v>
      </c>
      <c r="K5077" s="9">
        <v>80</v>
      </c>
      <c r="L5077" s="9">
        <v>4</v>
      </c>
      <c r="M5077" s="9" t="s">
        <v>151</v>
      </c>
      <c r="N5077" s="9" t="b">
        <v>0</v>
      </c>
      <c r="O5077" s="9" t="b">
        <v>1</v>
      </c>
      <c r="P5077" s="9" t="b">
        <v>0</v>
      </c>
      <c r="Q5077" s="9" t="b">
        <v>1</v>
      </c>
      <c r="R5077" s="9" t="b">
        <v>0</v>
      </c>
      <c r="S5077" s="9" t="b">
        <v>0</v>
      </c>
      <c r="T5077" s="9" t="b">
        <v>1</v>
      </c>
      <c r="U5077" s="9" t="b">
        <v>0</v>
      </c>
      <c r="V5077" s="9" t="b">
        <v>0</v>
      </c>
      <c r="W5077" s="9" t="b">
        <v>0</v>
      </c>
      <c r="X5077" s="9" t="b">
        <v>1</v>
      </c>
      <c r="Y5077" s="9" t="b">
        <v>0</v>
      </c>
      <c r="Z5077" s="9" t="b">
        <v>1</v>
      </c>
      <c r="AA5077" s="9" t="b">
        <v>1</v>
      </c>
      <c r="AB5077" s="9" t="b">
        <v>1</v>
      </c>
      <c r="AC5077" s="9" t="b">
        <v>0</v>
      </c>
      <c r="AD5077" s="9" t="b">
        <v>1</v>
      </c>
      <c r="AE5077" s="9" t="b">
        <v>0</v>
      </c>
      <c r="AF5077" s="9" t="b">
        <v>0</v>
      </c>
      <c r="AG5077" s="9" t="b">
        <v>0</v>
      </c>
    </row>
    <row r="5078" spans="1:33" x14ac:dyDescent="0.2">
      <c r="A5078" s="11">
        <v>2</v>
      </c>
      <c r="B5078" t="s">
        <v>165</v>
      </c>
      <c r="C5078" t="s">
        <v>19</v>
      </c>
      <c r="D5078">
        <v>0</v>
      </c>
      <c r="E5078">
        <v>7209649.8012761502</v>
      </c>
      <c r="F5078">
        <v>0</v>
      </c>
      <c r="G5078">
        <v>0</v>
      </c>
      <c r="H5078">
        <v>0</v>
      </c>
      <c r="I5078">
        <v>0</v>
      </c>
      <c r="J5078" s="10">
        <f>SUMIFS(Table1[time],Table1[repetition],Table1[[#This Row],[repetition]],Table1[config],Table1[[#This Row],[config]])</f>
        <v>132303247.85040262</v>
      </c>
      <c r="K5078" s="11">
        <v>150</v>
      </c>
      <c r="L5078" s="11">
        <v>5</v>
      </c>
      <c r="M5078" s="11" t="s">
        <v>149</v>
      </c>
      <c r="N5078" s="11" t="b">
        <v>0</v>
      </c>
      <c r="O5078" s="11" t="b">
        <v>1</v>
      </c>
      <c r="P5078" s="11" t="b">
        <v>0</v>
      </c>
      <c r="Q5078" s="11" t="b">
        <v>0</v>
      </c>
      <c r="R5078" s="11" t="b">
        <v>0</v>
      </c>
      <c r="S5078" s="11" t="b">
        <v>1</v>
      </c>
      <c r="T5078" s="11" t="b">
        <v>0</v>
      </c>
      <c r="U5078" s="11" t="b">
        <v>0</v>
      </c>
      <c r="V5078" s="11" t="b">
        <v>1</v>
      </c>
      <c r="W5078" s="11" t="b">
        <v>1</v>
      </c>
      <c r="X5078" s="11" t="b">
        <v>1</v>
      </c>
      <c r="Y5078" s="11" t="b">
        <v>1</v>
      </c>
      <c r="Z5078" s="11" t="b">
        <v>0</v>
      </c>
      <c r="AA5078" s="11" t="b">
        <v>0</v>
      </c>
      <c r="AB5078" s="11" t="b">
        <v>1</v>
      </c>
      <c r="AC5078" s="11" t="b">
        <v>0</v>
      </c>
      <c r="AD5078" s="11" t="b">
        <v>1</v>
      </c>
      <c r="AE5078" s="11" t="b">
        <v>0</v>
      </c>
      <c r="AF5078" s="11" t="b">
        <v>0</v>
      </c>
      <c r="AG5078" s="11" t="b">
        <v>1</v>
      </c>
    </row>
    <row r="5079" spans="1:33" x14ac:dyDescent="0.2">
      <c r="A5079" s="11">
        <v>3</v>
      </c>
      <c r="B5079" t="s">
        <v>165</v>
      </c>
      <c r="C5079" t="s">
        <v>19</v>
      </c>
      <c r="D5079">
        <v>0</v>
      </c>
      <c r="E5079">
        <v>7206316.1770019997</v>
      </c>
      <c r="F5079">
        <v>0</v>
      </c>
      <c r="G5079">
        <v>0</v>
      </c>
      <c r="H5079">
        <v>0</v>
      </c>
      <c r="I5079">
        <v>0</v>
      </c>
      <c r="J5079" s="10">
        <f>SUMIFS(Table1[time],Table1[repetition],Table1[[#This Row],[repetition]],Table1[config],Table1[[#This Row],[config]])</f>
        <v>125520322.9602759</v>
      </c>
      <c r="K5079" s="11">
        <v>150</v>
      </c>
      <c r="L5079" s="11">
        <v>5</v>
      </c>
      <c r="M5079" s="11" t="s">
        <v>149</v>
      </c>
      <c r="N5079" s="11" t="b">
        <v>0</v>
      </c>
      <c r="O5079" s="11" t="b">
        <v>1</v>
      </c>
      <c r="P5079" s="11" t="b">
        <v>0</v>
      </c>
      <c r="Q5079" s="11" t="b">
        <v>0</v>
      </c>
      <c r="R5079" s="11" t="b">
        <v>0</v>
      </c>
      <c r="S5079" s="11" t="b">
        <v>1</v>
      </c>
      <c r="T5079" s="11" t="b">
        <v>0</v>
      </c>
      <c r="U5079" s="11" t="b">
        <v>0</v>
      </c>
      <c r="V5079" s="11" t="b">
        <v>1</v>
      </c>
      <c r="W5079" s="11" t="b">
        <v>1</v>
      </c>
      <c r="X5079" s="11" t="b">
        <v>1</v>
      </c>
      <c r="Y5079" s="11" t="b">
        <v>1</v>
      </c>
      <c r="Z5079" s="11" t="b">
        <v>0</v>
      </c>
      <c r="AA5079" s="11" t="b">
        <v>0</v>
      </c>
      <c r="AB5079" s="11" t="b">
        <v>1</v>
      </c>
      <c r="AC5079" s="11" t="b">
        <v>0</v>
      </c>
      <c r="AD5079" s="11" t="b">
        <v>1</v>
      </c>
      <c r="AE5079" s="11" t="b">
        <v>0</v>
      </c>
      <c r="AF5079" s="11" t="b">
        <v>0</v>
      </c>
      <c r="AG5079" s="11" t="b">
        <v>1</v>
      </c>
    </row>
    <row r="5080" spans="1:33" x14ac:dyDescent="0.2">
      <c r="A5080" s="11">
        <v>1</v>
      </c>
      <c r="B5080" t="s">
        <v>167</v>
      </c>
      <c r="C5080" t="s">
        <v>19</v>
      </c>
      <c r="D5080">
        <v>0</v>
      </c>
      <c r="E5080">
        <v>7203203.0422489597</v>
      </c>
      <c r="F5080">
        <v>0</v>
      </c>
      <c r="G5080">
        <v>0</v>
      </c>
      <c r="H5080">
        <v>0</v>
      </c>
      <c r="I5080">
        <v>0</v>
      </c>
      <c r="J5080" s="10">
        <f>SUMIFS(Table1[time],Table1[repetition],Table1[[#This Row],[repetition]],Table1[config],Table1[[#This Row],[config]])</f>
        <v>115423083.22815807</v>
      </c>
      <c r="K5080" s="11">
        <v>90</v>
      </c>
      <c r="L5080" s="11">
        <v>1</v>
      </c>
      <c r="M5080" s="11" t="s">
        <v>149</v>
      </c>
      <c r="N5080" s="11" t="b">
        <v>0</v>
      </c>
      <c r="O5080" s="11" t="b">
        <v>1</v>
      </c>
      <c r="P5080" s="11" t="b">
        <v>1</v>
      </c>
      <c r="Q5080" s="11" t="b">
        <v>1</v>
      </c>
      <c r="R5080" s="11" t="b">
        <v>1</v>
      </c>
      <c r="S5080" s="11" t="b">
        <v>0</v>
      </c>
      <c r="T5080" s="11" t="b">
        <v>1</v>
      </c>
      <c r="U5080" s="11" t="b">
        <v>0</v>
      </c>
      <c r="V5080" s="11" t="b">
        <v>0</v>
      </c>
      <c r="W5080" s="11" t="b">
        <v>1</v>
      </c>
      <c r="X5080" s="11" t="b">
        <v>1</v>
      </c>
      <c r="Y5080" s="11" t="b">
        <v>1</v>
      </c>
      <c r="Z5080" s="11" t="b">
        <v>1</v>
      </c>
      <c r="AA5080" s="11" t="b">
        <v>0</v>
      </c>
      <c r="AB5080" s="11" t="b">
        <v>1</v>
      </c>
      <c r="AC5080" s="11" t="b">
        <v>1</v>
      </c>
      <c r="AD5080" s="11" t="b">
        <v>1</v>
      </c>
      <c r="AE5080" s="11" t="b">
        <v>1</v>
      </c>
      <c r="AF5080" s="11" t="b">
        <v>1</v>
      </c>
      <c r="AG5080" s="11" t="b">
        <v>0</v>
      </c>
    </row>
    <row r="5081" spans="1:33" x14ac:dyDescent="0.2">
      <c r="A5081" s="11">
        <v>2</v>
      </c>
      <c r="B5081" t="s">
        <v>167</v>
      </c>
      <c r="C5081" t="s">
        <v>19</v>
      </c>
      <c r="D5081">
        <v>0</v>
      </c>
      <c r="E5081">
        <v>7208459.6977359597</v>
      </c>
      <c r="F5081">
        <v>0</v>
      </c>
      <c r="G5081">
        <v>0</v>
      </c>
      <c r="H5081">
        <v>0</v>
      </c>
      <c r="I5081">
        <v>0</v>
      </c>
      <c r="J5081" s="10">
        <f>SUMIFS(Table1[time],Table1[repetition],Table1[[#This Row],[repetition]],Table1[config],Table1[[#This Row],[config]])</f>
        <v>132303247.85040262</v>
      </c>
      <c r="K5081" s="11">
        <v>150</v>
      </c>
      <c r="L5081" s="11">
        <v>18</v>
      </c>
      <c r="M5081" s="11" t="s">
        <v>150</v>
      </c>
      <c r="N5081" s="11" t="b">
        <v>1</v>
      </c>
      <c r="O5081" s="11" t="b">
        <v>0</v>
      </c>
      <c r="P5081" s="11" t="b">
        <v>0</v>
      </c>
      <c r="Q5081" s="11" t="b">
        <v>1</v>
      </c>
      <c r="R5081" s="11" t="b">
        <v>1</v>
      </c>
      <c r="S5081" s="11" t="b">
        <v>0</v>
      </c>
      <c r="T5081" s="11" t="b">
        <v>0</v>
      </c>
      <c r="U5081" s="11" t="b">
        <v>1</v>
      </c>
      <c r="V5081" s="11" t="b">
        <v>1</v>
      </c>
      <c r="W5081" s="11" t="b">
        <v>0</v>
      </c>
      <c r="X5081" s="11" t="b">
        <v>0</v>
      </c>
      <c r="Y5081" s="11" t="b">
        <v>0</v>
      </c>
      <c r="Z5081" s="11" t="b">
        <v>0</v>
      </c>
      <c r="AA5081" s="11" t="b">
        <v>1</v>
      </c>
      <c r="AB5081" s="11" t="b">
        <v>1</v>
      </c>
      <c r="AC5081" s="11" t="b">
        <v>0</v>
      </c>
      <c r="AD5081" s="11" t="b">
        <v>1</v>
      </c>
      <c r="AE5081" s="11" t="b">
        <v>1</v>
      </c>
      <c r="AF5081" s="11" t="b">
        <v>0</v>
      </c>
      <c r="AG5081" s="11" t="b">
        <v>1</v>
      </c>
    </row>
    <row r="5082" spans="1:33" x14ac:dyDescent="0.2">
      <c r="A5082" s="9">
        <v>3</v>
      </c>
      <c r="B5082" t="s">
        <v>167</v>
      </c>
      <c r="C5082" t="s">
        <v>19</v>
      </c>
      <c r="D5082">
        <v>0</v>
      </c>
      <c r="E5082">
        <v>7207940.2716349997</v>
      </c>
      <c r="F5082">
        <v>0</v>
      </c>
      <c r="G5082">
        <v>0</v>
      </c>
      <c r="H5082">
        <v>0</v>
      </c>
      <c r="I5082">
        <v>0</v>
      </c>
      <c r="J5082" s="8">
        <f>SUMIFS(Table1[time],Table1[repetition],Table1[[#This Row],[repetition]],Table1[config],Table1[[#This Row],[config]])</f>
        <v>125520322.9602759</v>
      </c>
      <c r="K5082" s="9">
        <v>150</v>
      </c>
      <c r="L5082" s="9">
        <v>5</v>
      </c>
      <c r="M5082" s="9" t="s">
        <v>149</v>
      </c>
      <c r="N5082" s="9" t="b">
        <v>0</v>
      </c>
      <c r="O5082" s="9" t="b">
        <v>1</v>
      </c>
      <c r="P5082" s="9" t="b">
        <v>0</v>
      </c>
      <c r="Q5082" s="9" t="b">
        <v>0</v>
      </c>
      <c r="R5082" s="9" t="b">
        <v>0</v>
      </c>
      <c r="S5082" s="9" t="b">
        <v>1</v>
      </c>
      <c r="T5082" s="9" t="b">
        <v>0</v>
      </c>
      <c r="U5082" s="9" t="b">
        <v>0</v>
      </c>
      <c r="V5082" s="9" t="b">
        <v>1</v>
      </c>
      <c r="W5082" s="9" t="b">
        <v>1</v>
      </c>
      <c r="X5082" s="9" t="b">
        <v>1</v>
      </c>
      <c r="Y5082" s="9" t="b">
        <v>1</v>
      </c>
      <c r="Z5082" s="9" t="b">
        <v>0</v>
      </c>
      <c r="AA5082" s="9" t="b">
        <v>0</v>
      </c>
      <c r="AB5082" s="9" t="b">
        <v>1</v>
      </c>
      <c r="AC5082" s="9" t="b">
        <v>0</v>
      </c>
      <c r="AD5082" s="9" t="b">
        <v>1</v>
      </c>
      <c r="AE5082" s="9" t="b">
        <v>0</v>
      </c>
      <c r="AF5082" s="9" t="b">
        <v>0</v>
      </c>
      <c r="AG5082" s="9" t="b">
        <v>1</v>
      </c>
    </row>
    <row r="5083" spans="1:33" x14ac:dyDescent="0.2">
      <c r="A5083" s="11">
        <v>1</v>
      </c>
      <c r="B5083" t="s">
        <v>161</v>
      </c>
      <c r="C5083" t="s">
        <v>19</v>
      </c>
      <c r="D5083">
        <v>0</v>
      </c>
      <c r="E5083">
        <v>7202646.6805089703</v>
      </c>
      <c r="F5083">
        <v>0</v>
      </c>
      <c r="G5083">
        <v>0</v>
      </c>
      <c r="H5083">
        <v>0</v>
      </c>
      <c r="I5083">
        <v>0</v>
      </c>
      <c r="J5083" s="10">
        <f>SUMIFS(Table1[time],Table1[repetition],Table1[[#This Row],[repetition]],Table1[config],Table1[[#This Row],[config]])</f>
        <v>115423083.22815807</v>
      </c>
      <c r="K5083" s="11">
        <v>90</v>
      </c>
      <c r="L5083" s="11">
        <v>3</v>
      </c>
      <c r="M5083" s="11" t="s">
        <v>151</v>
      </c>
      <c r="N5083" s="11" t="b">
        <v>0</v>
      </c>
      <c r="O5083" s="11" t="b">
        <v>1</v>
      </c>
      <c r="P5083" s="11" t="b">
        <v>1</v>
      </c>
      <c r="Q5083" s="11" t="b">
        <v>0</v>
      </c>
      <c r="R5083" s="11" t="b">
        <v>0</v>
      </c>
      <c r="S5083" s="11" t="b">
        <v>1</v>
      </c>
      <c r="T5083" s="11" t="b">
        <v>1</v>
      </c>
      <c r="U5083" s="11" t="b">
        <v>1</v>
      </c>
      <c r="V5083" s="11" t="b">
        <v>0</v>
      </c>
      <c r="W5083" s="11" t="b">
        <v>1</v>
      </c>
      <c r="X5083" s="11" t="b">
        <v>0</v>
      </c>
      <c r="Y5083" s="11" t="b">
        <v>1</v>
      </c>
      <c r="Z5083" s="11" t="b">
        <v>1</v>
      </c>
      <c r="AA5083" s="11" t="b">
        <v>1</v>
      </c>
      <c r="AB5083" s="11" t="b">
        <v>1</v>
      </c>
      <c r="AC5083" s="11" t="b">
        <v>0</v>
      </c>
      <c r="AD5083" s="11" t="b">
        <v>0</v>
      </c>
      <c r="AE5083" s="11" t="b">
        <v>1</v>
      </c>
      <c r="AF5083" s="11" t="b">
        <v>1</v>
      </c>
      <c r="AG5083" s="11" t="b">
        <v>1</v>
      </c>
    </row>
    <row r="5084" spans="1:33" x14ac:dyDescent="0.2">
      <c r="A5084" s="11">
        <v>2</v>
      </c>
      <c r="B5084" t="s">
        <v>161</v>
      </c>
      <c r="C5084" t="s">
        <v>19</v>
      </c>
      <c r="D5084">
        <v>0</v>
      </c>
      <c r="E5084">
        <v>7204533.5292872004</v>
      </c>
      <c r="F5084">
        <v>0</v>
      </c>
      <c r="G5084">
        <v>0</v>
      </c>
      <c r="H5084">
        <v>0</v>
      </c>
      <c r="I5084">
        <v>0</v>
      </c>
      <c r="J5084" s="10">
        <f>SUMIFS(Table1[time],Table1[repetition],Table1[[#This Row],[repetition]],Table1[config],Table1[[#This Row],[config]])</f>
        <v>132303247.85040262</v>
      </c>
      <c r="K5084" s="11">
        <v>150</v>
      </c>
      <c r="L5084" s="11">
        <v>5</v>
      </c>
      <c r="M5084" s="11" t="s">
        <v>149</v>
      </c>
      <c r="N5084" s="11" t="b">
        <v>0</v>
      </c>
      <c r="O5084" s="11" t="b">
        <v>1</v>
      </c>
      <c r="P5084" s="11" t="b">
        <v>0</v>
      </c>
      <c r="Q5084" s="11" t="b">
        <v>0</v>
      </c>
      <c r="R5084" s="11" t="b">
        <v>0</v>
      </c>
      <c r="S5084" s="11" t="b">
        <v>1</v>
      </c>
      <c r="T5084" s="11" t="b">
        <v>0</v>
      </c>
      <c r="U5084" s="11" t="b">
        <v>0</v>
      </c>
      <c r="V5084" s="11" t="b">
        <v>1</v>
      </c>
      <c r="W5084" s="11" t="b">
        <v>1</v>
      </c>
      <c r="X5084" s="11" t="b">
        <v>1</v>
      </c>
      <c r="Y5084" s="11" t="b">
        <v>1</v>
      </c>
      <c r="Z5084" s="11" t="b">
        <v>0</v>
      </c>
      <c r="AA5084" s="11" t="b">
        <v>0</v>
      </c>
      <c r="AB5084" s="11" t="b">
        <v>1</v>
      </c>
      <c r="AC5084" s="11" t="b">
        <v>0</v>
      </c>
      <c r="AD5084" s="11" t="b">
        <v>1</v>
      </c>
      <c r="AE5084" s="11" t="b">
        <v>0</v>
      </c>
      <c r="AF5084" s="11" t="b">
        <v>0</v>
      </c>
      <c r="AG5084" s="11" t="b">
        <v>1</v>
      </c>
    </row>
    <row r="5085" spans="1:33" x14ac:dyDescent="0.2">
      <c r="A5085" s="11">
        <v>3</v>
      </c>
      <c r="B5085" t="s">
        <v>161</v>
      </c>
      <c r="C5085" t="s">
        <v>19</v>
      </c>
      <c r="D5085">
        <v>0</v>
      </c>
      <c r="E5085">
        <v>7204886.2333849901</v>
      </c>
      <c r="F5085">
        <v>0</v>
      </c>
      <c r="G5085">
        <v>0</v>
      </c>
      <c r="H5085">
        <v>0</v>
      </c>
      <c r="I5085">
        <v>0</v>
      </c>
      <c r="J5085" s="10">
        <f>SUMIFS(Table1[time],Table1[repetition],Table1[[#This Row],[repetition]],Table1[config],Table1[[#This Row],[config]])</f>
        <v>125520322.9602759</v>
      </c>
      <c r="K5085" s="11">
        <v>150</v>
      </c>
      <c r="L5085" s="11">
        <v>5</v>
      </c>
      <c r="M5085" s="11" t="s">
        <v>149</v>
      </c>
      <c r="N5085" s="11" t="b">
        <v>0</v>
      </c>
      <c r="O5085" s="11" t="b">
        <v>1</v>
      </c>
      <c r="P5085" s="11" t="b">
        <v>0</v>
      </c>
      <c r="Q5085" s="11" t="b">
        <v>0</v>
      </c>
      <c r="R5085" s="11" t="b">
        <v>0</v>
      </c>
      <c r="S5085" s="11" t="b">
        <v>1</v>
      </c>
      <c r="T5085" s="11" t="b">
        <v>0</v>
      </c>
      <c r="U5085" s="11" t="b">
        <v>0</v>
      </c>
      <c r="V5085" s="11" t="b">
        <v>1</v>
      </c>
      <c r="W5085" s="11" t="b">
        <v>1</v>
      </c>
      <c r="X5085" s="11" t="b">
        <v>1</v>
      </c>
      <c r="Y5085" s="11" t="b">
        <v>1</v>
      </c>
      <c r="Z5085" s="11" t="b">
        <v>0</v>
      </c>
      <c r="AA5085" s="11" t="b">
        <v>0</v>
      </c>
      <c r="AB5085" s="11" t="b">
        <v>1</v>
      </c>
      <c r="AC5085" s="11" t="b">
        <v>0</v>
      </c>
      <c r="AD5085" s="11" t="b">
        <v>1</v>
      </c>
      <c r="AE5085" s="11" t="b">
        <v>0</v>
      </c>
      <c r="AF5085" s="11" t="b">
        <v>0</v>
      </c>
      <c r="AG5085" s="11" t="b">
        <v>1</v>
      </c>
    </row>
    <row r="5086" spans="1:33" x14ac:dyDescent="0.2">
      <c r="A5086" s="11">
        <v>1</v>
      </c>
      <c r="B5086" t="s">
        <v>168</v>
      </c>
      <c r="C5086" t="s">
        <v>19</v>
      </c>
      <c r="D5086">
        <v>0</v>
      </c>
      <c r="E5086">
        <v>7206473.0430499697</v>
      </c>
      <c r="F5086">
        <v>0</v>
      </c>
      <c r="G5086">
        <v>0</v>
      </c>
      <c r="H5086">
        <v>0</v>
      </c>
      <c r="I5086">
        <v>0</v>
      </c>
      <c r="J5086" s="10">
        <f>SUMIFS(Table1[time],Table1[repetition],Table1[[#This Row],[repetition]],Table1[config],Table1[[#This Row],[config]])</f>
        <v>115423083.22815807</v>
      </c>
      <c r="K5086" s="11">
        <v>90</v>
      </c>
      <c r="L5086" s="11">
        <v>6</v>
      </c>
      <c r="M5086" s="11" t="s">
        <v>149</v>
      </c>
      <c r="N5086" s="11" t="b">
        <v>0</v>
      </c>
      <c r="O5086" s="11" t="b">
        <v>0</v>
      </c>
      <c r="P5086" s="11" t="b">
        <v>0</v>
      </c>
      <c r="Q5086" s="11" t="b">
        <v>0</v>
      </c>
      <c r="R5086" s="11" t="b">
        <v>1</v>
      </c>
      <c r="S5086" s="11" t="b">
        <v>0</v>
      </c>
      <c r="T5086" s="11" t="b">
        <v>1</v>
      </c>
      <c r="U5086" s="11" t="b">
        <v>1</v>
      </c>
      <c r="V5086" s="11" t="b">
        <v>0</v>
      </c>
      <c r="W5086" s="11" t="b">
        <v>0</v>
      </c>
      <c r="X5086" s="11" t="b">
        <v>0</v>
      </c>
      <c r="Y5086" s="11" t="b">
        <v>0</v>
      </c>
      <c r="Z5086" s="11" t="b">
        <v>1</v>
      </c>
      <c r="AA5086" s="11" t="b">
        <v>0</v>
      </c>
      <c r="AB5086" s="11" t="b">
        <v>0</v>
      </c>
      <c r="AC5086" s="11" t="b">
        <v>0</v>
      </c>
      <c r="AD5086" s="11" t="b">
        <v>1</v>
      </c>
      <c r="AE5086" s="11" t="b">
        <v>0</v>
      </c>
      <c r="AF5086" s="11" t="b">
        <v>1</v>
      </c>
      <c r="AG5086" s="11" t="b">
        <v>1</v>
      </c>
    </row>
    <row r="5087" spans="1:33" x14ac:dyDescent="0.2">
      <c r="A5087" s="9">
        <v>2</v>
      </c>
      <c r="B5087" t="s">
        <v>168</v>
      </c>
      <c r="C5087" t="s">
        <v>19</v>
      </c>
      <c r="D5087">
        <v>0</v>
      </c>
      <c r="E5087">
        <v>7208397.7061449504</v>
      </c>
      <c r="F5087">
        <v>0</v>
      </c>
      <c r="G5087">
        <v>0</v>
      </c>
      <c r="H5087">
        <v>0</v>
      </c>
      <c r="I5087">
        <v>0</v>
      </c>
      <c r="J5087" s="8">
        <f>SUMIFS(Table1[time],Table1[repetition],Table1[[#This Row],[repetition]],Table1[config],Table1[[#This Row],[config]])</f>
        <v>132303247.85040262</v>
      </c>
      <c r="K5087" s="9">
        <v>150</v>
      </c>
      <c r="L5087" s="9">
        <v>18</v>
      </c>
      <c r="M5087" s="9" t="s">
        <v>150</v>
      </c>
      <c r="N5087" s="9" t="b">
        <v>1</v>
      </c>
      <c r="O5087" s="9" t="b">
        <v>0</v>
      </c>
      <c r="P5087" s="9" t="b">
        <v>0</v>
      </c>
      <c r="Q5087" s="9" t="b">
        <v>1</v>
      </c>
      <c r="R5087" s="9" t="b">
        <v>1</v>
      </c>
      <c r="S5087" s="9" t="b">
        <v>0</v>
      </c>
      <c r="T5087" s="9" t="b">
        <v>0</v>
      </c>
      <c r="U5087" s="9" t="b">
        <v>1</v>
      </c>
      <c r="V5087" s="9" t="b">
        <v>1</v>
      </c>
      <c r="W5087" s="9" t="b">
        <v>0</v>
      </c>
      <c r="X5087" s="9" t="b">
        <v>0</v>
      </c>
      <c r="Y5087" s="9" t="b">
        <v>0</v>
      </c>
      <c r="Z5087" s="9" t="b">
        <v>0</v>
      </c>
      <c r="AA5087" s="9" t="b">
        <v>1</v>
      </c>
      <c r="AB5087" s="9" t="b">
        <v>1</v>
      </c>
      <c r="AC5087" s="9" t="b">
        <v>0</v>
      </c>
      <c r="AD5087" s="9" t="b">
        <v>1</v>
      </c>
      <c r="AE5087" s="9" t="b">
        <v>1</v>
      </c>
      <c r="AF5087" s="9" t="b">
        <v>0</v>
      </c>
      <c r="AG5087" s="9" t="b">
        <v>1</v>
      </c>
    </row>
    <row r="5088" spans="1:33" x14ac:dyDescent="0.2">
      <c r="A5088" s="11">
        <v>3</v>
      </c>
      <c r="B5088" t="s">
        <v>168</v>
      </c>
      <c r="C5088" t="s">
        <v>19</v>
      </c>
      <c r="D5088">
        <v>0</v>
      </c>
      <c r="E5088">
        <v>7209076.3789909901</v>
      </c>
      <c r="F5088">
        <v>0</v>
      </c>
      <c r="G5088">
        <v>0</v>
      </c>
      <c r="H5088">
        <v>0</v>
      </c>
      <c r="I5088">
        <v>0</v>
      </c>
      <c r="J5088" s="10">
        <f>SUMIFS(Table1[time],Table1[repetition],Table1[[#This Row],[repetition]],Table1[config],Table1[[#This Row],[config]])</f>
        <v>125520322.9602759</v>
      </c>
      <c r="K5088" s="11">
        <v>150</v>
      </c>
      <c r="L5088" s="11">
        <v>6</v>
      </c>
      <c r="M5088" s="11" t="s">
        <v>151</v>
      </c>
      <c r="N5088" s="11" t="b">
        <v>0</v>
      </c>
      <c r="O5088" s="11" t="b">
        <v>1</v>
      </c>
      <c r="P5088" s="11" t="b">
        <v>0</v>
      </c>
      <c r="Q5088" s="11" t="b">
        <v>1</v>
      </c>
      <c r="R5088" s="11" t="b">
        <v>1</v>
      </c>
      <c r="S5088" s="11" t="b">
        <v>1</v>
      </c>
      <c r="T5088" s="11" t="b">
        <v>0</v>
      </c>
      <c r="U5088" s="11" t="b">
        <v>1</v>
      </c>
      <c r="V5088" s="11" t="b">
        <v>1</v>
      </c>
      <c r="W5088" s="11" t="b">
        <v>0</v>
      </c>
      <c r="X5088" s="11" t="b">
        <v>0</v>
      </c>
      <c r="Y5088" s="11" t="b">
        <v>0</v>
      </c>
      <c r="Z5088" s="11" t="b">
        <v>1</v>
      </c>
      <c r="AA5088" s="11" t="b">
        <v>1</v>
      </c>
      <c r="AB5088" s="11" t="b">
        <v>1</v>
      </c>
      <c r="AC5088" s="11" t="b">
        <v>1</v>
      </c>
      <c r="AD5088" s="11" t="b">
        <v>0</v>
      </c>
      <c r="AE5088" s="11" t="b">
        <v>0</v>
      </c>
      <c r="AF5088" s="11" t="b">
        <v>1</v>
      </c>
      <c r="AG5088" s="11" t="b">
        <v>1</v>
      </c>
    </row>
    <row r="5089" spans="1:33" x14ac:dyDescent="0.2">
      <c r="A5089" s="9">
        <v>1</v>
      </c>
      <c r="B5089" t="s">
        <v>169</v>
      </c>
      <c r="C5089" t="s">
        <v>19</v>
      </c>
      <c r="D5089">
        <v>20507</v>
      </c>
      <c r="E5089">
        <v>4839705.06641798</v>
      </c>
      <c r="F5089">
        <v>0</v>
      </c>
      <c r="G5089">
        <v>0</v>
      </c>
      <c r="H5089">
        <v>0</v>
      </c>
      <c r="I5089">
        <v>0</v>
      </c>
      <c r="J5089" s="8">
        <f>SUMIFS(Table1[time],Table1[repetition],Table1[[#This Row],[repetition]],Table1[config],Table1[[#This Row],[config]])</f>
        <v>115423083.22815807</v>
      </c>
      <c r="K5089" s="9">
        <v>110</v>
      </c>
      <c r="L5089" s="9">
        <v>6</v>
      </c>
      <c r="M5089" s="9" t="s">
        <v>150</v>
      </c>
      <c r="N5089" s="9" t="b">
        <v>0</v>
      </c>
      <c r="O5089" s="9" t="b">
        <v>1</v>
      </c>
      <c r="P5089" s="9" t="b">
        <v>0</v>
      </c>
      <c r="Q5089" s="9" t="b">
        <v>1</v>
      </c>
      <c r="R5089" s="9" t="b">
        <v>1</v>
      </c>
      <c r="S5089" s="9" t="b">
        <v>0</v>
      </c>
      <c r="T5089" s="9" t="b">
        <v>0</v>
      </c>
      <c r="U5089" s="9" t="b">
        <v>0</v>
      </c>
      <c r="V5089" s="9" t="b">
        <v>1</v>
      </c>
      <c r="W5089" s="9" t="b">
        <v>0</v>
      </c>
      <c r="X5089" s="9" t="b">
        <v>1</v>
      </c>
      <c r="Y5089" s="9" t="b">
        <v>1</v>
      </c>
      <c r="Z5089" s="9" t="b">
        <v>0</v>
      </c>
      <c r="AA5089" s="9" t="b">
        <v>0</v>
      </c>
      <c r="AB5089" s="9" t="b">
        <v>1</v>
      </c>
      <c r="AC5089" s="9" t="b">
        <v>0</v>
      </c>
      <c r="AD5089" s="9" t="b">
        <v>0</v>
      </c>
      <c r="AE5089" s="9" t="b">
        <v>1</v>
      </c>
      <c r="AF5089" s="9" t="b">
        <v>1</v>
      </c>
      <c r="AG5089" s="9" t="b">
        <v>1</v>
      </c>
    </row>
    <row r="5090" spans="1:33" x14ac:dyDescent="0.2">
      <c r="A5090" s="9">
        <v>2</v>
      </c>
      <c r="B5090" t="s">
        <v>169</v>
      </c>
      <c r="C5090" t="s">
        <v>19</v>
      </c>
      <c r="D5090">
        <v>20507</v>
      </c>
      <c r="E5090">
        <v>2191969.3555533802</v>
      </c>
      <c r="F5090">
        <v>0</v>
      </c>
      <c r="G5090">
        <v>0</v>
      </c>
      <c r="H5090">
        <v>0</v>
      </c>
      <c r="I5090">
        <v>0</v>
      </c>
      <c r="J5090" s="8">
        <f>SUMIFS(Table1[time],Table1[repetition],Table1[[#This Row],[repetition]],Table1[config],Table1[[#This Row],[config]])</f>
        <v>132303247.85040262</v>
      </c>
      <c r="K5090" s="9">
        <v>1</v>
      </c>
      <c r="L5090" s="9">
        <v>3</v>
      </c>
      <c r="M5090" s="9" t="s">
        <v>149</v>
      </c>
      <c r="N5090" s="9" t="b">
        <v>1</v>
      </c>
      <c r="O5090" s="9" t="b">
        <v>0</v>
      </c>
      <c r="P5090" s="9" t="b">
        <v>1</v>
      </c>
      <c r="Q5090" s="9" t="b">
        <v>0</v>
      </c>
      <c r="R5090" s="9" t="b">
        <v>1</v>
      </c>
      <c r="S5090" s="9" t="b">
        <v>1</v>
      </c>
      <c r="T5090" s="9" t="b">
        <v>1</v>
      </c>
      <c r="U5090" s="9" t="b">
        <v>1</v>
      </c>
      <c r="V5090" s="9" t="b">
        <v>1</v>
      </c>
      <c r="W5090" s="9" t="b">
        <v>1</v>
      </c>
      <c r="X5090" s="9" t="b">
        <v>1</v>
      </c>
      <c r="Y5090" s="9" t="b">
        <v>1</v>
      </c>
      <c r="Z5090" s="9" t="b">
        <v>0</v>
      </c>
      <c r="AA5090" s="9" t="b">
        <v>0</v>
      </c>
      <c r="AB5090" s="9" t="b">
        <v>0</v>
      </c>
      <c r="AC5090" s="9" t="b">
        <v>0</v>
      </c>
      <c r="AD5090" s="9" t="b">
        <v>1</v>
      </c>
      <c r="AE5090" s="9" t="b">
        <v>0</v>
      </c>
      <c r="AF5090" s="9" t="b">
        <v>0</v>
      </c>
      <c r="AG5090" s="9" t="b">
        <v>0</v>
      </c>
    </row>
    <row r="5091" spans="1:33" x14ac:dyDescent="0.2">
      <c r="A5091" s="11">
        <v>3</v>
      </c>
      <c r="B5091" t="s">
        <v>169</v>
      </c>
      <c r="C5091" t="s">
        <v>19</v>
      </c>
      <c r="D5091">
        <v>20507</v>
      </c>
      <c r="E5091">
        <v>7989906.153891</v>
      </c>
      <c r="F5091">
        <v>0</v>
      </c>
      <c r="G5091">
        <v>0</v>
      </c>
      <c r="H5091">
        <v>0</v>
      </c>
      <c r="I5091">
        <v>0</v>
      </c>
      <c r="J5091" s="10">
        <f>SUMIFS(Table1[time],Table1[repetition],Table1[[#This Row],[repetition]],Table1[config],Table1[[#This Row],[config]])</f>
        <v>125520322.9602759</v>
      </c>
      <c r="K5091" s="11">
        <v>200</v>
      </c>
      <c r="L5091" s="11">
        <v>6</v>
      </c>
      <c r="M5091" s="11" t="s">
        <v>150</v>
      </c>
      <c r="N5091" s="11" t="b">
        <v>1</v>
      </c>
      <c r="O5091" s="11" t="b">
        <v>1</v>
      </c>
      <c r="P5091" s="11" t="b">
        <v>0</v>
      </c>
      <c r="Q5091" s="11" t="b">
        <v>1</v>
      </c>
      <c r="R5091" s="11" t="b">
        <v>0</v>
      </c>
      <c r="S5091" s="11" t="b">
        <v>0</v>
      </c>
      <c r="T5091" s="11" t="b">
        <v>0</v>
      </c>
      <c r="U5091" s="11" t="b">
        <v>0</v>
      </c>
      <c r="V5091" s="11" t="b">
        <v>0</v>
      </c>
      <c r="W5091" s="11" t="b">
        <v>0</v>
      </c>
      <c r="X5091" s="11" t="b">
        <v>0</v>
      </c>
      <c r="Y5091" s="11" t="b">
        <v>1</v>
      </c>
      <c r="Z5091" s="11" t="b">
        <v>0</v>
      </c>
      <c r="AA5091" s="11" t="b">
        <v>1</v>
      </c>
      <c r="AB5091" s="11" t="b">
        <v>1</v>
      </c>
      <c r="AC5091" s="11" t="b">
        <v>0</v>
      </c>
      <c r="AD5091" s="11" t="b">
        <v>0</v>
      </c>
      <c r="AE5091" s="11" t="b">
        <v>1</v>
      </c>
      <c r="AF5091" s="11" t="b">
        <v>1</v>
      </c>
      <c r="AG5091" s="11" t="b">
        <v>0</v>
      </c>
    </row>
    <row r="5092" spans="1:33" x14ac:dyDescent="0.2">
      <c r="A5092" s="9">
        <v>1</v>
      </c>
      <c r="B5092" t="s">
        <v>170</v>
      </c>
      <c r="C5092" t="s">
        <v>19</v>
      </c>
      <c r="D5092">
        <v>0</v>
      </c>
      <c r="E5092">
        <v>7203978.0828430001</v>
      </c>
      <c r="F5092">
        <v>0</v>
      </c>
      <c r="G5092">
        <v>0</v>
      </c>
      <c r="H5092">
        <v>0</v>
      </c>
      <c r="I5092">
        <v>0</v>
      </c>
      <c r="J5092" s="8">
        <f>SUMIFS(Table1[time],Table1[repetition],Table1[[#This Row],[repetition]],Table1[config],Table1[[#This Row],[config]])</f>
        <v>115423083.22815807</v>
      </c>
      <c r="K5092" s="9">
        <v>100</v>
      </c>
      <c r="L5092" s="9">
        <v>3</v>
      </c>
      <c r="M5092" s="9" t="s">
        <v>151</v>
      </c>
      <c r="N5092" s="9" t="b">
        <v>1</v>
      </c>
      <c r="O5092" s="9" t="b">
        <v>0</v>
      </c>
      <c r="P5092" s="9" t="b">
        <v>0</v>
      </c>
      <c r="Q5092" s="9" t="b">
        <v>1</v>
      </c>
      <c r="R5092" s="9" t="b">
        <v>0</v>
      </c>
      <c r="S5092" s="9" t="b">
        <v>1</v>
      </c>
      <c r="T5092" s="9" t="b">
        <v>0</v>
      </c>
      <c r="U5092" s="9" t="b">
        <v>1</v>
      </c>
      <c r="V5092" s="9" t="b">
        <v>1</v>
      </c>
      <c r="W5092" s="9" t="b">
        <v>0</v>
      </c>
      <c r="X5092" s="9" t="b">
        <v>1</v>
      </c>
      <c r="Y5092" s="9" t="b">
        <v>0</v>
      </c>
      <c r="Z5092" s="9" t="b">
        <v>1</v>
      </c>
      <c r="AA5092" s="9" t="b">
        <v>1</v>
      </c>
      <c r="AB5092" s="9" t="b">
        <v>0</v>
      </c>
      <c r="AC5092" s="9" t="b">
        <v>1</v>
      </c>
      <c r="AD5092" s="9" t="b">
        <v>1</v>
      </c>
      <c r="AE5092" s="9" t="b">
        <v>1</v>
      </c>
      <c r="AF5092" s="9" t="b">
        <v>1</v>
      </c>
      <c r="AG5092" s="9" t="b">
        <v>1</v>
      </c>
    </row>
    <row r="5093" spans="1:33" x14ac:dyDescent="0.2">
      <c r="A5093" s="9">
        <v>2</v>
      </c>
      <c r="B5093" t="s">
        <v>170</v>
      </c>
      <c r="C5093" t="s">
        <v>19</v>
      </c>
      <c r="D5093">
        <v>0</v>
      </c>
      <c r="E5093">
        <v>5063903.7328190096</v>
      </c>
      <c r="F5093">
        <v>0</v>
      </c>
      <c r="G5093">
        <v>0</v>
      </c>
      <c r="H5093">
        <v>0</v>
      </c>
      <c r="I5093">
        <v>0</v>
      </c>
      <c r="J5093" s="8">
        <f>SUMIFS(Table1[time],Table1[repetition],Table1[[#This Row],[repetition]],Table1[config],Table1[[#This Row],[config]])</f>
        <v>132303247.85040262</v>
      </c>
      <c r="K5093" s="9">
        <v>1</v>
      </c>
      <c r="L5093" s="9">
        <v>2</v>
      </c>
      <c r="M5093" s="9" t="s">
        <v>151</v>
      </c>
      <c r="N5093" s="9" t="b">
        <v>0</v>
      </c>
      <c r="O5093" s="9" t="b">
        <v>0</v>
      </c>
      <c r="P5093" s="9" t="b">
        <v>1</v>
      </c>
      <c r="Q5093" s="9" t="b">
        <v>1</v>
      </c>
      <c r="R5093" s="9" t="b">
        <v>1</v>
      </c>
      <c r="S5093" s="9" t="b">
        <v>0</v>
      </c>
      <c r="T5093" s="9" t="b">
        <v>0</v>
      </c>
      <c r="U5093" s="9" t="b">
        <v>0</v>
      </c>
      <c r="V5093" s="9" t="b">
        <v>0</v>
      </c>
      <c r="W5093" s="9" t="b">
        <v>0</v>
      </c>
      <c r="X5093" s="9" t="b">
        <v>0</v>
      </c>
      <c r="Y5093" s="9" t="b">
        <v>0</v>
      </c>
      <c r="Z5093" s="9" t="b">
        <v>1</v>
      </c>
      <c r="AA5093" s="9" t="b">
        <v>0</v>
      </c>
      <c r="AB5093" s="9" t="b">
        <v>0</v>
      </c>
      <c r="AC5093" s="9" t="b">
        <v>0</v>
      </c>
      <c r="AD5093" s="9" t="b">
        <v>0</v>
      </c>
      <c r="AE5093" s="9" t="b">
        <v>1</v>
      </c>
      <c r="AF5093" s="9" t="b">
        <v>1</v>
      </c>
      <c r="AG5093" s="9" t="b">
        <v>1</v>
      </c>
    </row>
    <row r="5094" spans="1:33" x14ac:dyDescent="0.2">
      <c r="A5094" s="11">
        <v>3</v>
      </c>
      <c r="B5094" t="s">
        <v>170</v>
      </c>
      <c r="C5094" t="s">
        <v>19</v>
      </c>
      <c r="D5094">
        <v>0</v>
      </c>
      <c r="E5094">
        <v>3707026.6836190098</v>
      </c>
      <c r="F5094">
        <v>0</v>
      </c>
      <c r="G5094">
        <v>0</v>
      </c>
      <c r="H5094">
        <v>0</v>
      </c>
      <c r="I5094">
        <v>0</v>
      </c>
      <c r="J5094" s="10">
        <f>SUMIFS(Table1[time],Table1[repetition],Table1[[#This Row],[repetition]],Table1[config],Table1[[#This Row],[config]])</f>
        <v>125520322.9602759</v>
      </c>
      <c r="K5094" s="11">
        <v>600</v>
      </c>
      <c r="L5094" s="11">
        <v>6</v>
      </c>
      <c r="M5094" s="11" t="s">
        <v>151</v>
      </c>
      <c r="N5094" s="11" t="b">
        <v>1</v>
      </c>
      <c r="O5094" s="11" t="b">
        <v>1</v>
      </c>
      <c r="P5094" s="11" t="b">
        <v>1</v>
      </c>
      <c r="Q5094" s="11" t="b">
        <v>1</v>
      </c>
      <c r="R5094" s="11" t="b">
        <v>0</v>
      </c>
      <c r="S5094" s="11" t="b">
        <v>1</v>
      </c>
      <c r="T5094" s="11" t="b">
        <v>1</v>
      </c>
      <c r="U5094" s="11" t="b">
        <v>1</v>
      </c>
      <c r="V5094" s="11" t="b">
        <v>0</v>
      </c>
      <c r="W5094" s="11" t="b">
        <v>1</v>
      </c>
      <c r="X5094" s="11" t="b">
        <v>0</v>
      </c>
      <c r="Y5094" s="11" t="b">
        <v>1</v>
      </c>
      <c r="Z5094" s="11" t="b">
        <v>1</v>
      </c>
      <c r="AA5094" s="11" t="b">
        <v>0</v>
      </c>
      <c r="AB5094" s="11" t="b">
        <v>1</v>
      </c>
      <c r="AC5094" s="11" t="b">
        <v>1</v>
      </c>
      <c r="AD5094" s="11" t="b">
        <v>1</v>
      </c>
      <c r="AE5094" s="11" t="b">
        <v>0</v>
      </c>
      <c r="AF5094" s="11" t="b">
        <v>0</v>
      </c>
      <c r="AG5094" s="11" t="b">
        <v>0</v>
      </c>
    </row>
    <row r="5095" spans="1:33" x14ac:dyDescent="0.2">
      <c r="A5095" s="9">
        <v>1</v>
      </c>
      <c r="B5095" t="s">
        <v>172</v>
      </c>
      <c r="C5095" t="s">
        <v>19</v>
      </c>
      <c r="D5095">
        <v>564</v>
      </c>
      <c r="E5095">
        <v>3591813.3155940399</v>
      </c>
      <c r="F5095">
        <v>0</v>
      </c>
      <c r="G5095">
        <v>0</v>
      </c>
      <c r="H5095">
        <v>0</v>
      </c>
      <c r="I5095">
        <v>0</v>
      </c>
      <c r="J5095" s="8">
        <f>SUMIFS(Table1[time],Table1[repetition],Table1[[#This Row],[repetition]],Table1[config],Table1[[#This Row],[config]])</f>
        <v>115423083.22815807</v>
      </c>
      <c r="K5095" s="9">
        <v>100</v>
      </c>
      <c r="L5095" s="9">
        <v>6</v>
      </c>
      <c r="M5095" s="9" t="s">
        <v>151</v>
      </c>
      <c r="N5095" s="9" t="b">
        <v>0</v>
      </c>
      <c r="O5095" s="9" t="b">
        <v>1</v>
      </c>
      <c r="P5095" s="9" t="b">
        <v>0</v>
      </c>
      <c r="Q5095" s="9" t="b">
        <v>0</v>
      </c>
      <c r="R5095" s="9" t="b">
        <v>0</v>
      </c>
      <c r="S5095" s="9" t="b">
        <v>1</v>
      </c>
      <c r="T5095" s="9" t="b">
        <v>0</v>
      </c>
      <c r="U5095" s="9" t="b">
        <v>1</v>
      </c>
      <c r="V5095" s="9" t="b">
        <v>1</v>
      </c>
      <c r="W5095" s="9" t="b">
        <v>1</v>
      </c>
      <c r="X5095" s="9" t="b">
        <v>0</v>
      </c>
      <c r="Y5095" s="9" t="b">
        <v>1</v>
      </c>
      <c r="Z5095" s="9" t="b">
        <v>0</v>
      </c>
      <c r="AA5095" s="9" t="b">
        <v>0</v>
      </c>
      <c r="AB5095" s="9" t="b">
        <v>0</v>
      </c>
      <c r="AC5095" s="9" t="b">
        <v>0</v>
      </c>
      <c r="AD5095" s="9" t="b">
        <v>0</v>
      </c>
      <c r="AE5095" s="9" t="b">
        <v>1</v>
      </c>
      <c r="AF5095" s="9" t="b">
        <v>1</v>
      </c>
      <c r="AG5095" s="9" t="b">
        <v>0</v>
      </c>
    </row>
    <row r="5096" spans="1:33" x14ac:dyDescent="0.2">
      <c r="A5096" s="11">
        <v>2</v>
      </c>
      <c r="B5096" t="s">
        <v>172</v>
      </c>
      <c r="C5096" t="s">
        <v>19</v>
      </c>
      <c r="D5096">
        <v>564</v>
      </c>
      <c r="E5096">
        <v>5898828.5412089899</v>
      </c>
      <c r="F5096">
        <v>0</v>
      </c>
      <c r="G5096">
        <v>0</v>
      </c>
      <c r="H5096">
        <v>0</v>
      </c>
      <c r="I5096">
        <v>0</v>
      </c>
      <c r="J5096" s="10">
        <f>SUMIFS(Table1[time],Table1[repetition],Table1[[#This Row],[repetition]],Table1[config],Table1[[#This Row],[config]])</f>
        <v>132303247.85040262</v>
      </c>
      <c r="K5096" s="11">
        <v>150</v>
      </c>
      <c r="L5096" s="11">
        <v>6</v>
      </c>
      <c r="M5096" s="11" t="s">
        <v>151</v>
      </c>
      <c r="N5096" s="11" t="b">
        <v>0</v>
      </c>
      <c r="O5096" s="11" t="b">
        <v>1</v>
      </c>
      <c r="P5096" s="11" t="b">
        <v>0</v>
      </c>
      <c r="Q5096" s="11" t="b">
        <v>1</v>
      </c>
      <c r="R5096" s="11" t="b">
        <v>1</v>
      </c>
      <c r="S5096" s="11" t="b">
        <v>1</v>
      </c>
      <c r="T5096" s="11" t="b">
        <v>0</v>
      </c>
      <c r="U5096" s="11" t="b">
        <v>1</v>
      </c>
      <c r="V5096" s="11" t="b">
        <v>1</v>
      </c>
      <c r="W5096" s="11" t="b">
        <v>0</v>
      </c>
      <c r="X5096" s="11" t="b">
        <v>0</v>
      </c>
      <c r="Y5096" s="11" t="b">
        <v>0</v>
      </c>
      <c r="Z5096" s="11" t="b">
        <v>1</v>
      </c>
      <c r="AA5096" s="11" t="b">
        <v>1</v>
      </c>
      <c r="AB5096" s="11" t="b">
        <v>1</v>
      </c>
      <c r="AC5096" s="11" t="b">
        <v>1</v>
      </c>
      <c r="AD5096" s="11" t="b">
        <v>0</v>
      </c>
      <c r="AE5096" s="11" t="b">
        <v>0</v>
      </c>
      <c r="AF5096" s="11" t="b">
        <v>1</v>
      </c>
      <c r="AG5096" s="11" t="b">
        <v>1</v>
      </c>
    </row>
    <row r="5097" spans="1:33" x14ac:dyDescent="0.2">
      <c r="A5097" s="9">
        <v>3</v>
      </c>
      <c r="B5097" t="s">
        <v>172</v>
      </c>
      <c r="C5097" t="s">
        <v>19</v>
      </c>
      <c r="D5097">
        <v>564</v>
      </c>
      <c r="E5097">
        <v>5009833.3416719902</v>
      </c>
      <c r="F5097">
        <v>0</v>
      </c>
      <c r="G5097">
        <v>0</v>
      </c>
      <c r="H5097">
        <v>0</v>
      </c>
      <c r="I5097">
        <v>0</v>
      </c>
      <c r="J5097" s="8">
        <f>SUMIFS(Table1[time],Table1[repetition],Table1[[#This Row],[repetition]],Table1[config],Table1[[#This Row],[config]])</f>
        <v>125520322.9602759</v>
      </c>
      <c r="K5097" s="9">
        <v>150</v>
      </c>
      <c r="L5097" s="9">
        <v>5</v>
      </c>
      <c r="M5097" s="9" t="s">
        <v>149</v>
      </c>
      <c r="N5097" s="9" t="b">
        <v>0</v>
      </c>
      <c r="O5097" s="9" t="b">
        <v>1</v>
      </c>
      <c r="P5097" s="9" t="b">
        <v>0</v>
      </c>
      <c r="Q5097" s="9" t="b">
        <v>0</v>
      </c>
      <c r="R5097" s="9" t="b">
        <v>0</v>
      </c>
      <c r="S5097" s="9" t="b">
        <v>1</v>
      </c>
      <c r="T5097" s="9" t="b">
        <v>0</v>
      </c>
      <c r="U5097" s="9" t="b">
        <v>0</v>
      </c>
      <c r="V5097" s="9" t="b">
        <v>1</v>
      </c>
      <c r="W5097" s="9" t="b">
        <v>1</v>
      </c>
      <c r="X5097" s="9" t="b">
        <v>1</v>
      </c>
      <c r="Y5097" s="9" t="b">
        <v>1</v>
      </c>
      <c r="Z5097" s="9" t="b">
        <v>0</v>
      </c>
      <c r="AA5097" s="9" t="b">
        <v>0</v>
      </c>
      <c r="AB5097" s="9" t="b">
        <v>1</v>
      </c>
      <c r="AC5097" s="9" t="b">
        <v>0</v>
      </c>
      <c r="AD5097" s="9" t="b">
        <v>1</v>
      </c>
      <c r="AE5097" s="9" t="b">
        <v>0</v>
      </c>
      <c r="AF5097" s="9" t="b">
        <v>0</v>
      </c>
      <c r="AG5097" s="9" t="b">
        <v>1</v>
      </c>
    </row>
    <row r="5098" spans="1:33" x14ac:dyDescent="0.2">
      <c r="A5098" s="9">
        <v>1</v>
      </c>
      <c r="B5098" t="s">
        <v>173</v>
      </c>
      <c r="C5098" t="s">
        <v>19</v>
      </c>
      <c r="D5098">
        <v>0</v>
      </c>
      <c r="E5098">
        <v>7226599.4882560298</v>
      </c>
      <c r="F5098">
        <v>0</v>
      </c>
      <c r="G5098">
        <v>0</v>
      </c>
      <c r="H5098">
        <v>0</v>
      </c>
      <c r="I5098">
        <v>0</v>
      </c>
      <c r="J5098" s="8">
        <f>SUMIFS(Table1[time],Table1[repetition],Table1[[#This Row],[repetition]],Table1[config],Table1[[#This Row],[config]])</f>
        <v>115423083.22815807</v>
      </c>
      <c r="K5098" s="9">
        <v>110</v>
      </c>
      <c r="L5098" s="9">
        <v>1</v>
      </c>
      <c r="M5098" s="9" t="s">
        <v>149</v>
      </c>
      <c r="N5098" s="9" t="b">
        <v>0</v>
      </c>
      <c r="O5098" s="9" t="b">
        <v>1</v>
      </c>
      <c r="P5098" s="9" t="b">
        <v>1</v>
      </c>
      <c r="Q5098" s="9" t="b">
        <v>1</v>
      </c>
      <c r="R5098" s="9" t="b">
        <v>1</v>
      </c>
      <c r="S5098" s="9" t="b">
        <v>0</v>
      </c>
      <c r="T5098" s="9" t="b">
        <v>1</v>
      </c>
      <c r="U5098" s="9" t="b">
        <v>0</v>
      </c>
      <c r="V5098" s="9" t="b">
        <v>0</v>
      </c>
      <c r="W5098" s="9" t="b">
        <v>1</v>
      </c>
      <c r="X5098" s="9" t="b">
        <v>1</v>
      </c>
      <c r="Y5098" s="9" t="b">
        <v>1</v>
      </c>
      <c r="Z5098" s="9" t="b">
        <v>1</v>
      </c>
      <c r="AA5098" s="9" t="b">
        <v>0</v>
      </c>
      <c r="AB5098" s="9" t="b">
        <v>1</v>
      </c>
      <c r="AC5098" s="9" t="b">
        <v>1</v>
      </c>
      <c r="AD5098" s="9" t="b">
        <v>1</v>
      </c>
      <c r="AE5098" s="9" t="b">
        <v>1</v>
      </c>
      <c r="AF5098" s="9" t="b">
        <v>1</v>
      </c>
      <c r="AG5098" s="9" t="b">
        <v>0</v>
      </c>
    </row>
    <row r="5099" spans="1:33" x14ac:dyDescent="0.2">
      <c r="A5099" s="11">
        <v>2</v>
      </c>
      <c r="B5099" t="s">
        <v>173</v>
      </c>
      <c r="C5099" t="s">
        <v>19</v>
      </c>
      <c r="D5099">
        <v>0</v>
      </c>
      <c r="E5099">
        <v>7249063.4997258801</v>
      </c>
      <c r="F5099">
        <v>0</v>
      </c>
      <c r="G5099">
        <v>0</v>
      </c>
      <c r="H5099">
        <v>0</v>
      </c>
      <c r="I5099">
        <v>0</v>
      </c>
      <c r="J5099" s="10">
        <f>SUMIFS(Table1[time],Table1[repetition],Table1[[#This Row],[repetition]],Table1[config],Table1[[#This Row],[config]])</f>
        <v>132303247.85040262</v>
      </c>
      <c r="K5099" s="11">
        <v>150</v>
      </c>
      <c r="L5099" s="11">
        <v>18</v>
      </c>
      <c r="M5099" s="11" t="s">
        <v>150</v>
      </c>
      <c r="N5099" s="11" t="b">
        <v>1</v>
      </c>
      <c r="O5099" s="11" t="b">
        <v>0</v>
      </c>
      <c r="P5099" s="11" t="b">
        <v>0</v>
      </c>
      <c r="Q5099" s="11" t="b">
        <v>1</v>
      </c>
      <c r="R5099" s="11" t="b">
        <v>1</v>
      </c>
      <c r="S5099" s="11" t="b">
        <v>0</v>
      </c>
      <c r="T5099" s="11" t="b">
        <v>0</v>
      </c>
      <c r="U5099" s="11" t="b">
        <v>1</v>
      </c>
      <c r="V5099" s="11" t="b">
        <v>1</v>
      </c>
      <c r="W5099" s="11" t="b">
        <v>0</v>
      </c>
      <c r="X5099" s="11" t="b">
        <v>0</v>
      </c>
      <c r="Y5099" s="11" t="b">
        <v>0</v>
      </c>
      <c r="Z5099" s="11" t="b">
        <v>0</v>
      </c>
      <c r="AA5099" s="11" t="b">
        <v>1</v>
      </c>
      <c r="AB5099" s="11" t="b">
        <v>1</v>
      </c>
      <c r="AC5099" s="11" t="b">
        <v>0</v>
      </c>
      <c r="AD5099" s="11" t="b">
        <v>1</v>
      </c>
      <c r="AE5099" s="11" t="b">
        <v>1</v>
      </c>
      <c r="AF5099" s="11" t="b">
        <v>0</v>
      </c>
      <c r="AG5099" s="11" t="b">
        <v>1</v>
      </c>
    </row>
    <row r="5100" spans="1:33" x14ac:dyDescent="0.2">
      <c r="A5100" s="11">
        <v>3</v>
      </c>
      <c r="B5100" t="s">
        <v>173</v>
      </c>
      <c r="C5100" t="s">
        <v>19</v>
      </c>
      <c r="D5100">
        <v>0</v>
      </c>
      <c r="E5100">
        <v>7245225.180656</v>
      </c>
      <c r="F5100">
        <v>0</v>
      </c>
      <c r="G5100">
        <v>0</v>
      </c>
      <c r="H5100">
        <v>0</v>
      </c>
      <c r="I5100">
        <v>0</v>
      </c>
      <c r="J5100" s="10">
        <f>SUMIFS(Table1[time],Table1[repetition],Table1[[#This Row],[repetition]],Table1[config],Table1[[#This Row],[config]])</f>
        <v>125520322.9602759</v>
      </c>
      <c r="K5100" s="11">
        <v>150</v>
      </c>
      <c r="L5100" s="11">
        <v>5</v>
      </c>
      <c r="M5100" s="11" t="s">
        <v>149</v>
      </c>
      <c r="N5100" s="11" t="b">
        <v>0</v>
      </c>
      <c r="O5100" s="11" t="b">
        <v>1</v>
      </c>
      <c r="P5100" s="11" t="b">
        <v>0</v>
      </c>
      <c r="Q5100" s="11" t="b">
        <v>0</v>
      </c>
      <c r="R5100" s="11" t="b">
        <v>0</v>
      </c>
      <c r="S5100" s="11" t="b">
        <v>1</v>
      </c>
      <c r="T5100" s="11" t="b">
        <v>0</v>
      </c>
      <c r="U5100" s="11" t="b">
        <v>0</v>
      </c>
      <c r="V5100" s="11" t="b">
        <v>1</v>
      </c>
      <c r="W5100" s="11" t="b">
        <v>1</v>
      </c>
      <c r="X5100" s="11" t="b">
        <v>1</v>
      </c>
      <c r="Y5100" s="11" t="b">
        <v>1</v>
      </c>
      <c r="Z5100" s="11" t="b">
        <v>0</v>
      </c>
      <c r="AA5100" s="11" t="b">
        <v>0</v>
      </c>
      <c r="AB5100" s="11" t="b">
        <v>1</v>
      </c>
      <c r="AC5100" s="11" t="b">
        <v>0</v>
      </c>
      <c r="AD5100" s="11" t="b">
        <v>1</v>
      </c>
      <c r="AE5100" s="11" t="b">
        <v>0</v>
      </c>
      <c r="AF5100" s="11" t="b">
        <v>0</v>
      </c>
      <c r="AG5100" s="11" t="b">
        <v>1</v>
      </c>
    </row>
    <row r="5101" spans="1:33" x14ac:dyDescent="0.2">
      <c r="A5101" s="9">
        <v>1</v>
      </c>
      <c r="B5101" t="s">
        <v>175</v>
      </c>
      <c r="C5101" t="s">
        <v>19</v>
      </c>
      <c r="D5101">
        <v>0</v>
      </c>
      <c r="E5101">
        <v>1501429.78812602</v>
      </c>
      <c r="F5101">
        <v>0</v>
      </c>
      <c r="G5101">
        <v>0</v>
      </c>
      <c r="H5101">
        <v>0</v>
      </c>
      <c r="I5101">
        <v>0</v>
      </c>
      <c r="J5101" s="8">
        <f>SUMIFS(Table1[time],Table1[repetition],Table1[[#This Row],[repetition]],Table1[config],Table1[[#This Row],[config]])</f>
        <v>115423083.22815807</v>
      </c>
      <c r="K5101" s="9">
        <v>110</v>
      </c>
      <c r="L5101" s="9">
        <v>6</v>
      </c>
      <c r="M5101" s="9" t="s">
        <v>150</v>
      </c>
      <c r="N5101" s="9" t="b">
        <v>0</v>
      </c>
      <c r="O5101" s="9" t="b">
        <v>1</v>
      </c>
      <c r="P5101" s="9" t="b">
        <v>0</v>
      </c>
      <c r="Q5101" s="9" t="b">
        <v>1</v>
      </c>
      <c r="R5101" s="9" t="b">
        <v>1</v>
      </c>
      <c r="S5101" s="9" t="b">
        <v>0</v>
      </c>
      <c r="T5101" s="9" t="b">
        <v>0</v>
      </c>
      <c r="U5101" s="9" t="b">
        <v>0</v>
      </c>
      <c r="V5101" s="9" t="b">
        <v>1</v>
      </c>
      <c r="W5101" s="9" t="b">
        <v>0</v>
      </c>
      <c r="X5101" s="9" t="b">
        <v>1</v>
      </c>
      <c r="Y5101" s="9" t="b">
        <v>1</v>
      </c>
      <c r="Z5101" s="9" t="b">
        <v>0</v>
      </c>
      <c r="AA5101" s="9" t="b">
        <v>0</v>
      </c>
      <c r="AB5101" s="9" t="b">
        <v>1</v>
      </c>
      <c r="AC5101" s="9" t="b">
        <v>0</v>
      </c>
      <c r="AD5101" s="9" t="b">
        <v>0</v>
      </c>
      <c r="AE5101" s="9" t="b">
        <v>1</v>
      </c>
      <c r="AF5101" s="9" t="b">
        <v>1</v>
      </c>
      <c r="AG5101" s="9" t="b">
        <v>1</v>
      </c>
    </row>
    <row r="5102" spans="1:33" x14ac:dyDescent="0.2">
      <c r="A5102" s="11">
        <v>2</v>
      </c>
      <c r="B5102" t="s">
        <v>175</v>
      </c>
      <c r="C5102" t="s">
        <v>19</v>
      </c>
      <c r="D5102">
        <v>0</v>
      </c>
      <c r="E5102">
        <v>3220026.6563859698</v>
      </c>
      <c r="F5102">
        <v>0</v>
      </c>
      <c r="G5102">
        <v>0</v>
      </c>
      <c r="H5102">
        <v>0</v>
      </c>
      <c r="I5102">
        <v>0</v>
      </c>
      <c r="J5102" s="10">
        <f>SUMIFS(Table1[time],Table1[repetition],Table1[[#This Row],[repetition]],Table1[config],Table1[[#This Row],[config]])</f>
        <v>132303247.85040262</v>
      </c>
      <c r="K5102" s="11">
        <v>150</v>
      </c>
      <c r="L5102" s="11">
        <v>5</v>
      </c>
      <c r="M5102" s="11" t="s">
        <v>149</v>
      </c>
      <c r="N5102" s="11" t="b">
        <v>0</v>
      </c>
      <c r="O5102" s="11" t="b">
        <v>1</v>
      </c>
      <c r="P5102" s="11" t="b">
        <v>0</v>
      </c>
      <c r="Q5102" s="11" t="b">
        <v>0</v>
      </c>
      <c r="R5102" s="11" t="b">
        <v>0</v>
      </c>
      <c r="S5102" s="11" t="b">
        <v>1</v>
      </c>
      <c r="T5102" s="11" t="b">
        <v>0</v>
      </c>
      <c r="U5102" s="11" t="b">
        <v>0</v>
      </c>
      <c r="V5102" s="11" t="b">
        <v>1</v>
      </c>
      <c r="W5102" s="11" t="b">
        <v>1</v>
      </c>
      <c r="X5102" s="11" t="b">
        <v>1</v>
      </c>
      <c r="Y5102" s="11" t="b">
        <v>1</v>
      </c>
      <c r="Z5102" s="11" t="b">
        <v>0</v>
      </c>
      <c r="AA5102" s="11" t="b">
        <v>0</v>
      </c>
      <c r="AB5102" s="11" t="b">
        <v>1</v>
      </c>
      <c r="AC5102" s="11" t="b">
        <v>0</v>
      </c>
      <c r="AD5102" s="11" t="b">
        <v>1</v>
      </c>
      <c r="AE5102" s="11" t="b">
        <v>0</v>
      </c>
      <c r="AF5102" s="11" t="b">
        <v>0</v>
      </c>
      <c r="AG5102" s="11" t="b">
        <v>1</v>
      </c>
    </row>
    <row r="5103" spans="1:33" x14ac:dyDescent="0.2">
      <c r="A5103" s="9">
        <v>3</v>
      </c>
      <c r="B5103" t="s">
        <v>175</v>
      </c>
      <c r="C5103" t="s">
        <v>19</v>
      </c>
      <c r="D5103">
        <v>0</v>
      </c>
      <c r="E5103">
        <v>2321302.6409149799</v>
      </c>
      <c r="F5103">
        <v>0</v>
      </c>
      <c r="G5103">
        <v>0</v>
      </c>
      <c r="H5103">
        <v>0</v>
      </c>
      <c r="I5103">
        <v>0</v>
      </c>
      <c r="J5103" s="8">
        <f>SUMIFS(Table1[time],Table1[repetition],Table1[[#This Row],[repetition]],Table1[config],Table1[[#This Row],[config]])</f>
        <v>125520322.9602759</v>
      </c>
      <c r="K5103" s="9">
        <v>150</v>
      </c>
      <c r="L5103" s="9">
        <v>4</v>
      </c>
      <c r="M5103" s="9" t="s">
        <v>151</v>
      </c>
      <c r="N5103" s="9" t="b">
        <v>1</v>
      </c>
      <c r="O5103" s="9" t="b">
        <v>1</v>
      </c>
      <c r="P5103" s="9" t="b">
        <v>0</v>
      </c>
      <c r="Q5103" s="9" t="b">
        <v>0</v>
      </c>
      <c r="R5103" s="9" t="b">
        <v>0</v>
      </c>
      <c r="S5103" s="9" t="b">
        <v>1</v>
      </c>
      <c r="T5103" s="9" t="b">
        <v>0</v>
      </c>
      <c r="U5103" s="9" t="b">
        <v>0</v>
      </c>
      <c r="V5103" s="9" t="b">
        <v>1</v>
      </c>
      <c r="W5103" s="9" t="b">
        <v>0</v>
      </c>
      <c r="X5103" s="9" t="b">
        <v>0</v>
      </c>
      <c r="Y5103" s="9" t="b">
        <v>0</v>
      </c>
      <c r="Z5103" s="9" t="b">
        <v>1</v>
      </c>
      <c r="AA5103" s="9" t="b">
        <v>1</v>
      </c>
      <c r="AB5103" s="9" t="b">
        <v>1</v>
      </c>
      <c r="AC5103" s="9" t="b">
        <v>1</v>
      </c>
      <c r="AD5103" s="9" t="b">
        <v>0</v>
      </c>
      <c r="AE5103" s="9" t="b">
        <v>1</v>
      </c>
      <c r="AF5103" s="9" t="b">
        <v>1</v>
      </c>
      <c r="AG5103" s="9" t="b">
        <v>1</v>
      </c>
    </row>
    <row r="5104" spans="1:33" x14ac:dyDescent="0.2">
      <c r="A5104" s="9">
        <v>1</v>
      </c>
      <c r="B5104" t="s">
        <v>176</v>
      </c>
      <c r="C5104" t="s">
        <v>19</v>
      </c>
      <c r="D5104">
        <v>0</v>
      </c>
      <c r="E5104">
        <v>7206257.1786040198</v>
      </c>
      <c r="F5104">
        <v>0</v>
      </c>
      <c r="G5104">
        <v>0</v>
      </c>
      <c r="H5104">
        <v>0</v>
      </c>
      <c r="I5104">
        <v>0</v>
      </c>
      <c r="J5104" s="8">
        <f>SUMIFS(Table1[time],Table1[repetition],Table1[[#This Row],[repetition]],Table1[config],Table1[[#This Row],[config]])</f>
        <v>115423083.22815807</v>
      </c>
      <c r="K5104" s="9">
        <v>120</v>
      </c>
      <c r="L5104" s="9">
        <v>1</v>
      </c>
      <c r="M5104" s="9" t="s">
        <v>149</v>
      </c>
      <c r="N5104" s="9" t="b">
        <v>0</v>
      </c>
      <c r="O5104" s="9" t="b">
        <v>1</v>
      </c>
      <c r="P5104" s="9" t="b">
        <v>1</v>
      </c>
      <c r="Q5104" s="9" t="b">
        <v>1</v>
      </c>
      <c r="R5104" s="9" t="b">
        <v>1</v>
      </c>
      <c r="S5104" s="9" t="b">
        <v>0</v>
      </c>
      <c r="T5104" s="9" t="b">
        <v>1</v>
      </c>
      <c r="U5104" s="9" t="b">
        <v>0</v>
      </c>
      <c r="V5104" s="9" t="b">
        <v>0</v>
      </c>
      <c r="W5104" s="9" t="b">
        <v>1</v>
      </c>
      <c r="X5104" s="9" t="b">
        <v>1</v>
      </c>
      <c r="Y5104" s="9" t="b">
        <v>1</v>
      </c>
      <c r="Z5104" s="9" t="b">
        <v>1</v>
      </c>
      <c r="AA5104" s="9" t="b">
        <v>0</v>
      </c>
      <c r="AB5104" s="9" t="b">
        <v>1</v>
      </c>
      <c r="AC5104" s="9" t="b">
        <v>1</v>
      </c>
      <c r="AD5104" s="9" t="b">
        <v>1</v>
      </c>
      <c r="AE5104" s="9" t="b">
        <v>1</v>
      </c>
      <c r="AF5104" s="9" t="b">
        <v>1</v>
      </c>
      <c r="AG5104" s="9" t="b">
        <v>0</v>
      </c>
    </row>
    <row r="5105" spans="1:33" x14ac:dyDescent="0.2">
      <c r="A5105" s="9">
        <v>2</v>
      </c>
      <c r="B5105" t="s">
        <v>176</v>
      </c>
      <c r="C5105" t="s">
        <v>19</v>
      </c>
      <c r="D5105">
        <v>0</v>
      </c>
      <c r="E5105">
        <v>7208199.8892882802</v>
      </c>
      <c r="F5105">
        <v>0</v>
      </c>
      <c r="G5105">
        <v>0</v>
      </c>
      <c r="H5105">
        <v>0</v>
      </c>
      <c r="I5105">
        <v>0</v>
      </c>
      <c r="J5105" s="8">
        <f>SUMIFS(Table1[time],Table1[repetition],Table1[[#This Row],[repetition]],Table1[config],Table1[[#This Row],[config]])</f>
        <v>132303247.85040262</v>
      </c>
      <c r="K5105" s="9">
        <v>150</v>
      </c>
      <c r="L5105" s="9">
        <v>6</v>
      </c>
      <c r="M5105" s="9" t="s">
        <v>151</v>
      </c>
      <c r="N5105" s="9" t="b">
        <v>0</v>
      </c>
      <c r="O5105" s="9" t="b">
        <v>1</v>
      </c>
      <c r="P5105" s="9" t="b">
        <v>0</v>
      </c>
      <c r="Q5105" s="9" t="b">
        <v>1</v>
      </c>
      <c r="R5105" s="9" t="b">
        <v>1</v>
      </c>
      <c r="S5105" s="9" t="b">
        <v>1</v>
      </c>
      <c r="T5105" s="9" t="b">
        <v>0</v>
      </c>
      <c r="U5105" s="9" t="b">
        <v>1</v>
      </c>
      <c r="V5105" s="9" t="b">
        <v>1</v>
      </c>
      <c r="W5105" s="9" t="b">
        <v>0</v>
      </c>
      <c r="X5105" s="9" t="b">
        <v>0</v>
      </c>
      <c r="Y5105" s="9" t="b">
        <v>0</v>
      </c>
      <c r="Z5105" s="9" t="b">
        <v>1</v>
      </c>
      <c r="AA5105" s="9" t="b">
        <v>1</v>
      </c>
      <c r="AB5105" s="9" t="b">
        <v>1</v>
      </c>
      <c r="AC5105" s="9" t="b">
        <v>1</v>
      </c>
      <c r="AD5105" s="9" t="b">
        <v>0</v>
      </c>
      <c r="AE5105" s="9" t="b">
        <v>0</v>
      </c>
      <c r="AF5105" s="9" t="b">
        <v>1</v>
      </c>
      <c r="AG5105" s="9" t="b">
        <v>1</v>
      </c>
    </row>
    <row r="5106" spans="1:33" x14ac:dyDescent="0.2">
      <c r="A5106" s="11">
        <v>3</v>
      </c>
      <c r="B5106" t="s">
        <v>176</v>
      </c>
      <c r="C5106" t="s">
        <v>19</v>
      </c>
      <c r="D5106">
        <v>0</v>
      </c>
      <c r="E5106">
        <v>7207669.580418</v>
      </c>
      <c r="F5106">
        <v>0</v>
      </c>
      <c r="G5106">
        <v>0</v>
      </c>
      <c r="H5106">
        <v>0</v>
      </c>
      <c r="I5106">
        <v>0</v>
      </c>
      <c r="J5106" s="10">
        <f>SUMIFS(Table1[time],Table1[repetition],Table1[[#This Row],[repetition]],Table1[config],Table1[[#This Row],[config]])</f>
        <v>125520322.9602759</v>
      </c>
      <c r="K5106" s="11">
        <v>150</v>
      </c>
      <c r="L5106" s="11">
        <v>4</v>
      </c>
      <c r="M5106" s="11" t="s">
        <v>151</v>
      </c>
      <c r="N5106" s="11" t="b">
        <v>1</v>
      </c>
      <c r="O5106" s="11" t="b">
        <v>1</v>
      </c>
      <c r="P5106" s="11" t="b">
        <v>0</v>
      </c>
      <c r="Q5106" s="11" t="b">
        <v>0</v>
      </c>
      <c r="R5106" s="11" t="b">
        <v>0</v>
      </c>
      <c r="S5106" s="11" t="b">
        <v>1</v>
      </c>
      <c r="T5106" s="11" t="b">
        <v>0</v>
      </c>
      <c r="U5106" s="11" t="b">
        <v>0</v>
      </c>
      <c r="V5106" s="11" t="b">
        <v>1</v>
      </c>
      <c r="W5106" s="11" t="b">
        <v>0</v>
      </c>
      <c r="X5106" s="11" t="b">
        <v>0</v>
      </c>
      <c r="Y5106" s="11" t="b">
        <v>0</v>
      </c>
      <c r="Z5106" s="11" t="b">
        <v>1</v>
      </c>
      <c r="AA5106" s="11" t="b">
        <v>1</v>
      </c>
      <c r="AB5106" s="11" t="b">
        <v>1</v>
      </c>
      <c r="AC5106" s="11" t="b">
        <v>1</v>
      </c>
      <c r="AD5106" s="11" t="b">
        <v>0</v>
      </c>
      <c r="AE5106" s="11" t="b">
        <v>1</v>
      </c>
      <c r="AF5106" s="11" t="b">
        <v>1</v>
      </c>
      <c r="AG5106" s="11" t="b">
        <v>1</v>
      </c>
    </row>
    <row r="5107" spans="1:33" x14ac:dyDescent="0.2">
      <c r="A5107" s="9">
        <v>1</v>
      </c>
      <c r="B5107" t="s">
        <v>178</v>
      </c>
      <c r="C5107" t="s">
        <v>19</v>
      </c>
      <c r="D5107">
        <v>264</v>
      </c>
      <c r="E5107">
        <v>867321.61154696904</v>
      </c>
      <c r="F5107">
        <v>0</v>
      </c>
      <c r="G5107">
        <v>0</v>
      </c>
      <c r="H5107">
        <v>19</v>
      </c>
      <c r="I5107">
        <v>19</v>
      </c>
      <c r="J5107" s="8">
        <f>SUMIFS(Table1[time],Table1[repetition],Table1[[#This Row],[repetition]],Table1[config],Table1[[#This Row],[config]])</f>
        <v>115423083.22815807</v>
      </c>
      <c r="K5107" s="9">
        <v>120</v>
      </c>
      <c r="L5107" s="9">
        <v>6</v>
      </c>
      <c r="M5107" s="9" t="s">
        <v>150</v>
      </c>
      <c r="N5107" s="9" t="b">
        <v>1</v>
      </c>
      <c r="O5107" s="9" t="b">
        <v>1</v>
      </c>
      <c r="P5107" s="9" t="b">
        <v>0</v>
      </c>
      <c r="Q5107" s="9" t="b">
        <v>1</v>
      </c>
      <c r="R5107" s="9" t="b">
        <v>0</v>
      </c>
      <c r="S5107" s="9" t="b">
        <v>0</v>
      </c>
      <c r="T5107" s="9" t="b">
        <v>1</v>
      </c>
      <c r="U5107" s="9" t="b">
        <v>1</v>
      </c>
      <c r="V5107" s="9" t="b">
        <v>1</v>
      </c>
      <c r="W5107" s="9" t="b">
        <v>0</v>
      </c>
      <c r="X5107" s="9" t="b">
        <v>1</v>
      </c>
      <c r="Y5107" s="9" t="b">
        <v>0</v>
      </c>
      <c r="Z5107" s="9" t="b">
        <v>0</v>
      </c>
      <c r="AA5107" s="9" t="b">
        <v>1</v>
      </c>
      <c r="AB5107" s="9" t="b">
        <v>0</v>
      </c>
      <c r="AC5107" s="9" t="b">
        <v>0</v>
      </c>
      <c r="AD5107" s="9" t="b">
        <v>1</v>
      </c>
      <c r="AE5107" s="9" t="b">
        <v>0</v>
      </c>
      <c r="AF5107" s="9" t="b">
        <v>0</v>
      </c>
      <c r="AG5107" s="9" t="b">
        <v>0</v>
      </c>
    </row>
    <row r="5108" spans="1:33" x14ac:dyDescent="0.2">
      <c r="A5108" s="11">
        <v>2</v>
      </c>
      <c r="B5108" t="s">
        <v>178</v>
      </c>
      <c r="C5108" t="s">
        <v>19</v>
      </c>
      <c r="D5108">
        <v>264</v>
      </c>
      <c r="E5108">
        <v>1770349.1931334101</v>
      </c>
      <c r="F5108">
        <v>0</v>
      </c>
      <c r="G5108">
        <v>0</v>
      </c>
      <c r="H5108">
        <v>19</v>
      </c>
      <c r="I5108">
        <v>19</v>
      </c>
      <c r="J5108" s="10">
        <f>SUMIFS(Table1[time],Table1[repetition],Table1[[#This Row],[repetition]],Table1[config],Table1[[#This Row],[config]])</f>
        <v>132303247.85040262</v>
      </c>
      <c r="K5108" s="11">
        <v>150</v>
      </c>
      <c r="L5108" s="11">
        <v>5</v>
      </c>
      <c r="M5108" s="11" t="s">
        <v>149</v>
      </c>
      <c r="N5108" s="11" t="b">
        <v>0</v>
      </c>
      <c r="O5108" s="11" t="b">
        <v>1</v>
      </c>
      <c r="P5108" s="11" t="b">
        <v>0</v>
      </c>
      <c r="Q5108" s="11" t="b">
        <v>0</v>
      </c>
      <c r="R5108" s="11" t="b">
        <v>0</v>
      </c>
      <c r="S5108" s="11" t="b">
        <v>1</v>
      </c>
      <c r="T5108" s="11" t="b">
        <v>0</v>
      </c>
      <c r="U5108" s="11" t="b">
        <v>0</v>
      </c>
      <c r="V5108" s="11" t="b">
        <v>1</v>
      </c>
      <c r="W5108" s="11" t="b">
        <v>1</v>
      </c>
      <c r="X5108" s="11" t="b">
        <v>1</v>
      </c>
      <c r="Y5108" s="11" t="b">
        <v>1</v>
      </c>
      <c r="Z5108" s="11" t="b">
        <v>0</v>
      </c>
      <c r="AA5108" s="11" t="b">
        <v>0</v>
      </c>
      <c r="AB5108" s="11" t="b">
        <v>1</v>
      </c>
      <c r="AC5108" s="11" t="b">
        <v>0</v>
      </c>
      <c r="AD5108" s="11" t="b">
        <v>1</v>
      </c>
      <c r="AE5108" s="11" t="b">
        <v>0</v>
      </c>
      <c r="AF5108" s="11" t="b">
        <v>0</v>
      </c>
      <c r="AG5108" s="11" t="b">
        <v>1</v>
      </c>
    </row>
    <row r="5109" spans="1:33" x14ac:dyDescent="0.2">
      <c r="A5109" s="9">
        <v>3</v>
      </c>
      <c r="B5109" t="s">
        <v>178</v>
      </c>
      <c r="C5109" t="s">
        <v>19</v>
      </c>
      <c r="D5109">
        <v>264</v>
      </c>
      <c r="E5109">
        <v>1085429.2439900001</v>
      </c>
      <c r="F5109">
        <v>0</v>
      </c>
      <c r="G5109">
        <v>0</v>
      </c>
      <c r="H5109">
        <v>19</v>
      </c>
      <c r="I5109">
        <v>19</v>
      </c>
      <c r="J5109" s="8">
        <f>SUMIFS(Table1[time],Table1[repetition],Table1[[#This Row],[repetition]],Table1[config],Table1[[#This Row],[config]])</f>
        <v>125520322.9602759</v>
      </c>
      <c r="K5109" s="9">
        <v>150</v>
      </c>
      <c r="L5109" s="9">
        <v>4</v>
      </c>
      <c r="M5109" s="9" t="s">
        <v>151</v>
      </c>
      <c r="N5109" s="9" t="b">
        <v>1</v>
      </c>
      <c r="O5109" s="9" t="b">
        <v>1</v>
      </c>
      <c r="P5109" s="9" t="b">
        <v>0</v>
      </c>
      <c r="Q5109" s="9" t="b">
        <v>0</v>
      </c>
      <c r="R5109" s="9" t="b">
        <v>0</v>
      </c>
      <c r="S5109" s="9" t="b">
        <v>1</v>
      </c>
      <c r="T5109" s="9" t="b">
        <v>0</v>
      </c>
      <c r="U5109" s="9" t="b">
        <v>0</v>
      </c>
      <c r="V5109" s="9" t="b">
        <v>1</v>
      </c>
      <c r="W5109" s="9" t="b">
        <v>0</v>
      </c>
      <c r="X5109" s="9" t="b">
        <v>0</v>
      </c>
      <c r="Y5109" s="9" t="b">
        <v>0</v>
      </c>
      <c r="Z5109" s="9" t="b">
        <v>1</v>
      </c>
      <c r="AA5109" s="9" t="b">
        <v>1</v>
      </c>
      <c r="AB5109" s="9" t="b">
        <v>1</v>
      </c>
      <c r="AC5109" s="9" t="b">
        <v>1</v>
      </c>
      <c r="AD5109" s="9" t="b">
        <v>0</v>
      </c>
      <c r="AE5109" s="9" t="b">
        <v>1</v>
      </c>
      <c r="AF5109" s="9" t="b">
        <v>1</v>
      </c>
      <c r="AG5109" s="9" t="b">
        <v>1</v>
      </c>
    </row>
    <row r="5110" spans="1:33" x14ac:dyDescent="0.2">
      <c r="A5110" s="9">
        <v>2</v>
      </c>
      <c r="B5110" t="s">
        <v>171</v>
      </c>
      <c r="C5110" t="s">
        <v>19</v>
      </c>
      <c r="D5110">
        <v>0</v>
      </c>
      <c r="E5110">
        <v>7204986.6478126496</v>
      </c>
      <c r="F5110">
        <v>0</v>
      </c>
      <c r="G5110">
        <v>0</v>
      </c>
      <c r="H5110">
        <v>0</v>
      </c>
      <c r="I5110">
        <v>0</v>
      </c>
      <c r="J5110" s="8">
        <f>SUMIFS(Table1[time],Table1[repetition],Table1[[#This Row],[repetition]],Table1[config],Table1[[#This Row],[config]])</f>
        <v>132303247.85040262</v>
      </c>
      <c r="K5110" s="9">
        <v>150</v>
      </c>
      <c r="L5110" s="9">
        <v>5</v>
      </c>
      <c r="M5110" s="9" t="s">
        <v>149</v>
      </c>
      <c r="N5110" s="9" t="b">
        <v>0</v>
      </c>
      <c r="O5110" s="9" t="b">
        <v>1</v>
      </c>
      <c r="P5110" s="9" t="b">
        <v>0</v>
      </c>
      <c r="Q5110" s="9" t="b">
        <v>0</v>
      </c>
      <c r="R5110" s="9" t="b">
        <v>0</v>
      </c>
      <c r="S5110" s="9" t="b">
        <v>1</v>
      </c>
      <c r="T5110" s="9" t="b">
        <v>0</v>
      </c>
      <c r="U5110" s="9" t="b">
        <v>0</v>
      </c>
      <c r="V5110" s="9" t="b">
        <v>1</v>
      </c>
      <c r="W5110" s="9" t="b">
        <v>1</v>
      </c>
      <c r="X5110" s="9" t="b">
        <v>1</v>
      </c>
      <c r="Y5110" s="9" t="b">
        <v>1</v>
      </c>
      <c r="Z5110" s="9" t="b">
        <v>0</v>
      </c>
      <c r="AA5110" s="9" t="b">
        <v>0</v>
      </c>
      <c r="AB5110" s="9" t="b">
        <v>1</v>
      </c>
      <c r="AC5110" s="9" t="b">
        <v>0</v>
      </c>
      <c r="AD5110" s="9" t="b">
        <v>1</v>
      </c>
      <c r="AE5110" s="9" t="b">
        <v>0</v>
      </c>
      <c r="AF5110" s="9" t="b">
        <v>0</v>
      </c>
      <c r="AG5110" s="9" t="b">
        <v>1</v>
      </c>
    </row>
    <row r="5111" spans="1:33" x14ac:dyDescent="0.2">
      <c r="A5111" s="11">
        <v>1</v>
      </c>
      <c r="B5111" t="s">
        <v>180</v>
      </c>
      <c r="C5111" t="s">
        <v>19</v>
      </c>
      <c r="D5111">
        <v>10</v>
      </c>
      <c r="E5111">
        <v>594196.67417003005</v>
      </c>
      <c r="F5111">
        <v>0</v>
      </c>
      <c r="G5111">
        <v>0</v>
      </c>
      <c r="H5111">
        <v>0</v>
      </c>
      <c r="I5111">
        <v>0</v>
      </c>
      <c r="J5111" s="10">
        <f>SUMIFS(Table1[time],Table1[repetition],Table1[[#This Row],[repetition]],Table1[config],Table1[[#This Row],[config]])</f>
        <v>115423083.22815807</v>
      </c>
      <c r="K5111" s="11">
        <v>0</v>
      </c>
      <c r="L5111" s="11">
        <v>18</v>
      </c>
      <c r="M5111" s="11" t="s">
        <v>149</v>
      </c>
      <c r="N5111" s="11" t="b">
        <v>0</v>
      </c>
      <c r="O5111" s="11" t="b">
        <v>1</v>
      </c>
      <c r="P5111" s="11" t="b">
        <v>1</v>
      </c>
      <c r="Q5111" s="11" t="b">
        <v>1</v>
      </c>
      <c r="R5111" s="11" t="b">
        <v>1</v>
      </c>
      <c r="S5111" s="11" t="b">
        <v>0</v>
      </c>
      <c r="T5111" s="11" t="b">
        <v>0</v>
      </c>
      <c r="U5111" s="11" t="b">
        <v>0</v>
      </c>
      <c r="V5111" s="11" t="b">
        <v>0</v>
      </c>
      <c r="W5111" s="11" t="b">
        <v>1</v>
      </c>
      <c r="X5111" s="11" t="b">
        <v>1</v>
      </c>
      <c r="Y5111" s="11" t="b">
        <v>1</v>
      </c>
      <c r="Z5111" s="11" t="b">
        <v>1</v>
      </c>
      <c r="AA5111" s="11" t="b">
        <v>0</v>
      </c>
      <c r="AB5111" s="11" t="b">
        <v>0</v>
      </c>
      <c r="AC5111" s="11" t="b">
        <v>0</v>
      </c>
      <c r="AD5111" s="11" t="b">
        <v>0</v>
      </c>
      <c r="AE5111" s="11" t="b">
        <v>1</v>
      </c>
      <c r="AF5111" s="11" t="b">
        <v>1</v>
      </c>
      <c r="AG5111" s="11" t="b">
        <v>1</v>
      </c>
    </row>
    <row r="5112" spans="1:33" x14ac:dyDescent="0.2">
      <c r="A5112" s="11">
        <v>2</v>
      </c>
      <c r="B5112" t="s">
        <v>180</v>
      </c>
      <c r="C5112" t="s">
        <v>19</v>
      </c>
      <c r="D5112">
        <v>10</v>
      </c>
      <c r="E5112">
        <v>1299833.91908602</v>
      </c>
      <c r="F5112">
        <v>0</v>
      </c>
      <c r="G5112">
        <v>0</v>
      </c>
      <c r="H5112">
        <v>0</v>
      </c>
      <c r="I5112">
        <v>0</v>
      </c>
      <c r="J5112" s="10">
        <f>SUMIFS(Table1[time],Table1[repetition],Table1[[#This Row],[repetition]],Table1[config],Table1[[#This Row],[config]])</f>
        <v>132303247.85040262</v>
      </c>
      <c r="K5112" s="11">
        <v>0</v>
      </c>
      <c r="L5112" s="11">
        <v>18</v>
      </c>
      <c r="M5112" s="11" t="s">
        <v>149</v>
      </c>
      <c r="N5112" s="11" t="b">
        <v>0</v>
      </c>
      <c r="O5112" s="11" t="b">
        <v>1</v>
      </c>
      <c r="P5112" s="11" t="b">
        <v>1</v>
      </c>
      <c r="Q5112" s="11" t="b">
        <v>1</v>
      </c>
      <c r="R5112" s="11" t="b">
        <v>1</v>
      </c>
      <c r="S5112" s="11" t="b">
        <v>0</v>
      </c>
      <c r="T5112" s="11" t="b">
        <v>0</v>
      </c>
      <c r="U5112" s="11" t="b">
        <v>0</v>
      </c>
      <c r="V5112" s="11" t="b">
        <v>0</v>
      </c>
      <c r="W5112" s="11" t="b">
        <v>1</v>
      </c>
      <c r="X5112" s="11" t="b">
        <v>1</v>
      </c>
      <c r="Y5112" s="11" t="b">
        <v>1</v>
      </c>
      <c r="Z5112" s="11" t="b">
        <v>1</v>
      </c>
      <c r="AA5112" s="11" t="b">
        <v>0</v>
      </c>
      <c r="AB5112" s="11" t="b">
        <v>0</v>
      </c>
      <c r="AC5112" s="11" t="b">
        <v>0</v>
      </c>
      <c r="AD5112" s="11" t="b">
        <v>0</v>
      </c>
      <c r="AE5112" s="11" t="b">
        <v>1</v>
      </c>
      <c r="AF5112" s="11" t="b">
        <v>1</v>
      </c>
      <c r="AG5112" s="11" t="b">
        <v>1</v>
      </c>
    </row>
    <row r="5113" spans="1:33" x14ac:dyDescent="0.2">
      <c r="A5113" s="11">
        <v>3</v>
      </c>
      <c r="B5113" t="s">
        <v>180</v>
      </c>
      <c r="C5113" t="s">
        <v>19</v>
      </c>
      <c r="D5113">
        <v>10</v>
      </c>
      <c r="E5113">
        <v>670588.584915007</v>
      </c>
      <c r="F5113">
        <v>0</v>
      </c>
      <c r="G5113">
        <v>0</v>
      </c>
      <c r="H5113">
        <v>0</v>
      </c>
      <c r="I5113">
        <v>0</v>
      </c>
      <c r="J5113" s="10">
        <f>SUMIFS(Table1[time],Table1[repetition],Table1[[#This Row],[repetition]],Table1[config],Table1[[#This Row],[config]])</f>
        <v>125520322.9602759</v>
      </c>
      <c r="K5113" s="11">
        <v>150</v>
      </c>
      <c r="L5113" s="11">
        <v>3</v>
      </c>
      <c r="M5113" s="11" t="s">
        <v>151</v>
      </c>
      <c r="N5113" s="11" t="b">
        <v>1</v>
      </c>
      <c r="O5113" s="11" t="b">
        <v>0</v>
      </c>
      <c r="P5113" s="11" t="b">
        <v>0</v>
      </c>
      <c r="Q5113" s="11" t="b">
        <v>1</v>
      </c>
      <c r="R5113" s="11" t="b">
        <v>1</v>
      </c>
      <c r="S5113" s="11" t="b">
        <v>0</v>
      </c>
      <c r="T5113" s="11" t="b">
        <v>0</v>
      </c>
      <c r="U5113" s="11" t="b">
        <v>1</v>
      </c>
      <c r="V5113" s="11" t="b">
        <v>1</v>
      </c>
      <c r="W5113" s="11" t="b">
        <v>0</v>
      </c>
      <c r="X5113" s="11" t="b">
        <v>0</v>
      </c>
      <c r="Y5113" s="11" t="b">
        <v>1</v>
      </c>
      <c r="Z5113" s="11" t="b">
        <v>1</v>
      </c>
      <c r="AA5113" s="11" t="b">
        <v>1</v>
      </c>
      <c r="AB5113" s="11" t="b">
        <v>1</v>
      </c>
      <c r="AC5113" s="11" t="b">
        <v>0</v>
      </c>
      <c r="AD5113" s="11" t="b">
        <v>0</v>
      </c>
      <c r="AE5113" s="11" t="b">
        <v>1</v>
      </c>
      <c r="AF5113" s="11" t="b">
        <v>1</v>
      </c>
      <c r="AG5113" s="11" t="b">
        <v>1</v>
      </c>
    </row>
    <row r="5114" spans="1:33" x14ac:dyDescent="0.2">
      <c r="A5114" s="9">
        <v>1</v>
      </c>
      <c r="B5114" t="s">
        <v>182</v>
      </c>
      <c r="C5114" t="s">
        <v>19</v>
      </c>
      <c r="D5114">
        <v>0</v>
      </c>
      <c r="E5114">
        <v>7208180.9207089804</v>
      </c>
      <c r="F5114">
        <v>0</v>
      </c>
      <c r="G5114">
        <v>0</v>
      </c>
      <c r="H5114">
        <v>0</v>
      </c>
      <c r="I5114">
        <v>0</v>
      </c>
      <c r="J5114" s="8">
        <f>SUMIFS(Table1[time],Table1[repetition],Table1[[#This Row],[repetition]],Table1[config],Table1[[#This Row],[config]])</f>
        <v>115423083.22815807</v>
      </c>
      <c r="K5114" s="9">
        <v>200</v>
      </c>
      <c r="L5114" s="9">
        <v>3</v>
      </c>
      <c r="M5114" s="9" t="s">
        <v>151</v>
      </c>
      <c r="N5114" s="9" t="b">
        <v>1</v>
      </c>
      <c r="O5114" s="9" t="b">
        <v>0</v>
      </c>
      <c r="P5114" s="9" t="b">
        <v>1</v>
      </c>
      <c r="Q5114" s="9" t="b">
        <v>0</v>
      </c>
      <c r="R5114" s="9" t="b">
        <v>1</v>
      </c>
      <c r="S5114" s="9" t="b">
        <v>0</v>
      </c>
      <c r="T5114" s="9" t="b">
        <v>0</v>
      </c>
      <c r="U5114" s="9" t="b">
        <v>1</v>
      </c>
      <c r="V5114" s="9" t="b">
        <v>1</v>
      </c>
      <c r="W5114" s="9" t="b">
        <v>1</v>
      </c>
      <c r="X5114" s="9" t="b">
        <v>0</v>
      </c>
      <c r="Y5114" s="9" t="b">
        <v>1</v>
      </c>
      <c r="Z5114" s="9" t="b">
        <v>1</v>
      </c>
      <c r="AA5114" s="9" t="b">
        <v>0</v>
      </c>
      <c r="AB5114" s="9" t="b">
        <v>0</v>
      </c>
      <c r="AC5114" s="9" t="b">
        <v>0</v>
      </c>
      <c r="AD5114" s="9" t="b">
        <v>0</v>
      </c>
      <c r="AE5114" s="9" t="b">
        <v>1</v>
      </c>
      <c r="AF5114" s="9" t="b">
        <v>0</v>
      </c>
      <c r="AG5114" s="9" t="b">
        <v>0</v>
      </c>
    </row>
    <row r="5115" spans="1:33" x14ac:dyDescent="0.2">
      <c r="A5115" s="9">
        <v>2</v>
      </c>
      <c r="B5115" t="s">
        <v>182</v>
      </c>
      <c r="C5115" t="s">
        <v>19</v>
      </c>
      <c r="D5115">
        <v>0</v>
      </c>
      <c r="E5115">
        <v>7209097.0910121603</v>
      </c>
      <c r="F5115">
        <v>0</v>
      </c>
      <c r="G5115">
        <v>0</v>
      </c>
      <c r="H5115">
        <v>0</v>
      </c>
      <c r="I5115">
        <v>0</v>
      </c>
      <c r="J5115" s="8">
        <f>SUMIFS(Table1[time],Table1[repetition],Table1[[#This Row],[repetition]],Table1[config],Table1[[#This Row],[config]])</f>
        <v>132303247.85040262</v>
      </c>
      <c r="K5115" s="9">
        <v>150</v>
      </c>
      <c r="L5115" s="9">
        <v>18</v>
      </c>
      <c r="M5115" s="9" t="s">
        <v>150</v>
      </c>
      <c r="N5115" s="9" t="b">
        <v>1</v>
      </c>
      <c r="O5115" s="9" t="b">
        <v>0</v>
      </c>
      <c r="P5115" s="9" t="b">
        <v>0</v>
      </c>
      <c r="Q5115" s="9" t="b">
        <v>1</v>
      </c>
      <c r="R5115" s="9" t="b">
        <v>1</v>
      </c>
      <c r="S5115" s="9" t="b">
        <v>0</v>
      </c>
      <c r="T5115" s="9" t="b">
        <v>0</v>
      </c>
      <c r="U5115" s="9" t="b">
        <v>1</v>
      </c>
      <c r="V5115" s="9" t="b">
        <v>1</v>
      </c>
      <c r="W5115" s="9" t="b">
        <v>0</v>
      </c>
      <c r="X5115" s="9" t="b">
        <v>0</v>
      </c>
      <c r="Y5115" s="9" t="b">
        <v>0</v>
      </c>
      <c r="Z5115" s="9" t="b">
        <v>0</v>
      </c>
      <c r="AA5115" s="9" t="b">
        <v>1</v>
      </c>
      <c r="AB5115" s="9" t="b">
        <v>1</v>
      </c>
      <c r="AC5115" s="9" t="b">
        <v>0</v>
      </c>
      <c r="AD5115" s="9" t="b">
        <v>1</v>
      </c>
      <c r="AE5115" s="9" t="b">
        <v>1</v>
      </c>
      <c r="AF5115" s="9" t="b">
        <v>0</v>
      </c>
      <c r="AG5115" s="9" t="b">
        <v>1</v>
      </c>
    </row>
    <row r="5116" spans="1:33" x14ac:dyDescent="0.2">
      <c r="A5116" s="11">
        <v>3</v>
      </c>
      <c r="B5116" t="s">
        <v>182</v>
      </c>
      <c r="C5116" t="s">
        <v>19</v>
      </c>
      <c r="D5116">
        <v>0</v>
      </c>
      <c r="E5116">
        <v>7208061.260768</v>
      </c>
      <c r="F5116">
        <v>0</v>
      </c>
      <c r="G5116">
        <v>0</v>
      </c>
      <c r="H5116">
        <v>0</v>
      </c>
      <c r="I5116">
        <v>0</v>
      </c>
      <c r="J5116" s="10">
        <f>SUMIFS(Table1[time],Table1[repetition],Table1[[#This Row],[repetition]],Table1[config],Table1[[#This Row],[config]])</f>
        <v>125520322.9602759</v>
      </c>
      <c r="K5116" s="11">
        <v>150</v>
      </c>
      <c r="L5116" s="11">
        <v>6</v>
      </c>
      <c r="M5116" s="11" t="s">
        <v>151</v>
      </c>
      <c r="N5116" s="11" t="b">
        <v>0</v>
      </c>
      <c r="O5116" s="11" t="b">
        <v>1</v>
      </c>
      <c r="P5116" s="11" t="b">
        <v>0</v>
      </c>
      <c r="Q5116" s="11" t="b">
        <v>1</v>
      </c>
      <c r="R5116" s="11" t="b">
        <v>1</v>
      </c>
      <c r="S5116" s="11" t="b">
        <v>1</v>
      </c>
      <c r="T5116" s="11" t="b">
        <v>0</v>
      </c>
      <c r="U5116" s="11" t="b">
        <v>1</v>
      </c>
      <c r="V5116" s="11" t="b">
        <v>1</v>
      </c>
      <c r="W5116" s="11" t="b">
        <v>0</v>
      </c>
      <c r="X5116" s="11" t="b">
        <v>0</v>
      </c>
      <c r="Y5116" s="11" t="b">
        <v>0</v>
      </c>
      <c r="Z5116" s="11" t="b">
        <v>1</v>
      </c>
      <c r="AA5116" s="11" t="b">
        <v>1</v>
      </c>
      <c r="AB5116" s="11" t="b">
        <v>1</v>
      </c>
      <c r="AC5116" s="11" t="b">
        <v>1</v>
      </c>
      <c r="AD5116" s="11" t="b">
        <v>0</v>
      </c>
      <c r="AE5116" s="11" t="b">
        <v>0</v>
      </c>
      <c r="AF5116" s="11" t="b">
        <v>1</v>
      </c>
      <c r="AG5116" s="11" t="b">
        <v>1</v>
      </c>
    </row>
    <row r="5117" spans="1:33" x14ac:dyDescent="0.2">
      <c r="A5117" s="9">
        <v>1</v>
      </c>
      <c r="B5117" t="s">
        <v>184</v>
      </c>
      <c r="C5117" t="s">
        <v>19</v>
      </c>
      <c r="D5117">
        <v>0</v>
      </c>
      <c r="E5117">
        <v>7205758.0856989902</v>
      </c>
      <c r="F5117">
        <v>0</v>
      </c>
      <c r="G5117">
        <v>0</v>
      </c>
      <c r="H5117">
        <v>0</v>
      </c>
      <c r="I5117">
        <v>0</v>
      </c>
      <c r="J5117" s="8">
        <f>SUMIFS(Table1[time],Table1[repetition],Table1[[#This Row],[repetition]],Table1[config],Table1[[#This Row],[config]])</f>
        <v>115423083.22815807</v>
      </c>
      <c r="K5117" s="9">
        <v>200</v>
      </c>
      <c r="L5117" s="9">
        <v>5</v>
      </c>
      <c r="M5117" s="9" t="s">
        <v>149</v>
      </c>
      <c r="N5117" s="9" t="b">
        <v>1</v>
      </c>
      <c r="O5117" s="9" t="b">
        <v>1</v>
      </c>
      <c r="P5117" s="9" t="b">
        <v>1</v>
      </c>
      <c r="Q5117" s="9" t="b">
        <v>1</v>
      </c>
      <c r="R5117" s="9" t="b">
        <v>1</v>
      </c>
      <c r="S5117" s="9" t="b">
        <v>1</v>
      </c>
      <c r="T5117" s="9" t="b">
        <v>0</v>
      </c>
      <c r="U5117" s="9" t="b">
        <v>0</v>
      </c>
      <c r="V5117" s="9" t="b">
        <v>0</v>
      </c>
      <c r="W5117" s="9" t="b">
        <v>0</v>
      </c>
      <c r="X5117" s="9" t="b">
        <v>1</v>
      </c>
      <c r="Y5117" s="9" t="b">
        <v>1</v>
      </c>
      <c r="Z5117" s="9" t="b">
        <v>0</v>
      </c>
      <c r="AA5117" s="9" t="b">
        <v>1</v>
      </c>
      <c r="AB5117" s="9" t="b">
        <v>1</v>
      </c>
      <c r="AC5117" s="9" t="b">
        <v>0</v>
      </c>
      <c r="AD5117" s="9" t="b">
        <v>1</v>
      </c>
      <c r="AE5117" s="9" t="b">
        <v>0</v>
      </c>
      <c r="AF5117" s="9" t="b">
        <v>0</v>
      </c>
      <c r="AG5117" s="9" t="b">
        <v>0</v>
      </c>
    </row>
    <row r="5118" spans="1:33" x14ac:dyDescent="0.2">
      <c r="A5118" s="9">
        <v>2</v>
      </c>
      <c r="B5118" t="s">
        <v>184</v>
      </c>
      <c r="C5118" t="s">
        <v>19</v>
      </c>
      <c r="D5118">
        <v>0</v>
      </c>
      <c r="E5118">
        <v>7208158.7894819602</v>
      </c>
      <c r="F5118">
        <v>0</v>
      </c>
      <c r="G5118">
        <v>0</v>
      </c>
      <c r="H5118">
        <v>0</v>
      </c>
      <c r="I5118">
        <v>0</v>
      </c>
      <c r="J5118" s="8">
        <f>SUMIFS(Table1[time],Table1[repetition],Table1[[#This Row],[repetition]],Table1[config],Table1[[#This Row],[config]])</f>
        <v>132303247.85040262</v>
      </c>
      <c r="K5118" s="9">
        <v>150</v>
      </c>
      <c r="L5118" s="9">
        <v>18</v>
      </c>
      <c r="M5118" s="9" t="s">
        <v>150</v>
      </c>
      <c r="N5118" s="9" t="b">
        <v>1</v>
      </c>
      <c r="O5118" s="9" t="b">
        <v>0</v>
      </c>
      <c r="P5118" s="9" t="b">
        <v>0</v>
      </c>
      <c r="Q5118" s="9" t="b">
        <v>1</v>
      </c>
      <c r="R5118" s="9" t="b">
        <v>1</v>
      </c>
      <c r="S5118" s="9" t="b">
        <v>0</v>
      </c>
      <c r="T5118" s="9" t="b">
        <v>0</v>
      </c>
      <c r="U5118" s="9" t="b">
        <v>1</v>
      </c>
      <c r="V5118" s="9" t="b">
        <v>1</v>
      </c>
      <c r="W5118" s="9" t="b">
        <v>0</v>
      </c>
      <c r="X5118" s="9" t="b">
        <v>0</v>
      </c>
      <c r="Y5118" s="9" t="b">
        <v>0</v>
      </c>
      <c r="Z5118" s="9" t="b">
        <v>0</v>
      </c>
      <c r="AA5118" s="9" t="b">
        <v>1</v>
      </c>
      <c r="AB5118" s="9" t="b">
        <v>1</v>
      </c>
      <c r="AC5118" s="9" t="b">
        <v>0</v>
      </c>
      <c r="AD5118" s="9" t="b">
        <v>1</v>
      </c>
      <c r="AE5118" s="9" t="b">
        <v>1</v>
      </c>
      <c r="AF5118" s="9" t="b">
        <v>0</v>
      </c>
      <c r="AG5118" s="9" t="b">
        <v>1</v>
      </c>
    </row>
    <row r="5119" spans="1:33" x14ac:dyDescent="0.2">
      <c r="A5119" s="11">
        <v>3</v>
      </c>
      <c r="B5119" t="s">
        <v>184</v>
      </c>
      <c r="C5119" t="s">
        <v>19</v>
      </c>
      <c r="D5119">
        <v>0</v>
      </c>
      <c r="E5119">
        <v>7205816.2232860001</v>
      </c>
      <c r="F5119">
        <v>0</v>
      </c>
      <c r="G5119">
        <v>0</v>
      </c>
      <c r="H5119">
        <v>0</v>
      </c>
      <c r="I5119">
        <v>0</v>
      </c>
      <c r="J5119" s="10">
        <f>SUMIFS(Table1[time],Table1[repetition],Table1[[#This Row],[repetition]],Table1[config],Table1[[#This Row],[config]])</f>
        <v>125520322.9602759</v>
      </c>
      <c r="K5119" s="11">
        <v>150</v>
      </c>
      <c r="L5119" s="11">
        <v>6</v>
      </c>
      <c r="M5119" s="11" t="s">
        <v>151</v>
      </c>
      <c r="N5119" s="11" t="b">
        <v>0</v>
      </c>
      <c r="O5119" s="11" t="b">
        <v>1</v>
      </c>
      <c r="P5119" s="11" t="b">
        <v>0</v>
      </c>
      <c r="Q5119" s="11" t="b">
        <v>1</v>
      </c>
      <c r="R5119" s="11" t="b">
        <v>1</v>
      </c>
      <c r="S5119" s="11" t="b">
        <v>1</v>
      </c>
      <c r="T5119" s="11" t="b">
        <v>0</v>
      </c>
      <c r="U5119" s="11" t="b">
        <v>1</v>
      </c>
      <c r="V5119" s="11" t="b">
        <v>1</v>
      </c>
      <c r="W5119" s="11" t="b">
        <v>0</v>
      </c>
      <c r="X5119" s="11" t="b">
        <v>0</v>
      </c>
      <c r="Y5119" s="11" t="b">
        <v>0</v>
      </c>
      <c r="Z5119" s="11" t="b">
        <v>1</v>
      </c>
      <c r="AA5119" s="11" t="b">
        <v>1</v>
      </c>
      <c r="AB5119" s="11" t="b">
        <v>1</v>
      </c>
      <c r="AC5119" s="11" t="b">
        <v>1</v>
      </c>
      <c r="AD5119" s="11" t="b">
        <v>0</v>
      </c>
      <c r="AE5119" s="11" t="b">
        <v>0</v>
      </c>
      <c r="AF5119" s="11" t="b">
        <v>1</v>
      </c>
      <c r="AG5119" s="11" t="b">
        <v>1</v>
      </c>
    </row>
    <row r="5120" spans="1:33" x14ac:dyDescent="0.2">
      <c r="A5120" s="9">
        <v>1</v>
      </c>
      <c r="B5120" t="s">
        <v>185</v>
      </c>
      <c r="C5120" t="s">
        <v>19</v>
      </c>
      <c r="D5120">
        <v>0</v>
      </c>
      <c r="E5120">
        <v>354770.23056097003</v>
      </c>
      <c r="F5120">
        <v>0</v>
      </c>
      <c r="G5120">
        <v>0</v>
      </c>
      <c r="H5120">
        <v>0</v>
      </c>
      <c r="I5120">
        <v>0</v>
      </c>
      <c r="J5120" s="8">
        <f>SUMIFS(Table1[time],Table1[repetition],Table1[[#This Row],[repetition]],Table1[config],Table1[[#This Row],[config]])</f>
        <v>115423083.22815807</v>
      </c>
      <c r="K5120" s="9">
        <v>600</v>
      </c>
      <c r="L5120" s="9">
        <v>3</v>
      </c>
      <c r="M5120" s="9" t="s">
        <v>151</v>
      </c>
      <c r="N5120" s="9" t="b">
        <v>0</v>
      </c>
      <c r="O5120" s="9" t="b">
        <v>1</v>
      </c>
      <c r="P5120" s="9" t="b">
        <v>0</v>
      </c>
      <c r="Q5120" s="9" t="b">
        <v>1</v>
      </c>
      <c r="R5120" s="9" t="b">
        <v>1</v>
      </c>
      <c r="S5120" s="9" t="b">
        <v>1</v>
      </c>
      <c r="T5120" s="9" t="b">
        <v>1</v>
      </c>
      <c r="U5120" s="9" t="b">
        <v>0</v>
      </c>
      <c r="V5120" s="9" t="b">
        <v>0</v>
      </c>
      <c r="W5120" s="9" t="b">
        <v>1</v>
      </c>
      <c r="X5120" s="9" t="b">
        <v>0</v>
      </c>
      <c r="Y5120" s="9" t="b">
        <v>0</v>
      </c>
      <c r="Z5120" s="9" t="b">
        <v>1</v>
      </c>
      <c r="AA5120" s="9" t="b">
        <v>0</v>
      </c>
      <c r="AB5120" s="9" t="b">
        <v>0</v>
      </c>
      <c r="AC5120" s="9" t="b">
        <v>1</v>
      </c>
      <c r="AD5120" s="9" t="b">
        <v>1</v>
      </c>
      <c r="AE5120" s="9" t="b">
        <v>0</v>
      </c>
      <c r="AF5120" s="9" t="b">
        <v>1</v>
      </c>
      <c r="AG5120" s="9" t="b">
        <v>0</v>
      </c>
    </row>
    <row r="5121" spans="1:33" x14ac:dyDescent="0.2">
      <c r="A5121" s="9">
        <v>2</v>
      </c>
      <c r="B5121" t="s">
        <v>185</v>
      </c>
      <c r="C5121" t="s">
        <v>19</v>
      </c>
      <c r="D5121">
        <v>0</v>
      </c>
      <c r="E5121">
        <v>891290.46138701902</v>
      </c>
      <c r="F5121">
        <v>0</v>
      </c>
      <c r="G5121">
        <v>0</v>
      </c>
      <c r="H5121">
        <v>0</v>
      </c>
      <c r="I5121">
        <v>0</v>
      </c>
      <c r="J5121" s="8">
        <f>SUMIFS(Table1[time],Table1[repetition],Table1[[#This Row],[repetition]],Table1[config],Table1[[#This Row],[config]])</f>
        <v>132303247.85040262</v>
      </c>
      <c r="K5121" s="9">
        <v>0</v>
      </c>
      <c r="L5121" s="9">
        <v>18</v>
      </c>
      <c r="M5121" s="9" t="s">
        <v>149</v>
      </c>
      <c r="N5121" s="9" t="b">
        <v>0</v>
      </c>
      <c r="O5121" s="9" t="b">
        <v>1</v>
      </c>
      <c r="P5121" s="9" t="b">
        <v>1</v>
      </c>
      <c r="Q5121" s="9" t="b">
        <v>1</v>
      </c>
      <c r="R5121" s="9" t="b">
        <v>1</v>
      </c>
      <c r="S5121" s="9" t="b">
        <v>0</v>
      </c>
      <c r="T5121" s="9" t="b">
        <v>0</v>
      </c>
      <c r="U5121" s="9" t="b">
        <v>0</v>
      </c>
      <c r="V5121" s="9" t="b">
        <v>0</v>
      </c>
      <c r="W5121" s="9" t="b">
        <v>1</v>
      </c>
      <c r="X5121" s="9" t="b">
        <v>1</v>
      </c>
      <c r="Y5121" s="9" t="b">
        <v>1</v>
      </c>
      <c r="Z5121" s="9" t="b">
        <v>1</v>
      </c>
      <c r="AA5121" s="9" t="b">
        <v>0</v>
      </c>
      <c r="AB5121" s="9" t="b">
        <v>0</v>
      </c>
      <c r="AC5121" s="9" t="b">
        <v>0</v>
      </c>
      <c r="AD5121" s="9" t="b">
        <v>0</v>
      </c>
      <c r="AE5121" s="9" t="b">
        <v>1</v>
      </c>
      <c r="AF5121" s="9" t="b">
        <v>1</v>
      </c>
      <c r="AG5121" s="9" t="b">
        <v>1</v>
      </c>
    </row>
    <row r="5122" spans="1:33" x14ac:dyDescent="0.2">
      <c r="A5122" s="11">
        <v>3</v>
      </c>
      <c r="B5122" t="s">
        <v>185</v>
      </c>
      <c r="C5122" t="s">
        <v>19</v>
      </c>
      <c r="D5122">
        <v>0</v>
      </c>
      <c r="E5122">
        <v>570767.78328300803</v>
      </c>
      <c r="F5122">
        <v>0</v>
      </c>
      <c r="G5122">
        <v>0</v>
      </c>
      <c r="H5122">
        <v>0</v>
      </c>
      <c r="I5122">
        <v>0</v>
      </c>
      <c r="J5122" s="10">
        <f>SUMIFS(Table1[time],Table1[repetition],Table1[[#This Row],[repetition]],Table1[config],Table1[[#This Row],[config]])</f>
        <v>125520322.9602759</v>
      </c>
      <c r="K5122" s="11">
        <v>150</v>
      </c>
      <c r="L5122" s="11">
        <v>3</v>
      </c>
      <c r="M5122" s="11" t="s">
        <v>151</v>
      </c>
      <c r="N5122" s="11" t="b">
        <v>1</v>
      </c>
      <c r="O5122" s="11" t="b">
        <v>0</v>
      </c>
      <c r="P5122" s="11" t="b">
        <v>0</v>
      </c>
      <c r="Q5122" s="11" t="b">
        <v>1</v>
      </c>
      <c r="R5122" s="11" t="b">
        <v>1</v>
      </c>
      <c r="S5122" s="11" t="b">
        <v>0</v>
      </c>
      <c r="T5122" s="11" t="b">
        <v>0</v>
      </c>
      <c r="U5122" s="11" t="b">
        <v>1</v>
      </c>
      <c r="V5122" s="11" t="b">
        <v>1</v>
      </c>
      <c r="W5122" s="11" t="b">
        <v>0</v>
      </c>
      <c r="X5122" s="11" t="b">
        <v>0</v>
      </c>
      <c r="Y5122" s="11" t="b">
        <v>1</v>
      </c>
      <c r="Z5122" s="11" t="b">
        <v>1</v>
      </c>
      <c r="AA5122" s="11" t="b">
        <v>1</v>
      </c>
      <c r="AB5122" s="11" t="b">
        <v>1</v>
      </c>
      <c r="AC5122" s="11" t="b">
        <v>0</v>
      </c>
      <c r="AD5122" s="11" t="b">
        <v>0</v>
      </c>
      <c r="AE5122" s="11" t="b">
        <v>1</v>
      </c>
      <c r="AF5122" s="11" t="b">
        <v>1</v>
      </c>
      <c r="AG5122" s="11" t="b">
        <v>1</v>
      </c>
    </row>
    <row r="5123" spans="1:33" x14ac:dyDescent="0.2">
      <c r="A5123" s="9">
        <v>1</v>
      </c>
      <c r="B5123" t="s">
        <v>186</v>
      </c>
      <c r="C5123" t="s">
        <v>19</v>
      </c>
      <c r="D5123">
        <v>0</v>
      </c>
      <c r="E5123">
        <v>1373810.6867190199</v>
      </c>
      <c r="F5123">
        <v>0</v>
      </c>
      <c r="G5123">
        <v>0</v>
      </c>
      <c r="H5123">
        <v>0</v>
      </c>
      <c r="I5123">
        <v>0</v>
      </c>
      <c r="J5123" s="8">
        <f>SUMIFS(Table1[time],Table1[repetition],Table1[[#This Row],[repetition]],Table1[config],Table1[[#This Row],[config]])</f>
        <v>115423083.22815807</v>
      </c>
      <c r="K5123" s="9">
        <v>600</v>
      </c>
      <c r="L5123" s="9">
        <v>5</v>
      </c>
      <c r="M5123" s="9" t="s">
        <v>151</v>
      </c>
      <c r="N5123" s="9" t="b">
        <v>0</v>
      </c>
      <c r="O5123" s="9" t="b">
        <v>1</v>
      </c>
      <c r="P5123" s="9" t="b">
        <v>1</v>
      </c>
      <c r="Q5123" s="9" t="b">
        <v>1</v>
      </c>
      <c r="R5123" s="9" t="b">
        <v>0</v>
      </c>
      <c r="S5123" s="9" t="b">
        <v>0</v>
      </c>
      <c r="T5123" s="9" t="b">
        <v>0</v>
      </c>
      <c r="U5123" s="9" t="b">
        <v>0</v>
      </c>
      <c r="V5123" s="9" t="b">
        <v>1</v>
      </c>
      <c r="W5123" s="9" t="b">
        <v>1</v>
      </c>
      <c r="X5123" s="9" t="b">
        <v>1</v>
      </c>
      <c r="Y5123" s="9" t="b">
        <v>1</v>
      </c>
      <c r="Z5123" s="9" t="b">
        <v>0</v>
      </c>
      <c r="AA5123" s="9" t="b">
        <v>1</v>
      </c>
      <c r="AB5123" s="9" t="b">
        <v>1</v>
      </c>
      <c r="AC5123" s="9" t="b">
        <v>0</v>
      </c>
      <c r="AD5123" s="9" t="b">
        <v>1</v>
      </c>
      <c r="AE5123" s="9" t="b">
        <v>1</v>
      </c>
      <c r="AF5123" s="9" t="b">
        <v>0</v>
      </c>
      <c r="AG5123" s="9" t="b">
        <v>1</v>
      </c>
    </row>
    <row r="5124" spans="1:33" x14ac:dyDescent="0.2">
      <c r="A5124" s="9">
        <v>2</v>
      </c>
      <c r="B5124" t="s">
        <v>186</v>
      </c>
      <c r="C5124" t="s">
        <v>19</v>
      </c>
      <c r="D5124">
        <v>0</v>
      </c>
      <c r="E5124">
        <v>2498733.4773647599</v>
      </c>
      <c r="F5124">
        <v>0</v>
      </c>
      <c r="G5124">
        <v>0</v>
      </c>
      <c r="H5124">
        <v>0</v>
      </c>
      <c r="I5124">
        <v>0</v>
      </c>
      <c r="J5124" s="8">
        <f>SUMIFS(Table1[time],Table1[repetition],Table1[[#This Row],[repetition]],Table1[config],Table1[[#This Row],[config]])</f>
        <v>132303247.85040262</v>
      </c>
      <c r="K5124" s="9">
        <v>0</v>
      </c>
      <c r="L5124" s="9">
        <v>18</v>
      </c>
      <c r="M5124" s="9" t="s">
        <v>149</v>
      </c>
      <c r="N5124" s="9" t="b">
        <v>0</v>
      </c>
      <c r="O5124" s="9" t="b">
        <v>1</v>
      </c>
      <c r="P5124" s="9" t="b">
        <v>1</v>
      </c>
      <c r="Q5124" s="9" t="b">
        <v>1</v>
      </c>
      <c r="R5124" s="9" t="b">
        <v>1</v>
      </c>
      <c r="S5124" s="9" t="b">
        <v>0</v>
      </c>
      <c r="T5124" s="9" t="b">
        <v>0</v>
      </c>
      <c r="U5124" s="9" t="b">
        <v>0</v>
      </c>
      <c r="V5124" s="9" t="b">
        <v>0</v>
      </c>
      <c r="W5124" s="9" t="b">
        <v>1</v>
      </c>
      <c r="X5124" s="9" t="b">
        <v>1</v>
      </c>
      <c r="Y5124" s="9" t="b">
        <v>1</v>
      </c>
      <c r="Z5124" s="9" t="b">
        <v>1</v>
      </c>
      <c r="AA5124" s="9" t="b">
        <v>0</v>
      </c>
      <c r="AB5124" s="9" t="b">
        <v>0</v>
      </c>
      <c r="AC5124" s="9" t="b">
        <v>0</v>
      </c>
      <c r="AD5124" s="9" t="b">
        <v>0</v>
      </c>
      <c r="AE5124" s="9" t="b">
        <v>1</v>
      </c>
      <c r="AF5124" s="9" t="b">
        <v>1</v>
      </c>
      <c r="AG5124" s="9" t="b">
        <v>1</v>
      </c>
    </row>
    <row r="5125" spans="1:33" x14ac:dyDescent="0.2">
      <c r="A5125" s="9">
        <v>3</v>
      </c>
      <c r="B5125" t="s">
        <v>186</v>
      </c>
      <c r="C5125" t="s">
        <v>19</v>
      </c>
      <c r="D5125">
        <v>0</v>
      </c>
      <c r="E5125">
        <v>1315304.4596799801</v>
      </c>
      <c r="F5125">
        <v>0</v>
      </c>
      <c r="G5125">
        <v>0</v>
      </c>
      <c r="H5125">
        <v>0</v>
      </c>
      <c r="I5125">
        <v>0</v>
      </c>
      <c r="J5125" s="8">
        <f>SUMIFS(Table1[time],Table1[repetition],Table1[[#This Row],[repetition]],Table1[config],Table1[[#This Row],[config]])</f>
        <v>125520322.9602759</v>
      </c>
      <c r="K5125" s="9">
        <v>150</v>
      </c>
      <c r="L5125" s="9">
        <v>2</v>
      </c>
      <c r="M5125" s="9" t="s">
        <v>150</v>
      </c>
      <c r="N5125" s="9" t="b">
        <v>1</v>
      </c>
      <c r="O5125" s="9" t="b">
        <v>0</v>
      </c>
      <c r="P5125" s="9" t="b">
        <v>0</v>
      </c>
      <c r="Q5125" s="9" t="b">
        <v>0</v>
      </c>
      <c r="R5125" s="9" t="b">
        <v>0</v>
      </c>
      <c r="S5125" s="9" t="b">
        <v>1</v>
      </c>
      <c r="T5125" s="9" t="b">
        <v>0</v>
      </c>
      <c r="U5125" s="9" t="b">
        <v>1</v>
      </c>
      <c r="V5125" s="9" t="b">
        <v>1</v>
      </c>
      <c r="W5125" s="9" t="b">
        <v>0</v>
      </c>
      <c r="X5125" s="9" t="b">
        <v>0</v>
      </c>
      <c r="Y5125" s="9" t="b">
        <v>0</v>
      </c>
      <c r="Z5125" s="9" t="b">
        <v>0</v>
      </c>
      <c r="AA5125" s="9" t="b">
        <v>1</v>
      </c>
      <c r="AB5125" s="9" t="b">
        <v>0</v>
      </c>
      <c r="AC5125" s="9" t="b">
        <v>0</v>
      </c>
      <c r="AD5125" s="9" t="b">
        <v>0</v>
      </c>
      <c r="AE5125" s="9" t="b">
        <v>0</v>
      </c>
      <c r="AF5125" s="9" t="b">
        <v>0</v>
      </c>
      <c r="AG5125" s="9" t="b">
        <v>1</v>
      </c>
    </row>
    <row r="5126" spans="1:33" x14ac:dyDescent="0.2">
      <c r="A5126" s="9">
        <v>1</v>
      </c>
      <c r="B5126" t="s">
        <v>187</v>
      </c>
      <c r="C5126" t="s">
        <v>19</v>
      </c>
      <c r="D5126">
        <v>0</v>
      </c>
      <c r="E5126">
        <v>7205867.8748910297</v>
      </c>
      <c r="F5126">
        <v>0</v>
      </c>
      <c r="G5126">
        <v>0</v>
      </c>
      <c r="H5126">
        <v>0</v>
      </c>
      <c r="I5126">
        <v>0</v>
      </c>
      <c r="J5126" s="8">
        <f>SUMIFS(Table1[time],Table1[repetition],Table1[[#This Row],[repetition]],Table1[config],Table1[[#This Row],[config]])</f>
        <v>115423083.22815807</v>
      </c>
      <c r="K5126" s="9">
        <v>1</v>
      </c>
      <c r="L5126" s="9">
        <v>2</v>
      </c>
      <c r="M5126" s="9" t="s">
        <v>151</v>
      </c>
      <c r="N5126" s="9" t="b">
        <v>0</v>
      </c>
      <c r="O5126" s="9" t="b">
        <v>0</v>
      </c>
      <c r="P5126" s="9" t="b">
        <v>1</v>
      </c>
      <c r="Q5126" s="9" t="b">
        <v>1</v>
      </c>
      <c r="R5126" s="9" t="b">
        <v>1</v>
      </c>
      <c r="S5126" s="9" t="b">
        <v>0</v>
      </c>
      <c r="T5126" s="9" t="b">
        <v>0</v>
      </c>
      <c r="U5126" s="9" t="b">
        <v>0</v>
      </c>
      <c r="V5126" s="9" t="b">
        <v>0</v>
      </c>
      <c r="W5126" s="9" t="b">
        <v>0</v>
      </c>
      <c r="X5126" s="9" t="b">
        <v>0</v>
      </c>
      <c r="Y5126" s="9" t="b">
        <v>0</v>
      </c>
      <c r="Z5126" s="9" t="b">
        <v>1</v>
      </c>
      <c r="AA5126" s="9" t="b">
        <v>0</v>
      </c>
      <c r="AB5126" s="9" t="b">
        <v>0</v>
      </c>
      <c r="AC5126" s="9" t="b">
        <v>0</v>
      </c>
      <c r="AD5126" s="9" t="b">
        <v>0</v>
      </c>
      <c r="AE5126" s="9" t="b">
        <v>1</v>
      </c>
      <c r="AF5126" s="9" t="b">
        <v>1</v>
      </c>
      <c r="AG5126" s="9" t="b">
        <v>1</v>
      </c>
    </row>
    <row r="5127" spans="1:33" x14ac:dyDescent="0.2">
      <c r="A5127" s="11">
        <v>2</v>
      </c>
      <c r="B5127" t="s">
        <v>187</v>
      </c>
      <c r="C5127" t="s">
        <v>19</v>
      </c>
      <c r="D5127">
        <v>0</v>
      </c>
      <c r="E5127">
        <v>7205794.8863292104</v>
      </c>
      <c r="F5127">
        <v>0</v>
      </c>
      <c r="G5127">
        <v>0</v>
      </c>
      <c r="H5127">
        <v>0</v>
      </c>
      <c r="I5127">
        <v>0</v>
      </c>
      <c r="J5127" s="10">
        <f>SUMIFS(Table1[time],Table1[repetition],Table1[[#This Row],[repetition]],Table1[config],Table1[[#This Row],[config]])</f>
        <v>132303247.85040262</v>
      </c>
      <c r="K5127" s="11">
        <v>150</v>
      </c>
      <c r="L5127" s="11">
        <v>5</v>
      </c>
      <c r="M5127" s="11" t="s">
        <v>149</v>
      </c>
      <c r="N5127" s="11" t="b">
        <v>0</v>
      </c>
      <c r="O5127" s="11" t="b">
        <v>1</v>
      </c>
      <c r="P5127" s="11" t="b">
        <v>0</v>
      </c>
      <c r="Q5127" s="11" t="b">
        <v>0</v>
      </c>
      <c r="R5127" s="11" t="b">
        <v>0</v>
      </c>
      <c r="S5127" s="11" t="b">
        <v>1</v>
      </c>
      <c r="T5127" s="11" t="b">
        <v>0</v>
      </c>
      <c r="U5127" s="11" t="b">
        <v>0</v>
      </c>
      <c r="V5127" s="11" t="b">
        <v>1</v>
      </c>
      <c r="W5127" s="11" t="b">
        <v>1</v>
      </c>
      <c r="X5127" s="11" t="b">
        <v>1</v>
      </c>
      <c r="Y5127" s="11" t="b">
        <v>1</v>
      </c>
      <c r="Z5127" s="11" t="b">
        <v>0</v>
      </c>
      <c r="AA5127" s="11" t="b">
        <v>0</v>
      </c>
      <c r="AB5127" s="11" t="b">
        <v>1</v>
      </c>
      <c r="AC5127" s="11" t="b">
        <v>0</v>
      </c>
      <c r="AD5127" s="11" t="b">
        <v>1</v>
      </c>
      <c r="AE5127" s="11" t="b">
        <v>0</v>
      </c>
      <c r="AF5127" s="11" t="b">
        <v>0</v>
      </c>
      <c r="AG5127" s="11" t="b">
        <v>1</v>
      </c>
    </row>
    <row r="5128" spans="1:33" x14ac:dyDescent="0.2">
      <c r="A5128" s="11">
        <v>3</v>
      </c>
      <c r="B5128" t="s">
        <v>187</v>
      </c>
      <c r="C5128" t="s">
        <v>19</v>
      </c>
      <c r="D5128">
        <v>0</v>
      </c>
      <c r="E5128">
        <v>7208173.5113850003</v>
      </c>
      <c r="F5128">
        <v>0</v>
      </c>
      <c r="G5128">
        <v>0</v>
      </c>
      <c r="H5128">
        <v>0</v>
      </c>
      <c r="I5128">
        <v>0</v>
      </c>
      <c r="J5128" s="10">
        <f>SUMIFS(Table1[time],Table1[repetition],Table1[[#This Row],[repetition]],Table1[config],Table1[[#This Row],[config]])</f>
        <v>125520322.9602759</v>
      </c>
      <c r="K5128" s="11">
        <v>0</v>
      </c>
      <c r="L5128" s="11">
        <v>18</v>
      </c>
      <c r="M5128" s="11" t="s">
        <v>149</v>
      </c>
      <c r="N5128" s="11" t="b">
        <v>0</v>
      </c>
      <c r="O5128" s="11" t="b">
        <v>1</v>
      </c>
      <c r="P5128" s="11" t="b">
        <v>1</v>
      </c>
      <c r="Q5128" s="11" t="b">
        <v>1</v>
      </c>
      <c r="R5128" s="11" t="b">
        <v>1</v>
      </c>
      <c r="S5128" s="11" t="b">
        <v>0</v>
      </c>
      <c r="T5128" s="11" t="b">
        <v>0</v>
      </c>
      <c r="U5128" s="11" t="b">
        <v>0</v>
      </c>
      <c r="V5128" s="11" t="b">
        <v>0</v>
      </c>
      <c r="W5128" s="11" t="b">
        <v>1</v>
      </c>
      <c r="X5128" s="11" t="b">
        <v>1</v>
      </c>
      <c r="Y5128" s="11" t="b">
        <v>1</v>
      </c>
      <c r="Z5128" s="11" t="b">
        <v>1</v>
      </c>
      <c r="AA5128" s="11" t="b">
        <v>0</v>
      </c>
      <c r="AB5128" s="11" t="b">
        <v>0</v>
      </c>
      <c r="AC5128" s="11" t="b">
        <v>0</v>
      </c>
      <c r="AD5128" s="11" t="b">
        <v>0</v>
      </c>
      <c r="AE5128" s="11" t="b">
        <v>1</v>
      </c>
      <c r="AF5128" s="11" t="b">
        <v>1</v>
      </c>
      <c r="AG5128" s="11" t="b">
        <v>1</v>
      </c>
    </row>
    <row r="5129" spans="1:33" x14ac:dyDescent="0.2">
      <c r="A5129" s="11">
        <v>1</v>
      </c>
      <c r="B5129" t="s">
        <v>158</v>
      </c>
      <c r="C5129" t="s">
        <v>61</v>
      </c>
      <c r="D5129">
        <v>78</v>
      </c>
      <c r="E5129">
        <v>973561.14378501603</v>
      </c>
      <c r="F5129">
        <v>0</v>
      </c>
      <c r="G5129">
        <v>0</v>
      </c>
      <c r="H5129">
        <v>28</v>
      </c>
      <c r="I5129">
        <v>10</v>
      </c>
      <c r="J5129" s="10">
        <f>SUMIFS(Table1[time],Table1[repetition],Table1[[#This Row],[repetition]],Table1[config],Table1[[#This Row],[config]])</f>
        <v>108826912.87956508</v>
      </c>
      <c r="K5129" s="11">
        <v>0</v>
      </c>
      <c r="L5129" s="11">
        <v>2</v>
      </c>
      <c r="M5129" s="11" t="s">
        <v>150</v>
      </c>
      <c r="N5129" s="11" t="b">
        <v>1</v>
      </c>
      <c r="O5129" s="11" t="b">
        <v>1</v>
      </c>
      <c r="P5129" s="11" t="b">
        <v>1</v>
      </c>
      <c r="Q5129" s="11" t="b">
        <v>1</v>
      </c>
      <c r="R5129" s="11" t="b">
        <v>1</v>
      </c>
      <c r="S5129" s="11" t="b">
        <v>1</v>
      </c>
      <c r="T5129" s="11" t="b">
        <v>1</v>
      </c>
      <c r="U5129" s="11" t="b">
        <v>1</v>
      </c>
      <c r="V5129" s="11" t="b">
        <v>1</v>
      </c>
      <c r="W5129" s="11" t="b">
        <v>1</v>
      </c>
      <c r="X5129" s="11" t="b">
        <v>1</v>
      </c>
      <c r="Y5129" s="11" t="b">
        <v>1</v>
      </c>
      <c r="Z5129" s="11" t="b">
        <v>1</v>
      </c>
      <c r="AA5129" s="11" t="b">
        <v>1</v>
      </c>
      <c r="AB5129" s="11" t="b">
        <v>1</v>
      </c>
      <c r="AC5129" s="11" t="b">
        <v>1</v>
      </c>
      <c r="AD5129" s="11" t="b">
        <v>1</v>
      </c>
      <c r="AE5129" s="11" t="b">
        <v>1</v>
      </c>
      <c r="AF5129" s="11" t="b">
        <v>1</v>
      </c>
      <c r="AG5129" s="11" t="b">
        <v>1</v>
      </c>
    </row>
    <row r="5130" spans="1:33" x14ac:dyDescent="0.2">
      <c r="A5130" s="11">
        <v>2</v>
      </c>
      <c r="B5130" t="s">
        <v>158</v>
      </c>
      <c r="C5130" t="s">
        <v>61</v>
      </c>
      <c r="D5130">
        <v>78</v>
      </c>
      <c r="E5130">
        <v>1507754.0671536699</v>
      </c>
      <c r="F5130">
        <v>0</v>
      </c>
      <c r="G5130">
        <v>0</v>
      </c>
      <c r="H5130">
        <v>28</v>
      </c>
      <c r="I5130">
        <v>10</v>
      </c>
      <c r="J5130" s="10">
        <f>SUMIFS(Table1[time],Table1[repetition],Table1[[#This Row],[repetition]],Table1[config],Table1[[#This Row],[config]])</f>
        <v>120720199.28987499</v>
      </c>
      <c r="K5130" s="11">
        <v>150</v>
      </c>
      <c r="L5130" s="11">
        <v>6</v>
      </c>
      <c r="M5130" s="11" t="s">
        <v>151</v>
      </c>
      <c r="N5130" s="11" t="b">
        <v>0</v>
      </c>
      <c r="O5130" s="11" t="b">
        <v>1</v>
      </c>
      <c r="P5130" s="11" t="b">
        <v>0</v>
      </c>
      <c r="Q5130" s="11" t="b">
        <v>1</v>
      </c>
      <c r="R5130" s="11" t="b">
        <v>1</v>
      </c>
      <c r="S5130" s="11" t="b">
        <v>1</v>
      </c>
      <c r="T5130" s="11" t="b">
        <v>0</v>
      </c>
      <c r="U5130" s="11" t="b">
        <v>1</v>
      </c>
      <c r="V5130" s="11" t="b">
        <v>1</v>
      </c>
      <c r="W5130" s="11" t="b">
        <v>0</v>
      </c>
      <c r="X5130" s="11" t="b">
        <v>0</v>
      </c>
      <c r="Y5130" s="11" t="b">
        <v>0</v>
      </c>
      <c r="Z5130" s="11" t="b">
        <v>1</v>
      </c>
      <c r="AA5130" s="11" t="b">
        <v>1</v>
      </c>
      <c r="AB5130" s="11" t="b">
        <v>1</v>
      </c>
      <c r="AC5130" s="11" t="b">
        <v>1</v>
      </c>
      <c r="AD5130" s="11" t="b">
        <v>0</v>
      </c>
      <c r="AE5130" s="11" t="b">
        <v>0</v>
      </c>
      <c r="AF5130" s="11" t="b">
        <v>1</v>
      </c>
      <c r="AG5130" s="11" t="b">
        <v>1</v>
      </c>
    </row>
    <row r="5131" spans="1:33" x14ac:dyDescent="0.2">
      <c r="A5131" s="9">
        <v>3</v>
      </c>
      <c r="B5131" t="s">
        <v>158</v>
      </c>
      <c r="C5131" t="s">
        <v>61</v>
      </c>
      <c r="D5131">
        <v>78</v>
      </c>
      <c r="E5131">
        <v>1622683.2903759901</v>
      </c>
      <c r="F5131">
        <v>0</v>
      </c>
      <c r="G5131">
        <v>0</v>
      </c>
      <c r="H5131">
        <v>28</v>
      </c>
      <c r="I5131">
        <v>10</v>
      </c>
      <c r="J5131" s="8">
        <f>SUMIFS(Table1[time],Table1[repetition],Table1[[#This Row],[repetition]],Table1[config],Table1[[#This Row],[config]])</f>
        <v>119652637.73994586</v>
      </c>
      <c r="K5131" s="9">
        <v>150</v>
      </c>
      <c r="L5131" s="9">
        <v>4</v>
      </c>
      <c r="M5131" s="9" t="s">
        <v>151</v>
      </c>
      <c r="N5131" s="9" t="b">
        <v>1</v>
      </c>
      <c r="O5131" s="9" t="b">
        <v>1</v>
      </c>
      <c r="P5131" s="9" t="b">
        <v>0</v>
      </c>
      <c r="Q5131" s="9" t="b">
        <v>0</v>
      </c>
      <c r="R5131" s="9" t="b">
        <v>0</v>
      </c>
      <c r="S5131" s="9" t="b">
        <v>1</v>
      </c>
      <c r="T5131" s="9" t="b">
        <v>0</v>
      </c>
      <c r="U5131" s="9" t="b">
        <v>0</v>
      </c>
      <c r="V5131" s="9" t="b">
        <v>1</v>
      </c>
      <c r="W5131" s="9" t="b">
        <v>0</v>
      </c>
      <c r="X5131" s="9" t="b">
        <v>0</v>
      </c>
      <c r="Y5131" s="9" t="b">
        <v>0</v>
      </c>
      <c r="Z5131" s="9" t="b">
        <v>1</v>
      </c>
      <c r="AA5131" s="9" t="b">
        <v>1</v>
      </c>
      <c r="AB5131" s="9" t="b">
        <v>1</v>
      </c>
      <c r="AC5131" s="9" t="b">
        <v>1</v>
      </c>
      <c r="AD5131" s="9" t="b">
        <v>0</v>
      </c>
      <c r="AE5131" s="9" t="b">
        <v>1</v>
      </c>
      <c r="AF5131" s="9" t="b">
        <v>1</v>
      </c>
      <c r="AG5131" s="9" t="b">
        <v>1</v>
      </c>
    </row>
    <row r="5132" spans="1:33" x14ac:dyDescent="0.2">
      <c r="A5132" s="9">
        <v>1</v>
      </c>
      <c r="B5132" t="s">
        <v>160</v>
      </c>
      <c r="C5132" t="s">
        <v>61</v>
      </c>
      <c r="D5132">
        <v>1402</v>
      </c>
      <c r="E5132">
        <v>533401.18600695801</v>
      </c>
      <c r="F5132">
        <v>0</v>
      </c>
      <c r="G5132">
        <v>0</v>
      </c>
      <c r="H5132">
        <v>12</v>
      </c>
      <c r="I5132">
        <v>8</v>
      </c>
      <c r="J5132" s="8">
        <f>SUMIFS(Table1[time],Table1[repetition],Table1[[#This Row],[repetition]],Table1[config],Table1[[#This Row],[config]])</f>
        <v>108826912.87956508</v>
      </c>
      <c r="K5132" s="9">
        <v>50</v>
      </c>
      <c r="L5132" s="9">
        <v>3</v>
      </c>
      <c r="M5132" s="9" t="s">
        <v>150</v>
      </c>
      <c r="N5132" s="9" t="b">
        <v>0</v>
      </c>
      <c r="O5132" s="9" t="b">
        <v>0</v>
      </c>
      <c r="P5132" s="9" t="b">
        <v>1</v>
      </c>
      <c r="Q5132" s="9" t="b">
        <v>0</v>
      </c>
      <c r="R5132" s="9" t="b">
        <v>0</v>
      </c>
      <c r="S5132" s="9" t="b">
        <v>0</v>
      </c>
      <c r="T5132" s="9" t="b">
        <v>1</v>
      </c>
      <c r="U5132" s="9" t="b">
        <v>0</v>
      </c>
      <c r="V5132" s="9" t="b">
        <v>0</v>
      </c>
      <c r="W5132" s="9" t="b">
        <v>0</v>
      </c>
      <c r="X5132" s="9" t="b">
        <v>1</v>
      </c>
      <c r="Y5132" s="9" t="b">
        <v>0</v>
      </c>
      <c r="Z5132" s="9" t="b">
        <v>1</v>
      </c>
      <c r="AA5132" s="9" t="b">
        <v>0</v>
      </c>
      <c r="AB5132" s="9" t="b">
        <v>1</v>
      </c>
      <c r="AC5132" s="9" t="b">
        <v>0</v>
      </c>
      <c r="AD5132" s="9" t="b">
        <v>0</v>
      </c>
      <c r="AE5132" s="9" t="b">
        <v>1</v>
      </c>
      <c r="AF5132" s="9" t="b">
        <v>1</v>
      </c>
      <c r="AG5132" s="9" t="b">
        <v>1</v>
      </c>
    </row>
    <row r="5133" spans="1:33" x14ac:dyDescent="0.2">
      <c r="A5133" s="9">
        <v>2</v>
      </c>
      <c r="B5133" t="s">
        <v>160</v>
      </c>
      <c r="C5133" t="s">
        <v>61</v>
      </c>
      <c r="D5133">
        <v>1402</v>
      </c>
      <c r="E5133">
        <v>1218925.4799927501</v>
      </c>
      <c r="F5133">
        <v>0</v>
      </c>
      <c r="G5133">
        <v>0</v>
      </c>
      <c r="H5133">
        <v>12</v>
      </c>
      <c r="I5133">
        <v>8</v>
      </c>
      <c r="J5133" s="8">
        <f>SUMIFS(Table1[time],Table1[repetition],Table1[[#This Row],[repetition]],Table1[config],Table1[[#This Row],[config]])</f>
        <v>120720199.28987499</v>
      </c>
      <c r="K5133" s="9">
        <v>150</v>
      </c>
      <c r="L5133" s="9">
        <v>18</v>
      </c>
      <c r="M5133" s="9" t="s">
        <v>150</v>
      </c>
      <c r="N5133" s="9" t="b">
        <v>1</v>
      </c>
      <c r="O5133" s="9" t="b">
        <v>0</v>
      </c>
      <c r="P5133" s="9" t="b">
        <v>0</v>
      </c>
      <c r="Q5133" s="9" t="b">
        <v>1</v>
      </c>
      <c r="R5133" s="9" t="b">
        <v>1</v>
      </c>
      <c r="S5133" s="9" t="b">
        <v>0</v>
      </c>
      <c r="T5133" s="9" t="b">
        <v>0</v>
      </c>
      <c r="U5133" s="9" t="b">
        <v>1</v>
      </c>
      <c r="V5133" s="9" t="b">
        <v>1</v>
      </c>
      <c r="W5133" s="9" t="b">
        <v>0</v>
      </c>
      <c r="X5133" s="9" t="b">
        <v>0</v>
      </c>
      <c r="Y5133" s="9" t="b">
        <v>0</v>
      </c>
      <c r="Z5133" s="9" t="b">
        <v>0</v>
      </c>
      <c r="AA5133" s="9" t="b">
        <v>1</v>
      </c>
      <c r="AB5133" s="9" t="b">
        <v>1</v>
      </c>
      <c r="AC5133" s="9" t="b">
        <v>0</v>
      </c>
      <c r="AD5133" s="9" t="b">
        <v>1</v>
      </c>
      <c r="AE5133" s="9" t="b">
        <v>1</v>
      </c>
      <c r="AF5133" s="9" t="b">
        <v>0</v>
      </c>
      <c r="AG5133" s="9" t="b">
        <v>1</v>
      </c>
    </row>
    <row r="5134" spans="1:33" x14ac:dyDescent="0.2">
      <c r="A5134" s="11">
        <v>3</v>
      </c>
      <c r="B5134" t="s">
        <v>160</v>
      </c>
      <c r="C5134" t="s">
        <v>61</v>
      </c>
      <c r="D5134">
        <v>1402</v>
      </c>
      <c r="E5134">
        <v>1125404.31613998</v>
      </c>
      <c r="F5134">
        <v>0</v>
      </c>
      <c r="G5134">
        <v>0</v>
      </c>
      <c r="H5134">
        <v>12</v>
      </c>
      <c r="I5134">
        <v>8</v>
      </c>
      <c r="J5134" s="10">
        <f>SUMIFS(Table1[time],Table1[repetition],Table1[[#This Row],[repetition]],Table1[config],Table1[[#This Row],[config]])</f>
        <v>119652637.73994586</v>
      </c>
      <c r="K5134" s="11">
        <v>150</v>
      </c>
      <c r="L5134" s="11">
        <v>5</v>
      </c>
      <c r="M5134" s="11" t="s">
        <v>149</v>
      </c>
      <c r="N5134" s="11" t="b">
        <v>0</v>
      </c>
      <c r="O5134" s="11" t="b">
        <v>1</v>
      </c>
      <c r="P5134" s="11" t="b">
        <v>0</v>
      </c>
      <c r="Q5134" s="11" t="b">
        <v>0</v>
      </c>
      <c r="R5134" s="11" t="b">
        <v>0</v>
      </c>
      <c r="S5134" s="11" t="b">
        <v>1</v>
      </c>
      <c r="T5134" s="11" t="b">
        <v>0</v>
      </c>
      <c r="U5134" s="11" t="b">
        <v>0</v>
      </c>
      <c r="V5134" s="11" t="b">
        <v>1</v>
      </c>
      <c r="W5134" s="11" t="b">
        <v>1</v>
      </c>
      <c r="X5134" s="11" t="b">
        <v>1</v>
      </c>
      <c r="Y5134" s="11" t="b">
        <v>1</v>
      </c>
      <c r="Z5134" s="11" t="b">
        <v>0</v>
      </c>
      <c r="AA5134" s="11" t="b">
        <v>0</v>
      </c>
      <c r="AB5134" s="11" t="b">
        <v>1</v>
      </c>
      <c r="AC5134" s="11" t="b">
        <v>0</v>
      </c>
      <c r="AD5134" s="11" t="b">
        <v>1</v>
      </c>
      <c r="AE5134" s="11" t="b">
        <v>0</v>
      </c>
      <c r="AF5134" s="11" t="b">
        <v>0</v>
      </c>
      <c r="AG5134" s="11" t="b">
        <v>1</v>
      </c>
    </row>
    <row r="5135" spans="1:33" x14ac:dyDescent="0.2">
      <c r="A5135" s="11">
        <v>1</v>
      </c>
      <c r="B5135" t="s">
        <v>162</v>
      </c>
      <c r="C5135" t="s">
        <v>61</v>
      </c>
      <c r="D5135">
        <v>0</v>
      </c>
      <c r="E5135">
        <v>7207137.4868019996</v>
      </c>
      <c r="F5135">
        <v>0</v>
      </c>
      <c r="G5135">
        <v>0</v>
      </c>
      <c r="H5135">
        <v>0</v>
      </c>
      <c r="I5135">
        <v>0</v>
      </c>
      <c r="J5135" s="10">
        <f>SUMIFS(Table1[time],Table1[repetition],Table1[[#This Row],[repetition]],Table1[config],Table1[[#This Row],[config]])</f>
        <v>108826912.87956508</v>
      </c>
      <c r="K5135" s="11">
        <v>50</v>
      </c>
      <c r="L5135" s="11">
        <v>3</v>
      </c>
      <c r="M5135" s="11" t="s">
        <v>150</v>
      </c>
      <c r="N5135" s="11" t="b">
        <v>0</v>
      </c>
      <c r="O5135" s="11" t="b">
        <v>0</v>
      </c>
      <c r="P5135" s="11" t="b">
        <v>1</v>
      </c>
      <c r="Q5135" s="11" t="b">
        <v>0</v>
      </c>
      <c r="R5135" s="11" t="b">
        <v>0</v>
      </c>
      <c r="S5135" s="11" t="b">
        <v>0</v>
      </c>
      <c r="T5135" s="11" t="b">
        <v>1</v>
      </c>
      <c r="U5135" s="11" t="b">
        <v>0</v>
      </c>
      <c r="V5135" s="11" t="b">
        <v>0</v>
      </c>
      <c r="W5135" s="11" t="b">
        <v>0</v>
      </c>
      <c r="X5135" s="11" t="b">
        <v>1</v>
      </c>
      <c r="Y5135" s="11" t="b">
        <v>0</v>
      </c>
      <c r="Z5135" s="11" t="b">
        <v>1</v>
      </c>
      <c r="AA5135" s="11" t="b">
        <v>0</v>
      </c>
      <c r="AB5135" s="11" t="b">
        <v>1</v>
      </c>
      <c r="AC5135" s="11" t="b">
        <v>0</v>
      </c>
      <c r="AD5135" s="11" t="b">
        <v>0</v>
      </c>
      <c r="AE5135" s="11" t="b">
        <v>1</v>
      </c>
      <c r="AF5135" s="11" t="b">
        <v>1</v>
      </c>
      <c r="AG5135" s="11" t="b">
        <v>1</v>
      </c>
    </row>
    <row r="5136" spans="1:33" x14ac:dyDescent="0.2">
      <c r="A5136" s="11">
        <v>2</v>
      </c>
      <c r="B5136" t="s">
        <v>162</v>
      </c>
      <c r="C5136" t="s">
        <v>61</v>
      </c>
      <c r="D5136">
        <v>0</v>
      </c>
      <c r="E5136">
        <v>7207960.5268719597</v>
      </c>
      <c r="F5136">
        <v>0</v>
      </c>
      <c r="G5136">
        <v>0</v>
      </c>
      <c r="H5136">
        <v>0</v>
      </c>
      <c r="I5136">
        <v>0</v>
      </c>
      <c r="J5136" s="10">
        <f>SUMIFS(Table1[time],Table1[repetition],Table1[[#This Row],[repetition]],Table1[config],Table1[[#This Row],[config]])</f>
        <v>120720199.28987499</v>
      </c>
      <c r="K5136" s="11">
        <v>150</v>
      </c>
      <c r="L5136" s="11">
        <v>18</v>
      </c>
      <c r="M5136" s="11" t="s">
        <v>150</v>
      </c>
      <c r="N5136" s="11" t="b">
        <v>1</v>
      </c>
      <c r="O5136" s="11" t="b">
        <v>0</v>
      </c>
      <c r="P5136" s="11" t="b">
        <v>0</v>
      </c>
      <c r="Q5136" s="11" t="b">
        <v>1</v>
      </c>
      <c r="R5136" s="11" t="b">
        <v>1</v>
      </c>
      <c r="S5136" s="11" t="b">
        <v>0</v>
      </c>
      <c r="T5136" s="11" t="b">
        <v>0</v>
      </c>
      <c r="U5136" s="11" t="b">
        <v>1</v>
      </c>
      <c r="V5136" s="11" t="b">
        <v>1</v>
      </c>
      <c r="W5136" s="11" t="b">
        <v>0</v>
      </c>
      <c r="X5136" s="11" t="b">
        <v>0</v>
      </c>
      <c r="Y5136" s="11" t="b">
        <v>0</v>
      </c>
      <c r="Z5136" s="11" t="b">
        <v>0</v>
      </c>
      <c r="AA5136" s="11" t="b">
        <v>1</v>
      </c>
      <c r="AB5136" s="11" t="b">
        <v>1</v>
      </c>
      <c r="AC5136" s="11" t="b">
        <v>0</v>
      </c>
      <c r="AD5136" s="11" t="b">
        <v>1</v>
      </c>
      <c r="AE5136" s="11" t="b">
        <v>1</v>
      </c>
      <c r="AF5136" s="11" t="b">
        <v>0</v>
      </c>
      <c r="AG5136" s="11" t="b">
        <v>1</v>
      </c>
    </row>
    <row r="5137" spans="1:33" x14ac:dyDescent="0.2">
      <c r="A5137" s="11">
        <v>3</v>
      </c>
      <c r="B5137" t="s">
        <v>162</v>
      </c>
      <c r="C5137" t="s">
        <v>61</v>
      </c>
      <c r="D5137">
        <v>0</v>
      </c>
      <c r="E5137">
        <v>7207636.621123</v>
      </c>
      <c r="F5137">
        <v>0</v>
      </c>
      <c r="G5137">
        <v>0</v>
      </c>
      <c r="H5137">
        <v>0</v>
      </c>
      <c r="I5137">
        <v>0</v>
      </c>
      <c r="J5137" s="10">
        <f>SUMIFS(Table1[time],Table1[repetition],Table1[[#This Row],[repetition]],Table1[config],Table1[[#This Row],[config]])</f>
        <v>119652637.73994586</v>
      </c>
      <c r="K5137" s="11">
        <v>150</v>
      </c>
      <c r="L5137" s="11">
        <v>18</v>
      </c>
      <c r="M5137" s="11" t="s">
        <v>150</v>
      </c>
      <c r="N5137" s="11" t="b">
        <v>1</v>
      </c>
      <c r="O5137" s="11" t="b">
        <v>0</v>
      </c>
      <c r="P5137" s="11" t="b">
        <v>0</v>
      </c>
      <c r="Q5137" s="11" t="b">
        <v>1</v>
      </c>
      <c r="R5137" s="11" t="b">
        <v>1</v>
      </c>
      <c r="S5137" s="11" t="b">
        <v>0</v>
      </c>
      <c r="T5137" s="11" t="b">
        <v>0</v>
      </c>
      <c r="U5137" s="11" t="b">
        <v>1</v>
      </c>
      <c r="V5137" s="11" t="b">
        <v>1</v>
      </c>
      <c r="W5137" s="11" t="b">
        <v>0</v>
      </c>
      <c r="X5137" s="11" t="b">
        <v>0</v>
      </c>
      <c r="Y5137" s="11" t="b">
        <v>0</v>
      </c>
      <c r="Z5137" s="11" t="b">
        <v>0</v>
      </c>
      <c r="AA5137" s="11" t="b">
        <v>1</v>
      </c>
      <c r="AB5137" s="11" t="b">
        <v>1</v>
      </c>
      <c r="AC5137" s="11" t="b">
        <v>0</v>
      </c>
      <c r="AD5137" s="11" t="b">
        <v>1</v>
      </c>
      <c r="AE5137" s="11" t="b">
        <v>1</v>
      </c>
      <c r="AF5137" s="11" t="b">
        <v>0</v>
      </c>
      <c r="AG5137" s="11" t="b">
        <v>1</v>
      </c>
    </row>
    <row r="5138" spans="1:33" x14ac:dyDescent="0.2">
      <c r="A5138" s="9">
        <v>1</v>
      </c>
      <c r="B5138" t="s">
        <v>163</v>
      </c>
      <c r="C5138" t="s">
        <v>61</v>
      </c>
      <c r="D5138">
        <v>0</v>
      </c>
      <c r="E5138">
        <v>443842.74043003097</v>
      </c>
      <c r="F5138">
        <v>0</v>
      </c>
      <c r="G5138">
        <v>0</v>
      </c>
      <c r="H5138">
        <v>0</v>
      </c>
      <c r="I5138">
        <v>0</v>
      </c>
      <c r="J5138" s="8">
        <f>SUMIFS(Table1[time],Table1[repetition],Table1[[#This Row],[repetition]],Table1[config],Table1[[#This Row],[config]])</f>
        <v>108826912.87956508</v>
      </c>
      <c r="K5138" s="9">
        <v>50</v>
      </c>
      <c r="L5138" s="9">
        <v>6</v>
      </c>
      <c r="M5138" s="9" t="s">
        <v>150</v>
      </c>
      <c r="N5138" s="9" t="b">
        <v>0</v>
      </c>
      <c r="O5138" s="9" t="b">
        <v>0</v>
      </c>
      <c r="P5138" s="9" t="b">
        <v>0</v>
      </c>
      <c r="Q5138" s="9" t="b">
        <v>1</v>
      </c>
      <c r="R5138" s="9" t="b">
        <v>0</v>
      </c>
      <c r="S5138" s="9" t="b">
        <v>1</v>
      </c>
      <c r="T5138" s="9" t="b">
        <v>0</v>
      </c>
      <c r="U5138" s="9" t="b">
        <v>0</v>
      </c>
      <c r="V5138" s="9" t="b">
        <v>0</v>
      </c>
      <c r="W5138" s="9" t="b">
        <v>0</v>
      </c>
      <c r="X5138" s="9" t="b">
        <v>1</v>
      </c>
      <c r="Y5138" s="9" t="b">
        <v>0</v>
      </c>
      <c r="Z5138" s="9" t="b">
        <v>1</v>
      </c>
      <c r="AA5138" s="9" t="b">
        <v>0</v>
      </c>
      <c r="AB5138" s="9" t="b">
        <v>1</v>
      </c>
      <c r="AC5138" s="9" t="b">
        <v>0</v>
      </c>
      <c r="AD5138" s="9" t="b">
        <v>1</v>
      </c>
      <c r="AE5138" s="9" t="b">
        <v>0</v>
      </c>
      <c r="AF5138" s="9" t="b">
        <v>0</v>
      </c>
      <c r="AG5138" s="9" t="b">
        <v>0</v>
      </c>
    </row>
    <row r="5139" spans="1:33" x14ac:dyDescent="0.2">
      <c r="A5139" s="11">
        <v>2</v>
      </c>
      <c r="B5139" t="s">
        <v>163</v>
      </c>
      <c r="C5139" t="s">
        <v>61</v>
      </c>
      <c r="D5139">
        <v>0</v>
      </c>
      <c r="E5139">
        <v>638666.77551297401</v>
      </c>
      <c r="F5139">
        <v>0</v>
      </c>
      <c r="G5139">
        <v>0</v>
      </c>
      <c r="H5139">
        <v>0</v>
      </c>
      <c r="I5139">
        <v>0</v>
      </c>
      <c r="J5139" s="10">
        <f>SUMIFS(Table1[time],Table1[repetition],Table1[[#This Row],[repetition]],Table1[config],Table1[[#This Row],[config]])</f>
        <v>120720199.28987499</v>
      </c>
      <c r="K5139" s="11">
        <v>150</v>
      </c>
      <c r="L5139" s="11">
        <v>5</v>
      </c>
      <c r="M5139" s="11" t="s">
        <v>149</v>
      </c>
      <c r="N5139" s="11" t="b">
        <v>0</v>
      </c>
      <c r="O5139" s="11" t="b">
        <v>1</v>
      </c>
      <c r="P5139" s="11" t="b">
        <v>0</v>
      </c>
      <c r="Q5139" s="11" t="b">
        <v>0</v>
      </c>
      <c r="R5139" s="11" t="b">
        <v>0</v>
      </c>
      <c r="S5139" s="11" t="b">
        <v>1</v>
      </c>
      <c r="T5139" s="11" t="b">
        <v>0</v>
      </c>
      <c r="U5139" s="11" t="b">
        <v>0</v>
      </c>
      <c r="V5139" s="11" t="b">
        <v>1</v>
      </c>
      <c r="W5139" s="11" t="b">
        <v>1</v>
      </c>
      <c r="X5139" s="11" t="b">
        <v>1</v>
      </c>
      <c r="Y5139" s="11" t="b">
        <v>1</v>
      </c>
      <c r="Z5139" s="11" t="b">
        <v>0</v>
      </c>
      <c r="AA5139" s="11" t="b">
        <v>0</v>
      </c>
      <c r="AB5139" s="11" t="b">
        <v>1</v>
      </c>
      <c r="AC5139" s="11" t="b">
        <v>0</v>
      </c>
      <c r="AD5139" s="11" t="b">
        <v>1</v>
      </c>
      <c r="AE5139" s="11" t="b">
        <v>0</v>
      </c>
      <c r="AF5139" s="11" t="b">
        <v>0</v>
      </c>
      <c r="AG5139" s="11" t="b">
        <v>1</v>
      </c>
    </row>
    <row r="5140" spans="1:33" x14ac:dyDescent="0.2">
      <c r="A5140" s="9">
        <v>3</v>
      </c>
      <c r="B5140" t="s">
        <v>163</v>
      </c>
      <c r="C5140" t="s">
        <v>61</v>
      </c>
      <c r="D5140">
        <v>0</v>
      </c>
      <c r="E5140">
        <v>681268.560744007</v>
      </c>
      <c r="F5140">
        <v>0</v>
      </c>
      <c r="G5140">
        <v>0</v>
      </c>
      <c r="H5140">
        <v>0</v>
      </c>
      <c r="I5140">
        <v>0</v>
      </c>
      <c r="J5140" s="8">
        <f>SUMIFS(Table1[time],Table1[repetition],Table1[[#This Row],[repetition]],Table1[config],Table1[[#This Row],[config]])</f>
        <v>119652637.73994586</v>
      </c>
      <c r="K5140" s="9">
        <v>0</v>
      </c>
      <c r="L5140" s="9">
        <v>18</v>
      </c>
      <c r="M5140" s="9" t="s">
        <v>149</v>
      </c>
      <c r="N5140" s="9" t="b">
        <v>0</v>
      </c>
      <c r="O5140" s="9" t="b">
        <v>1</v>
      </c>
      <c r="P5140" s="9" t="b">
        <v>1</v>
      </c>
      <c r="Q5140" s="9" t="b">
        <v>1</v>
      </c>
      <c r="R5140" s="9" t="b">
        <v>1</v>
      </c>
      <c r="S5140" s="9" t="b">
        <v>0</v>
      </c>
      <c r="T5140" s="9" t="b">
        <v>0</v>
      </c>
      <c r="U5140" s="9" t="b">
        <v>0</v>
      </c>
      <c r="V5140" s="9" t="b">
        <v>0</v>
      </c>
      <c r="W5140" s="9" t="b">
        <v>1</v>
      </c>
      <c r="X5140" s="9" t="b">
        <v>1</v>
      </c>
      <c r="Y5140" s="9" t="b">
        <v>1</v>
      </c>
      <c r="Z5140" s="9" t="b">
        <v>1</v>
      </c>
      <c r="AA5140" s="9" t="b">
        <v>0</v>
      </c>
      <c r="AB5140" s="9" t="b">
        <v>0</v>
      </c>
      <c r="AC5140" s="9" t="b">
        <v>0</v>
      </c>
      <c r="AD5140" s="9" t="b">
        <v>0</v>
      </c>
      <c r="AE5140" s="9" t="b">
        <v>1</v>
      </c>
      <c r="AF5140" s="9" t="b">
        <v>1</v>
      </c>
      <c r="AG5140" s="9" t="b">
        <v>1</v>
      </c>
    </row>
    <row r="5141" spans="1:33" x14ac:dyDescent="0.2">
      <c r="A5141" s="11">
        <v>1</v>
      </c>
      <c r="B5141" t="s">
        <v>164</v>
      </c>
      <c r="C5141" t="s">
        <v>61</v>
      </c>
      <c r="D5141">
        <v>0</v>
      </c>
      <c r="E5141">
        <v>7204271.6829220299</v>
      </c>
      <c r="F5141">
        <v>0</v>
      </c>
      <c r="G5141">
        <v>0</v>
      </c>
      <c r="H5141">
        <v>0</v>
      </c>
      <c r="I5141">
        <v>0</v>
      </c>
      <c r="J5141" s="10">
        <f>SUMIFS(Table1[time],Table1[repetition],Table1[[#This Row],[repetition]],Table1[config],Table1[[#This Row],[config]])</f>
        <v>108826912.87956508</v>
      </c>
      <c r="K5141" s="11">
        <v>80</v>
      </c>
      <c r="L5141" s="11">
        <v>1</v>
      </c>
      <c r="M5141" s="11" t="s">
        <v>149</v>
      </c>
      <c r="N5141" s="11" t="b">
        <v>0</v>
      </c>
      <c r="O5141" s="11" t="b">
        <v>1</v>
      </c>
      <c r="P5141" s="11" t="b">
        <v>1</v>
      </c>
      <c r="Q5141" s="11" t="b">
        <v>1</v>
      </c>
      <c r="R5141" s="11" t="b">
        <v>1</v>
      </c>
      <c r="S5141" s="11" t="b">
        <v>0</v>
      </c>
      <c r="T5141" s="11" t="b">
        <v>1</v>
      </c>
      <c r="U5141" s="11" t="b">
        <v>0</v>
      </c>
      <c r="V5141" s="11" t="b">
        <v>0</v>
      </c>
      <c r="W5141" s="11" t="b">
        <v>1</v>
      </c>
      <c r="X5141" s="11" t="b">
        <v>1</v>
      </c>
      <c r="Y5141" s="11" t="b">
        <v>1</v>
      </c>
      <c r="Z5141" s="11" t="b">
        <v>1</v>
      </c>
      <c r="AA5141" s="11" t="b">
        <v>0</v>
      </c>
      <c r="AB5141" s="11" t="b">
        <v>1</v>
      </c>
      <c r="AC5141" s="11" t="b">
        <v>1</v>
      </c>
      <c r="AD5141" s="11" t="b">
        <v>1</v>
      </c>
      <c r="AE5141" s="11" t="b">
        <v>1</v>
      </c>
      <c r="AF5141" s="11" t="b">
        <v>1</v>
      </c>
      <c r="AG5141" s="11" t="b">
        <v>0</v>
      </c>
    </row>
    <row r="5142" spans="1:33" x14ac:dyDescent="0.2">
      <c r="A5142" s="9">
        <v>2</v>
      </c>
      <c r="B5142" t="s">
        <v>164</v>
      </c>
      <c r="C5142" t="s">
        <v>61</v>
      </c>
      <c r="D5142">
        <v>0</v>
      </c>
      <c r="E5142">
        <v>7206080.22831799</v>
      </c>
      <c r="F5142">
        <v>0</v>
      </c>
      <c r="G5142">
        <v>0</v>
      </c>
      <c r="H5142">
        <v>0</v>
      </c>
      <c r="I5142">
        <v>0</v>
      </c>
      <c r="J5142" s="8">
        <f>SUMIFS(Table1[time],Table1[repetition],Table1[[#This Row],[repetition]],Table1[config],Table1[[#This Row],[config]])</f>
        <v>120720199.28987499</v>
      </c>
      <c r="K5142" s="9">
        <v>150</v>
      </c>
      <c r="L5142" s="9">
        <v>18</v>
      </c>
      <c r="M5142" s="9" t="s">
        <v>150</v>
      </c>
      <c r="N5142" s="9" t="b">
        <v>1</v>
      </c>
      <c r="O5142" s="9" t="b">
        <v>0</v>
      </c>
      <c r="P5142" s="9" t="b">
        <v>0</v>
      </c>
      <c r="Q5142" s="9" t="b">
        <v>1</v>
      </c>
      <c r="R5142" s="9" t="b">
        <v>1</v>
      </c>
      <c r="S5142" s="9" t="b">
        <v>0</v>
      </c>
      <c r="T5142" s="9" t="b">
        <v>0</v>
      </c>
      <c r="U5142" s="9" t="b">
        <v>1</v>
      </c>
      <c r="V5142" s="9" t="b">
        <v>1</v>
      </c>
      <c r="W5142" s="9" t="b">
        <v>0</v>
      </c>
      <c r="X5142" s="9" t="b">
        <v>0</v>
      </c>
      <c r="Y5142" s="9" t="b">
        <v>0</v>
      </c>
      <c r="Z5142" s="9" t="b">
        <v>0</v>
      </c>
      <c r="AA5142" s="9" t="b">
        <v>1</v>
      </c>
      <c r="AB5142" s="9" t="b">
        <v>1</v>
      </c>
      <c r="AC5142" s="9" t="b">
        <v>0</v>
      </c>
      <c r="AD5142" s="9" t="b">
        <v>1</v>
      </c>
      <c r="AE5142" s="9" t="b">
        <v>1</v>
      </c>
      <c r="AF5142" s="9" t="b">
        <v>0</v>
      </c>
      <c r="AG5142" s="9" t="b">
        <v>1</v>
      </c>
    </row>
    <row r="5143" spans="1:33" x14ac:dyDescent="0.2">
      <c r="A5143" s="9">
        <v>3</v>
      </c>
      <c r="B5143" t="s">
        <v>164</v>
      </c>
      <c r="C5143" t="s">
        <v>61</v>
      </c>
      <c r="D5143">
        <v>0</v>
      </c>
      <c r="E5143">
        <v>7204694.9930579998</v>
      </c>
      <c r="F5143">
        <v>0</v>
      </c>
      <c r="G5143">
        <v>0</v>
      </c>
      <c r="H5143">
        <v>0</v>
      </c>
      <c r="I5143">
        <v>0</v>
      </c>
      <c r="J5143" s="8">
        <f>SUMIFS(Table1[time],Table1[repetition],Table1[[#This Row],[repetition]],Table1[config],Table1[[#This Row],[config]])</f>
        <v>119652637.73994586</v>
      </c>
      <c r="K5143" s="9">
        <v>150</v>
      </c>
      <c r="L5143" s="9">
        <v>18</v>
      </c>
      <c r="M5143" s="9" t="s">
        <v>150</v>
      </c>
      <c r="N5143" s="9" t="b">
        <v>1</v>
      </c>
      <c r="O5143" s="9" t="b">
        <v>0</v>
      </c>
      <c r="P5143" s="9" t="b">
        <v>0</v>
      </c>
      <c r="Q5143" s="9" t="b">
        <v>1</v>
      </c>
      <c r="R5143" s="9" t="b">
        <v>1</v>
      </c>
      <c r="S5143" s="9" t="b">
        <v>0</v>
      </c>
      <c r="T5143" s="9" t="b">
        <v>0</v>
      </c>
      <c r="U5143" s="9" t="b">
        <v>1</v>
      </c>
      <c r="V5143" s="9" t="b">
        <v>1</v>
      </c>
      <c r="W5143" s="9" t="b">
        <v>0</v>
      </c>
      <c r="X5143" s="9" t="b">
        <v>0</v>
      </c>
      <c r="Y5143" s="9" t="b">
        <v>0</v>
      </c>
      <c r="Z5143" s="9" t="b">
        <v>0</v>
      </c>
      <c r="AA5143" s="9" t="b">
        <v>1</v>
      </c>
      <c r="AB5143" s="9" t="b">
        <v>1</v>
      </c>
      <c r="AC5143" s="9" t="b">
        <v>0</v>
      </c>
      <c r="AD5143" s="9" t="b">
        <v>1</v>
      </c>
      <c r="AE5143" s="9" t="b">
        <v>1</v>
      </c>
      <c r="AF5143" s="9" t="b">
        <v>0</v>
      </c>
      <c r="AG5143" s="9" t="b">
        <v>1</v>
      </c>
    </row>
    <row r="5144" spans="1:33" x14ac:dyDescent="0.2">
      <c r="A5144" s="9">
        <v>1</v>
      </c>
      <c r="B5144" t="s">
        <v>165</v>
      </c>
      <c r="C5144" t="s">
        <v>61</v>
      </c>
      <c r="D5144">
        <v>0</v>
      </c>
      <c r="E5144">
        <v>7204688.8881039899</v>
      </c>
      <c r="F5144">
        <v>0</v>
      </c>
      <c r="G5144">
        <v>0</v>
      </c>
      <c r="H5144">
        <v>0</v>
      </c>
      <c r="I5144">
        <v>0</v>
      </c>
      <c r="J5144" s="8">
        <f>SUMIFS(Table1[time],Table1[repetition],Table1[[#This Row],[repetition]],Table1[config],Table1[[#This Row],[config]])</f>
        <v>108826912.87956508</v>
      </c>
      <c r="K5144" s="9">
        <v>80</v>
      </c>
      <c r="L5144" s="9">
        <v>4</v>
      </c>
      <c r="M5144" s="9" t="s">
        <v>151</v>
      </c>
      <c r="N5144" s="9" t="b">
        <v>0</v>
      </c>
      <c r="O5144" s="9" t="b">
        <v>1</v>
      </c>
      <c r="P5144" s="9" t="b">
        <v>0</v>
      </c>
      <c r="Q5144" s="9" t="b">
        <v>1</v>
      </c>
      <c r="R5144" s="9" t="b">
        <v>0</v>
      </c>
      <c r="S5144" s="9" t="b">
        <v>0</v>
      </c>
      <c r="T5144" s="9" t="b">
        <v>1</v>
      </c>
      <c r="U5144" s="9" t="b">
        <v>0</v>
      </c>
      <c r="V5144" s="9" t="b">
        <v>0</v>
      </c>
      <c r="W5144" s="9" t="b">
        <v>0</v>
      </c>
      <c r="X5144" s="9" t="b">
        <v>1</v>
      </c>
      <c r="Y5144" s="9" t="b">
        <v>0</v>
      </c>
      <c r="Z5144" s="9" t="b">
        <v>1</v>
      </c>
      <c r="AA5144" s="9" t="b">
        <v>1</v>
      </c>
      <c r="AB5144" s="9" t="b">
        <v>1</v>
      </c>
      <c r="AC5144" s="9" t="b">
        <v>0</v>
      </c>
      <c r="AD5144" s="9" t="b">
        <v>1</v>
      </c>
      <c r="AE5144" s="9" t="b">
        <v>0</v>
      </c>
      <c r="AF5144" s="9" t="b">
        <v>0</v>
      </c>
      <c r="AG5144" s="9" t="b">
        <v>0</v>
      </c>
    </row>
    <row r="5145" spans="1:33" x14ac:dyDescent="0.2">
      <c r="A5145" s="11">
        <v>2</v>
      </c>
      <c r="B5145" t="s">
        <v>165</v>
      </c>
      <c r="C5145" t="s">
        <v>61</v>
      </c>
      <c r="D5145">
        <v>0</v>
      </c>
      <c r="E5145">
        <v>7210079.7660360103</v>
      </c>
      <c r="F5145">
        <v>0</v>
      </c>
      <c r="G5145">
        <v>0</v>
      </c>
      <c r="H5145">
        <v>0</v>
      </c>
      <c r="I5145">
        <v>0</v>
      </c>
      <c r="J5145" s="10">
        <f>SUMIFS(Table1[time],Table1[repetition],Table1[[#This Row],[repetition]],Table1[config],Table1[[#This Row],[config]])</f>
        <v>120720199.28987499</v>
      </c>
      <c r="K5145" s="11">
        <v>150</v>
      </c>
      <c r="L5145" s="11">
        <v>18</v>
      </c>
      <c r="M5145" s="11" t="s">
        <v>150</v>
      </c>
      <c r="N5145" s="11" t="b">
        <v>1</v>
      </c>
      <c r="O5145" s="11" t="b">
        <v>0</v>
      </c>
      <c r="P5145" s="11" t="b">
        <v>0</v>
      </c>
      <c r="Q5145" s="11" t="b">
        <v>1</v>
      </c>
      <c r="R5145" s="11" t="b">
        <v>1</v>
      </c>
      <c r="S5145" s="11" t="b">
        <v>0</v>
      </c>
      <c r="T5145" s="11" t="b">
        <v>0</v>
      </c>
      <c r="U5145" s="11" t="b">
        <v>1</v>
      </c>
      <c r="V5145" s="11" t="b">
        <v>1</v>
      </c>
      <c r="W5145" s="11" t="b">
        <v>0</v>
      </c>
      <c r="X5145" s="11" t="b">
        <v>0</v>
      </c>
      <c r="Y5145" s="11" t="b">
        <v>0</v>
      </c>
      <c r="Z5145" s="11" t="b">
        <v>0</v>
      </c>
      <c r="AA5145" s="11" t="b">
        <v>1</v>
      </c>
      <c r="AB5145" s="11" t="b">
        <v>1</v>
      </c>
      <c r="AC5145" s="11" t="b">
        <v>0</v>
      </c>
      <c r="AD5145" s="11" t="b">
        <v>1</v>
      </c>
      <c r="AE5145" s="11" t="b">
        <v>1</v>
      </c>
      <c r="AF5145" s="11" t="b">
        <v>0</v>
      </c>
      <c r="AG5145" s="11" t="b">
        <v>1</v>
      </c>
    </row>
    <row r="5146" spans="1:33" x14ac:dyDescent="0.2">
      <c r="A5146" s="9">
        <v>3</v>
      </c>
      <c r="B5146" t="s">
        <v>165</v>
      </c>
      <c r="C5146" t="s">
        <v>61</v>
      </c>
      <c r="D5146">
        <v>0</v>
      </c>
      <c r="E5146">
        <v>7206724.8158609997</v>
      </c>
      <c r="F5146">
        <v>0</v>
      </c>
      <c r="G5146">
        <v>0</v>
      </c>
      <c r="H5146">
        <v>0</v>
      </c>
      <c r="I5146">
        <v>0</v>
      </c>
      <c r="J5146" s="8">
        <f>SUMIFS(Table1[time],Table1[repetition],Table1[[#This Row],[repetition]],Table1[config],Table1[[#This Row],[config]])</f>
        <v>119652637.73994586</v>
      </c>
      <c r="K5146" s="9">
        <v>200</v>
      </c>
      <c r="L5146" s="9">
        <v>1</v>
      </c>
      <c r="M5146" s="9" t="s">
        <v>149</v>
      </c>
      <c r="N5146" s="9" t="b">
        <v>0</v>
      </c>
      <c r="O5146" s="9" t="b">
        <v>1</v>
      </c>
      <c r="P5146" s="9" t="b">
        <v>1</v>
      </c>
      <c r="Q5146" s="9" t="b">
        <v>1</v>
      </c>
      <c r="R5146" s="9" t="b">
        <v>1</v>
      </c>
      <c r="S5146" s="9" t="b">
        <v>0</v>
      </c>
      <c r="T5146" s="9" t="b">
        <v>1</v>
      </c>
      <c r="U5146" s="9" t="b">
        <v>0</v>
      </c>
      <c r="V5146" s="9" t="b">
        <v>0</v>
      </c>
      <c r="W5146" s="9" t="b">
        <v>1</v>
      </c>
      <c r="X5146" s="9" t="b">
        <v>1</v>
      </c>
      <c r="Y5146" s="9" t="b">
        <v>1</v>
      </c>
      <c r="Z5146" s="9" t="b">
        <v>1</v>
      </c>
      <c r="AA5146" s="9" t="b">
        <v>0</v>
      </c>
      <c r="AB5146" s="9" t="b">
        <v>1</v>
      </c>
      <c r="AC5146" s="9" t="b">
        <v>1</v>
      </c>
      <c r="AD5146" s="9" t="b">
        <v>1</v>
      </c>
      <c r="AE5146" s="9" t="b">
        <v>1</v>
      </c>
      <c r="AF5146" s="9" t="b">
        <v>1</v>
      </c>
      <c r="AG5146" s="9" t="b">
        <v>0</v>
      </c>
    </row>
    <row r="5147" spans="1:33" x14ac:dyDescent="0.2">
      <c r="A5147" s="9">
        <v>1</v>
      </c>
      <c r="B5147" t="s">
        <v>167</v>
      </c>
      <c r="C5147" t="s">
        <v>61</v>
      </c>
      <c r="D5147">
        <v>0</v>
      </c>
      <c r="E5147">
        <v>7205346.5890680002</v>
      </c>
      <c r="F5147">
        <v>0</v>
      </c>
      <c r="G5147">
        <v>0</v>
      </c>
      <c r="H5147">
        <v>0</v>
      </c>
      <c r="I5147">
        <v>0</v>
      </c>
      <c r="J5147" s="8">
        <f>SUMIFS(Table1[time],Table1[repetition],Table1[[#This Row],[repetition]],Table1[config],Table1[[#This Row],[config]])</f>
        <v>108826912.87956508</v>
      </c>
      <c r="K5147" s="9">
        <v>90</v>
      </c>
      <c r="L5147" s="9">
        <v>2</v>
      </c>
      <c r="M5147" s="9" t="s">
        <v>150</v>
      </c>
      <c r="N5147" s="9" t="b">
        <v>1</v>
      </c>
      <c r="O5147" s="9" t="b">
        <v>0</v>
      </c>
      <c r="P5147" s="9" t="b">
        <v>0</v>
      </c>
      <c r="Q5147" s="9" t="b">
        <v>0</v>
      </c>
      <c r="R5147" s="9" t="b">
        <v>0</v>
      </c>
      <c r="S5147" s="9" t="b">
        <v>1</v>
      </c>
      <c r="T5147" s="9" t="b">
        <v>0</v>
      </c>
      <c r="U5147" s="9" t="b">
        <v>1</v>
      </c>
      <c r="V5147" s="9" t="b">
        <v>1</v>
      </c>
      <c r="W5147" s="9" t="b">
        <v>0</v>
      </c>
      <c r="X5147" s="9" t="b">
        <v>0</v>
      </c>
      <c r="Y5147" s="9" t="b">
        <v>0</v>
      </c>
      <c r="Z5147" s="9" t="b">
        <v>0</v>
      </c>
      <c r="AA5147" s="9" t="b">
        <v>1</v>
      </c>
      <c r="AB5147" s="9" t="b">
        <v>0</v>
      </c>
      <c r="AC5147" s="9" t="b">
        <v>0</v>
      </c>
      <c r="AD5147" s="9" t="b">
        <v>0</v>
      </c>
      <c r="AE5147" s="9" t="b">
        <v>0</v>
      </c>
      <c r="AF5147" s="9" t="b">
        <v>0</v>
      </c>
      <c r="AG5147" s="9" t="b">
        <v>1</v>
      </c>
    </row>
    <row r="5148" spans="1:33" x14ac:dyDescent="0.2">
      <c r="A5148" s="9">
        <v>2</v>
      </c>
      <c r="B5148" t="s">
        <v>167</v>
      </c>
      <c r="C5148" t="s">
        <v>61</v>
      </c>
      <c r="D5148">
        <v>0</v>
      </c>
      <c r="E5148">
        <v>7210992.1822138103</v>
      </c>
      <c r="F5148">
        <v>0</v>
      </c>
      <c r="G5148">
        <v>0</v>
      </c>
      <c r="H5148">
        <v>0</v>
      </c>
      <c r="I5148">
        <v>0</v>
      </c>
      <c r="J5148" s="8">
        <f>SUMIFS(Table1[time],Table1[repetition],Table1[[#This Row],[repetition]],Table1[config],Table1[[#This Row],[config]])</f>
        <v>120720199.28987499</v>
      </c>
      <c r="K5148" s="9">
        <v>150</v>
      </c>
      <c r="L5148" s="9">
        <v>18</v>
      </c>
      <c r="M5148" s="9" t="s">
        <v>150</v>
      </c>
      <c r="N5148" s="9" t="b">
        <v>1</v>
      </c>
      <c r="O5148" s="9" t="b">
        <v>0</v>
      </c>
      <c r="P5148" s="9" t="b">
        <v>0</v>
      </c>
      <c r="Q5148" s="9" t="b">
        <v>1</v>
      </c>
      <c r="R5148" s="9" t="b">
        <v>1</v>
      </c>
      <c r="S5148" s="9" t="b">
        <v>0</v>
      </c>
      <c r="T5148" s="9" t="b">
        <v>0</v>
      </c>
      <c r="U5148" s="9" t="b">
        <v>1</v>
      </c>
      <c r="V5148" s="9" t="b">
        <v>1</v>
      </c>
      <c r="W5148" s="9" t="b">
        <v>0</v>
      </c>
      <c r="X5148" s="9" t="b">
        <v>0</v>
      </c>
      <c r="Y5148" s="9" t="b">
        <v>0</v>
      </c>
      <c r="Z5148" s="9" t="b">
        <v>0</v>
      </c>
      <c r="AA5148" s="9" t="b">
        <v>1</v>
      </c>
      <c r="AB5148" s="9" t="b">
        <v>1</v>
      </c>
      <c r="AC5148" s="9" t="b">
        <v>0</v>
      </c>
      <c r="AD5148" s="9" t="b">
        <v>1</v>
      </c>
      <c r="AE5148" s="9" t="b">
        <v>1</v>
      </c>
      <c r="AF5148" s="9" t="b">
        <v>0</v>
      </c>
      <c r="AG5148" s="9" t="b">
        <v>1</v>
      </c>
    </row>
    <row r="5149" spans="1:33" x14ac:dyDescent="0.2">
      <c r="A5149" s="11">
        <v>3</v>
      </c>
      <c r="B5149" t="s">
        <v>167</v>
      </c>
      <c r="C5149" t="s">
        <v>61</v>
      </c>
      <c r="D5149">
        <v>0</v>
      </c>
      <c r="E5149">
        <v>7208755.5757279899</v>
      </c>
      <c r="F5149">
        <v>0</v>
      </c>
      <c r="G5149">
        <v>0</v>
      </c>
      <c r="H5149">
        <v>0</v>
      </c>
      <c r="I5149">
        <v>0</v>
      </c>
      <c r="J5149" s="10">
        <f>SUMIFS(Table1[time],Table1[repetition],Table1[[#This Row],[repetition]],Table1[config],Table1[[#This Row],[config]])</f>
        <v>119652637.73994586</v>
      </c>
      <c r="K5149" s="11">
        <v>150</v>
      </c>
      <c r="L5149" s="11">
        <v>18</v>
      </c>
      <c r="M5149" s="11" t="s">
        <v>150</v>
      </c>
      <c r="N5149" s="11" t="b">
        <v>1</v>
      </c>
      <c r="O5149" s="11" t="b">
        <v>0</v>
      </c>
      <c r="P5149" s="11" t="b">
        <v>0</v>
      </c>
      <c r="Q5149" s="11" t="b">
        <v>1</v>
      </c>
      <c r="R5149" s="11" t="b">
        <v>1</v>
      </c>
      <c r="S5149" s="11" t="b">
        <v>0</v>
      </c>
      <c r="T5149" s="11" t="b">
        <v>0</v>
      </c>
      <c r="U5149" s="11" t="b">
        <v>1</v>
      </c>
      <c r="V5149" s="11" t="b">
        <v>1</v>
      </c>
      <c r="W5149" s="11" t="b">
        <v>0</v>
      </c>
      <c r="X5149" s="11" t="b">
        <v>0</v>
      </c>
      <c r="Y5149" s="11" t="b">
        <v>0</v>
      </c>
      <c r="Z5149" s="11" t="b">
        <v>0</v>
      </c>
      <c r="AA5149" s="11" t="b">
        <v>1</v>
      </c>
      <c r="AB5149" s="11" t="b">
        <v>1</v>
      </c>
      <c r="AC5149" s="11" t="b">
        <v>0</v>
      </c>
      <c r="AD5149" s="11" t="b">
        <v>1</v>
      </c>
      <c r="AE5149" s="11" t="b">
        <v>1</v>
      </c>
      <c r="AF5149" s="11" t="b">
        <v>0</v>
      </c>
      <c r="AG5149" s="11" t="b">
        <v>1</v>
      </c>
    </row>
    <row r="5150" spans="1:33" x14ac:dyDescent="0.2">
      <c r="A5150" s="9">
        <v>1</v>
      </c>
      <c r="B5150" t="s">
        <v>161</v>
      </c>
      <c r="C5150" t="s">
        <v>61</v>
      </c>
      <c r="D5150">
        <v>0</v>
      </c>
      <c r="E5150">
        <v>7203737.3876699703</v>
      </c>
      <c r="F5150">
        <v>0</v>
      </c>
      <c r="G5150">
        <v>0</v>
      </c>
      <c r="H5150">
        <v>0</v>
      </c>
      <c r="I5150">
        <v>0</v>
      </c>
      <c r="J5150" s="8">
        <f>SUMIFS(Table1[time],Table1[repetition],Table1[[#This Row],[repetition]],Table1[config],Table1[[#This Row],[config]])</f>
        <v>108826912.87956508</v>
      </c>
      <c r="K5150" s="9">
        <v>90</v>
      </c>
      <c r="L5150" s="9">
        <v>3</v>
      </c>
      <c r="M5150" s="9" t="s">
        <v>151</v>
      </c>
      <c r="N5150" s="9" t="b">
        <v>0</v>
      </c>
      <c r="O5150" s="9" t="b">
        <v>1</v>
      </c>
      <c r="P5150" s="9" t="b">
        <v>1</v>
      </c>
      <c r="Q5150" s="9" t="b">
        <v>0</v>
      </c>
      <c r="R5150" s="9" t="b">
        <v>0</v>
      </c>
      <c r="S5150" s="9" t="b">
        <v>1</v>
      </c>
      <c r="T5150" s="9" t="b">
        <v>1</v>
      </c>
      <c r="U5150" s="9" t="b">
        <v>1</v>
      </c>
      <c r="V5150" s="9" t="b">
        <v>0</v>
      </c>
      <c r="W5150" s="9" t="b">
        <v>1</v>
      </c>
      <c r="X5150" s="9" t="b">
        <v>0</v>
      </c>
      <c r="Y5150" s="9" t="b">
        <v>1</v>
      </c>
      <c r="Z5150" s="9" t="b">
        <v>1</v>
      </c>
      <c r="AA5150" s="9" t="b">
        <v>1</v>
      </c>
      <c r="AB5150" s="9" t="b">
        <v>1</v>
      </c>
      <c r="AC5150" s="9" t="b">
        <v>0</v>
      </c>
      <c r="AD5150" s="9" t="b">
        <v>0</v>
      </c>
      <c r="AE5150" s="9" t="b">
        <v>1</v>
      </c>
      <c r="AF5150" s="9" t="b">
        <v>1</v>
      </c>
      <c r="AG5150" s="9" t="b">
        <v>1</v>
      </c>
    </row>
    <row r="5151" spans="1:33" x14ac:dyDescent="0.2">
      <c r="A5151" s="9">
        <v>2</v>
      </c>
      <c r="B5151" t="s">
        <v>161</v>
      </c>
      <c r="C5151" t="s">
        <v>61</v>
      </c>
      <c r="D5151">
        <v>0</v>
      </c>
      <c r="E5151">
        <v>7202667.85427415</v>
      </c>
      <c r="F5151">
        <v>0</v>
      </c>
      <c r="G5151">
        <v>0</v>
      </c>
      <c r="H5151">
        <v>0</v>
      </c>
      <c r="I5151">
        <v>0</v>
      </c>
      <c r="J5151" s="8">
        <f>SUMIFS(Table1[time],Table1[repetition],Table1[[#This Row],[repetition]],Table1[config],Table1[[#This Row],[config]])</f>
        <v>120720199.28987499</v>
      </c>
      <c r="K5151" s="9">
        <v>600</v>
      </c>
      <c r="L5151" s="9">
        <v>18</v>
      </c>
      <c r="M5151" s="9" t="s">
        <v>150</v>
      </c>
      <c r="N5151" s="9" t="b">
        <v>0</v>
      </c>
      <c r="O5151" s="9" t="b">
        <v>1</v>
      </c>
      <c r="P5151" s="9" t="b">
        <v>0</v>
      </c>
      <c r="Q5151" s="9" t="b">
        <v>0</v>
      </c>
      <c r="R5151" s="9" t="b">
        <v>1</v>
      </c>
      <c r="S5151" s="9" t="b">
        <v>1</v>
      </c>
      <c r="T5151" s="9" t="b">
        <v>1</v>
      </c>
      <c r="U5151" s="9" t="b">
        <v>0</v>
      </c>
      <c r="V5151" s="9" t="b">
        <v>1</v>
      </c>
      <c r="W5151" s="9" t="b">
        <v>0</v>
      </c>
      <c r="X5151" s="9" t="b">
        <v>0</v>
      </c>
      <c r="Y5151" s="9" t="b">
        <v>0</v>
      </c>
      <c r="Z5151" s="9" t="b">
        <v>1</v>
      </c>
      <c r="AA5151" s="9" t="b">
        <v>0</v>
      </c>
      <c r="AB5151" s="9" t="b">
        <v>0</v>
      </c>
      <c r="AC5151" s="9" t="b">
        <v>1</v>
      </c>
      <c r="AD5151" s="9" t="b">
        <v>1</v>
      </c>
      <c r="AE5151" s="9" t="b">
        <v>0</v>
      </c>
      <c r="AF5151" s="9" t="b">
        <v>1</v>
      </c>
      <c r="AG5151" s="9" t="b">
        <v>1</v>
      </c>
    </row>
    <row r="5152" spans="1:33" x14ac:dyDescent="0.2">
      <c r="A5152" s="11">
        <v>3</v>
      </c>
      <c r="B5152" t="s">
        <v>161</v>
      </c>
      <c r="C5152" t="s">
        <v>61</v>
      </c>
      <c r="D5152">
        <v>0</v>
      </c>
      <c r="E5152">
        <v>7205949.5751720099</v>
      </c>
      <c r="F5152">
        <v>0</v>
      </c>
      <c r="G5152">
        <v>0</v>
      </c>
      <c r="H5152">
        <v>0</v>
      </c>
      <c r="I5152">
        <v>0</v>
      </c>
      <c r="J5152" s="10">
        <f>SUMIFS(Table1[time],Table1[repetition],Table1[[#This Row],[repetition]],Table1[config],Table1[[#This Row],[config]])</f>
        <v>119652637.73994586</v>
      </c>
      <c r="K5152" s="11">
        <v>150</v>
      </c>
      <c r="L5152" s="11">
        <v>18</v>
      </c>
      <c r="M5152" s="11" t="s">
        <v>150</v>
      </c>
      <c r="N5152" s="11" t="b">
        <v>1</v>
      </c>
      <c r="O5152" s="11" t="b">
        <v>0</v>
      </c>
      <c r="P5152" s="11" t="b">
        <v>0</v>
      </c>
      <c r="Q5152" s="11" t="b">
        <v>1</v>
      </c>
      <c r="R5152" s="11" t="b">
        <v>1</v>
      </c>
      <c r="S5152" s="11" t="b">
        <v>0</v>
      </c>
      <c r="T5152" s="11" t="b">
        <v>0</v>
      </c>
      <c r="U5152" s="11" t="b">
        <v>1</v>
      </c>
      <c r="V5152" s="11" t="b">
        <v>1</v>
      </c>
      <c r="W5152" s="11" t="b">
        <v>0</v>
      </c>
      <c r="X5152" s="11" t="b">
        <v>0</v>
      </c>
      <c r="Y5152" s="11" t="b">
        <v>0</v>
      </c>
      <c r="Z5152" s="11" t="b">
        <v>0</v>
      </c>
      <c r="AA5152" s="11" t="b">
        <v>1</v>
      </c>
      <c r="AB5152" s="11" t="b">
        <v>1</v>
      </c>
      <c r="AC5152" s="11" t="b">
        <v>0</v>
      </c>
      <c r="AD5152" s="11" t="b">
        <v>1</v>
      </c>
      <c r="AE5152" s="11" t="b">
        <v>1</v>
      </c>
      <c r="AF5152" s="11" t="b">
        <v>0</v>
      </c>
      <c r="AG5152" s="11" t="b">
        <v>1</v>
      </c>
    </row>
    <row r="5153" spans="1:33" x14ac:dyDescent="0.2">
      <c r="A5153" s="11">
        <v>1</v>
      </c>
      <c r="B5153" t="s">
        <v>168</v>
      </c>
      <c r="C5153" t="s">
        <v>61</v>
      </c>
      <c r="D5153">
        <v>9990</v>
      </c>
      <c r="E5153">
        <v>6763334.1600639904</v>
      </c>
      <c r="F5153">
        <v>0</v>
      </c>
      <c r="G5153">
        <v>0</v>
      </c>
      <c r="H5153">
        <v>0</v>
      </c>
      <c r="I5153">
        <v>0</v>
      </c>
      <c r="J5153" s="10">
        <f>SUMIFS(Table1[time],Table1[repetition],Table1[[#This Row],[repetition]],Table1[config],Table1[[#This Row],[config]])</f>
        <v>108826912.87956508</v>
      </c>
      <c r="K5153" s="11">
        <v>100</v>
      </c>
      <c r="L5153" s="11">
        <v>6</v>
      </c>
      <c r="M5153" s="11" t="s">
        <v>151</v>
      </c>
      <c r="N5153" s="11" t="b">
        <v>0</v>
      </c>
      <c r="O5153" s="11" t="b">
        <v>1</v>
      </c>
      <c r="P5153" s="11" t="b">
        <v>0</v>
      </c>
      <c r="Q5153" s="11" t="b">
        <v>0</v>
      </c>
      <c r="R5153" s="11" t="b">
        <v>0</v>
      </c>
      <c r="S5153" s="11" t="b">
        <v>1</v>
      </c>
      <c r="T5153" s="11" t="b">
        <v>0</v>
      </c>
      <c r="U5153" s="11" t="b">
        <v>1</v>
      </c>
      <c r="V5153" s="11" t="b">
        <v>1</v>
      </c>
      <c r="W5153" s="11" t="b">
        <v>1</v>
      </c>
      <c r="X5153" s="11" t="b">
        <v>0</v>
      </c>
      <c r="Y5153" s="11" t="b">
        <v>1</v>
      </c>
      <c r="Z5153" s="11" t="b">
        <v>0</v>
      </c>
      <c r="AA5153" s="11" t="b">
        <v>0</v>
      </c>
      <c r="AB5153" s="11" t="b">
        <v>0</v>
      </c>
      <c r="AC5153" s="11" t="b">
        <v>0</v>
      </c>
      <c r="AD5153" s="11" t="b">
        <v>0</v>
      </c>
      <c r="AE5153" s="11" t="b">
        <v>1</v>
      </c>
      <c r="AF5153" s="11" t="b">
        <v>1</v>
      </c>
      <c r="AG5153" s="11" t="b">
        <v>0</v>
      </c>
    </row>
    <row r="5154" spans="1:33" x14ac:dyDescent="0.2">
      <c r="A5154" s="11">
        <v>2</v>
      </c>
      <c r="B5154" t="s">
        <v>168</v>
      </c>
      <c r="C5154" t="s">
        <v>61</v>
      </c>
      <c r="D5154">
        <v>9990</v>
      </c>
      <c r="E5154">
        <v>7017916.94317804</v>
      </c>
      <c r="F5154">
        <v>0</v>
      </c>
      <c r="G5154">
        <v>0</v>
      </c>
      <c r="H5154">
        <v>0</v>
      </c>
      <c r="I5154">
        <v>0</v>
      </c>
      <c r="J5154" s="10">
        <f>SUMIFS(Table1[time],Table1[repetition],Table1[[#This Row],[repetition]],Table1[config],Table1[[#This Row],[config]])</f>
        <v>120720199.28987499</v>
      </c>
      <c r="K5154" s="11">
        <v>200</v>
      </c>
      <c r="L5154" s="11">
        <v>6</v>
      </c>
      <c r="M5154" s="11" t="s">
        <v>150</v>
      </c>
      <c r="N5154" s="11" t="b">
        <v>1</v>
      </c>
      <c r="O5154" s="11" t="b">
        <v>1</v>
      </c>
      <c r="P5154" s="11" t="b">
        <v>0</v>
      </c>
      <c r="Q5154" s="11" t="b">
        <v>1</v>
      </c>
      <c r="R5154" s="11" t="b">
        <v>0</v>
      </c>
      <c r="S5154" s="11" t="b">
        <v>0</v>
      </c>
      <c r="T5154" s="11" t="b">
        <v>0</v>
      </c>
      <c r="U5154" s="11" t="b">
        <v>0</v>
      </c>
      <c r="V5154" s="11" t="b">
        <v>0</v>
      </c>
      <c r="W5154" s="11" t="b">
        <v>0</v>
      </c>
      <c r="X5154" s="11" t="b">
        <v>0</v>
      </c>
      <c r="Y5154" s="11" t="b">
        <v>1</v>
      </c>
      <c r="Z5154" s="11" t="b">
        <v>0</v>
      </c>
      <c r="AA5154" s="11" t="b">
        <v>1</v>
      </c>
      <c r="AB5154" s="11" t="b">
        <v>1</v>
      </c>
      <c r="AC5154" s="11" t="b">
        <v>0</v>
      </c>
      <c r="AD5154" s="11" t="b">
        <v>0</v>
      </c>
      <c r="AE5154" s="11" t="b">
        <v>1</v>
      </c>
      <c r="AF5154" s="11" t="b">
        <v>1</v>
      </c>
      <c r="AG5154" s="11" t="b">
        <v>0</v>
      </c>
    </row>
    <row r="5155" spans="1:33" x14ac:dyDescent="0.2">
      <c r="A5155" s="9">
        <v>3</v>
      </c>
      <c r="B5155" t="s">
        <v>168</v>
      </c>
      <c r="C5155" t="s">
        <v>61</v>
      </c>
      <c r="D5155">
        <v>9990</v>
      </c>
      <c r="E5155">
        <v>7606055.0917609902</v>
      </c>
      <c r="F5155">
        <v>0</v>
      </c>
      <c r="G5155">
        <v>0</v>
      </c>
      <c r="H5155">
        <v>0</v>
      </c>
      <c r="I5155">
        <v>0</v>
      </c>
      <c r="J5155" s="8">
        <f>SUMIFS(Table1[time],Table1[repetition],Table1[[#This Row],[repetition]],Table1[config],Table1[[#This Row],[config]])</f>
        <v>119652637.73994586</v>
      </c>
      <c r="K5155" s="9">
        <v>200</v>
      </c>
      <c r="L5155" s="9">
        <v>5</v>
      </c>
      <c r="M5155" s="9" t="s">
        <v>149</v>
      </c>
      <c r="N5155" s="9" t="b">
        <v>1</v>
      </c>
      <c r="O5155" s="9" t="b">
        <v>1</v>
      </c>
      <c r="P5155" s="9" t="b">
        <v>1</v>
      </c>
      <c r="Q5155" s="9" t="b">
        <v>1</v>
      </c>
      <c r="R5155" s="9" t="b">
        <v>1</v>
      </c>
      <c r="S5155" s="9" t="b">
        <v>1</v>
      </c>
      <c r="T5155" s="9" t="b">
        <v>0</v>
      </c>
      <c r="U5155" s="9" t="b">
        <v>0</v>
      </c>
      <c r="V5155" s="9" t="b">
        <v>0</v>
      </c>
      <c r="W5155" s="9" t="b">
        <v>0</v>
      </c>
      <c r="X5155" s="9" t="b">
        <v>1</v>
      </c>
      <c r="Y5155" s="9" t="b">
        <v>1</v>
      </c>
      <c r="Z5155" s="9" t="b">
        <v>0</v>
      </c>
      <c r="AA5155" s="9" t="b">
        <v>1</v>
      </c>
      <c r="AB5155" s="9" t="b">
        <v>1</v>
      </c>
      <c r="AC5155" s="9" t="b">
        <v>0</v>
      </c>
      <c r="AD5155" s="9" t="b">
        <v>1</v>
      </c>
      <c r="AE5155" s="9" t="b">
        <v>0</v>
      </c>
      <c r="AF5155" s="9" t="b">
        <v>0</v>
      </c>
      <c r="AG5155" s="9" t="b">
        <v>0</v>
      </c>
    </row>
    <row r="5156" spans="1:33" x14ac:dyDescent="0.2">
      <c r="A5156" s="11">
        <v>1</v>
      </c>
      <c r="B5156" t="s">
        <v>169</v>
      </c>
      <c r="C5156" t="s">
        <v>61</v>
      </c>
      <c r="D5156">
        <v>14429</v>
      </c>
      <c r="E5156">
        <v>5637948.3250809703</v>
      </c>
      <c r="F5156">
        <v>0</v>
      </c>
      <c r="G5156">
        <v>0</v>
      </c>
      <c r="H5156">
        <v>0</v>
      </c>
      <c r="I5156">
        <v>0</v>
      </c>
      <c r="J5156" s="10">
        <f>SUMIFS(Table1[time],Table1[repetition],Table1[[#This Row],[repetition]],Table1[config],Table1[[#This Row],[config]])</f>
        <v>108826912.87956508</v>
      </c>
      <c r="K5156" s="11">
        <v>110</v>
      </c>
      <c r="L5156" s="11">
        <v>3</v>
      </c>
      <c r="M5156" s="11" t="s">
        <v>151</v>
      </c>
      <c r="N5156" s="11" t="b">
        <v>1</v>
      </c>
      <c r="O5156" s="11" t="b">
        <v>0</v>
      </c>
      <c r="P5156" s="11" t="b">
        <v>0</v>
      </c>
      <c r="Q5156" s="11" t="b">
        <v>0</v>
      </c>
      <c r="R5156" s="11" t="b">
        <v>1</v>
      </c>
      <c r="S5156" s="11" t="b">
        <v>1</v>
      </c>
      <c r="T5156" s="11" t="b">
        <v>1</v>
      </c>
      <c r="U5156" s="11" t="b">
        <v>0</v>
      </c>
      <c r="V5156" s="11" t="b">
        <v>0</v>
      </c>
      <c r="W5156" s="11" t="b">
        <v>1</v>
      </c>
      <c r="X5156" s="11" t="b">
        <v>0</v>
      </c>
      <c r="Y5156" s="11" t="b">
        <v>1</v>
      </c>
      <c r="Z5156" s="11" t="b">
        <v>0</v>
      </c>
      <c r="AA5156" s="11" t="b">
        <v>1</v>
      </c>
      <c r="AB5156" s="11" t="b">
        <v>1</v>
      </c>
      <c r="AC5156" s="11" t="b">
        <v>1</v>
      </c>
      <c r="AD5156" s="11" t="b">
        <v>1</v>
      </c>
      <c r="AE5156" s="11" t="b">
        <v>1</v>
      </c>
      <c r="AF5156" s="11" t="b">
        <v>0</v>
      </c>
      <c r="AG5156" s="11" t="b">
        <v>0</v>
      </c>
    </row>
    <row r="5157" spans="1:33" x14ac:dyDescent="0.2">
      <c r="A5157" s="11">
        <v>2</v>
      </c>
      <c r="B5157" t="s">
        <v>169</v>
      </c>
      <c r="C5157" t="s">
        <v>61</v>
      </c>
      <c r="D5157">
        <v>14429</v>
      </c>
      <c r="E5157">
        <v>6058419.9605090497</v>
      </c>
      <c r="F5157">
        <v>0</v>
      </c>
      <c r="G5157">
        <v>0</v>
      </c>
      <c r="H5157">
        <v>0</v>
      </c>
      <c r="I5157">
        <v>0</v>
      </c>
      <c r="J5157" s="10">
        <f>SUMIFS(Table1[time],Table1[repetition],Table1[[#This Row],[repetition]],Table1[config],Table1[[#This Row],[config]])</f>
        <v>120720199.28987499</v>
      </c>
      <c r="K5157" s="11">
        <v>200</v>
      </c>
      <c r="L5157" s="11">
        <v>18</v>
      </c>
      <c r="M5157" s="11" t="s">
        <v>151</v>
      </c>
      <c r="N5157" s="11" t="b">
        <v>1</v>
      </c>
      <c r="O5157" s="11" t="b">
        <v>0</v>
      </c>
      <c r="P5157" s="11" t="b">
        <v>0</v>
      </c>
      <c r="Q5157" s="11" t="b">
        <v>0</v>
      </c>
      <c r="R5157" s="11" t="b">
        <v>1</v>
      </c>
      <c r="S5157" s="11" t="b">
        <v>0</v>
      </c>
      <c r="T5157" s="11" t="b">
        <v>0</v>
      </c>
      <c r="U5157" s="11" t="b">
        <v>0</v>
      </c>
      <c r="V5157" s="11" t="b">
        <v>0</v>
      </c>
      <c r="W5157" s="11" t="b">
        <v>0</v>
      </c>
      <c r="X5157" s="11" t="b">
        <v>0</v>
      </c>
      <c r="Y5157" s="11" t="b">
        <v>1</v>
      </c>
      <c r="Z5157" s="11" t="b">
        <v>0</v>
      </c>
      <c r="AA5157" s="11" t="b">
        <v>1</v>
      </c>
      <c r="AB5157" s="11" t="b">
        <v>1</v>
      </c>
      <c r="AC5157" s="11" t="b">
        <v>1</v>
      </c>
      <c r="AD5157" s="11" t="b">
        <v>0</v>
      </c>
      <c r="AE5157" s="11" t="b">
        <v>0</v>
      </c>
      <c r="AF5157" s="11" t="b">
        <v>1</v>
      </c>
      <c r="AG5157" s="11" t="b">
        <v>1</v>
      </c>
    </row>
    <row r="5158" spans="1:33" x14ac:dyDescent="0.2">
      <c r="A5158" s="11">
        <v>3</v>
      </c>
      <c r="B5158" t="s">
        <v>169</v>
      </c>
      <c r="C5158" t="s">
        <v>61</v>
      </c>
      <c r="D5158">
        <v>14429</v>
      </c>
      <c r="E5158">
        <v>5970401.9077109899</v>
      </c>
      <c r="F5158">
        <v>0</v>
      </c>
      <c r="G5158">
        <v>0</v>
      </c>
      <c r="H5158">
        <v>0</v>
      </c>
      <c r="I5158">
        <v>0</v>
      </c>
      <c r="J5158" s="10">
        <f>SUMIFS(Table1[time],Table1[repetition],Table1[[#This Row],[repetition]],Table1[config],Table1[[#This Row],[config]])</f>
        <v>119652637.73994586</v>
      </c>
      <c r="K5158" s="11">
        <v>1</v>
      </c>
      <c r="L5158" s="11">
        <v>1</v>
      </c>
      <c r="M5158" s="11" t="s">
        <v>150</v>
      </c>
      <c r="N5158" s="11" t="b">
        <v>1</v>
      </c>
      <c r="O5158" s="11" t="b">
        <v>1</v>
      </c>
      <c r="P5158" s="11" t="b">
        <v>0</v>
      </c>
      <c r="Q5158" s="11" t="b">
        <v>0</v>
      </c>
      <c r="R5158" s="11" t="b">
        <v>0</v>
      </c>
      <c r="S5158" s="11" t="b">
        <v>1</v>
      </c>
      <c r="T5158" s="11" t="b">
        <v>1</v>
      </c>
      <c r="U5158" s="11" t="b">
        <v>1</v>
      </c>
      <c r="V5158" s="11" t="b">
        <v>1</v>
      </c>
      <c r="W5158" s="11" t="b">
        <v>0</v>
      </c>
      <c r="X5158" s="11" t="b">
        <v>0</v>
      </c>
      <c r="Y5158" s="11" t="b">
        <v>0</v>
      </c>
      <c r="Z5158" s="11" t="b">
        <v>0</v>
      </c>
      <c r="AA5158" s="11" t="b">
        <v>1</v>
      </c>
      <c r="AB5158" s="11" t="b">
        <v>1</v>
      </c>
      <c r="AC5158" s="11" t="b">
        <v>1</v>
      </c>
      <c r="AD5158" s="11" t="b">
        <v>1</v>
      </c>
      <c r="AE5158" s="11" t="b">
        <v>0</v>
      </c>
      <c r="AF5158" s="11" t="b">
        <v>0</v>
      </c>
      <c r="AG5158" s="11" t="b">
        <v>0</v>
      </c>
    </row>
    <row r="5159" spans="1:33" x14ac:dyDescent="0.2">
      <c r="A5159" s="11">
        <v>1</v>
      </c>
      <c r="B5159" t="s">
        <v>170</v>
      </c>
      <c r="C5159" t="s">
        <v>61</v>
      </c>
      <c r="D5159">
        <v>0</v>
      </c>
      <c r="E5159">
        <v>4157877.918393</v>
      </c>
      <c r="F5159">
        <v>0</v>
      </c>
      <c r="G5159">
        <v>0</v>
      </c>
      <c r="H5159">
        <v>0</v>
      </c>
      <c r="I5159">
        <v>0</v>
      </c>
      <c r="J5159" s="10">
        <f>SUMIFS(Table1[time],Table1[repetition],Table1[[#This Row],[repetition]],Table1[config],Table1[[#This Row],[config]])</f>
        <v>108826912.87956508</v>
      </c>
      <c r="K5159" s="11">
        <v>100</v>
      </c>
      <c r="L5159" s="11">
        <v>4</v>
      </c>
      <c r="M5159" s="11" t="s">
        <v>150</v>
      </c>
      <c r="N5159" s="11" t="b">
        <v>1</v>
      </c>
      <c r="O5159" s="11" t="b">
        <v>1</v>
      </c>
      <c r="P5159" s="11" t="b">
        <v>1</v>
      </c>
      <c r="Q5159" s="11" t="b">
        <v>0</v>
      </c>
      <c r="R5159" s="11" t="b">
        <v>1</v>
      </c>
      <c r="S5159" s="11" t="b">
        <v>1</v>
      </c>
      <c r="T5159" s="11" t="b">
        <v>0</v>
      </c>
      <c r="U5159" s="11" t="b">
        <v>1</v>
      </c>
      <c r="V5159" s="11" t="b">
        <v>0</v>
      </c>
      <c r="W5159" s="11" t="b">
        <v>0</v>
      </c>
      <c r="X5159" s="11" t="b">
        <v>0</v>
      </c>
      <c r="Y5159" s="11" t="b">
        <v>0</v>
      </c>
      <c r="Z5159" s="11" t="b">
        <v>0</v>
      </c>
      <c r="AA5159" s="11" t="b">
        <v>1</v>
      </c>
      <c r="AB5159" s="11" t="b">
        <v>0</v>
      </c>
      <c r="AC5159" s="11" t="b">
        <v>0</v>
      </c>
      <c r="AD5159" s="11" t="b">
        <v>0</v>
      </c>
      <c r="AE5159" s="11" t="b">
        <v>1</v>
      </c>
      <c r="AF5159" s="11" t="b">
        <v>1</v>
      </c>
      <c r="AG5159" s="11" t="b">
        <v>1</v>
      </c>
    </row>
    <row r="5160" spans="1:33" x14ac:dyDescent="0.2">
      <c r="A5160" s="9">
        <v>2</v>
      </c>
      <c r="B5160" t="s">
        <v>170</v>
      </c>
      <c r="C5160" t="s">
        <v>61</v>
      </c>
      <c r="D5160">
        <v>0</v>
      </c>
      <c r="E5160">
        <v>1750175.3083011101</v>
      </c>
      <c r="F5160">
        <v>0</v>
      </c>
      <c r="G5160">
        <v>0</v>
      </c>
      <c r="H5160">
        <v>0</v>
      </c>
      <c r="I5160">
        <v>0</v>
      </c>
      <c r="J5160" s="8">
        <f>SUMIFS(Table1[time],Table1[repetition],Table1[[#This Row],[repetition]],Table1[config],Table1[[#This Row],[config]])</f>
        <v>120720199.28987499</v>
      </c>
      <c r="K5160" s="9">
        <v>150</v>
      </c>
      <c r="L5160" s="9">
        <v>5</v>
      </c>
      <c r="M5160" s="9" t="s">
        <v>149</v>
      </c>
      <c r="N5160" s="9" t="b">
        <v>0</v>
      </c>
      <c r="O5160" s="9" t="b">
        <v>1</v>
      </c>
      <c r="P5160" s="9" t="b">
        <v>0</v>
      </c>
      <c r="Q5160" s="9" t="b">
        <v>0</v>
      </c>
      <c r="R5160" s="9" t="b">
        <v>0</v>
      </c>
      <c r="S5160" s="9" t="b">
        <v>1</v>
      </c>
      <c r="T5160" s="9" t="b">
        <v>0</v>
      </c>
      <c r="U5160" s="9" t="b">
        <v>0</v>
      </c>
      <c r="V5160" s="9" t="b">
        <v>1</v>
      </c>
      <c r="W5160" s="9" t="b">
        <v>1</v>
      </c>
      <c r="X5160" s="9" t="b">
        <v>1</v>
      </c>
      <c r="Y5160" s="9" t="b">
        <v>1</v>
      </c>
      <c r="Z5160" s="9" t="b">
        <v>0</v>
      </c>
      <c r="AA5160" s="9" t="b">
        <v>0</v>
      </c>
      <c r="AB5160" s="9" t="b">
        <v>1</v>
      </c>
      <c r="AC5160" s="9" t="b">
        <v>0</v>
      </c>
      <c r="AD5160" s="9" t="b">
        <v>1</v>
      </c>
      <c r="AE5160" s="9" t="b">
        <v>0</v>
      </c>
      <c r="AF5160" s="9" t="b">
        <v>0</v>
      </c>
      <c r="AG5160" s="9" t="b">
        <v>1</v>
      </c>
    </row>
    <row r="5161" spans="1:33" x14ac:dyDescent="0.2">
      <c r="A5161" s="11">
        <v>3</v>
      </c>
      <c r="B5161" t="s">
        <v>170</v>
      </c>
      <c r="C5161" t="s">
        <v>61</v>
      </c>
      <c r="D5161">
        <v>0</v>
      </c>
      <c r="E5161">
        <v>1757280.8481940001</v>
      </c>
      <c r="F5161">
        <v>0</v>
      </c>
      <c r="G5161">
        <v>0</v>
      </c>
      <c r="H5161">
        <v>0</v>
      </c>
      <c r="I5161">
        <v>0</v>
      </c>
      <c r="J5161" s="10">
        <f>SUMIFS(Table1[time],Table1[repetition],Table1[[#This Row],[repetition]],Table1[config],Table1[[#This Row],[config]])</f>
        <v>119652637.73994586</v>
      </c>
      <c r="K5161" s="11">
        <v>150</v>
      </c>
      <c r="L5161" s="11">
        <v>4</v>
      </c>
      <c r="M5161" s="11" t="s">
        <v>151</v>
      </c>
      <c r="N5161" s="11" t="b">
        <v>1</v>
      </c>
      <c r="O5161" s="11" t="b">
        <v>1</v>
      </c>
      <c r="P5161" s="11" t="b">
        <v>0</v>
      </c>
      <c r="Q5161" s="11" t="b">
        <v>0</v>
      </c>
      <c r="R5161" s="11" t="b">
        <v>0</v>
      </c>
      <c r="S5161" s="11" t="b">
        <v>1</v>
      </c>
      <c r="T5161" s="11" t="b">
        <v>0</v>
      </c>
      <c r="U5161" s="11" t="b">
        <v>0</v>
      </c>
      <c r="V5161" s="11" t="b">
        <v>1</v>
      </c>
      <c r="W5161" s="11" t="b">
        <v>0</v>
      </c>
      <c r="X5161" s="11" t="b">
        <v>0</v>
      </c>
      <c r="Y5161" s="11" t="b">
        <v>0</v>
      </c>
      <c r="Z5161" s="11" t="b">
        <v>1</v>
      </c>
      <c r="AA5161" s="11" t="b">
        <v>1</v>
      </c>
      <c r="AB5161" s="11" t="b">
        <v>1</v>
      </c>
      <c r="AC5161" s="11" t="b">
        <v>1</v>
      </c>
      <c r="AD5161" s="11" t="b">
        <v>0</v>
      </c>
      <c r="AE5161" s="11" t="b">
        <v>1</v>
      </c>
      <c r="AF5161" s="11" t="b">
        <v>1</v>
      </c>
      <c r="AG5161" s="11" t="b">
        <v>1</v>
      </c>
    </row>
    <row r="5162" spans="1:33" x14ac:dyDescent="0.2">
      <c r="A5162" s="11">
        <v>1</v>
      </c>
      <c r="B5162" t="s">
        <v>172</v>
      </c>
      <c r="C5162" t="s">
        <v>61</v>
      </c>
      <c r="D5162">
        <v>768</v>
      </c>
      <c r="E5162">
        <v>976969.91291199799</v>
      </c>
      <c r="F5162">
        <v>0</v>
      </c>
      <c r="G5162">
        <v>0</v>
      </c>
      <c r="H5162">
        <v>0</v>
      </c>
      <c r="I5162">
        <v>0</v>
      </c>
      <c r="J5162" s="10">
        <f>SUMIFS(Table1[time],Table1[repetition],Table1[[#This Row],[repetition]],Table1[config],Table1[[#This Row],[config]])</f>
        <v>108826912.87956508</v>
      </c>
      <c r="K5162" s="11">
        <v>100</v>
      </c>
      <c r="L5162" s="11">
        <v>6</v>
      </c>
      <c r="M5162" s="11" t="s">
        <v>151</v>
      </c>
      <c r="N5162" s="11" t="b">
        <v>0</v>
      </c>
      <c r="O5162" s="11" t="b">
        <v>1</v>
      </c>
      <c r="P5162" s="11" t="b">
        <v>0</v>
      </c>
      <c r="Q5162" s="11" t="b">
        <v>0</v>
      </c>
      <c r="R5162" s="11" t="b">
        <v>0</v>
      </c>
      <c r="S5162" s="11" t="b">
        <v>1</v>
      </c>
      <c r="T5162" s="11" t="b">
        <v>0</v>
      </c>
      <c r="U5162" s="11" t="b">
        <v>1</v>
      </c>
      <c r="V5162" s="11" t="b">
        <v>1</v>
      </c>
      <c r="W5162" s="11" t="b">
        <v>1</v>
      </c>
      <c r="X5162" s="11" t="b">
        <v>0</v>
      </c>
      <c r="Y5162" s="11" t="b">
        <v>1</v>
      </c>
      <c r="Z5162" s="11" t="b">
        <v>0</v>
      </c>
      <c r="AA5162" s="11" t="b">
        <v>0</v>
      </c>
      <c r="AB5162" s="11" t="b">
        <v>0</v>
      </c>
      <c r="AC5162" s="11" t="b">
        <v>0</v>
      </c>
      <c r="AD5162" s="11" t="b">
        <v>0</v>
      </c>
      <c r="AE5162" s="11" t="b">
        <v>1</v>
      </c>
      <c r="AF5162" s="11" t="b">
        <v>1</v>
      </c>
      <c r="AG5162" s="11" t="b">
        <v>0</v>
      </c>
    </row>
    <row r="5163" spans="1:33" x14ac:dyDescent="0.2">
      <c r="A5163" s="9">
        <v>2</v>
      </c>
      <c r="B5163" t="s">
        <v>172</v>
      </c>
      <c r="C5163" t="s">
        <v>61</v>
      </c>
      <c r="D5163">
        <v>768</v>
      </c>
      <c r="E5163">
        <v>1472106.05978313</v>
      </c>
      <c r="F5163">
        <v>0</v>
      </c>
      <c r="G5163">
        <v>0</v>
      </c>
      <c r="H5163">
        <v>0</v>
      </c>
      <c r="I5163">
        <v>0</v>
      </c>
      <c r="J5163" s="8">
        <f>SUMIFS(Table1[time],Table1[repetition],Table1[[#This Row],[repetition]],Table1[config],Table1[[#This Row],[config]])</f>
        <v>120720199.28987499</v>
      </c>
      <c r="K5163" s="9">
        <v>150</v>
      </c>
      <c r="L5163" s="9">
        <v>6</v>
      </c>
      <c r="M5163" s="9" t="s">
        <v>151</v>
      </c>
      <c r="N5163" s="9" t="b">
        <v>0</v>
      </c>
      <c r="O5163" s="9" t="b">
        <v>1</v>
      </c>
      <c r="P5163" s="9" t="b">
        <v>0</v>
      </c>
      <c r="Q5163" s="9" t="b">
        <v>1</v>
      </c>
      <c r="R5163" s="9" t="b">
        <v>1</v>
      </c>
      <c r="S5163" s="9" t="b">
        <v>1</v>
      </c>
      <c r="T5163" s="9" t="b">
        <v>0</v>
      </c>
      <c r="U5163" s="9" t="b">
        <v>1</v>
      </c>
      <c r="V5163" s="9" t="b">
        <v>1</v>
      </c>
      <c r="W5163" s="9" t="b">
        <v>0</v>
      </c>
      <c r="X5163" s="9" t="b">
        <v>0</v>
      </c>
      <c r="Y5163" s="9" t="b">
        <v>0</v>
      </c>
      <c r="Z5163" s="9" t="b">
        <v>1</v>
      </c>
      <c r="AA5163" s="9" t="b">
        <v>1</v>
      </c>
      <c r="AB5163" s="9" t="b">
        <v>1</v>
      </c>
      <c r="AC5163" s="9" t="b">
        <v>1</v>
      </c>
      <c r="AD5163" s="9" t="b">
        <v>0</v>
      </c>
      <c r="AE5163" s="9" t="b">
        <v>0</v>
      </c>
      <c r="AF5163" s="9" t="b">
        <v>1</v>
      </c>
      <c r="AG5163" s="9" t="b">
        <v>1</v>
      </c>
    </row>
    <row r="5164" spans="1:33" x14ac:dyDescent="0.2">
      <c r="A5164" s="9">
        <v>3</v>
      </c>
      <c r="B5164" t="s">
        <v>172</v>
      </c>
      <c r="C5164" t="s">
        <v>61</v>
      </c>
      <c r="D5164">
        <v>768</v>
      </c>
      <c r="E5164">
        <v>1616458.710858</v>
      </c>
      <c r="F5164">
        <v>0</v>
      </c>
      <c r="G5164">
        <v>0</v>
      </c>
      <c r="H5164">
        <v>0</v>
      </c>
      <c r="I5164">
        <v>0</v>
      </c>
      <c r="J5164" s="8">
        <f>SUMIFS(Table1[time],Table1[repetition],Table1[[#This Row],[repetition]],Table1[config],Table1[[#This Row],[config]])</f>
        <v>119652637.73994586</v>
      </c>
      <c r="K5164" s="9">
        <v>150</v>
      </c>
      <c r="L5164" s="9">
        <v>5</v>
      </c>
      <c r="M5164" s="9" t="s">
        <v>149</v>
      </c>
      <c r="N5164" s="9" t="b">
        <v>0</v>
      </c>
      <c r="O5164" s="9" t="b">
        <v>1</v>
      </c>
      <c r="P5164" s="9" t="b">
        <v>0</v>
      </c>
      <c r="Q5164" s="9" t="b">
        <v>0</v>
      </c>
      <c r="R5164" s="9" t="b">
        <v>0</v>
      </c>
      <c r="S5164" s="9" t="b">
        <v>1</v>
      </c>
      <c r="T5164" s="9" t="b">
        <v>0</v>
      </c>
      <c r="U5164" s="9" t="b">
        <v>0</v>
      </c>
      <c r="V5164" s="9" t="b">
        <v>1</v>
      </c>
      <c r="W5164" s="9" t="b">
        <v>1</v>
      </c>
      <c r="X5164" s="9" t="b">
        <v>1</v>
      </c>
      <c r="Y5164" s="9" t="b">
        <v>1</v>
      </c>
      <c r="Z5164" s="9" t="b">
        <v>0</v>
      </c>
      <c r="AA5164" s="9" t="b">
        <v>0</v>
      </c>
      <c r="AB5164" s="9" t="b">
        <v>1</v>
      </c>
      <c r="AC5164" s="9" t="b">
        <v>0</v>
      </c>
      <c r="AD5164" s="9" t="b">
        <v>1</v>
      </c>
      <c r="AE5164" s="9" t="b">
        <v>0</v>
      </c>
      <c r="AF5164" s="9" t="b">
        <v>0</v>
      </c>
      <c r="AG5164" s="9" t="b">
        <v>1</v>
      </c>
    </row>
    <row r="5165" spans="1:33" x14ac:dyDescent="0.2">
      <c r="A5165" s="11">
        <v>1</v>
      </c>
      <c r="B5165" t="s">
        <v>173</v>
      </c>
      <c r="C5165" t="s">
        <v>61</v>
      </c>
      <c r="D5165">
        <v>0</v>
      </c>
      <c r="E5165">
        <v>7227036.8550419798</v>
      </c>
      <c r="F5165">
        <v>0</v>
      </c>
      <c r="G5165">
        <v>0</v>
      </c>
      <c r="H5165">
        <v>0</v>
      </c>
      <c r="I5165">
        <v>0</v>
      </c>
      <c r="J5165" s="10">
        <f>SUMIFS(Table1[time],Table1[repetition],Table1[[#This Row],[repetition]],Table1[config],Table1[[#This Row],[config]])</f>
        <v>108826912.87956508</v>
      </c>
      <c r="K5165" s="11">
        <v>100</v>
      </c>
      <c r="L5165" s="11">
        <v>18</v>
      </c>
      <c r="M5165" s="11" t="s">
        <v>151</v>
      </c>
      <c r="N5165" s="11" t="b">
        <v>1</v>
      </c>
      <c r="O5165" s="11" t="b">
        <v>1</v>
      </c>
      <c r="P5165" s="11" t="b">
        <v>1</v>
      </c>
      <c r="Q5165" s="11" t="b">
        <v>1</v>
      </c>
      <c r="R5165" s="11" t="b">
        <v>1</v>
      </c>
      <c r="S5165" s="11" t="b">
        <v>1</v>
      </c>
      <c r="T5165" s="11" t="b">
        <v>0</v>
      </c>
      <c r="U5165" s="11" t="b">
        <v>0</v>
      </c>
      <c r="V5165" s="11" t="b">
        <v>1</v>
      </c>
      <c r="W5165" s="11" t="b">
        <v>1</v>
      </c>
      <c r="X5165" s="11" t="b">
        <v>0</v>
      </c>
      <c r="Y5165" s="11" t="b">
        <v>0</v>
      </c>
      <c r="Z5165" s="11" t="b">
        <v>0</v>
      </c>
      <c r="AA5165" s="11" t="b">
        <v>0</v>
      </c>
      <c r="AB5165" s="11" t="b">
        <v>0</v>
      </c>
      <c r="AC5165" s="11" t="b">
        <v>1</v>
      </c>
      <c r="AD5165" s="11" t="b">
        <v>1</v>
      </c>
      <c r="AE5165" s="11" t="b">
        <v>1</v>
      </c>
      <c r="AF5165" s="11" t="b">
        <v>1</v>
      </c>
      <c r="AG5165" s="11" t="b">
        <v>0</v>
      </c>
    </row>
    <row r="5166" spans="1:33" x14ac:dyDescent="0.2">
      <c r="A5166" s="9">
        <v>2</v>
      </c>
      <c r="B5166" t="s">
        <v>173</v>
      </c>
      <c r="C5166" t="s">
        <v>61</v>
      </c>
      <c r="D5166">
        <v>0</v>
      </c>
      <c r="E5166">
        <v>7243517.7233391404</v>
      </c>
      <c r="F5166">
        <v>0</v>
      </c>
      <c r="G5166">
        <v>0</v>
      </c>
      <c r="H5166">
        <v>0</v>
      </c>
      <c r="I5166">
        <v>0</v>
      </c>
      <c r="J5166" s="8">
        <f>SUMIFS(Table1[time],Table1[repetition],Table1[[#This Row],[repetition]],Table1[config],Table1[[#This Row],[config]])</f>
        <v>120720199.28987499</v>
      </c>
      <c r="K5166" s="9">
        <v>150</v>
      </c>
      <c r="L5166" s="9">
        <v>18</v>
      </c>
      <c r="M5166" s="9" t="s">
        <v>150</v>
      </c>
      <c r="N5166" s="9" t="b">
        <v>1</v>
      </c>
      <c r="O5166" s="9" t="b">
        <v>0</v>
      </c>
      <c r="P5166" s="9" t="b">
        <v>0</v>
      </c>
      <c r="Q5166" s="9" t="b">
        <v>1</v>
      </c>
      <c r="R5166" s="9" t="b">
        <v>1</v>
      </c>
      <c r="S5166" s="9" t="b">
        <v>0</v>
      </c>
      <c r="T5166" s="9" t="b">
        <v>0</v>
      </c>
      <c r="U5166" s="9" t="b">
        <v>1</v>
      </c>
      <c r="V5166" s="9" t="b">
        <v>1</v>
      </c>
      <c r="W5166" s="9" t="b">
        <v>0</v>
      </c>
      <c r="X5166" s="9" t="b">
        <v>0</v>
      </c>
      <c r="Y5166" s="9" t="b">
        <v>0</v>
      </c>
      <c r="Z5166" s="9" t="b">
        <v>0</v>
      </c>
      <c r="AA5166" s="9" t="b">
        <v>1</v>
      </c>
      <c r="AB5166" s="9" t="b">
        <v>1</v>
      </c>
      <c r="AC5166" s="9" t="b">
        <v>0</v>
      </c>
      <c r="AD5166" s="9" t="b">
        <v>1</v>
      </c>
      <c r="AE5166" s="9" t="b">
        <v>1</v>
      </c>
      <c r="AF5166" s="9" t="b">
        <v>0</v>
      </c>
      <c r="AG5166" s="9" t="b">
        <v>1</v>
      </c>
    </row>
    <row r="5167" spans="1:33" x14ac:dyDescent="0.2">
      <c r="A5167" s="11">
        <v>3</v>
      </c>
      <c r="B5167" t="s">
        <v>173</v>
      </c>
      <c r="C5167" t="s">
        <v>61</v>
      </c>
      <c r="D5167">
        <v>0</v>
      </c>
      <c r="E5167">
        <v>7246362.9884209903</v>
      </c>
      <c r="F5167">
        <v>0</v>
      </c>
      <c r="G5167">
        <v>0</v>
      </c>
      <c r="H5167">
        <v>0</v>
      </c>
      <c r="I5167">
        <v>0</v>
      </c>
      <c r="J5167" s="10">
        <f>SUMIFS(Table1[time],Table1[repetition],Table1[[#This Row],[repetition]],Table1[config],Table1[[#This Row],[config]])</f>
        <v>119652637.73994586</v>
      </c>
      <c r="K5167" s="11">
        <v>150</v>
      </c>
      <c r="L5167" s="11">
        <v>18</v>
      </c>
      <c r="M5167" s="11" t="s">
        <v>150</v>
      </c>
      <c r="N5167" s="11" t="b">
        <v>1</v>
      </c>
      <c r="O5167" s="11" t="b">
        <v>0</v>
      </c>
      <c r="P5167" s="11" t="b">
        <v>0</v>
      </c>
      <c r="Q5167" s="11" t="b">
        <v>1</v>
      </c>
      <c r="R5167" s="11" t="b">
        <v>1</v>
      </c>
      <c r="S5167" s="11" t="b">
        <v>0</v>
      </c>
      <c r="T5167" s="11" t="b">
        <v>0</v>
      </c>
      <c r="U5167" s="11" t="b">
        <v>1</v>
      </c>
      <c r="V5167" s="11" t="b">
        <v>1</v>
      </c>
      <c r="W5167" s="11" t="b">
        <v>0</v>
      </c>
      <c r="X5167" s="11" t="b">
        <v>0</v>
      </c>
      <c r="Y5167" s="11" t="b">
        <v>0</v>
      </c>
      <c r="Z5167" s="11" t="b">
        <v>0</v>
      </c>
      <c r="AA5167" s="11" t="b">
        <v>1</v>
      </c>
      <c r="AB5167" s="11" t="b">
        <v>1</v>
      </c>
      <c r="AC5167" s="11" t="b">
        <v>0</v>
      </c>
      <c r="AD5167" s="11" t="b">
        <v>1</v>
      </c>
      <c r="AE5167" s="11" t="b">
        <v>1</v>
      </c>
      <c r="AF5167" s="11" t="b">
        <v>0</v>
      </c>
      <c r="AG5167" s="11" t="b">
        <v>1</v>
      </c>
    </row>
    <row r="5168" spans="1:33" x14ac:dyDescent="0.2">
      <c r="A5168" s="11">
        <v>1</v>
      </c>
      <c r="B5168" t="s">
        <v>175</v>
      </c>
      <c r="C5168" t="s">
        <v>61</v>
      </c>
      <c r="D5168">
        <v>0</v>
      </c>
      <c r="E5168">
        <v>2098657.4868119699</v>
      </c>
      <c r="F5168">
        <v>0</v>
      </c>
      <c r="G5168">
        <v>0</v>
      </c>
      <c r="H5168">
        <v>0</v>
      </c>
      <c r="I5168">
        <v>0</v>
      </c>
      <c r="J5168" s="10">
        <f>SUMIFS(Table1[time],Table1[repetition],Table1[[#This Row],[repetition]],Table1[config],Table1[[#This Row],[config]])</f>
        <v>108826912.87956508</v>
      </c>
      <c r="K5168" s="11">
        <v>110</v>
      </c>
      <c r="L5168" s="11">
        <v>6</v>
      </c>
      <c r="M5168" s="11" t="s">
        <v>150</v>
      </c>
      <c r="N5168" s="11" t="b">
        <v>0</v>
      </c>
      <c r="O5168" s="11" t="b">
        <v>1</v>
      </c>
      <c r="P5168" s="11" t="b">
        <v>0</v>
      </c>
      <c r="Q5168" s="11" t="b">
        <v>1</v>
      </c>
      <c r="R5168" s="11" t="b">
        <v>1</v>
      </c>
      <c r="S5168" s="11" t="b">
        <v>0</v>
      </c>
      <c r="T5168" s="11" t="b">
        <v>0</v>
      </c>
      <c r="U5168" s="11" t="b">
        <v>0</v>
      </c>
      <c r="V5168" s="11" t="b">
        <v>1</v>
      </c>
      <c r="W5168" s="11" t="b">
        <v>0</v>
      </c>
      <c r="X5168" s="11" t="b">
        <v>1</v>
      </c>
      <c r="Y5168" s="11" t="b">
        <v>1</v>
      </c>
      <c r="Z5168" s="11" t="b">
        <v>0</v>
      </c>
      <c r="AA5168" s="11" t="b">
        <v>0</v>
      </c>
      <c r="AB5168" s="11" t="b">
        <v>1</v>
      </c>
      <c r="AC5168" s="11" t="b">
        <v>0</v>
      </c>
      <c r="AD5168" s="11" t="b">
        <v>0</v>
      </c>
      <c r="AE5168" s="11" t="b">
        <v>1</v>
      </c>
      <c r="AF5168" s="11" t="b">
        <v>1</v>
      </c>
      <c r="AG5168" s="11" t="b">
        <v>1</v>
      </c>
    </row>
    <row r="5169" spans="1:33" x14ac:dyDescent="0.2">
      <c r="A5169" s="11">
        <v>2</v>
      </c>
      <c r="B5169" t="s">
        <v>175</v>
      </c>
      <c r="C5169" t="s">
        <v>61</v>
      </c>
      <c r="D5169">
        <v>0</v>
      </c>
      <c r="E5169">
        <v>3107381.0769151798</v>
      </c>
      <c r="F5169">
        <v>0</v>
      </c>
      <c r="G5169">
        <v>0</v>
      </c>
      <c r="H5169">
        <v>0</v>
      </c>
      <c r="I5169">
        <v>0</v>
      </c>
      <c r="J5169" s="10">
        <f>SUMIFS(Table1[time],Table1[repetition],Table1[[#This Row],[repetition]],Table1[config],Table1[[#This Row],[config]])</f>
        <v>120720199.28987499</v>
      </c>
      <c r="K5169" s="11">
        <v>150</v>
      </c>
      <c r="L5169" s="11">
        <v>6</v>
      </c>
      <c r="M5169" s="11" t="s">
        <v>151</v>
      </c>
      <c r="N5169" s="11" t="b">
        <v>0</v>
      </c>
      <c r="O5169" s="11" t="b">
        <v>1</v>
      </c>
      <c r="P5169" s="11" t="b">
        <v>0</v>
      </c>
      <c r="Q5169" s="11" t="b">
        <v>1</v>
      </c>
      <c r="R5169" s="11" t="b">
        <v>1</v>
      </c>
      <c r="S5169" s="11" t="b">
        <v>1</v>
      </c>
      <c r="T5169" s="11" t="b">
        <v>0</v>
      </c>
      <c r="U5169" s="11" t="b">
        <v>1</v>
      </c>
      <c r="V5169" s="11" t="b">
        <v>1</v>
      </c>
      <c r="W5169" s="11" t="b">
        <v>0</v>
      </c>
      <c r="X5169" s="11" t="b">
        <v>0</v>
      </c>
      <c r="Y5169" s="11" t="b">
        <v>0</v>
      </c>
      <c r="Z5169" s="11" t="b">
        <v>1</v>
      </c>
      <c r="AA5169" s="11" t="b">
        <v>1</v>
      </c>
      <c r="AB5169" s="11" t="b">
        <v>1</v>
      </c>
      <c r="AC5169" s="11" t="b">
        <v>1</v>
      </c>
      <c r="AD5169" s="11" t="b">
        <v>0</v>
      </c>
      <c r="AE5169" s="11" t="b">
        <v>0</v>
      </c>
      <c r="AF5169" s="11" t="b">
        <v>1</v>
      </c>
      <c r="AG5169" s="11" t="b">
        <v>1</v>
      </c>
    </row>
    <row r="5170" spans="1:33" x14ac:dyDescent="0.2">
      <c r="A5170" s="11">
        <v>3</v>
      </c>
      <c r="B5170" t="s">
        <v>175</v>
      </c>
      <c r="C5170" t="s">
        <v>61</v>
      </c>
      <c r="D5170">
        <v>0</v>
      </c>
      <c r="E5170">
        <v>2975141.14484199</v>
      </c>
      <c r="F5170">
        <v>0</v>
      </c>
      <c r="G5170">
        <v>0</v>
      </c>
      <c r="H5170">
        <v>0</v>
      </c>
      <c r="I5170">
        <v>0</v>
      </c>
      <c r="J5170" s="10">
        <f>SUMIFS(Table1[time],Table1[repetition],Table1[[#This Row],[repetition]],Table1[config],Table1[[#This Row],[config]])</f>
        <v>119652637.73994586</v>
      </c>
      <c r="K5170" s="11">
        <v>150</v>
      </c>
      <c r="L5170" s="11">
        <v>5</v>
      </c>
      <c r="M5170" s="11" t="s">
        <v>149</v>
      </c>
      <c r="N5170" s="11" t="b">
        <v>0</v>
      </c>
      <c r="O5170" s="11" t="b">
        <v>1</v>
      </c>
      <c r="P5170" s="11" t="b">
        <v>0</v>
      </c>
      <c r="Q5170" s="11" t="b">
        <v>0</v>
      </c>
      <c r="R5170" s="11" t="b">
        <v>0</v>
      </c>
      <c r="S5170" s="11" t="b">
        <v>1</v>
      </c>
      <c r="T5170" s="11" t="b">
        <v>0</v>
      </c>
      <c r="U5170" s="11" t="b">
        <v>0</v>
      </c>
      <c r="V5170" s="11" t="b">
        <v>1</v>
      </c>
      <c r="W5170" s="11" t="b">
        <v>1</v>
      </c>
      <c r="X5170" s="11" t="b">
        <v>1</v>
      </c>
      <c r="Y5170" s="11" t="b">
        <v>1</v>
      </c>
      <c r="Z5170" s="11" t="b">
        <v>0</v>
      </c>
      <c r="AA5170" s="11" t="b">
        <v>0</v>
      </c>
      <c r="AB5170" s="11" t="b">
        <v>1</v>
      </c>
      <c r="AC5170" s="11" t="b">
        <v>0</v>
      </c>
      <c r="AD5170" s="11" t="b">
        <v>1</v>
      </c>
      <c r="AE5170" s="11" t="b">
        <v>0</v>
      </c>
      <c r="AF5170" s="11" t="b">
        <v>0</v>
      </c>
      <c r="AG5170" s="11" t="b">
        <v>1</v>
      </c>
    </row>
    <row r="5171" spans="1:33" x14ac:dyDescent="0.2">
      <c r="A5171" s="11">
        <v>1</v>
      </c>
      <c r="B5171" t="s">
        <v>176</v>
      </c>
      <c r="C5171" t="s">
        <v>61</v>
      </c>
      <c r="D5171">
        <v>0</v>
      </c>
      <c r="E5171">
        <v>7204621.3530130303</v>
      </c>
      <c r="F5171">
        <v>0</v>
      </c>
      <c r="G5171">
        <v>0</v>
      </c>
      <c r="H5171">
        <v>0</v>
      </c>
      <c r="I5171">
        <v>0</v>
      </c>
      <c r="J5171" s="10">
        <f>SUMIFS(Table1[time],Table1[repetition],Table1[[#This Row],[repetition]],Table1[config],Table1[[#This Row],[config]])</f>
        <v>108826912.87956508</v>
      </c>
      <c r="K5171" s="11">
        <v>0</v>
      </c>
      <c r="L5171" s="11">
        <v>6</v>
      </c>
      <c r="M5171" s="11" t="s">
        <v>151</v>
      </c>
      <c r="N5171" s="11" t="b">
        <v>1</v>
      </c>
      <c r="O5171" s="11" t="b">
        <v>0</v>
      </c>
      <c r="P5171" s="11" t="b">
        <v>1</v>
      </c>
      <c r="Q5171" s="11" t="b">
        <v>0</v>
      </c>
      <c r="R5171" s="11" t="b">
        <v>0</v>
      </c>
      <c r="S5171" s="11" t="b">
        <v>1</v>
      </c>
      <c r="T5171" s="11" t="b">
        <v>1</v>
      </c>
      <c r="U5171" s="11" t="b">
        <v>0</v>
      </c>
      <c r="V5171" s="11" t="b">
        <v>0</v>
      </c>
      <c r="W5171" s="11" t="b">
        <v>1</v>
      </c>
      <c r="X5171" s="11" t="b">
        <v>1</v>
      </c>
      <c r="Y5171" s="11" t="b">
        <v>0</v>
      </c>
      <c r="Z5171" s="11" t="b">
        <v>0</v>
      </c>
      <c r="AA5171" s="11" t="b">
        <v>1</v>
      </c>
      <c r="AB5171" s="11" t="b">
        <v>1</v>
      </c>
      <c r="AC5171" s="11" t="b">
        <v>0</v>
      </c>
      <c r="AD5171" s="11" t="b">
        <v>0</v>
      </c>
      <c r="AE5171" s="11" t="b">
        <v>1</v>
      </c>
      <c r="AF5171" s="11" t="b">
        <v>1</v>
      </c>
      <c r="AG5171" s="11" t="b">
        <v>0</v>
      </c>
    </row>
    <row r="5172" spans="1:33" x14ac:dyDescent="0.2">
      <c r="A5172" s="11">
        <v>2</v>
      </c>
      <c r="B5172" t="s">
        <v>176</v>
      </c>
      <c r="C5172" t="s">
        <v>61</v>
      </c>
      <c r="D5172">
        <v>0</v>
      </c>
      <c r="E5172">
        <v>7210680.7722942904</v>
      </c>
      <c r="F5172">
        <v>0</v>
      </c>
      <c r="G5172">
        <v>0</v>
      </c>
      <c r="H5172">
        <v>0</v>
      </c>
      <c r="I5172">
        <v>0</v>
      </c>
      <c r="J5172" s="10">
        <f>SUMIFS(Table1[time],Table1[repetition],Table1[[#This Row],[repetition]],Table1[config],Table1[[#This Row],[config]])</f>
        <v>120720199.28987499</v>
      </c>
      <c r="K5172" s="11">
        <v>150</v>
      </c>
      <c r="L5172" s="11">
        <v>18</v>
      </c>
      <c r="M5172" s="11" t="s">
        <v>150</v>
      </c>
      <c r="N5172" s="11" t="b">
        <v>1</v>
      </c>
      <c r="O5172" s="11" t="b">
        <v>0</v>
      </c>
      <c r="P5172" s="11" t="b">
        <v>0</v>
      </c>
      <c r="Q5172" s="11" t="b">
        <v>1</v>
      </c>
      <c r="R5172" s="11" t="b">
        <v>1</v>
      </c>
      <c r="S5172" s="11" t="b">
        <v>0</v>
      </c>
      <c r="T5172" s="11" t="b">
        <v>0</v>
      </c>
      <c r="U5172" s="11" t="b">
        <v>1</v>
      </c>
      <c r="V5172" s="11" t="b">
        <v>1</v>
      </c>
      <c r="W5172" s="11" t="b">
        <v>0</v>
      </c>
      <c r="X5172" s="11" t="b">
        <v>0</v>
      </c>
      <c r="Y5172" s="11" t="b">
        <v>0</v>
      </c>
      <c r="Z5172" s="11" t="b">
        <v>0</v>
      </c>
      <c r="AA5172" s="11" t="b">
        <v>1</v>
      </c>
      <c r="AB5172" s="11" t="b">
        <v>1</v>
      </c>
      <c r="AC5172" s="11" t="b">
        <v>0</v>
      </c>
      <c r="AD5172" s="11" t="b">
        <v>1</v>
      </c>
      <c r="AE5172" s="11" t="b">
        <v>1</v>
      </c>
      <c r="AF5172" s="11" t="b">
        <v>0</v>
      </c>
      <c r="AG5172" s="11" t="b">
        <v>1</v>
      </c>
    </row>
    <row r="5173" spans="1:33" x14ac:dyDescent="0.2">
      <c r="A5173" s="9">
        <v>3</v>
      </c>
      <c r="B5173" t="s">
        <v>176</v>
      </c>
      <c r="C5173" t="s">
        <v>61</v>
      </c>
      <c r="D5173">
        <v>0</v>
      </c>
      <c r="E5173">
        <v>7205571.2355540004</v>
      </c>
      <c r="F5173">
        <v>0</v>
      </c>
      <c r="G5173">
        <v>0</v>
      </c>
      <c r="H5173">
        <v>0</v>
      </c>
      <c r="I5173">
        <v>0</v>
      </c>
      <c r="J5173" s="8">
        <f>SUMIFS(Table1[time],Table1[repetition],Table1[[#This Row],[repetition]],Table1[config],Table1[[#This Row],[config]])</f>
        <v>119652637.73994586</v>
      </c>
      <c r="K5173" s="9">
        <v>150</v>
      </c>
      <c r="L5173" s="9">
        <v>18</v>
      </c>
      <c r="M5173" s="9" t="s">
        <v>150</v>
      </c>
      <c r="N5173" s="9" t="b">
        <v>1</v>
      </c>
      <c r="O5173" s="9" t="b">
        <v>0</v>
      </c>
      <c r="P5173" s="9" t="b">
        <v>0</v>
      </c>
      <c r="Q5173" s="9" t="b">
        <v>1</v>
      </c>
      <c r="R5173" s="9" t="b">
        <v>1</v>
      </c>
      <c r="S5173" s="9" t="b">
        <v>0</v>
      </c>
      <c r="T5173" s="9" t="b">
        <v>0</v>
      </c>
      <c r="U5173" s="9" t="b">
        <v>1</v>
      </c>
      <c r="V5173" s="9" t="b">
        <v>1</v>
      </c>
      <c r="W5173" s="9" t="b">
        <v>0</v>
      </c>
      <c r="X5173" s="9" t="b">
        <v>0</v>
      </c>
      <c r="Y5173" s="9" t="b">
        <v>0</v>
      </c>
      <c r="Z5173" s="9" t="b">
        <v>0</v>
      </c>
      <c r="AA5173" s="9" t="b">
        <v>1</v>
      </c>
      <c r="AB5173" s="9" t="b">
        <v>1</v>
      </c>
      <c r="AC5173" s="9" t="b">
        <v>0</v>
      </c>
      <c r="AD5173" s="9" t="b">
        <v>1</v>
      </c>
      <c r="AE5173" s="9" t="b">
        <v>1</v>
      </c>
      <c r="AF5173" s="9" t="b">
        <v>0</v>
      </c>
      <c r="AG5173" s="9" t="b">
        <v>1</v>
      </c>
    </row>
    <row r="5174" spans="1:33" x14ac:dyDescent="0.2">
      <c r="A5174" s="11">
        <v>1</v>
      </c>
      <c r="B5174" t="s">
        <v>178</v>
      </c>
      <c r="C5174" t="s">
        <v>61</v>
      </c>
      <c r="D5174">
        <v>141</v>
      </c>
      <c r="E5174">
        <v>2336516.59155101</v>
      </c>
      <c r="F5174">
        <v>0</v>
      </c>
      <c r="G5174">
        <v>0</v>
      </c>
      <c r="H5174">
        <v>19</v>
      </c>
      <c r="I5174">
        <v>13</v>
      </c>
      <c r="J5174" s="10">
        <f>SUMIFS(Table1[time],Table1[repetition],Table1[[#This Row],[repetition]],Table1[config],Table1[[#This Row],[config]])</f>
        <v>108826912.87956508</v>
      </c>
      <c r="K5174" s="11">
        <v>120</v>
      </c>
      <c r="L5174" s="11">
        <v>6</v>
      </c>
      <c r="M5174" s="11" t="s">
        <v>150</v>
      </c>
      <c r="N5174" s="11" t="b">
        <v>1</v>
      </c>
      <c r="O5174" s="11" t="b">
        <v>1</v>
      </c>
      <c r="P5174" s="11" t="b">
        <v>0</v>
      </c>
      <c r="Q5174" s="11" t="b">
        <v>1</v>
      </c>
      <c r="R5174" s="11" t="b">
        <v>0</v>
      </c>
      <c r="S5174" s="11" t="b">
        <v>0</v>
      </c>
      <c r="T5174" s="11" t="b">
        <v>1</v>
      </c>
      <c r="U5174" s="11" t="b">
        <v>1</v>
      </c>
      <c r="V5174" s="11" t="b">
        <v>1</v>
      </c>
      <c r="W5174" s="11" t="b">
        <v>0</v>
      </c>
      <c r="X5174" s="11" t="b">
        <v>1</v>
      </c>
      <c r="Y5174" s="11" t="b">
        <v>0</v>
      </c>
      <c r="Z5174" s="11" t="b">
        <v>0</v>
      </c>
      <c r="AA5174" s="11" t="b">
        <v>1</v>
      </c>
      <c r="AB5174" s="11" t="b">
        <v>0</v>
      </c>
      <c r="AC5174" s="11" t="b">
        <v>0</v>
      </c>
      <c r="AD5174" s="11" t="b">
        <v>1</v>
      </c>
      <c r="AE5174" s="11" t="b">
        <v>0</v>
      </c>
      <c r="AF5174" s="11" t="b">
        <v>0</v>
      </c>
      <c r="AG5174" s="11" t="b">
        <v>0</v>
      </c>
    </row>
    <row r="5175" spans="1:33" x14ac:dyDescent="0.2">
      <c r="A5175" s="9">
        <v>2</v>
      </c>
      <c r="B5175" t="s">
        <v>178</v>
      </c>
      <c r="C5175" t="s">
        <v>61</v>
      </c>
      <c r="D5175">
        <v>141</v>
      </c>
      <c r="E5175">
        <v>3527028.8647632101</v>
      </c>
      <c r="F5175">
        <v>0</v>
      </c>
      <c r="G5175">
        <v>0</v>
      </c>
      <c r="H5175">
        <v>19</v>
      </c>
      <c r="I5175">
        <v>13</v>
      </c>
      <c r="J5175" s="8">
        <f>SUMIFS(Table1[time],Table1[repetition],Table1[[#This Row],[repetition]],Table1[config],Table1[[#This Row],[config]])</f>
        <v>120720199.28987499</v>
      </c>
      <c r="K5175" s="9">
        <v>150</v>
      </c>
      <c r="L5175" s="9">
        <v>18</v>
      </c>
      <c r="M5175" s="9" t="s">
        <v>150</v>
      </c>
      <c r="N5175" s="9" t="b">
        <v>1</v>
      </c>
      <c r="O5175" s="9" t="b">
        <v>0</v>
      </c>
      <c r="P5175" s="9" t="b">
        <v>0</v>
      </c>
      <c r="Q5175" s="9" t="b">
        <v>1</v>
      </c>
      <c r="R5175" s="9" t="b">
        <v>1</v>
      </c>
      <c r="S5175" s="9" t="b">
        <v>0</v>
      </c>
      <c r="T5175" s="9" t="b">
        <v>0</v>
      </c>
      <c r="U5175" s="9" t="b">
        <v>1</v>
      </c>
      <c r="V5175" s="9" t="b">
        <v>1</v>
      </c>
      <c r="W5175" s="9" t="b">
        <v>0</v>
      </c>
      <c r="X5175" s="9" t="b">
        <v>0</v>
      </c>
      <c r="Y5175" s="9" t="b">
        <v>0</v>
      </c>
      <c r="Z5175" s="9" t="b">
        <v>0</v>
      </c>
      <c r="AA5175" s="9" t="b">
        <v>1</v>
      </c>
      <c r="AB5175" s="9" t="b">
        <v>1</v>
      </c>
      <c r="AC5175" s="9" t="b">
        <v>0</v>
      </c>
      <c r="AD5175" s="9" t="b">
        <v>1</v>
      </c>
      <c r="AE5175" s="9" t="b">
        <v>1</v>
      </c>
      <c r="AF5175" s="9" t="b">
        <v>0</v>
      </c>
      <c r="AG5175" s="9" t="b">
        <v>1</v>
      </c>
    </row>
    <row r="5176" spans="1:33" x14ac:dyDescent="0.2">
      <c r="A5176" s="9">
        <v>3</v>
      </c>
      <c r="B5176" t="s">
        <v>178</v>
      </c>
      <c r="C5176" t="s">
        <v>61</v>
      </c>
      <c r="D5176">
        <v>141</v>
      </c>
      <c r="E5176">
        <v>3311685.2328649899</v>
      </c>
      <c r="F5176">
        <v>0</v>
      </c>
      <c r="G5176">
        <v>0</v>
      </c>
      <c r="H5176">
        <v>19</v>
      </c>
      <c r="I5176">
        <v>13</v>
      </c>
      <c r="J5176" s="8">
        <f>SUMIFS(Table1[time],Table1[repetition],Table1[[#This Row],[repetition]],Table1[config],Table1[[#This Row],[config]])</f>
        <v>119652637.73994586</v>
      </c>
      <c r="K5176" s="9">
        <v>150</v>
      </c>
      <c r="L5176" s="9">
        <v>5</v>
      </c>
      <c r="M5176" s="9" t="s">
        <v>149</v>
      </c>
      <c r="N5176" s="9" t="b">
        <v>0</v>
      </c>
      <c r="O5176" s="9" t="b">
        <v>1</v>
      </c>
      <c r="P5176" s="9" t="b">
        <v>0</v>
      </c>
      <c r="Q5176" s="9" t="b">
        <v>0</v>
      </c>
      <c r="R5176" s="9" t="b">
        <v>0</v>
      </c>
      <c r="S5176" s="9" t="b">
        <v>1</v>
      </c>
      <c r="T5176" s="9" t="b">
        <v>0</v>
      </c>
      <c r="U5176" s="9" t="b">
        <v>0</v>
      </c>
      <c r="V5176" s="9" t="b">
        <v>1</v>
      </c>
      <c r="W5176" s="9" t="b">
        <v>1</v>
      </c>
      <c r="X5176" s="9" t="b">
        <v>1</v>
      </c>
      <c r="Y5176" s="9" t="b">
        <v>1</v>
      </c>
      <c r="Z5176" s="9" t="b">
        <v>0</v>
      </c>
      <c r="AA5176" s="9" t="b">
        <v>0</v>
      </c>
      <c r="AB5176" s="9" t="b">
        <v>1</v>
      </c>
      <c r="AC5176" s="9" t="b">
        <v>0</v>
      </c>
      <c r="AD5176" s="9" t="b">
        <v>1</v>
      </c>
      <c r="AE5176" s="9" t="b">
        <v>0</v>
      </c>
      <c r="AF5176" s="9" t="b">
        <v>0</v>
      </c>
      <c r="AG5176" s="9" t="b">
        <v>1</v>
      </c>
    </row>
    <row r="5177" spans="1:33" x14ac:dyDescent="0.2">
      <c r="A5177" s="9">
        <v>1</v>
      </c>
      <c r="B5177" t="s">
        <v>180</v>
      </c>
      <c r="C5177" t="s">
        <v>61</v>
      </c>
      <c r="D5177">
        <v>2</v>
      </c>
      <c r="E5177">
        <v>551916.780539962</v>
      </c>
      <c r="F5177">
        <v>0</v>
      </c>
      <c r="G5177">
        <v>0</v>
      </c>
      <c r="H5177">
        <v>0</v>
      </c>
      <c r="I5177">
        <v>0</v>
      </c>
      <c r="J5177" s="8">
        <f>SUMIFS(Table1[time],Table1[repetition],Table1[[#This Row],[repetition]],Table1[config],Table1[[#This Row],[config]])</f>
        <v>108826912.87956508</v>
      </c>
      <c r="K5177" s="9">
        <v>150</v>
      </c>
      <c r="L5177" s="9">
        <v>5</v>
      </c>
      <c r="M5177" s="9" t="s">
        <v>149</v>
      </c>
      <c r="N5177" s="9" t="b">
        <v>0</v>
      </c>
      <c r="O5177" s="9" t="b">
        <v>1</v>
      </c>
      <c r="P5177" s="9" t="b">
        <v>0</v>
      </c>
      <c r="Q5177" s="9" t="b">
        <v>0</v>
      </c>
      <c r="R5177" s="9" t="b">
        <v>0</v>
      </c>
      <c r="S5177" s="9" t="b">
        <v>1</v>
      </c>
      <c r="T5177" s="9" t="b">
        <v>0</v>
      </c>
      <c r="U5177" s="9" t="b">
        <v>0</v>
      </c>
      <c r="V5177" s="9" t="b">
        <v>1</v>
      </c>
      <c r="W5177" s="9" t="b">
        <v>1</v>
      </c>
      <c r="X5177" s="9" t="b">
        <v>1</v>
      </c>
      <c r="Y5177" s="9" t="b">
        <v>1</v>
      </c>
      <c r="Z5177" s="9" t="b">
        <v>0</v>
      </c>
      <c r="AA5177" s="9" t="b">
        <v>0</v>
      </c>
      <c r="AB5177" s="9" t="b">
        <v>1</v>
      </c>
      <c r="AC5177" s="9" t="b">
        <v>0</v>
      </c>
      <c r="AD5177" s="9" t="b">
        <v>1</v>
      </c>
      <c r="AE5177" s="9" t="b">
        <v>0</v>
      </c>
      <c r="AF5177" s="9" t="b">
        <v>0</v>
      </c>
      <c r="AG5177" s="9" t="b">
        <v>1</v>
      </c>
    </row>
    <row r="5178" spans="1:33" x14ac:dyDescent="0.2">
      <c r="A5178" s="9">
        <v>2</v>
      </c>
      <c r="B5178" t="s">
        <v>180</v>
      </c>
      <c r="C5178" t="s">
        <v>61</v>
      </c>
      <c r="D5178">
        <v>2</v>
      </c>
      <c r="E5178">
        <v>1353675.6532210801</v>
      </c>
      <c r="F5178">
        <v>0</v>
      </c>
      <c r="G5178">
        <v>0</v>
      </c>
      <c r="H5178">
        <v>0</v>
      </c>
      <c r="I5178">
        <v>0</v>
      </c>
      <c r="J5178" s="8">
        <f>SUMIFS(Table1[time],Table1[repetition],Table1[[#This Row],[repetition]],Table1[config],Table1[[#This Row],[config]])</f>
        <v>120720199.28987499</v>
      </c>
      <c r="K5178" s="9">
        <v>150</v>
      </c>
      <c r="L5178" s="9">
        <v>5</v>
      </c>
      <c r="M5178" s="9" t="s">
        <v>149</v>
      </c>
      <c r="N5178" s="9" t="b">
        <v>0</v>
      </c>
      <c r="O5178" s="9" t="b">
        <v>1</v>
      </c>
      <c r="P5178" s="9" t="b">
        <v>0</v>
      </c>
      <c r="Q5178" s="9" t="b">
        <v>0</v>
      </c>
      <c r="R5178" s="9" t="b">
        <v>0</v>
      </c>
      <c r="S5178" s="9" t="b">
        <v>1</v>
      </c>
      <c r="T5178" s="9" t="b">
        <v>0</v>
      </c>
      <c r="U5178" s="9" t="b">
        <v>0</v>
      </c>
      <c r="V5178" s="9" t="b">
        <v>1</v>
      </c>
      <c r="W5178" s="9" t="b">
        <v>1</v>
      </c>
      <c r="X5178" s="9" t="b">
        <v>1</v>
      </c>
      <c r="Y5178" s="9" t="b">
        <v>1</v>
      </c>
      <c r="Z5178" s="9" t="b">
        <v>0</v>
      </c>
      <c r="AA5178" s="9" t="b">
        <v>0</v>
      </c>
      <c r="AB5178" s="9" t="b">
        <v>1</v>
      </c>
      <c r="AC5178" s="9" t="b">
        <v>0</v>
      </c>
      <c r="AD5178" s="9" t="b">
        <v>1</v>
      </c>
      <c r="AE5178" s="9" t="b">
        <v>0</v>
      </c>
      <c r="AF5178" s="9" t="b">
        <v>0</v>
      </c>
      <c r="AG5178" s="9" t="b">
        <v>1</v>
      </c>
    </row>
    <row r="5179" spans="1:33" x14ac:dyDescent="0.2">
      <c r="A5179" s="9">
        <v>3</v>
      </c>
      <c r="B5179" t="s">
        <v>180</v>
      </c>
      <c r="C5179" t="s">
        <v>61</v>
      </c>
      <c r="D5179">
        <v>2</v>
      </c>
      <c r="E5179">
        <v>943806.83501801104</v>
      </c>
      <c r="F5179">
        <v>0</v>
      </c>
      <c r="G5179">
        <v>0</v>
      </c>
      <c r="H5179">
        <v>0</v>
      </c>
      <c r="I5179">
        <v>0</v>
      </c>
      <c r="J5179" s="8">
        <f>SUMIFS(Table1[time],Table1[repetition],Table1[[#This Row],[repetition]],Table1[config],Table1[[#This Row],[config]])</f>
        <v>119652637.73994586</v>
      </c>
      <c r="K5179" s="9">
        <v>150</v>
      </c>
      <c r="L5179" s="9">
        <v>3</v>
      </c>
      <c r="M5179" s="9" t="s">
        <v>151</v>
      </c>
      <c r="N5179" s="9" t="b">
        <v>1</v>
      </c>
      <c r="O5179" s="9" t="b">
        <v>0</v>
      </c>
      <c r="P5179" s="9" t="b">
        <v>0</v>
      </c>
      <c r="Q5179" s="9" t="b">
        <v>1</v>
      </c>
      <c r="R5179" s="9" t="b">
        <v>1</v>
      </c>
      <c r="S5179" s="9" t="b">
        <v>0</v>
      </c>
      <c r="T5179" s="9" t="b">
        <v>0</v>
      </c>
      <c r="U5179" s="9" t="b">
        <v>1</v>
      </c>
      <c r="V5179" s="9" t="b">
        <v>1</v>
      </c>
      <c r="W5179" s="9" t="b">
        <v>0</v>
      </c>
      <c r="X5179" s="9" t="b">
        <v>0</v>
      </c>
      <c r="Y5179" s="9" t="b">
        <v>1</v>
      </c>
      <c r="Z5179" s="9" t="b">
        <v>1</v>
      </c>
      <c r="AA5179" s="9" t="b">
        <v>1</v>
      </c>
      <c r="AB5179" s="9" t="b">
        <v>1</v>
      </c>
      <c r="AC5179" s="9" t="b">
        <v>0</v>
      </c>
      <c r="AD5179" s="9" t="b">
        <v>0</v>
      </c>
      <c r="AE5179" s="9" t="b">
        <v>1</v>
      </c>
      <c r="AF5179" s="9" t="b">
        <v>1</v>
      </c>
      <c r="AG5179" s="9" t="b">
        <v>1</v>
      </c>
    </row>
    <row r="5180" spans="1:33" x14ac:dyDescent="0.2">
      <c r="A5180" s="11">
        <v>1</v>
      </c>
      <c r="B5180" t="s">
        <v>182</v>
      </c>
      <c r="C5180" t="s">
        <v>61</v>
      </c>
      <c r="D5180">
        <v>0</v>
      </c>
      <c r="E5180">
        <v>7206399.9141590297</v>
      </c>
      <c r="F5180">
        <v>0</v>
      </c>
      <c r="G5180">
        <v>0</v>
      </c>
      <c r="H5180">
        <v>0</v>
      </c>
      <c r="I5180">
        <v>0</v>
      </c>
      <c r="J5180" s="10">
        <f>SUMIFS(Table1[time],Table1[repetition],Table1[[#This Row],[repetition]],Table1[config],Table1[[#This Row],[config]])</f>
        <v>108826912.87956508</v>
      </c>
      <c r="K5180" s="11">
        <v>200</v>
      </c>
      <c r="L5180" s="11">
        <v>3</v>
      </c>
      <c r="M5180" s="11" t="s">
        <v>151</v>
      </c>
      <c r="N5180" s="11" t="b">
        <v>1</v>
      </c>
      <c r="O5180" s="11" t="b">
        <v>0</v>
      </c>
      <c r="P5180" s="11" t="b">
        <v>1</v>
      </c>
      <c r="Q5180" s="11" t="b">
        <v>0</v>
      </c>
      <c r="R5180" s="11" t="b">
        <v>1</v>
      </c>
      <c r="S5180" s="11" t="b">
        <v>0</v>
      </c>
      <c r="T5180" s="11" t="b">
        <v>0</v>
      </c>
      <c r="U5180" s="11" t="b">
        <v>1</v>
      </c>
      <c r="V5180" s="11" t="b">
        <v>1</v>
      </c>
      <c r="W5180" s="11" t="b">
        <v>1</v>
      </c>
      <c r="X5180" s="11" t="b">
        <v>0</v>
      </c>
      <c r="Y5180" s="11" t="b">
        <v>1</v>
      </c>
      <c r="Z5180" s="11" t="b">
        <v>1</v>
      </c>
      <c r="AA5180" s="11" t="b">
        <v>0</v>
      </c>
      <c r="AB5180" s="11" t="b">
        <v>0</v>
      </c>
      <c r="AC5180" s="11" t="b">
        <v>0</v>
      </c>
      <c r="AD5180" s="11" t="b">
        <v>0</v>
      </c>
      <c r="AE5180" s="11" t="b">
        <v>1</v>
      </c>
      <c r="AF5180" s="11" t="b">
        <v>0</v>
      </c>
      <c r="AG5180" s="11" t="b">
        <v>0</v>
      </c>
    </row>
    <row r="5181" spans="1:33" x14ac:dyDescent="0.2">
      <c r="A5181" s="11">
        <v>2</v>
      </c>
      <c r="B5181" t="s">
        <v>182</v>
      </c>
      <c r="C5181" t="s">
        <v>61</v>
      </c>
      <c r="D5181">
        <v>0</v>
      </c>
      <c r="E5181">
        <v>7208491.6475037998</v>
      </c>
      <c r="F5181">
        <v>0</v>
      </c>
      <c r="G5181">
        <v>0</v>
      </c>
      <c r="H5181">
        <v>0</v>
      </c>
      <c r="I5181">
        <v>0</v>
      </c>
      <c r="J5181" s="10">
        <f>SUMIFS(Table1[time],Table1[repetition],Table1[[#This Row],[repetition]],Table1[config],Table1[[#This Row],[config]])</f>
        <v>120720199.28987499</v>
      </c>
      <c r="K5181" s="11">
        <v>150</v>
      </c>
      <c r="L5181" s="11">
        <v>18</v>
      </c>
      <c r="M5181" s="11" t="s">
        <v>150</v>
      </c>
      <c r="N5181" s="11" t="b">
        <v>1</v>
      </c>
      <c r="O5181" s="11" t="b">
        <v>0</v>
      </c>
      <c r="P5181" s="11" t="b">
        <v>0</v>
      </c>
      <c r="Q5181" s="11" t="b">
        <v>1</v>
      </c>
      <c r="R5181" s="11" t="b">
        <v>1</v>
      </c>
      <c r="S5181" s="11" t="b">
        <v>0</v>
      </c>
      <c r="T5181" s="11" t="b">
        <v>0</v>
      </c>
      <c r="U5181" s="11" t="b">
        <v>1</v>
      </c>
      <c r="V5181" s="11" t="b">
        <v>1</v>
      </c>
      <c r="W5181" s="11" t="b">
        <v>0</v>
      </c>
      <c r="X5181" s="11" t="b">
        <v>0</v>
      </c>
      <c r="Y5181" s="11" t="b">
        <v>0</v>
      </c>
      <c r="Z5181" s="11" t="b">
        <v>0</v>
      </c>
      <c r="AA5181" s="11" t="b">
        <v>1</v>
      </c>
      <c r="AB5181" s="11" t="b">
        <v>1</v>
      </c>
      <c r="AC5181" s="11" t="b">
        <v>0</v>
      </c>
      <c r="AD5181" s="11" t="b">
        <v>1</v>
      </c>
      <c r="AE5181" s="11" t="b">
        <v>1</v>
      </c>
      <c r="AF5181" s="11" t="b">
        <v>0</v>
      </c>
      <c r="AG5181" s="11" t="b">
        <v>1</v>
      </c>
    </row>
    <row r="5182" spans="1:33" x14ac:dyDescent="0.2">
      <c r="A5182" s="9">
        <v>3</v>
      </c>
      <c r="B5182" t="s">
        <v>182</v>
      </c>
      <c r="C5182" t="s">
        <v>61</v>
      </c>
      <c r="D5182">
        <v>0</v>
      </c>
      <c r="E5182">
        <v>7210542.0682159998</v>
      </c>
      <c r="F5182">
        <v>0</v>
      </c>
      <c r="G5182">
        <v>0</v>
      </c>
      <c r="H5182">
        <v>0</v>
      </c>
      <c r="I5182">
        <v>0</v>
      </c>
      <c r="J5182" s="8">
        <f>SUMIFS(Table1[time],Table1[repetition],Table1[[#This Row],[repetition]],Table1[config],Table1[[#This Row],[config]])</f>
        <v>119652637.73994586</v>
      </c>
      <c r="K5182" s="9">
        <v>150</v>
      </c>
      <c r="L5182" s="9">
        <v>18</v>
      </c>
      <c r="M5182" s="9" t="s">
        <v>150</v>
      </c>
      <c r="N5182" s="9" t="b">
        <v>1</v>
      </c>
      <c r="O5182" s="9" t="b">
        <v>0</v>
      </c>
      <c r="P5182" s="9" t="b">
        <v>0</v>
      </c>
      <c r="Q5182" s="9" t="b">
        <v>1</v>
      </c>
      <c r="R5182" s="9" t="b">
        <v>1</v>
      </c>
      <c r="S5182" s="9" t="b">
        <v>0</v>
      </c>
      <c r="T5182" s="9" t="b">
        <v>0</v>
      </c>
      <c r="U5182" s="9" t="b">
        <v>1</v>
      </c>
      <c r="V5182" s="9" t="b">
        <v>1</v>
      </c>
      <c r="W5182" s="9" t="b">
        <v>0</v>
      </c>
      <c r="X5182" s="9" t="b">
        <v>0</v>
      </c>
      <c r="Y5182" s="9" t="b">
        <v>0</v>
      </c>
      <c r="Z5182" s="9" t="b">
        <v>0</v>
      </c>
      <c r="AA5182" s="9" t="b">
        <v>1</v>
      </c>
      <c r="AB5182" s="9" t="b">
        <v>1</v>
      </c>
      <c r="AC5182" s="9" t="b">
        <v>0</v>
      </c>
      <c r="AD5182" s="9" t="b">
        <v>1</v>
      </c>
      <c r="AE5182" s="9" t="b">
        <v>1</v>
      </c>
      <c r="AF5182" s="9" t="b">
        <v>0</v>
      </c>
      <c r="AG5182" s="9" t="b">
        <v>1</v>
      </c>
    </row>
    <row r="5183" spans="1:33" x14ac:dyDescent="0.2">
      <c r="A5183" s="9">
        <v>1</v>
      </c>
      <c r="B5183" t="s">
        <v>184</v>
      </c>
      <c r="C5183" t="s">
        <v>61</v>
      </c>
      <c r="D5183">
        <v>0</v>
      </c>
      <c r="E5183">
        <v>7205671.6378710102</v>
      </c>
      <c r="F5183">
        <v>0</v>
      </c>
      <c r="G5183">
        <v>0</v>
      </c>
      <c r="H5183">
        <v>0</v>
      </c>
      <c r="I5183">
        <v>0</v>
      </c>
      <c r="J5183" s="8">
        <f>SUMIFS(Table1[time],Table1[repetition],Table1[[#This Row],[repetition]],Table1[config],Table1[[#This Row],[config]])</f>
        <v>108826912.87956508</v>
      </c>
      <c r="K5183" s="9">
        <v>200</v>
      </c>
      <c r="L5183" s="9">
        <v>5</v>
      </c>
      <c r="M5183" s="9" t="s">
        <v>149</v>
      </c>
      <c r="N5183" s="9" t="b">
        <v>1</v>
      </c>
      <c r="O5183" s="9" t="b">
        <v>1</v>
      </c>
      <c r="P5183" s="9" t="b">
        <v>1</v>
      </c>
      <c r="Q5183" s="9" t="b">
        <v>1</v>
      </c>
      <c r="R5183" s="9" t="b">
        <v>1</v>
      </c>
      <c r="S5183" s="9" t="b">
        <v>1</v>
      </c>
      <c r="T5183" s="9" t="b">
        <v>0</v>
      </c>
      <c r="U5183" s="9" t="b">
        <v>0</v>
      </c>
      <c r="V5183" s="9" t="b">
        <v>0</v>
      </c>
      <c r="W5183" s="9" t="b">
        <v>0</v>
      </c>
      <c r="X5183" s="9" t="b">
        <v>1</v>
      </c>
      <c r="Y5183" s="9" t="b">
        <v>1</v>
      </c>
      <c r="Z5183" s="9" t="b">
        <v>0</v>
      </c>
      <c r="AA5183" s="9" t="b">
        <v>1</v>
      </c>
      <c r="AB5183" s="9" t="b">
        <v>1</v>
      </c>
      <c r="AC5183" s="9" t="b">
        <v>0</v>
      </c>
      <c r="AD5183" s="9" t="b">
        <v>1</v>
      </c>
      <c r="AE5183" s="9" t="b">
        <v>0</v>
      </c>
      <c r="AF5183" s="9" t="b">
        <v>0</v>
      </c>
      <c r="AG5183" s="9" t="b">
        <v>0</v>
      </c>
    </row>
    <row r="5184" spans="1:33" x14ac:dyDescent="0.2">
      <c r="A5184" s="9">
        <v>2</v>
      </c>
      <c r="B5184" t="s">
        <v>184</v>
      </c>
      <c r="C5184" t="s">
        <v>61</v>
      </c>
      <c r="D5184">
        <v>0</v>
      </c>
      <c r="E5184">
        <v>7207986.4961886704</v>
      </c>
      <c r="F5184">
        <v>0</v>
      </c>
      <c r="G5184">
        <v>0</v>
      </c>
      <c r="H5184">
        <v>0</v>
      </c>
      <c r="I5184">
        <v>0</v>
      </c>
      <c r="J5184" s="8">
        <f>SUMIFS(Table1[time],Table1[repetition],Table1[[#This Row],[repetition]],Table1[config],Table1[[#This Row],[config]])</f>
        <v>120720199.28987499</v>
      </c>
      <c r="K5184" s="9">
        <v>200</v>
      </c>
      <c r="L5184" s="9">
        <v>1</v>
      </c>
      <c r="M5184" s="9" t="s">
        <v>149</v>
      </c>
      <c r="N5184" s="9" t="b">
        <v>0</v>
      </c>
      <c r="O5184" s="9" t="b">
        <v>1</v>
      </c>
      <c r="P5184" s="9" t="b">
        <v>1</v>
      </c>
      <c r="Q5184" s="9" t="b">
        <v>1</v>
      </c>
      <c r="R5184" s="9" t="b">
        <v>1</v>
      </c>
      <c r="S5184" s="9" t="b">
        <v>0</v>
      </c>
      <c r="T5184" s="9" t="b">
        <v>1</v>
      </c>
      <c r="U5184" s="9" t="b">
        <v>0</v>
      </c>
      <c r="V5184" s="9" t="b">
        <v>0</v>
      </c>
      <c r="W5184" s="9" t="b">
        <v>1</v>
      </c>
      <c r="X5184" s="9" t="b">
        <v>1</v>
      </c>
      <c r="Y5184" s="9" t="b">
        <v>1</v>
      </c>
      <c r="Z5184" s="9" t="b">
        <v>1</v>
      </c>
      <c r="AA5184" s="9" t="b">
        <v>0</v>
      </c>
      <c r="AB5184" s="9" t="b">
        <v>1</v>
      </c>
      <c r="AC5184" s="9" t="b">
        <v>1</v>
      </c>
      <c r="AD5184" s="9" t="b">
        <v>1</v>
      </c>
      <c r="AE5184" s="9" t="b">
        <v>1</v>
      </c>
      <c r="AF5184" s="9" t="b">
        <v>1</v>
      </c>
      <c r="AG5184" s="9" t="b">
        <v>0</v>
      </c>
    </row>
    <row r="5185" spans="1:33" x14ac:dyDescent="0.2">
      <c r="A5185" s="9">
        <v>3</v>
      </c>
      <c r="B5185" t="s">
        <v>184</v>
      </c>
      <c r="C5185" t="s">
        <v>61</v>
      </c>
      <c r="D5185">
        <v>0</v>
      </c>
      <c r="E5185">
        <v>7209457.2815989899</v>
      </c>
      <c r="F5185">
        <v>0</v>
      </c>
      <c r="G5185">
        <v>0</v>
      </c>
      <c r="H5185">
        <v>0</v>
      </c>
      <c r="I5185">
        <v>0</v>
      </c>
      <c r="J5185" s="8">
        <f>SUMIFS(Table1[time],Table1[repetition],Table1[[#This Row],[repetition]],Table1[config],Table1[[#This Row],[config]])</f>
        <v>119652637.73994586</v>
      </c>
      <c r="K5185" s="9">
        <v>150</v>
      </c>
      <c r="L5185" s="9">
        <v>6</v>
      </c>
      <c r="M5185" s="9" t="s">
        <v>151</v>
      </c>
      <c r="N5185" s="9" t="b">
        <v>0</v>
      </c>
      <c r="O5185" s="9" t="b">
        <v>1</v>
      </c>
      <c r="P5185" s="9" t="b">
        <v>0</v>
      </c>
      <c r="Q5185" s="9" t="b">
        <v>1</v>
      </c>
      <c r="R5185" s="9" t="b">
        <v>1</v>
      </c>
      <c r="S5185" s="9" t="b">
        <v>1</v>
      </c>
      <c r="T5185" s="9" t="b">
        <v>0</v>
      </c>
      <c r="U5185" s="9" t="b">
        <v>1</v>
      </c>
      <c r="V5185" s="9" t="b">
        <v>1</v>
      </c>
      <c r="W5185" s="9" t="b">
        <v>0</v>
      </c>
      <c r="X5185" s="9" t="b">
        <v>0</v>
      </c>
      <c r="Y5185" s="9" t="b">
        <v>0</v>
      </c>
      <c r="Z5185" s="9" t="b">
        <v>1</v>
      </c>
      <c r="AA5185" s="9" t="b">
        <v>1</v>
      </c>
      <c r="AB5185" s="9" t="b">
        <v>1</v>
      </c>
      <c r="AC5185" s="9" t="b">
        <v>1</v>
      </c>
      <c r="AD5185" s="9" t="b">
        <v>0</v>
      </c>
      <c r="AE5185" s="9" t="b">
        <v>0</v>
      </c>
      <c r="AF5185" s="9" t="b">
        <v>1</v>
      </c>
      <c r="AG5185" s="9" t="b">
        <v>1</v>
      </c>
    </row>
    <row r="5186" spans="1:33" x14ac:dyDescent="0.2">
      <c r="A5186" s="11">
        <v>1</v>
      </c>
      <c r="B5186" t="s">
        <v>186</v>
      </c>
      <c r="C5186" t="s">
        <v>61</v>
      </c>
      <c r="D5186">
        <v>0</v>
      </c>
      <c r="E5186">
        <v>793022.45927997795</v>
      </c>
      <c r="F5186">
        <v>0</v>
      </c>
      <c r="G5186">
        <v>0</v>
      </c>
      <c r="H5186">
        <v>0</v>
      </c>
      <c r="I5186">
        <v>0</v>
      </c>
      <c r="J5186" s="10">
        <f>SUMIFS(Table1[time],Table1[repetition],Table1[[#This Row],[repetition]],Table1[config],Table1[[#This Row],[config]])</f>
        <v>108826912.87956508</v>
      </c>
      <c r="K5186" s="11">
        <v>600</v>
      </c>
      <c r="L5186" s="11">
        <v>5</v>
      </c>
      <c r="M5186" s="11" t="s">
        <v>151</v>
      </c>
      <c r="N5186" s="11" t="b">
        <v>0</v>
      </c>
      <c r="O5186" s="11" t="b">
        <v>1</v>
      </c>
      <c r="P5186" s="11" t="b">
        <v>1</v>
      </c>
      <c r="Q5186" s="11" t="b">
        <v>1</v>
      </c>
      <c r="R5186" s="11" t="b">
        <v>0</v>
      </c>
      <c r="S5186" s="11" t="b">
        <v>0</v>
      </c>
      <c r="T5186" s="11" t="b">
        <v>0</v>
      </c>
      <c r="U5186" s="11" t="b">
        <v>0</v>
      </c>
      <c r="V5186" s="11" t="b">
        <v>1</v>
      </c>
      <c r="W5186" s="11" t="b">
        <v>1</v>
      </c>
      <c r="X5186" s="11" t="b">
        <v>1</v>
      </c>
      <c r="Y5186" s="11" t="b">
        <v>1</v>
      </c>
      <c r="Z5186" s="11" t="b">
        <v>0</v>
      </c>
      <c r="AA5186" s="11" t="b">
        <v>1</v>
      </c>
      <c r="AB5186" s="11" t="b">
        <v>1</v>
      </c>
      <c r="AC5186" s="11" t="b">
        <v>0</v>
      </c>
      <c r="AD5186" s="11" t="b">
        <v>1</v>
      </c>
      <c r="AE5186" s="11" t="b">
        <v>1</v>
      </c>
      <c r="AF5186" s="11" t="b">
        <v>0</v>
      </c>
      <c r="AG5186" s="11" t="b">
        <v>1</v>
      </c>
    </row>
    <row r="5187" spans="1:33" x14ac:dyDescent="0.2">
      <c r="A5187" s="9">
        <v>2</v>
      </c>
      <c r="B5187" t="s">
        <v>186</v>
      </c>
      <c r="C5187" t="s">
        <v>61</v>
      </c>
      <c r="D5187">
        <v>0</v>
      </c>
      <c r="E5187">
        <v>2001321.42585003</v>
      </c>
      <c r="F5187">
        <v>0</v>
      </c>
      <c r="G5187">
        <v>0</v>
      </c>
      <c r="H5187">
        <v>0</v>
      </c>
      <c r="I5187">
        <v>0</v>
      </c>
      <c r="J5187" s="8">
        <f>SUMIFS(Table1[time],Table1[repetition],Table1[[#This Row],[repetition]],Table1[config],Table1[[#This Row],[config]])</f>
        <v>120720199.28987499</v>
      </c>
      <c r="K5187" s="9">
        <v>150</v>
      </c>
      <c r="L5187" s="9">
        <v>5</v>
      </c>
      <c r="M5187" s="9" t="s">
        <v>149</v>
      </c>
      <c r="N5187" s="9" t="b">
        <v>0</v>
      </c>
      <c r="O5187" s="9" t="b">
        <v>1</v>
      </c>
      <c r="P5187" s="9" t="b">
        <v>0</v>
      </c>
      <c r="Q5187" s="9" t="b">
        <v>0</v>
      </c>
      <c r="R5187" s="9" t="b">
        <v>0</v>
      </c>
      <c r="S5187" s="9" t="b">
        <v>1</v>
      </c>
      <c r="T5187" s="9" t="b">
        <v>0</v>
      </c>
      <c r="U5187" s="9" t="b">
        <v>0</v>
      </c>
      <c r="V5187" s="9" t="b">
        <v>1</v>
      </c>
      <c r="W5187" s="9" t="b">
        <v>1</v>
      </c>
      <c r="X5187" s="9" t="b">
        <v>1</v>
      </c>
      <c r="Y5187" s="9" t="b">
        <v>1</v>
      </c>
      <c r="Z5187" s="9" t="b">
        <v>0</v>
      </c>
      <c r="AA5187" s="9" t="b">
        <v>0</v>
      </c>
      <c r="AB5187" s="9" t="b">
        <v>1</v>
      </c>
      <c r="AC5187" s="9" t="b">
        <v>0</v>
      </c>
      <c r="AD5187" s="9" t="b">
        <v>1</v>
      </c>
      <c r="AE5187" s="9" t="b">
        <v>0</v>
      </c>
      <c r="AF5187" s="9" t="b">
        <v>0</v>
      </c>
      <c r="AG5187" s="9" t="b">
        <v>1</v>
      </c>
    </row>
    <row r="5188" spans="1:33" x14ac:dyDescent="0.2">
      <c r="A5188" s="11">
        <v>3</v>
      </c>
      <c r="B5188" t="s">
        <v>186</v>
      </c>
      <c r="C5188" t="s">
        <v>61</v>
      </c>
      <c r="D5188">
        <v>0</v>
      </c>
      <c r="E5188">
        <v>1625710.51486299</v>
      </c>
      <c r="F5188">
        <v>0</v>
      </c>
      <c r="G5188">
        <v>0</v>
      </c>
      <c r="H5188">
        <v>0</v>
      </c>
      <c r="I5188">
        <v>0</v>
      </c>
      <c r="J5188" s="10">
        <f>SUMIFS(Table1[time],Table1[repetition],Table1[[#This Row],[repetition]],Table1[config],Table1[[#This Row],[config]])</f>
        <v>119652637.73994586</v>
      </c>
      <c r="K5188" s="11">
        <v>150</v>
      </c>
      <c r="L5188" s="11">
        <v>4</v>
      </c>
      <c r="M5188" s="11" t="s">
        <v>151</v>
      </c>
      <c r="N5188" s="11" t="b">
        <v>1</v>
      </c>
      <c r="O5188" s="11" t="b">
        <v>1</v>
      </c>
      <c r="P5188" s="11" t="b">
        <v>0</v>
      </c>
      <c r="Q5188" s="11" t="b">
        <v>0</v>
      </c>
      <c r="R5188" s="11" t="b">
        <v>0</v>
      </c>
      <c r="S5188" s="11" t="b">
        <v>1</v>
      </c>
      <c r="T5188" s="11" t="b">
        <v>0</v>
      </c>
      <c r="U5188" s="11" t="b">
        <v>0</v>
      </c>
      <c r="V5188" s="11" t="b">
        <v>1</v>
      </c>
      <c r="W5188" s="11" t="b">
        <v>0</v>
      </c>
      <c r="X5188" s="11" t="b">
        <v>0</v>
      </c>
      <c r="Y5188" s="11" t="b">
        <v>0</v>
      </c>
      <c r="Z5188" s="11" t="b">
        <v>1</v>
      </c>
      <c r="AA5188" s="11" t="b">
        <v>1</v>
      </c>
      <c r="AB5188" s="11" t="b">
        <v>1</v>
      </c>
      <c r="AC5188" s="11" t="b">
        <v>1</v>
      </c>
      <c r="AD5188" s="11" t="b">
        <v>0</v>
      </c>
      <c r="AE5188" s="11" t="b">
        <v>1</v>
      </c>
      <c r="AF5188" s="11" t="b">
        <v>1</v>
      </c>
      <c r="AG5188" s="11" t="b">
        <v>1</v>
      </c>
    </row>
    <row r="5189" spans="1:33" x14ac:dyDescent="0.2">
      <c r="A5189" s="9">
        <v>1</v>
      </c>
      <c r="B5189" t="s">
        <v>187</v>
      </c>
      <c r="C5189" t="s">
        <v>61</v>
      </c>
      <c r="D5189">
        <v>0</v>
      </c>
      <c r="E5189">
        <v>7204437.8018690003</v>
      </c>
      <c r="F5189">
        <v>0</v>
      </c>
      <c r="G5189">
        <v>0</v>
      </c>
      <c r="H5189">
        <v>0</v>
      </c>
      <c r="I5189">
        <v>0</v>
      </c>
      <c r="J5189" s="8">
        <f>SUMIFS(Table1[time],Table1[repetition],Table1[[#This Row],[repetition]],Table1[config],Table1[[#This Row],[config]])</f>
        <v>108826912.87956508</v>
      </c>
      <c r="K5189" s="9">
        <v>1</v>
      </c>
      <c r="L5189" s="9">
        <v>2</v>
      </c>
      <c r="M5189" s="9" t="s">
        <v>151</v>
      </c>
      <c r="N5189" s="9" t="b">
        <v>0</v>
      </c>
      <c r="O5189" s="9" t="b">
        <v>0</v>
      </c>
      <c r="P5189" s="9" t="b">
        <v>1</v>
      </c>
      <c r="Q5189" s="9" t="b">
        <v>1</v>
      </c>
      <c r="R5189" s="9" t="b">
        <v>1</v>
      </c>
      <c r="S5189" s="9" t="b">
        <v>0</v>
      </c>
      <c r="T5189" s="9" t="b">
        <v>0</v>
      </c>
      <c r="U5189" s="9" t="b">
        <v>0</v>
      </c>
      <c r="V5189" s="9" t="b">
        <v>0</v>
      </c>
      <c r="W5189" s="9" t="b">
        <v>0</v>
      </c>
      <c r="X5189" s="9" t="b">
        <v>0</v>
      </c>
      <c r="Y5189" s="9" t="b">
        <v>0</v>
      </c>
      <c r="Z5189" s="9" t="b">
        <v>1</v>
      </c>
      <c r="AA5189" s="9" t="b">
        <v>0</v>
      </c>
      <c r="AB5189" s="9" t="b">
        <v>0</v>
      </c>
      <c r="AC5189" s="9" t="b">
        <v>0</v>
      </c>
      <c r="AD5189" s="9" t="b">
        <v>0</v>
      </c>
      <c r="AE5189" s="9" t="b">
        <v>1</v>
      </c>
      <c r="AF5189" s="9" t="b">
        <v>1</v>
      </c>
      <c r="AG5189" s="9" t="b">
        <v>1</v>
      </c>
    </row>
    <row r="5190" spans="1:33" x14ac:dyDescent="0.2">
      <c r="A5190" s="11">
        <v>2</v>
      </c>
      <c r="B5190" t="s">
        <v>187</v>
      </c>
      <c r="C5190" t="s">
        <v>61</v>
      </c>
      <c r="D5190">
        <v>0</v>
      </c>
      <c r="E5190">
        <v>7202536.7380520301</v>
      </c>
      <c r="F5190">
        <v>0</v>
      </c>
      <c r="G5190">
        <v>0</v>
      </c>
      <c r="H5190">
        <v>0</v>
      </c>
      <c r="I5190">
        <v>0</v>
      </c>
      <c r="J5190" s="10">
        <f>SUMIFS(Table1[time],Table1[repetition],Table1[[#This Row],[repetition]],Table1[config],Table1[[#This Row],[config]])</f>
        <v>120720199.28987499</v>
      </c>
      <c r="K5190" s="11">
        <v>1</v>
      </c>
      <c r="L5190" s="11">
        <v>2</v>
      </c>
      <c r="M5190" s="11" t="s">
        <v>151</v>
      </c>
      <c r="N5190" s="11" t="b">
        <v>0</v>
      </c>
      <c r="O5190" s="11" t="b">
        <v>0</v>
      </c>
      <c r="P5190" s="11" t="b">
        <v>1</v>
      </c>
      <c r="Q5190" s="11" t="b">
        <v>1</v>
      </c>
      <c r="R5190" s="11" t="b">
        <v>1</v>
      </c>
      <c r="S5190" s="11" t="b">
        <v>0</v>
      </c>
      <c r="T5190" s="11" t="b">
        <v>0</v>
      </c>
      <c r="U5190" s="11" t="b">
        <v>0</v>
      </c>
      <c r="V5190" s="11" t="b">
        <v>0</v>
      </c>
      <c r="W5190" s="11" t="b">
        <v>0</v>
      </c>
      <c r="X5190" s="11" t="b">
        <v>0</v>
      </c>
      <c r="Y5190" s="11" t="b">
        <v>0</v>
      </c>
      <c r="Z5190" s="11" t="b">
        <v>1</v>
      </c>
      <c r="AA5190" s="11" t="b">
        <v>0</v>
      </c>
      <c r="AB5190" s="11" t="b">
        <v>0</v>
      </c>
      <c r="AC5190" s="11" t="b">
        <v>0</v>
      </c>
      <c r="AD5190" s="11" t="b">
        <v>0</v>
      </c>
      <c r="AE5190" s="11" t="b">
        <v>1</v>
      </c>
      <c r="AF5190" s="11" t="b">
        <v>1</v>
      </c>
      <c r="AG5190" s="11" t="b">
        <v>1</v>
      </c>
    </row>
    <row r="5191" spans="1:33" x14ac:dyDescent="0.2">
      <c r="A5191" s="9">
        <v>3</v>
      </c>
      <c r="B5191" t="s">
        <v>187</v>
      </c>
      <c r="C5191" t="s">
        <v>61</v>
      </c>
      <c r="D5191">
        <v>0</v>
      </c>
      <c r="E5191">
        <v>7205228.5133760003</v>
      </c>
      <c r="F5191">
        <v>0</v>
      </c>
      <c r="G5191">
        <v>0</v>
      </c>
      <c r="H5191">
        <v>0</v>
      </c>
      <c r="I5191">
        <v>0</v>
      </c>
      <c r="J5191" s="8">
        <f>SUMIFS(Table1[time],Table1[repetition],Table1[[#This Row],[repetition]],Table1[config],Table1[[#This Row],[config]])</f>
        <v>119652637.73994586</v>
      </c>
      <c r="K5191" s="9">
        <v>150</v>
      </c>
      <c r="L5191" s="9">
        <v>18</v>
      </c>
      <c r="M5191" s="9" t="s">
        <v>150</v>
      </c>
      <c r="N5191" s="9" t="b">
        <v>1</v>
      </c>
      <c r="O5191" s="9" t="b">
        <v>0</v>
      </c>
      <c r="P5191" s="9" t="b">
        <v>0</v>
      </c>
      <c r="Q5191" s="9" t="b">
        <v>1</v>
      </c>
      <c r="R5191" s="9" t="b">
        <v>1</v>
      </c>
      <c r="S5191" s="9" t="b">
        <v>0</v>
      </c>
      <c r="T5191" s="9" t="b">
        <v>0</v>
      </c>
      <c r="U5191" s="9" t="b">
        <v>1</v>
      </c>
      <c r="V5191" s="9" t="b">
        <v>1</v>
      </c>
      <c r="W5191" s="9" t="b">
        <v>0</v>
      </c>
      <c r="X5191" s="9" t="b">
        <v>0</v>
      </c>
      <c r="Y5191" s="9" t="b">
        <v>0</v>
      </c>
      <c r="Z5191" s="9" t="b">
        <v>0</v>
      </c>
      <c r="AA5191" s="9" t="b">
        <v>1</v>
      </c>
      <c r="AB5191" s="9" t="b">
        <v>1</v>
      </c>
      <c r="AC5191" s="9" t="b">
        <v>0</v>
      </c>
      <c r="AD5191" s="9" t="b">
        <v>1</v>
      </c>
      <c r="AE5191" s="9" t="b">
        <v>1</v>
      </c>
      <c r="AF5191" s="9" t="b">
        <v>0</v>
      </c>
      <c r="AG5191" s="9" t="b">
        <v>1</v>
      </c>
    </row>
    <row r="5192" spans="1:33" x14ac:dyDescent="0.2">
      <c r="A5192" s="9">
        <v>1</v>
      </c>
      <c r="B5192" t="s">
        <v>158</v>
      </c>
      <c r="C5192" t="s">
        <v>76</v>
      </c>
      <c r="D5192">
        <v>0</v>
      </c>
      <c r="E5192">
        <v>84471.073056978596</v>
      </c>
      <c r="F5192">
        <v>0</v>
      </c>
      <c r="G5192">
        <v>0</v>
      </c>
      <c r="H5192">
        <v>0</v>
      </c>
      <c r="I5192">
        <v>0</v>
      </c>
      <c r="J5192" s="8">
        <f>SUMIFS(Table1[time],Table1[repetition],Table1[[#This Row],[repetition]],Table1[config],Table1[[#This Row],[config]])</f>
        <v>45701258.259222917</v>
      </c>
      <c r="K5192" s="9">
        <v>1</v>
      </c>
      <c r="L5192" s="9">
        <v>4</v>
      </c>
      <c r="M5192" s="9" t="s">
        <v>150</v>
      </c>
      <c r="N5192" s="9" t="b">
        <v>0</v>
      </c>
      <c r="O5192" s="9" t="b">
        <v>1</v>
      </c>
      <c r="P5192" s="9" t="b">
        <v>0</v>
      </c>
      <c r="Q5192" s="9" t="b">
        <v>1</v>
      </c>
      <c r="R5192" s="9" t="b">
        <v>0</v>
      </c>
      <c r="S5192" s="9" t="b">
        <v>1</v>
      </c>
      <c r="T5192" s="9" t="b">
        <v>0</v>
      </c>
      <c r="U5192" s="9" t="b">
        <v>0</v>
      </c>
      <c r="V5192" s="9" t="b">
        <v>0</v>
      </c>
      <c r="W5192" s="9" t="b">
        <v>1</v>
      </c>
      <c r="X5192" s="9" t="b">
        <v>0</v>
      </c>
      <c r="Y5192" s="9" t="b">
        <v>1</v>
      </c>
      <c r="Z5192" s="9" t="b">
        <v>1</v>
      </c>
      <c r="AA5192" s="9" t="b">
        <v>1</v>
      </c>
      <c r="AB5192" s="9" t="b">
        <v>1</v>
      </c>
      <c r="AC5192" s="9" t="b">
        <v>1</v>
      </c>
      <c r="AD5192" s="9" t="b">
        <v>0</v>
      </c>
      <c r="AE5192" s="9" t="b">
        <v>1</v>
      </c>
      <c r="AF5192" s="9" t="b">
        <v>1</v>
      </c>
      <c r="AG5192" s="9" t="b">
        <v>1</v>
      </c>
    </row>
    <row r="5193" spans="1:33" x14ac:dyDescent="0.2">
      <c r="A5193" s="9">
        <v>2</v>
      </c>
      <c r="B5193" t="s">
        <v>158</v>
      </c>
      <c r="C5193" t="s">
        <v>76</v>
      </c>
      <c r="D5193">
        <v>0</v>
      </c>
      <c r="E5193">
        <v>49374.587803147697</v>
      </c>
      <c r="F5193">
        <v>0</v>
      </c>
      <c r="G5193">
        <v>0</v>
      </c>
      <c r="H5193">
        <v>0</v>
      </c>
      <c r="I5193">
        <v>0</v>
      </c>
      <c r="J5193" s="8">
        <f>SUMIFS(Table1[time],Table1[repetition],Table1[[#This Row],[repetition]],Table1[config],Table1[[#This Row],[config]])</f>
        <v>44521657.583088592</v>
      </c>
      <c r="K5193" s="9">
        <v>1</v>
      </c>
      <c r="L5193" s="9">
        <v>18</v>
      </c>
      <c r="M5193" s="9" t="s">
        <v>150</v>
      </c>
      <c r="N5193" s="9" t="b">
        <v>1</v>
      </c>
      <c r="O5193" s="9" t="b">
        <v>0</v>
      </c>
      <c r="P5193" s="9" t="b">
        <v>0</v>
      </c>
      <c r="Q5193" s="9" t="b">
        <v>0</v>
      </c>
      <c r="R5193" s="9" t="b">
        <v>0</v>
      </c>
      <c r="S5193" s="9" t="b">
        <v>1</v>
      </c>
      <c r="T5193" s="9" t="b">
        <v>1</v>
      </c>
      <c r="U5193" s="9" t="b">
        <v>1</v>
      </c>
      <c r="V5193" s="9" t="b">
        <v>1</v>
      </c>
      <c r="W5193" s="9" t="b">
        <v>0</v>
      </c>
      <c r="X5193" s="9" t="b">
        <v>1</v>
      </c>
      <c r="Y5193" s="9" t="b">
        <v>0</v>
      </c>
      <c r="Z5193" s="9" t="b">
        <v>0</v>
      </c>
      <c r="AA5193" s="9" t="b">
        <v>1</v>
      </c>
      <c r="AB5193" s="9" t="b">
        <v>1</v>
      </c>
      <c r="AC5193" s="9" t="b">
        <v>1</v>
      </c>
      <c r="AD5193" s="9" t="b">
        <v>1</v>
      </c>
      <c r="AE5193" s="9" t="b">
        <v>0</v>
      </c>
      <c r="AF5193" s="9" t="b">
        <v>0</v>
      </c>
      <c r="AG5193" s="9" t="b">
        <v>0</v>
      </c>
    </row>
    <row r="5194" spans="1:33" x14ac:dyDescent="0.2">
      <c r="A5194" s="11">
        <v>3</v>
      </c>
      <c r="B5194" t="s">
        <v>158</v>
      </c>
      <c r="C5194" t="s">
        <v>76</v>
      </c>
      <c r="D5194">
        <v>0</v>
      </c>
      <c r="E5194">
        <v>57836.055484000099</v>
      </c>
      <c r="F5194">
        <v>0</v>
      </c>
      <c r="G5194">
        <v>0</v>
      </c>
      <c r="H5194">
        <v>0</v>
      </c>
      <c r="I5194">
        <v>0</v>
      </c>
      <c r="J5194" s="10">
        <f>SUMIFS(Table1[time],Table1[repetition],Table1[[#This Row],[repetition]],Table1[config],Table1[[#This Row],[config]])</f>
        <v>44745182.330625996</v>
      </c>
      <c r="K5194" s="11">
        <v>1</v>
      </c>
      <c r="L5194" s="11">
        <v>6</v>
      </c>
      <c r="M5194" s="11" t="s">
        <v>149</v>
      </c>
      <c r="N5194" s="11" t="b">
        <v>0</v>
      </c>
      <c r="O5194" s="11" t="b">
        <v>1</v>
      </c>
      <c r="P5194" s="11" t="b">
        <v>0</v>
      </c>
      <c r="Q5194" s="11" t="b">
        <v>1</v>
      </c>
      <c r="R5194" s="11" t="b">
        <v>1</v>
      </c>
      <c r="S5194" s="11" t="b">
        <v>0</v>
      </c>
      <c r="T5194" s="11" t="b">
        <v>0</v>
      </c>
      <c r="U5194" s="11" t="b">
        <v>1</v>
      </c>
      <c r="V5194" s="11" t="b">
        <v>1</v>
      </c>
      <c r="W5194" s="11" t="b">
        <v>0</v>
      </c>
      <c r="X5194" s="11" t="b">
        <v>0</v>
      </c>
      <c r="Y5194" s="11" t="b">
        <v>1</v>
      </c>
      <c r="Z5194" s="11" t="b">
        <v>1</v>
      </c>
      <c r="AA5194" s="11" t="b">
        <v>1</v>
      </c>
      <c r="AB5194" s="11" t="b">
        <v>0</v>
      </c>
      <c r="AC5194" s="11" t="b">
        <v>1</v>
      </c>
      <c r="AD5194" s="11" t="b">
        <v>1</v>
      </c>
      <c r="AE5194" s="11" t="b">
        <v>0</v>
      </c>
      <c r="AF5194" s="11" t="b">
        <v>0</v>
      </c>
      <c r="AG5194" s="11" t="b">
        <v>1</v>
      </c>
    </row>
    <row r="5195" spans="1:33" x14ac:dyDescent="0.2">
      <c r="A5195" s="9">
        <v>1</v>
      </c>
      <c r="B5195" t="s">
        <v>159</v>
      </c>
      <c r="C5195" t="s">
        <v>76</v>
      </c>
      <c r="D5195">
        <v>0</v>
      </c>
      <c r="E5195">
        <v>114686.10886202</v>
      </c>
      <c r="F5195">
        <v>0</v>
      </c>
      <c r="G5195">
        <v>0</v>
      </c>
      <c r="H5195">
        <v>0</v>
      </c>
      <c r="I5195">
        <v>0</v>
      </c>
      <c r="J5195" s="8">
        <f>SUMIFS(Table1[time],Table1[repetition],Table1[[#This Row],[repetition]],Table1[config],Table1[[#This Row],[config]])</f>
        <v>45701258.259222917</v>
      </c>
      <c r="K5195" s="9">
        <v>1</v>
      </c>
      <c r="L5195" s="9">
        <v>6</v>
      </c>
      <c r="M5195" s="9" t="s">
        <v>149</v>
      </c>
      <c r="N5195" s="9" t="b">
        <v>0</v>
      </c>
      <c r="O5195" s="9" t="b">
        <v>1</v>
      </c>
      <c r="P5195" s="9" t="b">
        <v>0</v>
      </c>
      <c r="Q5195" s="9" t="b">
        <v>1</v>
      </c>
      <c r="R5195" s="9" t="b">
        <v>1</v>
      </c>
      <c r="S5195" s="9" t="b">
        <v>0</v>
      </c>
      <c r="T5195" s="9" t="b">
        <v>0</v>
      </c>
      <c r="U5195" s="9" t="b">
        <v>1</v>
      </c>
      <c r="V5195" s="9" t="b">
        <v>1</v>
      </c>
      <c r="W5195" s="9" t="b">
        <v>0</v>
      </c>
      <c r="X5195" s="9" t="b">
        <v>0</v>
      </c>
      <c r="Y5195" s="9" t="b">
        <v>1</v>
      </c>
      <c r="Z5195" s="9" t="b">
        <v>1</v>
      </c>
      <c r="AA5195" s="9" t="b">
        <v>1</v>
      </c>
      <c r="AB5195" s="9" t="b">
        <v>0</v>
      </c>
      <c r="AC5195" s="9" t="b">
        <v>1</v>
      </c>
      <c r="AD5195" s="9" t="b">
        <v>1</v>
      </c>
      <c r="AE5195" s="9" t="b">
        <v>0</v>
      </c>
      <c r="AF5195" s="9" t="b">
        <v>0</v>
      </c>
      <c r="AG5195" s="9" t="b">
        <v>1</v>
      </c>
    </row>
    <row r="5196" spans="1:33" x14ac:dyDescent="0.2">
      <c r="A5196" s="9">
        <v>2</v>
      </c>
      <c r="B5196" t="s">
        <v>159</v>
      </c>
      <c r="C5196" t="s">
        <v>76</v>
      </c>
      <c r="D5196">
        <v>0</v>
      </c>
      <c r="E5196">
        <v>55842.689560260602</v>
      </c>
      <c r="F5196">
        <v>0</v>
      </c>
      <c r="G5196">
        <v>0</v>
      </c>
      <c r="H5196">
        <v>0</v>
      </c>
      <c r="I5196">
        <v>0</v>
      </c>
      <c r="J5196" s="8">
        <f>SUMIFS(Table1[time],Table1[repetition],Table1[[#This Row],[repetition]],Table1[config],Table1[[#This Row],[config]])</f>
        <v>44521657.583088592</v>
      </c>
      <c r="K5196" s="9">
        <v>1</v>
      </c>
      <c r="L5196" s="9">
        <v>18</v>
      </c>
      <c r="M5196" s="9" t="s">
        <v>150</v>
      </c>
      <c r="N5196" s="9" t="b">
        <v>1</v>
      </c>
      <c r="O5196" s="9" t="b">
        <v>0</v>
      </c>
      <c r="P5196" s="9" t="b">
        <v>0</v>
      </c>
      <c r="Q5196" s="9" t="b">
        <v>0</v>
      </c>
      <c r="R5196" s="9" t="b">
        <v>0</v>
      </c>
      <c r="S5196" s="9" t="b">
        <v>1</v>
      </c>
      <c r="T5196" s="9" t="b">
        <v>1</v>
      </c>
      <c r="U5196" s="9" t="b">
        <v>1</v>
      </c>
      <c r="V5196" s="9" t="b">
        <v>1</v>
      </c>
      <c r="W5196" s="9" t="b">
        <v>0</v>
      </c>
      <c r="X5196" s="9" t="b">
        <v>1</v>
      </c>
      <c r="Y5196" s="9" t="b">
        <v>0</v>
      </c>
      <c r="Z5196" s="9" t="b">
        <v>0</v>
      </c>
      <c r="AA5196" s="9" t="b">
        <v>1</v>
      </c>
      <c r="AB5196" s="9" t="b">
        <v>1</v>
      </c>
      <c r="AC5196" s="9" t="b">
        <v>1</v>
      </c>
      <c r="AD5196" s="9" t="b">
        <v>1</v>
      </c>
      <c r="AE5196" s="9" t="b">
        <v>0</v>
      </c>
      <c r="AF5196" s="9" t="b">
        <v>0</v>
      </c>
      <c r="AG5196" s="9" t="b">
        <v>0</v>
      </c>
    </row>
    <row r="5197" spans="1:33" x14ac:dyDescent="0.2">
      <c r="A5197" s="11">
        <v>3</v>
      </c>
      <c r="B5197" t="s">
        <v>159</v>
      </c>
      <c r="C5197" t="s">
        <v>76</v>
      </c>
      <c r="D5197">
        <v>0</v>
      </c>
      <c r="E5197">
        <v>64728.7665269996</v>
      </c>
      <c r="F5197">
        <v>0</v>
      </c>
      <c r="G5197">
        <v>0</v>
      </c>
      <c r="H5197">
        <v>0</v>
      </c>
      <c r="I5197">
        <v>0</v>
      </c>
      <c r="J5197" s="10">
        <f>SUMIFS(Table1[time],Table1[repetition],Table1[[#This Row],[repetition]],Table1[config],Table1[[#This Row],[config]])</f>
        <v>44745182.330625996</v>
      </c>
      <c r="K5197" s="11">
        <v>1</v>
      </c>
      <c r="L5197" s="11">
        <v>6</v>
      </c>
      <c r="M5197" s="11" t="s">
        <v>149</v>
      </c>
      <c r="N5197" s="11" t="b">
        <v>0</v>
      </c>
      <c r="O5197" s="11" t="b">
        <v>1</v>
      </c>
      <c r="P5197" s="11" t="b">
        <v>0</v>
      </c>
      <c r="Q5197" s="11" t="b">
        <v>1</v>
      </c>
      <c r="R5197" s="11" t="b">
        <v>1</v>
      </c>
      <c r="S5197" s="11" t="b">
        <v>0</v>
      </c>
      <c r="T5197" s="11" t="b">
        <v>0</v>
      </c>
      <c r="U5197" s="11" t="b">
        <v>1</v>
      </c>
      <c r="V5197" s="11" t="b">
        <v>1</v>
      </c>
      <c r="W5197" s="11" t="b">
        <v>0</v>
      </c>
      <c r="X5197" s="11" t="b">
        <v>0</v>
      </c>
      <c r="Y5197" s="11" t="b">
        <v>1</v>
      </c>
      <c r="Z5197" s="11" t="b">
        <v>1</v>
      </c>
      <c r="AA5197" s="11" t="b">
        <v>1</v>
      </c>
      <c r="AB5197" s="11" t="b">
        <v>0</v>
      </c>
      <c r="AC5197" s="11" t="b">
        <v>1</v>
      </c>
      <c r="AD5197" s="11" t="b">
        <v>1</v>
      </c>
      <c r="AE5197" s="11" t="b">
        <v>0</v>
      </c>
      <c r="AF5197" s="11" t="b">
        <v>0</v>
      </c>
      <c r="AG5197" s="11" t="b">
        <v>1</v>
      </c>
    </row>
    <row r="5198" spans="1:33" x14ac:dyDescent="0.2">
      <c r="A5198" s="9">
        <v>1</v>
      </c>
      <c r="B5198" t="s">
        <v>160</v>
      </c>
      <c r="C5198" t="s">
        <v>76</v>
      </c>
      <c r="D5198">
        <v>0</v>
      </c>
      <c r="E5198">
        <v>126011.696916015</v>
      </c>
      <c r="F5198">
        <v>0</v>
      </c>
      <c r="G5198">
        <v>0</v>
      </c>
      <c r="H5198">
        <v>0</v>
      </c>
      <c r="I5198">
        <v>0</v>
      </c>
      <c r="J5198" s="8">
        <f>SUMIFS(Table1[time],Table1[repetition],Table1[[#This Row],[repetition]],Table1[config],Table1[[#This Row],[config]])</f>
        <v>45701258.259222917</v>
      </c>
      <c r="K5198" s="9">
        <v>50</v>
      </c>
      <c r="L5198" s="9">
        <v>1</v>
      </c>
      <c r="M5198" s="9" t="s">
        <v>151</v>
      </c>
      <c r="N5198" s="9" t="b">
        <v>0</v>
      </c>
      <c r="O5198" s="9" t="b">
        <v>1</v>
      </c>
      <c r="P5198" s="9" t="b">
        <v>1</v>
      </c>
      <c r="Q5198" s="9" t="b">
        <v>1</v>
      </c>
      <c r="R5198" s="9" t="b">
        <v>1</v>
      </c>
      <c r="S5198" s="9" t="b">
        <v>0</v>
      </c>
      <c r="T5198" s="9" t="b">
        <v>1</v>
      </c>
      <c r="U5198" s="9" t="b">
        <v>0</v>
      </c>
      <c r="V5198" s="9" t="b">
        <v>0</v>
      </c>
      <c r="W5198" s="9" t="b">
        <v>1</v>
      </c>
      <c r="X5198" s="9" t="b">
        <v>1</v>
      </c>
      <c r="Y5198" s="9" t="b">
        <v>1</v>
      </c>
      <c r="Z5198" s="9" t="b">
        <v>1</v>
      </c>
      <c r="AA5198" s="9" t="b">
        <v>0</v>
      </c>
      <c r="AB5198" s="9" t="b">
        <v>0</v>
      </c>
      <c r="AC5198" s="9" t="b">
        <v>0</v>
      </c>
      <c r="AD5198" s="9" t="b">
        <v>1</v>
      </c>
      <c r="AE5198" s="9" t="b">
        <v>1</v>
      </c>
      <c r="AF5198" s="9" t="b">
        <v>1</v>
      </c>
      <c r="AG5198" s="9" t="b">
        <v>1</v>
      </c>
    </row>
    <row r="5199" spans="1:33" x14ac:dyDescent="0.2">
      <c r="A5199" s="9">
        <v>2</v>
      </c>
      <c r="B5199" t="s">
        <v>160</v>
      </c>
      <c r="C5199" t="s">
        <v>76</v>
      </c>
      <c r="D5199">
        <v>0</v>
      </c>
      <c r="E5199">
        <v>50258.186622057103</v>
      </c>
      <c r="F5199">
        <v>0</v>
      </c>
      <c r="G5199">
        <v>0</v>
      </c>
      <c r="H5199">
        <v>0</v>
      </c>
      <c r="I5199">
        <v>0</v>
      </c>
      <c r="J5199" s="8">
        <f>SUMIFS(Table1[time],Table1[repetition],Table1[[#This Row],[repetition]],Table1[config],Table1[[#This Row],[config]])</f>
        <v>44521657.583088592</v>
      </c>
      <c r="K5199" s="9">
        <v>1</v>
      </c>
      <c r="L5199" s="9">
        <v>18</v>
      </c>
      <c r="M5199" s="9" t="s">
        <v>150</v>
      </c>
      <c r="N5199" s="9" t="b">
        <v>1</v>
      </c>
      <c r="O5199" s="9" t="b">
        <v>0</v>
      </c>
      <c r="P5199" s="9" t="b">
        <v>0</v>
      </c>
      <c r="Q5199" s="9" t="b">
        <v>0</v>
      </c>
      <c r="R5199" s="9" t="b">
        <v>0</v>
      </c>
      <c r="S5199" s="9" t="b">
        <v>1</v>
      </c>
      <c r="T5199" s="9" t="b">
        <v>1</v>
      </c>
      <c r="U5199" s="9" t="b">
        <v>1</v>
      </c>
      <c r="V5199" s="9" t="b">
        <v>1</v>
      </c>
      <c r="W5199" s="9" t="b">
        <v>0</v>
      </c>
      <c r="X5199" s="9" t="b">
        <v>1</v>
      </c>
      <c r="Y5199" s="9" t="b">
        <v>0</v>
      </c>
      <c r="Z5199" s="9" t="b">
        <v>0</v>
      </c>
      <c r="AA5199" s="9" t="b">
        <v>1</v>
      </c>
      <c r="AB5199" s="9" t="b">
        <v>1</v>
      </c>
      <c r="AC5199" s="9" t="b">
        <v>1</v>
      </c>
      <c r="AD5199" s="9" t="b">
        <v>1</v>
      </c>
      <c r="AE5199" s="9" t="b">
        <v>0</v>
      </c>
      <c r="AF5199" s="9" t="b">
        <v>0</v>
      </c>
      <c r="AG5199" s="9" t="b">
        <v>0</v>
      </c>
    </row>
    <row r="5200" spans="1:33" x14ac:dyDescent="0.2">
      <c r="A5200" s="9">
        <v>3</v>
      </c>
      <c r="B5200" t="s">
        <v>160</v>
      </c>
      <c r="C5200" t="s">
        <v>76</v>
      </c>
      <c r="D5200">
        <v>0</v>
      </c>
      <c r="E5200">
        <v>55681.745126999798</v>
      </c>
      <c r="F5200">
        <v>0</v>
      </c>
      <c r="G5200">
        <v>0</v>
      </c>
      <c r="H5200">
        <v>0</v>
      </c>
      <c r="I5200">
        <v>0</v>
      </c>
      <c r="J5200" s="8">
        <f>SUMIFS(Table1[time],Table1[repetition],Table1[[#This Row],[repetition]],Table1[config],Table1[[#This Row],[config]])</f>
        <v>44745182.330625996</v>
      </c>
      <c r="K5200" s="9">
        <v>1</v>
      </c>
      <c r="L5200" s="9">
        <v>5</v>
      </c>
      <c r="M5200" s="9" t="s">
        <v>151</v>
      </c>
      <c r="N5200" s="9" t="b">
        <v>1</v>
      </c>
      <c r="O5200" s="9" t="b">
        <v>1</v>
      </c>
      <c r="P5200" s="9" t="b">
        <v>1</v>
      </c>
      <c r="Q5200" s="9" t="b">
        <v>0</v>
      </c>
      <c r="R5200" s="9" t="b">
        <v>0</v>
      </c>
      <c r="S5200" s="9" t="b">
        <v>1</v>
      </c>
      <c r="T5200" s="9" t="b">
        <v>1</v>
      </c>
      <c r="U5200" s="9" t="b">
        <v>0</v>
      </c>
      <c r="V5200" s="9" t="b">
        <v>1</v>
      </c>
      <c r="W5200" s="9" t="b">
        <v>1</v>
      </c>
      <c r="X5200" s="9" t="b">
        <v>1</v>
      </c>
      <c r="Y5200" s="9" t="b">
        <v>0</v>
      </c>
      <c r="Z5200" s="9" t="b">
        <v>0</v>
      </c>
      <c r="AA5200" s="9" t="b">
        <v>1</v>
      </c>
      <c r="AB5200" s="9" t="b">
        <v>1</v>
      </c>
      <c r="AC5200" s="9" t="b">
        <v>0</v>
      </c>
      <c r="AD5200" s="9" t="b">
        <v>0</v>
      </c>
      <c r="AE5200" s="9" t="b">
        <v>0</v>
      </c>
      <c r="AF5200" s="9" t="b">
        <v>1</v>
      </c>
      <c r="AG5200" s="9" t="b">
        <v>0</v>
      </c>
    </row>
    <row r="5201" spans="1:33" x14ac:dyDescent="0.2">
      <c r="A5201" s="9">
        <v>1</v>
      </c>
      <c r="B5201" t="s">
        <v>162</v>
      </c>
      <c r="C5201" t="s">
        <v>76</v>
      </c>
      <c r="D5201">
        <v>0</v>
      </c>
      <c r="E5201">
        <v>91372.873551997996</v>
      </c>
      <c r="F5201">
        <v>0</v>
      </c>
      <c r="G5201">
        <v>0</v>
      </c>
      <c r="H5201">
        <v>0</v>
      </c>
      <c r="I5201">
        <v>0</v>
      </c>
      <c r="J5201" s="8">
        <f>SUMIFS(Table1[time],Table1[repetition],Table1[[#This Row],[repetition]],Table1[config],Table1[[#This Row],[config]])</f>
        <v>45701258.259222917</v>
      </c>
      <c r="K5201" s="9">
        <v>50</v>
      </c>
      <c r="L5201" s="9">
        <v>4</v>
      </c>
      <c r="M5201" s="9" t="s">
        <v>151</v>
      </c>
      <c r="N5201" s="9" t="b">
        <v>1</v>
      </c>
      <c r="O5201" s="9" t="b">
        <v>0</v>
      </c>
      <c r="P5201" s="9" t="b">
        <v>0</v>
      </c>
      <c r="Q5201" s="9" t="b">
        <v>0</v>
      </c>
      <c r="R5201" s="9" t="b">
        <v>0</v>
      </c>
      <c r="S5201" s="9" t="b">
        <v>1</v>
      </c>
      <c r="T5201" s="9" t="b">
        <v>0</v>
      </c>
      <c r="U5201" s="9" t="b">
        <v>1</v>
      </c>
      <c r="V5201" s="9" t="b">
        <v>1</v>
      </c>
      <c r="W5201" s="9" t="b">
        <v>1</v>
      </c>
      <c r="X5201" s="9" t="b">
        <v>1</v>
      </c>
      <c r="Y5201" s="9" t="b">
        <v>1</v>
      </c>
      <c r="Z5201" s="9" t="b">
        <v>0</v>
      </c>
      <c r="AA5201" s="9" t="b">
        <v>1</v>
      </c>
      <c r="AB5201" s="9" t="b">
        <v>0</v>
      </c>
      <c r="AC5201" s="9" t="b">
        <v>1</v>
      </c>
      <c r="AD5201" s="9" t="b">
        <v>0</v>
      </c>
      <c r="AE5201" s="9" t="b">
        <v>1</v>
      </c>
      <c r="AF5201" s="9" t="b">
        <v>0</v>
      </c>
      <c r="AG5201" s="9" t="b">
        <v>1</v>
      </c>
    </row>
    <row r="5202" spans="1:33" x14ac:dyDescent="0.2">
      <c r="A5202" s="11">
        <v>2</v>
      </c>
      <c r="B5202" t="s">
        <v>162</v>
      </c>
      <c r="C5202" t="s">
        <v>76</v>
      </c>
      <c r="D5202">
        <v>0</v>
      </c>
      <c r="E5202">
        <v>66662.960434798093</v>
      </c>
      <c r="F5202">
        <v>0</v>
      </c>
      <c r="G5202">
        <v>0</v>
      </c>
      <c r="H5202">
        <v>0</v>
      </c>
      <c r="I5202">
        <v>0</v>
      </c>
      <c r="J5202" s="10">
        <f>SUMIFS(Table1[time],Table1[repetition],Table1[[#This Row],[repetition]],Table1[config],Table1[[#This Row],[config]])</f>
        <v>44521657.583088592</v>
      </c>
      <c r="K5202" s="11">
        <v>1</v>
      </c>
      <c r="L5202" s="11">
        <v>18</v>
      </c>
      <c r="M5202" s="11" t="s">
        <v>150</v>
      </c>
      <c r="N5202" s="11" t="b">
        <v>1</v>
      </c>
      <c r="O5202" s="11" t="b">
        <v>0</v>
      </c>
      <c r="P5202" s="11" t="b">
        <v>0</v>
      </c>
      <c r="Q5202" s="11" t="b">
        <v>0</v>
      </c>
      <c r="R5202" s="11" t="b">
        <v>0</v>
      </c>
      <c r="S5202" s="11" t="b">
        <v>1</v>
      </c>
      <c r="T5202" s="11" t="b">
        <v>1</v>
      </c>
      <c r="U5202" s="11" t="b">
        <v>1</v>
      </c>
      <c r="V5202" s="11" t="b">
        <v>1</v>
      </c>
      <c r="W5202" s="11" t="b">
        <v>0</v>
      </c>
      <c r="X5202" s="11" t="b">
        <v>1</v>
      </c>
      <c r="Y5202" s="11" t="b">
        <v>0</v>
      </c>
      <c r="Z5202" s="11" t="b">
        <v>0</v>
      </c>
      <c r="AA5202" s="11" t="b">
        <v>1</v>
      </c>
      <c r="AB5202" s="11" t="b">
        <v>1</v>
      </c>
      <c r="AC5202" s="11" t="b">
        <v>1</v>
      </c>
      <c r="AD5202" s="11" t="b">
        <v>1</v>
      </c>
      <c r="AE5202" s="11" t="b">
        <v>0</v>
      </c>
      <c r="AF5202" s="11" t="b">
        <v>0</v>
      </c>
      <c r="AG5202" s="11" t="b">
        <v>0</v>
      </c>
    </row>
    <row r="5203" spans="1:33" x14ac:dyDescent="0.2">
      <c r="A5203" s="9">
        <v>3</v>
      </c>
      <c r="B5203" t="s">
        <v>162</v>
      </c>
      <c r="C5203" t="s">
        <v>76</v>
      </c>
      <c r="D5203">
        <v>0</v>
      </c>
      <c r="E5203">
        <v>87990.342308000399</v>
      </c>
      <c r="F5203">
        <v>0</v>
      </c>
      <c r="G5203">
        <v>0</v>
      </c>
      <c r="H5203">
        <v>0</v>
      </c>
      <c r="I5203">
        <v>0</v>
      </c>
      <c r="J5203" s="8">
        <f>SUMIFS(Table1[time],Table1[repetition],Table1[[#This Row],[repetition]],Table1[config],Table1[[#This Row],[config]])</f>
        <v>44745182.330625996</v>
      </c>
      <c r="K5203" s="9">
        <v>1</v>
      </c>
      <c r="L5203" s="9">
        <v>6</v>
      </c>
      <c r="M5203" s="9" t="s">
        <v>149</v>
      </c>
      <c r="N5203" s="9" t="b">
        <v>0</v>
      </c>
      <c r="O5203" s="9" t="b">
        <v>1</v>
      </c>
      <c r="P5203" s="9" t="b">
        <v>0</v>
      </c>
      <c r="Q5203" s="9" t="b">
        <v>1</v>
      </c>
      <c r="R5203" s="9" t="b">
        <v>1</v>
      </c>
      <c r="S5203" s="9" t="b">
        <v>0</v>
      </c>
      <c r="T5203" s="9" t="b">
        <v>0</v>
      </c>
      <c r="U5203" s="9" t="b">
        <v>1</v>
      </c>
      <c r="V5203" s="9" t="b">
        <v>1</v>
      </c>
      <c r="W5203" s="9" t="b">
        <v>0</v>
      </c>
      <c r="X5203" s="9" t="b">
        <v>0</v>
      </c>
      <c r="Y5203" s="9" t="b">
        <v>1</v>
      </c>
      <c r="Z5203" s="9" t="b">
        <v>1</v>
      </c>
      <c r="AA5203" s="9" t="b">
        <v>1</v>
      </c>
      <c r="AB5203" s="9" t="b">
        <v>0</v>
      </c>
      <c r="AC5203" s="9" t="b">
        <v>1</v>
      </c>
      <c r="AD5203" s="9" t="b">
        <v>1</v>
      </c>
      <c r="AE5203" s="9" t="b">
        <v>0</v>
      </c>
      <c r="AF5203" s="9" t="b">
        <v>0</v>
      </c>
      <c r="AG5203" s="9" t="b">
        <v>1</v>
      </c>
    </row>
    <row r="5204" spans="1:33" x14ac:dyDescent="0.2">
      <c r="A5204" s="11">
        <v>1</v>
      </c>
      <c r="B5204" t="s">
        <v>163</v>
      </c>
      <c r="C5204" t="s">
        <v>76</v>
      </c>
      <c r="D5204">
        <v>0</v>
      </c>
      <c r="E5204">
        <v>87616.063783992999</v>
      </c>
      <c r="F5204">
        <v>0</v>
      </c>
      <c r="G5204">
        <v>0</v>
      </c>
      <c r="H5204">
        <v>0</v>
      </c>
      <c r="I5204">
        <v>0</v>
      </c>
      <c r="J5204" s="10">
        <f>SUMIFS(Table1[time],Table1[repetition],Table1[[#This Row],[repetition]],Table1[config],Table1[[#This Row],[config]])</f>
        <v>45701258.259222917</v>
      </c>
      <c r="K5204" s="11">
        <v>0</v>
      </c>
      <c r="L5204" s="11">
        <v>3</v>
      </c>
      <c r="M5204" s="11" t="s">
        <v>151</v>
      </c>
      <c r="N5204" s="11" t="b">
        <v>0</v>
      </c>
      <c r="O5204" s="11" t="b">
        <v>1</v>
      </c>
      <c r="P5204" s="11" t="b">
        <v>0</v>
      </c>
      <c r="Q5204" s="11" t="b">
        <v>1</v>
      </c>
      <c r="R5204" s="11" t="b">
        <v>0</v>
      </c>
      <c r="S5204" s="11" t="b">
        <v>1</v>
      </c>
      <c r="T5204" s="11" t="b">
        <v>0</v>
      </c>
      <c r="U5204" s="11" t="b">
        <v>1</v>
      </c>
      <c r="V5204" s="11" t="b">
        <v>0</v>
      </c>
      <c r="W5204" s="11" t="b">
        <v>1</v>
      </c>
      <c r="X5204" s="11" t="b">
        <v>0</v>
      </c>
      <c r="Y5204" s="11" t="b">
        <v>1</v>
      </c>
      <c r="Z5204" s="11" t="b">
        <v>0</v>
      </c>
      <c r="AA5204" s="11" t="b">
        <v>1</v>
      </c>
      <c r="AB5204" s="11" t="b">
        <v>0</v>
      </c>
      <c r="AC5204" s="11" t="b">
        <v>1</v>
      </c>
      <c r="AD5204" s="11" t="b">
        <v>0</v>
      </c>
      <c r="AE5204" s="11" t="b">
        <v>1</v>
      </c>
      <c r="AF5204" s="11" t="b">
        <v>0</v>
      </c>
      <c r="AG5204" s="11" t="b">
        <v>1</v>
      </c>
    </row>
    <row r="5205" spans="1:33" x14ac:dyDescent="0.2">
      <c r="A5205" s="9">
        <v>2</v>
      </c>
      <c r="B5205" t="s">
        <v>163</v>
      </c>
      <c r="C5205" t="s">
        <v>76</v>
      </c>
      <c r="D5205">
        <v>0</v>
      </c>
      <c r="E5205">
        <v>43488.607501611099</v>
      </c>
      <c r="F5205">
        <v>0</v>
      </c>
      <c r="G5205">
        <v>0</v>
      </c>
      <c r="H5205">
        <v>0</v>
      </c>
      <c r="I5205">
        <v>0</v>
      </c>
      <c r="J5205" s="8">
        <f>SUMIFS(Table1[time],Table1[repetition],Table1[[#This Row],[repetition]],Table1[config],Table1[[#This Row],[config]])</f>
        <v>44521657.583088592</v>
      </c>
      <c r="K5205" s="9">
        <v>1</v>
      </c>
      <c r="L5205" s="9">
        <v>18</v>
      </c>
      <c r="M5205" s="9" t="s">
        <v>150</v>
      </c>
      <c r="N5205" s="9" t="b">
        <v>1</v>
      </c>
      <c r="O5205" s="9" t="b">
        <v>0</v>
      </c>
      <c r="P5205" s="9" t="b">
        <v>0</v>
      </c>
      <c r="Q5205" s="9" t="b">
        <v>0</v>
      </c>
      <c r="R5205" s="9" t="b">
        <v>0</v>
      </c>
      <c r="S5205" s="9" t="b">
        <v>1</v>
      </c>
      <c r="T5205" s="9" t="b">
        <v>1</v>
      </c>
      <c r="U5205" s="9" t="b">
        <v>1</v>
      </c>
      <c r="V5205" s="9" t="b">
        <v>1</v>
      </c>
      <c r="W5205" s="9" t="b">
        <v>0</v>
      </c>
      <c r="X5205" s="9" t="b">
        <v>1</v>
      </c>
      <c r="Y5205" s="9" t="b">
        <v>0</v>
      </c>
      <c r="Z5205" s="9" t="b">
        <v>0</v>
      </c>
      <c r="AA5205" s="9" t="b">
        <v>1</v>
      </c>
      <c r="AB5205" s="9" t="b">
        <v>1</v>
      </c>
      <c r="AC5205" s="9" t="b">
        <v>1</v>
      </c>
      <c r="AD5205" s="9" t="b">
        <v>1</v>
      </c>
      <c r="AE5205" s="9" t="b">
        <v>0</v>
      </c>
      <c r="AF5205" s="9" t="b">
        <v>0</v>
      </c>
      <c r="AG5205" s="9" t="b">
        <v>0</v>
      </c>
    </row>
    <row r="5206" spans="1:33" x14ac:dyDescent="0.2">
      <c r="A5206" s="11">
        <v>3</v>
      </c>
      <c r="B5206" t="s">
        <v>163</v>
      </c>
      <c r="C5206" t="s">
        <v>76</v>
      </c>
      <c r="D5206">
        <v>0</v>
      </c>
      <c r="E5206">
        <v>57336.3563719995</v>
      </c>
      <c r="F5206">
        <v>0</v>
      </c>
      <c r="G5206">
        <v>0</v>
      </c>
      <c r="H5206">
        <v>0</v>
      </c>
      <c r="I5206">
        <v>0</v>
      </c>
      <c r="J5206" s="10">
        <f>SUMIFS(Table1[time],Table1[repetition],Table1[[#This Row],[repetition]],Table1[config],Table1[[#This Row],[config]])</f>
        <v>44745182.330625996</v>
      </c>
      <c r="K5206" s="11">
        <v>1</v>
      </c>
      <c r="L5206" s="11">
        <v>6</v>
      </c>
      <c r="M5206" s="11" t="s">
        <v>149</v>
      </c>
      <c r="N5206" s="11" t="b">
        <v>0</v>
      </c>
      <c r="O5206" s="11" t="b">
        <v>1</v>
      </c>
      <c r="P5206" s="11" t="b">
        <v>0</v>
      </c>
      <c r="Q5206" s="11" t="b">
        <v>1</v>
      </c>
      <c r="R5206" s="11" t="b">
        <v>1</v>
      </c>
      <c r="S5206" s="11" t="b">
        <v>0</v>
      </c>
      <c r="T5206" s="11" t="b">
        <v>0</v>
      </c>
      <c r="U5206" s="11" t="b">
        <v>1</v>
      </c>
      <c r="V5206" s="11" t="b">
        <v>1</v>
      </c>
      <c r="W5206" s="11" t="b">
        <v>0</v>
      </c>
      <c r="X5206" s="11" t="b">
        <v>0</v>
      </c>
      <c r="Y5206" s="11" t="b">
        <v>1</v>
      </c>
      <c r="Z5206" s="11" t="b">
        <v>1</v>
      </c>
      <c r="AA5206" s="11" t="b">
        <v>1</v>
      </c>
      <c r="AB5206" s="11" t="b">
        <v>0</v>
      </c>
      <c r="AC5206" s="11" t="b">
        <v>1</v>
      </c>
      <c r="AD5206" s="11" t="b">
        <v>1</v>
      </c>
      <c r="AE5206" s="11" t="b">
        <v>0</v>
      </c>
      <c r="AF5206" s="11" t="b">
        <v>0</v>
      </c>
      <c r="AG5206" s="11" t="b">
        <v>1</v>
      </c>
    </row>
    <row r="5207" spans="1:33" x14ac:dyDescent="0.2">
      <c r="A5207" s="9">
        <v>1</v>
      </c>
      <c r="B5207" t="s">
        <v>164</v>
      </c>
      <c r="C5207" t="s">
        <v>76</v>
      </c>
      <c r="D5207">
        <v>0</v>
      </c>
      <c r="E5207">
        <v>107669.289297977</v>
      </c>
      <c r="F5207">
        <v>0</v>
      </c>
      <c r="G5207">
        <v>0</v>
      </c>
      <c r="H5207">
        <v>0</v>
      </c>
      <c r="I5207">
        <v>0</v>
      </c>
      <c r="J5207" s="8">
        <f>SUMIFS(Table1[time],Table1[repetition],Table1[[#This Row],[repetition]],Table1[config],Table1[[#This Row],[config]])</f>
        <v>45701258.259222917</v>
      </c>
      <c r="K5207" s="9">
        <v>80</v>
      </c>
      <c r="L5207" s="9">
        <v>1</v>
      </c>
      <c r="M5207" s="9" t="s">
        <v>149</v>
      </c>
      <c r="N5207" s="9" t="b">
        <v>0</v>
      </c>
      <c r="O5207" s="9" t="b">
        <v>1</v>
      </c>
      <c r="P5207" s="9" t="b">
        <v>1</v>
      </c>
      <c r="Q5207" s="9" t="b">
        <v>1</v>
      </c>
      <c r="R5207" s="9" t="b">
        <v>1</v>
      </c>
      <c r="S5207" s="9" t="b">
        <v>0</v>
      </c>
      <c r="T5207" s="9" t="b">
        <v>1</v>
      </c>
      <c r="U5207" s="9" t="b">
        <v>0</v>
      </c>
      <c r="V5207" s="9" t="b">
        <v>0</v>
      </c>
      <c r="W5207" s="9" t="b">
        <v>1</v>
      </c>
      <c r="X5207" s="9" t="b">
        <v>1</v>
      </c>
      <c r="Y5207" s="9" t="b">
        <v>1</v>
      </c>
      <c r="Z5207" s="9" t="b">
        <v>1</v>
      </c>
      <c r="AA5207" s="9" t="b">
        <v>0</v>
      </c>
      <c r="AB5207" s="9" t="b">
        <v>1</v>
      </c>
      <c r="AC5207" s="9" t="b">
        <v>1</v>
      </c>
      <c r="AD5207" s="9" t="b">
        <v>1</v>
      </c>
      <c r="AE5207" s="9" t="b">
        <v>1</v>
      </c>
      <c r="AF5207" s="9" t="b">
        <v>1</v>
      </c>
      <c r="AG5207" s="9" t="b">
        <v>0</v>
      </c>
    </row>
    <row r="5208" spans="1:33" x14ac:dyDescent="0.2">
      <c r="A5208" s="11">
        <v>2</v>
      </c>
      <c r="B5208" t="s">
        <v>164</v>
      </c>
      <c r="C5208" t="s">
        <v>76</v>
      </c>
      <c r="D5208">
        <v>0</v>
      </c>
      <c r="E5208">
        <v>49805.103273130902</v>
      </c>
      <c r="F5208">
        <v>0</v>
      </c>
      <c r="G5208">
        <v>0</v>
      </c>
      <c r="H5208">
        <v>0</v>
      </c>
      <c r="I5208">
        <v>0</v>
      </c>
      <c r="J5208" s="10">
        <f>SUMIFS(Table1[time],Table1[repetition],Table1[[#This Row],[repetition]],Table1[config],Table1[[#This Row],[config]])</f>
        <v>44521657.583088592</v>
      </c>
      <c r="K5208" s="11">
        <v>1</v>
      </c>
      <c r="L5208" s="11">
        <v>18</v>
      </c>
      <c r="M5208" s="11" t="s">
        <v>150</v>
      </c>
      <c r="N5208" s="11" t="b">
        <v>1</v>
      </c>
      <c r="O5208" s="11" t="b">
        <v>0</v>
      </c>
      <c r="P5208" s="11" t="b">
        <v>0</v>
      </c>
      <c r="Q5208" s="11" t="b">
        <v>0</v>
      </c>
      <c r="R5208" s="11" t="b">
        <v>0</v>
      </c>
      <c r="S5208" s="11" t="b">
        <v>1</v>
      </c>
      <c r="T5208" s="11" t="b">
        <v>1</v>
      </c>
      <c r="U5208" s="11" t="b">
        <v>1</v>
      </c>
      <c r="V5208" s="11" t="b">
        <v>1</v>
      </c>
      <c r="W5208" s="11" t="b">
        <v>0</v>
      </c>
      <c r="X5208" s="11" t="b">
        <v>1</v>
      </c>
      <c r="Y5208" s="11" t="b">
        <v>0</v>
      </c>
      <c r="Z5208" s="11" t="b">
        <v>0</v>
      </c>
      <c r="AA5208" s="11" t="b">
        <v>1</v>
      </c>
      <c r="AB5208" s="11" t="b">
        <v>1</v>
      </c>
      <c r="AC5208" s="11" t="b">
        <v>1</v>
      </c>
      <c r="AD5208" s="11" t="b">
        <v>1</v>
      </c>
      <c r="AE5208" s="11" t="b">
        <v>0</v>
      </c>
      <c r="AF5208" s="11" t="b">
        <v>0</v>
      </c>
      <c r="AG5208" s="11" t="b">
        <v>0</v>
      </c>
    </row>
    <row r="5209" spans="1:33" x14ac:dyDescent="0.2">
      <c r="A5209" s="11">
        <v>3</v>
      </c>
      <c r="B5209" t="s">
        <v>164</v>
      </c>
      <c r="C5209" t="s">
        <v>76</v>
      </c>
      <c r="D5209">
        <v>0</v>
      </c>
      <c r="E5209">
        <v>58712.497499999699</v>
      </c>
      <c r="F5209">
        <v>0</v>
      </c>
      <c r="G5209">
        <v>0</v>
      </c>
      <c r="H5209">
        <v>0</v>
      </c>
      <c r="I5209">
        <v>0</v>
      </c>
      <c r="J5209" s="10">
        <f>SUMIFS(Table1[time],Table1[repetition],Table1[[#This Row],[repetition]],Table1[config],Table1[[#This Row],[config]])</f>
        <v>44745182.330625996</v>
      </c>
      <c r="K5209" s="11">
        <v>1</v>
      </c>
      <c r="L5209" s="11">
        <v>6</v>
      </c>
      <c r="M5209" s="11" t="s">
        <v>149</v>
      </c>
      <c r="N5209" s="11" t="b">
        <v>0</v>
      </c>
      <c r="O5209" s="11" t="b">
        <v>1</v>
      </c>
      <c r="P5209" s="11" t="b">
        <v>0</v>
      </c>
      <c r="Q5209" s="11" t="b">
        <v>1</v>
      </c>
      <c r="R5209" s="11" t="b">
        <v>1</v>
      </c>
      <c r="S5209" s="11" t="b">
        <v>0</v>
      </c>
      <c r="T5209" s="11" t="b">
        <v>0</v>
      </c>
      <c r="U5209" s="11" t="b">
        <v>1</v>
      </c>
      <c r="V5209" s="11" t="b">
        <v>1</v>
      </c>
      <c r="W5209" s="11" t="b">
        <v>0</v>
      </c>
      <c r="X5209" s="11" t="b">
        <v>0</v>
      </c>
      <c r="Y5209" s="11" t="b">
        <v>1</v>
      </c>
      <c r="Z5209" s="11" t="b">
        <v>1</v>
      </c>
      <c r="AA5209" s="11" t="b">
        <v>1</v>
      </c>
      <c r="AB5209" s="11" t="b">
        <v>0</v>
      </c>
      <c r="AC5209" s="11" t="b">
        <v>1</v>
      </c>
      <c r="AD5209" s="11" t="b">
        <v>1</v>
      </c>
      <c r="AE5209" s="11" t="b">
        <v>0</v>
      </c>
      <c r="AF5209" s="11" t="b">
        <v>0</v>
      </c>
      <c r="AG5209" s="11" t="b">
        <v>1</v>
      </c>
    </row>
    <row r="5210" spans="1:33" x14ac:dyDescent="0.2">
      <c r="A5210" s="11">
        <v>1</v>
      </c>
      <c r="B5210" t="s">
        <v>165</v>
      </c>
      <c r="C5210" t="s">
        <v>76</v>
      </c>
      <c r="D5210">
        <v>0</v>
      </c>
      <c r="E5210">
        <v>7205048.21200098</v>
      </c>
      <c r="F5210">
        <v>0</v>
      </c>
      <c r="G5210">
        <v>0</v>
      </c>
      <c r="H5210">
        <v>0</v>
      </c>
      <c r="I5210">
        <v>0</v>
      </c>
      <c r="J5210" s="10">
        <f>SUMIFS(Table1[time],Table1[repetition],Table1[[#This Row],[repetition]],Table1[config],Table1[[#This Row],[config]])</f>
        <v>45701258.259222917</v>
      </c>
      <c r="K5210" s="11">
        <v>80</v>
      </c>
      <c r="L5210" s="11">
        <v>4</v>
      </c>
      <c r="M5210" s="11" t="s">
        <v>151</v>
      </c>
      <c r="N5210" s="11" t="b">
        <v>0</v>
      </c>
      <c r="O5210" s="11" t="b">
        <v>1</v>
      </c>
      <c r="P5210" s="11" t="b">
        <v>0</v>
      </c>
      <c r="Q5210" s="11" t="b">
        <v>1</v>
      </c>
      <c r="R5210" s="11" t="b">
        <v>0</v>
      </c>
      <c r="S5210" s="11" t="b">
        <v>0</v>
      </c>
      <c r="T5210" s="11" t="b">
        <v>1</v>
      </c>
      <c r="U5210" s="11" t="b">
        <v>0</v>
      </c>
      <c r="V5210" s="11" t="b">
        <v>0</v>
      </c>
      <c r="W5210" s="11" t="b">
        <v>0</v>
      </c>
      <c r="X5210" s="11" t="b">
        <v>1</v>
      </c>
      <c r="Y5210" s="11" t="b">
        <v>0</v>
      </c>
      <c r="Z5210" s="11" t="b">
        <v>1</v>
      </c>
      <c r="AA5210" s="11" t="b">
        <v>1</v>
      </c>
      <c r="AB5210" s="11" t="b">
        <v>1</v>
      </c>
      <c r="AC5210" s="11" t="b">
        <v>0</v>
      </c>
      <c r="AD5210" s="11" t="b">
        <v>1</v>
      </c>
      <c r="AE5210" s="11" t="b">
        <v>0</v>
      </c>
      <c r="AF5210" s="11" t="b">
        <v>0</v>
      </c>
      <c r="AG5210" s="11" t="b">
        <v>0</v>
      </c>
    </row>
    <row r="5211" spans="1:33" x14ac:dyDescent="0.2">
      <c r="A5211" s="11">
        <v>2</v>
      </c>
      <c r="B5211" t="s">
        <v>165</v>
      </c>
      <c r="C5211" t="s">
        <v>76</v>
      </c>
      <c r="D5211">
        <v>0</v>
      </c>
      <c r="E5211">
        <v>7202612.1422401601</v>
      </c>
      <c r="F5211">
        <v>0</v>
      </c>
      <c r="G5211">
        <v>0</v>
      </c>
      <c r="H5211">
        <v>0</v>
      </c>
      <c r="I5211">
        <v>0</v>
      </c>
      <c r="J5211" s="10">
        <f>SUMIFS(Table1[time],Table1[repetition],Table1[[#This Row],[repetition]],Table1[config],Table1[[#This Row],[config]])</f>
        <v>44521657.583088592</v>
      </c>
      <c r="K5211" s="11">
        <v>50</v>
      </c>
      <c r="L5211" s="11">
        <v>2</v>
      </c>
      <c r="M5211" s="11" t="s">
        <v>149</v>
      </c>
      <c r="N5211" s="11" t="b">
        <v>1</v>
      </c>
      <c r="O5211" s="11" t="b">
        <v>0</v>
      </c>
      <c r="P5211" s="11" t="b">
        <v>0</v>
      </c>
      <c r="Q5211" s="11" t="b">
        <v>0</v>
      </c>
      <c r="R5211" s="11" t="b">
        <v>0</v>
      </c>
      <c r="S5211" s="11" t="b">
        <v>1</v>
      </c>
      <c r="T5211" s="11" t="b">
        <v>0</v>
      </c>
      <c r="U5211" s="11" t="b">
        <v>1</v>
      </c>
      <c r="V5211" s="11" t="b">
        <v>1</v>
      </c>
      <c r="W5211" s="11" t="b">
        <v>0</v>
      </c>
      <c r="X5211" s="11" t="b">
        <v>0</v>
      </c>
      <c r="Y5211" s="11" t="b">
        <v>0</v>
      </c>
      <c r="Z5211" s="11" t="b">
        <v>0</v>
      </c>
      <c r="AA5211" s="11" t="b">
        <v>1</v>
      </c>
      <c r="AB5211" s="11" t="b">
        <v>1</v>
      </c>
      <c r="AC5211" s="11" t="b">
        <v>1</v>
      </c>
      <c r="AD5211" s="11" t="b">
        <v>0</v>
      </c>
      <c r="AE5211" s="11" t="b">
        <v>0</v>
      </c>
      <c r="AF5211" s="11" t="b">
        <v>0</v>
      </c>
      <c r="AG5211" s="11" t="b">
        <v>0</v>
      </c>
    </row>
    <row r="5212" spans="1:33" x14ac:dyDescent="0.2">
      <c r="A5212" s="9">
        <v>3</v>
      </c>
      <c r="B5212" t="s">
        <v>165</v>
      </c>
      <c r="C5212" t="s">
        <v>76</v>
      </c>
      <c r="D5212">
        <v>0</v>
      </c>
      <c r="E5212">
        <v>7202383.6680530002</v>
      </c>
      <c r="F5212">
        <v>0</v>
      </c>
      <c r="G5212">
        <v>0</v>
      </c>
      <c r="H5212">
        <v>0</v>
      </c>
      <c r="I5212">
        <v>0</v>
      </c>
      <c r="J5212" s="8">
        <f>SUMIFS(Table1[time],Table1[repetition],Table1[[#This Row],[repetition]],Table1[config],Table1[[#This Row],[config]])</f>
        <v>44745182.330625996</v>
      </c>
      <c r="K5212" s="9">
        <v>50</v>
      </c>
      <c r="L5212" s="9">
        <v>3</v>
      </c>
      <c r="M5212" s="9" t="s">
        <v>150</v>
      </c>
      <c r="N5212" s="9" t="b">
        <v>0</v>
      </c>
      <c r="O5212" s="9" t="b">
        <v>0</v>
      </c>
      <c r="P5212" s="9" t="b">
        <v>1</v>
      </c>
      <c r="Q5212" s="9" t="b">
        <v>0</v>
      </c>
      <c r="R5212" s="9" t="b">
        <v>0</v>
      </c>
      <c r="S5212" s="9" t="b">
        <v>0</v>
      </c>
      <c r="T5212" s="9" t="b">
        <v>1</v>
      </c>
      <c r="U5212" s="9" t="b">
        <v>0</v>
      </c>
      <c r="V5212" s="9" t="b">
        <v>0</v>
      </c>
      <c r="W5212" s="9" t="b">
        <v>0</v>
      </c>
      <c r="X5212" s="9" t="b">
        <v>1</v>
      </c>
      <c r="Y5212" s="9" t="b">
        <v>0</v>
      </c>
      <c r="Z5212" s="9" t="b">
        <v>1</v>
      </c>
      <c r="AA5212" s="9" t="b">
        <v>0</v>
      </c>
      <c r="AB5212" s="9" t="b">
        <v>1</v>
      </c>
      <c r="AC5212" s="9" t="b">
        <v>0</v>
      </c>
      <c r="AD5212" s="9" t="b">
        <v>0</v>
      </c>
      <c r="AE5212" s="9" t="b">
        <v>1</v>
      </c>
      <c r="AF5212" s="9" t="b">
        <v>1</v>
      </c>
      <c r="AG5212" s="9" t="b">
        <v>1</v>
      </c>
    </row>
    <row r="5213" spans="1:33" x14ac:dyDescent="0.2">
      <c r="A5213" s="11">
        <v>1</v>
      </c>
      <c r="B5213" t="s">
        <v>166</v>
      </c>
      <c r="C5213" t="s">
        <v>76</v>
      </c>
      <c r="D5213">
        <v>0</v>
      </c>
      <c r="E5213">
        <v>82836.494260001899</v>
      </c>
      <c r="F5213">
        <v>0</v>
      </c>
      <c r="G5213">
        <v>0</v>
      </c>
      <c r="H5213">
        <v>0</v>
      </c>
      <c r="I5213">
        <v>0</v>
      </c>
      <c r="J5213" s="10">
        <f>SUMIFS(Table1[time],Table1[repetition],Table1[[#This Row],[repetition]],Table1[config],Table1[[#This Row],[config]])</f>
        <v>45701258.259222917</v>
      </c>
      <c r="K5213" s="11">
        <v>80</v>
      </c>
      <c r="L5213" s="11">
        <v>6</v>
      </c>
      <c r="M5213" s="11" t="s">
        <v>151</v>
      </c>
      <c r="N5213" s="11" t="b">
        <v>1</v>
      </c>
      <c r="O5213" s="11" t="b">
        <v>1</v>
      </c>
      <c r="P5213" s="11" t="b">
        <v>1</v>
      </c>
      <c r="Q5213" s="11" t="b">
        <v>0</v>
      </c>
      <c r="R5213" s="11" t="b">
        <v>1</v>
      </c>
      <c r="S5213" s="11" t="b">
        <v>0</v>
      </c>
      <c r="T5213" s="11" t="b">
        <v>1</v>
      </c>
      <c r="U5213" s="11" t="b">
        <v>0</v>
      </c>
      <c r="V5213" s="11" t="b">
        <v>0</v>
      </c>
      <c r="W5213" s="11" t="b">
        <v>0</v>
      </c>
      <c r="X5213" s="11" t="b">
        <v>0</v>
      </c>
      <c r="Y5213" s="11" t="b">
        <v>1</v>
      </c>
      <c r="Z5213" s="11" t="b">
        <v>1</v>
      </c>
      <c r="AA5213" s="11" t="b">
        <v>1</v>
      </c>
      <c r="AB5213" s="11" t="b">
        <v>0</v>
      </c>
      <c r="AC5213" s="11" t="b">
        <v>0</v>
      </c>
      <c r="AD5213" s="11" t="b">
        <v>0</v>
      </c>
      <c r="AE5213" s="11" t="b">
        <v>1</v>
      </c>
      <c r="AF5213" s="11" t="b">
        <v>1</v>
      </c>
      <c r="AG5213" s="11" t="b">
        <v>1</v>
      </c>
    </row>
    <row r="5214" spans="1:33" x14ac:dyDescent="0.2">
      <c r="A5214" s="11">
        <v>2</v>
      </c>
      <c r="B5214" t="s">
        <v>166</v>
      </c>
      <c r="C5214" t="s">
        <v>76</v>
      </c>
      <c r="D5214">
        <v>0</v>
      </c>
      <c r="E5214">
        <v>43732.736447825999</v>
      </c>
      <c r="F5214">
        <v>0</v>
      </c>
      <c r="G5214">
        <v>0</v>
      </c>
      <c r="H5214">
        <v>0</v>
      </c>
      <c r="I5214">
        <v>0</v>
      </c>
      <c r="J5214" s="10">
        <f>SUMIFS(Table1[time],Table1[repetition],Table1[[#This Row],[repetition]],Table1[config],Table1[[#This Row],[config]])</f>
        <v>44521657.583088592</v>
      </c>
      <c r="K5214" s="11">
        <v>1</v>
      </c>
      <c r="L5214" s="11">
        <v>18</v>
      </c>
      <c r="M5214" s="11" t="s">
        <v>150</v>
      </c>
      <c r="N5214" s="11" t="b">
        <v>1</v>
      </c>
      <c r="O5214" s="11" t="b">
        <v>0</v>
      </c>
      <c r="P5214" s="11" t="b">
        <v>0</v>
      </c>
      <c r="Q5214" s="11" t="b">
        <v>0</v>
      </c>
      <c r="R5214" s="11" t="b">
        <v>0</v>
      </c>
      <c r="S5214" s="11" t="b">
        <v>1</v>
      </c>
      <c r="T5214" s="11" t="b">
        <v>1</v>
      </c>
      <c r="U5214" s="11" t="b">
        <v>1</v>
      </c>
      <c r="V5214" s="11" t="b">
        <v>1</v>
      </c>
      <c r="W5214" s="11" t="b">
        <v>0</v>
      </c>
      <c r="X5214" s="11" t="b">
        <v>1</v>
      </c>
      <c r="Y5214" s="11" t="b">
        <v>0</v>
      </c>
      <c r="Z5214" s="11" t="b">
        <v>0</v>
      </c>
      <c r="AA5214" s="11" t="b">
        <v>1</v>
      </c>
      <c r="AB5214" s="11" t="b">
        <v>1</v>
      </c>
      <c r="AC5214" s="11" t="b">
        <v>1</v>
      </c>
      <c r="AD5214" s="11" t="b">
        <v>1</v>
      </c>
      <c r="AE5214" s="11" t="b">
        <v>0</v>
      </c>
      <c r="AF5214" s="11" t="b">
        <v>0</v>
      </c>
      <c r="AG5214" s="11" t="b">
        <v>0</v>
      </c>
    </row>
    <row r="5215" spans="1:33" x14ac:dyDescent="0.2">
      <c r="A5215" s="9">
        <v>3</v>
      </c>
      <c r="B5215" t="s">
        <v>166</v>
      </c>
      <c r="C5215" t="s">
        <v>76</v>
      </c>
      <c r="D5215">
        <v>0</v>
      </c>
      <c r="E5215">
        <v>53792.4376609998</v>
      </c>
      <c r="F5215">
        <v>0</v>
      </c>
      <c r="G5215">
        <v>0</v>
      </c>
      <c r="H5215">
        <v>0</v>
      </c>
      <c r="I5215">
        <v>0</v>
      </c>
      <c r="J5215" s="8">
        <f>SUMIFS(Table1[time],Table1[repetition],Table1[[#This Row],[repetition]],Table1[config],Table1[[#This Row],[config]])</f>
        <v>44745182.330625996</v>
      </c>
      <c r="K5215" s="9">
        <v>1</v>
      </c>
      <c r="L5215" s="9">
        <v>4</v>
      </c>
      <c r="M5215" s="9" t="s">
        <v>150</v>
      </c>
      <c r="N5215" s="9" t="b">
        <v>0</v>
      </c>
      <c r="O5215" s="9" t="b">
        <v>1</v>
      </c>
      <c r="P5215" s="9" t="b">
        <v>0</v>
      </c>
      <c r="Q5215" s="9" t="b">
        <v>1</v>
      </c>
      <c r="R5215" s="9" t="b">
        <v>0</v>
      </c>
      <c r="S5215" s="9" t="b">
        <v>1</v>
      </c>
      <c r="T5215" s="9" t="b">
        <v>0</v>
      </c>
      <c r="U5215" s="9" t="b">
        <v>0</v>
      </c>
      <c r="V5215" s="9" t="b">
        <v>0</v>
      </c>
      <c r="W5215" s="9" t="b">
        <v>1</v>
      </c>
      <c r="X5215" s="9" t="b">
        <v>0</v>
      </c>
      <c r="Y5215" s="9" t="b">
        <v>1</v>
      </c>
      <c r="Z5215" s="9" t="b">
        <v>1</v>
      </c>
      <c r="AA5215" s="9" t="b">
        <v>1</v>
      </c>
      <c r="AB5215" s="9" t="b">
        <v>1</v>
      </c>
      <c r="AC5215" s="9" t="b">
        <v>1</v>
      </c>
      <c r="AD5215" s="9" t="b">
        <v>0</v>
      </c>
      <c r="AE5215" s="9" t="b">
        <v>1</v>
      </c>
      <c r="AF5215" s="9" t="b">
        <v>1</v>
      </c>
      <c r="AG5215" s="9" t="b">
        <v>1</v>
      </c>
    </row>
    <row r="5216" spans="1:33" x14ac:dyDescent="0.2">
      <c r="A5216" s="11">
        <v>1</v>
      </c>
      <c r="B5216" t="s">
        <v>167</v>
      </c>
      <c r="C5216" t="s">
        <v>76</v>
      </c>
      <c r="D5216">
        <v>0</v>
      </c>
      <c r="E5216">
        <v>7204960.9570489796</v>
      </c>
      <c r="F5216">
        <v>0</v>
      </c>
      <c r="G5216">
        <v>0</v>
      </c>
      <c r="H5216">
        <v>0</v>
      </c>
      <c r="I5216">
        <v>0</v>
      </c>
      <c r="J5216" s="10">
        <f>SUMIFS(Table1[time],Table1[repetition],Table1[[#This Row],[repetition]],Table1[config],Table1[[#This Row],[config]])</f>
        <v>45701258.259222917</v>
      </c>
      <c r="K5216" s="11">
        <v>90</v>
      </c>
      <c r="L5216" s="11">
        <v>2</v>
      </c>
      <c r="M5216" s="11" t="s">
        <v>150</v>
      </c>
      <c r="N5216" s="11" t="b">
        <v>1</v>
      </c>
      <c r="O5216" s="11" t="b">
        <v>0</v>
      </c>
      <c r="P5216" s="11" t="b">
        <v>0</v>
      </c>
      <c r="Q5216" s="11" t="b">
        <v>0</v>
      </c>
      <c r="R5216" s="11" t="b">
        <v>0</v>
      </c>
      <c r="S5216" s="11" t="b">
        <v>1</v>
      </c>
      <c r="T5216" s="11" t="b">
        <v>0</v>
      </c>
      <c r="U5216" s="11" t="b">
        <v>1</v>
      </c>
      <c r="V5216" s="11" t="b">
        <v>1</v>
      </c>
      <c r="W5216" s="11" t="b">
        <v>0</v>
      </c>
      <c r="X5216" s="11" t="b">
        <v>0</v>
      </c>
      <c r="Y5216" s="11" t="b">
        <v>0</v>
      </c>
      <c r="Z5216" s="11" t="b">
        <v>0</v>
      </c>
      <c r="AA5216" s="11" t="b">
        <v>1</v>
      </c>
      <c r="AB5216" s="11" t="b">
        <v>0</v>
      </c>
      <c r="AC5216" s="11" t="b">
        <v>0</v>
      </c>
      <c r="AD5216" s="11" t="b">
        <v>0</v>
      </c>
      <c r="AE5216" s="11" t="b">
        <v>0</v>
      </c>
      <c r="AF5216" s="11" t="b">
        <v>0</v>
      </c>
      <c r="AG5216" s="11" t="b">
        <v>1</v>
      </c>
    </row>
    <row r="5217" spans="1:33" x14ac:dyDescent="0.2">
      <c r="A5217" s="11">
        <v>2</v>
      </c>
      <c r="B5217" t="s">
        <v>167</v>
      </c>
      <c r="C5217" t="s">
        <v>76</v>
      </c>
      <c r="D5217">
        <v>0</v>
      </c>
      <c r="E5217">
        <v>7203985.8522969298</v>
      </c>
      <c r="F5217">
        <v>0</v>
      </c>
      <c r="G5217">
        <v>0</v>
      </c>
      <c r="H5217">
        <v>0</v>
      </c>
      <c r="I5217">
        <v>0</v>
      </c>
      <c r="J5217" s="10">
        <f>SUMIFS(Table1[time],Table1[repetition],Table1[[#This Row],[repetition]],Table1[config],Table1[[#This Row],[config]])</f>
        <v>44521657.583088592</v>
      </c>
      <c r="K5217" s="11">
        <v>50</v>
      </c>
      <c r="L5217" s="11">
        <v>2</v>
      </c>
      <c r="M5217" s="11" t="s">
        <v>149</v>
      </c>
      <c r="N5217" s="11" t="b">
        <v>1</v>
      </c>
      <c r="O5217" s="11" t="b">
        <v>0</v>
      </c>
      <c r="P5217" s="11" t="b">
        <v>0</v>
      </c>
      <c r="Q5217" s="11" t="b">
        <v>0</v>
      </c>
      <c r="R5217" s="11" t="b">
        <v>0</v>
      </c>
      <c r="S5217" s="11" t="b">
        <v>1</v>
      </c>
      <c r="T5217" s="11" t="b">
        <v>0</v>
      </c>
      <c r="U5217" s="11" t="b">
        <v>1</v>
      </c>
      <c r="V5217" s="11" t="b">
        <v>1</v>
      </c>
      <c r="W5217" s="11" t="b">
        <v>0</v>
      </c>
      <c r="X5217" s="11" t="b">
        <v>0</v>
      </c>
      <c r="Y5217" s="11" t="b">
        <v>0</v>
      </c>
      <c r="Z5217" s="11" t="b">
        <v>0</v>
      </c>
      <c r="AA5217" s="11" t="b">
        <v>1</v>
      </c>
      <c r="AB5217" s="11" t="b">
        <v>1</v>
      </c>
      <c r="AC5217" s="11" t="b">
        <v>1</v>
      </c>
      <c r="AD5217" s="11" t="b">
        <v>0</v>
      </c>
      <c r="AE5217" s="11" t="b">
        <v>0</v>
      </c>
      <c r="AF5217" s="11" t="b">
        <v>0</v>
      </c>
      <c r="AG5217" s="11" t="b">
        <v>0</v>
      </c>
    </row>
    <row r="5218" spans="1:33" x14ac:dyDescent="0.2">
      <c r="A5218" s="11">
        <v>3</v>
      </c>
      <c r="B5218" t="s">
        <v>167</v>
      </c>
      <c r="C5218" t="s">
        <v>76</v>
      </c>
      <c r="D5218">
        <v>0</v>
      </c>
      <c r="E5218">
        <v>7203289.9187169997</v>
      </c>
      <c r="F5218">
        <v>0</v>
      </c>
      <c r="G5218">
        <v>0</v>
      </c>
      <c r="H5218">
        <v>0</v>
      </c>
      <c r="I5218">
        <v>0</v>
      </c>
      <c r="J5218" s="10">
        <f>SUMIFS(Table1[time],Table1[repetition],Table1[[#This Row],[repetition]],Table1[config],Table1[[#This Row],[config]])</f>
        <v>44745182.330625996</v>
      </c>
      <c r="K5218" s="11">
        <v>50</v>
      </c>
      <c r="L5218" s="11">
        <v>1</v>
      </c>
      <c r="M5218" s="11" t="s">
        <v>151</v>
      </c>
      <c r="N5218" s="11" t="b">
        <v>0</v>
      </c>
      <c r="O5218" s="11" t="b">
        <v>1</v>
      </c>
      <c r="P5218" s="11" t="b">
        <v>1</v>
      </c>
      <c r="Q5218" s="11" t="b">
        <v>1</v>
      </c>
      <c r="R5218" s="11" t="b">
        <v>1</v>
      </c>
      <c r="S5218" s="11" t="b">
        <v>0</v>
      </c>
      <c r="T5218" s="11" t="b">
        <v>1</v>
      </c>
      <c r="U5218" s="11" t="b">
        <v>0</v>
      </c>
      <c r="V5218" s="11" t="b">
        <v>0</v>
      </c>
      <c r="W5218" s="11" t="b">
        <v>1</v>
      </c>
      <c r="X5218" s="11" t="b">
        <v>1</v>
      </c>
      <c r="Y5218" s="11" t="b">
        <v>1</v>
      </c>
      <c r="Z5218" s="11" t="b">
        <v>1</v>
      </c>
      <c r="AA5218" s="11" t="b">
        <v>0</v>
      </c>
      <c r="AB5218" s="11" t="b">
        <v>0</v>
      </c>
      <c r="AC5218" s="11" t="b">
        <v>0</v>
      </c>
      <c r="AD5218" s="11" t="b">
        <v>1</v>
      </c>
      <c r="AE5218" s="11" t="b">
        <v>1</v>
      </c>
      <c r="AF5218" s="11" t="b">
        <v>1</v>
      </c>
      <c r="AG5218" s="11" t="b">
        <v>1</v>
      </c>
    </row>
    <row r="5219" spans="1:33" x14ac:dyDescent="0.2">
      <c r="A5219" s="11">
        <v>1</v>
      </c>
      <c r="B5219" t="s">
        <v>161</v>
      </c>
      <c r="C5219" t="s">
        <v>76</v>
      </c>
      <c r="D5219">
        <v>0</v>
      </c>
      <c r="E5219">
        <v>97595.135009993101</v>
      </c>
      <c r="F5219">
        <v>0</v>
      </c>
      <c r="G5219">
        <v>0</v>
      </c>
      <c r="H5219">
        <v>0</v>
      </c>
      <c r="I5219">
        <v>0</v>
      </c>
      <c r="J5219" s="10">
        <f>SUMIFS(Table1[time],Table1[repetition],Table1[[#This Row],[repetition]],Table1[config],Table1[[#This Row],[config]])</f>
        <v>45701258.259222917</v>
      </c>
      <c r="K5219" s="11">
        <v>90</v>
      </c>
      <c r="L5219" s="11">
        <v>3</v>
      </c>
      <c r="M5219" s="11" t="s">
        <v>151</v>
      </c>
      <c r="N5219" s="11" t="b">
        <v>0</v>
      </c>
      <c r="O5219" s="11" t="b">
        <v>1</v>
      </c>
      <c r="P5219" s="11" t="b">
        <v>1</v>
      </c>
      <c r="Q5219" s="11" t="b">
        <v>0</v>
      </c>
      <c r="R5219" s="11" t="b">
        <v>0</v>
      </c>
      <c r="S5219" s="11" t="b">
        <v>1</v>
      </c>
      <c r="T5219" s="11" t="b">
        <v>1</v>
      </c>
      <c r="U5219" s="11" t="b">
        <v>1</v>
      </c>
      <c r="V5219" s="11" t="b">
        <v>0</v>
      </c>
      <c r="W5219" s="11" t="b">
        <v>1</v>
      </c>
      <c r="X5219" s="11" t="b">
        <v>0</v>
      </c>
      <c r="Y5219" s="11" t="b">
        <v>1</v>
      </c>
      <c r="Z5219" s="11" t="b">
        <v>1</v>
      </c>
      <c r="AA5219" s="11" t="b">
        <v>1</v>
      </c>
      <c r="AB5219" s="11" t="b">
        <v>1</v>
      </c>
      <c r="AC5219" s="11" t="b">
        <v>0</v>
      </c>
      <c r="AD5219" s="11" t="b">
        <v>0</v>
      </c>
      <c r="AE5219" s="11" t="b">
        <v>1</v>
      </c>
      <c r="AF5219" s="11" t="b">
        <v>1</v>
      </c>
      <c r="AG5219" s="11" t="b">
        <v>1</v>
      </c>
    </row>
    <row r="5220" spans="1:33" x14ac:dyDescent="0.2">
      <c r="A5220" s="11">
        <v>2</v>
      </c>
      <c r="B5220" t="s">
        <v>161</v>
      </c>
      <c r="C5220" t="s">
        <v>76</v>
      </c>
      <c r="D5220">
        <v>0</v>
      </c>
      <c r="E5220">
        <v>48699.6700791642</v>
      </c>
      <c r="F5220">
        <v>0</v>
      </c>
      <c r="G5220">
        <v>0</v>
      </c>
      <c r="H5220">
        <v>0</v>
      </c>
      <c r="I5220">
        <v>0</v>
      </c>
      <c r="J5220" s="10">
        <f>SUMIFS(Table1[time],Table1[repetition],Table1[[#This Row],[repetition]],Table1[config],Table1[[#This Row],[config]])</f>
        <v>44521657.583088592</v>
      </c>
      <c r="K5220" s="11">
        <v>1</v>
      </c>
      <c r="L5220" s="11">
        <v>18</v>
      </c>
      <c r="M5220" s="11" t="s">
        <v>150</v>
      </c>
      <c r="N5220" s="11" t="b">
        <v>1</v>
      </c>
      <c r="O5220" s="11" t="b">
        <v>0</v>
      </c>
      <c r="P5220" s="11" t="b">
        <v>0</v>
      </c>
      <c r="Q5220" s="11" t="b">
        <v>0</v>
      </c>
      <c r="R5220" s="11" t="b">
        <v>0</v>
      </c>
      <c r="S5220" s="11" t="b">
        <v>1</v>
      </c>
      <c r="T5220" s="11" t="b">
        <v>1</v>
      </c>
      <c r="U5220" s="11" t="b">
        <v>1</v>
      </c>
      <c r="V5220" s="11" t="b">
        <v>1</v>
      </c>
      <c r="W5220" s="11" t="b">
        <v>0</v>
      </c>
      <c r="X5220" s="11" t="b">
        <v>1</v>
      </c>
      <c r="Y5220" s="11" t="b">
        <v>0</v>
      </c>
      <c r="Z5220" s="11" t="b">
        <v>0</v>
      </c>
      <c r="AA5220" s="11" t="b">
        <v>1</v>
      </c>
      <c r="AB5220" s="11" t="b">
        <v>1</v>
      </c>
      <c r="AC5220" s="11" t="b">
        <v>1</v>
      </c>
      <c r="AD5220" s="11" t="b">
        <v>1</v>
      </c>
      <c r="AE5220" s="11" t="b">
        <v>0</v>
      </c>
      <c r="AF5220" s="11" t="b">
        <v>0</v>
      </c>
      <c r="AG5220" s="11" t="b">
        <v>0</v>
      </c>
    </row>
    <row r="5221" spans="1:33" x14ac:dyDescent="0.2">
      <c r="A5221" s="9">
        <v>3</v>
      </c>
      <c r="B5221" t="s">
        <v>161</v>
      </c>
      <c r="C5221" t="s">
        <v>76</v>
      </c>
      <c r="D5221">
        <v>0</v>
      </c>
      <c r="E5221">
        <v>57659.2489639997</v>
      </c>
      <c r="F5221">
        <v>0</v>
      </c>
      <c r="G5221">
        <v>0</v>
      </c>
      <c r="H5221">
        <v>0</v>
      </c>
      <c r="I5221">
        <v>0</v>
      </c>
      <c r="J5221" s="8">
        <f>SUMIFS(Table1[time],Table1[repetition],Table1[[#This Row],[repetition]],Table1[config],Table1[[#This Row],[config]])</f>
        <v>44745182.330625996</v>
      </c>
      <c r="K5221" s="9">
        <v>1</v>
      </c>
      <c r="L5221" s="9">
        <v>6</v>
      </c>
      <c r="M5221" s="9" t="s">
        <v>149</v>
      </c>
      <c r="N5221" s="9" t="b">
        <v>0</v>
      </c>
      <c r="O5221" s="9" t="b">
        <v>1</v>
      </c>
      <c r="P5221" s="9" t="b">
        <v>0</v>
      </c>
      <c r="Q5221" s="9" t="b">
        <v>1</v>
      </c>
      <c r="R5221" s="9" t="b">
        <v>1</v>
      </c>
      <c r="S5221" s="9" t="b">
        <v>0</v>
      </c>
      <c r="T5221" s="9" t="b">
        <v>0</v>
      </c>
      <c r="U5221" s="9" t="b">
        <v>1</v>
      </c>
      <c r="V5221" s="9" t="b">
        <v>1</v>
      </c>
      <c r="W5221" s="9" t="b">
        <v>0</v>
      </c>
      <c r="X5221" s="9" t="b">
        <v>0</v>
      </c>
      <c r="Y5221" s="9" t="b">
        <v>1</v>
      </c>
      <c r="Z5221" s="9" t="b">
        <v>1</v>
      </c>
      <c r="AA5221" s="9" t="b">
        <v>1</v>
      </c>
      <c r="AB5221" s="9" t="b">
        <v>0</v>
      </c>
      <c r="AC5221" s="9" t="b">
        <v>1</v>
      </c>
      <c r="AD5221" s="9" t="b">
        <v>1</v>
      </c>
      <c r="AE5221" s="9" t="b">
        <v>0</v>
      </c>
      <c r="AF5221" s="9" t="b">
        <v>0</v>
      </c>
      <c r="AG5221" s="9" t="b">
        <v>1</v>
      </c>
    </row>
    <row r="5222" spans="1:33" x14ac:dyDescent="0.2">
      <c r="A5222" s="11">
        <v>1</v>
      </c>
      <c r="B5222" t="s">
        <v>168</v>
      </c>
      <c r="C5222" t="s">
        <v>76</v>
      </c>
      <c r="D5222">
        <v>0</v>
      </c>
      <c r="E5222">
        <v>86913.393781986</v>
      </c>
      <c r="F5222">
        <v>0</v>
      </c>
      <c r="G5222">
        <v>0</v>
      </c>
      <c r="H5222">
        <v>0</v>
      </c>
      <c r="I5222">
        <v>0</v>
      </c>
      <c r="J5222" s="10">
        <f>SUMIFS(Table1[time],Table1[repetition],Table1[[#This Row],[repetition]],Table1[config],Table1[[#This Row],[config]])</f>
        <v>45701258.259222917</v>
      </c>
      <c r="K5222" s="11">
        <v>90</v>
      </c>
      <c r="L5222" s="11">
        <v>6</v>
      </c>
      <c r="M5222" s="11" t="s">
        <v>149</v>
      </c>
      <c r="N5222" s="11" t="b">
        <v>0</v>
      </c>
      <c r="O5222" s="11" t="b">
        <v>0</v>
      </c>
      <c r="P5222" s="11" t="b">
        <v>0</v>
      </c>
      <c r="Q5222" s="11" t="b">
        <v>0</v>
      </c>
      <c r="R5222" s="11" t="b">
        <v>1</v>
      </c>
      <c r="S5222" s="11" t="b">
        <v>0</v>
      </c>
      <c r="T5222" s="11" t="b">
        <v>1</v>
      </c>
      <c r="U5222" s="11" t="b">
        <v>1</v>
      </c>
      <c r="V5222" s="11" t="b">
        <v>0</v>
      </c>
      <c r="W5222" s="11" t="b">
        <v>0</v>
      </c>
      <c r="X5222" s="11" t="b">
        <v>0</v>
      </c>
      <c r="Y5222" s="11" t="b">
        <v>0</v>
      </c>
      <c r="Z5222" s="11" t="b">
        <v>1</v>
      </c>
      <c r="AA5222" s="11" t="b">
        <v>0</v>
      </c>
      <c r="AB5222" s="11" t="b">
        <v>0</v>
      </c>
      <c r="AC5222" s="11" t="b">
        <v>0</v>
      </c>
      <c r="AD5222" s="11" t="b">
        <v>1</v>
      </c>
      <c r="AE5222" s="11" t="b">
        <v>0</v>
      </c>
      <c r="AF5222" s="11" t="b">
        <v>1</v>
      </c>
      <c r="AG5222" s="11" t="b">
        <v>1</v>
      </c>
    </row>
    <row r="5223" spans="1:33" x14ac:dyDescent="0.2">
      <c r="A5223" s="9">
        <v>2</v>
      </c>
      <c r="B5223" t="s">
        <v>168</v>
      </c>
      <c r="C5223" t="s">
        <v>76</v>
      </c>
      <c r="D5223">
        <v>0</v>
      </c>
      <c r="E5223">
        <v>60844.7623839601</v>
      </c>
      <c r="F5223">
        <v>0</v>
      </c>
      <c r="G5223">
        <v>0</v>
      </c>
      <c r="H5223">
        <v>0</v>
      </c>
      <c r="I5223">
        <v>0</v>
      </c>
      <c r="J5223" s="8">
        <f>SUMIFS(Table1[time],Table1[repetition],Table1[[#This Row],[repetition]],Table1[config],Table1[[#This Row],[config]])</f>
        <v>44521657.583088592</v>
      </c>
      <c r="K5223" s="9">
        <v>1</v>
      </c>
      <c r="L5223" s="9">
        <v>18</v>
      </c>
      <c r="M5223" s="9" t="s">
        <v>150</v>
      </c>
      <c r="N5223" s="9" t="b">
        <v>1</v>
      </c>
      <c r="O5223" s="9" t="b">
        <v>0</v>
      </c>
      <c r="P5223" s="9" t="b">
        <v>0</v>
      </c>
      <c r="Q5223" s="9" t="b">
        <v>0</v>
      </c>
      <c r="R5223" s="9" t="b">
        <v>0</v>
      </c>
      <c r="S5223" s="9" t="b">
        <v>1</v>
      </c>
      <c r="T5223" s="9" t="b">
        <v>1</v>
      </c>
      <c r="U5223" s="9" t="b">
        <v>1</v>
      </c>
      <c r="V5223" s="9" t="b">
        <v>1</v>
      </c>
      <c r="W5223" s="9" t="b">
        <v>0</v>
      </c>
      <c r="X5223" s="9" t="b">
        <v>1</v>
      </c>
      <c r="Y5223" s="9" t="b">
        <v>0</v>
      </c>
      <c r="Z5223" s="9" t="b">
        <v>0</v>
      </c>
      <c r="AA5223" s="9" t="b">
        <v>1</v>
      </c>
      <c r="AB5223" s="9" t="b">
        <v>1</v>
      </c>
      <c r="AC5223" s="9" t="b">
        <v>1</v>
      </c>
      <c r="AD5223" s="9" t="b">
        <v>1</v>
      </c>
      <c r="AE5223" s="9" t="b">
        <v>0</v>
      </c>
      <c r="AF5223" s="9" t="b">
        <v>0</v>
      </c>
      <c r="AG5223" s="9" t="b">
        <v>0</v>
      </c>
    </row>
    <row r="5224" spans="1:33" x14ac:dyDescent="0.2">
      <c r="A5224" s="9">
        <v>3</v>
      </c>
      <c r="B5224" t="s">
        <v>168</v>
      </c>
      <c r="C5224" t="s">
        <v>76</v>
      </c>
      <c r="D5224">
        <v>0</v>
      </c>
      <c r="E5224">
        <v>74585.722124999797</v>
      </c>
      <c r="F5224">
        <v>0</v>
      </c>
      <c r="G5224">
        <v>0</v>
      </c>
      <c r="H5224">
        <v>0</v>
      </c>
      <c r="I5224">
        <v>0</v>
      </c>
      <c r="J5224" s="8">
        <f>SUMIFS(Table1[time],Table1[repetition],Table1[[#This Row],[repetition]],Table1[config],Table1[[#This Row],[config]])</f>
        <v>44745182.330625996</v>
      </c>
      <c r="K5224" s="9">
        <v>1</v>
      </c>
      <c r="L5224" s="9">
        <v>6</v>
      </c>
      <c r="M5224" s="9" t="s">
        <v>149</v>
      </c>
      <c r="N5224" s="9" t="b">
        <v>0</v>
      </c>
      <c r="O5224" s="9" t="b">
        <v>1</v>
      </c>
      <c r="P5224" s="9" t="b">
        <v>0</v>
      </c>
      <c r="Q5224" s="9" t="b">
        <v>1</v>
      </c>
      <c r="R5224" s="9" t="b">
        <v>1</v>
      </c>
      <c r="S5224" s="9" t="b">
        <v>0</v>
      </c>
      <c r="T5224" s="9" t="b">
        <v>0</v>
      </c>
      <c r="U5224" s="9" t="b">
        <v>1</v>
      </c>
      <c r="V5224" s="9" t="b">
        <v>1</v>
      </c>
      <c r="W5224" s="9" t="b">
        <v>0</v>
      </c>
      <c r="X5224" s="9" t="b">
        <v>0</v>
      </c>
      <c r="Y5224" s="9" t="b">
        <v>1</v>
      </c>
      <c r="Z5224" s="9" t="b">
        <v>1</v>
      </c>
      <c r="AA5224" s="9" t="b">
        <v>1</v>
      </c>
      <c r="AB5224" s="9" t="b">
        <v>0</v>
      </c>
      <c r="AC5224" s="9" t="b">
        <v>1</v>
      </c>
      <c r="AD5224" s="9" t="b">
        <v>1</v>
      </c>
      <c r="AE5224" s="9" t="b">
        <v>0</v>
      </c>
      <c r="AF5224" s="9" t="b">
        <v>0</v>
      </c>
      <c r="AG5224" s="9" t="b">
        <v>1</v>
      </c>
    </row>
    <row r="5225" spans="1:33" x14ac:dyDescent="0.2">
      <c r="A5225" s="9">
        <v>1</v>
      </c>
      <c r="B5225" t="s">
        <v>169</v>
      </c>
      <c r="C5225" t="s">
        <v>76</v>
      </c>
      <c r="D5225">
        <v>0</v>
      </c>
      <c r="E5225">
        <v>103597.152230999</v>
      </c>
      <c r="F5225">
        <v>0</v>
      </c>
      <c r="G5225">
        <v>0</v>
      </c>
      <c r="H5225">
        <v>0</v>
      </c>
      <c r="I5225">
        <v>0</v>
      </c>
      <c r="J5225" s="8">
        <f>SUMIFS(Table1[time],Table1[repetition],Table1[[#This Row],[repetition]],Table1[config],Table1[[#This Row],[config]])</f>
        <v>45701258.259222917</v>
      </c>
      <c r="K5225" s="9">
        <v>100</v>
      </c>
      <c r="L5225" s="9">
        <v>2</v>
      </c>
      <c r="M5225" s="9" t="s">
        <v>150</v>
      </c>
      <c r="N5225" s="9" t="b">
        <v>1</v>
      </c>
      <c r="O5225" s="9" t="b">
        <v>0</v>
      </c>
      <c r="P5225" s="9" t="b">
        <v>0</v>
      </c>
      <c r="Q5225" s="9" t="b">
        <v>0</v>
      </c>
      <c r="R5225" s="9" t="b">
        <v>0</v>
      </c>
      <c r="S5225" s="9" t="b">
        <v>1</v>
      </c>
      <c r="T5225" s="9" t="b">
        <v>0</v>
      </c>
      <c r="U5225" s="9" t="b">
        <v>1</v>
      </c>
      <c r="V5225" s="9" t="b">
        <v>1</v>
      </c>
      <c r="W5225" s="9" t="b">
        <v>0</v>
      </c>
      <c r="X5225" s="9" t="b">
        <v>0</v>
      </c>
      <c r="Y5225" s="9" t="b">
        <v>0</v>
      </c>
      <c r="Z5225" s="9" t="b">
        <v>0</v>
      </c>
      <c r="AA5225" s="9" t="b">
        <v>1</v>
      </c>
      <c r="AB5225" s="9" t="b">
        <v>0</v>
      </c>
      <c r="AC5225" s="9" t="b">
        <v>0</v>
      </c>
      <c r="AD5225" s="9" t="b">
        <v>0</v>
      </c>
      <c r="AE5225" s="9" t="b">
        <v>0</v>
      </c>
      <c r="AF5225" s="9" t="b">
        <v>0</v>
      </c>
      <c r="AG5225" s="9" t="b">
        <v>1</v>
      </c>
    </row>
    <row r="5226" spans="1:33" x14ac:dyDescent="0.2">
      <c r="A5226" s="11">
        <v>2</v>
      </c>
      <c r="B5226" t="s">
        <v>169</v>
      </c>
      <c r="C5226" t="s">
        <v>76</v>
      </c>
      <c r="D5226">
        <v>0</v>
      </c>
      <c r="E5226">
        <v>69520.486108958707</v>
      </c>
      <c r="F5226">
        <v>0</v>
      </c>
      <c r="G5226">
        <v>0</v>
      </c>
      <c r="H5226">
        <v>0</v>
      </c>
      <c r="I5226">
        <v>0</v>
      </c>
      <c r="J5226" s="10">
        <f>SUMIFS(Table1[time],Table1[repetition],Table1[[#This Row],[repetition]],Table1[config],Table1[[#This Row],[config]])</f>
        <v>44521657.583088592</v>
      </c>
      <c r="K5226" s="11">
        <v>1</v>
      </c>
      <c r="L5226" s="11">
        <v>18</v>
      </c>
      <c r="M5226" s="11" t="s">
        <v>150</v>
      </c>
      <c r="N5226" s="11" t="b">
        <v>1</v>
      </c>
      <c r="O5226" s="11" t="b">
        <v>0</v>
      </c>
      <c r="P5226" s="11" t="b">
        <v>0</v>
      </c>
      <c r="Q5226" s="11" t="b">
        <v>0</v>
      </c>
      <c r="R5226" s="11" t="b">
        <v>0</v>
      </c>
      <c r="S5226" s="11" t="b">
        <v>1</v>
      </c>
      <c r="T5226" s="11" t="b">
        <v>1</v>
      </c>
      <c r="U5226" s="11" t="b">
        <v>1</v>
      </c>
      <c r="V5226" s="11" t="b">
        <v>1</v>
      </c>
      <c r="W5226" s="11" t="b">
        <v>0</v>
      </c>
      <c r="X5226" s="11" t="b">
        <v>1</v>
      </c>
      <c r="Y5226" s="11" t="b">
        <v>0</v>
      </c>
      <c r="Z5226" s="11" t="b">
        <v>0</v>
      </c>
      <c r="AA5226" s="11" t="b">
        <v>1</v>
      </c>
      <c r="AB5226" s="11" t="b">
        <v>1</v>
      </c>
      <c r="AC5226" s="11" t="b">
        <v>1</v>
      </c>
      <c r="AD5226" s="11" t="b">
        <v>1</v>
      </c>
      <c r="AE5226" s="11" t="b">
        <v>0</v>
      </c>
      <c r="AF5226" s="11" t="b">
        <v>0</v>
      </c>
      <c r="AG5226" s="11" t="b">
        <v>0</v>
      </c>
    </row>
    <row r="5227" spans="1:33" x14ac:dyDescent="0.2">
      <c r="A5227" s="9">
        <v>3</v>
      </c>
      <c r="B5227" t="s">
        <v>169</v>
      </c>
      <c r="C5227" t="s">
        <v>76</v>
      </c>
      <c r="D5227">
        <v>0</v>
      </c>
      <c r="E5227">
        <v>82448.453025999697</v>
      </c>
      <c r="F5227">
        <v>0</v>
      </c>
      <c r="G5227">
        <v>0</v>
      </c>
      <c r="H5227">
        <v>0</v>
      </c>
      <c r="I5227">
        <v>0</v>
      </c>
      <c r="J5227" s="8">
        <f>SUMIFS(Table1[time],Table1[repetition],Table1[[#This Row],[repetition]],Table1[config],Table1[[#This Row],[config]])</f>
        <v>44745182.330625996</v>
      </c>
      <c r="K5227" s="9">
        <v>1</v>
      </c>
      <c r="L5227" s="9">
        <v>6</v>
      </c>
      <c r="M5227" s="9" t="s">
        <v>149</v>
      </c>
      <c r="N5227" s="9" t="b">
        <v>0</v>
      </c>
      <c r="O5227" s="9" t="b">
        <v>1</v>
      </c>
      <c r="P5227" s="9" t="b">
        <v>0</v>
      </c>
      <c r="Q5227" s="9" t="b">
        <v>1</v>
      </c>
      <c r="R5227" s="9" t="b">
        <v>1</v>
      </c>
      <c r="S5227" s="9" t="b">
        <v>0</v>
      </c>
      <c r="T5227" s="9" t="b">
        <v>0</v>
      </c>
      <c r="U5227" s="9" t="b">
        <v>1</v>
      </c>
      <c r="V5227" s="9" t="b">
        <v>1</v>
      </c>
      <c r="W5227" s="9" t="b">
        <v>0</v>
      </c>
      <c r="X5227" s="9" t="b">
        <v>0</v>
      </c>
      <c r="Y5227" s="9" t="b">
        <v>1</v>
      </c>
      <c r="Z5227" s="9" t="b">
        <v>1</v>
      </c>
      <c r="AA5227" s="9" t="b">
        <v>1</v>
      </c>
      <c r="AB5227" s="9" t="b">
        <v>0</v>
      </c>
      <c r="AC5227" s="9" t="b">
        <v>1</v>
      </c>
      <c r="AD5227" s="9" t="b">
        <v>1</v>
      </c>
      <c r="AE5227" s="9" t="b">
        <v>0</v>
      </c>
      <c r="AF5227" s="9" t="b">
        <v>0</v>
      </c>
      <c r="AG5227" s="9" t="b">
        <v>1</v>
      </c>
    </row>
    <row r="5228" spans="1:33" x14ac:dyDescent="0.2">
      <c r="A5228" s="11">
        <v>1</v>
      </c>
      <c r="B5228" t="s">
        <v>170</v>
      </c>
      <c r="C5228" t="s">
        <v>76</v>
      </c>
      <c r="D5228">
        <v>0</v>
      </c>
      <c r="E5228">
        <v>113417.374857002</v>
      </c>
      <c r="F5228">
        <v>0</v>
      </c>
      <c r="G5228">
        <v>0</v>
      </c>
      <c r="H5228">
        <v>0</v>
      </c>
      <c r="I5228">
        <v>0</v>
      </c>
      <c r="J5228" s="10">
        <f>SUMIFS(Table1[time],Table1[repetition],Table1[[#This Row],[repetition]],Table1[config],Table1[[#This Row],[config]])</f>
        <v>45701258.259222917</v>
      </c>
      <c r="K5228" s="11">
        <v>100</v>
      </c>
      <c r="L5228" s="11">
        <v>4</v>
      </c>
      <c r="M5228" s="11" t="s">
        <v>150</v>
      </c>
      <c r="N5228" s="11" t="b">
        <v>1</v>
      </c>
      <c r="O5228" s="11" t="b">
        <v>1</v>
      </c>
      <c r="P5228" s="11" t="b">
        <v>1</v>
      </c>
      <c r="Q5228" s="11" t="b">
        <v>0</v>
      </c>
      <c r="R5228" s="11" t="b">
        <v>1</v>
      </c>
      <c r="S5228" s="11" t="b">
        <v>1</v>
      </c>
      <c r="T5228" s="11" t="b">
        <v>0</v>
      </c>
      <c r="U5228" s="11" t="b">
        <v>1</v>
      </c>
      <c r="V5228" s="11" t="b">
        <v>0</v>
      </c>
      <c r="W5228" s="11" t="b">
        <v>0</v>
      </c>
      <c r="X5228" s="11" t="b">
        <v>0</v>
      </c>
      <c r="Y5228" s="11" t="b">
        <v>0</v>
      </c>
      <c r="Z5228" s="11" t="b">
        <v>0</v>
      </c>
      <c r="AA5228" s="11" t="b">
        <v>1</v>
      </c>
      <c r="AB5228" s="11" t="b">
        <v>0</v>
      </c>
      <c r="AC5228" s="11" t="b">
        <v>0</v>
      </c>
      <c r="AD5228" s="11" t="b">
        <v>0</v>
      </c>
      <c r="AE5228" s="11" t="b">
        <v>1</v>
      </c>
      <c r="AF5228" s="11" t="b">
        <v>1</v>
      </c>
      <c r="AG5228" s="11" t="b">
        <v>1</v>
      </c>
    </row>
    <row r="5229" spans="1:33" x14ac:dyDescent="0.2">
      <c r="A5229" s="9">
        <v>2</v>
      </c>
      <c r="B5229" t="s">
        <v>170</v>
      </c>
      <c r="C5229" t="s">
        <v>76</v>
      </c>
      <c r="D5229">
        <v>0</v>
      </c>
      <c r="E5229">
        <v>51845.063847955302</v>
      </c>
      <c r="F5229">
        <v>0</v>
      </c>
      <c r="G5229">
        <v>0</v>
      </c>
      <c r="H5229">
        <v>0</v>
      </c>
      <c r="I5229">
        <v>0</v>
      </c>
      <c r="J5229" s="8">
        <f>SUMIFS(Table1[time],Table1[repetition],Table1[[#This Row],[repetition]],Table1[config],Table1[[#This Row],[config]])</f>
        <v>44521657.583088592</v>
      </c>
      <c r="K5229" s="9">
        <v>1</v>
      </c>
      <c r="L5229" s="9">
        <v>18</v>
      </c>
      <c r="M5229" s="9" t="s">
        <v>150</v>
      </c>
      <c r="N5229" s="9" t="b">
        <v>1</v>
      </c>
      <c r="O5229" s="9" t="b">
        <v>0</v>
      </c>
      <c r="P5229" s="9" t="b">
        <v>0</v>
      </c>
      <c r="Q5229" s="9" t="b">
        <v>0</v>
      </c>
      <c r="R5229" s="9" t="b">
        <v>0</v>
      </c>
      <c r="S5229" s="9" t="b">
        <v>1</v>
      </c>
      <c r="T5229" s="9" t="b">
        <v>1</v>
      </c>
      <c r="U5229" s="9" t="b">
        <v>1</v>
      </c>
      <c r="V5229" s="9" t="b">
        <v>1</v>
      </c>
      <c r="W5229" s="9" t="b">
        <v>0</v>
      </c>
      <c r="X5229" s="9" t="b">
        <v>1</v>
      </c>
      <c r="Y5229" s="9" t="b">
        <v>0</v>
      </c>
      <c r="Z5229" s="9" t="b">
        <v>0</v>
      </c>
      <c r="AA5229" s="9" t="b">
        <v>1</v>
      </c>
      <c r="AB5229" s="9" t="b">
        <v>1</v>
      </c>
      <c r="AC5229" s="9" t="b">
        <v>1</v>
      </c>
      <c r="AD5229" s="9" t="b">
        <v>1</v>
      </c>
      <c r="AE5229" s="9" t="b">
        <v>0</v>
      </c>
      <c r="AF5229" s="9" t="b">
        <v>0</v>
      </c>
      <c r="AG5229" s="9" t="b">
        <v>0</v>
      </c>
    </row>
    <row r="5230" spans="1:33" x14ac:dyDescent="0.2">
      <c r="A5230" s="11">
        <v>3</v>
      </c>
      <c r="B5230" t="s">
        <v>170</v>
      </c>
      <c r="C5230" t="s">
        <v>76</v>
      </c>
      <c r="D5230">
        <v>0</v>
      </c>
      <c r="E5230">
        <v>58274.593887000199</v>
      </c>
      <c r="F5230">
        <v>0</v>
      </c>
      <c r="G5230">
        <v>0</v>
      </c>
      <c r="H5230">
        <v>0</v>
      </c>
      <c r="I5230">
        <v>0</v>
      </c>
      <c r="J5230" s="10">
        <f>SUMIFS(Table1[time],Table1[repetition],Table1[[#This Row],[repetition]],Table1[config],Table1[[#This Row],[config]])</f>
        <v>44745182.330625996</v>
      </c>
      <c r="K5230" s="11">
        <v>1</v>
      </c>
      <c r="L5230" s="11">
        <v>6</v>
      </c>
      <c r="M5230" s="11" t="s">
        <v>149</v>
      </c>
      <c r="N5230" s="11" t="b">
        <v>0</v>
      </c>
      <c r="O5230" s="11" t="b">
        <v>1</v>
      </c>
      <c r="P5230" s="11" t="b">
        <v>0</v>
      </c>
      <c r="Q5230" s="11" t="b">
        <v>1</v>
      </c>
      <c r="R5230" s="11" t="b">
        <v>1</v>
      </c>
      <c r="S5230" s="11" t="b">
        <v>0</v>
      </c>
      <c r="T5230" s="11" t="b">
        <v>0</v>
      </c>
      <c r="U5230" s="11" t="b">
        <v>1</v>
      </c>
      <c r="V5230" s="11" t="b">
        <v>1</v>
      </c>
      <c r="W5230" s="11" t="b">
        <v>0</v>
      </c>
      <c r="X5230" s="11" t="b">
        <v>0</v>
      </c>
      <c r="Y5230" s="11" t="b">
        <v>1</v>
      </c>
      <c r="Z5230" s="11" t="b">
        <v>1</v>
      </c>
      <c r="AA5230" s="11" t="b">
        <v>1</v>
      </c>
      <c r="AB5230" s="11" t="b">
        <v>0</v>
      </c>
      <c r="AC5230" s="11" t="b">
        <v>1</v>
      </c>
      <c r="AD5230" s="11" t="b">
        <v>1</v>
      </c>
      <c r="AE5230" s="11" t="b">
        <v>0</v>
      </c>
      <c r="AF5230" s="11" t="b">
        <v>0</v>
      </c>
      <c r="AG5230" s="11" t="b">
        <v>1</v>
      </c>
    </row>
    <row r="5231" spans="1:33" x14ac:dyDescent="0.2">
      <c r="A5231" s="11">
        <v>1</v>
      </c>
      <c r="B5231" t="s">
        <v>172</v>
      </c>
      <c r="C5231" t="s">
        <v>76</v>
      </c>
      <c r="D5231">
        <v>0</v>
      </c>
      <c r="E5231">
        <v>91042.192285996804</v>
      </c>
      <c r="F5231">
        <v>0</v>
      </c>
      <c r="G5231">
        <v>0</v>
      </c>
      <c r="H5231">
        <v>0</v>
      </c>
      <c r="I5231">
        <v>0</v>
      </c>
      <c r="J5231" s="10">
        <f>SUMIFS(Table1[time],Table1[repetition],Table1[[#This Row],[repetition]],Table1[config],Table1[[#This Row],[config]])</f>
        <v>45701258.259222917</v>
      </c>
      <c r="K5231" s="11">
        <v>100</v>
      </c>
      <c r="L5231" s="11">
        <v>6</v>
      </c>
      <c r="M5231" s="11" t="s">
        <v>151</v>
      </c>
      <c r="N5231" s="11" t="b">
        <v>0</v>
      </c>
      <c r="O5231" s="11" t="b">
        <v>1</v>
      </c>
      <c r="P5231" s="11" t="b">
        <v>0</v>
      </c>
      <c r="Q5231" s="11" t="b">
        <v>0</v>
      </c>
      <c r="R5231" s="11" t="b">
        <v>0</v>
      </c>
      <c r="S5231" s="11" t="b">
        <v>1</v>
      </c>
      <c r="T5231" s="11" t="b">
        <v>0</v>
      </c>
      <c r="U5231" s="11" t="b">
        <v>1</v>
      </c>
      <c r="V5231" s="11" t="b">
        <v>1</v>
      </c>
      <c r="W5231" s="11" t="b">
        <v>1</v>
      </c>
      <c r="X5231" s="11" t="b">
        <v>0</v>
      </c>
      <c r="Y5231" s="11" t="b">
        <v>1</v>
      </c>
      <c r="Z5231" s="11" t="b">
        <v>0</v>
      </c>
      <c r="AA5231" s="11" t="b">
        <v>0</v>
      </c>
      <c r="AB5231" s="11" t="b">
        <v>0</v>
      </c>
      <c r="AC5231" s="11" t="b">
        <v>0</v>
      </c>
      <c r="AD5231" s="11" t="b">
        <v>0</v>
      </c>
      <c r="AE5231" s="11" t="b">
        <v>1</v>
      </c>
      <c r="AF5231" s="11" t="b">
        <v>1</v>
      </c>
      <c r="AG5231" s="11" t="b">
        <v>0</v>
      </c>
    </row>
    <row r="5232" spans="1:33" x14ac:dyDescent="0.2">
      <c r="A5232" s="9">
        <v>2</v>
      </c>
      <c r="B5232" t="s">
        <v>172</v>
      </c>
      <c r="C5232" t="s">
        <v>76</v>
      </c>
      <c r="D5232">
        <v>0</v>
      </c>
      <c r="E5232">
        <v>51155.6350602768</v>
      </c>
      <c r="F5232">
        <v>0</v>
      </c>
      <c r="G5232">
        <v>0</v>
      </c>
      <c r="H5232">
        <v>0</v>
      </c>
      <c r="I5232">
        <v>0</v>
      </c>
      <c r="J5232" s="8">
        <f>SUMIFS(Table1[time],Table1[repetition],Table1[[#This Row],[repetition]],Table1[config],Table1[[#This Row],[config]])</f>
        <v>44521657.583088592</v>
      </c>
      <c r="K5232" s="9">
        <v>1</v>
      </c>
      <c r="L5232" s="9">
        <v>18</v>
      </c>
      <c r="M5232" s="9" t="s">
        <v>150</v>
      </c>
      <c r="N5232" s="9" t="b">
        <v>1</v>
      </c>
      <c r="O5232" s="9" t="b">
        <v>0</v>
      </c>
      <c r="P5232" s="9" t="b">
        <v>0</v>
      </c>
      <c r="Q5232" s="9" t="b">
        <v>0</v>
      </c>
      <c r="R5232" s="9" t="b">
        <v>0</v>
      </c>
      <c r="S5232" s="9" t="b">
        <v>1</v>
      </c>
      <c r="T5232" s="9" t="b">
        <v>1</v>
      </c>
      <c r="U5232" s="9" t="b">
        <v>1</v>
      </c>
      <c r="V5232" s="9" t="b">
        <v>1</v>
      </c>
      <c r="W5232" s="9" t="b">
        <v>0</v>
      </c>
      <c r="X5232" s="9" t="b">
        <v>1</v>
      </c>
      <c r="Y5232" s="9" t="b">
        <v>0</v>
      </c>
      <c r="Z5232" s="9" t="b">
        <v>0</v>
      </c>
      <c r="AA5232" s="9" t="b">
        <v>1</v>
      </c>
      <c r="AB5232" s="9" t="b">
        <v>1</v>
      </c>
      <c r="AC5232" s="9" t="b">
        <v>1</v>
      </c>
      <c r="AD5232" s="9" t="b">
        <v>1</v>
      </c>
      <c r="AE5232" s="9" t="b">
        <v>0</v>
      </c>
      <c r="AF5232" s="9" t="b">
        <v>0</v>
      </c>
      <c r="AG5232" s="9" t="b">
        <v>0</v>
      </c>
    </row>
    <row r="5233" spans="1:33" x14ac:dyDescent="0.2">
      <c r="A5233" s="11">
        <v>3</v>
      </c>
      <c r="B5233" t="s">
        <v>172</v>
      </c>
      <c r="C5233" t="s">
        <v>76</v>
      </c>
      <c r="D5233">
        <v>0</v>
      </c>
      <c r="E5233">
        <v>59087.074837000699</v>
      </c>
      <c r="F5233">
        <v>0</v>
      </c>
      <c r="G5233">
        <v>0</v>
      </c>
      <c r="H5233">
        <v>0</v>
      </c>
      <c r="I5233">
        <v>0</v>
      </c>
      <c r="J5233" s="10">
        <f>SUMIFS(Table1[time],Table1[repetition],Table1[[#This Row],[repetition]],Table1[config],Table1[[#This Row],[config]])</f>
        <v>44745182.330625996</v>
      </c>
      <c r="K5233" s="11">
        <v>1</v>
      </c>
      <c r="L5233" s="11">
        <v>6</v>
      </c>
      <c r="M5233" s="11" t="s">
        <v>149</v>
      </c>
      <c r="N5233" s="11" t="b">
        <v>0</v>
      </c>
      <c r="O5233" s="11" t="b">
        <v>1</v>
      </c>
      <c r="P5233" s="11" t="b">
        <v>0</v>
      </c>
      <c r="Q5233" s="11" t="b">
        <v>1</v>
      </c>
      <c r="R5233" s="11" t="b">
        <v>1</v>
      </c>
      <c r="S5233" s="11" t="b">
        <v>0</v>
      </c>
      <c r="T5233" s="11" t="b">
        <v>0</v>
      </c>
      <c r="U5233" s="11" t="b">
        <v>1</v>
      </c>
      <c r="V5233" s="11" t="b">
        <v>1</v>
      </c>
      <c r="W5233" s="11" t="b">
        <v>0</v>
      </c>
      <c r="X5233" s="11" t="b">
        <v>0</v>
      </c>
      <c r="Y5233" s="11" t="b">
        <v>1</v>
      </c>
      <c r="Z5233" s="11" t="b">
        <v>1</v>
      </c>
      <c r="AA5233" s="11" t="b">
        <v>1</v>
      </c>
      <c r="AB5233" s="11" t="b">
        <v>0</v>
      </c>
      <c r="AC5233" s="11" t="b">
        <v>1</v>
      </c>
      <c r="AD5233" s="11" t="b">
        <v>1</v>
      </c>
      <c r="AE5233" s="11" t="b">
        <v>0</v>
      </c>
      <c r="AF5233" s="11" t="b">
        <v>0</v>
      </c>
      <c r="AG5233" s="11" t="b">
        <v>1</v>
      </c>
    </row>
    <row r="5234" spans="1:33" x14ac:dyDescent="0.2">
      <c r="A5234" s="9">
        <v>1</v>
      </c>
      <c r="B5234" t="s">
        <v>173</v>
      </c>
      <c r="C5234" t="s">
        <v>76</v>
      </c>
      <c r="D5234">
        <v>0</v>
      </c>
      <c r="E5234">
        <v>7239241.0531089902</v>
      </c>
      <c r="F5234">
        <v>0</v>
      </c>
      <c r="G5234">
        <v>0</v>
      </c>
      <c r="H5234">
        <v>0</v>
      </c>
      <c r="I5234">
        <v>0</v>
      </c>
      <c r="J5234" s="8">
        <f>SUMIFS(Table1[time],Table1[repetition],Table1[[#This Row],[repetition]],Table1[config],Table1[[#This Row],[config]])</f>
        <v>45701258.259222917</v>
      </c>
      <c r="K5234" s="9">
        <v>110</v>
      </c>
      <c r="L5234" s="9">
        <v>1</v>
      </c>
      <c r="M5234" s="9" t="s">
        <v>149</v>
      </c>
      <c r="N5234" s="9" t="b">
        <v>0</v>
      </c>
      <c r="O5234" s="9" t="b">
        <v>1</v>
      </c>
      <c r="P5234" s="9" t="b">
        <v>1</v>
      </c>
      <c r="Q5234" s="9" t="b">
        <v>1</v>
      </c>
      <c r="R5234" s="9" t="b">
        <v>1</v>
      </c>
      <c r="S5234" s="9" t="b">
        <v>0</v>
      </c>
      <c r="T5234" s="9" t="b">
        <v>1</v>
      </c>
      <c r="U5234" s="9" t="b">
        <v>0</v>
      </c>
      <c r="V5234" s="9" t="b">
        <v>0</v>
      </c>
      <c r="W5234" s="9" t="b">
        <v>1</v>
      </c>
      <c r="X5234" s="9" t="b">
        <v>1</v>
      </c>
      <c r="Y5234" s="9" t="b">
        <v>1</v>
      </c>
      <c r="Z5234" s="9" t="b">
        <v>1</v>
      </c>
      <c r="AA5234" s="9" t="b">
        <v>0</v>
      </c>
      <c r="AB5234" s="9" t="b">
        <v>1</v>
      </c>
      <c r="AC5234" s="9" t="b">
        <v>1</v>
      </c>
      <c r="AD5234" s="9" t="b">
        <v>1</v>
      </c>
      <c r="AE5234" s="9" t="b">
        <v>1</v>
      </c>
      <c r="AF5234" s="9" t="b">
        <v>1</v>
      </c>
      <c r="AG5234" s="9" t="b">
        <v>0</v>
      </c>
    </row>
    <row r="5235" spans="1:33" x14ac:dyDescent="0.2">
      <c r="A5235" s="9">
        <v>2</v>
      </c>
      <c r="B5235" t="s">
        <v>173</v>
      </c>
      <c r="C5235" t="s">
        <v>76</v>
      </c>
      <c r="D5235">
        <v>0</v>
      </c>
      <c r="E5235">
        <v>7208174.0375831705</v>
      </c>
      <c r="F5235">
        <v>0</v>
      </c>
      <c r="G5235">
        <v>0</v>
      </c>
      <c r="H5235">
        <v>0</v>
      </c>
      <c r="I5235">
        <v>0</v>
      </c>
      <c r="J5235" s="8">
        <f>SUMIFS(Table1[time],Table1[repetition],Table1[[#This Row],[repetition]],Table1[config],Table1[[#This Row],[config]])</f>
        <v>44521657.583088592</v>
      </c>
      <c r="K5235" s="9">
        <v>50</v>
      </c>
      <c r="L5235" s="9">
        <v>3</v>
      </c>
      <c r="M5235" s="9" t="s">
        <v>150</v>
      </c>
      <c r="N5235" s="9" t="b">
        <v>0</v>
      </c>
      <c r="O5235" s="9" t="b">
        <v>0</v>
      </c>
      <c r="P5235" s="9" t="b">
        <v>1</v>
      </c>
      <c r="Q5235" s="9" t="b">
        <v>0</v>
      </c>
      <c r="R5235" s="9" t="b">
        <v>0</v>
      </c>
      <c r="S5235" s="9" t="b">
        <v>0</v>
      </c>
      <c r="T5235" s="9" t="b">
        <v>1</v>
      </c>
      <c r="U5235" s="9" t="b">
        <v>0</v>
      </c>
      <c r="V5235" s="9" t="b">
        <v>0</v>
      </c>
      <c r="W5235" s="9" t="b">
        <v>0</v>
      </c>
      <c r="X5235" s="9" t="b">
        <v>1</v>
      </c>
      <c r="Y5235" s="9" t="b">
        <v>0</v>
      </c>
      <c r="Z5235" s="9" t="b">
        <v>1</v>
      </c>
      <c r="AA5235" s="9" t="b">
        <v>0</v>
      </c>
      <c r="AB5235" s="9" t="b">
        <v>1</v>
      </c>
      <c r="AC5235" s="9" t="b">
        <v>0</v>
      </c>
      <c r="AD5235" s="9" t="b">
        <v>0</v>
      </c>
      <c r="AE5235" s="9" t="b">
        <v>1</v>
      </c>
      <c r="AF5235" s="9" t="b">
        <v>1</v>
      </c>
      <c r="AG5235" s="9" t="b">
        <v>1</v>
      </c>
    </row>
    <row r="5236" spans="1:33" x14ac:dyDescent="0.2">
      <c r="A5236" s="9">
        <v>3</v>
      </c>
      <c r="B5236" t="s">
        <v>173</v>
      </c>
      <c r="C5236" t="s">
        <v>76</v>
      </c>
      <c r="D5236">
        <v>0</v>
      </c>
      <c r="E5236">
        <v>7209272.1009879997</v>
      </c>
      <c r="F5236">
        <v>0</v>
      </c>
      <c r="G5236">
        <v>0</v>
      </c>
      <c r="H5236">
        <v>0</v>
      </c>
      <c r="I5236">
        <v>0</v>
      </c>
      <c r="J5236" s="8">
        <f>SUMIFS(Table1[time],Table1[repetition],Table1[[#This Row],[repetition]],Table1[config],Table1[[#This Row],[config]])</f>
        <v>44745182.330625996</v>
      </c>
      <c r="K5236" s="9">
        <v>50</v>
      </c>
      <c r="L5236" s="9">
        <v>1</v>
      </c>
      <c r="M5236" s="9" t="s">
        <v>151</v>
      </c>
      <c r="N5236" s="9" t="b">
        <v>0</v>
      </c>
      <c r="O5236" s="9" t="b">
        <v>1</v>
      </c>
      <c r="P5236" s="9" t="b">
        <v>1</v>
      </c>
      <c r="Q5236" s="9" t="b">
        <v>1</v>
      </c>
      <c r="R5236" s="9" t="b">
        <v>1</v>
      </c>
      <c r="S5236" s="9" t="b">
        <v>0</v>
      </c>
      <c r="T5236" s="9" t="b">
        <v>1</v>
      </c>
      <c r="U5236" s="9" t="b">
        <v>0</v>
      </c>
      <c r="V5236" s="9" t="b">
        <v>0</v>
      </c>
      <c r="W5236" s="9" t="b">
        <v>1</v>
      </c>
      <c r="X5236" s="9" t="b">
        <v>1</v>
      </c>
      <c r="Y5236" s="9" t="b">
        <v>1</v>
      </c>
      <c r="Z5236" s="9" t="b">
        <v>1</v>
      </c>
      <c r="AA5236" s="9" t="b">
        <v>0</v>
      </c>
      <c r="AB5236" s="9" t="b">
        <v>0</v>
      </c>
      <c r="AC5236" s="9" t="b">
        <v>0</v>
      </c>
      <c r="AD5236" s="9" t="b">
        <v>1</v>
      </c>
      <c r="AE5236" s="9" t="b">
        <v>1</v>
      </c>
      <c r="AF5236" s="9" t="b">
        <v>1</v>
      </c>
      <c r="AG5236" s="9" t="b">
        <v>1</v>
      </c>
    </row>
    <row r="5237" spans="1:33" x14ac:dyDescent="0.2">
      <c r="A5237" s="9">
        <v>1</v>
      </c>
      <c r="B5237" t="s">
        <v>174</v>
      </c>
      <c r="C5237" t="s">
        <v>76</v>
      </c>
      <c r="D5237">
        <v>0</v>
      </c>
      <c r="E5237">
        <v>129598.973478976</v>
      </c>
      <c r="F5237">
        <v>0</v>
      </c>
      <c r="G5237">
        <v>0</v>
      </c>
      <c r="H5237">
        <v>0</v>
      </c>
      <c r="I5237">
        <v>0</v>
      </c>
      <c r="J5237" s="8">
        <f>SUMIFS(Table1[time],Table1[repetition],Table1[[#This Row],[repetition]],Table1[config],Table1[[#This Row],[config]])</f>
        <v>45701258.259222917</v>
      </c>
      <c r="K5237" s="9">
        <v>110</v>
      </c>
      <c r="L5237" s="9">
        <v>3</v>
      </c>
      <c r="M5237" s="9" t="s">
        <v>151</v>
      </c>
      <c r="N5237" s="9" t="b">
        <v>1</v>
      </c>
      <c r="O5237" s="9" t="b">
        <v>0</v>
      </c>
      <c r="P5237" s="9" t="b">
        <v>0</v>
      </c>
      <c r="Q5237" s="9" t="b">
        <v>0</v>
      </c>
      <c r="R5237" s="9" t="b">
        <v>1</v>
      </c>
      <c r="S5237" s="9" t="b">
        <v>1</v>
      </c>
      <c r="T5237" s="9" t="b">
        <v>1</v>
      </c>
      <c r="U5237" s="9" t="b">
        <v>0</v>
      </c>
      <c r="V5237" s="9" t="b">
        <v>0</v>
      </c>
      <c r="W5237" s="9" t="b">
        <v>1</v>
      </c>
      <c r="X5237" s="9" t="b">
        <v>0</v>
      </c>
      <c r="Y5237" s="9" t="b">
        <v>1</v>
      </c>
      <c r="Z5237" s="9" t="b">
        <v>0</v>
      </c>
      <c r="AA5237" s="9" t="b">
        <v>1</v>
      </c>
      <c r="AB5237" s="9" t="b">
        <v>1</v>
      </c>
      <c r="AC5237" s="9" t="b">
        <v>1</v>
      </c>
      <c r="AD5237" s="9" t="b">
        <v>1</v>
      </c>
      <c r="AE5237" s="9" t="b">
        <v>1</v>
      </c>
      <c r="AF5237" s="9" t="b">
        <v>0</v>
      </c>
      <c r="AG5237" s="9" t="b">
        <v>0</v>
      </c>
    </row>
    <row r="5238" spans="1:33" x14ac:dyDescent="0.2">
      <c r="A5238" s="9">
        <v>2</v>
      </c>
      <c r="B5238" t="s">
        <v>174</v>
      </c>
      <c r="C5238" t="s">
        <v>76</v>
      </c>
      <c r="D5238">
        <v>0</v>
      </c>
      <c r="E5238">
        <v>50775.7273837924</v>
      </c>
      <c r="F5238">
        <v>0</v>
      </c>
      <c r="G5238">
        <v>0</v>
      </c>
      <c r="H5238">
        <v>0</v>
      </c>
      <c r="I5238">
        <v>0</v>
      </c>
      <c r="J5238" s="8">
        <f>SUMIFS(Table1[time],Table1[repetition],Table1[[#This Row],[repetition]],Table1[config],Table1[[#This Row],[config]])</f>
        <v>44521657.583088592</v>
      </c>
      <c r="K5238" s="9">
        <v>1</v>
      </c>
      <c r="L5238" s="9">
        <v>18</v>
      </c>
      <c r="M5238" s="9" t="s">
        <v>150</v>
      </c>
      <c r="N5238" s="9" t="b">
        <v>1</v>
      </c>
      <c r="O5238" s="9" t="b">
        <v>0</v>
      </c>
      <c r="P5238" s="9" t="b">
        <v>0</v>
      </c>
      <c r="Q5238" s="9" t="b">
        <v>0</v>
      </c>
      <c r="R5238" s="9" t="b">
        <v>0</v>
      </c>
      <c r="S5238" s="9" t="b">
        <v>1</v>
      </c>
      <c r="T5238" s="9" t="b">
        <v>1</v>
      </c>
      <c r="U5238" s="9" t="b">
        <v>1</v>
      </c>
      <c r="V5238" s="9" t="b">
        <v>1</v>
      </c>
      <c r="W5238" s="9" t="b">
        <v>0</v>
      </c>
      <c r="X5238" s="9" t="b">
        <v>1</v>
      </c>
      <c r="Y5238" s="9" t="b">
        <v>0</v>
      </c>
      <c r="Z5238" s="9" t="b">
        <v>0</v>
      </c>
      <c r="AA5238" s="9" t="b">
        <v>1</v>
      </c>
      <c r="AB5238" s="9" t="b">
        <v>1</v>
      </c>
      <c r="AC5238" s="9" t="b">
        <v>1</v>
      </c>
      <c r="AD5238" s="9" t="b">
        <v>1</v>
      </c>
      <c r="AE5238" s="9" t="b">
        <v>0</v>
      </c>
      <c r="AF5238" s="9" t="b">
        <v>0</v>
      </c>
      <c r="AG5238" s="9" t="b">
        <v>0</v>
      </c>
    </row>
    <row r="5239" spans="1:33" x14ac:dyDescent="0.2">
      <c r="A5239" s="11">
        <v>3</v>
      </c>
      <c r="B5239" t="s">
        <v>174</v>
      </c>
      <c r="C5239" t="s">
        <v>76</v>
      </c>
      <c r="D5239">
        <v>0</v>
      </c>
      <c r="E5239">
        <v>56781.961585999801</v>
      </c>
      <c r="F5239">
        <v>0</v>
      </c>
      <c r="G5239">
        <v>0</v>
      </c>
      <c r="H5239">
        <v>0</v>
      </c>
      <c r="I5239">
        <v>0</v>
      </c>
      <c r="J5239" s="10">
        <f>SUMIFS(Table1[time],Table1[repetition],Table1[[#This Row],[repetition]],Table1[config],Table1[[#This Row],[config]])</f>
        <v>44745182.330625996</v>
      </c>
      <c r="K5239" s="11">
        <v>1</v>
      </c>
      <c r="L5239" s="11">
        <v>6</v>
      </c>
      <c r="M5239" s="11" t="s">
        <v>149</v>
      </c>
      <c r="N5239" s="11" t="b">
        <v>0</v>
      </c>
      <c r="O5239" s="11" t="b">
        <v>1</v>
      </c>
      <c r="P5239" s="11" t="b">
        <v>0</v>
      </c>
      <c r="Q5239" s="11" t="b">
        <v>1</v>
      </c>
      <c r="R5239" s="11" t="b">
        <v>1</v>
      </c>
      <c r="S5239" s="11" t="b">
        <v>0</v>
      </c>
      <c r="T5239" s="11" t="b">
        <v>0</v>
      </c>
      <c r="U5239" s="11" t="b">
        <v>1</v>
      </c>
      <c r="V5239" s="11" t="b">
        <v>1</v>
      </c>
      <c r="W5239" s="11" t="b">
        <v>0</v>
      </c>
      <c r="X5239" s="11" t="b">
        <v>0</v>
      </c>
      <c r="Y5239" s="11" t="b">
        <v>1</v>
      </c>
      <c r="Z5239" s="11" t="b">
        <v>1</v>
      </c>
      <c r="AA5239" s="11" t="b">
        <v>1</v>
      </c>
      <c r="AB5239" s="11" t="b">
        <v>0</v>
      </c>
      <c r="AC5239" s="11" t="b">
        <v>1</v>
      </c>
      <c r="AD5239" s="11" t="b">
        <v>1</v>
      </c>
      <c r="AE5239" s="11" t="b">
        <v>0</v>
      </c>
      <c r="AF5239" s="11" t="b">
        <v>0</v>
      </c>
      <c r="AG5239" s="11" t="b">
        <v>1</v>
      </c>
    </row>
    <row r="5240" spans="1:33" x14ac:dyDescent="0.2">
      <c r="A5240" s="11">
        <v>1</v>
      </c>
      <c r="B5240" t="s">
        <v>175</v>
      </c>
      <c r="C5240" t="s">
        <v>76</v>
      </c>
      <c r="D5240">
        <v>0</v>
      </c>
      <c r="E5240">
        <v>87078.723004989995</v>
      </c>
      <c r="F5240">
        <v>0</v>
      </c>
      <c r="G5240">
        <v>0</v>
      </c>
      <c r="H5240">
        <v>0</v>
      </c>
      <c r="I5240">
        <v>0</v>
      </c>
      <c r="J5240" s="10">
        <f>SUMIFS(Table1[time],Table1[repetition],Table1[[#This Row],[repetition]],Table1[config],Table1[[#This Row],[config]])</f>
        <v>45701258.259222917</v>
      </c>
      <c r="K5240" s="11">
        <v>110</v>
      </c>
      <c r="L5240" s="11">
        <v>6</v>
      </c>
      <c r="M5240" s="11" t="s">
        <v>150</v>
      </c>
      <c r="N5240" s="11" t="b">
        <v>0</v>
      </c>
      <c r="O5240" s="11" t="b">
        <v>1</v>
      </c>
      <c r="P5240" s="11" t="b">
        <v>0</v>
      </c>
      <c r="Q5240" s="11" t="b">
        <v>1</v>
      </c>
      <c r="R5240" s="11" t="b">
        <v>1</v>
      </c>
      <c r="S5240" s="11" t="b">
        <v>0</v>
      </c>
      <c r="T5240" s="11" t="b">
        <v>0</v>
      </c>
      <c r="U5240" s="11" t="b">
        <v>0</v>
      </c>
      <c r="V5240" s="11" t="b">
        <v>1</v>
      </c>
      <c r="W5240" s="11" t="b">
        <v>0</v>
      </c>
      <c r="X5240" s="11" t="b">
        <v>1</v>
      </c>
      <c r="Y5240" s="11" t="b">
        <v>1</v>
      </c>
      <c r="Z5240" s="11" t="b">
        <v>0</v>
      </c>
      <c r="AA5240" s="11" t="b">
        <v>0</v>
      </c>
      <c r="AB5240" s="11" t="b">
        <v>1</v>
      </c>
      <c r="AC5240" s="11" t="b">
        <v>0</v>
      </c>
      <c r="AD5240" s="11" t="b">
        <v>0</v>
      </c>
      <c r="AE5240" s="11" t="b">
        <v>1</v>
      </c>
      <c r="AF5240" s="11" t="b">
        <v>1</v>
      </c>
      <c r="AG5240" s="11" t="b">
        <v>1</v>
      </c>
    </row>
    <row r="5241" spans="1:33" x14ac:dyDescent="0.2">
      <c r="A5241" s="11">
        <v>2</v>
      </c>
      <c r="B5241" t="s">
        <v>175</v>
      </c>
      <c r="C5241" t="s">
        <v>76</v>
      </c>
      <c r="D5241">
        <v>0</v>
      </c>
      <c r="E5241">
        <v>56293.986963108102</v>
      </c>
      <c r="F5241">
        <v>0</v>
      </c>
      <c r="G5241">
        <v>0</v>
      </c>
      <c r="H5241">
        <v>0</v>
      </c>
      <c r="I5241">
        <v>0</v>
      </c>
      <c r="J5241" s="10">
        <f>SUMIFS(Table1[time],Table1[repetition],Table1[[#This Row],[repetition]],Table1[config],Table1[[#This Row],[config]])</f>
        <v>44521657.583088592</v>
      </c>
      <c r="K5241" s="11">
        <v>1</v>
      </c>
      <c r="L5241" s="11">
        <v>18</v>
      </c>
      <c r="M5241" s="11" t="s">
        <v>150</v>
      </c>
      <c r="N5241" s="11" t="b">
        <v>1</v>
      </c>
      <c r="O5241" s="11" t="b">
        <v>0</v>
      </c>
      <c r="P5241" s="11" t="b">
        <v>0</v>
      </c>
      <c r="Q5241" s="11" t="b">
        <v>0</v>
      </c>
      <c r="R5241" s="11" t="b">
        <v>0</v>
      </c>
      <c r="S5241" s="11" t="b">
        <v>1</v>
      </c>
      <c r="T5241" s="11" t="b">
        <v>1</v>
      </c>
      <c r="U5241" s="11" t="b">
        <v>1</v>
      </c>
      <c r="V5241" s="11" t="b">
        <v>1</v>
      </c>
      <c r="W5241" s="11" t="b">
        <v>0</v>
      </c>
      <c r="X5241" s="11" t="b">
        <v>1</v>
      </c>
      <c r="Y5241" s="11" t="b">
        <v>0</v>
      </c>
      <c r="Z5241" s="11" t="b">
        <v>0</v>
      </c>
      <c r="AA5241" s="11" t="b">
        <v>1</v>
      </c>
      <c r="AB5241" s="11" t="b">
        <v>1</v>
      </c>
      <c r="AC5241" s="11" t="b">
        <v>1</v>
      </c>
      <c r="AD5241" s="11" t="b">
        <v>1</v>
      </c>
      <c r="AE5241" s="11" t="b">
        <v>0</v>
      </c>
      <c r="AF5241" s="11" t="b">
        <v>0</v>
      </c>
      <c r="AG5241" s="11" t="b">
        <v>0</v>
      </c>
    </row>
    <row r="5242" spans="1:33" x14ac:dyDescent="0.2">
      <c r="A5242" s="9">
        <v>3</v>
      </c>
      <c r="B5242" t="s">
        <v>175</v>
      </c>
      <c r="C5242" t="s">
        <v>76</v>
      </c>
      <c r="D5242">
        <v>0</v>
      </c>
      <c r="E5242">
        <v>61286.097633000201</v>
      </c>
      <c r="F5242">
        <v>0</v>
      </c>
      <c r="G5242">
        <v>0</v>
      </c>
      <c r="H5242">
        <v>0</v>
      </c>
      <c r="I5242">
        <v>0</v>
      </c>
      <c r="J5242" s="8">
        <f>SUMIFS(Table1[time],Table1[repetition],Table1[[#This Row],[repetition]],Table1[config],Table1[[#This Row],[config]])</f>
        <v>44745182.330625996</v>
      </c>
      <c r="K5242" s="9">
        <v>1</v>
      </c>
      <c r="L5242" s="9">
        <v>18</v>
      </c>
      <c r="M5242" s="9" t="s">
        <v>150</v>
      </c>
      <c r="N5242" s="9" t="b">
        <v>1</v>
      </c>
      <c r="O5242" s="9" t="b">
        <v>0</v>
      </c>
      <c r="P5242" s="9" t="b">
        <v>0</v>
      </c>
      <c r="Q5242" s="9" t="b">
        <v>0</v>
      </c>
      <c r="R5242" s="9" t="b">
        <v>0</v>
      </c>
      <c r="S5242" s="9" t="b">
        <v>1</v>
      </c>
      <c r="T5242" s="9" t="b">
        <v>1</v>
      </c>
      <c r="U5242" s="9" t="b">
        <v>1</v>
      </c>
      <c r="V5242" s="9" t="b">
        <v>1</v>
      </c>
      <c r="W5242" s="9" t="b">
        <v>0</v>
      </c>
      <c r="X5242" s="9" t="b">
        <v>1</v>
      </c>
      <c r="Y5242" s="9" t="b">
        <v>0</v>
      </c>
      <c r="Z5242" s="9" t="b">
        <v>0</v>
      </c>
      <c r="AA5242" s="9" t="b">
        <v>1</v>
      </c>
      <c r="AB5242" s="9" t="b">
        <v>1</v>
      </c>
      <c r="AC5242" s="9" t="b">
        <v>1</v>
      </c>
      <c r="AD5242" s="9" t="b">
        <v>1</v>
      </c>
      <c r="AE5242" s="9" t="b">
        <v>0</v>
      </c>
      <c r="AF5242" s="9" t="b">
        <v>0</v>
      </c>
      <c r="AG5242" s="9" t="b">
        <v>0</v>
      </c>
    </row>
    <row r="5243" spans="1:33" x14ac:dyDescent="0.2">
      <c r="A5243" s="9">
        <v>1</v>
      </c>
      <c r="B5243" t="s">
        <v>176</v>
      </c>
      <c r="C5243" t="s">
        <v>76</v>
      </c>
      <c r="D5243">
        <v>0</v>
      </c>
      <c r="E5243">
        <v>115054.901291994</v>
      </c>
      <c r="F5243">
        <v>0</v>
      </c>
      <c r="G5243">
        <v>0</v>
      </c>
      <c r="H5243">
        <v>0</v>
      </c>
      <c r="I5243">
        <v>0</v>
      </c>
      <c r="J5243" s="8">
        <f>SUMIFS(Table1[time],Table1[repetition],Table1[[#This Row],[repetition]],Table1[config],Table1[[#This Row],[config]])</f>
        <v>45701258.259222917</v>
      </c>
      <c r="K5243" s="9">
        <v>0</v>
      </c>
      <c r="L5243" s="9">
        <v>6</v>
      </c>
      <c r="M5243" s="9" t="s">
        <v>151</v>
      </c>
      <c r="N5243" s="9" t="b">
        <v>1</v>
      </c>
      <c r="O5243" s="9" t="b">
        <v>0</v>
      </c>
      <c r="P5243" s="9" t="b">
        <v>1</v>
      </c>
      <c r="Q5243" s="9" t="b">
        <v>0</v>
      </c>
      <c r="R5243" s="9" t="b">
        <v>0</v>
      </c>
      <c r="S5243" s="9" t="b">
        <v>1</v>
      </c>
      <c r="T5243" s="9" t="b">
        <v>1</v>
      </c>
      <c r="U5243" s="9" t="b">
        <v>0</v>
      </c>
      <c r="V5243" s="9" t="b">
        <v>0</v>
      </c>
      <c r="W5243" s="9" t="b">
        <v>1</v>
      </c>
      <c r="X5243" s="9" t="b">
        <v>1</v>
      </c>
      <c r="Y5243" s="9" t="b">
        <v>0</v>
      </c>
      <c r="Z5243" s="9" t="b">
        <v>0</v>
      </c>
      <c r="AA5243" s="9" t="b">
        <v>1</v>
      </c>
      <c r="AB5243" s="9" t="b">
        <v>1</v>
      </c>
      <c r="AC5243" s="9" t="b">
        <v>0</v>
      </c>
      <c r="AD5243" s="9" t="b">
        <v>0</v>
      </c>
      <c r="AE5243" s="9" t="b">
        <v>1</v>
      </c>
      <c r="AF5243" s="9" t="b">
        <v>1</v>
      </c>
      <c r="AG5243" s="9" t="b">
        <v>0</v>
      </c>
    </row>
    <row r="5244" spans="1:33" x14ac:dyDescent="0.2">
      <c r="A5244" s="9">
        <v>2</v>
      </c>
      <c r="B5244" t="s">
        <v>176</v>
      </c>
      <c r="C5244" t="s">
        <v>76</v>
      </c>
      <c r="D5244">
        <v>0</v>
      </c>
      <c r="E5244">
        <v>74082.981784828007</v>
      </c>
      <c r="F5244">
        <v>0</v>
      </c>
      <c r="G5244">
        <v>0</v>
      </c>
      <c r="H5244">
        <v>0</v>
      </c>
      <c r="I5244">
        <v>0</v>
      </c>
      <c r="J5244" s="8">
        <f>SUMIFS(Table1[time],Table1[repetition],Table1[[#This Row],[repetition]],Table1[config],Table1[[#This Row],[config]])</f>
        <v>44521657.583088592</v>
      </c>
      <c r="K5244" s="9">
        <v>1</v>
      </c>
      <c r="L5244" s="9">
        <v>18</v>
      </c>
      <c r="M5244" s="9" t="s">
        <v>150</v>
      </c>
      <c r="N5244" s="9" t="b">
        <v>1</v>
      </c>
      <c r="O5244" s="9" t="b">
        <v>0</v>
      </c>
      <c r="P5244" s="9" t="b">
        <v>0</v>
      </c>
      <c r="Q5244" s="9" t="b">
        <v>0</v>
      </c>
      <c r="R5244" s="9" t="b">
        <v>0</v>
      </c>
      <c r="S5244" s="9" t="b">
        <v>1</v>
      </c>
      <c r="T5244" s="9" t="b">
        <v>1</v>
      </c>
      <c r="U5244" s="9" t="b">
        <v>1</v>
      </c>
      <c r="V5244" s="9" t="b">
        <v>1</v>
      </c>
      <c r="W5244" s="9" t="b">
        <v>0</v>
      </c>
      <c r="X5244" s="9" t="b">
        <v>1</v>
      </c>
      <c r="Y5244" s="9" t="b">
        <v>0</v>
      </c>
      <c r="Z5244" s="9" t="b">
        <v>0</v>
      </c>
      <c r="AA5244" s="9" t="b">
        <v>1</v>
      </c>
      <c r="AB5244" s="9" t="b">
        <v>1</v>
      </c>
      <c r="AC5244" s="9" t="b">
        <v>1</v>
      </c>
      <c r="AD5244" s="9" t="b">
        <v>1</v>
      </c>
      <c r="AE5244" s="9" t="b">
        <v>0</v>
      </c>
      <c r="AF5244" s="9" t="b">
        <v>0</v>
      </c>
      <c r="AG5244" s="9" t="b">
        <v>0</v>
      </c>
    </row>
    <row r="5245" spans="1:33" x14ac:dyDescent="0.2">
      <c r="A5245" s="11">
        <v>3</v>
      </c>
      <c r="B5245" t="s">
        <v>176</v>
      </c>
      <c r="C5245" t="s">
        <v>76</v>
      </c>
      <c r="D5245">
        <v>0</v>
      </c>
      <c r="E5245">
        <v>95924.648260000104</v>
      </c>
      <c r="F5245">
        <v>0</v>
      </c>
      <c r="G5245">
        <v>0</v>
      </c>
      <c r="H5245">
        <v>0</v>
      </c>
      <c r="I5245">
        <v>0</v>
      </c>
      <c r="J5245" s="10">
        <f>SUMIFS(Table1[time],Table1[repetition],Table1[[#This Row],[repetition]],Table1[config],Table1[[#This Row],[config]])</f>
        <v>44745182.330625996</v>
      </c>
      <c r="K5245" s="11">
        <v>1</v>
      </c>
      <c r="L5245" s="11">
        <v>4</v>
      </c>
      <c r="M5245" s="11" t="s">
        <v>150</v>
      </c>
      <c r="N5245" s="11" t="b">
        <v>0</v>
      </c>
      <c r="O5245" s="11" t="b">
        <v>1</v>
      </c>
      <c r="P5245" s="11" t="b">
        <v>0</v>
      </c>
      <c r="Q5245" s="11" t="b">
        <v>1</v>
      </c>
      <c r="R5245" s="11" t="b">
        <v>0</v>
      </c>
      <c r="S5245" s="11" t="b">
        <v>1</v>
      </c>
      <c r="T5245" s="11" t="b">
        <v>0</v>
      </c>
      <c r="U5245" s="11" t="b">
        <v>0</v>
      </c>
      <c r="V5245" s="11" t="b">
        <v>0</v>
      </c>
      <c r="W5245" s="11" t="b">
        <v>1</v>
      </c>
      <c r="X5245" s="11" t="b">
        <v>0</v>
      </c>
      <c r="Y5245" s="11" t="b">
        <v>1</v>
      </c>
      <c r="Z5245" s="11" t="b">
        <v>1</v>
      </c>
      <c r="AA5245" s="11" t="b">
        <v>1</v>
      </c>
      <c r="AB5245" s="11" t="b">
        <v>1</v>
      </c>
      <c r="AC5245" s="11" t="b">
        <v>1</v>
      </c>
      <c r="AD5245" s="11" t="b">
        <v>0</v>
      </c>
      <c r="AE5245" s="11" t="b">
        <v>1</v>
      </c>
      <c r="AF5245" s="11" t="b">
        <v>1</v>
      </c>
      <c r="AG5245" s="11" t="b">
        <v>1</v>
      </c>
    </row>
    <row r="5246" spans="1:33" x14ac:dyDescent="0.2">
      <c r="A5246" s="9">
        <v>1</v>
      </c>
      <c r="B5246" t="s">
        <v>177</v>
      </c>
      <c r="C5246" t="s">
        <v>76</v>
      </c>
      <c r="D5246">
        <v>0</v>
      </c>
      <c r="E5246">
        <v>85982.051443977907</v>
      </c>
      <c r="F5246">
        <v>0</v>
      </c>
      <c r="G5246">
        <v>0</v>
      </c>
      <c r="H5246">
        <v>0</v>
      </c>
      <c r="I5246">
        <v>0</v>
      </c>
      <c r="J5246" s="8">
        <f>SUMIFS(Table1[time],Table1[repetition],Table1[[#This Row],[repetition]],Table1[config],Table1[[#This Row],[config]])</f>
        <v>45701258.259222917</v>
      </c>
      <c r="K5246" s="9">
        <v>120</v>
      </c>
      <c r="L5246" s="9">
        <v>3</v>
      </c>
      <c r="M5246" s="9" t="s">
        <v>151</v>
      </c>
      <c r="N5246" s="9" t="b">
        <v>1</v>
      </c>
      <c r="O5246" s="9" t="b">
        <v>0</v>
      </c>
      <c r="P5246" s="9" t="b">
        <v>0</v>
      </c>
      <c r="Q5246" s="9" t="b">
        <v>0</v>
      </c>
      <c r="R5246" s="9" t="b">
        <v>1</v>
      </c>
      <c r="S5246" s="9" t="b">
        <v>0</v>
      </c>
      <c r="T5246" s="9" t="b">
        <v>1</v>
      </c>
      <c r="U5246" s="9" t="b">
        <v>1</v>
      </c>
      <c r="V5246" s="9" t="b">
        <v>0</v>
      </c>
      <c r="W5246" s="9" t="b">
        <v>0</v>
      </c>
      <c r="X5246" s="9" t="b">
        <v>0</v>
      </c>
      <c r="Y5246" s="9" t="b">
        <v>1</v>
      </c>
      <c r="Z5246" s="9" t="b">
        <v>1</v>
      </c>
      <c r="AA5246" s="9" t="b">
        <v>1</v>
      </c>
      <c r="AB5246" s="9" t="b">
        <v>0</v>
      </c>
      <c r="AC5246" s="9" t="b">
        <v>1</v>
      </c>
      <c r="AD5246" s="9" t="b">
        <v>0</v>
      </c>
      <c r="AE5246" s="9" t="b">
        <v>1</v>
      </c>
      <c r="AF5246" s="9" t="b">
        <v>0</v>
      </c>
      <c r="AG5246" s="9" t="b">
        <v>1</v>
      </c>
    </row>
    <row r="5247" spans="1:33" x14ac:dyDescent="0.2">
      <c r="A5247" s="9">
        <v>2</v>
      </c>
      <c r="B5247" t="s">
        <v>177</v>
      </c>
      <c r="C5247" t="s">
        <v>76</v>
      </c>
      <c r="D5247">
        <v>0</v>
      </c>
      <c r="E5247">
        <v>49309.125849977099</v>
      </c>
      <c r="F5247">
        <v>0</v>
      </c>
      <c r="G5247">
        <v>0</v>
      </c>
      <c r="H5247">
        <v>0</v>
      </c>
      <c r="I5247">
        <v>0</v>
      </c>
      <c r="J5247" s="8">
        <f>SUMIFS(Table1[time],Table1[repetition],Table1[[#This Row],[repetition]],Table1[config],Table1[[#This Row],[config]])</f>
        <v>44521657.583088592</v>
      </c>
      <c r="K5247" s="9">
        <v>1</v>
      </c>
      <c r="L5247" s="9">
        <v>18</v>
      </c>
      <c r="M5247" s="9" t="s">
        <v>150</v>
      </c>
      <c r="N5247" s="9" t="b">
        <v>1</v>
      </c>
      <c r="O5247" s="9" t="b">
        <v>0</v>
      </c>
      <c r="P5247" s="9" t="b">
        <v>0</v>
      </c>
      <c r="Q5247" s="9" t="b">
        <v>0</v>
      </c>
      <c r="R5247" s="9" t="b">
        <v>0</v>
      </c>
      <c r="S5247" s="9" t="b">
        <v>1</v>
      </c>
      <c r="T5247" s="9" t="b">
        <v>1</v>
      </c>
      <c r="U5247" s="9" t="b">
        <v>1</v>
      </c>
      <c r="V5247" s="9" t="b">
        <v>1</v>
      </c>
      <c r="W5247" s="9" t="b">
        <v>0</v>
      </c>
      <c r="X5247" s="9" t="b">
        <v>1</v>
      </c>
      <c r="Y5247" s="9" t="b">
        <v>0</v>
      </c>
      <c r="Z5247" s="9" t="b">
        <v>0</v>
      </c>
      <c r="AA5247" s="9" t="b">
        <v>1</v>
      </c>
      <c r="AB5247" s="9" t="b">
        <v>1</v>
      </c>
      <c r="AC5247" s="9" t="b">
        <v>1</v>
      </c>
      <c r="AD5247" s="9" t="b">
        <v>1</v>
      </c>
      <c r="AE5247" s="9" t="b">
        <v>0</v>
      </c>
      <c r="AF5247" s="9" t="b">
        <v>0</v>
      </c>
      <c r="AG5247" s="9" t="b">
        <v>0</v>
      </c>
    </row>
    <row r="5248" spans="1:33" x14ac:dyDescent="0.2">
      <c r="A5248" s="11">
        <v>3</v>
      </c>
      <c r="B5248" t="s">
        <v>177</v>
      </c>
      <c r="C5248" t="s">
        <v>76</v>
      </c>
      <c r="D5248">
        <v>0</v>
      </c>
      <c r="E5248">
        <v>61316.477307000197</v>
      </c>
      <c r="F5248">
        <v>0</v>
      </c>
      <c r="G5248">
        <v>0</v>
      </c>
      <c r="H5248">
        <v>0</v>
      </c>
      <c r="I5248">
        <v>0</v>
      </c>
      <c r="J5248" s="10">
        <f>SUMIFS(Table1[time],Table1[repetition],Table1[[#This Row],[repetition]],Table1[config],Table1[[#This Row],[config]])</f>
        <v>44745182.330625996</v>
      </c>
      <c r="K5248" s="11">
        <v>1</v>
      </c>
      <c r="L5248" s="11">
        <v>6</v>
      </c>
      <c r="M5248" s="11" t="s">
        <v>149</v>
      </c>
      <c r="N5248" s="11" t="b">
        <v>0</v>
      </c>
      <c r="O5248" s="11" t="b">
        <v>1</v>
      </c>
      <c r="P5248" s="11" t="b">
        <v>0</v>
      </c>
      <c r="Q5248" s="11" t="b">
        <v>1</v>
      </c>
      <c r="R5248" s="11" t="b">
        <v>1</v>
      </c>
      <c r="S5248" s="11" t="b">
        <v>0</v>
      </c>
      <c r="T5248" s="11" t="b">
        <v>0</v>
      </c>
      <c r="U5248" s="11" t="b">
        <v>1</v>
      </c>
      <c r="V5248" s="11" t="b">
        <v>1</v>
      </c>
      <c r="W5248" s="11" t="b">
        <v>0</v>
      </c>
      <c r="X5248" s="11" t="b">
        <v>0</v>
      </c>
      <c r="Y5248" s="11" t="b">
        <v>1</v>
      </c>
      <c r="Z5248" s="11" t="b">
        <v>1</v>
      </c>
      <c r="AA5248" s="11" t="b">
        <v>1</v>
      </c>
      <c r="AB5248" s="11" t="b">
        <v>0</v>
      </c>
      <c r="AC5248" s="11" t="b">
        <v>1</v>
      </c>
      <c r="AD5248" s="11" t="b">
        <v>1</v>
      </c>
      <c r="AE5248" s="11" t="b">
        <v>0</v>
      </c>
      <c r="AF5248" s="11" t="b">
        <v>0</v>
      </c>
      <c r="AG5248" s="11" t="b">
        <v>1</v>
      </c>
    </row>
    <row r="5249" spans="1:33" x14ac:dyDescent="0.2">
      <c r="A5249" s="11">
        <v>1</v>
      </c>
      <c r="B5249" t="s">
        <v>178</v>
      </c>
      <c r="C5249" t="s">
        <v>76</v>
      </c>
      <c r="D5249">
        <v>0</v>
      </c>
      <c r="E5249">
        <v>91873.743497999298</v>
      </c>
      <c r="F5249">
        <v>0</v>
      </c>
      <c r="G5249">
        <v>0</v>
      </c>
      <c r="H5249">
        <v>0</v>
      </c>
      <c r="I5249">
        <v>0</v>
      </c>
      <c r="J5249" s="10">
        <f>SUMIFS(Table1[time],Table1[repetition],Table1[[#This Row],[repetition]],Table1[config],Table1[[#This Row],[config]])</f>
        <v>45701258.259222917</v>
      </c>
      <c r="K5249" s="11">
        <v>120</v>
      </c>
      <c r="L5249" s="11">
        <v>6</v>
      </c>
      <c r="M5249" s="11" t="s">
        <v>150</v>
      </c>
      <c r="N5249" s="11" t="b">
        <v>1</v>
      </c>
      <c r="O5249" s="11" t="b">
        <v>1</v>
      </c>
      <c r="P5249" s="11" t="b">
        <v>0</v>
      </c>
      <c r="Q5249" s="11" t="b">
        <v>1</v>
      </c>
      <c r="R5249" s="11" t="b">
        <v>0</v>
      </c>
      <c r="S5249" s="11" t="b">
        <v>0</v>
      </c>
      <c r="T5249" s="11" t="b">
        <v>1</v>
      </c>
      <c r="U5249" s="11" t="b">
        <v>1</v>
      </c>
      <c r="V5249" s="11" t="b">
        <v>1</v>
      </c>
      <c r="W5249" s="11" t="b">
        <v>0</v>
      </c>
      <c r="X5249" s="11" t="b">
        <v>1</v>
      </c>
      <c r="Y5249" s="11" t="b">
        <v>0</v>
      </c>
      <c r="Z5249" s="11" t="b">
        <v>0</v>
      </c>
      <c r="AA5249" s="11" t="b">
        <v>1</v>
      </c>
      <c r="AB5249" s="11" t="b">
        <v>0</v>
      </c>
      <c r="AC5249" s="11" t="b">
        <v>0</v>
      </c>
      <c r="AD5249" s="11" t="b">
        <v>1</v>
      </c>
      <c r="AE5249" s="11" t="b">
        <v>0</v>
      </c>
      <c r="AF5249" s="11" t="b">
        <v>0</v>
      </c>
      <c r="AG5249" s="11" t="b">
        <v>0</v>
      </c>
    </row>
    <row r="5250" spans="1:33" x14ac:dyDescent="0.2">
      <c r="A5250" s="11">
        <v>2</v>
      </c>
      <c r="B5250" t="s">
        <v>178</v>
      </c>
      <c r="C5250" t="s">
        <v>76</v>
      </c>
      <c r="D5250">
        <v>0</v>
      </c>
      <c r="E5250">
        <v>49824.719130992802</v>
      </c>
      <c r="F5250">
        <v>0</v>
      </c>
      <c r="G5250">
        <v>0</v>
      </c>
      <c r="H5250">
        <v>0</v>
      </c>
      <c r="I5250">
        <v>0</v>
      </c>
      <c r="J5250" s="10">
        <f>SUMIFS(Table1[time],Table1[repetition],Table1[[#This Row],[repetition]],Table1[config],Table1[[#This Row],[config]])</f>
        <v>44521657.583088592</v>
      </c>
      <c r="K5250" s="11">
        <v>1</v>
      </c>
      <c r="L5250" s="11">
        <v>18</v>
      </c>
      <c r="M5250" s="11" t="s">
        <v>150</v>
      </c>
      <c r="N5250" s="11" t="b">
        <v>1</v>
      </c>
      <c r="O5250" s="11" t="b">
        <v>0</v>
      </c>
      <c r="P5250" s="11" t="b">
        <v>0</v>
      </c>
      <c r="Q5250" s="11" t="b">
        <v>0</v>
      </c>
      <c r="R5250" s="11" t="b">
        <v>0</v>
      </c>
      <c r="S5250" s="11" t="b">
        <v>1</v>
      </c>
      <c r="T5250" s="11" t="b">
        <v>1</v>
      </c>
      <c r="U5250" s="11" t="b">
        <v>1</v>
      </c>
      <c r="V5250" s="11" t="b">
        <v>1</v>
      </c>
      <c r="W5250" s="11" t="b">
        <v>0</v>
      </c>
      <c r="X5250" s="11" t="b">
        <v>1</v>
      </c>
      <c r="Y5250" s="11" t="b">
        <v>0</v>
      </c>
      <c r="Z5250" s="11" t="b">
        <v>0</v>
      </c>
      <c r="AA5250" s="11" t="b">
        <v>1</v>
      </c>
      <c r="AB5250" s="11" t="b">
        <v>1</v>
      </c>
      <c r="AC5250" s="11" t="b">
        <v>1</v>
      </c>
      <c r="AD5250" s="11" t="b">
        <v>1</v>
      </c>
      <c r="AE5250" s="11" t="b">
        <v>0</v>
      </c>
      <c r="AF5250" s="11" t="b">
        <v>0</v>
      </c>
      <c r="AG5250" s="11" t="b">
        <v>0</v>
      </c>
    </row>
    <row r="5251" spans="1:33" x14ac:dyDescent="0.2">
      <c r="A5251" s="11">
        <v>3</v>
      </c>
      <c r="B5251" t="s">
        <v>178</v>
      </c>
      <c r="C5251" t="s">
        <v>76</v>
      </c>
      <c r="D5251">
        <v>0</v>
      </c>
      <c r="E5251">
        <v>57245.540085000299</v>
      </c>
      <c r="F5251">
        <v>0</v>
      </c>
      <c r="G5251">
        <v>0</v>
      </c>
      <c r="H5251">
        <v>0</v>
      </c>
      <c r="I5251">
        <v>0</v>
      </c>
      <c r="J5251" s="10">
        <f>SUMIFS(Table1[time],Table1[repetition],Table1[[#This Row],[repetition]],Table1[config],Table1[[#This Row],[config]])</f>
        <v>44745182.330625996</v>
      </c>
      <c r="K5251" s="11">
        <v>1</v>
      </c>
      <c r="L5251" s="11">
        <v>5</v>
      </c>
      <c r="M5251" s="11" t="s">
        <v>151</v>
      </c>
      <c r="N5251" s="11" t="b">
        <v>1</v>
      </c>
      <c r="O5251" s="11" t="b">
        <v>1</v>
      </c>
      <c r="P5251" s="11" t="b">
        <v>1</v>
      </c>
      <c r="Q5251" s="11" t="b">
        <v>0</v>
      </c>
      <c r="R5251" s="11" t="b">
        <v>0</v>
      </c>
      <c r="S5251" s="11" t="b">
        <v>1</v>
      </c>
      <c r="T5251" s="11" t="b">
        <v>1</v>
      </c>
      <c r="U5251" s="11" t="b">
        <v>0</v>
      </c>
      <c r="V5251" s="11" t="b">
        <v>1</v>
      </c>
      <c r="W5251" s="11" t="b">
        <v>1</v>
      </c>
      <c r="X5251" s="11" t="b">
        <v>1</v>
      </c>
      <c r="Y5251" s="11" t="b">
        <v>0</v>
      </c>
      <c r="Z5251" s="11" t="b">
        <v>0</v>
      </c>
      <c r="AA5251" s="11" t="b">
        <v>1</v>
      </c>
      <c r="AB5251" s="11" t="b">
        <v>1</v>
      </c>
      <c r="AC5251" s="11" t="b">
        <v>0</v>
      </c>
      <c r="AD5251" s="11" t="b">
        <v>0</v>
      </c>
      <c r="AE5251" s="11" t="b">
        <v>0</v>
      </c>
      <c r="AF5251" s="11" t="b">
        <v>1</v>
      </c>
      <c r="AG5251" s="11" t="b">
        <v>0</v>
      </c>
    </row>
    <row r="5252" spans="1:33" x14ac:dyDescent="0.2">
      <c r="A5252" s="11">
        <v>1</v>
      </c>
      <c r="B5252" t="s">
        <v>179</v>
      </c>
      <c r="C5252" t="s">
        <v>76</v>
      </c>
      <c r="D5252">
        <v>0</v>
      </c>
      <c r="E5252">
        <v>78456.014107010502</v>
      </c>
      <c r="F5252">
        <v>0</v>
      </c>
      <c r="G5252">
        <v>0</v>
      </c>
      <c r="H5252">
        <v>0</v>
      </c>
      <c r="I5252">
        <v>0</v>
      </c>
      <c r="J5252" s="10">
        <f>SUMIFS(Table1[time],Table1[repetition],Table1[[#This Row],[repetition]],Table1[config],Table1[[#This Row],[config]])</f>
        <v>45701258.259222917</v>
      </c>
      <c r="K5252" s="11">
        <v>150</v>
      </c>
      <c r="L5252" s="11">
        <v>1</v>
      </c>
      <c r="M5252" s="11" t="s">
        <v>149</v>
      </c>
      <c r="N5252" s="11" t="b">
        <v>0</v>
      </c>
      <c r="O5252" s="11" t="b">
        <v>1</v>
      </c>
      <c r="P5252" s="11" t="b">
        <v>1</v>
      </c>
      <c r="Q5252" s="11" t="b">
        <v>1</v>
      </c>
      <c r="R5252" s="11" t="b">
        <v>1</v>
      </c>
      <c r="S5252" s="11" t="b">
        <v>0</v>
      </c>
      <c r="T5252" s="11" t="b">
        <v>1</v>
      </c>
      <c r="U5252" s="11" t="b">
        <v>0</v>
      </c>
      <c r="V5252" s="11" t="b">
        <v>0</v>
      </c>
      <c r="W5252" s="11" t="b">
        <v>1</v>
      </c>
      <c r="X5252" s="11" t="b">
        <v>1</v>
      </c>
      <c r="Y5252" s="11" t="b">
        <v>1</v>
      </c>
      <c r="Z5252" s="11" t="b">
        <v>1</v>
      </c>
      <c r="AA5252" s="11" t="b">
        <v>0</v>
      </c>
      <c r="AB5252" s="11" t="b">
        <v>1</v>
      </c>
      <c r="AC5252" s="11" t="b">
        <v>1</v>
      </c>
      <c r="AD5252" s="11" t="b">
        <v>1</v>
      </c>
      <c r="AE5252" s="11" t="b">
        <v>1</v>
      </c>
      <c r="AF5252" s="11" t="b">
        <v>1</v>
      </c>
      <c r="AG5252" s="11" t="b">
        <v>0</v>
      </c>
    </row>
    <row r="5253" spans="1:33" x14ac:dyDescent="0.2">
      <c r="A5253" s="9">
        <v>2</v>
      </c>
      <c r="B5253" t="s">
        <v>179</v>
      </c>
      <c r="C5253" t="s">
        <v>76</v>
      </c>
      <c r="D5253">
        <v>0</v>
      </c>
      <c r="E5253">
        <v>57188.261864706801</v>
      </c>
      <c r="F5253">
        <v>0</v>
      </c>
      <c r="G5253">
        <v>0</v>
      </c>
      <c r="H5253">
        <v>0</v>
      </c>
      <c r="I5253">
        <v>0</v>
      </c>
      <c r="J5253" s="8">
        <f>SUMIFS(Table1[time],Table1[repetition],Table1[[#This Row],[repetition]],Table1[config],Table1[[#This Row],[config]])</f>
        <v>44521657.583088592</v>
      </c>
      <c r="K5253" s="9">
        <v>1</v>
      </c>
      <c r="L5253" s="9">
        <v>18</v>
      </c>
      <c r="M5253" s="9" t="s">
        <v>150</v>
      </c>
      <c r="N5253" s="9" t="b">
        <v>1</v>
      </c>
      <c r="O5253" s="9" t="b">
        <v>0</v>
      </c>
      <c r="P5253" s="9" t="b">
        <v>0</v>
      </c>
      <c r="Q5253" s="9" t="b">
        <v>0</v>
      </c>
      <c r="R5253" s="9" t="b">
        <v>0</v>
      </c>
      <c r="S5253" s="9" t="b">
        <v>1</v>
      </c>
      <c r="T5253" s="9" t="b">
        <v>1</v>
      </c>
      <c r="U5253" s="9" t="b">
        <v>1</v>
      </c>
      <c r="V5253" s="9" t="b">
        <v>1</v>
      </c>
      <c r="W5253" s="9" t="b">
        <v>0</v>
      </c>
      <c r="X5253" s="9" t="b">
        <v>1</v>
      </c>
      <c r="Y5253" s="9" t="b">
        <v>0</v>
      </c>
      <c r="Z5253" s="9" t="b">
        <v>0</v>
      </c>
      <c r="AA5253" s="9" t="b">
        <v>1</v>
      </c>
      <c r="AB5253" s="9" t="b">
        <v>1</v>
      </c>
      <c r="AC5253" s="9" t="b">
        <v>1</v>
      </c>
      <c r="AD5253" s="9" t="b">
        <v>1</v>
      </c>
      <c r="AE5253" s="9" t="b">
        <v>0</v>
      </c>
      <c r="AF5253" s="9" t="b">
        <v>0</v>
      </c>
      <c r="AG5253" s="9" t="b">
        <v>0</v>
      </c>
    </row>
    <row r="5254" spans="1:33" x14ac:dyDescent="0.2">
      <c r="A5254" s="9">
        <v>3</v>
      </c>
      <c r="B5254" t="s">
        <v>179</v>
      </c>
      <c r="C5254" t="s">
        <v>76</v>
      </c>
      <c r="D5254">
        <v>0</v>
      </c>
      <c r="E5254">
        <v>60864.265866999602</v>
      </c>
      <c r="F5254">
        <v>0</v>
      </c>
      <c r="G5254">
        <v>0</v>
      </c>
      <c r="H5254">
        <v>0</v>
      </c>
      <c r="I5254">
        <v>0</v>
      </c>
      <c r="J5254" s="8">
        <f>SUMIFS(Table1[time],Table1[repetition],Table1[[#This Row],[repetition]],Table1[config],Table1[[#This Row],[config]])</f>
        <v>44745182.330625996</v>
      </c>
      <c r="K5254" s="9">
        <v>1</v>
      </c>
      <c r="L5254" s="9">
        <v>18</v>
      </c>
      <c r="M5254" s="9" t="s">
        <v>150</v>
      </c>
      <c r="N5254" s="9" t="b">
        <v>1</v>
      </c>
      <c r="O5254" s="9" t="b">
        <v>0</v>
      </c>
      <c r="P5254" s="9" t="b">
        <v>0</v>
      </c>
      <c r="Q5254" s="9" t="b">
        <v>0</v>
      </c>
      <c r="R5254" s="9" t="b">
        <v>0</v>
      </c>
      <c r="S5254" s="9" t="b">
        <v>1</v>
      </c>
      <c r="T5254" s="9" t="b">
        <v>1</v>
      </c>
      <c r="U5254" s="9" t="b">
        <v>1</v>
      </c>
      <c r="V5254" s="9" t="b">
        <v>1</v>
      </c>
      <c r="W5254" s="9" t="b">
        <v>0</v>
      </c>
      <c r="X5254" s="9" t="b">
        <v>1</v>
      </c>
      <c r="Y5254" s="9" t="b">
        <v>0</v>
      </c>
      <c r="Z5254" s="9" t="b">
        <v>0</v>
      </c>
      <c r="AA5254" s="9" t="b">
        <v>1</v>
      </c>
      <c r="AB5254" s="9" t="b">
        <v>1</v>
      </c>
      <c r="AC5254" s="9" t="b">
        <v>1</v>
      </c>
      <c r="AD5254" s="9" t="b">
        <v>1</v>
      </c>
      <c r="AE5254" s="9" t="b">
        <v>0</v>
      </c>
      <c r="AF5254" s="9" t="b">
        <v>0</v>
      </c>
      <c r="AG5254" s="9" t="b">
        <v>0</v>
      </c>
    </row>
    <row r="5255" spans="1:33" x14ac:dyDescent="0.2">
      <c r="A5255" s="9">
        <v>1</v>
      </c>
      <c r="B5255" t="s">
        <v>171</v>
      </c>
      <c r="C5255" t="s">
        <v>76</v>
      </c>
      <c r="D5255">
        <v>0</v>
      </c>
      <c r="E5255">
        <v>123403.49363098999</v>
      </c>
      <c r="F5255">
        <v>0</v>
      </c>
      <c r="G5255">
        <v>0</v>
      </c>
      <c r="H5255">
        <v>0</v>
      </c>
      <c r="I5255">
        <v>0</v>
      </c>
      <c r="J5255" s="8">
        <f>SUMIFS(Table1[time],Table1[repetition],Table1[[#This Row],[repetition]],Table1[config],Table1[[#This Row],[config]])</f>
        <v>45701258.259222917</v>
      </c>
      <c r="K5255" s="9">
        <v>150</v>
      </c>
      <c r="L5255" s="9">
        <v>3</v>
      </c>
      <c r="M5255" s="9" t="s">
        <v>151</v>
      </c>
      <c r="N5255" s="9" t="b">
        <v>1</v>
      </c>
      <c r="O5255" s="9" t="b">
        <v>0</v>
      </c>
      <c r="P5255" s="9" t="b">
        <v>0</v>
      </c>
      <c r="Q5255" s="9" t="b">
        <v>1</v>
      </c>
      <c r="R5255" s="9" t="b">
        <v>1</v>
      </c>
      <c r="S5255" s="9" t="b">
        <v>0</v>
      </c>
      <c r="T5255" s="9" t="b">
        <v>0</v>
      </c>
      <c r="U5255" s="9" t="b">
        <v>1</v>
      </c>
      <c r="V5255" s="9" t="b">
        <v>1</v>
      </c>
      <c r="W5255" s="9" t="b">
        <v>0</v>
      </c>
      <c r="X5255" s="9" t="b">
        <v>0</v>
      </c>
      <c r="Y5255" s="9" t="b">
        <v>1</v>
      </c>
      <c r="Z5255" s="9" t="b">
        <v>1</v>
      </c>
      <c r="AA5255" s="9" t="b">
        <v>1</v>
      </c>
      <c r="AB5255" s="9" t="b">
        <v>1</v>
      </c>
      <c r="AC5255" s="9" t="b">
        <v>0</v>
      </c>
      <c r="AD5255" s="9" t="b">
        <v>0</v>
      </c>
      <c r="AE5255" s="9" t="b">
        <v>1</v>
      </c>
      <c r="AF5255" s="9" t="b">
        <v>1</v>
      </c>
      <c r="AG5255" s="9" t="b">
        <v>1</v>
      </c>
    </row>
    <row r="5256" spans="1:33" x14ac:dyDescent="0.2">
      <c r="A5256" s="9">
        <v>2</v>
      </c>
      <c r="B5256" t="s">
        <v>171</v>
      </c>
      <c r="C5256" t="s">
        <v>76</v>
      </c>
      <c r="D5256">
        <v>0</v>
      </c>
      <c r="E5256">
        <v>51783.390847034701</v>
      </c>
      <c r="F5256">
        <v>0</v>
      </c>
      <c r="G5256">
        <v>0</v>
      </c>
      <c r="H5256">
        <v>0</v>
      </c>
      <c r="I5256">
        <v>0</v>
      </c>
      <c r="J5256" s="8">
        <f>SUMIFS(Table1[time],Table1[repetition],Table1[[#This Row],[repetition]],Table1[config],Table1[[#This Row],[config]])</f>
        <v>44521657.583088592</v>
      </c>
      <c r="K5256" s="9">
        <v>1</v>
      </c>
      <c r="L5256" s="9">
        <v>6</v>
      </c>
      <c r="M5256" s="9" t="s">
        <v>149</v>
      </c>
      <c r="N5256" s="9" t="b">
        <v>0</v>
      </c>
      <c r="O5256" s="9" t="b">
        <v>1</v>
      </c>
      <c r="P5256" s="9" t="b">
        <v>0</v>
      </c>
      <c r="Q5256" s="9" t="b">
        <v>1</v>
      </c>
      <c r="R5256" s="9" t="b">
        <v>1</v>
      </c>
      <c r="S5256" s="9" t="b">
        <v>0</v>
      </c>
      <c r="T5256" s="9" t="b">
        <v>0</v>
      </c>
      <c r="U5256" s="9" t="b">
        <v>1</v>
      </c>
      <c r="V5256" s="9" t="b">
        <v>1</v>
      </c>
      <c r="W5256" s="9" t="b">
        <v>0</v>
      </c>
      <c r="X5256" s="9" t="b">
        <v>0</v>
      </c>
      <c r="Y5256" s="9" t="b">
        <v>1</v>
      </c>
      <c r="Z5256" s="9" t="b">
        <v>1</v>
      </c>
      <c r="AA5256" s="9" t="b">
        <v>1</v>
      </c>
      <c r="AB5256" s="9" t="b">
        <v>0</v>
      </c>
      <c r="AC5256" s="9" t="b">
        <v>1</v>
      </c>
      <c r="AD5256" s="9" t="b">
        <v>1</v>
      </c>
      <c r="AE5256" s="9" t="b">
        <v>0</v>
      </c>
      <c r="AF5256" s="9" t="b">
        <v>0</v>
      </c>
      <c r="AG5256" s="9" t="b">
        <v>1</v>
      </c>
    </row>
    <row r="5257" spans="1:33" x14ac:dyDescent="0.2">
      <c r="A5257" s="9">
        <v>3</v>
      </c>
      <c r="B5257" t="s">
        <v>171</v>
      </c>
      <c r="C5257" t="s">
        <v>76</v>
      </c>
      <c r="D5257">
        <v>0</v>
      </c>
      <c r="E5257">
        <v>56245.035106999203</v>
      </c>
      <c r="F5257">
        <v>0</v>
      </c>
      <c r="G5257">
        <v>0</v>
      </c>
      <c r="H5257">
        <v>0</v>
      </c>
      <c r="I5257">
        <v>0</v>
      </c>
      <c r="J5257" s="8">
        <f>SUMIFS(Table1[time],Table1[repetition],Table1[[#This Row],[repetition]],Table1[config],Table1[[#This Row],[config]])</f>
        <v>44745182.330625996</v>
      </c>
      <c r="K5257" s="9">
        <v>1</v>
      </c>
      <c r="L5257" s="9">
        <v>5</v>
      </c>
      <c r="M5257" s="9" t="s">
        <v>151</v>
      </c>
      <c r="N5257" s="9" t="b">
        <v>1</v>
      </c>
      <c r="O5257" s="9" t="b">
        <v>1</v>
      </c>
      <c r="P5257" s="9" t="b">
        <v>1</v>
      </c>
      <c r="Q5257" s="9" t="b">
        <v>0</v>
      </c>
      <c r="R5257" s="9" t="b">
        <v>0</v>
      </c>
      <c r="S5257" s="9" t="b">
        <v>1</v>
      </c>
      <c r="T5257" s="9" t="b">
        <v>1</v>
      </c>
      <c r="U5257" s="9" t="b">
        <v>0</v>
      </c>
      <c r="V5257" s="9" t="b">
        <v>1</v>
      </c>
      <c r="W5257" s="9" t="b">
        <v>1</v>
      </c>
      <c r="X5257" s="9" t="b">
        <v>1</v>
      </c>
      <c r="Y5257" s="9" t="b">
        <v>0</v>
      </c>
      <c r="Z5257" s="9" t="b">
        <v>0</v>
      </c>
      <c r="AA5257" s="9" t="b">
        <v>1</v>
      </c>
      <c r="AB5257" s="9" t="b">
        <v>1</v>
      </c>
      <c r="AC5257" s="9" t="b">
        <v>0</v>
      </c>
      <c r="AD5257" s="9" t="b">
        <v>0</v>
      </c>
      <c r="AE5257" s="9" t="b">
        <v>0</v>
      </c>
      <c r="AF5257" s="9" t="b">
        <v>1</v>
      </c>
      <c r="AG5257" s="9" t="b">
        <v>0</v>
      </c>
    </row>
    <row r="5258" spans="1:33" x14ac:dyDescent="0.2">
      <c r="A5258" s="9">
        <v>1</v>
      </c>
      <c r="B5258" t="s">
        <v>180</v>
      </c>
      <c r="C5258" t="s">
        <v>76</v>
      </c>
      <c r="D5258">
        <v>0</v>
      </c>
      <c r="E5258">
        <v>113053.844815003</v>
      </c>
      <c r="F5258">
        <v>0</v>
      </c>
      <c r="G5258">
        <v>0</v>
      </c>
      <c r="H5258">
        <v>0</v>
      </c>
      <c r="I5258">
        <v>0</v>
      </c>
      <c r="J5258" s="8">
        <f>SUMIFS(Table1[time],Table1[repetition],Table1[[#This Row],[repetition]],Table1[config],Table1[[#This Row],[config]])</f>
        <v>45701258.259222917</v>
      </c>
      <c r="K5258" s="9">
        <v>150</v>
      </c>
      <c r="L5258" s="9">
        <v>5</v>
      </c>
      <c r="M5258" s="9" t="s">
        <v>149</v>
      </c>
      <c r="N5258" s="9" t="b">
        <v>0</v>
      </c>
      <c r="O5258" s="9" t="b">
        <v>1</v>
      </c>
      <c r="P5258" s="9" t="b">
        <v>0</v>
      </c>
      <c r="Q5258" s="9" t="b">
        <v>0</v>
      </c>
      <c r="R5258" s="9" t="b">
        <v>0</v>
      </c>
      <c r="S5258" s="9" t="b">
        <v>1</v>
      </c>
      <c r="T5258" s="9" t="b">
        <v>0</v>
      </c>
      <c r="U5258" s="9" t="b">
        <v>0</v>
      </c>
      <c r="V5258" s="9" t="b">
        <v>1</v>
      </c>
      <c r="W5258" s="9" t="b">
        <v>1</v>
      </c>
      <c r="X5258" s="9" t="b">
        <v>1</v>
      </c>
      <c r="Y5258" s="9" t="b">
        <v>1</v>
      </c>
      <c r="Z5258" s="9" t="b">
        <v>0</v>
      </c>
      <c r="AA5258" s="9" t="b">
        <v>0</v>
      </c>
      <c r="AB5258" s="9" t="b">
        <v>1</v>
      </c>
      <c r="AC5258" s="9" t="b">
        <v>0</v>
      </c>
      <c r="AD5258" s="9" t="b">
        <v>1</v>
      </c>
      <c r="AE5258" s="9" t="b">
        <v>0</v>
      </c>
      <c r="AF5258" s="9" t="b">
        <v>0</v>
      </c>
      <c r="AG5258" s="9" t="b">
        <v>1</v>
      </c>
    </row>
    <row r="5259" spans="1:33" x14ac:dyDescent="0.2">
      <c r="A5259" s="11">
        <v>2</v>
      </c>
      <c r="B5259" t="s">
        <v>180</v>
      </c>
      <c r="C5259" t="s">
        <v>76</v>
      </c>
      <c r="D5259">
        <v>0</v>
      </c>
      <c r="E5259">
        <v>51295.122760813603</v>
      </c>
      <c r="F5259">
        <v>0</v>
      </c>
      <c r="G5259">
        <v>0</v>
      </c>
      <c r="H5259">
        <v>0</v>
      </c>
      <c r="I5259">
        <v>0</v>
      </c>
      <c r="J5259" s="10">
        <f>SUMIFS(Table1[time],Table1[repetition],Table1[[#This Row],[repetition]],Table1[config],Table1[[#This Row],[config]])</f>
        <v>44521657.583088592</v>
      </c>
      <c r="K5259" s="11">
        <v>1</v>
      </c>
      <c r="L5259" s="11">
        <v>18</v>
      </c>
      <c r="M5259" s="11" t="s">
        <v>150</v>
      </c>
      <c r="N5259" s="11" t="b">
        <v>1</v>
      </c>
      <c r="O5259" s="11" t="b">
        <v>0</v>
      </c>
      <c r="P5259" s="11" t="b">
        <v>0</v>
      </c>
      <c r="Q5259" s="11" t="b">
        <v>0</v>
      </c>
      <c r="R5259" s="11" t="b">
        <v>0</v>
      </c>
      <c r="S5259" s="11" t="b">
        <v>1</v>
      </c>
      <c r="T5259" s="11" t="b">
        <v>1</v>
      </c>
      <c r="U5259" s="11" t="b">
        <v>1</v>
      </c>
      <c r="V5259" s="11" t="b">
        <v>1</v>
      </c>
      <c r="W5259" s="11" t="b">
        <v>0</v>
      </c>
      <c r="X5259" s="11" t="b">
        <v>1</v>
      </c>
      <c r="Y5259" s="11" t="b">
        <v>0</v>
      </c>
      <c r="Z5259" s="11" t="b">
        <v>0</v>
      </c>
      <c r="AA5259" s="11" t="b">
        <v>1</v>
      </c>
      <c r="AB5259" s="11" t="b">
        <v>1</v>
      </c>
      <c r="AC5259" s="11" t="b">
        <v>1</v>
      </c>
      <c r="AD5259" s="11" t="b">
        <v>1</v>
      </c>
      <c r="AE5259" s="11" t="b">
        <v>0</v>
      </c>
      <c r="AF5259" s="11" t="b">
        <v>0</v>
      </c>
      <c r="AG5259" s="11" t="b">
        <v>0</v>
      </c>
    </row>
    <row r="5260" spans="1:33" x14ac:dyDescent="0.2">
      <c r="A5260" s="11">
        <v>3</v>
      </c>
      <c r="B5260" t="s">
        <v>180</v>
      </c>
      <c r="C5260" t="s">
        <v>76</v>
      </c>
      <c r="D5260">
        <v>0</v>
      </c>
      <c r="E5260">
        <v>52220.620230999797</v>
      </c>
      <c r="F5260">
        <v>0</v>
      </c>
      <c r="G5260">
        <v>0</v>
      </c>
      <c r="H5260">
        <v>0</v>
      </c>
      <c r="I5260">
        <v>0</v>
      </c>
      <c r="J5260" s="10">
        <f>SUMIFS(Table1[time],Table1[repetition],Table1[[#This Row],[repetition]],Table1[config],Table1[[#This Row],[config]])</f>
        <v>44745182.330625996</v>
      </c>
      <c r="K5260" s="11">
        <v>1</v>
      </c>
      <c r="L5260" s="11">
        <v>5</v>
      </c>
      <c r="M5260" s="11" t="s">
        <v>151</v>
      </c>
      <c r="N5260" s="11" t="b">
        <v>1</v>
      </c>
      <c r="O5260" s="11" t="b">
        <v>1</v>
      </c>
      <c r="P5260" s="11" t="b">
        <v>1</v>
      </c>
      <c r="Q5260" s="11" t="b">
        <v>0</v>
      </c>
      <c r="R5260" s="11" t="b">
        <v>0</v>
      </c>
      <c r="S5260" s="11" t="b">
        <v>1</v>
      </c>
      <c r="T5260" s="11" t="b">
        <v>1</v>
      </c>
      <c r="U5260" s="11" t="b">
        <v>0</v>
      </c>
      <c r="V5260" s="11" t="b">
        <v>1</v>
      </c>
      <c r="W5260" s="11" t="b">
        <v>1</v>
      </c>
      <c r="X5260" s="11" t="b">
        <v>1</v>
      </c>
      <c r="Y5260" s="11" t="b">
        <v>0</v>
      </c>
      <c r="Z5260" s="11" t="b">
        <v>0</v>
      </c>
      <c r="AA5260" s="11" t="b">
        <v>1</v>
      </c>
      <c r="AB5260" s="11" t="b">
        <v>1</v>
      </c>
      <c r="AC5260" s="11" t="b">
        <v>0</v>
      </c>
      <c r="AD5260" s="11" t="b">
        <v>0</v>
      </c>
      <c r="AE5260" s="11" t="b">
        <v>0</v>
      </c>
      <c r="AF5260" s="11" t="b">
        <v>1</v>
      </c>
      <c r="AG5260" s="11" t="b">
        <v>0</v>
      </c>
    </row>
    <row r="5261" spans="1:33" x14ac:dyDescent="0.2">
      <c r="A5261" s="11">
        <v>1</v>
      </c>
      <c r="B5261" t="s">
        <v>181</v>
      </c>
      <c r="C5261" t="s">
        <v>76</v>
      </c>
      <c r="D5261">
        <v>0</v>
      </c>
      <c r="E5261">
        <v>122523.039902996</v>
      </c>
      <c r="F5261">
        <v>0</v>
      </c>
      <c r="G5261">
        <v>0</v>
      </c>
      <c r="H5261">
        <v>0</v>
      </c>
      <c r="I5261">
        <v>0</v>
      </c>
      <c r="J5261" s="10">
        <f>SUMIFS(Table1[time],Table1[repetition],Table1[[#This Row],[repetition]],Table1[config],Table1[[#This Row],[config]])</f>
        <v>45701258.259222917</v>
      </c>
      <c r="K5261" s="11">
        <v>200</v>
      </c>
      <c r="L5261" s="11">
        <v>1</v>
      </c>
      <c r="M5261" s="11" t="s">
        <v>149</v>
      </c>
      <c r="N5261" s="11" t="b">
        <v>0</v>
      </c>
      <c r="O5261" s="11" t="b">
        <v>1</v>
      </c>
      <c r="P5261" s="11" t="b">
        <v>1</v>
      </c>
      <c r="Q5261" s="11" t="b">
        <v>1</v>
      </c>
      <c r="R5261" s="11" t="b">
        <v>1</v>
      </c>
      <c r="S5261" s="11" t="b">
        <v>0</v>
      </c>
      <c r="T5261" s="11" t="b">
        <v>1</v>
      </c>
      <c r="U5261" s="11" t="b">
        <v>0</v>
      </c>
      <c r="V5261" s="11" t="b">
        <v>0</v>
      </c>
      <c r="W5261" s="11" t="b">
        <v>1</v>
      </c>
      <c r="X5261" s="11" t="b">
        <v>1</v>
      </c>
      <c r="Y5261" s="11" t="b">
        <v>1</v>
      </c>
      <c r="Z5261" s="11" t="b">
        <v>1</v>
      </c>
      <c r="AA5261" s="11" t="b">
        <v>0</v>
      </c>
      <c r="AB5261" s="11" t="b">
        <v>1</v>
      </c>
      <c r="AC5261" s="11" t="b">
        <v>1</v>
      </c>
      <c r="AD5261" s="11" t="b">
        <v>1</v>
      </c>
      <c r="AE5261" s="11" t="b">
        <v>1</v>
      </c>
      <c r="AF5261" s="11" t="b">
        <v>1</v>
      </c>
      <c r="AG5261" s="11" t="b">
        <v>0</v>
      </c>
    </row>
    <row r="5262" spans="1:33" x14ac:dyDescent="0.2">
      <c r="A5262" s="11">
        <v>2</v>
      </c>
      <c r="B5262" t="s">
        <v>181</v>
      </c>
      <c r="C5262" t="s">
        <v>76</v>
      </c>
      <c r="D5262">
        <v>0</v>
      </c>
      <c r="E5262">
        <v>60661.473069805601</v>
      </c>
      <c r="F5262">
        <v>0</v>
      </c>
      <c r="G5262">
        <v>0</v>
      </c>
      <c r="H5262">
        <v>0</v>
      </c>
      <c r="I5262">
        <v>0</v>
      </c>
      <c r="J5262" s="10">
        <f>SUMIFS(Table1[time],Table1[repetition],Table1[[#This Row],[repetition]],Table1[config],Table1[[#This Row],[config]])</f>
        <v>44521657.583088592</v>
      </c>
      <c r="K5262" s="11">
        <v>1</v>
      </c>
      <c r="L5262" s="11">
        <v>18</v>
      </c>
      <c r="M5262" s="11" t="s">
        <v>150</v>
      </c>
      <c r="N5262" s="11" t="b">
        <v>1</v>
      </c>
      <c r="O5262" s="11" t="b">
        <v>0</v>
      </c>
      <c r="P5262" s="11" t="b">
        <v>0</v>
      </c>
      <c r="Q5262" s="11" t="b">
        <v>0</v>
      </c>
      <c r="R5262" s="11" t="b">
        <v>0</v>
      </c>
      <c r="S5262" s="11" t="b">
        <v>1</v>
      </c>
      <c r="T5262" s="11" t="b">
        <v>1</v>
      </c>
      <c r="U5262" s="11" t="b">
        <v>1</v>
      </c>
      <c r="V5262" s="11" t="b">
        <v>1</v>
      </c>
      <c r="W5262" s="11" t="b">
        <v>0</v>
      </c>
      <c r="X5262" s="11" t="b">
        <v>1</v>
      </c>
      <c r="Y5262" s="11" t="b">
        <v>0</v>
      </c>
      <c r="Z5262" s="11" t="b">
        <v>0</v>
      </c>
      <c r="AA5262" s="11" t="b">
        <v>1</v>
      </c>
      <c r="AB5262" s="11" t="b">
        <v>1</v>
      </c>
      <c r="AC5262" s="11" t="b">
        <v>1</v>
      </c>
      <c r="AD5262" s="11" t="b">
        <v>1</v>
      </c>
      <c r="AE5262" s="11" t="b">
        <v>0</v>
      </c>
      <c r="AF5262" s="11" t="b">
        <v>0</v>
      </c>
      <c r="AG5262" s="11" t="b">
        <v>0</v>
      </c>
    </row>
    <row r="5263" spans="1:33" x14ac:dyDescent="0.2">
      <c r="A5263" s="11">
        <v>3</v>
      </c>
      <c r="B5263" t="s">
        <v>181</v>
      </c>
      <c r="C5263" t="s">
        <v>76</v>
      </c>
      <c r="D5263">
        <v>0</v>
      </c>
      <c r="E5263">
        <v>71783.688626999705</v>
      </c>
      <c r="F5263">
        <v>0</v>
      </c>
      <c r="G5263">
        <v>0</v>
      </c>
      <c r="H5263">
        <v>0</v>
      </c>
      <c r="I5263">
        <v>0</v>
      </c>
      <c r="J5263" s="10">
        <f>SUMIFS(Table1[time],Table1[repetition],Table1[[#This Row],[repetition]],Table1[config],Table1[[#This Row],[config]])</f>
        <v>44745182.330625996</v>
      </c>
      <c r="K5263" s="11">
        <v>1</v>
      </c>
      <c r="L5263" s="11">
        <v>6</v>
      </c>
      <c r="M5263" s="11" t="s">
        <v>149</v>
      </c>
      <c r="N5263" s="11" t="b">
        <v>0</v>
      </c>
      <c r="O5263" s="11" t="b">
        <v>1</v>
      </c>
      <c r="P5263" s="11" t="b">
        <v>0</v>
      </c>
      <c r="Q5263" s="11" t="b">
        <v>1</v>
      </c>
      <c r="R5263" s="11" t="b">
        <v>1</v>
      </c>
      <c r="S5263" s="11" t="b">
        <v>0</v>
      </c>
      <c r="T5263" s="11" t="b">
        <v>0</v>
      </c>
      <c r="U5263" s="11" t="b">
        <v>1</v>
      </c>
      <c r="V5263" s="11" t="b">
        <v>1</v>
      </c>
      <c r="W5263" s="11" t="b">
        <v>0</v>
      </c>
      <c r="X5263" s="11" t="b">
        <v>0</v>
      </c>
      <c r="Y5263" s="11" t="b">
        <v>1</v>
      </c>
      <c r="Z5263" s="11" t="b">
        <v>1</v>
      </c>
      <c r="AA5263" s="11" t="b">
        <v>1</v>
      </c>
      <c r="AB5263" s="11" t="b">
        <v>0</v>
      </c>
      <c r="AC5263" s="11" t="b">
        <v>1</v>
      </c>
      <c r="AD5263" s="11" t="b">
        <v>1</v>
      </c>
      <c r="AE5263" s="11" t="b">
        <v>0</v>
      </c>
      <c r="AF5263" s="11" t="b">
        <v>0</v>
      </c>
      <c r="AG5263" s="11" t="b">
        <v>1</v>
      </c>
    </row>
    <row r="5264" spans="1:33" x14ac:dyDescent="0.2">
      <c r="A5264" s="11">
        <v>1</v>
      </c>
      <c r="B5264" t="s">
        <v>182</v>
      </c>
      <c r="C5264" t="s">
        <v>76</v>
      </c>
      <c r="D5264">
        <v>0</v>
      </c>
      <c r="E5264">
        <v>7204962.1218240298</v>
      </c>
      <c r="F5264">
        <v>0</v>
      </c>
      <c r="G5264">
        <v>0</v>
      </c>
      <c r="H5264">
        <v>0</v>
      </c>
      <c r="I5264">
        <v>0</v>
      </c>
      <c r="J5264" s="10">
        <f>SUMIFS(Table1[time],Table1[repetition],Table1[[#This Row],[repetition]],Table1[config],Table1[[#This Row],[config]])</f>
        <v>45701258.259222917</v>
      </c>
      <c r="K5264" s="11">
        <v>200</v>
      </c>
      <c r="L5264" s="11">
        <v>3</v>
      </c>
      <c r="M5264" s="11" t="s">
        <v>151</v>
      </c>
      <c r="N5264" s="11" t="b">
        <v>1</v>
      </c>
      <c r="O5264" s="11" t="b">
        <v>0</v>
      </c>
      <c r="P5264" s="11" t="b">
        <v>1</v>
      </c>
      <c r="Q5264" s="11" t="b">
        <v>0</v>
      </c>
      <c r="R5264" s="11" t="b">
        <v>1</v>
      </c>
      <c r="S5264" s="11" t="b">
        <v>0</v>
      </c>
      <c r="T5264" s="11" t="b">
        <v>0</v>
      </c>
      <c r="U5264" s="11" t="b">
        <v>1</v>
      </c>
      <c r="V5264" s="11" t="b">
        <v>1</v>
      </c>
      <c r="W5264" s="11" t="b">
        <v>1</v>
      </c>
      <c r="X5264" s="11" t="b">
        <v>0</v>
      </c>
      <c r="Y5264" s="11" t="b">
        <v>1</v>
      </c>
      <c r="Z5264" s="11" t="b">
        <v>1</v>
      </c>
      <c r="AA5264" s="11" t="b">
        <v>0</v>
      </c>
      <c r="AB5264" s="11" t="b">
        <v>0</v>
      </c>
      <c r="AC5264" s="11" t="b">
        <v>0</v>
      </c>
      <c r="AD5264" s="11" t="b">
        <v>0</v>
      </c>
      <c r="AE5264" s="11" t="b">
        <v>1</v>
      </c>
      <c r="AF5264" s="11" t="b">
        <v>0</v>
      </c>
      <c r="AG5264" s="11" t="b">
        <v>0</v>
      </c>
    </row>
    <row r="5265" spans="1:33" x14ac:dyDescent="0.2">
      <c r="A5265" s="11">
        <v>2</v>
      </c>
      <c r="B5265" t="s">
        <v>182</v>
      </c>
      <c r="C5265" t="s">
        <v>76</v>
      </c>
      <c r="D5265">
        <v>0</v>
      </c>
      <c r="E5265">
        <v>7202511.0219307197</v>
      </c>
      <c r="F5265">
        <v>0</v>
      </c>
      <c r="G5265">
        <v>0</v>
      </c>
      <c r="H5265">
        <v>0</v>
      </c>
      <c r="I5265">
        <v>0</v>
      </c>
      <c r="J5265" s="10">
        <f>SUMIFS(Table1[time],Table1[repetition],Table1[[#This Row],[repetition]],Table1[config],Table1[[#This Row],[config]])</f>
        <v>44521657.583088592</v>
      </c>
      <c r="K5265" s="11">
        <v>50</v>
      </c>
      <c r="L5265" s="11">
        <v>3</v>
      </c>
      <c r="M5265" s="11" t="s">
        <v>150</v>
      </c>
      <c r="N5265" s="11" t="b">
        <v>0</v>
      </c>
      <c r="O5265" s="11" t="b">
        <v>0</v>
      </c>
      <c r="P5265" s="11" t="b">
        <v>1</v>
      </c>
      <c r="Q5265" s="11" t="b">
        <v>0</v>
      </c>
      <c r="R5265" s="11" t="b">
        <v>0</v>
      </c>
      <c r="S5265" s="11" t="b">
        <v>0</v>
      </c>
      <c r="T5265" s="11" t="b">
        <v>1</v>
      </c>
      <c r="U5265" s="11" t="b">
        <v>0</v>
      </c>
      <c r="V5265" s="11" t="b">
        <v>0</v>
      </c>
      <c r="W5265" s="11" t="b">
        <v>0</v>
      </c>
      <c r="X5265" s="11" t="b">
        <v>1</v>
      </c>
      <c r="Y5265" s="11" t="b">
        <v>0</v>
      </c>
      <c r="Z5265" s="11" t="b">
        <v>1</v>
      </c>
      <c r="AA5265" s="11" t="b">
        <v>0</v>
      </c>
      <c r="AB5265" s="11" t="b">
        <v>1</v>
      </c>
      <c r="AC5265" s="11" t="b">
        <v>0</v>
      </c>
      <c r="AD5265" s="11" t="b">
        <v>0</v>
      </c>
      <c r="AE5265" s="11" t="b">
        <v>1</v>
      </c>
      <c r="AF5265" s="11" t="b">
        <v>1</v>
      </c>
      <c r="AG5265" s="11" t="b">
        <v>1</v>
      </c>
    </row>
    <row r="5266" spans="1:33" x14ac:dyDescent="0.2">
      <c r="A5266" s="11">
        <v>3</v>
      </c>
      <c r="B5266" t="s">
        <v>182</v>
      </c>
      <c r="C5266" t="s">
        <v>76</v>
      </c>
      <c r="D5266">
        <v>0</v>
      </c>
      <c r="E5266">
        <v>7202756.4298830004</v>
      </c>
      <c r="F5266">
        <v>0</v>
      </c>
      <c r="G5266">
        <v>0</v>
      </c>
      <c r="H5266">
        <v>0</v>
      </c>
      <c r="I5266">
        <v>0</v>
      </c>
      <c r="J5266" s="10">
        <f>SUMIFS(Table1[time],Table1[repetition],Table1[[#This Row],[repetition]],Table1[config],Table1[[#This Row],[config]])</f>
        <v>44745182.330625996</v>
      </c>
      <c r="K5266" s="11">
        <v>50</v>
      </c>
      <c r="L5266" s="11">
        <v>3</v>
      </c>
      <c r="M5266" s="11" t="s">
        <v>150</v>
      </c>
      <c r="N5266" s="11" t="b">
        <v>0</v>
      </c>
      <c r="O5266" s="11" t="b">
        <v>0</v>
      </c>
      <c r="P5266" s="11" t="b">
        <v>1</v>
      </c>
      <c r="Q5266" s="11" t="b">
        <v>0</v>
      </c>
      <c r="R5266" s="11" t="b">
        <v>0</v>
      </c>
      <c r="S5266" s="11" t="b">
        <v>0</v>
      </c>
      <c r="T5266" s="11" t="b">
        <v>1</v>
      </c>
      <c r="U5266" s="11" t="b">
        <v>0</v>
      </c>
      <c r="V5266" s="11" t="b">
        <v>0</v>
      </c>
      <c r="W5266" s="11" t="b">
        <v>0</v>
      </c>
      <c r="X5266" s="11" t="b">
        <v>1</v>
      </c>
      <c r="Y5266" s="11" t="b">
        <v>0</v>
      </c>
      <c r="Z5266" s="11" t="b">
        <v>1</v>
      </c>
      <c r="AA5266" s="11" t="b">
        <v>0</v>
      </c>
      <c r="AB5266" s="11" t="b">
        <v>1</v>
      </c>
      <c r="AC5266" s="11" t="b">
        <v>0</v>
      </c>
      <c r="AD5266" s="11" t="b">
        <v>0</v>
      </c>
      <c r="AE5266" s="11" t="b">
        <v>1</v>
      </c>
      <c r="AF5266" s="11" t="b">
        <v>1</v>
      </c>
      <c r="AG5266" s="11" t="b">
        <v>1</v>
      </c>
    </row>
    <row r="5267" spans="1:33" x14ac:dyDescent="0.2">
      <c r="A5267" s="11">
        <v>1</v>
      </c>
      <c r="B5267" t="s">
        <v>184</v>
      </c>
      <c r="C5267" t="s">
        <v>76</v>
      </c>
      <c r="D5267">
        <v>0</v>
      </c>
      <c r="E5267">
        <v>7204247.6524710003</v>
      </c>
      <c r="F5267">
        <v>0</v>
      </c>
      <c r="G5267">
        <v>0</v>
      </c>
      <c r="H5267">
        <v>0</v>
      </c>
      <c r="I5267">
        <v>0</v>
      </c>
      <c r="J5267" s="10">
        <f>SUMIFS(Table1[time],Table1[repetition],Table1[[#This Row],[repetition]],Table1[config],Table1[[#This Row],[config]])</f>
        <v>45701258.259222917</v>
      </c>
      <c r="K5267" s="11">
        <v>200</v>
      </c>
      <c r="L5267" s="11">
        <v>6</v>
      </c>
      <c r="M5267" s="11" t="s">
        <v>150</v>
      </c>
      <c r="N5267" s="11" t="b">
        <v>1</v>
      </c>
      <c r="O5267" s="11" t="b">
        <v>1</v>
      </c>
      <c r="P5267" s="11" t="b">
        <v>0</v>
      </c>
      <c r="Q5267" s="11" t="b">
        <v>1</v>
      </c>
      <c r="R5267" s="11" t="b">
        <v>0</v>
      </c>
      <c r="S5267" s="11" t="b">
        <v>0</v>
      </c>
      <c r="T5267" s="11" t="b">
        <v>0</v>
      </c>
      <c r="U5267" s="11" t="b">
        <v>0</v>
      </c>
      <c r="V5267" s="11" t="b">
        <v>0</v>
      </c>
      <c r="W5267" s="11" t="b">
        <v>0</v>
      </c>
      <c r="X5267" s="11" t="b">
        <v>0</v>
      </c>
      <c r="Y5267" s="11" t="b">
        <v>1</v>
      </c>
      <c r="Z5267" s="11" t="b">
        <v>0</v>
      </c>
      <c r="AA5267" s="11" t="b">
        <v>1</v>
      </c>
      <c r="AB5267" s="11" t="b">
        <v>1</v>
      </c>
      <c r="AC5267" s="11" t="b">
        <v>0</v>
      </c>
      <c r="AD5267" s="11" t="b">
        <v>0</v>
      </c>
      <c r="AE5267" s="11" t="b">
        <v>1</v>
      </c>
      <c r="AF5267" s="11" t="b">
        <v>1</v>
      </c>
      <c r="AG5267" s="11" t="b">
        <v>0</v>
      </c>
    </row>
    <row r="5268" spans="1:33" x14ac:dyDescent="0.2">
      <c r="A5268" s="9">
        <v>2</v>
      </c>
      <c r="B5268" t="s">
        <v>184</v>
      </c>
      <c r="C5268" t="s">
        <v>76</v>
      </c>
      <c r="D5268">
        <v>0</v>
      </c>
      <c r="E5268">
        <v>7202456.5108385803</v>
      </c>
      <c r="F5268">
        <v>0</v>
      </c>
      <c r="G5268">
        <v>0</v>
      </c>
      <c r="H5268">
        <v>0</v>
      </c>
      <c r="I5268">
        <v>0</v>
      </c>
      <c r="J5268" s="8">
        <f>SUMIFS(Table1[time],Table1[repetition],Table1[[#This Row],[repetition]],Table1[config],Table1[[#This Row],[config]])</f>
        <v>44521657.583088592</v>
      </c>
      <c r="K5268" s="9">
        <v>50</v>
      </c>
      <c r="L5268" s="9">
        <v>3</v>
      </c>
      <c r="M5268" s="9" t="s">
        <v>150</v>
      </c>
      <c r="N5268" s="9" t="b">
        <v>0</v>
      </c>
      <c r="O5268" s="9" t="b">
        <v>0</v>
      </c>
      <c r="P5268" s="9" t="b">
        <v>1</v>
      </c>
      <c r="Q5268" s="9" t="b">
        <v>0</v>
      </c>
      <c r="R5268" s="9" t="b">
        <v>0</v>
      </c>
      <c r="S5268" s="9" t="b">
        <v>0</v>
      </c>
      <c r="T5268" s="9" t="b">
        <v>1</v>
      </c>
      <c r="U5268" s="9" t="b">
        <v>0</v>
      </c>
      <c r="V5268" s="9" t="b">
        <v>0</v>
      </c>
      <c r="W5268" s="9" t="b">
        <v>0</v>
      </c>
      <c r="X5268" s="9" t="b">
        <v>1</v>
      </c>
      <c r="Y5268" s="9" t="b">
        <v>0</v>
      </c>
      <c r="Z5268" s="9" t="b">
        <v>1</v>
      </c>
      <c r="AA5268" s="9" t="b">
        <v>0</v>
      </c>
      <c r="AB5268" s="9" t="b">
        <v>1</v>
      </c>
      <c r="AC5268" s="9" t="b">
        <v>0</v>
      </c>
      <c r="AD5268" s="9" t="b">
        <v>0</v>
      </c>
      <c r="AE5268" s="9" t="b">
        <v>1</v>
      </c>
      <c r="AF5268" s="9" t="b">
        <v>1</v>
      </c>
      <c r="AG5268" s="9" t="b">
        <v>1</v>
      </c>
    </row>
    <row r="5269" spans="1:33" x14ac:dyDescent="0.2">
      <c r="A5269" s="9">
        <v>3</v>
      </c>
      <c r="B5269" t="s">
        <v>184</v>
      </c>
      <c r="C5269" t="s">
        <v>76</v>
      </c>
      <c r="D5269">
        <v>0</v>
      </c>
      <c r="E5269">
        <v>7202620.864507</v>
      </c>
      <c r="F5269">
        <v>0</v>
      </c>
      <c r="G5269">
        <v>0</v>
      </c>
      <c r="H5269">
        <v>0</v>
      </c>
      <c r="I5269">
        <v>0</v>
      </c>
      <c r="J5269" s="8">
        <f>SUMIFS(Table1[time],Table1[repetition],Table1[[#This Row],[repetition]],Table1[config],Table1[[#This Row],[config]])</f>
        <v>44745182.330625996</v>
      </c>
      <c r="K5269" s="9">
        <v>50</v>
      </c>
      <c r="L5269" s="9">
        <v>3</v>
      </c>
      <c r="M5269" s="9" t="s">
        <v>150</v>
      </c>
      <c r="N5269" s="9" t="b">
        <v>0</v>
      </c>
      <c r="O5269" s="9" t="b">
        <v>0</v>
      </c>
      <c r="P5269" s="9" t="b">
        <v>1</v>
      </c>
      <c r="Q5269" s="9" t="b">
        <v>0</v>
      </c>
      <c r="R5269" s="9" t="b">
        <v>0</v>
      </c>
      <c r="S5269" s="9" t="b">
        <v>0</v>
      </c>
      <c r="T5269" s="9" t="b">
        <v>1</v>
      </c>
      <c r="U5269" s="9" t="b">
        <v>0</v>
      </c>
      <c r="V5269" s="9" t="b">
        <v>0</v>
      </c>
      <c r="W5269" s="9" t="b">
        <v>0</v>
      </c>
      <c r="X5269" s="9" t="b">
        <v>1</v>
      </c>
      <c r="Y5269" s="9" t="b">
        <v>0</v>
      </c>
      <c r="Z5269" s="9" t="b">
        <v>1</v>
      </c>
      <c r="AA5269" s="9" t="b">
        <v>0</v>
      </c>
      <c r="AB5269" s="9" t="b">
        <v>1</v>
      </c>
      <c r="AC5269" s="9" t="b">
        <v>0</v>
      </c>
      <c r="AD5269" s="9" t="b">
        <v>0</v>
      </c>
      <c r="AE5269" s="9" t="b">
        <v>1</v>
      </c>
      <c r="AF5269" s="9" t="b">
        <v>1</v>
      </c>
      <c r="AG5269" s="9" t="b">
        <v>1</v>
      </c>
    </row>
    <row r="5270" spans="1:33" x14ac:dyDescent="0.2">
      <c r="A5270" s="9">
        <v>1</v>
      </c>
      <c r="B5270" t="s">
        <v>183</v>
      </c>
      <c r="C5270" t="s">
        <v>76</v>
      </c>
      <c r="D5270">
        <v>0</v>
      </c>
      <c r="E5270">
        <v>78146.780831011696</v>
      </c>
      <c r="F5270">
        <v>0</v>
      </c>
      <c r="G5270">
        <v>0</v>
      </c>
      <c r="H5270">
        <v>0</v>
      </c>
      <c r="I5270">
        <v>0</v>
      </c>
      <c r="J5270" s="8">
        <f>SUMIFS(Table1[time],Table1[repetition],Table1[[#This Row],[repetition]],Table1[config],Table1[[#This Row],[config]])</f>
        <v>45701258.259222917</v>
      </c>
      <c r="K5270" s="9">
        <v>600</v>
      </c>
      <c r="L5270" s="9">
        <v>1</v>
      </c>
      <c r="M5270" s="9" t="s">
        <v>149</v>
      </c>
      <c r="N5270" s="9" t="b">
        <v>0</v>
      </c>
      <c r="O5270" s="9" t="b">
        <v>1</v>
      </c>
      <c r="P5270" s="9" t="b">
        <v>1</v>
      </c>
      <c r="Q5270" s="9" t="b">
        <v>1</v>
      </c>
      <c r="R5270" s="9" t="b">
        <v>1</v>
      </c>
      <c r="S5270" s="9" t="b">
        <v>0</v>
      </c>
      <c r="T5270" s="9" t="b">
        <v>1</v>
      </c>
      <c r="U5270" s="9" t="b">
        <v>0</v>
      </c>
      <c r="V5270" s="9" t="b">
        <v>0</v>
      </c>
      <c r="W5270" s="9" t="b">
        <v>1</v>
      </c>
      <c r="X5270" s="9" t="b">
        <v>1</v>
      </c>
      <c r="Y5270" s="9" t="b">
        <v>1</v>
      </c>
      <c r="Z5270" s="9" t="b">
        <v>1</v>
      </c>
      <c r="AA5270" s="9" t="b">
        <v>0</v>
      </c>
      <c r="AB5270" s="9" t="b">
        <v>1</v>
      </c>
      <c r="AC5270" s="9" t="b">
        <v>1</v>
      </c>
      <c r="AD5270" s="9" t="b">
        <v>1</v>
      </c>
      <c r="AE5270" s="9" t="b">
        <v>1</v>
      </c>
      <c r="AF5270" s="9" t="b">
        <v>1</v>
      </c>
      <c r="AG5270" s="9" t="b">
        <v>0</v>
      </c>
    </row>
    <row r="5271" spans="1:33" x14ac:dyDescent="0.2">
      <c r="A5271" s="11">
        <v>2</v>
      </c>
      <c r="B5271" t="s">
        <v>183</v>
      </c>
      <c r="C5271" t="s">
        <v>76</v>
      </c>
      <c r="D5271">
        <v>0</v>
      </c>
      <c r="E5271">
        <v>55469.815691932999</v>
      </c>
      <c r="F5271">
        <v>0</v>
      </c>
      <c r="G5271">
        <v>0</v>
      </c>
      <c r="H5271">
        <v>0</v>
      </c>
      <c r="I5271">
        <v>0</v>
      </c>
      <c r="J5271" s="10">
        <f>SUMIFS(Table1[time],Table1[repetition],Table1[[#This Row],[repetition]],Table1[config],Table1[[#This Row],[config]])</f>
        <v>44521657.583088592</v>
      </c>
      <c r="K5271" s="11">
        <v>1</v>
      </c>
      <c r="L5271" s="11">
        <v>18</v>
      </c>
      <c r="M5271" s="11" t="s">
        <v>150</v>
      </c>
      <c r="N5271" s="11" t="b">
        <v>1</v>
      </c>
      <c r="O5271" s="11" t="b">
        <v>0</v>
      </c>
      <c r="P5271" s="11" t="b">
        <v>0</v>
      </c>
      <c r="Q5271" s="11" t="b">
        <v>0</v>
      </c>
      <c r="R5271" s="11" t="b">
        <v>0</v>
      </c>
      <c r="S5271" s="11" t="b">
        <v>1</v>
      </c>
      <c r="T5271" s="11" t="b">
        <v>1</v>
      </c>
      <c r="U5271" s="11" t="b">
        <v>1</v>
      </c>
      <c r="V5271" s="11" t="b">
        <v>1</v>
      </c>
      <c r="W5271" s="11" t="b">
        <v>0</v>
      </c>
      <c r="X5271" s="11" t="b">
        <v>1</v>
      </c>
      <c r="Y5271" s="11" t="b">
        <v>0</v>
      </c>
      <c r="Z5271" s="11" t="b">
        <v>0</v>
      </c>
      <c r="AA5271" s="11" t="b">
        <v>1</v>
      </c>
      <c r="AB5271" s="11" t="b">
        <v>1</v>
      </c>
      <c r="AC5271" s="11" t="b">
        <v>1</v>
      </c>
      <c r="AD5271" s="11" t="b">
        <v>1</v>
      </c>
      <c r="AE5271" s="11" t="b">
        <v>0</v>
      </c>
      <c r="AF5271" s="11" t="b">
        <v>0</v>
      </c>
      <c r="AG5271" s="11" t="b">
        <v>0</v>
      </c>
    </row>
    <row r="5272" spans="1:33" x14ac:dyDescent="0.2">
      <c r="A5272" s="9">
        <v>3</v>
      </c>
      <c r="B5272" t="s">
        <v>183</v>
      </c>
      <c r="C5272" t="s">
        <v>76</v>
      </c>
      <c r="D5272">
        <v>0</v>
      </c>
      <c r="E5272">
        <v>64231.956790999902</v>
      </c>
      <c r="F5272">
        <v>0</v>
      </c>
      <c r="G5272">
        <v>0</v>
      </c>
      <c r="H5272">
        <v>0</v>
      </c>
      <c r="I5272">
        <v>0</v>
      </c>
      <c r="J5272" s="8">
        <f>SUMIFS(Table1[time],Table1[repetition],Table1[[#This Row],[repetition]],Table1[config],Table1[[#This Row],[config]])</f>
        <v>44745182.330625996</v>
      </c>
      <c r="K5272" s="9">
        <v>1</v>
      </c>
      <c r="L5272" s="9">
        <v>18</v>
      </c>
      <c r="M5272" s="9" t="s">
        <v>150</v>
      </c>
      <c r="N5272" s="9" t="b">
        <v>1</v>
      </c>
      <c r="O5272" s="9" t="b">
        <v>0</v>
      </c>
      <c r="P5272" s="9" t="b">
        <v>0</v>
      </c>
      <c r="Q5272" s="9" t="b">
        <v>0</v>
      </c>
      <c r="R5272" s="9" t="b">
        <v>0</v>
      </c>
      <c r="S5272" s="9" t="b">
        <v>1</v>
      </c>
      <c r="T5272" s="9" t="b">
        <v>1</v>
      </c>
      <c r="U5272" s="9" t="b">
        <v>1</v>
      </c>
      <c r="V5272" s="9" t="b">
        <v>1</v>
      </c>
      <c r="W5272" s="9" t="b">
        <v>0</v>
      </c>
      <c r="X5272" s="9" t="b">
        <v>1</v>
      </c>
      <c r="Y5272" s="9" t="b">
        <v>0</v>
      </c>
      <c r="Z5272" s="9" t="b">
        <v>0</v>
      </c>
      <c r="AA5272" s="9" t="b">
        <v>1</v>
      </c>
      <c r="AB5272" s="9" t="b">
        <v>1</v>
      </c>
      <c r="AC5272" s="9" t="b">
        <v>1</v>
      </c>
      <c r="AD5272" s="9" t="b">
        <v>1</v>
      </c>
      <c r="AE5272" s="9" t="b">
        <v>0</v>
      </c>
      <c r="AF5272" s="9" t="b">
        <v>0</v>
      </c>
      <c r="AG5272" s="9" t="b">
        <v>0</v>
      </c>
    </row>
    <row r="5273" spans="1:33" x14ac:dyDescent="0.2">
      <c r="A5273" s="11">
        <v>1</v>
      </c>
      <c r="B5273" t="s">
        <v>185</v>
      </c>
      <c r="C5273" t="s">
        <v>76</v>
      </c>
      <c r="D5273">
        <v>0</v>
      </c>
      <c r="E5273">
        <v>97944.104128022402</v>
      </c>
      <c r="F5273">
        <v>0</v>
      </c>
      <c r="G5273">
        <v>0</v>
      </c>
      <c r="H5273">
        <v>0</v>
      </c>
      <c r="I5273">
        <v>0</v>
      </c>
      <c r="J5273" s="10">
        <f>SUMIFS(Table1[time],Table1[repetition],Table1[[#This Row],[repetition]],Table1[config],Table1[[#This Row],[config]])</f>
        <v>45701258.259222917</v>
      </c>
      <c r="K5273" s="11">
        <v>600</v>
      </c>
      <c r="L5273" s="11">
        <v>3</v>
      </c>
      <c r="M5273" s="11" t="s">
        <v>151</v>
      </c>
      <c r="N5273" s="11" t="b">
        <v>0</v>
      </c>
      <c r="O5273" s="11" t="b">
        <v>1</v>
      </c>
      <c r="P5273" s="11" t="b">
        <v>0</v>
      </c>
      <c r="Q5273" s="11" t="b">
        <v>1</v>
      </c>
      <c r="R5273" s="11" t="b">
        <v>1</v>
      </c>
      <c r="S5273" s="11" t="b">
        <v>1</v>
      </c>
      <c r="T5273" s="11" t="b">
        <v>1</v>
      </c>
      <c r="U5273" s="11" t="b">
        <v>0</v>
      </c>
      <c r="V5273" s="11" t="b">
        <v>0</v>
      </c>
      <c r="W5273" s="11" t="b">
        <v>1</v>
      </c>
      <c r="X5273" s="11" t="b">
        <v>0</v>
      </c>
      <c r="Y5273" s="11" t="b">
        <v>0</v>
      </c>
      <c r="Z5273" s="11" t="b">
        <v>1</v>
      </c>
      <c r="AA5273" s="11" t="b">
        <v>0</v>
      </c>
      <c r="AB5273" s="11" t="b">
        <v>0</v>
      </c>
      <c r="AC5273" s="11" t="b">
        <v>1</v>
      </c>
      <c r="AD5273" s="11" t="b">
        <v>1</v>
      </c>
      <c r="AE5273" s="11" t="b">
        <v>0</v>
      </c>
      <c r="AF5273" s="11" t="b">
        <v>1</v>
      </c>
      <c r="AG5273" s="11" t="b">
        <v>0</v>
      </c>
    </row>
    <row r="5274" spans="1:33" x14ac:dyDescent="0.2">
      <c r="A5274" s="9">
        <v>2</v>
      </c>
      <c r="B5274" t="s">
        <v>185</v>
      </c>
      <c r="C5274" t="s">
        <v>76</v>
      </c>
      <c r="D5274">
        <v>0</v>
      </c>
      <c r="E5274">
        <v>49845.4603608697</v>
      </c>
      <c r="F5274">
        <v>0</v>
      </c>
      <c r="G5274">
        <v>0</v>
      </c>
      <c r="H5274">
        <v>0</v>
      </c>
      <c r="I5274">
        <v>0</v>
      </c>
      <c r="J5274" s="8">
        <f>SUMIFS(Table1[time],Table1[repetition],Table1[[#This Row],[repetition]],Table1[config],Table1[[#This Row],[config]])</f>
        <v>44521657.583088592</v>
      </c>
      <c r="K5274" s="9">
        <v>1</v>
      </c>
      <c r="L5274" s="9">
        <v>18</v>
      </c>
      <c r="M5274" s="9" t="s">
        <v>150</v>
      </c>
      <c r="N5274" s="9" t="b">
        <v>1</v>
      </c>
      <c r="O5274" s="9" t="b">
        <v>0</v>
      </c>
      <c r="P5274" s="9" t="b">
        <v>0</v>
      </c>
      <c r="Q5274" s="9" t="b">
        <v>0</v>
      </c>
      <c r="R5274" s="9" t="b">
        <v>0</v>
      </c>
      <c r="S5274" s="9" t="b">
        <v>1</v>
      </c>
      <c r="T5274" s="9" t="b">
        <v>1</v>
      </c>
      <c r="U5274" s="9" t="b">
        <v>1</v>
      </c>
      <c r="V5274" s="9" t="b">
        <v>1</v>
      </c>
      <c r="W5274" s="9" t="b">
        <v>0</v>
      </c>
      <c r="X5274" s="9" t="b">
        <v>1</v>
      </c>
      <c r="Y5274" s="9" t="b">
        <v>0</v>
      </c>
      <c r="Z5274" s="9" t="b">
        <v>0</v>
      </c>
      <c r="AA5274" s="9" t="b">
        <v>1</v>
      </c>
      <c r="AB5274" s="9" t="b">
        <v>1</v>
      </c>
      <c r="AC5274" s="9" t="b">
        <v>1</v>
      </c>
      <c r="AD5274" s="9" t="b">
        <v>1</v>
      </c>
      <c r="AE5274" s="9" t="b">
        <v>0</v>
      </c>
      <c r="AF5274" s="9" t="b">
        <v>0</v>
      </c>
      <c r="AG5274" s="9" t="b">
        <v>0</v>
      </c>
    </row>
    <row r="5275" spans="1:33" x14ac:dyDescent="0.2">
      <c r="A5275" s="9">
        <v>3</v>
      </c>
      <c r="B5275" t="s">
        <v>185</v>
      </c>
      <c r="C5275" t="s">
        <v>76</v>
      </c>
      <c r="D5275">
        <v>0</v>
      </c>
      <c r="E5275">
        <v>61344.689022999701</v>
      </c>
      <c r="F5275">
        <v>0</v>
      </c>
      <c r="G5275">
        <v>0</v>
      </c>
      <c r="H5275">
        <v>0</v>
      </c>
      <c r="I5275">
        <v>0</v>
      </c>
      <c r="J5275" s="8">
        <f>SUMIFS(Table1[time],Table1[repetition],Table1[[#This Row],[repetition]],Table1[config],Table1[[#This Row],[config]])</f>
        <v>44745182.330625996</v>
      </c>
      <c r="K5275" s="9">
        <v>1</v>
      </c>
      <c r="L5275" s="9">
        <v>6</v>
      </c>
      <c r="M5275" s="9" t="s">
        <v>149</v>
      </c>
      <c r="N5275" s="9" t="b">
        <v>0</v>
      </c>
      <c r="O5275" s="9" t="b">
        <v>1</v>
      </c>
      <c r="P5275" s="9" t="b">
        <v>0</v>
      </c>
      <c r="Q5275" s="9" t="b">
        <v>1</v>
      </c>
      <c r="R5275" s="9" t="b">
        <v>1</v>
      </c>
      <c r="S5275" s="9" t="b">
        <v>0</v>
      </c>
      <c r="T5275" s="9" t="b">
        <v>0</v>
      </c>
      <c r="U5275" s="9" t="b">
        <v>1</v>
      </c>
      <c r="V5275" s="9" t="b">
        <v>1</v>
      </c>
      <c r="W5275" s="9" t="b">
        <v>0</v>
      </c>
      <c r="X5275" s="9" t="b">
        <v>0</v>
      </c>
      <c r="Y5275" s="9" t="b">
        <v>1</v>
      </c>
      <c r="Z5275" s="9" t="b">
        <v>1</v>
      </c>
      <c r="AA5275" s="9" t="b">
        <v>1</v>
      </c>
      <c r="AB5275" s="9" t="b">
        <v>0</v>
      </c>
      <c r="AC5275" s="9" t="b">
        <v>1</v>
      </c>
      <c r="AD5275" s="9" t="b">
        <v>1</v>
      </c>
      <c r="AE5275" s="9" t="b">
        <v>0</v>
      </c>
      <c r="AF5275" s="9" t="b">
        <v>0</v>
      </c>
      <c r="AG5275" s="9" t="b">
        <v>1</v>
      </c>
    </row>
    <row r="5276" spans="1:33" x14ac:dyDescent="0.2">
      <c r="A5276" s="9">
        <v>1</v>
      </c>
      <c r="B5276" t="s">
        <v>186</v>
      </c>
      <c r="C5276" t="s">
        <v>76</v>
      </c>
      <c r="D5276">
        <v>0</v>
      </c>
      <c r="E5276">
        <v>129872.76830800599</v>
      </c>
      <c r="F5276">
        <v>0</v>
      </c>
      <c r="G5276">
        <v>0</v>
      </c>
      <c r="H5276">
        <v>0</v>
      </c>
      <c r="I5276">
        <v>0</v>
      </c>
      <c r="J5276" s="8">
        <f>SUMIFS(Table1[time],Table1[repetition],Table1[[#This Row],[repetition]],Table1[config],Table1[[#This Row],[config]])</f>
        <v>45701258.259222917</v>
      </c>
      <c r="K5276" s="9">
        <v>600</v>
      </c>
      <c r="L5276" s="9">
        <v>6</v>
      </c>
      <c r="M5276" s="9" t="s">
        <v>151</v>
      </c>
      <c r="N5276" s="9" t="b">
        <v>1</v>
      </c>
      <c r="O5276" s="9" t="b">
        <v>1</v>
      </c>
      <c r="P5276" s="9" t="b">
        <v>1</v>
      </c>
      <c r="Q5276" s="9" t="b">
        <v>1</v>
      </c>
      <c r="R5276" s="9" t="b">
        <v>0</v>
      </c>
      <c r="S5276" s="9" t="b">
        <v>1</v>
      </c>
      <c r="T5276" s="9" t="b">
        <v>1</v>
      </c>
      <c r="U5276" s="9" t="b">
        <v>1</v>
      </c>
      <c r="V5276" s="9" t="b">
        <v>0</v>
      </c>
      <c r="W5276" s="9" t="b">
        <v>1</v>
      </c>
      <c r="X5276" s="9" t="b">
        <v>0</v>
      </c>
      <c r="Y5276" s="9" t="b">
        <v>1</v>
      </c>
      <c r="Z5276" s="9" t="b">
        <v>1</v>
      </c>
      <c r="AA5276" s="9" t="b">
        <v>0</v>
      </c>
      <c r="AB5276" s="9" t="b">
        <v>1</v>
      </c>
      <c r="AC5276" s="9" t="b">
        <v>1</v>
      </c>
      <c r="AD5276" s="9" t="b">
        <v>1</v>
      </c>
      <c r="AE5276" s="9" t="b">
        <v>0</v>
      </c>
      <c r="AF5276" s="9" t="b">
        <v>0</v>
      </c>
      <c r="AG5276" s="9" t="b">
        <v>0</v>
      </c>
    </row>
    <row r="5277" spans="1:33" x14ac:dyDescent="0.2">
      <c r="A5277" s="11">
        <v>2</v>
      </c>
      <c r="B5277" t="s">
        <v>186</v>
      </c>
      <c r="C5277" t="s">
        <v>76</v>
      </c>
      <c r="D5277">
        <v>0</v>
      </c>
      <c r="E5277">
        <v>51808.069577906201</v>
      </c>
      <c r="F5277">
        <v>0</v>
      </c>
      <c r="G5277">
        <v>0</v>
      </c>
      <c r="H5277">
        <v>0</v>
      </c>
      <c r="I5277">
        <v>0</v>
      </c>
      <c r="J5277" s="10">
        <f>SUMIFS(Table1[time],Table1[repetition],Table1[[#This Row],[repetition]],Table1[config],Table1[[#This Row],[config]])</f>
        <v>44521657.583088592</v>
      </c>
      <c r="K5277" s="11">
        <v>1</v>
      </c>
      <c r="L5277" s="11">
        <v>6</v>
      </c>
      <c r="M5277" s="11" t="s">
        <v>149</v>
      </c>
      <c r="N5277" s="11" t="b">
        <v>0</v>
      </c>
      <c r="O5277" s="11" t="b">
        <v>1</v>
      </c>
      <c r="P5277" s="11" t="b">
        <v>0</v>
      </c>
      <c r="Q5277" s="11" t="b">
        <v>1</v>
      </c>
      <c r="R5277" s="11" t="b">
        <v>1</v>
      </c>
      <c r="S5277" s="11" t="b">
        <v>0</v>
      </c>
      <c r="T5277" s="11" t="b">
        <v>0</v>
      </c>
      <c r="U5277" s="11" t="b">
        <v>1</v>
      </c>
      <c r="V5277" s="11" t="b">
        <v>1</v>
      </c>
      <c r="W5277" s="11" t="b">
        <v>0</v>
      </c>
      <c r="X5277" s="11" t="b">
        <v>0</v>
      </c>
      <c r="Y5277" s="11" t="b">
        <v>1</v>
      </c>
      <c r="Z5277" s="11" t="b">
        <v>1</v>
      </c>
      <c r="AA5277" s="11" t="b">
        <v>1</v>
      </c>
      <c r="AB5277" s="11" t="b">
        <v>0</v>
      </c>
      <c r="AC5277" s="11" t="b">
        <v>1</v>
      </c>
      <c r="AD5277" s="11" t="b">
        <v>1</v>
      </c>
      <c r="AE5277" s="11" t="b">
        <v>0</v>
      </c>
      <c r="AF5277" s="11" t="b">
        <v>0</v>
      </c>
      <c r="AG5277" s="11" t="b">
        <v>1</v>
      </c>
    </row>
    <row r="5278" spans="1:33" x14ac:dyDescent="0.2">
      <c r="A5278" s="11">
        <v>3</v>
      </c>
      <c r="B5278" t="s">
        <v>186</v>
      </c>
      <c r="C5278" t="s">
        <v>76</v>
      </c>
      <c r="D5278">
        <v>0</v>
      </c>
      <c r="E5278">
        <v>55369.631775000002</v>
      </c>
      <c r="F5278">
        <v>0</v>
      </c>
      <c r="G5278">
        <v>0</v>
      </c>
      <c r="H5278">
        <v>0</v>
      </c>
      <c r="I5278">
        <v>0</v>
      </c>
      <c r="J5278" s="10">
        <f>SUMIFS(Table1[time],Table1[repetition],Table1[[#This Row],[repetition]],Table1[config],Table1[[#This Row],[config]])</f>
        <v>44745182.330625996</v>
      </c>
      <c r="K5278" s="11">
        <v>1</v>
      </c>
      <c r="L5278" s="11">
        <v>6</v>
      </c>
      <c r="M5278" s="11" t="s">
        <v>149</v>
      </c>
      <c r="N5278" s="11" t="b">
        <v>0</v>
      </c>
      <c r="O5278" s="11" t="b">
        <v>1</v>
      </c>
      <c r="P5278" s="11" t="b">
        <v>0</v>
      </c>
      <c r="Q5278" s="11" t="b">
        <v>1</v>
      </c>
      <c r="R5278" s="11" t="b">
        <v>1</v>
      </c>
      <c r="S5278" s="11" t="b">
        <v>0</v>
      </c>
      <c r="T5278" s="11" t="b">
        <v>0</v>
      </c>
      <c r="U5278" s="11" t="b">
        <v>1</v>
      </c>
      <c r="V5278" s="11" t="b">
        <v>1</v>
      </c>
      <c r="W5278" s="11" t="b">
        <v>0</v>
      </c>
      <c r="X5278" s="11" t="b">
        <v>0</v>
      </c>
      <c r="Y5278" s="11" t="b">
        <v>1</v>
      </c>
      <c r="Z5278" s="11" t="b">
        <v>1</v>
      </c>
      <c r="AA5278" s="11" t="b">
        <v>1</v>
      </c>
      <c r="AB5278" s="11" t="b">
        <v>0</v>
      </c>
      <c r="AC5278" s="11" t="b">
        <v>1</v>
      </c>
      <c r="AD5278" s="11" t="b">
        <v>1</v>
      </c>
      <c r="AE5278" s="11" t="b">
        <v>0</v>
      </c>
      <c r="AF5278" s="11" t="b">
        <v>0</v>
      </c>
      <c r="AG5278" s="11" t="b">
        <v>1</v>
      </c>
    </row>
    <row r="5279" spans="1:33" x14ac:dyDescent="0.2">
      <c r="A5279" s="9">
        <v>1</v>
      </c>
      <c r="B5279" t="s">
        <v>187</v>
      </c>
      <c r="C5279" t="s">
        <v>76</v>
      </c>
      <c r="D5279">
        <v>0</v>
      </c>
      <c r="E5279">
        <v>7202580.9764329996</v>
      </c>
      <c r="F5279">
        <v>0</v>
      </c>
      <c r="G5279">
        <v>0</v>
      </c>
      <c r="H5279">
        <v>0</v>
      </c>
      <c r="I5279">
        <v>0</v>
      </c>
      <c r="J5279" s="8">
        <f>SUMIFS(Table1[time],Table1[repetition],Table1[[#This Row],[repetition]],Table1[config],Table1[[#This Row],[config]])</f>
        <v>45701258.259222917</v>
      </c>
      <c r="K5279" s="9">
        <v>1</v>
      </c>
      <c r="L5279" s="9">
        <v>2</v>
      </c>
      <c r="M5279" s="9" t="s">
        <v>151</v>
      </c>
      <c r="N5279" s="9" t="b">
        <v>0</v>
      </c>
      <c r="O5279" s="9" t="b">
        <v>0</v>
      </c>
      <c r="P5279" s="9" t="b">
        <v>1</v>
      </c>
      <c r="Q5279" s="9" t="b">
        <v>1</v>
      </c>
      <c r="R5279" s="9" t="b">
        <v>1</v>
      </c>
      <c r="S5279" s="9" t="b">
        <v>0</v>
      </c>
      <c r="T5279" s="9" t="b">
        <v>0</v>
      </c>
      <c r="U5279" s="9" t="b">
        <v>0</v>
      </c>
      <c r="V5279" s="9" t="b">
        <v>0</v>
      </c>
      <c r="W5279" s="9" t="b">
        <v>0</v>
      </c>
      <c r="X5279" s="9" t="b">
        <v>0</v>
      </c>
      <c r="Y5279" s="9" t="b">
        <v>0</v>
      </c>
      <c r="Z5279" s="9" t="b">
        <v>1</v>
      </c>
      <c r="AA5279" s="9" t="b">
        <v>0</v>
      </c>
      <c r="AB5279" s="9" t="b">
        <v>0</v>
      </c>
      <c r="AC5279" s="9" t="b">
        <v>0</v>
      </c>
      <c r="AD5279" s="9" t="b">
        <v>0</v>
      </c>
      <c r="AE5279" s="9" t="b">
        <v>1</v>
      </c>
      <c r="AF5279" s="9" t="b">
        <v>1</v>
      </c>
      <c r="AG5279" s="9" t="b">
        <v>1</v>
      </c>
    </row>
    <row r="5280" spans="1:33" x14ac:dyDescent="0.2">
      <c r="A5280" s="11">
        <v>2</v>
      </c>
      <c r="B5280" t="s">
        <v>187</v>
      </c>
      <c r="C5280" t="s">
        <v>76</v>
      </c>
      <c r="D5280">
        <v>0</v>
      </c>
      <c r="E5280">
        <v>7202349.3937901203</v>
      </c>
      <c r="F5280">
        <v>0</v>
      </c>
      <c r="G5280">
        <v>0</v>
      </c>
      <c r="H5280">
        <v>0</v>
      </c>
      <c r="I5280">
        <v>0</v>
      </c>
      <c r="J5280" s="10">
        <f>SUMIFS(Table1[time],Table1[repetition],Table1[[#This Row],[repetition]],Table1[config],Table1[[#This Row],[config]])</f>
        <v>44521657.583088592</v>
      </c>
      <c r="K5280" s="11">
        <v>50</v>
      </c>
      <c r="L5280" s="11">
        <v>3</v>
      </c>
      <c r="M5280" s="11" t="s">
        <v>150</v>
      </c>
      <c r="N5280" s="11" t="b">
        <v>0</v>
      </c>
      <c r="O5280" s="11" t="b">
        <v>0</v>
      </c>
      <c r="P5280" s="11" t="b">
        <v>1</v>
      </c>
      <c r="Q5280" s="11" t="b">
        <v>0</v>
      </c>
      <c r="R5280" s="11" t="b">
        <v>0</v>
      </c>
      <c r="S5280" s="11" t="b">
        <v>0</v>
      </c>
      <c r="T5280" s="11" t="b">
        <v>1</v>
      </c>
      <c r="U5280" s="11" t="b">
        <v>0</v>
      </c>
      <c r="V5280" s="11" t="b">
        <v>0</v>
      </c>
      <c r="W5280" s="11" t="b">
        <v>0</v>
      </c>
      <c r="X5280" s="11" t="b">
        <v>1</v>
      </c>
      <c r="Y5280" s="11" t="b">
        <v>0</v>
      </c>
      <c r="Z5280" s="11" t="b">
        <v>1</v>
      </c>
      <c r="AA5280" s="11" t="b">
        <v>0</v>
      </c>
      <c r="AB5280" s="11" t="b">
        <v>1</v>
      </c>
      <c r="AC5280" s="11" t="b">
        <v>0</v>
      </c>
      <c r="AD5280" s="11" t="b">
        <v>0</v>
      </c>
      <c r="AE5280" s="11" t="b">
        <v>1</v>
      </c>
      <c r="AF5280" s="11" t="b">
        <v>1</v>
      </c>
      <c r="AG5280" s="11" t="b">
        <v>1</v>
      </c>
    </row>
    <row r="5281" spans="1:33" x14ac:dyDescent="0.2">
      <c r="A5281" s="11">
        <v>3</v>
      </c>
      <c r="B5281" t="s">
        <v>187</v>
      </c>
      <c r="C5281" t="s">
        <v>76</v>
      </c>
      <c r="D5281">
        <v>0</v>
      </c>
      <c r="E5281">
        <v>7202111.4423679998</v>
      </c>
      <c r="F5281">
        <v>0</v>
      </c>
      <c r="G5281">
        <v>0</v>
      </c>
      <c r="H5281">
        <v>0</v>
      </c>
      <c r="I5281">
        <v>0</v>
      </c>
      <c r="J5281" s="10">
        <f>SUMIFS(Table1[time],Table1[repetition],Table1[[#This Row],[repetition]],Table1[config],Table1[[#This Row],[config]])</f>
        <v>44745182.330625996</v>
      </c>
      <c r="K5281" s="11">
        <v>50</v>
      </c>
      <c r="L5281" s="11">
        <v>4</v>
      </c>
      <c r="M5281" s="11" t="s">
        <v>151</v>
      </c>
      <c r="N5281" s="11" t="b">
        <v>1</v>
      </c>
      <c r="O5281" s="11" t="b">
        <v>0</v>
      </c>
      <c r="P5281" s="11" t="b">
        <v>0</v>
      </c>
      <c r="Q5281" s="11" t="b">
        <v>0</v>
      </c>
      <c r="R5281" s="11" t="b">
        <v>0</v>
      </c>
      <c r="S5281" s="11" t="b">
        <v>1</v>
      </c>
      <c r="T5281" s="11" t="b">
        <v>0</v>
      </c>
      <c r="U5281" s="11" t="b">
        <v>1</v>
      </c>
      <c r="V5281" s="11" t="b">
        <v>1</v>
      </c>
      <c r="W5281" s="11" t="b">
        <v>1</v>
      </c>
      <c r="X5281" s="11" t="b">
        <v>1</v>
      </c>
      <c r="Y5281" s="11" t="b">
        <v>1</v>
      </c>
      <c r="Z5281" s="11" t="b">
        <v>0</v>
      </c>
      <c r="AA5281" s="11" t="b">
        <v>1</v>
      </c>
      <c r="AB5281" s="11" t="b">
        <v>0</v>
      </c>
      <c r="AC5281" s="11" t="b">
        <v>1</v>
      </c>
      <c r="AD5281" s="11" t="b">
        <v>0</v>
      </c>
      <c r="AE5281" s="11" t="b">
        <v>1</v>
      </c>
      <c r="AF5281" s="11" t="b">
        <v>0</v>
      </c>
      <c r="AG5281" s="11" t="b">
        <v>1</v>
      </c>
    </row>
    <row r="5282" spans="1:33" x14ac:dyDescent="0.2">
      <c r="A5282" s="9">
        <v>1</v>
      </c>
      <c r="B5282" t="s">
        <v>158</v>
      </c>
      <c r="C5282" t="s">
        <v>50</v>
      </c>
      <c r="D5282">
        <v>0</v>
      </c>
      <c r="E5282">
        <v>280331.27017703297</v>
      </c>
      <c r="F5282">
        <v>0</v>
      </c>
      <c r="G5282">
        <v>0</v>
      </c>
      <c r="H5282">
        <v>0</v>
      </c>
      <c r="I5282">
        <v>0</v>
      </c>
      <c r="J5282" s="8">
        <f>SUMIFS(Table1[time],Table1[repetition],Table1[[#This Row],[repetition]],Table1[config],Table1[[#This Row],[config]])</f>
        <v>50030145.748930007</v>
      </c>
      <c r="K5282" s="9">
        <v>0</v>
      </c>
      <c r="L5282" s="9">
        <v>2</v>
      </c>
      <c r="M5282" s="9" t="s">
        <v>150</v>
      </c>
      <c r="N5282" s="9" t="b">
        <v>1</v>
      </c>
      <c r="O5282" s="9" t="b">
        <v>1</v>
      </c>
      <c r="P5282" s="9" t="b">
        <v>1</v>
      </c>
      <c r="Q5282" s="9" t="b">
        <v>1</v>
      </c>
      <c r="R5282" s="9" t="b">
        <v>1</v>
      </c>
      <c r="S5282" s="9" t="b">
        <v>1</v>
      </c>
      <c r="T5282" s="9" t="b">
        <v>1</v>
      </c>
      <c r="U5282" s="9" t="b">
        <v>1</v>
      </c>
      <c r="V5282" s="9" t="b">
        <v>1</v>
      </c>
      <c r="W5282" s="9" t="b">
        <v>1</v>
      </c>
      <c r="X5282" s="9" t="b">
        <v>1</v>
      </c>
      <c r="Y5282" s="9" t="b">
        <v>1</v>
      </c>
      <c r="Z5282" s="9" t="b">
        <v>1</v>
      </c>
      <c r="AA5282" s="9" t="b">
        <v>1</v>
      </c>
      <c r="AB5282" s="9" t="b">
        <v>1</v>
      </c>
      <c r="AC5282" s="9" t="b">
        <v>1</v>
      </c>
      <c r="AD5282" s="9" t="b">
        <v>1</v>
      </c>
      <c r="AE5282" s="9" t="b">
        <v>1</v>
      </c>
      <c r="AF5282" s="9" t="b">
        <v>1</v>
      </c>
      <c r="AG5282" s="9" t="b">
        <v>1</v>
      </c>
    </row>
    <row r="5283" spans="1:33" x14ac:dyDescent="0.2">
      <c r="A5283" s="9">
        <v>2</v>
      </c>
      <c r="B5283" t="s">
        <v>158</v>
      </c>
      <c r="C5283" t="s">
        <v>50</v>
      </c>
      <c r="D5283">
        <v>0</v>
      </c>
      <c r="E5283">
        <v>302566.09509885299</v>
      </c>
      <c r="F5283">
        <v>0</v>
      </c>
      <c r="G5283">
        <v>0</v>
      </c>
      <c r="H5283">
        <v>0</v>
      </c>
      <c r="I5283">
        <v>0</v>
      </c>
      <c r="J5283" s="8">
        <f>SUMIFS(Table1[time],Table1[repetition],Table1[[#This Row],[repetition]],Table1[config],Table1[[#This Row],[config]])</f>
        <v>52236787.055615768</v>
      </c>
      <c r="K5283" s="9">
        <v>150</v>
      </c>
      <c r="L5283" s="9">
        <v>6</v>
      </c>
      <c r="M5283" s="9" t="s">
        <v>151</v>
      </c>
      <c r="N5283" s="9" t="b">
        <v>0</v>
      </c>
      <c r="O5283" s="9" t="b">
        <v>1</v>
      </c>
      <c r="P5283" s="9" t="b">
        <v>0</v>
      </c>
      <c r="Q5283" s="9" t="b">
        <v>1</v>
      </c>
      <c r="R5283" s="9" t="b">
        <v>1</v>
      </c>
      <c r="S5283" s="9" t="b">
        <v>1</v>
      </c>
      <c r="T5283" s="9" t="b">
        <v>0</v>
      </c>
      <c r="U5283" s="9" t="b">
        <v>1</v>
      </c>
      <c r="V5283" s="9" t="b">
        <v>1</v>
      </c>
      <c r="W5283" s="9" t="b">
        <v>0</v>
      </c>
      <c r="X5283" s="9" t="b">
        <v>0</v>
      </c>
      <c r="Y5283" s="9" t="b">
        <v>0</v>
      </c>
      <c r="Z5283" s="9" t="b">
        <v>1</v>
      </c>
      <c r="AA5283" s="9" t="b">
        <v>1</v>
      </c>
      <c r="AB5283" s="9" t="b">
        <v>1</v>
      </c>
      <c r="AC5283" s="9" t="b">
        <v>1</v>
      </c>
      <c r="AD5283" s="9" t="b">
        <v>0</v>
      </c>
      <c r="AE5283" s="9" t="b">
        <v>0</v>
      </c>
      <c r="AF5283" s="9" t="b">
        <v>1</v>
      </c>
      <c r="AG5283" s="9" t="b">
        <v>1</v>
      </c>
    </row>
    <row r="5284" spans="1:33" x14ac:dyDescent="0.2">
      <c r="A5284" s="9">
        <v>3</v>
      </c>
      <c r="B5284" t="s">
        <v>158</v>
      </c>
      <c r="C5284" t="s">
        <v>50</v>
      </c>
      <c r="D5284">
        <v>0</v>
      </c>
      <c r="E5284">
        <v>311550.15747700201</v>
      </c>
      <c r="F5284">
        <v>0</v>
      </c>
      <c r="G5284">
        <v>0</v>
      </c>
      <c r="H5284">
        <v>0</v>
      </c>
      <c r="I5284">
        <v>0</v>
      </c>
      <c r="J5284" s="8">
        <f>SUMIFS(Table1[time],Table1[repetition],Table1[[#This Row],[repetition]],Table1[config],Table1[[#This Row],[config]])</f>
        <v>52253910.896401927</v>
      </c>
      <c r="K5284" s="9">
        <v>0</v>
      </c>
      <c r="L5284" s="9">
        <v>18</v>
      </c>
      <c r="M5284" s="9" t="s">
        <v>149</v>
      </c>
      <c r="N5284" s="9" t="b">
        <v>0</v>
      </c>
      <c r="O5284" s="9" t="b">
        <v>1</v>
      </c>
      <c r="P5284" s="9" t="b">
        <v>1</v>
      </c>
      <c r="Q5284" s="9" t="b">
        <v>1</v>
      </c>
      <c r="R5284" s="9" t="b">
        <v>1</v>
      </c>
      <c r="S5284" s="9" t="b">
        <v>0</v>
      </c>
      <c r="T5284" s="9" t="b">
        <v>0</v>
      </c>
      <c r="U5284" s="9" t="b">
        <v>0</v>
      </c>
      <c r="V5284" s="9" t="b">
        <v>0</v>
      </c>
      <c r="W5284" s="9" t="b">
        <v>1</v>
      </c>
      <c r="X5284" s="9" t="b">
        <v>1</v>
      </c>
      <c r="Y5284" s="9" t="b">
        <v>1</v>
      </c>
      <c r="Z5284" s="9" t="b">
        <v>1</v>
      </c>
      <c r="AA5284" s="9" t="b">
        <v>0</v>
      </c>
      <c r="AB5284" s="9" t="b">
        <v>0</v>
      </c>
      <c r="AC5284" s="9" t="b">
        <v>0</v>
      </c>
      <c r="AD5284" s="9" t="b">
        <v>0</v>
      </c>
      <c r="AE5284" s="9" t="b">
        <v>1</v>
      </c>
      <c r="AF5284" s="9" t="b">
        <v>1</v>
      </c>
      <c r="AG5284" s="9" t="b">
        <v>1</v>
      </c>
    </row>
    <row r="5285" spans="1:33" x14ac:dyDescent="0.2">
      <c r="A5285" s="9">
        <v>1</v>
      </c>
      <c r="B5285" t="s">
        <v>159</v>
      </c>
      <c r="C5285" t="s">
        <v>50</v>
      </c>
      <c r="D5285">
        <v>0</v>
      </c>
      <c r="E5285">
        <v>309102.14218799898</v>
      </c>
      <c r="F5285">
        <v>0</v>
      </c>
      <c r="G5285">
        <v>0</v>
      </c>
      <c r="H5285">
        <v>0</v>
      </c>
      <c r="I5285">
        <v>0</v>
      </c>
      <c r="J5285" s="8">
        <f>SUMIFS(Table1[time],Table1[repetition],Table1[[#This Row],[repetition]],Table1[config],Table1[[#This Row],[config]])</f>
        <v>50030145.748930007</v>
      </c>
      <c r="K5285" s="9">
        <v>1</v>
      </c>
      <c r="L5285" s="9">
        <v>6</v>
      </c>
      <c r="M5285" s="9" t="s">
        <v>149</v>
      </c>
      <c r="N5285" s="9" t="b">
        <v>0</v>
      </c>
      <c r="O5285" s="9" t="b">
        <v>1</v>
      </c>
      <c r="P5285" s="9" t="b">
        <v>0</v>
      </c>
      <c r="Q5285" s="9" t="b">
        <v>1</v>
      </c>
      <c r="R5285" s="9" t="b">
        <v>1</v>
      </c>
      <c r="S5285" s="9" t="b">
        <v>0</v>
      </c>
      <c r="T5285" s="9" t="b">
        <v>0</v>
      </c>
      <c r="U5285" s="9" t="b">
        <v>1</v>
      </c>
      <c r="V5285" s="9" t="b">
        <v>1</v>
      </c>
      <c r="W5285" s="9" t="b">
        <v>0</v>
      </c>
      <c r="X5285" s="9" t="b">
        <v>0</v>
      </c>
      <c r="Y5285" s="9" t="b">
        <v>1</v>
      </c>
      <c r="Z5285" s="9" t="b">
        <v>1</v>
      </c>
      <c r="AA5285" s="9" t="b">
        <v>1</v>
      </c>
      <c r="AB5285" s="9" t="b">
        <v>0</v>
      </c>
      <c r="AC5285" s="9" t="b">
        <v>1</v>
      </c>
      <c r="AD5285" s="9" t="b">
        <v>1</v>
      </c>
      <c r="AE5285" s="9" t="b">
        <v>0</v>
      </c>
      <c r="AF5285" s="9" t="b">
        <v>0</v>
      </c>
      <c r="AG5285" s="9" t="b">
        <v>1</v>
      </c>
    </row>
    <row r="5286" spans="1:33" x14ac:dyDescent="0.2">
      <c r="A5286" s="9">
        <v>2</v>
      </c>
      <c r="B5286" t="s">
        <v>159</v>
      </c>
      <c r="C5286" t="s">
        <v>50</v>
      </c>
      <c r="D5286">
        <v>0</v>
      </c>
      <c r="E5286">
        <v>363560.42318791099</v>
      </c>
      <c r="F5286">
        <v>0</v>
      </c>
      <c r="G5286">
        <v>0</v>
      </c>
      <c r="H5286">
        <v>0</v>
      </c>
      <c r="I5286">
        <v>0</v>
      </c>
      <c r="J5286" s="8">
        <f>SUMIFS(Table1[time],Table1[repetition],Table1[[#This Row],[repetition]],Table1[config],Table1[[#This Row],[config]])</f>
        <v>52236787.055615768</v>
      </c>
      <c r="K5286" s="9">
        <v>150</v>
      </c>
      <c r="L5286" s="9">
        <v>6</v>
      </c>
      <c r="M5286" s="9" t="s">
        <v>151</v>
      </c>
      <c r="N5286" s="9" t="b">
        <v>0</v>
      </c>
      <c r="O5286" s="9" t="b">
        <v>1</v>
      </c>
      <c r="P5286" s="9" t="b">
        <v>0</v>
      </c>
      <c r="Q5286" s="9" t="b">
        <v>1</v>
      </c>
      <c r="R5286" s="9" t="b">
        <v>1</v>
      </c>
      <c r="S5286" s="9" t="b">
        <v>1</v>
      </c>
      <c r="T5286" s="9" t="b">
        <v>0</v>
      </c>
      <c r="U5286" s="9" t="b">
        <v>1</v>
      </c>
      <c r="V5286" s="9" t="b">
        <v>1</v>
      </c>
      <c r="W5286" s="9" t="b">
        <v>0</v>
      </c>
      <c r="X5286" s="9" t="b">
        <v>0</v>
      </c>
      <c r="Y5286" s="9" t="b">
        <v>0</v>
      </c>
      <c r="Z5286" s="9" t="b">
        <v>1</v>
      </c>
      <c r="AA5286" s="9" t="b">
        <v>1</v>
      </c>
      <c r="AB5286" s="9" t="b">
        <v>1</v>
      </c>
      <c r="AC5286" s="9" t="b">
        <v>1</v>
      </c>
      <c r="AD5286" s="9" t="b">
        <v>0</v>
      </c>
      <c r="AE5286" s="9" t="b">
        <v>0</v>
      </c>
      <c r="AF5286" s="9" t="b">
        <v>1</v>
      </c>
      <c r="AG5286" s="9" t="b">
        <v>1</v>
      </c>
    </row>
    <row r="5287" spans="1:33" x14ac:dyDescent="0.2">
      <c r="A5287" s="11">
        <v>3</v>
      </c>
      <c r="B5287" t="s">
        <v>159</v>
      </c>
      <c r="C5287" t="s">
        <v>50</v>
      </c>
      <c r="D5287">
        <v>0</v>
      </c>
      <c r="E5287">
        <v>375370.500746998</v>
      </c>
      <c r="F5287">
        <v>0</v>
      </c>
      <c r="G5287">
        <v>0</v>
      </c>
      <c r="H5287">
        <v>0</v>
      </c>
      <c r="I5287">
        <v>0</v>
      </c>
      <c r="J5287" s="10">
        <f>SUMIFS(Table1[time],Table1[repetition],Table1[[#This Row],[repetition]],Table1[config],Table1[[#This Row],[config]])</f>
        <v>52253910.896401927</v>
      </c>
      <c r="K5287" s="11">
        <v>0</v>
      </c>
      <c r="L5287" s="11">
        <v>18</v>
      </c>
      <c r="M5287" s="11" t="s">
        <v>149</v>
      </c>
      <c r="N5287" s="11" t="b">
        <v>0</v>
      </c>
      <c r="O5287" s="11" t="b">
        <v>1</v>
      </c>
      <c r="P5287" s="11" t="b">
        <v>1</v>
      </c>
      <c r="Q5287" s="11" t="b">
        <v>1</v>
      </c>
      <c r="R5287" s="11" t="b">
        <v>1</v>
      </c>
      <c r="S5287" s="11" t="b">
        <v>0</v>
      </c>
      <c r="T5287" s="11" t="b">
        <v>0</v>
      </c>
      <c r="U5287" s="11" t="b">
        <v>0</v>
      </c>
      <c r="V5287" s="11" t="b">
        <v>0</v>
      </c>
      <c r="W5287" s="11" t="b">
        <v>1</v>
      </c>
      <c r="X5287" s="11" t="b">
        <v>1</v>
      </c>
      <c r="Y5287" s="11" t="b">
        <v>1</v>
      </c>
      <c r="Z5287" s="11" t="b">
        <v>1</v>
      </c>
      <c r="AA5287" s="11" t="b">
        <v>0</v>
      </c>
      <c r="AB5287" s="11" t="b">
        <v>0</v>
      </c>
      <c r="AC5287" s="11" t="b">
        <v>0</v>
      </c>
      <c r="AD5287" s="11" t="b">
        <v>0</v>
      </c>
      <c r="AE5287" s="11" t="b">
        <v>1</v>
      </c>
      <c r="AF5287" s="11" t="b">
        <v>1</v>
      </c>
      <c r="AG5287" s="11" t="b">
        <v>1</v>
      </c>
    </row>
    <row r="5288" spans="1:33" x14ac:dyDescent="0.2">
      <c r="A5288" s="9">
        <v>1</v>
      </c>
      <c r="B5288" t="s">
        <v>160</v>
      </c>
      <c r="C5288" t="s">
        <v>50</v>
      </c>
      <c r="D5288">
        <v>0</v>
      </c>
      <c r="E5288">
        <v>262597.11860603403</v>
      </c>
      <c r="F5288">
        <v>0</v>
      </c>
      <c r="G5288">
        <v>0</v>
      </c>
      <c r="H5288">
        <v>0</v>
      </c>
      <c r="I5288">
        <v>0</v>
      </c>
      <c r="J5288" s="8">
        <f>SUMIFS(Table1[time],Table1[repetition],Table1[[#This Row],[repetition]],Table1[config],Table1[[#This Row],[config]])</f>
        <v>50030145.748930007</v>
      </c>
      <c r="K5288" s="9">
        <v>50</v>
      </c>
      <c r="L5288" s="9">
        <v>1</v>
      </c>
      <c r="M5288" s="9" t="s">
        <v>151</v>
      </c>
      <c r="N5288" s="9" t="b">
        <v>0</v>
      </c>
      <c r="O5288" s="9" t="b">
        <v>1</v>
      </c>
      <c r="P5288" s="9" t="b">
        <v>1</v>
      </c>
      <c r="Q5288" s="9" t="b">
        <v>1</v>
      </c>
      <c r="R5288" s="9" t="b">
        <v>1</v>
      </c>
      <c r="S5288" s="9" t="b">
        <v>0</v>
      </c>
      <c r="T5288" s="9" t="b">
        <v>1</v>
      </c>
      <c r="U5288" s="9" t="b">
        <v>0</v>
      </c>
      <c r="V5288" s="9" t="b">
        <v>0</v>
      </c>
      <c r="W5288" s="9" t="b">
        <v>1</v>
      </c>
      <c r="X5288" s="9" t="b">
        <v>1</v>
      </c>
      <c r="Y5288" s="9" t="b">
        <v>1</v>
      </c>
      <c r="Z5288" s="9" t="b">
        <v>1</v>
      </c>
      <c r="AA5288" s="9" t="b">
        <v>0</v>
      </c>
      <c r="AB5288" s="9" t="b">
        <v>0</v>
      </c>
      <c r="AC5288" s="9" t="b">
        <v>0</v>
      </c>
      <c r="AD5288" s="9" t="b">
        <v>1</v>
      </c>
      <c r="AE5288" s="9" t="b">
        <v>1</v>
      </c>
      <c r="AF5288" s="9" t="b">
        <v>1</v>
      </c>
      <c r="AG5288" s="9" t="b">
        <v>1</v>
      </c>
    </row>
    <row r="5289" spans="1:33" x14ac:dyDescent="0.2">
      <c r="A5289" s="9">
        <v>2</v>
      </c>
      <c r="B5289" t="s">
        <v>160</v>
      </c>
      <c r="C5289" t="s">
        <v>50</v>
      </c>
      <c r="D5289">
        <v>0</v>
      </c>
      <c r="E5289">
        <v>380135.45908126899</v>
      </c>
      <c r="F5289">
        <v>0</v>
      </c>
      <c r="G5289">
        <v>0</v>
      </c>
      <c r="H5289">
        <v>0</v>
      </c>
      <c r="I5289">
        <v>0</v>
      </c>
      <c r="J5289" s="8">
        <f>SUMIFS(Table1[time],Table1[repetition],Table1[[#This Row],[repetition]],Table1[config],Table1[[#This Row],[config]])</f>
        <v>52236787.055615768</v>
      </c>
      <c r="K5289" s="9">
        <v>150</v>
      </c>
      <c r="L5289" s="9">
        <v>6</v>
      </c>
      <c r="M5289" s="9" t="s">
        <v>151</v>
      </c>
      <c r="N5289" s="9" t="b">
        <v>0</v>
      </c>
      <c r="O5289" s="9" t="b">
        <v>1</v>
      </c>
      <c r="P5289" s="9" t="b">
        <v>0</v>
      </c>
      <c r="Q5289" s="9" t="b">
        <v>1</v>
      </c>
      <c r="R5289" s="9" t="b">
        <v>1</v>
      </c>
      <c r="S5289" s="9" t="b">
        <v>1</v>
      </c>
      <c r="T5289" s="9" t="b">
        <v>0</v>
      </c>
      <c r="U5289" s="9" t="b">
        <v>1</v>
      </c>
      <c r="V5289" s="9" t="b">
        <v>1</v>
      </c>
      <c r="W5289" s="9" t="b">
        <v>0</v>
      </c>
      <c r="X5289" s="9" t="b">
        <v>0</v>
      </c>
      <c r="Y5289" s="9" t="b">
        <v>0</v>
      </c>
      <c r="Z5289" s="9" t="b">
        <v>1</v>
      </c>
      <c r="AA5289" s="9" t="b">
        <v>1</v>
      </c>
      <c r="AB5289" s="9" t="b">
        <v>1</v>
      </c>
      <c r="AC5289" s="9" t="b">
        <v>1</v>
      </c>
      <c r="AD5289" s="9" t="b">
        <v>0</v>
      </c>
      <c r="AE5289" s="9" t="b">
        <v>0</v>
      </c>
      <c r="AF5289" s="9" t="b">
        <v>1</v>
      </c>
      <c r="AG5289" s="9" t="b">
        <v>1</v>
      </c>
    </row>
    <row r="5290" spans="1:33" x14ac:dyDescent="0.2">
      <c r="A5290" s="9">
        <v>3</v>
      </c>
      <c r="B5290" t="s">
        <v>160</v>
      </c>
      <c r="C5290" t="s">
        <v>50</v>
      </c>
      <c r="D5290">
        <v>0</v>
      </c>
      <c r="E5290">
        <v>406063.200717995</v>
      </c>
      <c r="F5290">
        <v>0</v>
      </c>
      <c r="G5290">
        <v>0</v>
      </c>
      <c r="H5290">
        <v>0</v>
      </c>
      <c r="I5290">
        <v>0</v>
      </c>
      <c r="J5290" s="8">
        <f>SUMIFS(Table1[time],Table1[repetition],Table1[[#This Row],[repetition]],Table1[config],Table1[[#This Row],[config]])</f>
        <v>52253910.896401927</v>
      </c>
      <c r="K5290" s="9">
        <v>150</v>
      </c>
      <c r="L5290" s="9">
        <v>4</v>
      </c>
      <c r="M5290" s="9" t="s">
        <v>151</v>
      </c>
      <c r="N5290" s="9" t="b">
        <v>1</v>
      </c>
      <c r="O5290" s="9" t="b">
        <v>1</v>
      </c>
      <c r="P5290" s="9" t="b">
        <v>0</v>
      </c>
      <c r="Q5290" s="9" t="b">
        <v>0</v>
      </c>
      <c r="R5290" s="9" t="b">
        <v>0</v>
      </c>
      <c r="S5290" s="9" t="b">
        <v>1</v>
      </c>
      <c r="T5290" s="9" t="b">
        <v>0</v>
      </c>
      <c r="U5290" s="9" t="b">
        <v>0</v>
      </c>
      <c r="V5290" s="9" t="b">
        <v>1</v>
      </c>
      <c r="W5290" s="9" t="b">
        <v>0</v>
      </c>
      <c r="X5290" s="9" t="b">
        <v>0</v>
      </c>
      <c r="Y5290" s="9" t="b">
        <v>0</v>
      </c>
      <c r="Z5290" s="9" t="b">
        <v>1</v>
      </c>
      <c r="AA5290" s="9" t="b">
        <v>1</v>
      </c>
      <c r="AB5290" s="9" t="b">
        <v>1</v>
      </c>
      <c r="AC5290" s="9" t="b">
        <v>1</v>
      </c>
      <c r="AD5290" s="9" t="b">
        <v>0</v>
      </c>
      <c r="AE5290" s="9" t="b">
        <v>1</v>
      </c>
      <c r="AF5290" s="9" t="b">
        <v>1</v>
      </c>
      <c r="AG5290" s="9" t="b">
        <v>1</v>
      </c>
    </row>
    <row r="5291" spans="1:33" x14ac:dyDescent="0.2">
      <c r="A5291" s="9">
        <v>1</v>
      </c>
      <c r="B5291" t="s">
        <v>162</v>
      </c>
      <c r="C5291" t="s">
        <v>50</v>
      </c>
      <c r="D5291">
        <v>0</v>
      </c>
      <c r="E5291">
        <v>313668.08985598601</v>
      </c>
      <c r="F5291">
        <v>0</v>
      </c>
      <c r="G5291">
        <v>0</v>
      </c>
      <c r="H5291">
        <v>0</v>
      </c>
      <c r="I5291">
        <v>0</v>
      </c>
      <c r="J5291" s="8">
        <f>SUMIFS(Table1[time],Table1[repetition],Table1[[#This Row],[repetition]],Table1[config],Table1[[#This Row],[config]])</f>
        <v>50030145.748930007</v>
      </c>
      <c r="K5291" s="9">
        <v>50</v>
      </c>
      <c r="L5291" s="9">
        <v>4</v>
      </c>
      <c r="M5291" s="9" t="s">
        <v>151</v>
      </c>
      <c r="N5291" s="9" t="b">
        <v>1</v>
      </c>
      <c r="O5291" s="9" t="b">
        <v>0</v>
      </c>
      <c r="P5291" s="9" t="b">
        <v>0</v>
      </c>
      <c r="Q5291" s="9" t="b">
        <v>0</v>
      </c>
      <c r="R5291" s="9" t="b">
        <v>0</v>
      </c>
      <c r="S5291" s="9" t="b">
        <v>1</v>
      </c>
      <c r="T5291" s="9" t="b">
        <v>0</v>
      </c>
      <c r="U5291" s="9" t="b">
        <v>1</v>
      </c>
      <c r="V5291" s="9" t="b">
        <v>1</v>
      </c>
      <c r="W5291" s="9" t="b">
        <v>1</v>
      </c>
      <c r="X5291" s="9" t="b">
        <v>1</v>
      </c>
      <c r="Y5291" s="9" t="b">
        <v>1</v>
      </c>
      <c r="Z5291" s="9" t="b">
        <v>0</v>
      </c>
      <c r="AA5291" s="9" t="b">
        <v>1</v>
      </c>
      <c r="AB5291" s="9" t="b">
        <v>0</v>
      </c>
      <c r="AC5291" s="9" t="b">
        <v>1</v>
      </c>
      <c r="AD5291" s="9" t="b">
        <v>0</v>
      </c>
      <c r="AE5291" s="9" t="b">
        <v>1</v>
      </c>
      <c r="AF5291" s="9" t="b">
        <v>0</v>
      </c>
      <c r="AG5291" s="9" t="b">
        <v>1</v>
      </c>
    </row>
    <row r="5292" spans="1:33" x14ac:dyDescent="0.2">
      <c r="A5292" s="11">
        <v>2</v>
      </c>
      <c r="B5292" t="s">
        <v>162</v>
      </c>
      <c r="C5292" t="s">
        <v>50</v>
      </c>
      <c r="D5292">
        <v>0</v>
      </c>
      <c r="E5292">
        <v>428945.00262988702</v>
      </c>
      <c r="F5292">
        <v>0</v>
      </c>
      <c r="G5292">
        <v>0</v>
      </c>
      <c r="H5292">
        <v>0</v>
      </c>
      <c r="I5292">
        <v>0</v>
      </c>
      <c r="J5292" s="10">
        <f>SUMIFS(Table1[time],Table1[repetition],Table1[[#This Row],[repetition]],Table1[config],Table1[[#This Row],[config]])</f>
        <v>52236787.055615768</v>
      </c>
      <c r="K5292" s="11">
        <v>150</v>
      </c>
      <c r="L5292" s="11">
        <v>6</v>
      </c>
      <c r="M5292" s="11" t="s">
        <v>151</v>
      </c>
      <c r="N5292" s="11" t="b">
        <v>0</v>
      </c>
      <c r="O5292" s="11" t="b">
        <v>1</v>
      </c>
      <c r="P5292" s="11" t="b">
        <v>0</v>
      </c>
      <c r="Q5292" s="11" t="b">
        <v>1</v>
      </c>
      <c r="R5292" s="11" t="b">
        <v>1</v>
      </c>
      <c r="S5292" s="11" t="b">
        <v>1</v>
      </c>
      <c r="T5292" s="11" t="b">
        <v>0</v>
      </c>
      <c r="U5292" s="11" t="b">
        <v>1</v>
      </c>
      <c r="V5292" s="11" t="b">
        <v>1</v>
      </c>
      <c r="W5292" s="11" t="b">
        <v>0</v>
      </c>
      <c r="X5292" s="11" t="b">
        <v>0</v>
      </c>
      <c r="Y5292" s="11" t="b">
        <v>0</v>
      </c>
      <c r="Z5292" s="11" t="b">
        <v>1</v>
      </c>
      <c r="AA5292" s="11" t="b">
        <v>1</v>
      </c>
      <c r="AB5292" s="11" t="b">
        <v>1</v>
      </c>
      <c r="AC5292" s="11" t="b">
        <v>1</v>
      </c>
      <c r="AD5292" s="11" t="b">
        <v>0</v>
      </c>
      <c r="AE5292" s="11" t="b">
        <v>0</v>
      </c>
      <c r="AF5292" s="11" t="b">
        <v>1</v>
      </c>
      <c r="AG5292" s="11" t="b">
        <v>1</v>
      </c>
    </row>
    <row r="5293" spans="1:33" x14ac:dyDescent="0.2">
      <c r="A5293" s="9">
        <v>3</v>
      </c>
      <c r="B5293" t="s">
        <v>162</v>
      </c>
      <c r="C5293" t="s">
        <v>50</v>
      </c>
      <c r="D5293">
        <v>0</v>
      </c>
      <c r="E5293">
        <v>355404.124551991</v>
      </c>
      <c r="F5293">
        <v>0</v>
      </c>
      <c r="G5293">
        <v>0</v>
      </c>
      <c r="H5293">
        <v>0</v>
      </c>
      <c r="I5293">
        <v>0</v>
      </c>
      <c r="J5293" s="8">
        <f>SUMIFS(Table1[time],Table1[repetition],Table1[[#This Row],[repetition]],Table1[config],Table1[[#This Row],[config]])</f>
        <v>52253910.896401927</v>
      </c>
      <c r="K5293" s="9">
        <v>0</v>
      </c>
      <c r="L5293" s="9">
        <v>18</v>
      </c>
      <c r="M5293" s="9" t="s">
        <v>149</v>
      </c>
      <c r="N5293" s="9" t="b">
        <v>0</v>
      </c>
      <c r="O5293" s="9" t="b">
        <v>1</v>
      </c>
      <c r="P5293" s="9" t="b">
        <v>1</v>
      </c>
      <c r="Q5293" s="9" t="b">
        <v>1</v>
      </c>
      <c r="R5293" s="9" t="b">
        <v>1</v>
      </c>
      <c r="S5293" s="9" t="b">
        <v>0</v>
      </c>
      <c r="T5293" s="9" t="b">
        <v>0</v>
      </c>
      <c r="U5293" s="9" t="b">
        <v>0</v>
      </c>
      <c r="V5293" s="9" t="b">
        <v>0</v>
      </c>
      <c r="W5293" s="9" t="b">
        <v>1</v>
      </c>
      <c r="X5293" s="9" t="b">
        <v>1</v>
      </c>
      <c r="Y5293" s="9" t="b">
        <v>1</v>
      </c>
      <c r="Z5293" s="9" t="b">
        <v>1</v>
      </c>
      <c r="AA5293" s="9" t="b">
        <v>0</v>
      </c>
      <c r="AB5293" s="9" t="b">
        <v>0</v>
      </c>
      <c r="AC5293" s="9" t="b">
        <v>0</v>
      </c>
      <c r="AD5293" s="9" t="b">
        <v>0</v>
      </c>
      <c r="AE5293" s="9" t="b">
        <v>1</v>
      </c>
      <c r="AF5293" s="9" t="b">
        <v>1</v>
      </c>
      <c r="AG5293" s="9" t="b">
        <v>1</v>
      </c>
    </row>
    <row r="5294" spans="1:33" x14ac:dyDescent="0.2">
      <c r="A5294" s="11">
        <v>1</v>
      </c>
      <c r="B5294" t="s">
        <v>163</v>
      </c>
      <c r="C5294" t="s">
        <v>50</v>
      </c>
      <c r="D5294">
        <v>0</v>
      </c>
      <c r="E5294">
        <v>270041.33805201802</v>
      </c>
      <c r="F5294">
        <v>0</v>
      </c>
      <c r="G5294">
        <v>0</v>
      </c>
      <c r="H5294">
        <v>0</v>
      </c>
      <c r="I5294">
        <v>0</v>
      </c>
      <c r="J5294" s="10">
        <f>SUMIFS(Table1[time],Table1[repetition],Table1[[#This Row],[repetition]],Table1[config],Table1[[#This Row],[config]])</f>
        <v>50030145.748930007</v>
      </c>
      <c r="K5294" s="11">
        <v>50</v>
      </c>
      <c r="L5294" s="11">
        <v>6</v>
      </c>
      <c r="M5294" s="11" t="s">
        <v>150</v>
      </c>
      <c r="N5294" s="11" t="b">
        <v>0</v>
      </c>
      <c r="O5294" s="11" t="b">
        <v>0</v>
      </c>
      <c r="P5294" s="11" t="b">
        <v>0</v>
      </c>
      <c r="Q5294" s="11" t="b">
        <v>1</v>
      </c>
      <c r="R5294" s="11" t="b">
        <v>0</v>
      </c>
      <c r="S5294" s="11" t="b">
        <v>1</v>
      </c>
      <c r="T5294" s="11" t="b">
        <v>0</v>
      </c>
      <c r="U5294" s="11" t="b">
        <v>0</v>
      </c>
      <c r="V5294" s="11" t="b">
        <v>0</v>
      </c>
      <c r="W5294" s="11" t="b">
        <v>0</v>
      </c>
      <c r="X5294" s="11" t="b">
        <v>1</v>
      </c>
      <c r="Y5294" s="11" t="b">
        <v>0</v>
      </c>
      <c r="Z5294" s="11" t="b">
        <v>1</v>
      </c>
      <c r="AA5294" s="11" t="b">
        <v>0</v>
      </c>
      <c r="AB5294" s="11" t="b">
        <v>1</v>
      </c>
      <c r="AC5294" s="11" t="b">
        <v>0</v>
      </c>
      <c r="AD5294" s="11" t="b">
        <v>1</v>
      </c>
      <c r="AE5294" s="11" t="b">
        <v>0</v>
      </c>
      <c r="AF5294" s="11" t="b">
        <v>0</v>
      </c>
      <c r="AG5294" s="11" t="b">
        <v>0</v>
      </c>
    </row>
    <row r="5295" spans="1:33" x14ac:dyDescent="0.2">
      <c r="A5295" s="11">
        <v>2</v>
      </c>
      <c r="B5295" t="s">
        <v>163</v>
      </c>
      <c r="C5295" t="s">
        <v>50</v>
      </c>
      <c r="D5295">
        <v>0</v>
      </c>
      <c r="E5295">
        <v>322501.83097598999</v>
      </c>
      <c r="F5295">
        <v>0</v>
      </c>
      <c r="G5295">
        <v>0</v>
      </c>
      <c r="H5295">
        <v>0</v>
      </c>
      <c r="I5295">
        <v>0</v>
      </c>
      <c r="J5295" s="10">
        <f>SUMIFS(Table1[time],Table1[repetition],Table1[[#This Row],[repetition]],Table1[config],Table1[[#This Row],[config]])</f>
        <v>52236787.055615768</v>
      </c>
      <c r="K5295" s="11">
        <v>150</v>
      </c>
      <c r="L5295" s="11">
        <v>6</v>
      </c>
      <c r="M5295" s="11" t="s">
        <v>151</v>
      </c>
      <c r="N5295" s="11" t="b">
        <v>0</v>
      </c>
      <c r="O5295" s="11" t="b">
        <v>1</v>
      </c>
      <c r="P5295" s="11" t="b">
        <v>0</v>
      </c>
      <c r="Q5295" s="11" t="b">
        <v>1</v>
      </c>
      <c r="R5295" s="11" t="b">
        <v>1</v>
      </c>
      <c r="S5295" s="11" t="b">
        <v>1</v>
      </c>
      <c r="T5295" s="11" t="b">
        <v>0</v>
      </c>
      <c r="U5295" s="11" t="b">
        <v>1</v>
      </c>
      <c r="V5295" s="11" t="b">
        <v>1</v>
      </c>
      <c r="W5295" s="11" t="b">
        <v>0</v>
      </c>
      <c r="X5295" s="11" t="b">
        <v>0</v>
      </c>
      <c r="Y5295" s="11" t="b">
        <v>0</v>
      </c>
      <c r="Z5295" s="11" t="b">
        <v>1</v>
      </c>
      <c r="AA5295" s="11" t="b">
        <v>1</v>
      </c>
      <c r="AB5295" s="11" t="b">
        <v>1</v>
      </c>
      <c r="AC5295" s="11" t="b">
        <v>1</v>
      </c>
      <c r="AD5295" s="11" t="b">
        <v>0</v>
      </c>
      <c r="AE5295" s="11" t="b">
        <v>0</v>
      </c>
      <c r="AF5295" s="11" t="b">
        <v>1</v>
      </c>
      <c r="AG5295" s="11" t="b">
        <v>1</v>
      </c>
    </row>
    <row r="5296" spans="1:33" x14ac:dyDescent="0.2">
      <c r="A5296" s="9">
        <v>3</v>
      </c>
      <c r="B5296" t="s">
        <v>163</v>
      </c>
      <c r="C5296" t="s">
        <v>50</v>
      </c>
      <c r="D5296">
        <v>0</v>
      </c>
      <c r="E5296">
        <v>289215.98278399301</v>
      </c>
      <c r="F5296">
        <v>0</v>
      </c>
      <c r="G5296">
        <v>0</v>
      </c>
      <c r="H5296">
        <v>0</v>
      </c>
      <c r="I5296">
        <v>0</v>
      </c>
      <c r="J5296" s="8">
        <f>SUMIFS(Table1[time],Table1[repetition],Table1[[#This Row],[repetition]],Table1[config],Table1[[#This Row],[config]])</f>
        <v>52253910.896401927</v>
      </c>
      <c r="K5296" s="9">
        <v>0</v>
      </c>
      <c r="L5296" s="9">
        <v>18</v>
      </c>
      <c r="M5296" s="9" t="s">
        <v>149</v>
      </c>
      <c r="N5296" s="9" t="b">
        <v>0</v>
      </c>
      <c r="O5296" s="9" t="b">
        <v>1</v>
      </c>
      <c r="P5296" s="9" t="b">
        <v>1</v>
      </c>
      <c r="Q5296" s="9" t="b">
        <v>1</v>
      </c>
      <c r="R5296" s="9" t="b">
        <v>1</v>
      </c>
      <c r="S5296" s="9" t="b">
        <v>0</v>
      </c>
      <c r="T5296" s="9" t="b">
        <v>0</v>
      </c>
      <c r="U5296" s="9" t="b">
        <v>0</v>
      </c>
      <c r="V5296" s="9" t="b">
        <v>0</v>
      </c>
      <c r="W5296" s="9" t="b">
        <v>1</v>
      </c>
      <c r="X5296" s="9" t="b">
        <v>1</v>
      </c>
      <c r="Y5296" s="9" t="b">
        <v>1</v>
      </c>
      <c r="Z5296" s="9" t="b">
        <v>1</v>
      </c>
      <c r="AA5296" s="9" t="b">
        <v>0</v>
      </c>
      <c r="AB5296" s="9" t="b">
        <v>0</v>
      </c>
      <c r="AC5296" s="9" t="b">
        <v>0</v>
      </c>
      <c r="AD5296" s="9" t="b">
        <v>0</v>
      </c>
      <c r="AE5296" s="9" t="b">
        <v>1</v>
      </c>
      <c r="AF5296" s="9" t="b">
        <v>1</v>
      </c>
      <c r="AG5296" s="9" t="b">
        <v>1</v>
      </c>
    </row>
    <row r="5297" spans="1:33" x14ac:dyDescent="0.2">
      <c r="A5297" s="11">
        <v>1</v>
      </c>
      <c r="B5297" t="s">
        <v>164</v>
      </c>
      <c r="C5297" t="s">
        <v>50</v>
      </c>
      <c r="D5297">
        <v>0</v>
      </c>
      <c r="E5297">
        <v>254083.82666995699</v>
      </c>
      <c r="F5297">
        <v>0</v>
      </c>
      <c r="G5297">
        <v>0</v>
      </c>
      <c r="H5297">
        <v>0</v>
      </c>
      <c r="I5297">
        <v>0</v>
      </c>
      <c r="J5297" s="10">
        <f>SUMIFS(Table1[time],Table1[repetition],Table1[[#This Row],[repetition]],Table1[config],Table1[[#This Row],[config]])</f>
        <v>50030145.748930007</v>
      </c>
      <c r="K5297" s="11">
        <v>80</v>
      </c>
      <c r="L5297" s="11">
        <v>1</v>
      </c>
      <c r="M5297" s="11" t="s">
        <v>149</v>
      </c>
      <c r="N5297" s="11" t="b">
        <v>0</v>
      </c>
      <c r="O5297" s="11" t="b">
        <v>1</v>
      </c>
      <c r="P5297" s="11" t="b">
        <v>1</v>
      </c>
      <c r="Q5297" s="11" t="b">
        <v>1</v>
      </c>
      <c r="R5297" s="11" t="b">
        <v>1</v>
      </c>
      <c r="S5297" s="11" t="b">
        <v>0</v>
      </c>
      <c r="T5297" s="11" t="b">
        <v>1</v>
      </c>
      <c r="U5297" s="11" t="b">
        <v>0</v>
      </c>
      <c r="V5297" s="11" t="b">
        <v>0</v>
      </c>
      <c r="W5297" s="11" t="b">
        <v>1</v>
      </c>
      <c r="X5297" s="11" t="b">
        <v>1</v>
      </c>
      <c r="Y5297" s="11" t="b">
        <v>1</v>
      </c>
      <c r="Z5297" s="11" t="b">
        <v>1</v>
      </c>
      <c r="AA5297" s="11" t="b">
        <v>0</v>
      </c>
      <c r="AB5297" s="11" t="b">
        <v>1</v>
      </c>
      <c r="AC5297" s="11" t="b">
        <v>1</v>
      </c>
      <c r="AD5297" s="11" t="b">
        <v>1</v>
      </c>
      <c r="AE5297" s="11" t="b">
        <v>1</v>
      </c>
      <c r="AF5297" s="11" t="b">
        <v>1</v>
      </c>
      <c r="AG5297" s="11" t="b">
        <v>0</v>
      </c>
    </row>
    <row r="5298" spans="1:33" x14ac:dyDescent="0.2">
      <c r="A5298" s="9">
        <v>2</v>
      </c>
      <c r="B5298" t="s">
        <v>164</v>
      </c>
      <c r="C5298" t="s">
        <v>50</v>
      </c>
      <c r="D5298">
        <v>0</v>
      </c>
      <c r="E5298">
        <v>383027.21130242501</v>
      </c>
      <c r="F5298">
        <v>0</v>
      </c>
      <c r="G5298">
        <v>0</v>
      </c>
      <c r="H5298">
        <v>0</v>
      </c>
      <c r="I5298">
        <v>0</v>
      </c>
      <c r="J5298" s="8">
        <f>SUMIFS(Table1[time],Table1[repetition],Table1[[#This Row],[repetition]],Table1[config],Table1[[#This Row],[config]])</f>
        <v>52236787.055615768</v>
      </c>
      <c r="K5298" s="9">
        <v>150</v>
      </c>
      <c r="L5298" s="9">
        <v>6</v>
      </c>
      <c r="M5298" s="9" t="s">
        <v>151</v>
      </c>
      <c r="N5298" s="9" t="b">
        <v>0</v>
      </c>
      <c r="O5298" s="9" t="b">
        <v>1</v>
      </c>
      <c r="P5298" s="9" t="b">
        <v>0</v>
      </c>
      <c r="Q5298" s="9" t="b">
        <v>1</v>
      </c>
      <c r="R5298" s="9" t="b">
        <v>1</v>
      </c>
      <c r="S5298" s="9" t="b">
        <v>1</v>
      </c>
      <c r="T5298" s="9" t="b">
        <v>0</v>
      </c>
      <c r="U5298" s="9" t="b">
        <v>1</v>
      </c>
      <c r="V5298" s="9" t="b">
        <v>1</v>
      </c>
      <c r="W5298" s="9" t="b">
        <v>0</v>
      </c>
      <c r="X5298" s="9" t="b">
        <v>0</v>
      </c>
      <c r="Y5298" s="9" t="b">
        <v>0</v>
      </c>
      <c r="Z5298" s="9" t="b">
        <v>1</v>
      </c>
      <c r="AA5298" s="9" t="b">
        <v>1</v>
      </c>
      <c r="AB5298" s="9" t="b">
        <v>1</v>
      </c>
      <c r="AC5298" s="9" t="b">
        <v>1</v>
      </c>
      <c r="AD5298" s="9" t="b">
        <v>0</v>
      </c>
      <c r="AE5298" s="9" t="b">
        <v>0</v>
      </c>
      <c r="AF5298" s="9" t="b">
        <v>1</v>
      </c>
      <c r="AG5298" s="9" t="b">
        <v>1</v>
      </c>
    </row>
    <row r="5299" spans="1:33" x14ac:dyDescent="0.2">
      <c r="A5299" s="9">
        <v>3</v>
      </c>
      <c r="B5299" t="s">
        <v>164</v>
      </c>
      <c r="C5299" t="s">
        <v>50</v>
      </c>
      <c r="D5299">
        <v>0</v>
      </c>
      <c r="E5299">
        <v>420460.66122499102</v>
      </c>
      <c r="F5299">
        <v>0</v>
      </c>
      <c r="G5299">
        <v>0</v>
      </c>
      <c r="H5299">
        <v>0</v>
      </c>
      <c r="I5299">
        <v>0</v>
      </c>
      <c r="J5299" s="8">
        <f>SUMIFS(Table1[time],Table1[repetition],Table1[[#This Row],[repetition]],Table1[config],Table1[[#This Row],[config]])</f>
        <v>52253910.896401927</v>
      </c>
      <c r="K5299" s="9">
        <v>150</v>
      </c>
      <c r="L5299" s="9">
        <v>4</v>
      </c>
      <c r="M5299" s="9" t="s">
        <v>151</v>
      </c>
      <c r="N5299" s="9" t="b">
        <v>1</v>
      </c>
      <c r="O5299" s="9" t="b">
        <v>1</v>
      </c>
      <c r="P5299" s="9" t="b">
        <v>0</v>
      </c>
      <c r="Q5299" s="9" t="b">
        <v>0</v>
      </c>
      <c r="R5299" s="9" t="b">
        <v>0</v>
      </c>
      <c r="S5299" s="9" t="b">
        <v>1</v>
      </c>
      <c r="T5299" s="9" t="b">
        <v>0</v>
      </c>
      <c r="U5299" s="9" t="b">
        <v>0</v>
      </c>
      <c r="V5299" s="9" t="b">
        <v>1</v>
      </c>
      <c r="W5299" s="9" t="b">
        <v>0</v>
      </c>
      <c r="X5299" s="9" t="b">
        <v>0</v>
      </c>
      <c r="Y5299" s="9" t="b">
        <v>0</v>
      </c>
      <c r="Z5299" s="9" t="b">
        <v>1</v>
      </c>
      <c r="AA5299" s="9" t="b">
        <v>1</v>
      </c>
      <c r="AB5299" s="9" t="b">
        <v>1</v>
      </c>
      <c r="AC5299" s="9" t="b">
        <v>1</v>
      </c>
      <c r="AD5299" s="9" t="b">
        <v>0</v>
      </c>
      <c r="AE5299" s="9" t="b">
        <v>1</v>
      </c>
      <c r="AF5299" s="9" t="b">
        <v>1</v>
      </c>
      <c r="AG5299" s="9" t="b">
        <v>1</v>
      </c>
    </row>
    <row r="5300" spans="1:33" x14ac:dyDescent="0.2">
      <c r="A5300" s="9">
        <v>1</v>
      </c>
      <c r="B5300" t="s">
        <v>165</v>
      </c>
      <c r="C5300" t="s">
        <v>50</v>
      </c>
      <c r="D5300">
        <v>0</v>
      </c>
      <c r="E5300">
        <v>7205979.5702059604</v>
      </c>
      <c r="F5300">
        <v>0</v>
      </c>
      <c r="G5300">
        <v>0</v>
      </c>
      <c r="H5300">
        <v>0</v>
      </c>
      <c r="I5300">
        <v>0</v>
      </c>
      <c r="J5300" s="8">
        <f>SUMIFS(Table1[time],Table1[repetition],Table1[[#This Row],[repetition]],Table1[config],Table1[[#This Row],[config]])</f>
        <v>50030145.748930007</v>
      </c>
      <c r="K5300" s="9">
        <v>80</v>
      </c>
      <c r="L5300" s="9">
        <v>3</v>
      </c>
      <c r="M5300" s="9" t="s">
        <v>151</v>
      </c>
      <c r="N5300" s="9" t="b">
        <v>0</v>
      </c>
      <c r="O5300" s="9" t="b">
        <v>1</v>
      </c>
      <c r="P5300" s="9" t="b">
        <v>1</v>
      </c>
      <c r="Q5300" s="9" t="b">
        <v>1</v>
      </c>
      <c r="R5300" s="9" t="b">
        <v>1</v>
      </c>
      <c r="S5300" s="9" t="b">
        <v>1</v>
      </c>
      <c r="T5300" s="9" t="b">
        <v>0</v>
      </c>
      <c r="U5300" s="9" t="b">
        <v>1</v>
      </c>
      <c r="V5300" s="9" t="b">
        <v>1</v>
      </c>
      <c r="W5300" s="9" t="b">
        <v>1</v>
      </c>
      <c r="X5300" s="9" t="b">
        <v>0</v>
      </c>
      <c r="Y5300" s="9" t="b">
        <v>1</v>
      </c>
      <c r="Z5300" s="9" t="b">
        <v>0</v>
      </c>
      <c r="AA5300" s="9" t="b">
        <v>0</v>
      </c>
      <c r="AB5300" s="9" t="b">
        <v>0</v>
      </c>
      <c r="AC5300" s="9" t="b">
        <v>0</v>
      </c>
      <c r="AD5300" s="9" t="b">
        <v>1</v>
      </c>
      <c r="AE5300" s="9" t="b">
        <v>1</v>
      </c>
      <c r="AF5300" s="9" t="b">
        <v>0</v>
      </c>
      <c r="AG5300" s="9" t="b">
        <v>1</v>
      </c>
    </row>
    <row r="5301" spans="1:33" x14ac:dyDescent="0.2">
      <c r="A5301" s="11">
        <v>2</v>
      </c>
      <c r="B5301" t="s">
        <v>165</v>
      </c>
      <c r="C5301" t="s">
        <v>50</v>
      </c>
      <c r="D5301">
        <v>0</v>
      </c>
      <c r="E5301">
        <v>7210417.5029569296</v>
      </c>
      <c r="F5301">
        <v>0</v>
      </c>
      <c r="G5301">
        <v>0</v>
      </c>
      <c r="H5301">
        <v>0</v>
      </c>
      <c r="I5301">
        <v>0</v>
      </c>
      <c r="J5301" s="10">
        <f>SUMIFS(Table1[time],Table1[repetition],Table1[[#This Row],[repetition]],Table1[config],Table1[[#This Row],[config]])</f>
        <v>52236787.055615768</v>
      </c>
      <c r="K5301" s="11">
        <v>200</v>
      </c>
      <c r="L5301" s="11">
        <v>1</v>
      </c>
      <c r="M5301" s="11" t="s">
        <v>149</v>
      </c>
      <c r="N5301" s="11" t="b">
        <v>0</v>
      </c>
      <c r="O5301" s="11" t="b">
        <v>1</v>
      </c>
      <c r="P5301" s="11" t="b">
        <v>1</v>
      </c>
      <c r="Q5301" s="11" t="b">
        <v>1</v>
      </c>
      <c r="R5301" s="11" t="b">
        <v>1</v>
      </c>
      <c r="S5301" s="11" t="b">
        <v>0</v>
      </c>
      <c r="T5301" s="11" t="b">
        <v>1</v>
      </c>
      <c r="U5301" s="11" t="b">
        <v>0</v>
      </c>
      <c r="V5301" s="11" t="b">
        <v>0</v>
      </c>
      <c r="W5301" s="11" t="b">
        <v>1</v>
      </c>
      <c r="X5301" s="11" t="b">
        <v>1</v>
      </c>
      <c r="Y5301" s="11" t="b">
        <v>1</v>
      </c>
      <c r="Z5301" s="11" t="b">
        <v>1</v>
      </c>
      <c r="AA5301" s="11" t="b">
        <v>0</v>
      </c>
      <c r="AB5301" s="11" t="b">
        <v>1</v>
      </c>
      <c r="AC5301" s="11" t="b">
        <v>1</v>
      </c>
      <c r="AD5301" s="11" t="b">
        <v>1</v>
      </c>
      <c r="AE5301" s="11" t="b">
        <v>1</v>
      </c>
      <c r="AF5301" s="11" t="b">
        <v>1</v>
      </c>
      <c r="AG5301" s="11" t="b">
        <v>0</v>
      </c>
    </row>
    <row r="5302" spans="1:33" x14ac:dyDescent="0.2">
      <c r="A5302" s="9">
        <v>3</v>
      </c>
      <c r="B5302" t="s">
        <v>165</v>
      </c>
      <c r="C5302" t="s">
        <v>50</v>
      </c>
      <c r="D5302">
        <v>0</v>
      </c>
      <c r="E5302">
        <v>7207537.7723529898</v>
      </c>
      <c r="F5302">
        <v>0</v>
      </c>
      <c r="G5302">
        <v>0</v>
      </c>
      <c r="H5302">
        <v>0</v>
      </c>
      <c r="I5302">
        <v>0</v>
      </c>
      <c r="J5302" s="8">
        <f>SUMIFS(Table1[time],Table1[repetition],Table1[[#This Row],[repetition]],Table1[config],Table1[[#This Row],[config]])</f>
        <v>52253910.896401927</v>
      </c>
      <c r="K5302" s="9">
        <v>200</v>
      </c>
      <c r="L5302" s="9">
        <v>1</v>
      </c>
      <c r="M5302" s="9" t="s">
        <v>149</v>
      </c>
      <c r="N5302" s="9" t="b">
        <v>0</v>
      </c>
      <c r="O5302" s="9" t="b">
        <v>1</v>
      </c>
      <c r="P5302" s="9" t="b">
        <v>1</v>
      </c>
      <c r="Q5302" s="9" t="b">
        <v>1</v>
      </c>
      <c r="R5302" s="9" t="b">
        <v>1</v>
      </c>
      <c r="S5302" s="9" t="b">
        <v>0</v>
      </c>
      <c r="T5302" s="9" t="b">
        <v>1</v>
      </c>
      <c r="U5302" s="9" t="b">
        <v>0</v>
      </c>
      <c r="V5302" s="9" t="b">
        <v>0</v>
      </c>
      <c r="W5302" s="9" t="b">
        <v>1</v>
      </c>
      <c r="X5302" s="9" t="b">
        <v>1</v>
      </c>
      <c r="Y5302" s="9" t="b">
        <v>1</v>
      </c>
      <c r="Z5302" s="9" t="b">
        <v>1</v>
      </c>
      <c r="AA5302" s="9" t="b">
        <v>0</v>
      </c>
      <c r="AB5302" s="9" t="b">
        <v>1</v>
      </c>
      <c r="AC5302" s="9" t="b">
        <v>1</v>
      </c>
      <c r="AD5302" s="9" t="b">
        <v>1</v>
      </c>
      <c r="AE5302" s="9" t="b">
        <v>1</v>
      </c>
      <c r="AF5302" s="9" t="b">
        <v>1</v>
      </c>
      <c r="AG5302" s="9" t="b">
        <v>0</v>
      </c>
    </row>
    <row r="5303" spans="1:33" x14ac:dyDescent="0.2">
      <c r="A5303" s="9">
        <v>1</v>
      </c>
      <c r="B5303" t="s">
        <v>166</v>
      </c>
      <c r="C5303" t="s">
        <v>50</v>
      </c>
      <c r="D5303">
        <v>0</v>
      </c>
      <c r="E5303">
        <v>263298.70375001302</v>
      </c>
      <c r="F5303">
        <v>0</v>
      </c>
      <c r="G5303">
        <v>0</v>
      </c>
      <c r="H5303">
        <v>0</v>
      </c>
      <c r="I5303">
        <v>0</v>
      </c>
      <c r="J5303" s="8">
        <f>SUMIFS(Table1[time],Table1[repetition],Table1[[#This Row],[repetition]],Table1[config],Table1[[#This Row],[config]])</f>
        <v>50030145.748930007</v>
      </c>
      <c r="K5303" s="9">
        <v>80</v>
      </c>
      <c r="L5303" s="9">
        <v>6</v>
      </c>
      <c r="M5303" s="9" t="s">
        <v>151</v>
      </c>
      <c r="N5303" s="9" t="b">
        <v>1</v>
      </c>
      <c r="O5303" s="9" t="b">
        <v>1</v>
      </c>
      <c r="P5303" s="9" t="b">
        <v>1</v>
      </c>
      <c r="Q5303" s="9" t="b">
        <v>0</v>
      </c>
      <c r="R5303" s="9" t="b">
        <v>1</v>
      </c>
      <c r="S5303" s="9" t="b">
        <v>0</v>
      </c>
      <c r="T5303" s="9" t="b">
        <v>1</v>
      </c>
      <c r="U5303" s="9" t="b">
        <v>0</v>
      </c>
      <c r="V5303" s="9" t="b">
        <v>0</v>
      </c>
      <c r="W5303" s="9" t="b">
        <v>0</v>
      </c>
      <c r="X5303" s="9" t="b">
        <v>0</v>
      </c>
      <c r="Y5303" s="9" t="b">
        <v>1</v>
      </c>
      <c r="Z5303" s="9" t="b">
        <v>1</v>
      </c>
      <c r="AA5303" s="9" t="b">
        <v>1</v>
      </c>
      <c r="AB5303" s="9" t="b">
        <v>0</v>
      </c>
      <c r="AC5303" s="9" t="b">
        <v>0</v>
      </c>
      <c r="AD5303" s="9" t="b">
        <v>0</v>
      </c>
      <c r="AE5303" s="9" t="b">
        <v>1</v>
      </c>
      <c r="AF5303" s="9" t="b">
        <v>1</v>
      </c>
      <c r="AG5303" s="9" t="b">
        <v>1</v>
      </c>
    </row>
    <row r="5304" spans="1:33" x14ac:dyDescent="0.2">
      <c r="A5304" s="11">
        <v>2</v>
      </c>
      <c r="B5304" t="s">
        <v>166</v>
      </c>
      <c r="C5304" t="s">
        <v>50</v>
      </c>
      <c r="D5304">
        <v>0</v>
      </c>
      <c r="E5304">
        <v>327662.02524723398</v>
      </c>
      <c r="F5304">
        <v>0</v>
      </c>
      <c r="G5304">
        <v>0</v>
      </c>
      <c r="H5304">
        <v>0</v>
      </c>
      <c r="I5304">
        <v>0</v>
      </c>
      <c r="J5304" s="10">
        <f>SUMIFS(Table1[time],Table1[repetition],Table1[[#This Row],[repetition]],Table1[config],Table1[[#This Row],[config]])</f>
        <v>52236787.055615768</v>
      </c>
      <c r="K5304" s="11">
        <v>150</v>
      </c>
      <c r="L5304" s="11">
        <v>6</v>
      </c>
      <c r="M5304" s="11" t="s">
        <v>151</v>
      </c>
      <c r="N5304" s="11" t="b">
        <v>0</v>
      </c>
      <c r="O5304" s="11" t="b">
        <v>1</v>
      </c>
      <c r="P5304" s="11" t="b">
        <v>0</v>
      </c>
      <c r="Q5304" s="11" t="b">
        <v>1</v>
      </c>
      <c r="R5304" s="11" t="b">
        <v>1</v>
      </c>
      <c r="S5304" s="11" t="b">
        <v>1</v>
      </c>
      <c r="T5304" s="11" t="b">
        <v>0</v>
      </c>
      <c r="U5304" s="11" t="b">
        <v>1</v>
      </c>
      <c r="V5304" s="11" t="b">
        <v>1</v>
      </c>
      <c r="W5304" s="11" t="b">
        <v>0</v>
      </c>
      <c r="X5304" s="11" t="b">
        <v>0</v>
      </c>
      <c r="Y5304" s="11" t="b">
        <v>0</v>
      </c>
      <c r="Z5304" s="11" t="b">
        <v>1</v>
      </c>
      <c r="AA5304" s="11" t="b">
        <v>1</v>
      </c>
      <c r="AB5304" s="11" t="b">
        <v>1</v>
      </c>
      <c r="AC5304" s="11" t="b">
        <v>1</v>
      </c>
      <c r="AD5304" s="11" t="b">
        <v>0</v>
      </c>
      <c r="AE5304" s="11" t="b">
        <v>0</v>
      </c>
      <c r="AF5304" s="11" t="b">
        <v>1</v>
      </c>
      <c r="AG5304" s="11" t="b">
        <v>1</v>
      </c>
    </row>
    <row r="5305" spans="1:33" x14ac:dyDescent="0.2">
      <c r="A5305" s="9">
        <v>3</v>
      </c>
      <c r="B5305" t="s">
        <v>166</v>
      </c>
      <c r="C5305" t="s">
        <v>50</v>
      </c>
      <c r="D5305">
        <v>0</v>
      </c>
      <c r="E5305">
        <v>262218.156474002</v>
      </c>
      <c r="F5305">
        <v>0</v>
      </c>
      <c r="G5305">
        <v>0</v>
      </c>
      <c r="H5305">
        <v>0</v>
      </c>
      <c r="I5305">
        <v>0</v>
      </c>
      <c r="J5305" s="8">
        <f>SUMIFS(Table1[time],Table1[repetition],Table1[[#This Row],[repetition]],Table1[config],Table1[[#This Row],[config]])</f>
        <v>52253910.896401927</v>
      </c>
      <c r="K5305" s="9">
        <v>0</v>
      </c>
      <c r="L5305" s="9">
        <v>18</v>
      </c>
      <c r="M5305" s="9" t="s">
        <v>149</v>
      </c>
      <c r="N5305" s="9" t="b">
        <v>0</v>
      </c>
      <c r="O5305" s="9" t="b">
        <v>1</v>
      </c>
      <c r="P5305" s="9" t="b">
        <v>1</v>
      </c>
      <c r="Q5305" s="9" t="b">
        <v>1</v>
      </c>
      <c r="R5305" s="9" t="b">
        <v>1</v>
      </c>
      <c r="S5305" s="9" t="b">
        <v>0</v>
      </c>
      <c r="T5305" s="9" t="b">
        <v>0</v>
      </c>
      <c r="U5305" s="9" t="b">
        <v>0</v>
      </c>
      <c r="V5305" s="9" t="b">
        <v>0</v>
      </c>
      <c r="W5305" s="9" t="b">
        <v>1</v>
      </c>
      <c r="X5305" s="9" t="b">
        <v>1</v>
      </c>
      <c r="Y5305" s="9" t="b">
        <v>1</v>
      </c>
      <c r="Z5305" s="9" t="b">
        <v>1</v>
      </c>
      <c r="AA5305" s="9" t="b">
        <v>0</v>
      </c>
      <c r="AB5305" s="9" t="b">
        <v>0</v>
      </c>
      <c r="AC5305" s="9" t="b">
        <v>0</v>
      </c>
      <c r="AD5305" s="9" t="b">
        <v>0</v>
      </c>
      <c r="AE5305" s="9" t="b">
        <v>1</v>
      </c>
      <c r="AF5305" s="9" t="b">
        <v>1</v>
      </c>
      <c r="AG5305" s="9" t="b">
        <v>1</v>
      </c>
    </row>
    <row r="5306" spans="1:33" x14ac:dyDescent="0.2">
      <c r="A5306" s="11">
        <v>1</v>
      </c>
      <c r="B5306" t="s">
        <v>167</v>
      </c>
      <c r="C5306" t="s">
        <v>50</v>
      </c>
      <c r="D5306">
        <v>0</v>
      </c>
      <c r="E5306">
        <v>7207102.7563840002</v>
      </c>
      <c r="F5306">
        <v>0</v>
      </c>
      <c r="G5306">
        <v>0</v>
      </c>
      <c r="H5306">
        <v>0</v>
      </c>
      <c r="I5306">
        <v>0</v>
      </c>
      <c r="J5306" s="10">
        <f>SUMIFS(Table1[time],Table1[repetition],Table1[[#This Row],[repetition]],Table1[config],Table1[[#This Row],[config]])</f>
        <v>50030145.748930007</v>
      </c>
      <c r="K5306" s="11">
        <v>90</v>
      </c>
      <c r="L5306" s="11">
        <v>2</v>
      </c>
      <c r="M5306" s="11" t="s">
        <v>150</v>
      </c>
      <c r="N5306" s="11" t="b">
        <v>1</v>
      </c>
      <c r="O5306" s="11" t="b">
        <v>0</v>
      </c>
      <c r="P5306" s="11" t="b">
        <v>0</v>
      </c>
      <c r="Q5306" s="11" t="b">
        <v>0</v>
      </c>
      <c r="R5306" s="11" t="b">
        <v>0</v>
      </c>
      <c r="S5306" s="11" t="b">
        <v>1</v>
      </c>
      <c r="T5306" s="11" t="b">
        <v>0</v>
      </c>
      <c r="U5306" s="11" t="b">
        <v>1</v>
      </c>
      <c r="V5306" s="11" t="b">
        <v>1</v>
      </c>
      <c r="W5306" s="11" t="b">
        <v>0</v>
      </c>
      <c r="X5306" s="11" t="b">
        <v>0</v>
      </c>
      <c r="Y5306" s="11" t="b">
        <v>0</v>
      </c>
      <c r="Z5306" s="11" t="b">
        <v>0</v>
      </c>
      <c r="AA5306" s="11" t="b">
        <v>1</v>
      </c>
      <c r="AB5306" s="11" t="b">
        <v>0</v>
      </c>
      <c r="AC5306" s="11" t="b">
        <v>0</v>
      </c>
      <c r="AD5306" s="11" t="b">
        <v>0</v>
      </c>
      <c r="AE5306" s="11" t="b">
        <v>0</v>
      </c>
      <c r="AF5306" s="11" t="b">
        <v>0</v>
      </c>
      <c r="AG5306" s="11" t="b">
        <v>1</v>
      </c>
    </row>
    <row r="5307" spans="1:33" x14ac:dyDescent="0.2">
      <c r="A5307" s="9">
        <v>2</v>
      </c>
      <c r="B5307" t="s">
        <v>167</v>
      </c>
      <c r="C5307" t="s">
        <v>50</v>
      </c>
      <c r="D5307">
        <v>0</v>
      </c>
      <c r="E5307">
        <v>7208891.27120608</v>
      </c>
      <c r="F5307">
        <v>0</v>
      </c>
      <c r="G5307">
        <v>0</v>
      </c>
      <c r="H5307">
        <v>0</v>
      </c>
      <c r="I5307">
        <v>0</v>
      </c>
      <c r="J5307" s="8">
        <f>SUMIFS(Table1[time],Table1[repetition],Table1[[#This Row],[repetition]],Table1[config],Table1[[#This Row],[config]])</f>
        <v>52236787.055615768</v>
      </c>
      <c r="K5307" s="9">
        <v>200</v>
      </c>
      <c r="L5307" s="9">
        <v>2</v>
      </c>
      <c r="M5307" s="9" t="s">
        <v>150</v>
      </c>
      <c r="N5307" s="9" t="b">
        <v>1</v>
      </c>
      <c r="O5307" s="9" t="b">
        <v>0</v>
      </c>
      <c r="P5307" s="9" t="b">
        <v>0</v>
      </c>
      <c r="Q5307" s="9" t="b">
        <v>0</v>
      </c>
      <c r="R5307" s="9" t="b">
        <v>0</v>
      </c>
      <c r="S5307" s="9" t="b">
        <v>1</v>
      </c>
      <c r="T5307" s="9" t="b">
        <v>0</v>
      </c>
      <c r="U5307" s="9" t="b">
        <v>1</v>
      </c>
      <c r="V5307" s="9" t="b">
        <v>1</v>
      </c>
      <c r="W5307" s="9" t="b">
        <v>0</v>
      </c>
      <c r="X5307" s="9" t="b">
        <v>0</v>
      </c>
      <c r="Y5307" s="9" t="b">
        <v>0</v>
      </c>
      <c r="Z5307" s="9" t="b">
        <v>0</v>
      </c>
      <c r="AA5307" s="9" t="b">
        <v>1</v>
      </c>
      <c r="AB5307" s="9" t="b">
        <v>0</v>
      </c>
      <c r="AC5307" s="9" t="b">
        <v>0</v>
      </c>
      <c r="AD5307" s="9" t="b">
        <v>0</v>
      </c>
      <c r="AE5307" s="9" t="b">
        <v>0</v>
      </c>
      <c r="AF5307" s="9" t="b">
        <v>0</v>
      </c>
      <c r="AG5307" s="9" t="b">
        <v>1</v>
      </c>
    </row>
    <row r="5308" spans="1:33" x14ac:dyDescent="0.2">
      <c r="A5308" s="11">
        <v>3</v>
      </c>
      <c r="B5308" t="s">
        <v>167</v>
      </c>
      <c r="C5308" t="s">
        <v>50</v>
      </c>
      <c r="D5308">
        <v>0</v>
      </c>
      <c r="E5308">
        <v>7206215.28519799</v>
      </c>
      <c r="F5308">
        <v>0</v>
      </c>
      <c r="G5308">
        <v>0</v>
      </c>
      <c r="H5308">
        <v>0</v>
      </c>
      <c r="I5308">
        <v>0</v>
      </c>
      <c r="J5308" s="10">
        <f>SUMIFS(Table1[time],Table1[repetition],Table1[[#This Row],[repetition]],Table1[config],Table1[[#This Row],[config]])</f>
        <v>52253910.896401927</v>
      </c>
      <c r="K5308" s="11">
        <v>200</v>
      </c>
      <c r="L5308" s="11">
        <v>1</v>
      </c>
      <c r="M5308" s="11" t="s">
        <v>149</v>
      </c>
      <c r="N5308" s="11" t="b">
        <v>0</v>
      </c>
      <c r="O5308" s="11" t="b">
        <v>1</v>
      </c>
      <c r="P5308" s="11" t="b">
        <v>1</v>
      </c>
      <c r="Q5308" s="11" t="b">
        <v>1</v>
      </c>
      <c r="R5308" s="11" t="b">
        <v>1</v>
      </c>
      <c r="S5308" s="11" t="b">
        <v>0</v>
      </c>
      <c r="T5308" s="11" t="b">
        <v>1</v>
      </c>
      <c r="U5308" s="11" t="b">
        <v>0</v>
      </c>
      <c r="V5308" s="11" t="b">
        <v>0</v>
      </c>
      <c r="W5308" s="11" t="b">
        <v>1</v>
      </c>
      <c r="X5308" s="11" t="b">
        <v>1</v>
      </c>
      <c r="Y5308" s="11" t="b">
        <v>1</v>
      </c>
      <c r="Z5308" s="11" t="b">
        <v>1</v>
      </c>
      <c r="AA5308" s="11" t="b">
        <v>0</v>
      </c>
      <c r="AB5308" s="11" t="b">
        <v>1</v>
      </c>
      <c r="AC5308" s="11" t="b">
        <v>1</v>
      </c>
      <c r="AD5308" s="11" t="b">
        <v>1</v>
      </c>
      <c r="AE5308" s="11" t="b">
        <v>1</v>
      </c>
      <c r="AF5308" s="11" t="b">
        <v>1</v>
      </c>
      <c r="AG5308" s="11" t="b">
        <v>0</v>
      </c>
    </row>
    <row r="5309" spans="1:33" x14ac:dyDescent="0.2">
      <c r="A5309" s="9">
        <v>1</v>
      </c>
      <c r="B5309" t="s">
        <v>161</v>
      </c>
      <c r="C5309" t="s">
        <v>50</v>
      </c>
      <c r="D5309">
        <v>0</v>
      </c>
      <c r="E5309">
        <v>245924.970461986</v>
      </c>
      <c r="F5309">
        <v>0</v>
      </c>
      <c r="G5309">
        <v>0</v>
      </c>
      <c r="H5309">
        <v>0</v>
      </c>
      <c r="I5309">
        <v>0</v>
      </c>
      <c r="J5309" s="8">
        <f>SUMIFS(Table1[time],Table1[repetition],Table1[[#This Row],[repetition]],Table1[config],Table1[[#This Row],[config]])</f>
        <v>50030145.748930007</v>
      </c>
      <c r="K5309" s="9">
        <v>90</v>
      </c>
      <c r="L5309" s="9">
        <v>4</v>
      </c>
      <c r="M5309" s="9" t="s">
        <v>150</v>
      </c>
      <c r="N5309" s="9" t="b">
        <v>0</v>
      </c>
      <c r="O5309" s="9" t="b">
        <v>0</v>
      </c>
      <c r="P5309" s="9" t="b">
        <v>0</v>
      </c>
      <c r="Q5309" s="9" t="b">
        <v>0</v>
      </c>
      <c r="R5309" s="9" t="b">
        <v>0</v>
      </c>
      <c r="S5309" s="9" t="b">
        <v>0</v>
      </c>
      <c r="T5309" s="9" t="b">
        <v>1</v>
      </c>
      <c r="U5309" s="9" t="b">
        <v>1</v>
      </c>
      <c r="V5309" s="9" t="b">
        <v>0</v>
      </c>
      <c r="W5309" s="9" t="b">
        <v>1</v>
      </c>
      <c r="X5309" s="9" t="b">
        <v>1</v>
      </c>
      <c r="Y5309" s="9" t="b">
        <v>0</v>
      </c>
      <c r="Z5309" s="9" t="b">
        <v>1</v>
      </c>
      <c r="AA5309" s="9" t="b">
        <v>1</v>
      </c>
      <c r="AB5309" s="9" t="b">
        <v>0</v>
      </c>
      <c r="AC5309" s="9" t="b">
        <v>1</v>
      </c>
      <c r="AD5309" s="9" t="b">
        <v>0</v>
      </c>
      <c r="AE5309" s="9" t="b">
        <v>1</v>
      </c>
      <c r="AF5309" s="9" t="b">
        <v>1</v>
      </c>
      <c r="AG5309" s="9" t="b">
        <v>0</v>
      </c>
    </row>
    <row r="5310" spans="1:33" x14ac:dyDescent="0.2">
      <c r="A5310" s="9">
        <v>2</v>
      </c>
      <c r="B5310" t="s">
        <v>161</v>
      </c>
      <c r="C5310" t="s">
        <v>50</v>
      </c>
      <c r="D5310">
        <v>0</v>
      </c>
      <c r="E5310">
        <v>339706.66847890202</v>
      </c>
      <c r="F5310">
        <v>0</v>
      </c>
      <c r="G5310">
        <v>0</v>
      </c>
      <c r="H5310">
        <v>0</v>
      </c>
      <c r="I5310">
        <v>0</v>
      </c>
      <c r="J5310" s="8">
        <f>SUMIFS(Table1[time],Table1[repetition],Table1[[#This Row],[repetition]],Table1[config],Table1[[#This Row],[config]])</f>
        <v>52236787.055615768</v>
      </c>
      <c r="K5310" s="9">
        <v>150</v>
      </c>
      <c r="L5310" s="9">
        <v>6</v>
      </c>
      <c r="M5310" s="9" t="s">
        <v>151</v>
      </c>
      <c r="N5310" s="9" t="b">
        <v>0</v>
      </c>
      <c r="O5310" s="9" t="b">
        <v>1</v>
      </c>
      <c r="P5310" s="9" t="b">
        <v>0</v>
      </c>
      <c r="Q5310" s="9" t="b">
        <v>1</v>
      </c>
      <c r="R5310" s="9" t="b">
        <v>1</v>
      </c>
      <c r="S5310" s="9" t="b">
        <v>1</v>
      </c>
      <c r="T5310" s="9" t="b">
        <v>0</v>
      </c>
      <c r="U5310" s="9" t="b">
        <v>1</v>
      </c>
      <c r="V5310" s="9" t="b">
        <v>1</v>
      </c>
      <c r="W5310" s="9" t="b">
        <v>0</v>
      </c>
      <c r="X5310" s="9" t="b">
        <v>0</v>
      </c>
      <c r="Y5310" s="9" t="b">
        <v>0</v>
      </c>
      <c r="Z5310" s="9" t="b">
        <v>1</v>
      </c>
      <c r="AA5310" s="9" t="b">
        <v>1</v>
      </c>
      <c r="AB5310" s="9" t="b">
        <v>1</v>
      </c>
      <c r="AC5310" s="9" t="b">
        <v>1</v>
      </c>
      <c r="AD5310" s="9" t="b">
        <v>0</v>
      </c>
      <c r="AE5310" s="9" t="b">
        <v>0</v>
      </c>
      <c r="AF5310" s="9" t="b">
        <v>1</v>
      </c>
      <c r="AG5310" s="9" t="b">
        <v>1</v>
      </c>
    </row>
    <row r="5311" spans="1:33" x14ac:dyDescent="0.2">
      <c r="A5311" s="9">
        <v>3</v>
      </c>
      <c r="B5311" t="s">
        <v>161</v>
      </c>
      <c r="C5311" t="s">
        <v>50</v>
      </c>
      <c r="D5311">
        <v>0</v>
      </c>
      <c r="E5311">
        <v>376269.016670004</v>
      </c>
      <c r="F5311">
        <v>0</v>
      </c>
      <c r="G5311">
        <v>0</v>
      </c>
      <c r="H5311">
        <v>0</v>
      </c>
      <c r="I5311">
        <v>0</v>
      </c>
      <c r="J5311" s="8">
        <f>SUMIFS(Table1[time],Table1[repetition],Table1[[#This Row],[repetition]],Table1[config],Table1[[#This Row],[config]])</f>
        <v>52253910.896401927</v>
      </c>
      <c r="K5311" s="9">
        <v>0</v>
      </c>
      <c r="L5311" s="9">
        <v>18</v>
      </c>
      <c r="M5311" s="9" t="s">
        <v>149</v>
      </c>
      <c r="N5311" s="9" t="b">
        <v>0</v>
      </c>
      <c r="O5311" s="9" t="b">
        <v>1</v>
      </c>
      <c r="P5311" s="9" t="b">
        <v>1</v>
      </c>
      <c r="Q5311" s="9" t="b">
        <v>1</v>
      </c>
      <c r="R5311" s="9" t="b">
        <v>1</v>
      </c>
      <c r="S5311" s="9" t="b">
        <v>0</v>
      </c>
      <c r="T5311" s="9" t="b">
        <v>0</v>
      </c>
      <c r="U5311" s="9" t="b">
        <v>0</v>
      </c>
      <c r="V5311" s="9" t="b">
        <v>0</v>
      </c>
      <c r="W5311" s="9" t="b">
        <v>1</v>
      </c>
      <c r="X5311" s="9" t="b">
        <v>1</v>
      </c>
      <c r="Y5311" s="9" t="b">
        <v>1</v>
      </c>
      <c r="Z5311" s="9" t="b">
        <v>1</v>
      </c>
      <c r="AA5311" s="9" t="b">
        <v>0</v>
      </c>
      <c r="AB5311" s="9" t="b">
        <v>0</v>
      </c>
      <c r="AC5311" s="9" t="b">
        <v>0</v>
      </c>
      <c r="AD5311" s="9" t="b">
        <v>0</v>
      </c>
      <c r="AE5311" s="9" t="b">
        <v>1</v>
      </c>
      <c r="AF5311" s="9" t="b">
        <v>1</v>
      </c>
      <c r="AG5311" s="9" t="b">
        <v>1</v>
      </c>
    </row>
    <row r="5312" spans="1:33" x14ac:dyDescent="0.2">
      <c r="A5312" s="11">
        <v>1</v>
      </c>
      <c r="B5312" t="s">
        <v>168</v>
      </c>
      <c r="C5312" t="s">
        <v>50</v>
      </c>
      <c r="D5312">
        <v>0</v>
      </c>
      <c r="E5312">
        <v>290162.16776601499</v>
      </c>
      <c r="F5312">
        <v>0</v>
      </c>
      <c r="G5312">
        <v>0</v>
      </c>
      <c r="H5312">
        <v>0</v>
      </c>
      <c r="I5312">
        <v>0</v>
      </c>
      <c r="J5312" s="10">
        <f>SUMIFS(Table1[time],Table1[repetition],Table1[[#This Row],[repetition]],Table1[config],Table1[[#This Row],[config]])</f>
        <v>50030145.748930007</v>
      </c>
      <c r="K5312" s="11">
        <v>90</v>
      </c>
      <c r="L5312" s="11">
        <v>6</v>
      </c>
      <c r="M5312" s="11" t="s">
        <v>149</v>
      </c>
      <c r="N5312" s="11" t="b">
        <v>0</v>
      </c>
      <c r="O5312" s="11" t="b">
        <v>0</v>
      </c>
      <c r="P5312" s="11" t="b">
        <v>0</v>
      </c>
      <c r="Q5312" s="11" t="b">
        <v>0</v>
      </c>
      <c r="R5312" s="11" t="b">
        <v>1</v>
      </c>
      <c r="S5312" s="11" t="b">
        <v>0</v>
      </c>
      <c r="T5312" s="11" t="b">
        <v>1</v>
      </c>
      <c r="U5312" s="11" t="b">
        <v>1</v>
      </c>
      <c r="V5312" s="11" t="b">
        <v>0</v>
      </c>
      <c r="W5312" s="11" t="b">
        <v>0</v>
      </c>
      <c r="X5312" s="11" t="b">
        <v>0</v>
      </c>
      <c r="Y5312" s="11" t="b">
        <v>0</v>
      </c>
      <c r="Z5312" s="11" t="b">
        <v>1</v>
      </c>
      <c r="AA5312" s="11" t="b">
        <v>0</v>
      </c>
      <c r="AB5312" s="11" t="b">
        <v>0</v>
      </c>
      <c r="AC5312" s="11" t="b">
        <v>0</v>
      </c>
      <c r="AD5312" s="11" t="b">
        <v>1</v>
      </c>
      <c r="AE5312" s="11" t="b">
        <v>0</v>
      </c>
      <c r="AF5312" s="11" t="b">
        <v>1</v>
      </c>
      <c r="AG5312" s="11" t="b">
        <v>1</v>
      </c>
    </row>
    <row r="5313" spans="1:33" x14ac:dyDescent="0.2">
      <c r="A5313" s="9">
        <v>2</v>
      </c>
      <c r="B5313" t="s">
        <v>168</v>
      </c>
      <c r="C5313" t="s">
        <v>50</v>
      </c>
      <c r="D5313">
        <v>0</v>
      </c>
      <c r="E5313">
        <v>405666.02403717098</v>
      </c>
      <c r="F5313">
        <v>0</v>
      </c>
      <c r="G5313">
        <v>0</v>
      </c>
      <c r="H5313">
        <v>0</v>
      </c>
      <c r="I5313">
        <v>0</v>
      </c>
      <c r="J5313" s="8">
        <f>SUMIFS(Table1[time],Table1[repetition],Table1[[#This Row],[repetition]],Table1[config],Table1[[#This Row],[config]])</f>
        <v>52236787.055615768</v>
      </c>
      <c r="K5313" s="9">
        <v>150</v>
      </c>
      <c r="L5313" s="9">
        <v>18</v>
      </c>
      <c r="M5313" s="9" t="s">
        <v>150</v>
      </c>
      <c r="N5313" s="9" t="b">
        <v>1</v>
      </c>
      <c r="O5313" s="9" t="b">
        <v>0</v>
      </c>
      <c r="P5313" s="9" t="b">
        <v>0</v>
      </c>
      <c r="Q5313" s="9" t="b">
        <v>1</v>
      </c>
      <c r="R5313" s="9" t="b">
        <v>1</v>
      </c>
      <c r="S5313" s="9" t="b">
        <v>0</v>
      </c>
      <c r="T5313" s="9" t="b">
        <v>0</v>
      </c>
      <c r="U5313" s="9" t="b">
        <v>1</v>
      </c>
      <c r="V5313" s="9" t="b">
        <v>1</v>
      </c>
      <c r="W5313" s="9" t="b">
        <v>0</v>
      </c>
      <c r="X5313" s="9" t="b">
        <v>0</v>
      </c>
      <c r="Y5313" s="9" t="b">
        <v>0</v>
      </c>
      <c r="Z5313" s="9" t="b">
        <v>0</v>
      </c>
      <c r="AA5313" s="9" t="b">
        <v>1</v>
      </c>
      <c r="AB5313" s="9" t="b">
        <v>1</v>
      </c>
      <c r="AC5313" s="9" t="b">
        <v>0</v>
      </c>
      <c r="AD5313" s="9" t="b">
        <v>1</v>
      </c>
      <c r="AE5313" s="9" t="b">
        <v>1</v>
      </c>
      <c r="AF5313" s="9" t="b">
        <v>0</v>
      </c>
      <c r="AG5313" s="9" t="b">
        <v>1</v>
      </c>
    </row>
    <row r="5314" spans="1:33" x14ac:dyDescent="0.2">
      <c r="A5314" s="11">
        <v>3</v>
      </c>
      <c r="B5314" t="s">
        <v>168</v>
      </c>
      <c r="C5314" t="s">
        <v>50</v>
      </c>
      <c r="D5314">
        <v>0</v>
      </c>
      <c r="E5314">
        <v>351890.12258199998</v>
      </c>
      <c r="F5314">
        <v>0</v>
      </c>
      <c r="G5314">
        <v>0</v>
      </c>
      <c r="H5314">
        <v>0</v>
      </c>
      <c r="I5314">
        <v>0</v>
      </c>
      <c r="J5314" s="10">
        <f>SUMIFS(Table1[time],Table1[repetition],Table1[[#This Row],[repetition]],Table1[config],Table1[[#This Row],[config]])</f>
        <v>52253910.896401927</v>
      </c>
      <c r="K5314" s="11">
        <v>150</v>
      </c>
      <c r="L5314" s="11">
        <v>5</v>
      </c>
      <c r="M5314" s="11" t="s">
        <v>149</v>
      </c>
      <c r="N5314" s="11" t="b">
        <v>0</v>
      </c>
      <c r="O5314" s="11" t="b">
        <v>1</v>
      </c>
      <c r="P5314" s="11" t="b">
        <v>0</v>
      </c>
      <c r="Q5314" s="11" t="b">
        <v>0</v>
      </c>
      <c r="R5314" s="11" t="b">
        <v>0</v>
      </c>
      <c r="S5314" s="11" t="b">
        <v>1</v>
      </c>
      <c r="T5314" s="11" t="b">
        <v>0</v>
      </c>
      <c r="U5314" s="11" t="b">
        <v>0</v>
      </c>
      <c r="V5314" s="11" t="b">
        <v>1</v>
      </c>
      <c r="W5314" s="11" t="b">
        <v>1</v>
      </c>
      <c r="X5314" s="11" t="b">
        <v>1</v>
      </c>
      <c r="Y5314" s="11" t="b">
        <v>1</v>
      </c>
      <c r="Z5314" s="11" t="b">
        <v>0</v>
      </c>
      <c r="AA5314" s="11" t="b">
        <v>0</v>
      </c>
      <c r="AB5314" s="11" t="b">
        <v>1</v>
      </c>
      <c r="AC5314" s="11" t="b">
        <v>0</v>
      </c>
      <c r="AD5314" s="11" t="b">
        <v>1</v>
      </c>
      <c r="AE5314" s="11" t="b">
        <v>0</v>
      </c>
      <c r="AF5314" s="11" t="b">
        <v>0</v>
      </c>
      <c r="AG5314" s="11" t="b">
        <v>1</v>
      </c>
    </row>
    <row r="5315" spans="1:33" x14ac:dyDescent="0.2">
      <c r="A5315" s="9">
        <v>1</v>
      </c>
      <c r="B5315" t="s">
        <v>169</v>
      </c>
      <c r="C5315" t="s">
        <v>50</v>
      </c>
      <c r="D5315">
        <v>0</v>
      </c>
      <c r="E5315">
        <v>358052.22189600999</v>
      </c>
      <c r="F5315">
        <v>0</v>
      </c>
      <c r="G5315">
        <v>0</v>
      </c>
      <c r="H5315">
        <v>0</v>
      </c>
      <c r="I5315">
        <v>0</v>
      </c>
      <c r="J5315" s="8">
        <f>SUMIFS(Table1[time],Table1[repetition],Table1[[#This Row],[repetition]],Table1[config],Table1[[#This Row],[config]])</f>
        <v>50030145.748930007</v>
      </c>
      <c r="K5315" s="9">
        <v>100</v>
      </c>
      <c r="L5315" s="9">
        <v>1</v>
      </c>
      <c r="M5315" s="9" t="s">
        <v>149</v>
      </c>
      <c r="N5315" s="9" t="b">
        <v>0</v>
      </c>
      <c r="O5315" s="9" t="b">
        <v>1</v>
      </c>
      <c r="P5315" s="9" t="b">
        <v>1</v>
      </c>
      <c r="Q5315" s="9" t="b">
        <v>1</v>
      </c>
      <c r="R5315" s="9" t="b">
        <v>1</v>
      </c>
      <c r="S5315" s="9" t="b">
        <v>0</v>
      </c>
      <c r="T5315" s="9" t="b">
        <v>1</v>
      </c>
      <c r="U5315" s="9" t="b">
        <v>0</v>
      </c>
      <c r="V5315" s="9" t="b">
        <v>0</v>
      </c>
      <c r="W5315" s="9" t="b">
        <v>1</v>
      </c>
      <c r="X5315" s="9" t="b">
        <v>1</v>
      </c>
      <c r="Y5315" s="9" t="b">
        <v>1</v>
      </c>
      <c r="Z5315" s="9" t="b">
        <v>1</v>
      </c>
      <c r="AA5315" s="9" t="b">
        <v>0</v>
      </c>
      <c r="AB5315" s="9" t="b">
        <v>1</v>
      </c>
      <c r="AC5315" s="9" t="b">
        <v>1</v>
      </c>
      <c r="AD5315" s="9" t="b">
        <v>1</v>
      </c>
      <c r="AE5315" s="9" t="b">
        <v>1</v>
      </c>
      <c r="AF5315" s="9" t="b">
        <v>1</v>
      </c>
      <c r="AG5315" s="9" t="b">
        <v>0</v>
      </c>
    </row>
    <row r="5316" spans="1:33" x14ac:dyDescent="0.2">
      <c r="A5316" s="11">
        <v>2</v>
      </c>
      <c r="B5316" t="s">
        <v>169</v>
      </c>
      <c r="C5316" t="s">
        <v>50</v>
      </c>
      <c r="D5316">
        <v>0</v>
      </c>
      <c r="E5316">
        <v>481509.25019476499</v>
      </c>
      <c r="F5316">
        <v>0</v>
      </c>
      <c r="G5316">
        <v>0</v>
      </c>
      <c r="H5316">
        <v>0</v>
      </c>
      <c r="I5316">
        <v>0</v>
      </c>
      <c r="J5316" s="10">
        <f>SUMIFS(Table1[time],Table1[repetition],Table1[[#This Row],[repetition]],Table1[config],Table1[[#This Row],[config]])</f>
        <v>52236787.055615768</v>
      </c>
      <c r="K5316" s="11">
        <v>150</v>
      </c>
      <c r="L5316" s="11">
        <v>18</v>
      </c>
      <c r="M5316" s="11" t="s">
        <v>150</v>
      </c>
      <c r="N5316" s="11" t="b">
        <v>1</v>
      </c>
      <c r="O5316" s="11" t="b">
        <v>0</v>
      </c>
      <c r="P5316" s="11" t="b">
        <v>0</v>
      </c>
      <c r="Q5316" s="11" t="b">
        <v>1</v>
      </c>
      <c r="R5316" s="11" t="b">
        <v>1</v>
      </c>
      <c r="S5316" s="11" t="b">
        <v>0</v>
      </c>
      <c r="T5316" s="11" t="b">
        <v>0</v>
      </c>
      <c r="U5316" s="11" t="b">
        <v>1</v>
      </c>
      <c r="V5316" s="11" t="b">
        <v>1</v>
      </c>
      <c r="W5316" s="11" t="b">
        <v>0</v>
      </c>
      <c r="X5316" s="11" t="b">
        <v>0</v>
      </c>
      <c r="Y5316" s="11" t="b">
        <v>0</v>
      </c>
      <c r="Z5316" s="11" t="b">
        <v>0</v>
      </c>
      <c r="AA5316" s="11" t="b">
        <v>1</v>
      </c>
      <c r="AB5316" s="11" t="b">
        <v>1</v>
      </c>
      <c r="AC5316" s="11" t="b">
        <v>0</v>
      </c>
      <c r="AD5316" s="11" t="b">
        <v>1</v>
      </c>
      <c r="AE5316" s="11" t="b">
        <v>1</v>
      </c>
      <c r="AF5316" s="11" t="b">
        <v>0</v>
      </c>
      <c r="AG5316" s="11" t="b">
        <v>1</v>
      </c>
    </row>
    <row r="5317" spans="1:33" x14ac:dyDescent="0.2">
      <c r="A5317" s="9">
        <v>3</v>
      </c>
      <c r="B5317" t="s">
        <v>169</v>
      </c>
      <c r="C5317" t="s">
        <v>50</v>
      </c>
      <c r="D5317">
        <v>0</v>
      </c>
      <c r="E5317">
        <v>401495.95502499101</v>
      </c>
      <c r="F5317">
        <v>0</v>
      </c>
      <c r="G5317">
        <v>0</v>
      </c>
      <c r="H5317">
        <v>0</v>
      </c>
      <c r="I5317">
        <v>0</v>
      </c>
      <c r="J5317" s="8">
        <f>SUMIFS(Table1[time],Table1[repetition],Table1[[#This Row],[repetition]],Table1[config],Table1[[#This Row],[config]])</f>
        <v>52253910.896401927</v>
      </c>
      <c r="K5317" s="9">
        <v>0</v>
      </c>
      <c r="L5317" s="9">
        <v>18</v>
      </c>
      <c r="M5317" s="9" t="s">
        <v>149</v>
      </c>
      <c r="N5317" s="9" t="b">
        <v>0</v>
      </c>
      <c r="O5317" s="9" t="b">
        <v>1</v>
      </c>
      <c r="P5317" s="9" t="b">
        <v>1</v>
      </c>
      <c r="Q5317" s="9" t="b">
        <v>1</v>
      </c>
      <c r="R5317" s="9" t="b">
        <v>1</v>
      </c>
      <c r="S5317" s="9" t="b">
        <v>0</v>
      </c>
      <c r="T5317" s="9" t="b">
        <v>0</v>
      </c>
      <c r="U5317" s="9" t="b">
        <v>0</v>
      </c>
      <c r="V5317" s="9" t="b">
        <v>0</v>
      </c>
      <c r="W5317" s="9" t="b">
        <v>1</v>
      </c>
      <c r="X5317" s="9" t="b">
        <v>1</v>
      </c>
      <c r="Y5317" s="9" t="b">
        <v>1</v>
      </c>
      <c r="Z5317" s="9" t="b">
        <v>1</v>
      </c>
      <c r="AA5317" s="9" t="b">
        <v>0</v>
      </c>
      <c r="AB5317" s="9" t="b">
        <v>0</v>
      </c>
      <c r="AC5317" s="9" t="b">
        <v>0</v>
      </c>
      <c r="AD5317" s="9" t="b">
        <v>0</v>
      </c>
      <c r="AE5317" s="9" t="b">
        <v>1</v>
      </c>
      <c r="AF5317" s="9" t="b">
        <v>1</v>
      </c>
      <c r="AG5317" s="9" t="b">
        <v>1</v>
      </c>
    </row>
    <row r="5318" spans="1:33" x14ac:dyDescent="0.2">
      <c r="A5318" s="11">
        <v>1</v>
      </c>
      <c r="B5318" t="s">
        <v>170</v>
      </c>
      <c r="C5318" t="s">
        <v>50</v>
      </c>
      <c r="D5318">
        <v>0</v>
      </c>
      <c r="E5318">
        <v>275166.780703992</v>
      </c>
      <c r="F5318">
        <v>0</v>
      </c>
      <c r="G5318">
        <v>0</v>
      </c>
      <c r="H5318">
        <v>0</v>
      </c>
      <c r="I5318">
        <v>0</v>
      </c>
      <c r="J5318" s="10">
        <f>SUMIFS(Table1[time],Table1[repetition],Table1[[#This Row],[repetition]],Table1[config],Table1[[#This Row],[config]])</f>
        <v>50030145.748930007</v>
      </c>
      <c r="K5318" s="11">
        <v>100</v>
      </c>
      <c r="L5318" s="11">
        <v>4</v>
      </c>
      <c r="M5318" s="11" t="s">
        <v>150</v>
      </c>
      <c r="N5318" s="11" t="b">
        <v>1</v>
      </c>
      <c r="O5318" s="11" t="b">
        <v>1</v>
      </c>
      <c r="P5318" s="11" t="b">
        <v>1</v>
      </c>
      <c r="Q5318" s="11" t="b">
        <v>0</v>
      </c>
      <c r="R5318" s="11" t="b">
        <v>1</v>
      </c>
      <c r="S5318" s="11" t="b">
        <v>1</v>
      </c>
      <c r="T5318" s="11" t="b">
        <v>0</v>
      </c>
      <c r="U5318" s="11" t="b">
        <v>1</v>
      </c>
      <c r="V5318" s="11" t="b">
        <v>0</v>
      </c>
      <c r="W5318" s="11" t="b">
        <v>0</v>
      </c>
      <c r="X5318" s="11" t="b">
        <v>0</v>
      </c>
      <c r="Y5318" s="11" t="b">
        <v>0</v>
      </c>
      <c r="Z5318" s="11" t="b">
        <v>0</v>
      </c>
      <c r="AA5318" s="11" t="b">
        <v>1</v>
      </c>
      <c r="AB5318" s="11" t="b">
        <v>0</v>
      </c>
      <c r="AC5318" s="11" t="b">
        <v>0</v>
      </c>
      <c r="AD5318" s="11" t="b">
        <v>0</v>
      </c>
      <c r="AE5318" s="11" t="b">
        <v>1</v>
      </c>
      <c r="AF5318" s="11" t="b">
        <v>1</v>
      </c>
      <c r="AG5318" s="11" t="b">
        <v>1</v>
      </c>
    </row>
    <row r="5319" spans="1:33" x14ac:dyDescent="0.2">
      <c r="A5319" s="11">
        <v>2</v>
      </c>
      <c r="B5319" t="s">
        <v>170</v>
      </c>
      <c r="C5319" t="s">
        <v>50</v>
      </c>
      <c r="D5319">
        <v>0</v>
      </c>
      <c r="E5319">
        <v>381486.470026895</v>
      </c>
      <c r="F5319">
        <v>0</v>
      </c>
      <c r="G5319">
        <v>0</v>
      </c>
      <c r="H5319">
        <v>0</v>
      </c>
      <c r="I5319">
        <v>0</v>
      </c>
      <c r="J5319" s="10">
        <f>SUMIFS(Table1[time],Table1[repetition],Table1[[#This Row],[repetition]],Table1[config],Table1[[#This Row],[config]])</f>
        <v>52236787.055615768</v>
      </c>
      <c r="K5319" s="11">
        <v>150</v>
      </c>
      <c r="L5319" s="11">
        <v>6</v>
      </c>
      <c r="M5319" s="11" t="s">
        <v>151</v>
      </c>
      <c r="N5319" s="11" t="b">
        <v>0</v>
      </c>
      <c r="O5319" s="11" t="b">
        <v>1</v>
      </c>
      <c r="P5319" s="11" t="b">
        <v>0</v>
      </c>
      <c r="Q5319" s="11" t="b">
        <v>1</v>
      </c>
      <c r="R5319" s="11" t="b">
        <v>1</v>
      </c>
      <c r="S5319" s="11" t="b">
        <v>1</v>
      </c>
      <c r="T5319" s="11" t="b">
        <v>0</v>
      </c>
      <c r="U5319" s="11" t="b">
        <v>1</v>
      </c>
      <c r="V5319" s="11" t="b">
        <v>1</v>
      </c>
      <c r="W5319" s="11" t="b">
        <v>0</v>
      </c>
      <c r="X5319" s="11" t="b">
        <v>0</v>
      </c>
      <c r="Y5319" s="11" t="b">
        <v>0</v>
      </c>
      <c r="Z5319" s="11" t="b">
        <v>1</v>
      </c>
      <c r="AA5319" s="11" t="b">
        <v>1</v>
      </c>
      <c r="AB5319" s="11" t="b">
        <v>1</v>
      </c>
      <c r="AC5319" s="11" t="b">
        <v>1</v>
      </c>
      <c r="AD5319" s="11" t="b">
        <v>0</v>
      </c>
      <c r="AE5319" s="11" t="b">
        <v>0</v>
      </c>
      <c r="AF5319" s="11" t="b">
        <v>1</v>
      </c>
      <c r="AG5319" s="11" t="b">
        <v>1</v>
      </c>
    </row>
    <row r="5320" spans="1:33" x14ac:dyDescent="0.2">
      <c r="A5320" s="11">
        <v>3</v>
      </c>
      <c r="B5320" t="s">
        <v>170</v>
      </c>
      <c r="C5320" t="s">
        <v>50</v>
      </c>
      <c r="D5320">
        <v>0</v>
      </c>
      <c r="E5320">
        <v>408375.63586200099</v>
      </c>
      <c r="F5320">
        <v>0</v>
      </c>
      <c r="G5320">
        <v>0</v>
      </c>
      <c r="H5320">
        <v>0</v>
      </c>
      <c r="I5320">
        <v>0</v>
      </c>
      <c r="J5320" s="10">
        <f>SUMIFS(Table1[time],Table1[repetition],Table1[[#This Row],[repetition]],Table1[config],Table1[[#This Row],[config]])</f>
        <v>52253910.896401927</v>
      </c>
      <c r="K5320" s="11">
        <v>0</v>
      </c>
      <c r="L5320" s="11">
        <v>18</v>
      </c>
      <c r="M5320" s="11" t="s">
        <v>149</v>
      </c>
      <c r="N5320" s="11" t="b">
        <v>0</v>
      </c>
      <c r="O5320" s="11" t="b">
        <v>1</v>
      </c>
      <c r="P5320" s="11" t="b">
        <v>1</v>
      </c>
      <c r="Q5320" s="11" t="b">
        <v>1</v>
      </c>
      <c r="R5320" s="11" t="b">
        <v>1</v>
      </c>
      <c r="S5320" s="11" t="b">
        <v>0</v>
      </c>
      <c r="T5320" s="11" t="b">
        <v>0</v>
      </c>
      <c r="U5320" s="11" t="b">
        <v>0</v>
      </c>
      <c r="V5320" s="11" t="b">
        <v>0</v>
      </c>
      <c r="W5320" s="11" t="b">
        <v>1</v>
      </c>
      <c r="X5320" s="11" t="b">
        <v>1</v>
      </c>
      <c r="Y5320" s="11" t="b">
        <v>1</v>
      </c>
      <c r="Z5320" s="11" t="b">
        <v>1</v>
      </c>
      <c r="AA5320" s="11" t="b">
        <v>0</v>
      </c>
      <c r="AB5320" s="11" t="b">
        <v>0</v>
      </c>
      <c r="AC5320" s="11" t="b">
        <v>0</v>
      </c>
      <c r="AD5320" s="11" t="b">
        <v>0</v>
      </c>
      <c r="AE5320" s="11" t="b">
        <v>1</v>
      </c>
      <c r="AF5320" s="11" t="b">
        <v>1</v>
      </c>
      <c r="AG5320" s="11" t="b">
        <v>1</v>
      </c>
    </row>
    <row r="5321" spans="1:33" x14ac:dyDescent="0.2">
      <c r="A5321" s="9">
        <v>1</v>
      </c>
      <c r="B5321" t="s">
        <v>172</v>
      </c>
      <c r="C5321" t="s">
        <v>50</v>
      </c>
      <c r="D5321">
        <v>0</v>
      </c>
      <c r="E5321">
        <v>286072.72084604402</v>
      </c>
      <c r="F5321">
        <v>0</v>
      </c>
      <c r="G5321">
        <v>0</v>
      </c>
      <c r="H5321">
        <v>0</v>
      </c>
      <c r="I5321">
        <v>0</v>
      </c>
      <c r="J5321" s="8">
        <f>SUMIFS(Table1[time],Table1[repetition],Table1[[#This Row],[repetition]],Table1[config],Table1[[#This Row],[config]])</f>
        <v>50030145.748930007</v>
      </c>
      <c r="K5321" s="9">
        <v>0</v>
      </c>
      <c r="L5321" s="9">
        <v>5</v>
      </c>
      <c r="M5321" s="9" t="s">
        <v>150</v>
      </c>
      <c r="N5321" s="9" t="b">
        <v>0</v>
      </c>
      <c r="O5321" s="9" t="b">
        <v>0</v>
      </c>
      <c r="P5321" s="9" t="b">
        <v>0</v>
      </c>
      <c r="Q5321" s="9" t="b">
        <v>1</v>
      </c>
      <c r="R5321" s="9" t="b">
        <v>1</v>
      </c>
      <c r="S5321" s="9" t="b">
        <v>0</v>
      </c>
      <c r="T5321" s="9" t="b">
        <v>0</v>
      </c>
      <c r="U5321" s="9" t="b">
        <v>1</v>
      </c>
      <c r="V5321" s="9" t="b">
        <v>1</v>
      </c>
      <c r="W5321" s="9" t="b">
        <v>0</v>
      </c>
      <c r="X5321" s="9" t="b">
        <v>0</v>
      </c>
      <c r="Y5321" s="9" t="b">
        <v>1</v>
      </c>
      <c r="Z5321" s="9" t="b">
        <v>1</v>
      </c>
      <c r="AA5321" s="9" t="b">
        <v>0</v>
      </c>
      <c r="AB5321" s="9" t="b">
        <v>0</v>
      </c>
      <c r="AC5321" s="9" t="b">
        <v>1</v>
      </c>
      <c r="AD5321" s="9" t="b">
        <v>1</v>
      </c>
      <c r="AE5321" s="9" t="b">
        <v>0</v>
      </c>
      <c r="AF5321" s="9" t="b">
        <v>0</v>
      </c>
      <c r="AG5321" s="9" t="b">
        <v>1</v>
      </c>
    </row>
    <row r="5322" spans="1:33" x14ac:dyDescent="0.2">
      <c r="A5322" s="9">
        <v>2</v>
      </c>
      <c r="B5322" t="s">
        <v>172</v>
      </c>
      <c r="C5322" t="s">
        <v>50</v>
      </c>
      <c r="D5322">
        <v>0</v>
      </c>
      <c r="E5322">
        <v>349616.86412384699</v>
      </c>
      <c r="F5322">
        <v>0</v>
      </c>
      <c r="G5322">
        <v>0</v>
      </c>
      <c r="H5322">
        <v>0</v>
      </c>
      <c r="I5322">
        <v>0</v>
      </c>
      <c r="J5322" s="8">
        <f>SUMIFS(Table1[time],Table1[repetition],Table1[[#This Row],[repetition]],Table1[config],Table1[[#This Row],[config]])</f>
        <v>52236787.055615768</v>
      </c>
      <c r="K5322" s="9">
        <v>150</v>
      </c>
      <c r="L5322" s="9">
        <v>6</v>
      </c>
      <c r="M5322" s="9" t="s">
        <v>151</v>
      </c>
      <c r="N5322" s="9" t="b">
        <v>0</v>
      </c>
      <c r="O5322" s="9" t="b">
        <v>1</v>
      </c>
      <c r="P5322" s="9" t="b">
        <v>0</v>
      </c>
      <c r="Q5322" s="9" t="b">
        <v>1</v>
      </c>
      <c r="R5322" s="9" t="b">
        <v>1</v>
      </c>
      <c r="S5322" s="9" t="b">
        <v>1</v>
      </c>
      <c r="T5322" s="9" t="b">
        <v>0</v>
      </c>
      <c r="U5322" s="9" t="b">
        <v>1</v>
      </c>
      <c r="V5322" s="9" t="b">
        <v>1</v>
      </c>
      <c r="W5322" s="9" t="b">
        <v>0</v>
      </c>
      <c r="X5322" s="9" t="b">
        <v>0</v>
      </c>
      <c r="Y5322" s="9" t="b">
        <v>0</v>
      </c>
      <c r="Z5322" s="9" t="b">
        <v>1</v>
      </c>
      <c r="AA5322" s="9" t="b">
        <v>1</v>
      </c>
      <c r="AB5322" s="9" t="b">
        <v>1</v>
      </c>
      <c r="AC5322" s="9" t="b">
        <v>1</v>
      </c>
      <c r="AD5322" s="9" t="b">
        <v>0</v>
      </c>
      <c r="AE5322" s="9" t="b">
        <v>0</v>
      </c>
      <c r="AF5322" s="9" t="b">
        <v>1</v>
      </c>
      <c r="AG5322" s="9" t="b">
        <v>1</v>
      </c>
    </row>
    <row r="5323" spans="1:33" x14ac:dyDescent="0.2">
      <c r="A5323" s="9">
        <v>3</v>
      </c>
      <c r="B5323" t="s">
        <v>172</v>
      </c>
      <c r="C5323" t="s">
        <v>50</v>
      </c>
      <c r="D5323">
        <v>0</v>
      </c>
      <c r="E5323">
        <v>315685.772312004</v>
      </c>
      <c r="F5323">
        <v>0</v>
      </c>
      <c r="G5323">
        <v>0</v>
      </c>
      <c r="H5323">
        <v>0</v>
      </c>
      <c r="I5323">
        <v>0</v>
      </c>
      <c r="J5323" s="8">
        <f>SUMIFS(Table1[time],Table1[repetition],Table1[[#This Row],[repetition]],Table1[config],Table1[[#This Row],[config]])</f>
        <v>52253910.896401927</v>
      </c>
      <c r="K5323" s="9">
        <v>0</v>
      </c>
      <c r="L5323" s="9">
        <v>18</v>
      </c>
      <c r="M5323" s="9" t="s">
        <v>149</v>
      </c>
      <c r="N5323" s="9" t="b">
        <v>0</v>
      </c>
      <c r="O5323" s="9" t="b">
        <v>1</v>
      </c>
      <c r="P5323" s="9" t="b">
        <v>1</v>
      </c>
      <c r="Q5323" s="9" t="b">
        <v>1</v>
      </c>
      <c r="R5323" s="9" t="b">
        <v>1</v>
      </c>
      <c r="S5323" s="9" t="b">
        <v>0</v>
      </c>
      <c r="T5323" s="9" t="b">
        <v>0</v>
      </c>
      <c r="U5323" s="9" t="b">
        <v>0</v>
      </c>
      <c r="V5323" s="9" t="b">
        <v>0</v>
      </c>
      <c r="W5323" s="9" t="b">
        <v>1</v>
      </c>
      <c r="X5323" s="9" t="b">
        <v>1</v>
      </c>
      <c r="Y5323" s="9" t="b">
        <v>1</v>
      </c>
      <c r="Z5323" s="9" t="b">
        <v>1</v>
      </c>
      <c r="AA5323" s="9" t="b">
        <v>0</v>
      </c>
      <c r="AB5323" s="9" t="b">
        <v>0</v>
      </c>
      <c r="AC5323" s="9" t="b">
        <v>0</v>
      </c>
      <c r="AD5323" s="9" t="b">
        <v>0</v>
      </c>
      <c r="AE5323" s="9" t="b">
        <v>1</v>
      </c>
      <c r="AF5323" s="9" t="b">
        <v>1</v>
      </c>
      <c r="AG5323" s="9" t="b">
        <v>1</v>
      </c>
    </row>
    <row r="5324" spans="1:33" x14ac:dyDescent="0.2">
      <c r="A5324" s="9">
        <v>1</v>
      </c>
      <c r="B5324" t="s">
        <v>173</v>
      </c>
      <c r="C5324" t="s">
        <v>50</v>
      </c>
      <c r="D5324">
        <v>0</v>
      </c>
      <c r="E5324">
        <v>7228694.8940959899</v>
      </c>
      <c r="F5324">
        <v>0</v>
      </c>
      <c r="G5324">
        <v>0</v>
      </c>
      <c r="H5324">
        <v>0</v>
      </c>
      <c r="I5324">
        <v>0</v>
      </c>
      <c r="J5324" s="8">
        <f>SUMIFS(Table1[time],Table1[repetition],Table1[[#This Row],[repetition]],Table1[config],Table1[[#This Row],[config]])</f>
        <v>50030145.748930007</v>
      </c>
      <c r="K5324" s="9">
        <v>110</v>
      </c>
      <c r="L5324" s="9">
        <v>1</v>
      </c>
      <c r="M5324" s="9" t="s">
        <v>149</v>
      </c>
      <c r="N5324" s="9" t="b">
        <v>0</v>
      </c>
      <c r="O5324" s="9" t="b">
        <v>1</v>
      </c>
      <c r="P5324" s="9" t="b">
        <v>1</v>
      </c>
      <c r="Q5324" s="9" t="b">
        <v>1</v>
      </c>
      <c r="R5324" s="9" t="b">
        <v>1</v>
      </c>
      <c r="S5324" s="9" t="b">
        <v>0</v>
      </c>
      <c r="T5324" s="9" t="b">
        <v>1</v>
      </c>
      <c r="U5324" s="9" t="b">
        <v>0</v>
      </c>
      <c r="V5324" s="9" t="b">
        <v>0</v>
      </c>
      <c r="W5324" s="9" t="b">
        <v>1</v>
      </c>
      <c r="X5324" s="9" t="b">
        <v>1</v>
      </c>
      <c r="Y5324" s="9" t="b">
        <v>1</v>
      </c>
      <c r="Z5324" s="9" t="b">
        <v>1</v>
      </c>
      <c r="AA5324" s="9" t="b">
        <v>0</v>
      </c>
      <c r="AB5324" s="9" t="b">
        <v>1</v>
      </c>
      <c r="AC5324" s="9" t="b">
        <v>1</v>
      </c>
      <c r="AD5324" s="9" t="b">
        <v>1</v>
      </c>
      <c r="AE5324" s="9" t="b">
        <v>1</v>
      </c>
      <c r="AF5324" s="9" t="b">
        <v>1</v>
      </c>
      <c r="AG5324" s="9" t="b">
        <v>0</v>
      </c>
    </row>
    <row r="5325" spans="1:33" x14ac:dyDescent="0.2">
      <c r="A5325" s="9">
        <v>2</v>
      </c>
      <c r="B5325" t="s">
        <v>173</v>
      </c>
      <c r="C5325" t="s">
        <v>50</v>
      </c>
      <c r="D5325">
        <v>0</v>
      </c>
      <c r="E5325">
        <v>7243095.6896408396</v>
      </c>
      <c r="F5325">
        <v>0</v>
      </c>
      <c r="G5325">
        <v>0</v>
      </c>
      <c r="H5325">
        <v>0</v>
      </c>
      <c r="I5325">
        <v>0</v>
      </c>
      <c r="J5325" s="8">
        <f>SUMIFS(Table1[time],Table1[repetition],Table1[[#This Row],[repetition]],Table1[config],Table1[[#This Row],[config]])</f>
        <v>52236787.055615768</v>
      </c>
      <c r="K5325" s="9">
        <v>200</v>
      </c>
      <c r="L5325" s="9">
        <v>2</v>
      </c>
      <c r="M5325" s="9" t="s">
        <v>150</v>
      </c>
      <c r="N5325" s="9" t="b">
        <v>1</v>
      </c>
      <c r="O5325" s="9" t="b">
        <v>0</v>
      </c>
      <c r="P5325" s="9" t="b">
        <v>0</v>
      </c>
      <c r="Q5325" s="9" t="b">
        <v>0</v>
      </c>
      <c r="R5325" s="9" t="b">
        <v>0</v>
      </c>
      <c r="S5325" s="9" t="b">
        <v>1</v>
      </c>
      <c r="T5325" s="9" t="b">
        <v>0</v>
      </c>
      <c r="U5325" s="9" t="b">
        <v>1</v>
      </c>
      <c r="V5325" s="9" t="b">
        <v>1</v>
      </c>
      <c r="W5325" s="9" t="b">
        <v>0</v>
      </c>
      <c r="X5325" s="9" t="b">
        <v>0</v>
      </c>
      <c r="Y5325" s="9" t="b">
        <v>0</v>
      </c>
      <c r="Z5325" s="9" t="b">
        <v>0</v>
      </c>
      <c r="AA5325" s="9" t="b">
        <v>1</v>
      </c>
      <c r="AB5325" s="9" t="b">
        <v>0</v>
      </c>
      <c r="AC5325" s="9" t="b">
        <v>0</v>
      </c>
      <c r="AD5325" s="9" t="b">
        <v>0</v>
      </c>
      <c r="AE5325" s="9" t="b">
        <v>0</v>
      </c>
      <c r="AF5325" s="9" t="b">
        <v>0</v>
      </c>
      <c r="AG5325" s="9" t="b">
        <v>1</v>
      </c>
    </row>
    <row r="5326" spans="1:33" x14ac:dyDescent="0.2">
      <c r="A5326" s="9">
        <v>3</v>
      </c>
      <c r="B5326" t="s">
        <v>173</v>
      </c>
      <c r="C5326" t="s">
        <v>50</v>
      </c>
      <c r="D5326">
        <v>0</v>
      </c>
      <c r="E5326">
        <v>7230956.3507279903</v>
      </c>
      <c r="F5326">
        <v>0</v>
      </c>
      <c r="G5326">
        <v>0</v>
      </c>
      <c r="H5326">
        <v>0</v>
      </c>
      <c r="I5326">
        <v>0</v>
      </c>
      <c r="J5326" s="8">
        <f>SUMIFS(Table1[time],Table1[repetition],Table1[[#This Row],[repetition]],Table1[config],Table1[[#This Row],[config]])</f>
        <v>52253910.896401927</v>
      </c>
      <c r="K5326" s="9">
        <v>200</v>
      </c>
      <c r="L5326" s="9">
        <v>1</v>
      </c>
      <c r="M5326" s="9" t="s">
        <v>149</v>
      </c>
      <c r="N5326" s="9" t="b">
        <v>0</v>
      </c>
      <c r="O5326" s="9" t="b">
        <v>1</v>
      </c>
      <c r="P5326" s="9" t="b">
        <v>1</v>
      </c>
      <c r="Q5326" s="9" t="b">
        <v>1</v>
      </c>
      <c r="R5326" s="9" t="b">
        <v>1</v>
      </c>
      <c r="S5326" s="9" t="b">
        <v>0</v>
      </c>
      <c r="T5326" s="9" t="b">
        <v>1</v>
      </c>
      <c r="U5326" s="9" t="b">
        <v>0</v>
      </c>
      <c r="V5326" s="9" t="b">
        <v>0</v>
      </c>
      <c r="W5326" s="9" t="b">
        <v>1</v>
      </c>
      <c r="X5326" s="9" t="b">
        <v>1</v>
      </c>
      <c r="Y5326" s="9" t="b">
        <v>1</v>
      </c>
      <c r="Z5326" s="9" t="b">
        <v>1</v>
      </c>
      <c r="AA5326" s="9" t="b">
        <v>0</v>
      </c>
      <c r="AB5326" s="9" t="b">
        <v>1</v>
      </c>
      <c r="AC5326" s="9" t="b">
        <v>1</v>
      </c>
      <c r="AD5326" s="9" t="b">
        <v>1</v>
      </c>
      <c r="AE5326" s="9" t="b">
        <v>1</v>
      </c>
      <c r="AF5326" s="9" t="b">
        <v>1</v>
      </c>
      <c r="AG5326" s="9" t="b">
        <v>0</v>
      </c>
    </row>
    <row r="5327" spans="1:33" x14ac:dyDescent="0.2">
      <c r="A5327" s="9">
        <v>1</v>
      </c>
      <c r="B5327" t="s">
        <v>174</v>
      </c>
      <c r="C5327" t="s">
        <v>50</v>
      </c>
      <c r="D5327">
        <v>0</v>
      </c>
      <c r="E5327">
        <v>247753.16949601899</v>
      </c>
      <c r="F5327">
        <v>0</v>
      </c>
      <c r="G5327">
        <v>0</v>
      </c>
      <c r="H5327">
        <v>0</v>
      </c>
      <c r="I5327">
        <v>0</v>
      </c>
      <c r="J5327" s="8">
        <f>SUMIFS(Table1[time],Table1[repetition],Table1[[#This Row],[repetition]],Table1[config],Table1[[#This Row],[config]])</f>
        <v>50030145.748930007</v>
      </c>
      <c r="K5327" s="9">
        <v>110</v>
      </c>
      <c r="L5327" s="9">
        <v>3</v>
      </c>
      <c r="M5327" s="9" t="s">
        <v>151</v>
      </c>
      <c r="N5327" s="9" t="b">
        <v>1</v>
      </c>
      <c r="O5327" s="9" t="b">
        <v>0</v>
      </c>
      <c r="P5327" s="9" t="b">
        <v>0</v>
      </c>
      <c r="Q5327" s="9" t="b">
        <v>0</v>
      </c>
      <c r="R5327" s="9" t="b">
        <v>1</v>
      </c>
      <c r="S5327" s="9" t="b">
        <v>1</v>
      </c>
      <c r="T5327" s="9" t="b">
        <v>1</v>
      </c>
      <c r="U5327" s="9" t="b">
        <v>0</v>
      </c>
      <c r="V5327" s="9" t="b">
        <v>0</v>
      </c>
      <c r="W5327" s="9" t="b">
        <v>1</v>
      </c>
      <c r="X5327" s="9" t="b">
        <v>0</v>
      </c>
      <c r="Y5327" s="9" t="b">
        <v>1</v>
      </c>
      <c r="Z5327" s="9" t="b">
        <v>0</v>
      </c>
      <c r="AA5327" s="9" t="b">
        <v>1</v>
      </c>
      <c r="AB5327" s="9" t="b">
        <v>1</v>
      </c>
      <c r="AC5327" s="9" t="b">
        <v>1</v>
      </c>
      <c r="AD5327" s="9" t="b">
        <v>1</v>
      </c>
      <c r="AE5327" s="9" t="b">
        <v>1</v>
      </c>
      <c r="AF5327" s="9" t="b">
        <v>0</v>
      </c>
      <c r="AG5327" s="9" t="b">
        <v>0</v>
      </c>
    </row>
    <row r="5328" spans="1:33" x14ac:dyDescent="0.2">
      <c r="A5328" s="9">
        <v>2</v>
      </c>
      <c r="B5328" t="s">
        <v>174</v>
      </c>
      <c r="C5328" t="s">
        <v>50</v>
      </c>
      <c r="D5328">
        <v>0</v>
      </c>
      <c r="E5328">
        <v>372292.64618782297</v>
      </c>
      <c r="F5328">
        <v>0</v>
      </c>
      <c r="G5328">
        <v>0</v>
      </c>
      <c r="H5328">
        <v>0</v>
      </c>
      <c r="I5328">
        <v>0</v>
      </c>
      <c r="J5328" s="8">
        <f>SUMIFS(Table1[time],Table1[repetition],Table1[[#This Row],[repetition]],Table1[config],Table1[[#This Row],[config]])</f>
        <v>52236787.055615768</v>
      </c>
      <c r="K5328" s="9">
        <v>150</v>
      </c>
      <c r="L5328" s="9">
        <v>6</v>
      </c>
      <c r="M5328" s="9" t="s">
        <v>151</v>
      </c>
      <c r="N5328" s="9" t="b">
        <v>0</v>
      </c>
      <c r="O5328" s="9" t="b">
        <v>1</v>
      </c>
      <c r="P5328" s="9" t="b">
        <v>0</v>
      </c>
      <c r="Q5328" s="9" t="b">
        <v>1</v>
      </c>
      <c r="R5328" s="9" t="b">
        <v>1</v>
      </c>
      <c r="S5328" s="9" t="b">
        <v>1</v>
      </c>
      <c r="T5328" s="9" t="b">
        <v>0</v>
      </c>
      <c r="U5328" s="9" t="b">
        <v>1</v>
      </c>
      <c r="V5328" s="9" t="b">
        <v>1</v>
      </c>
      <c r="W5328" s="9" t="b">
        <v>0</v>
      </c>
      <c r="X5328" s="9" t="b">
        <v>0</v>
      </c>
      <c r="Y5328" s="9" t="b">
        <v>0</v>
      </c>
      <c r="Z5328" s="9" t="b">
        <v>1</v>
      </c>
      <c r="AA5328" s="9" t="b">
        <v>1</v>
      </c>
      <c r="AB5328" s="9" t="b">
        <v>1</v>
      </c>
      <c r="AC5328" s="9" t="b">
        <v>1</v>
      </c>
      <c r="AD5328" s="9" t="b">
        <v>0</v>
      </c>
      <c r="AE5328" s="9" t="b">
        <v>0</v>
      </c>
      <c r="AF5328" s="9" t="b">
        <v>1</v>
      </c>
      <c r="AG5328" s="9" t="b">
        <v>1</v>
      </c>
    </row>
    <row r="5329" spans="1:33" x14ac:dyDescent="0.2">
      <c r="A5329" s="9">
        <v>3</v>
      </c>
      <c r="B5329" t="s">
        <v>174</v>
      </c>
      <c r="C5329" t="s">
        <v>50</v>
      </c>
      <c r="D5329">
        <v>0</v>
      </c>
      <c r="E5329">
        <v>435050.82212599501</v>
      </c>
      <c r="F5329">
        <v>0</v>
      </c>
      <c r="G5329">
        <v>0</v>
      </c>
      <c r="H5329">
        <v>0</v>
      </c>
      <c r="I5329">
        <v>0</v>
      </c>
      <c r="J5329" s="8">
        <f>SUMIFS(Table1[time],Table1[repetition],Table1[[#This Row],[repetition]],Table1[config],Table1[[#This Row],[config]])</f>
        <v>52253910.896401927</v>
      </c>
      <c r="K5329" s="9">
        <v>150</v>
      </c>
      <c r="L5329" s="9">
        <v>4</v>
      </c>
      <c r="M5329" s="9" t="s">
        <v>151</v>
      </c>
      <c r="N5329" s="9" t="b">
        <v>1</v>
      </c>
      <c r="O5329" s="9" t="b">
        <v>1</v>
      </c>
      <c r="P5329" s="9" t="b">
        <v>0</v>
      </c>
      <c r="Q5329" s="9" t="b">
        <v>0</v>
      </c>
      <c r="R5329" s="9" t="b">
        <v>0</v>
      </c>
      <c r="S5329" s="9" t="b">
        <v>1</v>
      </c>
      <c r="T5329" s="9" t="b">
        <v>0</v>
      </c>
      <c r="U5329" s="9" t="b">
        <v>0</v>
      </c>
      <c r="V5329" s="9" t="b">
        <v>1</v>
      </c>
      <c r="W5329" s="9" t="b">
        <v>0</v>
      </c>
      <c r="X5329" s="9" t="b">
        <v>0</v>
      </c>
      <c r="Y5329" s="9" t="b">
        <v>0</v>
      </c>
      <c r="Z5329" s="9" t="b">
        <v>1</v>
      </c>
      <c r="AA5329" s="9" t="b">
        <v>1</v>
      </c>
      <c r="AB5329" s="9" t="b">
        <v>1</v>
      </c>
      <c r="AC5329" s="9" t="b">
        <v>1</v>
      </c>
      <c r="AD5329" s="9" t="b">
        <v>0</v>
      </c>
      <c r="AE5329" s="9" t="b">
        <v>1</v>
      </c>
      <c r="AF5329" s="9" t="b">
        <v>1</v>
      </c>
      <c r="AG5329" s="9" t="b">
        <v>1</v>
      </c>
    </row>
    <row r="5330" spans="1:33" x14ac:dyDescent="0.2">
      <c r="A5330" s="9">
        <v>1</v>
      </c>
      <c r="B5330" t="s">
        <v>175</v>
      </c>
      <c r="C5330" t="s">
        <v>50</v>
      </c>
      <c r="D5330">
        <v>0</v>
      </c>
      <c r="E5330">
        <v>309270.14765702101</v>
      </c>
      <c r="F5330">
        <v>0</v>
      </c>
      <c r="G5330">
        <v>0</v>
      </c>
      <c r="H5330">
        <v>0</v>
      </c>
      <c r="I5330">
        <v>0</v>
      </c>
      <c r="J5330" s="8">
        <f>SUMIFS(Table1[time],Table1[repetition],Table1[[#This Row],[repetition]],Table1[config],Table1[[#This Row],[config]])</f>
        <v>50030145.748930007</v>
      </c>
      <c r="K5330" s="9">
        <v>110</v>
      </c>
      <c r="L5330" s="9">
        <v>6</v>
      </c>
      <c r="M5330" s="9" t="s">
        <v>150</v>
      </c>
      <c r="N5330" s="9" t="b">
        <v>0</v>
      </c>
      <c r="O5330" s="9" t="b">
        <v>1</v>
      </c>
      <c r="P5330" s="9" t="b">
        <v>0</v>
      </c>
      <c r="Q5330" s="9" t="b">
        <v>1</v>
      </c>
      <c r="R5330" s="9" t="b">
        <v>1</v>
      </c>
      <c r="S5330" s="9" t="b">
        <v>0</v>
      </c>
      <c r="T5330" s="9" t="b">
        <v>0</v>
      </c>
      <c r="U5330" s="9" t="b">
        <v>0</v>
      </c>
      <c r="V5330" s="9" t="b">
        <v>1</v>
      </c>
      <c r="W5330" s="9" t="b">
        <v>0</v>
      </c>
      <c r="X5330" s="9" t="b">
        <v>1</v>
      </c>
      <c r="Y5330" s="9" t="b">
        <v>1</v>
      </c>
      <c r="Z5330" s="9" t="b">
        <v>0</v>
      </c>
      <c r="AA5330" s="9" t="b">
        <v>0</v>
      </c>
      <c r="AB5330" s="9" t="b">
        <v>1</v>
      </c>
      <c r="AC5330" s="9" t="b">
        <v>0</v>
      </c>
      <c r="AD5330" s="9" t="b">
        <v>0</v>
      </c>
      <c r="AE5330" s="9" t="b">
        <v>1</v>
      </c>
      <c r="AF5330" s="9" t="b">
        <v>1</v>
      </c>
      <c r="AG5330" s="9" t="b">
        <v>1</v>
      </c>
    </row>
    <row r="5331" spans="1:33" x14ac:dyDescent="0.2">
      <c r="A5331" s="11">
        <v>2</v>
      </c>
      <c r="B5331" t="s">
        <v>175</v>
      </c>
      <c r="C5331" t="s">
        <v>50</v>
      </c>
      <c r="D5331">
        <v>0</v>
      </c>
      <c r="E5331">
        <v>337579.36271186901</v>
      </c>
      <c r="F5331">
        <v>0</v>
      </c>
      <c r="G5331">
        <v>0</v>
      </c>
      <c r="H5331">
        <v>0</v>
      </c>
      <c r="I5331">
        <v>0</v>
      </c>
      <c r="J5331" s="10">
        <f>SUMIFS(Table1[time],Table1[repetition],Table1[[#This Row],[repetition]],Table1[config],Table1[[#This Row],[config]])</f>
        <v>52236787.055615768</v>
      </c>
      <c r="K5331" s="11">
        <v>150</v>
      </c>
      <c r="L5331" s="11">
        <v>6</v>
      </c>
      <c r="M5331" s="11" t="s">
        <v>151</v>
      </c>
      <c r="N5331" s="11" t="b">
        <v>0</v>
      </c>
      <c r="O5331" s="11" t="b">
        <v>1</v>
      </c>
      <c r="P5331" s="11" t="b">
        <v>0</v>
      </c>
      <c r="Q5331" s="11" t="b">
        <v>1</v>
      </c>
      <c r="R5331" s="11" t="b">
        <v>1</v>
      </c>
      <c r="S5331" s="11" t="b">
        <v>1</v>
      </c>
      <c r="T5331" s="11" t="b">
        <v>0</v>
      </c>
      <c r="U5331" s="11" t="b">
        <v>1</v>
      </c>
      <c r="V5331" s="11" t="b">
        <v>1</v>
      </c>
      <c r="W5331" s="11" t="b">
        <v>0</v>
      </c>
      <c r="X5331" s="11" t="b">
        <v>0</v>
      </c>
      <c r="Y5331" s="11" t="b">
        <v>0</v>
      </c>
      <c r="Z5331" s="11" t="b">
        <v>1</v>
      </c>
      <c r="AA5331" s="11" t="b">
        <v>1</v>
      </c>
      <c r="AB5331" s="11" t="b">
        <v>1</v>
      </c>
      <c r="AC5331" s="11" t="b">
        <v>1</v>
      </c>
      <c r="AD5331" s="11" t="b">
        <v>0</v>
      </c>
      <c r="AE5331" s="11" t="b">
        <v>0</v>
      </c>
      <c r="AF5331" s="11" t="b">
        <v>1</v>
      </c>
      <c r="AG5331" s="11" t="b">
        <v>1</v>
      </c>
    </row>
    <row r="5332" spans="1:33" x14ac:dyDescent="0.2">
      <c r="A5332" s="11">
        <v>3</v>
      </c>
      <c r="B5332" t="s">
        <v>175</v>
      </c>
      <c r="C5332" t="s">
        <v>50</v>
      </c>
      <c r="D5332">
        <v>0</v>
      </c>
      <c r="E5332">
        <v>344941.40967400698</v>
      </c>
      <c r="F5332">
        <v>0</v>
      </c>
      <c r="G5332">
        <v>0</v>
      </c>
      <c r="H5332">
        <v>0</v>
      </c>
      <c r="I5332">
        <v>0</v>
      </c>
      <c r="J5332" s="10">
        <f>SUMIFS(Table1[time],Table1[repetition],Table1[[#This Row],[repetition]],Table1[config],Table1[[#This Row],[config]])</f>
        <v>52253910.896401927</v>
      </c>
      <c r="K5332" s="11">
        <v>0</v>
      </c>
      <c r="L5332" s="11">
        <v>18</v>
      </c>
      <c r="M5332" s="11" t="s">
        <v>149</v>
      </c>
      <c r="N5332" s="11" t="b">
        <v>0</v>
      </c>
      <c r="O5332" s="11" t="b">
        <v>1</v>
      </c>
      <c r="P5332" s="11" t="b">
        <v>1</v>
      </c>
      <c r="Q5332" s="11" t="b">
        <v>1</v>
      </c>
      <c r="R5332" s="11" t="b">
        <v>1</v>
      </c>
      <c r="S5332" s="11" t="b">
        <v>0</v>
      </c>
      <c r="T5332" s="11" t="b">
        <v>0</v>
      </c>
      <c r="U5332" s="11" t="b">
        <v>0</v>
      </c>
      <c r="V5332" s="11" t="b">
        <v>0</v>
      </c>
      <c r="W5332" s="11" t="b">
        <v>1</v>
      </c>
      <c r="X5332" s="11" t="b">
        <v>1</v>
      </c>
      <c r="Y5332" s="11" t="b">
        <v>1</v>
      </c>
      <c r="Z5332" s="11" t="b">
        <v>1</v>
      </c>
      <c r="AA5332" s="11" t="b">
        <v>0</v>
      </c>
      <c r="AB5332" s="11" t="b">
        <v>0</v>
      </c>
      <c r="AC5332" s="11" t="b">
        <v>0</v>
      </c>
      <c r="AD5332" s="11" t="b">
        <v>0</v>
      </c>
      <c r="AE5332" s="11" t="b">
        <v>1</v>
      </c>
      <c r="AF5332" s="11" t="b">
        <v>1</v>
      </c>
      <c r="AG5332" s="11" t="b">
        <v>1</v>
      </c>
    </row>
    <row r="5333" spans="1:33" x14ac:dyDescent="0.2">
      <c r="A5333" s="9">
        <v>1</v>
      </c>
      <c r="B5333" t="s">
        <v>176</v>
      </c>
      <c r="C5333" t="s">
        <v>50</v>
      </c>
      <c r="D5333">
        <v>0</v>
      </c>
      <c r="E5333">
        <v>389589.90957902197</v>
      </c>
      <c r="F5333">
        <v>0</v>
      </c>
      <c r="G5333">
        <v>0</v>
      </c>
      <c r="H5333">
        <v>0</v>
      </c>
      <c r="I5333">
        <v>0</v>
      </c>
      <c r="J5333" s="8">
        <f>SUMIFS(Table1[time],Table1[repetition],Table1[[#This Row],[repetition]],Table1[config],Table1[[#This Row],[config]])</f>
        <v>50030145.748930007</v>
      </c>
      <c r="K5333" s="9">
        <v>0</v>
      </c>
      <c r="L5333" s="9">
        <v>6</v>
      </c>
      <c r="M5333" s="9" t="s">
        <v>151</v>
      </c>
      <c r="N5333" s="9" t="b">
        <v>1</v>
      </c>
      <c r="O5333" s="9" t="b">
        <v>0</v>
      </c>
      <c r="P5333" s="9" t="b">
        <v>1</v>
      </c>
      <c r="Q5333" s="9" t="b">
        <v>0</v>
      </c>
      <c r="R5333" s="9" t="b">
        <v>0</v>
      </c>
      <c r="S5333" s="9" t="b">
        <v>1</v>
      </c>
      <c r="T5333" s="9" t="b">
        <v>1</v>
      </c>
      <c r="U5333" s="9" t="b">
        <v>0</v>
      </c>
      <c r="V5333" s="9" t="b">
        <v>0</v>
      </c>
      <c r="W5333" s="9" t="b">
        <v>1</v>
      </c>
      <c r="X5333" s="9" t="b">
        <v>1</v>
      </c>
      <c r="Y5333" s="9" t="b">
        <v>0</v>
      </c>
      <c r="Z5333" s="9" t="b">
        <v>0</v>
      </c>
      <c r="AA5333" s="9" t="b">
        <v>1</v>
      </c>
      <c r="AB5333" s="9" t="b">
        <v>1</v>
      </c>
      <c r="AC5333" s="9" t="b">
        <v>0</v>
      </c>
      <c r="AD5333" s="9" t="b">
        <v>0</v>
      </c>
      <c r="AE5333" s="9" t="b">
        <v>1</v>
      </c>
      <c r="AF5333" s="9" t="b">
        <v>1</v>
      </c>
      <c r="AG5333" s="9" t="b">
        <v>0</v>
      </c>
    </row>
    <row r="5334" spans="1:33" x14ac:dyDescent="0.2">
      <c r="A5334" s="11">
        <v>2</v>
      </c>
      <c r="B5334" t="s">
        <v>176</v>
      </c>
      <c r="C5334" t="s">
        <v>50</v>
      </c>
      <c r="D5334">
        <v>0</v>
      </c>
      <c r="E5334">
        <v>522353.50238904299</v>
      </c>
      <c r="F5334">
        <v>0</v>
      </c>
      <c r="G5334">
        <v>0</v>
      </c>
      <c r="H5334">
        <v>0</v>
      </c>
      <c r="I5334">
        <v>0</v>
      </c>
      <c r="J5334" s="10">
        <f>SUMIFS(Table1[time],Table1[repetition],Table1[[#This Row],[repetition]],Table1[config],Table1[[#This Row],[config]])</f>
        <v>52236787.055615768</v>
      </c>
      <c r="K5334" s="11">
        <v>150</v>
      </c>
      <c r="L5334" s="11">
        <v>18</v>
      </c>
      <c r="M5334" s="11" t="s">
        <v>150</v>
      </c>
      <c r="N5334" s="11" t="b">
        <v>1</v>
      </c>
      <c r="O5334" s="11" t="b">
        <v>0</v>
      </c>
      <c r="P5334" s="11" t="b">
        <v>0</v>
      </c>
      <c r="Q5334" s="11" t="b">
        <v>1</v>
      </c>
      <c r="R5334" s="11" t="b">
        <v>1</v>
      </c>
      <c r="S5334" s="11" t="b">
        <v>0</v>
      </c>
      <c r="T5334" s="11" t="b">
        <v>0</v>
      </c>
      <c r="U5334" s="11" t="b">
        <v>1</v>
      </c>
      <c r="V5334" s="11" t="b">
        <v>1</v>
      </c>
      <c r="W5334" s="11" t="b">
        <v>0</v>
      </c>
      <c r="X5334" s="11" t="b">
        <v>0</v>
      </c>
      <c r="Y5334" s="11" t="b">
        <v>0</v>
      </c>
      <c r="Z5334" s="11" t="b">
        <v>0</v>
      </c>
      <c r="AA5334" s="11" t="b">
        <v>1</v>
      </c>
      <c r="AB5334" s="11" t="b">
        <v>1</v>
      </c>
      <c r="AC5334" s="11" t="b">
        <v>0</v>
      </c>
      <c r="AD5334" s="11" t="b">
        <v>1</v>
      </c>
      <c r="AE5334" s="11" t="b">
        <v>1</v>
      </c>
      <c r="AF5334" s="11" t="b">
        <v>0</v>
      </c>
      <c r="AG5334" s="11" t="b">
        <v>1</v>
      </c>
    </row>
    <row r="5335" spans="1:33" x14ac:dyDescent="0.2">
      <c r="A5335" s="11">
        <v>3</v>
      </c>
      <c r="B5335" t="s">
        <v>176</v>
      </c>
      <c r="C5335" t="s">
        <v>50</v>
      </c>
      <c r="D5335">
        <v>0</v>
      </c>
      <c r="E5335">
        <v>448451.320232998</v>
      </c>
      <c r="F5335">
        <v>0</v>
      </c>
      <c r="G5335">
        <v>0</v>
      </c>
      <c r="H5335">
        <v>0</v>
      </c>
      <c r="I5335">
        <v>0</v>
      </c>
      <c r="J5335" s="10">
        <f>SUMIFS(Table1[time],Table1[repetition],Table1[[#This Row],[repetition]],Table1[config],Table1[[#This Row],[config]])</f>
        <v>52253910.896401927</v>
      </c>
      <c r="K5335" s="11">
        <v>150</v>
      </c>
      <c r="L5335" s="11">
        <v>3</v>
      </c>
      <c r="M5335" s="11" t="s">
        <v>151</v>
      </c>
      <c r="N5335" s="11" t="b">
        <v>1</v>
      </c>
      <c r="O5335" s="11" t="b">
        <v>0</v>
      </c>
      <c r="P5335" s="11" t="b">
        <v>0</v>
      </c>
      <c r="Q5335" s="11" t="b">
        <v>1</v>
      </c>
      <c r="R5335" s="11" t="b">
        <v>1</v>
      </c>
      <c r="S5335" s="11" t="b">
        <v>0</v>
      </c>
      <c r="T5335" s="11" t="b">
        <v>0</v>
      </c>
      <c r="U5335" s="11" t="b">
        <v>1</v>
      </c>
      <c r="V5335" s="11" t="b">
        <v>1</v>
      </c>
      <c r="W5335" s="11" t="b">
        <v>0</v>
      </c>
      <c r="X5335" s="11" t="b">
        <v>0</v>
      </c>
      <c r="Y5335" s="11" t="b">
        <v>1</v>
      </c>
      <c r="Z5335" s="11" t="b">
        <v>1</v>
      </c>
      <c r="AA5335" s="11" t="b">
        <v>1</v>
      </c>
      <c r="AB5335" s="11" t="b">
        <v>1</v>
      </c>
      <c r="AC5335" s="11" t="b">
        <v>0</v>
      </c>
      <c r="AD5335" s="11" t="b">
        <v>0</v>
      </c>
      <c r="AE5335" s="11" t="b">
        <v>1</v>
      </c>
      <c r="AF5335" s="11" t="b">
        <v>1</v>
      </c>
      <c r="AG5335" s="11" t="b">
        <v>1</v>
      </c>
    </row>
    <row r="5336" spans="1:33" x14ac:dyDescent="0.2">
      <c r="A5336" s="9">
        <v>1</v>
      </c>
      <c r="B5336" t="s">
        <v>177</v>
      </c>
      <c r="C5336" t="s">
        <v>50</v>
      </c>
      <c r="D5336">
        <v>0</v>
      </c>
      <c r="E5336">
        <v>291116.22863198799</v>
      </c>
      <c r="F5336">
        <v>0</v>
      </c>
      <c r="G5336">
        <v>0</v>
      </c>
      <c r="H5336">
        <v>0</v>
      </c>
      <c r="I5336">
        <v>0</v>
      </c>
      <c r="J5336" s="8">
        <f>SUMIFS(Table1[time],Table1[repetition],Table1[[#This Row],[repetition]],Table1[config],Table1[[#This Row],[config]])</f>
        <v>50030145.748930007</v>
      </c>
      <c r="K5336" s="9">
        <v>120</v>
      </c>
      <c r="L5336" s="9">
        <v>3</v>
      </c>
      <c r="M5336" s="9" t="s">
        <v>151</v>
      </c>
      <c r="N5336" s="9" t="b">
        <v>1</v>
      </c>
      <c r="O5336" s="9" t="b">
        <v>0</v>
      </c>
      <c r="P5336" s="9" t="b">
        <v>0</v>
      </c>
      <c r="Q5336" s="9" t="b">
        <v>0</v>
      </c>
      <c r="R5336" s="9" t="b">
        <v>1</v>
      </c>
      <c r="S5336" s="9" t="b">
        <v>0</v>
      </c>
      <c r="T5336" s="9" t="b">
        <v>1</v>
      </c>
      <c r="U5336" s="9" t="b">
        <v>1</v>
      </c>
      <c r="V5336" s="9" t="b">
        <v>0</v>
      </c>
      <c r="W5336" s="9" t="b">
        <v>0</v>
      </c>
      <c r="X5336" s="9" t="b">
        <v>0</v>
      </c>
      <c r="Y5336" s="9" t="b">
        <v>1</v>
      </c>
      <c r="Z5336" s="9" t="b">
        <v>1</v>
      </c>
      <c r="AA5336" s="9" t="b">
        <v>1</v>
      </c>
      <c r="AB5336" s="9" t="b">
        <v>0</v>
      </c>
      <c r="AC5336" s="9" t="b">
        <v>1</v>
      </c>
      <c r="AD5336" s="9" t="b">
        <v>0</v>
      </c>
      <c r="AE5336" s="9" t="b">
        <v>1</v>
      </c>
      <c r="AF5336" s="9" t="b">
        <v>0</v>
      </c>
      <c r="AG5336" s="9" t="b">
        <v>1</v>
      </c>
    </row>
    <row r="5337" spans="1:33" x14ac:dyDescent="0.2">
      <c r="A5337" s="11">
        <v>2</v>
      </c>
      <c r="B5337" t="s">
        <v>177</v>
      </c>
      <c r="C5337" t="s">
        <v>50</v>
      </c>
      <c r="D5337">
        <v>0</v>
      </c>
      <c r="E5337">
        <v>330584.84356431197</v>
      </c>
      <c r="F5337">
        <v>0</v>
      </c>
      <c r="G5337">
        <v>0</v>
      </c>
      <c r="H5337">
        <v>0</v>
      </c>
      <c r="I5337">
        <v>0</v>
      </c>
      <c r="J5337" s="10">
        <f>SUMIFS(Table1[time],Table1[repetition],Table1[[#This Row],[repetition]],Table1[config],Table1[[#This Row],[config]])</f>
        <v>52236787.055615768</v>
      </c>
      <c r="K5337" s="11">
        <v>150</v>
      </c>
      <c r="L5337" s="11">
        <v>6</v>
      </c>
      <c r="M5337" s="11" t="s">
        <v>151</v>
      </c>
      <c r="N5337" s="11" t="b">
        <v>0</v>
      </c>
      <c r="O5337" s="11" t="b">
        <v>1</v>
      </c>
      <c r="P5337" s="11" t="b">
        <v>0</v>
      </c>
      <c r="Q5337" s="11" t="b">
        <v>1</v>
      </c>
      <c r="R5337" s="11" t="b">
        <v>1</v>
      </c>
      <c r="S5337" s="11" t="b">
        <v>1</v>
      </c>
      <c r="T5337" s="11" t="b">
        <v>0</v>
      </c>
      <c r="U5337" s="11" t="b">
        <v>1</v>
      </c>
      <c r="V5337" s="11" t="b">
        <v>1</v>
      </c>
      <c r="W5337" s="11" t="b">
        <v>0</v>
      </c>
      <c r="X5337" s="11" t="b">
        <v>0</v>
      </c>
      <c r="Y5337" s="11" t="b">
        <v>0</v>
      </c>
      <c r="Z5337" s="11" t="b">
        <v>1</v>
      </c>
      <c r="AA5337" s="11" t="b">
        <v>1</v>
      </c>
      <c r="AB5337" s="11" t="b">
        <v>1</v>
      </c>
      <c r="AC5337" s="11" t="b">
        <v>1</v>
      </c>
      <c r="AD5337" s="11" t="b">
        <v>0</v>
      </c>
      <c r="AE5337" s="11" t="b">
        <v>0</v>
      </c>
      <c r="AF5337" s="11" t="b">
        <v>1</v>
      </c>
      <c r="AG5337" s="11" t="b">
        <v>1</v>
      </c>
    </row>
    <row r="5338" spans="1:33" x14ac:dyDescent="0.2">
      <c r="A5338" s="9">
        <v>3</v>
      </c>
      <c r="B5338" t="s">
        <v>177</v>
      </c>
      <c r="C5338" t="s">
        <v>50</v>
      </c>
      <c r="D5338">
        <v>0</v>
      </c>
      <c r="E5338">
        <v>320083.33705599903</v>
      </c>
      <c r="F5338">
        <v>0</v>
      </c>
      <c r="G5338">
        <v>0</v>
      </c>
      <c r="H5338">
        <v>0</v>
      </c>
      <c r="I5338">
        <v>0</v>
      </c>
      <c r="J5338" s="8">
        <f>SUMIFS(Table1[time],Table1[repetition],Table1[[#This Row],[repetition]],Table1[config],Table1[[#This Row],[config]])</f>
        <v>52253910.896401927</v>
      </c>
      <c r="K5338" s="9">
        <v>0</v>
      </c>
      <c r="L5338" s="9">
        <v>18</v>
      </c>
      <c r="M5338" s="9" t="s">
        <v>149</v>
      </c>
      <c r="N5338" s="9" t="b">
        <v>0</v>
      </c>
      <c r="O5338" s="9" t="b">
        <v>1</v>
      </c>
      <c r="P5338" s="9" t="b">
        <v>1</v>
      </c>
      <c r="Q5338" s="9" t="b">
        <v>1</v>
      </c>
      <c r="R5338" s="9" t="b">
        <v>1</v>
      </c>
      <c r="S5338" s="9" t="b">
        <v>0</v>
      </c>
      <c r="T5338" s="9" t="b">
        <v>0</v>
      </c>
      <c r="U5338" s="9" t="b">
        <v>0</v>
      </c>
      <c r="V5338" s="9" t="b">
        <v>0</v>
      </c>
      <c r="W5338" s="9" t="b">
        <v>1</v>
      </c>
      <c r="X5338" s="9" t="b">
        <v>1</v>
      </c>
      <c r="Y5338" s="9" t="b">
        <v>1</v>
      </c>
      <c r="Z5338" s="9" t="b">
        <v>1</v>
      </c>
      <c r="AA5338" s="9" t="b">
        <v>0</v>
      </c>
      <c r="AB5338" s="9" t="b">
        <v>0</v>
      </c>
      <c r="AC5338" s="9" t="b">
        <v>0</v>
      </c>
      <c r="AD5338" s="9" t="b">
        <v>0</v>
      </c>
      <c r="AE5338" s="9" t="b">
        <v>1</v>
      </c>
      <c r="AF5338" s="9" t="b">
        <v>1</v>
      </c>
      <c r="AG5338" s="9" t="b">
        <v>1</v>
      </c>
    </row>
    <row r="5339" spans="1:33" x14ac:dyDescent="0.2">
      <c r="A5339" s="9">
        <v>1</v>
      </c>
      <c r="B5339" t="s">
        <v>178</v>
      </c>
      <c r="C5339" t="s">
        <v>50</v>
      </c>
      <c r="D5339">
        <v>0</v>
      </c>
      <c r="E5339">
        <v>273131.33673800598</v>
      </c>
      <c r="F5339">
        <v>0</v>
      </c>
      <c r="G5339">
        <v>0</v>
      </c>
      <c r="H5339">
        <v>0</v>
      </c>
      <c r="I5339">
        <v>0</v>
      </c>
      <c r="J5339" s="8">
        <f>SUMIFS(Table1[time],Table1[repetition],Table1[[#This Row],[repetition]],Table1[config],Table1[[#This Row],[config]])</f>
        <v>50030145.748930007</v>
      </c>
      <c r="K5339" s="9">
        <v>120</v>
      </c>
      <c r="L5339" s="9">
        <v>5</v>
      </c>
      <c r="M5339" s="9" t="s">
        <v>151</v>
      </c>
      <c r="N5339" s="9" t="b">
        <v>1</v>
      </c>
      <c r="O5339" s="9" t="b">
        <v>0</v>
      </c>
      <c r="P5339" s="9" t="b">
        <v>1</v>
      </c>
      <c r="Q5339" s="9" t="b">
        <v>0</v>
      </c>
      <c r="R5339" s="9" t="b">
        <v>1</v>
      </c>
      <c r="S5339" s="9" t="b">
        <v>0</v>
      </c>
      <c r="T5339" s="9" t="b">
        <v>0</v>
      </c>
      <c r="U5339" s="9" t="b">
        <v>0</v>
      </c>
      <c r="V5339" s="9" t="b">
        <v>0</v>
      </c>
      <c r="W5339" s="9" t="b">
        <v>0</v>
      </c>
      <c r="X5339" s="9" t="b">
        <v>1</v>
      </c>
      <c r="Y5339" s="9" t="b">
        <v>0</v>
      </c>
      <c r="Z5339" s="9" t="b">
        <v>0</v>
      </c>
      <c r="AA5339" s="9" t="b">
        <v>1</v>
      </c>
      <c r="AB5339" s="9" t="b">
        <v>1</v>
      </c>
      <c r="AC5339" s="9" t="b">
        <v>0</v>
      </c>
      <c r="AD5339" s="9" t="b">
        <v>1</v>
      </c>
      <c r="AE5339" s="9" t="b">
        <v>1</v>
      </c>
      <c r="AF5339" s="9" t="b">
        <v>0</v>
      </c>
      <c r="AG5339" s="9" t="b">
        <v>1</v>
      </c>
    </row>
    <row r="5340" spans="1:33" x14ac:dyDescent="0.2">
      <c r="A5340" s="9">
        <v>2</v>
      </c>
      <c r="B5340" t="s">
        <v>178</v>
      </c>
      <c r="C5340" t="s">
        <v>50</v>
      </c>
      <c r="D5340">
        <v>0</v>
      </c>
      <c r="E5340">
        <v>323491.62666313298</v>
      </c>
      <c r="F5340">
        <v>0</v>
      </c>
      <c r="G5340">
        <v>0</v>
      </c>
      <c r="H5340">
        <v>0</v>
      </c>
      <c r="I5340">
        <v>0</v>
      </c>
      <c r="J5340" s="8">
        <f>SUMIFS(Table1[time],Table1[repetition],Table1[[#This Row],[repetition]],Table1[config],Table1[[#This Row],[config]])</f>
        <v>52236787.055615768</v>
      </c>
      <c r="K5340" s="9">
        <v>150</v>
      </c>
      <c r="L5340" s="9">
        <v>6</v>
      </c>
      <c r="M5340" s="9" t="s">
        <v>151</v>
      </c>
      <c r="N5340" s="9" t="b">
        <v>0</v>
      </c>
      <c r="O5340" s="9" t="b">
        <v>1</v>
      </c>
      <c r="P5340" s="9" t="b">
        <v>0</v>
      </c>
      <c r="Q5340" s="9" t="b">
        <v>1</v>
      </c>
      <c r="R5340" s="9" t="b">
        <v>1</v>
      </c>
      <c r="S5340" s="9" t="b">
        <v>1</v>
      </c>
      <c r="T5340" s="9" t="b">
        <v>0</v>
      </c>
      <c r="U5340" s="9" t="b">
        <v>1</v>
      </c>
      <c r="V5340" s="9" t="b">
        <v>1</v>
      </c>
      <c r="W5340" s="9" t="b">
        <v>0</v>
      </c>
      <c r="X5340" s="9" t="b">
        <v>0</v>
      </c>
      <c r="Y5340" s="9" t="b">
        <v>0</v>
      </c>
      <c r="Z5340" s="9" t="b">
        <v>1</v>
      </c>
      <c r="AA5340" s="9" t="b">
        <v>1</v>
      </c>
      <c r="AB5340" s="9" t="b">
        <v>1</v>
      </c>
      <c r="AC5340" s="9" t="b">
        <v>1</v>
      </c>
      <c r="AD5340" s="9" t="b">
        <v>0</v>
      </c>
      <c r="AE5340" s="9" t="b">
        <v>0</v>
      </c>
      <c r="AF5340" s="9" t="b">
        <v>1</v>
      </c>
      <c r="AG5340" s="9" t="b">
        <v>1</v>
      </c>
    </row>
    <row r="5341" spans="1:33" x14ac:dyDescent="0.2">
      <c r="A5341" s="11">
        <v>3</v>
      </c>
      <c r="B5341" t="s">
        <v>178</v>
      </c>
      <c r="C5341" t="s">
        <v>50</v>
      </c>
      <c r="D5341">
        <v>0</v>
      </c>
      <c r="E5341">
        <v>327443.70583999198</v>
      </c>
      <c r="F5341">
        <v>0</v>
      </c>
      <c r="G5341">
        <v>0</v>
      </c>
      <c r="H5341">
        <v>0</v>
      </c>
      <c r="I5341">
        <v>0</v>
      </c>
      <c r="J5341" s="10">
        <f>SUMIFS(Table1[time],Table1[repetition],Table1[[#This Row],[repetition]],Table1[config],Table1[[#This Row],[config]])</f>
        <v>52253910.896401927</v>
      </c>
      <c r="K5341" s="11">
        <v>150</v>
      </c>
      <c r="L5341" s="11">
        <v>4</v>
      </c>
      <c r="M5341" s="11" t="s">
        <v>151</v>
      </c>
      <c r="N5341" s="11" t="b">
        <v>1</v>
      </c>
      <c r="O5341" s="11" t="b">
        <v>1</v>
      </c>
      <c r="P5341" s="11" t="b">
        <v>0</v>
      </c>
      <c r="Q5341" s="11" t="b">
        <v>0</v>
      </c>
      <c r="R5341" s="11" t="b">
        <v>0</v>
      </c>
      <c r="S5341" s="11" t="b">
        <v>1</v>
      </c>
      <c r="T5341" s="11" t="b">
        <v>0</v>
      </c>
      <c r="U5341" s="11" t="b">
        <v>0</v>
      </c>
      <c r="V5341" s="11" t="b">
        <v>1</v>
      </c>
      <c r="W5341" s="11" t="b">
        <v>0</v>
      </c>
      <c r="X5341" s="11" t="b">
        <v>0</v>
      </c>
      <c r="Y5341" s="11" t="b">
        <v>0</v>
      </c>
      <c r="Z5341" s="11" t="b">
        <v>1</v>
      </c>
      <c r="AA5341" s="11" t="b">
        <v>1</v>
      </c>
      <c r="AB5341" s="11" t="b">
        <v>1</v>
      </c>
      <c r="AC5341" s="11" t="b">
        <v>1</v>
      </c>
      <c r="AD5341" s="11" t="b">
        <v>0</v>
      </c>
      <c r="AE5341" s="11" t="b">
        <v>1</v>
      </c>
      <c r="AF5341" s="11" t="b">
        <v>1</v>
      </c>
      <c r="AG5341" s="11" t="b">
        <v>1</v>
      </c>
    </row>
    <row r="5342" spans="1:33" x14ac:dyDescent="0.2">
      <c r="A5342" s="11">
        <v>1</v>
      </c>
      <c r="B5342" t="s">
        <v>179</v>
      </c>
      <c r="C5342" t="s">
        <v>50</v>
      </c>
      <c r="D5342">
        <v>0</v>
      </c>
      <c r="E5342">
        <v>274260.36862196599</v>
      </c>
      <c r="F5342">
        <v>0</v>
      </c>
      <c r="G5342">
        <v>0</v>
      </c>
      <c r="H5342">
        <v>0</v>
      </c>
      <c r="I5342">
        <v>0</v>
      </c>
      <c r="J5342" s="10">
        <f>SUMIFS(Table1[time],Table1[repetition],Table1[[#This Row],[repetition]],Table1[config],Table1[[#This Row],[config]])</f>
        <v>50030145.748930007</v>
      </c>
      <c r="K5342" s="11">
        <v>150</v>
      </c>
      <c r="L5342" s="11">
        <v>1</v>
      </c>
      <c r="M5342" s="11" t="s">
        <v>149</v>
      </c>
      <c r="N5342" s="11" t="b">
        <v>0</v>
      </c>
      <c r="O5342" s="11" t="b">
        <v>1</v>
      </c>
      <c r="P5342" s="11" t="b">
        <v>1</v>
      </c>
      <c r="Q5342" s="11" t="b">
        <v>1</v>
      </c>
      <c r="R5342" s="11" t="b">
        <v>1</v>
      </c>
      <c r="S5342" s="11" t="b">
        <v>0</v>
      </c>
      <c r="T5342" s="11" t="b">
        <v>1</v>
      </c>
      <c r="U5342" s="11" t="b">
        <v>0</v>
      </c>
      <c r="V5342" s="11" t="b">
        <v>0</v>
      </c>
      <c r="W5342" s="11" t="b">
        <v>1</v>
      </c>
      <c r="X5342" s="11" t="b">
        <v>1</v>
      </c>
      <c r="Y5342" s="11" t="b">
        <v>1</v>
      </c>
      <c r="Z5342" s="11" t="b">
        <v>1</v>
      </c>
      <c r="AA5342" s="11" t="b">
        <v>0</v>
      </c>
      <c r="AB5342" s="11" t="b">
        <v>1</v>
      </c>
      <c r="AC5342" s="11" t="b">
        <v>1</v>
      </c>
      <c r="AD5342" s="11" t="b">
        <v>1</v>
      </c>
      <c r="AE5342" s="11" t="b">
        <v>1</v>
      </c>
      <c r="AF5342" s="11" t="b">
        <v>1</v>
      </c>
      <c r="AG5342" s="11" t="b">
        <v>0</v>
      </c>
    </row>
    <row r="5343" spans="1:33" x14ac:dyDescent="0.2">
      <c r="A5343" s="9">
        <v>2</v>
      </c>
      <c r="B5343" t="s">
        <v>179</v>
      </c>
      <c r="C5343" t="s">
        <v>50</v>
      </c>
      <c r="D5343">
        <v>0</v>
      </c>
      <c r="E5343">
        <v>370902.80408505298</v>
      </c>
      <c r="F5343">
        <v>0</v>
      </c>
      <c r="G5343">
        <v>0</v>
      </c>
      <c r="H5343">
        <v>0</v>
      </c>
      <c r="I5343">
        <v>0</v>
      </c>
      <c r="J5343" s="8">
        <f>SUMIFS(Table1[time],Table1[repetition],Table1[[#This Row],[repetition]],Table1[config],Table1[[#This Row],[config]])</f>
        <v>52236787.055615768</v>
      </c>
      <c r="K5343" s="9">
        <v>150</v>
      </c>
      <c r="L5343" s="9">
        <v>18</v>
      </c>
      <c r="M5343" s="9" t="s">
        <v>150</v>
      </c>
      <c r="N5343" s="9" t="b">
        <v>1</v>
      </c>
      <c r="O5343" s="9" t="b">
        <v>0</v>
      </c>
      <c r="P5343" s="9" t="b">
        <v>0</v>
      </c>
      <c r="Q5343" s="9" t="b">
        <v>1</v>
      </c>
      <c r="R5343" s="9" t="b">
        <v>1</v>
      </c>
      <c r="S5343" s="9" t="b">
        <v>0</v>
      </c>
      <c r="T5343" s="9" t="b">
        <v>0</v>
      </c>
      <c r="U5343" s="9" t="b">
        <v>1</v>
      </c>
      <c r="V5343" s="9" t="b">
        <v>1</v>
      </c>
      <c r="W5343" s="9" t="b">
        <v>0</v>
      </c>
      <c r="X5343" s="9" t="b">
        <v>0</v>
      </c>
      <c r="Y5343" s="9" t="b">
        <v>0</v>
      </c>
      <c r="Z5343" s="9" t="b">
        <v>0</v>
      </c>
      <c r="AA5343" s="9" t="b">
        <v>1</v>
      </c>
      <c r="AB5343" s="9" t="b">
        <v>1</v>
      </c>
      <c r="AC5343" s="9" t="b">
        <v>0</v>
      </c>
      <c r="AD5343" s="9" t="b">
        <v>1</v>
      </c>
      <c r="AE5343" s="9" t="b">
        <v>1</v>
      </c>
      <c r="AF5343" s="9" t="b">
        <v>0</v>
      </c>
      <c r="AG5343" s="9" t="b">
        <v>1</v>
      </c>
    </row>
    <row r="5344" spans="1:33" x14ac:dyDescent="0.2">
      <c r="A5344" s="11">
        <v>3</v>
      </c>
      <c r="B5344" t="s">
        <v>179</v>
      </c>
      <c r="C5344" t="s">
        <v>50</v>
      </c>
      <c r="D5344">
        <v>0</v>
      </c>
      <c r="E5344">
        <v>320814.05901900103</v>
      </c>
      <c r="F5344">
        <v>0</v>
      </c>
      <c r="G5344">
        <v>0</v>
      </c>
      <c r="H5344">
        <v>0</v>
      </c>
      <c r="I5344">
        <v>0</v>
      </c>
      <c r="J5344" s="10">
        <f>SUMIFS(Table1[time],Table1[repetition],Table1[[#This Row],[repetition]],Table1[config],Table1[[#This Row],[config]])</f>
        <v>52253910.896401927</v>
      </c>
      <c r="K5344" s="11">
        <v>0</v>
      </c>
      <c r="L5344" s="11">
        <v>18</v>
      </c>
      <c r="M5344" s="11" t="s">
        <v>149</v>
      </c>
      <c r="N5344" s="11" t="b">
        <v>0</v>
      </c>
      <c r="O5344" s="11" t="b">
        <v>1</v>
      </c>
      <c r="P5344" s="11" t="b">
        <v>1</v>
      </c>
      <c r="Q5344" s="11" t="b">
        <v>1</v>
      </c>
      <c r="R5344" s="11" t="b">
        <v>1</v>
      </c>
      <c r="S5344" s="11" t="b">
        <v>0</v>
      </c>
      <c r="T5344" s="11" t="b">
        <v>0</v>
      </c>
      <c r="U5344" s="11" t="b">
        <v>0</v>
      </c>
      <c r="V5344" s="11" t="b">
        <v>0</v>
      </c>
      <c r="W5344" s="11" t="b">
        <v>1</v>
      </c>
      <c r="X5344" s="11" t="b">
        <v>1</v>
      </c>
      <c r="Y5344" s="11" t="b">
        <v>1</v>
      </c>
      <c r="Z5344" s="11" t="b">
        <v>1</v>
      </c>
      <c r="AA5344" s="11" t="b">
        <v>0</v>
      </c>
      <c r="AB5344" s="11" t="b">
        <v>0</v>
      </c>
      <c r="AC5344" s="11" t="b">
        <v>0</v>
      </c>
      <c r="AD5344" s="11" t="b">
        <v>0</v>
      </c>
      <c r="AE5344" s="11" t="b">
        <v>1</v>
      </c>
      <c r="AF5344" s="11" t="b">
        <v>1</v>
      </c>
      <c r="AG5344" s="11" t="b">
        <v>1</v>
      </c>
    </row>
    <row r="5345" spans="1:33" x14ac:dyDescent="0.2">
      <c r="A5345" s="9">
        <v>1</v>
      </c>
      <c r="B5345" t="s">
        <v>171</v>
      </c>
      <c r="C5345" t="s">
        <v>50</v>
      </c>
      <c r="D5345">
        <v>0</v>
      </c>
      <c r="E5345">
        <v>270832.74151798099</v>
      </c>
      <c r="F5345">
        <v>0</v>
      </c>
      <c r="G5345">
        <v>0</v>
      </c>
      <c r="H5345">
        <v>0</v>
      </c>
      <c r="I5345">
        <v>0</v>
      </c>
      <c r="J5345" s="8">
        <f>SUMIFS(Table1[time],Table1[repetition],Table1[[#This Row],[repetition]],Table1[config],Table1[[#This Row],[config]])</f>
        <v>50030145.748930007</v>
      </c>
      <c r="K5345" s="9">
        <v>150</v>
      </c>
      <c r="L5345" s="9">
        <v>3</v>
      </c>
      <c r="M5345" s="9" t="s">
        <v>151</v>
      </c>
      <c r="N5345" s="9" t="b">
        <v>1</v>
      </c>
      <c r="O5345" s="9" t="b">
        <v>0</v>
      </c>
      <c r="P5345" s="9" t="b">
        <v>0</v>
      </c>
      <c r="Q5345" s="9" t="b">
        <v>1</v>
      </c>
      <c r="R5345" s="9" t="b">
        <v>1</v>
      </c>
      <c r="S5345" s="9" t="b">
        <v>0</v>
      </c>
      <c r="T5345" s="9" t="b">
        <v>0</v>
      </c>
      <c r="U5345" s="9" t="b">
        <v>1</v>
      </c>
      <c r="V5345" s="9" t="b">
        <v>1</v>
      </c>
      <c r="W5345" s="9" t="b">
        <v>0</v>
      </c>
      <c r="X5345" s="9" t="b">
        <v>0</v>
      </c>
      <c r="Y5345" s="9" t="b">
        <v>1</v>
      </c>
      <c r="Z5345" s="9" t="b">
        <v>1</v>
      </c>
      <c r="AA5345" s="9" t="b">
        <v>1</v>
      </c>
      <c r="AB5345" s="9" t="b">
        <v>1</v>
      </c>
      <c r="AC5345" s="9" t="b">
        <v>0</v>
      </c>
      <c r="AD5345" s="9" t="b">
        <v>0</v>
      </c>
      <c r="AE5345" s="9" t="b">
        <v>1</v>
      </c>
      <c r="AF5345" s="9" t="b">
        <v>1</v>
      </c>
      <c r="AG5345" s="9" t="b">
        <v>1</v>
      </c>
    </row>
    <row r="5346" spans="1:33" x14ac:dyDescent="0.2">
      <c r="A5346" s="9">
        <v>2</v>
      </c>
      <c r="B5346" t="s">
        <v>171</v>
      </c>
      <c r="C5346" t="s">
        <v>50</v>
      </c>
      <c r="D5346">
        <v>0</v>
      </c>
      <c r="E5346">
        <v>352187.95561511</v>
      </c>
      <c r="F5346">
        <v>0</v>
      </c>
      <c r="G5346">
        <v>0</v>
      </c>
      <c r="H5346">
        <v>0</v>
      </c>
      <c r="I5346">
        <v>0</v>
      </c>
      <c r="J5346" s="8">
        <f>SUMIFS(Table1[time],Table1[repetition],Table1[[#This Row],[repetition]],Table1[config],Table1[[#This Row],[config]])</f>
        <v>52236787.055615768</v>
      </c>
      <c r="K5346" s="9">
        <v>150</v>
      </c>
      <c r="L5346" s="9">
        <v>6</v>
      </c>
      <c r="M5346" s="9" t="s">
        <v>151</v>
      </c>
      <c r="N5346" s="9" t="b">
        <v>0</v>
      </c>
      <c r="O5346" s="9" t="b">
        <v>1</v>
      </c>
      <c r="P5346" s="9" t="b">
        <v>0</v>
      </c>
      <c r="Q5346" s="9" t="b">
        <v>1</v>
      </c>
      <c r="R5346" s="9" t="b">
        <v>1</v>
      </c>
      <c r="S5346" s="9" t="b">
        <v>1</v>
      </c>
      <c r="T5346" s="9" t="b">
        <v>0</v>
      </c>
      <c r="U5346" s="9" t="b">
        <v>1</v>
      </c>
      <c r="V5346" s="9" t="b">
        <v>1</v>
      </c>
      <c r="W5346" s="9" t="b">
        <v>0</v>
      </c>
      <c r="X5346" s="9" t="b">
        <v>0</v>
      </c>
      <c r="Y5346" s="9" t="b">
        <v>0</v>
      </c>
      <c r="Z5346" s="9" t="b">
        <v>1</v>
      </c>
      <c r="AA5346" s="9" t="b">
        <v>1</v>
      </c>
      <c r="AB5346" s="9" t="b">
        <v>1</v>
      </c>
      <c r="AC5346" s="9" t="b">
        <v>1</v>
      </c>
      <c r="AD5346" s="9" t="b">
        <v>0</v>
      </c>
      <c r="AE5346" s="9" t="b">
        <v>0</v>
      </c>
      <c r="AF5346" s="9" t="b">
        <v>1</v>
      </c>
      <c r="AG5346" s="9" t="b">
        <v>1</v>
      </c>
    </row>
    <row r="5347" spans="1:33" x14ac:dyDescent="0.2">
      <c r="A5347" s="9">
        <v>3</v>
      </c>
      <c r="B5347" t="s">
        <v>171</v>
      </c>
      <c r="C5347" t="s">
        <v>50</v>
      </c>
      <c r="D5347">
        <v>0</v>
      </c>
      <c r="E5347">
        <v>456608.91242700699</v>
      </c>
      <c r="F5347">
        <v>0</v>
      </c>
      <c r="G5347">
        <v>0</v>
      </c>
      <c r="H5347">
        <v>0</v>
      </c>
      <c r="I5347">
        <v>0</v>
      </c>
      <c r="J5347" s="8">
        <f>SUMIFS(Table1[time],Table1[repetition],Table1[[#This Row],[repetition]],Table1[config],Table1[[#This Row],[config]])</f>
        <v>52253910.896401927</v>
      </c>
      <c r="K5347" s="9">
        <v>150</v>
      </c>
      <c r="L5347" s="9">
        <v>4</v>
      </c>
      <c r="M5347" s="9" t="s">
        <v>151</v>
      </c>
      <c r="N5347" s="9" t="b">
        <v>1</v>
      </c>
      <c r="O5347" s="9" t="b">
        <v>1</v>
      </c>
      <c r="P5347" s="9" t="b">
        <v>0</v>
      </c>
      <c r="Q5347" s="9" t="b">
        <v>0</v>
      </c>
      <c r="R5347" s="9" t="b">
        <v>0</v>
      </c>
      <c r="S5347" s="9" t="b">
        <v>1</v>
      </c>
      <c r="T5347" s="9" t="b">
        <v>0</v>
      </c>
      <c r="U5347" s="9" t="b">
        <v>0</v>
      </c>
      <c r="V5347" s="9" t="b">
        <v>1</v>
      </c>
      <c r="W5347" s="9" t="b">
        <v>0</v>
      </c>
      <c r="X5347" s="9" t="b">
        <v>0</v>
      </c>
      <c r="Y5347" s="9" t="b">
        <v>0</v>
      </c>
      <c r="Z5347" s="9" t="b">
        <v>1</v>
      </c>
      <c r="AA5347" s="9" t="b">
        <v>1</v>
      </c>
      <c r="AB5347" s="9" t="b">
        <v>1</v>
      </c>
      <c r="AC5347" s="9" t="b">
        <v>1</v>
      </c>
      <c r="AD5347" s="9" t="b">
        <v>0</v>
      </c>
      <c r="AE5347" s="9" t="b">
        <v>1</v>
      </c>
      <c r="AF5347" s="9" t="b">
        <v>1</v>
      </c>
      <c r="AG5347" s="9" t="b">
        <v>1</v>
      </c>
    </row>
    <row r="5348" spans="1:33" x14ac:dyDescent="0.2">
      <c r="A5348" s="9">
        <v>1</v>
      </c>
      <c r="B5348" t="s">
        <v>180</v>
      </c>
      <c r="C5348" t="s">
        <v>50</v>
      </c>
      <c r="D5348">
        <v>0</v>
      </c>
      <c r="E5348">
        <v>258883.64061602601</v>
      </c>
      <c r="F5348">
        <v>0</v>
      </c>
      <c r="G5348">
        <v>0</v>
      </c>
      <c r="H5348">
        <v>0</v>
      </c>
      <c r="I5348">
        <v>0</v>
      </c>
      <c r="J5348" s="8">
        <f>SUMIFS(Table1[time],Table1[repetition],Table1[[#This Row],[repetition]],Table1[config],Table1[[#This Row],[config]])</f>
        <v>50030145.748930007</v>
      </c>
      <c r="K5348" s="9">
        <v>150</v>
      </c>
      <c r="L5348" s="9">
        <v>5</v>
      </c>
      <c r="M5348" s="9" t="s">
        <v>149</v>
      </c>
      <c r="N5348" s="9" t="b">
        <v>0</v>
      </c>
      <c r="O5348" s="9" t="b">
        <v>1</v>
      </c>
      <c r="P5348" s="9" t="b">
        <v>0</v>
      </c>
      <c r="Q5348" s="9" t="b">
        <v>0</v>
      </c>
      <c r="R5348" s="9" t="b">
        <v>0</v>
      </c>
      <c r="S5348" s="9" t="b">
        <v>1</v>
      </c>
      <c r="T5348" s="9" t="b">
        <v>0</v>
      </c>
      <c r="U5348" s="9" t="b">
        <v>0</v>
      </c>
      <c r="V5348" s="9" t="b">
        <v>1</v>
      </c>
      <c r="W5348" s="9" t="b">
        <v>1</v>
      </c>
      <c r="X5348" s="9" t="b">
        <v>1</v>
      </c>
      <c r="Y5348" s="9" t="b">
        <v>1</v>
      </c>
      <c r="Z5348" s="9" t="b">
        <v>0</v>
      </c>
      <c r="AA5348" s="9" t="b">
        <v>0</v>
      </c>
      <c r="AB5348" s="9" t="b">
        <v>1</v>
      </c>
      <c r="AC5348" s="9" t="b">
        <v>0</v>
      </c>
      <c r="AD5348" s="9" t="b">
        <v>1</v>
      </c>
      <c r="AE5348" s="9" t="b">
        <v>0</v>
      </c>
      <c r="AF5348" s="9" t="b">
        <v>0</v>
      </c>
      <c r="AG5348" s="9" t="b">
        <v>1</v>
      </c>
    </row>
    <row r="5349" spans="1:33" x14ac:dyDescent="0.2">
      <c r="A5349" s="11">
        <v>2</v>
      </c>
      <c r="B5349" t="s">
        <v>180</v>
      </c>
      <c r="C5349" t="s">
        <v>50</v>
      </c>
      <c r="D5349">
        <v>0</v>
      </c>
      <c r="E5349">
        <v>373389.536574948</v>
      </c>
      <c r="F5349">
        <v>0</v>
      </c>
      <c r="G5349">
        <v>0</v>
      </c>
      <c r="H5349">
        <v>0</v>
      </c>
      <c r="I5349">
        <v>0</v>
      </c>
      <c r="J5349" s="10">
        <f>SUMIFS(Table1[time],Table1[repetition],Table1[[#This Row],[repetition]],Table1[config],Table1[[#This Row],[config]])</f>
        <v>52236787.055615768</v>
      </c>
      <c r="K5349" s="11">
        <v>150</v>
      </c>
      <c r="L5349" s="11">
        <v>6</v>
      </c>
      <c r="M5349" s="11" t="s">
        <v>151</v>
      </c>
      <c r="N5349" s="11" t="b">
        <v>0</v>
      </c>
      <c r="O5349" s="11" t="b">
        <v>1</v>
      </c>
      <c r="P5349" s="11" t="b">
        <v>0</v>
      </c>
      <c r="Q5349" s="11" t="b">
        <v>1</v>
      </c>
      <c r="R5349" s="11" t="b">
        <v>1</v>
      </c>
      <c r="S5349" s="11" t="b">
        <v>1</v>
      </c>
      <c r="T5349" s="11" t="b">
        <v>0</v>
      </c>
      <c r="U5349" s="11" t="b">
        <v>1</v>
      </c>
      <c r="V5349" s="11" t="b">
        <v>1</v>
      </c>
      <c r="W5349" s="11" t="b">
        <v>0</v>
      </c>
      <c r="X5349" s="11" t="b">
        <v>0</v>
      </c>
      <c r="Y5349" s="11" t="b">
        <v>0</v>
      </c>
      <c r="Z5349" s="11" t="b">
        <v>1</v>
      </c>
      <c r="AA5349" s="11" t="b">
        <v>1</v>
      </c>
      <c r="AB5349" s="11" t="b">
        <v>1</v>
      </c>
      <c r="AC5349" s="11" t="b">
        <v>1</v>
      </c>
      <c r="AD5349" s="11" t="b">
        <v>0</v>
      </c>
      <c r="AE5349" s="11" t="b">
        <v>0</v>
      </c>
      <c r="AF5349" s="11" t="b">
        <v>1</v>
      </c>
      <c r="AG5349" s="11" t="b">
        <v>1</v>
      </c>
    </row>
    <row r="5350" spans="1:33" x14ac:dyDescent="0.2">
      <c r="A5350" s="9">
        <v>3</v>
      </c>
      <c r="B5350" t="s">
        <v>180</v>
      </c>
      <c r="C5350" t="s">
        <v>50</v>
      </c>
      <c r="D5350">
        <v>0</v>
      </c>
      <c r="E5350">
        <v>431186.05741500499</v>
      </c>
      <c r="F5350">
        <v>0</v>
      </c>
      <c r="G5350">
        <v>0</v>
      </c>
      <c r="H5350">
        <v>0</v>
      </c>
      <c r="I5350">
        <v>0</v>
      </c>
      <c r="J5350" s="8">
        <f>SUMIFS(Table1[time],Table1[repetition],Table1[[#This Row],[repetition]],Table1[config],Table1[[#This Row],[config]])</f>
        <v>52253910.896401927</v>
      </c>
      <c r="K5350" s="9">
        <v>0</v>
      </c>
      <c r="L5350" s="9">
        <v>18</v>
      </c>
      <c r="M5350" s="9" t="s">
        <v>149</v>
      </c>
      <c r="N5350" s="9" t="b">
        <v>0</v>
      </c>
      <c r="O5350" s="9" t="b">
        <v>1</v>
      </c>
      <c r="P5350" s="9" t="b">
        <v>1</v>
      </c>
      <c r="Q5350" s="9" t="b">
        <v>1</v>
      </c>
      <c r="R5350" s="9" t="b">
        <v>1</v>
      </c>
      <c r="S5350" s="9" t="b">
        <v>0</v>
      </c>
      <c r="T5350" s="9" t="b">
        <v>0</v>
      </c>
      <c r="U5350" s="9" t="b">
        <v>0</v>
      </c>
      <c r="V5350" s="9" t="b">
        <v>0</v>
      </c>
      <c r="W5350" s="9" t="b">
        <v>1</v>
      </c>
      <c r="X5350" s="9" t="b">
        <v>1</v>
      </c>
      <c r="Y5350" s="9" t="b">
        <v>1</v>
      </c>
      <c r="Z5350" s="9" t="b">
        <v>1</v>
      </c>
      <c r="AA5350" s="9" t="b">
        <v>0</v>
      </c>
      <c r="AB5350" s="9" t="b">
        <v>0</v>
      </c>
      <c r="AC5350" s="9" t="b">
        <v>0</v>
      </c>
      <c r="AD5350" s="9" t="b">
        <v>0</v>
      </c>
      <c r="AE5350" s="9" t="b">
        <v>1</v>
      </c>
      <c r="AF5350" s="9" t="b">
        <v>1</v>
      </c>
      <c r="AG5350" s="9" t="b">
        <v>1</v>
      </c>
    </row>
    <row r="5351" spans="1:33" x14ac:dyDescent="0.2">
      <c r="A5351" s="9">
        <v>1</v>
      </c>
      <c r="B5351" t="s">
        <v>181</v>
      </c>
      <c r="C5351" t="s">
        <v>50</v>
      </c>
      <c r="D5351">
        <v>0</v>
      </c>
      <c r="E5351">
        <v>291403.48998596799</v>
      </c>
      <c r="F5351">
        <v>0</v>
      </c>
      <c r="G5351">
        <v>0</v>
      </c>
      <c r="H5351">
        <v>0</v>
      </c>
      <c r="I5351">
        <v>0</v>
      </c>
      <c r="J5351" s="8">
        <f>SUMIFS(Table1[time],Table1[repetition],Table1[[#This Row],[repetition]],Table1[config],Table1[[#This Row],[config]])</f>
        <v>50030145.748930007</v>
      </c>
      <c r="K5351" s="9">
        <v>150</v>
      </c>
      <c r="L5351" s="9">
        <v>18</v>
      </c>
      <c r="M5351" s="9" t="s">
        <v>150</v>
      </c>
      <c r="N5351" s="9" t="b">
        <v>1</v>
      </c>
      <c r="O5351" s="9" t="b">
        <v>0</v>
      </c>
      <c r="P5351" s="9" t="b">
        <v>0</v>
      </c>
      <c r="Q5351" s="9" t="b">
        <v>1</v>
      </c>
      <c r="R5351" s="9" t="b">
        <v>1</v>
      </c>
      <c r="S5351" s="9" t="b">
        <v>0</v>
      </c>
      <c r="T5351" s="9" t="b">
        <v>0</v>
      </c>
      <c r="U5351" s="9" t="b">
        <v>1</v>
      </c>
      <c r="V5351" s="9" t="b">
        <v>1</v>
      </c>
      <c r="W5351" s="9" t="b">
        <v>0</v>
      </c>
      <c r="X5351" s="9" t="b">
        <v>0</v>
      </c>
      <c r="Y5351" s="9" t="b">
        <v>0</v>
      </c>
      <c r="Z5351" s="9" t="b">
        <v>0</v>
      </c>
      <c r="AA5351" s="9" t="b">
        <v>1</v>
      </c>
      <c r="AB5351" s="9" t="b">
        <v>1</v>
      </c>
      <c r="AC5351" s="9" t="b">
        <v>0</v>
      </c>
      <c r="AD5351" s="9" t="b">
        <v>1</v>
      </c>
      <c r="AE5351" s="9" t="b">
        <v>1</v>
      </c>
      <c r="AF5351" s="9" t="b">
        <v>0</v>
      </c>
      <c r="AG5351" s="9" t="b">
        <v>1</v>
      </c>
    </row>
    <row r="5352" spans="1:33" x14ac:dyDescent="0.2">
      <c r="A5352" s="11">
        <v>2</v>
      </c>
      <c r="B5352" t="s">
        <v>181</v>
      </c>
      <c r="C5352" t="s">
        <v>50</v>
      </c>
      <c r="D5352">
        <v>0</v>
      </c>
      <c r="E5352">
        <v>435223.21943100501</v>
      </c>
      <c r="F5352">
        <v>0</v>
      </c>
      <c r="G5352">
        <v>0</v>
      </c>
      <c r="H5352">
        <v>0</v>
      </c>
      <c r="I5352">
        <v>0</v>
      </c>
      <c r="J5352" s="10">
        <f>SUMIFS(Table1[time],Table1[repetition],Table1[[#This Row],[repetition]],Table1[config],Table1[[#This Row],[config]])</f>
        <v>52236787.055615768</v>
      </c>
      <c r="K5352" s="11">
        <v>150</v>
      </c>
      <c r="L5352" s="11">
        <v>6</v>
      </c>
      <c r="M5352" s="11" t="s">
        <v>151</v>
      </c>
      <c r="N5352" s="11" t="b">
        <v>0</v>
      </c>
      <c r="O5352" s="11" t="b">
        <v>1</v>
      </c>
      <c r="P5352" s="11" t="b">
        <v>0</v>
      </c>
      <c r="Q5352" s="11" t="b">
        <v>1</v>
      </c>
      <c r="R5352" s="11" t="b">
        <v>1</v>
      </c>
      <c r="S5352" s="11" t="b">
        <v>1</v>
      </c>
      <c r="T5352" s="11" t="b">
        <v>0</v>
      </c>
      <c r="U5352" s="11" t="b">
        <v>1</v>
      </c>
      <c r="V5352" s="11" t="b">
        <v>1</v>
      </c>
      <c r="W5352" s="11" t="b">
        <v>0</v>
      </c>
      <c r="X5352" s="11" t="b">
        <v>0</v>
      </c>
      <c r="Y5352" s="11" t="b">
        <v>0</v>
      </c>
      <c r="Z5352" s="11" t="b">
        <v>1</v>
      </c>
      <c r="AA5352" s="11" t="b">
        <v>1</v>
      </c>
      <c r="AB5352" s="11" t="b">
        <v>1</v>
      </c>
      <c r="AC5352" s="11" t="b">
        <v>1</v>
      </c>
      <c r="AD5352" s="11" t="b">
        <v>0</v>
      </c>
      <c r="AE5352" s="11" t="b">
        <v>0</v>
      </c>
      <c r="AF5352" s="11" t="b">
        <v>1</v>
      </c>
      <c r="AG5352" s="11" t="b">
        <v>1</v>
      </c>
    </row>
    <row r="5353" spans="1:33" x14ac:dyDescent="0.2">
      <c r="A5353" s="11">
        <v>3</v>
      </c>
      <c r="B5353" t="s">
        <v>181</v>
      </c>
      <c r="C5353" t="s">
        <v>50</v>
      </c>
      <c r="D5353">
        <v>0</v>
      </c>
      <c r="E5353">
        <v>488255.18999899202</v>
      </c>
      <c r="F5353">
        <v>0</v>
      </c>
      <c r="G5353">
        <v>0</v>
      </c>
      <c r="H5353">
        <v>0</v>
      </c>
      <c r="I5353">
        <v>0</v>
      </c>
      <c r="J5353" s="10">
        <f>SUMIFS(Table1[time],Table1[repetition],Table1[[#This Row],[repetition]],Table1[config],Table1[[#This Row],[config]])</f>
        <v>52253910.896401927</v>
      </c>
      <c r="K5353" s="11">
        <v>150</v>
      </c>
      <c r="L5353" s="11">
        <v>3</v>
      </c>
      <c r="M5353" s="11" t="s">
        <v>151</v>
      </c>
      <c r="N5353" s="11" t="b">
        <v>1</v>
      </c>
      <c r="O5353" s="11" t="b">
        <v>0</v>
      </c>
      <c r="P5353" s="11" t="b">
        <v>0</v>
      </c>
      <c r="Q5353" s="11" t="b">
        <v>1</v>
      </c>
      <c r="R5353" s="11" t="b">
        <v>1</v>
      </c>
      <c r="S5353" s="11" t="b">
        <v>0</v>
      </c>
      <c r="T5353" s="11" t="b">
        <v>0</v>
      </c>
      <c r="U5353" s="11" t="b">
        <v>1</v>
      </c>
      <c r="V5353" s="11" t="b">
        <v>1</v>
      </c>
      <c r="W5353" s="11" t="b">
        <v>0</v>
      </c>
      <c r="X5353" s="11" t="b">
        <v>0</v>
      </c>
      <c r="Y5353" s="11" t="b">
        <v>1</v>
      </c>
      <c r="Z5353" s="11" t="b">
        <v>1</v>
      </c>
      <c r="AA5353" s="11" t="b">
        <v>1</v>
      </c>
      <c r="AB5353" s="11" t="b">
        <v>1</v>
      </c>
      <c r="AC5353" s="11" t="b">
        <v>0</v>
      </c>
      <c r="AD5353" s="11" t="b">
        <v>0</v>
      </c>
      <c r="AE5353" s="11" t="b">
        <v>1</v>
      </c>
      <c r="AF5353" s="11" t="b">
        <v>1</v>
      </c>
      <c r="AG5353" s="11" t="b">
        <v>1</v>
      </c>
    </row>
    <row r="5354" spans="1:33" x14ac:dyDescent="0.2">
      <c r="A5354" s="11">
        <v>1</v>
      </c>
      <c r="B5354" t="s">
        <v>182</v>
      </c>
      <c r="C5354" t="s">
        <v>50</v>
      </c>
      <c r="D5354">
        <v>0</v>
      </c>
      <c r="E5354">
        <v>7206095.26800102</v>
      </c>
      <c r="F5354">
        <v>0</v>
      </c>
      <c r="G5354">
        <v>0</v>
      </c>
      <c r="H5354">
        <v>0</v>
      </c>
      <c r="I5354">
        <v>0</v>
      </c>
      <c r="J5354" s="10">
        <f>SUMIFS(Table1[time],Table1[repetition],Table1[[#This Row],[repetition]],Table1[config],Table1[[#This Row],[config]])</f>
        <v>50030145.748930007</v>
      </c>
      <c r="K5354" s="11">
        <v>200</v>
      </c>
      <c r="L5354" s="11">
        <v>3</v>
      </c>
      <c r="M5354" s="11" t="s">
        <v>151</v>
      </c>
      <c r="N5354" s="11" t="b">
        <v>1</v>
      </c>
      <c r="O5354" s="11" t="b">
        <v>0</v>
      </c>
      <c r="P5354" s="11" t="b">
        <v>1</v>
      </c>
      <c r="Q5354" s="11" t="b">
        <v>0</v>
      </c>
      <c r="R5354" s="11" t="b">
        <v>1</v>
      </c>
      <c r="S5354" s="11" t="b">
        <v>0</v>
      </c>
      <c r="T5354" s="11" t="b">
        <v>0</v>
      </c>
      <c r="U5354" s="11" t="b">
        <v>1</v>
      </c>
      <c r="V5354" s="11" t="b">
        <v>1</v>
      </c>
      <c r="W5354" s="11" t="b">
        <v>1</v>
      </c>
      <c r="X5354" s="11" t="b">
        <v>0</v>
      </c>
      <c r="Y5354" s="11" t="b">
        <v>1</v>
      </c>
      <c r="Z5354" s="11" t="b">
        <v>1</v>
      </c>
      <c r="AA5354" s="11" t="b">
        <v>0</v>
      </c>
      <c r="AB5354" s="11" t="b">
        <v>0</v>
      </c>
      <c r="AC5354" s="11" t="b">
        <v>0</v>
      </c>
      <c r="AD5354" s="11" t="b">
        <v>0</v>
      </c>
      <c r="AE5354" s="11" t="b">
        <v>1</v>
      </c>
      <c r="AF5354" s="11" t="b">
        <v>0</v>
      </c>
      <c r="AG5354" s="11" t="b">
        <v>0</v>
      </c>
    </row>
    <row r="5355" spans="1:33" x14ac:dyDescent="0.2">
      <c r="A5355" s="11">
        <v>2</v>
      </c>
      <c r="B5355" t="s">
        <v>182</v>
      </c>
      <c r="C5355" t="s">
        <v>50</v>
      </c>
      <c r="D5355">
        <v>0</v>
      </c>
      <c r="E5355">
        <v>7212983.7169367801</v>
      </c>
      <c r="F5355">
        <v>0</v>
      </c>
      <c r="G5355">
        <v>0</v>
      </c>
      <c r="H5355">
        <v>0</v>
      </c>
      <c r="I5355">
        <v>0</v>
      </c>
      <c r="J5355" s="10">
        <f>SUMIFS(Table1[time],Table1[repetition],Table1[[#This Row],[repetition]],Table1[config],Table1[[#This Row],[config]])</f>
        <v>52236787.055615768</v>
      </c>
      <c r="K5355" s="11">
        <v>200</v>
      </c>
      <c r="L5355" s="11">
        <v>2</v>
      </c>
      <c r="M5355" s="11" t="s">
        <v>150</v>
      </c>
      <c r="N5355" s="11" t="b">
        <v>1</v>
      </c>
      <c r="O5355" s="11" t="b">
        <v>0</v>
      </c>
      <c r="P5355" s="11" t="b">
        <v>0</v>
      </c>
      <c r="Q5355" s="11" t="b">
        <v>0</v>
      </c>
      <c r="R5355" s="11" t="b">
        <v>0</v>
      </c>
      <c r="S5355" s="11" t="b">
        <v>1</v>
      </c>
      <c r="T5355" s="11" t="b">
        <v>0</v>
      </c>
      <c r="U5355" s="11" t="b">
        <v>1</v>
      </c>
      <c r="V5355" s="11" t="b">
        <v>1</v>
      </c>
      <c r="W5355" s="11" t="b">
        <v>0</v>
      </c>
      <c r="X5355" s="11" t="b">
        <v>0</v>
      </c>
      <c r="Y5355" s="11" t="b">
        <v>0</v>
      </c>
      <c r="Z5355" s="11" t="b">
        <v>0</v>
      </c>
      <c r="AA5355" s="11" t="b">
        <v>1</v>
      </c>
      <c r="AB5355" s="11" t="b">
        <v>0</v>
      </c>
      <c r="AC5355" s="11" t="b">
        <v>0</v>
      </c>
      <c r="AD5355" s="11" t="b">
        <v>0</v>
      </c>
      <c r="AE5355" s="11" t="b">
        <v>0</v>
      </c>
      <c r="AF5355" s="11" t="b">
        <v>0</v>
      </c>
      <c r="AG5355" s="11" t="b">
        <v>1</v>
      </c>
    </row>
    <row r="5356" spans="1:33" x14ac:dyDescent="0.2">
      <c r="A5356" s="11">
        <v>3</v>
      </c>
      <c r="B5356" t="s">
        <v>182</v>
      </c>
      <c r="C5356" t="s">
        <v>50</v>
      </c>
      <c r="D5356">
        <v>0</v>
      </c>
      <c r="E5356">
        <v>7206972.9608220002</v>
      </c>
      <c r="F5356">
        <v>0</v>
      </c>
      <c r="G5356">
        <v>0</v>
      </c>
      <c r="H5356">
        <v>0</v>
      </c>
      <c r="I5356">
        <v>0</v>
      </c>
      <c r="J5356" s="10">
        <f>SUMIFS(Table1[time],Table1[repetition],Table1[[#This Row],[repetition]],Table1[config],Table1[[#This Row],[config]])</f>
        <v>52253910.896401927</v>
      </c>
      <c r="K5356" s="11">
        <v>200</v>
      </c>
      <c r="L5356" s="11">
        <v>1</v>
      </c>
      <c r="M5356" s="11" t="s">
        <v>149</v>
      </c>
      <c r="N5356" s="11" t="b">
        <v>0</v>
      </c>
      <c r="O5356" s="11" t="b">
        <v>1</v>
      </c>
      <c r="P5356" s="11" t="b">
        <v>1</v>
      </c>
      <c r="Q5356" s="11" t="b">
        <v>1</v>
      </c>
      <c r="R5356" s="11" t="b">
        <v>1</v>
      </c>
      <c r="S5356" s="11" t="b">
        <v>0</v>
      </c>
      <c r="T5356" s="11" t="b">
        <v>1</v>
      </c>
      <c r="U5356" s="11" t="b">
        <v>0</v>
      </c>
      <c r="V5356" s="11" t="b">
        <v>0</v>
      </c>
      <c r="W5356" s="11" t="b">
        <v>1</v>
      </c>
      <c r="X5356" s="11" t="b">
        <v>1</v>
      </c>
      <c r="Y5356" s="11" t="b">
        <v>1</v>
      </c>
      <c r="Z5356" s="11" t="b">
        <v>1</v>
      </c>
      <c r="AA5356" s="11" t="b">
        <v>0</v>
      </c>
      <c r="AB5356" s="11" t="b">
        <v>1</v>
      </c>
      <c r="AC5356" s="11" t="b">
        <v>1</v>
      </c>
      <c r="AD5356" s="11" t="b">
        <v>1</v>
      </c>
      <c r="AE5356" s="11" t="b">
        <v>1</v>
      </c>
      <c r="AF5356" s="11" t="b">
        <v>1</v>
      </c>
      <c r="AG5356" s="11" t="b">
        <v>0</v>
      </c>
    </row>
    <row r="5357" spans="1:33" x14ac:dyDescent="0.2">
      <c r="A5357" s="9">
        <v>1</v>
      </c>
      <c r="B5357" t="s">
        <v>184</v>
      </c>
      <c r="C5357" t="s">
        <v>50</v>
      </c>
      <c r="D5357">
        <v>0</v>
      </c>
      <c r="E5357">
        <v>7204629.9227649504</v>
      </c>
      <c r="F5357">
        <v>0</v>
      </c>
      <c r="G5357">
        <v>0</v>
      </c>
      <c r="H5357">
        <v>0</v>
      </c>
      <c r="I5357">
        <v>0</v>
      </c>
      <c r="J5357" s="8">
        <f>SUMIFS(Table1[time],Table1[repetition],Table1[[#This Row],[repetition]],Table1[config],Table1[[#This Row],[config]])</f>
        <v>50030145.748930007</v>
      </c>
      <c r="K5357" s="9">
        <v>200</v>
      </c>
      <c r="L5357" s="9">
        <v>5</v>
      </c>
      <c r="M5357" s="9" t="s">
        <v>149</v>
      </c>
      <c r="N5357" s="9" t="b">
        <v>1</v>
      </c>
      <c r="O5357" s="9" t="b">
        <v>1</v>
      </c>
      <c r="P5357" s="9" t="b">
        <v>1</v>
      </c>
      <c r="Q5357" s="9" t="b">
        <v>1</v>
      </c>
      <c r="R5357" s="9" t="b">
        <v>1</v>
      </c>
      <c r="S5357" s="9" t="b">
        <v>1</v>
      </c>
      <c r="T5357" s="9" t="b">
        <v>0</v>
      </c>
      <c r="U5357" s="9" t="b">
        <v>0</v>
      </c>
      <c r="V5357" s="9" t="b">
        <v>0</v>
      </c>
      <c r="W5357" s="9" t="b">
        <v>0</v>
      </c>
      <c r="X5357" s="9" t="b">
        <v>1</v>
      </c>
      <c r="Y5357" s="9" t="b">
        <v>1</v>
      </c>
      <c r="Z5357" s="9" t="b">
        <v>0</v>
      </c>
      <c r="AA5357" s="9" t="b">
        <v>1</v>
      </c>
      <c r="AB5357" s="9" t="b">
        <v>1</v>
      </c>
      <c r="AC5357" s="9" t="b">
        <v>0</v>
      </c>
      <c r="AD5357" s="9" t="b">
        <v>1</v>
      </c>
      <c r="AE5357" s="9" t="b">
        <v>0</v>
      </c>
      <c r="AF5357" s="9" t="b">
        <v>0</v>
      </c>
      <c r="AG5357" s="9" t="b">
        <v>0</v>
      </c>
    </row>
    <row r="5358" spans="1:33" x14ac:dyDescent="0.2">
      <c r="A5358" s="11">
        <v>2</v>
      </c>
      <c r="B5358" t="s">
        <v>184</v>
      </c>
      <c r="C5358" t="s">
        <v>50</v>
      </c>
      <c r="D5358">
        <v>0</v>
      </c>
      <c r="E5358">
        <v>7207199.48513899</v>
      </c>
      <c r="F5358">
        <v>0</v>
      </c>
      <c r="G5358">
        <v>0</v>
      </c>
      <c r="H5358">
        <v>0</v>
      </c>
      <c r="I5358">
        <v>0</v>
      </c>
      <c r="J5358" s="10">
        <f>SUMIFS(Table1[time],Table1[repetition],Table1[[#This Row],[repetition]],Table1[config],Table1[[#This Row],[config]])</f>
        <v>52236787.055615768</v>
      </c>
      <c r="K5358" s="11">
        <v>200</v>
      </c>
      <c r="L5358" s="11">
        <v>2</v>
      </c>
      <c r="M5358" s="11" t="s">
        <v>150</v>
      </c>
      <c r="N5358" s="11" t="b">
        <v>1</v>
      </c>
      <c r="O5358" s="11" t="b">
        <v>0</v>
      </c>
      <c r="P5358" s="11" t="b">
        <v>0</v>
      </c>
      <c r="Q5358" s="11" t="b">
        <v>0</v>
      </c>
      <c r="R5358" s="11" t="b">
        <v>0</v>
      </c>
      <c r="S5358" s="11" t="b">
        <v>1</v>
      </c>
      <c r="T5358" s="11" t="b">
        <v>0</v>
      </c>
      <c r="U5358" s="11" t="b">
        <v>1</v>
      </c>
      <c r="V5358" s="11" t="b">
        <v>1</v>
      </c>
      <c r="W5358" s="11" t="b">
        <v>0</v>
      </c>
      <c r="X5358" s="11" t="b">
        <v>0</v>
      </c>
      <c r="Y5358" s="11" t="b">
        <v>0</v>
      </c>
      <c r="Z5358" s="11" t="b">
        <v>0</v>
      </c>
      <c r="AA5358" s="11" t="b">
        <v>1</v>
      </c>
      <c r="AB5358" s="11" t="b">
        <v>0</v>
      </c>
      <c r="AC5358" s="11" t="b">
        <v>0</v>
      </c>
      <c r="AD5358" s="11" t="b">
        <v>0</v>
      </c>
      <c r="AE5358" s="11" t="b">
        <v>0</v>
      </c>
      <c r="AF5358" s="11" t="b">
        <v>0</v>
      </c>
      <c r="AG5358" s="11" t="b">
        <v>1</v>
      </c>
    </row>
    <row r="5359" spans="1:33" x14ac:dyDescent="0.2">
      <c r="A5359" s="11">
        <v>3</v>
      </c>
      <c r="B5359" t="s">
        <v>184</v>
      </c>
      <c r="C5359" t="s">
        <v>50</v>
      </c>
      <c r="D5359">
        <v>0</v>
      </c>
      <c r="E5359">
        <v>7207884.7716009999</v>
      </c>
      <c r="F5359">
        <v>0</v>
      </c>
      <c r="G5359">
        <v>0</v>
      </c>
      <c r="H5359">
        <v>0</v>
      </c>
      <c r="I5359">
        <v>0</v>
      </c>
      <c r="J5359" s="10">
        <f>SUMIFS(Table1[time],Table1[repetition],Table1[[#This Row],[repetition]],Table1[config],Table1[[#This Row],[config]])</f>
        <v>52253910.896401927</v>
      </c>
      <c r="K5359" s="11">
        <v>200</v>
      </c>
      <c r="L5359" s="11">
        <v>1</v>
      </c>
      <c r="M5359" s="11" t="s">
        <v>149</v>
      </c>
      <c r="N5359" s="11" t="b">
        <v>0</v>
      </c>
      <c r="O5359" s="11" t="b">
        <v>1</v>
      </c>
      <c r="P5359" s="11" t="b">
        <v>1</v>
      </c>
      <c r="Q5359" s="11" t="b">
        <v>1</v>
      </c>
      <c r="R5359" s="11" t="b">
        <v>1</v>
      </c>
      <c r="S5359" s="11" t="b">
        <v>0</v>
      </c>
      <c r="T5359" s="11" t="b">
        <v>1</v>
      </c>
      <c r="U5359" s="11" t="b">
        <v>0</v>
      </c>
      <c r="V5359" s="11" t="b">
        <v>0</v>
      </c>
      <c r="W5359" s="11" t="b">
        <v>1</v>
      </c>
      <c r="X5359" s="11" t="b">
        <v>1</v>
      </c>
      <c r="Y5359" s="11" t="b">
        <v>1</v>
      </c>
      <c r="Z5359" s="11" t="b">
        <v>1</v>
      </c>
      <c r="AA5359" s="11" t="b">
        <v>0</v>
      </c>
      <c r="AB5359" s="11" t="b">
        <v>1</v>
      </c>
      <c r="AC5359" s="11" t="b">
        <v>1</v>
      </c>
      <c r="AD5359" s="11" t="b">
        <v>1</v>
      </c>
      <c r="AE5359" s="11" t="b">
        <v>1</v>
      </c>
      <c r="AF5359" s="11" t="b">
        <v>1</v>
      </c>
      <c r="AG5359" s="11" t="b">
        <v>0</v>
      </c>
    </row>
    <row r="5360" spans="1:33" x14ac:dyDescent="0.2">
      <c r="A5360" s="9">
        <v>1</v>
      </c>
      <c r="B5360" t="s">
        <v>183</v>
      </c>
      <c r="C5360" t="s">
        <v>50</v>
      </c>
      <c r="D5360">
        <v>0</v>
      </c>
      <c r="E5360">
        <v>250502.839222957</v>
      </c>
      <c r="F5360">
        <v>0</v>
      </c>
      <c r="G5360">
        <v>0</v>
      </c>
      <c r="H5360">
        <v>0</v>
      </c>
      <c r="I5360">
        <v>0</v>
      </c>
      <c r="J5360" s="8">
        <f>SUMIFS(Table1[time],Table1[repetition],Table1[[#This Row],[repetition]],Table1[config],Table1[[#This Row],[config]])</f>
        <v>50030145.748930007</v>
      </c>
      <c r="K5360" s="9">
        <v>1</v>
      </c>
      <c r="L5360" s="9">
        <v>1</v>
      </c>
      <c r="M5360" s="9" t="s">
        <v>150</v>
      </c>
      <c r="N5360" s="9" t="b">
        <v>1</v>
      </c>
      <c r="O5360" s="9" t="b">
        <v>1</v>
      </c>
      <c r="P5360" s="9" t="b">
        <v>0</v>
      </c>
      <c r="Q5360" s="9" t="b">
        <v>0</v>
      </c>
      <c r="R5360" s="9" t="b">
        <v>0</v>
      </c>
      <c r="S5360" s="9" t="b">
        <v>1</v>
      </c>
      <c r="T5360" s="9" t="b">
        <v>1</v>
      </c>
      <c r="U5360" s="9" t="b">
        <v>1</v>
      </c>
      <c r="V5360" s="9" t="b">
        <v>1</v>
      </c>
      <c r="W5360" s="9" t="b">
        <v>0</v>
      </c>
      <c r="X5360" s="9" t="b">
        <v>0</v>
      </c>
      <c r="Y5360" s="9" t="b">
        <v>0</v>
      </c>
      <c r="Z5360" s="9" t="b">
        <v>0</v>
      </c>
      <c r="AA5360" s="9" t="b">
        <v>1</v>
      </c>
      <c r="AB5360" s="9" t="b">
        <v>1</v>
      </c>
      <c r="AC5360" s="9" t="b">
        <v>1</v>
      </c>
      <c r="AD5360" s="9" t="b">
        <v>1</v>
      </c>
      <c r="AE5360" s="9" t="b">
        <v>0</v>
      </c>
      <c r="AF5360" s="9" t="b">
        <v>0</v>
      </c>
      <c r="AG5360" s="9" t="b">
        <v>0</v>
      </c>
    </row>
    <row r="5361" spans="1:33" x14ac:dyDescent="0.2">
      <c r="A5361" s="11">
        <v>2</v>
      </c>
      <c r="B5361" t="s">
        <v>183</v>
      </c>
      <c r="C5361" t="s">
        <v>50</v>
      </c>
      <c r="D5361">
        <v>0</v>
      </c>
      <c r="E5361">
        <v>347050.173511728</v>
      </c>
      <c r="F5361">
        <v>0</v>
      </c>
      <c r="G5361">
        <v>0</v>
      </c>
      <c r="H5361">
        <v>0</v>
      </c>
      <c r="I5361">
        <v>0</v>
      </c>
      <c r="J5361" s="10">
        <f>SUMIFS(Table1[time],Table1[repetition],Table1[[#This Row],[repetition]],Table1[config],Table1[[#This Row],[config]])</f>
        <v>52236787.055615768</v>
      </c>
      <c r="K5361" s="11">
        <v>150</v>
      </c>
      <c r="L5361" s="11">
        <v>18</v>
      </c>
      <c r="M5361" s="11" t="s">
        <v>150</v>
      </c>
      <c r="N5361" s="11" t="b">
        <v>1</v>
      </c>
      <c r="O5361" s="11" t="b">
        <v>0</v>
      </c>
      <c r="P5361" s="11" t="b">
        <v>0</v>
      </c>
      <c r="Q5361" s="11" t="b">
        <v>1</v>
      </c>
      <c r="R5361" s="11" t="b">
        <v>1</v>
      </c>
      <c r="S5361" s="11" t="b">
        <v>0</v>
      </c>
      <c r="T5361" s="11" t="b">
        <v>0</v>
      </c>
      <c r="U5361" s="11" t="b">
        <v>1</v>
      </c>
      <c r="V5361" s="11" t="b">
        <v>1</v>
      </c>
      <c r="W5361" s="11" t="b">
        <v>0</v>
      </c>
      <c r="X5361" s="11" t="b">
        <v>0</v>
      </c>
      <c r="Y5361" s="11" t="b">
        <v>0</v>
      </c>
      <c r="Z5361" s="11" t="b">
        <v>0</v>
      </c>
      <c r="AA5361" s="11" t="b">
        <v>1</v>
      </c>
      <c r="AB5361" s="11" t="b">
        <v>1</v>
      </c>
      <c r="AC5361" s="11" t="b">
        <v>0</v>
      </c>
      <c r="AD5361" s="11" t="b">
        <v>1</v>
      </c>
      <c r="AE5361" s="11" t="b">
        <v>1</v>
      </c>
      <c r="AF5361" s="11" t="b">
        <v>0</v>
      </c>
      <c r="AG5361" s="11" t="b">
        <v>1</v>
      </c>
    </row>
    <row r="5362" spans="1:33" x14ac:dyDescent="0.2">
      <c r="A5362" s="9">
        <v>3</v>
      </c>
      <c r="B5362" t="s">
        <v>183</v>
      </c>
      <c r="C5362" t="s">
        <v>50</v>
      </c>
      <c r="D5362">
        <v>0</v>
      </c>
      <c r="E5362">
        <v>313799.79652899702</v>
      </c>
      <c r="F5362">
        <v>0</v>
      </c>
      <c r="G5362">
        <v>0</v>
      </c>
      <c r="H5362">
        <v>0</v>
      </c>
      <c r="I5362">
        <v>0</v>
      </c>
      <c r="J5362" s="8">
        <f>SUMIFS(Table1[time],Table1[repetition],Table1[[#This Row],[repetition]],Table1[config],Table1[[#This Row],[config]])</f>
        <v>52253910.896401927</v>
      </c>
      <c r="K5362" s="9">
        <v>0</v>
      </c>
      <c r="L5362" s="9">
        <v>18</v>
      </c>
      <c r="M5362" s="9" t="s">
        <v>149</v>
      </c>
      <c r="N5362" s="9" t="b">
        <v>0</v>
      </c>
      <c r="O5362" s="9" t="b">
        <v>1</v>
      </c>
      <c r="P5362" s="9" t="b">
        <v>1</v>
      </c>
      <c r="Q5362" s="9" t="b">
        <v>1</v>
      </c>
      <c r="R5362" s="9" t="b">
        <v>1</v>
      </c>
      <c r="S5362" s="9" t="b">
        <v>0</v>
      </c>
      <c r="T5362" s="9" t="b">
        <v>0</v>
      </c>
      <c r="U5362" s="9" t="b">
        <v>0</v>
      </c>
      <c r="V5362" s="9" t="b">
        <v>0</v>
      </c>
      <c r="W5362" s="9" t="b">
        <v>1</v>
      </c>
      <c r="X5362" s="9" t="b">
        <v>1</v>
      </c>
      <c r="Y5362" s="9" t="b">
        <v>1</v>
      </c>
      <c r="Z5362" s="9" t="b">
        <v>1</v>
      </c>
      <c r="AA5362" s="9" t="b">
        <v>0</v>
      </c>
      <c r="AB5362" s="9" t="b">
        <v>0</v>
      </c>
      <c r="AC5362" s="9" t="b">
        <v>0</v>
      </c>
      <c r="AD5362" s="9" t="b">
        <v>0</v>
      </c>
      <c r="AE5362" s="9" t="b">
        <v>1</v>
      </c>
      <c r="AF5362" s="9" t="b">
        <v>1</v>
      </c>
      <c r="AG5362" s="9" t="b">
        <v>1</v>
      </c>
    </row>
    <row r="5363" spans="1:33" x14ac:dyDescent="0.2">
      <c r="A5363" s="9">
        <v>1</v>
      </c>
      <c r="B5363" t="s">
        <v>185</v>
      </c>
      <c r="C5363" t="s">
        <v>50</v>
      </c>
      <c r="D5363">
        <v>0</v>
      </c>
      <c r="E5363">
        <v>261686.06173002601</v>
      </c>
      <c r="F5363">
        <v>0</v>
      </c>
      <c r="G5363">
        <v>0</v>
      </c>
      <c r="H5363">
        <v>0</v>
      </c>
      <c r="I5363">
        <v>0</v>
      </c>
      <c r="J5363" s="8">
        <f>SUMIFS(Table1[time],Table1[repetition],Table1[[#This Row],[repetition]],Table1[config],Table1[[#This Row],[config]])</f>
        <v>50030145.748930007</v>
      </c>
      <c r="K5363" s="9">
        <v>600</v>
      </c>
      <c r="L5363" s="9">
        <v>3</v>
      </c>
      <c r="M5363" s="9" t="s">
        <v>151</v>
      </c>
      <c r="N5363" s="9" t="b">
        <v>0</v>
      </c>
      <c r="O5363" s="9" t="b">
        <v>1</v>
      </c>
      <c r="P5363" s="9" t="b">
        <v>0</v>
      </c>
      <c r="Q5363" s="9" t="b">
        <v>1</v>
      </c>
      <c r="R5363" s="9" t="b">
        <v>1</v>
      </c>
      <c r="S5363" s="9" t="b">
        <v>1</v>
      </c>
      <c r="T5363" s="9" t="b">
        <v>1</v>
      </c>
      <c r="U5363" s="9" t="b">
        <v>0</v>
      </c>
      <c r="V5363" s="9" t="b">
        <v>0</v>
      </c>
      <c r="W5363" s="9" t="b">
        <v>1</v>
      </c>
      <c r="X5363" s="9" t="b">
        <v>0</v>
      </c>
      <c r="Y5363" s="9" t="b">
        <v>0</v>
      </c>
      <c r="Z5363" s="9" t="b">
        <v>1</v>
      </c>
      <c r="AA5363" s="9" t="b">
        <v>0</v>
      </c>
      <c r="AB5363" s="9" t="b">
        <v>0</v>
      </c>
      <c r="AC5363" s="9" t="b">
        <v>1</v>
      </c>
      <c r="AD5363" s="9" t="b">
        <v>1</v>
      </c>
      <c r="AE5363" s="9" t="b">
        <v>0</v>
      </c>
      <c r="AF5363" s="9" t="b">
        <v>1</v>
      </c>
      <c r="AG5363" s="9" t="b">
        <v>0</v>
      </c>
    </row>
    <row r="5364" spans="1:33" x14ac:dyDescent="0.2">
      <c r="A5364" s="9">
        <v>2</v>
      </c>
      <c r="B5364" t="s">
        <v>185</v>
      </c>
      <c r="C5364" t="s">
        <v>50</v>
      </c>
      <c r="D5364">
        <v>0</v>
      </c>
      <c r="E5364">
        <v>341795.35756632598</v>
      </c>
      <c r="F5364">
        <v>0</v>
      </c>
      <c r="G5364">
        <v>0</v>
      </c>
      <c r="H5364">
        <v>0</v>
      </c>
      <c r="I5364">
        <v>0</v>
      </c>
      <c r="J5364" s="8">
        <f>SUMIFS(Table1[time],Table1[repetition],Table1[[#This Row],[repetition]],Table1[config],Table1[[#This Row],[config]])</f>
        <v>52236787.055615768</v>
      </c>
      <c r="K5364" s="9">
        <v>150</v>
      </c>
      <c r="L5364" s="9">
        <v>6</v>
      </c>
      <c r="M5364" s="9" t="s">
        <v>151</v>
      </c>
      <c r="N5364" s="9" t="b">
        <v>0</v>
      </c>
      <c r="O5364" s="9" t="b">
        <v>1</v>
      </c>
      <c r="P5364" s="9" t="b">
        <v>0</v>
      </c>
      <c r="Q5364" s="9" t="b">
        <v>1</v>
      </c>
      <c r="R5364" s="9" t="b">
        <v>1</v>
      </c>
      <c r="S5364" s="9" t="b">
        <v>1</v>
      </c>
      <c r="T5364" s="9" t="b">
        <v>0</v>
      </c>
      <c r="U5364" s="9" t="b">
        <v>1</v>
      </c>
      <c r="V5364" s="9" t="b">
        <v>1</v>
      </c>
      <c r="W5364" s="9" t="b">
        <v>0</v>
      </c>
      <c r="X5364" s="9" t="b">
        <v>0</v>
      </c>
      <c r="Y5364" s="9" t="b">
        <v>0</v>
      </c>
      <c r="Z5364" s="9" t="b">
        <v>1</v>
      </c>
      <c r="AA5364" s="9" t="b">
        <v>1</v>
      </c>
      <c r="AB5364" s="9" t="b">
        <v>1</v>
      </c>
      <c r="AC5364" s="9" t="b">
        <v>1</v>
      </c>
      <c r="AD5364" s="9" t="b">
        <v>0</v>
      </c>
      <c r="AE5364" s="9" t="b">
        <v>0</v>
      </c>
      <c r="AF5364" s="9" t="b">
        <v>1</v>
      </c>
      <c r="AG5364" s="9" t="b">
        <v>1</v>
      </c>
    </row>
    <row r="5365" spans="1:33" x14ac:dyDescent="0.2">
      <c r="A5365" s="11">
        <v>3</v>
      </c>
      <c r="B5365" t="s">
        <v>185</v>
      </c>
      <c r="C5365" t="s">
        <v>50</v>
      </c>
      <c r="D5365">
        <v>0</v>
      </c>
      <c r="E5365">
        <v>386750.35152899998</v>
      </c>
      <c r="F5365">
        <v>0</v>
      </c>
      <c r="G5365">
        <v>0</v>
      </c>
      <c r="H5365">
        <v>0</v>
      </c>
      <c r="I5365">
        <v>0</v>
      </c>
      <c r="J5365" s="10">
        <f>SUMIFS(Table1[time],Table1[repetition],Table1[[#This Row],[repetition]],Table1[config],Table1[[#This Row],[config]])</f>
        <v>52253910.896401927</v>
      </c>
      <c r="K5365" s="11">
        <v>0</v>
      </c>
      <c r="L5365" s="11">
        <v>18</v>
      </c>
      <c r="M5365" s="11" t="s">
        <v>149</v>
      </c>
      <c r="N5365" s="11" t="b">
        <v>0</v>
      </c>
      <c r="O5365" s="11" t="b">
        <v>1</v>
      </c>
      <c r="P5365" s="11" t="b">
        <v>1</v>
      </c>
      <c r="Q5365" s="11" t="b">
        <v>1</v>
      </c>
      <c r="R5365" s="11" t="b">
        <v>1</v>
      </c>
      <c r="S5365" s="11" t="b">
        <v>0</v>
      </c>
      <c r="T5365" s="11" t="b">
        <v>0</v>
      </c>
      <c r="U5365" s="11" t="b">
        <v>0</v>
      </c>
      <c r="V5365" s="11" t="b">
        <v>0</v>
      </c>
      <c r="W5365" s="11" t="b">
        <v>1</v>
      </c>
      <c r="X5365" s="11" t="b">
        <v>1</v>
      </c>
      <c r="Y5365" s="11" t="b">
        <v>1</v>
      </c>
      <c r="Z5365" s="11" t="b">
        <v>1</v>
      </c>
      <c r="AA5365" s="11" t="b">
        <v>0</v>
      </c>
      <c r="AB5365" s="11" t="b">
        <v>0</v>
      </c>
      <c r="AC5365" s="11" t="b">
        <v>0</v>
      </c>
      <c r="AD5365" s="11" t="b">
        <v>0</v>
      </c>
      <c r="AE5365" s="11" t="b">
        <v>1</v>
      </c>
      <c r="AF5365" s="11" t="b">
        <v>1</v>
      </c>
      <c r="AG5365" s="11" t="b">
        <v>1</v>
      </c>
    </row>
    <row r="5366" spans="1:33" x14ac:dyDescent="0.2">
      <c r="A5366" s="9">
        <v>1</v>
      </c>
      <c r="B5366" t="s">
        <v>186</v>
      </c>
      <c r="C5366" t="s">
        <v>50</v>
      </c>
      <c r="D5366">
        <v>0</v>
      </c>
      <c r="E5366">
        <v>245907.65031700701</v>
      </c>
      <c r="F5366">
        <v>0</v>
      </c>
      <c r="G5366">
        <v>0</v>
      </c>
      <c r="H5366">
        <v>0</v>
      </c>
      <c r="I5366">
        <v>0</v>
      </c>
      <c r="J5366" s="8">
        <f>SUMIFS(Table1[time],Table1[repetition],Table1[[#This Row],[repetition]],Table1[config],Table1[[#This Row],[config]])</f>
        <v>50030145.748930007</v>
      </c>
      <c r="K5366" s="9">
        <v>600</v>
      </c>
      <c r="L5366" s="9">
        <v>5</v>
      </c>
      <c r="M5366" s="9" t="s">
        <v>151</v>
      </c>
      <c r="N5366" s="9" t="b">
        <v>0</v>
      </c>
      <c r="O5366" s="9" t="b">
        <v>1</v>
      </c>
      <c r="P5366" s="9" t="b">
        <v>1</v>
      </c>
      <c r="Q5366" s="9" t="b">
        <v>1</v>
      </c>
      <c r="R5366" s="9" t="b">
        <v>0</v>
      </c>
      <c r="S5366" s="9" t="b">
        <v>0</v>
      </c>
      <c r="T5366" s="9" t="b">
        <v>0</v>
      </c>
      <c r="U5366" s="9" t="b">
        <v>0</v>
      </c>
      <c r="V5366" s="9" t="b">
        <v>1</v>
      </c>
      <c r="W5366" s="9" t="b">
        <v>1</v>
      </c>
      <c r="X5366" s="9" t="b">
        <v>1</v>
      </c>
      <c r="Y5366" s="9" t="b">
        <v>1</v>
      </c>
      <c r="Z5366" s="9" t="b">
        <v>0</v>
      </c>
      <c r="AA5366" s="9" t="b">
        <v>1</v>
      </c>
      <c r="AB5366" s="9" t="b">
        <v>1</v>
      </c>
      <c r="AC5366" s="9" t="b">
        <v>0</v>
      </c>
      <c r="AD5366" s="9" t="b">
        <v>1</v>
      </c>
      <c r="AE5366" s="9" t="b">
        <v>1</v>
      </c>
      <c r="AF5366" s="9" t="b">
        <v>0</v>
      </c>
      <c r="AG5366" s="9" t="b">
        <v>1</v>
      </c>
    </row>
    <row r="5367" spans="1:33" x14ac:dyDescent="0.2">
      <c r="A5367" s="11">
        <v>2</v>
      </c>
      <c r="B5367" t="s">
        <v>186</v>
      </c>
      <c r="C5367" t="s">
        <v>50</v>
      </c>
      <c r="D5367">
        <v>0</v>
      </c>
      <c r="E5367">
        <v>376246.01441388897</v>
      </c>
      <c r="F5367">
        <v>0</v>
      </c>
      <c r="G5367">
        <v>0</v>
      </c>
      <c r="H5367">
        <v>0</v>
      </c>
      <c r="I5367">
        <v>0</v>
      </c>
      <c r="J5367" s="10">
        <f>SUMIFS(Table1[time],Table1[repetition],Table1[[#This Row],[repetition]],Table1[config],Table1[[#This Row],[config]])</f>
        <v>52236787.055615768</v>
      </c>
      <c r="K5367" s="11">
        <v>150</v>
      </c>
      <c r="L5367" s="11">
        <v>6</v>
      </c>
      <c r="M5367" s="11" t="s">
        <v>151</v>
      </c>
      <c r="N5367" s="11" t="b">
        <v>0</v>
      </c>
      <c r="O5367" s="11" t="b">
        <v>1</v>
      </c>
      <c r="P5367" s="11" t="b">
        <v>0</v>
      </c>
      <c r="Q5367" s="11" t="b">
        <v>1</v>
      </c>
      <c r="R5367" s="11" t="b">
        <v>1</v>
      </c>
      <c r="S5367" s="11" t="b">
        <v>1</v>
      </c>
      <c r="T5367" s="11" t="b">
        <v>0</v>
      </c>
      <c r="U5367" s="11" t="b">
        <v>1</v>
      </c>
      <c r="V5367" s="11" t="b">
        <v>1</v>
      </c>
      <c r="W5367" s="11" t="b">
        <v>0</v>
      </c>
      <c r="X5367" s="11" t="b">
        <v>0</v>
      </c>
      <c r="Y5367" s="11" t="b">
        <v>0</v>
      </c>
      <c r="Z5367" s="11" t="b">
        <v>1</v>
      </c>
      <c r="AA5367" s="11" t="b">
        <v>1</v>
      </c>
      <c r="AB5367" s="11" t="b">
        <v>1</v>
      </c>
      <c r="AC5367" s="11" t="b">
        <v>1</v>
      </c>
      <c r="AD5367" s="11" t="b">
        <v>0</v>
      </c>
      <c r="AE5367" s="11" t="b">
        <v>0</v>
      </c>
      <c r="AF5367" s="11" t="b">
        <v>1</v>
      </c>
      <c r="AG5367" s="11" t="b">
        <v>1</v>
      </c>
    </row>
    <row r="5368" spans="1:33" x14ac:dyDescent="0.2">
      <c r="A5368" s="11">
        <v>3</v>
      </c>
      <c r="B5368" t="s">
        <v>186</v>
      </c>
      <c r="C5368" t="s">
        <v>50</v>
      </c>
      <c r="D5368">
        <v>0</v>
      </c>
      <c r="E5368">
        <v>440506.72240499902</v>
      </c>
      <c r="F5368">
        <v>0</v>
      </c>
      <c r="G5368">
        <v>0</v>
      </c>
      <c r="H5368">
        <v>0</v>
      </c>
      <c r="I5368">
        <v>0</v>
      </c>
      <c r="J5368" s="10">
        <f>SUMIFS(Table1[time],Table1[repetition],Table1[[#This Row],[repetition]],Table1[config],Table1[[#This Row],[config]])</f>
        <v>52253910.896401927</v>
      </c>
      <c r="K5368" s="11">
        <v>150</v>
      </c>
      <c r="L5368" s="11">
        <v>4</v>
      </c>
      <c r="M5368" s="11" t="s">
        <v>151</v>
      </c>
      <c r="N5368" s="11" t="b">
        <v>1</v>
      </c>
      <c r="O5368" s="11" t="b">
        <v>1</v>
      </c>
      <c r="P5368" s="11" t="b">
        <v>0</v>
      </c>
      <c r="Q5368" s="11" t="b">
        <v>0</v>
      </c>
      <c r="R5368" s="11" t="b">
        <v>0</v>
      </c>
      <c r="S5368" s="11" t="b">
        <v>1</v>
      </c>
      <c r="T5368" s="11" t="b">
        <v>0</v>
      </c>
      <c r="U5368" s="11" t="b">
        <v>0</v>
      </c>
      <c r="V5368" s="11" t="b">
        <v>1</v>
      </c>
      <c r="W5368" s="11" t="b">
        <v>0</v>
      </c>
      <c r="X5368" s="11" t="b">
        <v>0</v>
      </c>
      <c r="Y5368" s="11" t="b">
        <v>0</v>
      </c>
      <c r="Z5368" s="11" t="b">
        <v>1</v>
      </c>
      <c r="AA5368" s="11" t="b">
        <v>1</v>
      </c>
      <c r="AB5368" s="11" t="b">
        <v>1</v>
      </c>
      <c r="AC5368" s="11" t="b">
        <v>1</v>
      </c>
      <c r="AD5368" s="11" t="b">
        <v>0</v>
      </c>
      <c r="AE5368" s="11" t="b">
        <v>1</v>
      </c>
      <c r="AF5368" s="11" t="b">
        <v>1</v>
      </c>
      <c r="AG5368" s="11" t="b">
        <v>1</v>
      </c>
    </row>
    <row r="5369" spans="1:33" x14ac:dyDescent="0.2">
      <c r="A5369" s="9">
        <v>1</v>
      </c>
      <c r="B5369" t="s">
        <v>187</v>
      </c>
      <c r="C5369" t="s">
        <v>50</v>
      </c>
      <c r="D5369">
        <v>0</v>
      </c>
      <c r="E5369">
        <v>7204804.40239101</v>
      </c>
      <c r="F5369">
        <v>0</v>
      </c>
      <c r="G5369">
        <v>0</v>
      </c>
      <c r="H5369">
        <v>0</v>
      </c>
      <c r="I5369">
        <v>0</v>
      </c>
      <c r="J5369" s="8">
        <f>SUMIFS(Table1[time],Table1[repetition],Table1[[#This Row],[repetition]],Table1[config],Table1[[#This Row],[config]])</f>
        <v>50030145.748930007</v>
      </c>
      <c r="K5369" s="9">
        <v>1</v>
      </c>
      <c r="L5369" s="9">
        <v>2</v>
      </c>
      <c r="M5369" s="9" t="s">
        <v>151</v>
      </c>
      <c r="N5369" s="9" t="b">
        <v>0</v>
      </c>
      <c r="O5369" s="9" t="b">
        <v>0</v>
      </c>
      <c r="P5369" s="9" t="b">
        <v>1</v>
      </c>
      <c r="Q5369" s="9" t="b">
        <v>1</v>
      </c>
      <c r="R5369" s="9" t="b">
        <v>1</v>
      </c>
      <c r="S5369" s="9" t="b">
        <v>0</v>
      </c>
      <c r="T5369" s="9" t="b">
        <v>0</v>
      </c>
      <c r="U5369" s="9" t="b">
        <v>0</v>
      </c>
      <c r="V5369" s="9" t="b">
        <v>0</v>
      </c>
      <c r="W5369" s="9" t="b">
        <v>0</v>
      </c>
      <c r="X5369" s="9" t="b">
        <v>0</v>
      </c>
      <c r="Y5369" s="9" t="b">
        <v>0</v>
      </c>
      <c r="Z5369" s="9" t="b">
        <v>1</v>
      </c>
      <c r="AA5369" s="9" t="b">
        <v>0</v>
      </c>
      <c r="AB5369" s="9" t="b">
        <v>0</v>
      </c>
      <c r="AC5369" s="9" t="b">
        <v>0</v>
      </c>
      <c r="AD5369" s="9" t="b">
        <v>0</v>
      </c>
      <c r="AE5369" s="9" t="b">
        <v>1</v>
      </c>
      <c r="AF5369" s="9" t="b">
        <v>1</v>
      </c>
      <c r="AG5369" s="9" t="b">
        <v>1</v>
      </c>
    </row>
    <row r="5370" spans="1:33" x14ac:dyDescent="0.2">
      <c r="A5370" s="9">
        <v>2</v>
      </c>
      <c r="B5370" t="s">
        <v>187</v>
      </c>
      <c r="C5370" t="s">
        <v>50</v>
      </c>
      <c r="D5370">
        <v>0</v>
      </c>
      <c r="E5370">
        <v>7204719.02263676</v>
      </c>
      <c r="F5370">
        <v>0</v>
      </c>
      <c r="G5370">
        <v>0</v>
      </c>
      <c r="H5370">
        <v>0</v>
      </c>
      <c r="I5370">
        <v>0</v>
      </c>
      <c r="J5370" s="8">
        <f>SUMIFS(Table1[time],Table1[repetition],Table1[[#This Row],[repetition]],Table1[config],Table1[[#This Row],[config]])</f>
        <v>52236787.055615768</v>
      </c>
      <c r="K5370" s="9">
        <v>200</v>
      </c>
      <c r="L5370" s="9">
        <v>1</v>
      </c>
      <c r="M5370" s="9" t="s">
        <v>149</v>
      </c>
      <c r="N5370" s="9" t="b">
        <v>0</v>
      </c>
      <c r="O5370" s="9" t="b">
        <v>1</v>
      </c>
      <c r="P5370" s="9" t="b">
        <v>1</v>
      </c>
      <c r="Q5370" s="9" t="b">
        <v>1</v>
      </c>
      <c r="R5370" s="9" t="b">
        <v>1</v>
      </c>
      <c r="S5370" s="9" t="b">
        <v>0</v>
      </c>
      <c r="T5370" s="9" t="b">
        <v>1</v>
      </c>
      <c r="U5370" s="9" t="b">
        <v>0</v>
      </c>
      <c r="V5370" s="9" t="b">
        <v>0</v>
      </c>
      <c r="W5370" s="9" t="b">
        <v>1</v>
      </c>
      <c r="X5370" s="9" t="b">
        <v>1</v>
      </c>
      <c r="Y5370" s="9" t="b">
        <v>1</v>
      </c>
      <c r="Z5370" s="9" t="b">
        <v>1</v>
      </c>
      <c r="AA5370" s="9" t="b">
        <v>0</v>
      </c>
      <c r="AB5370" s="9" t="b">
        <v>1</v>
      </c>
      <c r="AC5370" s="9" t="b">
        <v>1</v>
      </c>
      <c r="AD5370" s="9" t="b">
        <v>1</v>
      </c>
      <c r="AE5370" s="9" t="b">
        <v>1</v>
      </c>
      <c r="AF5370" s="9" t="b">
        <v>1</v>
      </c>
      <c r="AG5370" s="9" t="b">
        <v>0</v>
      </c>
    </row>
    <row r="5371" spans="1:33" x14ac:dyDescent="0.2">
      <c r="A5371" s="11">
        <v>3</v>
      </c>
      <c r="B5371" t="s">
        <v>187</v>
      </c>
      <c r="C5371" t="s">
        <v>50</v>
      </c>
      <c r="D5371">
        <v>0</v>
      </c>
      <c r="E5371">
        <v>7206452.7850199901</v>
      </c>
      <c r="F5371">
        <v>0</v>
      </c>
      <c r="G5371">
        <v>0</v>
      </c>
      <c r="H5371">
        <v>0</v>
      </c>
      <c r="I5371">
        <v>0</v>
      </c>
      <c r="J5371" s="10">
        <f>SUMIFS(Table1[time],Table1[repetition],Table1[[#This Row],[repetition]],Table1[config],Table1[[#This Row],[config]])</f>
        <v>52253910.896401927</v>
      </c>
      <c r="K5371" s="11">
        <v>200</v>
      </c>
      <c r="L5371" s="11">
        <v>1</v>
      </c>
      <c r="M5371" s="11" t="s">
        <v>149</v>
      </c>
      <c r="N5371" s="11" t="b">
        <v>0</v>
      </c>
      <c r="O5371" s="11" t="b">
        <v>1</v>
      </c>
      <c r="P5371" s="11" t="b">
        <v>1</v>
      </c>
      <c r="Q5371" s="11" t="b">
        <v>1</v>
      </c>
      <c r="R5371" s="11" t="b">
        <v>1</v>
      </c>
      <c r="S5371" s="11" t="b">
        <v>0</v>
      </c>
      <c r="T5371" s="11" t="b">
        <v>1</v>
      </c>
      <c r="U5371" s="11" t="b">
        <v>0</v>
      </c>
      <c r="V5371" s="11" t="b">
        <v>0</v>
      </c>
      <c r="W5371" s="11" t="b">
        <v>1</v>
      </c>
      <c r="X5371" s="11" t="b">
        <v>1</v>
      </c>
      <c r="Y5371" s="11" t="b">
        <v>1</v>
      </c>
      <c r="Z5371" s="11" t="b">
        <v>1</v>
      </c>
      <c r="AA5371" s="11" t="b">
        <v>0</v>
      </c>
      <c r="AB5371" s="11" t="b">
        <v>1</v>
      </c>
      <c r="AC5371" s="11" t="b">
        <v>1</v>
      </c>
      <c r="AD5371" s="11" t="b">
        <v>1</v>
      </c>
      <c r="AE5371" s="11" t="b">
        <v>1</v>
      </c>
      <c r="AF5371" s="11" t="b">
        <v>1</v>
      </c>
      <c r="AG5371" s="11" t="b">
        <v>0</v>
      </c>
    </row>
    <row r="5372" spans="1:33" x14ac:dyDescent="0.2">
      <c r="A5372" s="9">
        <v>1</v>
      </c>
      <c r="B5372" t="s">
        <v>158</v>
      </c>
      <c r="C5372" t="s">
        <v>20</v>
      </c>
      <c r="D5372">
        <v>0</v>
      </c>
      <c r="E5372">
        <v>2654480.43477401</v>
      </c>
      <c r="F5372">
        <v>0</v>
      </c>
      <c r="G5372">
        <v>0</v>
      </c>
      <c r="H5372">
        <v>0</v>
      </c>
      <c r="I5372">
        <v>0</v>
      </c>
      <c r="J5372" s="8">
        <f>SUMIFS(Table1[time],Table1[repetition],Table1[[#This Row],[repetition]],Table1[config],Table1[[#This Row],[config]])</f>
        <v>106734914.88911098</v>
      </c>
      <c r="K5372" s="9">
        <v>0</v>
      </c>
      <c r="L5372" s="9">
        <v>2</v>
      </c>
      <c r="M5372" s="9" t="s">
        <v>150</v>
      </c>
      <c r="N5372" s="9" t="b">
        <v>1</v>
      </c>
      <c r="O5372" s="9" t="b">
        <v>1</v>
      </c>
      <c r="P5372" s="9" t="b">
        <v>1</v>
      </c>
      <c r="Q5372" s="9" t="b">
        <v>1</v>
      </c>
      <c r="R5372" s="9" t="b">
        <v>1</v>
      </c>
      <c r="S5372" s="9" t="b">
        <v>1</v>
      </c>
      <c r="T5372" s="9" t="b">
        <v>1</v>
      </c>
      <c r="U5372" s="9" t="b">
        <v>1</v>
      </c>
      <c r="V5372" s="9" t="b">
        <v>1</v>
      </c>
      <c r="W5372" s="9" t="b">
        <v>1</v>
      </c>
      <c r="X5372" s="9" t="b">
        <v>1</v>
      </c>
      <c r="Y5372" s="9" t="b">
        <v>1</v>
      </c>
      <c r="Z5372" s="9" t="b">
        <v>1</v>
      </c>
      <c r="AA5372" s="9" t="b">
        <v>1</v>
      </c>
      <c r="AB5372" s="9" t="b">
        <v>1</v>
      </c>
      <c r="AC5372" s="9" t="b">
        <v>1</v>
      </c>
      <c r="AD5372" s="9" t="b">
        <v>1</v>
      </c>
      <c r="AE5372" s="9" t="b">
        <v>1</v>
      </c>
      <c r="AF5372" s="9" t="b">
        <v>1</v>
      </c>
      <c r="AG5372" s="9" t="b">
        <v>1</v>
      </c>
    </row>
    <row r="5373" spans="1:33" x14ac:dyDescent="0.2">
      <c r="A5373" s="9">
        <v>2</v>
      </c>
      <c r="B5373" t="s">
        <v>158</v>
      </c>
      <c r="C5373" t="s">
        <v>20</v>
      </c>
      <c r="D5373">
        <v>0</v>
      </c>
      <c r="E5373">
        <v>2532058.3280920899</v>
      </c>
      <c r="F5373">
        <v>0</v>
      </c>
      <c r="G5373">
        <v>0</v>
      </c>
      <c r="H5373">
        <v>0</v>
      </c>
      <c r="I5373">
        <v>0</v>
      </c>
      <c r="J5373" s="8">
        <f>SUMIFS(Table1[time],Table1[repetition],Table1[[#This Row],[repetition]],Table1[config],Table1[[#This Row],[config]])</f>
        <v>110092767.6248116</v>
      </c>
      <c r="K5373" s="9">
        <v>200</v>
      </c>
      <c r="L5373" s="9">
        <v>1</v>
      </c>
      <c r="M5373" s="9" t="s">
        <v>149</v>
      </c>
      <c r="N5373" s="9" t="b">
        <v>0</v>
      </c>
      <c r="O5373" s="9" t="b">
        <v>1</v>
      </c>
      <c r="P5373" s="9" t="b">
        <v>1</v>
      </c>
      <c r="Q5373" s="9" t="b">
        <v>1</v>
      </c>
      <c r="R5373" s="9" t="b">
        <v>1</v>
      </c>
      <c r="S5373" s="9" t="b">
        <v>0</v>
      </c>
      <c r="T5373" s="9" t="b">
        <v>1</v>
      </c>
      <c r="U5373" s="9" t="b">
        <v>0</v>
      </c>
      <c r="V5373" s="9" t="b">
        <v>0</v>
      </c>
      <c r="W5373" s="9" t="b">
        <v>1</v>
      </c>
      <c r="X5373" s="9" t="b">
        <v>1</v>
      </c>
      <c r="Y5373" s="9" t="b">
        <v>1</v>
      </c>
      <c r="Z5373" s="9" t="b">
        <v>1</v>
      </c>
      <c r="AA5373" s="9" t="b">
        <v>0</v>
      </c>
      <c r="AB5373" s="9" t="b">
        <v>1</v>
      </c>
      <c r="AC5373" s="9" t="b">
        <v>1</v>
      </c>
      <c r="AD5373" s="9" t="b">
        <v>1</v>
      </c>
      <c r="AE5373" s="9" t="b">
        <v>1</v>
      </c>
      <c r="AF5373" s="9" t="b">
        <v>1</v>
      </c>
      <c r="AG5373" s="9" t="b">
        <v>0</v>
      </c>
    </row>
    <row r="5374" spans="1:33" x14ac:dyDescent="0.2">
      <c r="A5374" s="11">
        <v>3</v>
      </c>
      <c r="B5374" t="s">
        <v>158</v>
      </c>
      <c r="C5374" t="s">
        <v>20</v>
      </c>
      <c r="D5374">
        <v>0</v>
      </c>
      <c r="E5374">
        <v>2676620.6176200002</v>
      </c>
      <c r="F5374">
        <v>0</v>
      </c>
      <c r="G5374">
        <v>0</v>
      </c>
      <c r="H5374">
        <v>0</v>
      </c>
      <c r="I5374">
        <v>0</v>
      </c>
      <c r="J5374" s="10">
        <f>SUMIFS(Table1[time],Table1[repetition],Table1[[#This Row],[repetition]],Table1[config],Table1[[#This Row],[config]])</f>
        <v>109334185.01564294</v>
      </c>
      <c r="K5374" s="11">
        <v>150</v>
      </c>
      <c r="L5374" s="11">
        <v>5</v>
      </c>
      <c r="M5374" s="11" t="s">
        <v>149</v>
      </c>
      <c r="N5374" s="11" t="b">
        <v>0</v>
      </c>
      <c r="O5374" s="11" t="b">
        <v>1</v>
      </c>
      <c r="P5374" s="11" t="b">
        <v>0</v>
      </c>
      <c r="Q5374" s="11" t="b">
        <v>0</v>
      </c>
      <c r="R5374" s="11" t="b">
        <v>0</v>
      </c>
      <c r="S5374" s="11" t="b">
        <v>1</v>
      </c>
      <c r="T5374" s="11" t="b">
        <v>0</v>
      </c>
      <c r="U5374" s="11" t="b">
        <v>0</v>
      </c>
      <c r="V5374" s="11" t="b">
        <v>1</v>
      </c>
      <c r="W5374" s="11" t="b">
        <v>1</v>
      </c>
      <c r="X5374" s="11" t="b">
        <v>1</v>
      </c>
      <c r="Y5374" s="11" t="b">
        <v>1</v>
      </c>
      <c r="Z5374" s="11" t="b">
        <v>0</v>
      </c>
      <c r="AA5374" s="11" t="b">
        <v>0</v>
      </c>
      <c r="AB5374" s="11" t="b">
        <v>1</v>
      </c>
      <c r="AC5374" s="11" t="b">
        <v>0</v>
      </c>
      <c r="AD5374" s="11" t="b">
        <v>1</v>
      </c>
      <c r="AE5374" s="11" t="b">
        <v>0</v>
      </c>
      <c r="AF5374" s="11" t="b">
        <v>0</v>
      </c>
      <c r="AG5374" s="11" t="b">
        <v>1</v>
      </c>
    </row>
    <row r="5375" spans="1:33" x14ac:dyDescent="0.2">
      <c r="A5375" s="9">
        <v>1</v>
      </c>
      <c r="B5375" t="s">
        <v>159</v>
      </c>
      <c r="C5375" t="s">
        <v>20</v>
      </c>
      <c r="D5375">
        <v>0</v>
      </c>
      <c r="E5375">
        <v>3001440.7230250002</v>
      </c>
      <c r="F5375">
        <v>0</v>
      </c>
      <c r="G5375">
        <v>0</v>
      </c>
      <c r="H5375">
        <v>0</v>
      </c>
      <c r="I5375">
        <v>0</v>
      </c>
      <c r="J5375" s="8">
        <f>SUMIFS(Table1[time],Table1[repetition],Table1[[#This Row],[repetition]],Table1[config],Table1[[#This Row],[config]])</f>
        <v>106734914.88911098</v>
      </c>
      <c r="K5375" s="9">
        <v>1</v>
      </c>
      <c r="L5375" s="9">
        <v>6</v>
      </c>
      <c r="M5375" s="9" t="s">
        <v>149</v>
      </c>
      <c r="N5375" s="9" t="b">
        <v>0</v>
      </c>
      <c r="O5375" s="9" t="b">
        <v>1</v>
      </c>
      <c r="P5375" s="9" t="b">
        <v>0</v>
      </c>
      <c r="Q5375" s="9" t="b">
        <v>1</v>
      </c>
      <c r="R5375" s="9" t="b">
        <v>1</v>
      </c>
      <c r="S5375" s="9" t="b">
        <v>0</v>
      </c>
      <c r="T5375" s="9" t="b">
        <v>0</v>
      </c>
      <c r="U5375" s="9" t="b">
        <v>1</v>
      </c>
      <c r="V5375" s="9" t="b">
        <v>1</v>
      </c>
      <c r="W5375" s="9" t="b">
        <v>0</v>
      </c>
      <c r="X5375" s="9" t="b">
        <v>0</v>
      </c>
      <c r="Y5375" s="9" t="b">
        <v>1</v>
      </c>
      <c r="Z5375" s="9" t="b">
        <v>1</v>
      </c>
      <c r="AA5375" s="9" t="b">
        <v>1</v>
      </c>
      <c r="AB5375" s="9" t="b">
        <v>0</v>
      </c>
      <c r="AC5375" s="9" t="b">
        <v>1</v>
      </c>
      <c r="AD5375" s="9" t="b">
        <v>1</v>
      </c>
      <c r="AE5375" s="9" t="b">
        <v>0</v>
      </c>
      <c r="AF5375" s="9" t="b">
        <v>0</v>
      </c>
      <c r="AG5375" s="9" t="b">
        <v>1</v>
      </c>
    </row>
    <row r="5376" spans="1:33" x14ac:dyDescent="0.2">
      <c r="A5376" s="9">
        <v>2</v>
      </c>
      <c r="B5376" t="s">
        <v>159</v>
      </c>
      <c r="C5376" t="s">
        <v>20</v>
      </c>
      <c r="D5376">
        <v>0</v>
      </c>
      <c r="E5376">
        <v>2921756.0845659999</v>
      </c>
      <c r="F5376">
        <v>0</v>
      </c>
      <c r="G5376">
        <v>0</v>
      </c>
      <c r="H5376">
        <v>0</v>
      </c>
      <c r="I5376">
        <v>0</v>
      </c>
      <c r="J5376" s="8">
        <f>SUMIFS(Table1[time],Table1[repetition],Table1[[#This Row],[repetition]],Table1[config],Table1[[#This Row],[config]])</f>
        <v>110092767.6248116</v>
      </c>
      <c r="K5376" s="9">
        <v>150</v>
      </c>
      <c r="L5376" s="9">
        <v>18</v>
      </c>
      <c r="M5376" s="9" t="s">
        <v>150</v>
      </c>
      <c r="N5376" s="9" t="b">
        <v>1</v>
      </c>
      <c r="O5376" s="9" t="b">
        <v>0</v>
      </c>
      <c r="P5376" s="9" t="b">
        <v>0</v>
      </c>
      <c r="Q5376" s="9" t="b">
        <v>1</v>
      </c>
      <c r="R5376" s="9" t="b">
        <v>1</v>
      </c>
      <c r="S5376" s="9" t="b">
        <v>0</v>
      </c>
      <c r="T5376" s="9" t="b">
        <v>0</v>
      </c>
      <c r="U5376" s="9" t="b">
        <v>1</v>
      </c>
      <c r="V5376" s="9" t="b">
        <v>1</v>
      </c>
      <c r="W5376" s="9" t="b">
        <v>0</v>
      </c>
      <c r="X5376" s="9" t="b">
        <v>0</v>
      </c>
      <c r="Y5376" s="9" t="b">
        <v>0</v>
      </c>
      <c r="Z5376" s="9" t="b">
        <v>0</v>
      </c>
      <c r="AA5376" s="9" t="b">
        <v>1</v>
      </c>
      <c r="AB5376" s="9" t="b">
        <v>1</v>
      </c>
      <c r="AC5376" s="9" t="b">
        <v>0</v>
      </c>
      <c r="AD5376" s="9" t="b">
        <v>1</v>
      </c>
      <c r="AE5376" s="9" t="b">
        <v>1</v>
      </c>
      <c r="AF5376" s="9" t="b">
        <v>0</v>
      </c>
      <c r="AG5376" s="9" t="b">
        <v>1</v>
      </c>
    </row>
    <row r="5377" spans="1:33" x14ac:dyDescent="0.2">
      <c r="A5377" s="9">
        <v>3</v>
      </c>
      <c r="B5377" t="s">
        <v>159</v>
      </c>
      <c r="C5377" t="s">
        <v>20</v>
      </c>
      <c r="D5377">
        <v>0</v>
      </c>
      <c r="E5377">
        <v>2909345.6260199999</v>
      </c>
      <c r="F5377">
        <v>0</v>
      </c>
      <c r="G5377">
        <v>0</v>
      </c>
      <c r="H5377">
        <v>0</v>
      </c>
      <c r="I5377">
        <v>0</v>
      </c>
      <c r="J5377" s="8">
        <f>SUMIFS(Table1[time],Table1[repetition],Table1[[#This Row],[repetition]],Table1[config],Table1[[#This Row],[config]])</f>
        <v>109334185.01564294</v>
      </c>
      <c r="K5377" s="9">
        <v>150</v>
      </c>
      <c r="L5377" s="9">
        <v>5</v>
      </c>
      <c r="M5377" s="9" t="s">
        <v>149</v>
      </c>
      <c r="N5377" s="9" t="b">
        <v>0</v>
      </c>
      <c r="O5377" s="9" t="b">
        <v>1</v>
      </c>
      <c r="P5377" s="9" t="b">
        <v>0</v>
      </c>
      <c r="Q5377" s="9" t="b">
        <v>0</v>
      </c>
      <c r="R5377" s="9" t="b">
        <v>0</v>
      </c>
      <c r="S5377" s="9" t="b">
        <v>1</v>
      </c>
      <c r="T5377" s="9" t="b">
        <v>0</v>
      </c>
      <c r="U5377" s="9" t="b">
        <v>0</v>
      </c>
      <c r="V5377" s="9" t="b">
        <v>1</v>
      </c>
      <c r="W5377" s="9" t="b">
        <v>1</v>
      </c>
      <c r="X5377" s="9" t="b">
        <v>1</v>
      </c>
      <c r="Y5377" s="9" t="b">
        <v>1</v>
      </c>
      <c r="Z5377" s="9" t="b">
        <v>0</v>
      </c>
      <c r="AA5377" s="9" t="b">
        <v>0</v>
      </c>
      <c r="AB5377" s="9" t="b">
        <v>1</v>
      </c>
      <c r="AC5377" s="9" t="b">
        <v>0</v>
      </c>
      <c r="AD5377" s="9" t="b">
        <v>1</v>
      </c>
      <c r="AE5377" s="9" t="b">
        <v>0</v>
      </c>
      <c r="AF5377" s="9" t="b">
        <v>0</v>
      </c>
      <c r="AG5377" s="9" t="b">
        <v>1</v>
      </c>
    </row>
    <row r="5378" spans="1:33" x14ac:dyDescent="0.2">
      <c r="A5378" s="9">
        <v>1</v>
      </c>
      <c r="B5378" t="s">
        <v>160</v>
      </c>
      <c r="C5378" t="s">
        <v>20</v>
      </c>
      <c r="D5378">
        <v>4211</v>
      </c>
      <c r="E5378">
        <v>861480.93252396199</v>
      </c>
      <c r="F5378">
        <v>0</v>
      </c>
      <c r="G5378">
        <v>0</v>
      </c>
      <c r="H5378">
        <v>12</v>
      </c>
      <c r="I5378">
        <v>10</v>
      </c>
      <c r="J5378" s="8">
        <f>SUMIFS(Table1[time],Table1[repetition],Table1[[#This Row],[repetition]],Table1[config],Table1[[#This Row],[config]])</f>
        <v>106734914.88911098</v>
      </c>
      <c r="K5378" s="9">
        <v>0</v>
      </c>
      <c r="L5378" s="9">
        <v>3</v>
      </c>
      <c r="M5378" s="9" t="s">
        <v>151</v>
      </c>
      <c r="N5378" s="9" t="b">
        <v>0</v>
      </c>
      <c r="O5378" s="9" t="b">
        <v>1</v>
      </c>
      <c r="P5378" s="9" t="b">
        <v>0</v>
      </c>
      <c r="Q5378" s="9" t="b">
        <v>1</v>
      </c>
      <c r="R5378" s="9" t="b">
        <v>0</v>
      </c>
      <c r="S5378" s="9" t="b">
        <v>1</v>
      </c>
      <c r="T5378" s="9" t="b">
        <v>0</v>
      </c>
      <c r="U5378" s="9" t="b">
        <v>1</v>
      </c>
      <c r="V5378" s="9" t="b">
        <v>0</v>
      </c>
      <c r="W5378" s="9" t="b">
        <v>1</v>
      </c>
      <c r="X5378" s="9" t="b">
        <v>0</v>
      </c>
      <c r="Y5378" s="9" t="b">
        <v>1</v>
      </c>
      <c r="Z5378" s="9" t="b">
        <v>0</v>
      </c>
      <c r="AA5378" s="9" t="b">
        <v>1</v>
      </c>
      <c r="AB5378" s="9" t="b">
        <v>0</v>
      </c>
      <c r="AC5378" s="9" t="b">
        <v>1</v>
      </c>
      <c r="AD5378" s="9" t="b">
        <v>0</v>
      </c>
      <c r="AE5378" s="9" t="b">
        <v>1</v>
      </c>
      <c r="AF5378" s="9" t="b">
        <v>0</v>
      </c>
      <c r="AG5378" s="9" t="b">
        <v>1</v>
      </c>
    </row>
    <row r="5379" spans="1:33" x14ac:dyDescent="0.2">
      <c r="A5379" s="9">
        <v>2</v>
      </c>
      <c r="B5379" t="s">
        <v>160</v>
      </c>
      <c r="C5379" t="s">
        <v>20</v>
      </c>
      <c r="D5379">
        <v>4211</v>
      </c>
      <c r="E5379">
        <v>933480.27528915496</v>
      </c>
      <c r="F5379">
        <v>0</v>
      </c>
      <c r="G5379">
        <v>0</v>
      </c>
      <c r="H5379">
        <v>12</v>
      </c>
      <c r="I5379">
        <v>10</v>
      </c>
      <c r="J5379" s="8">
        <f>SUMIFS(Table1[time],Table1[repetition],Table1[[#This Row],[repetition]],Table1[config],Table1[[#This Row],[config]])</f>
        <v>110092767.6248116</v>
      </c>
      <c r="K5379" s="9">
        <v>200</v>
      </c>
      <c r="L5379" s="9">
        <v>5</v>
      </c>
      <c r="M5379" s="9" t="s">
        <v>149</v>
      </c>
      <c r="N5379" s="9" t="b">
        <v>1</v>
      </c>
      <c r="O5379" s="9" t="b">
        <v>1</v>
      </c>
      <c r="P5379" s="9" t="b">
        <v>1</v>
      </c>
      <c r="Q5379" s="9" t="b">
        <v>1</v>
      </c>
      <c r="R5379" s="9" t="b">
        <v>1</v>
      </c>
      <c r="S5379" s="9" t="b">
        <v>1</v>
      </c>
      <c r="T5379" s="9" t="b">
        <v>0</v>
      </c>
      <c r="U5379" s="9" t="b">
        <v>0</v>
      </c>
      <c r="V5379" s="9" t="b">
        <v>0</v>
      </c>
      <c r="W5379" s="9" t="b">
        <v>0</v>
      </c>
      <c r="X5379" s="9" t="b">
        <v>1</v>
      </c>
      <c r="Y5379" s="9" t="b">
        <v>1</v>
      </c>
      <c r="Z5379" s="9" t="b">
        <v>0</v>
      </c>
      <c r="AA5379" s="9" t="b">
        <v>1</v>
      </c>
      <c r="AB5379" s="9" t="b">
        <v>1</v>
      </c>
      <c r="AC5379" s="9" t="b">
        <v>0</v>
      </c>
      <c r="AD5379" s="9" t="b">
        <v>1</v>
      </c>
      <c r="AE5379" s="9" t="b">
        <v>0</v>
      </c>
      <c r="AF5379" s="9" t="b">
        <v>0</v>
      </c>
      <c r="AG5379" s="9" t="b">
        <v>0</v>
      </c>
    </row>
    <row r="5380" spans="1:33" x14ac:dyDescent="0.2">
      <c r="A5380" s="11">
        <v>3</v>
      </c>
      <c r="B5380" t="s">
        <v>160</v>
      </c>
      <c r="C5380" t="s">
        <v>20</v>
      </c>
      <c r="D5380">
        <v>4211</v>
      </c>
      <c r="E5380">
        <v>971653.52704099496</v>
      </c>
      <c r="F5380">
        <v>0</v>
      </c>
      <c r="G5380">
        <v>0</v>
      </c>
      <c r="H5380">
        <v>12</v>
      </c>
      <c r="I5380">
        <v>10</v>
      </c>
      <c r="J5380" s="10">
        <f>SUMIFS(Table1[time],Table1[repetition],Table1[[#This Row],[repetition]],Table1[config],Table1[[#This Row],[config]])</f>
        <v>109334185.01564294</v>
      </c>
      <c r="K5380" s="11">
        <v>200</v>
      </c>
      <c r="L5380" s="11">
        <v>3</v>
      </c>
      <c r="M5380" s="11" t="s">
        <v>151</v>
      </c>
      <c r="N5380" s="11" t="b">
        <v>1</v>
      </c>
      <c r="O5380" s="11" t="b">
        <v>0</v>
      </c>
      <c r="P5380" s="11" t="b">
        <v>1</v>
      </c>
      <c r="Q5380" s="11" t="b">
        <v>0</v>
      </c>
      <c r="R5380" s="11" t="b">
        <v>1</v>
      </c>
      <c r="S5380" s="11" t="b">
        <v>0</v>
      </c>
      <c r="T5380" s="11" t="b">
        <v>0</v>
      </c>
      <c r="U5380" s="11" t="b">
        <v>1</v>
      </c>
      <c r="V5380" s="11" t="b">
        <v>1</v>
      </c>
      <c r="W5380" s="11" t="b">
        <v>1</v>
      </c>
      <c r="X5380" s="11" t="b">
        <v>0</v>
      </c>
      <c r="Y5380" s="11" t="b">
        <v>1</v>
      </c>
      <c r="Z5380" s="11" t="b">
        <v>1</v>
      </c>
      <c r="AA5380" s="11" t="b">
        <v>0</v>
      </c>
      <c r="AB5380" s="11" t="b">
        <v>0</v>
      </c>
      <c r="AC5380" s="11" t="b">
        <v>0</v>
      </c>
      <c r="AD5380" s="11" t="b">
        <v>0</v>
      </c>
      <c r="AE5380" s="11" t="b">
        <v>1</v>
      </c>
      <c r="AF5380" s="11" t="b">
        <v>0</v>
      </c>
      <c r="AG5380" s="11" t="b">
        <v>0</v>
      </c>
    </row>
    <row r="5381" spans="1:33" x14ac:dyDescent="0.2">
      <c r="A5381" s="9">
        <v>1</v>
      </c>
      <c r="B5381" t="s">
        <v>162</v>
      </c>
      <c r="C5381" t="s">
        <v>20</v>
      </c>
      <c r="D5381">
        <v>0</v>
      </c>
      <c r="E5381">
        <v>2489586.9925710098</v>
      </c>
      <c r="F5381">
        <v>0</v>
      </c>
      <c r="G5381">
        <v>0</v>
      </c>
      <c r="H5381">
        <v>0</v>
      </c>
      <c r="I5381">
        <v>0</v>
      </c>
      <c r="J5381" s="8">
        <f>SUMIFS(Table1[time],Table1[repetition],Table1[[#This Row],[repetition]],Table1[config],Table1[[#This Row],[config]])</f>
        <v>106734914.88911098</v>
      </c>
      <c r="K5381" s="9">
        <v>50</v>
      </c>
      <c r="L5381" s="9">
        <v>3</v>
      </c>
      <c r="M5381" s="9" t="s">
        <v>150</v>
      </c>
      <c r="N5381" s="9" t="b">
        <v>0</v>
      </c>
      <c r="O5381" s="9" t="b">
        <v>0</v>
      </c>
      <c r="P5381" s="9" t="b">
        <v>1</v>
      </c>
      <c r="Q5381" s="9" t="b">
        <v>0</v>
      </c>
      <c r="R5381" s="9" t="b">
        <v>0</v>
      </c>
      <c r="S5381" s="9" t="b">
        <v>0</v>
      </c>
      <c r="T5381" s="9" t="b">
        <v>1</v>
      </c>
      <c r="U5381" s="9" t="b">
        <v>0</v>
      </c>
      <c r="V5381" s="9" t="b">
        <v>0</v>
      </c>
      <c r="W5381" s="9" t="b">
        <v>0</v>
      </c>
      <c r="X5381" s="9" t="b">
        <v>1</v>
      </c>
      <c r="Y5381" s="9" t="b">
        <v>0</v>
      </c>
      <c r="Z5381" s="9" t="b">
        <v>1</v>
      </c>
      <c r="AA5381" s="9" t="b">
        <v>0</v>
      </c>
      <c r="AB5381" s="9" t="b">
        <v>1</v>
      </c>
      <c r="AC5381" s="9" t="b">
        <v>0</v>
      </c>
      <c r="AD5381" s="9" t="b">
        <v>0</v>
      </c>
      <c r="AE5381" s="9" t="b">
        <v>1</v>
      </c>
      <c r="AF5381" s="9" t="b">
        <v>1</v>
      </c>
      <c r="AG5381" s="9" t="b">
        <v>1</v>
      </c>
    </row>
    <row r="5382" spans="1:33" x14ac:dyDescent="0.2">
      <c r="A5382" s="11">
        <v>2</v>
      </c>
      <c r="B5382" t="s">
        <v>162</v>
      </c>
      <c r="C5382" t="s">
        <v>20</v>
      </c>
      <c r="D5382">
        <v>0</v>
      </c>
      <c r="E5382">
        <v>2574137.8553258199</v>
      </c>
      <c r="F5382">
        <v>0</v>
      </c>
      <c r="G5382">
        <v>0</v>
      </c>
      <c r="H5382">
        <v>0</v>
      </c>
      <c r="I5382">
        <v>0</v>
      </c>
      <c r="J5382" s="10">
        <f>SUMIFS(Table1[time],Table1[repetition],Table1[[#This Row],[repetition]],Table1[config],Table1[[#This Row],[config]])</f>
        <v>110092767.6248116</v>
      </c>
      <c r="K5382" s="11">
        <v>200</v>
      </c>
      <c r="L5382" s="11">
        <v>1</v>
      </c>
      <c r="M5382" s="11" t="s">
        <v>149</v>
      </c>
      <c r="N5382" s="11" t="b">
        <v>0</v>
      </c>
      <c r="O5382" s="11" t="b">
        <v>1</v>
      </c>
      <c r="P5382" s="11" t="b">
        <v>1</v>
      </c>
      <c r="Q5382" s="11" t="b">
        <v>1</v>
      </c>
      <c r="R5382" s="11" t="b">
        <v>1</v>
      </c>
      <c r="S5382" s="11" t="b">
        <v>0</v>
      </c>
      <c r="T5382" s="11" t="b">
        <v>1</v>
      </c>
      <c r="U5382" s="11" t="b">
        <v>0</v>
      </c>
      <c r="V5382" s="11" t="b">
        <v>0</v>
      </c>
      <c r="W5382" s="11" t="b">
        <v>1</v>
      </c>
      <c r="X5382" s="11" t="b">
        <v>1</v>
      </c>
      <c r="Y5382" s="11" t="b">
        <v>1</v>
      </c>
      <c r="Z5382" s="11" t="b">
        <v>1</v>
      </c>
      <c r="AA5382" s="11" t="b">
        <v>0</v>
      </c>
      <c r="AB5382" s="11" t="b">
        <v>1</v>
      </c>
      <c r="AC5382" s="11" t="b">
        <v>1</v>
      </c>
      <c r="AD5382" s="11" t="b">
        <v>1</v>
      </c>
      <c r="AE5382" s="11" t="b">
        <v>1</v>
      </c>
      <c r="AF5382" s="11" t="b">
        <v>1</v>
      </c>
      <c r="AG5382" s="11" t="b">
        <v>0</v>
      </c>
    </row>
    <row r="5383" spans="1:33" x14ac:dyDescent="0.2">
      <c r="A5383" s="9">
        <v>3</v>
      </c>
      <c r="B5383" t="s">
        <v>162</v>
      </c>
      <c r="C5383" t="s">
        <v>20</v>
      </c>
      <c r="D5383">
        <v>0</v>
      </c>
      <c r="E5383">
        <v>2573832.4961470002</v>
      </c>
      <c r="F5383">
        <v>0</v>
      </c>
      <c r="G5383">
        <v>0</v>
      </c>
      <c r="H5383">
        <v>0</v>
      </c>
      <c r="I5383">
        <v>0</v>
      </c>
      <c r="J5383" s="8">
        <f>SUMIFS(Table1[time],Table1[repetition],Table1[[#This Row],[repetition]],Table1[config],Table1[[#This Row],[config]])</f>
        <v>109334185.01564294</v>
      </c>
      <c r="K5383" s="9">
        <v>150</v>
      </c>
      <c r="L5383" s="9">
        <v>6</v>
      </c>
      <c r="M5383" s="9" t="s">
        <v>151</v>
      </c>
      <c r="N5383" s="9" t="b">
        <v>0</v>
      </c>
      <c r="O5383" s="9" t="b">
        <v>1</v>
      </c>
      <c r="P5383" s="9" t="b">
        <v>0</v>
      </c>
      <c r="Q5383" s="9" t="b">
        <v>1</v>
      </c>
      <c r="R5383" s="9" t="b">
        <v>1</v>
      </c>
      <c r="S5383" s="9" t="b">
        <v>1</v>
      </c>
      <c r="T5383" s="9" t="b">
        <v>0</v>
      </c>
      <c r="U5383" s="9" t="b">
        <v>1</v>
      </c>
      <c r="V5383" s="9" t="b">
        <v>1</v>
      </c>
      <c r="W5383" s="9" t="b">
        <v>0</v>
      </c>
      <c r="X5383" s="9" t="b">
        <v>0</v>
      </c>
      <c r="Y5383" s="9" t="b">
        <v>0</v>
      </c>
      <c r="Z5383" s="9" t="b">
        <v>1</v>
      </c>
      <c r="AA5383" s="9" t="b">
        <v>1</v>
      </c>
      <c r="AB5383" s="9" t="b">
        <v>1</v>
      </c>
      <c r="AC5383" s="9" t="b">
        <v>1</v>
      </c>
      <c r="AD5383" s="9" t="b">
        <v>0</v>
      </c>
      <c r="AE5383" s="9" t="b">
        <v>0</v>
      </c>
      <c r="AF5383" s="9" t="b">
        <v>1</v>
      </c>
      <c r="AG5383" s="9" t="b">
        <v>1</v>
      </c>
    </row>
    <row r="5384" spans="1:33" x14ac:dyDescent="0.2">
      <c r="A5384" s="9">
        <v>1</v>
      </c>
      <c r="B5384" t="s">
        <v>163</v>
      </c>
      <c r="C5384" t="s">
        <v>20</v>
      </c>
      <c r="D5384">
        <v>0</v>
      </c>
      <c r="E5384">
        <v>463291.461446031</v>
      </c>
      <c r="F5384">
        <v>0</v>
      </c>
      <c r="G5384">
        <v>0</v>
      </c>
      <c r="H5384">
        <v>0</v>
      </c>
      <c r="I5384">
        <v>0</v>
      </c>
      <c r="J5384" s="8">
        <f>SUMIFS(Table1[time],Table1[repetition],Table1[[#This Row],[repetition]],Table1[config],Table1[[#This Row],[config]])</f>
        <v>106734914.88911098</v>
      </c>
      <c r="K5384" s="9">
        <v>50</v>
      </c>
      <c r="L5384" s="9">
        <v>6</v>
      </c>
      <c r="M5384" s="9" t="s">
        <v>150</v>
      </c>
      <c r="N5384" s="9" t="b">
        <v>0</v>
      </c>
      <c r="O5384" s="9" t="b">
        <v>0</v>
      </c>
      <c r="P5384" s="9" t="b">
        <v>0</v>
      </c>
      <c r="Q5384" s="9" t="b">
        <v>1</v>
      </c>
      <c r="R5384" s="9" t="b">
        <v>0</v>
      </c>
      <c r="S5384" s="9" t="b">
        <v>1</v>
      </c>
      <c r="T5384" s="9" t="b">
        <v>0</v>
      </c>
      <c r="U5384" s="9" t="b">
        <v>0</v>
      </c>
      <c r="V5384" s="9" t="b">
        <v>0</v>
      </c>
      <c r="W5384" s="9" t="b">
        <v>0</v>
      </c>
      <c r="X5384" s="9" t="b">
        <v>1</v>
      </c>
      <c r="Y5384" s="9" t="b">
        <v>0</v>
      </c>
      <c r="Z5384" s="9" t="b">
        <v>1</v>
      </c>
      <c r="AA5384" s="9" t="b">
        <v>0</v>
      </c>
      <c r="AB5384" s="9" t="b">
        <v>1</v>
      </c>
      <c r="AC5384" s="9" t="b">
        <v>0</v>
      </c>
      <c r="AD5384" s="9" t="b">
        <v>1</v>
      </c>
      <c r="AE5384" s="9" t="b">
        <v>0</v>
      </c>
      <c r="AF5384" s="9" t="b">
        <v>0</v>
      </c>
      <c r="AG5384" s="9" t="b">
        <v>0</v>
      </c>
    </row>
    <row r="5385" spans="1:33" x14ac:dyDescent="0.2">
      <c r="A5385" s="9">
        <v>2</v>
      </c>
      <c r="B5385" t="s">
        <v>163</v>
      </c>
      <c r="C5385" t="s">
        <v>20</v>
      </c>
      <c r="D5385">
        <v>0</v>
      </c>
      <c r="E5385">
        <v>547776.79695701203</v>
      </c>
      <c r="F5385">
        <v>0</v>
      </c>
      <c r="G5385">
        <v>0</v>
      </c>
      <c r="H5385">
        <v>0</v>
      </c>
      <c r="I5385">
        <v>0</v>
      </c>
      <c r="J5385" s="8">
        <f>SUMIFS(Table1[time],Table1[repetition],Table1[[#This Row],[repetition]],Table1[config],Table1[[#This Row],[config]])</f>
        <v>110092767.6248116</v>
      </c>
      <c r="K5385" s="9">
        <v>150</v>
      </c>
      <c r="L5385" s="9">
        <v>18</v>
      </c>
      <c r="M5385" s="9" t="s">
        <v>150</v>
      </c>
      <c r="N5385" s="9" t="b">
        <v>1</v>
      </c>
      <c r="O5385" s="9" t="b">
        <v>0</v>
      </c>
      <c r="P5385" s="9" t="b">
        <v>0</v>
      </c>
      <c r="Q5385" s="9" t="b">
        <v>1</v>
      </c>
      <c r="R5385" s="9" t="b">
        <v>1</v>
      </c>
      <c r="S5385" s="9" t="b">
        <v>0</v>
      </c>
      <c r="T5385" s="9" t="b">
        <v>0</v>
      </c>
      <c r="U5385" s="9" t="b">
        <v>1</v>
      </c>
      <c r="V5385" s="9" t="b">
        <v>1</v>
      </c>
      <c r="W5385" s="9" t="b">
        <v>0</v>
      </c>
      <c r="X5385" s="9" t="b">
        <v>0</v>
      </c>
      <c r="Y5385" s="9" t="b">
        <v>0</v>
      </c>
      <c r="Z5385" s="9" t="b">
        <v>0</v>
      </c>
      <c r="AA5385" s="9" t="b">
        <v>1</v>
      </c>
      <c r="AB5385" s="9" t="b">
        <v>1</v>
      </c>
      <c r="AC5385" s="9" t="b">
        <v>0</v>
      </c>
      <c r="AD5385" s="9" t="b">
        <v>1</v>
      </c>
      <c r="AE5385" s="9" t="b">
        <v>1</v>
      </c>
      <c r="AF5385" s="9" t="b">
        <v>0</v>
      </c>
      <c r="AG5385" s="9" t="b">
        <v>1</v>
      </c>
    </row>
    <row r="5386" spans="1:33" x14ac:dyDescent="0.2">
      <c r="A5386" s="9">
        <v>3</v>
      </c>
      <c r="B5386" t="s">
        <v>163</v>
      </c>
      <c r="C5386" t="s">
        <v>20</v>
      </c>
      <c r="D5386">
        <v>0</v>
      </c>
      <c r="E5386">
        <v>490054.27769800002</v>
      </c>
      <c r="F5386">
        <v>0</v>
      </c>
      <c r="G5386">
        <v>0</v>
      </c>
      <c r="H5386">
        <v>0</v>
      </c>
      <c r="I5386">
        <v>0</v>
      </c>
      <c r="J5386" s="8">
        <f>SUMIFS(Table1[time],Table1[repetition],Table1[[#This Row],[repetition]],Table1[config],Table1[[#This Row],[config]])</f>
        <v>109334185.01564294</v>
      </c>
      <c r="K5386" s="9">
        <v>150</v>
      </c>
      <c r="L5386" s="9">
        <v>5</v>
      </c>
      <c r="M5386" s="9" t="s">
        <v>149</v>
      </c>
      <c r="N5386" s="9" t="b">
        <v>0</v>
      </c>
      <c r="O5386" s="9" t="b">
        <v>1</v>
      </c>
      <c r="P5386" s="9" t="b">
        <v>0</v>
      </c>
      <c r="Q5386" s="9" t="b">
        <v>0</v>
      </c>
      <c r="R5386" s="9" t="b">
        <v>0</v>
      </c>
      <c r="S5386" s="9" t="b">
        <v>1</v>
      </c>
      <c r="T5386" s="9" t="b">
        <v>0</v>
      </c>
      <c r="U5386" s="9" t="b">
        <v>0</v>
      </c>
      <c r="V5386" s="9" t="b">
        <v>1</v>
      </c>
      <c r="W5386" s="9" t="b">
        <v>1</v>
      </c>
      <c r="X5386" s="9" t="b">
        <v>1</v>
      </c>
      <c r="Y5386" s="9" t="b">
        <v>1</v>
      </c>
      <c r="Z5386" s="9" t="b">
        <v>0</v>
      </c>
      <c r="AA5386" s="9" t="b">
        <v>0</v>
      </c>
      <c r="AB5386" s="9" t="b">
        <v>1</v>
      </c>
      <c r="AC5386" s="9" t="b">
        <v>0</v>
      </c>
      <c r="AD5386" s="9" t="b">
        <v>1</v>
      </c>
      <c r="AE5386" s="9" t="b">
        <v>0</v>
      </c>
      <c r="AF5386" s="9" t="b">
        <v>0</v>
      </c>
      <c r="AG5386" s="9" t="b">
        <v>1</v>
      </c>
    </row>
    <row r="5387" spans="1:33" x14ac:dyDescent="0.2">
      <c r="A5387" s="9">
        <v>1</v>
      </c>
      <c r="B5387" t="s">
        <v>164</v>
      </c>
      <c r="C5387" t="s">
        <v>20</v>
      </c>
      <c r="D5387">
        <v>0</v>
      </c>
      <c r="E5387">
        <v>7205174.2290250203</v>
      </c>
      <c r="F5387">
        <v>0</v>
      </c>
      <c r="G5387">
        <v>0</v>
      </c>
      <c r="H5387">
        <v>0</v>
      </c>
      <c r="I5387">
        <v>0</v>
      </c>
      <c r="J5387" s="8">
        <f>SUMIFS(Table1[time],Table1[repetition],Table1[[#This Row],[repetition]],Table1[config],Table1[[#This Row],[config]])</f>
        <v>106734914.88911098</v>
      </c>
      <c r="K5387" s="9">
        <v>80</v>
      </c>
      <c r="L5387" s="9">
        <v>1</v>
      </c>
      <c r="M5387" s="9" t="s">
        <v>149</v>
      </c>
      <c r="N5387" s="9" t="b">
        <v>0</v>
      </c>
      <c r="O5387" s="9" t="b">
        <v>1</v>
      </c>
      <c r="P5387" s="9" t="b">
        <v>1</v>
      </c>
      <c r="Q5387" s="9" t="b">
        <v>1</v>
      </c>
      <c r="R5387" s="9" t="b">
        <v>1</v>
      </c>
      <c r="S5387" s="9" t="b">
        <v>0</v>
      </c>
      <c r="T5387" s="9" t="b">
        <v>1</v>
      </c>
      <c r="U5387" s="9" t="b">
        <v>0</v>
      </c>
      <c r="V5387" s="9" t="b">
        <v>0</v>
      </c>
      <c r="W5387" s="9" t="b">
        <v>1</v>
      </c>
      <c r="X5387" s="9" t="b">
        <v>1</v>
      </c>
      <c r="Y5387" s="9" t="b">
        <v>1</v>
      </c>
      <c r="Z5387" s="9" t="b">
        <v>1</v>
      </c>
      <c r="AA5387" s="9" t="b">
        <v>0</v>
      </c>
      <c r="AB5387" s="9" t="b">
        <v>1</v>
      </c>
      <c r="AC5387" s="9" t="b">
        <v>1</v>
      </c>
      <c r="AD5387" s="9" t="b">
        <v>1</v>
      </c>
      <c r="AE5387" s="9" t="b">
        <v>1</v>
      </c>
      <c r="AF5387" s="9" t="b">
        <v>1</v>
      </c>
      <c r="AG5387" s="9" t="b">
        <v>0</v>
      </c>
    </row>
    <row r="5388" spans="1:33" x14ac:dyDescent="0.2">
      <c r="A5388" s="9">
        <v>2</v>
      </c>
      <c r="B5388" t="s">
        <v>164</v>
      </c>
      <c r="C5388" t="s">
        <v>20</v>
      </c>
      <c r="D5388">
        <v>0</v>
      </c>
      <c r="E5388">
        <v>7205695.0217070896</v>
      </c>
      <c r="F5388">
        <v>0</v>
      </c>
      <c r="G5388">
        <v>0</v>
      </c>
      <c r="H5388">
        <v>0</v>
      </c>
      <c r="I5388">
        <v>0</v>
      </c>
      <c r="J5388" s="8">
        <f>SUMIFS(Table1[time],Table1[repetition],Table1[[#This Row],[repetition]],Table1[config],Table1[[#This Row],[config]])</f>
        <v>110092767.6248116</v>
      </c>
      <c r="K5388" s="9">
        <v>200</v>
      </c>
      <c r="L5388" s="9">
        <v>3</v>
      </c>
      <c r="M5388" s="9" t="s">
        <v>151</v>
      </c>
      <c r="N5388" s="9" t="b">
        <v>1</v>
      </c>
      <c r="O5388" s="9" t="b">
        <v>0</v>
      </c>
      <c r="P5388" s="9" t="b">
        <v>1</v>
      </c>
      <c r="Q5388" s="9" t="b">
        <v>0</v>
      </c>
      <c r="R5388" s="9" t="b">
        <v>1</v>
      </c>
      <c r="S5388" s="9" t="b">
        <v>0</v>
      </c>
      <c r="T5388" s="9" t="b">
        <v>0</v>
      </c>
      <c r="U5388" s="9" t="b">
        <v>1</v>
      </c>
      <c r="V5388" s="9" t="b">
        <v>1</v>
      </c>
      <c r="W5388" s="9" t="b">
        <v>1</v>
      </c>
      <c r="X5388" s="9" t="b">
        <v>0</v>
      </c>
      <c r="Y5388" s="9" t="b">
        <v>1</v>
      </c>
      <c r="Z5388" s="9" t="b">
        <v>1</v>
      </c>
      <c r="AA5388" s="9" t="b">
        <v>0</v>
      </c>
      <c r="AB5388" s="9" t="b">
        <v>0</v>
      </c>
      <c r="AC5388" s="9" t="b">
        <v>0</v>
      </c>
      <c r="AD5388" s="9" t="b">
        <v>0</v>
      </c>
      <c r="AE5388" s="9" t="b">
        <v>1</v>
      </c>
      <c r="AF5388" s="9" t="b">
        <v>0</v>
      </c>
      <c r="AG5388" s="9" t="b">
        <v>0</v>
      </c>
    </row>
    <row r="5389" spans="1:33" x14ac:dyDescent="0.2">
      <c r="A5389" s="9">
        <v>3</v>
      </c>
      <c r="B5389" t="s">
        <v>164</v>
      </c>
      <c r="C5389" t="s">
        <v>20</v>
      </c>
      <c r="D5389">
        <v>0</v>
      </c>
      <c r="E5389">
        <v>7204743.2105689896</v>
      </c>
      <c r="F5389">
        <v>0</v>
      </c>
      <c r="G5389">
        <v>0</v>
      </c>
      <c r="H5389">
        <v>0</v>
      </c>
      <c r="I5389">
        <v>0</v>
      </c>
      <c r="J5389" s="8">
        <f>SUMIFS(Table1[time],Table1[repetition],Table1[[#This Row],[repetition]],Table1[config],Table1[[#This Row],[config]])</f>
        <v>109334185.01564294</v>
      </c>
      <c r="K5389" s="9">
        <v>200</v>
      </c>
      <c r="L5389" s="9">
        <v>1</v>
      </c>
      <c r="M5389" s="9" t="s">
        <v>149</v>
      </c>
      <c r="N5389" s="9" t="b">
        <v>0</v>
      </c>
      <c r="O5389" s="9" t="b">
        <v>1</v>
      </c>
      <c r="P5389" s="9" t="b">
        <v>1</v>
      </c>
      <c r="Q5389" s="9" t="b">
        <v>1</v>
      </c>
      <c r="R5389" s="9" t="b">
        <v>1</v>
      </c>
      <c r="S5389" s="9" t="b">
        <v>0</v>
      </c>
      <c r="T5389" s="9" t="b">
        <v>1</v>
      </c>
      <c r="U5389" s="9" t="b">
        <v>0</v>
      </c>
      <c r="V5389" s="9" t="b">
        <v>0</v>
      </c>
      <c r="W5389" s="9" t="b">
        <v>1</v>
      </c>
      <c r="X5389" s="9" t="b">
        <v>1</v>
      </c>
      <c r="Y5389" s="9" t="b">
        <v>1</v>
      </c>
      <c r="Z5389" s="9" t="b">
        <v>1</v>
      </c>
      <c r="AA5389" s="9" t="b">
        <v>0</v>
      </c>
      <c r="AB5389" s="9" t="b">
        <v>1</v>
      </c>
      <c r="AC5389" s="9" t="b">
        <v>1</v>
      </c>
      <c r="AD5389" s="9" t="b">
        <v>1</v>
      </c>
      <c r="AE5389" s="9" t="b">
        <v>1</v>
      </c>
      <c r="AF5389" s="9" t="b">
        <v>1</v>
      </c>
      <c r="AG5389" s="9" t="b">
        <v>0</v>
      </c>
    </row>
    <row r="5390" spans="1:33" x14ac:dyDescent="0.2">
      <c r="A5390" s="11">
        <v>1</v>
      </c>
      <c r="B5390" t="s">
        <v>165</v>
      </c>
      <c r="C5390" t="s">
        <v>20</v>
      </c>
      <c r="D5390">
        <v>0</v>
      </c>
      <c r="E5390">
        <v>7206820.3712860104</v>
      </c>
      <c r="F5390">
        <v>0</v>
      </c>
      <c r="G5390">
        <v>0</v>
      </c>
      <c r="H5390">
        <v>0</v>
      </c>
      <c r="I5390">
        <v>0</v>
      </c>
      <c r="J5390" s="10">
        <f>SUMIFS(Table1[time],Table1[repetition],Table1[[#This Row],[repetition]],Table1[config],Table1[[#This Row],[config]])</f>
        <v>106734914.88911098</v>
      </c>
      <c r="K5390" s="11">
        <v>80</v>
      </c>
      <c r="L5390" s="11">
        <v>4</v>
      </c>
      <c r="M5390" s="11" t="s">
        <v>151</v>
      </c>
      <c r="N5390" s="11" t="b">
        <v>0</v>
      </c>
      <c r="O5390" s="11" t="b">
        <v>1</v>
      </c>
      <c r="P5390" s="11" t="b">
        <v>0</v>
      </c>
      <c r="Q5390" s="11" t="b">
        <v>1</v>
      </c>
      <c r="R5390" s="11" t="b">
        <v>0</v>
      </c>
      <c r="S5390" s="11" t="b">
        <v>0</v>
      </c>
      <c r="T5390" s="11" t="b">
        <v>1</v>
      </c>
      <c r="U5390" s="11" t="b">
        <v>0</v>
      </c>
      <c r="V5390" s="11" t="b">
        <v>0</v>
      </c>
      <c r="W5390" s="11" t="b">
        <v>0</v>
      </c>
      <c r="X5390" s="11" t="b">
        <v>1</v>
      </c>
      <c r="Y5390" s="11" t="b">
        <v>0</v>
      </c>
      <c r="Z5390" s="11" t="b">
        <v>1</v>
      </c>
      <c r="AA5390" s="11" t="b">
        <v>1</v>
      </c>
      <c r="AB5390" s="11" t="b">
        <v>1</v>
      </c>
      <c r="AC5390" s="11" t="b">
        <v>0</v>
      </c>
      <c r="AD5390" s="11" t="b">
        <v>1</v>
      </c>
      <c r="AE5390" s="11" t="b">
        <v>0</v>
      </c>
      <c r="AF5390" s="11" t="b">
        <v>0</v>
      </c>
      <c r="AG5390" s="11" t="b">
        <v>0</v>
      </c>
    </row>
    <row r="5391" spans="1:33" x14ac:dyDescent="0.2">
      <c r="A5391" s="11">
        <v>2</v>
      </c>
      <c r="B5391" t="s">
        <v>165</v>
      </c>
      <c r="C5391" t="s">
        <v>20</v>
      </c>
      <c r="D5391">
        <v>0</v>
      </c>
      <c r="E5391">
        <v>7208557.2954360396</v>
      </c>
      <c r="F5391">
        <v>0</v>
      </c>
      <c r="G5391">
        <v>0</v>
      </c>
      <c r="H5391">
        <v>0</v>
      </c>
      <c r="I5391">
        <v>0</v>
      </c>
      <c r="J5391" s="10">
        <f>SUMIFS(Table1[time],Table1[repetition],Table1[[#This Row],[repetition]],Table1[config],Table1[[#This Row],[config]])</f>
        <v>110092767.6248116</v>
      </c>
      <c r="K5391" s="11">
        <v>200</v>
      </c>
      <c r="L5391" s="11">
        <v>2</v>
      </c>
      <c r="M5391" s="11" t="s">
        <v>150</v>
      </c>
      <c r="N5391" s="11" t="b">
        <v>1</v>
      </c>
      <c r="O5391" s="11" t="b">
        <v>0</v>
      </c>
      <c r="P5391" s="11" t="b">
        <v>0</v>
      </c>
      <c r="Q5391" s="11" t="b">
        <v>0</v>
      </c>
      <c r="R5391" s="11" t="b">
        <v>0</v>
      </c>
      <c r="S5391" s="11" t="b">
        <v>1</v>
      </c>
      <c r="T5391" s="11" t="b">
        <v>0</v>
      </c>
      <c r="U5391" s="11" t="b">
        <v>1</v>
      </c>
      <c r="V5391" s="11" t="b">
        <v>1</v>
      </c>
      <c r="W5391" s="11" t="b">
        <v>0</v>
      </c>
      <c r="X5391" s="11" t="b">
        <v>0</v>
      </c>
      <c r="Y5391" s="11" t="b">
        <v>0</v>
      </c>
      <c r="Z5391" s="11" t="b">
        <v>0</v>
      </c>
      <c r="AA5391" s="11" t="b">
        <v>1</v>
      </c>
      <c r="AB5391" s="11" t="b">
        <v>0</v>
      </c>
      <c r="AC5391" s="11" t="b">
        <v>0</v>
      </c>
      <c r="AD5391" s="11" t="b">
        <v>0</v>
      </c>
      <c r="AE5391" s="11" t="b">
        <v>0</v>
      </c>
      <c r="AF5391" s="11" t="b">
        <v>0</v>
      </c>
      <c r="AG5391" s="11" t="b">
        <v>1</v>
      </c>
    </row>
    <row r="5392" spans="1:33" x14ac:dyDescent="0.2">
      <c r="A5392" s="11">
        <v>3</v>
      </c>
      <c r="B5392" t="s">
        <v>165</v>
      </c>
      <c r="C5392" t="s">
        <v>20</v>
      </c>
      <c r="D5392">
        <v>0</v>
      </c>
      <c r="E5392">
        <v>7207404.3582189903</v>
      </c>
      <c r="F5392">
        <v>0</v>
      </c>
      <c r="G5392">
        <v>0</v>
      </c>
      <c r="H5392">
        <v>0</v>
      </c>
      <c r="I5392">
        <v>0</v>
      </c>
      <c r="J5392" s="10">
        <f>SUMIFS(Table1[time],Table1[repetition],Table1[[#This Row],[repetition]],Table1[config],Table1[[#This Row],[config]])</f>
        <v>109334185.01564294</v>
      </c>
      <c r="K5392" s="11">
        <v>200</v>
      </c>
      <c r="L5392" s="11">
        <v>1</v>
      </c>
      <c r="M5392" s="11" t="s">
        <v>149</v>
      </c>
      <c r="N5392" s="11" t="b">
        <v>0</v>
      </c>
      <c r="O5392" s="11" t="b">
        <v>1</v>
      </c>
      <c r="P5392" s="11" t="b">
        <v>1</v>
      </c>
      <c r="Q5392" s="11" t="b">
        <v>1</v>
      </c>
      <c r="R5392" s="11" t="b">
        <v>1</v>
      </c>
      <c r="S5392" s="11" t="b">
        <v>0</v>
      </c>
      <c r="T5392" s="11" t="b">
        <v>1</v>
      </c>
      <c r="U5392" s="11" t="b">
        <v>0</v>
      </c>
      <c r="V5392" s="11" t="b">
        <v>0</v>
      </c>
      <c r="W5392" s="11" t="b">
        <v>1</v>
      </c>
      <c r="X5392" s="11" t="b">
        <v>1</v>
      </c>
      <c r="Y5392" s="11" t="b">
        <v>1</v>
      </c>
      <c r="Z5392" s="11" t="b">
        <v>1</v>
      </c>
      <c r="AA5392" s="11" t="b">
        <v>0</v>
      </c>
      <c r="AB5392" s="11" t="b">
        <v>1</v>
      </c>
      <c r="AC5392" s="11" t="b">
        <v>1</v>
      </c>
      <c r="AD5392" s="11" t="b">
        <v>1</v>
      </c>
      <c r="AE5392" s="11" t="b">
        <v>1</v>
      </c>
      <c r="AF5392" s="11" t="b">
        <v>1</v>
      </c>
      <c r="AG5392" s="11" t="b">
        <v>0</v>
      </c>
    </row>
    <row r="5393" spans="1:33" x14ac:dyDescent="0.2">
      <c r="A5393" s="9">
        <v>1</v>
      </c>
      <c r="B5393" t="s">
        <v>167</v>
      </c>
      <c r="C5393" t="s">
        <v>20</v>
      </c>
      <c r="D5393">
        <v>0</v>
      </c>
      <c r="E5393">
        <v>7207252.5362339802</v>
      </c>
      <c r="F5393">
        <v>0</v>
      </c>
      <c r="G5393">
        <v>0</v>
      </c>
      <c r="H5393">
        <v>0</v>
      </c>
      <c r="I5393">
        <v>0</v>
      </c>
      <c r="J5393" s="8">
        <f>SUMIFS(Table1[time],Table1[repetition],Table1[[#This Row],[repetition]],Table1[config],Table1[[#This Row],[config]])</f>
        <v>106734914.88911098</v>
      </c>
      <c r="K5393" s="9">
        <v>90</v>
      </c>
      <c r="L5393" s="9">
        <v>2</v>
      </c>
      <c r="M5393" s="9" t="s">
        <v>150</v>
      </c>
      <c r="N5393" s="9" t="b">
        <v>1</v>
      </c>
      <c r="O5393" s="9" t="b">
        <v>0</v>
      </c>
      <c r="P5393" s="9" t="b">
        <v>0</v>
      </c>
      <c r="Q5393" s="9" t="b">
        <v>0</v>
      </c>
      <c r="R5393" s="9" t="b">
        <v>0</v>
      </c>
      <c r="S5393" s="9" t="b">
        <v>1</v>
      </c>
      <c r="T5393" s="9" t="b">
        <v>0</v>
      </c>
      <c r="U5393" s="9" t="b">
        <v>1</v>
      </c>
      <c r="V5393" s="9" t="b">
        <v>1</v>
      </c>
      <c r="W5393" s="9" t="b">
        <v>0</v>
      </c>
      <c r="X5393" s="9" t="b">
        <v>0</v>
      </c>
      <c r="Y5393" s="9" t="b">
        <v>0</v>
      </c>
      <c r="Z5393" s="9" t="b">
        <v>0</v>
      </c>
      <c r="AA5393" s="9" t="b">
        <v>1</v>
      </c>
      <c r="AB5393" s="9" t="b">
        <v>0</v>
      </c>
      <c r="AC5393" s="9" t="b">
        <v>0</v>
      </c>
      <c r="AD5393" s="9" t="b">
        <v>0</v>
      </c>
      <c r="AE5393" s="9" t="b">
        <v>0</v>
      </c>
      <c r="AF5393" s="9" t="b">
        <v>0</v>
      </c>
      <c r="AG5393" s="9" t="b">
        <v>1</v>
      </c>
    </row>
    <row r="5394" spans="1:33" x14ac:dyDescent="0.2">
      <c r="A5394" s="11">
        <v>2</v>
      </c>
      <c r="B5394" t="s">
        <v>167</v>
      </c>
      <c r="C5394" t="s">
        <v>20</v>
      </c>
      <c r="D5394">
        <v>0</v>
      </c>
      <c r="E5394">
        <v>7209973.0663527697</v>
      </c>
      <c r="F5394">
        <v>0</v>
      </c>
      <c r="G5394">
        <v>0</v>
      </c>
      <c r="H5394">
        <v>0</v>
      </c>
      <c r="I5394">
        <v>0</v>
      </c>
      <c r="J5394" s="10">
        <f>SUMIFS(Table1[time],Table1[repetition],Table1[[#This Row],[repetition]],Table1[config],Table1[[#This Row],[config]])</f>
        <v>110092767.6248116</v>
      </c>
      <c r="K5394" s="11">
        <v>200</v>
      </c>
      <c r="L5394" s="11">
        <v>3</v>
      </c>
      <c r="M5394" s="11" t="s">
        <v>151</v>
      </c>
      <c r="N5394" s="11" t="b">
        <v>1</v>
      </c>
      <c r="O5394" s="11" t="b">
        <v>0</v>
      </c>
      <c r="P5394" s="11" t="b">
        <v>1</v>
      </c>
      <c r="Q5394" s="11" t="b">
        <v>0</v>
      </c>
      <c r="R5394" s="11" t="b">
        <v>1</v>
      </c>
      <c r="S5394" s="11" t="b">
        <v>0</v>
      </c>
      <c r="T5394" s="11" t="b">
        <v>0</v>
      </c>
      <c r="U5394" s="11" t="b">
        <v>1</v>
      </c>
      <c r="V5394" s="11" t="b">
        <v>1</v>
      </c>
      <c r="W5394" s="11" t="b">
        <v>1</v>
      </c>
      <c r="X5394" s="11" t="b">
        <v>0</v>
      </c>
      <c r="Y5394" s="11" t="b">
        <v>1</v>
      </c>
      <c r="Z5394" s="11" t="b">
        <v>1</v>
      </c>
      <c r="AA5394" s="11" t="b">
        <v>0</v>
      </c>
      <c r="AB5394" s="11" t="b">
        <v>0</v>
      </c>
      <c r="AC5394" s="11" t="b">
        <v>0</v>
      </c>
      <c r="AD5394" s="11" t="b">
        <v>0</v>
      </c>
      <c r="AE5394" s="11" t="b">
        <v>1</v>
      </c>
      <c r="AF5394" s="11" t="b">
        <v>0</v>
      </c>
      <c r="AG5394" s="11" t="b">
        <v>0</v>
      </c>
    </row>
    <row r="5395" spans="1:33" x14ac:dyDescent="0.2">
      <c r="A5395" s="11">
        <v>3</v>
      </c>
      <c r="B5395" t="s">
        <v>167</v>
      </c>
      <c r="C5395" t="s">
        <v>20</v>
      </c>
      <c r="D5395">
        <v>0</v>
      </c>
      <c r="E5395">
        <v>7208161.8040030003</v>
      </c>
      <c r="F5395">
        <v>0</v>
      </c>
      <c r="G5395">
        <v>0</v>
      </c>
      <c r="H5395">
        <v>0</v>
      </c>
      <c r="I5395">
        <v>0</v>
      </c>
      <c r="J5395" s="10">
        <f>SUMIFS(Table1[time],Table1[repetition],Table1[[#This Row],[repetition]],Table1[config],Table1[[#This Row],[config]])</f>
        <v>109334185.01564294</v>
      </c>
      <c r="K5395" s="11">
        <v>200</v>
      </c>
      <c r="L5395" s="11">
        <v>1</v>
      </c>
      <c r="M5395" s="11" t="s">
        <v>149</v>
      </c>
      <c r="N5395" s="11" t="b">
        <v>0</v>
      </c>
      <c r="O5395" s="11" t="b">
        <v>1</v>
      </c>
      <c r="P5395" s="11" t="b">
        <v>1</v>
      </c>
      <c r="Q5395" s="11" t="b">
        <v>1</v>
      </c>
      <c r="R5395" s="11" t="b">
        <v>1</v>
      </c>
      <c r="S5395" s="11" t="b">
        <v>0</v>
      </c>
      <c r="T5395" s="11" t="b">
        <v>1</v>
      </c>
      <c r="U5395" s="11" t="b">
        <v>0</v>
      </c>
      <c r="V5395" s="11" t="b">
        <v>0</v>
      </c>
      <c r="W5395" s="11" t="b">
        <v>1</v>
      </c>
      <c r="X5395" s="11" t="b">
        <v>1</v>
      </c>
      <c r="Y5395" s="11" t="b">
        <v>1</v>
      </c>
      <c r="Z5395" s="11" t="b">
        <v>1</v>
      </c>
      <c r="AA5395" s="11" t="b">
        <v>0</v>
      </c>
      <c r="AB5395" s="11" t="b">
        <v>1</v>
      </c>
      <c r="AC5395" s="11" t="b">
        <v>1</v>
      </c>
      <c r="AD5395" s="11" t="b">
        <v>1</v>
      </c>
      <c r="AE5395" s="11" t="b">
        <v>1</v>
      </c>
      <c r="AF5395" s="11" t="b">
        <v>1</v>
      </c>
      <c r="AG5395" s="11" t="b">
        <v>0</v>
      </c>
    </row>
    <row r="5396" spans="1:33" x14ac:dyDescent="0.2">
      <c r="A5396" s="9">
        <v>1</v>
      </c>
      <c r="B5396" t="s">
        <v>161</v>
      </c>
      <c r="C5396" t="s">
        <v>20</v>
      </c>
      <c r="D5396">
        <v>0</v>
      </c>
      <c r="E5396">
        <v>7204312.7641120199</v>
      </c>
      <c r="F5396">
        <v>0</v>
      </c>
      <c r="G5396">
        <v>0</v>
      </c>
      <c r="H5396">
        <v>0</v>
      </c>
      <c r="I5396">
        <v>0</v>
      </c>
      <c r="J5396" s="8">
        <f>SUMIFS(Table1[time],Table1[repetition],Table1[[#This Row],[repetition]],Table1[config],Table1[[#This Row],[config]])</f>
        <v>106734914.88911098</v>
      </c>
      <c r="K5396" s="9">
        <v>90</v>
      </c>
      <c r="L5396" s="9">
        <v>4</v>
      </c>
      <c r="M5396" s="9" t="s">
        <v>150</v>
      </c>
      <c r="N5396" s="9" t="b">
        <v>0</v>
      </c>
      <c r="O5396" s="9" t="b">
        <v>0</v>
      </c>
      <c r="P5396" s="9" t="b">
        <v>0</v>
      </c>
      <c r="Q5396" s="9" t="b">
        <v>0</v>
      </c>
      <c r="R5396" s="9" t="b">
        <v>0</v>
      </c>
      <c r="S5396" s="9" t="b">
        <v>0</v>
      </c>
      <c r="T5396" s="9" t="b">
        <v>1</v>
      </c>
      <c r="U5396" s="9" t="b">
        <v>1</v>
      </c>
      <c r="V5396" s="9" t="b">
        <v>0</v>
      </c>
      <c r="W5396" s="9" t="b">
        <v>1</v>
      </c>
      <c r="X5396" s="9" t="b">
        <v>1</v>
      </c>
      <c r="Y5396" s="9" t="b">
        <v>0</v>
      </c>
      <c r="Z5396" s="9" t="b">
        <v>1</v>
      </c>
      <c r="AA5396" s="9" t="b">
        <v>1</v>
      </c>
      <c r="AB5396" s="9" t="b">
        <v>0</v>
      </c>
      <c r="AC5396" s="9" t="b">
        <v>1</v>
      </c>
      <c r="AD5396" s="9" t="b">
        <v>0</v>
      </c>
      <c r="AE5396" s="9" t="b">
        <v>1</v>
      </c>
      <c r="AF5396" s="9" t="b">
        <v>1</v>
      </c>
      <c r="AG5396" s="9" t="b">
        <v>0</v>
      </c>
    </row>
    <row r="5397" spans="1:33" x14ac:dyDescent="0.2">
      <c r="A5397" s="9">
        <v>2</v>
      </c>
      <c r="B5397" t="s">
        <v>161</v>
      </c>
      <c r="C5397" t="s">
        <v>20</v>
      </c>
      <c r="D5397">
        <v>0</v>
      </c>
      <c r="E5397">
        <v>7205713.5058739204</v>
      </c>
      <c r="F5397">
        <v>0</v>
      </c>
      <c r="G5397">
        <v>0</v>
      </c>
      <c r="H5397">
        <v>0</v>
      </c>
      <c r="I5397">
        <v>0</v>
      </c>
      <c r="J5397" s="8">
        <f>SUMIFS(Table1[time],Table1[repetition],Table1[[#This Row],[repetition]],Table1[config],Table1[[#This Row],[config]])</f>
        <v>110092767.6248116</v>
      </c>
      <c r="K5397" s="9">
        <v>200</v>
      </c>
      <c r="L5397" s="9">
        <v>2</v>
      </c>
      <c r="M5397" s="9" t="s">
        <v>150</v>
      </c>
      <c r="N5397" s="9" t="b">
        <v>1</v>
      </c>
      <c r="O5397" s="9" t="b">
        <v>0</v>
      </c>
      <c r="P5397" s="9" t="b">
        <v>0</v>
      </c>
      <c r="Q5397" s="9" t="b">
        <v>0</v>
      </c>
      <c r="R5397" s="9" t="b">
        <v>0</v>
      </c>
      <c r="S5397" s="9" t="b">
        <v>1</v>
      </c>
      <c r="T5397" s="9" t="b">
        <v>0</v>
      </c>
      <c r="U5397" s="9" t="b">
        <v>1</v>
      </c>
      <c r="V5397" s="9" t="b">
        <v>1</v>
      </c>
      <c r="W5397" s="9" t="b">
        <v>0</v>
      </c>
      <c r="X5397" s="9" t="b">
        <v>0</v>
      </c>
      <c r="Y5397" s="9" t="b">
        <v>0</v>
      </c>
      <c r="Z5397" s="9" t="b">
        <v>0</v>
      </c>
      <c r="AA5397" s="9" t="b">
        <v>1</v>
      </c>
      <c r="AB5397" s="9" t="b">
        <v>0</v>
      </c>
      <c r="AC5397" s="9" t="b">
        <v>0</v>
      </c>
      <c r="AD5397" s="9" t="b">
        <v>0</v>
      </c>
      <c r="AE5397" s="9" t="b">
        <v>0</v>
      </c>
      <c r="AF5397" s="9" t="b">
        <v>0</v>
      </c>
      <c r="AG5397" s="9" t="b">
        <v>1</v>
      </c>
    </row>
    <row r="5398" spans="1:33" x14ac:dyDescent="0.2">
      <c r="A5398" s="9">
        <v>3</v>
      </c>
      <c r="B5398" t="s">
        <v>161</v>
      </c>
      <c r="C5398" t="s">
        <v>20</v>
      </c>
      <c r="D5398">
        <v>0</v>
      </c>
      <c r="E5398">
        <v>7204920.8280829899</v>
      </c>
      <c r="F5398">
        <v>0</v>
      </c>
      <c r="G5398">
        <v>0</v>
      </c>
      <c r="H5398">
        <v>0</v>
      </c>
      <c r="I5398">
        <v>0</v>
      </c>
      <c r="J5398" s="8">
        <f>SUMIFS(Table1[time],Table1[repetition],Table1[[#This Row],[repetition]],Table1[config],Table1[[#This Row],[config]])</f>
        <v>109334185.01564294</v>
      </c>
      <c r="K5398" s="9">
        <v>200</v>
      </c>
      <c r="L5398" s="9">
        <v>1</v>
      </c>
      <c r="M5398" s="9" t="s">
        <v>149</v>
      </c>
      <c r="N5398" s="9" t="b">
        <v>0</v>
      </c>
      <c r="O5398" s="9" t="b">
        <v>1</v>
      </c>
      <c r="P5398" s="9" t="b">
        <v>1</v>
      </c>
      <c r="Q5398" s="9" t="b">
        <v>1</v>
      </c>
      <c r="R5398" s="9" t="b">
        <v>1</v>
      </c>
      <c r="S5398" s="9" t="b">
        <v>0</v>
      </c>
      <c r="T5398" s="9" t="b">
        <v>1</v>
      </c>
      <c r="U5398" s="9" t="b">
        <v>0</v>
      </c>
      <c r="V5398" s="9" t="b">
        <v>0</v>
      </c>
      <c r="W5398" s="9" t="b">
        <v>1</v>
      </c>
      <c r="X5398" s="9" t="b">
        <v>1</v>
      </c>
      <c r="Y5398" s="9" t="b">
        <v>1</v>
      </c>
      <c r="Z5398" s="9" t="b">
        <v>1</v>
      </c>
      <c r="AA5398" s="9" t="b">
        <v>0</v>
      </c>
      <c r="AB5398" s="9" t="b">
        <v>1</v>
      </c>
      <c r="AC5398" s="9" t="b">
        <v>1</v>
      </c>
      <c r="AD5398" s="9" t="b">
        <v>1</v>
      </c>
      <c r="AE5398" s="9" t="b">
        <v>1</v>
      </c>
      <c r="AF5398" s="9" t="b">
        <v>1</v>
      </c>
      <c r="AG5398" s="9" t="b">
        <v>0</v>
      </c>
    </row>
    <row r="5399" spans="1:33" x14ac:dyDescent="0.2">
      <c r="A5399" s="11">
        <v>1</v>
      </c>
      <c r="B5399" t="s">
        <v>168</v>
      </c>
      <c r="C5399" t="s">
        <v>20</v>
      </c>
      <c r="D5399">
        <v>0</v>
      </c>
      <c r="E5399">
        <v>2968934.8114870298</v>
      </c>
      <c r="F5399">
        <v>0</v>
      </c>
      <c r="G5399">
        <v>0</v>
      </c>
      <c r="H5399">
        <v>0</v>
      </c>
      <c r="I5399">
        <v>0</v>
      </c>
      <c r="J5399" s="10">
        <f>SUMIFS(Table1[time],Table1[repetition],Table1[[#This Row],[repetition]],Table1[config],Table1[[#This Row],[config]])</f>
        <v>106734914.88911098</v>
      </c>
      <c r="K5399" s="11">
        <v>90</v>
      </c>
      <c r="L5399" s="11">
        <v>6</v>
      </c>
      <c r="M5399" s="11" t="s">
        <v>149</v>
      </c>
      <c r="N5399" s="11" t="b">
        <v>0</v>
      </c>
      <c r="O5399" s="11" t="b">
        <v>0</v>
      </c>
      <c r="P5399" s="11" t="b">
        <v>0</v>
      </c>
      <c r="Q5399" s="11" t="b">
        <v>0</v>
      </c>
      <c r="R5399" s="11" t="b">
        <v>1</v>
      </c>
      <c r="S5399" s="11" t="b">
        <v>0</v>
      </c>
      <c r="T5399" s="11" t="b">
        <v>1</v>
      </c>
      <c r="U5399" s="11" t="b">
        <v>1</v>
      </c>
      <c r="V5399" s="11" t="b">
        <v>0</v>
      </c>
      <c r="W5399" s="11" t="b">
        <v>0</v>
      </c>
      <c r="X5399" s="11" t="b">
        <v>0</v>
      </c>
      <c r="Y5399" s="11" t="b">
        <v>0</v>
      </c>
      <c r="Z5399" s="11" t="b">
        <v>1</v>
      </c>
      <c r="AA5399" s="11" t="b">
        <v>0</v>
      </c>
      <c r="AB5399" s="11" t="b">
        <v>0</v>
      </c>
      <c r="AC5399" s="11" t="b">
        <v>0</v>
      </c>
      <c r="AD5399" s="11" t="b">
        <v>1</v>
      </c>
      <c r="AE5399" s="11" t="b">
        <v>0</v>
      </c>
      <c r="AF5399" s="11" t="b">
        <v>1</v>
      </c>
      <c r="AG5399" s="11" t="b">
        <v>1</v>
      </c>
    </row>
    <row r="5400" spans="1:33" x14ac:dyDescent="0.2">
      <c r="A5400" s="9">
        <v>2</v>
      </c>
      <c r="B5400" t="s">
        <v>168</v>
      </c>
      <c r="C5400" t="s">
        <v>20</v>
      </c>
      <c r="D5400">
        <v>0</v>
      </c>
      <c r="E5400">
        <v>3061502.35035223</v>
      </c>
      <c r="F5400">
        <v>0</v>
      </c>
      <c r="G5400">
        <v>0</v>
      </c>
      <c r="H5400">
        <v>0</v>
      </c>
      <c r="I5400">
        <v>0</v>
      </c>
      <c r="J5400" s="8">
        <f>SUMIFS(Table1[time],Table1[repetition],Table1[[#This Row],[repetition]],Table1[config],Table1[[#This Row],[config]])</f>
        <v>110092767.6248116</v>
      </c>
      <c r="K5400" s="9">
        <v>200</v>
      </c>
      <c r="L5400" s="9">
        <v>1</v>
      </c>
      <c r="M5400" s="9" t="s">
        <v>149</v>
      </c>
      <c r="N5400" s="9" t="b">
        <v>0</v>
      </c>
      <c r="O5400" s="9" t="b">
        <v>1</v>
      </c>
      <c r="P5400" s="9" t="b">
        <v>1</v>
      </c>
      <c r="Q5400" s="9" t="b">
        <v>1</v>
      </c>
      <c r="R5400" s="9" t="b">
        <v>1</v>
      </c>
      <c r="S5400" s="9" t="b">
        <v>0</v>
      </c>
      <c r="T5400" s="9" t="b">
        <v>1</v>
      </c>
      <c r="U5400" s="9" t="b">
        <v>0</v>
      </c>
      <c r="V5400" s="9" t="b">
        <v>0</v>
      </c>
      <c r="W5400" s="9" t="b">
        <v>1</v>
      </c>
      <c r="X5400" s="9" t="b">
        <v>1</v>
      </c>
      <c r="Y5400" s="9" t="b">
        <v>1</v>
      </c>
      <c r="Z5400" s="9" t="b">
        <v>1</v>
      </c>
      <c r="AA5400" s="9" t="b">
        <v>0</v>
      </c>
      <c r="AB5400" s="9" t="b">
        <v>1</v>
      </c>
      <c r="AC5400" s="9" t="b">
        <v>1</v>
      </c>
      <c r="AD5400" s="9" t="b">
        <v>1</v>
      </c>
      <c r="AE5400" s="9" t="b">
        <v>1</v>
      </c>
      <c r="AF5400" s="9" t="b">
        <v>1</v>
      </c>
      <c r="AG5400" s="9" t="b">
        <v>0</v>
      </c>
    </row>
    <row r="5401" spans="1:33" x14ac:dyDescent="0.2">
      <c r="A5401" s="9">
        <v>3</v>
      </c>
      <c r="B5401" t="s">
        <v>168</v>
      </c>
      <c r="C5401" t="s">
        <v>20</v>
      </c>
      <c r="D5401">
        <v>0</v>
      </c>
      <c r="E5401">
        <v>3218790.2352819899</v>
      </c>
      <c r="F5401">
        <v>0</v>
      </c>
      <c r="G5401">
        <v>0</v>
      </c>
      <c r="H5401">
        <v>0</v>
      </c>
      <c r="I5401">
        <v>0</v>
      </c>
      <c r="J5401" s="8">
        <f>SUMIFS(Table1[time],Table1[repetition],Table1[[#This Row],[repetition]],Table1[config],Table1[[#This Row],[config]])</f>
        <v>109334185.01564294</v>
      </c>
      <c r="K5401" s="9">
        <v>200</v>
      </c>
      <c r="L5401" s="9">
        <v>1</v>
      </c>
      <c r="M5401" s="9" t="s">
        <v>149</v>
      </c>
      <c r="N5401" s="9" t="b">
        <v>0</v>
      </c>
      <c r="O5401" s="9" t="b">
        <v>1</v>
      </c>
      <c r="P5401" s="9" t="b">
        <v>1</v>
      </c>
      <c r="Q5401" s="9" t="b">
        <v>1</v>
      </c>
      <c r="R5401" s="9" t="b">
        <v>1</v>
      </c>
      <c r="S5401" s="9" t="b">
        <v>0</v>
      </c>
      <c r="T5401" s="9" t="b">
        <v>1</v>
      </c>
      <c r="U5401" s="9" t="b">
        <v>0</v>
      </c>
      <c r="V5401" s="9" t="b">
        <v>0</v>
      </c>
      <c r="W5401" s="9" t="b">
        <v>1</v>
      </c>
      <c r="X5401" s="9" t="b">
        <v>1</v>
      </c>
      <c r="Y5401" s="9" t="b">
        <v>1</v>
      </c>
      <c r="Z5401" s="9" t="b">
        <v>1</v>
      </c>
      <c r="AA5401" s="9" t="b">
        <v>0</v>
      </c>
      <c r="AB5401" s="9" t="b">
        <v>1</v>
      </c>
      <c r="AC5401" s="9" t="b">
        <v>1</v>
      </c>
      <c r="AD5401" s="9" t="b">
        <v>1</v>
      </c>
      <c r="AE5401" s="9" t="b">
        <v>1</v>
      </c>
      <c r="AF5401" s="9" t="b">
        <v>1</v>
      </c>
      <c r="AG5401" s="9" t="b">
        <v>0</v>
      </c>
    </row>
    <row r="5402" spans="1:33" x14ac:dyDescent="0.2">
      <c r="A5402" s="11">
        <v>1</v>
      </c>
      <c r="B5402" t="s">
        <v>169</v>
      </c>
      <c r="C5402" t="s">
        <v>20</v>
      </c>
      <c r="D5402">
        <v>0</v>
      </c>
      <c r="E5402">
        <v>3298512.8352169902</v>
      </c>
      <c r="F5402">
        <v>0</v>
      </c>
      <c r="G5402">
        <v>0</v>
      </c>
      <c r="H5402">
        <v>0</v>
      </c>
      <c r="I5402">
        <v>0</v>
      </c>
      <c r="J5402" s="10">
        <f>SUMIFS(Table1[time],Table1[repetition],Table1[[#This Row],[repetition]],Table1[config],Table1[[#This Row],[config]])</f>
        <v>106734914.88911098</v>
      </c>
      <c r="K5402" s="11">
        <v>100</v>
      </c>
      <c r="L5402" s="11">
        <v>1</v>
      </c>
      <c r="M5402" s="11" t="s">
        <v>149</v>
      </c>
      <c r="N5402" s="11" t="b">
        <v>0</v>
      </c>
      <c r="O5402" s="11" t="b">
        <v>1</v>
      </c>
      <c r="P5402" s="11" t="b">
        <v>1</v>
      </c>
      <c r="Q5402" s="11" t="b">
        <v>1</v>
      </c>
      <c r="R5402" s="11" t="b">
        <v>1</v>
      </c>
      <c r="S5402" s="11" t="b">
        <v>0</v>
      </c>
      <c r="T5402" s="11" t="b">
        <v>1</v>
      </c>
      <c r="U5402" s="11" t="b">
        <v>0</v>
      </c>
      <c r="V5402" s="11" t="b">
        <v>0</v>
      </c>
      <c r="W5402" s="11" t="b">
        <v>1</v>
      </c>
      <c r="X5402" s="11" t="b">
        <v>1</v>
      </c>
      <c r="Y5402" s="11" t="b">
        <v>1</v>
      </c>
      <c r="Z5402" s="11" t="b">
        <v>1</v>
      </c>
      <c r="AA5402" s="11" t="b">
        <v>0</v>
      </c>
      <c r="AB5402" s="11" t="b">
        <v>1</v>
      </c>
      <c r="AC5402" s="11" t="b">
        <v>1</v>
      </c>
      <c r="AD5402" s="11" t="b">
        <v>1</v>
      </c>
      <c r="AE5402" s="11" t="b">
        <v>1</v>
      </c>
      <c r="AF5402" s="11" t="b">
        <v>1</v>
      </c>
      <c r="AG5402" s="11" t="b">
        <v>0</v>
      </c>
    </row>
    <row r="5403" spans="1:33" x14ac:dyDescent="0.2">
      <c r="A5403" s="11">
        <v>2</v>
      </c>
      <c r="B5403" t="s">
        <v>169</v>
      </c>
      <c r="C5403" t="s">
        <v>20</v>
      </c>
      <c r="D5403">
        <v>0</v>
      </c>
      <c r="E5403">
        <v>3563802.89811082</v>
      </c>
      <c r="F5403">
        <v>0</v>
      </c>
      <c r="G5403">
        <v>0</v>
      </c>
      <c r="H5403">
        <v>0</v>
      </c>
      <c r="I5403">
        <v>0</v>
      </c>
      <c r="J5403" s="10">
        <f>SUMIFS(Table1[time],Table1[repetition],Table1[[#This Row],[repetition]],Table1[config],Table1[[#This Row],[config]])</f>
        <v>110092767.6248116</v>
      </c>
      <c r="K5403" s="11">
        <v>200</v>
      </c>
      <c r="L5403" s="11">
        <v>1</v>
      </c>
      <c r="M5403" s="11" t="s">
        <v>149</v>
      </c>
      <c r="N5403" s="11" t="b">
        <v>0</v>
      </c>
      <c r="O5403" s="11" t="b">
        <v>1</v>
      </c>
      <c r="P5403" s="11" t="b">
        <v>1</v>
      </c>
      <c r="Q5403" s="11" t="b">
        <v>1</v>
      </c>
      <c r="R5403" s="11" t="b">
        <v>1</v>
      </c>
      <c r="S5403" s="11" t="b">
        <v>0</v>
      </c>
      <c r="T5403" s="11" t="b">
        <v>1</v>
      </c>
      <c r="U5403" s="11" t="b">
        <v>0</v>
      </c>
      <c r="V5403" s="11" t="b">
        <v>0</v>
      </c>
      <c r="W5403" s="11" t="b">
        <v>1</v>
      </c>
      <c r="X5403" s="11" t="b">
        <v>1</v>
      </c>
      <c r="Y5403" s="11" t="b">
        <v>1</v>
      </c>
      <c r="Z5403" s="11" t="b">
        <v>1</v>
      </c>
      <c r="AA5403" s="11" t="b">
        <v>0</v>
      </c>
      <c r="AB5403" s="11" t="b">
        <v>1</v>
      </c>
      <c r="AC5403" s="11" t="b">
        <v>1</v>
      </c>
      <c r="AD5403" s="11" t="b">
        <v>1</v>
      </c>
      <c r="AE5403" s="11" t="b">
        <v>1</v>
      </c>
      <c r="AF5403" s="11" t="b">
        <v>1</v>
      </c>
      <c r="AG5403" s="11" t="b">
        <v>0</v>
      </c>
    </row>
    <row r="5404" spans="1:33" x14ac:dyDescent="0.2">
      <c r="A5404" s="9">
        <v>3</v>
      </c>
      <c r="B5404" t="s">
        <v>169</v>
      </c>
      <c r="C5404" t="s">
        <v>20</v>
      </c>
      <c r="D5404">
        <v>0</v>
      </c>
      <c r="E5404">
        <v>3500221.9154079901</v>
      </c>
      <c r="F5404">
        <v>0</v>
      </c>
      <c r="G5404">
        <v>0</v>
      </c>
      <c r="H5404">
        <v>0</v>
      </c>
      <c r="I5404">
        <v>0</v>
      </c>
      <c r="J5404" s="8">
        <f>SUMIFS(Table1[time],Table1[repetition],Table1[[#This Row],[repetition]],Table1[config],Table1[[#This Row],[config]])</f>
        <v>109334185.01564294</v>
      </c>
      <c r="K5404" s="9">
        <v>150</v>
      </c>
      <c r="L5404" s="9">
        <v>18</v>
      </c>
      <c r="M5404" s="9" t="s">
        <v>150</v>
      </c>
      <c r="N5404" s="9" t="b">
        <v>1</v>
      </c>
      <c r="O5404" s="9" t="b">
        <v>0</v>
      </c>
      <c r="P5404" s="9" t="b">
        <v>0</v>
      </c>
      <c r="Q5404" s="9" t="b">
        <v>1</v>
      </c>
      <c r="R5404" s="9" t="b">
        <v>1</v>
      </c>
      <c r="S5404" s="9" t="b">
        <v>0</v>
      </c>
      <c r="T5404" s="9" t="b">
        <v>0</v>
      </c>
      <c r="U5404" s="9" t="b">
        <v>1</v>
      </c>
      <c r="V5404" s="9" t="b">
        <v>1</v>
      </c>
      <c r="W5404" s="9" t="b">
        <v>0</v>
      </c>
      <c r="X5404" s="9" t="b">
        <v>0</v>
      </c>
      <c r="Y5404" s="9" t="b">
        <v>0</v>
      </c>
      <c r="Z5404" s="9" t="b">
        <v>0</v>
      </c>
      <c r="AA5404" s="9" t="b">
        <v>1</v>
      </c>
      <c r="AB5404" s="9" t="b">
        <v>1</v>
      </c>
      <c r="AC5404" s="9" t="b">
        <v>0</v>
      </c>
      <c r="AD5404" s="9" t="b">
        <v>1</v>
      </c>
      <c r="AE5404" s="9" t="b">
        <v>1</v>
      </c>
      <c r="AF5404" s="9" t="b">
        <v>0</v>
      </c>
      <c r="AG5404" s="9" t="b">
        <v>1</v>
      </c>
    </row>
    <row r="5405" spans="1:33" x14ac:dyDescent="0.2">
      <c r="A5405" s="11">
        <v>1</v>
      </c>
      <c r="B5405" t="s">
        <v>170</v>
      </c>
      <c r="C5405" t="s">
        <v>20</v>
      </c>
      <c r="D5405">
        <v>0</v>
      </c>
      <c r="E5405">
        <v>2154382.9716970199</v>
      </c>
      <c r="F5405">
        <v>0</v>
      </c>
      <c r="G5405">
        <v>0</v>
      </c>
      <c r="H5405">
        <v>0</v>
      </c>
      <c r="I5405">
        <v>0</v>
      </c>
      <c r="J5405" s="10">
        <f>SUMIFS(Table1[time],Table1[repetition],Table1[[#This Row],[repetition]],Table1[config],Table1[[#This Row],[config]])</f>
        <v>106734914.88911098</v>
      </c>
      <c r="K5405" s="11">
        <v>100</v>
      </c>
      <c r="L5405" s="11">
        <v>4</v>
      </c>
      <c r="M5405" s="11" t="s">
        <v>150</v>
      </c>
      <c r="N5405" s="11" t="b">
        <v>1</v>
      </c>
      <c r="O5405" s="11" t="b">
        <v>1</v>
      </c>
      <c r="P5405" s="11" t="b">
        <v>1</v>
      </c>
      <c r="Q5405" s="11" t="b">
        <v>0</v>
      </c>
      <c r="R5405" s="11" t="b">
        <v>1</v>
      </c>
      <c r="S5405" s="11" t="b">
        <v>1</v>
      </c>
      <c r="T5405" s="11" t="b">
        <v>0</v>
      </c>
      <c r="U5405" s="11" t="b">
        <v>1</v>
      </c>
      <c r="V5405" s="11" t="b">
        <v>0</v>
      </c>
      <c r="W5405" s="11" t="b">
        <v>0</v>
      </c>
      <c r="X5405" s="11" t="b">
        <v>0</v>
      </c>
      <c r="Y5405" s="11" t="b">
        <v>0</v>
      </c>
      <c r="Z5405" s="11" t="b">
        <v>0</v>
      </c>
      <c r="AA5405" s="11" t="b">
        <v>1</v>
      </c>
      <c r="AB5405" s="11" t="b">
        <v>0</v>
      </c>
      <c r="AC5405" s="11" t="b">
        <v>0</v>
      </c>
      <c r="AD5405" s="11" t="b">
        <v>0</v>
      </c>
      <c r="AE5405" s="11" t="b">
        <v>1</v>
      </c>
      <c r="AF5405" s="11" t="b">
        <v>1</v>
      </c>
      <c r="AG5405" s="11" t="b">
        <v>1</v>
      </c>
    </row>
    <row r="5406" spans="1:33" x14ac:dyDescent="0.2">
      <c r="A5406" s="9">
        <v>2</v>
      </c>
      <c r="B5406" t="s">
        <v>170</v>
      </c>
      <c r="C5406" t="s">
        <v>20</v>
      </c>
      <c r="D5406">
        <v>0</v>
      </c>
      <c r="E5406">
        <v>2327019.63715488</v>
      </c>
      <c r="F5406">
        <v>0</v>
      </c>
      <c r="G5406">
        <v>0</v>
      </c>
      <c r="H5406">
        <v>0</v>
      </c>
      <c r="I5406">
        <v>0</v>
      </c>
      <c r="J5406" s="8">
        <f>SUMIFS(Table1[time],Table1[repetition],Table1[[#This Row],[repetition]],Table1[config],Table1[[#This Row],[config]])</f>
        <v>110092767.6248116</v>
      </c>
      <c r="K5406" s="9">
        <v>150</v>
      </c>
      <c r="L5406" s="9">
        <v>18</v>
      </c>
      <c r="M5406" s="9" t="s">
        <v>150</v>
      </c>
      <c r="N5406" s="9" t="b">
        <v>1</v>
      </c>
      <c r="O5406" s="9" t="b">
        <v>0</v>
      </c>
      <c r="P5406" s="9" t="b">
        <v>0</v>
      </c>
      <c r="Q5406" s="9" t="b">
        <v>1</v>
      </c>
      <c r="R5406" s="9" t="b">
        <v>1</v>
      </c>
      <c r="S5406" s="9" t="b">
        <v>0</v>
      </c>
      <c r="T5406" s="9" t="b">
        <v>0</v>
      </c>
      <c r="U5406" s="9" t="b">
        <v>1</v>
      </c>
      <c r="V5406" s="9" t="b">
        <v>1</v>
      </c>
      <c r="W5406" s="9" t="b">
        <v>0</v>
      </c>
      <c r="X5406" s="9" t="b">
        <v>0</v>
      </c>
      <c r="Y5406" s="9" t="b">
        <v>0</v>
      </c>
      <c r="Z5406" s="9" t="b">
        <v>0</v>
      </c>
      <c r="AA5406" s="9" t="b">
        <v>1</v>
      </c>
      <c r="AB5406" s="9" t="b">
        <v>1</v>
      </c>
      <c r="AC5406" s="9" t="b">
        <v>0</v>
      </c>
      <c r="AD5406" s="9" t="b">
        <v>1</v>
      </c>
      <c r="AE5406" s="9" t="b">
        <v>1</v>
      </c>
      <c r="AF5406" s="9" t="b">
        <v>0</v>
      </c>
      <c r="AG5406" s="9" t="b">
        <v>1</v>
      </c>
    </row>
    <row r="5407" spans="1:33" x14ac:dyDescent="0.2">
      <c r="A5407" s="9">
        <v>3</v>
      </c>
      <c r="B5407" t="s">
        <v>170</v>
      </c>
      <c r="C5407" t="s">
        <v>20</v>
      </c>
      <c r="D5407">
        <v>0</v>
      </c>
      <c r="E5407">
        <v>2406101.1240389901</v>
      </c>
      <c r="F5407">
        <v>0</v>
      </c>
      <c r="G5407">
        <v>0</v>
      </c>
      <c r="H5407">
        <v>0</v>
      </c>
      <c r="I5407">
        <v>0</v>
      </c>
      <c r="J5407" s="8">
        <f>SUMIFS(Table1[time],Table1[repetition],Table1[[#This Row],[repetition]],Table1[config],Table1[[#This Row],[config]])</f>
        <v>109334185.01564294</v>
      </c>
      <c r="K5407" s="9">
        <v>150</v>
      </c>
      <c r="L5407" s="9">
        <v>5</v>
      </c>
      <c r="M5407" s="9" t="s">
        <v>149</v>
      </c>
      <c r="N5407" s="9" t="b">
        <v>0</v>
      </c>
      <c r="O5407" s="9" t="b">
        <v>1</v>
      </c>
      <c r="P5407" s="9" t="b">
        <v>0</v>
      </c>
      <c r="Q5407" s="9" t="b">
        <v>0</v>
      </c>
      <c r="R5407" s="9" t="b">
        <v>0</v>
      </c>
      <c r="S5407" s="9" t="b">
        <v>1</v>
      </c>
      <c r="T5407" s="9" t="b">
        <v>0</v>
      </c>
      <c r="U5407" s="9" t="b">
        <v>0</v>
      </c>
      <c r="V5407" s="9" t="b">
        <v>1</v>
      </c>
      <c r="W5407" s="9" t="b">
        <v>1</v>
      </c>
      <c r="X5407" s="9" t="b">
        <v>1</v>
      </c>
      <c r="Y5407" s="9" t="b">
        <v>1</v>
      </c>
      <c r="Z5407" s="9" t="b">
        <v>0</v>
      </c>
      <c r="AA5407" s="9" t="b">
        <v>0</v>
      </c>
      <c r="AB5407" s="9" t="b">
        <v>1</v>
      </c>
      <c r="AC5407" s="9" t="b">
        <v>0</v>
      </c>
      <c r="AD5407" s="9" t="b">
        <v>1</v>
      </c>
      <c r="AE5407" s="9" t="b">
        <v>0</v>
      </c>
      <c r="AF5407" s="9" t="b">
        <v>0</v>
      </c>
      <c r="AG5407" s="9" t="b">
        <v>1</v>
      </c>
    </row>
    <row r="5408" spans="1:33" x14ac:dyDescent="0.2">
      <c r="A5408" s="9">
        <v>1</v>
      </c>
      <c r="B5408" t="s">
        <v>172</v>
      </c>
      <c r="C5408" t="s">
        <v>20</v>
      </c>
      <c r="D5408">
        <v>0</v>
      </c>
      <c r="E5408">
        <v>2748858.1656279801</v>
      </c>
      <c r="F5408">
        <v>0</v>
      </c>
      <c r="G5408">
        <v>0</v>
      </c>
      <c r="H5408">
        <v>0</v>
      </c>
      <c r="I5408">
        <v>0</v>
      </c>
      <c r="J5408" s="8">
        <f>SUMIFS(Table1[time],Table1[repetition],Table1[[#This Row],[repetition]],Table1[config],Table1[[#This Row],[config]])</f>
        <v>106734914.88911098</v>
      </c>
      <c r="K5408" s="9">
        <v>0</v>
      </c>
      <c r="L5408" s="9">
        <v>5</v>
      </c>
      <c r="M5408" s="9" t="s">
        <v>150</v>
      </c>
      <c r="N5408" s="9" t="b">
        <v>0</v>
      </c>
      <c r="O5408" s="9" t="b">
        <v>0</v>
      </c>
      <c r="P5408" s="9" t="b">
        <v>0</v>
      </c>
      <c r="Q5408" s="9" t="b">
        <v>1</v>
      </c>
      <c r="R5408" s="9" t="b">
        <v>1</v>
      </c>
      <c r="S5408" s="9" t="b">
        <v>0</v>
      </c>
      <c r="T5408" s="9" t="b">
        <v>0</v>
      </c>
      <c r="U5408" s="9" t="b">
        <v>1</v>
      </c>
      <c r="V5408" s="9" t="b">
        <v>1</v>
      </c>
      <c r="W5408" s="9" t="b">
        <v>0</v>
      </c>
      <c r="X5408" s="9" t="b">
        <v>0</v>
      </c>
      <c r="Y5408" s="9" t="b">
        <v>1</v>
      </c>
      <c r="Z5408" s="9" t="b">
        <v>1</v>
      </c>
      <c r="AA5408" s="9" t="b">
        <v>0</v>
      </c>
      <c r="AB5408" s="9" t="b">
        <v>0</v>
      </c>
      <c r="AC5408" s="9" t="b">
        <v>1</v>
      </c>
      <c r="AD5408" s="9" t="b">
        <v>1</v>
      </c>
      <c r="AE5408" s="9" t="b">
        <v>0</v>
      </c>
      <c r="AF5408" s="9" t="b">
        <v>0</v>
      </c>
      <c r="AG5408" s="9" t="b">
        <v>1</v>
      </c>
    </row>
    <row r="5409" spans="1:33" x14ac:dyDescent="0.2">
      <c r="A5409" s="11">
        <v>2</v>
      </c>
      <c r="B5409" t="s">
        <v>172</v>
      </c>
      <c r="C5409" t="s">
        <v>20</v>
      </c>
      <c r="D5409">
        <v>0</v>
      </c>
      <c r="E5409">
        <v>2820978.96763309</v>
      </c>
      <c r="F5409">
        <v>0</v>
      </c>
      <c r="G5409">
        <v>0</v>
      </c>
      <c r="H5409">
        <v>0</v>
      </c>
      <c r="I5409">
        <v>0</v>
      </c>
      <c r="J5409" s="10">
        <f>SUMIFS(Table1[time],Table1[repetition],Table1[[#This Row],[repetition]],Table1[config],Table1[[#This Row],[config]])</f>
        <v>110092767.6248116</v>
      </c>
      <c r="K5409" s="11">
        <v>200</v>
      </c>
      <c r="L5409" s="11">
        <v>1</v>
      </c>
      <c r="M5409" s="11" t="s">
        <v>149</v>
      </c>
      <c r="N5409" s="11" t="b">
        <v>0</v>
      </c>
      <c r="O5409" s="11" t="b">
        <v>1</v>
      </c>
      <c r="P5409" s="11" t="b">
        <v>1</v>
      </c>
      <c r="Q5409" s="11" t="b">
        <v>1</v>
      </c>
      <c r="R5409" s="11" t="b">
        <v>1</v>
      </c>
      <c r="S5409" s="11" t="b">
        <v>0</v>
      </c>
      <c r="T5409" s="11" t="b">
        <v>1</v>
      </c>
      <c r="U5409" s="11" t="b">
        <v>0</v>
      </c>
      <c r="V5409" s="11" t="b">
        <v>0</v>
      </c>
      <c r="W5409" s="11" t="b">
        <v>1</v>
      </c>
      <c r="X5409" s="11" t="b">
        <v>1</v>
      </c>
      <c r="Y5409" s="11" t="b">
        <v>1</v>
      </c>
      <c r="Z5409" s="11" t="b">
        <v>1</v>
      </c>
      <c r="AA5409" s="11" t="b">
        <v>0</v>
      </c>
      <c r="AB5409" s="11" t="b">
        <v>1</v>
      </c>
      <c r="AC5409" s="11" t="b">
        <v>1</v>
      </c>
      <c r="AD5409" s="11" t="b">
        <v>1</v>
      </c>
      <c r="AE5409" s="11" t="b">
        <v>1</v>
      </c>
      <c r="AF5409" s="11" t="b">
        <v>1</v>
      </c>
      <c r="AG5409" s="11" t="b">
        <v>0</v>
      </c>
    </row>
    <row r="5410" spans="1:33" x14ac:dyDescent="0.2">
      <c r="A5410" s="9">
        <v>3</v>
      </c>
      <c r="B5410" t="s">
        <v>172</v>
      </c>
      <c r="C5410" t="s">
        <v>20</v>
      </c>
      <c r="D5410">
        <v>0</v>
      </c>
      <c r="E5410">
        <v>2866436.5435520001</v>
      </c>
      <c r="F5410">
        <v>0</v>
      </c>
      <c r="G5410">
        <v>0</v>
      </c>
      <c r="H5410">
        <v>0</v>
      </c>
      <c r="I5410">
        <v>0</v>
      </c>
      <c r="J5410" s="8">
        <f>SUMIFS(Table1[time],Table1[repetition],Table1[[#This Row],[repetition]],Table1[config],Table1[[#This Row],[config]])</f>
        <v>109334185.01564294</v>
      </c>
      <c r="K5410" s="9">
        <v>0</v>
      </c>
      <c r="L5410" s="9">
        <v>18</v>
      </c>
      <c r="M5410" s="9" t="s">
        <v>149</v>
      </c>
      <c r="N5410" s="9" t="b">
        <v>0</v>
      </c>
      <c r="O5410" s="9" t="b">
        <v>1</v>
      </c>
      <c r="P5410" s="9" t="b">
        <v>1</v>
      </c>
      <c r="Q5410" s="9" t="b">
        <v>1</v>
      </c>
      <c r="R5410" s="9" t="b">
        <v>1</v>
      </c>
      <c r="S5410" s="9" t="b">
        <v>0</v>
      </c>
      <c r="T5410" s="9" t="b">
        <v>0</v>
      </c>
      <c r="U5410" s="9" t="b">
        <v>0</v>
      </c>
      <c r="V5410" s="9" t="b">
        <v>0</v>
      </c>
      <c r="W5410" s="9" t="b">
        <v>1</v>
      </c>
      <c r="X5410" s="9" t="b">
        <v>1</v>
      </c>
      <c r="Y5410" s="9" t="b">
        <v>1</v>
      </c>
      <c r="Z5410" s="9" t="b">
        <v>1</v>
      </c>
      <c r="AA5410" s="9" t="b">
        <v>0</v>
      </c>
      <c r="AB5410" s="9" t="b">
        <v>0</v>
      </c>
      <c r="AC5410" s="9" t="b">
        <v>0</v>
      </c>
      <c r="AD5410" s="9" t="b">
        <v>0</v>
      </c>
      <c r="AE5410" s="9" t="b">
        <v>1</v>
      </c>
      <c r="AF5410" s="9" t="b">
        <v>1</v>
      </c>
      <c r="AG5410" s="9" t="b">
        <v>1</v>
      </c>
    </row>
    <row r="5411" spans="1:33" x14ac:dyDescent="0.2">
      <c r="A5411" s="9">
        <v>1</v>
      </c>
      <c r="B5411" t="s">
        <v>173</v>
      </c>
      <c r="C5411" t="s">
        <v>20</v>
      </c>
      <c r="D5411">
        <v>0</v>
      </c>
      <c r="E5411">
        <v>7227334.7313889498</v>
      </c>
      <c r="F5411">
        <v>0</v>
      </c>
      <c r="G5411">
        <v>0</v>
      </c>
      <c r="H5411">
        <v>0</v>
      </c>
      <c r="I5411">
        <v>0</v>
      </c>
      <c r="J5411" s="8">
        <f>SUMIFS(Table1[time],Table1[repetition],Table1[[#This Row],[repetition]],Table1[config],Table1[[#This Row],[config]])</f>
        <v>106734914.88911098</v>
      </c>
      <c r="K5411" s="9">
        <v>110</v>
      </c>
      <c r="L5411" s="9">
        <v>1</v>
      </c>
      <c r="M5411" s="9" t="s">
        <v>149</v>
      </c>
      <c r="N5411" s="9" t="b">
        <v>0</v>
      </c>
      <c r="O5411" s="9" t="b">
        <v>1</v>
      </c>
      <c r="P5411" s="9" t="b">
        <v>1</v>
      </c>
      <c r="Q5411" s="9" t="b">
        <v>1</v>
      </c>
      <c r="R5411" s="9" t="b">
        <v>1</v>
      </c>
      <c r="S5411" s="9" t="b">
        <v>0</v>
      </c>
      <c r="T5411" s="9" t="b">
        <v>1</v>
      </c>
      <c r="U5411" s="9" t="b">
        <v>0</v>
      </c>
      <c r="V5411" s="9" t="b">
        <v>0</v>
      </c>
      <c r="W5411" s="9" t="b">
        <v>1</v>
      </c>
      <c r="X5411" s="9" t="b">
        <v>1</v>
      </c>
      <c r="Y5411" s="9" t="b">
        <v>1</v>
      </c>
      <c r="Z5411" s="9" t="b">
        <v>1</v>
      </c>
      <c r="AA5411" s="9" t="b">
        <v>0</v>
      </c>
      <c r="AB5411" s="9" t="b">
        <v>1</v>
      </c>
      <c r="AC5411" s="9" t="b">
        <v>1</v>
      </c>
      <c r="AD5411" s="9" t="b">
        <v>1</v>
      </c>
      <c r="AE5411" s="9" t="b">
        <v>1</v>
      </c>
      <c r="AF5411" s="9" t="b">
        <v>1</v>
      </c>
      <c r="AG5411" s="9" t="b">
        <v>0</v>
      </c>
    </row>
    <row r="5412" spans="1:33" x14ac:dyDescent="0.2">
      <c r="A5412" s="11">
        <v>2</v>
      </c>
      <c r="B5412" t="s">
        <v>173</v>
      </c>
      <c r="C5412" t="s">
        <v>20</v>
      </c>
      <c r="D5412">
        <v>0</v>
      </c>
      <c r="E5412">
        <v>7228949.4594139904</v>
      </c>
      <c r="F5412">
        <v>0</v>
      </c>
      <c r="G5412">
        <v>0</v>
      </c>
      <c r="H5412">
        <v>0</v>
      </c>
      <c r="I5412">
        <v>0</v>
      </c>
      <c r="J5412" s="10">
        <f>SUMIFS(Table1[time],Table1[repetition],Table1[[#This Row],[repetition]],Table1[config],Table1[[#This Row],[config]])</f>
        <v>110092767.6248116</v>
      </c>
      <c r="K5412" s="11">
        <v>200</v>
      </c>
      <c r="L5412" s="11">
        <v>3</v>
      </c>
      <c r="M5412" s="11" t="s">
        <v>151</v>
      </c>
      <c r="N5412" s="11" t="b">
        <v>1</v>
      </c>
      <c r="O5412" s="11" t="b">
        <v>0</v>
      </c>
      <c r="P5412" s="11" t="b">
        <v>1</v>
      </c>
      <c r="Q5412" s="11" t="b">
        <v>0</v>
      </c>
      <c r="R5412" s="11" t="b">
        <v>1</v>
      </c>
      <c r="S5412" s="11" t="b">
        <v>0</v>
      </c>
      <c r="T5412" s="11" t="b">
        <v>0</v>
      </c>
      <c r="U5412" s="11" t="b">
        <v>1</v>
      </c>
      <c r="V5412" s="11" t="b">
        <v>1</v>
      </c>
      <c r="W5412" s="11" t="b">
        <v>1</v>
      </c>
      <c r="X5412" s="11" t="b">
        <v>0</v>
      </c>
      <c r="Y5412" s="11" t="b">
        <v>1</v>
      </c>
      <c r="Z5412" s="11" t="b">
        <v>1</v>
      </c>
      <c r="AA5412" s="11" t="b">
        <v>0</v>
      </c>
      <c r="AB5412" s="11" t="b">
        <v>0</v>
      </c>
      <c r="AC5412" s="11" t="b">
        <v>0</v>
      </c>
      <c r="AD5412" s="11" t="b">
        <v>0</v>
      </c>
      <c r="AE5412" s="11" t="b">
        <v>1</v>
      </c>
      <c r="AF5412" s="11" t="b">
        <v>0</v>
      </c>
      <c r="AG5412" s="11" t="b">
        <v>0</v>
      </c>
    </row>
    <row r="5413" spans="1:33" x14ac:dyDescent="0.2">
      <c r="A5413" s="9">
        <v>3</v>
      </c>
      <c r="B5413" t="s">
        <v>173</v>
      </c>
      <c r="C5413" t="s">
        <v>20</v>
      </c>
      <c r="D5413">
        <v>0</v>
      </c>
      <c r="E5413">
        <v>7230604.0262479996</v>
      </c>
      <c r="F5413">
        <v>0</v>
      </c>
      <c r="G5413">
        <v>0</v>
      </c>
      <c r="H5413">
        <v>0</v>
      </c>
      <c r="I5413">
        <v>0</v>
      </c>
      <c r="J5413" s="8">
        <f>SUMIFS(Table1[time],Table1[repetition],Table1[[#This Row],[repetition]],Table1[config],Table1[[#This Row],[config]])</f>
        <v>109334185.01564294</v>
      </c>
      <c r="K5413" s="9">
        <v>200</v>
      </c>
      <c r="L5413" s="9">
        <v>1</v>
      </c>
      <c r="M5413" s="9" t="s">
        <v>149</v>
      </c>
      <c r="N5413" s="9" t="b">
        <v>0</v>
      </c>
      <c r="O5413" s="9" t="b">
        <v>1</v>
      </c>
      <c r="P5413" s="9" t="b">
        <v>1</v>
      </c>
      <c r="Q5413" s="9" t="b">
        <v>1</v>
      </c>
      <c r="R5413" s="9" t="b">
        <v>1</v>
      </c>
      <c r="S5413" s="9" t="b">
        <v>0</v>
      </c>
      <c r="T5413" s="9" t="b">
        <v>1</v>
      </c>
      <c r="U5413" s="9" t="b">
        <v>0</v>
      </c>
      <c r="V5413" s="9" t="b">
        <v>0</v>
      </c>
      <c r="W5413" s="9" t="b">
        <v>1</v>
      </c>
      <c r="X5413" s="9" t="b">
        <v>1</v>
      </c>
      <c r="Y5413" s="9" t="b">
        <v>1</v>
      </c>
      <c r="Z5413" s="9" t="b">
        <v>1</v>
      </c>
      <c r="AA5413" s="9" t="b">
        <v>0</v>
      </c>
      <c r="AB5413" s="9" t="b">
        <v>1</v>
      </c>
      <c r="AC5413" s="9" t="b">
        <v>1</v>
      </c>
      <c r="AD5413" s="9" t="b">
        <v>1</v>
      </c>
      <c r="AE5413" s="9" t="b">
        <v>1</v>
      </c>
      <c r="AF5413" s="9" t="b">
        <v>1</v>
      </c>
      <c r="AG5413" s="9" t="b">
        <v>0</v>
      </c>
    </row>
    <row r="5414" spans="1:33" x14ac:dyDescent="0.2">
      <c r="A5414" s="11">
        <v>1</v>
      </c>
      <c r="B5414" t="s">
        <v>175</v>
      </c>
      <c r="C5414" t="s">
        <v>20</v>
      </c>
      <c r="D5414">
        <v>0</v>
      </c>
      <c r="E5414">
        <v>2928120.8667109599</v>
      </c>
      <c r="F5414">
        <v>0</v>
      </c>
      <c r="G5414">
        <v>0</v>
      </c>
      <c r="H5414">
        <v>0</v>
      </c>
      <c r="I5414">
        <v>0</v>
      </c>
      <c r="J5414" s="10">
        <f>SUMIFS(Table1[time],Table1[repetition],Table1[[#This Row],[repetition]],Table1[config],Table1[[#This Row],[config]])</f>
        <v>106734914.88911098</v>
      </c>
      <c r="K5414" s="11">
        <v>110</v>
      </c>
      <c r="L5414" s="11">
        <v>6</v>
      </c>
      <c r="M5414" s="11" t="s">
        <v>150</v>
      </c>
      <c r="N5414" s="11" t="b">
        <v>0</v>
      </c>
      <c r="O5414" s="11" t="b">
        <v>1</v>
      </c>
      <c r="P5414" s="11" t="b">
        <v>0</v>
      </c>
      <c r="Q5414" s="11" t="b">
        <v>1</v>
      </c>
      <c r="R5414" s="11" t="b">
        <v>1</v>
      </c>
      <c r="S5414" s="11" t="b">
        <v>0</v>
      </c>
      <c r="T5414" s="11" t="b">
        <v>0</v>
      </c>
      <c r="U5414" s="11" t="b">
        <v>0</v>
      </c>
      <c r="V5414" s="11" t="b">
        <v>1</v>
      </c>
      <c r="W5414" s="11" t="b">
        <v>0</v>
      </c>
      <c r="X5414" s="11" t="b">
        <v>1</v>
      </c>
      <c r="Y5414" s="11" t="b">
        <v>1</v>
      </c>
      <c r="Z5414" s="11" t="b">
        <v>0</v>
      </c>
      <c r="AA5414" s="11" t="b">
        <v>0</v>
      </c>
      <c r="AB5414" s="11" t="b">
        <v>1</v>
      </c>
      <c r="AC5414" s="11" t="b">
        <v>0</v>
      </c>
      <c r="AD5414" s="11" t="b">
        <v>0</v>
      </c>
      <c r="AE5414" s="11" t="b">
        <v>1</v>
      </c>
      <c r="AF5414" s="11" t="b">
        <v>1</v>
      </c>
      <c r="AG5414" s="11" t="b">
        <v>1</v>
      </c>
    </row>
    <row r="5415" spans="1:33" x14ac:dyDescent="0.2">
      <c r="A5415" s="11">
        <v>2</v>
      </c>
      <c r="B5415" t="s">
        <v>175</v>
      </c>
      <c r="C5415" t="s">
        <v>20</v>
      </c>
      <c r="D5415">
        <v>0</v>
      </c>
      <c r="E5415">
        <v>2869170.8145597898</v>
      </c>
      <c r="F5415">
        <v>0</v>
      </c>
      <c r="G5415">
        <v>0</v>
      </c>
      <c r="H5415">
        <v>0</v>
      </c>
      <c r="I5415">
        <v>0</v>
      </c>
      <c r="J5415" s="10">
        <f>SUMIFS(Table1[time],Table1[repetition],Table1[[#This Row],[repetition]],Table1[config],Table1[[#This Row],[config]])</f>
        <v>110092767.6248116</v>
      </c>
      <c r="K5415" s="11">
        <v>200</v>
      </c>
      <c r="L5415" s="11">
        <v>1</v>
      </c>
      <c r="M5415" s="11" t="s">
        <v>149</v>
      </c>
      <c r="N5415" s="11" t="b">
        <v>0</v>
      </c>
      <c r="O5415" s="11" t="b">
        <v>1</v>
      </c>
      <c r="P5415" s="11" t="b">
        <v>1</v>
      </c>
      <c r="Q5415" s="11" t="b">
        <v>1</v>
      </c>
      <c r="R5415" s="11" t="b">
        <v>1</v>
      </c>
      <c r="S5415" s="11" t="b">
        <v>0</v>
      </c>
      <c r="T5415" s="11" t="b">
        <v>1</v>
      </c>
      <c r="U5415" s="11" t="b">
        <v>0</v>
      </c>
      <c r="V5415" s="11" t="b">
        <v>0</v>
      </c>
      <c r="W5415" s="11" t="b">
        <v>1</v>
      </c>
      <c r="X5415" s="11" t="b">
        <v>1</v>
      </c>
      <c r="Y5415" s="11" t="b">
        <v>1</v>
      </c>
      <c r="Z5415" s="11" t="b">
        <v>1</v>
      </c>
      <c r="AA5415" s="11" t="b">
        <v>0</v>
      </c>
      <c r="AB5415" s="11" t="b">
        <v>1</v>
      </c>
      <c r="AC5415" s="11" t="b">
        <v>1</v>
      </c>
      <c r="AD5415" s="11" t="b">
        <v>1</v>
      </c>
      <c r="AE5415" s="11" t="b">
        <v>1</v>
      </c>
      <c r="AF5415" s="11" t="b">
        <v>1</v>
      </c>
      <c r="AG5415" s="11" t="b">
        <v>0</v>
      </c>
    </row>
    <row r="5416" spans="1:33" x14ac:dyDescent="0.2">
      <c r="A5416" s="11">
        <v>3</v>
      </c>
      <c r="B5416" t="s">
        <v>175</v>
      </c>
      <c r="C5416" t="s">
        <v>20</v>
      </c>
      <c r="D5416">
        <v>0</v>
      </c>
      <c r="E5416">
        <v>2902612.6785309999</v>
      </c>
      <c r="F5416">
        <v>0</v>
      </c>
      <c r="G5416">
        <v>0</v>
      </c>
      <c r="H5416">
        <v>0</v>
      </c>
      <c r="I5416">
        <v>0</v>
      </c>
      <c r="J5416" s="10">
        <f>SUMIFS(Table1[time],Table1[repetition],Table1[[#This Row],[repetition]],Table1[config],Table1[[#This Row],[config]])</f>
        <v>109334185.01564294</v>
      </c>
      <c r="K5416" s="11">
        <v>150</v>
      </c>
      <c r="L5416" s="11">
        <v>6</v>
      </c>
      <c r="M5416" s="11" t="s">
        <v>151</v>
      </c>
      <c r="N5416" s="11" t="b">
        <v>0</v>
      </c>
      <c r="O5416" s="11" t="b">
        <v>1</v>
      </c>
      <c r="P5416" s="11" t="b">
        <v>0</v>
      </c>
      <c r="Q5416" s="11" t="b">
        <v>1</v>
      </c>
      <c r="R5416" s="11" t="b">
        <v>1</v>
      </c>
      <c r="S5416" s="11" t="b">
        <v>1</v>
      </c>
      <c r="T5416" s="11" t="b">
        <v>0</v>
      </c>
      <c r="U5416" s="11" t="b">
        <v>1</v>
      </c>
      <c r="V5416" s="11" t="b">
        <v>1</v>
      </c>
      <c r="W5416" s="11" t="b">
        <v>0</v>
      </c>
      <c r="X5416" s="11" t="b">
        <v>0</v>
      </c>
      <c r="Y5416" s="11" t="b">
        <v>0</v>
      </c>
      <c r="Z5416" s="11" t="b">
        <v>1</v>
      </c>
      <c r="AA5416" s="11" t="b">
        <v>1</v>
      </c>
      <c r="AB5416" s="11" t="b">
        <v>1</v>
      </c>
      <c r="AC5416" s="11" t="b">
        <v>1</v>
      </c>
      <c r="AD5416" s="11" t="b">
        <v>0</v>
      </c>
      <c r="AE5416" s="11" t="b">
        <v>0</v>
      </c>
      <c r="AF5416" s="11" t="b">
        <v>1</v>
      </c>
      <c r="AG5416" s="11" t="b">
        <v>1</v>
      </c>
    </row>
    <row r="5417" spans="1:33" x14ac:dyDescent="0.2">
      <c r="A5417" s="9">
        <v>1</v>
      </c>
      <c r="B5417" t="s">
        <v>176</v>
      </c>
      <c r="C5417" t="s">
        <v>20</v>
      </c>
      <c r="D5417">
        <v>0</v>
      </c>
      <c r="E5417">
        <v>7206234.1910859598</v>
      </c>
      <c r="F5417">
        <v>0</v>
      </c>
      <c r="G5417">
        <v>0</v>
      </c>
      <c r="H5417">
        <v>0</v>
      </c>
      <c r="I5417">
        <v>0</v>
      </c>
      <c r="J5417" s="8">
        <f>SUMIFS(Table1[time],Table1[repetition],Table1[[#This Row],[repetition]],Table1[config],Table1[[#This Row],[config]])</f>
        <v>106734914.88911098</v>
      </c>
      <c r="K5417" s="9">
        <v>120</v>
      </c>
      <c r="L5417" s="9">
        <v>1</v>
      </c>
      <c r="M5417" s="9" t="s">
        <v>149</v>
      </c>
      <c r="N5417" s="9" t="b">
        <v>0</v>
      </c>
      <c r="O5417" s="9" t="b">
        <v>1</v>
      </c>
      <c r="P5417" s="9" t="b">
        <v>1</v>
      </c>
      <c r="Q5417" s="9" t="b">
        <v>1</v>
      </c>
      <c r="R5417" s="9" t="b">
        <v>1</v>
      </c>
      <c r="S5417" s="9" t="b">
        <v>0</v>
      </c>
      <c r="T5417" s="9" t="b">
        <v>1</v>
      </c>
      <c r="U5417" s="9" t="b">
        <v>0</v>
      </c>
      <c r="V5417" s="9" t="b">
        <v>0</v>
      </c>
      <c r="W5417" s="9" t="b">
        <v>1</v>
      </c>
      <c r="X5417" s="9" t="b">
        <v>1</v>
      </c>
      <c r="Y5417" s="9" t="b">
        <v>1</v>
      </c>
      <c r="Z5417" s="9" t="b">
        <v>1</v>
      </c>
      <c r="AA5417" s="9" t="b">
        <v>0</v>
      </c>
      <c r="AB5417" s="9" t="b">
        <v>1</v>
      </c>
      <c r="AC5417" s="9" t="b">
        <v>1</v>
      </c>
      <c r="AD5417" s="9" t="b">
        <v>1</v>
      </c>
      <c r="AE5417" s="9" t="b">
        <v>1</v>
      </c>
      <c r="AF5417" s="9" t="b">
        <v>1</v>
      </c>
      <c r="AG5417" s="9" t="b">
        <v>0</v>
      </c>
    </row>
    <row r="5418" spans="1:33" x14ac:dyDescent="0.2">
      <c r="A5418" s="9">
        <v>2</v>
      </c>
      <c r="B5418" t="s">
        <v>176</v>
      </c>
      <c r="C5418" t="s">
        <v>20</v>
      </c>
      <c r="D5418">
        <v>0</v>
      </c>
      <c r="E5418">
        <v>7203292.6373891504</v>
      </c>
      <c r="F5418">
        <v>0</v>
      </c>
      <c r="G5418">
        <v>0</v>
      </c>
      <c r="H5418">
        <v>0</v>
      </c>
      <c r="I5418">
        <v>0</v>
      </c>
      <c r="J5418" s="8">
        <f>SUMIFS(Table1[time],Table1[repetition],Table1[[#This Row],[repetition]],Table1[config],Table1[[#This Row],[config]])</f>
        <v>110092767.6248116</v>
      </c>
      <c r="K5418" s="9">
        <v>1</v>
      </c>
      <c r="L5418" s="9">
        <v>2</v>
      </c>
      <c r="M5418" s="9" t="s">
        <v>151</v>
      </c>
      <c r="N5418" s="9" t="b">
        <v>0</v>
      </c>
      <c r="O5418" s="9" t="b">
        <v>0</v>
      </c>
      <c r="P5418" s="9" t="b">
        <v>1</v>
      </c>
      <c r="Q5418" s="9" t="b">
        <v>1</v>
      </c>
      <c r="R5418" s="9" t="b">
        <v>1</v>
      </c>
      <c r="S5418" s="9" t="b">
        <v>0</v>
      </c>
      <c r="T5418" s="9" t="b">
        <v>0</v>
      </c>
      <c r="U5418" s="9" t="b">
        <v>0</v>
      </c>
      <c r="V5418" s="9" t="b">
        <v>0</v>
      </c>
      <c r="W5418" s="9" t="b">
        <v>0</v>
      </c>
      <c r="X5418" s="9" t="b">
        <v>0</v>
      </c>
      <c r="Y5418" s="9" t="b">
        <v>0</v>
      </c>
      <c r="Z5418" s="9" t="b">
        <v>1</v>
      </c>
      <c r="AA5418" s="9" t="b">
        <v>0</v>
      </c>
      <c r="AB5418" s="9" t="b">
        <v>0</v>
      </c>
      <c r="AC5418" s="9" t="b">
        <v>0</v>
      </c>
      <c r="AD5418" s="9" t="b">
        <v>0</v>
      </c>
      <c r="AE5418" s="9" t="b">
        <v>1</v>
      </c>
      <c r="AF5418" s="9" t="b">
        <v>1</v>
      </c>
      <c r="AG5418" s="9" t="b">
        <v>1</v>
      </c>
    </row>
    <row r="5419" spans="1:33" x14ac:dyDescent="0.2">
      <c r="A5419" s="11">
        <v>3</v>
      </c>
      <c r="B5419" t="s">
        <v>176</v>
      </c>
      <c r="C5419" t="s">
        <v>20</v>
      </c>
      <c r="D5419">
        <v>0</v>
      </c>
      <c r="E5419">
        <v>7205533.0115140099</v>
      </c>
      <c r="F5419">
        <v>0</v>
      </c>
      <c r="G5419">
        <v>0</v>
      </c>
      <c r="H5419">
        <v>0</v>
      </c>
      <c r="I5419">
        <v>0</v>
      </c>
      <c r="J5419" s="10">
        <f>SUMIFS(Table1[time],Table1[repetition],Table1[[#This Row],[repetition]],Table1[config],Table1[[#This Row],[config]])</f>
        <v>109334185.01564294</v>
      </c>
      <c r="K5419" s="11">
        <v>200</v>
      </c>
      <c r="L5419" s="11">
        <v>1</v>
      </c>
      <c r="M5419" s="11" t="s">
        <v>149</v>
      </c>
      <c r="N5419" s="11" t="b">
        <v>0</v>
      </c>
      <c r="O5419" s="11" t="b">
        <v>1</v>
      </c>
      <c r="P5419" s="11" t="b">
        <v>1</v>
      </c>
      <c r="Q5419" s="11" t="b">
        <v>1</v>
      </c>
      <c r="R5419" s="11" t="b">
        <v>1</v>
      </c>
      <c r="S5419" s="11" t="b">
        <v>0</v>
      </c>
      <c r="T5419" s="11" t="b">
        <v>1</v>
      </c>
      <c r="U5419" s="11" t="b">
        <v>0</v>
      </c>
      <c r="V5419" s="11" t="b">
        <v>0</v>
      </c>
      <c r="W5419" s="11" t="b">
        <v>1</v>
      </c>
      <c r="X5419" s="11" t="b">
        <v>1</v>
      </c>
      <c r="Y5419" s="11" t="b">
        <v>1</v>
      </c>
      <c r="Z5419" s="11" t="b">
        <v>1</v>
      </c>
      <c r="AA5419" s="11" t="b">
        <v>0</v>
      </c>
      <c r="AB5419" s="11" t="b">
        <v>1</v>
      </c>
      <c r="AC5419" s="11" t="b">
        <v>1</v>
      </c>
      <c r="AD5419" s="11" t="b">
        <v>1</v>
      </c>
      <c r="AE5419" s="11" t="b">
        <v>1</v>
      </c>
      <c r="AF5419" s="11" t="b">
        <v>1</v>
      </c>
      <c r="AG5419" s="11" t="b">
        <v>0</v>
      </c>
    </row>
    <row r="5420" spans="1:33" x14ac:dyDescent="0.2">
      <c r="A5420" s="11">
        <v>1</v>
      </c>
      <c r="B5420" t="s">
        <v>178</v>
      </c>
      <c r="C5420" t="s">
        <v>20</v>
      </c>
      <c r="D5420">
        <v>0</v>
      </c>
      <c r="E5420">
        <v>2263374.31864702</v>
      </c>
      <c r="F5420">
        <v>0</v>
      </c>
      <c r="G5420">
        <v>0</v>
      </c>
      <c r="H5420">
        <v>0</v>
      </c>
      <c r="I5420">
        <v>0</v>
      </c>
      <c r="J5420" s="10">
        <f>SUMIFS(Table1[time],Table1[repetition],Table1[[#This Row],[repetition]],Table1[config],Table1[[#This Row],[config]])</f>
        <v>106734914.88911098</v>
      </c>
      <c r="K5420" s="11">
        <v>120</v>
      </c>
      <c r="L5420" s="11">
        <v>5</v>
      </c>
      <c r="M5420" s="11" t="s">
        <v>151</v>
      </c>
      <c r="N5420" s="11" t="b">
        <v>1</v>
      </c>
      <c r="O5420" s="11" t="b">
        <v>0</v>
      </c>
      <c r="P5420" s="11" t="b">
        <v>1</v>
      </c>
      <c r="Q5420" s="11" t="b">
        <v>0</v>
      </c>
      <c r="R5420" s="11" t="b">
        <v>1</v>
      </c>
      <c r="S5420" s="11" t="b">
        <v>0</v>
      </c>
      <c r="T5420" s="11" t="b">
        <v>0</v>
      </c>
      <c r="U5420" s="11" t="b">
        <v>0</v>
      </c>
      <c r="V5420" s="11" t="b">
        <v>0</v>
      </c>
      <c r="W5420" s="11" t="b">
        <v>0</v>
      </c>
      <c r="X5420" s="11" t="b">
        <v>1</v>
      </c>
      <c r="Y5420" s="11" t="b">
        <v>0</v>
      </c>
      <c r="Z5420" s="11" t="b">
        <v>0</v>
      </c>
      <c r="AA5420" s="11" t="b">
        <v>1</v>
      </c>
      <c r="AB5420" s="11" t="b">
        <v>1</v>
      </c>
      <c r="AC5420" s="11" t="b">
        <v>0</v>
      </c>
      <c r="AD5420" s="11" t="b">
        <v>1</v>
      </c>
      <c r="AE5420" s="11" t="b">
        <v>1</v>
      </c>
      <c r="AF5420" s="11" t="b">
        <v>0</v>
      </c>
      <c r="AG5420" s="11" t="b">
        <v>1</v>
      </c>
    </row>
    <row r="5421" spans="1:33" x14ac:dyDescent="0.2">
      <c r="A5421" s="11">
        <v>2</v>
      </c>
      <c r="B5421" t="s">
        <v>178</v>
      </c>
      <c r="C5421" t="s">
        <v>20</v>
      </c>
      <c r="D5421">
        <v>0</v>
      </c>
      <c r="E5421">
        <v>2297793.81444863</v>
      </c>
      <c r="F5421">
        <v>0</v>
      </c>
      <c r="G5421">
        <v>0</v>
      </c>
      <c r="H5421">
        <v>0</v>
      </c>
      <c r="I5421">
        <v>0</v>
      </c>
      <c r="J5421" s="10">
        <f>SUMIFS(Table1[time],Table1[repetition],Table1[[#This Row],[repetition]],Table1[config],Table1[[#This Row],[config]])</f>
        <v>110092767.6248116</v>
      </c>
      <c r="K5421" s="11">
        <v>150</v>
      </c>
      <c r="L5421" s="11">
        <v>18</v>
      </c>
      <c r="M5421" s="11" t="s">
        <v>150</v>
      </c>
      <c r="N5421" s="11" t="b">
        <v>1</v>
      </c>
      <c r="O5421" s="11" t="b">
        <v>0</v>
      </c>
      <c r="P5421" s="11" t="b">
        <v>0</v>
      </c>
      <c r="Q5421" s="11" t="b">
        <v>1</v>
      </c>
      <c r="R5421" s="11" t="b">
        <v>1</v>
      </c>
      <c r="S5421" s="11" t="b">
        <v>0</v>
      </c>
      <c r="T5421" s="11" t="b">
        <v>0</v>
      </c>
      <c r="U5421" s="11" t="b">
        <v>1</v>
      </c>
      <c r="V5421" s="11" t="b">
        <v>1</v>
      </c>
      <c r="W5421" s="11" t="b">
        <v>0</v>
      </c>
      <c r="X5421" s="11" t="b">
        <v>0</v>
      </c>
      <c r="Y5421" s="11" t="b">
        <v>0</v>
      </c>
      <c r="Z5421" s="11" t="b">
        <v>0</v>
      </c>
      <c r="AA5421" s="11" t="b">
        <v>1</v>
      </c>
      <c r="AB5421" s="11" t="b">
        <v>1</v>
      </c>
      <c r="AC5421" s="11" t="b">
        <v>0</v>
      </c>
      <c r="AD5421" s="11" t="b">
        <v>1</v>
      </c>
      <c r="AE5421" s="11" t="b">
        <v>1</v>
      </c>
      <c r="AF5421" s="11" t="b">
        <v>0</v>
      </c>
      <c r="AG5421" s="11" t="b">
        <v>1</v>
      </c>
    </row>
    <row r="5422" spans="1:33" x14ac:dyDescent="0.2">
      <c r="A5422" s="9">
        <v>3</v>
      </c>
      <c r="B5422" t="s">
        <v>178</v>
      </c>
      <c r="C5422" t="s">
        <v>20</v>
      </c>
      <c r="D5422">
        <v>0</v>
      </c>
      <c r="E5422">
        <v>2326618.2677850001</v>
      </c>
      <c r="F5422">
        <v>0</v>
      </c>
      <c r="G5422">
        <v>0</v>
      </c>
      <c r="H5422">
        <v>0</v>
      </c>
      <c r="I5422">
        <v>0</v>
      </c>
      <c r="J5422" s="8">
        <f>SUMIFS(Table1[time],Table1[repetition],Table1[[#This Row],[repetition]],Table1[config],Table1[[#This Row],[config]])</f>
        <v>109334185.01564294</v>
      </c>
      <c r="K5422" s="9">
        <v>150</v>
      </c>
      <c r="L5422" s="9">
        <v>6</v>
      </c>
      <c r="M5422" s="9" t="s">
        <v>151</v>
      </c>
      <c r="N5422" s="9" t="b">
        <v>0</v>
      </c>
      <c r="O5422" s="9" t="b">
        <v>1</v>
      </c>
      <c r="P5422" s="9" t="b">
        <v>0</v>
      </c>
      <c r="Q5422" s="9" t="b">
        <v>1</v>
      </c>
      <c r="R5422" s="9" t="b">
        <v>1</v>
      </c>
      <c r="S5422" s="9" t="b">
        <v>1</v>
      </c>
      <c r="T5422" s="9" t="b">
        <v>0</v>
      </c>
      <c r="U5422" s="9" t="b">
        <v>1</v>
      </c>
      <c r="V5422" s="9" t="b">
        <v>1</v>
      </c>
      <c r="W5422" s="9" t="b">
        <v>0</v>
      </c>
      <c r="X5422" s="9" t="b">
        <v>0</v>
      </c>
      <c r="Y5422" s="9" t="b">
        <v>0</v>
      </c>
      <c r="Z5422" s="9" t="b">
        <v>1</v>
      </c>
      <c r="AA5422" s="9" t="b">
        <v>1</v>
      </c>
      <c r="AB5422" s="9" t="b">
        <v>1</v>
      </c>
      <c r="AC5422" s="9" t="b">
        <v>1</v>
      </c>
      <c r="AD5422" s="9" t="b">
        <v>0</v>
      </c>
      <c r="AE5422" s="9" t="b">
        <v>0</v>
      </c>
      <c r="AF5422" s="9" t="b">
        <v>1</v>
      </c>
      <c r="AG5422" s="9" t="b">
        <v>1</v>
      </c>
    </row>
    <row r="5423" spans="1:33" x14ac:dyDescent="0.2">
      <c r="A5423" s="9">
        <v>1</v>
      </c>
      <c r="B5423" t="s">
        <v>171</v>
      </c>
      <c r="C5423" t="s">
        <v>20</v>
      </c>
      <c r="D5423">
        <v>0</v>
      </c>
      <c r="E5423">
        <v>1758539.5569730301</v>
      </c>
      <c r="F5423">
        <v>0</v>
      </c>
      <c r="G5423">
        <v>0</v>
      </c>
      <c r="H5423">
        <v>0</v>
      </c>
      <c r="I5423">
        <v>0</v>
      </c>
      <c r="J5423" s="8">
        <f>SUMIFS(Table1[time],Table1[repetition],Table1[[#This Row],[repetition]],Table1[config],Table1[[#This Row],[config]])</f>
        <v>106734914.88911098</v>
      </c>
      <c r="K5423" s="9">
        <v>150</v>
      </c>
      <c r="L5423" s="9">
        <v>3</v>
      </c>
      <c r="M5423" s="9" t="s">
        <v>151</v>
      </c>
      <c r="N5423" s="9" t="b">
        <v>1</v>
      </c>
      <c r="O5423" s="9" t="b">
        <v>0</v>
      </c>
      <c r="P5423" s="9" t="b">
        <v>0</v>
      </c>
      <c r="Q5423" s="9" t="b">
        <v>1</v>
      </c>
      <c r="R5423" s="9" t="b">
        <v>1</v>
      </c>
      <c r="S5423" s="9" t="b">
        <v>0</v>
      </c>
      <c r="T5423" s="9" t="b">
        <v>0</v>
      </c>
      <c r="U5423" s="9" t="b">
        <v>1</v>
      </c>
      <c r="V5423" s="9" t="b">
        <v>1</v>
      </c>
      <c r="W5423" s="9" t="b">
        <v>0</v>
      </c>
      <c r="X5423" s="9" t="b">
        <v>0</v>
      </c>
      <c r="Y5423" s="9" t="b">
        <v>1</v>
      </c>
      <c r="Z5423" s="9" t="b">
        <v>1</v>
      </c>
      <c r="AA5423" s="9" t="b">
        <v>1</v>
      </c>
      <c r="AB5423" s="9" t="b">
        <v>1</v>
      </c>
      <c r="AC5423" s="9" t="b">
        <v>0</v>
      </c>
      <c r="AD5423" s="9" t="b">
        <v>0</v>
      </c>
      <c r="AE5423" s="9" t="b">
        <v>1</v>
      </c>
      <c r="AF5423" s="9" t="b">
        <v>1</v>
      </c>
      <c r="AG5423" s="9" t="b">
        <v>1</v>
      </c>
    </row>
    <row r="5424" spans="1:33" x14ac:dyDescent="0.2">
      <c r="A5424" s="11">
        <v>2</v>
      </c>
      <c r="B5424" t="s">
        <v>171</v>
      </c>
      <c r="C5424" t="s">
        <v>20</v>
      </c>
      <c r="D5424">
        <v>0</v>
      </c>
      <c r="E5424">
        <v>1920391.46386319</v>
      </c>
      <c r="F5424">
        <v>0</v>
      </c>
      <c r="G5424">
        <v>0</v>
      </c>
      <c r="H5424">
        <v>0</v>
      </c>
      <c r="I5424">
        <v>0</v>
      </c>
      <c r="J5424" s="10">
        <f>SUMIFS(Table1[time],Table1[repetition],Table1[[#This Row],[repetition]],Table1[config],Table1[[#This Row],[config]])</f>
        <v>110092767.6248116</v>
      </c>
      <c r="K5424" s="11">
        <v>150</v>
      </c>
      <c r="L5424" s="11">
        <v>18</v>
      </c>
      <c r="M5424" s="11" t="s">
        <v>150</v>
      </c>
      <c r="N5424" s="11" t="b">
        <v>1</v>
      </c>
      <c r="O5424" s="11" t="b">
        <v>0</v>
      </c>
      <c r="P5424" s="11" t="b">
        <v>0</v>
      </c>
      <c r="Q5424" s="11" t="b">
        <v>1</v>
      </c>
      <c r="R5424" s="11" t="b">
        <v>1</v>
      </c>
      <c r="S5424" s="11" t="b">
        <v>0</v>
      </c>
      <c r="T5424" s="11" t="b">
        <v>0</v>
      </c>
      <c r="U5424" s="11" t="b">
        <v>1</v>
      </c>
      <c r="V5424" s="11" t="b">
        <v>1</v>
      </c>
      <c r="W5424" s="11" t="b">
        <v>0</v>
      </c>
      <c r="X5424" s="11" t="b">
        <v>0</v>
      </c>
      <c r="Y5424" s="11" t="b">
        <v>0</v>
      </c>
      <c r="Z5424" s="11" t="b">
        <v>0</v>
      </c>
      <c r="AA5424" s="11" t="b">
        <v>1</v>
      </c>
      <c r="AB5424" s="11" t="b">
        <v>1</v>
      </c>
      <c r="AC5424" s="11" t="b">
        <v>0</v>
      </c>
      <c r="AD5424" s="11" t="b">
        <v>1</v>
      </c>
      <c r="AE5424" s="11" t="b">
        <v>1</v>
      </c>
      <c r="AF5424" s="11" t="b">
        <v>0</v>
      </c>
      <c r="AG5424" s="11" t="b">
        <v>1</v>
      </c>
    </row>
    <row r="5425" spans="1:33" x14ac:dyDescent="0.2">
      <c r="A5425" s="11">
        <v>3</v>
      </c>
      <c r="B5425" t="s">
        <v>171</v>
      </c>
      <c r="C5425" t="s">
        <v>20</v>
      </c>
      <c r="D5425">
        <v>0</v>
      </c>
      <c r="E5425">
        <v>1960249.2259770001</v>
      </c>
      <c r="F5425">
        <v>0</v>
      </c>
      <c r="G5425">
        <v>0</v>
      </c>
      <c r="H5425">
        <v>0</v>
      </c>
      <c r="I5425">
        <v>0</v>
      </c>
      <c r="J5425" s="10">
        <f>SUMIFS(Table1[time],Table1[repetition],Table1[[#This Row],[repetition]],Table1[config],Table1[[#This Row],[config]])</f>
        <v>109334185.01564294</v>
      </c>
      <c r="K5425" s="11">
        <v>150</v>
      </c>
      <c r="L5425" s="11">
        <v>5</v>
      </c>
      <c r="M5425" s="11" t="s">
        <v>149</v>
      </c>
      <c r="N5425" s="11" t="b">
        <v>0</v>
      </c>
      <c r="O5425" s="11" t="b">
        <v>1</v>
      </c>
      <c r="P5425" s="11" t="b">
        <v>0</v>
      </c>
      <c r="Q5425" s="11" t="b">
        <v>0</v>
      </c>
      <c r="R5425" s="11" t="b">
        <v>0</v>
      </c>
      <c r="S5425" s="11" t="b">
        <v>1</v>
      </c>
      <c r="T5425" s="11" t="b">
        <v>0</v>
      </c>
      <c r="U5425" s="11" t="b">
        <v>0</v>
      </c>
      <c r="V5425" s="11" t="b">
        <v>1</v>
      </c>
      <c r="W5425" s="11" t="b">
        <v>1</v>
      </c>
      <c r="X5425" s="11" t="b">
        <v>1</v>
      </c>
      <c r="Y5425" s="11" t="b">
        <v>1</v>
      </c>
      <c r="Z5425" s="11" t="b">
        <v>0</v>
      </c>
      <c r="AA5425" s="11" t="b">
        <v>0</v>
      </c>
      <c r="AB5425" s="11" t="b">
        <v>1</v>
      </c>
      <c r="AC5425" s="11" t="b">
        <v>0</v>
      </c>
      <c r="AD5425" s="11" t="b">
        <v>1</v>
      </c>
      <c r="AE5425" s="11" t="b">
        <v>0</v>
      </c>
      <c r="AF5425" s="11" t="b">
        <v>0</v>
      </c>
      <c r="AG5425" s="11" t="b">
        <v>1</v>
      </c>
    </row>
    <row r="5426" spans="1:33" x14ac:dyDescent="0.2">
      <c r="A5426" s="9">
        <v>1</v>
      </c>
      <c r="B5426" t="s">
        <v>180</v>
      </c>
      <c r="C5426" t="s">
        <v>20</v>
      </c>
      <c r="D5426">
        <v>0</v>
      </c>
      <c r="E5426">
        <v>1870193.7114389699</v>
      </c>
      <c r="F5426">
        <v>0</v>
      </c>
      <c r="G5426">
        <v>0</v>
      </c>
      <c r="H5426">
        <v>0</v>
      </c>
      <c r="I5426">
        <v>0</v>
      </c>
      <c r="J5426" s="8">
        <f>SUMIFS(Table1[time],Table1[repetition],Table1[[#This Row],[repetition]],Table1[config],Table1[[#This Row],[config]])</f>
        <v>106734914.88911098</v>
      </c>
      <c r="K5426" s="9">
        <v>150</v>
      </c>
      <c r="L5426" s="9">
        <v>5</v>
      </c>
      <c r="M5426" s="9" t="s">
        <v>149</v>
      </c>
      <c r="N5426" s="9" t="b">
        <v>0</v>
      </c>
      <c r="O5426" s="9" t="b">
        <v>1</v>
      </c>
      <c r="P5426" s="9" t="b">
        <v>0</v>
      </c>
      <c r="Q5426" s="9" t="b">
        <v>0</v>
      </c>
      <c r="R5426" s="9" t="b">
        <v>0</v>
      </c>
      <c r="S5426" s="9" t="b">
        <v>1</v>
      </c>
      <c r="T5426" s="9" t="b">
        <v>0</v>
      </c>
      <c r="U5426" s="9" t="b">
        <v>0</v>
      </c>
      <c r="V5426" s="9" t="b">
        <v>1</v>
      </c>
      <c r="W5426" s="9" t="b">
        <v>1</v>
      </c>
      <c r="X5426" s="9" t="b">
        <v>1</v>
      </c>
      <c r="Y5426" s="9" t="b">
        <v>1</v>
      </c>
      <c r="Z5426" s="9" t="b">
        <v>0</v>
      </c>
      <c r="AA5426" s="9" t="b">
        <v>0</v>
      </c>
      <c r="AB5426" s="9" t="b">
        <v>1</v>
      </c>
      <c r="AC5426" s="9" t="b">
        <v>0</v>
      </c>
      <c r="AD5426" s="9" t="b">
        <v>1</v>
      </c>
      <c r="AE5426" s="9" t="b">
        <v>0</v>
      </c>
      <c r="AF5426" s="9" t="b">
        <v>0</v>
      </c>
      <c r="AG5426" s="9" t="b">
        <v>1</v>
      </c>
    </row>
    <row r="5427" spans="1:33" x14ac:dyDescent="0.2">
      <c r="A5427" s="11">
        <v>2</v>
      </c>
      <c r="B5427" t="s">
        <v>180</v>
      </c>
      <c r="C5427" t="s">
        <v>20</v>
      </c>
      <c r="D5427">
        <v>0</v>
      </c>
      <c r="E5427">
        <v>1902357.52015141</v>
      </c>
      <c r="F5427">
        <v>0</v>
      </c>
      <c r="G5427">
        <v>0</v>
      </c>
      <c r="H5427">
        <v>0</v>
      </c>
      <c r="I5427">
        <v>0</v>
      </c>
      <c r="J5427" s="10">
        <f>SUMIFS(Table1[time],Table1[repetition],Table1[[#This Row],[repetition]],Table1[config],Table1[[#This Row],[config]])</f>
        <v>110092767.6248116</v>
      </c>
      <c r="K5427" s="11">
        <v>150</v>
      </c>
      <c r="L5427" s="11">
        <v>18</v>
      </c>
      <c r="M5427" s="11" t="s">
        <v>150</v>
      </c>
      <c r="N5427" s="11" t="b">
        <v>1</v>
      </c>
      <c r="O5427" s="11" t="b">
        <v>0</v>
      </c>
      <c r="P5427" s="11" t="b">
        <v>0</v>
      </c>
      <c r="Q5427" s="11" t="b">
        <v>1</v>
      </c>
      <c r="R5427" s="11" t="b">
        <v>1</v>
      </c>
      <c r="S5427" s="11" t="b">
        <v>0</v>
      </c>
      <c r="T5427" s="11" t="b">
        <v>0</v>
      </c>
      <c r="U5427" s="11" t="b">
        <v>1</v>
      </c>
      <c r="V5427" s="11" t="b">
        <v>1</v>
      </c>
      <c r="W5427" s="11" t="b">
        <v>0</v>
      </c>
      <c r="X5427" s="11" t="b">
        <v>0</v>
      </c>
      <c r="Y5427" s="11" t="b">
        <v>0</v>
      </c>
      <c r="Z5427" s="11" t="b">
        <v>0</v>
      </c>
      <c r="AA5427" s="11" t="b">
        <v>1</v>
      </c>
      <c r="AB5427" s="11" t="b">
        <v>1</v>
      </c>
      <c r="AC5427" s="11" t="b">
        <v>0</v>
      </c>
      <c r="AD5427" s="11" t="b">
        <v>1</v>
      </c>
      <c r="AE5427" s="11" t="b">
        <v>1</v>
      </c>
      <c r="AF5427" s="11" t="b">
        <v>0</v>
      </c>
      <c r="AG5427" s="11" t="b">
        <v>1</v>
      </c>
    </row>
    <row r="5428" spans="1:33" x14ac:dyDescent="0.2">
      <c r="A5428" s="9">
        <v>3</v>
      </c>
      <c r="B5428" t="s">
        <v>180</v>
      </c>
      <c r="C5428" t="s">
        <v>20</v>
      </c>
      <c r="D5428">
        <v>0</v>
      </c>
      <c r="E5428">
        <v>1959186.53186201</v>
      </c>
      <c r="F5428">
        <v>0</v>
      </c>
      <c r="G5428">
        <v>0</v>
      </c>
      <c r="H5428">
        <v>0</v>
      </c>
      <c r="I5428">
        <v>0</v>
      </c>
      <c r="J5428" s="8">
        <f>SUMIFS(Table1[time],Table1[repetition],Table1[[#This Row],[repetition]],Table1[config],Table1[[#This Row],[config]])</f>
        <v>109334185.01564294</v>
      </c>
      <c r="K5428" s="9">
        <v>150</v>
      </c>
      <c r="L5428" s="9">
        <v>6</v>
      </c>
      <c r="M5428" s="9" t="s">
        <v>151</v>
      </c>
      <c r="N5428" s="9" t="b">
        <v>0</v>
      </c>
      <c r="O5428" s="9" t="b">
        <v>1</v>
      </c>
      <c r="P5428" s="9" t="b">
        <v>0</v>
      </c>
      <c r="Q5428" s="9" t="b">
        <v>1</v>
      </c>
      <c r="R5428" s="9" t="b">
        <v>1</v>
      </c>
      <c r="S5428" s="9" t="b">
        <v>1</v>
      </c>
      <c r="T5428" s="9" t="b">
        <v>0</v>
      </c>
      <c r="U5428" s="9" t="b">
        <v>1</v>
      </c>
      <c r="V5428" s="9" t="b">
        <v>1</v>
      </c>
      <c r="W5428" s="9" t="b">
        <v>0</v>
      </c>
      <c r="X5428" s="9" t="b">
        <v>0</v>
      </c>
      <c r="Y5428" s="9" t="b">
        <v>0</v>
      </c>
      <c r="Z5428" s="9" t="b">
        <v>1</v>
      </c>
      <c r="AA5428" s="9" t="b">
        <v>1</v>
      </c>
      <c r="AB5428" s="9" t="b">
        <v>1</v>
      </c>
      <c r="AC5428" s="9" t="b">
        <v>1</v>
      </c>
      <c r="AD5428" s="9" t="b">
        <v>0</v>
      </c>
      <c r="AE5428" s="9" t="b">
        <v>0</v>
      </c>
      <c r="AF5428" s="9" t="b">
        <v>1</v>
      </c>
      <c r="AG5428" s="9" t="b">
        <v>1</v>
      </c>
    </row>
    <row r="5429" spans="1:33" x14ac:dyDescent="0.2">
      <c r="A5429" s="9">
        <v>1</v>
      </c>
      <c r="B5429" t="s">
        <v>182</v>
      </c>
      <c r="C5429" t="s">
        <v>20</v>
      </c>
      <c r="D5429">
        <v>0</v>
      </c>
      <c r="E5429">
        <v>7205178.6065520104</v>
      </c>
      <c r="F5429">
        <v>0</v>
      </c>
      <c r="G5429">
        <v>0</v>
      </c>
      <c r="H5429">
        <v>0</v>
      </c>
      <c r="I5429">
        <v>0</v>
      </c>
      <c r="J5429" s="8">
        <f>SUMIFS(Table1[time],Table1[repetition],Table1[[#This Row],[repetition]],Table1[config],Table1[[#This Row],[config]])</f>
        <v>106734914.88911098</v>
      </c>
      <c r="K5429" s="9">
        <v>200</v>
      </c>
      <c r="L5429" s="9">
        <v>3</v>
      </c>
      <c r="M5429" s="9" t="s">
        <v>151</v>
      </c>
      <c r="N5429" s="9" t="b">
        <v>1</v>
      </c>
      <c r="O5429" s="9" t="b">
        <v>0</v>
      </c>
      <c r="P5429" s="9" t="b">
        <v>1</v>
      </c>
      <c r="Q5429" s="9" t="b">
        <v>0</v>
      </c>
      <c r="R5429" s="9" t="b">
        <v>1</v>
      </c>
      <c r="S5429" s="9" t="b">
        <v>0</v>
      </c>
      <c r="T5429" s="9" t="b">
        <v>0</v>
      </c>
      <c r="U5429" s="9" t="b">
        <v>1</v>
      </c>
      <c r="V5429" s="9" t="b">
        <v>1</v>
      </c>
      <c r="W5429" s="9" t="b">
        <v>1</v>
      </c>
      <c r="X5429" s="9" t="b">
        <v>0</v>
      </c>
      <c r="Y5429" s="9" t="b">
        <v>1</v>
      </c>
      <c r="Z5429" s="9" t="b">
        <v>1</v>
      </c>
      <c r="AA5429" s="9" t="b">
        <v>0</v>
      </c>
      <c r="AB5429" s="9" t="b">
        <v>0</v>
      </c>
      <c r="AC5429" s="9" t="b">
        <v>0</v>
      </c>
      <c r="AD5429" s="9" t="b">
        <v>0</v>
      </c>
      <c r="AE5429" s="9" t="b">
        <v>1</v>
      </c>
      <c r="AF5429" s="9" t="b">
        <v>0</v>
      </c>
      <c r="AG5429" s="9" t="b">
        <v>0</v>
      </c>
    </row>
    <row r="5430" spans="1:33" x14ac:dyDescent="0.2">
      <c r="A5430" s="9">
        <v>2</v>
      </c>
      <c r="B5430" t="s">
        <v>182</v>
      </c>
      <c r="C5430" t="s">
        <v>20</v>
      </c>
      <c r="D5430">
        <v>0</v>
      </c>
      <c r="E5430">
        <v>7207914.5123553397</v>
      </c>
      <c r="F5430">
        <v>0</v>
      </c>
      <c r="G5430">
        <v>0</v>
      </c>
      <c r="H5430">
        <v>0</v>
      </c>
      <c r="I5430">
        <v>0</v>
      </c>
      <c r="J5430" s="8">
        <f>SUMIFS(Table1[time],Table1[repetition],Table1[[#This Row],[repetition]],Table1[config],Table1[[#This Row],[config]])</f>
        <v>110092767.6248116</v>
      </c>
      <c r="K5430" s="9">
        <v>200</v>
      </c>
      <c r="L5430" s="9">
        <v>3</v>
      </c>
      <c r="M5430" s="9" t="s">
        <v>151</v>
      </c>
      <c r="N5430" s="9" t="b">
        <v>1</v>
      </c>
      <c r="O5430" s="9" t="b">
        <v>0</v>
      </c>
      <c r="P5430" s="9" t="b">
        <v>1</v>
      </c>
      <c r="Q5430" s="9" t="b">
        <v>0</v>
      </c>
      <c r="R5430" s="9" t="b">
        <v>1</v>
      </c>
      <c r="S5430" s="9" t="b">
        <v>0</v>
      </c>
      <c r="T5430" s="9" t="b">
        <v>0</v>
      </c>
      <c r="U5430" s="9" t="b">
        <v>1</v>
      </c>
      <c r="V5430" s="9" t="b">
        <v>1</v>
      </c>
      <c r="W5430" s="9" t="b">
        <v>1</v>
      </c>
      <c r="X5430" s="9" t="b">
        <v>0</v>
      </c>
      <c r="Y5430" s="9" t="b">
        <v>1</v>
      </c>
      <c r="Z5430" s="9" t="b">
        <v>1</v>
      </c>
      <c r="AA5430" s="9" t="b">
        <v>0</v>
      </c>
      <c r="AB5430" s="9" t="b">
        <v>0</v>
      </c>
      <c r="AC5430" s="9" t="b">
        <v>0</v>
      </c>
      <c r="AD5430" s="9" t="b">
        <v>0</v>
      </c>
      <c r="AE5430" s="9" t="b">
        <v>1</v>
      </c>
      <c r="AF5430" s="9" t="b">
        <v>0</v>
      </c>
      <c r="AG5430" s="9" t="b">
        <v>0</v>
      </c>
    </row>
    <row r="5431" spans="1:33" x14ac:dyDescent="0.2">
      <c r="A5431" s="9">
        <v>3</v>
      </c>
      <c r="B5431" t="s">
        <v>182</v>
      </c>
      <c r="C5431" t="s">
        <v>20</v>
      </c>
      <c r="D5431">
        <v>0</v>
      </c>
      <c r="E5431">
        <v>7202791.9972240003</v>
      </c>
      <c r="F5431">
        <v>0</v>
      </c>
      <c r="G5431">
        <v>0</v>
      </c>
      <c r="H5431">
        <v>0</v>
      </c>
      <c r="I5431">
        <v>0</v>
      </c>
      <c r="J5431" s="8">
        <f>SUMIFS(Table1[time],Table1[repetition],Table1[[#This Row],[repetition]],Table1[config],Table1[[#This Row],[config]])</f>
        <v>109334185.01564294</v>
      </c>
      <c r="K5431" s="9">
        <v>1</v>
      </c>
      <c r="L5431" s="9">
        <v>2</v>
      </c>
      <c r="M5431" s="9" t="s">
        <v>151</v>
      </c>
      <c r="N5431" s="9" t="b">
        <v>0</v>
      </c>
      <c r="O5431" s="9" t="b">
        <v>0</v>
      </c>
      <c r="P5431" s="9" t="b">
        <v>1</v>
      </c>
      <c r="Q5431" s="9" t="b">
        <v>1</v>
      </c>
      <c r="R5431" s="9" t="b">
        <v>1</v>
      </c>
      <c r="S5431" s="9" t="b">
        <v>0</v>
      </c>
      <c r="T5431" s="9" t="b">
        <v>0</v>
      </c>
      <c r="U5431" s="9" t="b">
        <v>0</v>
      </c>
      <c r="V5431" s="9" t="b">
        <v>0</v>
      </c>
      <c r="W5431" s="9" t="b">
        <v>0</v>
      </c>
      <c r="X5431" s="9" t="b">
        <v>0</v>
      </c>
      <c r="Y5431" s="9" t="b">
        <v>0</v>
      </c>
      <c r="Z5431" s="9" t="b">
        <v>1</v>
      </c>
      <c r="AA5431" s="9" t="b">
        <v>0</v>
      </c>
      <c r="AB5431" s="9" t="b">
        <v>0</v>
      </c>
      <c r="AC5431" s="9" t="b">
        <v>0</v>
      </c>
      <c r="AD5431" s="9" t="b">
        <v>0</v>
      </c>
      <c r="AE5431" s="9" t="b">
        <v>1</v>
      </c>
      <c r="AF5431" s="9" t="b">
        <v>1</v>
      </c>
      <c r="AG5431" s="9" t="b">
        <v>1</v>
      </c>
    </row>
    <row r="5432" spans="1:33" x14ac:dyDescent="0.2">
      <c r="A5432" s="9">
        <v>1</v>
      </c>
      <c r="B5432" t="s">
        <v>184</v>
      </c>
      <c r="C5432" t="s">
        <v>20</v>
      </c>
      <c r="D5432">
        <v>0</v>
      </c>
      <c r="E5432">
        <v>7205984.5120449904</v>
      </c>
      <c r="F5432">
        <v>0</v>
      </c>
      <c r="G5432">
        <v>0</v>
      </c>
      <c r="H5432">
        <v>0</v>
      </c>
      <c r="I5432">
        <v>0</v>
      </c>
      <c r="J5432" s="8">
        <f>SUMIFS(Table1[time],Table1[repetition],Table1[[#This Row],[repetition]],Table1[config],Table1[[#This Row],[config]])</f>
        <v>106734914.88911098</v>
      </c>
      <c r="K5432" s="9">
        <v>200</v>
      </c>
      <c r="L5432" s="9">
        <v>6</v>
      </c>
      <c r="M5432" s="9" t="s">
        <v>150</v>
      </c>
      <c r="N5432" s="9" t="b">
        <v>1</v>
      </c>
      <c r="O5432" s="9" t="b">
        <v>1</v>
      </c>
      <c r="P5432" s="9" t="b">
        <v>0</v>
      </c>
      <c r="Q5432" s="9" t="b">
        <v>1</v>
      </c>
      <c r="R5432" s="9" t="b">
        <v>0</v>
      </c>
      <c r="S5432" s="9" t="b">
        <v>0</v>
      </c>
      <c r="T5432" s="9" t="b">
        <v>0</v>
      </c>
      <c r="U5432" s="9" t="b">
        <v>0</v>
      </c>
      <c r="V5432" s="9" t="b">
        <v>0</v>
      </c>
      <c r="W5432" s="9" t="b">
        <v>0</v>
      </c>
      <c r="X5432" s="9" t="b">
        <v>0</v>
      </c>
      <c r="Y5432" s="9" t="b">
        <v>1</v>
      </c>
      <c r="Z5432" s="9" t="b">
        <v>0</v>
      </c>
      <c r="AA5432" s="9" t="b">
        <v>1</v>
      </c>
      <c r="AB5432" s="9" t="b">
        <v>1</v>
      </c>
      <c r="AC5432" s="9" t="b">
        <v>0</v>
      </c>
      <c r="AD5432" s="9" t="b">
        <v>0</v>
      </c>
      <c r="AE5432" s="9" t="b">
        <v>1</v>
      </c>
      <c r="AF5432" s="9" t="b">
        <v>1</v>
      </c>
      <c r="AG5432" s="9" t="b">
        <v>0</v>
      </c>
    </row>
    <row r="5433" spans="1:33" x14ac:dyDescent="0.2">
      <c r="A5433" s="9">
        <v>2</v>
      </c>
      <c r="B5433" t="s">
        <v>184</v>
      </c>
      <c r="C5433" t="s">
        <v>20</v>
      </c>
      <c r="D5433">
        <v>0</v>
      </c>
      <c r="E5433">
        <v>7207954.7844068101</v>
      </c>
      <c r="F5433">
        <v>0</v>
      </c>
      <c r="G5433">
        <v>0</v>
      </c>
      <c r="H5433">
        <v>0</v>
      </c>
      <c r="I5433">
        <v>0</v>
      </c>
      <c r="J5433" s="8">
        <f>SUMIFS(Table1[time],Table1[repetition],Table1[[#This Row],[repetition]],Table1[config],Table1[[#This Row],[config]])</f>
        <v>110092767.6248116</v>
      </c>
      <c r="K5433" s="9">
        <v>200</v>
      </c>
      <c r="L5433" s="9">
        <v>3</v>
      </c>
      <c r="M5433" s="9" t="s">
        <v>151</v>
      </c>
      <c r="N5433" s="9" t="b">
        <v>1</v>
      </c>
      <c r="O5433" s="9" t="b">
        <v>0</v>
      </c>
      <c r="P5433" s="9" t="b">
        <v>1</v>
      </c>
      <c r="Q5433" s="9" t="b">
        <v>0</v>
      </c>
      <c r="R5433" s="9" t="b">
        <v>1</v>
      </c>
      <c r="S5433" s="9" t="b">
        <v>0</v>
      </c>
      <c r="T5433" s="9" t="b">
        <v>0</v>
      </c>
      <c r="U5433" s="9" t="b">
        <v>1</v>
      </c>
      <c r="V5433" s="9" t="b">
        <v>1</v>
      </c>
      <c r="W5433" s="9" t="b">
        <v>1</v>
      </c>
      <c r="X5433" s="9" t="b">
        <v>0</v>
      </c>
      <c r="Y5433" s="9" t="b">
        <v>1</v>
      </c>
      <c r="Z5433" s="9" t="b">
        <v>1</v>
      </c>
      <c r="AA5433" s="9" t="b">
        <v>0</v>
      </c>
      <c r="AB5433" s="9" t="b">
        <v>0</v>
      </c>
      <c r="AC5433" s="9" t="b">
        <v>0</v>
      </c>
      <c r="AD5433" s="9" t="b">
        <v>0</v>
      </c>
      <c r="AE5433" s="9" t="b">
        <v>1</v>
      </c>
      <c r="AF5433" s="9" t="b">
        <v>0</v>
      </c>
      <c r="AG5433" s="9" t="b">
        <v>0</v>
      </c>
    </row>
    <row r="5434" spans="1:33" x14ac:dyDescent="0.2">
      <c r="A5434" s="11">
        <v>3</v>
      </c>
      <c r="B5434" t="s">
        <v>184</v>
      </c>
      <c r="C5434" t="s">
        <v>20</v>
      </c>
      <c r="D5434">
        <v>0</v>
      </c>
      <c r="E5434">
        <v>7207174.3759199996</v>
      </c>
      <c r="F5434">
        <v>0</v>
      </c>
      <c r="G5434">
        <v>0</v>
      </c>
      <c r="H5434">
        <v>0</v>
      </c>
      <c r="I5434">
        <v>0</v>
      </c>
      <c r="J5434" s="10">
        <f>SUMIFS(Table1[time],Table1[repetition],Table1[[#This Row],[repetition]],Table1[config],Table1[[#This Row],[config]])</f>
        <v>109334185.01564294</v>
      </c>
      <c r="K5434" s="11">
        <v>200</v>
      </c>
      <c r="L5434" s="11">
        <v>1</v>
      </c>
      <c r="M5434" s="11" t="s">
        <v>149</v>
      </c>
      <c r="N5434" s="11" t="b">
        <v>0</v>
      </c>
      <c r="O5434" s="11" t="b">
        <v>1</v>
      </c>
      <c r="P5434" s="11" t="b">
        <v>1</v>
      </c>
      <c r="Q5434" s="11" t="b">
        <v>1</v>
      </c>
      <c r="R5434" s="11" t="b">
        <v>1</v>
      </c>
      <c r="S5434" s="11" t="b">
        <v>0</v>
      </c>
      <c r="T5434" s="11" t="b">
        <v>1</v>
      </c>
      <c r="U5434" s="11" t="b">
        <v>0</v>
      </c>
      <c r="V5434" s="11" t="b">
        <v>0</v>
      </c>
      <c r="W5434" s="11" t="b">
        <v>1</v>
      </c>
      <c r="X5434" s="11" t="b">
        <v>1</v>
      </c>
      <c r="Y5434" s="11" t="b">
        <v>1</v>
      </c>
      <c r="Z5434" s="11" t="b">
        <v>1</v>
      </c>
      <c r="AA5434" s="11" t="b">
        <v>0</v>
      </c>
      <c r="AB5434" s="11" t="b">
        <v>1</v>
      </c>
      <c r="AC5434" s="11" t="b">
        <v>1</v>
      </c>
      <c r="AD5434" s="11" t="b">
        <v>1</v>
      </c>
      <c r="AE5434" s="11" t="b">
        <v>1</v>
      </c>
      <c r="AF5434" s="11" t="b">
        <v>1</v>
      </c>
      <c r="AG5434" s="11" t="b">
        <v>0</v>
      </c>
    </row>
    <row r="5435" spans="1:33" x14ac:dyDescent="0.2">
      <c r="A5435" s="11">
        <v>1</v>
      </c>
      <c r="B5435" t="s">
        <v>186</v>
      </c>
      <c r="C5435" t="s">
        <v>20</v>
      </c>
      <c r="D5435">
        <v>0</v>
      </c>
      <c r="E5435">
        <v>1262962.09313499</v>
      </c>
      <c r="F5435">
        <v>0</v>
      </c>
      <c r="G5435">
        <v>0</v>
      </c>
      <c r="H5435">
        <v>0</v>
      </c>
      <c r="I5435">
        <v>0</v>
      </c>
      <c r="J5435" s="10">
        <f>SUMIFS(Table1[time],Table1[repetition],Table1[[#This Row],[repetition]],Table1[config],Table1[[#This Row],[config]])</f>
        <v>106734914.88911098</v>
      </c>
      <c r="K5435" s="11">
        <v>600</v>
      </c>
      <c r="L5435" s="11">
        <v>6</v>
      </c>
      <c r="M5435" s="11" t="s">
        <v>151</v>
      </c>
      <c r="N5435" s="11" t="b">
        <v>1</v>
      </c>
      <c r="O5435" s="11" t="b">
        <v>1</v>
      </c>
      <c r="P5435" s="11" t="b">
        <v>1</v>
      </c>
      <c r="Q5435" s="11" t="b">
        <v>1</v>
      </c>
      <c r="R5435" s="11" t="b">
        <v>0</v>
      </c>
      <c r="S5435" s="11" t="b">
        <v>1</v>
      </c>
      <c r="T5435" s="11" t="b">
        <v>1</v>
      </c>
      <c r="U5435" s="11" t="b">
        <v>1</v>
      </c>
      <c r="V5435" s="11" t="b">
        <v>0</v>
      </c>
      <c r="W5435" s="11" t="b">
        <v>1</v>
      </c>
      <c r="X5435" s="11" t="b">
        <v>0</v>
      </c>
      <c r="Y5435" s="11" t="b">
        <v>1</v>
      </c>
      <c r="Z5435" s="11" t="b">
        <v>1</v>
      </c>
      <c r="AA5435" s="11" t="b">
        <v>0</v>
      </c>
      <c r="AB5435" s="11" t="b">
        <v>1</v>
      </c>
      <c r="AC5435" s="11" t="b">
        <v>1</v>
      </c>
      <c r="AD5435" s="11" t="b">
        <v>1</v>
      </c>
      <c r="AE5435" s="11" t="b">
        <v>0</v>
      </c>
      <c r="AF5435" s="11" t="b">
        <v>0</v>
      </c>
      <c r="AG5435" s="11" t="b">
        <v>0</v>
      </c>
    </row>
    <row r="5436" spans="1:33" x14ac:dyDescent="0.2">
      <c r="A5436" s="9">
        <v>2</v>
      </c>
      <c r="B5436" t="s">
        <v>186</v>
      </c>
      <c r="C5436" t="s">
        <v>20</v>
      </c>
      <c r="D5436">
        <v>0</v>
      </c>
      <c r="E5436">
        <v>1093642.2614227</v>
      </c>
      <c r="F5436">
        <v>0</v>
      </c>
      <c r="G5436">
        <v>0</v>
      </c>
      <c r="H5436">
        <v>0</v>
      </c>
      <c r="I5436">
        <v>0</v>
      </c>
      <c r="J5436" s="8">
        <f>SUMIFS(Table1[time],Table1[repetition],Table1[[#This Row],[repetition]],Table1[config],Table1[[#This Row],[config]])</f>
        <v>110092767.6248116</v>
      </c>
      <c r="K5436" s="9">
        <v>150</v>
      </c>
      <c r="L5436" s="9">
        <v>18</v>
      </c>
      <c r="M5436" s="9" t="s">
        <v>150</v>
      </c>
      <c r="N5436" s="9" t="b">
        <v>1</v>
      </c>
      <c r="O5436" s="9" t="b">
        <v>0</v>
      </c>
      <c r="P5436" s="9" t="b">
        <v>0</v>
      </c>
      <c r="Q5436" s="9" t="b">
        <v>1</v>
      </c>
      <c r="R5436" s="9" t="b">
        <v>1</v>
      </c>
      <c r="S5436" s="9" t="b">
        <v>0</v>
      </c>
      <c r="T5436" s="9" t="b">
        <v>0</v>
      </c>
      <c r="U5436" s="9" t="b">
        <v>1</v>
      </c>
      <c r="V5436" s="9" t="b">
        <v>1</v>
      </c>
      <c r="W5436" s="9" t="b">
        <v>0</v>
      </c>
      <c r="X5436" s="9" t="b">
        <v>0</v>
      </c>
      <c r="Y5436" s="9" t="b">
        <v>0</v>
      </c>
      <c r="Z5436" s="9" t="b">
        <v>0</v>
      </c>
      <c r="AA5436" s="9" t="b">
        <v>1</v>
      </c>
      <c r="AB5436" s="9" t="b">
        <v>1</v>
      </c>
      <c r="AC5436" s="9" t="b">
        <v>0</v>
      </c>
      <c r="AD5436" s="9" t="b">
        <v>1</v>
      </c>
      <c r="AE5436" s="9" t="b">
        <v>1</v>
      </c>
      <c r="AF5436" s="9" t="b">
        <v>0</v>
      </c>
      <c r="AG5436" s="9" t="b">
        <v>1</v>
      </c>
    </row>
    <row r="5437" spans="1:33" x14ac:dyDescent="0.2">
      <c r="A5437" s="11">
        <v>3</v>
      </c>
      <c r="B5437" t="s">
        <v>186</v>
      </c>
      <c r="C5437" t="s">
        <v>20</v>
      </c>
      <c r="D5437">
        <v>0</v>
      </c>
      <c r="E5437">
        <v>1185704.2033839901</v>
      </c>
      <c r="F5437">
        <v>0</v>
      </c>
      <c r="G5437">
        <v>0</v>
      </c>
      <c r="H5437">
        <v>0</v>
      </c>
      <c r="I5437">
        <v>0</v>
      </c>
      <c r="J5437" s="10">
        <f>SUMIFS(Table1[time],Table1[repetition],Table1[[#This Row],[repetition]],Table1[config],Table1[[#This Row],[config]])</f>
        <v>109334185.01564294</v>
      </c>
      <c r="K5437" s="11">
        <v>150</v>
      </c>
      <c r="L5437" s="11">
        <v>5</v>
      </c>
      <c r="M5437" s="11" t="s">
        <v>149</v>
      </c>
      <c r="N5437" s="11" t="b">
        <v>0</v>
      </c>
      <c r="O5437" s="11" t="b">
        <v>1</v>
      </c>
      <c r="P5437" s="11" t="b">
        <v>0</v>
      </c>
      <c r="Q5437" s="11" t="b">
        <v>0</v>
      </c>
      <c r="R5437" s="11" t="b">
        <v>0</v>
      </c>
      <c r="S5437" s="11" t="b">
        <v>1</v>
      </c>
      <c r="T5437" s="11" t="b">
        <v>0</v>
      </c>
      <c r="U5437" s="11" t="b">
        <v>0</v>
      </c>
      <c r="V5437" s="11" t="b">
        <v>1</v>
      </c>
      <c r="W5437" s="11" t="b">
        <v>1</v>
      </c>
      <c r="X5437" s="11" t="b">
        <v>1</v>
      </c>
      <c r="Y5437" s="11" t="b">
        <v>1</v>
      </c>
      <c r="Z5437" s="11" t="b">
        <v>0</v>
      </c>
      <c r="AA5437" s="11" t="b">
        <v>0</v>
      </c>
      <c r="AB5437" s="11" t="b">
        <v>1</v>
      </c>
      <c r="AC5437" s="11" t="b">
        <v>0</v>
      </c>
      <c r="AD5437" s="11" t="b">
        <v>1</v>
      </c>
      <c r="AE5437" s="11" t="b">
        <v>0</v>
      </c>
      <c r="AF5437" s="11" t="b">
        <v>0</v>
      </c>
      <c r="AG5437" s="11" t="b">
        <v>1</v>
      </c>
    </row>
    <row r="5438" spans="1:33" x14ac:dyDescent="0.2">
      <c r="A5438" s="9">
        <v>1</v>
      </c>
      <c r="B5438" t="s">
        <v>187</v>
      </c>
      <c r="C5438" t="s">
        <v>20</v>
      </c>
      <c r="D5438">
        <v>0</v>
      </c>
      <c r="E5438">
        <v>7204341.946761</v>
      </c>
      <c r="F5438">
        <v>0</v>
      </c>
      <c r="G5438">
        <v>0</v>
      </c>
      <c r="H5438">
        <v>0</v>
      </c>
      <c r="I5438">
        <v>0</v>
      </c>
      <c r="J5438" s="8">
        <f>SUMIFS(Table1[time],Table1[repetition],Table1[[#This Row],[repetition]],Table1[config],Table1[[#This Row],[config]])</f>
        <v>106734914.88911098</v>
      </c>
      <c r="K5438" s="9">
        <v>1</v>
      </c>
      <c r="L5438" s="9">
        <v>2</v>
      </c>
      <c r="M5438" s="9" t="s">
        <v>151</v>
      </c>
      <c r="N5438" s="9" t="b">
        <v>0</v>
      </c>
      <c r="O5438" s="9" t="b">
        <v>0</v>
      </c>
      <c r="P5438" s="9" t="b">
        <v>1</v>
      </c>
      <c r="Q5438" s="9" t="b">
        <v>1</v>
      </c>
      <c r="R5438" s="9" t="b">
        <v>1</v>
      </c>
      <c r="S5438" s="9" t="b">
        <v>0</v>
      </c>
      <c r="T5438" s="9" t="b">
        <v>0</v>
      </c>
      <c r="U5438" s="9" t="b">
        <v>0</v>
      </c>
      <c r="V5438" s="9" t="b">
        <v>0</v>
      </c>
      <c r="W5438" s="9" t="b">
        <v>0</v>
      </c>
      <c r="X5438" s="9" t="b">
        <v>0</v>
      </c>
      <c r="Y5438" s="9" t="b">
        <v>0</v>
      </c>
      <c r="Z5438" s="9" t="b">
        <v>1</v>
      </c>
      <c r="AA5438" s="9" t="b">
        <v>0</v>
      </c>
      <c r="AB5438" s="9" t="b">
        <v>0</v>
      </c>
      <c r="AC5438" s="9" t="b">
        <v>0</v>
      </c>
      <c r="AD5438" s="9" t="b">
        <v>0</v>
      </c>
      <c r="AE5438" s="9" t="b">
        <v>1</v>
      </c>
      <c r="AF5438" s="9" t="b">
        <v>1</v>
      </c>
      <c r="AG5438" s="9" t="b">
        <v>1</v>
      </c>
    </row>
    <row r="5439" spans="1:33" x14ac:dyDescent="0.2">
      <c r="A5439" s="11">
        <v>2</v>
      </c>
      <c r="B5439" t="s">
        <v>187</v>
      </c>
      <c r="C5439" t="s">
        <v>20</v>
      </c>
      <c r="D5439">
        <v>0</v>
      </c>
      <c r="E5439">
        <v>7202241.7308189897</v>
      </c>
      <c r="F5439">
        <v>0</v>
      </c>
      <c r="G5439">
        <v>0</v>
      </c>
      <c r="H5439">
        <v>0</v>
      </c>
      <c r="I5439">
        <v>0</v>
      </c>
      <c r="J5439" s="10">
        <f>SUMIFS(Table1[time],Table1[repetition],Table1[[#This Row],[repetition]],Table1[config],Table1[[#This Row],[config]])</f>
        <v>110092767.6248116</v>
      </c>
      <c r="K5439" s="11">
        <v>1</v>
      </c>
      <c r="L5439" s="11">
        <v>2</v>
      </c>
      <c r="M5439" s="11" t="s">
        <v>151</v>
      </c>
      <c r="N5439" s="11" t="b">
        <v>0</v>
      </c>
      <c r="O5439" s="11" t="b">
        <v>0</v>
      </c>
      <c r="P5439" s="11" t="b">
        <v>1</v>
      </c>
      <c r="Q5439" s="11" t="b">
        <v>1</v>
      </c>
      <c r="R5439" s="11" t="b">
        <v>1</v>
      </c>
      <c r="S5439" s="11" t="b">
        <v>0</v>
      </c>
      <c r="T5439" s="11" t="b">
        <v>0</v>
      </c>
      <c r="U5439" s="11" t="b">
        <v>0</v>
      </c>
      <c r="V5439" s="11" t="b">
        <v>0</v>
      </c>
      <c r="W5439" s="11" t="b">
        <v>0</v>
      </c>
      <c r="X5439" s="11" t="b">
        <v>0</v>
      </c>
      <c r="Y5439" s="11" t="b">
        <v>0</v>
      </c>
      <c r="Z5439" s="11" t="b">
        <v>1</v>
      </c>
      <c r="AA5439" s="11" t="b">
        <v>0</v>
      </c>
      <c r="AB5439" s="11" t="b">
        <v>0</v>
      </c>
      <c r="AC5439" s="11" t="b">
        <v>0</v>
      </c>
      <c r="AD5439" s="11" t="b">
        <v>0</v>
      </c>
      <c r="AE5439" s="11" t="b">
        <v>1</v>
      </c>
      <c r="AF5439" s="11" t="b">
        <v>1</v>
      </c>
      <c r="AG5439" s="11" t="b">
        <v>1</v>
      </c>
    </row>
    <row r="5440" spans="1:33" x14ac:dyDescent="0.2">
      <c r="A5440" s="11">
        <v>3</v>
      </c>
      <c r="B5440" t="s">
        <v>187</v>
      </c>
      <c r="C5440" t="s">
        <v>20</v>
      </c>
      <c r="D5440">
        <v>0</v>
      </c>
      <c r="E5440">
        <v>7205030.95160399</v>
      </c>
      <c r="F5440">
        <v>0</v>
      </c>
      <c r="G5440">
        <v>0</v>
      </c>
      <c r="H5440">
        <v>0</v>
      </c>
      <c r="I5440">
        <v>0</v>
      </c>
      <c r="J5440" s="10">
        <f>SUMIFS(Table1[time],Table1[repetition],Table1[[#This Row],[repetition]],Table1[config],Table1[[#This Row],[config]])</f>
        <v>109334185.01564294</v>
      </c>
      <c r="K5440" s="11">
        <v>200</v>
      </c>
      <c r="L5440" s="11">
        <v>1</v>
      </c>
      <c r="M5440" s="11" t="s">
        <v>149</v>
      </c>
      <c r="N5440" s="11" t="b">
        <v>0</v>
      </c>
      <c r="O5440" s="11" t="b">
        <v>1</v>
      </c>
      <c r="P5440" s="11" t="b">
        <v>1</v>
      </c>
      <c r="Q5440" s="11" t="b">
        <v>1</v>
      </c>
      <c r="R5440" s="11" t="b">
        <v>1</v>
      </c>
      <c r="S5440" s="11" t="b">
        <v>0</v>
      </c>
      <c r="T5440" s="11" t="b">
        <v>1</v>
      </c>
      <c r="U5440" s="11" t="b">
        <v>0</v>
      </c>
      <c r="V5440" s="11" t="b">
        <v>0</v>
      </c>
      <c r="W5440" s="11" t="b">
        <v>1</v>
      </c>
      <c r="X5440" s="11" t="b">
        <v>1</v>
      </c>
      <c r="Y5440" s="11" t="b">
        <v>1</v>
      </c>
      <c r="Z5440" s="11" t="b">
        <v>1</v>
      </c>
      <c r="AA5440" s="11" t="b">
        <v>0</v>
      </c>
      <c r="AB5440" s="11" t="b">
        <v>1</v>
      </c>
      <c r="AC5440" s="11" t="b">
        <v>1</v>
      </c>
      <c r="AD5440" s="11" t="b">
        <v>1</v>
      </c>
      <c r="AE5440" s="11" t="b">
        <v>1</v>
      </c>
      <c r="AF5440" s="11" t="b">
        <v>1</v>
      </c>
      <c r="AG5440" s="11" t="b">
        <v>0</v>
      </c>
    </row>
    <row r="5441" spans="1:33" x14ac:dyDescent="0.2">
      <c r="A5441" s="9">
        <v>1</v>
      </c>
      <c r="B5441" t="s">
        <v>158</v>
      </c>
      <c r="C5441" t="s">
        <v>43</v>
      </c>
      <c r="D5441">
        <v>0</v>
      </c>
      <c r="E5441">
        <v>1609714.8899000001</v>
      </c>
      <c r="F5441">
        <v>0</v>
      </c>
      <c r="G5441">
        <v>0</v>
      </c>
      <c r="H5441">
        <v>0</v>
      </c>
      <c r="I5441">
        <v>0</v>
      </c>
      <c r="J5441" s="8">
        <f>SUMIFS(Table1[time],Table1[repetition],Table1[[#This Row],[repetition]],Table1[config],Table1[[#This Row],[config]])</f>
        <v>89847987.136328921</v>
      </c>
      <c r="K5441" s="9">
        <v>0</v>
      </c>
      <c r="L5441" s="9">
        <v>2</v>
      </c>
      <c r="M5441" s="9" t="s">
        <v>150</v>
      </c>
      <c r="N5441" s="9" t="b">
        <v>1</v>
      </c>
      <c r="O5441" s="9" t="b">
        <v>1</v>
      </c>
      <c r="P5441" s="9" t="b">
        <v>1</v>
      </c>
      <c r="Q5441" s="9" t="b">
        <v>1</v>
      </c>
      <c r="R5441" s="9" t="b">
        <v>1</v>
      </c>
      <c r="S5441" s="9" t="b">
        <v>1</v>
      </c>
      <c r="T5441" s="9" t="b">
        <v>1</v>
      </c>
      <c r="U5441" s="9" t="b">
        <v>1</v>
      </c>
      <c r="V5441" s="9" t="b">
        <v>1</v>
      </c>
      <c r="W5441" s="9" t="b">
        <v>1</v>
      </c>
      <c r="X5441" s="9" t="b">
        <v>1</v>
      </c>
      <c r="Y5441" s="9" t="b">
        <v>1</v>
      </c>
      <c r="Z5441" s="9" t="b">
        <v>1</v>
      </c>
      <c r="AA5441" s="9" t="b">
        <v>1</v>
      </c>
      <c r="AB5441" s="9" t="b">
        <v>1</v>
      </c>
      <c r="AC5441" s="9" t="b">
        <v>1</v>
      </c>
      <c r="AD5441" s="9" t="b">
        <v>1</v>
      </c>
      <c r="AE5441" s="9" t="b">
        <v>1</v>
      </c>
      <c r="AF5441" s="9" t="b">
        <v>1</v>
      </c>
      <c r="AG5441" s="9" t="b">
        <v>1</v>
      </c>
    </row>
    <row r="5442" spans="1:33" x14ac:dyDescent="0.2">
      <c r="A5442" s="9">
        <v>2</v>
      </c>
      <c r="B5442" t="s">
        <v>158</v>
      </c>
      <c r="C5442" t="s">
        <v>43</v>
      </c>
      <c r="D5442">
        <v>0</v>
      </c>
      <c r="E5442">
        <v>1281687.7309852201</v>
      </c>
      <c r="F5442">
        <v>0</v>
      </c>
      <c r="G5442">
        <v>0</v>
      </c>
      <c r="H5442">
        <v>0</v>
      </c>
      <c r="I5442">
        <v>0</v>
      </c>
      <c r="J5442" s="8">
        <f>SUMIFS(Table1[time],Table1[repetition],Table1[[#This Row],[repetition]],Table1[config],Table1[[#This Row],[config]])</f>
        <v>89982213.873192564</v>
      </c>
      <c r="K5442" s="9">
        <v>200</v>
      </c>
      <c r="L5442" s="9">
        <v>1</v>
      </c>
      <c r="M5442" s="9" t="s">
        <v>149</v>
      </c>
      <c r="N5442" s="9" t="b">
        <v>0</v>
      </c>
      <c r="O5442" s="9" t="b">
        <v>1</v>
      </c>
      <c r="P5442" s="9" t="b">
        <v>1</v>
      </c>
      <c r="Q5442" s="9" t="b">
        <v>1</v>
      </c>
      <c r="R5442" s="9" t="b">
        <v>1</v>
      </c>
      <c r="S5442" s="9" t="b">
        <v>0</v>
      </c>
      <c r="T5442" s="9" t="b">
        <v>1</v>
      </c>
      <c r="U5442" s="9" t="b">
        <v>0</v>
      </c>
      <c r="V5442" s="9" t="b">
        <v>0</v>
      </c>
      <c r="W5442" s="9" t="b">
        <v>1</v>
      </c>
      <c r="X5442" s="9" t="b">
        <v>1</v>
      </c>
      <c r="Y5442" s="9" t="b">
        <v>1</v>
      </c>
      <c r="Z5442" s="9" t="b">
        <v>1</v>
      </c>
      <c r="AA5442" s="9" t="b">
        <v>0</v>
      </c>
      <c r="AB5442" s="9" t="b">
        <v>1</v>
      </c>
      <c r="AC5442" s="9" t="b">
        <v>1</v>
      </c>
      <c r="AD5442" s="9" t="b">
        <v>1</v>
      </c>
      <c r="AE5442" s="9" t="b">
        <v>1</v>
      </c>
      <c r="AF5442" s="9" t="b">
        <v>1</v>
      </c>
      <c r="AG5442" s="9" t="b">
        <v>0</v>
      </c>
    </row>
    <row r="5443" spans="1:33" x14ac:dyDescent="0.2">
      <c r="A5443" s="11">
        <v>3</v>
      </c>
      <c r="B5443" t="s">
        <v>158</v>
      </c>
      <c r="C5443" t="s">
        <v>43</v>
      </c>
      <c r="D5443">
        <v>0</v>
      </c>
      <c r="E5443">
        <v>2973204.0415730001</v>
      </c>
      <c r="F5443">
        <v>0</v>
      </c>
      <c r="G5443">
        <v>0</v>
      </c>
      <c r="H5443">
        <v>0</v>
      </c>
      <c r="I5443">
        <v>0</v>
      </c>
      <c r="J5443" s="10">
        <f>SUMIFS(Table1[time],Table1[repetition],Table1[[#This Row],[repetition]],Table1[config],Table1[[#This Row],[config]])</f>
        <v>90934150.590704948</v>
      </c>
      <c r="K5443" s="11">
        <v>150</v>
      </c>
      <c r="L5443" s="11">
        <v>18</v>
      </c>
      <c r="M5443" s="11" t="s">
        <v>150</v>
      </c>
      <c r="N5443" s="11" t="b">
        <v>1</v>
      </c>
      <c r="O5443" s="11" t="b">
        <v>0</v>
      </c>
      <c r="P5443" s="11" t="b">
        <v>0</v>
      </c>
      <c r="Q5443" s="11" t="b">
        <v>1</v>
      </c>
      <c r="R5443" s="11" t="b">
        <v>1</v>
      </c>
      <c r="S5443" s="11" t="b">
        <v>0</v>
      </c>
      <c r="T5443" s="11" t="b">
        <v>0</v>
      </c>
      <c r="U5443" s="11" t="b">
        <v>1</v>
      </c>
      <c r="V5443" s="11" t="b">
        <v>1</v>
      </c>
      <c r="W5443" s="11" t="b">
        <v>0</v>
      </c>
      <c r="X5443" s="11" t="b">
        <v>0</v>
      </c>
      <c r="Y5443" s="11" t="b">
        <v>0</v>
      </c>
      <c r="Z5443" s="11" t="b">
        <v>0</v>
      </c>
      <c r="AA5443" s="11" t="b">
        <v>1</v>
      </c>
      <c r="AB5443" s="11" t="b">
        <v>1</v>
      </c>
      <c r="AC5443" s="11" t="b">
        <v>0</v>
      </c>
      <c r="AD5443" s="11" t="b">
        <v>1</v>
      </c>
      <c r="AE5443" s="11" t="b">
        <v>1</v>
      </c>
      <c r="AF5443" s="11" t="b">
        <v>0</v>
      </c>
      <c r="AG5443" s="11" t="b">
        <v>1</v>
      </c>
    </row>
    <row r="5444" spans="1:33" x14ac:dyDescent="0.2">
      <c r="A5444" s="11">
        <v>1</v>
      </c>
      <c r="B5444" t="s">
        <v>159</v>
      </c>
      <c r="C5444" t="s">
        <v>43</v>
      </c>
      <c r="D5444">
        <v>0</v>
      </c>
      <c r="E5444">
        <v>856160.37847404298</v>
      </c>
      <c r="F5444">
        <v>0</v>
      </c>
      <c r="G5444">
        <v>0</v>
      </c>
      <c r="H5444">
        <v>0</v>
      </c>
      <c r="I5444">
        <v>0</v>
      </c>
      <c r="J5444" s="10">
        <f>SUMIFS(Table1[time],Table1[repetition],Table1[[#This Row],[repetition]],Table1[config],Table1[[#This Row],[config]])</f>
        <v>89847987.136328921</v>
      </c>
      <c r="K5444" s="11">
        <v>1</v>
      </c>
      <c r="L5444" s="11">
        <v>6</v>
      </c>
      <c r="M5444" s="11" t="s">
        <v>149</v>
      </c>
      <c r="N5444" s="11" t="b">
        <v>0</v>
      </c>
      <c r="O5444" s="11" t="b">
        <v>1</v>
      </c>
      <c r="P5444" s="11" t="b">
        <v>0</v>
      </c>
      <c r="Q5444" s="11" t="b">
        <v>1</v>
      </c>
      <c r="R5444" s="11" t="b">
        <v>1</v>
      </c>
      <c r="S5444" s="11" t="b">
        <v>0</v>
      </c>
      <c r="T5444" s="11" t="b">
        <v>0</v>
      </c>
      <c r="U5444" s="11" t="b">
        <v>1</v>
      </c>
      <c r="V5444" s="11" t="b">
        <v>1</v>
      </c>
      <c r="W5444" s="11" t="b">
        <v>0</v>
      </c>
      <c r="X5444" s="11" t="b">
        <v>0</v>
      </c>
      <c r="Y5444" s="11" t="b">
        <v>1</v>
      </c>
      <c r="Z5444" s="11" t="b">
        <v>1</v>
      </c>
      <c r="AA5444" s="11" t="b">
        <v>1</v>
      </c>
      <c r="AB5444" s="11" t="b">
        <v>0</v>
      </c>
      <c r="AC5444" s="11" t="b">
        <v>1</v>
      </c>
      <c r="AD5444" s="11" t="b">
        <v>1</v>
      </c>
      <c r="AE5444" s="11" t="b">
        <v>0</v>
      </c>
      <c r="AF5444" s="11" t="b">
        <v>0</v>
      </c>
      <c r="AG5444" s="11" t="b">
        <v>1</v>
      </c>
    </row>
    <row r="5445" spans="1:33" x14ac:dyDescent="0.2">
      <c r="A5445" s="11">
        <v>2</v>
      </c>
      <c r="B5445" t="s">
        <v>159</v>
      </c>
      <c r="C5445" t="s">
        <v>43</v>
      </c>
      <c r="D5445">
        <v>0</v>
      </c>
      <c r="E5445">
        <v>908211.31615480396</v>
      </c>
      <c r="F5445">
        <v>0</v>
      </c>
      <c r="G5445">
        <v>0</v>
      </c>
      <c r="H5445">
        <v>0</v>
      </c>
      <c r="I5445">
        <v>0</v>
      </c>
      <c r="J5445" s="10">
        <f>SUMIFS(Table1[time],Table1[repetition],Table1[[#This Row],[repetition]],Table1[config],Table1[[#This Row],[config]])</f>
        <v>89982213.873192564</v>
      </c>
      <c r="K5445" s="11">
        <v>200</v>
      </c>
      <c r="L5445" s="11">
        <v>1</v>
      </c>
      <c r="M5445" s="11" t="s">
        <v>149</v>
      </c>
      <c r="N5445" s="11" t="b">
        <v>0</v>
      </c>
      <c r="O5445" s="11" t="b">
        <v>1</v>
      </c>
      <c r="P5445" s="11" t="b">
        <v>1</v>
      </c>
      <c r="Q5445" s="11" t="b">
        <v>1</v>
      </c>
      <c r="R5445" s="11" t="b">
        <v>1</v>
      </c>
      <c r="S5445" s="11" t="b">
        <v>0</v>
      </c>
      <c r="T5445" s="11" t="b">
        <v>1</v>
      </c>
      <c r="U5445" s="11" t="b">
        <v>0</v>
      </c>
      <c r="V5445" s="11" t="b">
        <v>0</v>
      </c>
      <c r="W5445" s="11" t="b">
        <v>1</v>
      </c>
      <c r="X5445" s="11" t="b">
        <v>1</v>
      </c>
      <c r="Y5445" s="11" t="b">
        <v>1</v>
      </c>
      <c r="Z5445" s="11" t="b">
        <v>1</v>
      </c>
      <c r="AA5445" s="11" t="b">
        <v>0</v>
      </c>
      <c r="AB5445" s="11" t="b">
        <v>1</v>
      </c>
      <c r="AC5445" s="11" t="b">
        <v>1</v>
      </c>
      <c r="AD5445" s="11" t="b">
        <v>1</v>
      </c>
      <c r="AE5445" s="11" t="b">
        <v>1</v>
      </c>
      <c r="AF5445" s="11" t="b">
        <v>1</v>
      </c>
      <c r="AG5445" s="11" t="b">
        <v>0</v>
      </c>
    </row>
    <row r="5446" spans="1:33" x14ac:dyDescent="0.2">
      <c r="A5446" s="9">
        <v>3</v>
      </c>
      <c r="B5446" t="s">
        <v>159</v>
      </c>
      <c r="C5446" t="s">
        <v>43</v>
      </c>
      <c r="D5446">
        <v>0</v>
      </c>
      <c r="E5446">
        <v>985612.13327800203</v>
      </c>
      <c r="F5446">
        <v>0</v>
      </c>
      <c r="G5446">
        <v>0</v>
      </c>
      <c r="H5446">
        <v>0</v>
      </c>
      <c r="I5446">
        <v>0</v>
      </c>
      <c r="J5446" s="8">
        <f>SUMIFS(Table1[time],Table1[repetition],Table1[[#This Row],[repetition]],Table1[config],Table1[[#This Row],[config]])</f>
        <v>90934150.590704948</v>
      </c>
      <c r="K5446" s="9">
        <v>150</v>
      </c>
      <c r="L5446" s="9">
        <v>4</v>
      </c>
      <c r="M5446" s="9" t="s">
        <v>151</v>
      </c>
      <c r="N5446" s="9" t="b">
        <v>1</v>
      </c>
      <c r="O5446" s="9" t="b">
        <v>1</v>
      </c>
      <c r="P5446" s="9" t="b">
        <v>0</v>
      </c>
      <c r="Q5446" s="9" t="b">
        <v>0</v>
      </c>
      <c r="R5446" s="9" t="b">
        <v>0</v>
      </c>
      <c r="S5446" s="9" t="b">
        <v>1</v>
      </c>
      <c r="T5446" s="9" t="b">
        <v>0</v>
      </c>
      <c r="U5446" s="9" t="b">
        <v>0</v>
      </c>
      <c r="V5446" s="9" t="b">
        <v>1</v>
      </c>
      <c r="W5446" s="9" t="b">
        <v>0</v>
      </c>
      <c r="X5446" s="9" t="b">
        <v>0</v>
      </c>
      <c r="Y5446" s="9" t="b">
        <v>0</v>
      </c>
      <c r="Z5446" s="9" t="b">
        <v>1</v>
      </c>
      <c r="AA5446" s="9" t="b">
        <v>1</v>
      </c>
      <c r="AB5446" s="9" t="b">
        <v>1</v>
      </c>
      <c r="AC5446" s="9" t="b">
        <v>1</v>
      </c>
      <c r="AD5446" s="9" t="b">
        <v>0</v>
      </c>
      <c r="AE5446" s="9" t="b">
        <v>1</v>
      </c>
      <c r="AF5446" s="9" t="b">
        <v>1</v>
      </c>
      <c r="AG5446" s="9" t="b">
        <v>1</v>
      </c>
    </row>
    <row r="5447" spans="1:33" x14ac:dyDescent="0.2">
      <c r="A5447" s="11">
        <v>1</v>
      </c>
      <c r="B5447" t="s">
        <v>160</v>
      </c>
      <c r="C5447" t="s">
        <v>43</v>
      </c>
      <c r="D5447">
        <v>0</v>
      </c>
      <c r="E5447">
        <v>703963.63627404196</v>
      </c>
      <c r="F5447">
        <v>0</v>
      </c>
      <c r="G5447">
        <v>0</v>
      </c>
      <c r="H5447">
        <v>0</v>
      </c>
      <c r="I5447">
        <v>0</v>
      </c>
      <c r="J5447" s="10">
        <f>SUMIFS(Table1[time],Table1[repetition],Table1[[#This Row],[repetition]],Table1[config],Table1[[#This Row],[config]])</f>
        <v>89847987.136328921</v>
      </c>
      <c r="K5447" s="11">
        <v>50</v>
      </c>
      <c r="L5447" s="11">
        <v>1</v>
      </c>
      <c r="M5447" s="11" t="s">
        <v>151</v>
      </c>
      <c r="N5447" s="11" t="b">
        <v>0</v>
      </c>
      <c r="O5447" s="11" t="b">
        <v>1</v>
      </c>
      <c r="P5447" s="11" t="b">
        <v>1</v>
      </c>
      <c r="Q5447" s="11" t="b">
        <v>1</v>
      </c>
      <c r="R5447" s="11" t="b">
        <v>1</v>
      </c>
      <c r="S5447" s="11" t="b">
        <v>0</v>
      </c>
      <c r="T5447" s="11" t="b">
        <v>1</v>
      </c>
      <c r="U5447" s="11" t="b">
        <v>0</v>
      </c>
      <c r="V5447" s="11" t="b">
        <v>0</v>
      </c>
      <c r="W5447" s="11" t="b">
        <v>1</v>
      </c>
      <c r="X5447" s="11" t="b">
        <v>1</v>
      </c>
      <c r="Y5447" s="11" t="b">
        <v>1</v>
      </c>
      <c r="Z5447" s="11" t="b">
        <v>1</v>
      </c>
      <c r="AA5447" s="11" t="b">
        <v>0</v>
      </c>
      <c r="AB5447" s="11" t="b">
        <v>0</v>
      </c>
      <c r="AC5447" s="11" t="b">
        <v>0</v>
      </c>
      <c r="AD5447" s="11" t="b">
        <v>1</v>
      </c>
      <c r="AE5447" s="11" t="b">
        <v>1</v>
      </c>
      <c r="AF5447" s="11" t="b">
        <v>1</v>
      </c>
      <c r="AG5447" s="11" t="b">
        <v>1</v>
      </c>
    </row>
    <row r="5448" spans="1:33" x14ac:dyDescent="0.2">
      <c r="A5448" s="9">
        <v>2</v>
      </c>
      <c r="B5448" t="s">
        <v>160</v>
      </c>
      <c r="C5448" t="s">
        <v>43</v>
      </c>
      <c r="D5448">
        <v>0</v>
      </c>
      <c r="E5448">
        <v>779551.65975214902</v>
      </c>
      <c r="F5448">
        <v>0</v>
      </c>
      <c r="G5448">
        <v>0</v>
      </c>
      <c r="H5448">
        <v>0</v>
      </c>
      <c r="I5448">
        <v>0</v>
      </c>
      <c r="J5448" s="8">
        <f>SUMIFS(Table1[time],Table1[repetition],Table1[[#This Row],[repetition]],Table1[config],Table1[[#This Row],[config]])</f>
        <v>89982213.873192564</v>
      </c>
      <c r="K5448" s="9">
        <v>200</v>
      </c>
      <c r="L5448" s="9">
        <v>1</v>
      </c>
      <c r="M5448" s="9" t="s">
        <v>149</v>
      </c>
      <c r="N5448" s="9" t="b">
        <v>0</v>
      </c>
      <c r="O5448" s="9" t="b">
        <v>1</v>
      </c>
      <c r="P5448" s="9" t="b">
        <v>1</v>
      </c>
      <c r="Q5448" s="9" t="b">
        <v>1</v>
      </c>
      <c r="R5448" s="9" t="b">
        <v>1</v>
      </c>
      <c r="S5448" s="9" t="b">
        <v>0</v>
      </c>
      <c r="T5448" s="9" t="b">
        <v>1</v>
      </c>
      <c r="U5448" s="9" t="b">
        <v>0</v>
      </c>
      <c r="V5448" s="9" t="b">
        <v>0</v>
      </c>
      <c r="W5448" s="9" t="b">
        <v>1</v>
      </c>
      <c r="X5448" s="9" t="b">
        <v>1</v>
      </c>
      <c r="Y5448" s="9" t="b">
        <v>1</v>
      </c>
      <c r="Z5448" s="9" t="b">
        <v>1</v>
      </c>
      <c r="AA5448" s="9" t="b">
        <v>0</v>
      </c>
      <c r="AB5448" s="9" t="b">
        <v>1</v>
      </c>
      <c r="AC5448" s="9" t="b">
        <v>1</v>
      </c>
      <c r="AD5448" s="9" t="b">
        <v>1</v>
      </c>
      <c r="AE5448" s="9" t="b">
        <v>1</v>
      </c>
      <c r="AF5448" s="9" t="b">
        <v>1</v>
      </c>
      <c r="AG5448" s="9" t="b">
        <v>0</v>
      </c>
    </row>
    <row r="5449" spans="1:33" x14ac:dyDescent="0.2">
      <c r="A5449" s="9">
        <v>3</v>
      </c>
      <c r="B5449" t="s">
        <v>160</v>
      </c>
      <c r="C5449" t="s">
        <v>43</v>
      </c>
      <c r="D5449">
        <v>0</v>
      </c>
      <c r="E5449">
        <v>685268.95929200598</v>
      </c>
      <c r="F5449">
        <v>0</v>
      </c>
      <c r="G5449">
        <v>0</v>
      </c>
      <c r="H5449">
        <v>0</v>
      </c>
      <c r="I5449">
        <v>0</v>
      </c>
      <c r="J5449" s="8">
        <f>SUMIFS(Table1[time],Table1[repetition],Table1[[#This Row],[repetition]],Table1[config],Table1[[#This Row],[config]])</f>
        <v>90934150.590704948</v>
      </c>
      <c r="K5449" s="9">
        <v>150</v>
      </c>
      <c r="L5449" s="9">
        <v>5</v>
      </c>
      <c r="M5449" s="9" t="s">
        <v>149</v>
      </c>
      <c r="N5449" s="9" t="b">
        <v>0</v>
      </c>
      <c r="O5449" s="9" t="b">
        <v>1</v>
      </c>
      <c r="P5449" s="9" t="b">
        <v>0</v>
      </c>
      <c r="Q5449" s="9" t="b">
        <v>0</v>
      </c>
      <c r="R5449" s="9" t="b">
        <v>0</v>
      </c>
      <c r="S5449" s="9" t="b">
        <v>1</v>
      </c>
      <c r="T5449" s="9" t="b">
        <v>0</v>
      </c>
      <c r="U5449" s="9" t="b">
        <v>0</v>
      </c>
      <c r="V5449" s="9" t="b">
        <v>1</v>
      </c>
      <c r="W5449" s="9" t="b">
        <v>1</v>
      </c>
      <c r="X5449" s="9" t="b">
        <v>1</v>
      </c>
      <c r="Y5449" s="9" t="b">
        <v>1</v>
      </c>
      <c r="Z5449" s="9" t="b">
        <v>0</v>
      </c>
      <c r="AA5449" s="9" t="b">
        <v>0</v>
      </c>
      <c r="AB5449" s="9" t="b">
        <v>1</v>
      </c>
      <c r="AC5449" s="9" t="b">
        <v>0</v>
      </c>
      <c r="AD5449" s="9" t="b">
        <v>1</v>
      </c>
      <c r="AE5449" s="9" t="b">
        <v>0</v>
      </c>
      <c r="AF5449" s="9" t="b">
        <v>0</v>
      </c>
      <c r="AG5449" s="9" t="b">
        <v>1</v>
      </c>
    </row>
    <row r="5450" spans="1:33" x14ac:dyDescent="0.2">
      <c r="A5450" s="11">
        <v>1</v>
      </c>
      <c r="B5450" t="s">
        <v>162</v>
      </c>
      <c r="C5450" t="s">
        <v>43</v>
      </c>
      <c r="D5450">
        <v>0</v>
      </c>
      <c r="E5450">
        <v>1686998.8784000101</v>
      </c>
      <c r="F5450">
        <v>0</v>
      </c>
      <c r="G5450">
        <v>0</v>
      </c>
      <c r="H5450">
        <v>0</v>
      </c>
      <c r="I5450">
        <v>0</v>
      </c>
      <c r="J5450" s="10">
        <f>SUMIFS(Table1[time],Table1[repetition],Table1[[#This Row],[repetition]],Table1[config],Table1[[#This Row],[config]])</f>
        <v>89847987.136328921</v>
      </c>
      <c r="K5450" s="11">
        <v>50</v>
      </c>
      <c r="L5450" s="11">
        <v>4</v>
      </c>
      <c r="M5450" s="11" t="s">
        <v>151</v>
      </c>
      <c r="N5450" s="11" t="b">
        <v>1</v>
      </c>
      <c r="O5450" s="11" t="b">
        <v>0</v>
      </c>
      <c r="P5450" s="11" t="b">
        <v>0</v>
      </c>
      <c r="Q5450" s="11" t="b">
        <v>0</v>
      </c>
      <c r="R5450" s="11" t="b">
        <v>0</v>
      </c>
      <c r="S5450" s="11" t="b">
        <v>1</v>
      </c>
      <c r="T5450" s="11" t="b">
        <v>0</v>
      </c>
      <c r="U5450" s="11" t="b">
        <v>1</v>
      </c>
      <c r="V5450" s="11" t="b">
        <v>1</v>
      </c>
      <c r="W5450" s="11" t="b">
        <v>1</v>
      </c>
      <c r="X5450" s="11" t="b">
        <v>1</v>
      </c>
      <c r="Y5450" s="11" t="b">
        <v>1</v>
      </c>
      <c r="Z5450" s="11" t="b">
        <v>0</v>
      </c>
      <c r="AA5450" s="11" t="b">
        <v>1</v>
      </c>
      <c r="AB5450" s="11" t="b">
        <v>0</v>
      </c>
      <c r="AC5450" s="11" t="b">
        <v>1</v>
      </c>
      <c r="AD5450" s="11" t="b">
        <v>0</v>
      </c>
      <c r="AE5450" s="11" t="b">
        <v>1</v>
      </c>
      <c r="AF5450" s="11" t="b">
        <v>0</v>
      </c>
      <c r="AG5450" s="11" t="b">
        <v>1</v>
      </c>
    </row>
    <row r="5451" spans="1:33" x14ac:dyDescent="0.2">
      <c r="A5451" s="11">
        <v>2</v>
      </c>
      <c r="B5451" t="s">
        <v>162</v>
      </c>
      <c r="C5451" t="s">
        <v>43</v>
      </c>
      <c r="D5451">
        <v>0</v>
      </c>
      <c r="E5451">
        <v>1321399.87205388</v>
      </c>
      <c r="F5451">
        <v>0</v>
      </c>
      <c r="G5451">
        <v>0</v>
      </c>
      <c r="H5451">
        <v>0</v>
      </c>
      <c r="I5451">
        <v>0</v>
      </c>
      <c r="J5451" s="10">
        <f>SUMIFS(Table1[time],Table1[repetition],Table1[[#This Row],[repetition]],Table1[config],Table1[[#This Row],[config]])</f>
        <v>89982213.873192564</v>
      </c>
      <c r="K5451" s="11">
        <v>200</v>
      </c>
      <c r="L5451" s="11">
        <v>2</v>
      </c>
      <c r="M5451" s="11" t="s">
        <v>150</v>
      </c>
      <c r="N5451" s="11" t="b">
        <v>1</v>
      </c>
      <c r="O5451" s="11" t="b">
        <v>0</v>
      </c>
      <c r="P5451" s="11" t="b">
        <v>0</v>
      </c>
      <c r="Q5451" s="11" t="b">
        <v>0</v>
      </c>
      <c r="R5451" s="11" t="b">
        <v>0</v>
      </c>
      <c r="S5451" s="11" t="b">
        <v>1</v>
      </c>
      <c r="T5451" s="11" t="b">
        <v>0</v>
      </c>
      <c r="U5451" s="11" t="b">
        <v>1</v>
      </c>
      <c r="V5451" s="11" t="b">
        <v>1</v>
      </c>
      <c r="W5451" s="11" t="b">
        <v>0</v>
      </c>
      <c r="X5451" s="11" t="b">
        <v>0</v>
      </c>
      <c r="Y5451" s="11" t="b">
        <v>0</v>
      </c>
      <c r="Z5451" s="11" t="b">
        <v>0</v>
      </c>
      <c r="AA5451" s="11" t="b">
        <v>1</v>
      </c>
      <c r="AB5451" s="11" t="b">
        <v>0</v>
      </c>
      <c r="AC5451" s="11" t="b">
        <v>0</v>
      </c>
      <c r="AD5451" s="11" t="b">
        <v>0</v>
      </c>
      <c r="AE5451" s="11" t="b">
        <v>0</v>
      </c>
      <c r="AF5451" s="11" t="b">
        <v>0</v>
      </c>
      <c r="AG5451" s="11" t="b">
        <v>1</v>
      </c>
    </row>
    <row r="5452" spans="1:33" x14ac:dyDescent="0.2">
      <c r="A5452" s="9">
        <v>3</v>
      </c>
      <c r="B5452" t="s">
        <v>162</v>
      </c>
      <c r="C5452" t="s">
        <v>43</v>
      </c>
      <c r="D5452">
        <v>0</v>
      </c>
      <c r="E5452">
        <v>977748.57351298805</v>
      </c>
      <c r="F5452">
        <v>0</v>
      </c>
      <c r="G5452">
        <v>0</v>
      </c>
      <c r="H5452">
        <v>0</v>
      </c>
      <c r="I5452">
        <v>0</v>
      </c>
      <c r="J5452" s="8">
        <f>SUMIFS(Table1[time],Table1[repetition],Table1[[#This Row],[repetition]],Table1[config],Table1[[#This Row],[config]])</f>
        <v>90934150.590704948</v>
      </c>
      <c r="K5452" s="9">
        <v>150</v>
      </c>
      <c r="L5452" s="9">
        <v>6</v>
      </c>
      <c r="M5452" s="9" t="s">
        <v>151</v>
      </c>
      <c r="N5452" s="9" t="b">
        <v>0</v>
      </c>
      <c r="O5452" s="9" t="b">
        <v>1</v>
      </c>
      <c r="P5452" s="9" t="b">
        <v>0</v>
      </c>
      <c r="Q5452" s="9" t="b">
        <v>1</v>
      </c>
      <c r="R5452" s="9" t="b">
        <v>1</v>
      </c>
      <c r="S5452" s="9" t="b">
        <v>1</v>
      </c>
      <c r="T5452" s="9" t="b">
        <v>0</v>
      </c>
      <c r="U5452" s="9" t="b">
        <v>1</v>
      </c>
      <c r="V5452" s="9" t="b">
        <v>1</v>
      </c>
      <c r="W5452" s="9" t="b">
        <v>0</v>
      </c>
      <c r="X5452" s="9" t="b">
        <v>0</v>
      </c>
      <c r="Y5452" s="9" t="b">
        <v>0</v>
      </c>
      <c r="Z5452" s="9" t="b">
        <v>1</v>
      </c>
      <c r="AA5452" s="9" t="b">
        <v>1</v>
      </c>
      <c r="AB5452" s="9" t="b">
        <v>1</v>
      </c>
      <c r="AC5452" s="9" t="b">
        <v>1</v>
      </c>
      <c r="AD5452" s="9" t="b">
        <v>0</v>
      </c>
      <c r="AE5452" s="9" t="b">
        <v>0</v>
      </c>
      <c r="AF5452" s="9" t="b">
        <v>1</v>
      </c>
      <c r="AG5452" s="9" t="b">
        <v>1</v>
      </c>
    </row>
    <row r="5453" spans="1:33" x14ac:dyDescent="0.2">
      <c r="A5453" s="9">
        <v>1</v>
      </c>
      <c r="B5453" t="s">
        <v>163</v>
      </c>
      <c r="C5453" t="s">
        <v>43</v>
      </c>
      <c r="D5453">
        <v>0</v>
      </c>
      <c r="E5453">
        <v>647201.48678595398</v>
      </c>
      <c r="F5453">
        <v>0</v>
      </c>
      <c r="G5453">
        <v>0</v>
      </c>
      <c r="H5453">
        <v>0</v>
      </c>
      <c r="I5453">
        <v>0</v>
      </c>
      <c r="J5453" s="8">
        <f>SUMIFS(Table1[time],Table1[repetition],Table1[[#This Row],[repetition]],Table1[config],Table1[[#This Row],[config]])</f>
        <v>89847987.136328921</v>
      </c>
      <c r="K5453" s="9">
        <v>0</v>
      </c>
      <c r="L5453" s="9">
        <v>3</v>
      </c>
      <c r="M5453" s="9" t="s">
        <v>151</v>
      </c>
      <c r="N5453" s="9" t="b">
        <v>0</v>
      </c>
      <c r="O5453" s="9" t="b">
        <v>1</v>
      </c>
      <c r="P5453" s="9" t="b">
        <v>0</v>
      </c>
      <c r="Q5453" s="9" t="b">
        <v>1</v>
      </c>
      <c r="R5453" s="9" t="b">
        <v>0</v>
      </c>
      <c r="S5453" s="9" t="b">
        <v>1</v>
      </c>
      <c r="T5453" s="9" t="b">
        <v>0</v>
      </c>
      <c r="U5453" s="9" t="b">
        <v>1</v>
      </c>
      <c r="V5453" s="9" t="b">
        <v>0</v>
      </c>
      <c r="W5453" s="9" t="b">
        <v>1</v>
      </c>
      <c r="X5453" s="9" t="b">
        <v>0</v>
      </c>
      <c r="Y5453" s="9" t="b">
        <v>1</v>
      </c>
      <c r="Z5453" s="9" t="b">
        <v>0</v>
      </c>
      <c r="AA5453" s="9" t="b">
        <v>1</v>
      </c>
      <c r="AB5453" s="9" t="b">
        <v>0</v>
      </c>
      <c r="AC5453" s="9" t="b">
        <v>1</v>
      </c>
      <c r="AD5453" s="9" t="b">
        <v>0</v>
      </c>
      <c r="AE5453" s="9" t="b">
        <v>1</v>
      </c>
      <c r="AF5453" s="9" t="b">
        <v>0</v>
      </c>
      <c r="AG5453" s="9" t="b">
        <v>1</v>
      </c>
    </row>
    <row r="5454" spans="1:33" x14ac:dyDescent="0.2">
      <c r="A5454" s="11">
        <v>2</v>
      </c>
      <c r="B5454" t="s">
        <v>163</v>
      </c>
      <c r="C5454" t="s">
        <v>43</v>
      </c>
      <c r="D5454">
        <v>0</v>
      </c>
      <c r="E5454">
        <v>693843.82990095695</v>
      </c>
      <c r="F5454">
        <v>0</v>
      </c>
      <c r="G5454">
        <v>0</v>
      </c>
      <c r="H5454">
        <v>0</v>
      </c>
      <c r="I5454">
        <v>0</v>
      </c>
      <c r="J5454" s="10">
        <f>SUMIFS(Table1[time],Table1[repetition],Table1[[#This Row],[repetition]],Table1[config],Table1[[#This Row],[config]])</f>
        <v>89982213.873192564</v>
      </c>
      <c r="K5454" s="11">
        <v>200</v>
      </c>
      <c r="L5454" s="11">
        <v>1</v>
      </c>
      <c r="M5454" s="11" t="s">
        <v>149</v>
      </c>
      <c r="N5454" s="11" t="b">
        <v>0</v>
      </c>
      <c r="O5454" s="11" t="b">
        <v>1</v>
      </c>
      <c r="P5454" s="11" t="b">
        <v>1</v>
      </c>
      <c r="Q5454" s="11" t="b">
        <v>1</v>
      </c>
      <c r="R5454" s="11" t="b">
        <v>1</v>
      </c>
      <c r="S5454" s="11" t="b">
        <v>0</v>
      </c>
      <c r="T5454" s="11" t="b">
        <v>1</v>
      </c>
      <c r="U5454" s="11" t="b">
        <v>0</v>
      </c>
      <c r="V5454" s="11" t="b">
        <v>0</v>
      </c>
      <c r="W5454" s="11" t="b">
        <v>1</v>
      </c>
      <c r="X5454" s="11" t="b">
        <v>1</v>
      </c>
      <c r="Y5454" s="11" t="b">
        <v>1</v>
      </c>
      <c r="Z5454" s="11" t="b">
        <v>1</v>
      </c>
      <c r="AA5454" s="11" t="b">
        <v>0</v>
      </c>
      <c r="AB5454" s="11" t="b">
        <v>1</v>
      </c>
      <c r="AC5454" s="11" t="b">
        <v>1</v>
      </c>
      <c r="AD5454" s="11" t="b">
        <v>1</v>
      </c>
      <c r="AE5454" s="11" t="b">
        <v>1</v>
      </c>
      <c r="AF5454" s="11" t="b">
        <v>1</v>
      </c>
      <c r="AG5454" s="11" t="b">
        <v>0</v>
      </c>
    </row>
    <row r="5455" spans="1:33" x14ac:dyDescent="0.2">
      <c r="A5455" s="11">
        <v>3</v>
      </c>
      <c r="B5455" t="s">
        <v>163</v>
      </c>
      <c r="C5455" t="s">
        <v>43</v>
      </c>
      <c r="D5455">
        <v>0</v>
      </c>
      <c r="E5455">
        <v>595993.51942799694</v>
      </c>
      <c r="F5455">
        <v>0</v>
      </c>
      <c r="G5455">
        <v>0</v>
      </c>
      <c r="H5455">
        <v>0</v>
      </c>
      <c r="I5455">
        <v>0</v>
      </c>
      <c r="J5455" s="10">
        <f>SUMIFS(Table1[time],Table1[repetition],Table1[[#This Row],[repetition]],Table1[config],Table1[[#This Row],[config]])</f>
        <v>90934150.590704948</v>
      </c>
      <c r="K5455" s="11">
        <v>150</v>
      </c>
      <c r="L5455" s="11">
        <v>5</v>
      </c>
      <c r="M5455" s="11" t="s">
        <v>149</v>
      </c>
      <c r="N5455" s="11" t="b">
        <v>0</v>
      </c>
      <c r="O5455" s="11" t="b">
        <v>1</v>
      </c>
      <c r="P5455" s="11" t="b">
        <v>0</v>
      </c>
      <c r="Q5455" s="11" t="b">
        <v>0</v>
      </c>
      <c r="R5455" s="11" t="b">
        <v>0</v>
      </c>
      <c r="S5455" s="11" t="b">
        <v>1</v>
      </c>
      <c r="T5455" s="11" t="b">
        <v>0</v>
      </c>
      <c r="U5455" s="11" t="b">
        <v>0</v>
      </c>
      <c r="V5455" s="11" t="b">
        <v>1</v>
      </c>
      <c r="W5455" s="11" t="b">
        <v>1</v>
      </c>
      <c r="X5455" s="11" t="b">
        <v>1</v>
      </c>
      <c r="Y5455" s="11" t="b">
        <v>1</v>
      </c>
      <c r="Z5455" s="11" t="b">
        <v>0</v>
      </c>
      <c r="AA5455" s="11" t="b">
        <v>0</v>
      </c>
      <c r="AB5455" s="11" t="b">
        <v>1</v>
      </c>
      <c r="AC5455" s="11" t="b">
        <v>0</v>
      </c>
      <c r="AD5455" s="11" t="b">
        <v>1</v>
      </c>
      <c r="AE5455" s="11" t="b">
        <v>0</v>
      </c>
      <c r="AF5455" s="11" t="b">
        <v>0</v>
      </c>
      <c r="AG5455" s="11" t="b">
        <v>1</v>
      </c>
    </row>
    <row r="5456" spans="1:33" x14ac:dyDescent="0.2">
      <c r="A5456" s="9">
        <v>1</v>
      </c>
      <c r="B5456" t="s">
        <v>164</v>
      </c>
      <c r="C5456" t="s">
        <v>43</v>
      </c>
      <c r="D5456">
        <v>0</v>
      </c>
      <c r="E5456">
        <v>7205804.3455459997</v>
      </c>
      <c r="F5456">
        <v>0</v>
      </c>
      <c r="G5456">
        <v>0</v>
      </c>
      <c r="H5456">
        <v>0</v>
      </c>
      <c r="I5456">
        <v>0</v>
      </c>
      <c r="J5456" s="8">
        <f>SUMIFS(Table1[time],Table1[repetition],Table1[[#This Row],[repetition]],Table1[config],Table1[[#This Row],[config]])</f>
        <v>89847987.136328921</v>
      </c>
      <c r="K5456" s="9">
        <v>80</v>
      </c>
      <c r="L5456" s="9">
        <v>1</v>
      </c>
      <c r="M5456" s="9" t="s">
        <v>149</v>
      </c>
      <c r="N5456" s="9" t="b">
        <v>0</v>
      </c>
      <c r="O5456" s="9" t="b">
        <v>1</v>
      </c>
      <c r="P5456" s="9" t="b">
        <v>1</v>
      </c>
      <c r="Q5456" s="9" t="b">
        <v>1</v>
      </c>
      <c r="R5456" s="9" t="b">
        <v>1</v>
      </c>
      <c r="S5456" s="9" t="b">
        <v>0</v>
      </c>
      <c r="T5456" s="9" t="b">
        <v>1</v>
      </c>
      <c r="U5456" s="9" t="b">
        <v>0</v>
      </c>
      <c r="V5456" s="9" t="b">
        <v>0</v>
      </c>
      <c r="W5456" s="9" t="b">
        <v>1</v>
      </c>
      <c r="X5456" s="9" t="b">
        <v>1</v>
      </c>
      <c r="Y5456" s="9" t="b">
        <v>1</v>
      </c>
      <c r="Z5456" s="9" t="b">
        <v>1</v>
      </c>
      <c r="AA5456" s="9" t="b">
        <v>0</v>
      </c>
      <c r="AB5456" s="9" t="b">
        <v>1</v>
      </c>
      <c r="AC5456" s="9" t="b">
        <v>1</v>
      </c>
      <c r="AD5456" s="9" t="b">
        <v>1</v>
      </c>
      <c r="AE5456" s="9" t="b">
        <v>1</v>
      </c>
      <c r="AF5456" s="9" t="b">
        <v>1</v>
      </c>
      <c r="AG5456" s="9" t="b">
        <v>0</v>
      </c>
    </row>
    <row r="5457" spans="1:33" x14ac:dyDescent="0.2">
      <c r="A5457" s="11">
        <v>2</v>
      </c>
      <c r="B5457" t="s">
        <v>164</v>
      </c>
      <c r="C5457" t="s">
        <v>43</v>
      </c>
      <c r="D5457">
        <v>0</v>
      </c>
      <c r="E5457">
        <v>7205844.6720940899</v>
      </c>
      <c r="F5457">
        <v>0</v>
      </c>
      <c r="G5457">
        <v>0</v>
      </c>
      <c r="H5457">
        <v>0</v>
      </c>
      <c r="I5457">
        <v>0</v>
      </c>
      <c r="J5457" s="10">
        <f>SUMIFS(Table1[time],Table1[repetition],Table1[[#This Row],[repetition]],Table1[config],Table1[[#This Row],[config]])</f>
        <v>89982213.873192564</v>
      </c>
      <c r="K5457" s="11">
        <v>200</v>
      </c>
      <c r="L5457" s="11">
        <v>3</v>
      </c>
      <c r="M5457" s="11" t="s">
        <v>151</v>
      </c>
      <c r="N5457" s="11" t="b">
        <v>1</v>
      </c>
      <c r="O5457" s="11" t="b">
        <v>0</v>
      </c>
      <c r="P5457" s="11" t="b">
        <v>1</v>
      </c>
      <c r="Q5457" s="11" t="b">
        <v>0</v>
      </c>
      <c r="R5457" s="11" t="b">
        <v>1</v>
      </c>
      <c r="S5457" s="11" t="b">
        <v>0</v>
      </c>
      <c r="T5457" s="11" t="b">
        <v>0</v>
      </c>
      <c r="U5457" s="11" t="b">
        <v>1</v>
      </c>
      <c r="V5457" s="11" t="b">
        <v>1</v>
      </c>
      <c r="W5457" s="11" t="b">
        <v>1</v>
      </c>
      <c r="X5457" s="11" t="b">
        <v>0</v>
      </c>
      <c r="Y5457" s="11" t="b">
        <v>1</v>
      </c>
      <c r="Z5457" s="11" t="b">
        <v>1</v>
      </c>
      <c r="AA5457" s="11" t="b">
        <v>0</v>
      </c>
      <c r="AB5457" s="11" t="b">
        <v>0</v>
      </c>
      <c r="AC5457" s="11" t="b">
        <v>0</v>
      </c>
      <c r="AD5457" s="11" t="b">
        <v>0</v>
      </c>
      <c r="AE5457" s="11" t="b">
        <v>1</v>
      </c>
      <c r="AF5457" s="11" t="b">
        <v>0</v>
      </c>
      <c r="AG5457" s="11" t="b">
        <v>0</v>
      </c>
    </row>
    <row r="5458" spans="1:33" x14ac:dyDescent="0.2">
      <c r="A5458" s="9">
        <v>3</v>
      </c>
      <c r="B5458" t="s">
        <v>164</v>
      </c>
      <c r="C5458" t="s">
        <v>43</v>
      </c>
      <c r="D5458">
        <v>0</v>
      </c>
      <c r="E5458">
        <v>7205876.6379249804</v>
      </c>
      <c r="F5458">
        <v>0</v>
      </c>
      <c r="G5458">
        <v>0</v>
      </c>
      <c r="H5458">
        <v>0</v>
      </c>
      <c r="I5458">
        <v>0</v>
      </c>
      <c r="J5458" s="8">
        <f>SUMIFS(Table1[time],Table1[repetition],Table1[[#This Row],[repetition]],Table1[config],Table1[[#This Row],[config]])</f>
        <v>90934150.590704948</v>
      </c>
      <c r="K5458" s="9">
        <v>200</v>
      </c>
      <c r="L5458" s="9">
        <v>2</v>
      </c>
      <c r="M5458" s="9" t="s">
        <v>150</v>
      </c>
      <c r="N5458" s="9" t="b">
        <v>1</v>
      </c>
      <c r="O5458" s="9" t="b">
        <v>0</v>
      </c>
      <c r="P5458" s="9" t="b">
        <v>0</v>
      </c>
      <c r="Q5458" s="9" t="b">
        <v>0</v>
      </c>
      <c r="R5458" s="9" t="b">
        <v>0</v>
      </c>
      <c r="S5458" s="9" t="b">
        <v>1</v>
      </c>
      <c r="T5458" s="9" t="b">
        <v>0</v>
      </c>
      <c r="U5458" s="9" t="b">
        <v>1</v>
      </c>
      <c r="V5458" s="9" t="b">
        <v>1</v>
      </c>
      <c r="W5458" s="9" t="b">
        <v>0</v>
      </c>
      <c r="X5458" s="9" t="b">
        <v>0</v>
      </c>
      <c r="Y5458" s="9" t="b">
        <v>0</v>
      </c>
      <c r="Z5458" s="9" t="b">
        <v>0</v>
      </c>
      <c r="AA5458" s="9" t="b">
        <v>1</v>
      </c>
      <c r="AB5458" s="9" t="b">
        <v>0</v>
      </c>
      <c r="AC5458" s="9" t="b">
        <v>0</v>
      </c>
      <c r="AD5458" s="9" t="b">
        <v>0</v>
      </c>
      <c r="AE5458" s="9" t="b">
        <v>0</v>
      </c>
      <c r="AF5458" s="9" t="b">
        <v>0</v>
      </c>
      <c r="AG5458" s="9" t="b">
        <v>1</v>
      </c>
    </row>
    <row r="5459" spans="1:33" x14ac:dyDescent="0.2">
      <c r="A5459" s="11">
        <v>1</v>
      </c>
      <c r="B5459" t="s">
        <v>165</v>
      </c>
      <c r="C5459" t="s">
        <v>43</v>
      </c>
      <c r="D5459">
        <v>0</v>
      </c>
      <c r="E5459">
        <v>7202979.84010702</v>
      </c>
      <c r="F5459">
        <v>0</v>
      </c>
      <c r="G5459">
        <v>0</v>
      </c>
      <c r="H5459">
        <v>0</v>
      </c>
      <c r="I5459">
        <v>0</v>
      </c>
      <c r="J5459" s="10">
        <f>SUMIFS(Table1[time],Table1[repetition],Table1[[#This Row],[repetition]],Table1[config],Table1[[#This Row],[config]])</f>
        <v>89847987.136328921</v>
      </c>
      <c r="K5459" s="11">
        <v>80</v>
      </c>
      <c r="L5459" s="11">
        <v>4</v>
      </c>
      <c r="M5459" s="11" t="s">
        <v>151</v>
      </c>
      <c r="N5459" s="11" t="b">
        <v>0</v>
      </c>
      <c r="O5459" s="11" t="b">
        <v>1</v>
      </c>
      <c r="P5459" s="11" t="b">
        <v>0</v>
      </c>
      <c r="Q5459" s="11" t="b">
        <v>1</v>
      </c>
      <c r="R5459" s="11" t="b">
        <v>0</v>
      </c>
      <c r="S5459" s="11" t="b">
        <v>0</v>
      </c>
      <c r="T5459" s="11" t="b">
        <v>1</v>
      </c>
      <c r="U5459" s="11" t="b">
        <v>0</v>
      </c>
      <c r="V5459" s="11" t="b">
        <v>0</v>
      </c>
      <c r="W5459" s="11" t="b">
        <v>0</v>
      </c>
      <c r="X5459" s="11" t="b">
        <v>1</v>
      </c>
      <c r="Y5459" s="11" t="b">
        <v>0</v>
      </c>
      <c r="Z5459" s="11" t="b">
        <v>1</v>
      </c>
      <c r="AA5459" s="11" t="b">
        <v>1</v>
      </c>
      <c r="AB5459" s="11" t="b">
        <v>1</v>
      </c>
      <c r="AC5459" s="11" t="b">
        <v>0</v>
      </c>
      <c r="AD5459" s="11" t="b">
        <v>1</v>
      </c>
      <c r="AE5459" s="11" t="b">
        <v>0</v>
      </c>
      <c r="AF5459" s="11" t="b">
        <v>0</v>
      </c>
      <c r="AG5459" s="11" t="b">
        <v>0</v>
      </c>
    </row>
    <row r="5460" spans="1:33" x14ac:dyDescent="0.2">
      <c r="A5460" s="11">
        <v>2</v>
      </c>
      <c r="B5460" t="s">
        <v>165</v>
      </c>
      <c r="C5460" t="s">
        <v>43</v>
      </c>
      <c r="D5460">
        <v>0</v>
      </c>
      <c r="E5460">
        <v>7210665.4060040601</v>
      </c>
      <c r="F5460">
        <v>0</v>
      </c>
      <c r="G5460">
        <v>0</v>
      </c>
      <c r="H5460">
        <v>0</v>
      </c>
      <c r="I5460">
        <v>0</v>
      </c>
      <c r="J5460" s="10">
        <f>SUMIFS(Table1[time],Table1[repetition],Table1[[#This Row],[repetition]],Table1[config],Table1[[#This Row],[config]])</f>
        <v>89982213.873192564</v>
      </c>
      <c r="K5460" s="11">
        <v>200</v>
      </c>
      <c r="L5460" s="11">
        <v>3</v>
      </c>
      <c r="M5460" s="11" t="s">
        <v>151</v>
      </c>
      <c r="N5460" s="11" t="b">
        <v>1</v>
      </c>
      <c r="O5460" s="11" t="b">
        <v>0</v>
      </c>
      <c r="P5460" s="11" t="b">
        <v>1</v>
      </c>
      <c r="Q5460" s="11" t="b">
        <v>0</v>
      </c>
      <c r="R5460" s="11" t="b">
        <v>1</v>
      </c>
      <c r="S5460" s="11" t="b">
        <v>0</v>
      </c>
      <c r="T5460" s="11" t="b">
        <v>0</v>
      </c>
      <c r="U5460" s="11" t="b">
        <v>1</v>
      </c>
      <c r="V5460" s="11" t="b">
        <v>1</v>
      </c>
      <c r="W5460" s="11" t="b">
        <v>1</v>
      </c>
      <c r="X5460" s="11" t="b">
        <v>0</v>
      </c>
      <c r="Y5460" s="11" t="b">
        <v>1</v>
      </c>
      <c r="Z5460" s="11" t="b">
        <v>1</v>
      </c>
      <c r="AA5460" s="11" t="b">
        <v>0</v>
      </c>
      <c r="AB5460" s="11" t="b">
        <v>0</v>
      </c>
      <c r="AC5460" s="11" t="b">
        <v>0</v>
      </c>
      <c r="AD5460" s="11" t="b">
        <v>0</v>
      </c>
      <c r="AE5460" s="11" t="b">
        <v>1</v>
      </c>
      <c r="AF5460" s="11" t="b">
        <v>0</v>
      </c>
      <c r="AG5460" s="11" t="b">
        <v>0</v>
      </c>
    </row>
    <row r="5461" spans="1:33" x14ac:dyDescent="0.2">
      <c r="A5461" s="11">
        <v>3</v>
      </c>
      <c r="B5461" t="s">
        <v>165</v>
      </c>
      <c r="C5461" t="s">
        <v>43</v>
      </c>
      <c r="D5461">
        <v>0</v>
      </c>
      <c r="E5461">
        <v>7207021.7921540001</v>
      </c>
      <c r="F5461">
        <v>0</v>
      </c>
      <c r="G5461">
        <v>0</v>
      </c>
      <c r="H5461">
        <v>0</v>
      </c>
      <c r="I5461">
        <v>0</v>
      </c>
      <c r="J5461" s="10">
        <f>SUMIFS(Table1[time],Table1[repetition],Table1[[#This Row],[repetition]],Table1[config],Table1[[#This Row],[config]])</f>
        <v>90934150.590704948</v>
      </c>
      <c r="K5461" s="11">
        <v>200</v>
      </c>
      <c r="L5461" s="11">
        <v>2</v>
      </c>
      <c r="M5461" s="11" t="s">
        <v>150</v>
      </c>
      <c r="N5461" s="11" t="b">
        <v>1</v>
      </c>
      <c r="O5461" s="11" t="b">
        <v>0</v>
      </c>
      <c r="P5461" s="11" t="b">
        <v>0</v>
      </c>
      <c r="Q5461" s="11" t="b">
        <v>0</v>
      </c>
      <c r="R5461" s="11" t="b">
        <v>0</v>
      </c>
      <c r="S5461" s="11" t="b">
        <v>1</v>
      </c>
      <c r="T5461" s="11" t="b">
        <v>0</v>
      </c>
      <c r="U5461" s="11" t="b">
        <v>1</v>
      </c>
      <c r="V5461" s="11" t="b">
        <v>1</v>
      </c>
      <c r="W5461" s="11" t="b">
        <v>0</v>
      </c>
      <c r="X5461" s="11" t="b">
        <v>0</v>
      </c>
      <c r="Y5461" s="11" t="b">
        <v>0</v>
      </c>
      <c r="Z5461" s="11" t="b">
        <v>0</v>
      </c>
      <c r="AA5461" s="11" t="b">
        <v>1</v>
      </c>
      <c r="AB5461" s="11" t="b">
        <v>0</v>
      </c>
      <c r="AC5461" s="11" t="b">
        <v>0</v>
      </c>
      <c r="AD5461" s="11" t="b">
        <v>0</v>
      </c>
      <c r="AE5461" s="11" t="b">
        <v>0</v>
      </c>
      <c r="AF5461" s="11" t="b">
        <v>0</v>
      </c>
      <c r="AG5461" s="11" t="b">
        <v>1</v>
      </c>
    </row>
    <row r="5462" spans="1:33" x14ac:dyDescent="0.2">
      <c r="A5462" s="9">
        <v>1</v>
      </c>
      <c r="B5462" t="s">
        <v>166</v>
      </c>
      <c r="C5462" t="s">
        <v>43</v>
      </c>
      <c r="D5462">
        <v>0</v>
      </c>
      <c r="E5462">
        <v>653198.99857096595</v>
      </c>
      <c r="F5462">
        <v>0</v>
      </c>
      <c r="G5462">
        <v>0</v>
      </c>
      <c r="H5462">
        <v>0</v>
      </c>
      <c r="I5462">
        <v>0</v>
      </c>
      <c r="J5462" s="8">
        <f>SUMIFS(Table1[time],Table1[repetition],Table1[[#This Row],[repetition]],Table1[config],Table1[[#This Row],[config]])</f>
        <v>89847987.136328921</v>
      </c>
      <c r="K5462" s="9">
        <v>80</v>
      </c>
      <c r="L5462" s="9">
        <v>6</v>
      </c>
      <c r="M5462" s="9" t="s">
        <v>151</v>
      </c>
      <c r="N5462" s="9" t="b">
        <v>1</v>
      </c>
      <c r="O5462" s="9" t="b">
        <v>1</v>
      </c>
      <c r="P5462" s="9" t="b">
        <v>1</v>
      </c>
      <c r="Q5462" s="9" t="b">
        <v>0</v>
      </c>
      <c r="R5462" s="9" t="b">
        <v>1</v>
      </c>
      <c r="S5462" s="9" t="b">
        <v>0</v>
      </c>
      <c r="T5462" s="9" t="b">
        <v>1</v>
      </c>
      <c r="U5462" s="9" t="b">
        <v>0</v>
      </c>
      <c r="V5462" s="9" t="b">
        <v>0</v>
      </c>
      <c r="W5462" s="9" t="b">
        <v>0</v>
      </c>
      <c r="X5462" s="9" t="b">
        <v>0</v>
      </c>
      <c r="Y5462" s="9" t="b">
        <v>1</v>
      </c>
      <c r="Z5462" s="9" t="b">
        <v>1</v>
      </c>
      <c r="AA5462" s="9" t="b">
        <v>1</v>
      </c>
      <c r="AB5462" s="9" t="b">
        <v>0</v>
      </c>
      <c r="AC5462" s="9" t="b">
        <v>0</v>
      </c>
      <c r="AD5462" s="9" t="b">
        <v>0</v>
      </c>
      <c r="AE5462" s="9" t="b">
        <v>1</v>
      </c>
      <c r="AF5462" s="9" t="b">
        <v>1</v>
      </c>
      <c r="AG5462" s="9" t="b">
        <v>1</v>
      </c>
    </row>
    <row r="5463" spans="1:33" x14ac:dyDescent="0.2">
      <c r="A5463" s="11">
        <v>2</v>
      </c>
      <c r="B5463" t="s">
        <v>166</v>
      </c>
      <c r="C5463" t="s">
        <v>43</v>
      </c>
      <c r="D5463">
        <v>0</v>
      </c>
      <c r="E5463">
        <v>676376.51629419997</v>
      </c>
      <c r="F5463">
        <v>0</v>
      </c>
      <c r="G5463">
        <v>0</v>
      </c>
      <c r="H5463">
        <v>0</v>
      </c>
      <c r="I5463">
        <v>0</v>
      </c>
      <c r="J5463" s="10">
        <f>SUMIFS(Table1[time],Table1[repetition],Table1[[#This Row],[repetition]],Table1[config],Table1[[#This Row],[config]])</f>
        <v>89982213.873192564</v>
      </c>
      <c r="K5463" s="11">
        <v>200</v>
      </c>
      <c r="L5463" s="11">
        <v>1</v>
      </c>
      <c r="M5463" s="11" t="s">
        <v>149</v>
      </c>
      <c r="N5463" s="11" t="b">
        <v>0</v>
      </c>
      <c r="O5463" s="11" t="b">
        <v>1</v>
      </c>
      <c r="P5463" s="11" t="b">
        <v>1</v>
      </c>
      <c r="Q5463" s="11" t="b">
        <v>1</v>
      </c>
      <c r="R5463" s="11" t="b">
        <v>1</v>
      </c>
      <c r="S5463" s="11" t="b">
        <v>0</v>
      </c>
      <c r="T5463" s="11" t="b">
        <v>1</v>
      </c>
      <c r="U5463" s="11" t="b">
        <v>0</v>
      </c>
      <c r="V5463" s="11" t="b">
        <v>0</v>
      </c>
      <c r="W5463" s="11" t="b">
        <v>1</v>
      </c>
      <c r="X5463" s="11" t="b">
        <v>1</v>
      </c>
      <c r="Y5463" s="11" t="b">
        <v>1</v>
      </c>
      <c r="Z5463" s="11" t="b">
        <v>1</v>
      </c>
      <c r="AA5463" s="11" t="b">
        <v>0</v>
      </c>
      <c r="AB5463" s="11" t="b">
        <v>1</v>
      </c>
      <c r="AC5463" s="11" t="b">
        <v>1</v>
      </c>
      <c r="AD5463" s="11" t="b">
        <v>1</v>
      </c>
      <c r="AE5463" s="11" t="b">
        <v>1</v>
      </c>
      <c r="AF5463" s="11" t="b">
        <v>1</v>
      </c>
      <c r="AG5463" s="11" t="b">
        <v>0</v>
      </c>
    </row>
    <row r="5464" spans="1:33" x14ac:dyDescent="0.2">
      <c r="A5464" s="11">
        <v>3</v>
      </c>
      <c r="B5464" t="s">
        <v>166</v>
      </c>
      <c r="C5464" t="s">
        <v>43</v>
      </c>
      <c r="D5464">
        <v>0</v>
      </c>
      <c r="E5464">
        <v>680669.18040800304</v>
      </c>
      <c r="F5464">
        <v>0</v>
      </c>
      <c r="G5464">
        <v>0</v>
      </c>
      <c r="H5464">
        <v>0</v>
      </c>
      <c r="I5464">
        <v>0</v>
      </c>
      <c r="J5464" s="10">
        <f>SUMIFS(Table1[time],Table1[repetition],Table1[[#This Row],[repetition]],Table1[config],Table1[[#This Row],[config]])</f>
        <v>90934150.590704948</v>
      </c>
      <c r="K5464" s="11">
        <v>150</v>
      </c>
      <c r="L5464" s="11">
        <v>5</v>
      </c>
      <c r="M5464" s="11" t="s">
        <v>149</v>
      </c>
      <c r="N5464" s="11" t="b">
        <v>0</v>
      </c>
      <c r="O5464" s="11" t="b">
        <v>1</v>
      </c>
      <c r="P5464" s="11" t="b">
        <v>0</v>
      </c>
      <c r="Q5464" s="11" t="b">
        <v>0</v>
      </c>
      <c r="R5464" s="11" t="b">
        <v>0</v>
      </c>
      <c r="S5464" s="11" t="b">
        <v>1</v>
      </c>
      <c r="T5464" s="11" t="b">
        <v>0</v>
      </c>
      <c r="U5464" s="11" t="b">
        <v>0</v>
      </c>
      <c r="V5464" s="11" t="b">
        <v>1</v>
      </c>
      <c r="W5464" s="11" t="b">
        <v>1</v>
      </c>
      <c r="X5464" s="11" t="b">
        <v>1</v>
      </c>
      <c r="Y5464" s="11" t="b">
        <v>1</v>
      </c>
      <c r="Z5464" s="11" t="b">
        <v>0</v>
      </c>
      <c r="AA5464" s="11" t="b">
        <v>0</v>
      </c>
      <c r="AB5464" s="11" t="b">
        <v>1</v>
      </c>
      <c r="AC5464" s="11" t="b">
        <v>0</v>
      </c>
      <c r="AD5464" s="11" t="b">
        <v>1</v>
      </c>
      <c r="AE5464" s="11" t="b">
        <v>0</v>
      </c>
      <c r="AF5464" s="11" t="b">
        <v>0</v>
      </c>
      <c r="AG5464" s="11" t="b">
        <v>1</v>
      </c>
    </row>
    <row r="5465" spans="1:33" x14ac:dyDescent="0.2">
      <c r="A5465" s="9">
        <v>1</v>
      </c>
      <c r="B5465" t="s">
        <v>167</v>
      </c>
      <c r="C5465" t="s">
        <v>43</v>
      </c>
      <c r="D5465">
        <v>0</v>
      </c>
      <c r="E5465">
        <v>7212011.0955419904</v>
      </c>
      <c r="F5465">
        <v>0</v>
      </c>
      <c r="G5465">
        <v>0</v>
      </c>
      <c r="H5465">
        <v>0</v>
      </c>
      <c r="I5465">
        <v>0</v>
      </c>
      <c r="J5465" s="8">
        <f>SUMIFS(Table1[time],Table1[repetition],Table1[[#This Row],[repetition]],Table1[config],Table1[[#This Row],[config]])</f>
        <v>89847987.136328921</v>
      </c>
      <c r="K5465" s="9">
        <v>90</v>
      </c>
      <c r="L5465" s="9">
        <v>2</v>
      </c>
      <c r="M5465" s="9" t="s">
        <v>150</v>
      </c>
      <c r="N5465" s="9" t="b">
        <v>1</v>
      </c>
      <c r="O5465" s="9" t="b">
        <v>0</v>
      </c>
      <c r="P5465" s="9" t="b">
        <v>0</v>
      </c>
      <c r="Q5465" s="9" t="b">
        <v>0</v>
      </c>
      <c r="R5465" s="9" t="b">
        <v>0</v>
      </c>
      <c r="S5465" s="9" t="b">
        <v>1</v>
      </c>
      <c r="T5465" s="9" t="b">
        <v>0</v>
      </c>
      <c r="U5465" s="9" t="b">
        <v>1</v>
      </c>
      <c r="V5465" s="9" t="b">
        <v>1</v>
      </c>
      <c r="W5465" s="9" t="b">
        <v>0</v>
      </c>
      <c r="X5465" s="9" t="b">
        <v>0</v>
      </c>
      <c r="Y5465" s="9" t="b">
        <v>0</v>
      </c>
      <c r="Z5465" s="9" t="b">
        <v>0</v>
      </c>
      <c r="AA5465" s="9" t="b">
        <v>1</v>
      </c>
      <c r="AB5465" s="9" t="b">
        <v>0</v>
      </c>
      <c r="AC5465" s="9" t="b">
        <v>0</v>
      </c>
      <c r="AD5465" s="9" t="b">
        <v>0</v>
      </c>
      <c r="AE5465" s="9" t="b">
        <v>0</v>
      </c>
      <c r="AF5465" s="9" t="b">
        <v>0</v>
      </c>
      <c r="AG5465" s="9" t="b">
        <v>1</v>
      </c>
    </row>
    <row r="5466" spans="1:33" x14ac:dyDescent="0.2">
      <c r="A5466" s="9">
        <v>2</v>
      </c>
      <c r="B5466" t="s">
        <v>167</v>
      </c>
      <c r="C5466" t="s">
        <v>43</v>
      </c>
      <c r="D5466">
        <v>0</v>
      </c>
      <c r="E5466">
        <v>7212962.6836529896</v>
      </c>
      <c r="F5466">
        <v>0</v>
      </c>
      <c r="G5466">
        <v>0</v>
      </c>
      <c r="H5466">
        <v>0</v>
      </c>
      <c r="I5466">
        <v>0</v>
      </c>
      <c r="J5466" s="8">
        <f>SUMIFS(Table1[time],Table1[repetition],Table1[[#This Row],[repetition]],Table1[config],Table1[[#This Row],[config]])</f>
        <v>89982213.873192564</v>
      </c>
      <c r="K5466" s="9">
        <v>200</v>
      </c>
      <c r="L5466" s="9">
        <v>3</v>
      </c>
      <c r="M5466" s="9" t="s">
        <v>151</v>
      </c>
      <c r="N5466" s="9" t="b">
        <v>1</v>
      </c>
      <c r="O5466" s="9" t="b">
        <v>0</v>
      </c>
      <c r="P5466" s="9" t="b">
        <v>1</v>
      </c>
      <c r="Q5466" s="9" t="b">
        <v>0</v>
      </c>
      <c r="R5466" s="9" t="b">
        <v>1</v>
      </c>
      <c r="S5466" s="9" t="b">
        <v>0</v>
      </c>
      <c r="T5466" s="9" t="b">
        <v>0</v>
      </c>
      <c r="U5466" s="9" t="b">
        <v>1</v>
      </c>
      <c r="V5466" s="9" t="b">
        <v>1</v>
      </c>
      <c r="W5466" s="9" t="b">
        <v>1</v>
      </c>
      <c r="X5466" s="9" t="b">
        <v>0</v>
      </c>
      <c r="Y5466" s="9" t="b">
        <v>1</v>
      </c>
      <c r="Z5466" s="9" t="b">
        <v>1</v>
      </c>
      <c r="AA5466" s="9" t="b">
        <v>0</v>
      </c>
      <c r="AB5466" s="9" t="b">
        <v>0</v>
      </c>
      <c r="AC5466" s="9" t="b">
        <v>0</v>
      </c>
      <c r="AD5466" s="9" t="b">
        <v>0</v>
      </c>
      <c r="AE5466" s="9" t="b">
        <v>1</v>
      </c>
      <c r="AF5466" s="9" t="b">
        <v>0</v>
      </c>
      <c r="AG5466" s="9" t="b">
        <v>0</v>
      </c>
    </row>
    <row r="5467" spans="1:33" x14ac:dyDescent="0.2">
      <c r="A5467" s="11">
        <v>3</v>
      </c>
      <c r="B5467" t="s">
        <v>167</v>
      </c>
      <c r="C5467" t="s">
        <v>43</v>
      </c>
      <c r="D5467">
        <v>0</v>
      </c>
      <c r="E5467">
        <v>7211174.4998920001</v>
      </c>
      <c r="F5467">
        <v>0</v>
      </c>
      <c r="G5467">
        <v>0</v>
      </c>
      <c r="H5467">
        <v>0</v>
      </c>
      <c r="I5467">
        <v>0</v>
      </c>
      <c r="J5467" s="10">
        <f>SUMIFS(Table1[time],Table1[repetition],Table1[[#This Row],[repetition]],Table1[config],Table1[[#This Row],[config]])</f>
        <v>90934150.590704948</v>
      </c>
      <c r="K5467" s="11">
        <v>200</v>
      </c>
      <c r="L5467" s="11">
        <v>3</v>
      </c>
      <c r="M5467" s="11" t="s">
        <v>151</v>
      </c>
      <c r="N5467" s="11" t="b">
        <v>1</v>
      </c>
      <c r="O5467" s="11" t="b">
        <v>0</v>
      </c>
      <c r="P5467" s="11" t="b">
        <v>1</v>
      </c>
      <c r="Q5467" s="11" t="b">
        <v>0</v>
      </c>
      <c r="R5467" s="11" t="b">
        <v>1</v>
      </c>
      <c r="S5467" s="11" t="b">
        <v>0</v>
      </c>
      <c r="T5467" s="11" t="b">
        <v>0</v>
      </c>
      <c r="U5467" s="11" t="b">
        <v>1</v>
      </c>
      <c r="V5467" s="11" t="b">
        <v>1</v>
      </c>
      <c r="W5467" s="11" t="b">
        <v>1</v>
      </c>
      <c r="X5467" s="11" t="b">
        <v>0</v>
      </c>
      <c r="Y5467" s="11" t="b">
        <v>1</v>
      </c>
      <c r="Z5467" s="11" t="b">
        <v>1</v>
      </c>
      <c r="AA5467" s="11" t="b">
        <v>0</v>
      </c>
      <c r="AB5467" s="11" t="b">
        <v>0</v>
      </c>
      <c r="AC5467" s="11" t="b">
        <v>0</v>
      </c>
      <c r="AD5467" s="11" t="b">
        <v>0</v>
      </c>
      <c r="AE5467" s="11" t="b">
        <v>1</v>
      </c>
      <c r="AF5467" s="11" t="b">
        <v>0</v>
      </c>
      <c r="AG5467" s="11" t="b">
        <v>0</v>
      </c>
    </row>
    <row r="5468" spans="1:33" x14ac:dyDescent="0.2">
      <c r="A5468" s="11">
        <v>1</v>
      </c>
      <c r="B5468" t="s">
        <v>161</v>
      </c>
      <c r="C5468" t="s">
        <v>43</v>
      </c>
      <c r="D5468">
        <v>0</v>
      </c>
      <c r="E5468">
        <v>7205537.0659159897</v>
      </c>
      <c r="F5468">
        <v>0</v>
      </c>
      <c r="G5468">
        <v>0</v>
      </c>
      <c r="H5468">
        <v>0</v>
      </c>
      <c r="I5468">
        <v>0</v>
      </c>
      <c r="J5468" s="10">
        <f>SUMIFS(Table1[time],Table1[repetition],Table1[[#This Row],[repetition]],Table1[config],Table1[[#This Row],[config]])</f>
        <v>89847987.136328921</v>
      </c>
      <c r="K5468" s="11">
        <v>90</v>
      </c>
      <c r="L5468" s="11">
        <v>3</v>
      </c>
      <c r="M5468" s="11" t="s">
        <v>151</v>
      </c>
      <c r="N5468" s="11" t="b">
        <v>0</v>
      </c>
      <c r="O5468" s="11" t="b">
        <v>1</v>
      </c>
      <c r="P5468" s="11" t="b">
        <v>1</v>
      </c>
      <c r="Q5468" s="11" t="b">
        <v>0</v>
      </c>
      <c r="R5468" s="11" t="b">
        <v>0</v>
      </c>
      <c r="S5468" s="11" t="b">
        <v>1</v>
      </c>
      <c r="T5468" s="11" t="b">
        <v>1</v>
      </c>
      <c r="U5468" s="11" t="b">
        <v>1</v>
      </c>
      <c r="V5468" s="11" t="b">
        <v>0</v>
      </c>
      <c r="W5468" s="11" t="b">
        <v>1</v>
      </c>
      <c r="X5468" s="11" t="b">
        <v>0</v>
      </c>
      <c r="Y5468" s="11" t="b">
        <v>1</v>
      </c>
      <c r="Z5468" s="11" t="b">
        <v>1</v>
      </c>
      <c r="AA5468" s="11" t="b">
        <v>1</v>
      </c>
      <c r="AB5468" s="11" t="b">
        <v>1</v>
      </c>
      <c r="AC5468" s="11" t="b">
        <v>0</v>
      </c>
      <c r="AD5468" s="11" t="b">
        <v>0</v>
      </c>
      <c r="AE5468" s="11" t="b">
        <v>1</v>
      </c>
      <c r="AF5468" s="11" t="b">
        <v>1</v>
      </c>
      <c r="AG5468" s="11" t="b">
        <v>1</v>
      </c>
    </row>
    <row r="5469" spans="1:33" x14ac:dyDescent="0.2">
      <c r="A5469" s="9">
        <v>2</v>
      </c>
      <c r="B5469" t="s">
        <v>161</v>
      </c>
      <c r="C5469" t="s">
        <v>43</v>
      </c>
      <c r="D5469">
        <v>0</v>
      </c>
      <c r="E5469">
        <v>7205332.7598250397</v>
      </c>
      <c r="F5469">
        <v>0</v>
      </c>
      <c r="G5469">
        <v>0</v>
      </c>
      <c r="H5469">
        <v>0</v>
      </c>
      <c r="I5469">
        <v>0</v>
      </c>
      <c r="J5469" s="8">
        <f>SUMIFS(Table1[time],Table1[repetition],Table1[[#This Row],[repetition]],Table1[config],Table1[[#This Row],[config]])</f>
        <v>89982213.873192564</v>
      </c>
      <c r="K5469" s="9">
        <v>200</v>
      </c>
      <c r="L5469" s="9">
        <v>3</v>
      </c>
      <c r="M5469" s="9" t="s">
        <v>151</v>
      </c>
      <c r="N5469" s="9" t="b">
        <v>1</v>
      </c>
      <c r="O5469" s="9" t="b">
        <v>0</v>
      </c>
      <c r="P5469" s="9" t="b">
        <v>1</v>
      </c>
      <c r="Q5469" s="9" t="b">
        <v>0</v>
      </c>
      <c r="R5469" s="9" t="b">
        <v>1</v>
      </c>
      <c r="S5469" s="9" t="b">
        <v>0</v>
      </c>
      <c r="T5469" s="9" t="b">
        <v>0</v>
      </c>
      <c r="U5469" s="9" t="b">
        <v>1</v>
      </c>
      <c r="V5469" s="9" t="b">
        <v>1</v>
      </c>
      <c r="W5469" s="9" t="b">
        <v>1</v>
      </c>
      <c r="X5469" s="9" t="b">
        <v>0</v>
      </c>
      <c r="Y5469" s="9" t="b">
        <v>1</v>
      </c>
      <c r="Z5469" s="9" t="b">
        <v>1</v>
      </c>
      <c r="AA5469" s="9" t="b">
        <v>0</v>
      </c>
      <c r="AB5469" s="9" t="b">
        <v>0</v>
      </c>
      <c r="AC5469" s="9" t="b">
        <v>0</v>
      </c>
      <c r="AD5469" s="9" t="b">
        <v>0</v>
      </c>
      <c r="AE5469" s="9" t="b">
        <v>1</v>
      </c>
      <c r="AF5469" s="9" t="b">
        <v>0</v>
      </c>
      <c r="AG5469" s="9" t="b">
        <v>0</v>
      </c>
    </row>
    <row r="5470" spans="1:33" x14ac:dyDescent="0.2">
      <c r="A5470" s="11">
        <v>3</v>
      </c>
      <c r="B5470" t="s">
        <v>161</v>
      </c>
      <c r="C5470" t="s">
        <v>43</v>
      </c>
      <c r="D5470">
        <v>0</v>
      </c>
      <c r="E5470">
        <v>7205365.2341790004</v>
      </c>
      <c r="F5470">
        <v>0</v>
      </c>
      <c r="G5470">
        <v>0</v>
      </c>
      <c r="H5470">
        <v>0</v>
      </c>
      <c r="I5470">
        <v>0</v>
      </c>
      <c r="J5470" s="10">
        <f>SUMIFS(Table1[time],Table1[repetition],Table1[[#This Row],[repetition]],Table1[config],Table1[[#This Row],[config]])</f>
        <v>90934150.590704948</v>
      </c>
      <c r="K5470" s="11">
        <v>200</v>
      </c>
      <c r="L5470" s="11">
        <v>1</v>
      </c>
      <c r="M5470" s="11" t="s">
        <v>149</v>
      </c>
      <c r="N5470" s="11" t="b">
        <v>0</v>
      </c>
      <c r="O5470" s="11" t="b">
        <v>1</v>
      </c>
      <c r="P5470" s="11" t="b">
        <v>1</v>
      </c>
      <c r="Q5470" s="11" t="b">
        <v>1</v>
      </c>
      <c r="R5470" s="11" t="b">
        <v>1</v>
      </c>
      <c r="S5470" s="11" t="b">
        <v>0</v>
      </c>
      <c r="T5470" s="11" t="b">
        <v>1</v>
      </c>
      <c r="U5470" s="11" t="b">
        <v>0</v>
      </c>
      <c r="V5470" s="11" t="b">
        <v>0</v>
      </c>
      <c r="W5470" s="11" t="b">
        <v>1</v>
      </c>
      <c r="X5470" s="11" t="b">
        <v>1</v>
      </c>
      <c r="Y5470" s="11" t="b">
        <v>1</v>
      </c>
      <c r="Z5470" s="11" t="b">
        <v>1</v>
      </c>
      <c r="AA5470" s="11" t="b">
        <v>0</v>
      </c>
      <c r="AB5470" s="11" t="b">
        <v>1</v>
      </c>
      <c r="AC5470" s="11" t="b">
        <v>1</v>
      </c>
      <c r="AD5470" s="11" t="b">
        <v>1</v>
      </c>
      <c r="AE5470" s="11" t="b">
        <v>1</v>
      </c>
      <c r="AF5470" s="11" t="b">
        <v>1</v>
      </c>
      <c r="AG5470" s="11" t="b">
        <v>0</v>
      </c>
    </row>
    <row r="5471" spans="1:33" x14ac:dyDescent="0.2">
      <c r="A5471" s="9">
        <v>1</v>
      </c>
      <c r="B5471" t="s">
        <v>168</v>
      </c>
      <c r="C5471" t="s">
        <v>43</v>
      </c>
      <c r="D5471">
        <v>0</v>
      </c>
      <c r="E5471">
        <v>811825.89906500594</v>
      </c>
      <c r="F5471">
        <v>0</v>
      </c>
      <c r="G5471">
        <v>0</v>
      </c>
      <c r="H5471">
        <v>0</v>
      </c>
      <c r="I5471">
        <v>0</v>
      </c>
      <c r="J5471" s="8">
        <f>SUMIFS(Table1[time],Table1[repetition],Table1[[#This Row],[repetition]],Table1[config],Table1[[#This Row],[config]])</f>
        <v>89847987.136328921</v>
      </c>
      <c r="K5471" s="9">
        <v>90</v>
      </c>
      <c r="L5471" s="9">
        <v>6</v>
      </c>
      <c r="M5471" s="9" t="s">
        <v>149</v>
      </c>
      <c r="N5471" s="9" t="b">
        <v>0</v>
      </c>
      <c r="O5471" s="9" t="b">
        <v>0</v>
      </c>
      <c r="P5471" s="9" t="b">
        <v>0</v>
      </c>
      <c r="Q5471" s="9" t="b">
        <v>0</v>
      </c>
      <c r="R5471" s="9" t="b">
        <v>1</v>
      </c>
      <c r="S5471" s="9" t="b">
        <v>0</v>
      </c>
      <c r="T5471" s="9" t="b">
        <v>1</v>
      </c>
      <c r="U5471" s="9" t="b">
        <v>1</v>
      </c>
      <c r="V5471" s="9" t="b">
        <v>0</v>
      </c>
      <c r="W5471" s="9" t="b">
        <v>0</v>
      </c>
      <c r="X5471" s="9" t="b">
        <v>0</v>
      </c>
      <c r="Y5471" s="9" t="b">
        <v>0</v>
      </c>
      <c r="Z5471" s="9" t="b">
        <v>1</v>
      </c>
      <c r="AA5471" s="9" t="b">
        <v>0</v>
      </c>
      <c r="AB5471" s="9" t="b">
        <v>0</v>
      </c>
      <c r="AC5471" s="9" t="b">
        <v>0</v>
      </c>
      <c r="AD5471" s="9" t="b">
        <v>1</v>
      </c>
      <c r="AE5471" s="9" t="b">
        <v>0</v>
      </c>
      <c r="AF5471" s="9" t="b">
        <v>1</v>
      </c>
      <c r="AG5471" s="9" t="b">
        <v>1</v>
      </c>
    </row>
    <row r="5472" spans="1:33" x14ac:dyDescent="0.2">
      <c r="A5472" s="11">
        <v>2</v>
      </c>
      <c r="B5472" t="s">
        <v>168</v>
      </c>
      <c r="C5472" t="s">
        <v>43</v>
      </c>
      <c r="D5472">
        <v>0</v>
      </c>
      <c r="E5472">
        <v>888584.73581401596</v>
      </c>
      <c r="F5472">
        <v>0</v>
      </c>
      <c r="G5472">
        <v>0</v>
      </c>
      <c r="H5472">
        <v>0</v>
      </c>
      <c r="I5472">
        <v>0</v>
      </c>
      <c r="J5472" s="10">
        <f>SUMIFS(Table1[time],Table1[repetition],Table1[[#This Row],[repetition]],Table1[config],Table1[[#This Row],[config]])</f>
        <v>89982213.873192564</v>
      </c>
      <c r="K5472" s="11">
        <v>200</v>
      </c>
      <c r="L5472" s="11">
        <v>1</v>
      </c>
      <c r="M5472" s="11" t="s">
        <v>149</v>
      </c>
      <c r="N5472" s="11" t="b">
        <v>0</v>
      </c>
      <c r="O5472" s="11" t="b">
        <v>1</v>
      </c>
      <c r="P5472" s="11" t="b">
        <v>1</v>
      </c>
      <c r="Q5472" s="11" t="b">
        <v>1</v>
      </c>
      <c r="R5472" s="11" t="b">
        <v>1</v>
      </c>
      <c r="S5472" s="11" t="b">
        <v>0</v>
      </c>
      <c r="T5472" s="11" t="b">
        <v>1</v>
      </c>
      <c r="U5472" s="11" t="b">
        <v>0</v>
      </c>
      <c r="V5472" s="11" t="b">
        <v>0</v>
      </c>
      <c r="W5472" s="11" t="b">
        <v>1</v>
      </c>
      <c r="X5472" s="11" t="b">
        <v>1</v>
      </c>
      <c r="Y5472" s="11" t="b">
        <v>1</v>
      </c>
      <c r="Z5472" s="11" t="b">
        <v>1</v>
      </c>
      <c r="AA5472" s="11" t="b">
        <v>0</v>
      </c>
      <c r="AB5472" s="11" t="b">
        <v>1</v>
      </c>
      <c r="AC5472" s="11" t="b">
        <v>1</v>
      </c>
      <c r="AD5472" s="11" t="b">
        <v>1</v>
      </c>
      <c r="AE5472" s="11" t="b">
        <v>1</v>
      </c>
      <c r="AF5472" s="11" t="b">
        <v>1</v>
      </c>
      <c r="AG5472" s="11" t="b">
        <v>0</v>
      </c>
    </row>
    <row r="5473" spans="1:33" x14ac:dyDescent="0.2">
      <c r="A5473" s="11">
        <v>3</v>
      </c>
      <c r="B5473" t="s">
        <v>168</v>
      </c>
      <c r="C5473" t="s">
        <v>43</v>
      </c>
      <c r="D5473">
        <v>0</v>
      </c>
      <c r="E5473">
        <v>863864.07348299597</v>
      </c>
      <c r="F5473">
        <v>0</v>
      </c>
      <c r="G5473">
        <v>0</v>
      </c>
      <c r="H5473">
        <v>0</v>
      </c>
      <c r="I5473">
        <v>0</v>
      </c>
      <c r="J5473" s="10">
        <f>SUMIFS(Table1[time],Table1[repetition],Table1[[#This Row],[repetition]],Table1[config],Table1[[#This Row],[config]])</f>
        <v>90934150.590704948</v>
      </c>
      <c r="K5473" s="11">
        <v>150</v>
      </c>
      <c r="L5473" s="11">
        <v>6</v>
      </c>
      <c r="M5473" s="11" t="s">
        <v>151</v>
      </c>
      <c r="N5473" s="11" t="b">
        <v>0</v>
      </c>
      <c r="O5473" s="11" t="b">
        <v>1</v>
      </c>
      <c r="P5473" s="11" t="b">
        <v>0</v>
      </c>
      <c r="Q5473" s="11" t="b">
        <v>1</v>
      </c>
      <c r="R5473" s="11" t="b">
        <v>1</v>
      </c>
      <c r="S5473" s="11" t="b">
        <v>1</v>
      </c>
      <c r="T5473" s="11" t="b">
        <v>0</v>
      </c>
      <c r="U5473" s="11" t="b">
        <v>1</v>
      </c>
      <c r="V5473" s="11" t="b">
        <v>1</v>
      </c>
      <c r="W5473" s="11" t="b">
        <v>0</v>
      </c>
      <c r="X5473" s="11" t="b">
        <v>0</v>
      </c>
      <c r="Y5473" s="11" t="b">
        <v>0</v>
      </c>
      <c r="Z5473" s="11" t="b">
        <v>1</v>
      </c>
      <c r="AA5473" s="11" t="b">
        <v>1</v>
      </c>
      <c r="AB5473" s="11" t="b">
        <v>1</v>
      </c>
      <c r="AC5473" s="11" t="b">
        <v>1</v>
      </c>
      <c r="AD5473" s="11" t="b">
        <v>0</v>
      </c>
      <c r="AE5473" s="11" t="b">
        <v>0</v>
      </c>
      <c r="AF5473" s="11" t="b">
        <v>1</v>
      </c>
      <c r="AG5473" s="11" t="b">
        <v>1</v>
      </c>
    </row>
    <row r="5474" spans="1:33" x14ac:dyDescent="0.2">
      <c r="A5474" s="9">
        <v>1</v>
      </c>
      <c r="B5474" t="s">
        <v>169</v>
      </c>
      <c r="C5474" t="s">
        <v>43</v>
      </c>
      <c r="D5474">
        <v>0</v>
      </c>
      <c r="E5474">
        <v>7206936.7201930098</v>
      </c>
      <c r="F5474">
        <v>0</v>
      </c>
      <c r="G5474">
        <v>0</v>
      </c>
      <c r="H5474">
        <v>0</v>
      </c>
      <c r="I5474">
        <v>0</v>
      </c>
      <c r="J5474" s="8">
        <f>SUMIFS(Table1[time],Table1[repetition],Table1[[#This Row],[repetition]],Table1[config],Table1[[#This Row],[config]])</f>
        <v>89847987.136328921</v>
      </c>
      <c r="K5474" s="9">
        <v>100</v>
      </c>
      <c r="L5474" s="9">
        <v>1</v>
      </c>
      <c r="M5474" s="9" t="s">
        <v>149</v>
      </c>
      <c r="N5474" s="9" t="b">
        <v>0</v>
      </c>
      <c r="O5474" s="9" t="b">
        <v>1</v>
      </c>
      <c r="P5474" s="9" t="b">
        <v>1</v>
      </c>
      <c r="Q5474" s="9" t="b">
        <v>1</v>
      </c>
      <c r="R5474" s="9" t="b">
        <v>1</v>
      </c>
      <c r="S5474" s="9" t="b">
        <v>0</v>
      </c>
      <c r="T5474" s="9" t="b">
        <v>1</v>
      </c>
      <c r="U5474" s="9" t="b">
        <v>0</v>
      </c>
      <c r="V5474" s="9" t="b">
        <v>0</v>
      </c>
      <c r="W5474" s="9" t="b">
        <v>1</v>
      </c>
      <c r="X5474" s="9" t="b">
        <v>1</v>
      </c>
      <c r="Y5474" s="9" t="b">
        <v>1</v>
      </c>
      <c r="Z5474" s="9" t="b">
        <v>1</v>
      </c>
      <c r="AA5474" s="9" t="b">
        <v>0</v>
      </c>
      <c r="AB5474" s="9" t="b">
        <v>1</v>
      </c>
      <c r="AC5474" s="9" t="b">
        <v>1</v>
      </c>
      <c r="AD5474" s="9" t="b">
        <v>1</v>
      </c>
      <c r="AE5474" s="9" t="b">
        <v>1</v>
      </c>
      <c r="AF5474" s="9" t="b">
        <v>1</v>
      </c>
      <c r="AG5474" s="9" t="b">
        <v>0</v>
      </c>
    </row>
    <row r="5475" spans="1:33" x14ac:dyDescent="0.2">
      <c r="A5475" s="9">
        <v>2</v>
      </c>
      <c r="B5475" t="s">
        <v>169</v>
      </c>
      <c r="C5475" t="s">
        <v>43</v>
      </c>
      <c r="D5475">
        <v>0</v>
      </c>
      <c r="E5475">
        <v>7208578.3977568997</v>
      </c>
      <c r="F5475">
        <v>0</v>
      </c>
      <c r="G5475">
        <v>0</v>
      </c>
      <c r="H5475">
        <v>0</v>
      </c>
      <c r="I5475">
        <v>0</v>
      </c>
      <c r="J5475" s="8">
        <f>SUMIFS(Table1[time],Table1[repetition],Table1[[#This Row],[repetition]],Table1[config],Table1[[#This Row],[config]])</f>
        <v>89982213.873192564</v>
      </c>
      <c r="K5475" s="9">
        <v>200</v>
      </c>
      <c r="L5475" s="9">
        <v>3</v>
      </c>
      <c r="M5475" s="9" t="s">
        <v>151</v>
      </c>
      <c r="N5475" s="9" t="b">
        <v>1</v>
      </c>
      <c r="O5475" s="9" t="b">
        <v>0</v>
      </c>
      <c r="P5475" s="9" t="b">
        <v>1</v>
      </c>
      <c r="Q5475" s="9" t="b">
        <v>0</v>
      </c>
      <c r="R5475" s="9" t="b">
        <v>1</v>
      </c>
      <c r="S5475" s="9" t="b">
        <v>0</v>
      </c>
      <c r="T5475" s="9" t="b">
        <v>0</v>
      </c>
      <c r="U5475" s="9" t="b">
        <v>1</v>
      </c>
      <c r="V5475" s="9" t="b">
        <v>1</v>
      </c>
      <c r="W5475" s="9" t="b">
        <v>1</v>
      </c>
      <c r="X5475" s="9" t="b">
        <v>0</v>
      </c>
      <c r="Y5475" s="9" t="b">
        <v>1</v>
      </c>
      <c r="Z5475" s="9" t="b">
        <v>1</v>
      </c>
      <c r="AA5475" s="9" t="b">
        <v>0</v>
      </c>
      <c r="AB5475" s="9" t="b">
        <v>0</v>
      </c>
      <c r="AC5475" s="9" t="b">
        <v>0</v>
      </c>
      <c r="AD5475" s="9" t="b">
        <v>0</v>
      </c>
      <c r="AE5475" s="9" t="b">
        <v>1</v>
      </c>
      <c r="AF5475" s="9" t="b">
        <v>0</v>
      </c>
      <c r="AG5475" s="9" t="b">
        <v>0</v>
      </c>
    </row>
    <row r="5476" spans="1:33" x14ac:dyDescent="0.2">
      <c r="A5476" s="9">
        <v>3</v>
      </c>
      <c r="B5476" t="s">
        <v>169</v>
      </c>
      <c r="C5476" t="s">
        <v>43</v>
      </c>
      <c r="D5476">
        <v>0</v>
      </c>
      <c r="E5476">
        <v>7204018.1038079802</v>
      </c>
      <c r="F5476">
        <v>0</v>
      </c>
      <c r="G5476">
        <v>0</v>
      </c>
      <c r="H5476">
        <v>0</v>
      </c>
      <c r="I5476">
        <v>0</v>
      </c>
      <c r="J5476" s="8">
        <f>SUMIFS(Table1[time],Table1[repetition],Table1[[#This Row],[repetition]],Table1[config],Table1[[#This Row],[config]])</f>
        <v>90934150.590704948</v>
      </c>
      <c r="K5476" s="9">
        <v>1</v>
      </c>
      <c r="L5476" s="9">
        <v>2</v>
      </c>
      <c r="M5476" s="9" t="s">
        <v>151</v>
      </c>
      <c r="N5476" s="9" t="b">
        <v>0</v>
      </c>
      <c r="O5476" s="9" t="b">
        <v>0</v>
      </c>
      <c r="P5476" s="9" t="b">
        <v>1</v>
      </c>
      <c r="Q5476" s="9" t="b">
        <v>1</v>
      </c>
      <c r="R5476" s="9" t="b">
        <v>1</v>
      </c>
      <c r="S5476" s="9" t="b">
        <v>0</v>
      </c>
      <c r="T5476" s="9" t="b">
        <v>0</v>
      </c>
      <c r="U5476" s="9" t="b">
        <v>0</v>
      </c>
      <c r="V5476" s="9" t="b">
        <v>0</v>
      </c>
      <c r="W5476" s="9" t="b">
        <v>0</v>
      </c>
      <c r="X5476" s="9" t="b">
        <v>0</v>
      </c>
      <c r="Y5476" s="9" t="b">
        <v>0</v>
      </c>
      <c r="Z5476" s="9" t="b">
        <v>1</v>
      </c>
      <c r="AA5476" s="9" t="b">
        <v>0</v>
      </c>
      <c r="AB5476" s="9" t="b">
        <v>0</v>
      </c>
      <c r="AC5476" s="9" t="b">
        <v>0</v>
      </c>
      <c r="AD5476" s="9" t="b">
        <v>0</v>
      </c>
      <c r="AE5476" s="9" t="b">
        <v>1</v>
      </c>
      <c r="AF5476" s="9" t="b">
        <v>1</v>
      </c>
      <c r="AG5476" s="9" t="b">
        <v>1</v>
      </c>
    </row>
    <row r="5477" spans="1:33" x14ac:dyDescent="0.2">
      <c r="A5477" s="11">
        <v>1</v>
      </c>
      <c r="B5477" t="s">
        <v>170</v>
      </c>
      <c r="C5477" t="s">
        <v>43</v>
      </c>
      <c r="D5477">
        <v>0</v>
      </c>
      <c r="E5477">
        <v>752035.71731998795</v>
      </c>
      <c r="F5477">
        <v>0</v>
      </c>
      <c r="G5477">
        <v>0</v>
      </c>
      <c r="H5477">
        <v>0</v>
      </c>
      <c r="I5477">
        <v>0</v>
      </c>
      <c r="J5477" s="10">
        <f>SUMIFS(Table1[time],Table1[repetition],Table1[[#This Row],[repetition]],Table1[config],Table1[[#This Row],[config]])</f>
        <v>89847987.136328921</v>
      </c>
      <c r="K5477" s="11">
        <v>100</v>
      </c>
      <c r="L5477" s="11">
        <v>4</v>
      </c>
      <c r="M5477" s="11" t="s">
        <v>150</v>
      </c>
      <c r="N5477" s="11" t="b">
        <v>1</v>
      </c>
      <c r="O5477" s="11" t="b">
        <v>1</v>
      </c>
      <c r="P5477" s="11" t="b">
        <v>1</v>
      </c>
      <c r="Q5477" s="11" t="b">
        <v>0</v>
      </c>
      <c r="R5477" s="11" t="b">
        <v>1</v>
      </c>
      <c r="S5477" s="11" t="b">
        <v>1</v>
      </c>
      <c r="T5477" s="11" t="b">
        <v>0</v>
      </c>
      <c r="U5477" s="11" t="b">
        <v>1</v>
      </c>
      <c r="V5477" s="11" t="b">
        <v>0</v>
      </c>
      <c r="W5477" s="11" t="b">
        <v>0</v>
      </c>
      <c r="X5477" s="11" t="b">
        <v>0</v>
      </c>
      <c r="Y5477" s="11" t="b">
        <v>0</v>
      </c>
      <c r="Z5477" s="11" t="b">
        <v>0</v>
      </c>
      <c r="AA5477" s="11" t="b">
        <v>1</v>
      </c>
      <c r="AB5477" s="11" t="b">
        <v>0</v>
      </c>
      <c r="AC5477" s="11" t="b">
        <v>0</v>
      </c>
      <c r="AD5477" s="11" t="b">
        <v>0</v>
      </c>
      <c r="AE5477" s="11" t="b">
        <v>1</v>
      </c>
      <c r="AF5477" s="11" t="b">
        <v>1</v>
      </c>
      <c r="AG5477" s="11" t="b">
        <v>1</v>
      </c>
    </row>
    <row r="5478" spans="1:33" x14ac:dyDescent="0.2">
      <c r="A5478" s="9">
        <v>2</v>
      </c>
      <c r="B5478" t="s">
        <v>170</v>
      </c>
      <c r="C5478" t="s">
        <v>43</v>
      </c>
      <c r="D5478">
        <v>0</v>
      </c>
      <c r="E5478">
        <v>878713.41314213304</v>
      </c>
      <c r="F5478">
        <v>0</v>
      </c>
      <c r="G5478">
        <v>0</v>
      </c>
      <c r="H5478">
        <v>0</v>
      </c>
      <c r="I5478">
        <v>0</v>
      </c>
      <c r="J5478" s="8">
        <f>SUMIFS(Table1[time],Table1[repetition],Table1[[#This Row],[repetition]],Table1[config],Table1[[#This Row],[config]])</f>
        <v>89982213.873192564</v>
      </c>
      <c r="K5478" s="9">
        <v>200</v>
      </c>
      <c r="L5478" s="9">
        <v>1</v>
      </c>
      <c r="M5478" s="9" t="s">
        <v>149</v>
      </c>
      <c r="N5478" s="9" t="b">
        <v>0</v>
      </c>
      <c r="O5478" s="9" t="b">
        <v>1</v>
      </c>
      <c r="P5478" s="9" t="b">
        <v>1</v>
      </c>
      <c r="Q5478" s="9" t="b">
        <v>1</v>
      </c>
      <c r="R5478" s="9" t="b">
        <v>1</v>
      </c>
      <c r="S5478" s="9" t="b">
        <v>0</v>
      </c>
      <c r="T5478" s="9" t="b">
        <v>1</v>
      </c>
      <c r="U5478" s="9" t="b">
        <v>0</v>
      </c>
      <c r="V5478" s="9" t="b">
        <v>0</v>
      </c>
      <c r="W5478" s="9" t="b">
        <v>1</v>
      </c>
      <c r="X5478" s="9" t="b">
        <v>1</v>
      </c>
      <c r="Y5478" s="9" t="b">
        <v>1</v>
      </c>
      <c r="Z5478" s="9" t="b">
        <v>1</v>
      </c>
      <c r="AA5478" s="9" t="b">
        <v>0</v>
      </c>
      <c r="AB5478" s="9" t="b">
        <v>1</v>
      </c>
      <c r="AC5478" s="9" t="b">
        <v>1</v>
      </c>
      <c r="AD5478" s="9" t="b">
        <v>1</v>
      </c>
      <c r="AE5478" s="9" t="b">
        <v>1</v>
      </c>
      <c r="AF5478" s="9" t="b">
        <v>1</v>
      </c>
      <c r="AG5478" s="9" t="b">
        <v>0</v>
      </c>
    </row>
    <row r="5479" spans="1:33" x14ac:dyDescent="0.2">
      <c r="A5479" s="11">
        <v>3</v>
      </c>
      <c r="B5479" t="s">
        <v>170</v>
      </c>
      <c r="C5479" t="s">
        <v>43</v>
      </c>
      <c r="D5479">
        <v>0</v>
      </c>
      <c r="E5479">
        <v>787710.89898099296</v>
      </c>
      <c r="F5479">
        <v>0</v>
      </c>
      <c r="G5479">
        <v>0</v>
      </c>
      <c r="H5479">
        <v>0</v>
      </c>
      <c r="I5479">
        <v>0</v>
      </c>
      <c r="J5479" s="10">
        <f>SUMIFS(Table1[time],Table1[repetition],Table1[[#This Row],[repetition]],Table1[config],Table1[[#This Row],[config]])</f>
        <v>90934150.590704948</v>
      </c>
      <c r="K5479" s="11">
        <v>150</v>
      </c>
      <c r="L5479" s="11">
        <v>5</v>
      </c>
      <c r="M5479" s="11" t="s">
        <v>149</v>
      </c>
      <c r="N5479" s="11" t="b">
        <v>0</v>
      </c>
      <c r="O5479" s="11" t="b">
        <v>1</v>
      </c>
      <c r="P5479" s="11" t="b">
        <v>0</v>
      </c>
      <c r="Q5479" s="11" t="b">
        <v>0</v>
      </c>
      <c r="R5479" s="11" t="b">
        <v>0</v>
      </c>
      <c r="S5479" s="11" t="b">
        <v>1</v>
      </c>
      <c r="T5479" s="11" t="b">
        <v>0</v>
      </c>
      <c r="U5479" s="11" t="b">
        <v>0</v>
      </c>
      <c r="V5479" s="11" t="b">
        <v>1</v>
      </c>
      <c r="W5479" s="11" t="b">
        <v>1</v>
      </c>
      <c r="X5479" s="11" t="b">
        <v>1</v>
      </c>
      <c r="Y5479" s="11" t="b">
        <v>1</v>
      </c>
      <c r="Z5479" s="11" t="b">
        <v>0</v>
      </c>
      <c r="AA5479" s="11" t="b">
        <v>0</v>
      </c>
      <c r="AB5479" s="11" t="b">
        <v>1</v>
      </c>
      <c r="AC5479" s="11" t="b">
        <v>0</v>
      </c>
      <c r="AD5479" s="11" t="b">
        <v>1</v>
      </c>
      <c r="AE5479" s="11" t="b">
        <v>0</v>
      </c>
      <c r="AF5479" s="11" t="b">
        <v>0</v>
      </c>
      <c r="AG5479" s="11" t="b">
        <v>1</v>
      </c>
    </row>
    <row r="5480" spans="1:33" x14ac:dyDescent="0.2">
      <c r="A5480" s="11">
        <v>1</v>
      </c>
      <c r="B5480" t="s">
        <v>172</v>
      </c>
      <c r="C5480" t="s">
        <v>43</v>
      </c>
      <c r="D5480">
        <v>0</v>
      </c>
      <c r="E5480">
        <v>853786.80682601396</v>
      </c>
      <c r="F5480">
        <v>0</v>
      </c>
      <c r="G5480">
        <v>0</v>
      </c>
      <c r="H5480">
        <v>0</v>
      </c>
      <c r="I5480">
        <v>0</v>
      </c>
      <c r="J5480" s="10">
        <f>SUMIFS(Table1[time],Table1[repetition],Table1[[#This Row],[repetition]],Table1[config],Table1[[#This Row],[config]])</f>
        <v>89847987.136328921</v>
      </c>
      <c r="K5480" s="11">
        <v>0</v>
      </c>
      <c r="L5480" s="11">
        <v>5</v>
      </c>
      <c r="M5480" s="11" t="s">
        <v>150</v>
      </c>
      <c r="N5480" s="11" t="b">
        <v>0</v>
      </c>
      <c r="O5480" s="11" t="b">
        <v>0</v>
      </c>
      <c r="P5480" s="11" t="b">
        <v>0</v>
      </c>
      <c r="Q5480" s="11" t="b">
        <v>1</v>
      </c>
      <c r="R5480" s="11" t="b">
        <v>1</v>
      </c>
      <c r="S5480" s="11" t="b">
        <v>0</v>
      </c>
      <c r="T5480" s="11" t="b">
        <v>0</v>
      </c>
      <c r="U5480" s="11" t="b">
        <v>1</v>
      </c>
      <c r="V5480" s="11" t="b">
        <v>1</v>
      </c>
      <c r="W5480" s="11" t="b">
        <v>0</v>
      </c>
      <c r="X5480" s="11" t="b">
        <v>0</v>
      </c>
      <c r="Y5480" s="11" t="b">
        <v>1</v>
      </c>
      <c r="Z5480" s="11" t="b">
        <v>1</v>
      </c>
      <c r="AA5480" s="11" t="b">
        <v>0</v>
      </c>
      <c r="AB5480" s="11" t="b">
        <v>0</v>
      </c>
      <c r="AC5480" s="11" t="b">
        <v>1</v>
      </c>
      <c r="AD5480" s="11" t="b">
        <v>1</v>
      </c>
      <c r="AE5480" s="11" t="b">
        <v>0</v>
      </c>
      <c r="AF5480" s="11" t="b">
        <v>0</v>
      </c>
      <c r="AG5480" s="11" t="b">
        <v>1</v>
      </c>
    </row>
    <row r="5481" spans="1:33" x14ac:dyDescent="0.2">
      <c r="A5481" s="9">
        <v>2</v>
      </c>
      <c r="B5481" t="s">
        <v>172</v>
      </c>
      <c r="C5481" t="s">
        <v>43</v>
      </c>
      <c r="D5481">
        <v>0</v>
      </c>
      <c r="E5481">
        <v>812692.74075189605</v>
      </c>
      <c r="F5481">
        <v>0</v>
      </c>
      <c r="G5481">
        <v>0</v>
      </c>
      <c r="H5481">
        <v>0</v>
      </c>
      <c r="I5481">
        <v>0</v>
      </c>
      <c r="J5481" s="8">
        <f>SUMIFS(Table1[time],Table1[repetition],Table1[[#This Row],[repetition]],Table1[config],Table1[[#This Row],[config]])</f>
        <v>89982213.873192564</v>
      </c>
      <c r="K5481" s="9">
        <v>200</v>
      </c>
      <c r="L5481" s="9">
        <v>1</v>
      </c>
      <c r="M5481" s="9" t="s">
        <v>149</v>
      </c>
      <c r="N5481" s="9" t="b">
        <v>0</v>
      </c>
      <c r="O5481" s="9" t="b">
        <v>1</v>
      </c>
      <c r="P5481" s="9" t="b">
        <v>1</v>
      </c>
      <c r="Q5481" s="9" t="b">
        <v>1</v>
      </c>
      <c r="R5481" s="9" t="b">
        <v>1</v>
      </c>
      <c r="S5481" s="9" t="b">
        <v>0</v>
      </c>
      <c r="T5481" s="9" t="b">
        <v>1</v>
      </c>
      <c r="U5481" s="9" t="b">
        <v>0</v>
      </c>
      <c r="V5481" s="9" t="b">
        <v>0</v>
      </c>
      <c r="W5481" s="9" t="b">
        <v>1</v>
      </c>
      <c r="X5481" s="9" t="b">
        <v>1</v>
      </c>
      <c r="Y5481" s="9" t="b">
        <v>1</v>
      </c>
      <c r="Z5481" s="9" t="b">
        <v>1</v>
      </c>
      <c r="AA5481" s="9" t="b">
        <v>0</v>
      </c>
      <c r="AB5481" s="9" t="b">
        <v>1</v>
      </c>
      <c r="AC5481" s="9" t="b">
        <v>1</v>
      </c>
      <c r="AD5481" s="9" t="b">
        <v>1</v>
      </c>
      <c r="AE5481" s="9" t="b">
        <v>1</v>
      </c>
      <c r="AF5481" s="9" t="b">
        <v>1</v>
      </c>
      <c r="AG5481" s="9" t="b">
        <v>0</v>
      </c>
    </row>
    <row r="5482" spans="1:33" x14ac:dyDescent="0.2">
      <c r="A5482" s="11">
        <v>3</v>
      </c>
      <c r="B5482" t="s">
        <v>172</v>
      </c>
      <c r="C5482" t="s">
        <v>43</v>
      </c>
      <c r="D5482">
        <v>0</v>
      </c>
      <c r="E5482">
        <v>899763.60977199499</v>
      </c>
      <c r="F5482">
        <v>0</v>
      </c>
      <c r="G5482">
        <v>0</v>
      </c>
      <c r="H5482">
        <v>0</v>
      </c>
      <c r="I5482">
        <v>0</v>
      </c>
      <c r="J5482" s="10">
        <f>SUMIFS(Table1[time],Table1[repetition],Table1[[#This Row],[repetition]],Table1[config],Table1[[#This Row],[config]])</f>
        <v>90934150.590704948</v>
      </c>
      <c r="K5482" s="11">
        <v>150</v>
      </c>
      <c r="L5482" s="11">
        <v>5</v>
      </c>
      <c r="M5482" s="11" t="s">
        <v>149</v>
      </c>
      <c r="N5482" s="11" t="b">
        <v>0</v>
      </c>
      <c r="O5482" s="11" t="b">
        <v>1</v>
      </c>
      <c r="P5482" s="11" t="b">
        <v>0</v>
      </c>
      <c r="Q5482" s="11" t="b">
        <v>0</v>
      </c>
      <c r="R5482" s="11" t="b">
        <v>0</v>
      </c>
      <c r="S5482" s="11" t="b">
        <v>1</v>
      </c>
      <c r="T5482" s="11" t="b">
        <v>0</v>
      </c>
      <c r="U5482" s="11" t="b">
        <v>0</v>
      </c>
      <c r="V5482" s="11" t="b">
        <v>1</v>
      </c>
      <c r="W5482" s="11" t="b">
        <v>1</v>
      </c>
      <c r="X5482" s="11" t="b">
        <v>1</v>
      </c>
      <c r="Y5482" s="11" t="b">
        <v>1</v>
      </c>
      <c r="Z5482" s="11" t="b">
        <v>0</v>
      </c>
      <c r="AA5482" s="11" t="b">
        <v>0</v>
      </c>
      <c r="AB5482" s="11" t="b">
        <v>1</v>
      </c>
      <c r="AC5482" s="11" t="b">
        <v>0</v>
      </c>
      <c r="AD5482" s="11" t="b">
        <v>1</v>
      </c>
      <c r="AE5482" s="11" t="b">
        <v>0</v>
      </c>
      <c r="AF5482" s="11" t="b">
        <v>0</v>
      </c>
      <c r="AG5482" s="11" t="b">
        <v>1</v>
      </c>
    </row>
    <row r="5483" spans="1:33" x14ac:dyDescent="0.2">
      <c r="A5483" s="9">
        <v>1</v>
      </c>
      <c r="B5483" t="s">
        <v>173</v>
      </c>
      <c r="C5483" t="s">
        <v>43</v>
      </c>
      <c r="D5483">
        <v>0</v>
      </c>
      <c r="E5483">
        <v>7245756.6975950003</v>
      </c>
      <c r="F5483">
        <v>0</v>
      </c>
      <c r="G5483">
        <v>0</v>
      </c>
      <c r="H5483">
        <v>0</v>
      </c>
      <c r="I5483">
        <v>0</v>
      </c>
      <c r="J5483" s="8">
        <f>SUMIFS(Table1[time],Table1[repetition],Table1[[#This Row],[repetition]],Table1[config],Table1[[#This Row],[config]])</f>
        <v>89847987.136328921</v>
      </c>
      <c r="K5483" s="9">
        <v>110</v>
      </c>
      <c r="L5483" s="9">
        <v>1</v>
      </c>
      <c r="M5483" s="9" t="s">
        <v>149</v>
      </c>
      <c r="N5483" s="9" t="b">
        <v>0</v>
      </c>
      <c r="O5483" s="9" t="b">
        <v>1</v>
      </c>
      <c r="P5483" s="9" t="b">
        <v>1</v>
      </c>
      <c r="Q5483" s="9" t="b">
        <v>1</v>
      </c>
      <c r="R5483" s="9" t="b">
        <v>1</v>
      </c>
      <c r="S5483" s="9" t="b">
        <v>0</v>
      </c>
      <c r="T5483" s="9" t="b">
        <v>1</v>
      </c>
      <c r="U5483" s="9" t="b">
        <v>0</v>
      </c>
      <c r="V5483" s="9" t="b">
        <v>0</v>
      </c>
      <c r="W5483" s="9" t="b">
        <v>1</v>
      </c>
      <c r="X5483" s="9" t="b">
        <v>1</v>
      </c>
      <c r="Y5483" s="9" t="b">
        <v>1</v>
      </c>
      <c r="Z5483" s="9" t="b">
        <v>1</v>
      </c>
      <c r="AA5483" s="9" t="b">
        <v>0</v>
      </c>
      <c r="AB5483" s="9" t="b">
        <v>1</v>
      </c>
      <c r="AC5483" s="9" t="b">
        <v>1</v>
      </c>
      <c r="AD5483" s="9" t="b">
        <v>1</v>
      </c>
      <c r="AE5483" s="9" t="b">
        <v>1</v>
      </c>
      <c r="AF5483" s="9" t="b">
        <v>1</v>
      </c>
      <c r="AG5483" s="9" t="b">
        <v>0</v>
      </c>
    </row>
    <row r="5484" spans="1:33" x14ac:dyDescent="0.2">
      <c r="A5484" s="11">
        <v>2</v>
      </c>
      <c r="B5484" t="s">
        <v>173</v>
      </c>
      <c r="C5484" t="s">
        <v>43</v>
      </c>
      <c r="D5484">
        <v>0</v>
      </c>
      <c r="E5484">
        <v>7240230.7700547297</v>
      </c>
      <c r="F5484">
        <v>0</v>
      </c>
      <c r="G5484">
        <v>0</v>
      </c>
      <c r="H5484">
        <v>0</v>
      </c>
      <c r="I5484">
        <v>0</v>
      </c>
      <c r="J5484" s="10">
        <f>SUMIFS(Table1[time],Table1[repetition],Table1[[#This Row],[repetition]],Table1[config],Table1[[#This Row],[config]])</f>
        <v>89982213.873192564</v>
      </c>
      <c r="K5484" s="11">
        <v>200</v>
      </c>
      <c r="L5484" s="11">
        <v>3</v>
      </c>
      <c r="M5484" s="11" t="s">
        <v>151</v>
      </c>
      <c r="N5484" s="11" t="b">
        <v>1</v>
      </c>
      <c r="O5484" s="11" t="b">
        <v>0</v>
      </c>
      <c r="P5484" s="11" t="b">
        <v>1</v>
      </c>
      <c r="Q5484" s="11" t="b">
        <v>0</v>
      </c>
      <c r="R5484" s="11" t="b">
        <v>1</v>
      </c>
      <c r="S5484" s="11" t="b">
        <v>0</v>
      </c>
      <c r="T5484" s="11" t="b">
        <v>0</v>
      </c>
      <c r="U5484" s="11" t="b">
        <v>1</v>
      </c>
      <c r="V5484" s="11" t="b">
        <v>1</v>
      </c>
      <c r="W5484" s="11" t="b">
        <v>1</v>
      </c>
      <c r="X5484" s="11" t="b">
        <v>0</v>
      </c>
      <c r="Y5484" s="11" t="b">
        <v>1</v>
      </c>
      <c r="Z5484" s="11" t="b">
        <v>1</v>
      </c>
      <c r="AA5484" s="11" t="b">
        <v>0</v>
      </c>
      <c r="AB5484" s="11" t="b">
        <v>0</v>
      </c>
      <c r="AC5484" s="11" t="b">
        <v>0</v>
      </c>
      <c r="AD5484" s="11" t="b">
        <v>0</v>
      </c>
      <c r="AE5484" s="11" t="b">
        <v>1</v>
      </c>
      <c r="AF5484" s="11" t="b">
        <v>0</v>
      </c>
      <c r="AG5484" s="11" t="b">
        <v>0</v>
      </c>
    </row>
    <row r="5485" spans="1:33" x14ac:dyDescent="0.2">
      <c r="A5485" s="11">
        <v>3</v>
      </c>
      <c r="B5485" t="s">
        <v>173</v>
      </c>
      <c r="C5485" t="s">
        <v>43</v>
      </c>
      <c r="D5485">
        <v>0</v>
      </c>
      <c r="E5485">
        <v>7238906.7828740003</v>
      </c>
      <c r="F5485">
        <v>0</v>
      </c>
      <c r="G5485">
        <v>0</v>
      </c>
      <c r="H5485">
        <v>0</v>
      </c>
      <c r="I5485">
        <v>0</v>
      </c>
      <c r="J5485" s="10">
        <f>SUMIFS(Table1[time],Table1[repetition],Table1[[#This Row],[repetition]],Table1[config],Table1[[#This Row],[config]])</f>
        <v>90934150.590704948</v>
      </c>
      <c r="K5485" s="11">
        <v>200</v>
      </c>
      <c r="L5485" s="11">
        <v>2</v>
      </c>
      <c r="M5485" s="11" t="s">
        <v>150</v>
      </c>
      <c r="N5485" s="11" t="b">
        <v>1</v>
      </c>
      <c r="O5485" s="11" t="b">
        <v>0</v>
      </c>
      <c r="P5485" s="11" t="b">
        <v>0</v>
      </c>
      <c r="Q5485" s="11" t="b">
        <v>0</v>
      </c>
      <c r="R5485" s="11" t="b">
        <v>0</v>
      </c>
      <c r="S5485" s="11" t="b">
        <v>1</v>
      </c>
      <c r="T5485" s="11" t="b">
        <v>0</v>
      </c>
      <c r="U5485" s="11" t="b">
        <v>1</v>
      </c>
      <c r="V5485" s="11" t="b">
        <v>1</v>
      </c>
      <c r="W5485" s="11" t="b">
        <v>0</v>
      </c>
      <c r="X5485" s="11" t="b">
        <v>0</v>
      </c>
      <c r="Y5485" s="11" t="b">
        <v>0</v>
      </c>
      <c r="Z5485" s="11" t="b">
        <v>0</v>
      </c>
      <c r="AA5485" s="11" t="b">
        <v>1</v>
      </c>
      <c r="AB5485" s="11" t="b">
        <v>0</v>
      </c>
      <c r="AC5485" s="11" t="b">
        <v>0</v>
      </c>
      <c r="AD5485" s="11" t="b">
        <v>0</v>
      </c>
      <c r="AE5485" s="11" t="b">
        <v>0</v>
      </c>
      <c r="AF5485" s="11" t="b">
        <v>0</v>
      </c>
      <c r="AG5485" s="11" t="b">
        <v>1</v>
      </c>
    </row>
    <row r="5486" spans="1:33" x14ac:dyDescent="0.2">
      <c r="A5486" s="9">
        <v>1</v>
      </c>
      <c r="B5486" t="s">
        <v>174</v>
      </c>
      <c r="C5486" t="s">
        <v>43</v>
      </c>
      <c r="D5486">
        <v>0</v>
      </c>
      <c r="E5486">
        <v>755051.28549598099</v>
      </c>
      <c r="F5486">
        <v>0</v>
      </c>
      <c r="G5486">
        <v>0</v>
      </c>
      <c r="H5486">
        <v>0</v>
      </c>
      <c r="I5486">
        <v>0</v>
      </c>
      <c r="J5486" s="8">
        <f>SUMIFS(Table1[time],Table1[repetition],Table1[[#This Row],[repetition]],Table1[config],Table1[[#This Row],[config]])</f>
        <v>89847987.136328921</v>
      </c>
      <c r="K5486" s="9">
        <v>110</v>
      </c>
      <c r="L5486" s="9">
        <v>4</v>
      </c>
      <c r="M5486" s="9" t="s">
        <v>149</v>
      </c>
      <c r="N5486" s="9" t="b">
        <v>1</v>
      </c>
      <c r="O5486" s="9" t="b">
        <v>1</v>
      </c>
      <c r="P5486" s="9" t="b">
        <v>0</v>
      </c>
      <c r="Q5486" s="9" t="b">
        <v>1</v>
      </c>
      <c r="R5486" s="9" t="b">
        <v>1</v>
      </c>
      <c r="S5486" s="9" t="b">
        <v>1</v>
      </c>
      <c r="T5486" s="9" t="b">
        <v>1</v>
      </c>
      <c r="U5486" s="9" t="b">
        <v>0</v>
      </c>
      <c r="V5486" s="9" t="b">
        <v>0</v>
      </c>
      <c r="W5486" s="9" t="b">
        <v>0</v>
      </c>
      <c r="X5486" s="9" t="b">
        <v>1</v>
      </c>
      <c r="Y5486" s="9" t="b">
        <v>1</v>
      </c>
      <c r="Z5486" s="9" t="b">
        <v>1</v>
      </c>
      <c r="AA5486" s="9" t="b">
        <v>1</v>
      </c>
      <c r="AB5486" s="9" t="b">
        <v>1</v>
      </c>
      <c r="AC5486" s="9" t="b">
        <v>0</v>
      </c>
      <c r="AD5486" s="9" t="b">
        <v>1</v>
      </c>
      <c r="AE5486" s="9" t="b">
        <v>0</v>
      </c>
      <c r="AF5486" s="9" t="b">
        <v>0</v>
      </c>
      <c r="AG5486" s="9" t="b">
        <v>0</v>
      </c>
    </row>
    <row r="5487" spans="1:33" x14ac:dyDescent="0.2">
      <c r="A5487" s="11">
        <v>2</v>
      </c>
      <c r="B5487" t="s">
        <v>174</v>
      </c>
      <c r="C5487" t="s">
        <v>43</v>
      </c>
      <c r="D5487">
        <v>0</v>
      </c>
      <c r="E5487">
        <v>812363.70207276195</v>
      </c>
      <c r="F5487">
        <v>0</v>
      </c>
      <c r="G5487">
        <v>0</v>
      </c>
      <c r="H5487">
        <v>0</v>
      </c>
      <c r="I5487">
        <v>0</v>
      </c>
      <c r="J5487" s="10">
        <f>SUMIFS(Table1[time],Table1[repetition],Table1[[#This Row],[repetition]],Table1[config],Table1[[#This Row],[config]])</f>
        <v>89982213.873192564</v>
      </c>
      <c r="K5487" s="11">
        <v>200</v>
      </c>
      <c r="L5487" s="11">
        <v>1</v>
      </c>
      <c r="M5487" s="11" t="s">
        <v>149</v>
      </c>
      <c r="N5487" s="11" t="b">
        <v>0</v>
      </c>
      <c r="O5487" s="11" t="b">
        <v>1</v>
      </c>
      <c r="P5487" s="11" t="b">
        <v>1</v>
      </c>
      <c r="Q5487" s="11" t="b">
        <v>1</v>
      </c>
      <c r="R5487" s="11" t="b">
        <v>1</v>
      </c>
      <c r="S5487" s="11" t="b">
        <v>0</v>
      </c>
      <c r="T5487" s="11" t="b">
        <v>1</v>
      </c>
      <c r="U5487" s="11" t="b">
        <v>0</v>
      </c>
      <c r="V5487" s="11" t="b">
        <v>0</v>
      </c>
      <c r="W5487" s="11" t="b">
        <v>1</v>
      </c>
      <c r="X5487" s="11" t="b">
        <v>1</v>
      </c>
      <c r="Y5487" s="11" t="b">
        <v>1</v>
      </c>
      <c r="Z5487" s="11" t="b">
        <v>1</v>
      </c>
      <c r="AA5487" s="11" t="b">
        <v>0</v>
      </c>
      <c r="AB5487" s="11" t="b">
        <v>1</v>
      </c>
      <c r="AC5487" s="11" t="b">
        <v>1</v>
      </c>
      <c r="AD5487" s="11" t="b">
        <v>1</v>
      </c>
      <c r="AE5487" s="11" t="b">
        <v>1</v>
      </c>
      <c r="AF5487" s="11" t="b">
        <v>1</v>
      </c>
      <c r="AG5487" s="11" t="b">
        <v>0</v>
      </c>
    </row>
    <row r="5488" spans="1:33" x14ac:dyDescent="0.2">
      <c r="A5488" s="9">
        <v>3</v>
      </c>
      <c r="B5488" t="s">
        <v>174</v>
      </c>
      <c r="C5488" t="s">
        <v>43</v>
      </c>
      <c r="D5488">
        <v>0</v>
      </c>
      <c r="E5488">
        <v>824369.52233599697</v>
      </c>
      <c r="F5488">
        <v>0</v>
      </c>
      <c r="G5488">
        <v>0</v>
      </c>
      <c r="H5488">
        <v>0</v>
      </c>
      <c r="I5488">
        <v>0</v>
      </c>
      <c r="J5488" s="8">
        <f>SUMIFS(Table1[time],Table1[repetition],Table1[[#This Row],[repetition]],Table1[config],Table1[[#This Row],[config]])</f>
        <v>90934150.590704948</v>
      </c>
      <c r="K5488" s="9">
        <v>150</v>
      </c>
      <c r="L5488" s="9">
        <v>6</v>
      </c>
      <c r="M5488" s="9" t="s">
        <v>151</v>
      </c>
      <c r="N5488" s="9" t="b">
        <v>0</v>
      </c>
      <c r="O5488" s="9" t="b">
        <v>1</v>
      </c>
      <c r="P5488" s="9" t="b">
        <v>0</v>
      </c>
      <c r="Q5488" s="9" t="b">
        <v>1</v>
      </c>
      <c r="R5488" s="9" t="b">
        <v>1</v>
      </c>
      <c r="S5488" s="9" t="b">
        <v>1</v>
      </c>
      <c r="T5488" s="9" t="b">
        <v>0</v>
      </c>
      <c r="U5488" s="9" t="b">
        <v>1</v>
      </c>
      <c r="V5488" s="9" t="b">
        <v>1</v>
      </c>
      <c r="W5488" s="9" t="b">
        <v>0</v>
      </c>
      <c r="X5488" s="9" t="b">
        <v>0</v>
      </c>
      <c r="Y5488" s="9" t="b">
        <v>0</v>
      </c>
      <c r="Z5488" s="9" t="b">
        <v>1</v>
      </c>
      <c r="AA5488" s="9" t="b">
        <v>1</v>
      </c>
      <c r="AB5488" s="9" t="b">
        <v>1</v>
      </c>
      <c r="AC5488" s="9" t="b">
        <v>1</v>
      </c>
      <c r="AD5488" s="9" t="b">
        <v>0</v>
      </c>
      <c r="AE5488" s="9" t="b">
        <v>0</v>
      </c>
      <c r="AF5488" s="9" t="b">
        <v>1</v>
      </c>
      <c r="AG5488" s="9" t="b">
        <v>1</v>
      </c>
    </row>
    <row r="5489" spans="1:33" x14ac:dyDescent="0.2">
      <c r="A5489" s="11">
        <v>1</v>
      </c>
      <c r="B5489" t="s">
        <v>175</v>
      </c>
      <c r="C5489" t="s">
        <v>43</v>
      </c>
      <c r="D5489">
        <v>0</v>
      </c>
      <c r="E5489">
        <v>803702.62613298802</v>
      </c>
      <c r="F5489">
        <v>0</v>
      </c>
      <c r="G5489">
        <v>0</v>
      </c>
      <c r="H5489">
        <v>0</v>
      </c>
      <c r="I5489">
        <v>0</v>
      </c>
      <c r="J5489" s="10">
        <f>SUMIFS(Table1[time],Table1[repetition],Table1[[#This Row],[repetition]],Table1[config],Table1[[#This Row],[config]])</f>
        <v>89847987.136328921</v>
      </c>
      <c r="K5489" s="11">
        <v>110</v>
      </c>
      <c r="L5489" s="11">
        <v>6</v>
      </c>
      <c r="M5489" s="11" t="s">
        <v>150</v>
      </c>
      <c r="N5489" s="11" t="b">
        <v>0</v>
      </c>
      <c r="O5489" s="11" t="b">
        <v>1</v>
      </c>
      <c r="P5489" s="11" t="b">
        <v>0</v>
      </c>
      <c r="Q5489" s="11" t="b">
        <v>1</v>
      </c>
      <c r="R5489" s="11" t="b">
        <v>1</v>
      </c>
      <c r="S5489" s="11" t="b">
        <v>0</v>
      </c>
      <c r="T5489" s="11" t="b">
        <v>0</v>
      </c>
      <c r="U5489" s="11" t="b">
        <v>0</v>
      </c>
      <c r="V5489" s="11" t="b">
        <v>1</v>
      </c>
      <c r="W5489" s="11" t="b">
        <v>0</v>
      </c>
      <c r="X5489" s="11" t="b">
        <v>1</v>
      </c>
      <c r="Y5489" s="11" t="b">
        <v>1</v>
      </c>
      <c r="Z5489" s="11" t="b">
        <v>0</v>
      </c>
      <c r="AA5489" s="11" t="b">
        <v>0</v>
      </c>
      <c r="AB5489" s="11" t="b">
        <v>1</v>
      </c>
      <c r="AC5489" s="11" t="b">
        <v>0</v>
      </c>
      <c r="AD5489" s="11" t="b">
        <v>0</v>
      </c>
      <c r="AE5489" s="11" t="b">
        <v>1</v>
      </c>
      <c r="AF5489" s="11" t="b">
        <v>1</v>
      </c>
      <c r="AG5489" s="11" t="b">
        <v>1</v>
      </c>
    </row>
    <row r="5490" spans="1:33" x14ac:dyDescent="0.2">
      <c r="A5490" s="11">
        <v>2</v>
      </c>
      <c r="B5490" t="s">
        <v>175</v>
      </c>
      <c r="C5490" t="s">
        <v>43</v>
      </c>
      <c r="D5490">
        <v>0</v>
      </c>
      <c r="E5490">
        <v>838601.48959886201</v>
      </c>
      <c r="F5490">
        <v>0</v>
      </c>
      <c r="G5490">
        <v>0</v>
      </c>
      <c r="H5490">
        <v>0</v>
      </c>
      <c r="I5490">
        <v>0</v>
      </c>
      <c r="J5490" s="10">
        <f>SUMIFS(Table1[time],Table1[repetition],Table1[[#This Row],[repetition]],Table1[config],Table1[[#This Row],[config]])</f>
        <v>89982213.873192564</v>
      </c>
      <c r="K5490" s="11">
        <v>200</v>
      </c>
      <c r="L5490" s="11">
        <v>1</v>
      </c>
      <c r="M5490" s="11" t="s">
        <v>149</v>
      </c>
      <c r="N5490" s="11" t="b">
        <v>0</v>
      </c>
      <c r="O5490" s="11" t="b">
        <v>1</v>
      </c>
      <c r="P5490" s="11" t="b">
        <v>1</v>
      </c>
      <c r="Q5490" s="11" t="b">
        <v>1</v>
      </c>
      <c r="R5490" s="11" t="b">
        <v>1</v>
      </c>
      <c r="S5490" s="11" t="b">
        <v>0</v>
      </c>
      <c r="T5490" s="11" t="b">
        <v>1</v>
      </c>
      <c r="U5490" s="11" t="b">
        <v>0</v>
      </c>
      <c r="V5490" s="11" t="b">
        <v>0</v>
      </c>
      <c r="W5490" s="11" t="b">
        <v>1</v>
      </c>
      <c r="X5490" s="11" t="b">
        <v>1</v>
      </c>
      <c r="Y5490" s="11" t="b">
        <v>1</v>
      </c>
      <c r="Z5490" s="11" t="b">
        <v>1</v>
      </c>
      <c r="AA5490" s="11" t="b">
        <v>0</v>
      </c>
      <c r="AB5490" s="11" t="b">
        <v>1</v>
      </c>
      <c r="AC5490" s="11" t="b">
        <v>1</v>
      </c>
      <c r="AD5490" s="11" t="b">
        <v>1</v>
      </c>
      <c r="AE5490" s="11" t="b">
        <v>1</v>
      </c>
      <c r="AF5490" s="11" t="b">
        <v>1</v>
      </c>
      <c r="AG5490" s="11" t="b">
        <v>0</v>
      </c>
    </row>
    <row r="5491" spans="1:33" x14ac:dyDescent="0.2">
      <c r="A5491" s="11">
        <v>3</v>
      </c>
      <c r="B5491" t="s">
        <v>175</v>
      </c>
      <c r="C5491" t="s">
        <v>43</v>
      </c>
      <c r="D5491">
        <v>0</v>
      </c>
      <c r="E5491">
        <v>864204.05285000696</v>
      </c>
      <c r="F5491">
        <v>0</v>
      </c>
      <c r="G5491">
        <v>0</v>
      </c>
      <c r="H5491">
        <v>0</v>
      </c>
      <c r="I5491">
        <v>0</v>
      </c>
      <c r="J5491" s="10">
        <f>SUMIFS(Table1[time],Table1[repetition],Table1[[#This Row],[repetition]],Table1[config],Table1[[#This Row],[config]])</f>
        <v>90934150.590704948</v>
      </c>
      <c r="K5491" s="11">
        <v>150</v>
      </c>
      <c r="L5491" s="11">
        <v>6</v>
      </c>
      <c r="M5491" s="11" t="s">
        <v>151</v>
      </c>
      <c r="N5491" s="11" t="b">
        <v>0</v>
      </c>
      <c r="O5491" s="11" t="b">
        <v>1</v>
      </c>
      <c r="P5491" s="11" t="b">
        <v>0</v>
      </c>
      <c r="Q5491" s="11" t="b">
        <v>1</v>
      </c>
      <c r="R5491" s="11" t="b">
        <v>1</v>
      </c>
      <c r="S5491" s="11" t="b">
        <v>1</v>
      </c>
      <c r="T5491" s="11" t="b">
        <v>0</v>
      </c>
      <c r="U5491" s="11" t="b">
        <v>1</v>
      </c>
      <c r="V5491" s="11" t="b">
        <v>1</v>
      </c>
      <c r="W5491" s="11" t="b">
        <v>0</v>
      </c>
      <c r="X5491" s="11" t="b">
        <v>0</v>
      </c>
      <c r="Y5491" s="11" t="b">
        <v>0</v>
      </c>
      <c r="Z5491" s="11" t="b">
        <v>1</v>
      </c>
      <c r="AA5491" s="11" t="b">
        <v>1</v>
      </c>
      <c r="AB5491" s="11" t="b">
        <v>1</v>
      </c>
      <c r="AC5491" s="11" t="b">
        <v>1</v>
      </c>
      <c r="AD5491" s="11" t="b">
        <v>0</v>
      </c>
      <c r="AE5491" s="11" t="b">
        <v>0</v>
      </c>
      <c r="AF5491" s="11" t="b">
        <v>1</v>
      </c>
      <c r="AG5491" s="11" t="b">
        <v>1</v>
      </c>
    </row>
    <row r="5492" spans="1:33" x14ac:dyDescent="0.2">
      <c r="A5492" s="9">
        <v>1</v>
      </c>
      <c r="B5492" t="s">
        <v>176</v>
      </c>
      <c r="C5492" t="s">
        <v>43</v>
      </c>
      <c r="D5492">
        <v>0</v>
      </c>
      <c r="E5492">
        <v>1133829.2808719501</v>
      </c>
      <c r="F5492">
        <v>0</v>
      </c>
      <c r="G5492">
        <v>0</v>
      </c>
      <c r="H5492">
        <v>0</v>
      </c>
      <c r="I5492">
        <v>0</v>
      </c>
      <c r="J5492" s="8">
        <f>SUMIFS(Table1[time],Table1[repetition],Table1[[#This Row],[repetition]],Table1[config],Table1[[#This Row],[config]])</f>
        <v>89847987.136328921</v>
      </c>
      <c r="K5492" s="9">
        <v>0</v>
      </c>
      <c r="L5492" s="9">
        <v>6</v>
      </c>
      <c r="M5492" s="9" t="s">
        <v>151</v>
      </c>
      <c r="N5492" s="9" t="b">
        <v>1</v>
      </c>
      <c r="O5492" s="9" t="b">
        <v>0</v>
      </c>
      <c r="P5492" s="9" t="b">
        <v>1</v>
      </c>
      <c r="Q5492" s="9" t="b">
        <v>0</v>
      </c>
      <c r="R5492" s="9" t="b">
        <v>0</v>
      </c>
      <c r="S5492" s="9" t="b">
        <v>1</v>
      </c>
      <c r="T5492" s="9" t="b">
        <v>1</v>
      </c>
      <c r="U5492" s="9" t="b">
        <v>0</v>
      </c>
      <c r="V5492" s="9" t="b">
        <v>0</v>
      </c>
      <c r="W5492" s="9" t="b">
        <v>1</v>
      </c>
      <c r="X5492" s="9" t="b">
        <v>1</v>
      </c>
      <c r="Y5492" s="9" t="b">
        <v>0</v>
      </c>
      <c r="Z5492" s="9" t="b">
        <v>0</v>
      </c>
      <c r="AA5492" s="9" t="b">
        <v>1</v>
      </c>
      <c r="AB5492" s="9" t="b">
        <v>1</v>
      </c>
      <c r="AC5492" s="9" t="b">
        <v>0</v>
      </c>
      <c r="AD5492" s="9" t="b">
        <v>0</v>
      </c>
      <c r="AE5492" s="9" t="b">
        <v>1</v>
      </c>
      <c r="AF5492" s="9" t="b">
        <v>1</v>
      </c>
      <c r="AG5492" s="9" t="b">
        <v>0</v>
      </c>
    </row>
    <row r="5493" spans="1:33" x14ac:dyDescent="0.2">
      <c r="A5493" s="11">
        <v>2</v>
      </c>
      <c r="B5493" t="s">
        <v>176</v>
      </c>
      <c r="C5493" t="s">
        <v>43</v>
      </c>
      <c r="D5493">
        <v>0</v>
      </c>
      <c r="E5493">
        <v>1132048.51619526</v>
      </c>
      <c r="F5493">
        <v>0</v>
      </c>
      <c r="G5493">
        <v>0</v>
      </c>
      <c r="H5493">
        <v>0</v>
      </c>
      <c r="I5493">
        <v>0</v>
      </c>
      <c r="J5493" s="10">
        <f>SUMIFS(Table1[time],Table1[repetition],Table1[[#This Row],[repetition]],Table1[config],Table1[[#This Row],[config]])</f>
        <v>89982213.873192564</v>
      </c>
      <c r="K5493" s="11">
        <v>200</v>
      </c>
      <c r="L5493" s="11">
        <v>1</v>
      </c>
      <c r="M5493" s="11" t="s">
        <v>149</v>
      </c>
      <c r="N5493" s="11" t="b">
        <v>0</v>
      </c>
      <c r="O5493" s="11" t="b">
        <v>1</v>
      </c>
      <c r="P5493" s="11" t="b">
        <v>1</v>
      </c>
      <c r="Q5493" s="11" t="b">
        <v>1</v>
      </c>
      <c r="R5493" s="11" t="b">
        <v>1</v>
      </c>
      <c r="S5493" s="11" t="b">
        <v>0</v>
      </c>
      <c r="T5493" s="11" t="b">
        <v>1</v>
      </c>
      <c r="U5493" s="11" t="b">
        <v>0</v>
      </c>
      <c r="V5493" s="11" t="b">
        <v>0</v>
      </c>
      <c r="W5493" s="11" t="b">
        <v>1</v>
      </c>
      <c r="X5493" s="11" t="b">
        <v>1</v>
      </c>
      <c r="Y5493" s="11" t="b">
        <v>1</v>
      </c>
      <c r="Z5493" s="11" t="b">
        <v>1</v>
      </c>
      <c r="AA5493" s="11" t="b">
        <v>0</v>
      </c>
      <c r="AB5493" s="11" t="b">
        <v>1</v>
      </c>
      <c r="AC5493" s="11" t="b">
        <v>1</v>
      </c>
      <c r="AD5493" s="11" t="b">
        <v>1</v>
      </c>
      <c r="AE5493" s="11" t="b">
        <v>1</v>
      </c>
      <c r="AF5493" s="11" t="b">
        <v>1</v>
      </c>
      <c r="AG5493" s="11" t="b">
        <v>0</v>
      </c>
    </row>
    <row r="5494" spans="1:33" x14ac:dyDescent="0.2">
      <c r="A5494" s="11">
        <v>3</v>
      </c>
      <c r="B5494" t="s">
        <v>176</v>
      </c>
      <c r="C5494" t="s">
        <v>43</v>
      </c>
      <c r="D5494">
        <v>0</v>
      </c>
      <c r="E5494">
        <v>1137776.10393599</v>
      </c>
      <c r="F5494">
        <v>0</v>
      </c>
      <c r="G5494">
        <v>0</v>
      </c>
      <c r="H5494">
        <v>0</v>
      </c>
      <c r="I5494">
        <v>0</v>
      </c>
      <c r="J5494" s="10">
        <f>SUMIFS(Table1[time],Table1[repetition],Table1[[#This Row],[repetition]],Table1[config],Table1[[#This Row],[config]])</f>
        <v>90934150.590704948</v>
      </c>
      <c r="K5494" s="11">
        <v>150</v>
      </c>
      <c r="L5494" s="11">
        <v>6</v>
      </c>
      <c r="M5494" s="11" t="s">
        <v>151</v>
      </c>
      <c r="N5494" s="11" t="b">
        <v>0</v>
      </c>
      <c r="O5494" s="11" t="b">
        <v>1</v>
      </c>
      <c r="P5494" s="11" t="b">
        <v>0</v>
      </c>
      <c r="Q5494" s="11" t="b">
        <v>1</v>
      </c>
      <c r="R5494" s="11" t="b">
        <v>1</v>
      </c>
      <c r="S5494" s="11" t="b">
        <v>1</v>
      </c>
      <c r="T5494" s="11" t="b">
        <v>0</v>
      </c>
      <c r="U5494" s="11" t="b">
        <v>1</v>
      </c>
      <c r="V5494" s="11" t="b">
        <v>1</v>
      </c>
      <c r="W5494" s="11" t="b">
        <v>0</v>
      </c>
      <c r="X5494" s="11" t="b">
        <v>0</v>
      </c>
      <c r="Y5494" s="11" t="b">
        <v>0</v>
      </c>
      <c r="Z5494" s="11" t="b">
        <v>1</v>
      </c>
      <c r="AA5494" s="11" t="b">
        <v>1</v>
      </c>
      <c r="AB5494" s="11" t="b">
        <v>1</v>
      </c>
      <c r="AC5494" s="11" t="b">
        <v>1</v>
      </c>
      <c r="AD5494" s="11" t="b">
        <v>0</v>
      </c>
      <c r="AE5494" s="11" t="b">
        <v>0</v>
      </c>
      <c r="AF5494" s="11" t="b">
        <v>1</v>
      </c>
      <c r="AG5494" s="11" t="b">
        <v>1</v>
      </c>
    </row>
    <row r="5495" spans="1:33" x14ac:dyDescent="0.2">
      <c r="A5495" s="11">
        <v>1</v>
      </c>
      <c r="B5495" t="s">
        <v>177</v>
      </c>
      <c r="C5495" t="s">
        <v>43</v>
      </c>
      <c r="D5495">
        <v>0</v>
      </c>
      <c r="E5495">
        <v>802643.47506704496</v>
      </c>
      <c r="F5495">
        <v>0</v>
      </c>
      <c r="G5495">
        <v>0</v>
      </c>
      <c r="H5495">
        <v>0</v>
      </c>
      <c r="I5495">
        <v>0</v>
      </c>
      <c r="J5495" s="10">
        <f>SUMIFS(Table1[time],Table1[repetition],Table1[[#This Row],[repetition]],Table1[config],Table1[[#This Row],[config]])</f>
        <v>89847987.136328921</v>
      </c>
      <c r="K5495" s="11">
        <v>120</v>
      </c>
      <c r="L5495" s="11">
        <v>3</v>
      </c>
      <c r="M5495" s="11" t="s">
        <v>151</v>
      </c>
      <c r="N5495" s="11" t="b">
        <v>1</v>
      </c>
      <c r="O5495" s="11" t="b">
        <v>0</v>
      </c>
      <c r="P5495" s="11" t="b">
        <v>0</v>
      </c>
      <c r="Q5495" s="11" t="b">
        <v>0</v>
      </c>
      <c r="R5495" s="11" t="b">
        <v>1</v>
      </c>
      <c r="S5495" s="11" t="b">
        <v>0</v>
      </c>
      <c r="T5495" s="11" t="b">
        <v>1</v>
      </c>
      <c r="U5495" s="11" t="b">
        <v>1</v>
      </c>
      <c r="V5495" s="11" t="b">
        <v>0</v>
      </c>
      <c r="W5495" s="11" t="b">
        <v>0</v>
      </c>
      <c r="X5495" s="11" t="b">
        <v>0</v>
      </c>
      <c r="Y5495" s="11" t="b">
        <v>1</v>
      </c>
      <c r="Z5495" s="11" t="b">
        <v>1</v>
      </c>
      <c r="AA5495" s="11" t="b">
        <v>1</v>
      </c>
      <c r="AB5495" s="11" t="b">
        <v>0</v>
      </c>
      <c r="AC5495" s="11" t="b">
        <v>1</v>
      </c>
      <c r="AD5495" s="11" t="b">
        <v>0</v>
      </c>
      <c r="AE5495" s="11" t="b">
        <v>1</v>
      </c>
      <c r="AF5495" s="11" t="b">
        <v>0</v>
      </c>
      <c r="AG5495" s="11" t="b">
        <v>1</v>
      </c>
    </row>
    <row r="5496" spans="1:33" x14ac:dyDescent="0.2">
      <c r="A5496" s="9">
        <v>2</v>
      </c>
      <c r="B5496" t="s">
        <v>177</v>
      </c>
      <c r="C5496" t="s">
        <v>43</v>
      </c>
      <c r="D5496">
        <v>0</v>
      </c>
      <c r="E5496">
        <v>869756.77677104203</v>
      </c>
      <c r="F5496">
        <v>0</v>
      </c>
      <c r="G5496">
        <v>0</v>
      </c>
      <c r="H5496">
        <v>0</v>
      </c>
      <c r="I5496">
        <v>0</v>
      </c>
      <c r="J5496" s="8">
        <f>SUMIFS(Table1[time],Table1[repetition],Table1[[#This Row],[repetition]],Table1[config],Table1[[#This Row],[config]])</f>
        <v>89982213.873192564</v>
      </c>
      <c r="K5496" s="9">
        <v>200</v>
      </c>
      <c r="L5496" s="9">
        <v>1</v>
      </c>
      <c r="M5496" s="9" t="s">
        <v>149</v>
      </c>
      <c r="N5496" s="9" t="b">
        <v>0</v>
      </c>
      <c r="O5496" s="9" t="b">
        <v>1</v>
      </c>
      <c r="P5496" s="9" t="b">
        <v>1</v>
      </c>
      <c r="Q5496" s="9" t="b">
        <v>1</v>
      </c>
      <c r="R5496" s="9" t="b">
        <v>1</v>
      </c>
      <c r="S5496" s="9" t="b">
        <v>0</v>
      </c>
      <c r="T5496" s="9" t="b">
        <v>1</v>
      </c>
      <c r="U5496" s="9" t="b">
        <v>0</v>
      </c>
      <c r="V5496" s="9" t="b">
        <v>0</v>
      </c>
      <c r="W5496" s="9" t="b">
        <v>1</v>
      </c>
      <c r="X5496" s="9" t="b">
        <v>1</v>
      </c>
      <c r="Y5496" s="9" t="b">
        <v>1</v>
      </c>
      <c r="Z5496" s="9" t="b">
        <v>1</v>
      </c>
      <c r="AA5496" s="9" t="b">
        <v>0</v>
      </c>
      <c r="AB5496" s="9" t="b">
        <v>1</v>
      </c>
      <c r="AC5496" s="9" t="b">
        <v>1</v>
      </c>
      <c r="AD5496" s="9" t="b">
        <v>1</v>
      </c>
      <c r="AE5496" s="9" t="b">
        <v>1</v>
      </c>
      <c r="AF5496" s="9" t="b">
        <v>1</v>
      </c>
      <c r="AG5496" s="9" t="b">
        <v>0</v>
      </c>
    </row>
    <row r="5497" spans="1:33" x14ac:dyDescent="0.2">
      <c r="A5497" s="9">
        <v>3</v>
      </c>
      <c r="B5497" t="s">
        <v>177</v>
      </c>
      <c r="C5497" t="s">
        <v>43</v>
      </c>
      <c r="D5497">
        <v>0</v>
      </c>
      <c r="E5497">
        <v>859931.72436500003</v>
      </c>
      <c r="F5497">
        <v>0</v>
      </c>
      <c r="G5497">
        <v>0</v>
      </c>
      <c r="H5497">
        <v>0</v>
      </c>
      <c r="I5497">
        <v>0</v>
      </c>
      <c r="J5497" s="8">
        <f>SUMIFS(Table1[time],Table1[repetition],Table1[[#This Row],[repetition]],Table1[config],Table1[[#This Row],[config]])</f>
        <v>90934150.590704948</v>
      </c>
      <c r="K5497" s="9">
        <v>150</v>
      </c>
      <c r="L5497" s="9">
        <v>5</v>
      </c>
      <c r="M5497" s="9" t="s">
        <v>149</v>
      </c>
      <c r="N5497" s="9" t="b">
        <v>0</v>
      </c>
      <c r="O5497" s="9" t="b">
        <v>1</v>
      </c>
      <c r="P5497" s="9" t="b">
        <v>0</v>
      </c>
      <c r="Q5497" s="9" t="b">
        <v>0</v>
      </c>
      <c r="R5497" s="9" t="b">
        <v>0</v>
      </c>
      <c r="S5497" s="9" t="b">
        <v>1</v>
      </c>
      <c r="T5497" s="9" t="b">
        <v>0</v>
      </c>
      <c r="U5497" s="9" t="b">
        <v>0</v>
      </c>
      <c r="V5497" s="9" t="b">
        <v>1</v>
      </c>
      <c r="W5497" s="9" t="b">
        <v>1</v>
      </c>
      <c r="X5497" s="9" t="b">
        <v>1</v>
      </c>
      <c r="Y5497" s="9" t="b">
        <v>1</v>
      </c>
      <c r="Z5497" s="9" t="b">
        <v>0</v>
      </c>
      <c r="AA5497" s="9" t="b">
        <v>0</v>
      </c>
      <c r="AB5497" s="9" t="b">
        <v>1</v>
      </c>
      <c r="AC5497" s="9" t="b">
        <v>0</v>
      </c>
      <c r="AD5497" s="9" t="b">
        <v>1</v>
      </c>
      <c r="AE5497" s="9" t="b">
        <v>0</v>
      </c>
      <c r="AF5497" s="9" t="b">
        <v>0</v>
      </c>
      <c r="AG5497" s="9" t="b">
        <v>1</v>
      </c>
    </row>
    <row r="5498" spans="1:33" x14ac:dyDescent="0.2">
      <c r="A5498" s="11">
        <v>1</v>
      </c>
      <c r="B5498" t="s">
        <v>178</v>
      </c>
      <c r="C5498" t="s">
        <v>43</v>
      </c>
      <c r="D5498">
        <v>0</v>
      </c>
      <c r="E5498">
        <v>871609.30335504201</v>
      </c>
      <c r="F5498">
        <v>0</v>
      </c>
      <c r="G5498">
        <v>0</v>
      </c>
      <c r="H5498">
        <v>0</v>
      </c>
      <c r="I5498">
        <v>0</v>
      </c>
      <c r="J5498" s="10">
        <f>SUMIFS(Table1[time],Table1[repetition],Table1[[#This Row],[repetition]],Table1[config],Table1[[#This Row],[config]])</f>
        <v>89847987.136328921</v>
      </c>
      <c r="K5498" s="11">
        <v>120</v>
      </c>
      <c r="L5498" s="11">
        <v>5</v>
      </c>
      <c r="M5498" s="11" t="s">
        <v>151</v>
      </c>
      <c r="N5498" s="11" t="b">
        <v>1</v>
      </c>
      <c r="O5498" s="11" t="b">
        <v>0</v>
      </c>
      <c r="P5498" s="11" t="b">
        <v>1</v>
      </c>
      <c r="Q5498" s="11" t="b">
        <v>0</v>
      </c>
      <c r="R5498" s="11" t="b">
        <v>1</v>
      </c>
      <c r="S5498" s="11" t="b">
        <v>0</v>
      </c>
      <c r="T5498" s="11" t="b">
        <v>0</v>
      </c>
      <c r="U5498" s="11" t="b">
        <v>0</v>
      </c>
      <c r="V5498" s="11" t="b">
        <v>0</v>
      </c>
      <c r="W5498" s="11" t="b">
        <v>0</v>
      </c>
      <c r="X5498" s="11" t="b">
        <v>1</v>
      </c>
      <c r="Y5498" s="11" t="b">
        <v>0</v>
      </c>
      <c r="Z5498" s="11" t="b">
        <v>0</v>
      </c>
      <c r="AA5498" s="11" t="b">
        <v>1</v>
      </c>
      <c r="AB5498" s="11" t="b">
        <v>1</v>
      </c>
      <c r="AC5498" s="11" t="b">
        <v>0</v>
      </c>
      <c r="AD5498" s="11" t="b">
        <v>1</v>
      </c>
      <c r="AE5498" s="11" t="b">
        <v>1</v>
      </c>
      <c r="AF5498" s="11" t="b">
        <v>0</v>
      </c>
      <c r="AG5498" s="11" t="b">
        <v>1</v>
      </c>
    </row>
    <row r="5499" spans="1:33" x14ac:dyDescent="0.2">
      <c r="A5499" s="9">
        <v>2</v>
      </c>
      <c r="B5499" t="s">
        <v>178</v>
      </c>
      <c r="C5499" t="s">
        <v>43</v>
      </c>
      <c r="D5499">
        <v>0</v>
      </c>
      <c r="E5499">
        <v>977422.43153695005</v>
      </c>
      <c r="F5499">
        <v>0</v>
      </c>
      <c r="G5499">
        <v>0</v>
      </c>
      <c r="H5499">
        <v>0</v>
      </c>
      <c r="I5499">
        <v>0</v>
      </c>
      <c r="J5499" s="8">
        <f>SUMIFS(Table1[time],Table1[repetition],Table1[[#This Row],[repetition]],Table1[config],Table1[[#This Row],[config]])</f>
        <v>89982213.873192564</v>
      </c>
      <c r="K5499" s="9">
        <v>200</v>
      </c>
      <c r="L5499" s="9">
        <v>1</v>
      </c>
      <c r="M5499" s="9" t="s">
        <v>149</v>
      </c>
      <c r="N5499" s="9" t="b">
        <v>0</v>
      </c>
      <c r="O5499" s="9" t="b">
        <v>1</v>
      </c>
      <c r="P5499" s="9" t="b">
        <v>1</v>
      </c>
      <c r="Q5499" s="9" t="b">
        <v>1</v>
      </c>
      <c r="R5499" s="9" t="b">
        <v>1</v>
      </c>
      <c r="S5499" s="9" t="b">
        <v>0</v>
      </c>
      <c r="T5499" s="9" t="b">
        <v>1</v>
      </c>
      <c r="U5499" s="9" t="b">
        <v>0</v>
      </c>
      <c r="V5499" s="9" t="b">
        <v>0</v>
      </c>
      <c r="W5499" s="9" t="b">
        <v>1</v>
      </c>
      <c r="X5499" s="9" t="b">
        <v>1</v>
      </c>
      <c r="Y5499" s="9" t="b">
        <v>1</v>
      </c>
      <c r="Z5499" s="9" t="b">
        <v>1</v>
      </c>
      <c r="AA5499" s="9" t="b">
        <v>0</v>
      </c>
      <c r="AB5499" s="9" t="b">
        <v>1</v>
      </c>
      <c r="AC5499" s="9" t="b">
        <v>1</v>
      </c>
      <c r="AD5499" s="9" t="b">
        <v>1</v>
      </c>
      <c r="AE5499" s="9" t="b">
        <v>1</v>
      </c>
      <c r="AF5499" s="9" t="b">
        <v>1</v>
      </c>
      <c r="AG5499" s="9" t="b">
        <v>0</v>
      </c>
    </row>
    <row r="5500" spans="1:33" x14ac:dyDescent="0.2">
      <c r="A5500" s="9">
        <v>3</v>
      </c>
      <c r="B5500" t="s">
        <v>178</v>
      </c>
      <c r="C5500" t="s">
        <v>43</v>
      </c>
      <c r="D5500">
        <v>0</v>
      </c>
      <c r="E5500">
        <v>976612.30898401095</v>
      </c>
      <c r="F5500">
        <v>0</v>
      </c>
      <c r="G5500">
        <v>0</v>
      </c>
      <c r="H5500">
        <v>0</v>
      </c>
      <c r="I5500">
        <v>0</v>
      </c>
      <c r="J5500" s="8">
        <f>SUMIFS(Table1[time],Table1[repetition],Table1[[#This Row],[repetition]],Table1[config],Table1[[#This Row],[config]])</f>
        <v>90934150.590704948</v>
      </c>
      <c r="K5500" s="9">
        <v>150</v>
      </c>
      <c r="L5500" s="9">
        <v>6</v>
      </c>
      <c r="M5500" s="9" t="s">
        <v>151</v>
      </c>
      <c r="N5500" s="9" t="b">
        <v>0</v>
      </c>
      <c r="O5500" s="9" t="b">
        <v>1</v>
      </c>
      <c r="P5500" s="9" t="b">
        <v>0</v>
      </c>
      <c r="Q5500" s="9" t="b">
        <v>1</v>
      </c>
      <c r="R5500" s="9" t="b">
        <v>1</v>
      </c>
      <c r="S5500" s="9" t="b">
        <v>1</v>
      </c>
      <c r="T5500" s="9" t="b">
        <v>0</v>
      </c>
      <c r="U5500" s="9" t="b">
        <v>1</v>
      </c>
      <c r="V5500" s="9" t="b">
        <v>1</v>
      </c>
      <c r="W5500" s="9" t="b">
        <v>0</v>
      </c>
      <c r="X5500" s="9" t="b">
        <v>0</v>
      </c>
      <c r="Y5500" s="9" t="b">
        <v>0</v>
      </c>
      <c r="Z5500" s="9" t="b">
        <v>1</v>
      </c>
      <c r="AA5500" s="9" t="b">
        <v>1</v>
      </c>
      <c r="AB5500" s="9" t="b">
        <v>1</v>
      </c>
      <c r="AC5500" s="9" t="b">
        <v>1</v>
      </c>
      <c r="AD5500" s="9" t="b">
        <v>0</v>
      </c>
      <c r="AE5500" s="9" t="b">
        <v>0</v>
      </c>
      <c r="AF5500" s="9" t="b">
        <v>1</v>
      </c>
      <c r="AG5500" s="9" t="b">
        <v>1</v>
      </c>
    </row>
    <row r="5501" spans="1:33" x14ac:dyDescent="0.2">
      <c r="A5501" s="9">
        <v>1</v>
      </c>
      <c r="B5501" t="s">
        <v>179</v>
      </c>
      <c r="C5501" t="s">
        <v>43</v>
      </c>
      <c r="D5501">
        <v>0</v>
      </c>
      <c r="E5501">
        <v>875170.01441196701</v>
      </c>
      <c r="F5501">
        <v>0</v>
      </c>
      <c r="G5501">
        <v>0</v>
      </c>
      <c r="H5501">
        <v>0</v>
      </c>
      <c r="I5501">
        <v>0</v>
      </c>
      <c r="J5501" s="8">
        <f>SUMIFS(Table1[time],Table1[repetition],Table1[[#This Row],[repetition]],Table1[config],Table1[[#This Row],[config]])</f>
        <v>89847987.136328921</v>
      </c>
      <c r="K5501" s="9">
        <v>150</v>
      </c>
      <c r="L5501" s="9">
        <v>1</v>
      </c>
      <c r="M5501" s="9" t="s">
        <v>149</v>
      </c>
      <c r="N5501" s="9" t="b">
        <v>0</v>
      </c>
      <c r="O5501" s="9" t="b">
        <v>1</v>
      </c>
      <c r="P5501" s="9" t="b">
        <v>1</v>
      </c>
      <c r="Q5501" s="9" t="b">
        <v>1</v>
      </c>
      <c r="R5501" s="9" t="b">
        <v>1</v>
      </c>
      <c r="S5501" s="9" t="b">
        <v>0</v>
      </c>
      <c r="T5501" s="9" t="b">
        <v>1</v>
      </c>
      <c r="U5501" s="9" t="b">
        <v>0</v>
      </c>
      <c r="V5501" s="9" t="b">
        <v>0</v>
      </c>
      <c r="W5501" s="9" t="b">
        <v>1</v>
      </c>
      <c r="X5501" s="9" t="b">
        <v>1</v>
      </c>
      <c r="Y5501" s="9" t="b">
        <v>1</v>
      </c>
      <c r="Z5501" s="9" t="b">
        <v>1</v>
      </c>
      <c r="AA5501" s="9" t="b">
        <v>0</v>
      </c>
      <c r="AB5501" s="9" t="b">
        <v>1</v>
      </c>
      <c r="AC5501" s="9" t="b">
        <v>1</v>
      </c>
      <c r="AD5501" s="9" t="b">
        <v>1</v>
      </c>
      <c r="AE5501" s="9" t="b">
        <v>1</v>
      </c>
      <c r="AF5501" s="9" t="b">
        <v>1</v>
      </c>
      <c r="AG5501" s="9" t="b">
        <v>0</v>
      </c>
    </row>
    <row r="5502" spans="1:33" x14ac:dyDescent="0.2">
      <c r="A5502" s="9">
        <v>2</v>
      </c>
      <c r="B5502" t="s">
        <v>179</v>
      </c>
      <c r="C5502" t="s">
        <v>43</v>
      </c>
      <c r="D5502">
        <v>0</v>
      </c>
      <c r="E5502">
        <v>830470.50688788295</v>
      </c>
      <c r="F5502">
        <v>0</v>
      </c>
      <c r="G5502">
        <v>0</v>
      </c>
      <c r="H5502">
        <v>0</v>
      </c>
      <c r="I5502">
        <v>0</v>
      </c>
      <c r="J5502" s="8">
        <f>SUMIFS(Table1[time],Table1[repetition],Table1[[#This Row],[repetition]],Table1[config],Table1[[#This Row],[config]])</f>
        <v>89982213.873192564</v>
      </c>
      <c r="K5502" s="9">
        <v>200</v>
      </c>
      <c r="L5502" s="9">
        <v>2</v>
      </c>
      <c r="M5502" s="9" t="s">
        <v>150</v>
      </c>
      <c r="N5502" s="9" t="b">
        <v>1</v>
      </c>
      <c r="O5502" s="9" t="b">
        <v>0</v>
      </c>
      <c r="P5502" s="9" t="b">
        <v>0</v>
      </c>
      <c r="Q5502" s="9" t="b">
        <v>0</v>
      </c>
      <c r="R5502" s="9" t="b">
        <v>0</v>
      </c>
      <c r="S5502" s="9" t="b">
        <v>1</v>
      </c>
      <c r="T5502" s="9" t="b">
        <v>0</v>
      </c>
      <c r="U5502" s="9" t="b">
        <v>1</v>
      </c>
      <c r="V5502" s="9" t="b">
        <v>1</v>
      </c>
      <c r="W5502" s="9" t="b">
        <v>0</v>
      </c>
      <c r="X5502" s="9" t="b">
        <v>0</v>
      </c>
      <c r="Y5502" s="9" t="b">
        <v>0</v>
      </c>
      <c r="Z5502" s="9" t="b">
        <v>0</v>
      </c>
      <c r="AA5502" s="9" t="b">
        <v>1</v>
      </c>
      <c r="AB5502" s="9" t="b">
        <v>0</v>
      </c>
      <c r="AC5502" s="9" t="b">
        <v>0</v>
      </c>
      <c r="AD5502" s="9" t="b">
        <v>0</v>
      </c>
      <c r="AE5502" s="9" t="b">
        <v>0</v>
      </c>
      <c r="AF5502" s="9" t="b">
        <v>0</v>
      </c>
      <c r="AG5502" s="9" t="b">
        <v>1</v>
      </c>
    </row>
    <row r="5503" spans="1:33" x14ac:dyDescent="0.2">
      <c r="A5503" s="11">
        <v>3</v>
      </c>
      <c r="B5503" t="s">
        <v>179</v>
      </c>
      <c r="C5503" t="s">
        <v>43</v>
      </c>
      <c r="D5503">
        <v>0</v>
      </c>
      <c r="E5503">
        <v>782243.55076599703</v>
      </c>
      <c r="F5503">
        <v>0</v>
      </c>
      <c r="G5503">
        <v>0</v>
      </c>
      <c r="H5503">
        <v>0</v>
      </c>
      <c r="I5503">
        <v>0</v>
      </c>
      <c r="J5503" s="10">
        <f>SUMIFS(Table1[time],Table1[repetition],Table1[[#This Row],[repetition]],Table1[config],Table1[[#This Row],[config]])</f>
        <v>90934150.590704948</v>
      </c>
      <c r="K5503" s="11">
        <v>150</v>
      </c>
      <c r="L5503" s="11">
        <v>18</v>
      </c>
      <c r="M5503" s="11" t="s">
        <v>150</v>
      </c>
      <c r="N5503" s="11" t="b">
        <v>1</v>
      </c>
      <c r="O5503" s="11" t="b">
        <v>0</v>
      </c>
      <c r="P5503" s="11" t="b">
        <v>0</v>
      </c>
      <c r="Q5503" s="11" t="b">
        <v>1</v>
      </c>
      <c r="R5503" s="11" t="b">
        <v>1</v>
      </c>
      <c r="S5503" s="11" t="b">
        <v>0</v>
      </c>
      <c r="T5503" s="11" t="b">
        <v>0</v>
      </c>
      <c r="U5503" s="11" t="b">
        <v>1</v>
      </c>
      <c r="V5503" s="11" t="b">
        <v>1</v>
      </c>
      <c r="W5503" s="11" t="b">
        <v>0</v>
      </c>
      <c r="X5503" s="11" t="b">
        <v>0</v>
      </c>
      <c r="Y5503" s="11" t="b">
        <v>0</v>
      </c>
      <c r="Z5503" s="11" t="b">
        <v>0</v>
      </c>
      <c r="AA5503" s="11" t="b">
        <v>1</v>
      </c>
      <c r="AB5503" s="11" t="b">
        <v>1</v>
      </c>
      <c r="AC5503" s="11" t="b">
        <v>0</v>
      </c>
      <c r="AD5503" s="11" t="b">
        <v>1</v>
      </c>
      <c r="AE5503" s="11" t="b">
        <v>1</v>
      </c>
      <c r="AF5503" s="11" t="b">
        <v>0</v>
      </c>
      <c r="AG5503" s="11" t="b">
        <v>1</v>
      </c>
    </row>
    <row r="5504" spans="1:33" x14ac:dyDescent="0.2">
      <c r="A5504" s="11">
        <v>1</v>
      </c>
      <c r="B5504" t="s">
        <v>171</v>
      </c>
      <c r="C5504" t="s">
        <v>43</v>
      </c>
      <c r="D5504">
        <v>0</v>
      </c>
      <c r="E5504">
        <v>726597.46049897501</v>
      </c>
      <c r="F5504">
        <v>0</v>
      </c>
      <c r="G5504">
        <v>0</v>
      </c>
      <c r="H5504">
        <v>0</v>
      </c>
      <c r="I5504">
        <v>0</v>
      </c>
      <c r="J5504" s="10">
        <f>SUMIFS(Table1[time],Table1[repetition],Table1[[#This Row],[repetition]],Table1[config],Table1[[#This Row],[config]])</f>
        <v>89847987.136328921</v>
      </c>
      <c r="K5504" s="11">
        <v>150</v>
      </c>
      <c r="L5504" s="11">
        <v>3</v>
      </c>
      <c r="M5504" s="11" t="s">
        <v>151</v>
      </c>
      <c r="N5504" s="11" t="b">
        <v>1</v>
      </c>
      <c r="O5504" s="11" t="b">
        <v>0</v>
      </c>
      <c r="P5504" s="11" t="b">
        <v>0</v>
      </c>
      <c r="Q5504" s="11" t="b">
        <v>1</v>
      </c>
      <c r="R5504" s="11" t="b">
        <v>1</v>
      </c>
      <c r="S5504" s="11" t="b">
        <v>0</v>
      </c>
      <c r="T5504" s="11" t="b">
        <v>0</v>
      </c>
      <c r="U5504" s="11" t="b">
        <v>1</v>
      </c>
      <c r="V5504" s="11" t="b">
        <v>1</v>
      </c>
      <c r="W5504" s="11" t="b">
        <v>0</v>
      </c>
      <c r="X5504" s="11" t="b">
        <v>0</v>
      </c>
      <c r="Y5504" s="11" t="b">
        <v>1</v>
      </c>
      <c r="Z5504" s="11" t="b">
        <v>1</v>
      </c>
      <c r="AA5504" s="11" t="b">
        <v>1</v>
      </c>
      <c r="AB5504" s="11" t="b">
        <v>1</v>
      </c>
      <c r="AC5504" s="11" t="b">
        <v>0</v>
      </c>
      <c r="AD5504" s="11" t="b">
        <v>0</v>
      </c>
      <c r="AE5504" s="11" t="b">
        <v>1</v>
      </c>
      <c r="AF5504" s="11" t="b">
        <v>1</v>
      </c>
      <c r="AG5504" s="11" t="b">
        <v>1</v>
      </c>
    </row>
    <row r="5505" spans="1:33" x14ac:dyDescent="0.2">
      <c r="A5505" s="11">
        <v>2</v>
      </c>
      <c r="B5505" t="s">
        <v>171</v>
      </c>
      <c r="C5505" t="s">
        <v>43</v>
      </c>
      <c r="D5505">
        <v>0</v>
      </c>
      <c r="E5505">
        <v>793739.75407984096</v>
      </c>
      <c r="F5505">
        <v>0</v>
      </c>
      <c r="G5505">
        <v>0</v>
      </c>
      <c r="H5505">
        <v>0</v>
      </c>
      <c r="I5505">
        <v>0</v>
      </c>
      <c r="J5505" s="10">
        <f>SUMIFS(Table1[time],Table1[repetition],Table1[[#This Row],[repetition]],Table1[config],Table1[[#This Row],[config]])</f>
        <v>89982213.873192564</v>
      </c>
      <c r="K5505" s="11">
        <v>150</v>
      </c>
      <c r="L5505" s="11">
        <v>18</v>
      </c>
      <c r="M5505" s="11" t="s">
        <v>150</v>
      </c>
      <c r="N5505" s="11" t="b">
        <v>1</v>
      </c>
      <c r="O5505" s="11" t="b">
        <v>0</v>
      </c>
      <c r="P5505" s="11" t="b">
        <v>0</v>
      </c>
      <c r="Q5505" s="11" t="b">
        <v>1</v>
      </c>
      <c r="R5505" s="11" t="b">
        <v>1</v>
      </c>
      <c r="S5505" s="11" t="b">
        <v>0</v>
      </c>
      <c r="T5505" s="11" t="b">
        <v>0</v>
      </c>
      <c r="U5505" s="11" t="b">
        <v>1</v>
      </c>
      <c r="V5505" s="11" t="b">
        <v>1</v>
      </c>
      <c r="W5505" s="11" t="b">
        <v>0</v>
      </c>
      <c r="X5505" s="11" t="b">
        <v>0</v>
      </c>
      <c r="Y5505" s="11" t="b">
        <v>0</v>
      </c>
      <c r="Z5505" s="11" t="b">
        <v>0</v>
      </c>
      <c r="AA5505" s="11" t="b">
        <v>1</v>
      </c>
      <c r="AB5505" s="11" t="b">
        <v>1</v>
      </c>
      <c r="AC5505" s="11" t="b">
        <v>0</v>
      </c>
      <c r="AD5505" s="11" t="b">
        <v>1</v>
      </c>
      <c r="AE5505" s="11" t="b">
        <v>1</v>
      </c>
      <c r="AF5505" s="11" t="b">
        <v>0</v>
      </c>
      <c r="AG5505" s="11" t="b">
        <v>1</v>
      </c>
    </row>
    <row r="5506" spans="1:33" x14ac:dyDescent="0.2">
      <c r="A5506" s="9">
        <v>3</v>
      </c>
      <c r="B5506" t="s">
        <v>171</v>
      </c>
      <c r="C5506" t="s">
        <v>43</v>
      </c>
      <c r="D5506">
        <v>0</v>
      </c>
      <c r="E5506">
        <v>762283.729278991</v>
      </c>
      <c r="F5506">
        <v>0</v>
      </c>
      <c r="G5506">
        <v>0</v>
      </c>
      <c r="H5506">
        <v>0</v>
      </c>
      <c r="I5506">
        <v>0</v>
      </c>
      <c r="J5506" s="8">
        <f>SUMIFS(Table1[time],Table1[repetition],Table1[[#This Row],[repetition]],Table1[config],Table1[[#This Row],[config]])</f>
        <v>90934150.590704948</v>
      </c>
      <c r="K5506" s="9">
        <v>150</v>
      </c>
      <c r="L5506" s="9">
        <v>5</v>
      </c>
      <c r="M5506" s="9" t="s">
        <v>149</v>
      </c>
      <c r="N5506" s="9" t="b">
        <v>0</v>
      </c>
      <c r="O5506" s="9" t="b">
        <v>1</v>
      </c>
      <c r="P5506" s="9" t="b">
        <v>0</v>
      </c>
      <c r="Q5506" s="9" t="b">
        <v>0</v>
      </c>
      <c r="R5506" s="9" t="b">
        <v>0</v>
      </c>
      <c r="S5506" s="9" t="b">
        <v>1</v>
      </c>
      <c r="T5506" s="9" t="b">
        <v>0</v>
      </c>
      <c r="U5506" s="9" t="b">
        <v>0</v>
      </c>
      <c r="V5506" s="9" t="b">
        <v>1</v>
      </c>
      <c r="W5506" s="9" t="b">
        <v>1</v>
      </c>
      <c r="X5506" s="9" t="b">
        <v>1</v>
      </c>
      <c r="Y5506" s="9" t="b">
        <v>1</v>
      </c>
      <c r="Z5506" s="9" t="b">
        <v>0</v>
      </c>
      <c r="AA5506" s="9" t="b">
        <v>0</v>
      </c>
      <c r="AB5506" s="9" t="b">
        <v>1</v>
      </c>
      <c r="AC5506" s="9" t="b">
        <v>0</v>
      </c>
      <c r="AD5506" s="9" t="b">
        <v>1</v>
      </c>
      <c r="AE5506" s="9" t="b">
        <v>0</v>
      </c>
      <c r="AF5506" s="9" t="b">
        <v>0</v>
      </c>
      <c r="AG5506" s="9" t="b">
        <v>1</v>
      </c>
    </row>
    <row r="5507" spans="1:33" x14ac:dyDescent="0.2">
      <c r="A5507" s="11">
        <v>1</v>
      </c>
      <c r="B5507" t="s">
        <v>180</v>
      </c>
      <c r="C5507" t="s">
        <v>43</v>
      </c>
      <c r="D5507">
        <v>0</v>
      </c>
      <c r="E5507">
        <v>846027.75204397005</v>
      </c>
      <c r="F5507">
        <v>0</v>
      </c>
      <c r="G5507">
        <v>0</v>
      </c>
      <c r="H5507">
        <v>0</v>
      </c>
      <c r="I5507">
        <v>0</v>
      </c>
      <c r="J5507" s="10">
        <f>SUMIFS(Table1[time],Table1[repetition],Table1[[#This Row],[repetition]],Table1[config],Table1[[#This Row],[config]])</f>
        <v>89847987.136328921</v>
      </c>
      <c r="K5507" s="11">
        <v>150</v>
      </c>
      <c r="L5507" s="11">
        <v>5</v>
      </c>
      <c r="M5507" s="11" t="s">
        <v>149</v>
      </c>
      <c r="N5507" s="11" t="b">
        <v>0</v>
      </c>
      <c r="O5507" s="11" t="b">
        <v>1</v>
      </c>
      <c r="P5507" s="11" t="b">
        <v>0</v>
      </c>
      <c r="Q5507" s="11" t="b">
        <v>0</v>
      </c>
      <c r="R5507" s="11" t="b">
        <v>0</v>
      </c>
      <c r="S5507" s="11" t="b">
        <v>1</v>
      </c>
      <c r="T5507" s="11" t="b">
        <v>0</v>
      </c>
      <c r="U5507" s="11" t="b">
        <v>0</v>
      </c>
      <c r="V5507" s="11" t="b">
        <v>1</v>
      </c>
      <c r="W5507" s="11" t="b">
        <v>1</v>
      </c>
      <c r="X5507" s="11" t="b">
        <v>1</v>
      </c>
      <c r="Y5507" s="11" t="b">
        <v>1</v>
      </c>
      <c r="Z5507" s="11" t="b">
        <v>0</v>
      </c>
      <c r="AA5507" s="11" t="b">
        <v>0</v>
      </c>
      <c r="AB5507" s="11" t="b">
        <v>1</v>
      </c>
      <c r="AC5507" s="11" t="b">
        <v>0</v>
      </c>
      <c r="AD5507" s="11" t="b">
        <v>1</v>
      </c>
      <c r="AE5507" s="11" t="b">
        <v>0</v>
      </c>
      <c r="AF5507" s="11" t="b">
        <v>0</v>
      </c>
      <c r="AG5507" s="11" t="b">
        <v>1</v>
      </c>
    </row>
    <row r="5508" spans="1:33" x14ac:dyDescent="0.2">
      <c r="A5508" s="11">
        <v>2</v>
      </c>
      <c r="B5508" t="s">
        <v>180</v>
      </c>
      <c r="C5508" t="s">
        <v>43</v>
      </c>
      <c r="D5508">
        <v>0</v>
      </c>
      <c r="E5508">
        <v>853488.61688189197</v>
      </c>
      <c r="F5508">
        <v>0</v>
      </c>
      <c r="G5508">
        <v>0</v>
      </c>
      <c r="H5508">
        <v>0</v>
      </c>
      <c r="I5508">
        <v>0</v>
      </c>
      <c r="J5508" s="10">
        <f>SUMIFS(Table1[time],Table1[repetition],Table1[[#This Row],[repetition]],Table1[config],Table1[[#This Row],[config]])</f>
        <v>89982213.873192564</v>
      </c>
      <c r="K5508" s="11">
        <v>200</v>
      </c>
      <c r="L5508" s="11">
        <v>1</v>
      </c>
      <c r="M5508" s="11" t="s">
        <v>149</v>
      </c>
      <c r="N5508" s="11" t="b">
        <v>0</v>
      </c>
      <c r="O5508" s="11" t="b">
        <v>1</v>
      </c>
      <c r="P5508" s="11" t="b">
        <v>1</v>
      </c>
      <c r="Q5508" s="11" t="b">
        <v>1</v>
      </c>
      <c r="R5508" s="11" t="b">
        <v>1</v>
      </c>
      <c r="S5508" s="11" t="b">
        <v>0</v>
      </c>
      <c r="T5508" s="11" t="b">
        <v>1</v>
      </c>
      <c r="U5508" s="11" t="b">
        <v>0</v>
      </c>
      <c r="V5508" s="11" t="b">
        <v>0</v>
      </c>
      <c r="W5508" s="11" t="b">
        <v>1</v>
      </c>
      <c r="X5508" s="11" t="b">
        <v>1</v>
      </c>
      <c r="Y5508" s="11" t="b">
        <v>1</v>
      </c>
      <c r="Z5508" s="11" t="b">
        <v>1</v>
      </c>
      <c r="AA5508" s="11" t="b">
        <v>0</v>
      </c>
      <c r="AB5508" s="11" t="b">
        <v>1</v>
      </c>
      <c r="AC5508" s="11" t="b">
        <v>1</v>
      </c>
      <c r="AD5508" s="11" t="b">
        <v>1</v>
      </c>
      <c r="AE5508" s="11" t="b">
        <v>1</v>
      </c>
      <c r="AF5508" s="11" t="b">
        <v>1</v>
      </c>
      <c r="AG5508" s="11" t="b">
        <v>0</v>
      </c>
    </row>
    <row r="5509" spans="1:33" x14ac:dyDescent="0.2">
      <c r="A5509" s="9">
        <v>3</v>
      </c>
      <c r="B5509" t="s">
        <v>180</v>
      </c>
      <c r="C5509" t="s">
        <v>43</v>
      </c>
      <c r="D5509">
        <v>0</v>
      </c>
      <c r="E5509">
        <v>781089.07126799703</v>
      </c>
      <c r="F5509">
        <v>0</v>
      </c>
      <c r="G5509">
        <v>0</v>
      </c>
      <c r="H5509">
        <v>0</v>
      </c>
      <c r="I5509">
        <v>0</v>
      </c>
      <c r="J5509" s="8">
        <f>SUMIFS(Table1[time],Table1[repetition],Table1[[#This Row],[repetition]],Table1[config],Table1[[#This Row],[config]])</f>
        <v>90934150.590704948</v>
      </c>
      <c r="K5509" s="9">
        <v>150</v>
      </c>
      <c r="L5509" s="9">
        <v>5</v>
      </c>
      <c r="M5509" s="9" t="s">
        <v>149</v>
      </c>
      <c r="N5509" s="9" t="b">
        <v>0</v>
      </c>
      <c r="O5509" s="9" t="b">
        <v>1</v>
      </c>
      <c r="P5509" s="9" t="b">
        <v>0</v>
      </c>
      <c r="Q5509" s="9" t="b">
        <v>0</v>
      </c>
      <c r="R5509" s="9" t="b">
        <v>0</v>
      </c>
      <c r="S5509" s="9" t="b">
        <v>1</v>
      </c>
      <c r="T5509" s="9" t="b">
        <v>0</v>
      </c>
      <c r="U5509" s="9" t="b">
        <v>0</v>
      </c>
      <c r="V5509" s="9" t="b">
        <v>1</v>
      </c>
      <c r="W5509" s="9" t="b">
        <v>1</v>
      </c>
      <c r="X5509" s="9" t="b">
        <v>1</v>
      </c>
      <c r="Y5509" s="9" t="b">
        <v>1</v>
      </c>
      <c r="Z5509" s="9" t="b">
        <v>0</v>
      </c>
      <c r="AA5509" s="9" t="b">
        <v>0</v>
      </c>
      <c r="AB5509" s="9" t="b">
        <v>1</v>
      </c>
      <c r="AC5509" s="9" t="b">
        <v>0</v>
      </c>
      <c r="AD5509" s="9" t="b">
        <v>1</v>
      </c>
      <c r="AE5509" s="9" t="b">
        <v>0</v>
      </c>
      <c r="AF5509" s="9" t="b">
        <v>0</v>
      </c>
      <c r="AG5509" s="9" t="b">
        <v>1</v>
      </c>
    </row>
    <row r="5510" spans="1:33" x14ac:dyDescent="0.2">
      <c r="A5510" s="11">
        <v>1</v>
      </c>
      <c r="B5510" t="s">
        <v>181</v>
      </c>
      <c r="C5510" t="s">
        <v>43</v>
      </c>
      <c r="D5510">
        <v>0</v>
      </c>
      <c r="E5510">
        <v>774735.40525499196</v>
      </c>
      <c r="F5510">
        <v>0</v>
      </c>
      <c r="G5510">
        <v>0</v>
      </c>
      <c r="H5510">
        <v>0</v>
      </c>
      <c r="I5510">
        <v>0</v>
      </c>
      <c r="J5510" s="10">
        <f>SUMIFS(Table1[time],Table1[repetition],Table1[[#This Row],[repetition]],Table1[config],Table1[[#This Row],[config]])</f>
        <v>89847987.136328921</v>
      </c>
      <c r="K5510" s="11">
        <v>150</v>
      </c>
      <c r="L5510" s="11">
        <v>18</v>
      </c>
      <c r="M5510" s="11" t="s">
        <v>150</v>
      </c>
      <c r="N5510" s="11" t="b">
        <v>1</v>
      </c>
      <c r="O5510" s="11" t="b">
        <v>0</v>
      </c>
      <c r="P5510" s="11" t="b">
        <v>0</v>
      </c>
      <c r="Q5510" s="11" t="b">
        <v>1</v>
      </c>
      <c r="R5510" s="11" t="b">
        <v>1</v>
      </c>
      <c r="S5510" s="11" t="b">
        <v>0</v>
      </c>
      <c r="T5510" s="11" t="b">
        <v>0</v>
      </c>
      <c r="U5510" s="11" t="b">
        <v>1</v>
      </c>
      <c r="V5510" s="11" t="b">
        <v>1</v>
      </c>
      <c r="W5510" s="11" t="b">
        <v>0</v>
      </c>
      <c r="X5510" s="11" t="b">
        <v>0</v>
      </c>
      <c r="Y5510" s="11" t="b">
        <v>0</v>
      </c>
      <c r="Z5510" s="11" t="b">
        <v>0</v>
      </c>
      <c r="AA5510" s="11" t="b">
        <v>1</v>
      </c>
      <c r="AB5510" s="11" t="b">
        <v>1</v>
      </c>
      <c r="AC5510" s="11" t="b">
        <v>0</v>
      </c>
      <c r="AD5510" s="11" t="b">
        <v>1</v>
      </c>
      <c r="AE5510" s="11" t="b">
        <v>1</v>
      </c>
      <c r="AF5510" s="11" t="b">
        <v>0</v>
      </c>
      <c r="AG5510" s="11" t="b">
        <v>1</v>
      </c>
    </row>
    <row r="5511" spans="1:33" x14ac:dyDescent="0.2">
      <c r="A5511" s="11">
        <v>2</v>
      </c>
      <c r="B5511" t="s">
        <v>181</v>
      </c>
      <c r="C5511" t="s">
        <v>43</v>
      </c>
      <c r="D5511">
        <v>0</v>
      </c>
      <c r="E5511">
        <v>908794.65042194305</v>
      </c>
      <c r="F5511">
        <v>0</v>
      </c>
      <c r="G5511">
        <v>0</v>
      </c>
      <c r="H5511">
        <v>0</v>
      </c>
      <c r="I5511">
        <v>0</v>
      </c>
      <c r="J5511" s="10">
        <f>SUMIFS(Table1[time],Table1[repetition],Table1[[#This Row],[repetition]],Table1[config],Table1[[#This Row],[config]])</f>
        <v>89982213.873192564</v>
      </c>
      <c r="K5511" s="11">
        <v>200</v>
      </c>
      <c r="L5511" s="11">
        <v>1</v>
      </c>
      <c r="M5511" s="11" t="s">
        <v>149</v>
      </c>
      <c r="N5511" s="11" t="b">
        <v>0</v>
      </c>
      <c r="O5511" s="11" t="b">
        <v>1</v>
      </c>
      <c r="P5511" s="11" t="b">
        <v>1</v>
      </c>
      <c r="Q5511" s="11" t="b">
        <v>1</v>
      </c>
      <c r="R5511" s="11" t="b">
        <v>1</v>
      </c>
      <c r="S5511" s="11" t="b">
        <v>0</v>
      </c>
      <c r="T5511" s="11" t="b">
        <v>1</v>
      </c>
      <c r="U5511" s="11" t="b">
        <v>0</v>
      </c>
      <c r="V5511" s="11" t="b">
        <v>0</v>
      </c>
      <c r="W5511" s="11" t="b">
        <v>1</v>
      </c>
      <c r="X5511" s="11" t="b">
        <v>1</v>
      </c>
      <c r="Y5511" s="11" t="b">
        <v>1</v>
      </c>
      <c r="Z5511" s="11" t="b">
        <v>1</v>
      </c>
      <c r="AA5511" s="11" t="b">
        <v>0</v>
      </c>
      <c r="AB5511" s="11" t="b">
        <v>1</v>
      </c>
      <c r="AC5511" s="11" t="b">
        <v>1</v>
      </c>
      <c r="AD5511" s="11" t="b">
        <v>1</v>
      </c>
      <c r="AE5511" s="11" t="b">
        <v>1</v>
      </c>
      <c r="AF5511" s="11" t="b">
        <v>1</v>
      </c>
      <c r="AG5511" s="11" t="b">
        <v>0</v>
      </c>
    </row>
    <row r="5512" spans="1:33" x14ac:dyDescent="0.2">
      <c r="A5512" s="11">
        <v>3</v>
      </c>
      <c r="B5512" t="s">
        <v>181</v>
      </c>
      <c r="C5512" t="s">
        <v>43</v>
      </c>
      <c r="D5512">
        <v>0</v>
      </c>
      <c r="E5512">
        <v>841111.10799798905</v>
      </c>
      <c r="F5512">
        <v>0</v>
      </c>
      <c r="G5512">
        <v>0</v>
      </c>
      <c r="H5512">
        <v>0</v>
      </c>
      <c r="I5512">
        <v>0</v>
      </c>
      <c r="J5512" s="10">
        <f>SUMIFS(Table1[time],Table1[repetition],Table1[[#This Row],[repetition]],Table1[config],Table1[[#This Row],[config]])</f>
        <v>90934150.590704948</v>
      </c>
      <c r="K5512" s="11">
        <v>150</v>
      </c>
      <c r="L5512" s="11">
        <v>4</v>
      </c>
      <c r="M5512" s="11" t="s">
        <v>151</v>
      </c>
      <c r="N5512" s="11" t="b">
        <v>1</v>
      </c>
      <c r="O5512" s="11" t="b">
        <v>1</v>
      </c>
      <c r="P5512" s="11" t="b">
        <v>0</v>
      </c>
      <c r="Q5512" s="11" t="b">
        <v>0</v>
      </c>
      <c r="R5512" s="11" t="b">
        <v>0</v>
      </c>
      <c r="S5512" s="11" t="b">
        <v>1</v>
      </c>
      <c r="T5512" s="11" t="b">
        <v>0</v>
      </c>
      <c r="U5512" s="11" t="b">
        <v>0</v>
      </c>
      <c r="V5512" s="11" t="b">
        <v>1</v>
      </c>
      <c r="W5512" s="11" t="b">
        <v>0</v>
      </c>
      <c r="X5512" s="11" t="b">
        <v>0</v>
      </c>
      <c r="Y5512" s="11" t="b">
        <v>0</v>
      </c>
      <c r="Z5512" s="11" t="b">
        <v>1</v>
      </c>
      <c r="AA5512" s="11" t="b">
        <v>1</v>
      </c>
      <c r="AB5512" s="11" t="b">
        <v>1</v>
      </c>
      <c r="AC5512" s="11" t="b">
        <v>1</v>
      </c>
      <c r="AD5512" s="11" t="b">
        <v>0</v>
      </c>
      <c r="AE5512" s="11" t="b">
        <v>1</v>
      </c>
      <c r="AF5512" s="11" t="b">
        <v>1</v>
      </c>
      <c r="AG5512" s="11" t="b">
        <v>1</v>
      </c>
    </row>
    <row r="5513" spans="1:33" x14ac:dyDescent="0.2">
      <c r="A5513" s="9">
        <v>1</v>
      </c>
      <c r="B5513" t="s">
        <v>182</v>
      </c>
      <c r="C5513" t="s">
        <v>43</v>
      </c>
      <c r="D5513">
        <v>0</v>
      </c>
      <c r="E5513">
        <v>7206781.1991049601</v>
      </c>
      <c r="F5513">
        <v>0</v>
      </c>
      <c r="G5513">
        <v>0</v>
      </c>
      <c r="H5513">
        <v>0</v>
      </c>
      <c r="I5513">
        <v>0</v>
      </c>
      <c r="J5513" s="8">
        <f>SUMIFS(Table1[time],Table1[repetition],Table1[[#This Row],[repetition]],Table1[config],Table1[[#This Row],[config]])</f>
        <v>89847987.136328921</v>
      </c>
      <c r="K5513" s="9">
        <v>200</v>
      </c>
      <c r="L5513" s="9">
        <v>3</v>
      </c>
      <c r="M5513" s="9" t="s">
        <v>151</v>
      </c>
      <c r="N5513" s="9" t="b">
        <v>1</v>
      </c>
      <c r="O5513" s="9" t="b">
        <v>0</v>
      </c>
      <c r="P5513" s="9" t="b">
        <v>1</v>
      </c>
      <c r="Q5513" s="9" t="b">
        <v>0</v>
      </c>
      <c r="R5513" s="9" t="b">
        <v>1</v>
      </c>
      <c r="S5513" s="9" t="b">
        <v>0</v>
      </c>
      <c r="T5513" s="9" t="b">
        <v>0</v>
      </c>
      <c r="U5513" s="9" t="b">
        <v>1</v>
      </c>
      <c r="V5513" s="9" t="b">
        <v>1</v>
      </c>
      <c r="W5513" s="9" t="b">
        <v>1</v>
      </c>
      <c r="X5513" s="9" t="b">
        <v>0</v>
      </c>
      <c r="Y5513" s="9" t="b">
        <v>1</v>
      </c>
      <c r="Z5513" s="9" t="b">
        <v>1</v>
      </c>
      <c r="AA5513" s="9" t="b">
        <v>0</v>
      </c>
      <c r="AB5513" s="9" t="b">
        <v>0</v>
      </c>
      <c r="AC5513" s="9" t="b">
        <v>0</v>
      </c>
      <c r="AD5513" s="9" t="b">
        <v>0</v>
      </c>
      <c r="AE5513" s="9" t="b">
        <v>1</v>
      </c>
      <c r="AF5513" s="9" t="b">
        <v>0</v>
      </c>
      <c r="AG5513" s="9" t="b">
        <v>0</v>
      </c>
    </row>
    <row r="5514" spans="1:33" x14ac:dyDescent="0.2">
      <c r="A5514" s="11">
        <v>2</v>
      </c>
      <c r="B5514" t="s">
        <v>182</v>
      </c>
      <c r="C5514" t="s">
        <v>43</v>
      </c>
      <c r="D5514">
        <v>0</v>
      </c>
      <c r="E5514">
        <v>7210171.9926260402</v>
      </c>
      <c r="F5514">
        <v>0</v>
      </c>
      <c r="G5514">
        <v>0</v>
      </c>
      <c r="H5514">
        <v>0</v>
      </c>
      <c r="I5514">
        <v>0</v>
      </c>
      <c r="J5514" s="10">
        <f>SUMIFS(Table1[time],Table1[repetition],Table1[[#This Row],[repetition]],Table1[config],Table1[[#This Row],[config]])</f>
        <v>89982213.873192564</v>
      </c>
      <c r="K5514" s="11">
        <v>200</v>
      </c>
      <c r="L5514" s="11">
        <v>3</v>
      </c>
      <c r="M5514" s="11" t="s">
        <v>151</v>
      </c>
      <c r="N5514" s="11" t="b">
        <v>1</v>
      </c>
      <c r="O5514" s="11" t="b">
        <v>0</v>
      </c>
      <c r="P5514" s="11" t="b">
        <v>1</v>
      </c>
      <c r="Q5514" s="11" t="b">
        <v>0</v>
      </c>
      <c r="R5514" s="11" t="b">
        <v>1</v>
      </c>
      <c r="S5514" s="11" t="b">
        <v>0</v>
      </c>
      <c r="T5514" s="11" t="b">
        <v>0</v>
      </c>
      <c r="U5514" s="11" t="b">
        <v>1</v>
      </c>
      <c r="V5514" s="11" t="b">
        <v>1</v>
      </c>
      <c r="W5514" s="11" t="b">
        <v>1</v>
      </c>
      <c r="X5514" s="11" t="b">
        <v>0</v>
      </c>
      <c r="Y5514" s="11" t="b">
        <v>1</v>
      </c>
      <c r="Z5514" s="11" t="b">
        <v>1</v>
      </c>
      <c r="AA5514" s="11" t="b">
        <v>0</v>
      </c>
      <c r="AB5514" s="11" t="b">
        <v>0</v>
      </c>
      <c r="AC5514" s="11" t="b">
        <v>0</v>
      </c>
      <c r="AD5514" s="11" t="b">
        <v>0</v>
      </c>
      <c r="AE5514" s="11" t="b">
        <v>1</v>
      </c>
      <c r="AF5514" s="11" t="b">
        <v>0</v>
      </c>
      <c r="AG5514" s="11" t="b">
        <v>0</v>
      </c>
    </row>
    <row r="5515" spans="1:33" x14ac:dyDescent="0.2">
      <c r="A5515" s="9">
        <v>3</v>
      </c>
      <c r="B5515" t="s">
        <v>182</v>
      </c>
      <c r="C5515" t="s">
        <v>43</v>
      </c>
      <c r="D5515">
        <v>0</v>
      </c>
      <c r="E5515">
        <v>7208613.4056460001</v>
      </c>
      <c r="F5515">
        <v>0</v>
      </c>
      <c r="G5515">
        <v>0</v>
      </c>
      <c r="H5515">
        <v>0</v>
      </c>
      <c r="I5515">
        <v>0</v>
      </c>
      <c r="J5515" s="8">
        <f>SUMIFS(Table1[time],Table1[repetition],Table1[[#This Row],[repetition]],Table1[config],Table1[[#This Row],[config]])</f>
        <v>90934150.590704948</v>
      </c>
      <c r="K5515" s="9">
        <v>200</v>
      </c>
      <c r="L5515" s="9">
        <v>1</v>
      </c>
      <c r="M5515" s="9" t="s">
        <v>149</v>
      </c>
      <c r="N5515" s="9" t="b">
        <v>0</v>
      </c>
      <c r="O5515" s="9" t="b">
        <v>1</v>
      </c>
      <c r="P5515" s="9" t="b">
        <v>1</v>
      </c>
      <c r="Q5515" s="9" t="b">
        <v>1</v>
      </c>
      <c r="R5515" s="9" t="b">
        <v>1</v>
      </c>
      <c r="S5515" s="9" t="b">
        <v>0</v>
      </c>
      <c r="T5515" s="9" t="b">
        <v>1</v>
      </c>
      <c r="U5515" s="9" t="b">
        <v>0</v>
      </c>
      <c r="V5515" s="9" t="b">
        <v>0</v>
      </c>
      <c r="W5515" s="9" t="b">
        <v>1</v>
      </c>
      <c r="X5515" s="9" t="b">
        <v>1</v>
      </c>
      <c r="Y5515" s="9" t="b">
        <v>1</v>
      </c>
      <c r="Z5515" s="9" t="b">
        <v>1</v>
      </c>
      <c r="AA5515" s="9" t="b">
        <v>0</v>
      </c>
      <c r="AB5515" s="9" t="b">
        <v>1</v>
      </c>
      <c r="AC5515" s="9" t="b">
        <v>1</v>
      </c>
      <c r="AD5515" s="9" t="b">
        <v>1</v>
      </c>
      <c r="AE5515" s="9" t="b">
        <v>1</v>
      </c>
      <c r="AF5515" s="9" t="b">
        <v>1</v>
      </c>
      <c r="AG5515" s="9" t="b">
        <v>0</v>
      </c>
    </row>
    <row r="5516" spans="1:33" x14ac:dyDescent="0.2">
      <c r="A5516" s="11">
        <v>1</v>
      </c>
      <c r="B5516" t="s">
        <v>184</v>
      </c>
      <c r="C5516" t="s">
        <v>43</v>
      </c>
      <c r="D5516">
        <v>0</v>
      </c>
      <c r="E5516">
        <v>7202652.1318670101</v>
      </c>
      <c r="F5516">
        <v>0</v>
      </c>
      <c r="G5516">
        <v>0</v>
      </c>
      <c r="H5516">
        <v>0</v>
      </c>
      <c r="I5516">
        <v>0</v>
      </c>
      <c r="J5516" s="10">
        <f>SUMIFS(Table1[time],Table1[repetition],Table1[[#This Row],[repetition]],Table1[config],Table1[[#This Row],[config]])</f>
        <v>89847987.136328921</v>
      </c>
      <c r="K5516" s="11">
        <v>200</v>
      </c>
      <c r="L5516" s="11">
        <v>6</v>
      </c>
      <c r="M5516" s="11" t="s">
        <v>150</v>
      </c>
      <c r="N5516" s="11" t="b">
        <v>1</v>
      </c>
      <c r="O5516" s="11" t="b">
        <v>1</v>
      </c>
      <c r="P5516" s="11" t="b">
        <v>0</v>
      </c>
      <c r="Q5516" s="11" t="b">
        <v>1</v>
      </c>
      <c r="R5516" s="11" t="b">
        <v>0</v>
      </c>
      <c r="S5516" s="11" t="b">
        <v>0</v>
      </c>
      <c r="T5516" s="11" t="b">
        <v>0</v>
      </c>
      <c r="U5516" s="11" t="b">
        <v>0</v>
      </c>
      <c r="V5516" s="11" t="b">
        <v>0</v>
      </c>
      <c r="W5516" s="11" t="b">
        <v>0</v>
      </c>
      <c r="X5516" s="11" t="b">
        <v>0</v>
      </c>
      <c r="Y5516" s="11" t="b">
        <v>1</v>
      </c>
      <c r="Z5516" s="11" t="b">
        <v>0</v>
      </c>
      <c r="AA5516" s="11" t="b">
        <v>1</v>
      </c>
      <c r="AB5516" s="11" t="b">
        <v>1</v>
      </c>
      <c r="AC5516" s="11" t="b">
        <v>0</v>
      </c>
      <c r="AD5516" s="11" t="b">
        <v>0</v>
      </c>
      <c r="AE5516" s="11" t="b">
        <v>1</v>
      </c>
      <c r="AF5516" s="11" t="b">
        <v>1</v>
      </c>
      <c r="AG5516" s="11" t="b">
        <v>0</v>
      </c>
    </row>
    <row r="5517" spans="1:33" x14ac:dyDescent="0.2">
      <c r="A5517" s="11">
        <v>2</v>
      </c>
      <c r="B5517" t="s">
        <v>184</v>
      </c>
      <c r="C5517" t="s">
        <v>43</v>
      </c>
      <c r="D5517">
        <v>0</v>
      </c>
      <c r="E5517">
        <v>7207246.7277226904</v>
      </c>
      <c r="F5517">
        <v>0</v>
      </c>
      <c r="G5517">
        <v>0</v>
      </c>
      <c r="H5517">
        <v>0</v>
      </c>
      <c r="I5517">
        <v>0</v>
      </c>
      <c r="J5517" s="10">
        <f>SUMIFS(Table1[time],Table1[repetition],Table1[[#This Row],[repetition]],Table1[config],Table1[[#This Row],[config]])</f>
        <v>89982213.873192564</v>
      </c>
      <c r="K5517" s="11">
        <v>200</v>
      </c>
      <c r="L5517" s="11">
        <v>3</v>
      </c>
      <c r="M5517" s="11" t="s">
        <v>151</v>
      </c>
      <c r="N5517" s="11" t="b">
        <v>1</v>
      </c>
      <c r="O5517" s="11" t="b">
        <v>0</v>
      </c>
      <c r="P5517" s="11" t="b">
        <v>1</v>
      </c>
      <c r="Q5517" s="11" t="b">
        <v>0</v>
      </c>
      <c r="R5517" s="11" t="b">
        <v>1</v>
      </c>
      <c r="S5517" s="11" t="b">
        <v>0</v>
      </c>
      <c r="T5517" s="11" t="b">
        <v>0</v>
      </c>
      <c r="U5517" s="11" t="b">
        <v>1</v>
      </c>
      <c r="V5517" s="11" t="b">
        <v>1</v>
      </c>
      <c r="W5517" s="11" t="b">
        <v>1</v>
      </c>
      <c r="X5517" s="11" t="b">
        <v>0</v>
      </c>
      <c r="Y5517" s="11" t="b">
        <v>1</v>
      </c>
      <c r="Z5517" s="11" t="b">
        <v>1</v>
      </c>
      <c r="AA5517" s="11" t="b">
        <v>0</v>
      </c>
      <c r="AB5517" s="11" t="b">
        <v>0</v>
      </c>
      <c r="AC5517" s="11" t="b">
        <v>0</v>
      </c>
      <c r="AD5517" s="11" t="b">
        <v>0</v>
      </c>
      <c r="AE5517" s="11" t="b">
        <v>1</v>
      </c>
      <c r="AF5517" s="11" t="b">
        <v>0</v>
      </c>
      <c r="AG5517" s="11" t="b">
        <v>0</v>
      </c>
    </row>
    <row r="5518" spans="1:33" x14ac:dyDescent="0.2">
      <c r="A5518" s="11">
        <v>3</v>
      </c>
      <c r="B5518" t="s">
        <v>184</v>
      </c>
      <c r="C5518" t="s">
        <v>43</v>
      </c>
      <c r="D5518">
        <v>0</v>
      </c>
      <c r="E5518">
        <v>7207527.0509010004</v>
      </c>
      <c r="F5518">
        <v>0</v>
      </c>
      <c r="G5518">
        <v>0</v>
      </c>
      <c r="H5518">
        <v>0</v>
      </c>
      <c r="I5518">
        <v>0</v>
      </c>
      <c r="J5518" s="10">
        <f>SUMIFS(Table1[time],Table1[repetition],Table1[[#This Row],[repetition]],Table1[config],Table1[[#This Row],[config]])</f>
        <v>90934150.590704948</v>
      </c>
      <c r="K5518" s="11">
        <v>200</v>
      </c>
      <c r="L5518" s="11">
        <v>3</v>
      </c>
      <c r="M5518" s="11" t="s">
        <v>151</v>
      </c>
      <c r="N5518" s="11" t="b">
        <v>1</v>
      </c>
      <c r="O5518" s="11" t="b">
        <v>0</v>
      </c>
      <c r="P5518" s="11" t="b">
        <v>1</v>
      </c>
      <c r="Q5518" s="11" t="b">
        <v>0</v>
      </c>
      <c r="R5518" s="11" t="b">
        <v>1</v>
      </c>
      <c r="S5518" s="11" t="b">
        <v>0</v>
      </c>
      <c r="T5518" s="11" t="b">
        <v>0</v>
      </c>
      <c r="U5518" s="11" t="b">
        <v>1</v>
      </c>
      <c r="V5518" s="11" t="b">
        <v>1</v>
      </c>
      <c r="W5518" s="11" t="b">
        <v>1</v>
      </c>
      <c r="X5518" s="11" t="b">
        <v>0</v>
      </c>
      <c r="Y5518" s="11" t="b">
        <v>1</v>
      </c>
      <c r="Z5518" s="11" t="b">
        <v>1</v>
      </c>
      <c r="AA5518" s="11" t="b">
        <v>0</v>
      </c>
      <c r="AB5518" s="11" t="b">
        <v>0</v>
      </c>
      <c r="AC5518" s="11" t="b">
        <v>0</v>
      </c>
      <c r="AD5518" s="11" t="b">
        <v>0</v>
      </c>
      <c r="AE5518" s="11" t="b">
        <v>1</v>
      </c>
      <c r="AF5518" s="11" t="b">
        <v>0</v>
      </c>
      <c r="AG5518" s="11" t="b">
        <v>0</v>
      </c>
    </row>
    <row r="5519" spans="1:33" x14ac:dyDescent="0.2">
      <c r="A5519" s="11">
        <v>1</v>
      </c>
      <c r="B5519" t="s">
        <v>183</v>
      </c>
      <c r="C5519" t="s">
        <v>43</v>
      </c>
      <c r="D5519">
        <v>0</v>
      </c>
      <c r="E5519">
        <v>853217.08745002898</v>
      </c>
      <c r="F5519">
        <v>0</v>
      </c>
      <c r="G5519">
        <v>0</v>
      </c>
      <c r="H5519">
        <v>0</v>
      </c>
      <c r="I5519">
        <v>0</v>
      </c>
      <c r="J5519" s="10">
        <f>SUMIFS(Table1[time],Table1[repetition],Table1[[#This Row],[repetition]],Table1[config],Table1[[#This Row],[config]])</f>
        <v>89847987.136328921</v>
      </c>
      <c r="K5519" s="11">
        <v>1</v>
      </c>
      <c r="L5519" s="11">
        <v>1</v>
      </c>
      <c r="M5519" s="11" t="s">
        <v>150</v>
      </c>
      <c r="N5519" s="11" t="b">
        <v>1</v>
      </c>
      <c r="O5519" s="11" t="b">
        <v>1</v>
      </c>
      <c r="P5519" s="11" t="b">
        <v>0</v>
      </c>
      <c r="Q5519" s="11" t="b">
        <v>0</v>
      </c>
      <c r="R5519" s="11" t="b">
        <v>0</v>
      </c>
      <c r="S5519" s="11" t="b">
        <v>1</v>
      </c>
      <c r="T5519" s="11" t="b">
        <v>1</v>
      </c>
      <c r="U5519" s="11" t="b">
        <v>1</v>
      </c>
      <c r="V5519" s="11" t="b">
        <v>1</v>
      </c>
      <c r="W5519" s="11" t="b">
        <v>0</v>
      </c>
      <c r="X5519" s="11" t="b">
        <v>0</v>
      </c>
      <c r="Y5519" s="11" t="b">
        <v>0</v>
      </c>
      <c r="Z5519" s="11" t="b">
        <v>0</v>
      </c>
      <c r="AA5519" s="11" t="b">
        <v>1</v>
      </c>
      <c r="AB5519" s="11" t="b">
        <v>1</v>
      </c>
      <c r="AC5519" s="11" t="b">
        <v>1</v>
      </c>
      <c r="AD5519" s="11" t="b">
        <v>1</v>
      </c>
      <c r="AE5519" s="11" t="b">
        <v>0</v>
      </c>
      <c r="AF5519" s="11" t="b">
        <v>0</v>
      </c>
      <c r="AG5519" s="11" t="b">
        <v>0</v>
      </c>
    </row>
    <row r="5520" spans="1:33" x14ac:dyDescent="0.2">
      <c r="A5520" s="9">
        <v>2</v>
      </c>
      <c r="B5520" t="s">
        <v>183</v>
      </c>
      <c r="C5520" t="s">
        <v>43</v>
      </c>
      <c r="D5520">
        <v>0</v>
      </c>
      <c r="E5520">
        <v>742764.55481629795</v>
      </c>
      <c r="F5520">
        <v>0</v>
      </c>
      <c r="G5520">
        <v>0</v>
      </c>
      <c r="H5520">
        <v>0</v>
      </c>
      <c r="I5520">
        <v>0</v>
      </c>
      <c r="J5520" s="8">
        <f>SUMIFS(Table1[time],Table1[repetition],Table1[[#This Row],[repetition]],Table1[config],Table1[[#This Row],[config]])</f>
        <v>89982213.873192564</v>
      </c>
      <c r="K5520" s="9">
        <v>200</v>
      </c>
      <c r="L5520" s="9">
        <v>1</v>
      </c>
      <c r="M5520" s="9" t="s">
        <v>149</v>
      </c>
      <c r="N5520" s="9" t="b">
        <v>0</v>
      </c>
      <c r="O5520" s="9" t="b">
        <v>1</v>
      </c>
      <c r="P5520" s="9" t="b">
        <v>1</v>
      </c>
      <c r="Q5520" s="9" t="b">
        <v>1</v>
      </c>
      <c r="R5520" s="9" t="b">
        <v>1</v>
      </c>
      <c r="S5520" s="9" t="b">
        <v>0</v>
      </c>
      <c r="T5520" s="9" t="b">
        <v>1</v>
      </c>
      <c r="U5520" s="9" t="b">
        <v>0</v>
      </c>
      <c r="V5520" s="9" t="b">
        <v>0</v>
      </c>
      <c r="W5520" s="9" t="b">
        <v>1</v>
      </c>
      <c r="X5520" s="9" t="b">
        <v>1</v>
      </c>
      <c r="Y5520" s="9" t="b">
        <v>1</v>
      </c>
      <c r="Z5520" s="9" t="b">
        <v>1</v>
      </c>
      <c r="AA5520" s="9" t="b">
        <v>0</v>
      </c>
      <c r="AB5520" s="9" t="b">
        <v>1</v>
      </c>
      <c r="AC5520" s="9" t="b">
        <v>1</v>
      </c>
      <c r="AD5520" s="9" t="b">
        <v>1</v>
      </c>
      <c r="AE5520" s="9" t="b">
        <v>1</v>
      </c>
      <c r="AF5520" s="9" t="b">
        <v>1</v>
      </c>
      <c r="AG5520" s="9" t="b">
        <v>0</v>
      </c>
    </row>
    <row r="5521" spans="1:33" x14ac:dyDescent="0.2">
      <c r="A5521" s="11">
        <v>3</v>
      </c>
      <c r="B5521" t="s">
        <v>183</v>
      </c>
      <c r="C5521" t="s">
        <v>43</v>
      </c>
      <c r="D5521">
        <v>0</v>
      </c>
      <c r="E5521">
        <v>755681.96182000905</v>
      </c>
      <c r="F5521">
        <v>0</v>
      </c>
      <c r="G5521">
        <v>0</v>
      </c>
      <c r="H5521">
        <v>0</v>
      </c>
      <c r="I5521">
        <v>0</v>
      </c>
      <c r="J5521" s="10">
        <f>SUMIFS(Table1[time],Table1[repetition],Table1[[#This Row],[repetition]],Table1[config],Table1[[#This Row],[config]])</f>
        <v>90934150.590704948</v>
      </c>
      <c r="K5521" s="11">
        <v>150</v>
      </c>
      <c r="L5521" s="11">
        <v>6</v>
      </c>
      <c r="M5521" s="11" t="s">
        <v>151</v>
      </c>
      <c r="N5521" s="11" t="b">
        <v>0</v>
      </c>
      <c r="O5521" s="11" t="b">
        <v>1</v>
      </c>
      <c r="P5521" s="11" t="b">
        <v>0</v>
      </c>
      <c r="Q5521" s="11" t="b">
        <v>1</v>
      </c>
      <c r="R5521" s="11" t="b">
        <v>1</v>
      </c>
      <c r="S5521" s="11" t="b">
        <v>1</v>
      </c>
      <c r="T5521" s="11" t="b">
        <v>0</v>
      </c>
      <c r="U5521" s="11" t="b">
        <v>1</v>
      </c>
      <c r="V5521" s="11" t="b">
        <v>1</v>
      </c>
      <c r="W5521" s="11" t="b">
        <v>0</v>
      </c>
      <c r="X5521" s="11" t="b">
        <v>0</v>
      </c>
      <c r="Y5521" s="11" t="b">
        <v>0</v>
      </c>
      <c r="Z5521" s="11" t="b">
        <v>1</v>
      </c>
      <c r="AA5521" s="11" t="b">
        <v>1</v>
      </c>
      <c r="AB5521" s="11" t="b">
        <v>1</v>
      </c>
      <c r="AC5521" s="11" t="b">
        <v>1</v>
      </c>
      <c r="AD5521" s="11" t="b">
        <v>0</v>
      </c>
      <c r="AE5521" s="11" t="b">
        <v>0</v>
      </c>
      <c r="AF5521" s="11" t="b">
        <v>1</v>
      </c>
      <c r="AG5521" s="11" t="b">
        <v>1</v>
      </c>
    </row>
    <row r="5522" spans="1:33" x14ac:dyDescent="0.2">
      <c r="A5522" s="9">
        <v>1</v>
      </c>
      <c r="B5522" t="s">
        <v>185</v>
      </c>
      <c r="C5522" t="s">
        <v>43</v>
      </c>
      <c r="D5522">
        <v>0</v>
      </c>
      <c r="E5522">
        <v>732925.29556102795</v>
      </c>
      <c r="F5522">
        <v>0</v>
      </c>
      <c r="G5522">
        <v>0</v>
      </c>
      <c r="H5522">
        <v>0</v>
      </c>
      <c r="I5522">
        <v>0</v>
      </c>
      <c r="J5522" s="8">
        <f>SUMIFS(Table1[time],Table1[repetition],Table1[[#This Row],[repetition]],Table1[config],Table1[[#This Row],[config]])</f>
        <v>89847987.136328921</v>
      </c>
      <c r="K5522" s="9">
        <v>600</v>
      </c>
      <c r="L5522" s="9">
        <v>3</v>
      </c>
      <c r="M5522" s="9" t="s">
        <v>151</v>
      </c>
      <c r="N5522" s="9" t="b">
        <v>0</v>
      </c>
      <c r="O5522" s="9" t="b">
        <v>1</v>
      </c>
      <c r="P5522" s="9" t="b">
        <v>0</v>
      </c>
      <c r="Q5522" s="9" t="b">
        <v>1</v>
      </c>
      <c r="R5522" s="9" t="b">
        <v>1</v>
      </c>
      <c r="S5522" s="9" t="b">
        <v>1</v>
      </c>
      <c r="T5522" s="9" t="b">
        <v>1</v>
      </c>
      <c r="U5522" s="9" t="b">
        <v>0</v>
      </c>
      <c r="V5522" s="9" t="b">
        <v>0</v>
      </c>
      <c r="W5522" s="9" t="b">
        <v>1</v>
      </c>
      <c r="X5522" s="9" t="b">
        <v>0</v>
      </c>
      <c r="Y5522" s="9" t="b">
        <v>0</v>
      </c>
      <c r="Z5522" s="9" t="b">
        <v>1</v>
      </c>
      <c r="AA5522" s="9" t="b">
        <v>0</v>
      </c>
      <c r="AB5522" s="9" t="b">
        <v>0</v>
      </c>
      <c r="AC5522" s="9" t="b">
        <v>1</v>
      </c>
      <c r="AD5522" s="9" t="b">
        <v>1</v>
      </c>
      <c r="AE5522" s="9" t="b">
        <v>0</v>
      </c>
      <c r="AF5522" s="9" t="b">
        <v>1</v>
      </c>
      <c r="AG5522" s="9" t="b">
        <v>0</v>
      </c>
    </row>
    <row r="5523" spans="1:33" x14ac:dyDescent="0.2">
      <c r="A5523" s="9">
        <v>2</v>
      </c>
      <c r="B5523" t="s">
        <v>185</v>
      </c>
      <c r="C5523" t="s">
        <v>43</v>
      </c>
      <c r="D5523">
        <v>0</v>
      </c>
      <c r="E5523">
        <v>871378.80809092894</v>
      </c>
      <c r="F5523">
        <v>0</v>
      </c>
      <c r="G5523">
        <v>0</v>
      </c>
      <c r="H5523">
        <v>0</v>
      </c>
      <c r="I5523">
        <v>0</v>
      </c>
      <c r="J5523" s="8">
        <f>SUMIFS(Table1[time],Table1[repetition],Table1[[#This Row],[repetition]],Table1[config],Table1[[#This Row],[config]])</f>
        <v>89982213.873192564</v>
      </c>
      <c r="K5523" s="9">
        <v>200</v>
      </c>
      <c r="L5523" s="9">
        <v>1</v>
      </c>
      <c r="M5523" s="9" t="s">
        <v>149</v>
      </c>
      <c r="N5523" s="9" t="b">
        <v>0</v>
      </c>
      <c r="O5523" s="9" t="b">
        <v>1</v>
      </c>
      <c r="P5523" s="9" t="b">
        <v>1</v>
      </c>
      <c r="Q5523" s="9" t="b">
        <v>1</v>
      </c>
      <c r="R5523" s="9" t="b">
        <v>1</v>
      </c>
      <c r="S5523" s="9" t="b">
        <v>0</v>
      </c>
      <c r="T5523" s="9" t="b">
        <v>1</v>
      </c>
      <c r="U5523" s="9" t="b">
        <v>0</v>
      </c>
      <c r="V5523" s="9" t="b">
        <v>0</v>
      </c>
      <c r="W5523" s="9" t="b">
        <v>1</v>
      </c>
      <c r="X5523" s="9" t="b">
        <v>1</v>
      </c>
      <c r="Y5523" s="9" t="b">
        <v>1</v>
      </c>
      <c r="Z5523" s="9" t="b">
        <v>1</v>
      </c>
      <c r="AA5523" s="9" t="b">
        <v>0</v>
      </c>
      <c r="AB5523" s="9" t="b">
        <v>1</v>
      </c>
      <c r="AC5523" s="9" t="b">
        <v>1</v>
      </c>
      <c r="AD5523" s="9" t="b">
        <v>1</v>
      </c>
      <c r="AE5523" s="9" t="b">
        <v>1</v>
      </c>
      <c r="AF5523" s="9" t="b">
        <v>1</v>
      </c>
      <c r="AG5523" s="9" t="b">
        <v>0</v>
      </c>
    </row>
    <row r="5524" spans="1:33" x14ac:dyDescent="0.2">
      <c r="A5524" s="11">
        <v>3</v>
      </c>
      <c r="B5524" t="s">
        <v>185</v>
      </c>
      <c r="C5524" t="s">
        <v>43</v>
      </c>
      <c r="D5524">
        <v>0</v>
      </c>
      <c r="E5524">
        <v>800244.70749900502</v>
      </c>
      <c r="F5524">
        <v>0</v>
      </c>
      <c r="G5524">
        <v>0</v>
      </c>
      <c r="H5524">
        <v>0</v>
      </c>
      <c r="I5524">
        <v>0</v>
      </c>
      <c r="J5524" s="10">
        <f>SUMIFS(Table1[time],Table1[repetition],Table1[[#This Row],[repetition]],Table1[config],Table1[[#This Row],[config]])</f>
        <v>90934150.590704948</v>
      </c>
      <c r="K5524" s="11">
        <v>150</v>
      </c>
      <c r="L5524" s="11">
        <v>6</v>
      </c>
      <c r="M5524" s="11" t="s">
        <v>151</v>
      </c>
      <c r="N5524" s="11" t="b">
        <v>0</v>
      </c>
      <c r="O5524" s="11" t="b">
        <v>1</v>
      </c>
      <c r="P5524" s="11" t="b">
        <v>0</v>
      </c>
      <c r="Q5524" s="11" t="b">
        <v>1</v>
      </c>
      <c r="R5524" s="11" t="b">
        <v>1</v>
      </c>
      <c r="S5524" s="11" t="b">
        <v>1</v>
      </c>
      <c r="T5524" s="11" t="b">
        <v>0</v>
      </c>
      <c r="U5524" s="11" t="b">
        <v>1</v>
      </c>
      <c r="V5524" s="11" t="b">
        <v>1</v>
      </c>
      <c r="W5524" s="11" t="b">
        <v>0</v>
      </c>
      <c r="X5524" s="11" t="b">
        <v>0</v>
      </c>
      <c r="Y5524" s="11" t="b">
        <v>0</v>
      </c>
      <c r="Z5524" s="11" t="b">
        <v>1</v>
      </c>
      <c r="AA5524" s="11" t="b">
        <v>1</v>
      </c>
      <c r="AB5524" s="11" t="b">
        <v>1</v>
      </c>
      <c r="AC5524" s="11" t="b">
        <v>1</v>
      </c>
      <c r="AD5524" s="11" t="b">
        <v>0</v>
      </c>
      <c r="AE5524" s="11" t="b">
        <v>0</v>
      </c>
      <c r="AF5524" s="11" t="b">
        <v>1</v>
      </c>
      <c r="AG5524" s="11" t="b">
        <v>1</v>
      </c>
    </row>
    <row r="5525" spans="1:33" x14ac:dyDescent="0.2">
      <c r="A5525" s="11">
        <v>1</v>
      </c>
      <c r="B5525" t="s">
        <v>186</v>
      </c>
      <c r="C5525" t="s">
        <v>43</v>
      </c>
      <c r="D5525">
        <v>0</v>
      </c>
      <c r="E5525">
        <v>7204587.2110190103</v>
      </c>
      <c r="F5525">
        <v>0</v>
      </c>
      <c r="G5525">
        <v>0</v>
      </c>
      <c r="H5525">
        <v>0</v>
      </c>
      <c r="I5525">
        <v>0</v>
      </c>
      <c r="J5525" s="10">
        <f>SUMIFS(Table1[time],Table1[repetition],Table1[[#This Row],[repetition]],Table1[config],Table1[[#This Row],[config]])</f>
        <v>89847987.136328921</v>
      </c>
      <c r="K5525" s="11">
        <v>600</v>
      </c>
      <c r="L5525" s="11">
        <v>6</v>
      </c>
      <c r="M5525" s="11" t="s">
        <v>151</v>
      </c>
      <c r="N5525" s="11" t="b">
        <v>1</v>
      </c>
      <c r="O5525" s="11" t="b">
        <v>1</v>
      </c>
      <c r="P5525" s="11" t="b">
        <v>1</v>
      </c>
      <c r="Q5525" s="11" t="b">
        <v>1</v>
      </c>
      <c r="R5525" s="11" t="b">
        <v>0</v>
      </c>
      <c r="S5525" s="11" t="b">
        <v>1</v>
      </c>
      <c r="T5525" s="11" t="b">
        <v>1</v>
      </c>
      <c r="U5525" s="11" t="b">
        <v>1</v>
      </c>
      <c r="V5525" s="11" t="b">
        <v>0</v>
      </c>
      <c r="W5525" s="11" t="b">
        <v>1</v>
      </c>
      <c r="X5525" s="11" t="b">
        <v>0</v>
      </c>
      <c r="Y5525" s="11" t="b">
        <v>1</v>
      </c>
      <c r="Z5525" s="11" t="b">
        <v>1</v>
      </c>
      <c r="AA5525" s="11" t="b">
        <v>0</v>
      </c>
      <c r="AB5525" s="11" t="b">
        <v>1</v>
      </c>
      <c r="AC5525" s="11" t="b">
        <v>1</v>
      </c>
      <c r="AD5525" s="11" t="b">
        <v>1</v>
      </c>
      <c r="AE5525" s="11" t="b">
        <v>0</v>
      </c>
      <c r="AF5525" s="11" t="b">
        <v>0</v>
      </c>
      <c r="AG5525" s="11" t="b">
        <v>0</v>
      </c>
    </row>
    <row r="5526" spans="1:33" x14ac:dyDescent="0.2">
      <c r="A5526" s="9">
        <v>2</v>
      </c>
      <c r="B5526" t="s">
        <v>186</v>
      </c>
      <c r="C5526" t="s">
        <v>43</v>
      </c>
      <c r="D5526">
        <v>0</v>
      </c>
      <c r="E5526">
        <v>7204991.47738609</v>
      </c>
      <c r="F5526">
        <v>0</v>
      </c>
      <c r="G5526">
        <v>0</v>
      </c>
      <c r="H5526">
        <v>0</v>
      </c>
      <c r="I5526">
        <v>0</v>
      </c>
      <c r="J5526" s="8">
        <f>SUMIFS(Table1[time],Table1[repetition],Table1[[#This Row],[repetition]],Table1[config],Table1[[#This Row],[config]])</f>
        <v>89982213.873192564</v>
      </c>
      <c r="K5526" s="9">
        <v>200</v>
      </c>
      <c r="L5526" s="9">
        <v>3</v>
      </c>
      <c r="M5526" s="9" t="s">
        <v>151</v>
      </c>
      <c r="N5526" s="9" t="b">
        <v>1</v>
      </c>
      <c r="O5526" s="9" t="b">
        <v>0</v>
      </c>
      <c r="P5526" s="9" t="b">
        <v>1</v>
      </c>
      <c r="Q5526" s="9" t="b">
        <v>0</v>
      </c>
      <c r="R5526" s="9" t="b">
        <v>1</v>
      </c>
      <c r="S5526" s="9" t="b">
        <v>0</v>
      </c>
      <c r="T5526" s="9" t="b">
        <v>0</v>
      </c>
      <c r="U5526" s="9" t="b">
        <v>1</v>
      </c>
      <c r="V5526" s="9" t="b">
        <v>1</v>
      </c>
      <c r="W5526" s="9" t="b">
        <v>1</v>
      </c>
      <c r="X5526" s="9" t="b">
        <v>0</v>
      </c>
      <c r="Y5526" s="9" t="b">
        <v>1</v>
      </c>
      <c r="Z5526" s="9" t="b">
        <v>1</v>
      </c>
      <c r="AA5526" s="9" t="b">
        <v>0</v>
      </c>
      <c r="AB5526" s="9" t="b">
        <v>0</v>
      </c>
      <c r="AC5526" s="9" t="b">
        <v>0</v>
      </c>
      <c r="AD5526" s="9" t="b">
        <v>0</v>
      </c>
      <c r="AE5526" s="9" t="b">
        <v>1</v>
      </c>
      <c r="AF5526" s="9" t="b">
        <v>0</v>
      </c>
      <c r="AG5526" s="9" t="b">
        <v>0</v>
      </c>
    </row>
    <row r="5527" spans="1:33" x14ac:dyDescent="0.2">
      <c r="A5527" s="9">
        <v>3</v>
      </c>
      <c r="B5527" t="s">
        <v>186</v>
      </c>
      <c r="C5527" t="s">
        <v>43</v>
      </c>
      <c r="D5527">
        <v>0</v>
      </c>
      <c r="E5527">
        <v>7205431.3951500002</v>
      </c>
      <c r="F5527">
        <v>0</v>
      </c>
      <c r="G5527">
        <v>0</v>
      </c>
      <c r="H5527">
        <v>0</v>
      </c>
      <c r="I5527">
        <v>0</v>
      </c>
      <c r="J5527" s="8">
        <f>SUMIFS(Table1[time],Table1[repetition],Table1[[#This Row],[repetition]],Table1[config],Table1[[#This Row],[config]])</f>
        <v>90934150.590704948</v>
      </c>
      <c r="K5527" s="9">
        <v>200</v>
      </c>
      <c r="L5527" s="9">
        <v>2</v>
      </c>
      <c r="M5527" s="9" t="s">
        <v>150</v>
      </c>
      <c r="N5527" s="9" t="b">
        <v>1</v>
      </c>
      <c r="O5527" s="9" t="b">
        <v>0</v>
      </c>
      <c r="P5527" s="9" t="b">
        <v>0</v>
      </c>
      <c r="Q5527" s="9" t="b">
        <v>0</v>
      </c>
      <c r="R5527" s="9" t="b">
        <v>0</v>
      </c>
      <c r="S5527" s="9" t="b">
        <v>1</v>
      </c>
      <c r="T5527" s="9" t="b">
        <v>0</v>
      </c>
      <c r="U5527" s="9" t="b">
        <v>1</v>
      </c>
      <c r="V5527" s="9" t="b">
        <v>1</v>
      </c>
      <c r="W5527" s="9" t="b">
        <v>0</v>
      </c>
      <c r="X5527" s="9" t="b">
        <v>0</v>
      </c>
      <c r="Y5527" s="9" t="b">
        <v>0</v>
      </c>
      <c r="Z5527" s="9" t="b">
        <v>0</v>
      </c>
      <c r="AA5527" s="9" t="b">
        <v>1</v>
      </c>
      <c r="AB5527" s="9" t="b">
        <v>0</v>
      </c>
      <c r="AC5527" s="9" t="b">
        <v>0</v>
      </c>
      <c r="AD5527" s="9" t="b">
        <v>0</v>
      </c>
      <c r="AE5527" s="9" t="b">
        <v>0</v>
      </c>
      <c r="AF5527" s="9" t="b">
        <v>0</v>
      </c>
      <c r="AG5527" s="9" t="b">
        <v>1</v>
      </c>
    </row>
    <row r="5528" spans="1:33" x14ac:dyDescent="0.2">
      <c r="A5528" s="11">
        <v>1</v>
      </c>
      <c r="B5528" t="s">
        <v>187</v>
      </c>
      <c r="C5528" t="s">
        <v>43</v>
      </c>
      <c r="D5528">
        <v>0</v>
      </c>
      <c r="E5528">
        <v>7204545.1516789598</v>
      </c>
      <c r="F5528">
        <v>0</v>
      </c>
      <c r="G5528">
        <v>0</v>
      </c>
      <c r="H5528">
        <v>0</v>
      </c>
      <c r="I5528">
        <v>0</v>
      </c>
      <c r="J5528" s="10">
        <f>SUMIFS(Table1[time],Table1[repetition],Table1[[#This Row],[repetition]],Table1[config],Table1[[#This Row],[config]])</f>
        <v>89847987.136328921</v>
      </c>
      <c r="K5528" s="11">
        <v>1</v>
      </c>
      <c r="L5528" s="11">
        <v>2</v>
      </c>
      <c r="M5528" s="11" t="s">
        <v>151</v>
      </c>
      <c r="N5528" s="11" t="b">
        <v>0</v>
      </c>
      <c r="O5528" s="11" t="b">
        <v>0</v>
      </c>
      <c r="P5528" s="11" t="b">
        <v>1</v>
      </c>
      <c r="Q5528" s="11" t="b">
        <v>1</v>
      </c>
      <c r="R5528" s="11" t="b">
        <v>1</v>
      </c>
      <c r="S5528" s="11" t="b">
        <v>0</v>
      </c>
      <c r="T5528" s="11" t="b">
        <v>0</v>
      </c>
      <c r="U5528" s="11" t="b">
        <v>0</v>
      </c>
      <c r="V5528" s="11" t="b">
        <v>0</v>
      </c>
      <c r="W5528" s="11" t="b">
        <v>0</v>
      </c>
      <c r="X5528" s="11" t="b">
        <v>0</v>
      </c>
      <c r="Y5528" s="11" t="b">
        <v>0</v>
      </c>
      <c r="Z5528" s="11" t="b">
        <v>1</v>
      </c>
      <c r="AA5528" s="11" t="b">
        <v>0</v>
      </c>
      <c r="AB5528" s="11" t="b">
        <v>0</v>
      </c>
      <c r="AC5528" s="11" t="b">
        <v>0</v>
      </c>
      <c r="AD5528" s="11" t="b">
        <v>0</v>
      </c>
      <c r="AE5528" s="11" t="b">
        <v>1</v>
      </c>
      <c r="AF5528" s="11" t="b">
        <v>1</v>
      </c>
      <c r="AG5528" s="11" t="b">
        <v>1</v>
      </c>
    </row>
    <row r="5529" spans="1:33" x14ac:dyDescent="0.2">
      <c r="A5529" s="11">
        <v>2</v>
      </c>
      <c r="B5529" t="s">
        <v>187</v>
      </c>
      <c r="C5529" t="s">
        <v>43</v>
      </c>
      <c r="D5529">
        <v>0</v>
      </c>
      <c r="E5529">
        <v>7204297.36386705</v>
      </c>
      <c r="F5529">
        <v>0</v>
      </c>
      <c r="G5529">
        <v>0</v>
      </c>
      <c r="H5529">
        <v>0</v>
      </c>
      <c r="I5529">
        <v>0</v>
      </c>
      <c r="J5529" s="10">
        <f>SUMIFS(Table1[time],Table1[repetition],Table1[[#This Row],[repetition]],Table1[config],Table1[[#This Row],[config]])</f>
        <v>89982213.873192564</v>
      </c>
      <c r="K5529" s="11">
        <v>200</v>
      </c>
      <c r="L5529" s="11">
        <v>3</v>
      </c>
      <c r="M5529" s="11" t="s">
        <v>151</v>
      </c>
      <c r="N5529" s="11" t="b">
        <v>1</v>
      </c>
      <c r="O5529" s="11" t="b">
        <v>0</v>
      </c>
      <c r="P5529" s="11" t="b">
        <v>1</v>
      </c>
      <c r="Q5529" s="11" t="b">
        <v>0</v>
      </c>
      <c r="R5529" s="11" t="b">
        <v>1</v>
      </c>
      <c r="S5529" s="11" t="b">
        <v>0</v>
      </c>
      <c r="T5529" s="11" t="b">
        <v>0</v>
      </c>
      <c r="U5529" s="11" t="b">
        <v>1</v>
      </c>
      <c r="V5529" s="11" t="b">
        <v>1</v>
      </c>
      <c r="W5529" s="11" t="b">
        <v>1</v>
      </c>
      <c r="X5529" s="11" t="b">
        <v>0</v>
      </c>
      <c r="Y5529" s="11" t="b">
        <v>1</v>
      </c>
      <c r="Z5529" s="11" t="b">
        <v>1</v>
      </c>
      <c r="AA5529" s="11" t="b">
        <v>0</v>
      </c>
      <c r="AB5529" s="11" t="b">
        <v>0</v>
      </c>
      <c r="AC5529" s="11" t="b">
        <v>0</v>
      </c>
      <c r="AD5529" s="11" t="b">
        <v>0</v>
      </c>
      <c r="AE5529" s="11" t="b">
        <v>1</v>
      </c>
      <c r="AF5529" s="11" t="b">
        <v>0</v>
      </c>
      <c r="AG5529" s="11" t="b">
        <v>0</v>
      </c>
    </row>
    <row r="5530" spans="1:33" x14ac:dyDescent="0.2">
      <c r="A5530" s="9">
        <v>3</v>
      </c>
      <c r="B5530" t="s">
        <v>187</v>
      </c>
      <c r="C5530" t="s">
        <v>43</v>
      </c>
      <c r="D5530">
        <v>0</v>
      </c>
      <c r="E5530">
        <v>7204832.8573469901</v>
      </c>
      <c r="F5530">
        <v>0</v>
      </c>
      <c r="G5530">
        <v>0</v>
      </c>
      <c r="H5530">
        <v>0</v>
      </c>
      <c r="I5530">
        <v>0</v>
      </c>
      <c r="J5530" s="8">
        <f>SUMIFS(Table1[time],Table1[repetition],Table1[[#This Row],[repetition]],Table1[config],Table1[[#This Row],[config]])</f>
        <v>90934150.590704948</v>
      </c>
      <c r="K5530" s="9">
        <v>200</v>
      </c>
      <c r="L5530" s="9">
        <v>2</v>
      </c>
      <c r="M5530" s="9" t="s">
        <v>150</v>
      </c>
      <c r="N5530" s="9" t="b">
        <v>1</v>
      </c>
      <c r="O5530" s="9" t="b">
        <v>0</v>
      </c>
      <c r="P5530" s="9" t="b">
        <v>0</v>
      </c>
      <c r="Q5530" s="9" t="b">
        <v>0</v>
      </c>
      <c r="R5530" s="9" t="b">
        <v>0</v>
      </c>
      <c r="S5530" s="9" t="b">
        <v>1</v>
      </c>
      <c r="T5530" s="9" t="b">
        <v>0</v>
      </c>
      <c r="U5530" s="9" t="b">
        <v>1</v>
      </c>
      <c r="V5530" s="9" t="b">
        <v>1</v>
      </c>
      <c r="W5530" s="9" t="b">
        <v>0</v>
      </c>
      <c r="X5530" s="9" t="b">
        <v>0</v>
      </c>
      <c r="Y5530" s="9" t="b">
        <v>0</v>
      </c>
      <c r="Z5530" s="9" t="b">
        <v>0</v>
      </c>
      <c r="AA5530" s="9" t="b">
        <v>1</v>
      </c>
      <c r="AB5530" s="9" t="b">
        <v>0</v>
      </c>
      <c r="AC5530" s="9" t="b">
        <v>0</v>
      </c>
      <c r="AD5530" s="9" t="b">
        <v>0</v>
      </c>
      <c r="AE5530" s="9" t="b">
        <v>0</v>
      </c>
      <c r="AF5530" s="9" t="b">
        <v>0</v>
      </c>
      <c r="AG5530" s="9" t="b">
        <v>1</v>
      </c>
    </row>
    <row r="5531" spans="1:33" x14ac:dyDescent="0.2">
      <c r="A5531" s="11">
        <v>1</v>
      </c>
      <c r="B5531" t="s">
        <v>158</v>
      </c>
      <c r="C5531" t="s">
        <v>49</v>
      </c>
      <c r="D5531">
        <v>0</v>
      </c>
      <c r="E5531">
        <v>278167.274844017</v>
      </c>
      <c r="F5531">
        <v>0</v>
      </c>
      <c r="G5531">
        <v>0</v>
      </c>
      <c r="H5531">
        <v>0</v>
      </c>
      <c r="I5531">
        <v>0</v>
      </c>
      <c r="J5531" s="10">
        <f>SUMIFS(Table1[time],Table1[repetition],Table1[[#This Row],[repetition]],Table1[config],Table1[[#This Row],[config]])</f>
        <v>50541693.567273982</v>
      </c>
      <c r="K5531" s="11">
        <v>1</v>
      </c>
      <c r="L5531" s="11">
        <v>4</v>
      </c>
      <c r="M5531" s="11" t="s">
        <v>150</v>
      </c>
      <c r="N5531" s="11" t="b">
        <v>0</v>
      </c>
      <c r="O5531" s="11" t="b">
        <v>1</v>
      </c>
      <c r="P5531" s="11" t="b">
        <v>0</v>
      </c>
      <c r="Q5531" s="11" t="b">
        <v>1</v>
      </c>
      <c r="R5531" s="11" t="b">
        <v>0</v>
      </c>
      <c r="S5531" s="11" t="b">
        <v>1</v>
      </c>
      <c r="T5531" s="11" t="b">
        <v>0</v>
      </c>
      <c r="U5531" s="11" t="b">
        <v>0</v>
      </c>
      <c r="V5531" s="11" t="b">
        <v>0</v>
      </c>
      <c r="W5531" s="11" t="b">
        <v>1</v>
      </c>
      <c r="X5531" s="11" t="b">
        <v>0</v>
      </c>
      <c r="Y5531" s="11" t="b">
        <v>1</v>
      </c>
      <c r="Z5531" s="11" t="b">
        <v>1</v>
      </c>
      <c r="AA5531" s="11" t="b">
        <v>1</v>
      </c>
      <c r="AB5531" s="11" t="b">
        <v>1</v>
      </c>
      <c r="AC5531" s="11" t="b">
        <v>1</v>
      </c>
      <c r="AD5531" s="11" t="b">
        <v>0</v>
      </c>
      <c r="AE5531" s="11" t="b">
        <v>1</v>
      </c>
      <c r="AF5531" s="11" t="b">
        <v>1</v>
      </c>
      <c r="AG5531" s="11" t="b">
        <v>1</v>
      </c>
    </row>
    <row r="5532" spans="1:33" x14ac:dyDescent="0.2">
      <c r="A5532" s="9">
        <v>2</v>
      </c>
      <c r="B5532" t="s">
        <v>158</v>
      </c>
      <c r="C5532" t="s">
        <v>49</v>
      </c>
      <c r="D5532">
        <v>0</v>
      </c>
      <c r="E5532">
        <v>270804.52075973101</v>
      </c>
      <c r="F5532">
        <v>0</v>
      </c>
      <c r="G5532">
        <v>0</v>
      </c>
      <c r="H5532">
        <v>0</v>
      </c>
      <c r="I5532">
        <v>0</v>
      </c>
      <c r="J5532" s="8">
        <f>SUMIFS(Table1[time],Table1[repetition],Table1[[#This Row],[repetition]],Table1[config],Table1[[#This Row],[config]])</f>
        <v>49786477.935131595</v>
      </c>
      <c r="K5532" s="9">
        <v>200</v>
      </c>
      <c r="L5532" s="9">
        <v>2</v>
      </c>
      <c r="M5532" s="9" t="s">
        <v>150</v>
      </c>
      <c r="N5532" s="9" t="b">
        <v>1</v>
      </c>
      <c r="O5532" s="9" t="b">
        <v>0</v>
      </c>
      <c r="P5532" s="9" t="b">
        <v>0</v>
      </c>
      <c r="Q5532" s="9" t="b">
        <v>0</v>
      </c>
      <c r="R5532" s="9" t="b">
        <v>0</v>
      </c>
      <c r="S5532" s="9" t="b">
        <v>1</v>
      </c>
      <c r="T5532" s="9" t="b">
        <v>0</v>
      </c>
      <c r="U5532" s="9" t="b">
        <v>1</v>
      </c>
      <c r="V5532" s="9" t="b">
        <v>1</v>
      </c>
      <c r="W5532" s="9" t="b">
        <v>0</v>
      </c>
      <c r="X5532" s="9" t="b">
        <v>0</v>
      </c>
      <c r="Y5532" s="9" t="b">
        <v>0</v>
      </c>
      <c r="Z5532" s="9" t="b">
        <v>0</v>
      </c>
      <c r="AA5532" s="9" t="b">
        <v>1</v>
      </c>
      <c r="AB5532" s="9" t="b">
        <v>0</v>
      </c>
      <c r="AC5532" s="9" t="b">
        <v>0</v>
      </c>
      <c r="AD5532" s="9" t="b">
        <v>0</v>
      </c>
      <c r="AE5532" s="9" t="b">
        <v>0</v>
      </c>
      <c r="AF5532" s="9" t="b">
        <v>0</v>
      </c>
      <c r="AG5532" s="9" t="b">
        <v>1</v>
      </c>
    </row>
    <row r="5533" spans="1:33" x14ac:dyDescent="0.2">
      <c r="A5533" s="9">
        <v>3</v>
      </c>
      <c r="B5533" t="s">
        <v>158</v>
      </c>
      <c r="C5533" t="s">
        <v>49</v>
      </c>
      <c r="D5533">
        <v>0</v>
      </c>
      <c r="E5533">
        <v>289187.400067006</v>
      </c>
      <c r="F5533">
        <v>0</v>
      </c>
      <c r="G5533">
        <v>0</v>
      </c>
      <c r="H5533">
        <v>0</v>
      </c>
      <c r="I5533">
        <v>0</v>
      </c>
      <c r="J5533" s="8">
        <f>SUMIFS(Table1[time],Table1[repetition],Table1[[#This Row],[repetition]],Table1[config],Table1[[#This Row],[config]])</f>
        <v>50867177.805702969</v>
      </c>
      <c r="K5533" s="9">
        <v>150</v>
      </c>
      <c r="L5533" s="9">
        <v>18</v>
      </c>
      <c r="M5533" s="9" t="s">
        <v>150</v>
      </c>
      <c r="N5533" s="9" t="b">
        <v>1</v>
      </c>
      <c r="O5533" s="9" t="b">
        <v>0</v>
      </c>
      <c r="P5533" s="9" t="b">
        <v>0</v>
      </c>
      <c r="Q5533" s="9" t="b">
        <v>1</v>
      </c>
      <c r="R5533" s="9" t="b">
        <v>1</v>
      </c>
      <c r="S5533" s="9" t="b">
        <v>0</v>
      </c>
      <c r="T5533" s="9" t="b">
        <v>0</v>
      </c>
      <c r="U5533" s="9" t="b">
        <v>1</v>
      </c>
      <c r="V5533" s="9" t="b">
        <v>1</v>
      </c>
      <c r="W5533" s="9" t="b">
        <v>0</v>
      </c>
      <c r="X5533" s="9" t="b">
        <v>0</v>
      </c>
      <c r="Y5533" s="9" t="b">
        <v>0</v>
      </c>
      <c r="Z5533" s="9" t="b">
        <v>0</v>
      </c>
      <c r="AA5533" s="9" t="b">
        <v>1</v>
      </c>
      <c r="AB5533" s="9" t="b">
        <v>1</v>
      </c>
      <c r="AC5533" s="9" t="b">
        <v>0</v>
      </c>
      <c r="AD5533" s="9" t="b">
        <v>1</v>
      </c>
      <c r="AE5533" s="9" t="b">
        <v>1</v>
      </c>
      <c r="AF5533" s="9" t="b">
        <v>0</v>
      </c>
      <c r="AG5533" s="9" t="b">
        <v>1</v>
      </c>
    </row>
    <row r="5534" spans="1:33" x14ac:dyDescent="0.2">
      <c r="A5534" s="11">
        <v>1</v>
      </c>
      <c r="B5534" t="s">
        <v>159</v>
      </c>
      <c r="C5534" t="s">
        <v>49</v>
      </c>
      <c r="D5534">
        <v>0</v>
      </c>
      <c r="E5534">
        <v>346539.11638201599</v>
      </c>
      <c r="F5534">
        <v>0</v>
      </c>
      <c r="G5534">
        <v>0</v>
      </c>
      <c r="H5534">
        <v>0</v>
      </c>
      <c r="I5534">
        <v>0</v>
      </c>
      <c r="J5534" s="10">
        <f>SUMIFS(Table1[time],Table1[repetition],Table1[[#This Row],[repetition]],Table1[config],Table1[[#This Row],[config]])</f>
        <v>50541693.567273982</v>
      </c>
      <c r="K5534" s="11">
        <v>1</v>
      </c>
      <c r="L5534" s="11">
        <v>6</v>
      </c>
      <c r="M5534" s="11" t="s">
        <v>149</v>
      </c>
      <c r="N5534" s="11" t="b">
        <v>0</v>
      </c>
      <c r="O5534" s="11" t="b">
        <v>1</v>
      </c>
      <c r="P5534" s="11" t="b">
        <v>0</v>
      </c>
      <c r="Q5534" s="11" t="b">
        <v>1</v>
      </c>
      <c r="R5534" s="11" t="b">
        <v>1</v>
      </c>
      <c r="S5534" s="11" t="b">
        <v>0</v>
      </c>
      <c r="T5534" s="11" t="b">
        <v>0</v>
      </c>
      <c r="U5534" s="11" t="b">
        <v>1</v>
      </c>
      <c r="V5534" s="11" t="b">
        <v>1</v>
      </c>
      <c r="W5534" s="11" t="b">
        <v>0</v>
      </c>
      <c r="X5534" s="11" t="b">
        <v>0</v>
      </c>
      <c r="Y5534" s="11" t="b">
        <v>1</v>
      </c>
      <c r="Z5534" s="11" t="b">
        <v>1</v>
      </c>
      <c r="AA5534" s="11" t="b">
        <v>1</v>
      </c>
      <c r="AB5534" s="11" t="b">
        <v>0</v>
      </c>
      <c r="AC5534" s="11" t="b">
        <v>1</v>
      </c>
      <c r="AD5534" s="11" t="b">
        <v>1</v>
      </c>
      <c r="AE5534" s="11" t="b">
        <v>0</v>
      </c>
      <c r="AF5534" s="11" t="b">
        <v>0</v>
      </c>
      <c r="AG5534" s="11" t="b">
        <v>1</v>
      </c>
    </row>
    <row r="5535" spans="1:33" x14ac:dyDescent="0.2">
      <c r="A5535" s="9">
        <v>2</v>
      </c>
      <c r="B5535" t="s">
        <v>159</v>
      </c>
      <c r="C5535" t="s">
        <v>49</v>
      </c>
      <c r="D5535">
        <v>0</v>
      </c>
      <c r="E5535">
        <v>275040.78863887099</v>
      </c>
      <c r="F5535">
        <v>0</v>
      </c>
      <c r="G5535">
        <v>0</v>
      </c>
      <c r="H5535">
        <v>0</v>
      </c>
      <c r="I5535">
        <v>0</v>
      </c>
      <c r="J5535" s="8">
        <f>SUMIFS(Table1[time],Table1[repetition],Table1[[#This Row],[repetition]],Table1[config],Table1[[#This Row],[config]])</f>
        <v>49786477.935131595</v>
      </c>
      <c r="K5535" s="9">
        <v>200</v>
      </c>
      <c r="L5535" s="9">
        <v>2</v>
      </c>
      <c r="M5535" s="9" t="s">
        <v>150</v>
      </c>
      <c r="N5535" s="9" t="b">
        <v>1</v>
      </c>
      <c r="O5535" s="9" t="b">
        <v>0</v>
      </c>
      <c r="P5535" s="9" t="b">
        <v>0</v>
      </c>
      <c r="Q5535" s="9" t="b">
        <v>0</v>
      </c>
      <c r="R5535" s="9" t="b">
        <v>0</v>
      </c>
      <c r="S5535" s="9" t="b">
        <v>1</v>
      </c>
      <c r="T5535" s="9" t="b">
        <v>0</v>
      </c>
      <c r="U5535" s="9" t="b">
        <v>1</v>
      </c>
      <c r="V5535" s="9" t="b">
        <v>1</v>
      </c>
      <c r="W5535" s="9" t="b">
        <v>0</v>
      </c>
      <c r="X5535" s="9" t="b">
        <v>0</v>
      </c>
      <c r="Y5535" s="9" t="b">
        <v>0</v>
      </c>
      <c r="Z5535" s="9" t="b">
        <v>0</v>
      </c>
      <c r="AA5535" s="9" t="b">
        <v>1</v>
      </c>
      <c r="AB5535" s="9" t="b">
        <v>0</v>
      </c>
      <c r="AC5535" s="9" t="b">
        <v>0</v>
      </c>
      <c r="AD5535" s="9" t="b">
        <v>0</v>
      </c>
      <c r="AE5535" s="9" t="b">
        <v>0</v>
      </c>
      <c r="AF5535" s="9" t="b">
        <v>0</v>
      </c>
      <c r="AG5535" s="9" t="b">
        <v>1</v>
      </c>
    </row>
    <row r="5536" spans="1:33" x14ac:dyDescent="0.2">
      <c r="A5536" s="9">
        <v>3</v>
      </c>
      <c r="B5536" t="s">
        <v>159</v>
      </c>
      <c r="C5536" t="s">
        <v>49</v>
      </c>
      <c r="D5536">
        <v>0</v>
      </c>
      <c r="E5536">
        <v>363735.49726499099</v>
      </c>
      <c r="F5536">
        <v>0</v>
      </c>
      <c r="G5536">
        <v>0</v>
      </c>
      <c r="H5536">
        <v>0</v>
      </c>
      <c r="I5536">
        <v>0</v>
      </c>
      <c r="J5536" s="8">
        <f>SUMIFS(Table1[time],Table1[repetition],Table1[[#This Row],[repetition]],Table1[config],Table1[[#This Row],[config]])</f>
        <v>50867177.805702969</v>
      </c>
      <c r="K5536" s="9">
        <v>150</v>
      </c>
      <c r="L5536" s="9">
        <v>18</v>
      </c>
      <c r="M5536" s="9" t="s">
        <v>150</v>
      </c>
      <c r="N5536" s="9" t="b">
        <v>1</v>
      </c>
      <c r="O5536" s="9" t="b">
        <v>0</v>
      </c>
      <c r="P5536" s="9" t="b">
        <v>0</v>
      </c>
      <c r="Q5536" s="9" t="b">
        <v>1</v>
      </c>
      <c r="R5536" s="9" t="b">
        <v>1</v>
      </c>
      <c r="S5536" s="9" t="b">
        <v>0</v>
      </c>
      <c r="T5536" s="9" t="b">
        <v>0</v>
      </c>
      <c r="U5536" s="9" t="b">
        <v>1</v>
      </c>
      <c r="V5536" s="9" t="b">
        <v>1</v>
      </c>
      <c r="W5536" s="9" t="b">
        <v>0</v>
      </c>
      <c r="X5536" s="9" t="b">
        <v>0</v>
      </c>
      <c r="Y5536" s="9" t="b">
        <v>0</v>
      </c>
      <c r="Z5536" s="9" t="b">
        <v>0</v>
      </c>
      <c r="AA5536" s="9" t="b">
        <v>1</v>
      </c>
      <c r="AB5536" s="9" t="b">
        <v>1</v>
      </c>
      <c r="AC5536" s="9" t="b">
        <v>0</v>
      </c>
      <c r="AD5536" s="9" t="b">
        <v>1</v>
      </c>
      <c r="AE5536" s="9" t="b">
        <v>1</v>
      </c>
      <c r="AF5536" s="9" t="b">
        <v>0</v>
      </c>
      <c r="AG5536" s="9" t="b">
        <v>1</v>
      </c>
    </row>
    <row r="5537" spans="1:33" x14ac:dyDescent="0.2">
      <c r="A5537" s="11">
        <v>1</v>
      </c>
      <c r="B5537" t="s">
        <v>160</v>
      </c>
      <c r="C5537" t="s">
        <v>49</v>
      </c>
      <c r="D5537">
        <v>0</v>
      </c>
      <c r="E5537">
        <v>333500.76726498001</v>
      </c>
      <c r="F5537">
        <v>0</v>
      </c>
      <c r="G5537">
        <v>0</v>
      </c>
      <c r="H5537">
        <v>0</v>
      </c>
      <c r="I5537">
        <v>0</v>
      </c>
      <c r="J5537" s="10">
        <f>SUMIFS(Table1[time],Table1[repetition],Table1[[#This Row],[repetition]],Table1[config],Table1[[#This Row],[config]])</f>
        <v>50541693.567273982</v>
      </c>
      <c r="K5537" s="11">
        <v>50</v>
      </c>
      <c r="L5537" s="11">
        <v>1</v>
      </c>
      <c r="M5537" s="11" t="s">
        <v>151</v>
      </c>
      <c r="N5537" s="11" t="b">
        <v>0</v>
      </c>
      <c r="O5537" s="11" t="b">
        <v>1</v>
      </c>
      <c r="P5537" s="11" t="b">
        <v>1</v>
      </c>
      <c r="Q5537" s="11" t="b">
        <v>1</v>
      </c>
      <c r="R5537" s="11" t="b">
        <v>1</v>
      </c>
      <c r="S5537" s="11" t="b">
        <v>0</v>
      </c>
      <c r="T5537" s="11" t="b">
        <v>1</v>
      </c>
      <c r="U5537" s="11" t="b">
        <v>0</v>
      </c>
      <c r="V5537" s="11" t="b">
        <v>0</v>
      </c>
      <c r="W5537" s="11" t="b">
        <v>1</v>
      </c>
      <c r="X5537" s="11" t="b">
        <v>1</v>
      </c>
      <c r="Y5537" s="11" t="b">
        <v>1</v>
      </c>
      <c r="Z5537" s="11" t="b">
        <v>1</v>
      </c>
      <c r="AA5537" s="11" t="b">
        <v>0</v>
      </c>
      <c r="AB5537" s="11" t="b">
        <v>0</v>
      </c>
      <c r="AC5537" s="11" t="b">
        <v>0</v>
      </c>
      <c r="AD5537" s="11" t="b">
        <v>1</v>
      </c>
      <c r="AE5537" s="11" t="b">
        <v>1</v>
      </c>
      <c r="AF5537" s="11" t="b">
        <v>1</v>
      </c>
      <c r="AG5537" s="11" t="b">
        <v>1</v>
      </c>
    </row>
    <row r="5538" spans="1:33" x14ac:dyDescent="0.2">
      <c r="A5538" s="9">
        <v>2</v>
      </c>
      <c r="B5538" t="s">
        <v>160</v>
      </c>
      <c r="C5538" t="s">
        <v>49</v>
      </c>
      <c r="D5538">
        <v>0</v>
      </c>
      <c r="E5538">
        <v>287522.71015290101</v>
      </c>
      <c r="F5538">
        <v>0</v>
      </c>
      <c r="G5538">
        <v>0</v>
      </c>
      <c r="H5538">
        <v>0</v>
      </c>
      <c r="I5538">
        <v>0</v>
      </c>
      <c r="J5538" s="8">
        <f>SUMIFS(Table1[time],Table1[repetition],Table1[[#This Row],[repetition]],Table1[config],Table1[[#This Row],[config]])</f>
        <v>49786477.935131595</v>
      </c>
      <c r="K5538" s="9">
        <v>200</v>
      </c>
      <c r="L5538" s="9">
        <v>2</v>
      </c>
      <c r="M5538" s="9" t="s">
        <v>150</v>
      </c>
      <c r="N5538" s="9" t="b">
        <v>1</v>
      </c>
      <c r="O5538" s="9" t="b">
        <v>0</v>
      </c>
      <c r="P5538" s="9" t="b">
        <v>0</v>
      </c>
      <c r="Q5538" s="9" t="b">
        <v>0</v>
      </c>
      <c r="R5538" s="9" t="b">
        <v>0</v>
      </c>
      <c r="S5538" s="9" t="b">
        <v>1</v>
      </c>
      <c r="T5538" s="9" t="b">
        <v>0</v>
      </c>
      <c r="U5538" s="9" t="b">
        <v>1</v>
      </c>
      <c r="V5538" s="9" t="b">
        <v>1</v>
      </c>
      <c r="W5538" s="9" t="b">
        <v>0</v>
      </c>
      <c r="X5538" s="9" t="b">
        <v>0</v>
      </c>
      <c r="Y5538" s="9" t="b">
        <v>0</v>
      </c>
      <c r="Z5538" s="9" t="b">
        <v>0</v>
      </c>
      <c r="AA5538" s="9" t="b">
        <v>1</v>
      </c>
      <c r="AB5538" s="9" t="b">
        <v>0</v>
      </c>
      <c r="AC5538" s="9" t="b">
        <v>0</v>
      </c>
      <c r="AD5538" s="9" t="b">
        <v>0</v>
      </c>
      <c r="AE5538" s="9" t="b">
        <v>0</v>
      </c>
      <c r="AF5538" s="9" t="b">
        <v>0</v>
      </c>
      <c r="AG5538" s="9" t="b">
        <v>1</v>
      </c>
    </row>
    <row r="5539" spans="1:33" x14ac:dyDescent="0.2">
      <c r="A5539" s="9">
        <v>3</v>
      </c>
      <c r="B5539" t="s">
        <v>160</v>
      </c>
      <c r="C5539" t="s">
        <v>49</v>
      </c>
      <c r="D5539">
        <v>0</v>
      </c>
      <c r="E5539">
        <v>332732.596839996</v>
      </c>
      <c r="F5539">
        <v>0</v>
      </c>
      <c r="G5539">
        <v>0</v>
      </c>
      <c r="H5539">
        <v>0</v>
      </c>
      <c r="I5539">
        <v>0</v>
      </c>
      <c r="J5539" s="8">
        <f>SUMIFS(Table1[time],Table1[repetition],Table1[[#This Row],[repetition]],Table1[config],Table1[[#This Row],[config]])</f>
        <v>50867177.805702969</v>
      </c>
      <c r="K5539" s="9">
        <v>150</v>
      </c>
      <c r="L5539" s="9">
        <v>6</v>
      </c>
      <c r="M5539" s="9" t="s">
        <v>151</v>
      </c>
      <c r="N5539" s="9" t="b">
        <v>0</v>
      </c>
      <c r="O5539" s="9" t="b">
        <v>1</v>
      </c>
      <c r="P5539" s="9" t="b">
        <v>0</v>
      </c>
      <c r="Q5539" s="9" t="b">
        <v>1</v>
      </c>
      <c r="R5539" s="9" t="b">
        <v>1</v>
      </c>
      <c r="S5539" s="9" t="b">
        <v>1</v>
      </c>
      <c r="T5539" s="9" t="b">
        <v>0</v>
      </c>
      <c r="U5539" s="9" t="b">
        <v>1</v>
      </c>
      <c r="V5539" s="9" t="b">
        <v>1</v>
      </c>
      <c r="W5539" s="9" t="b">
        <v>0</v>
      </c>
      <c r="X5539" s="9" t="b">
        <v>0</v>
      </c>
      <c r="Y5539" s="9" t="b">
        <v>0</v>
      </c>
      <c r="Z5539" s="9" t="b">
        <v>1</v>
      </c>
      <c r="AA5539" s="9" t="b">
        <v>1</v>
      </c>
      <c r="AB5539" s="9" t="b">
        <v>1</v>
      </c>
      <c r="AC5539" s="9" t="b">
        <v>1</v>
      </c>
      <c r="AD5539" s="9" t="b">
        <v>0</v>
      </c>
      <c r="AE5539" s="9" t="b">
        <v>0</v>
      </c>
      <c r="AF5539" s="9" t="b">
        <v>1</v>
      </c>
      <c r="AG5539" s="9" t="b">
        <v>1</v>
      </c>
    </row>
    <row r="5540" spans="1:33" x14ac:dyDescent="0.2">
      <c r="A5540" s="11">
        <v>1</v>
      </c>
      <c r="B5540" t="s">
        <v>162</v>
      </c>
      <c r="C5540" t="s">
        <v>49</v>
      </c>
      <c r="D5540">
        <v>0</v>
      </c>
      <c r="E5540">
        <v>265576.71408198</v>
      </c>
      <c r="F5540">
        <v>0</v>
      </c>
      <c r="G5540">
        <v>0</v>
      </c>
      <c r="H5540">
        <v>0</v>
      </c>
      <c r="I5540">
        <v>0</v>
      </c>
      <c r="J5540" s="10">
        <f>SUMIFS(Table1[time],Table1[repetition],Table1[[#This Row],[repetition]],Table1[config],Table1[[#This Row],[config]])</f>
        <v>50541693.567273982</v>
      </c>
      <c r="K5540" s="11">
        <v>50</v>
      </c>
      <c r="L5540" s="11">
        <v>4</v>
      </c>
      <c r="M5540" s="11" t="s">
        <v>151</v>
      </c>
      <c r="N5540" s="11" t="b">
        <v>1</v>
      </c>
      <c r="O5540" s="11" t="b">
        <v>0</v>
      </c>
      <c r="P5540" s="11" t="b">
        <v>0</v>
      </c>
      <c r="Q5540" s="11" t="b">
        <v>0</v>
      </c>
      <c r="R5540" s="11" t="b">
        <v>0</v>
      </c>
      <c r="S5540" s="11" t="b">
        <v>1</v>
      </c>
      <c r="T5540" s="11" t="b">
        <v>0</v>
      </c>
      <c r="U5540" s="11" t="b">
        <v>1</v>
      </c>
      <c r="V5540" s="11" t="b">
        <v>1</v>
      </c>
      <c r="W5540" s="11" t="b">
        <v>1</v>
      </c>
      <c r="X5540" s="11" t="b">
        <v>1</v>
      </c>
      <c r="Y5540" s="11" t="b">
        <v>1</v>
      </c>
      <c r="Z5540" s="11" t="b">
        <v>0</v>
      </c>
      <c r="AA5540" s="11" t="b">
        <v>1</v>
      </c>
      <c r="AB5540" s="11" t="b">
        <v>0</v>
      </c>
      <c r="AC5540" s="11" t="b">
        <v>1</v>
      </c>
      <c r="AD5540" s="11" t="b">
        <v>0</v>
      </c>
      <c r="AE5540" s="11" t="b">
        <v>1</v>
      </c>
      <c r="AF5540" s="11" t="b">
        <v>0</v>
      </c>
      <c r="AG5540" s="11" t="b">
        <v>1</v>
      </c>
    </row>
    <row r="5541" spans="1:33" x14ac:dyDescent="0.2">
      <c r="A5541" s="9">
        <v>2</v>
      </c>
      <c r="B5541" t="s">
        <v>162</v>
      </c>
      <c r="C5541" t="s">
        <v>49</v>
      </c>
      <c r="D5541">
        <v>0</v>
      </c>
      <c r="E5541">
        <v>291670.76127184503</v>
      </c>
      <c r="F5541">
        <v>0</v>
      </c>
      <c r="G5541">
        <v>0</v>
      </c>
      <c r="H5541">
        <v>0</v>
      </c>
      <c r="I5541">
        <v>0</v>
      </c>
      <c r="J5541" s="8">
        <f>SUMIFS(Table1[time],Table1[repetition],Table1[[#This Row],[repetition]],Table1[config],Table1[[#This Row],[config]])</f>
        <v>49786477.935131595</v>
      </c>
      <c r="K5541" s="9">
        <v>200</v>
      </c>
      <c r="L5541" s="9">
        <v>2</v>
      </c>
      <c r="M5541" s="9" t="s">
        <v>150</v>
      </c>
      <c r="N5541" s="9" t="b">
        <v>1</v>
      </c>
      <c r="O5541" s="9" t="b">
        <v>0</v>
      </c>
      <c r="P5541" s="9" t="b">
        <v>0</v>
      </c>
      <c r="Q5541" s="9" t="b">
        <v>0</v>
      </c>
      <c r="R5541" s="9" t="b">
        <v>0</v>
      </c>
      <c r="S5541" s="9" t="b">
        <v>1</v>
      </c>
      <c r="T5541" s="9" t="b">
        <v>0</v>
      </c>
      <c r="U5541" s="9" t="b">
        <v>1</v>
      </c>
      <c r="V5541" s="9" t="b">
        <v>1</v>
      </c>
      <c r="W5541" s="9" t="b">
        <v>0</v>
      </c>
      <c r="X5541" s="9" t="b">
        <v>0</v>
      </c>
      <c r="Y5541" s="9" t="b">
        <v>0</v>
      </c>
      <c r="Z5541" s="9" t="b">
        <v>0</v>
      </c>
      <c r="AA5541" s="9" t="b">
        <v>1</v>
      </c>
      <c r="AB5541" s="9" t="b">
        <v>0</v>
      </c>
      <c r="AC5541" s="9" t="b">
        <v>0</v>
      </c>
      <c r="AD5541" s="9" t="b">
        <v>0</v>
      </c>
      <c r="AE5541" s="9" t="b">
        <v>0</v>
      </c>
      <c r="AF5541" s="9" t="b">
        <v>0</v>
      </c>
      <c r="AG5541" s="9" t="b">
        <v>1</v>
      </c>
    </row>
    <row r="5542" spans="1:33" x14ac:dyDescent="0.2">
      <c r="A5542" s="9">
        <v>3</v>
      </c>
      <c r="B5542" t="s">
        <v>162</v>
      </c>
      <c r="C5542" t="s">
        <v>49</v>
      </c>
      <c r="D5542">
        <v>0</v>
      </c>
      <c r="E5542">
        <v>276499.46367301099</v>
      </c>
      <c r="F5542">
        <v>0</v>
      </c>
      <c r="G5542">
        <v>0</v>
      </c>
      <c r="H5542">
        <v>0</v>
      </c>
      <c r="I5542">
        <v>0</v>
      </c>
      <c r="J5542" s="8">
        <f>SUMIFS(Table1[time],Table1[repetition],Table1[[#This Row],[repetition]],Table1[config],Table1[[#This Row],[config]])</f>
        <v>50867177.805702969</v>
      </c>
      <c r="K5542" s="9">
        <v>150</v>
      </c>
      <c r="L5542" s="9">
        <v>18</v>
      </c>
      <c r="M5542" s="9" t="s">
        <v>150</v>
      </c>
      <c r="N5542" s="9" t="b">
        <v>1</v>
      </c>
      <c r="O5542" s="9" t="b">
        <v>0</v>
      </c>
      <c r="P5542" s="9" t="b">
        <v>0</v>
      </c>
      <c r="Q5542" s="9" t="b">
        <v>1</v>
      </c>
      <c r="R5542" s="9" t="b">
        <v>1</v>
      </c>
      <c r="S5542" s="9" t="b">
        <v>0</v>
      </c>
      <c r="T5542" s="9" t="b">
        <v>0</v>
      </c>
      <c r="U5542" s="9" t="b">
        <v>1</v>
      </c>
      <c r="V5542" s="9" t="b">
        <v>1</v>
      </c>
      <c r="W5542" s="9" t="b">
        <v>0</v>
      </c>
      <c r="X5542" s="9" t="b">
        <v>0</v>
      </c>
      <c r="Y5542" s="9" t="b">
        <v>0</v>
      </c>
      <c r="Z5542" s="9" t="b">
        <v>0</v>
      </c>
      <c r="AA5542" s="9" t="b">
        <v>1</v>
      </c>
      <c r="AB5542" s="9" t="b">
        <v>1</v>
      </c>
      <c r="AC5542" s="9" t="b">
        <v>0</v>
      </c>
      <c r="AD5542" s="9" t="b">
        <v>1</v>
      </c>
      <c r="AE5542" s="9" t="b">
        <v>1</v>
      </c>
      <c r="AF5542" s="9" t="b">
        <v>0</v>
      </c>
      <c r="AG5542" s="9" t="b">
        <v>1</v>
      </c>
    </row>
    <row r="5543" spans="1:33" x14ac:dyDescent="0.2">
      <c r="A5543" s="9">
        <v>1</v>
      </c>
      <c r="B5543" t="s">
        <v>163</v>
      </c>
      <c r="C5543" t="s">
        <v>49</v>
      </c>
      <c r="D5543">
        <v>0</v>
      </c>
      <c r="E5543">
        <v>253284.407065017</v>
      </c>
      <c r="F5543">
        <v>0</v>
      </c>
      <c r="G5543">
        <v>0</v>
      </c>
      <c r="H5543">
        <v>0</v>
      </c>
      <c r="I5543">
        <v>0</v>
      </c>
      <c r="J5543" s="8">
        <f>SUMIFS(Table1[time],Table1[repetition],Table1[[#This Row],[repetition]],Table1[config],Table1[[#This Row],[config]])</f>
        <v>50541693.567273982</v>
      </c>
      <c r="K5543" s="9">
        <v>50</v>
      </c>
      <c r="L5543" s="9">
        <v>6</v>
      </c>
      <c r="M5543" s="9" t="s">
        <v>150</v>
      </c>
      <c r="N5543" s="9" t="b">
        <v>0</v>
      </c>
      <c r="O5543" s="9" t="b">
        <v>0</v>
      </c>
      <c r="P5543" s="9" t="b">
        <v>0</v>
      </c>
      <c r="Q5543" s="9" t="b">
        <v>1</v>
      </c>
      <c r="R5543" s="9" t="b">
        <v>0</v>
      </c>
      <c r="S5543" s="9" t="b">
        <v>1</v>
      </c>
      <c r="T5543" s="9" t="b">
        <v>0</v>
      </c>
      <c r="U5543" s="9" t="b">
        <v>0</v>
      </c>
      <c r="V5543" s="9" t="b">
        <v>0</v>
      </c>
      <c r="W5543" s="9" t="b">
        <v>0</v>
      </c>
      <c r="X5543" s="9" t="b">
        <v>1</v>
      </c>
      <c r="Y5543" s="9" t="b">
        <v>0</v>
      </c>
      <c r="Z5543" s="9" t="b">
        <v>1</v>
      </c>
      <c r="AA5543" s="9" t="b">
        <v>0</v>
      </c>
      <c r="AB5543" s="9" t="b">
        <v>1</v>
      </c>
      <c r="AC5543" s="9" t="b">
        <v>0</v>
      </c>
      <c r="AD5543" s="9" t="b">
        <v>1</v>
      </c>
      <c r="AE5543" s="9" t="b">
        <v>0</v>
      </c>
      <c r="AF5543" s="9" t="b">
        <v>0</v>
      </c>
      <c r="AG5543" s="9" t="b">
        <v>0</v>
      </c>
    </row>
    <row r="5544" spans="1:33" x14ac:dyDescent="0.2">
      <c r="A5544" s="11">
        <v>2</v>
      </c>
      <c r="B5544" t="s">
        <v>163</v>
      </c>
      <c r="C5544" t="s">
        <v>49</v>
      </c>
      <c r="D5544">
        <v>0</v>
      </c>
      <c r="E5544">
        <v>271298.06122416601</v>
      </c>
      <c r="F5544">
        <v>0</v>
      </c>
      <c r="G5544">
        <v>0</v>
      </c>
      <c r="H5544">
        <v>0</v>
      </c>
      <c r="I5544">
        <v>0</v>
      </c>
      <c r="J5544" s="10">
        <f>SUMIFS(Table1[time],Table1[repetition],Table1[[#This Row],[repetition]],Table1[config],Table1[[#This Row],[config]])</f>
        <v>49786477.935131595</v>
      </c>
      <c r="K5544" s="11">
        <v>200</v>
      </c>
      <c r="L5544" s="11">
        <v>2</v>
      </c>
      <c r="M5544" s="11" t="s">
        <v>150</v>
      </c>
      <c r="N5544" s="11" t="b">
        <v>1</v>
      </c>
      <c r="O5544" s="11" t="b">
        <v>0</v>
      </c>
      <c r="P5544" s="11" t="b">
        <v>0</v>
      </c>
      <c r="Q5544" s="11" t="b">
        <v>0</v>
      </c>
      <c r="R5544" s="11" t="b">
        <v>0</v>
      </c>
      <c r="S5544" s="11" t="b">
        <v>1</v>
      </c>
      <c r="T5544" s="11" t="b">
        <v>0</v>
      </c>
      <c r="U5544" s="11" t="b">
        <v>1</v>
      </c>
      <c r="V5544" s="11" t="b">
        <v>1</v>
      </c>
      <c r="W5544" s="11" t="b">
        <v>0</v>
      </c>
      <c r="X5544" s="11" t="b">
        <v>0</v>
      </c>
      <c r="Y5544" s="11" t="b">
        <v>0</v>
      </c>
      <c r="Z5544" s="11" t="b">
        <v>0</v>
      </c>
      <c r="AA5544" s="11" t="b">
        <v>1</v>
      </c>
      <c r="AB5544" s="11" t="b">
        <v>0</v>
      </c>
      <c r="AC5544" s="11" t="b">
        <v>0</v>
      </c>
      <c r="AD5544" s="11" t="b">
        <v>0</v>
      </c>
      <c r="AE5544" s="11" t="b">
        <v>0</v>
      </c>
      <c r="AF5544" s="11" t="b">
        <v>0</v>
      </c>
      <c r="AG5544" s="11" t="b">
        <v>1</v>
      </c>
    </row>
    <row r="5545" spans="1:33" x14ac:dyDescent="0.2">
      <c r="A5545" s="11">
        <v>3</v>
      </c>
      <c r="B5545" t="s">
        <v>163</v>
      </c>
      <c r="C5545" t="s">
        <v>49</v>
      </c>
      <c r="D5545">
        <v>0</v>
      </c>
      <c r="E5545">
        <v>292462.45610000897</v>
      </c>
      <c r="F5545">
        <v>0</v>
      </c>
      <c r="G5545">
        <v>0</v>
      </c>
      <c r="H5545">
        <v>0</v>
      </c>
      <c r="I5545">
        <v>0</v>
      </c>
      <c r="J5545" s="10">
        <f>SUMIFS(Table1[time],Table1[repetition],Table1[[#This Row],[repetition]],Table1[config],Table1[[#This Row],[config]])</f>
        <v>50867177.805702969</v>
      </c>
      <c r="K5545" s="11">
        <v>150</v>
      </c>
      <c r="L5545" s="11">
        <v>18</v>
      </c>
      <c r="M5545" s="11" t="s">
        <v>150</v>
      </c>
      <c r="N5545" s="11" t="b">
        <v>1</v>
      </c>
      <c r="O5545" s="11" t="b">
        <v>0</v>
      </c>
      <c r="P5545" s="11" t="b">
        <v>0</v>
      </c>
      <c r="Q5545" s="11" t="b">
        <v>1</v>
      </c>
      <c r="R5545" s="11" t="b">
        <v>1</v>
      </c>
      <c r="S5545" s="11" t="b">
        <v>0</v>
      </c>
      <c r="T5545" s="11" t="b">
        <v>0</v>
      </c>
      <c r="U5545" s="11" t="b">
        <v>1</v>
      </c>
      <c r="V5545" s="11" t="b">
        <v>1</v>
      </c>
      <c r="W5545" s="11" t="b">
        <v>0</v>
      </c>
      <c r="X5545" s="11" t="b">
        <v>0</v>
      </c>
      <c r="Y5545" s="11" t="b">
        <v>0</v>
      </c>
      <c r="Z5545" s="11" t="b">
        <v>0</v>
      </c>
      <c r="AA5545" s="11" t="b">
        <v>1</v>
      </c>
      <c r="AB5545" s="11" t="b">
        <v>1</v>
      </c>
      <c r="AC5545" s="11" t="b">
        <v>0</v>
      </c>
      <c r="AD5545" s="11" t="b">
        <v>1</v>
      </c>
      <c r="AE5545" s="11" t="b">
        <v>1</v>
      </c>
      <c r="AF5545" s="11" t="b">
        <v>0</v>
      </c>
      <c r="AG5545" s="11" t="b">
        <v>1</v>
      </c>
    </row>
    <row r="5546" spans="1:33" x14ac:dyDescent="0.2">
      <c r="A5546" s="11">
        <v>1</v>
      </c>
      <c r="B5546" t="s">
        <v>164</v>
      </c>
      <c r="C5546" t="s">
        <v>49</v>
      </c>
      <c r="D5546">
        <v>0</v>
      </c>
      <c r="E5546">
        <v>326519.424318976</v>
      </c>
      <c r="F5546">
        <v>0</v>
      </c>
      <c r="G5546">
        <v>0</v>
      </c>
      <c r="H5546">
        <v>0</v>
      </c>
      <c r="I5546">
        <v>0</v>
      </c>
      <c r="J5546" s="10">
        <f>SUMIFS(Table1[time],Table1[repetition],Table1[[#This Row],[repetition]],Table1[config],Table1[[#This Row],[config]])</f>
        <v>50541693.567273982</v>
      </c>
      <c r="K5546" s="11">
        <v>80</v>
      </c>
      <c r="L5546" s="11">
        <v>1</v>
      </c>
      <c r="M5546" s="11" t="s">
        <v>149</v>
      </c>
      <c r="N5546" s="11" t="b">
        <v>0</v>
      </c>
      <c r="O5546" s="11" t="b">
        <v>1</v>
      </c>
      <c r="P5546" s="11" t="b">
        <v>1</v>
      </c>
      <c r="Q5546" s="11" t="b">
        <v>1</v>
      </c>
      <c r="R5546" s="11" t="b">
        <v>1</v>
      </c>
      <c r="S5546" s="11" t="b">
        <v>0</v>
      </c>
      <c r="T5546" s="11" t="b">
        <v>1</v>
      </c>
      <c r="U5546" s="11" t="b">
        <v>0</v>
      </c>
      <c r="V5546" s="11" t="b">
        <v>0</v>
      </c>
      <c r="W5546" s="11" t="b">
        <v>1</v>
      </c>
      <c r="X5546" s="11" t="b">
        <v>1</v>
      </c>
      <c r="Y5546" s="11" t="b">
        <v>1</v>
      </c>
      <c r="Z5546" s="11" t="b">
        <v>1</v>
      </c>
      <c r="AA5546" s="11" t="b">
        <v>0</v>
      </c>
      <c r="AB5546" s="11" t="b">
        <v>1</v>
      </c>
      <c r="AC5546" s="11" t="b">
        <v>1</v>
      </c>
      <c r="AD5546" s="11" t="b">
        <v>1</v>
      </c>
      <c r="AE5546" s="11" t="b">
        <v>1</v>
      </c>
      <c r="AF5546" s="11" t="b">
        <v>1</v>
      </c>
      <c r="AG5546" s="11" t="b">
        <v>0</v>
      </c>
    </row>
    <row r="5547" spans="1:33" x14ac:dyDescent="0.2">
      <c r="A5547" s="9">
        <v>2</v>
      </c>
      <c r="B5547" t="s">
        <v>164</v>
      </c>
      <c r="C5547" t="s">
        <v>49</v>
      </c>
      <c r="D5547">
        <v>0</v>
      </c>
      <c r="E5547">
        <v>245800.42045889399</v>
      </c>
      <c r="F5547">
        <v>0</v>
      </c>
      <c r="G5547">
        <v>0</v>
      </c>
      <c r="H5547">
        <v>0</v>
      </c>
      <c r="I5547">
        <v>0</v>
      </c>
      <c r="J5547" s="8">
        <f>SUMIFS(Table1[time],Table1[repetition],Table1[[#This Row],[repetition]],Table1[config],Table1[[#This Row],[config]])</f>
        <v>49786477.935131595</v>
      </c>
      <c r="K5547" s="9">
        <v>200</v>
      </c>
      <c r="L5547" s="9">
        <v>2</v>
      </c>
      <c r="M5547" s="9" t="s">
        <v>150</v>
      </c>
      <c r="N5547" s="9" t="b">
        <v>1</v>
      </c>
      <c r="O5547" s="9" t="b">
        <v>0</v>
      </c>
      <c r="P5547" s="9" t="b">
        <v>0</v>
      </c>
      <c r="Q5547" s="9" t="b">
        <v>0</v>
      </c>
      <c r="R5547" s="9" t="b">
        <v>0</v>
      </c>
      <c r="S5547" s="9" t="b">
        <v>1</v>
      </c>
      <c r="T5547" s="9" t="b">
        <v>0</v>
      </c>
      <c r="U5547" s="9" t="b">
        <v>1</v>
      </c>
      <c r="V5547" s="9" t="b">
        <v>1</v>
      </c>
      <c r="W5547" s="9" t="b">
        <v>0</v>
      </c>
      <c r="X5547" s="9" t="b">
        <v>0</v>
      </c>
      <c r="Y5547" s="9" t="b">
        <v>0</v>
      </c>
      <c r="Z5547" s="9" t="b">
        <v>0</v>
      </c>
      <c r="AA5547" s="9" t="b">
        <v>1</v>
      </c>
      <c r="AB5547" s="9" t="b">
        <v>0</v>
      </c>
      <c r="AC5547" s="9" t="b">
        <v>0</v>
      </c>
      <c r="AD5547" s="9" t="b">
        <v>0</v>
      </c>
      <c r="AE5547" s="9" t="b">
        <v>0</v>
      </c>
      <c r="AF5547" s="9" t="b">
        <v>0</v>
      </c>
      <c r="AG5547" s="9" t="b">
        <v>1</v>
      </c>
    </row>
    <row r="5548" spans="1:33" x14ac:dyDescent="0.2">
      <c r="A5548" s="9">
        <v>3</v>
      </c>
      <c r="B5548" t="s">
        <v>164</v>
      </c>
      <c r="C5548" t="s">
        <v>49</v>
      </c>
      <c r="D5548">
        <v>0</v>
      </c>
      <c r="E5548">
        <v>351575.04670698801</v>
      </c>
      <c r="F5548">
        <v>0</v>
      </c>
      <c r="G5548">
        <v>0</v>
      </c>
      <c r="H5548">
        <v>0</v>
      </c>
      <c r="I5548">
        <v>0</v>
      </c>
      <c r="J5548" s="8">
        <f>SUMIFS(Table1[time],Table1[repetition],Table1[[#This Row],[repetition]],Table1[config],Table1[[#This Row],[config]])</f>
        <v>50867177.805702969</v>
      </c>
      <c r="K5548" s="9">
        <v>150</v>
      </c>
      <c r="L5548" s="9">
        <v>6</v>
      </c>
      <c r="M5548" s="9" t="s">
        <v>151</v>
      </c>
      <c r="N5548" s="9" t="b">
        <v>0</v>
      </c>
      <c r="O5548" s="9" t="b">
        <v>1</v>
      </c>
      <c r="P5548" s="9" t="b">
        <v>0</v>
      </c>
      <c r="Q5548" s="9" t="b">
        <v>1</v>
      </c>
      <c r="R5548" s="9" t="b">
        <v>1</v>
      </c>
      <c r="S5548" s="9" t="b">
        <v>1</v>
      </c>
      <c r="T5548" s="9" t="b">
        <v>0</v>
      </c>
      <c r="U5548" s="9" t="b">
        <v>1</v>
      </c>
      <c r="V5548" s="9" t="b">
        <v>1</v>
      </c>
      <c r="W5548" s="9" t="b">
        <v>0</v>
      </c>
      <c r="X5548" s="9" t="b">
        <v>0</v>
      </c>
      <c r="Y5548" s="9" t="b">
        <v>0</v>
      </c>
      <c r="Z5548" s="9" t="b">
        <v>1</v>
      </c>
      <c r="AA5548" s="9" t="b">
        <v>1</v>
      </c>
      <c r="AB5548" s="9" t="b">
        <v>1</v>
      </c>
      <c r="AC5548" s="9" t="b">
        <v>1</v>
      </c>
      <c r="AD5548" s="9" t="b">
        <v>0</v>
      </c>
      <c r="AE5548" s="9" t="b">
        <v>0</v>
      </c>
      <c r="AF5548" s="9" t="b">
        <v>1</v>
      </c>
      <c r="AG5548" s="9" t="b">
        <v>1</v>
      </c>
    </row>
    <row r="5549" spans="1:33" x14ac:dyDescent="0.2">
      <c r="A5549" s="11">
        <v>1</v>
      </c>
      <c r="B5549" t="s">
        <v>165</v>
      </c>
      <c r="C5549" t="s">
        <v>49</v>
      </c>
      <c r="D5549">
        <v>0</v>
      </c>
      <c r="E5549">
        <v>7207877.29895702</v>
      </c>
      <c r="F5549">
        <v>0</v>
      </c>
      <c r="G5549">
        <v>0</v>
      </c>
      <c r="H5549">
        <v>0</v>
      </c>
      <c r="I5549">
        <v>0</v>
      </c>
      <c r="J5549" s="10">
        <f>SUMIFS(Table1[time],Table1[repetition],Table1[[#This Row],[repetition]],Table1[config],Table1[[#This Row],[config]])</f>
        <v>50541693.567273982</v>
      </c>
      <c r="K5549" s="11">
        <v>80</v>
      </c>
      <c r="L5549" s="11">
        <v>4</v>
      </c>
      <c r="M5549" s="11" t="s">
        <v>151</v>
      </c>
      <c r="N5549" s="11" t="b">
        <v>0</v>
      </c>
      <c r="O5549" s="11" t="b">
        <v>1</v>
      </c>
      <c r="P5549" s="11" t="b">
        <v>0</v>
      </c>
      <c r="Q5549" s="11" t="b">
        <v>1</v>
      </c>
      <c r="R5549" s="11" t="b">
        <v>0</v>
      </c>
      <c r="S5549" s="11" t="b">
        <v>0</v>
      </c>
      <c r="T5549" s="11" t="b">
        <v>1</v>
      </c>
      <c r="U5549" s="11" t="b">
        <v>0</v>
      </c>
      <c r="V5549" s="11" t="b">
        <v>0</v>
      </c>
      <c r="W5549" s="11" t="b">
        <v>0</v>
      </c>
      <c r="X5549" s="11" t="b">
        <v>1</v>
      </c>
      <c r="Y5549" s="11" t="b">
        <v>0</v>
      </c>
      <c r="Z5549" s="11" t="b">
        <v>1</v>
      </c>
      <c r="AA5549" s="11" t="b">
        <v>1</v>
      </c>
      <c r="AB5549" s="11" t="b">
        <v>1</v>
      </c>
      <c r="AC5549" s="11" t="b">
        <v>0</v>
      </c>
      <c r="AD5549" s="11" t="b">
        <v>1</v>
      </c>
      <c r="AE5549" s="11" t="b">
        <v>0</v>
      </c>
      <c r="AF5549" s="11" t="b">
        <v>0</v>
      </c>
      <c r="AG5549" s="11" t="b">
        <v>0</v>
      </c>
    </row>
    <row r="5550" spans="1:33" x14ac:dyDescent="0.2">
      <c r="A5550" s="9">
        <v>2</v>
      </c>
      <c r="B5550" t="s">
        <v>165</v>
      </c>
      <c r="C5550" t="s">
        <v>49</v>
      </c>
      <c r="D5550">
        <v>0</v>
      </c>
      <c r="E5550">
        <v>7207795.9736850997</v>
      </c>
      <c r="F5550">
        <v>0</v>
      </c>
      <c r="G5550">
        <v>0</v>
      </c>
      <c r="H5550">
        <v>0</v>
      </c>
      <c r="I5550">
        <v>0</v>
      </c>
      <c r="J5550" s="8">
        <f>SUMIFS(Table1[time],Table1[repetition],Table1[[#This Row],[repetition]],Table1[config],Table1[[#This Row],[config]])</f>
        <v>49786477.935131595</v>
      </c>
      <c r="K5550" s="9">
        <v>200</v>
      </c>
      <c r="L5550" s="9">
        <v>3</v>
      </c>
      <c r="M5550" s="9" t="s">
        <v>151</v>
      </c>
      <c r="N5550" s="9" t="b">
        <v>1</v>
      </c>
      <c r="O5550" s="9" t="b">
        <v>0</v>
      </c>
      <c r="P5550" s="9" t="b">
        <v>1</v>
      </c>
      <c r="Q5550" s="9" t="b">
        <v>0</v>
      </c>
      <c r="R5550" s="9" t="b">
        <v>1</v>
      </c>
      <c r="S5550" s="9" t="b">
        <v>0</v>
      </c>
      <c r="T5550" s="9" t="b">
        <v>0</v>
      </c>
      <c r="U5550" s="9" t="b">
        <v>1</v>
      </c>
      <c r="V5550" s="9" t="b">
        <v>1</v>
      </c>
      <c r="W5550" s="9" t="b">
        <v>1</v>
      </c>
      <c r="X5550" s="9" t="b">
        <v>0</v>
      </c>
      <c r="Y5550" s="9" t="b">
        <v>1</v>
      </c>
      <c r="Z5550" s="9" t="b">
        <v>1</v>
      </c>
      <c r="AA5550" s="9" t="b">
        <v>0</v>
      </c>
      <c r="AB5550" s="9" t="b">
        <v>0</v>
      </c>
      <c r="AC5550" s="9" t="b">
        <v>0</v>
      </c>
      <c r="AD5550" s="9" t="b">
        <v>0</v>
      </c>
      <c r="AE5550" s="9" t="b">
        <v>1</v>
      </c>
      <c r="AF5550" s="9" t="b">
        <v>0</v>
      </c>
      <c r="AG5550" s="9" t="b">
        <v>0</v>
      </c>
    </row>
    <row r="5551" spans="1:33" x14ac:dyDescent="0.2">
      <c r="A5551" s="11">
        <v>3</v>
      </c>
      <c r="B5551" t="s">
        <v>165</v>
      </c>
      <c r="C5551" t="s">
        <v>49</v>
      </c>
      <c r="D5551">
        <v>0</v>
      </c>
      <c r="E5551">
        <v>7208457.42960699</v>
      </c>
      <c r="F5551">
        <v>0</v>
      </c>
      <c r="G5551">
        <v>0</v>
      </c>
      <c r="H5551">
        <v>0</v>
      </c>
      <c r="I5551">
        <v>0</v>
      </c>
      <c r="J5551" s="10">
        <f>SUMIFS(Table1[time],Table1[repetition],Table1[[#This Row],[repetition]],Table1[config],Table1[[#This Row],[config]])</f>
        <v>50867177.805702969</v>
      </c>
      <c r="K5551" s="11">
        <v>200</v>
      </c>
      <c r="L5551" s="11">
        <v>2</v>
      </c>
      <c r="M5551" s="11" t="s">
        <v>150</v>
      </c>
      <c r="N5551" s="11" t="b">
        <v>1</v>
      </c>
      <c r="O5551" s="11" t="b">
        <v>0</v>
      </c>
      <c r="P5551" s="11" t="b">
        <v>0</v>
      </c>
      <c r="Q5551" s="11" t="b">
        <v>0</v>
      </c>
      <c r="R5551" s="11" t="b">
        <v>0</v>
      </c>
      <c r="S5551" s="11" t="b">
        <v>1</v>
      </c>
      <c r="T5551" s="11" t="b">
        <v>0</v>
      </c>
      <c r="U5551" s="11" t="b">
        <v>1</v>
      </c>
      <c r="V5551" s="11" t="b">
        <v>1</v>
      </c>
      <c r="W5551" s="11" t="b">
        <v>0</v>
      </c>
      <c r="X5551" s="11" t="b">
        <v>0</v>
      </c>
      <c r="Y5551" s="11" t="b">
        <v>0</v>
      </c>
      <c r="Z5551" s="11" t="b">
        <v>0</v>
      </c>
      <c r="AA5551" s="11" t="b">
        <v>1</v>
      </c>
      <c r="AB5551" s="11" t="b">
        <v>0</v>
      </c>
      <c r="AC5551" s="11" t="b">
        <v>0</v>
      </c>
      <c r="AD5551" s="11" t="b">
        <v>0</v>
      </c>
      <c r="AE5551" s="11" t="b">
        <v>0</v>
      </c>
      <c r="AF5551" s="11" t="b">
        <v>0</v>
      </c>
      <c r="AG5551" s="11" t="b">
        <v>1</v>
      </c>
    </row>
    <row r="5552" spans="1:33" x14ac:dyDescent="0.2">
      <c r="A5552" s="11">
        <v>1</v>
      </c>
      <c r="B5552" t="s">
        <v>166</v>
      </c>
      <c r="C5552" t="s">
        <v>49</v>
      </c>
      <c r="D5552">
        <v>0</v>
      </c>
      <c r="E5552">
        <v>234344.89548602101</v>
      </c>
      <c r="F5552">
        <v>0</v>
      </c>
      <c r="G5552">
        <v>0</v>
      </c>
      <c r="H5552">
        <v>0</v>
      </c>
      <c r="I5552">
        <v>0</v>
      </c>
      <c r="J5552" s="10">
        <f>SUMIFS(Table1[time],Table1[repetition],Table1[[#This Row],[repetition]],Table1[config],Table1[[#This Row],[config]])</f>
        <v>50541693.567273982</v>
      </c>
      <c r="K5552" s="11">
        <v>80</v>
      </c>
      <c r="L5552" s="11">
        <v>6</v>
      </c>
      <c r="M5552" s="11" t="s">
        <v>151</v>
      </c>
      <c r="N5552" s="11" t="b">
        <v>1</v>
      </c>
      <c r="O5552" s="11" t="b">
        <v>1</v>
      </c>
      <c r="P5552" s="11" t="b">
        <v>1</v>
      </c>
      <c r="Q5552" s="11" t="b">
        <v>0</v>
      </c>
      <c r="R5552" s="11" t="b">
        <v>1</v>
      </c>
      <c r="S5552" s="11" t="b">
        <v>0</v>
      </c>
      <c r="T5552" s="11" t="b">
        <v>1</v>
      </c>
      <c r="U5552" s="11" t="b">
        <v>0</v>
      </c>
      <c r="V5552" s="11" t="b">
        <v>0</v>
      </c>
      <c r="W5552" s="11" t="b">
        <v>0</v>
      </c>
      <c r="X5552" s="11" t="b">
        <v>0</v>
      </c>
      <c r="Y5552" s="11" t="b">
        <v>1</v>
      </c>
      <c r="Z5552" s="11" t="b">
        <v>1</v>
      </c>
      <c r="AA5552" s="11" t="b">
        <v>1</v>
      </c>
      <c r="AB5552" s="11" t="b">
        <v>0</v>
      </c>
      <c r="AC5552" s="11" t="b">
        <v>0</v>
      </c>
      <c r="AD5552" s="11" t="b">
        <v>0</v>
      </c>
      <c r="AE5552" s="11" t="b">
        <v>1</v>
      </c>
      <c r="AF5552" s="11" t="b">
        <v>1</v>
      </c>
      <c r="AG5552" s="11" t="b">
        <v>1</v>
      </c>
    </row>
    <row r="5553" spans="1:33" x14ac:dyDescent="0.2">
      <c r="A5553" s="9">
        <v>2</v>
      </c>
      <c r="B5553" t="s">
        <v>166</v>
      </c>
      <c r="C5553" t="s">
        <v>49</v>
      </c>
      <c r="D5553">
        <v>0</v>
      </c>
      <c r="E5553">
        <v>248883.42310301901</v>
      </c>
      <c r="F5553">
        <v>0</v>
      </c>
      <c r="G5553">
        <v>0</v>
      </c>
      <c r="H5553">
        <v>0</v>
      </c>
      <c r="I5553">
        <v>0</v>
      </c>
      <c r="J5553" s="8">
        <f>SUMIFS(Table1[time],Table1[repetition],Table1[[#This Row],[repetition]],Table1[config],Table1[[#This Row],[config]])</f>
        <v>49786477.935131595</v>
      </c>
      <c r="K5553" s="9">
        <v>200</v>
      </c>
      <c r="L5553" s="9">
        <v>2</v>
      </c>
      <c r="M5553" s="9" t="s">
        <v>150</v>
      </c>
      <c r="N5553" s="9" t="b">
        <v>1</v>
      </c>
      <c r="O5553" s="9" t="b">
        <v>0</v>
      </c>
      <c r="P5553" s="9" t="b">
        <v>0</v>
      </c>
      <c r="Q5553" s="9" t="b">
        <v>0</v>
      </c>
      <c r="R5553" s="9" t="b">
        <v>0</v>
      </c>
      <c r="S5553" s="9" t="b">
        <v>1</v>
      </c>
      <c r="T5553" s="9" t="b">
        <v>0</v>
      </c>
      <c r="U5553" s="9" t="b">
        <v>1</v>
      </c>
      <c r="V5553" s="9" t="b">
        <v>1</v>
      </c>
      <c r="W5553" s="9" t="b">
        <v>0</v>
      </c>
      <c r="X5553" s="9" t="b">
        <v>0</v>
      </c>
      <c r="Y5553" s="9" t="b">
        <v>0</v>
      </c>
      <c r="Z5553" s="9" t="b">
        <v>0</v>
      </c>
      <c r="AA5553" s="9" t="b">
        <v>1</v>
      </c>
      <c r="AB5553" s="9" t="b">
        <v>0</v>
      </c>
      <c r="AC5553" s="9" t="b">
        <v>0</v>
      </c>
      <c r="AD5553" s="9" t="b">
        <v>0</v>
      </c>
      <c r="AE5553" s="9" t="b">
        <v>0</v>
      </c>
      <c r="AF5553" s="9" t="b">
        <v>0</v>
      </c>
      <c r="AG5553" s="9" t="b">
        <v>1</v>
      </c>
    </row>
    <row r="5554" spans="1:33" x14ac:dyDescent="0.2">
      <c r="A5554" s="11">
        <v>3</v>
      </c>
      <c r="B5554" t="s">
        <v>166</v>
      </c>
      <c r="C5554" t="s">
        <v>49</v>
      </c>
      <c r="D5554">
        <v>0</v>
      </c>
      <c r="E5554">
        <v>230057.52388300601</v>
      </c>
      <c r="F5554">
        <v>0</v>
      </c>
      <c r="G5554">
        <v>0</v>
      </c>
      <c r="H5554">
        <v>0</v>
      </c>
      <c r="I5554">
        <v>0</v>
      </c>
      <c r="J5554" s="10">
        <f>SUMIFS(Table1[time],Table1[repetition],Table1[[#This Row],[repetition]],Table1[config],Table1[[#This Row],[config]])</f>
        <v>50867177.805702969</v>
      </c>
      <c r="K5554" s="11">
        <v>150</v>
      </c>
      <c r="L5554" s="11">
        <v>18</v>
      </c>
      <c r="M5554" s="11" t="s">
        <v>150</v>
      </c>
      <c r="N5554" s="11" t="b">
        <v>1</v>
      </c>
      <c r="O5554" s="11" t="b">
        <v>0</v>
      </c>
      <c r="P5554" s="11" t="b">
        <v>0</v>
      </c>
      <c r="Q5554" s="11" t="b">
        <v>1</v>
      </c>
      <c r="R5554" s="11" t="b">
        <v>1</v>
      </c>
      <c r="S5554" s="11" t="b">
        <v>0</v>
      </c>
      <c r="T5554" s="11" t="b">
        <v>0</v>
      </c>
      <c r="U5554" s="11" t="b">
        <v>1</v>
      </c>
      <c r="V5554" s="11" t="b">
        <v>1</v>
      </c>
      <c r="W5554" s="11" t="b">
        <v>0</v>
      </c>
      <c r="X5554" s="11" t="b">
        <v>0</v>
      </c>
      <c r="Y5554" s="11" t="b">
        <v>0</v>
      </c>
      <c r="Z5554" s="11" t="b">
        <v>0</v>
      </c>
      <c r="AA5554" s="11" t="b">
        <v>1</v>
      </c>
      <c r="AB5554" s="11" t="b">
        <v>1</v>
      </c>
      <c r="AC5554" s="11" t="b">
        <v>0</v>
      </c>
      <c r="AD5554" s="11" t="b">
        <v>1</v>
      </c>
      <c r="AE5554" s="11" t="b">
        <v>1</v>
      </c>
      <c r="AF5554" s="11" t="b">
        <v>0</v>
      </c>
      <c r="AG5554" s="11" t="b">
        <v>1</v>
      </c>
    </row>
    <row r="5555" spans="1:33" x14ac:dyDescent="0.2">
      <c r="A5555" s="9">
        <v>1</v>
      </c>
      <c r="B5555" t="s">
        <v>167</v>
      </c>
      <c r="C5555" t="s">
        <v>49</v>
      </c>
      <c r="D5555">
        <v>0</v>
      </c>
      <c r="E5555">
        <v>7208542.3935329895</v>
      </c>
      <c r="F5555">
        <v>0</v>
      </c>
      <c r="G5555">
        <v>0</v>
      </c>
      <c r="H5555">
        <v>0</v>
      </c>
      <c r="I5555">
        <v>0</v>
      </c>
      <c r="J5555" s="8">
        <f>SUMIFS(Table1[time],Table1[repetition],Table1[[#This Row],[repetition]],Table1[config],Table1[[#This Row],[config]])</f>
        <v>50541693.567273982</v>
      </c>
      <c r="K5555" s="9">
        <v>90</v>
      </c>
      <c r="L5555" s="9">
        <v>2</v>
      </c>
      <c r="M5555" s="9" t="s">
        <v>150</v>
      </c>
      <c r="N5555" s="9" t="b">
        <v>1</v>
      </c>
      <c r="O5555" s="9" t="b">
        <v>0</v>
      </c>
      <c r="P5555" s="9" t="b">
        <v>0</v>
      </c>
      <c r="Q5555" s="9" t="b">
        <v>0</v>
      </c>
      <c r="R5555" s="9" t="b">
        <v>0</v>
      </c>
      <c r="S5555" s="9" t="b">
        <v>1</v>
      </c>
      <c r="T5555" s="9" t="b">
        <v>0</v>
      </c>
      <c r="U5555" s="9" t="b">
        <v>1</v>
      </c>
      <c r="V5555" s="9" t="b">
        <v>1</v>
      </c>
      <c r="W5555" s="9" t="b">
        <v>0</v>
      </c>
      <c r="X5555" s="9" t="b">
        <v>0</v>
      </c>
      <c r="Y5555" s="9" t="b">
        <v>0</v>
      </c>
      <c r="Z5555" s="9" t="b">
        <v>0</v>
      </c>
      <c r="AA5555" s="9" t="b">
        <v>1</v>
      </c>
      <c r="AB5555" s="9" t="b">
        <v>0</v>
      </c>
      <c r="AC5555" s="9" t="b">
        <v>0</v>
      </c>
      <c r="AD5555" s="9" t="b">
        <v>0</v>
      </c>
      <c r="AE5555" s="9" t="b">
        <v>0</v>
      </c>
      <c r="AF5555" s="9" t="b">
        <v>0</v>
      </c>
      <c r="AG5555" s="9" t="b">
        <v>1</v>
      </c>
    </row>
    <row r="5556" spans="1:33" x14ac:dyDescent="0.2">
      <c r="A5556" s="9">
        <v>2</v>
      </c>
      <c r="B5556" t="s">
        <v>167</v>
      </c>
      <c r="C5556" t="s">
        <v>49</v>
      </c>
      <c r="D5556">
        <v>0</v>
      </c>
      <c r="E5556">
        <v>7209991.9893829999</v>
      </c>
      <c r="F5556">
        <v>0</v>
      </c>
      <c r="G5556">
        <v>0</v>
      </c>
      <c r="H5556">
        <v>0</v>
      </c>
      <c r="I5556">
        <v>0</v>
      </c>
      <c r="J5556" s="8">
        <f>SUMIFS(Table1[time],Table1[repetition],Table1[[#This Row],[repetition]],Table1[config],Table1[[#This Row],[config]])</f>
        <v>49786477.935131595</v>
      </c>
      <c r="K5556" s="9">
        <v>200</v>
      </c>
      <c r="L5556" s="9">
        <v>3</v>
      </c>
      <c r="M5556" s="9" t="s">
        <v>151</v>
      </c>
      <c r="N5556" s="9" t="b">
        <v>1</v>
      </c>
      <c r="O5556" s="9" t="b">
        <v>0</v>
      </c>
      <c r="P5556" s="9" t="b">
        <v>1</v>
      </c>
      <c r="Q5556" s="9" t="b">
        <v>0</v>
      </c>
      <c r="R5556" s="9" t="b">
        <v>1</v>
      </c>
      <c r="S5556" s="9" t="b">
        <v>0</v>
      </c>
      <c r="T5556" s="9" t="b">
        <v>0</v>
      </c>
      <c r="U5556" s="9" t="b">
        <v>1</v>
      </c>
      <c r="V5556" s="9" t="b">
        <v>1</v>
      </c>
      <c r="W5556" s="9" t="b">
        <v>1</v>
      </c>
      <c r="X5556" s="9" t="b">
        <v>0</v>
      </c>
      <c r="Y5556" s="9" t="b">
        <v>1</v>
      </c>
      <c r="Z5556" s="9" t="b">
        <v>1</v>
      </c>
      <c r="AA5556" s="9" t="b">
        <v>0</v>
      </c>
      <c r="AB5556" s="9" t="b">
        <v>0</v>
      </c>
      <c r="AC5556" s="9" t="b">
        <v>0</v>
      </c>
      <c r="AD5556" s="9" t="b">
        <v>0</v>
      </c>
      <c r="AE5556" s="9" t="b">
        <v>1</v>
      </c>
      <c r="AF5556" s="9" t="b">
        <v>0</v>
      </c>
      <c r="AG5556" s="9" t="b">
        <v>0</v>
      </c>
    </row>
    <row r="5557" spans="1:33" x14ac:dyDescent="0.2">
      <c r="A5557" s="9">
        <v>3</v>
      </c>
      <c r="B5557" t="s">
        <v>167</v>
      </c>
      <c r="C5557" t="s">
        <v>49</v>
      </c>
      <c r="D5557">
        <v>0</v>
      </c>
      <c r="E5557">
        <v>7206690.8145920001</v>
      </c>
      <c r="F5557">
        <v>0</v>
      </c>
      <c r="G5557">
        <v>0</v>
      </c>
      <c r="H5557">
        <v>0</v>
      </c>
      <c r="I5557">
        <v>0</v>
      </c>
      <c r="J5557" s="8">
        <f>SUMIFS(Table1[time],Table1[repetition],Table1[[#This Row],[repetition]],Table1[config],Table1[[#This Row],[config]])</f>
        <v>50867177.805702969</v>
      </c>
      <c r="K5557" s="9">
        <v>200</v>
      </c>
      <c r="L5557" s="9">
        <v>3</v>
      </c>
      <c r="M5557" s="9" t="s">
        <v>151</v>
      </c>
      <c r="N5557" s="9" t="b">
        <v>1</v>
      </c>
      <c r="O5557" s="9" t="b">
        <v>0</v>
      </c>
      <c r="P5557" s="9" t="b">
        <v>1</v>
      </c>
      <c r="Q5557" s="9" t="b">
        <v>0</v>
      </c>
      <c r="R5557" s="9" t="b">
        <v>1</v>
      </c>
      <c r="S5557" s="9" t="b">
        <v>0</v>
      </c>
      <c r="T5557" s="9" t="b">
        <v>0</v>
      </c>
      <c r="U5557" s="9" t="b">
        <v>1</v>
      </c>
      <c r="V5557" s="9" t="b">
        <v>1</v>
      </c>
      <c r="W5557" s="9" t="b">
        <v>1</v>
      </c>
      <c r="X5557" s="9" t="b">
        <v>0</v>
      </c>
      <c r="Y5557" s="9" t="b">
        <v>1</v>
      </c>
      <c r="Z5557" s="9" t="b">
        <v>1</v>
      </c>
      <c r="AA5557" s="9" t="b">
        <v>0</v>
      </c>
      <c r="AB5557" s="9" t="b">
        <v>0</v>
      </c>
      <c r="AC5557" s="9" t="b">
        <v>0</v>
      </c>
      <c r="AD5557" s="9" t="b">
        <v>0</v>
      </c>
      <c r="AE5557" s="9" t="b">
        <v>1</v>
      </c>
      <c r="AF5557" s="9" t="b">
        <v>0</v>
      </c>
      <c r="AG5557" s="9" t="b">
        <v>0</v>
      </c>
    </row>
    <row r="5558" spans="1:33" x14ac:dyDescent="0.2">
      <c r="A5558" s="9">
        <v>1</v>
      </c>
      <c r="B5558" t="s">
        <v>161</v>
      </c>
      <c r="C5558" t="s">
        <v>49</v>
      </c>
      <c r="D5558">
        <v>0</v>
      </c>
      <c r="E5558">
        <v>303750.48219901498</v>
      </c>
      <c r="F5558">
        <v>0</v>
      </c>
      <c r="G5558">
        <v>0</v>
      </c>
      <c r="H5558">
        <v>0</v>
      </c>
      <c r="I5558">
        <v>0</v>
      </c>
      <c r="J5558" s="8">
        <f>SUMIFS(Table1[time],Table1[repetition],Table1[[#This Row],[repetition]],Table1[config],Table1[[#This Row],[config]])</f>
        <v>50541693.567273982</v>
      </c>
      <c r="K5558" s="9">
        <v>90</v>
      </c>
      <c r="L5558" s="9">
        <v>3</v>
      </c>
      <c r="M5558" s="9" t="s">
        <v>151</v>
      </c>
      <c r="N5558" s="9" t="b">
        <v>0</v>
      </c>
      <c r="O5558" s="9" t="b">
        <v>1</v>
      </c>
      <c r="P5558" s="9" t="b">
        <v>1</v>
      </c>
      <c r="Q5558" s="9" t="b">
        <v>0</v>
      </c>
      <c r="R5558" s="9" t="b">
        <v>0</v>
      </c>
      <c r="S5558" s="9" t="b">
        <v>1</v>
      </c>
      <c r="T5558" s="9" t="b">
        <v>1</v>
      </c>
      <c r="U5558" s="9" t="b">
        <v>1</v>
      </c>
      <c r="V5558" s="9" t="b">
        <v>0</v>
      </c>
      <c r="W5558" s="9" t="b">
        <v>1</v>
      </c>
      <c r="X5558" s="9" t="b">
        <v>0</v>
      </c>
      <c r="Y5558" s="9" t="b">
        <v>1</v>
      </c>
      <c r="Z5558" s="9" t="b">
        <v>1</v>
      </c>
      <c r="AA5558" s="9" t="b">
        <v>1</v>
      </c>
      <c r="AB5558" s="9" t="b">
        <v>1</v>
      </c>
      <c r="AC5558" s="9" t="b">
        <v>0</v>
      </c>
      <c r="AD5558" s="9" t="b">
        <v>0</v>
      </c>
      <c r="AE5558" s="9" t="b">
        <v>1</v>
      </c>
      <c r="AF5558" s="9" t="b">
        <v>1</v>
      </c>
      <c r="AG5558" s="9" t="b">
        <v>1</v>
      </c>
    </row>
    <row r="5559" spans="1:33" x14ac:dyDescent="0.2">
      <c r="A5559" s="11">
        <v>2</v>
      </c>
      <c r="B5559" t="s">
        <v>161</v>
      </c>
      <c r="C5559" t="s">
        <v>49</v>
      </c>
      <c r="D5559">
        <v>0</v>
      </c>
      <c r="E5559">
        <v>245837.16248022299</v>
      </c>
      <c r="F5559">
        <v>0</v>
      </c>
      <c r="G5559">
        <v>0</v>
      </c>
      <c r="H5559">
        <v>0</v>
      </c>
      <c r="I5559">
        <v>0</v>
      </c>
      <c r="J5559" s="10">
        <f>SUMIFS(Table1[time],Table1[repetition],Table1[[#This Row],[repetition]],Table1[config],Table1[[#This Row],[config]])</f>
        <v>49786477.935131595</v>
      </c>
      <c r="K5559" s="11">
        <v>200</v>
      </c>
      <c r="L5559" s="11">
        <v>2</v>
      </c>
      <c r="M5559" s="11" t="s">
        <v>150</v>
      </c>
      <c r="N5559" s="11" t="b">
        <v>1</v>
      </c>
      <c r="O5559" s="11" t="b">
        <v>0</v>
      </c>
      <c r="P5559" s="11" t="b">
        <v>0</v>
      </c>
      <c r="Q5559" s="11" t="b">
        <v>0</v>
      </c>
      <c r="R5559" s="11" t="b">
        <v>0</v>
      </c>
      <c r="S5559" s="11" t="b">
        <v>1</v>
      </c>
      <c r="T5559" s="11" t="b">
        <v>0</v>
      </c>
      <c r="U5559" s="11" t="b">
        <v>1</v>
      </c>
      <c r="V5559" s="11" t="b">
        <v>1</v>
      </c>
      <c r="W5559" s="11" t="b">
        <v>0</v>
      </c>
      <c r="X5559" s="11" t="b">
        <v>0</v>
      </c>
      <c r="Y5559" s="11" t="b">
        <v>0</v>
      </c>
      <c r="Z5559" s="11" t="b">
        <v>0</v>
      </c>
      <c r="AA5559" s="11" t="b">
        <v>1</v>
      </c>
      <c r="AB5559" s="11" t="b">
        <v>0</v>
      </c>
      <c r="AC5559" s="11" t="b">
        <v>0</v>
      </c>
      <c r="AD5559" s="11" t="b">
        <v>0</v>
      </c>
      <c r="AE5559" s="11" t="b">
        <v>0</v>
      </c>
      <c r="AF5559" s="11" t="b">
        <v>0</v>
      </c>
      <c r="AG5559" s="11" t="b">
        <v>1</v>
      </c>
    </row>
    <row r="5560" spans="1:33" x14ac:dyDescent="0.2">
      <c r="A5560" s="9">
        <v>3</v>
      </c>
      <c r="B5560" t="s">
        <v>161</v>
      </c>
      <c r="C5560" t="s">
        <v>49</v>
      </c>
      <c r="D5560">
        <v>0</v>
      </c>
      <c r="E5560">
        <v>320368.72198600002</v>
      </c>
      <c r="F5560">
        <v>0</v>
      </c>
      <c r="G5560">
        <v>0</v>
      </c>
      <c r="H5560">
        <v>0</v>
      </c>
      <c r="I5560">
        <v>0</v>
      </c>
      <c r="J5560" s="8">
        <f>SUMIFS(Table1[time],Table1[repetition],Table1[[#This Row],[repetition]],Table1[config],Table1[[#This Row],[config]])</f>
        <v>50867177.805702969</v>
      </c>
      <c r="K5560" s="9">
        <v>150</v>
      </c>
      <c r="L5560" s="9">
        <v>18</v>
      </c>
      <c r="M5560" s="9" t="s">
        <v>150</v>
      </c>
      <c r="N5560" s="9" t="b">
        <v>1</v>
      </c>
      <c r="O5560" s="9" t="b">
        <v>0</v>
      </c>
      <c r="P5560" s="9" t="b">
        <v>0</v>
      </c>
      <c r="Q5560" s="9" t="b">
        <v>1</v>
      </c>
      <c r="R5560" s="9" t="b">
        <v>1</v>
      </c>
      <c r="S5560" s="9" t="b">
        <v>0</v>
      </c>
      <c r="T5560" s="9" t="b">
        <v>0</v>
      </c>
      <c r="U5560" s="9" t="b">
        <v>1</v>
      </c>
      <c r="V5560" s="9" t="b">
        <v>1</v>
      </c>
      <c r="W5560" s="9" t="b">
        <v>0</v>
      </c>
      <c r="X5560" s="9" t="b">
        <v>0</v>
      </c>
      <c r="Y5560" s="9" t="b">
        <v>0</v>
      </c>
      <c r="Z5560" s="9" t="b">
        <v>0</v>
      </c>
      <c r="AA5560" s="9" t="b">
        <v>1</v>
      </c>
      <c r="AB5560" s="9" t="b">
        <v>1</v>
      </c>
      <c r="AC5560" s="9" t="b">
        <v>0</v>
      </c>
      <c r="AD5560" s="9" t="b">
        <v>1</v>
      </c>
      <c r="AE5560" s="9" t="b">
        <v>1</v>
      </c>
      <c r="AF5560" s="9" t="b">
        <v>0</v>
      </c>
      <c r="AG5560" s="9" t="b">
        <v>1</v>
      </c>
    </row>
    <row r="5561" spans="1:33" x14ac:dyDescent="0.2">
      <c r="A5561" s="9">
        <v>1</v>
      </c>
      <c r="B5561" t="s">
        <v>168</v>
      </c>
      <c r="C5561" t="s">
        <v>49</v>
      </c>
      <c r="D5561">
        <v>0</v>
      </c>
      <c r="E5561">
        <v>257883.54197901199</v>
      </c>
      <c r="F5561">
        <v>0</v>
      </c>
      <c r="G5561">
        <v>0</v>
      </c>
      <c r="H5561">
        <v>0</v>
      </c>
      <c r="I5561">
        <v>0</v>
      </c>
      <c r="J5561" s="8">
        <f>SUMIFS(Table1[time],Table1[repetition],Table1[[#This Row],[repetition]],Table1[config],Table1[[#This Row],[config]])</f>
        <v>50541693.567273982</v>
      </c>
      <c r="K5561" s="9">
        <v>90</v>
      </c>
      <c r="L5561" s="9">
        <v>6</v>
      </c>
      <c r="M5561" s="9" t="s">
        <v>149</v>
      </c>
      <c r="N5561" s="9" t="b">
        <v>0</v>
      </c>
      <c r="O5561" s="9" t="b">
        <v>0</v>
      </c>
      <c r="P5561" s="9" t="b">
        <v>0</v>
      </c>
      <c r="Q5561" s="9" t="b">
        <v>0</v>
      </c>
      <c r="R5561" s="9" t="b">
        <v>1</v>
      </c>
      <c r="S5561" s="9" t="b">
        <v>0</v>
      </c>
      <c r="T5561" s="9" t="b">
        <v>1</v>
      </c>
      <c r="U5561" s="9" t="b">
        <v>1</v>
      </c>
      <c r="V5561" s="9" t="b">
        <v>0</v>
      </c>
      <c r="W5561" s="9" t="b">
        <v>0</v>
      </c>
      <c r="X5561" s="9" t="b">
        <v>0</v>
      </c>
      <c r="Y5561" s="9" t="b">
        <v>0</v>
      </c>
      <c r="Z5561" s="9" t="b">
        <v>1</v>
      </c>
      <c r="AA5561" s="9" t="b">
        <v>0</v>
      </c>
      <c r="AB5561" s="9" t="b">
        <v>0</v>
      </c>
      <c r="AC5561" s="9" t="b">
        <v>0</v>
      </c>
      <c r="AD5561" s="9" t="b">
        <v>1</v>
      </c>
      <c r="AE5561" s="9" t="b">
        <v>0</v>
      </c>
      <c r="AF5561" s="9" t="b">
        <v>1</v>
      </c>
      <c r="AG5561" s="9" t="b">
        <v>1</v>
      </c>
    </row>
    <row r="5562" spans="1:33" x14ac:dyDescent="0.2">
      <c r="A5562" s="9">
        <v>2</v>
      </c>
      <c r="B5562" t="s">
        <v>168</v>
      </c>
      <c r="C5562" t="s">
        <v>49</v>
      </c>
      <c r="D5562">
        <v>0</v>
      </c>
      <c r="E5562">
        <v>221628.41389374799</v>
      </c>
      <c r="F5562">
        <v>0</v>
      </c>
      <c r="G5562">
        <v>0</v>
      </c>
      <c r="H5562">
        <v>0</v>
      </c>
      <c r="I5562">
        <v>0</v>
      </c>
      <c r="J5562" s="8">
        <f>SUMIFS(Table1[time],Table1[repetition],Table1[[#This Row],[repetition]],Table1[config],Table1[[#This Row],[config]])</f>
        <v>49786477.935131595</v>
      </c>
      <c r="K5562" s="9">
        <v>200</v>
      </c>
      <c r="L5562" s="9">
        <v>3</v>
      </c>
      <c r="M5562" s="9" t="s">
        <v>151</v>
      </c>
      <c r="N5562" s="9" t="b">
        <v>1</v>
      </c>
      <c r="O5562" s="9" t="b">
        <v>0</v>
      </c>
      <c r="P5562" s="9" t="b">
        <v>1</v>
      </c>
      <c r="Q5562" s="9" t="b">
        <v>0</v>
      </c>
      <c r="R5562" s="9" t="b">
        <v>1</v>
      </c>
      <c r="S5562" s="9" t="b">
        <v>0</v>
      </c>
      <c r="T5562" s="9" t="b">
        <v>0</v>
      </c>
      <c r="U5562" s="9" t="b">
        <v>1</v>
      </c>
      <c r="V5562" s="9" t="b">
        <v>1</v>
      </c>
      <c r="W5562" s="9" t="b">
        <v>1</v>
      </c>
      <c r="X5562" s="9" t="b">
        <v>0</v>
      </c>
      <c r="Y5562" s="9" t="b">
        <v>1</v>
      </c>
      <c r="Z5562" s="9" t="b">
        <v>1</v>
      </c>
      <c r="AA5562" s="9" t="b">
        <v>0</v>
      </c>
      <c r="AB5562" s="9" t="b">
        <v>0</v>
      </c>
      <c r="AC5562" s="9" t="b">
        <v>0</v>
      </c>
      <c r="AD5562" s="9" t="b">
        <v>0</v>
      </c>
      <c r="AE5562" s="9" t="b">
        <v>1</v>
      </c>
      <c r="AF5562" s="9" t="b">
        <v>0</v>
      </c>
      <c r="AG5562" s="9" t="b">
        <v>0</v>
      </c>
    </row>
    <row r="5563" spans="1:33" x14ac:dyDescent="0.2">
      <c r="A5563" s="9">
        <v>3</v>
      </c>
      <c r="B5563" t="s">
        <v>168</v>
      </c>
      <c r="C5563" t="s">
        <v>49</v>
      </c>
      <c r="D5563">
        <v>0</v>
      </c>
      <c r="E5563">
        <v>262982.81773700699</v>
      </c>
      <c r="F5563">
        <v>0</v>
      </c>
      <c r="G5563">
        <v>0</v>
      </c>
      <c r="H5563">
        <v>0</v>
      </c>
      <c r="I5563">
        <v>0</v>
      </c>
      <c r="J5563" s="8">
        <f>SUMIFS(Table1[time],Table1[repetition],Table1[[#This Row],[repetition]],Table1[config],Table1[[#This Row],[config]])</f>
        <v>50867177.805702969</v>
      </c>
      <c r="K5563" s="9">
        <v>150</v>
      </c>
      <c r="L5563" s="9">
        <v>18</v>
      </c>
      <c r="M5563" s="9" t="s">
        <v>150</v>
      </c>
      <c r="N5563" s="9" t="b">
        <v>1</v>
      </c>
      <c r="O5563" s="9" t="b">
        <v>0</v>
      </c>
      <c r="P5563" s="9" t="b">
        <v>0</v>
      </c>
      <c r="Q5563" s="9" t="b">
        <v>1</v>
      </c>
      <c r="R5563" s="9" t="b">
        <v>1</v>
      </c>
      <c r="S5563" s="9" t="b">
        <v>0</v>
      </c>
      <c r="T5563" s="9" t="b">
        <v>0</v>
      </c>
      <c r="U5563" s="9" t="b">
        <v>1</v>
      </c>
      <c r="V5563" s="9" t="b">
        <v>1</v>
      </c>
      <c r="W5563" s="9" t="b">
        <v>0</v>
      </c>
      <c r="X5563" s="9" t="b">
        <v>0</v>
      </c>
      <c r="Y5563" s="9" t="b">
        <v>0</v>
      </c>
      <c r="Z5563" s="9" t="b">
        <v>0</v>
      </c>
      <c r="AA5563" s="9" t="b">
        <v>1</v>
      </c>
      <c r="AB5563" s="9" t="b">
        <v>1</v>
      </c>
      <c r="AC5563" s="9" t="b">
        <v>0</v>
      </c>
      <c r="AD5563" s="9" t="b">
        <v>1</v>
      </c>
      <c r="AE5563" s="9" t="b">
        <v>1</v>
      </c>
      <c r="AF5563" s="9" t="b">
        <v>0</v>
      </c>
      <c r="AG5563" s="9" t="b">
        <v>1</v>
      </c>
    </row>
    <row r="5564" spans="1:33" x14ac:dyDescent="0.2">
      <c r="A5564" s="11">
        <v>1</v>
      </c>
      <c r="B5564" t="s">
        <v>169</v>
      </c>
      <c r="C5564" t="s">
        <v>49</v>
      </c>
      <c r="D5564">
        <v>0</v>
      </c>
      <c r="E5564">
        <v>301382.93142098701</v>
      </c>
      <c r="F5564">
        <v>0</v>
      </c>
      <c r="G5564">
        <v>0</v>
      </c>
      <c r="H5564">
        <v>0</v>
      </c>
      <c r="I5564">
        <v>0</v>
      </c>
      <c r="J5564" s="10">
        <f>SUMIFS(Table1[time],Table1[repetition],Table1[[#This Row],[repetition]],Table1[config],Table1[[#This Row],[config]])</f>
        <v>50541693.567273982</v>
      </c>
      <c r="K5564" s="11">
        <v>100</v>
      </c>
      <c r="L5564" s="11">
        <v>1</v>
      </c>
      <c r="M5564" s="11" t="s">
        <v>149</v>
      </c>
      <c r="N5564" s="11" t="b">
        <v>0</v>
      </c>
      <c r="O5564" s="11" t="b">
        <v>1</v>
      </c>
      <c r="P5564" s="11" t="b">
        <v>1</v>
      </c>
      <c r="Q5564" s="11" t="b">
        <v>1</v>
      </c>
      <c r="R5564" s="11" t="b">
        <v>1</v>
      </c>
      <c r="S5564" s="11" t="b">
        <v>0</v>
      </c>
      <c r="T5564" s="11" t="b">
        <v>1</v>
      </c>
      <c r="U5564" s="11" t="b">
        <v>0</v>
      </c>
      <c r="V5564" s="11" t="b">
        <v>0</v>
      </c>
      <c r="W5564" s="11" t="b">
        <v>1</v>
      </c>
      <c r="X5564" s="11" t="b">
        <v>1</v>
      </c>
      <c r="Y5564" s="11" t="b">
        <v>1</v>
      </c>
      <c r="Z5564" s="11" t="b">
        <v>1</v>
      </c>
      <c r="AA5564" s="11" t="b">
        <v>0</v>
      </c>
      <c r="AB5564" s="11" t="b">
        <v>1</v>
      </c>
      <c r="AC5564" s="11" t="b">
        <v>1</v>
      </c>
      <c r="AD5564" s="11" t="b">
        <v>1</v>
      </c>
      <c r="AE5564" s="11" t="b">
        <v>1</v>
      </c>
      <c r="AF5564" s="11" t="b">
        <v>1</v>
      </c>
      <c r="AG5564" s="11" t="b">
        <v>0</v>
      </c>
    </row>
    <row r="5565" spans="1:33" x14ac:dyDescent="0.2">
      <c r="A5565" s="11">
        <v>2</v>
      </c>
      <c r="B5565" t="s">
        <v>169</v>
      </c>
      <c r="C5565" t="s">
        <v>49</v>
      </c>
      <c r="D5565">
        <v>0</v>
      </c>
      <c r="E5565">
        <v>323199.143831152</v>
      </c>
      <c r="F5565">
        <v>0</v>
      </c>
      <c r="G5565">
        <v>0</v>
      </c>
      <c r="H5565">
        <v>0</v>
      </c>
      <c r="I5565">
        <v>0</v>
      </c>
      <c r="J5565" s="10">
        <f>SUMIFS(Table1[time],Table1[repetition],Table1[[#This Row],[repetition]],Table1[config],Table1[[#This Row],[config]])</f>
        <v>49786477.935131595</v>
      </c>
      <c r="K5565" s="11">
        <v>200</v>
      </c>
      <c r="L5565" s="11">
        <v>2</v>
      </c>
      <c r="M5565" s="11" t="s">
        <v>150</v>
      </c>
      <c r="N5565" s="11" t="b">
        <v>1</v>
      </c>
      <c r="O5565" s="11" t="b">
        <v>0</v>
      </c>
      <c r="P5565" s="11" t="b">
        <v>0</v>
      </c>
      <c r="Q5565" s="11" t="b">
        <v>0</v>
      </c>
      <c r="R5565" s="11" t="b">
        <v>0</v>
      </c>
      <c r="S5565" s="11" t="b">
        <v>1</v>
      </c>
      <c r="T5565" s="11" t="b">
        <v>0</v>
      </c>
      <c r="U5565" s="11" t="b">
        <v>1</v>
      </c>
      <c r="V5565" s="11" t="b">
        <v>1</v>
      </c>
      <c r="W5565" s="11" t="b">
        <v>0</v>
      </c>
      <c r="X5565" s="11" t="b">
        <v>0</v>
      </c>
      <c r="Y5565" s="11" t="b">
        <v>0</v>
      </c>
      <c r="Z5565" s="11" t="b">
        <v>0</v>
      </c>
      <c r="AA5565" s="11" t="b">
        <v>1</v>
      </c>
      <c r="AB5565" s="11" t="b">
        <v>0</v>
      </c>
      <c r="AC5565" s="11" t="b">
        <v>0</v>
      </c>
      <c r="AD5565" s="11" t="b">
        <v>0</v>
      </c>
      <c r="AE5565" s="11" t="b">
        <v>0</v>
      </c>
      <c r="AF5565" s="11" t="b">
        <v>0</v>
      </c>
      <c r="AG5565" s="11" t="b">
        <v>1</v>
      </c>
    </row>
    <row r="5566" spans="1:33" x14ac:dyDescent="0.2">
      <c r="A5566" s="11">
        <v>3</v>
      </c>
      <c r="B5566" t="s">
        <v>169</v>
      </c>
      <c r="C5566" t="s">
        <v>49</v>
      </c>
      <c r="D5566">
        <v>0</v>
      </c>
      <c r="E5566">
        <v>307079.12030199001</v>
      </c>
      <c r="F5566">
        <v>0</v>
      </c>
      <c r="G5566">
        <v>0</v>
      </c>
      <c r="H5566">
        <v>0</v>
      </c>
      <c r="I5566">
        <v>0</v>
      </c>
      <c r="J5566" s="10">
        <f>SUMIFS(Table1[time],Table1[repetition],Table1[[#This Row],[repetition]],Table1[config],Table1[[#This Row],[config]])</f>
        <v>50867177.805702969</v>
      </c>
      <c r="K5566" s="11">
        <v>150</v>
      </c>
      <c r="L5566" s="11">
        <v>18</v>
      </c>
      <c r="M5566" s="11" t="s">
        <v>150</v>
      </c>
      <c r="N5566" s="11" t="b">
        <v>1</v>
      </c>
      <c r="O5566" s="11" t="b">
        <v>0</v>
      </c>
      <c r="P5566" s="11" t="b">
        <v>0</v>
      </c>
      <c r="Q5566" s="11" t="b">
        <v>1</v>
      </c>
      <c r="R5566" s="11" t="b">
        <v>1</v>
      </c>
      <c r="S5566" s="11" t="b">
        <v>0</v>
      </c>
      <c r="T5566" s="11" t="b">
        <v>0</v>
      </c>
      <c r="U5566" s="11" t="b">
        <v>1</v>
      </c>
      <c r="V5566" s="11" t="b">
        <v>1</v>
      </c>
      <c r="W5566" s="11" t="b">
        <v>0</v>
      </c>
      <c r="X5566" s="11" t="b">
        <v>0</v>
      </c>
      <c r="Y5566" s="11" t="b">
        <v>0</v>
      </c>
      <c r="Z5566" s="11" t="b">
        <v>0</v>
      </c>
      <c r="AA5566" s="11" t="b">
        <v>1</v>
      </c>
      <c r="AB5566" s="11" t="b">
        <v>1</v>
      </c>
      <c r="AC5566" s="11" t="b">
        <v>0</v>
      </c>
      <c r="AD5566" s="11" t="b">
        <v>1</v>
      </c>
      <c r="AE5566" s="11" t="b">
        <v>1</v>
      </c>
      <c r="AF5566" s="11" t="b">
        <v>0</v>
      </c>
      <c r="AG5566" s="11" t="b">
        <v>1</v>
      </c>
    </row>
    <row r="5567" spans="1:33" x14ac:dyDescent="0.2">
      <c r="A5567" s="9">
        <v>1</v>
      </c>
      <c r="B5567" t="s">
        <v>170</v>
      </c>
      <c r="C5567" t="s">
        <v>49</v>
      </c>
      <c r="D5567">
        <v>0</v>
      </c>
      <c r="E5567">
        <v>339375.069300003</v>
      </c>
      <c r="F5567">
        <v>0</v>
      </c>
      <c r="G5567">
        <v>0</v>
      </c>
      <c r="H5567">
        <v>0</v>
      </c>
      <c r="I5567">
        <v>0</v>
      </c>
      <c r="J5567" s="8">
        <f>SUMIFS(Table1[time],Table1[repetition],Table1[[#This Row],[repetition]],Table1[config],Table1[[#This Row],[config]])</f>
        <v>50541693.567273982</v>
      </c>
      <c r="K5567" s="9">
        <v>100</v>
      </c>
      <c r="L5567" s="9">
        <v>4</v>
      </c>
      <c r="M5567" s="9" t="s">
        <v>150</v>
      </c>
      <c r="N5567" s="9" t="b">
        <v>1</v>
      </c>
      <c r="O5567" s="9" t="b">
        <v>1</v>
      </c>
      <c r="P5567" s="9" t="b">
        <v>1</v>
      </c>
      <c r="Q5567" s="9" t="b">
        <v>0</v>
      </c>
      <c r="R5567" s="9" t="b">
        <v>1</v>
      </c>
      <c r="S5567" s="9" t="b">
        <v>1</v>
      </c>
      <c r="T5567" s="9" t="b">
        <v>0</v>
      </c>
      <c r="U5567" s="9" t="b">
        <v>1</v>
      </c>
      <c r="V5567" s="9" t="b">
        <v>0</v>
      </c>
      <c r="W5567" s="9" t="b">
        <v>0</v>
      </c>
      <c r="X5567" s="9" t="b">
        <v>0</v>
      </c>
      <c r="Y5567" s="9" t="b">
        <v>0</v>
      </c>
      <c r="Z5567" s="9" t="b">
        <v>0</v>
      </c>
      <c r="AA5567" s="9" t="b">
        <v>1</v>
      </c>
      <c r="AB5567" s="9" t="b">
        <v>0</v>
      </c>
      <c r="AC5567" s="9" t="b">
        <v>0</v>
      </c>
      <c r="AD5567" s="9" t="b">
        <v>0</v>
      </c>
      <c r="AE5567" s="9" t="b">
        <v>1</v>
      </c>
      <c r="AF5567" s="9" t="b">
        <v>1</v>
      </c>
      <c r="AG5567" s="9" t="b">
        <v>1</v>
      </c>
    </row>
    <row r="5568" spans="1:33" x14ac:dyDescent="0.2">
      <c r="A5568" s="11">
        <v>2</v>
      </c>
      <c r="B5568" t="s">
        <v>170</v>
      </c>
      <c r="C5568" t="s">
        <v>49</v>
      </c>
      <c r="D5568">
        <v>0</v>
      </c>
      <c r="E5568">
        <v>268221.25232778402</v>
      </c>
      <c r="F5568">
        <v>0</v>
      </c>
      <c r="G5568">
        <v>0</v>
      </c>
      <c r="H5568">
        <v>0</v>
      </c>
      <c r="I5568">
        <v>0</v>
      </c>
      <c r="J5568" s="10">
        <f>SUMIFS(Table1[time],Table1[repetition],Table1[[#This Row],[repetition]],Table1[config],Table1[[#This Row],[config]])</f>
        <v>49786477.935131595</v>
      </c>
      <c r="K5568" s="11">
        <v>200</v>
      </c>
      <c r="L5568" s="11">
        <v>2</v>
      </c>
      <c r="M5568" s="11" t="s">
        <v>150</v>
      </c>
      <c r="N5568" s="11" t="b">
        <v>1</v>
      </c>
      <c r="O5568" s="11" t="b">
        <v>0</v>
      </c>
      <c r="P5568" s="11" t="b">
        <v>0</v>
      </c>
      <c r="Q5568" s="11" t="b">
        <v>0</v>
      </c>
      <c r="R5568" s="11" t="b">
        <v>0</v>
      </c>
      <c r="S5568" s="11" t="b">
        <v>1</v>
      </c>
      <c r="T5568" s="11" t="b">
        <v>0</v>
      </c>
      <c r="U5568" s="11" t="b">
        <v>1</v>
      </c>
      <c r="V5568" s="11" t="b">
        <v>1</v>
      </c>
      <c r="W5568" s="11" t="b">
        <v>0</v>
      </c>
      <c r="X5568" s="11" t="b">
        <v>0</v>
      </c>
      <c r="Y5568" s="11" t="b">
        <v>0</v>
      </c>
      <c r="Z5568" s="11" t="b">
        <v>0</v>
      </c>
      <c r="AA5568" s="11" t="b">
        <v>1</v>
      </c>
      <c r="AB5568" s="11" t="b">
        <v>0</v>
      </c>
      <c r="AC5568" s="11" t="b">
        <v>0</v>
      </c>
      <c r="AD5568" s="11" t="b">
        <v>0</v>
      </c>
      <c r="AE5568" s="11" t="b">
        <v>0</v>
      </c>
      <c r="AF5568" s="11" t="b">
        <v>0</v>
      </c>
      <c r="AG5568" s="11" t="b">
        <v>1</v>
      </c>
    </row>
    <row r="5569" spans="1:33" x14ac:dyDescent="0.2">
      <c r="A5569" s="9">
        <v>3</v>
      </c>
      <c r="B5569" t="s">
        <v>170</v>
      </c>
      <c r="C5569" t="s">
        <v>49</v>
      </c>
      <c r="D5569">
        <v>0</v>
      </c>
      <c r="E5569">
        <v>345965.24624299398</v>
      </c>
      <c r="F5569">
        <v>0</v>
      </c>
      <c r="G5569">
        <v>0</v>
      </c>
      <c r="H5569">
        <v>0</v>
      </c>
      <c r="I5569">
        <v>0</v>
      </c>
      <c r="J5569" s="8">
        <f>SUMIFS(Table1[time],Table1[repetition],Table1[[#This Row],[repetition]],Table1[config],Table1[[#This Row],[config]])</f>
        <v>50867177.805702969</v>
      </c>
      <c r="K5569" s="9">
        <v>150</v>
      </c>
      <c r="L5569" s="9">
        <v>6</v>
      </c>
      <c r="M5569" s="9" t="s">
        <v>151</v>
      </c>
      <c r="N5569" s="9" t="b">
        <v>0</v>
      </c>
      <c r="O5569" s="9" t="b">
        <v>1</v>
      </c>
      <c r="P5569" s="9" t="b">
        <v>0</v>
      </c>
      <c r="Q5569" s="9" t="b">
        <v>1</v>
      </c>
      <c r="R5569" s="9" t="b">
        <v>1</v>
      </c>
      <c r="S5569" s="9" t="b">
        <v>1</v>
      </c>
      <c r="T5569" s="9" t="b">
        <v>0</v>
      </c>
      <c r="U5569" s="9" t="b">
        <v>1</v>
      </c>
      <c r="V5569" s="9" t="b">
        <v>1</v>
      </c>
      <c r="W5569" s="9" t="b">
        <v>0</v>
      </c>
      <c r="X5569" s="9" t="b">
        <v>0</v>
      </c>
      <c r="Y5569" s="9" t="b">
        <v>0</v>
      </c>
      <c r="Z5569" s="9" t="b">
        <v>1</v>
      </c>
      <c r="AA5569" s="9" t="b">
        <v>1</v>
      </c>
      <c r="AB5569" s="9" t="b">
        <v>1</v>
      </c>
      <c r="AC5569" s="9" t="b">
        <v>1</v>
      </c>
      <c r="AD5569" s="9" t="b">
        <v>0</v>
      </c>
      <c r="AE5569" s="9" t="b">
        <v>0</v>
      </c>
      <c r="AF5569" s="9" t="b">
        <v>1</v>
      </c>
      <c r="AG5569" s="9" t="b">
        <v>1</v>
      </c>
    </row>
    <row r="5570" spans="1:33" x14ac:dyDescent="0.2">
      <c r="A5570" s="9">
        <v>1</v>
      </c>
      <c r="B5570" t="s">
        <v>172</v>
      </c>
      <c r="C5570" t="s">
        <v>49</v>
      </c>
      <c r="D5570">
        <v>0</v>
      </c>
      <c r="E5570">
        <v>253489.33523899101</v>
      </c>
      <c r="F5570">
        <v>0</v>
      </c>
      <c r="G5570">
        <v>0</v>
      </c>
      <c r="H5570">
        <v>0</v>
      </c>
      <c r="I5570">
        <v>0</v>
      </c>
      <c r="J5570" s="8">
        <f>SUMIFS(Table1[time],Table1[repetition],Table1[[#This Row],[repetition]],Table1[config],Table1[[#This Row],[config]])</f>
        <v>50541693.567273982</v>
      </c>
      <c r="K5570" s="9">
        <v>0</v>
      </c>
      <c r="L5570" s="9">
        <v>5</v>
      </c>
      <c r="M5570" s="9" t="s">
        <v>150</v>
      </c>
      <c r="N5570" s="9" t="b">
        <v>0</v>
      </c>
      <c r="O5570" s="9" t="b">
        <v>0</v>
      </c>
      <c r="P5570" s="9" t="b">
        <v>0</v>
      </c>
      <c r="Q5570" s="9" t="b">
        <v>1</v>
      </c>
      <c r="R5570" s="9" t="b">
        <v>1</v>
      </c>
      <c r="S5570" s="9" t="b">
        <v>0</v>
      </c>
      <c r="T5570" s="9" t="b">
        <v>0</v>
      </c>
      <c r="U5570" s="9" t="b">
        <v>1</v>
      </c>
      <c r="V5570" s="9" t="b">
        <v>1</v>
      </c>
      <c r="W5570" s="9" t="b">
        <v>0</v>
      </c>
      <c r="X5570" s="9" t="b">
        <v>0</v>
      </c>
      <c r="Y5570" s="9" t="b">
        <v>1</v>
      </c>
      <c r="Z5570" s="9" t="b">
        <v>1</v>
      </c>
      <c r="AA5570" s="9" t="b">
        <v>0</v>
      </c>
      <c r="AB5570" s="9" t="b">
        <v>0</v>
      </c>
      <c r="AC5570" s="9" t="b">
        <v>1</v>
      </c>
      <c r="AD5570" s="9" t="b">
        <v>1</v>
      </c>
      <c r="AE5570" s="9" t="b">
        <v>0</v>
      </c>
      <c r="AF5570" s="9" t="b">
        <v>0</v>
      </c>
      <c r="AG5570" s="9" t="b">
        <v>1</v>
      </c>
    </row>
    <row r="5571" spans="1:33" x14ac:dyDescent="0.2">
      <c r="A5571" s="11">
        <v>2</v>
      </c>
      <c r="B5571" t="s">
        <v>172</v>
      </c>
      <c r="C5571" t="s">
        <v>49</v>
      </c>
      <c r="D5571">
        <v>0</v>
      </c>
      <c r="E5571">
        <v>257408.16728118801</v>
      </c>
      <c r="F5571">
        <v>0</v>
      </c>
      <c r="G5571">
        <v>0</v>
      </c>
      <c r="H5571">
        <v>0</v>
      </c>
      <c r="I5571">
        <v>0</v>
      </c>
      <c r="J5571" s="10">
        <f>SUMIFS(Table1[time],Table1[repetition],Table1[[#This Row],[repetition]],Table1[config],Table1[[#This Row],[config]])</f>
        <v>49786477.935131595</v>
      </c>
      <c r="K5571" s="11">
        <v>200</v>
      </c>
      <c r="L5571" s="11">
        <v>2</v>
      </c>
      <c r="M5571" s="11" t="s">
        <v>150</v>
      </c>
      <c r="N5571" s="11" t="b">
        <v>1</v>
      </c>
      <c r="O5571" s="11" t="b">
        <v>0</v>
      </c>
      <c r="P5571" s="11" t="b">
        <v>0</v>
      </c>
      <c r="Q5571" s="11" t="b">
        <v>0</v>
      </c>
      <c r="R5571" s="11" t="b">
        <v>0</v>
      </c>
      <c r="S5571" s="11" t="b">
        <v>1</v>
      </c>
      <c r="T5571" s="11" t="b">
        <v>0</v>
      </c>
      <c r="U5571" s="11" t="b">
        <v>1</v>
      </c>
      <c r="V5571" s="11" t="b">
        <v>1</v>
      </c>
      <c r="W5571" s="11" t="b">
        <v>0</v>
      </c>
      <c r="X5571" s="11" t="b">
        <v>0</v>
      </c>
      <c r="Y5571" s="11" t="b">
        <v>0</v>
      </c>
      <c r="Z5571" s="11" t="b">
        <v>0</v>
      </c>
      <c r="AA5571" s="11" t="b">
        <v>1</v>
      </c>
      <c r="AB5571" s="11" t="b">
        <v>0</v>
      </c>
      <c r="AC5571" s="11" t="b">
        <v>0</v>
      </c>
      <c r="AD5571" s="11" t="b">
        <v>0</v>
      </c>
      <c r="AE5571" s="11" t="b">
        <v>0</v>
      </c>
      <c r="AF5571" s="11" t="b">
        <v>0</v>
      </c>
      <c r="AG5571" s="11" t="b">
        <v>1</v>
      </c>
    </row>
    <row r="5572" spans="1:33" x14ac:dyDescent="0.2">
      <c r="A5572" s="9">
        <v>3</v>
      </c>
      <c r="B5572" t="s">
        <v>172</v>
      </c>
      <c r="C5572" t="s">
        <v>49</v>
      </c>
      <c r="D5572">
        <v>0</v>
      </c>
      <c r="E5572">
        <v>298245.68275199202</v>
      </c>
      <c r="F5572">
        <v>0</v>
      </c>
      <c r="G5572">
        <v>0</v>
      </c>
      <c r="H5572">
        <v>0</v>
      </c>
      <c r="I5572">
        <v>0</v>
      </c>
      <c r="J5572" s="8">
        <f>SUMIFS(Table1[time],Table1[repetition],Table1[[#This Row],[repetition]],Table1[config],Table1[[#This Row],[config]])</f>
        <v>50867177.805702969</v>
      </c>
      <c r="K5572" s="9">
        <v>150</v>
      </c>
      <c r="L5572" s="9">
        <v>18</v>
      </c>
      <c r="M5572" s="9" t="s">
        <v>150</v>
      </c>
      <c r="N5572" s="9" t="b">
        <v>1</v>
      </c>
      <c r="O5572" s="9" t="b">
        <v>0</v>
      </c>
      <c r="P5572" s="9" t="b">
        <v>0</v>
      </c>
      <c r="Q5572" s="9" t="b">
        <v>1</v>
      </c>
      <c r="R5572" s="9" t="b">
        <v>1</v>
      </c>
      <c r="S5572" s="9" t="b">
        <v>0</v>
      </c>
      <c r="T5572" s="9" t="b">
        <v>0</v>
      </c>
      <c r="U5572" s="9" t="b">
        <v>1</v>
      </c>
      <c r="V5572" s="9" t="b">
        <v>1</v>
      </c>
      <c r="W5572" s="9" t="b">
        <v>0</v>
      </c>
      <c r="X5572" s="9" t="b">
        <v>0</v>
      </c>
      <c r="Y5572" s="9" t="b">
        <v>0</v>
      </c>
      <c r="Z5572" s="9" t="b">
        <v>0</v>
      </c>
      <c r="AA5572" s="9" t="b">
        <v>1</v>
      </c>
      <c r="AB5572" s="9" t="b">
        <v>1</v>
      </c>
      <c r="AC5572" s="9" t="b">
        <v>0</v>
      </c>
      <c r="AD5572" s="9" t="b">
        <v>1</v>
      </c>
      <c r="AE5572" s="9" t="b">
        <v>1</v>
      </c>
      <c r="AF5572" s="9" t="b">
        <v>0</v>
      </c>
      <c r="AG5572" s="9" t="b">
        <v>1</v>
      </c>
    </row>
    <row r="5573" spans="1:33" x14ac:dyDescent="0.2">
      <c r="A5573" s="9">
        <v>1</v>
      </c>
      <c r="B5573" t="s">
        <v>173</v>
      </c>
      <c r="C5573" t="s">
        <v>49</v>
      </c>
      <c r="D5573">
        <v>0</v>
      </c>
      <c r="E5573">
        <v>7238892.3679639697</v>
      </c>
      <c r="F5573">
        <v>0</v>
      </c>
      <c r="G5573">
        <v>0</v>
      </c>
      <c r="H5573">
        <v>0</v>
      </c>
      <c r="I5573">
        <v>0</v>
      </c>
      <c r="J5573" s="8">
        <f>SUMIFS(Table1[time],Table1[repetition],Table1[[#This Row],[repetition]],Table1[config],Table1[[#This Row],[config]])</f>
        <v>50541693.567273982</v>
      </c>
      <c r="K5573" s="9">
        <v>110</v>
      </c>
      <c r="L5573" s="9">
        <v>1</v>
      </c>
      <c r="M5573" s="9" t="s">
        <v>149</v>
      </c>
      <c r="N5573" s="9" t="b">
        <v>0</v>
      </c>
      <c r="O5573" s="9" t="b">
        <v>1</v>
      </c>
      <c r="P5573" s="9" t="b">
        <v>1</v>
      </c>
      <c r="Q5573" s="9" t="b">
        <v>1</v>
      </c>
      <c r="R5573" s="9" t="b">
        <v>1</v>
      </c>
      <c r="S5573" s="9" t="b">
        <v>0</v>
      </c>
      <c r="T5573" s="9" t="b">
        <v>1</v>
      </c>
      <c r="U5573" s="9" t="b">
        <v>0</v>
      </c>
      <c r="V5573" s="9" t="b">
        <v>0</v>
      </c>
      <c r="W5573" s="9" t="b">
        <v>1</v>
      </c>
      <c r="X5573" s="9" t="b">
        <v>1</v>
      </c>
      <c r="Y5573" s="9" t="b">
        <v>1</v>
      </c>
      <c r="Z5573" s="9" t="b">
        <v>1</v>
      </c>
      <c r="AA5573" s="9" t="b">
        <v>0</v>
      </c>
      <c r="AB5573" s="9" t="b">
        <v>1</v>
      </c>
      <c r="AC5573" s="9" t="b">
        <v>1</v>
      </c>
      <c r="AD5573" s="9" t="b">
        <v>1</v>
      </c>
      <c r="AE5573" s="9" t="b">
        <v>1</v>
      </c>
      <c r="AF5573" s="9" t="b">
        <v>1</v>
      </c>
      <c r="AG5573" s="9" t="b">
        <v>0</v>
      </c>
    </row>
    <row r="5574" spans="1:33" x14ac:dyDescent="0.2">
      <c r="A5574" s="11">
        <v>2</v>
      </c>
      <c r="B5574" t="s">
        <v>173</v>
      </c>
      <c r="C5574" t="s">
        <v>49</v>
      </c>
      <c r="D5574">
        <v>0</v>
      </c>
      <c r="E5574">
        <v>7231495.7573497603</v>
      </c>
      <c r="F5574">
        <v>0</v>
      </c>
      <c r="G5574">
        <v>0</v>
      </c>
      <c r="H5574">
        <v>0</v>
      </c>
      <c r="I5574">
        <v>0</v>
      </c>
      <c r="J5574" s="10">
        <f>SUMIFS(Table1[time],Table1[repetition],Table1[[#This Row],[repetition]],Table1[config],Table1[[#This Row],[config]])</f>
        <v>49786477.935131595</v>
      </c>
      <c r="K5574" s="11">
        <v>200</v>
      </c>
      <c r="L5574" s="11">
        <v>3</v>
      </c>
      <c r="M5574" s="11" t="s">
        <v>151</v>
      </c>
      <c r="N5574" s="11" t="b">
        <v>1</v>
      </c>
      <c r="O5574" s="11" t="b">
        <v>0</v>
      </c>
      <c r="P5574" s="11" t="b">
        <v>1</v>
      </c>
      <c r="Q5574" s="11" t="b">
        <v>0</v>
      </c>
      <c r="R5574" s="11" t="b">
        <v>1</v>
      </c>
      <c r="S5574" s="11" t="b">
        <v>0</v>
      </c>
      <c r="T5574" s="11" t="b">
        <v>0</v>
      </c>
      <c r="U5574" s="11" t="b">
        <v>1</v>
      </c>
      <c r="V5574" s="11" t="b">
        <v>1</v>
      </c>
      <c r="W5574" s="11" t="b">
        <v>1</v>
      </c>
      <c r="X5574" s="11" t="b">
        <v>0</v>
      </c>
      <c r="Y5574" s="11" t="b">
        <v>1</v>
      </c>
      <c r="Z5574" s="11" t="b">
        <v>1</v>
      </c>
      <c r="AA5574" s="11" t="b">
        <v>0</v>
      </c>
      <c r="AB5574" s="11" t="b">
        <v>0</v>
      </c>
      <c r="AC5574" s="11" t="b">
        <v>0</v>
      </c>
      <c r="AD5574" s="11" t="b">
        <v>0</v>
      </c>
      <c r="AE5574" s="11" t="b">
        <v>1</v>
      </c>
      <c r="AF5574" s="11" t="b">
        <v>0</v>
      </c>
      <c r="AG5574" s="11" t="b">
        <v>0</v>
      </c>
    </row>
    <row r="5575" spans="1:33" x14ac:dyDescent="0.2">
      <c r="A5575" s="9">
        <v>3</v>
      </c>
      <c r="B5575" t="s">
        <v>173</v>
      </c>
      <c r="C5575" t="s">
        <v>49</v>
      </c>
      <c r="D5575">
        <v>0</v>
      </c>
      <c r="E5575">
        <v>7236461.2125329999</v>
      </c>
      <c r="F5575">
        <v>0</v>
      </c>
      <c r="G5575">
        <v>0</v>
      </c>
      <c r="H5575">
        <v>0</v>
      </c>
      <c r="I5575">
        <v>0</v>
      </c>
      <c r="J5575" s="8">
        <f>SUMIFS(Table1[time],Table1[repetition],Table1[[#This Row],[repetition]],Table1[config],Table1[[#This Row],[config]])</f>
        <v>50867177.805702969</v>
      </c>
      <c r="K5575" s="9">
        <v>200</v>
      </c>
      <c r="L5575" s="9">
        <v>3</v>
      </c>
      <c r="M5575" s="9" t="s">
        <v>151</v>
      </c>
      <c r="N5575" s="9" t="b">
        <v>1</v>
      </c>
      <c r="O5575" s="9" t="b">
        <v>0</v>
      </c>
      <c r="P5575" s="9" t="b">
        <v>1</v>
      </c>
      <c r="Q5575" s="9" t="b">
        <v>0</v>
      </c>
      <c r="R5575" s="9" t="b">
        <v>1</v>
      </c>
      <c r="S5575" s="9" t="b">
        <v>0</v>
      </c>
      <c r="T5575" s="9" t="b">
        <v>0</v>
      </c>
      <c r="U5575" s="9" t="b">
        <v>1</v>
      </c>
      <c r="V5575" s="9" t="b">
        <v>1</v>
      </c>
      <c r="W5575" s="9" t="b">
        <v>1</v>
      </c>
      <c r="X5575" s="9" t="b">
        <v>0</v>
      </c>
      <c r="Y5575" s="9" t="b">
        <v>1</v>
      </c>
      <c r="Z5575" s="9" t="b">
        <v>1</v>
      </c>
      <c r="AA5575" s="9" t="b">
        <v>0</v>
      </c>
      <c r="AB5575" s="9" t="b">
        <v>0</v>
      </c>
      <c r="AC5575" s="9" t="b">
        <v>0</v>
      </c>
      <c r="AD5575" s="9" t="b">
        <v>0</v>
      </c>
      <c r="AE5575" s="9" t="b">
        <v>1</v>
      </c>
      <c r="AF5575" s="9" t="b">
        <v>0</v>
      </c>
      <c r="AG5575" s="9" t="b">
        <v>0</v>
      </c>
    </row>
    <row r="5576" spans="1:33" x14ac:dyDescent="0.2">
      <c r="A5576" s="9">
        <v>1</v>
      </c>
      <c r="B5576" t="s">
        <v>174</v>
      </c>
      <c r="C5576" t="s">
        <v>49</v>
      </c>
      <c r="D5576">
        <v>0</v>
      </c>
      <c r="E5576">
        <v>334100.26273998601</v>
      </c>
      <c r="F5576">
        <v>0</v>
      </c>
      <c r="G5576">
        <v>0</v>
      </c>
      <c r="H5576">
        <v>0</v>
      </c>
      <c r="I5576">
        <v>0</v>
      </c>
      <c r="J5576" s="8">
        <f>SUMIFS(Table1[time],Table1[repetition],Table1[[#This Row],[repetition]],Table1[config],Table1[[#This Row],[config]])</f>
        <v>50541693.567273982</v>
      </c>
      <c r="K5576" s="9">
        <v>110</v>
      </c>
      <c r="L5576" s="9">
        <v>4</v>
      </c>
      <c r="M5576" s="9" t="s">
        <v>149</v>
      </c>
      <c r="N5576" s="9" t="b">
        <v>1</v>
      </c>
      <c r="O5576" s="9" t="b">
        <v>1</v>
      </c>
      <c r="P5576" s="9" t="b">
        <v>0</v>
      </c>
      <c r="Q5576" s="9" t="b">
        <v>1</v>
      </c>
      <c r="R5576" s="9" t="b">
        <v>1</v>
      </c>
      <c r="S5576" s="9" t="b">
        <v>1</v>
      </c>
      <c r="T5576" s="9" t="b">
        <v>1</v>
      </c>
      <c r="U5576" s="9" t="b">
        <v>0</v>
      </c>
      <c r="V5576" s="9" t="b">
        <v>0</v>
      </c>
      <c r="W5576" s="9" t="b">
        <v>0</v>
      </c>
      <c r="X5576" s="9" t="b">
        <v>1</v>
      </c>
      <c r="Y5576" s="9" t="b">
        <v>1</v>
      </c>
      <c r="Z5576" s="9" t="b">
        <v>1</v>
      </c>
      <c r="AA5576" s="9" t="b">
        <v>1</v>
      </c>
      <c r="AB5576" s="9" t="b">
        <v>1</v>
      </c>
      <c r="AC5576" s="9" t="b">
        <v>0</v>
      </c>
      <c r="AD5576" s="9" t="b">
        <v>1</v>
      </c>
      <c r="AE5576" s="9" t="b">
        <v>0</v>
      </c>
      <c r="AF5576" s="9" t="b">
        <v>0</v>
      </c>
      <c r="AG5576" s="9" t="b">
        <v>0</v>
      </c>
    </row>
    <row r="5577" spans="1:33" x14ac:dyDescent="0.2">
      <c r="A5577" s="9">
        <v>2</v>
      </c>
      <c r="B5577" t="s">
        <v>174</v>
      </c>
      <c r="C5577" t="s">
        <v>49</v>
      </c>
      <c r="D5577">
        <v>0</v>
      </c>
      <c r="E5577">
        <v>304116.51025200199</v>
      </c>
      <c r="F5577">
        <v>0</v>
      </c>
      <c r="G5577">
        <v>0</v>
      </c>
      <c r="H5577">
        <v>0</v>
      </c>
      <c r="I5577">
        <v>0</v>
      </c>
      <c r="J5577" s="8">
        <f>SUMIFS(Table1[time],Table1[repetition],Table1[[#This Row],[repetition]],Table1[config],Table1[[#This Row],[config]])</f>
        <v>49786477.935131595</v>
      </c>
      <c r="K5577" s="9">
        <v>200</v>
      </c>
      <c r="L5577" s="9">
        <v>2</v>
      </c>
      <c r="M5577" s="9" t="s">
        <v>150</v>
      </c>
      <c r="N5577" s="9" t="b">
        <v>1</v>
      </c>
      <c r="O5577" s="9" t="b">
        <v>0</v>
      </c>
      <c r="P5577" s="9" t="b">
        <v>0</v>
      </c>
      <c r="Q5577" s="9" t="b">
        <v>0</v>
      </c>
      <c r="R5577" s="9" t="b">
        <v>0</v>
      </c>
      <c r="S5577" s="9" t="b">
        <v>1</v>
      </c>
      <c r="T5577" s="9" t="b">
        <v>0</v>
      </c>
      <c r="U5577" s="9" t="b">
        <v>1</v>
      </c>
      <c r="V5577" s="9" t="b">
        <v>1</v>
      </c>
      <c r="W5577" s="9" t="b">
        <v>0</v>
      </c>
      <c r="X5577" s="9" t="b">
        <v>0</v>
      </c>
      <c r="Y5577" s="9" t="b">
        <v>0</v>
      </c>
      <c r="Z5577" s="9" t="b">
        <v>0</v>
      </c>
      <c r="AA5577" s="9" t="b">
        <v>1</v>
      </c>
      <c r="AB5577" s="9" t="b">
        <v>0</v>
      </c>
      <c r="AC5577" s="9" t="b">
        <v>0</v>
      </c>
      <c r="AD5577" s="9" t="b">
        <v>0</v>
      </c>
      <c r="AE5577" s="9" t="b">
        <v>0</v>
      </c>
      <c r="AF5577" s="9" t="b">
        <v>0</v>
      </c>
      <c r="AG5577" s="9" t="b">
        <v>1</v>
      </c>
    </row>
    <row r="5578" spans="1:33" x14ac:dyDescent="0.2">
      <c r="A5578" s="11">
        <v>3</v>
      </c>
      <c r="B5578" t="s">
        <v>174</v>
      </c>
      <c r="C5578" t="s">
        <v>49</v>
      </c>
      <c r="D5578">
        <v>0</v>
      </c>
      <c r="E5578">
        <v>330004.30647100398</v>
      </c>
      <c r="F5578">
        <v>0</v>
      </c>
      <c r="G5578">
        <v>0</v>
      </c>
      <c r="H5578">
        <v>0</v>
      </c>
      <c r="I5578">
        <v>0</v>
      </c>
      <c r="J5578" s="10">
        <f>SUMIFS(Table1[time],Table1[repetition],Table1[[#This Row],[repetition]],Table1[config],Table1[[#This Row],[config]])</f>
        <v>50867177.805702969</v>
      </c>
      <c r="K5578" s="11">
        <v>150</v>
      </c>
      <c r="L5578" s="11">
        <v>6</v>
      </c>
      <c r="M5578" s="11" t="s">
        <v>151</v>
      </c>
      <c r="N5578" s="11" t="b">
        <v>0</v>
      </c>
      <c r="O5578" s="11" t="b">
        <v>1</v>
      </c>
      <c r="P5578" s="11" t="b">
        <v>0</v>
      </c>
      <c r="Q5578" s="11" t="b">
        <v>1</v>
      </c>
      <c r="R5578" s="11" t="b">
        <v>1</v>
      </c>
      <c r="S5578" s="11" t="b">
        <v>1</v>
      </c>
      <c r="T5578" s="11" t="b">
        <v>0</v>
      </c>
      <c r="U5578" s="11" t="b">
        <v>1</v>
      </c>
      <c r="V5578" s="11" t="b">
        <v>1</v>
      </c>
      <c r="W5578" s="11" t="b">
        <v>0</v>
      </c>
      <c r="X5578" s="11" t="b">
        <v>0</v>
      </c>
      <c r="Y5578" s="11" t="b">
        <v>0</v>
      </c>
      <c r="Z5578" s="11" t="b">
        <v>1</v>
      </c>
      <c r="AA5578" s="11" t="b">
        <v>1</v>
      </c>
      <c r="AB5578" s="11" t="b">
        <v>1</v>
      </c>
      <c r="AC5578" s="11" t="b">
        <v>1</v>
      </c>
      <c r="AD5578" s="11" t="b">
        <v>0</v>
      </c>
      <c r="AE5578" s="11" t="b">
        <v>0</v>
      </c>
      <c r="AF5578" s="11" t="b">
        <v>1</v>
      </c>
      <c r="AG5578" s="11" t="b">
        <v>1</v>
      </c>
    </row>
    <row r="5579" spans="1:33" x14ac:dyDescent="0.2">
      <c r="A5579" s="11">
        <v>1</v>
      </c>
      <c r="B5579" t="s">
        <v>175</v>
      </c>
      <c r="C5579" t="s">
        <v>49</v>
      </c>
      <c r="D5579">
        <v>0</v>
      </c>
      <c r="E5579">
        <v>298268.62137403799</v>
      </c>
      <c r="F5579">
        <v>0</v>
      </c>
      <c r="G5579">
        <v>0</v>
      </c>
      <c r="H5579">
        <v>0</v>
      </c>
      <c r="I5579">
        <v>0</v>
      </c>
      <c r="J5579" s="10">
        <f>SUMIFS(Table1[time],Table1[repetition],Table1[[#This Row],[repetition]],Table1[config],Table1[[#This Row],[config]])</f>
        <v>50541693.567273982</v>
      </c>
      <c r="K5579" s="11">
        <v>110</v>
      </c>
      <c r="L5579" s="11">
        <v>6</v>
      </c>
      <c r="M5579" s="11" t="s">
        <v>150</v>
      </c>
      <c r="N5579" s="11" t="b">
        <v>0</v>
      </c>
      <c r="O5579" s="11" t="b">
        <v>1</v>
      </c>
      <c r="P5579" s="11" t="b">
        <v>0</v>
      </c>
      <c r="Q5579" s="11" t="b">
        <v>1</v>
      </c>
      <c r="R5579" s="11" t="b">
        <v>1</v>
      </c>
      <c r="S5579" s="11" t="b">
        <v>0</v>
      </c>
      <c r="T5579" s="11" t="b">
        <v>0</v>
      </c>
      <c r="U5579" s="11" t="b">
        <v>0</v>
      </c>
      <c r="V5579" s="11" t="b">
        <v>1</v>
      </c>
      <c r="W5579" s="11" t="b">
        <v>0</v>
      </c>
      <c r="X5579" s="11" t="b">
        <v>1</v>
      </c>
      <c r="Y5579" s="11" t="b">
        <v>1</v>
      </c>
      <c r="Z5579" s="11" t="b">
        <v>0</v>
      </c>
      <c r="AA5579" s="11" t="b">
        <v>0</v>
      </c>
      <c r="AB5579" s="11" t="b">
        <v>1</v>
      </c>
      <c r="AC5579" s="11" t="b">
        <v>0</v>
      </c>
      <c r="AD5579" s="11" t="b">
        <v>0</v>
      </c>
      <c r="AE5579" s="11" t="b">
        <v>1</v>
      </c>
      <c r="AF5579" s="11" t="b">
        <v>1</v>
      </c>
      <c r="AG5579" s="11" t="b">
        <v>1</v>
      </c>
    </row>
    <row r="5580" spans="1:33" x14ac:dyDescent="0.2">
      <c r="A5580" s="11">
        <v>2</v>
      </c>
      <c r="B5580" t="s">
        <v>175</v>
      </c>
      <c r="C5580" t="s">
        <v>49</v>
      </c>
      <c r="D5580">
        <v>0</v>
      </c>
      <c r="E5580">
        <v>292719.44453706901</v>
      </c>
      <c r="F5580">
        <v>0</v>
      </c>
      <c r="G5580">
        <v>0</v>
      </c>
      <c r="H5580">
        <v>0</v>
      </c>
      <c r="I5580">
        <v>0</v>
      </c>
      <c r="J5580" s="10">
        <f>SUMIFS(Table1[time],Table1[repetition],Table1[[#This Row],[repetition]],Table1[config],Table1[[#This Row],[config]])</f>
        <v>49786477.935131595</v>
      </c>
      <c r="K5580" s="11">
        <v>200</v>
      </c>
      <c r="L5580" s="11">
        <v>2</v>
      </c>
      <c r="M5580" s="11" t="s">
        <v>150</v>
      </c>
      <c r="N5580" s="11" t="b">
        <v>1</v>
      </c>
      <c r="O5580" s="11" t="b">
        <v>0</v>
      </c>
      <c r="P5580" s="11" t="b">
        <v>0</v>
      </c>
      <c r="Q5580" s="11" t="b">
        <v>0</v>
      </c>
      <c r="R5580" s="11" t="b">
        <v>0</v>
      </c>
      <c r="S5580" s="11" t="b">
        <v>1</v>
      </c>
      <c r="T5580" s="11" t="b">
        <v>0</v>
      </c>
      <c r="U5580" s="11" t="b">
        <v>1</v>
      </c>
      <c r="V5580" s="11" t="b">
        <v>1</v>
      </c>
      <c r="W5580" s="11" t="b">
        <v>0</v>
      </c>
      <c r="X5580" s="11" t="b">
        <v>0</v>
      </c>
      <c r="Y5580" s="11" t="b">
        <v>0</v>
      </c>
      <c r="Z5580" s="11" t="b">
        <v>0</v>
      </c>
      <c r="AA5580" s="11" t="b">
        <v>1</v>
      </c>
      <c r="AB5580" s="11" t="b">
        <v>0</v>
      </c>
      <c r="AC5580" s="11" t="b">
        <v>0</v>
      </c>
      <c r="AD5580" s="11" t="b">
        <v>0</v>
      </c>
      <c r="AE5580" s="11" t="b">
        <v>0</v>
      </c>
      <c r="AF5580" s="11" t="b">
        <v>0</v>
      </c>
      <c r="AG5580" s="11" t="b">
        <v>1</v>
      </c>
    </row>
    <row r="5581" spans="1:33" x14ac:dyDescent="0.2">
      <c r="A5581" s="11">
        <v>3</v>
      </c>
      <c r="B5581" t="s">
        <v>175</v>
      </c>
      <c r="C5581" t="s">
        <v>49</v>
      </c>
      <c r="D5581">
        <v>0</v>
      </c>
      <c r="E5581">
        <v>344755.83710100898</v>
      </c>
      <c r="F5581">
        <v>0</v>
      </c>
      <c r="G5581">
        <v>0</v>
      </c>
      <c r="H5581">
        <v>0</v>
      </c>
      <c r="I5581">
        <v>0</v>
      </c>
      <c r="J5581" s="10">
        <f>SUMIFS(Table1[time],Table1[repetition],Table1[[#This Row],[repetition]],Table1[config],Table1[[#This Row],[config]])</f>
        <v>50867177.805702969</v>
      </c>
      <c r="K5581" s="11">
        <v>150</v>
      </c>
      <c r="L5581" s="11">
        <v>18</v>
      </c>
      <c r="M5581" s="11" t="s">
        <v>150</v>
      </c>
      <c r="N5581" s="11" t="b">
        <v>1</v>
      </c>
      <c r="O5581" s="11" t="b">
        <v>0</v>
      </c>
      <c r="P5581" s="11" t="b">
        <v>0</v>
      </c>
      <c r="Q5581" s="11" t="b">
        <v>1</v>
      </c>
      <c r="R5581" s="11" t="b">
        <v>1</v>
      </c>
      <c r="S5581" s="11" t="b">
        <v>0</v>
      </c>
      <c r="T5581" s="11" t="b">
        <v>0</v>
      </c>
      <c r="U5581" s="11" t="b">
        <v>1</v>
      </c>
      <c r="V5581" s="11" t="b">
        <v>1</v>
      </c>
      <c r="W5581" s="11" t="b">
        <v>0</v>
      </c>
      <c r="X5581" s="11" t="b">
        <v>0</v>
      </c>
      <c r="Y5581" s="11" t="b">
        <v>0</v>
      </c>
      <c r="Z5581" s="11" t="b">
        <v>0</v>
      </c>
      <c r="AA5581" s="11" t="b">
        <v>1</v>
      </c>
      <c r="AB5581" s="11" t="b">
        <v>1</v>
      </c>
      <c r="AC5581" s="11" t="b">
        <v>0</v>
      </c>
      <c r="AD5581" s="11" t="b">
        <v>1</v>
      </c>
      <c r="AE5581" s="11" t="b">
        <v>1</v>
      </c>
      <c r="AF5581" s="11" t="b">
        <v>0</v>
      </c>
      <c r="AG5581" s="11" t="b">
        <v>1</v>
      </c>
    </row>
    <row r="5582" spans="1:33" x14ac:dyDescent="0.2">
      <c r="A5582" s="9">
        <v>1</v>
      </c>
      <c r="B5582" t="s">
        <v>176</v>
      </c>
      <c r="C5582" t="s">
        <v>49</v>
      </c>
      <c r="D5582">
        <v>0</v>
      </c>
      <c r="E5582">
        <v>332155.20573098899</v>
      </c>
      <c r="F5582">
        <v>0</v>
      </c>
      <c r="G5582">
        <v>0</v>
      </c>
      <c r="H5582">
        <v>0</v>
      </c>
      <c r="I5582">
        <v>0</v>
      </c>
      <c r="J5582" s="8">
        <f>SUMIFS(Table1[time],Table1[repetition],Table1[[#This Row],[repetition]],Table1[config],Table1[[#This Row],[config]])</f>
        <v>50541693.567273982</v>
      </c>
      <c r="K5582" s="9">
        <v>0</v>
      </c>
      <c r="L5582" s="9">
        <v>6</v>
      </c>
      <c r="M5582" s="9" t="s">
        <v>151</v>
      </c>
      <c r="N5582" s="9" t="b">
        <v>1</v>
      </c>
      <c r="O5582" s="9" t="b">
        <v>0</v>
      </c>
      <c r="P5582" s="9" t="b">
        <v>1</v>
      </c>
      <c r="Q5582" s="9" t="b">
        <v>0</v>
      </c>
      <c r="R5582" s="9" t="b">
        <v>0</v>
      </c>
      <c r="S5582" s="9" t="b">
        <v>1</v>
      </c>
      <c r="T5582" s="9" t="b">
        <v>1</v>
      </c>
      <c r="U5582" s="9" t="b">
        <v>0</v>
      </c>
      <c r="V5582" s="9" t="b">
        <v>0</v>
      </c>
      <c r="W5582" s="9" t="b">
        <v>1</v>
      </c>
      <c r="X5582" s="9" t="b">
        <v>1</v>
      </c>
      <c r="Y5582" s="9" t="b">
        <v>0</v>
      </c>
      <c r="Z5582" s="9" t="b">
        <v>0</v>
      </c>
      <c r="AA5582" s="9" t="b">
        <v>1</v>
      </c>
      <c r="AB5582" s="9" t="b">
        <v>1</v>
      </c>
      <c r="AC5582" s="9" t="b">
        <v>0</v>
      </c>
      <c r="AD5582" s="9" t="b">
        <v>0</v>
      </c>
      <c r="AE5582" s="9" t="b">
        <v>1</v>
      </c>
      <c r="AF5582" s="9" t="b">
        <v>1</v>
      </c>
      <c r="AG5582" s="9" t="b">
        <v>0</v>
      </c>
    </row>
    <row r="5583" spans="1:33" x14ac:dyDescent="0.2">
      <c r="A5583" s="11">
        <v>2</v>
      </c>
      <c r="B5583" t="s">
        <v>176</v>
      </c>
      <c r="C5583" t="s">
        <v>49</v>
      </c>
      <c r="D5583">
        <v>0</v>
      </c>
      <c r="E5583">
        <v>345754.29423013702</v>
      </c>
      <c r="F5583">
        <v>0</v>
      </c>
      <c r="G5583">
        <v>0</v>
      </c>
      <c r="H5583">
        <v>0</v>
      </c>
      <c r="I5583">
        <v>0</v>
      </c>
      <c r="J5583" s="10">
        <f>SUMIFS(Table1[time],Table1[repetition],Table1[[#This Row],[repetition]],Table1[config],Table1[[#This Row],[config]])</f>
        <v>49786477.935131595</v>
      </c>
      <c r="K5583" s="11">
        <v>200</v>
      </c>
      <c r="L5583" s="11">
        <v>2</v>
      </c>
      <c r="M5583" s="11" t="s">
        <v>150</v>
      </c>
      <c r="N5583" s="11" t="b">
        <v>1</v>
      </c>
      <c r="O5583" s="11" t="b">
        <v>0</v>
      </c>
      <c r="P5583" s="11" t="b">
        <v>0</v>
      </c>
      <c r="Q5583" s="11" t="b">
        <v>0</v>
      </c>
      <c r="R5583" s="11" t="b">
        <v>0</v>
      </c>
      <c r="S5583" s="11" t="b">
        <v>1</v>
      </c>
      <c r="T5583" s="11" t="b">
        <v>0</v>
      </c>
      <c r="U5583" s="11" t="b">
        <v>1</v>
      </c>
      <c r="V5583" s="11" t="b">
        <v>1</v>
      </c>
      <c r="W5583" s="11" t="b">
        <v>0</v>
      </c>
      <c r="X5583" s="11" t="b">
        <v>0</v>
      </c>
      <c r="Y5583" s="11" t="b">
        <v>0</v>
      </c>
      <c r="Z5583" s="11" t="b">
        <v>0</v>
      </c>
      <c r="AA5583" s="11" t="b">
        <v>1</v>
      </c>
      <c r="AB5583" s="11" t="b">
        <v>0</v>
      </c>
      <c r="AC5583" s="11" t="b">
        <v>0</v>
      </c>
      <c r="AD5583" s="11" t="b">
        <v>0</v>
      </c>
      <c r="AE5583" s="11" t="b">
        <v>0</v>
      </c>
      <c r="AF5583" s="11" t="b">
        <v>0</v>
      </c>
      <c r="AG5583" s="11" t="b">
        <v>1</v>
      </c>
    </row>
    <row r="5584" spans="1:33" x14ac:dyDescent="0.2">
      <c r="A5584" s="9">
        <v>3</v>
      </c>
      <c r="B5584" t="s">
        <v>176</v>
      </c>
      <c r="C5584" t="s">
        <v>49</v>
      </c>
      <c r="D5584">
        <v>0</v>
      </c>
      <c r="E5584">
        <v>360350.29927700799</v>
      </c>
      <c r="F5584">
        <v>0</v>
      </c>
      <c r="G5584">
        <v>0</v>
      </c>
      <c r="H5584">
        <v>0</v>
      </c>
      <c r="I5584">
        <v>0</v>
      </c>
      <c r="J5584" s="8">
        <f>SUMIFS(Table1[time],Table1[repetition],Table1[[#This Row],[repetition]],Table1[config],Table1[[#This Row],[config]])</f>
        <v>50867177.805702969</v>
      </c>
      <c r="K5584" s="9">
        <v>150</v>
      </c>
      <c r="L5584" s="9">
        <v>18</v>
      </c>
      <c r="M5584" s="9" t="s">
        <v>150</v>
      </c>
      <c r="N5584" s="9" t="b">
        <v>1</v>
      </c>
      <c r="O5584" s="9" t="b">
        <v>0</v>
      </c>
      <c r="P5584" s="9" t="b">
        <v>0</v>
      </c>
      <c r="Q5584" s="9" t="b">
        <v>1</v>
      </c>
      <c r="R5584" s="9" t="b">
        <v>1</v>
      </c>
      <c r="S5584" s="9" t="b">
        <v>0</v>
      </c>
      <c r="T5584" s="9" t="b">
        <v>0</v>
      </c>
      <c r="U5584" s="9" t="b">
        <v>1</v>
      </c>
      <c r="V5584" s="9" t="b">
        <v>1</v>
      </c>
      <c r="W5584" s="9" t="b">
        <v>0</v>
      </c>
      <c r="X5584" s="9" t="b">
        <v>0</v>
      </c>
      <c r="Y5584" s="9" t="b">
        <v>0</v>
      </c>
      <c r="Z5584" s="9" t="b">
        <v>0</v>
      </c>
      <c r="AA5584" s="9" t="b">
        <v>1</v>
      </c>
      <c r="AB5584" s="9" t="b">
        <v>1</v>
      </c>
      <c r="AC5584" s="9" t="b">
        <v>0</v>
      </c>
      <c r="AD5584" s="9" t="b">
        <v>1</v>
      </c>
      <c r="AE5584" s="9" t="b">
        <v>1</v>
      </c>
      <c r="AF5584" s="9" t="b">
        <v>0</v>
      </c>
      <c r="AG5584" s="9" t="b">
        <v>1</v>
      </c>
    </row>
    <row r="5585" spans="1:33" x14ac:dyDescent="0.2">
      <c r="A5585" s="11">
        <v>1</v>
      </c>
      <c r="B5585" t="s">
        <v>177</v>
      </c>
      <c r="C5585" t="s">
        <v>49</v>
      </c>
      <c r="D5585">
        <v>0</v>
      </c>
      <c r="E5585">
        <v>296318.62605799601</v>
      </c>
      <c r="F5585">
        <v>0</v>
      </c>
      <c r="G5585">
        <v>0</v>
      </c>
      <c r="H5585">
        <v>0</v>
      </c>
      <c r="I5585">
        <v>0</v>
      </c>
      <c r="J5585" s="10">
        <f>SUMIFS(Table1[time],Table1[repetition],Table1[[#This Row],[repetition]],Table1[config],Table1[[#This Row],[config]])</f>
        <v>50541693.567273982</v>
      </c>
      <c r="K5585" s="11">
        <v>120</v>
      </c>
      <c r="L5585" s="11">
        <v>3</v>
      </c>
      <c r="M5585" s="11" t="s">
        <v>151</v>
      </c>
      <c r="N5585" s="11" t="b">
        <v>1</v>
      </c>
      <c r="O5585" s="11" t="b">
        <v>0</v>
      </c>
      <c r="P5585" s="11" t="b">
        <v>0</v>
      </c>
      <c r="Q5585" s="11" t="b">
        <v>0</v>
      </c>
      <c r="R5585" s="11" t="b">
        <v>1</v>
      </c>
      <c r="S5585" s="11" t="b">
        <v>0</v>
      </c>
      <c r="T5585" s="11" t="b">
        <v>1</v>
      </c>
      <c r="U5585" s="11" t="b">
        <v>1</v>
      </c>
      <c r="V5585" s="11" t="b">
        <v>0</v>
      </c>
      <c r="W5585" s="11" t="b">
        <v>0</v>
      </c>
      <c r="X5585" s="11" t="b">
        <v>0</v>
      </c>
      <c r="Y5585" s="11" t="b">
        <v>1</v>
      </c>
      <c r="Z5585" s="11" t="b">
        <v>1</v>
      </c>
      <c r="AA5585" s="11" t="b">
        <v>1</v>
      </c>
      <c r="AB5585" s="11" t="b">
        <v>0</v>
      </c>
      <c r="AC5585" s="11" t="b">
        <v>1</v>
      </c>
      <c r="AD5585" s="11" t="b">
        <v>0</v>
      </c>
      <c r="AE5585" s="11" t="b">
        <v>1</v>
      </c>
      <c r="AF5585" s="11" t="b">
        <v>0</v>
      </c>
      <c r="AG5585" s="11" t="b">
        <v>1</v>
      </c>
    </row>
    <row r="5586" spans="1:33" x14ac:dyDescent="0.2">
      <c r="A5586" s="9">
        <v>2</v>
      </c>
      <c r="B5586" t="s">
        <v>177</v>
      </c>
      <c r="C5586" t="s">
        <v>49</v>
      </c>
      <c r="D5586">
        <v>0</v>
      </c>
      <c r="E5586">
        <v>219873.74726124099</v>
      </c>
      <c r="F5586">
        <v>0</v>
      </c>
      <c r="G5586">
        <v>0</v>
      </c>
      <c r="H5586">
        <v>0</v>
      </c>
      <c r="I5586">
        <v>0</v>
      </c>
      <c r="J5586" s="8">
        <f>SUMIFS(Table1[time],Table1[repetition],Table1[[#This Row],[repetition]],Table1[config],Table1[[#This Row],[config]])</f>
        <v>49786477.935131595</v>
      </c>
      <c r="K5586" s="9">
        <v>200</v>
      </c>
      <c r="L5586" s="9">
        <v>2</v>
      </c>
      <c r="M5586" s="9" t="s">
        <v>150</v>
      </c>
      <c r="N5586" s="9" t="b">
        <v>1</v>
      </c>
      <c r="O5586" s="9" t="b">
        <v>0</v>
      </c>
      <c r="P5586" s="9" t="b">
        <v>0</v>
      </c>
      <c r="Q5586" s="9" t="b">
        <v>0</v>
      </c>
      <c r="R5586" s="9" t="b">
        <v>0</v>
      </c>
      <c r="S5586" s="9" t="b">
        <v>1</v>
      </c>
      <c r="T5586" s="9" t="b">
        <v>0</v>
      </c>
      <c r="U5586" s="9" t="b">
        <v>1</v>
      </c>
      <c r="V5586" s="9" t="b">
        <v>1</v>
      </c>
      <c r="W5586" s="9" t="b">
        <v>0</v>
      </c>
      <c r="X5586" s="9" t="b">
        <v>0</v>
      </c>
      <c r="Y5586" s="9" t="b">
        <v>0</v>
      </c>
      <c r="Z5586" s="9" t="b">
        <v>0</v>
      </c>
      <c r="AA5586" s="9" t="b">
        <v>1</v>
      </c>
      <c r="AB5586" s="9" t="b">
        <v>0</v>
      </c>
      <c r="AC5586" s="9" t="b">
        <v>0</v>
      </c>
      <c r="AD5586" s="9" t="b">
        <v>0</v>
      </c>
      <c r="AE5586" s="9" t="b">
        <v>0</v>
      </c>
      <c r="AF5586" s="9" t="b">
        <v>0</v>
      </c>
      <c r="AG5586" s="9" t="b">
        <v>1</v>
      </c>
    </row>
    <row r="5587" spans="1:33" x14ac:dyDescent="0.2">
      <c r="A5587" s="11">
        <v>3</v>
      </c>
      <c r="B5587" t="s">
        <v>177</v>
      </c>
      <c r="C5587" t="s">
        <v>49</v>
      </c>
      <c r="D5587">
        <v>0</v>
      </c>
      <c r="E5587">
        <v>289417.841871996</v>
      </c>
      <c r="F5587">
        <v>0</v>
      </c>
      <c r="G5587">
        <v>0</v>
      </c>
      <c r="H5587">
        <v>0</v>
      </c>
      <c r="I5587">
        <v>0</v>
      </c>
      <c r="J5587" s="10">
        <f>SUMIFS(Table1[time],Table1[repetition],Table1[[#This Row],[repetition]],Table1[config],Table1[[#This Row],[config]])</f>
        <v>50867177.805702969</v>
      </c>
      <c r="K5587" s="11">
        <v>150</v>
      </c>
      <c r="L5587" s="11">
        <v>18</v>
      </c>
      <c r="M5587" s="11" t="s">
        <v>150</v>
      </c>
      <c r="N5587" s="11" t="b">
        <v>1</v>
      </c>
      <c r="O5587" s="11" t="b">
        <v>0</v>
      </c>
      <c r="P5587" s="11" t="b">
        <v>0</v>
      </c>
      <c r="Q5587" s="11" t="b">
        <v>1</v>
      </c>
      <c r="R5587" s="11" t="b">
        <v>1</v>
      </c>
      <c r="S5587" s="11" t="b">
        <v>0</v>
      </c>
      <c r="T5587" s="11" t="b">
        <v>0</v>
      </c>
      <c r="U5587" s="11" t="b">
        <v>1</v>
      </c>
      <c r="V5587" s="11" t="b">
        <v>1</v>
      </c>
      <c r="W5587" s="11" t="b">
        <v>0</v>
      </c>
      <c r="X5587" s="11" t="b">
        <v>0</v>
      </c>
      <c r="Y5587" s="11" t="b">
        <v>0</v>
      </c>
      <c r="Z5587" s="11" t="b">
        <v>0</v>
      </c>
      <c r="AA5587" s="11" t="b">
        <v>1</v>
      </c>
      <c r="AB5587" s="11" t="b">
        <v>1</v>
      </c>
      <c r="AC5587" s="11" t="b">
        <v>0</v>
      </c>
      <c r="AD5587" s="11" t="b">
        <v>1</v>
      </c>
      <c r="AE5587" s="11" t="b">
        <v>1</v>
      </c>
      <c r="AF5587" s="11" t="b">
        <v>0</v>
      </c>
      <c r="AG5587" s="11" t="b">
        <v>1</v>
      </c>
    </row>
    <row r="5588" spans="1:33" x14ac:dyDescent="0.2">
      <c r="A5588" s="9">
        <v>1</v>
      </c>
      <c r="B5588" t="s">
        <v>178</v>
      </c>
      <c r="C5588" t="s">
        <v>49</v>
      </c>
      <c r="D5588">
        <v>0</v>
      </c>
      <c r="E5588">
        <v>310196.74160302302</v>
      </c>
      <c r="F5588">
        <v>0</v>
      </c>
      <c r="G5588">
        <v>0</v>
      </c>
      <c r="H5588">
        <v>0</v>
      </c>
      <c r="I5588">
        <v>0</v>
      </c>
      <c r="J5588" s="8">
        <f>SUMIFS(Table1[time],Table1[repetition],Table1[[#This Row],[repetition]],Table1[config],Table1[[#This Row],[config]])</f>
        <v>50541693.567273982</v>
      </c>
      <c r="K5588" s="9">
        <v>120</v>
      </c>
      <c r="L5588" s="9">
        <v>6</v>
      </c>
      <c r="M5588" s="9" t="s">
        <v>150</v>
      </c>
      <c r="N5588" s="9" t="b">
        <v>1</v>
      </c>
      <c r="O5588" s="9" t="b">
        <v>1</v>
      </c>
      <c r="P5588" s="9" t="b">
        <v>0</v>
      </c>
      <c r="Q5588" s="9" t="b">
        <v>1</v>
      </c>
      <c r="R5588" s="9" t="b">
        <v>0</v>
      </c>
      <c r="S5588" s="9" t="b">
        <v>0</v>
      </c>
      <c r="T5588" s="9" t="b">
        <v>1</v>
      </c>
      <c r="U5588" s="9" t="b">
        <v>1</v>
      </c>
      <c r="V5588" s="9" t="b">
        <v>1</v>
      </c>
      <c r="W5588" s="9" t="b">
        <v>0</v>
      </c>
      <c r="X5588" s="9" t="b">
        <v>1</v>
      </c>
      <c r="Y5588" s="9" t="b">
        <v>0</v>
      </c>
      <c r="Z5588" s="9" t="b">
        <v>0</v>
      </c>
      <c r="AA5588" s="9" t="b">
        <v>1</v>
      </c>
      <c r="AB5588" s="9" t="b">
        <v>0</v>
      </c>
      <c r="AC5588" s="9" t="b">
        <v>0</v>
      </c>
      <c r="AD5588" s="9" t="b">
        <v>1</v>
      </c>
      <c r="AE5588" s="9" t="b">
        <v>0</v>
      </c>
      <c r="AF5588" s="9" t="b">
        <v>0</v>
      </c>
      <c r="AG5588" s="9" t="b">
        <v>0</v>
      </c>
    </row>
    <row r="5589" spans="1:33" x14ac:dyDescent="0.2">
      <c r="A5589" s="9">
        <v>2</v>
      </c>
      <c r="B5589" t="s">
        <v>178</v>
      </c>
      <c r="C5589" t="s">
        <v>49</v>
      </c>
      <c r="D5589">
        <v>0</v>
      </c>
      <c r="E5589">
        <v>212291.73233825699</v>
      </c>
      <c r="F5589">
        <v>0</v>
      </c>
      <c r="G5589">
        <v>0</v>
      </c>
      <c r="H5589">
        <v>0</v>
      </c>
      <c r="I5589">
        <v>0</v>
      </c>
      <c r="J5589" s="8">
        <f>SUMIFS(Table1[time],Table1[repetition],Table1[[#This Row],[repetition]],Table1[config],Table1[[#This Row],[config]])</f>
        <v>49786477.935131595</v>
      </c>
      <c r="K5589" s="9">
        <v>200</v>
      </c>
      <c r="L5589" s="9">
        <v>2</v>
      </c>
      <c r="M5589" s="9" t="s">
        <v>150</v>
      </c>
      <c r="N5589" s="9" t="b">
        <v>1</v>
      </c>
      <c r="O5589" s="9" t="b">
        <v>0</v>
      </c>
      <c r="P5589" s="9" t="b">
        <v>0</v>
      </c>
      <c r="Q5589" s="9" t="b">
        <v>0</v>
      </c>
      <c r="R5589" s="9" t="b">
        <v>0</v>
      </c>
      <c r="S5589" s="9" t="b">
        <v>1</v>
      </c>
      <c r="T5589" s="9" t="b">
        <v>0</v>
      </c>
      <c r="U5589" s="9" t="b">
        <v>1</v>
      </c>
      <c r="V5589" s="9" t="b">
        <v>1</v>
      </c>
      <c r="W5589" s="9" t="b">
        <v>0</v>
      </c>
      <c r="X5589" s="9" t="b">
        <v>0</v>
      </c>
      <c r="Y5589" s="9" t="b">
        <v>0</v>
      </c>
      <c r="Z5589" s="9" t="b">
        <v>0</v>
      </c>
      <c r="AA5589" s="9" t="b">
        <v>1</v>
      </c>
      <c r="AB5589" s="9" t="b">
        <v>0</v>
      </c>
      <c r="AC5589" s="9" t="b">
        <v>0</v>
      </c>
      <c r="AD5589" s="9" t="b">
        <v>0</v>
      </c>
      <c r="AE5589" s="9" t="b">
        <v>0</v>
      </c>
      <c r="AF5589" s="9" t="b">
        <v>0</v>
      </c>
      <c r="AG5589" s="9" t="b">
        <v>1</v>
      </c>
    </row>
    <row r="5590" spans="1:33" x14ac:dyDescent="0.2">
      <c r="A5590" s="11">
        <v>3</v>
      </c>
      <c r="B5590" t="s">
        <v>178</v>
      </c>
      <c r="C5590" t="s">
        <v>49</v>
      </c>
      <c r="D5590">
        <v>0</v>
      </c>
      <c r="E5590">
        <v>301269.46816399798</v>
      </c>
      <c r="F5590">
        <v>0</v>
      </c>
      <c r="G5590">
        <v>0</v>
      </c>
      <c r="H5590">
        <v>0</v>
      </c>
      <c r="I5590">
        <v>0</v>
      </c>
      <c r="J5590" s="10">
        <f>SUMIFS(Table1[time],Table1[repetition],Table1[[#This Row],[repetition]],Table1[config],Table1[[#This Row],[config]])</f>
        <v>50867177.805702969</v>
      </c>
      <c r="K5590" s="11">
        <v>150</v>
      </c>
      <c r="L5590" s="11">
        <v>18</v>
      </c>
      <c r="M5590" s="11" t="s">
        <v>150</v>
      </c>
      <c r="N5590" s="11" t="b">
        <v>1</v>
      </c>
      <c r="O5590" s="11" t="b">
        <v>0</v>
      </c>
      <c r="P5590" s="11" t="b">
        <v>0</v>
      </c>
      <c r="Q5590" s="11" t="b">
        <v>1</v>
      </c>
      <c r="R5590" s="11" t="b">
        <v>1</v>
      </c>
      <c r="S5590" s="11" t="b">
        <v>0</v>
      </c>
      <c r="T5590" s="11" t="b">
        <v>0</v>
      </c>
      <c r="U5590" s="11" t="b">
        <v>1</v>
      </c>
      <c r="V5590" s="11" t="b">
        <v>1</v>
      </c>
      <c r="W5590" s="11" t="b">
        <v>0</v>
      </c>
      <c r="X5590" s="11" t="b">
        <v>0</v>
      </c>
      <c r="Y5590" s="11" t="b">
        <v>0</v>
      </c>
      <c r="Z5590" s="11" t="b">
        <v>0</v>
      </c>
      <c r="AA5590" s="11" t="b">
        <v>1</v>
      </c>
      <c r="AB5590" s="11" t="b">
        <v>1</v>
      </c>
      <c r="AC5590" s="11" t="b">
        <v>0</v>
      </c>
      <c r="AD5590" s="11" t="b">
        <v>1</v>
      </c>
      <c r="AE5590" s="11" t="b">
        <v>1</v>
      </c>
      <c r="AF5590" s="11" t="b">
        <v>0</v>
      </c>
      <c r="AG5590" s="11" t="b">
        <v>1</v>
      </c>
    </row>
    <row r="5591" spans="1:33" x14ac:dyDescent="0.2">
      <c r="A5591" s="11">
        <v>1</v>
      </c>
      <c r="B5591" t="s">
        <v>179</v>
      </c>
      <c r="C5591" t="s">
        <v>49</v>
      </c>
      <c r="D5591">
        <v>0</v>
      </c>
      <c r="E5591">
        <v>242020.82723600301</v>
      </c>
      <c r="F5591">
        <v>0</v>
      </c>
      <c r="G5591">
        <v>0</v>
      </c>
      <c r="H5591">
        <v>0</v>
      </c>
      <c r="I5591">
        <v>0</v>
      </c>
      <c r="J5591" s="10">
        <f>SUMIFS(Table1[time],Table1[repetition],Table1[[#This Row],[repetition]],Table1[config],Table1[[#This Row],[config]])</f>
        <v>50541693.567273982</v>
      </c>
      <c r="K5591" s="11">
        <v>150</v>
      </c>
      <c r="L5591" s="11">
        <v>1</v>
      </c>
      <c r="M5591" s="11" t="s">
        <v>149</v>
      </c>
      <c r="N5591" s="11" t="b">
        <v>0</v>
      </c>
      <c r="O5591" s="11" t="b">
        <v>1</v>
      </c>
      <c r="P5591" s="11" t="b">
        <v>1</v>
      </c>
      <c r="Q5591" s="11" t="b">
        <v>1</v>
      </c>
      <c r="R5591" s="11" t="b">
        <v>1</v>
      </c>
      <c r="S5591" s="11" t="b">
        <v>0</v>
      </c>
      <c r="T5591" s="11" t="b">
        <v>1</v>
      </c>
      <c r="U5591" s="11" t="b">
        <v>0</v>
      </c>
      <c r="V5591" s="11" t="b">
        <v>0</v>
      </c>
      <c r="W5591" s="11" t="b">
        <v>1</v>
      </c>
      <c r="X5591" s="11" t="b">
        <v>1</v>
      </c>
      <c r="Y5591" s="11" t="b">
        <v>1</v>
      </c>
      <c r="Z5591" s="11" t="b">
        <v>1</v>
      </c>
      <c r="AA5591" s="11" t="b">
        <v>0</v>
      </c>
      <c r="AB5591" s="11" t="b">
        <v>1</v>
      </c>
      <c r="AC5591" s="11" t="b">
        <v>1</v>
      </c>
      <c r="AD5591" s="11" t="b">
        <v>1</v>
      </c>
      <c r="AE5591" s="11" t="b">
        <v>1</v>
      </c>
      <c r="AF5591" s="11" t="b">
        <v>1</v>
      </c>
      <c r="AG5591" s="11" t="b">
        <v>0</v>
      </c>
    </row>
    <row r="5592" spans="1:33" x14ac:dyDescent="0.2">
      <c r="A5592" s="11">
        <v>2</v>
      </c>
      <c r="B5592" t="s">
        <v>179</v>
      </c>
      <c r="C5592" t="s">
        <v>49</v>
      </c>
      <c r="D5592">
        <v>0</v>
      </c>
      <c r="E5592">
        <v>205582.51392841301</v>
      </c>
      <c r="F5592">
        <v>0</v>
      </c>
      <c r="G5592">
        <v>0</v>
      </c>
      <c r="H5592">
        <v>0</v>
      </c>
      <c r="I5592">
        <v>0</v>
      </c>
      <c r="J5592" s="10">
        <f>SUMIFS(Table1[time],Table1[repetition],Table1[[#This Row],[repetition]],Table1[config],Table1[[#This Row],[config]])</f>
        <v>49786477.935131595</v>
      </c>
      <c r="K5592" s="11">
        <v>200</v>
      </c>
      <c r="L5592" s="11">
        <v>3</v>
      </c>
      <c r="M5592" s="11" t="s">
        <v>151</v>
      </c>
      <c r="N5592" s="11" t="b">
        <v>1</v>
      </c>
      <c r="O5592" s="11" t="b">
        <v>0</v>
      </c>
      <c r="P5592" s="11" t="b">
        <v>1</v>
      </c>
      <c r="Q5592" s="11" t="b">
        <v>0</v>
      </c>
      <c r="R5592" s="11" t="b">
        <v>1</v>
      </c>
      <c r="S5592" s="11" t="b">
        <v>0</v>
      </c>
      <c r="T5592" s="11" t="b">
        <v>0</v>
      </c>
      <c r="U5592" s="11" t="b">
        <v>1</v>
      </c>
      <c r="V5592" s="11" t="b">
        <v>1</v>
      </c>
      <c r="W5592" s="11" t="b">
        <v>1</v>
      </c>
      <c r="X5592" s="11" t="b">
        <v>0</v>
      </c>
      <c r="Y5592" s="11" t="b">
        <v>1</v>
      </c>
      <c r="Z5592" s="11" t="b">
        <v>1</v>
      </c>
      <c r="AA5592" s="11" t="b">
        <v>0</v>
      </c>
      <c r="AB5592" s="11" t="b">
        <v>0</v>
      </c>
      <c r="AC5592" s="11" t="b">
        <v>0</v>
      </c>
      <c r="AD5592" s="11" t="b">
        <v>0</v>
      </c>
      <c r="AE5592" s="11" t="b">
        <v>1</v>
      </c>
      <c r="AF5592" s="11" t="b">
        <v>0</v>
      </c>
      <c r="AG5592" s="11" t="b">
        <v>0</v>
      </c>
    </row>
    <row r="5593" spans="1:33" x14ac:dyDescent="0.2">
      <c r="A5593" s="9">
        <v>3</v>
      </c>
      <c r="B5593" t="s">
        <v>179</v>
      </c>
      <c r="C5593" t="s">
        <v>49</v>
      </c>
      <c r="D5593">
        <v>0</v>
      </c>
      <c r="E5593">
        <v>246544.12847899899</v>
      </c>
      <c r="F5593">
        <v>0</v>
      </c>
      <c r="G5593">
        <v>0</v>
      </c>
      <c r="H5593">
        <v>0</v>
      </c>
      <c r="I5593">
        <v>0</v>
      </c>
      <c r="J5593" s="8">
        <f>SUMIFS(Table1[time],Table1[repetition],Table1[[#This Row],[repetition]],Table1[config],Table1[[#This Row],[config]])</f>
        <v>50867177.805702969</v>
      </c>
      <c r="K5593" s="9">
        <v>150</v>
      </c>
      <c r="L5593" s="9">
        <v>18</v>
      </c>
      <c r="M5593" s="9" t="s">
        <v>150</v>
      </c>
      <c r="N5593" s="9" t="b">
        <v>1</v>
      </c>
      <c r="O5593" s="9" t="b">
        <v>0</v>
      </c>
      <c r="P5593" s="9" t="b">
        <v>0</v>
      </c>
      <c r="Q5593" s="9" t="b">
        <v>1</v>
      </c>
      <c r="R5593" s="9" t="b">
        <v>1</v>
      </c>
      <c r="S5593" s="9" t="b">
        <v>0</v>
      </c>
      <c r="T5593" s="9" t="b">
        <v>0</v>
      </c>
      <c r="U5593" s="9" t="b">
        <v>1</v>
      </c>
      <c r="V5593" s="9" t="b">
        <v>1</v>
      </c>
      <c r="W5593" s="9" t="b">
        <v>0</v>
      </c>
      <c r="X5593" s="9" t="b">
        <v>0</v>
      </c>
      <c r="Y5593" s="9" t="b">
        <v>0</v>
      </c>
      <c r="Z5593" s="9" t="b">
        <v>0</v>
      </c>
      <c r="AA5593" s="9" t="b">
        <v>1</v>
      </c>
      <c r="AB5593" s="9" t="b">
        <v>1</v>
      </c>
      <c r="AC5593" s="9" t="b">
        <v>0</v>
      </c>
      <c r="AD5593" s="9" t="b">
        <v>1</v>
      </c>
      <c r="AE5593" s="9" t="b">
        <v>1</v>
      </c>
      <c r="AF5593" s="9" t="b">
        <v>0</v>
      </c>
      <c r="AG5593" s="9" t="b">
        <v>1</v>
      </c>
    </row>
    <row r="5594" spans="1:33" x14ac:dyDescent="0.2">
      <c r="A5594" s="9">
        <v>1</v>
      </c>
      <c r="B5594" t="s">
        <v>171</v>
      </c>
      <c r="C5594" t="s">
        <v>49</v>
      </c>
      <c r="D5594">
        <v>0</v>
      </c>
      <c r="E5594">
        <v>359533.576868998</v>
      </c>
      <c r="F5594">
        <v>0</v>
      </c>
      <c r="G5594">
        <v>0</v>
      </c>
      <c r="H5594">
        <v>0</v>
      </c>
      <c r="I5594">
        <v>0</v>
      </c>
      <c r="J5594" s="8">
        <f>SUMIFS(Table1[time],Table1[repetition],Table1[[#This Row],[repetition]],Table1[config],Table1[[#This Row],[config]])</f>
        <v>50541693.567273982</v>
      </c>
      <c r="K5594" s="9">
        <v>150</v>
      </c>
      <c r="L5594" s="9">
        <v>3</v>
      </c>
      <c r="M5594" s="9" t="s">
        <v>151</v>
      </c>
      <c r="N5594" s="9" t="b">
        <v>1</v>
      </c>
      <c r="O5594" s="9" t="b">
        <v>0</v>
      </c>
      <c r="P5594" s="9" t="b">
        <v>0</v>
      </c>
      <c r="Q5594" s="9" t="b">
        <v>1</v>
      </c>
      <c r="R5594" s="9" t="b">
        <v>1</v>
      </c>
      <c r="S5594" s="9" t="b">
        <v>0</v>
      </c>
      <c r="T5594" s="9" t="b">
        <v>0</v>
      </c>
      <c r="U5594" s="9" t="b">
        <v>1</v>
      </c>
      <c r="V5594" s="9" t="b">
        <v>1</v>
      </c>
      <c r="W5594" s="9" t="b">
        <v>0</v>
      </c>
      <c r="X5594" s="9" t="b">
        <v>0</v>
      </c>
      <c r="Y5594" s="9" t="b">
        <v>1</v>
      </c>
      <c r="Z5594" s="9" t="b">
        <v>1</v>
      </c>
      <c r="AA5594" s="9" t="b">
        <v>1</v>
      </c>
      <c r="AB5594" s="9" t="b">
        <v>1</v>
      </c>
      <c r="AC5594" s="9" t="b">
        <v>0</v>
      </c>
      <c r="AD5594" s="9" t="b">
        <v>0</v>
      </c>
      <c r="AE5594" s="9" t="b">
        <v>1</v>
      </c>
      <c r="AF5594" s="9" t="b">
        <v>1</v>
      </c>
      <c r="AG5594" s="9" t="b">
        <v>1</v>
      </c>
    </row>
    <row r="5595" spans="1:33" x14ac:dyDescent="0.2">
      <c r="A5595" s="11">
        <v>2</v>
      </c>
      <c r="B5595" t="s">
        <v>171</v>
      </c>
      <c r="C5595" t="s">
        <v>49</v>
      </c>
      <c r="D5595">
        <v>0</v>
      </c>
      <c r="E5595">
        <v>389940.20198285498</v>
      </c>
      <c r="F5595">
        <v>0</v>
      </c>
      <c r="G5595">
        <v>0</v>
      </c>
      <c r="H5595">
        <v>0</v>
      </c>
      <c r="I5595">
        <v>0</v>
      </c>
      <c r="J5595" s="10">
        <f>SUMIFS(Table1[time],Table1[repetition],Table1[[#This Row],[repetition]],Table1[config],Table1[[#This Row],[config]])</f>
        <v>49786477.935131595</v>
      </c>
      <c r="K5595" s="11">
        <v>200</v>
      </c>
      <c r="L5595" s="11">
        <v>2</v>
      </c>
      <c r="M5595" s="11" t="s">
        <v>150</v>
      </c>
      <c r="N5595" s="11" t="b">
        <v>1</v>
      </c>
      <c r="O5595" s="11" t="b">
        <v>0</v>
      </c>
      <c r="P5595" s="11" t="b">
        <v>0</v>
      </c>
      <c r="Q5595" s="11" t="b">
        <v>0</v>
      </c>
      <c r="R5595" s="11" t="b">
        <v>0</v>
      </c>
      <c r="S5595" s="11" t="b">
        <v>1</v>
      </c>
      <c r="T5595" s="11" t="b">
        <v>0</v>
      </c>
      <c r="U5595" s="11" t="b">
        <v>1</v>
      </c>
      <c r="V5595" s="11" t="b">
        <v>1</v>
      </c>
      <c r="W5595" s="11" t="b">
        <v>0</v>
      </c>
      <c r="X5595" s="11" t="b">
        <v>0</v>
      </c>
      <c r="Y5595" s="11" t="b">
        <v>0</v>
      </c>
      <c r="Z5595" s="11" t="b">
        <v>0</v>
      </c>
      <c r="AA5595" s="11" t="b">
        <v>1</v>
      </c>
      <c r="AB5595" s="11" t="b">
        <v>0</v>
      </c>
      <c r="AC5595" s="11" t="b">
        <v>0</v>
      </c>
      <c r="AD5595" s="11" t="b">
        <v>0</v>
      </c>
      <c r="AE5595" s="11" t="b">
        <v>0</v>
      </c>
      <c r="AF5595" s="11" t="b">
        <v>0</v>
      </c>
      <c r="AG5595" s="11" t="b">
        <v>1</v>
      </c>
    </row>
    <row r="5596" spans="1:33" x14ac:dyDescent="0.2">
      <c r="A5596" s="9">
        <v>3</v>
      </c>
      <c r="B5596" t="s">
        <v>171</v>
      </c>
      <c r="C5596" t="s">
        <v>49</v>
      </c>
      <c r="D5596">
        <v>0</v>
      </c>
      <c r="E5596">
        <v>386113.530393005</v>
      </c>
      <c r="F5596">
        <v>0</v>
      </c>
      <c r="G5596">
        <v>0</v>
      </c>
      <c r="H5596">
        <v>0</v>
      </c>
      <c r="I5596">
        <v>0</v>
      </c>
      <c r="J5596" s="8">
        <f>SUMIFS(Table1[time],Table1[repetition],Table1[[#This Row],[repetition]],Table1[config],Table1[[#This Row],[config]])</f>
        <v>50867177.805702969</v>
      </c>
      <c r="K5596" s="9">
        <v>150</v>
      </c>
      <c r="L5596" s="9">
        <v>6</v>
      </c>
      <c r="M5596" s="9" t="s">
        <v>151</v>
      </c>
      <c r="N5596" s="9" t="b">
        <v>0</v>
      </c>
      <c r="O5596" s="9" t="b">
        <v>1</v>
      </c>
      <c r="P5596" s="9" t="b">
        <v>0</v>
      </c>
      <c r="Q5596" s="9" t="b">
        <v>1</v>
      </c>
      <c r="R5596" s="9" t="b">
        <v>1</v>
      </c>
      <c r="S5596" s="9" t="b">
        <v>1</v>
      </c>
      <c r="T5596" s="9" t="b">
        <v>0</v>
      </c>
      <c r="U5596" s="9" t="b">
        <v>1</v>
      </c>
      <c r="V5596" s="9" t="b">
        <v>1</v>
      </c>
      <c r="W5596" s="9" t="b">
        <v>0</v>
      </c>
      <c r="X5596" s="9" t="b">
        <v>0</v>
      </c>
      <c r="Y5596" s="9" t="b">
        <v>0</v>
      </c>
      <c r="Z5596" s="9" t="b">
        <v>1</v>
      </c>
      <c r="AA5596" s="9" t="b">
        <v>1</v>
      </c>
      <c r="AB5596" s="9" t="b">
        <v>1</v>
      </c>
      <c r="AC5596" s="9" t="b">
        <v>1</v>
      </c>
      <c r="AD5596" s="9" t="b">
        <v>0</v>
      </c>
      <c r="AE5596" s="9" t="b">
        <v>0</v>
      </c>
      <c r="AF5596" s="9" t="b">
        <v>1</v>
      </c>
      <c r="AG5596" s="9" t="b">
        <v>1</v>
      </c>
    </row>
    <row r="5597" spans="1:33" x14ac:dyDescent="0.2">
      <c r="A5597" s="11">
        <v>1</v>
      </c>
      <c r="B5597" t="s">
        <v>180</v>
      </c>
      <c r="C5597" t="s">
        <v>49</v>
      </c>
      <c r="D5597">
        <v>0</v>
      </c>
      <c r="E5597">
        <v>344602.12691401801</v>
      </c>
      <c r="F5597">
        <v>0</v>
      </c>
      <c r="G5597">
        <v>0</v>
      </c>
      <c r="H5597">
        <v>0</v>
      </c>
      <c r="I5597">
        <v>0</v>
      </c>
      <c r="J5597" s="10">
        <f>SUMIFS(Table1[time],Table1[repetition],Table1[[#This Row],[repetition]],Table1[config],Table1[[#This Row],[config]])</f>
        <v>50541693.567273982</v>
      </c>
      <c r="K5597" s="11">
        <v>150</v>
      </c>
      <c r="L5597" s="11">
        <v>5</v>
      </c>
      <c r="M5597" s="11" t="s">
        <v>149</v>
      </c>
      <c r="N5597" s="11" t="b">
        <v>0</v>
      </c>
      <c r="O5597" s="11" t="b">
        <v>1</v>
      </c>
      <c r="P5597" s="11" t="b">
        <v>0</v>
      </c>
      <c r="Q5597" s="11" t="b">
        <v>0</v>
      </c>
      <c r="R5597" s="11" t="b">
        <v>0</v>
      </c>
      <c r="S5597" s="11" t="b">
        <v>1</v>
      </c>
      <c r="T5597" s="11" t="b">
        <v>0</v>
      </c>
      <c r="U5597" s="11" t="b">
        <v>0</v>
      </c>
      <c r="V5597" s="11" t="b">
        <v>1</v>
      </c>
      <c r="W5597" s="11" t="b">
        <v>1</v>
      </c>
      <c r="X5597" s="11" t="b">
        <v>1</v>
      </c>
      <c r="Y5597" s="11" t="b">
        <v>1</v>
      </c>
      <c r="Z5597" s="11" t="b">
        <v>0</v>
      </c>
      <c r="AA5597" s="11" t="b">
        <v>0</v>
      </c>
      <c r="AB5597" s="11" t="b">
        <v>1</v>
      </c>
      <c r="AC5597" s="11" t="b">
        <v>0</v>
      </c>
      <c r="AD5597" s="11" t="b">
        <v>1</v>
      </c>
      <c r="AE5597" s="11" t="b">
        <v>0</v>
      </c>
      <c r="AF5597" s="11" t="b">
        <v>0</v>
      </c>
      <c r="AG5597" s="11" t="b">
        <v>1</v>
      </c>
    </row>
    <row r="5598" spans="1:33" x14ac:dyDescent="0.2">
      <c r="A5598" s="9">
        <v>2</v>
      </c>
      <c r="B5598" t="s">
        <v>180</v>
      </c>
      <c r="C5598" t="s">
        <v>49</v>
      </c>
      <c r="D5598">
        <v>0</v>
      </c>
      <c r="E5598">
        <v>264483.583360444</v>
      </c>
      <c r="F5598">
        <v>0</v>
      </c>
      <c r="G5598">
        <v>0</v>
      </c>
      <c r="H5598">
        <v>0</v>
      </c>
      <c r="I5598">
        <v>0</v>
      </c>
      <c r="J5598" s="8">
        <f>SUMIFS(Table1[time],Table1[repetition],Table1[[#This Row],[repetition]],Table1[config],Table1[[#This Row],[config]])</f>
        <v>49786477.935131595</v>
      </c>
      <c r="K5598" s="9">
        <v>200</v>
      </c>
      <c r="L5598" s="9">
        <v>2</v>
      </c>
      <c r="M5598" s="9" t="s">
        <v>150</v>
      </c>
      <c r="N5598" s="9" t="b">
        <v>1</v>
      </c>
      <c r="O5598" s="9" t="b">
        <v>0</v>
      </c>
      <c r="P5598" s="9" t="b">
        <v>0</v>
      </c>
      <c r="Q5598" s="9" t="b">
        <v>0</v>
      </c>
      <c r="R5598" s="9" t="b">
        <v>0</v>
      </c>
      <c r="S5598" s="9" t="b">
        <v>1</v>
      </c>
      <c r="T5598" s="9" t="b">
        <v>0</v>
      </c>
      <c r="U5598" s="9" t="b">
        <v>1</v>
      </c>
      <c r="V5598" s="9" t="b">
        <v>1</v>
      </c>
      <c r="W5598" s="9" t="b">
        <v>0</v>
      </c>
      <c r="X5598" s="9" t="b">
        <v>0</v>
      </c>
      <c r="Y5598" s="9" t="b">
        <v>0</v>
      </c>
      <c r="Z5598" s="9" t="b">
        <v>0</v>
      </c>
      <c r="AA5598" s="9" t="b">
        <v>1</v>
      </c>
      <c r="AB5598" s="9" t="b">
        <v>0</v>
      </c>
      <c r="AC5598" s="9" t="b">
        <v>0</v>
      </c>
      <c r="AD5598" s="9" t="b">
        <v>0</v>
      </c>
      <c r="AE5598" s="9" t="b">
        <v>0</v>
      </c>
      <c r="AF5598" s="9" t="b">
        <v>0</v>
      </c>
      <c r="AG5598" s="9" t="b">
        <v>1</v>
      </c>
    </row>
    <row r="5599" spans="1:33" x14ac:dyDescent="0.2">
      <c r="A5599" s="11">
        <v>3</v>
      </c>
      <c r="B5599" t="s">
        <v>180</v>
      </c>
      <c r="C5599" t="s">
        <v>49</v>
      </c>
      <c r="D5599">
        <v>0</v>
      </c>
      <c r="E5599">
        <v>350466.76450199401</v>
      </c>
      <c r="F5599">
        <v>0</v>
      </c>
      <c r="G5599">
        <v>0</v>
      </c>
      <c r="H5599">
        <v>0</v>
      </c>
      <c r="I5599">
        <v>0</v>
      </c>
      <c r="J5599" s="10">
        <f>SUMIFS(Table1[time],Table1[repetition],Table1[[#This Row],[repetition]],Table1[config],Table1[[#This Row],[config]])</f>
        <v>50867177.805702969</v>
      </c>
      <c r="K5599" s="11">
        <v>150</v>
      </c>
      <c r="L5599" s="11">
        <v>6</v>
      </c>
      <c r="M5599" s="11" t="s">
        <v>151</v>
      </c>
      <c r="N5599" s="11" t="b">
        <v>0</v>
      </c>
      <c r="O5599" s="11" t="b">
        <v>1</v>
      </c>
      <c r="P5599" s="11" t="b">
        <v>0</v>
      </c>
      <c r="Q5599" s="11" t="b">
        <v>1</v>
      </c>
      <c r="R5599" s="11" t="b">
        <v>1</v>
      </c>
      <c r="S5599" s="11" t="b">
        <v>1</v>
      </c>
      <c r="T5599" s="11" t="b">
        <v>0</v>
      </c>
      <c r="U5599" s="11" t="b">
        <v>1</v>
      </c>
      <c r="V5599" s="11" t="b">
        <v>1</v>
      </c>
      <c r="W5599" s="11" t="b">
        <v>0</v>
      </c>
      <c r="X5599" s="11" t="b">
        <v>0</v>
      </c>
      <c r="Y5599" s="11" t="b">
        <v>0</v>
      </c>
      <c r="Z5599" s="11" t="b">
        <v>1</v>
      </c>
      <c r="AA5599" s="11" t="b">
        <v>1</v>
      </c>
      <c r="AB5599" s="11" t="b">
        <v>1</v>
      </c>
      <c r="AC5599" s="11" t="b">
        <v>1</v>
      </c>
      <c r="AD5599" s="11" t="b">
        <v>0</v>
      </c>
      <c r="AE5599" s="11" t="b">
        <v>0</v>
      </c>
      <c r="AF5599" s="11" t="b">
        <v>1</v>
      </c>
      <c r="AG5599" s="11" t="b">
        <v>1</v>
      </c>
    </row>
    <row r="5600" spans="1:33" x14ac:dyDescent="0.2">
      <c r="A5600" s="9">
        <v>1</v>
      </c>
      <c r="B5600" t="s">
        <v>181</v>
      </c>
      <c r="C5600" t="s">
        <v>49</v>
      </c>
      <c r="D5600">
        <v>0</v>
      </c>
      <c r="E5600">
        <v>365877.240269968</v>
      </c>
      <c r="F5600">
        <v>0</v>
      </c>
      <c r="G5600">
        <v>0</v>
      </c>
      <c r="H5600">
        <v>0</v>
      </c>
      <c r="I5600">
        <v>0</v>
      </c>
      <c r="J5600" s="8">
        <f>SUMIFS(Table1[time],Table1[repetition],Table1[[#This Row],[repetition]],Table1[config],Table1[[#This Row],[config]])</f>
        <v>50541693.567273982</v>
      </c>
      <c r="K5600" s="9">
        <v>150</v>
      </c>
      <c r="L5600" s="9">
        <v>18</v>
      </c>
      <c r="M5600" s="9" t="s">
        <v>150</v>
      </c>
      <c r="N5600" s="9" t="b">
        <v>1</v>
      </c>
      <c r="O5600" s="9" t="b">
        <v>0</v>
      </c>
      <c r="P5600" s="9" t="b">
        <v>0</v>
      </c>
      <c r="Q5600" s="9" t="b">
        <v>1</v>
      </c>
      <c r="R5600" s="9" t="b">
        <v>1</v>
      </c>
      <c r="S5600" s="9" t="b">
        <v>0</v>
      </c>
      <c r="T5600" s="9" t="b">
        <v>0</v>
      </c>
      <c r="U5600" s="9" t="b">
        <v>1</v>
      </c>
      <c r="V5600" s="9" t="b">
        <v>1</v>
      </c>
      <c r="W5600" s="9" t="b">
        <v>0</v>
      </c>
      <c r="X5600" s="9" t="b">
        <v>0</v>
      </c>
      <c r="Y5600" s="9" t="b">
        <v>0</v>
      </c>
      <c r="Z5600" s="9" t="b">
        <v>0</v>
      </c>
      <c r="AA5600" s="9" t="b">
        <v>1</v>
      </c>
      <c r="AB5600" s="9" t="b">
        <v>1</v>
      </c>
      <c r="AC5600" s="9" t="b">
        <v>0</v>
      </c>
      <c r="AD5600" s="9" t="b">
        <v>1</v>
      </c>
      <c r="AE5600" s="9" t="b">
        <v>1</v>
      </c>
      <c r="AF5600" s="9" t="b">
        <v>0</v>
      </c>
      <c r="AG5600" s="9" t="b">
        <v>1</v>
      </c>
    </row>
    <row r="5601" spans="1:33" x14ac:dyDescent="0.2">
      <c r="A5601" s="11">
        <v>2</v>
      </c>
      <c r="B5601" t="s">
        <v>181</v>
      </c>
      <c r="C5601" t="s">
        <v>49</v>
      </c>
      <c r="D5601">
        <v>0</v>
      </c>
      <c r="E5601">
        <v>307446.03359512897</v>
      </c>
      <c r="F5601">
        <v>0</v>
      </c>
      <c r="G5601">
        <v>0</v>
      </c>
      <c r="H5601">
        <v>0</v>
      </c>
      <c r="I5601">
        <v>0</v>
      </c>
      <c r="J5601" s="10">
        <f>SUMIFS(Table1[time],Table1[repetition],Table1[[#This Row],[repetition]],Table1[config],Table1[[#This Row],[config]])</f>
        <v>49786477.935131595</v>
      </c>
      <c r="K5601" s="11">
        <v>200</v>
      </c>
      <c r="L5601" s="11">
        <v>2</v>
      </c>
      <c r="M5601" s="11" t="s">
        <v>150</v>
      </c>
      <c r="N5601" s="11" t="b">
        <v>1</v>
      </c>
      <c r="O5601" s="11" t="b">
        <v>0</v>
      </c>
      <c r="P5601" s="11" t="b">
        <v>0</v>
      </c>
      <c r="Q5601" s="11" t="b">
        <v>0</v>
      </c>
      <c r="R5601" s="11" t="b">
        <v>0</v>
      </c>
      <c r="S5601" s="11" t="b">
        <v>1</v>
      </c>
      <c r="T5601" s="11" t="b">
        <v>0</v>
      </c>
      <c r="U5601" s="11" t="b">
        <v>1</v>
      </c>
      <c r="V5601" s="11" t="b">
        <v>1</v>
      </c>
      <c r="W5601" s="11" t="b">
        <v>0</v>
      </c>
      <c r="X5601" s="11" t="b">
        <v>0</v>
      </c>
      <c r="Y5601" s="11" t="b">
        <v>0</v>
      </c>
      <c r="Z5601" s="11" t="b">
        <v>0</v>
      </c>
      <c r="AA5601" s="11" t="b">
        <v>1</v>
      </c>
      <c r="AB5601" s="11" t="b">
        <v>0</v>
      </c>
      <c r="AC5601" s="11" t="b">
        <v>0</v>
      </c>
      <c r="AD5601" s="11" t="b">
        <v>0</v>
      </c>
      <c r="AE5601" s="11" t="b">
        <v>0</v>
      </c>
      <c r="AF5601" s="11" t="b">
        <v>0</v>
      </c>
      <c r="AG5601" s="11" t="b">
        <v>1</v>
      </c>
    </row>
    <row r="5602" spans="1:33" x14ac:dyDescent="0.2">
      <c r="A5602" s="9">
        <v>3</v>
      </c>
      <c r="B5602" t="s">
        <v>181</v>
      </c>
      <c r="C5602" t="s">
        <v>49</v>
      </c>
      <c r="D5602">
        <v>0</v>
      </c>
      <c r="E5602">
        <v>371866.74866400397</v>
      </c>
      <c r="F5602">
        <v>0</v>
      </c>
      <c r="G5602">
        <v>0</v>
      </c>
      <c r="H5602">
        <v>0</v>
      </c>
      <c r="I5602">
        <v>0</v>
      </c>
      <c r="J5602" s="8">
        <f>SUMIFS(Table1[time],Table1[repetition],Table1[[#This Row],[repetition]],Table1[config],Table1[[#This Row],[config]])</f>
        <v>50867177.805702969</v>
      </c>
      <c r="K5602" s="9">
        <v>150</v>
      </c>
      <c r="L5602" s="9">
        <v>6</v>
      </c>
      <c r="M5602" s="9" t="s">
        <v>151</v>
      </c>
      <c r="N5602" s="9" t="b">
        <v>0</v>
      </c>
      <c r="O5602" s="9" t="b">
        <v>1</v>
      </c>
      <c r="P5602" s="9" t="b">
        <v>0</v>
      </c>
      <c r="Q5602" s="9" t="b">
        <v>1</v>
      </c>
      <c r="R5602" s="9" t="b">
        <v>1</v>
      </c>
      <c r="S5602" s="9" t="b">
        <v>1</v>
      </c>
      <c r="T5602" s="9" t="b">
        <v>0</v>
      </c>
      <c r="U5602" s="9" t="b">
        <v>1</v>
      </c>
      <c r="V5602" s="9" t="b">
        <v>1</v>
      </c>
      <c r="W5602" s="9" t="b">
        <v>0</v>
      </c>
      <c r="X5602" s="9" t="b">
        <v>0</v>
      </c>
      <c r="Y5602" s="9" t="b">
        <v>0</v>
      </c>
      <c r="Z5602" s="9" t="b">
        <v>1</v>
      </c>
      <c r="AA5602" s="9" t="b">
        <v>1</v>
      </c>
      <c r="AB5602" s="9" t="b">
        <v>1</v>
      </c>
      <c r="AC5602" s="9" t="b">
        <v>1</v>
      </c>
      <c r="AD5602" s="9" t="b">
        <v>0</v>
      </c>
      <c r="AE5602" s="9" t="b">
        <v>0</v>
      </c>
      <c r="AF5602" s="9" t="b">
        <v>1</v>
      </c>
      <c r="AG5602" s="9" t="b">
        <v>1</v>
      </c>
    </row>
    <row r="5603" spans="1:33" x14ac:dyDescent="0.2">
      <c r="A5603" s="9">
        <v>1</v>
      </c>
      <c r="B5603" t="s">
        <v>182</v>
      </c>
      <c r="C5603" t="s">
        <v>49</v>
      </c>
      <c r="D5603">
        <v>0</v>
      </c>
      <c r="E5603">
        <v>7208431.5004129801</v>
      </c>
      <c r="F5603">
        <v>0</v>
      </c>
      <c r="G5603">
        <v>0</v>
      </c>
      <c r="H5603">
        <v>0</v>
      </c>
      <c r="I5603">
        <v>0</v>
      </c>
      <c r="J5603" s="8">
        <f>SUMIFS(Table1[time],Table1[repetition],Table1[[#This Row],[repetition]],Table1[config],Table1[[#This Row],[config]])</f>
        <v>50541693.567273982</v>
      </c>
      <c r="K5603" s="9">
        <v>200</v>
      </c>
      <c r="L5603" s="9">
        <v>3</v>
      </c>
      <c r="M5603" s="9" t="s">
        <v>151</v>
      </c>
      <c r="N5603" s="9" t="b">
        <v>1</v>
      </c>
      <c r="O5603" s="9" t="b">
        <v>0</v>
      </c>
      <c r="P5603" s="9" t="b">
        <v>1</v>
      </c>
      <c r="Q5603" s="9" t="b">
        <v>0</v>
      </c>
      <c r="R5603" s="9" t="b">
        <v>1</v>
      </c>
      <c r="S5603" s="9" t="b">
        <v>0</v>
      </c>
      <c r="T5603" s="9" t="b">
        <v>0</v>
      </c>
      <c r="U5603" s="9" t="b">
        <v>1</v>
      </c>
      <c r="V5603" s="9" t="b">
        <v>1</v>
      </c>
      <c r="W5603" s="9" t="b">
        <v>1</v>
      </c>
      <c r="X5603" s="9" t="b">
        <v>0</v>
      </c>
      <c r="Y5603" s="9" t="b">
        <v>1</v>
      </c>
      <c r="Z5603" s="9" t="b">
        <v>1</v>
      </c>
      <c r="AA5603" s="9" t="b">
        <v>0</v>
      </c>
      <c r="AB5603" s="9" t="b">
        <v>0</v>
      </c>
      <c r="AC5603" s="9" t="b">
        <v>0</v>
      </c>
      <c r="AD5603" s="9" t="b">
        <v>0</v>
      </c>
      <c r="AE5603" s="9" t="b">
        <v>1</v>
      </c>
      <c r="AF5603" s="9" t="b">
        <v>0</v>
      </c>
      <c r="AG5603" s="9" t="b">
        <v>0</v>
      </c>
    </row>
    <row r="5604" spans="1:33" x14ac:dyDescent="0.2">
      <c r="A5604" s="9">
        <v>2</v>
      </c>
      <c r="B5604" t="s">
        <v>182</v>
      </c>
      <c r="C5604" t="s">
        <v>49</v>
      </c>
      <c r="D5604">
        <v>0</v>
      </c>
      <c r="E5604">
        <v>7209995.6066450104</v>
      </c>
      <c r="F5604">
        <v>0</v>
      </c>
      <c r="G5604">
        <v>0</v>
      </c>
      <c r="H5604">
        <v>0</v>
      </c>
      <c r="I5604">
        <v>0</v>
      </c>
      <c r="J5604" s="8">
        <f>SUMIFS(Table1[time],Table1[repetition],Table1[[#This Row],[repetition]],Table1[config],Table1[[#This Row],[config]])</f>
        <v>49786477.935131595</v>
      </c>
      <c r="K5604" s="9">
        <v>200</v>
      </c>
      <c r="L5604" s="9">
        <v>3</v>
      </c>
      <c r="M5604" s="9" t="s">
        <v>151</v>
      </c>
      <c r="N5604" s="9" t="b">
        <v>1</v>
      </c>
      <c r="O5604" s="9" t="b">
        <v>0</v>
      </c>
      <c r="P5604" s="9" t="b">
        <v>1</v>
      </c>
      <c r="Q5604" s="9" t="b">
        <v>0</v>
      </c>
      <c r="R5604" s="9" t="b">
        <v>1</v>
      </c>
      <c r="S5604" s="9" t="b">
        <v>0</v>
      </c>
      <c r="T5604" s="9" t="b">
        <v>0</v>
      </c>
      <c r="U5604" s="9" t="b">
        <v>1</v>
      </c>
      <c r="V5604" s="9" t="b">
        <v>1</v>
      </c>
      <c r="W5604" s="9" t="b">
        <v>1</v>
      </c>
      <c r="X5604" s="9" t="b">
        <v>0</v>
      </c>
      <c r="Y5604" s="9" t="b">
        <v>1</v>
      </c>
      <c r="Z5604" s="9" t="b">
        <v>1</v>
      </c>
      <c r="AA5604" s="9" t="b">
        <v>0</v>
      </c>
      <c r="AB5604" s="9" t="b">
        <v>0</v>
      </c>
      <c r="AC5604" s="9" t="b">
        <v>0</v>
      </c>
      <c r="AD5604" s="9" t="b">
        <v>0</v>
      </c>
      <c r="AE5604" s="9" t="b">
        <v>1</v>
      </c>
      <c r="AF5604" s="9" t="b">
        <v>0</v>
      </c>
      <c r="AG5604" s="9" t="b">
        <v>0</v>
      </c>
    </row>
    <row r="5605" spans="1:33" x14ac:dyDescent="0.2">
      <c r="A5605" s="9">
        <v>3</v>
      </c>
      <c r="B5605" t="s">
        <v>182</v>
      </c>
      <c r="C5605" t="s">
        <v>49</v>
      </c>
      <c r="D5605">
        <v>0</v>
      </c>
      <c r="E5605">
        <v>7207168.1377579896</v>
      </c>
      <c r="F5605">
        <v>0</v>
      </c>
      <c r="G5605">
        <v>0</v>
      </c>
      <c r="H5605">
        <v>0</v>
      </c>
      <c r="I5605">
        <v>0</v>
      </c>
      <c r="J5605" s="8">
        <f>SUMIFS(Table1[time],Table1[repetition],Table1[[#This Row],[repetition]],Table1[config],Table1[[#This Row],[config]])</f>
        <v>50867177.805702969</v>
      </c>
      <c r="K5605" s="9">
        <v>200</v>
      </c>
      <c r="L5605" s="9">
        <v>3</v>
      </c>
      <c r="M5605" s="9" t="s">
        <v>151</v>
      </c>
      <c r="N5605" s="9" t="b">
        <v>1</v>
      </c>
      <c r="O5605" s="9" t="b">
        <v>0</v>
      </c>
      <c r="P5605" s="9" t="b">
        <v>1</v>
      </c>
      <c r="Q5605" s="9" t="b">
        <v>0</v>
      </c>
      <c r="R5605" s="9" t="b">
        <v>1</v>
      </c>
      <c r="S5605" s="9" t="b">
        <v>0</v>
      </c>
      <c r="T5605" s="9" t="b">
        <v>0</v>
      </c>
      <c r="U5605" s="9" t="b">
        <v>1</v>
      </c>
      <c r="V5605" s="9" t="b">
        <v>1</v>
      </c>
      <c r="W5605" s="9" t="b">
        <v>1</v>
      </c>
      <c r="X5605" s="9" t="b">
        <v>0</v>
      </c>
      <c r="Y5605" s="9" t="b">
        <v>1</v>
      </c>
      <c r="Z5605" s="9" t="b">
        <v>1</v>
      </c>
      <c r="AA5605" s="9" t="b">
        <v>0</v>
      </c>
      <c r="AB5605" s="9" t="b">
        <v>0</v>
      </c>
      <c r="AC5605" s="9" t="b">
        <v>0</v>
      </c>
      <c r="AD5605" s="9" t="b">
        <v>0</v>
      </c>
      <c r="AE5605" s="9" t="b">
        <v>1</v>
      </c>
      <c r="AF5605" s="9" t="b">
        <v>0</v>
      </c>
      <c r="AG5605" s="9" t="b">
        <v>0</v>
      </c>
    </row>
    <row r="5606" spans="1:33" x14ac:dyDescent="0.2">
      <c r="A5606" s="9">
        <v>1</v>
      </c>
      <c r="B5606" t="s">
        <v>184</v>
      </c>
      <c r="C5606" t="s">
        <v>49</v>
      </c>
      <c r="D5606">
        <v>0</v>
      </c>
      <c r="E5606">
        <v>7205369.0796689996</v>
      </c>
      <c r="F5606">
        <v>0</v>
      </c>
      <c r="G5606">
        <v>0</v>
      </c>
      <c r="H5606">
        <v>0</v>
      </c>
      <c r="I5606">
        <v>0</v>
      </c>
      <c r="J5606" s="8">
        <f>SUMIFS(Table1[time],Table1[repetition],Table1[[#This Row],[repetition]],Table1[config],Table1[[#This Row],[config]])</f>
        <v>50541693.567273982</v>
      </c>
      <c r="K5606" s="9">
        <v>200</v>
      </c>
      <c r="L5606" s="9">
        <v>6</v>
      </c>
      <c r="M5606" s="9" t="s">
        <v>150</v>
      </c>
      <c r="N5606" s="9" t="b">
        <v>1</v>
      </c>
      <c r="O5606" s="9" t="b">
        <v>1</v>
      </c>
      <c r="P5606" s="9" t="b">
        <v>0</v>
      </c>
      <c r="Q5606" s="9" t="b">
        <v>1</v>
      </c>
      <c r="R5606" s="9" t="b">
        <v>0</v>
      </c>
      <c r="S5606" s="9" t="b">
        <v>0</v>
      </c>
      <c r="T5606" s="9" t="b">
        <v>0</v>
      </c>
      <c r="U5606" s="9" t="b">
        <v>0</v>
      </c>
      <c r="V5606" s="9" t="b">
        <v>0</v>
      </c>
      <c r="W5606" s="9" t="b">
        <v>0</v>
      </c>
      <c r="X5606" s="9" t="b">
        <v>0</v>
      </c>
      <c r="Y5606" s="9" t="b">
        <v>1</v>
      </c>
      <c r="Z5606" s="9" t="b">
        <v>0</v>
      </c>
      <c r="AA5606" s="9" t="b">
        <v>1</v>
      </c>
      <c r="AB5606" s="9" t="b">
        <v>1</v>
      </c>
      <c r="AC5606" s="9" t="b">
        <v>0</v>
      </c>
      <c r="AD5606" s="9" t="b">
        <v>0</v>
      </c>
      <c r="AE5606" s="9" t="b">
        <v>1</v>
      </c>
      <c r="AF5606" s="9" t="b">
        <v>1</v>
      </c>
      <c r="AG5606" s="9" t="b">
        <v>0</v>
      </c>
    </row>
    <row r="5607" spans="1:33" x14ac:dyDescent="0.2">
      <c r="A5607" s="11">
        <v>2</v>
      </c>
      <c r="B5607" t="s">
        <v>184</v>
      </c>
      <c r="C5607" t="s">
        <v>49</v>
      </c>
      <c r="D5607">
        <v>0</v>
      </c>
      <c r="E5607">
        <v>7205712.2742608096</v>
      </c>
      <c r="F5607">
        <v>0</v>
      </c>
      <c r="G5607">
        <v>0</v>
      </c>
      <c r="H5607">
        <v>0</v>
      </c>
      <c r="I5607">
        <v>0</v>
      </c>
      <c r="J5607" s="10">
        <f>SUMIFS(Table1[time],Table1[repetition],Table1[[#This Row],[repetition]],Table1[config],Table1[[#This Row],[config]])</f>
        <v>49786477.935131595</v>
      </c>
      <c r="K5607" s="11">
        <v>200</v>
      </c>
      <c r="L5607" s="11">
        <v>3</v>
      </c>
      <c r="M5607" s="11" t="s">
        <v>151</v>
      </c>
      <c r="N5607" s="11" t="b">
        <v>1</v>
      </c>
      <c r="O5607" s="11" t="b">
        <v>0</v>
      </c>
      <c r="P5607" s="11" t="b">
        <v>1</v>
      </c>
      <c r="Q5607" s="11" t="b">
        <v>0</v>
      </c>
      <c r="R5607" s="11" t="b">
        <v>1</v>
      </c>
      <c r="S5607" s="11" t="b">
        <v>0</v>
      </c>
      <c r="T5607" s="11" t="b">
        <v>0</v>
      </c>
      <c r="U5607" s="11" t="b">
        <v>1</v>
      </c>
      <c r="V5607" s="11" t="b">
        <v>1</v>
      </c>
      <c r="W5607" s="11" t="b">
        <v>1</v>
      </c>
      <c r="X5607" s="11" t="b">
        <v>0</v>
      </c>
      <c r="Y5607" s="11" t="b">
        <v>1</v>
      </c>
      <c r="Z5607" s="11" t="b">
        <v>1</v>
      </c>
      <c r="AA5607" s="11" t="b">
        <v>0</v>
      </c>
      <c r="AB5607" s="11" t="b">
        <v>0</v>
      </c>
      <c r="AC5607" s="11" t="b">
        <v>0</v>
      </c>
      <c r="AD5607" s="11" t="b">
        <v>0</v>
      </c>
      <c r="AE5607" s="11" t="b">
        <v>1</v>
      </c>
      <c r="AF5607" s="11" t="b">
        <v>0</v>
      </c>
      <c r="AG5607" s="11" t="b">
        <v>0</v>
      </c>
    </row>
    <row r="5608" spans="1:33" x14ac:dyDescent="0.2">
      <c r="A5608" s="9">
        <v>3</v>
      </c>
      <c r="B5608" t="s">
        <v>184</v>
      </c>
      <c r="C5608" t="s">
        <v>49</v>
      </c>
      <c r="D5608">
        <v>0</v>
      </c>
      <c r="E5608">
        <v>7206831.5719069904</v>
      </c>
      <c r="F5608">
        <v>0</v>
      </c>
      <c r="G5608">
        <v>0</v>
      </c>
      <c r="H5608">
        <v>0</v>
      </c>
      <c r="I5608">
        <v>0</v>
      </c>
      <c r="J5608" s="8">
        <f>SUMIFS(Table1[time],Table1[repetition],Table1[[#This Row],[repetition]],Table1[config],Table1[[#This Row],[config]])</f>
        <v>50867177.805702969</v>
      </c>
      <c r="K5608" s="9">
        <v>200</v>
      </c>
      <c r="L5608" s="9">
        <v>3</v>
      </c>
      <c r="M5608" s="9" t="s">
        <v>151</v>
      </c>
      <c r="N5608" s="9" t="b">
        <v>1</v>
      </c>
      <c r="O5608" s="9" t="b">
        <v>0</v>
      </c>
      <c r="P5608" s="9" t="b">
        <v>1</v>
      </c>
      <c r="Q5608" s="9" t="b">
        <v>0</v>
      </c>
      <c r="R5608" s="9" t="b">
        <v>1</v>
      </c>
      <c r="S5608" s="9" t="b">
        <v>0</v>
      </c>
      <c r="T5608" s="9" t="b">
        <v>0</v>
      </c>
      <c r="U5608" s="9" t="b">
        <v>1</v>
      </c>
      <c r="V5608" s="9" t="b">
        <v>1</v>
      </c>
      <c r="W5608" s="9" t="b">
        <v>1</v>
      </c>
      <c r="X5608" s="9" t="b">
        <v>0</v>
      </c>
      <c r="Y5608" s="9" t="b">
        <v>1</v>
      </c>
      <c r="Z5608" s="9" t="b">
        <v>1</v>
      </c>
      <c r="AA5608" s="9" t="b">
        <v>0</v>
      </c>
      <c r="AB5608" s="9" t="b">
        <v>0</v>
      </c>
      <c r="AC5608" s="9" t="b">
        <v>0</v>
      </c>
      <c r="AD5608" s="9" t="b">
        <v>0</v>
      </c>
      <c r="AE5608" s="9" t="b">
        <v>1</v>
      </c>
      <c r="AF5608" s="9" t="b">
        <v>0</v>
      </c>
      <c r="AG5608" s="9" t="b">
        <v>0</v>
      </c>
    </row>
    <row r="5609" spans="1:33" x14ac:dyDescent="0.2">
      <c r="A5609" s="9">
        <v>1</v>
      </c>
      <c r="B5609" t="s">
        <v>183</v>
      </c>
      <c r="C5609" t="s">
        <v>49</v>
      </c>
      <c r="D5609">
        <v>0</v>
      </c>
      <c r="E5609">
        <v>229646.00894600101</v>
      </c>
      <c r="F5609">
        <v>0</v>
      </c>
      <c r="G5609">
        <v>0</v>
      </c>
      <c r="H5609">
        <v>0</v>
      </c>
      <c r="I5609">
        <v>0</v>
      </c>
      <c r="J5609" s="8">
        <f>SUMIFS(Table1[time],Table1[repetition],Table1[[#This Row],[repetition]],Table1[config],Table1[[#This Row],[config]])</f>
        <v>50541693.567273982</v>
      </c>
      <c r="K5609" s="9">
        <v>1</v>
      </c>
      <c r="L5609" s="9">
        <v>1</v>
      </c>
      <c r="M5609" s="9" t="s">
        <v>150</v>
      </c>
      <c r="N5609" s="9" t="b">
        <v>1</v>
      </c>
      <c r="O5609" s="9" t="b">
        <v>1</v>
      </c>
      <c r="P5609" s="9" t="b">
        <v>0</v>
      </c>
      <c r="Q5609" s="9" t="b">
        <v>0</v>
      </c>
      <c r="R5609" s="9" t="b">
        <v>0</v>
      </c>
      <c r="S5609" s="9" t="b">
        <v>1</v>
      </c>
      <c r="T5609" s="9" t="b">
        <v>1</v>
      </c>
      <c r="U5609" s="9" t="b">
        <v>1</v>
      </c>
      <c r="V5609" s="9" t="b">
        <v>1</v>
      </c>
      <c r="W5609" s="9" t="b">
        <v>0</v>
      </c>
      <c r="X5609" s="9" t="b">
        <v>0</v>
      </c>
      <c r="Y5609" s="9" t="b">
        <v>0</v>
      </c>
      <c r="Z5609" s="9" t="b">
        <v>0</v>
      </c>
      <c r="AA5609" s="9" t="b">
        <v>1</v>
      </c>
      <c r="AB5609" s="9" t="b">
        <v>1</v>
      </c>
      <c r="AC5609" s="9" t="b">
        <v>1</v>
      </c>
      <c r="AD5609" s="9" t="b">
        <v>1</v>
      </c>
      <c r="AE5609" s="9" t="b">
        <v>0</v>
      </c>
      <c r="AF5609" s="9" t="b">
        <v>0</v>
      </c>
      <c r="AG5609" s="9" t="b">
        <v>0</v>
      </c>
    </row>
    <row r="5610" spans="1:33" x14ac:dyDescent="0.2">
      <c r="A5610" s="11">
        <v>2</v>
      </c>
      <c r="B5610" t="s">
        <v>183</v>
      </c>
      <c r="C5610" t="s">
        <v>49</v>
      </c>
      <c r="D5610">
        <v>0</v>
      </c>
      <c r="E5610">
        <v>228977.816273923</v>
      </c>
      <c r="F5610">
        <v>0</v>
      </c>
      <c r="G5610">
        <v>0</v>
      </c>
      <c r="H5610">
        <v>0</v>
      </c>
      <c r="I5610">
        <v>0</v>
      </c>
      <c r="J5610" s="10">
        <f>SUMIFS(Table1[time],Table1[repetition],Table1[[#This Row],[repetition]],Table1[config],Table1[[#This Row],[config]])</f>
        <v>49786477.935131595</v>
      </c>
      <c r="K5610" s="11">
        <v>200</v>
      </c>
      <c r="L5610" s="11">
        <v>2</v>
      </c>
      <c r="M5610" s="11" t="s">
        <v>150</v>
      </c>
      <c r="N5610" s="11" t="b">
        <v>1</v>
      </c>
      <c r="O5610" s="11" t="b">
        <v>0</v>
      </c>
      <c r="P5610" s="11" t="b">
        <v>0</v>
      </c>
      <c r="Q5610" s="11" t="b">
        <v>0</v>
      </c>
      <c r="R5610" s="11" t="b">
        <v>0</v>
      </c>
      <c r="S5610" s="11" t="b">
        <v>1</v>
      </c>
      <c r="T5610" s="11" t="b">
        <v>0</v>
      </c>
      <c r="U5610" s="11" t="b">
        <v>1</v>
      </c>
      <c r="V5610" s="11" t="b">
        <v>1</v>
      </c>
      <c r="W5610" s="11" t="b">
        <v>0</v>
      </c>
      <c r="X5610" s="11" t="b">
        <v>0</v>
      </c>
      <c r="Y5610" s="11" t="b">
        <v>0</v>
      </c>
      <c r="Z5610" s="11" t="b">
        <v>0</v>
      </c>
      <c r="AA5610" s="11" t="b">
        <v>1</v>
      </c>
      <c r="AB5610" s="11" t="b">
        <v>0</v>
      </c>
      <c r="AC5610" s="11" t="b">
        <v>0</v>
      </c>
      <c r="AD5610" s="11" t="b">
        <v>0</v>
      </c>
      <c r="AE5610" s="11" t="b">
        <v>0</v>
      </c>
      <c r="AF5610" s="11" t="b">
        <v>0</v>
      </c>
      <c r="AG5610" s="11" t="b">
        <v>1</v>
      </c>
    </row>
    <row r="5611" spans="1:33" x14ac:dyDescent="0.2">
      <c r="A5611" s="11">
        <v>3</v>
      </c>
      <c r="B5611" t="s">
        <v>183</v>
      </c>
      <c r="C5611" t="s">
        <v>49</v>
      </c>
      <c r="D5611">
        <v>0</v>
      </c>
      <c r="E5611">
        <v>251542.64395098999</v>
      </c>
      <c r="F5611">
        <v>0</v>
      </c>
      <c r="G5611">
        <v>0</v>
      </c>
      <c r="H5611">
        <v>0</v>
      </c>
      <c r="I5611">
        <v>0</v>
      </c>
      <c r="J5611" s="10">
        <f>SUMIFS(Table1[time],Table1[repetition],Table1[[#This Row],[repetition]],Table1[config],Table1[[#This Row],[config]])</f>
        <v>50867177.805702969</v>
      </c>
      <c r="K5611" s="11">
        <v>150</v>
      </c>
      <c r="L5611" s="11">
        <v>18</v>
      </c>
      <c r="M5611" s="11" t="s">
        <v>150</v>
      </c>
      <c r="N5611" s="11" t="b">
        <v>1</v>
      </c>
      <c r="O5611" s="11" t="b">
        <v>0</v>
      </c>
      <c r="P5611" s="11" t="b">
        <v>0</v>
      </c>
      <c r="Q5611" s="11" t="b">
        <v>1</v>
      </c>
      <c r="R5611" s="11" t="b">
        <v>1</v>
      </c>
      <c r="S5611" s="11" t="b">
        <v>0</v>
      </c>
      <c r="T5611" s="11" t="b">
        <v>0</v>
      </c>
      <c r="U5611" s="11" t="b">
        <v>1</v>
      </c>
      <c r="V5611" s="11" t="b">
        <v>1</v>
      </c>
      <c r="W5611" s="11" t="b">
        <v>0</v>
      </c>
      <c r="X5611" s="11" t="b">
        <v>0</v>
      </c>
      <c r="Y5611" s="11" t="b">
        <v>0</v>
      </c>
      <c r="Z5611" s="11" t="b">
        <v>0</v>
      </c>
      <c r="AA5611" s="11" t="b">
        <v>1</v>
      </c>
      <c r="AB5611" s="11" t="b">
        <v>1</v>
      </c>
      <c r="AC5611" s="11" t="b">
        <v>0</v>
      </c>
      <c r="AD5611" s="11" t="b">
        <v>1</v>
      </c>
      <c r="AE5611" s="11" t="b">
        <v>1</v>
      </c>
      <c r="AF5611" s="11" t="b">
        <v>0</v>
      </c>
      <c r="AG5611" s="11" t="b">
        <v>1</v>
      </c>
    </row>
    <row r="5612" spans="1:33" x14ac:dyDescent="0.2">
      <c r="A5612" s="9">
        <v>1</v>
      </c>
      <c r="B5612" t="s">
        <v>185</v>
      </c>
      <c r="C5612" t="s">
        <v>49</v>
      </c>
      <c r="D5612">
        <v>0</v>
      </c>
      <c r="E5612">
        <v>323235.92896602303</v>
      </c>
      <c r="F5612">
        <v>0</v>
      </c>
      <c r="G5612">
        <v>0</v>
      </c>
      <c r="H5612">
        <v>0</v>
      </c>
      <c r="I5612">
        <v>0</v>
      </c>
      <c r="J5612" s="8">
        <f>SUMIFS(Table1[time],Table1[repetition],Table1[[#This Row],[repetition]],Table1[config],Table1[[#This Row],[config]])</f>
        <v>50541693.567273982</v>
      </c>
      <c r="K5612" s="9">
        <v>600</v>
      </c>
      <c r="L5612" s="9">
        <v>3</v>
      </c>
      <c r="M5612" s="9" t="s">
        <v>151</v>
      </c>
      <c r="N5612" s="9" t="b">
        <v>0</v>
      </c>
      <c r="O5612" s="9" t="b">
        <v>1</v>
      </c>
      <c r="P5612" s="9" t="b">
        <v>0</v>
      </c>
      <c r="Q5612" s="9" t="b">
        <v>1</v>
      </c>
      <c r="R5612" s="9" t="b">
        <v>1</v>
      </c>
      <c r="S5612" s="9" t="b">
        <v>1</v>
      </c>
      <c r="T5612" s="9" t="b">
        <v>1</v>
      </c>
      <c r="U5612" s="9" t="b">
        <v>0</v>
      </c>
      <c r="V5612" s="9" t="b">
        <v>0</v>
      </c>
      <c r="W5612" s="9" t="b">
        <v>1</v>
      </c>
      <c r="X5612" s="9" t="b">
        <v>0</v>
      </c>
      <c r="Y5612" s="9" t="b">
        <v>0</v>
      </c>
      <c r="Z5612" s="9" t="b">
        <v>1</v>
      </c>
      <c r="AA5612" s="9" t="b">
        <v>0</v>
      </c>
      <c r="AB5612" s="9" t="b">
        <v>0</v>
      </c>
      <c r="AC5612" s="9" t="b">
        <v>1</v>
      </c>
      <c r="AD5612" s="9" t="b">
        <v>1</v>
      </c>
      <c r="AE5612" s="9" t="b">
        <v>0</v>
      </c>
      <c r="AF5612" s="9" t="b">
        <v>1</v>
      </c>
      <c r="AG5612" s="9" t="b">
        <v>0</v>
      </c>
    </row>
    <row r="5613" spans="1:33" x14ac:dyDescent="0.2">
      <c r="A5613" s="9">
        <v>2</v>
      </c>
      <c r="B5613" t="s">
        <v>185</v>
      </c>
      <c r="C5613" t="s">
        <v>49</v>
      </c>
      <c r="D5613">
        <v>0</v>
      </c>
      <c r="E5613">
        <v>252522.46006578201</v>
      </c>
      <c r="F5613">
        <v>0</v>
      </c>
      <c r="G5613">
        <v>0</v>
      </c>
      <c r="H5613">
        <v>0</v>
      </c>
      <c r="I5613">
        <v>0</v>
      </c>
      <c r="J5613" s="8">
        <f>SUMIFS(Table1[time],Table1[repetition],Table1[[#This Row],[repetition]],Table1[config],Table1[[#This Row],[config]])</f>
        <v>49786477.935131595</v>
      </c>
      <c r="K5613" s="9">
        <v>200</v>
      </c>
      <c r="L5613" s="9">
        <v>2</v>
      </c>
      <c r="M5613" s="9" t="s">
        <v>150</v>
      </c>
      <c r="N5613" s="9" t="b">
        <v>1</v>
      </c>
      <c r="O5613" s="9" t="b">
        <v>0</v>
      </c>
      <c r="P5613" s="9" t="b">
        <v>0</v>
      </c>
      <c r="Q5613" s="9" t="b">
        <v>0</v>
      </c>
      <c r="R5613" s="9" t="b">
        <v>0</v>
      </c>
      <c r="S5613" s="9" t="b">
        <v>1</v>
      </c>
      <c r="T5613" s="9" t="b">
        <v>0</v>
      </c>
      <c r="U5613" s="9" t="b">
        <v>1</v>
      </c>
      <c r="V5613" s="9" t="b">
        <v>1</v>
      </c>
      <c r="W5613" s="9" t="b">
        <v>0</v>
      </c>
      <c r="X5613" s="9" t="b">
        <v>0</v>
      </c>
      <c r="Y5613" s="9" t="b">
        <v>0</v>
      </c>
      <c r="Z5613" s="9" t="b">
        <v>0</v>
      </c>
      <c r="AA5613" s="9" t="b">
        <v>1</v>
      </c>
      <c r="AB5613" s="9" t="b">
        <v>0</v>
      </c>
      <c r="AC5613" s="9" t="b">
        <v>0</v>
      </c>
      <c r="AD5613" s="9" t="b">
        <v>0</v>
      </c>
      <c r="AE5613" s="9" t="b">
        <v>0</v>
      </c>
      <c r="AF5613" s="9" t="b">
        <v>0</v>
      </c>
      <c r="AG5613" s="9" t="b">
        <v>1</v>
      </c>
    </row>
    <row r="5614" spans="1:33" x14ac:dyDescent="0.2">
      <c r="A5614" s="11">
        <v>3</v>
      </c>
      <c r="B5614" t="s">
        <v>185</v>
      </c>
      <c r="C5614" t="s">
        <v>49</v>
      </c>
      <c r="D5614">
        <v>0</v>
      </c>
      <c r="E5614">
        <v>326542.66256600298</v>
      </c>
      <c r="F5614">
        <v>0</v>
      </c>
      <c r="G5614">
        <v>0</v>
      </c>
      <c r="H5614">
        <v>0</v>
      </c>
      <c r="I5614">
        <v>0</v>
      </c>
      <c r="J5614" s="10">
        <f>SUMIFS(Table1[time],Table1[repetition],Table1[[#This Row],[repetition]],Table1[config],Table1[[#This Row],[config]])</f>
        <v>50867177.805702969</v>
      </c>
      <c r="K5614" s="11">
        <v>150</v>
      </c>
      <c r="L5614" s="11">
        <v>18</v>
      </c>
      <c r="M5614" s="11" t="s">
        <v>150</v>
      </c>
      <c r="N5614" s="11" t="b">
        <v>1</v>
      </c>
      <c r="O5614" s="11" t="b">
        <v>0</v>
      </c>
      <c r="P5614" s="11" t="b">
        <v>0</v>
      </c>
      <c r="Q5614" s="11" t="b">
        <v>1</v>
      </c>
      <c r="R5614" s="11" t="b">
        <v>1</v>
      </c>
      <c r="S5614" s="11" t="b">
        <v>0</v>
      </c>
      <c r="T5614" s="11" t="b">
        <v>0</v>
      </c>
      <c r="U5614" s="11" t="b">
        <v>1</v>
      </c>
      <c r="V5614" s="11" t="b">
        <v>1</v>
      </c>
      <c r="W5614" s="11" t="b">
        <v>0</v>
      </c>
      <c r="X5614" s="11" t="b">
        <v>0</v>
      </c>
      <c r="Y5614" s="11" t="b">
        <v>0</v>
      </c>
      <c r="Z5614" s="11" t="b">
        <v>0</v>
      </c>
      <c r="AA5614" s="11" t="b">
        <v>1</v>
      </c>
      <c r="AB5614" s="11" t="b">
        <v>1</v>
      </c>
      <c r="AC5614" s="11" t="b">
        <v>0</v>
      </c>
      <c r="AD5614" s="11" t="b">
        <v>1</v>
      </c>
      <c r="AE5614" s="11" t="b">
        <v>1</v>
      </c>
      <c r="AF5614" s="11" t="b">
        <v>0</v>
      </c>
      <c r="AG5614" s="11" t="b">
        <v>1</v>
      </c>
    </row>
    <row r="5615" spans="1:33" x14ac:dyDescent="0.2">
      <c r="A5615" s="9">
        <v>1</v>
      </c>
      <c r="B5615" t="s">
        <v>186</v>
      </c>
      <c r="C5615" t="s">
        <v>49</v>
      </c>
      <c r="D5615">
        <v>0</v>
      </c>
      <c r="E5615">
        <v>337638.31077294803</v>
      </c>
      <c r="F5615">
        <v>0</v>
      </c>
      <c r="G5615">
        <v>0</v>
      </c>
      <c r="H5615">
        <v>0</v>
      </c>
      <c r="I5615">
        <v>0</v>
      </c>
      <c r="J5615" s="8">
        <f>SUMIFS(Table1[time],Table1[repetition],Table1[[#This Row],[repetition]],Table1[config],Table1[[#This Row],[config]])</f>
        <v>50541693.567273982</v>
      </c>
      <c r="K5615" s="9">
        <v>600</v>
      </c>
      <c r="L5615" s="9">
        <v>6</v>
      </c>
      <c r="M5615" s="9" t="s">
        <v>151</v>
      </c>
      <c r="N5615" s="9" t="b">
        <v>1</v>
      </c>
      <c r="O5615" s="9" t="b">
        <v>1</v>
      </c>
      <c r="P5615" s="9" t="b">
        <v>1</v>
      </c>
      <c r="Q5615" s="9" t="b">
        <v>1</v>
      </c>
      <c r="R5615" s="9" t="b">
        <v>0</v>
      </c>
      <c r="S5615" s="9" t="b">
        <v>1</v>
      </c>
      <c r="T5615" s="9" t="b">
        <v>1</v>
      </c>
      <c r="U5615" s="9" t="b">
        <v>1</v>
      </c>
      <c r="V5615" s="9" t="b">
        <v>0</v>
      </c>
      <c r="W5615" s="9" t="b">
        <v>1</v>
      </c>
      <c r="X5615" s="9" t="b">
        <v>0</v>
      </c>
      <c r="Y5615" s="9" t="b">
        <v>1</v>
      </c>
      <c r="Z5615" s="9" t="b">
        <v>1</v>
      </c>
      <c r="AA5615" s="9" t="b">
        <v>0</v>
      </c>
      <c r="AB5615" s="9" t="b">
        <v>1</v>
      </c>
      <c r="AC5615" s="9" t="b">
        <v>1</v>
      </c>
      <c r="AD5615" s="9" t="b">
        <v>1</v>
      </c>
      <c r="AE5615" s="9" t="b">
        <v>0</v>
      </c>
      <c r="AF5615" s="9" t="b">
        <v>0</v>
      </c>
      <c r="AG5615" s="9" t="b">
        <v>0</v>
      </c>
    </row>
    <row r="5616" spans="1:33" x14ac:dyDescent="0.2">
      <c r="A5616" s="9">
        <v>2</v>
      </c>
      <c r="B5616" t="s">
        <v>186</v>
      </c>
      <c r="C5616" t="s">
        <v>49</v>
      </c>
      <c r="D5616">
        <v>0</v>
      </c>
      <c r="E5616">
        <v>285159.01622641803</v>
      </c>
      <c r="F5616">
        <v>0</v>
      </c>
      <c r="G5616">
        <v>0</v>
      </c>
      <c r="H5616">
        <v>0</v>
      </c>
      <c r="I5616">
        <v>0</v>
      </c>
      <c r="J5616" s="8">
        <f>SUMIFS(Table1[time],Table1[repetition],Table1[[#This Row],[repetition]],Table1[config],Table1[[#This Row],[config]])</f>
        <v>49786477.935131595</v>
      </c>
      <c r="K5616" s="9">
        <v>200</v>
      </c>
      <c r="L5616" s="9">
        <v>1</v>
      </c>
      <c r="M5616" s="9" t="s">
        <v>149</v>
      </c>
      <c r="N5616" s="9" t="b">
        <v>0</v>
      </c>
      <c r="O5616" s="9" t="b">
        <v>1</v>
      </c>
      <c r="P5616" s="9" t="b">
        <v>1</v>
      </c>
      <c r="Q5616" s="9" t="b">
        <v>1</v>
      </c>
      <c r="R5616" s="9" t="b">
        <v>1</v>
      </c>
      <c r="S5616" s="9" t="b">
        <v>0</v>
      </c>
      <c r="T5616" s="9" t="b">
        <v>1</v>
      </c>
      <c r="U5616" s="9" t="b">
        <v>0</v>
      </c>
      <c r="V5616" s="9" t="b">
        <v>0</v>
      </c>
      <c r="W5616" s="9" t="b">
        <v>1</v>
      </c>
      <c r="X5616" s="9" t="b">
        <v>1</v>
      </c>
      <c r="Y5616" s="9" t="b">
        <v>1</v>
      </c>
      <c r="Z5616" s="9" t="b">
        <v>1</v>
      </c>
      <c r="AA5616" s="9" t="b">
        <v>0</v>
      </c>
      <c r="AB5616" s="9" t="b">
        <v>1</v>
      </c>
      <c r="AC5616" s="9" t="b">
        <v>1</v>
      </c>
      <c r="AD5616" s="9" t="b">
        <v>1</v>
      </c>
      <c r="AE5616" s="9" t="b">
        <v>1</v>
      </c>
      <c r="AF5616" s="9" t="b">
        <v>1</v>
      </c>
      <c r="AG5616" s="9" t="b">
        <v>0</v>
      </c>
    </row>
    <row r="5617" spans="1:33" x14ac:dyDescent="0.2">
      <c r="A5617" s="11">
        <v>3</v>
      </c>
      <c r="B5617" t="s">
        <v>186</v>
      </c>
      <c r="C5617" t="s">
        <v>49</v>
      </c>
      <c r="D5617">
        <v>0</v>
      </c>
      <c r="E5617">
        <v>365441.00159499701</v>
      </c>
      <c r="F5617">
        <v>0</v>
      </c>
      <c r="G5617">
        <v>0</v>
      </c>
      <c r="H5617">
        <v>0</v>
      </c>
      <c r="I5617">
        <v>0</v>
      </c>
      <c r="J5617" s="10">
        <f>SUMIFS(Table1[time],Table1[repetition],Table1[[#This Row],[repetition]],Table1[config],Table1[[#This Row],[config]])</f>
        <v>50867177.805702969</v>
      </c>
      <c r="K5617" s="11">
        <v>150</v>
      </c>
      <c r="L5617" s="11">
        <v>6</v>
      </c>
      <c r="M5617" s="11" t="s">
        <v>151</v>
      </c>
      <c r="N5617" s="11" t="b">
        <v>0</v>
      </c>
      <c r="O5617" s="11" t="b">
        <v>1</v>
      </c>
      <c r="P5617" s="11" t="b">
        <v>0</v>
      </c>
      <c r="Q5617" s="11" t="b">
        <v>1</v>
      </c>
      <c r="R5617" s="11" t="b">
        <v>1</v>
      </c>
      <c r="S5617" s="11" t="b">
        <v>1</v>
      </c>
      <c r="T5617" s="11" t="b">
        <v>0</v>
      </c>
      <c r="U5617" s="11" t="b">
        <v>1</v>
      </c>
      <c r="V5617" s="11" t="b">
        <v>1</v>
      </c>
      <c r="W5617" s="11" t="b">
        <v>0</v>
      </c>
      <c r="X5617" s="11" t="b">
        <v>0</v>
      </c>
      <c r="Y5617" s="11" t="b">
        <v>0</v>
      </c>
      <c r="Z5617" s="11" t="b">
        <v>1</v>
      </c>
      <c r="AA5617" s="11" t="b">
        <v>1</v>
      </c>
      <c r="AB5617" s="11" t="b">
        <v>1</v>
      </c>
      <c r="AC5617" s="11" t="b">
        <v>1</v>
      </c>
      <c r="AD5617" s="11" t="b">
        <v>0</v>
      </c>
      <c r="AE5617" s="11" t="b">
        <v>0</v>
      </c>
      <c r="AF5617" s="11" t="b">
        <v>1</v>
      </c>
      <c r="AG5617" s="11" t="b">
        <v>1</v>
      </c>
    </row>
    <row r="5618" spans="1:33" x14ac:dyDescent="0.2">
      <c r="A5618" s="11">
        <v>1</v>
      </c>
      <c r="B5618" t="s">
        <v>187</v>
      </c>
      <c r="C5618" t="s">
        <v>49</v>
      </c>
      <c r="D5618">
        <v>0</v>
      </c>
      <c r="E5618">
        <v>7205173.4896770203</v>
      </c>
      <c r="F5618">
        <v>0</v>
      </c>
      <c r="G5618">
        <v>0</v>
      </c>
      <c r="H5618">
        <v>0</v>
      </c>
      <c r="I5618">
        <v>0</v>
      </c>
      <c r="J5618" s="10">
        <f>SUMIFS(Table1[time],Table1[repetition],Table1[[#This Row],[repetition]],Table1[config],Table1[[#This Row],[config]])</f>
        <v>50541693.567273982</v>
      </c>
      <c r="K5618" s="11">
        <v>1</v>
      </c>
      <c r="L5618" s="11">
        <v>2</v>
      </c>
      <c r="M5618" s="11" t="s">
        <v>151</v>
      </c>
      <c r="N5618" s="11" t="b">
        <v>0</v>
      </c>
      <c r="O5618" s="11" t="b">
        <v>0</v>
      </c>
      <c r="P5618" s="11" t="b">
        <v>1</v>
      </c>
      <c r="Q5618" s="11" t="b">
        <v>1</v>
      </c>
      <c r="R5618" s="11" t="b">
        <v>1</v>
      </c>
      <c r="S5618" s="11" t="b">
        <v>0</v>
      </c>
      <c r="T5618" s="11" t="b">
        <v>0</v>
      </c>
      <c r="U5618" s="11" t="b">
        <v>0</v>
      </c>
      <c r="V5618" s="11" t="b">
        <v>0</v>
      </c>
      <c r="W5618" s="11" t="b">
        <v>0</v>
      </c>
      <c r="X5618" s="11" t="b">
        <v>0</v>
      </c>
      <c r="Y5618" s="11" t="b">
        <v>0</v>
      </c>
      <c r="Z5618" s="11" t="b">
        <v>1</v>
      </c>
      <c r="AA5618" s="11" t="b">
        <v>0</v>
      </c>
      <c r="AB5618" s="11" t="b">
        <v>0</v>
      </c>
      <c r="AC5618" s="11" t="b">
        <v>0</v>
      </c>
      <c r="AD5618" s="11" t="b">
        <v>0</v>
      </c>
      <c r="AE5618" s="11" t="b">
        <v>1</v>
      </c>
      <c r="AF5618" s="11" t="b">
        <v>1</v>
      </c>
      <c r="AG5618" s="11" t="b">
        <v>1</v>
      </c>
    </row>
    <row r="5619" spans="1:33" x14ac:dyDescent="0.2">
      <c r="A5619" s="9">
        <v>2</v>
      </c>
      <c r="B5619" t="s">
        <v>187</v>
      </c>
      <c r="C5619" t="s">
        <v>49</v>
      </c>
      <c r="D5619">
        <v>0</v>
      </c>
      <c r="E5619">
        <v>7205304.1543327197</v>
      </c>
      <c r="F5619">
        <v>0</v>
      </c>
      <c r="G5619">
        <v>0</v>
      </c>
      <c r="H5619">
        <v>0</v>
      </c>
      <c r="I5619">
        <v>0</v>
      </c>
      <c r="J5619" s="8">
        <f>SUMIFS(Table1[time],Table1[repetition],Table1[[#This Row],[repetition]],Table1[config],Table1[[#This Row],[config]])</f>
        <v>49786477.935131595</v>
      </c>
      <c r="K5619" s="9">
        <v>200</v>
      </c>
      <c r="L5619" s="9">
        <v>3</v>
      </c>
      <c r="M5619" s="9" t="s">
        <v>151</v>
      </c>
      <c r="N5619" s="9" t="b">
        <v>1</v>
      </c>
      <c r="O5619" s="9" t="b">
        <v>0</v>
      </c>
      <c r="P5619" s="9" t="b">
        <v>1</v>
      </c>
      <c r="Q5619" s="9" t="b">
        <v>0</v>
      </c>
      <c r="R5619" s="9" t="b">
        <v>1</v>
      </c>
      <c r="S5619" s="9" t="b">
        <v>0</v>
      </c>
      <c r="T5619" s="9" t="b">
        <v>0</v>
      </c>
      <c r="U5619" s="9" t="b">
        <v>1</v>
      </c>
      <c r="V5619" s="9" t="b">
        <v>1</v>
      </c>
      <c r="W5619" s="9" t="b">
        <v>1</v>
      </c>
      <c r="X5619" s="9" t="b">
        <v>0</v>
      </c>
      <c r="Y5619" s="9" t="b">
        <v>1</v>
      </c>
      <c r="Z5619" s="9" t="b">
        <v>1</v>
      </c>
      <c r="AA5619" s="9" t="b">
        <v>0</v>
      </c>
      <c r="AB5619" s="9" t="b">
        <v>0</v>
      </c>
      <c r="AC5619" s="9" t="b">
        <v>0</v>
      </c>
      <c r="AD5619" s="9" t="b">
        <v>0</v>
      </c>
      <c r="AE5619" s="9" t="b">
        <v>1</v>
      </c>
      <c r="AF5619" s="9" t="b">
        <v>0</v>
      </c>
      <c r="AG5619" s="9" t="b">
        <v>0</v>
      </c>
    </row>
    <row r="5620" spans="1:33" x14ac:dyDescent="0.2">
      <c r="A5620" s="9">
        <v>3</v>
      </c>
      <c r="B5620" t="s">
        <v>187</v>
      </c>
      <c r="C5620" t="s">
        <v>49</v>
      </c>
      <c r="D5620">
        <v>0</v>
      </c>
      <c r="E5620">
        <v>7206361.8327160003</v>
      </c>
      <c r="F5620">
        <v>0</v>
      </c>
      <c r="G5620">
        <v>0</v>
      </c>
      <c r="H5620">
        <v>0</v>
      </c>
      <c r="I5620">
        <v>0</v>
      </c>
      <c r="J5620" s="8">
        <f>SUMIFS(Table1[time],Table1[repetition],Table1[[#This Row],[repetition]],Table1[config],Table1[[#This Row],[config]])</f>
        <v>50867177.805702969</v>
      </c>
      <c r="K5620" s="9">
        <v>200</v>
      </c>
      <c r="L5620" s="9">
        <v>2</v>
      </c>
      <c r="M5620" s="9" t="s">
        <v>150</v>
      </c>
      <c r="N5620" s="9" t="b">
        <v>1</v>
      </c>
      <c r="O5620" s="9" t="b">
        <v>0</v>
      </c>
      <c r="P5620" s="9" t="b">
        <v>0</v>
      </c>
      <c r="Q5620" s="9" t="b">
        <v>0</v>
      </c>
      <c r="R5620" s="9" t="b">
        <v>0</v>
      </c>
      <c r="S5620" s="9" t="b">
        <v>1</v>
      </c>
      <c r="T5620" s="9" t="b">
        <v>0</v>
      </c>
      <c r="U5620" s="9" t="b">
        <v>1</v>
      </c>
      <c r="V5620" s="9" t="b">
        <v>1</v>
      </c>
      <c r="W5620" s="9" t="b">
        <v>0</v>
      </c>
      <c r="X5620" s="9" t="b">
        <v>0</v>
      </c>
      <c r="Y5620" s="9" t="b">
        <v>0</v>
      </c>
      <c r="Z5620" s="9" t="b">
        <v>0</v>
      </c>
      <c r="AA5620" s="9" t="b">
        <v>1</v>
      </c>
      <c r="AB5620" s="9" t="b">
        <v>0</v>
      </c>
      <c r="AC5620" s="9" t="b">
        <v>0</v>
      </c>
      <c r="AD5620" s="9" t="b">
        <v>0</v>
      </c>
      <c r="AE5620" s="9" t="b">
        <v>0</v>
      </c>
      <c r="AF5620" s="9" t="b">
        <v>0</v>
      </c>
      <c r="AG5620" s="9" t="b">
        <v>1</v>
      </c>
    </row>
    <row r="5621" spans="1:33" x14ac:dyDescent="0.2">
      <c r="A5621" s="9">
        <v>1</v>
      </c>
      <c r="B5621" t="s">
        <v>158</v>
      </c>
      <c r="C5621" t="s">
        <v>18</v>
      </c>
      <c r="D5621">
        <v>0</v>
      </c>
      <c r="E5621">
        <v>1106753.0573109901</v>
      </c>
      <c r="F5621">
        <v>0</v>
      </c>
      <c r="G5621">
        <v>0</v>
      </c>
      <c r="H5621">
        <v>0</v>
      </c>
      <c r="I5621">
        <v>0</v>
      </c>
      <c r="J5621" s="8">
        <f>SUMIFS(Table1[time],Table1[repetition],Table1[[#This Row],[repetition]],Table1[config],Table1[[#This Row],[config]])</f>
        <v>124771677.52286586</v>
      </c>
      <c r="K5621" s="9">
        <v>0</v>
      </c>
      <c r="L5621" s="9">
        <v>2</v>
      </c>
      <c r="M5621" s="9" t="s">
        <v>150</v>
      </c>
      <c r="N5621" s="9" t="b">
        <v>1</v>
      </c>
      <c r="O5621" s="9" t="b">
        <v>1</v>
      </c>
      <c r="P5621" s="9" t="b">
        <v>1</v>
      </c>
      <c r="Q5621" s="9" t="b">
        <v>1</v>
      </c>
      <c r="R5621" s="9" t="b">
        <v>1</v>
      </c>
      <c r="S5621" s="9" t="b">
        <v>1</v>
      </c>
      <c r="T5621" s="9" t="b">
        <v>1</v>
      </c>
      <c r="U5621" s="9" t="b">
        <v>1</v>
      </c>
      <c r="V5621" s="9" t="b">
        <v>1</v>
      </c>
      <c r="W5621" s="9" t="b">
        <v>1</v>
      </c>
      <c r="X5621" s="9" t="b">
        <v>1</v>
      </c>
      <c r="Y5621" s="9" t="b">
        <v>1</v>
      </c>
      <c r="Z5621" s="9" t="b">
        <v>1</v>
      </c>
      <c r="AA5621" s="9" t="b">
        <v>1</v>
      </c>
      <c r="AB5621" s="9" t="b">
        <v>1</v>
      </c>
      <c r="AC5621" s="9" t="b">
        <v>1</v>
      </c>
      <c r="AD5621" s="9" t="b">
        <v>1</v>
      </c>
      <c r="AE5621" s="9" t="b">
        <v>1</v>
      </c>
      <c r="AF5621" s="9" t="b">
        <v>1</v>
      </c>
      <c r="AG5621" s="9" t="b">
        <v>1</v>
      </c>
    </row>
    <row r="5622" spans="1:33" x14ac:dyDescent="0.2">
      <c r="A5622" s="11">
        <v>2</v>
      </c>
      <c r="B5622" t="s">
        <v>158</v>
      </c>
      <c r="C5622" t="s">
        <v>18</v>
      </c>
      <c r="D5622">
        <v>0</v>
      </c>
      <c r="E5622">
        <v>3257326.6574861398</v>
      </c>
      <c r="F5622">
        <v>0</v>
      </c>
      <c r="G5622">
        <v>0</v>
      </c>
      <c r="H5622">
        <v>0</v>
      </c>
      <c r="I5622">
        <v>0</v>
      </c>
      <c r="J5622" s="10">
        <f>SUMIFS(Table1[time],Table1[repetition],Table1[[#This Row],[repetition]],Table1[config],Table1[[#This Row],[config]])</f>
        <v>183312588.50794831</v>
      </c>
      <c r="K5622" s="11">
        <v>200</v>
      </c>
      <c r="L5622" s="11">
        <v>3</v>
      </c>
      <c r="M5622" s="11" t="s">
        <v>151</v>
      </c>
      <c r="N5622" s="11" t="b">
        <v>1</v>
      </c>
      <c r="O5622" s="11" t="b">
        <v>0</v>
      </c>
      <c r="P5622" s="11" t="b">
        <v>1</v>
      </c>
      <c r="Q5622" s="11" t="b">
        <v>0</v>
      </c>
      <c r="R5622" s="11" t="b">
        <v>1</v>
      </c>
      <c r="S5622" s="11" t="b">
        <v>0</v>
      </c>
      <c r="T5622" s="11" t="b">
        <v>0</v>
      </c>
      <c r="U5622" s="11" t="b">
        <v>1</v>
      </c>
      <c r="V5622" s="11" t="b">
        <v>1</v>
      </c>
      <c r="W5622" s="11" t="b">
        <v>1</v>
      </c>
      <c r="X5622" s="11" t="b">
        <v>0</v>
      </c>
      <c r="Y5622" s="11" t="b">
        <v>1</v>
      </c>
      <c r="Z5622" s="11" t="b">
        <v>1</v>
      </c>
      <c r="AA5622" s="11" t="b">
        <v>0</v>
      </c>
      <c r="AB5622" s="11" t="b">
        <v>0</v>
      </c>
      <c r="AC5622" s="11" t="b">
        <v>0</v>
      </c>
      <c r="AD5622" s="11" t="b">
        <v>0</v>
      </c>
      <c r="AE5622" s="11" t="b">
        <v>1</v>
      </c>
      <c r="AF5622" s="11" t="b">
        <v>0</v>
      </c>
      <c r="AG5622" s="11" t="b">
        <v>0</v>
      </c>
    </row>
    <row r="5623" spans="1:33" x14ac:dyDescent="0.2">
      <c r="A5623" s="11">
        <v>3</v>
      </c>
      <c r="B5623" t="s">
        <v>158</v>
      </c>
      <c r="C5623" t="s">
        <v>18</v>
      </c>
      <c r="D5623">
        <v>0</v>
      </c>
      <c r="E5623">
        <v>5298070.3630510103</v>
      </c>
      <c r="F5623">
        <v>0</v>
      </c>
      <c r="G5623">
        <v>0</v>
      </c>
      <c r="H5623">
        <v>0</v>
      </c>
      <c r="I5623">
        <v>0</v>
      </c>
      <c r="J5623" s="10">
        <f>SUMIFS(Table1[time],Table1[repetition],Table1[[#This Row],[repetition]],Table1[config],Table1[[#This Row],[config]])</f>
        <v>140330350.08557686</v>
      </c>
      <c r="K5623" s="11">
        <v>200</v>
      </c>
      <c r="L5623" s="11">
        <v>2</v>
      </c>
      <c r="M5623" s="11" t="s">
        <v>150</v>
      </c>
      <c r="N5623" s="11" t="b">
        <v>1</v>
      </c>
      <c r="O5623" s="11" t="b">
        <v>0</v>
      </c>
      <c r="P5623" s="11" t="b">
        <v>0</v>
      </c>
      <c r="Q5623" s="11" t="b">
        <v>0</v>
      </c>
      <c r="R5623" s="11" t="b">
        <v>0</v>
      </c>
      <c r="S5623" s="11" t="b">
        <v>1</v>
      </c>
      <c r="T5623" s="11" t="b">
        <v>0</v>
      </c>
      <c r="U5623" s="11" t="b">
        <v>1</v>
      </c>
      <c r="V5623" s="11" t="b">
        <v>1</v>
      </c>
      <c r="W5623" s="11" t="b">
        <v>0</v>
      </c>
      <c r="X5623" s="11" t="b">
        <v>0</v>
      </c>
      <c r="Y5623" s="11" t="b">
        <v>0</v>
      </c>
      <c r="Z5623" s="11" t="b">
        <v>0</v>
      </c>
      <c r="AA5623" s="11" t="b">
        <v>1</v>
      </c>
      <c r="AB5623" s="11" t="b">
        <v>0</v>
      </c>
      <c r="AC5623" s="11" t="b">
        <v>0</v>
      </c>
      <c r="AD5623" s="11" t="b">
        <v>0</v>
      </c>
      <c r="AE5623" s="11" t="b">
        <v>0</v>
      </c>
      <c r="AF5623" s="11" t="b">
        <v>0</v>
      </c>
      <c r="AG5623" s="11" t="b">
        <v>1</v>
      </c>
    </row>
    <row r="5624" spans="1:33" x14ac:dyDescent="0.2">
      <c r="A5624" s="11">
        <v>1</v>
      </c>
      <c r="B5624" t="s">
        <v>159</v>
      </c>
      <c r="C5624" t="s">
        <v>18</v>
      </c>
      <c r="D5624">
        <v>0</v>
      </c>
      <c r="E5624">
        <v>3955341.5242630201</v>
      </c>
      <c r="F5624">
        <v>0</v>
      </c>
      <c r="G5624">
        <v>0</v>
      </c>
      <c r="H5624">
        <v>0</v>
      </c>
      <c r="I5624">
        <v>0</v>
      </c>
      <c r="J5624" s="10">
        <f>SUMIFS(Table1[time],Table1[repetition],Table1[[#This Row],[repetition]],Table1[config],Table1[[#This Row],[config]])</f>
        <v>124771677.52286586</v>
      </c>
      <c r="K5624" s="11">
        <v>1</v>
      </c>
      <c r="L5624" s="11">
        <v>6</v>
      </c>
      <c r="M5624" s="11" t="s">
        <v>149</v>
      </c>
      <c r="N5624" s="11" t="b">
        <v>0</v>
      </c>
      <c r="O5624" s="11" t="b">
        <v>1</v>
      </c>
      <c r="P5624" s="11" t="b">
        <v>0</v>
      </c>
      <c r="Q5624" s="11" t="b">
        <v>1</v>
      </c>
      <c r="R5624" s="11" t="b">
        <v>1</v>
      </c>
      <c r="S5624" s="11" t="b">
        <v>0</v>
      </c>
      <c r="T5624" s="11" t="b">
        <v>0</v>
      </c>
      <c r="U5624" s="11" t="b">
        <v>1</v>
      </c>
      <c r="V5624" s="11" t="b">
        <v>1</v>
      </c>
      <c r="W5624" s="11" t="b">
        <v>0</v>
      </c>
      <c r="X5624" s="11" t="b">
        <v>0</v>
      </c>
      <c r="Y5624" s="11" t="b">
        <v>1</v>
      </c>
      <c r="Z5624" s="11" t="b">
        <v>1</v>
      </c>
      <c r="AA5624" s="11" t="b">
        <v>1</v>
      </c>
      <c r="AB5624" s="11" t="b">
        <v>0</v>
      </c>
      <c r="AC5624" s="11" t="b">
        <v>1</v>
      </c>
      <c r="AD5624" s="11" t="b">
        <v>1</v>
      </c>
      <c r="AE5624" s="11" t="b">
        <v>0</v>
      </c>
      <c r="AF5624" s="11" t="b">
        <v>0</v>
      </c>
      <c r="AG5624" s="11" t="b">
        <v>1</v>
      </c>
    </row>
    <row r="5625" spans="1:33" x14ac:dyDescent="0.2">
      <c r="A5625" s="9">
        <v>2</v>
      </c>
      <c r="B5625" t="s">
        <v>159</v>
      </c>
      <c r="C5625" t="s">
        <v>18</v>
      </c>
      <c r="D5625">
        <v>0</v>
      </c>
      <c r="E5625">
        <v>2370287.64828806</v>
      </c>
      <c r="F5625">
        <v>0</v>
      </c>
      <c r="G5625">
        <v>0</v>
      </c>
      <c r="H5625">
        <v>0</v>
      </c>
      <c r="I5625">
        <v>0</v>
      </c>
      <c r="J5625" s="8">
        <f>SUMIFS(Table1[time],Table1[repetition],Table1[[#This Row],[repetition]],Table1[config],Table1[[#This Row],[config]])</f>
        <v>183312588.50794831</v>
      </c>
      <c r="K5625" s="9">
        <v>1</v>
      </c>
      <c r="L5625" s="9">
        <v>2</v>
      </c>
      <c r="M5625" s="9" t="s">
        <v>151</v>
      </c>
      <c r="N5625" s="9" t="b">
        <v>0</v>
      </c>
      <c r="O5625" s="9" t="b">
        <v>0</v>
      </c>
      <c r="P5625" s="9" t="b">
        <v>1</v>
      </c>
      <c r="Q5625" s="9" t="b">
        <v>1</v>
      </c>
      <c r="R5625" s="9" t="b">
        <v>1</v>
      </c>
      <c r="S5625" s="9" t="b">
        <v>0</v>
      </c>
      <c r="T5625" s="9" t="b">
        <v>0</v>
      </c>
      <c r="U5625" s="9" t="b">
        <v>0</v>
      </c>
      <c r="V5625" s="9" t="b">
        <v>0</v>
      </c>
      <c r="W5625" s="9" t="b">
        <v>0</v>
      </c>
      <c r="X5625" s="9" t="b">
        <v>0</v>
      </c>
      <c r="Y5625" s="9" t="b">
        <v>0</v>
      </c>
      <c r="Z5625" s="9" t="b">
        <v>1</v>
      </c>
      <c r="AA5625" s="9" t="b">
        <v>0</v>
      </c>
      <c r="AB5625" s="9" t="b">
        <v>0</v>
      </c>
      <c r="AC5625" s="9" t="b">
        <v>0</v>
      </c>
      <c r="AD5625" s="9" t="b">
        <v>0</v>
      </c>
      <c r="AE5625" s="9" t="b">
        <v>1</v>
      </c>
      <c r="AF5625" s="9" t="b">
        <v>1</v>
      </c>
      <c r="AG5625" s="9" t="b">
        <v>1</v>
      </c>
    </row>
    <row r="5626" spans="1:33" x14ac:dyDescent="0.2">
      <c r="A5626" s="11">
        <v>3</v>
      </c>
      <c r="B5626" t="s">
        <v>159</v>
      </c>
      <c r="C5626" t="s">
        <v>18</v>
      </c>
      <c r="D5626">
        <v>0</v>
      </c>
      <c r="E5626">
        <v>33515.489826997502</v>
      </c>
      <c r="F5626">
        <v>0</v>
      </c>
      <c r="G5626">
        <v>0</v>
      </c>
      <c r="H5626">
        <v>0</v>
      </c>
      <c r="I5626">
        <v>0</v>
      </c>
      <c r="J5626" s="10">
        <f>SUMIFS(Table1[time],Table1[repetition],Table1[[#This Row],[repetition]],Table1[config],Table1[[#This Row],[config]])</f>
        <v>140330350.08557686</v>
      </c>
      <c r="K5626" s="11">
        <v>150</v>
      </c>
      <c r="L5626" s="11">
        <v>18</v>
      </c>
      <c r="M5626" s="11" t="s">
        <v>150</v>
      </c>
      <c r="N5626" s="11" t="b">
        <v>1</v>
      </c>
      <c r="O5626" s="11" t="b">
        <v>0</v>
      </c>
      <c r="P5626" s="11" t="b">
        <v>0</v>
      </c>
      <c r="Q5626" s="11" t="b">
        <v>1</v>
      </c>
      <c r="R5626" s="11" t="b">
        <v>1</v>
      </c>
      <c r="S5626" s="11" t="b">
        <v>0</v>
      </c>
      <c r="T5626" s="11" t="b">
        <v>0</v>
      </c>
      <c r="U5626" s="11" t="b">
        <v>1</v>
      </c>
      <c r="V5626" s="11" t="b">
        <v>1</v>
      </c>
      <c r="W5626" s="11" t="b">
        <v>0</v>
      </c>
      <c r="X5626" s="11" t="b">
        <v>0</v>
      </c>
      <c r="Y5626" s="11" t="b">
        <v>0</v>
      </c>
      <c r="Z5626" s="11" t="b">
        <v>0</v>
      </c>
      <c r="AA5626" s="11" t="b">
        <v>1</v>
      </c>
      <c r="AB5626" s="11" t="b">
        <v>1</v>
      </c>
      <c r="AC5626" s="11" t="b">
        <v>0</v>
      </c>
      <c r="AD5626" s="11" t="b">
        <v>1</v>
      </c>
      <c r="AE5626" s="11" t="b">
        <v>1</v>
      </c>
      <c r="AF5626" s="11" t="b">
        <v>0</v>
      </c>
      <c r="AG5626" s="11" t="b">
        <v>1</v>
      </c>
    </row>
    <row r="5627" spans="1:33" x14ac:dyDescent="0.2">
      <c r="A5627" s="9">
        <v>1</v>
      </c>
      <c r="B5627" t="s">
        <v>160</v>
      </c>
      <c r="C5627" t="s">
        <v>18</v>
      </c>
      <c r="D5627">
        <v>0</v>
      </c>
      <c r="E5627">
        <v>7204996.9104609899</v>
      </c>
      <c r="F5627">
        <v>0</v>
      </c>
      <c r="G5627">
        <v>0</v>
      </c>
      <c r="H5627">
        <v>0</v>
      </c>
      <c r="I5627">
        <v>0</v>
      </c>
      <c r="J5627" s="8">
        <f>SUMIFS(Table1[time],Table1[repetition],Table1[[#This Row],[repetition]],Table1[config],Table1[[#This Row],[config]])</f>
        <v>124771677.52286586</v>
      </c>
      <c r="K5627" s="9">
        <v>50</v>
      </c>
      <c r="L5627" s="9">
        <v>1</v>
      </c>
      <c r="M5627" s="9" t="s">
        <v>151</v>
      </c>
      <c r="N5627" s="9" t="b">
        <v>0</v>
      </c>
      <c r="O5627" s="9" t="b">
        <v>1</v>
      </c>
      <c r="P5627" s="9" t="b">
        <v>1</v>
      </c>
      <c r="Q5627" s="9" t="b">
        <v>1</v>
      </c>
      <c r="R5627" s="9" t="b">
        <v>1</v>
      </c>
      <c r="S5627" s="9" t="b">
        <v>0</v>
      </c>
      <c r="T5627" s="9" t="b">
        <v>1</v>
      </c>
      <c r="U5627" s="9" t="b">
        <v>0</v>
      </c>
      <c r="V5627" s="9" t="b">
        <v>0</v>
      </c>
      <c r="W5627" s="9" t="b">
        <v>1</v>
      </c>
      <c r="X5627" s="9" t="b">
        <v>1</v>
      </c>
      <c r="Y5627" s="9" t="b">
        <v>1</v>
      </c>
      <c r="Z5627" s="9" t="b">
        <v>1</v>
      </c>
      <c r="AA5627" s="9" t="b">
        <v>0</v>
      </c>
      <c r="AB5627" s="9" t="b">
        <v>0</v>
      </c>
      <c r="AC5627" s="9" t="b">
        <v>0</v>
      </c>
      <c r="AD5627" s="9" t="b">
        <v>1</v>
      </c>
      <c r="AE5627" s="9" t="b">
        <v>1</v>
      </c>
      <c r="AF5627" s="9" t="b">
        <v>1</v>
      </c>
      <c r="AG5627" s="9" t="b">
        <v>1</v>
      </c>
    </row>
    <row r="5628" spans="1:33" x14ac:dyDescent="0.2">
      <c r="A5628" s="11">
        <v>2</v>
      </c>
      <c r="B5628" t="s">
        <v>160</v>
      </c>
      <c r="C5628" t="s">
        <v>18</v>
      </c>
      <c r="D5628">
        <v>0</v>
      </c>
      <c r="E5628">
        <v>7206426.2051391397</v>
      </c>
      <c r="F5628">
        <v>0</v>
      </c>
      <c r="G5628">
        <v>0</v>
      </c>
      <c r="H5628">
        <v>0</v>
      </c>
      <c r="I5628">
        <v>0</v>
      </c>
      <c r="J5628" s="10">
        <f>SUMIFS(Table1[time],Table1[repetition],Table1[[#This Row],[repetition]],Table1[config],Table1[[#This Row],[config]])</f>
        <v>183312588.50794831</v>
      </c>
      <c r="K5628" s="11">
        <v>200</v>
      </c>
      <c r="L5628" s="11">
        <v>4</v>
      </c>
      <c r="M5628" s="11" t="s">
        <v>151</v>
      </c>
      <c r="N5628" s="11" t="b">
        <v>1</v>
      </c>
      <c r="O5628" s="11" t="b">
        <v>1</v>
      </c>
      <c r="P5628" s="11" t="b">
        <v>1</v>
      </c>
      <c r="Q5628" s="11" t="b">
        <v>1</v>
      </c>
      <c r="R5628" s="11" t="b">
        <v>1</v>
      </c>
      <c r="S5628" s="11" t="b">
        <v>1</v>
      </c>
      <c r="T5628" s="11" t="b">
        <v>1</v>
      </c>
      <c r="U5628" s="11" t="b">
        <v>1</v>
      </c>
      <c r="V5628" s="11" t="b">
        <v>1</v>
      </c>
      <c r="W5628" s="11" t="b">
        <v>0</v>
      </c>
      <c r="X5628" s="11" t="b">
        <v>0</v>
      </c>
      <c r="Y5628" s="11" t="b">
        <v>0</v>
      </c>
      <c r="Z5628" s="11" t="b">
        <v>0</v>
      </c>
      <c r="AA5628" s="11" t="b">
        <v>0</v>
      </c>
      <c r="AB5628" s="11" t="b">
        <v>1</v>
      </c>
      <c r="AC5628" s="11" t="b">
        <v>0</v>
      </c>
      <c r="AD5628" s="11" t="b">
        <v>1</v>
      </c>
      <c r="AE5628" s="11" t="b">
        <v>0</v>
      </c>
      <c r="AF5628" s="11" t="b">
        <v>1</v>
      </c>
      <c r="AG5628" s="11" t="b">
        <v>0</v>
      </c>
    </row>
    <row r="5629" spans="1:33" x14ac:dyDescent="0.2">
      <c r="A5629" s="11">
        <v>3</v>
      </c>
      <c r="B5629" t="s">
        <v>160</v>
      </c>
      <c r="C5629" t="s">
        <v>18</v>
      </c>
      <c r="D5629">
        <v>0</v>
      </c>
      <c r="E5629">
        <v>7204769.1040700004</v>
      </c>
      <c r="F5629">
        <v>0</v>
      </c>
      <c r="G5629">
        <v>0</v>
      </c>
      <c r="H5629">
        <v>0</v>
      </c>
      <c r="I5629">
        <v>0</v>
      </c>
      <c r="J5629" s="10">
        <f>SUMIFS(Table1[time],Table1[repetition],Table1[[#This Row],[repetition]],Table1[config],Table1[[#This Row],[config]])</f>
        <v>140330350.08557686</v>
      </c>
      <c r="K5629" s="11">
        <v>200</v>
      </c>
      <c r="L5629" s="11">
        <v>3</v>
      </c>
      <c r="M5629" s="11" t="s">
        <v>151</v>
      </c>
      <c r="N5629" s="11" t="b">
        <v>1</v>
      </c>
      <c r="O5629" s="11" t="b">
        <v>0</v>
      </c>
      <c r="P5629" s="11" t="b">
        <v>1</v>
      </c>
      <c r="Q5629" s="11" t="b">
        <v>0</v>
      </c>
      <c r="R5629" s="11" t="b">
        <v>1</v>
      </c>
      <c r="S5629" s="11" t="b">
        <v>0</v>
      </c>
      <c r="T5629" s="11" t="b">
        <v>0</v>
      </c>
      <c r="U5629" s="11" t="b">
        <v>1</v>
      </c>
      <c r="V5629" s="11" t="b">
        <v>1</v>
      </c>
      <c r="W5629" s="11" t="b">
        <v>1</v>
      </c>
      <c r="X5629" s="11" t="b">
        <v>0</v>
      </c>
      <c r="Y5629" s="11" t="b">
        <v>1</v>
      </c>
      <c r="Z5629" s="11" t="b">
        <v>1</v>
      </c>
      <c r="AA5629" s="11" t="b">
        <v>0</v>
      </c>
      <c r="AB5629" s="11" t="b">
        <v>0</v>
      </c>
      <c r="AC5629" s="11" t="b">
        <v>0</v>
      </c>
      <c r="AD5629" s="11" t="b">
        <v>0</v>
      </c>
      <c r="AE5629" s="11" t="b">
        <v>1</v>
      </c>
      <c r="AF5629" s="11" t="b">
        <v>0</v>
      </c>
      <c r="AG5629" s="11" t="b">
        <v>0</v>
      </c>
    </row>
    <row r="5630" spans="1:33" x14ac:dyDescent="0.2">
      <c r="A5630" s="9">
        <v>1</v>
      </c>
      <c r="B5630" t="s">
        <v>162</v>
      </c>
      <c r="C5630" t="s">
        <v>18</v>
      </c>
      <c r="D5630">
        <v>0</v>
      </c>
      <c r="E5630">
        <v>795709.90430400695</v>
      </c>
      <c r="F5630">
        <v>0</v>
      </c>
      <c r="G5630">
        <v>0</v>
      </c>
      <c r="H5630">
        <v>0</v>
      </c>
      <c r="I5630">
        <v>0</v>
      </c>
      <c r="J5630" s="8">
        <f>SUMIFS(Table1[time],Table1[repetition],Table1[[#This Row],[repetition]],Table1[config],Table1[[#This Row],[config]])</f>
        <v>124771677.52286586</v>
      </c>
      <c r="K5630" s="9">
        <v>50</v>
      </c>
      <c r="L5630" s="9">
        <v>4</v>
      </c>
      <c r="M5630" s="9" t="s">
        <v>151</v>
      </c>
      <c r="N5630" s="9" t="b">
        <v>1</v>
      </c>
      <c r="O5630" s="9" t="b">
        <v>0</v>
      </c>
      <c r="P5630" s="9" t="b">
        <v>0</v>
      </c>
      <c r="Q5630" s="9" t="b">
        <v>0</v>
      </c>
      <c r="R5630" s="9" t="b">
        <v>0</v>
      </c>
      <c r="S5630" s="9" t="b">
        <v>1</v>
      </c>
      <c r="T5630" s="9" t="b">
        <v>0</v>
      </c>
      <c r="U5630" s="9" t="b">
        <v>1</v>
      </c>
      <c r="V5630" s="9" t="b">
        <v>1</v>
      </c>
      <c r="W5630" s="9" t="b">
        <v>1</v>
      </c>
      <c r="X5630" s="9" t="b">
        <v>1</v>
      </c>
      <c r="Y5630" s="9" t="b">
        <v>1</v>
      </c>
      <c r="Z5630" s="9" t="b">
        <v>0</v>
      </c>
      <c r="AA5630" s="9" t="b">
        <v>1</v>
      </c>
      <c r="AB5630" s="9" t="b">
        <v>0</v>
      </c>
      <c r="AC5630" s="9" t="b">
        <v>1</v>
      </c>
      <c r="AD5630" s="9" t="b">
        <v>0</v>
      </c>
      <c r="AE5630" s="9" t="b">
        <v>1</v>
      </c>
      <c r="AF5630" s="9" t="b">
        <v>0</v>
      </c>
      <c r="AG5630" s="9" t="b">
        <v>1</v>
      </c>
    </row>
    <row r="5631" spans="1:33" x14ac:dyDescent="0.2">
      <c r="A5631" s="9">
        <v>2</v>
      </c>
      <c r="B5631" t="s">
        <v>162</v>
      </c>
      <c r="C5631" t="s">
        <v>18</v>
      </c>
      <c r="D5631">
        <v>0</v>
      </c>
      <c r="E5631">
        <v>2998708.4065941102</v>
      </c>
      <c r="F5631">
        <v>0</v>
      </c>
      <c r="G5631">
        <v>0</v>
      </c>
      <c r="H5631">
        <v>0</v>
      </c>
      <c r="I5631">
        <v>0</v>
      </c>
      <c r="J5631" s="8">
        <f>SUMIFS(Table1[time],Table1[repetition],Table1[[#This Row],[repetition]],Table1[config],Table1[[#This Row],[config]])</f>
        <v>183312588.50794831</v>
      </c>
      <c r="K5631" s="9">
        <v>200</v>
      </c>
      <c r="L5631" s="9">
        <v>4</v>
      </c>
      <c r="M5631" s="9" t="s">
        <v>151</v>
      </c>
      <c r="N5631" s="9" t="b">
        <v>1</v>
      </c>
      <c r="O5631" s="9" t="b">
        <v>1</v>
      </c>
      <c r="P5631" s="9" t="b">
        <v>1</v>
      </c>
      <c r="Q5631" s="9" t="b">
        <v>1</v>
      </c>
      <c r="R5631" s="9" t="b">
        <v>1</v>
      </c>
      <c r="S5631" s="9" t="b">
        <v>1</v>
      </c>
      <c r="T5631" s="9" t="b">
        <v>1</v>
      </c>
      <c r="U5631" s="9" t="b">
        <v>1</v>
      </c>
      <c r="V5631" s="9" t="b">
        <v>1</v>
      </c>
      <c r="W5631" s="9" t="b">
        <v>0</v>
      </c>
      <c r="X5631" s="9" t="b">
        <v>0</v>
      </c>
      <c r="Y5631" s="9" t="b">
        <v>0</v>
      </c>
      <c r="Z5631" s="9" t="b">
        <v>0</v>
      </c>
      <c r="AA5631" s="9" t="b">
        <v>0</v>
      </c>
      <c r="AB5631" s="9" t="b">
        <v>1</v>
      </c>
      <c r="AC5631" s="9" t="b">
        <v>0</v>
      </c>
      <c r="AD5631" s="9" t="b">
        <v>1</v>
      </c>
      <c r="AE5631" s="9" t="b">
        <v>0</v>
      </c>
      <c r="AF5631" s="9" t="b">
        <v>1</v>
      </c>
      <c r="AG5631" s="9" t="b">
        <v>0</v>
      </c>
    </row>
    <row r="5632" spans="1:33" x14ac:dyDescent="0.2">
      <c r="A5632" s="9">
        <v>3</v>
      </c>
      <c r="B5632" t="s">
        <v>162</v>
      </c>
      <c r="C5632" t="s">
        <v>18</v>
      </c>
      <c r="D5632">
        <v>0</v>
      </c>
      <c r="E5632">
        <v>1225771.3673940001</v>
      </c>
      <c r="F5632">
        <v>0</v>
      </c>
      <c r="G5632">
        <v>0</v>
      </c>
      <c r="H5632">
        <v>0</v>
      </c>
      <c r="I5632">
        <v>0</v>
      </c>
      <c r="J5632" s="8">
        <f>SUMIFS(Table1[time],Table1[repetition],Table1[[#This Row],[repetition]],Table1[config],Table1[[#This Row],[config]])</f>
        <v>140330350.08557686</v>
      </c>
      <c r="K5632" s="9">
        <v>200</v>
      </c>
      <c r="L5632" s="9">
        <v>1</v>
      </c>
      <c r="M5632" s="9" t="s">
        <v>149</v>
      </c>
      <c r="N5632" s="9" t="b">
        <v>0</v>
      </c>
      <c r="O5632" s="9" t="b">
        <v>1</v>
      </c>
      <c r="P5632" s="9" t="b">
        <v>1</v>
      </c>
      <c r="Q5632" s="9" t="b">
        <v>1</v>
      </c>
      <c r="R5632" s="9" t="b">
        <v>1</v>
      </c>
      <c r="S5632" s="9" t="b">
        <v>0</v>
      </c>
      <c r="T5632" s="9" t="b">
        <v>1</v>
      </c>
      <c r="U5632" s="9" t="b">
        <v>0</v>
      </c>
      <c r="V5632" s="9" t="b">
        <v>0</v>
      </c>
      <c r="W5632" s="9" t="b">
        <v>1</v>
      </c>
      <c r="X5632" s="9" t="b">
        <v>1</v>
      </c>
      <c r="Y5632" s="9" t="b">
        <v>1</v>
      </c>
      <c r="Z5632" s="9" t="b">
        <v>1</v>
      </c>
      <c r="AA5632" s="9" t="b">
        <v>0</v>
      </c>
      <c r="AB5632" s="9" t="b">
        <v>1</v>
      </c>
      <c r="AC5632" s="9" t="b">
        <v>1</v>
      </c>
      <c r="AD5632" s="9" t="b">
        <v>1</v>
      </c>
      <c r="AE5632" s="9" t="b">
        <v>1</v>
      </c>
      <c r="AF5632" s="9" t="b">
        <v>1</v>
      </c>
      <c r="AG5632" s="9" t="b">
        <v>0</v>
      </c>
    </row>
    <row r="5633" spans="1:33" x14ac:dyDescent="0.2">
      <c r="A5633" s="11">
        <v>1</v>
      </c>
      <c r="B5633" t="s">
        <v>163</v>
      </c>
      <c r="C5633" t="s">
        <v>18</v>
      </c>
      <c r="D5633">
        <v>0</v>
      </c>
      <c r="E5633">
        <v>2918960.8316500001</v>
      </c>
      <c r="F5633">
        <v>0</v>
      </c>
      <c r="G5633">
        <v>0</v>
      </c>
      <c r="H5633">
        <v>0</v>
      </c>
      <c r="I5633">
        <v>0</v>
      </c>
      <c r="J5633" s="10">
        <f>SUMIFS(Table1[time],Table1[repetition],Table1[[#This Row],[repetition]],Table1[config],Table1[[#This Row],[config]])</f>
        <v>124771677.52286586</v>
      </c>
      <c r="K5633" s="11">
        <v>50</v>
      </c>
      <c r="L5633" s="11">
        <v>6</v>
      </c>
      <c r="M5633" s="11" t="s">
        <v>150</v>
      </c>
      <c r="N5633" s="11" t="b">
        <v>0</v>
      </c>
      <c r="O5633" s="11" t="b">
        <v>0</v>
      </c>
      <c r="P5633" s="11" t="b">
        <v>0</v>
      </c>
      <c r="Q5633" s="11" t="b">
        <v>1</v>
      </c>
      <c r="R5633" s="11" t="b">
        <v>0</v>
      </c>
      <c r="S5633" s="11" t="b">
        <v>1</v>
      </c>
      <c r="T5633" s="11" t="b">
        <v>0</v>
      </c>
      <c r="U5633" s="11" t="b">
        <v>0</v>
      </c>
      <c r="V5633" s="11" t="b">
        <v>0</v>
      </c>
      <c r="W5633" s="11" t="b">
        <v>0</v>
      </c>
      <c r="X5633" s="11" t="b">
        <v>1</v>
      </c>
      <c r="Y5633" s="11" t="b">
        <v>0</v>
      </c>
      <c r="Z5633" s="11" t="b">
        <v>1</v>
      </c>
      <c r="AA5633" s="11" t="b">
        <v>0</v>
      </c>
      <c r="AB5633" s="11" t="b">
        <v>1</v>
      </c>
      <c r="AC5633" s="11" t="b">
        <v>0</v>
      </c>
      <c r="AD5633" s="11" t="b">
        <v>1</v>
      </c>
      <c r="AE5633" s="11" t="b">
        <v>0</v>
      </c>
      <c r="AF5633" s="11" t="b">
        <v>0</v>
      </c>
      <c r="AG5633" s="11" t="b">
        <v>0</v>
      </c>
    </row>
    <row r="5634" spans="1:33" x14ac:dyDescent="0.2">
      <c r="A5634" s="11">
        <v>2</v>
      </c>
      <c r="B5634" t="s">
        <v>163</v>
      </c>
      <c r="C5634" t="s">
        <v>18</v>
      </c>
      <c r="D5634">
        <v>0</v>
      </c>
      <c r="E5634">
        <v>7206321.14704186</v>
      </c>
      <c r="F5634">
        <v>0</v>
      </c>
      <c r="G5634">
        <v>0</v>
      </c>
      <c r="H5634">
        <v>0</v>
      </c>
      <c r="I5634">
        <v>0</v>
      </c>
      <c r="J5634" s="10">
        <f>SUMIFS(Table1[time],Table1[repetition],Table1[[#This Row],[repetition]],Table1[config],Table1[[#This Row],[config]])</f>
        <v>183312588.50794831</v>
      </c>
      <c r="K5634" s="11">
        <v>200</v>
      </c>
      <c r="L5634" s="11">
        <v>4</v>
      </c>
      <c r="M5634" s="11" t="s">
        <v>151</v>
      </c>
      <c r="N5634" s="11" t="b">
        <v>1</v>
      </c>
      <c r="O5634" s="11" t="b">
        <v>1</v>
      </c>
      <c r="P5634" s="11" t="b">
        <v>1</v>
      </c>
      <c r="Q5634" s="11" t="b">
        <v>1</v>
      </c>
      <c r="R5634" s="11" t="b">
        <v>1</v>
      </c>
      <c r="S5634" s="11" t="b">
        <v>1</v>
      </c>
      <c r="T5634" s="11" t="b">
        <v>1</v>
      </c>
      <c r="U5634" s="11" t="b">
        <v>1</v>
      </c>
      <c r="V5634" s="11" t="b">
        <v>1</v>
      </c>
      <c r="W5634" s="11" t="b">
        <v>0</v>
      </c>
      <c r="X5634" s="11" t="b">
        <v>0</v>
      </c>
      <c r="Y5634" s="11" t="b">
        <v>0</v>
      </c>
      <c r="Z5634" s="11" t="b">
        <v>0</v>
      </c>
      <c r="AA5634" s="11" t="b">
        <v>0</v>
      </c>
      <c r="AB5634" s="11" t="b">
        <v>1</v>
      </c>
      <c r="AC5634" s="11" t="b">
        <v>0</v>
      </c>
      <c r="AD5634" s="11" t="b">
        <v>1</v>
      </c>
      <c r="AE5634" s="11" t="b">
        <v>0</v>
      </c>
      <c r="AF5634" s="11" t="b">
        <v>1</v>
      </c>
      <c r="AG5634" s="11" t="b">
        <v>0</v>
      </c>
    </row>
    <row r="5635" spans="1:33" x14ac:dyDescent="0.2">
      <c r="A5635" s="11">
        <v>3</v>
      </c>
      <c r="B5635" t="s">
        <v>163</v>
      </c>
      <c r="C5635" t="s">
        <v>18</v>
      </c>
      <c r="D5635">
        <v>0</v>
      </c>
      <c r="E5635">
        <v>4001999.8081499902</v>
      </c>
      <c r="F5635">
        <v>0</v>
      </c>
      <c r="G5635">
        <v>0</v>
      </c>
      <c r="H5635">
        <v>0</v>
      </c>
      <c r="I5635">
        <v>0</v>
      </c>
      <c r="J5635" s="10">
        <f>SUMIFS(Table1[time],Table1[repetition],Table1[[#This Row],[repetition]],Table1[config],Table1[[#This Row],[config]])</f>
        <v>140330350.08557686</v>
      </c>
      <c r="K5635" s="11">
        <v>200</v>
      </c>
      <c r="L5635" s="11">
        <v>1</v>
      </c>
      <c r="M5635" s="11" t="s">
        <v>149</v>
      </c>
      <c r="N5635" s="11" t="b">
        <v>0</v>
      </c>
      <c r="O5635" s="11" t="b">
        <v>1</v>
      </c>
      <c r="P5635" s="11" t="b">
        <v>1</v>
      </c>
      <c r="Q5635" s="11" t="b">
        <v>1</v>
      </c>
      <c r="R5635" s="11" t="b">
        <v>1</v>
      </c>
      <c r="S5635" s="11" t="b">
        <v>0</v>
      </c>
      <c r="T5635" s="11" t="b">
        <v>1</v>
      </c>
      <c r="U5635" s="11" t="b">
        <v>0</v>
      </c>
      <c r="V5635" s="11" t="b">
        <v>0</v>
      </c>
      <c r="W5635" s="11" t="b">
        <v>1</v>
      </c>
      <c r="X5635" s="11" t="b">
        <v>1</v>
      </c>
      <c r="Y5635" s="11" t="b">
        <v>1</v>
      </c>
      <c r="Z5635" s="11" t="b">
        <v>1</v>
      </c>
      <c r="AA5635" s="11" t="b">
        <v>0</v>
      </c>
      <c r="AB5635" s="11" t="b">
        <v>1</v>
      </c>
      <c r="AC5635" s="11" t="b">
        <v>1</v>
      </c>
      <c r="AD5635" s="11" t="b">
        <v>1</v>
      </c>
      <c r="AE5635" s="11" t="b">
        <v>1</v>
      </c>
      <c r="AF5635" s="11" t="b">
        <v>1</v>
      </c>
      <c r="AG5635" s="11" t="b">
        <v>0</v>
      </c>
    </row>
    <row r="5636" spans="1:33" x14ac:dyDescent="0.2">
      <c r="A5636" s="11">
        <v>1</v>
      </c>
      <c r="B5636" t="s">
        <v>164</v>
      </c>
      <c r="C5636" t="s">
        <v>18</v>
      </c>
      <c r="D5636">
        <v>0</v>
      </c>
      <c r="E5636">
        <v>7202781.3455779599</v>
      </c>
      <c r="F5636">
        <v>0</v>
      </c>
      <c r="G5636">
        <v>0</v>
      </c>
      <c r="H5636">
        <v>0</v>
      </c>
      <c r="I5636">
        <v>0</v>
      </c>
      <c r="J5636" s="10">
        <f>SUMIFS(Table1[time],Table1[repetition],Table1[[#This Row],[repetition]],Table1[config],Table1[[#This Row],[config]])</f>
        <v>124771677.52286586</v>
      </c>
      <c r="K5636" s="11">
        <v>80</v>
      </c>
      <c r="L5636" s="11">
        <v>1</v>
      </c>
      <c r="M5636" s="11" t="s">
        <v>149</v>
      </c>
      <c r="N5636" s="11" t="b">
        <v>0</v>
      </c>
      <c r="O5636" s="11" t="b">
        <v>1</v>
      </c>
      <c r="P5636" s="11" t="b">
        <v>1</v>
      </c>
      <c r="Q5636" s="11" t="b">
        <v>1</v>
      </c>
      <c r="R5636" s="11" t="b">
        <v>1</v>
      </c>
      <c r="S5636" s="11" t="b">
        <v>0</v>
      </c>
      <c r="T5636" s="11" t="b">
        <v>1</v>
      </c>
      <c r="U5636" s="11" t="b">
        <v>0</v>
      </c>
      <c r="V5636" s="11" t="b">
        <v>0</v>
      </c>
      <c r="W5636" s="11" t="b">
        <v>1</v>
      </c>
      <c r="X5636" s="11" t="b">
        <v>1</v>
      </c>
      <c r="Y5636" s="11" t="b">
        <v>1</v>
      </c>
      <c r="Z5636" s="11" t="b">
        <v>1</v>
      </c>
      <c r="AA5636" s="11" t="b">
        <v>0</v>
      </c>
      <c r="AB5636" s="11" t="b">
        <v>1</v>
      </c>
      <c r="AC5636" s="11" t="b">
        <v>1</v>
      </c>
      <c r="AD5636" s="11" t="b">
        <v>1</v>
      </c>
      <c r="AE5636" s="11" t="b">
        <v>1</v>
      </c>
      <c r="AF5636" s="11" t="b">
        <v>1</v>
      </c>
      <c r="AG5636" s="11" t="b">
        <v>0</v>
      </c>
    </row>
    <row r="5637" spans="1:33" x14ac:dyDescent="0.2">
      <c r="A5637" s="9">
        <v>2</v>
      </c>
      <c r="B5637" t="s">
        <v>164</v>
      </c>
      <c r="C5637" t="s">
        <v>18</v>
      </c>
      <c r="D5637">
        <v>0</v>
      </c>
      <c r="E5637">
        <v>7204664.2481847601</v>
      </c>
      <c r="F5637">
        <v>0</v>
      </c>
      <c r="G5637">
        <v>0</v>
      </c>
      <c r="H5637">
        <v>0</v>
      </c>
      <c r="I5637">
        <v>0</v>
      </c>
      <c r="J5637" s="8">
        <f>SUMIFS(Table1[time],Table1[repetition],Table1[[#This Row],[repetition]],Table1[config],Table1[[#This Row],[config]])</f>
        <v>183312588.50794831</v>
      </c>
      <c r="K5637" s="9">
        <v>200</v>
      </c>
      <c r="L5637" s="9">
        <v>4</v>
      </c>
      <c r="M5637" s="9" t="s">
        <v>151</v>
      </c>
      <c r="N5637" s="9" t="b">
        <v>1</v>
      </c>
      <c r="O5637" s="9" t="b">
        <v>1</v>
      </c>
      <c r="P5637" s="9" t="b">
        <v>1</v>
      </c>
      <c r="Q5637" s="9" t="b">
        <v>1</v>
      </c>
      <c r="R5637" s="9" t="b">
        <v>1</v>
      </c>
      <c r="S5637" s="9" t="b">
        <v>1</v>
      </c>
      <c r="T5637" s="9" t="b">
        <v>1</v>
      </c>
      <c r="U5637" s="9" t="b">
        <v>1</v>
      </c>
      <c r="V5637" s="9" t="b">
        <v>1</v>
      </c>
      <c r="W5637" s="9" t="b">
        <v>0</v>
      </c>
      <c r="X5637" s="9" t="b">
        <v>0</v>
      </c>
      <c r="Y5637" s="9" t="b">
        <v>0</v>
      </c>
      <c r="Z5637" s="9" t="b">
        <v>0</v>
      </c>
      <c r="AA5637" s="9" t="b">
        <v>0</v>
      </c>
      <c r="AB5637" s="9" t="b">
        <v>1</v>
      </c>
      <c r="AC5637" s="9" t="b">
        <v>0</v>
      </c>
      <c r="AD5637" s="9" t="b">
        <v>1</v>
      </c>
      <c r="AE5637" s="9" t="b">
        <v>0</v>
      </c>
      <c r="AF5637" s="9" t="b">
        <v>1</v>
      </c>
      <c r="AG5637" s="9" t="b">
        <v>0</v>
      </c>
    </row>
    <row r="5638" spans="1:33" x14ac:dyDescent="0.2">
      <c r="A5638" s="9">
        <v>3</v>
      </c>
      <c r="B5638" t="s">
        <v>164</v>
      </c>
      <c r="C5638" t="s">
        <v>18</v>
      </c>
      <c r="D5638">
        <v>0</v>
      </c>
      <c r="E5638">
        <v>7204844.43220999</v>
      </c>
      <c r="F5638">
        <v>0</v>
      </c>
      <c r="G5638">
        <v>0</v>
      </c>
      <c r="H5638">
        <v>0</v>
      </c>
      <c r="I5638">
        <v>0</v>
      </c>
      <c r="J5638" s="8">
        <f>SUMIFS(Table1[time],Table1[repetition],Table1[[#This Row],[repetition]],Table1[config],Table1[[#This Row],[config]])</f>
        <v>140330350.08557686</v>
      </c>
      <c r="K5638" s="9">
        <v>200</v>
      </c>
      <c r="L5638" s="9">
        <v>3</v>
      </c>
      <c r="M5638" s="9" t="s">
        <v>151</v>
      </c>
      <c r="N5638" s="9" t="b">
        <v>1</v>
      </c>
      <c r="O5638" s="9" t="b">
        <v>0</v>
      </c>
      <c r="P5638" s="9" t="b">
        <v>1</v>
      </c>
      <c r="Q5638" s="9" t="b">
        <v>0</v>
      </c>
      <c r="R5638" s="9" t="b">
        <v>1</v>
      </c>
      <c r="S5638" s="9" t="b">
        <v>0</v>
      </c>
      <c r="T5638" s="9" t="b">
        <v>0</v>
      </c>
      <c r="U5638" s="9" t="b">
        <v>1</v>
      </c>
      <c r="V5638" s="9" t="b">
        <v>1</v>
      </c>
      <c r="W5638" s="9" t="b">
        <v>1</v>
      </c>
      <c r="X5638" s="9" t="b">
        <v>0</v>
      </c>
      <c r="Y5638" s="9" t="b">
        <v>1</v>
      </c>
      <c r="Z5638" s="9" t="b">
        <v>1</v>
      </c>
      <c r="AA5638" s="9" t="b">
        <v>0</v>
      </c>
      <c r="AB5638" s="9" t="b">
        <v>0</v>
      </c>
      <c r="AC5638" s="9" t="b">
        <v>0</v>
      </c>
      <c r="AD5638" s="9" t="b">
        <v>0</v>
      </c>
      <c r="AE5638" s="9" t="b">
        <v>1</v>
      </c>
      <c r="AF5638" s="9" t="b">
        <v>0</v>
      </c>
      <c r="AG5638" s="9" t="b">
        <v>0</v>
      </c>
    </row>
    <row r="5639" spans="1:33" x14ac:dyDescent="0.2">
      <c r="A5639" s="11">
        <v>1</v>
      </c>
      <c r="B5639" t="s">
        <v>165</v>
      </c>
      <c r="C5639" t="s">
        <v>18</v>
      </c>
      <c r="D5639">
        <v>0</v>
      </c>
      <c r="E5639">
        <v>7239233.2116420101</v>
      </c>
      <c r="F5639">
        <v>0</v>
      </c>
      <c r="G5639">
        <v>0</v>
      </c>
      <c r="H5639">
        <v>0</v>
      </c>
      <c r="I5639">
        <v>0</v>
      </c>
      <c r="J5639" s="10">
        <f>SUMIFS(Table1[time],Table1[repetition],Table1[[#This Row],[repetition]],Table1[config],Table1[[#This Row],[config]])</f>
        <v>124771677.52286586</v>
      </c>
      <c r="K5639" s="11">
        <v>80</v>
      </c>
      <c r="L5639" s="11">
        <v>4</v>
      </c>
      <c r="M5639" s="11" t="s">
        <v>151</v>
      </c>
      <c r="N5639" s="11" t="b">
        <v>0</v>
      </c>
      <c r="O5639" s="11" t="b">
        <v>1</v>
      </c>
      <c r="P5639" s="11" t="b">
        <v>0</v>
      </c>
      <c r="Q5639" s="11" t="b">
        <v>1</v>
      </c>
      <c r="R5639" s="11" t="b">
        <v>0</v>
      </c>
      <c r="S5639" s="11" t="b">
        <v>0</v>
      </c>
      <c r="T5639" s="11" t="b">
        <v>1</v>
      </c>
      <c r="U5639" s="11" t="b">
        <v>0</v>
      </c>
      <c r="V5639" s="11" t="b">
        <v>0</v>
      </c>
      <c r="W5639" s="11" t="b">
        <v>0</v>
      </c>
      <c r="X5639" s="11" t="b">
        <v>1</v>
      </c>
      <c r="Y5639" s="11" t="b">
        <v>0</v>
      </c>
      <c r="Z5639" s="11" t="b">
        <v>1</v>
      </c>
      <c r="AA5639" s="11" t="b">
        <v>1</v>
      </c>
      <c r="AB5639" s="11" t="b">
        <v>1</v>
      </c>
      <c r="AC5639" s="11" t="b">
        <v>0</v>
      </c>
      <c r="AD5639" s="11" t="b">
        <v>1</v>
      </c>
      <c r="AE5639" s="11" t="b">
        <v>0</v>
      </c>
      <c r="AF5639" s="11" t="b">
        <v>0</v>
      </c>
      <c r="AG5639" s="11" t="b">
        <v>0</v>
      </c>
    </row>
    <row r="5640" spans="1:33" x14ac:dyDescent="0.2">
      <c r="A5640" s="11">
        <v>2</v>
      </c>
      <c r="B5640" t="s">
        <v>165</v>
      </c>
      <c r="C5640" t="s">
        <v>18</v>
      </c>
      <c r="D5640">
        <v>0</v>
      </c>
      <c r="E5640">
        <v>7207749.9383799704</v>
      </c>
      <c r="F5640">
        <v>0</v>
      </c>
      <c r="G5640">
        <v>0</v>
      </c>
      <c r="H5640">
        <v>0</v>
      </c>
      <c r="I5640">
        <v>0</v>
      </c>
      <c r="J5640" s="10">
        <f>SUMIFS(Table1[time],Table1[repetition],Table1[[#This Row],[repetition]],Table1[config],Table1[[#This Row],[config]])</f>
        <v>183312588.50794831</v>
      </c>
      <c r="K5640" s="11">
        <v>200</v>
      </c>
      <c r="L5640" s="11">
        <v>4</v>
      </c>
      <c r="M5640" s="11" t="s">
        <v>151</v>
      </c>
      <c r="N5640" s="11" t="b">
        <v>1</v>
      </c>
      <c r="O5640" s="11" t="b">
        <v>1</v>
      </c>
      <c r="P5640" s="11" t="b">
        <v>1</v>
      </c>
      <c r="Q5640" s="11" t="b">
        <v>1</v>
      </c>
      <c r="R5640" s="11" t="b">
        <v>1</v>
      </c>
      <c r="S5640" s="11" t="b">
        <v>1</v>
      </c>
      <c r="T5640" s="11" t="b">
        <v>1</v>
      </c>
      <c r="U5640" s="11" t="b">
        <v>1</v>
      </c>
      <c r="V5640" s="11" t="b">
        <v>1</v>
      </c>
      <c r="W5640" s="11" t="b">
        <v>0</v>
      </c>
      <c r="X5640" s="11" t="b">
        <v>0</v>
      </c>
      <c r="Y5640" s="11" t="b">
        <v>0</v>
      </c>
      <c r="Z5640" s="11" t="b">
        <v>0</v>
      </c>
      <c r="AA5640" s="11" t="b">
        <v>0</v>
      </c>
      <c r="AB5640" s="11" t="b">
        <v>1</v>
      </c>
      <c r="AC5640" s="11" t="b">
        <v>0</v>
      </c>
      <c r="AD5640" s="11" t="b">
        <v>1</v>
      </c>
      <c r="AE5640" s="11" t="b">
        <v>0</v>
      </c>
      <c r="AF5640" s="11" t="b">
        <v>1</v>
      </c>
      <c r="AG5640" s="11" t="b">
        <v>0</v>
      </c>
    </row>
    <row r="5641" spans="1:33" x14ac:dyDescent="0.2">
      <c r="A5641" s="11">
        <v>3</v>
      </c>
      <c r="B5641" t="s">
        <v>165</v>
      </c>
      <c r="C5641" t="s">
        <v>18</v>
      </c>
      <c r="D5641">
        <v>0</v>
      </c>
      <c r="E5641">
        <v>7206331.5549969897</v>
      </c>
      <c r="F5641">
        <v>0</v>
      </c>
      <c r="G5641">
        <v>0</v>
      </c>
      <c r="H5641">
        <v>0</v>
      </c>
      <c r="I5641">
        <v>0</v>
      </c>
      <c r="J5641" s="10">
        <f>SUMIFS(Table1[time],Table1[repetition],Table1[[#This Row],[repetition]],Table1[config],Table1[[#This Row],[config]])</f>
        <v>140330350.08557686</v>
      </c>
      <c r="K5641" s="11">
        <v>200</v>
      </c>
      <c r="L5641" s="11">
        <v>4</v>
      </c>
      <c r="M5641" s="11" t="s">
        <v>151</v>
      </c>
      <c r="N5641" s="11" t="b">
        <v>1</v>
      </c>
      <c r="O5641" s="11" t="b">
        <v>1</v>
      </c>
      <c r="P5641" s="11" t="b">
        <v>1</v>
      </c>
      <c r="Q5641" s="11" t="b">
        <v>1</v>
      </c>
      <c r="R5641" s="11" t="b">
        <v>1</v>
      </c>
      <c r="S5641" s="11" t="b">
        <v>1</v>
      </c>
      <c r="T5641" s="11" t="b">
        <v>1</v>
      </c>
      <c r="U5641" s="11" t="b">
        <v>1</v>
      </c>
      <c r="V5641" s="11" t="b">
        <v>1</v>
      </c>
      <c r="W5641" s="11" t="b">
        <v>0</v>
      </c>
      <c r="X5641" s="11" t="b">
        <v>0</v>
      </c>
      <c r="Y5641" s="11" t="b">
        <v>0</v>
      </c>
      <c r="Z5641" s="11" t="b">
        <v>0</v>
      </c>
      <c r="AA5641" s="11" t="b">
        <v>0</v>
      </c>
      <c r="AB5641" s="11" t="b">
        <v>1</v>
      </c>
      <c r="AC5641" s="11" t="b">
        <v>0</v>
      </c>
      <c r="AD5641" s="11" t="b">
        <v>1</v>
      </c>
      <c r="AE5641" s="11" t="b">
        <v>0</v>
      </c>
      <c r="AF5641" s="11" t="b">
        <v>1</v>
      </c>
      <c r="AG5641" s="11" t="b">
        <v>0</v>
      </c>
    </row>
    <row r="5642" spans="1:33" x14ac:dyDescent="0.2">
      <c r="A5642" s="11">
        <v>1</v>
      </c>
      <c r="B5642" t="s">
        <v>166</v>
      </c>
      <c r="C5642" t="s">
        <v>18</v>
      </c>
      <c r="D5642">
        <v>0</v>
      </c>
      <c r="E5642">
        <v>2308631.24288199</v>
      </c>
      <c r="F5642">
        <v>0</v>
      </c>
      <c r="G5642">
        <v>0</v>
      </c>
      <c r="H5642">
        <v>0</v>
      </c>
      <c r="I5642">
        <v>0</v>
      </c>
      <c r="J5642" s="10">
        <f>SUMIFS(Table1[time],Table1[repetition],Table1[[#This Row],[repetition]],Table1[config],Table1[[#This Row],[config]])</f>
        <v>124771677.52286586</v>
      </c>
      <c r="K5642" s="11">
        <v>80</v>
      </c>
      <c r="L5642" s="11">
        <v>6</v>
      </c>
      <c r="M5642" s="11" t="s">
        <v>151</v>
      </c>
      <c r="N5642" s="11" t="b">
        <v>1</v>
      </c>
      <c r="O5642" s="11" t="b">
        <v>1</v>
      </c>
      <c r="P5642" s="11" t="b">
        <v>1</v>
      </c>
      <c r="Q5642" s="11" t="b">
        <v>0</v>
      </c>
      <c r="R5642" s="11" t="b">
        <v>1</v>
      </c>
      <c r="S5642" s="11" t="b">
        <v>0</v>
      </c>
      <c r="T5642" s="11" t="b">
        <v>1</v>
      </c>
      <c r="U5642" s="11" t="b">
        <v>0</v>
      </c>
      <c r="V5642" s="11" t="b">
        <v>0</v>
      </c>
      <c r="W5642" s="11" t="b">
        <v>0</v>
      </c>
      <c r="X5642" s="11" t="b">
        <v>0</v>
      </c>
      <c r="Y5642" s="11" t="b">
        <v>1</v>
      </c>
      <c r="Z5642" s="11" t="b">
        <v>1</v>
      </c>
      <c r="AA5642" s="11" t="b">
        <v>1</v>
      </c>
      <c r="AB5642" s="11" t="b">
        <v>0</v>
      </c>
      <c r="AC5642" s="11" t="b">
        <v>0</v>
      </c>
      <c r="AD5642" s="11" t="b">
        <v>0</v>
      </c>
      <c r="AE5642" s="11" t="b">
        <v>1</v>
      </c>
      <c r="AF5642" s="11" t="b">
        <v>1</v>
      </c>
      <c r="AG5642" s="11" t="b">
        <v>1</v>
      </c>
    </row>
    <row r="5643" spans="1:33" x14ac:dyDescent="0.2">
      <c r="A5643" s="11">
        <v>2</v>
      </c>
      <c r="B5643" t="s">
        <v>166</v>
      </c>
      <c r="C5643" t="s">
        <v>18</v>
      </c>
      <c r="D5643">
        <v>0</v>
      </c>
      <c r="E5643">
        <v>7206874.2780848397</v>
      </c>
      <c r="F5643">
        <v>0</v>
      </c>
      <c r="G5643">
        <v>0</v>
      </c>
      <c r="H5643">
        <v>0</v>
      </c>
      <c r="I5643">
        <v>0</v>
      </c>
      <c r="J5643" s="10">
        <f>SUMIFS(Table1[time],Table1[repetition],Table1[[#This Row],[repetition]],Table1[config],Table1[[#This Row],[config]])</f>
        <v>183312588.50794831</v>
      </c>
      <c r="K5643" s="11">
        <v>200</v>
      </c>
      <c r="L5643" s="11">
        <v>4</v>
      </c>
      <c r="M5643" s="11" t="s">
        <v>151</v>
      </c>
      <c r="N5643" s="11" t="b">
        <v>1</v>
      </c>
      <c r="O5643" s="11" t="b">
        <v>1</v>
      </c>
      <c r="P5643" s="11" t="b">
        <v>1</v>
      </c>
      <c r="Q5643" s="11" t="b">
        <v>1</v>
      </c>
      <c r="R5643" s="11" t="b">
        <v>1</v>
      </c>
      <c r="S5643" s="11" t="b">
        <v>1</v>
      </c>
      <c r="T5643" s="11" t="b">
        <v>1</v>
      </c>
      <c r="U5643" s="11" t="b">
        <v>1</v>
      </c>
      <c r="V5643" s="11" t="b">
        <v>1</v>
      </c>
      <c r="W5643" s="11" t="b">
        <v>0</v>
      </c>
      <c r="X5643" s="11" t="b">
        <v>0</v>
      </c>
      <c r="Y5643" s="11" t="b">
        <v>0</v>
      </c>
      <c r="Z5643" s="11" t="b">
        <v>0</v>
      </c>
      <c r="AA5643" s="11" t="b">
        <v>0</v>
      </c>
      <c r="AB5643" s="11" t="b">
        <v>1</v>
      </c>
      <c r="AC5643" s="11" t="b">
        <v>0</v>
      </c>
      <c r="AD5643" s="11" t="b">
        <v>1</v>
      </c>
      <c r="AE5643" s="11" t="b">
        <v>0</v>
      </c>
      <c r="AF5643" s="11" t="b">
        <v>1</v>
      </c>
      <c r="AG5643" s="11" t="b">
        <v>0</v>
      </c>
    </row>
    <row r="5644" spans="1:33" x14ac:dyDescent="0.2">
      <c r="A5644" s="9">
        <v>3</v>
      </c>
      <c r="B5644" t="s">
        <v>166</v>
      </c>
      <c r="C5644" t="s">
        <v>18</v>
      </c>
      <c r="D5644">
        <v>0</v>
      </c>
      <c r="E5644">
        <v>4122551.0748999901</v>
      </c>
      <c r="F5644">
        <v>0</v>
      </c>
      <c r="G5644">
        <v>0</v>
      </c>
      <c r="H5644">
        <v>0</v>
      </c>
      <c r="I5644">
        <v>0</v>
      </c>
      <c r="J5644" s="8">
        <f>SUMIFS(Table1[time],Table1[repetition],Table1[[#This Row],[repetition]],Table1[config],Table1[[#This Row],[config]])</f>
        <v>140330350.08557686</v>
      </c>
      <c r="K5644" s="9">
        <v>200</v>
      </c>
      <c r="L5644" s="9">
        <v>2</v>
      </c>
      <c r="M5644" s="9" t="s">
        <v>150</v>
      </c>
      <c r="N5644" s="9" t="b">
        <v>1</v>
      </c>
      <c r="O5644" s="9" t="b">
        <v>0</v>
      </c>
      <c r="P5644" s="9" t="b">
        <v>0</v>
      </c>
      <c r="Q5644" s="9" t="b">
        <v>0</v>
      </c>
      <c r="R5644" s="9" t="b">
        <v>0</v>
      </c>
      <c r="S5644" s="9" t="b">
        <v>1</v>
      </c>
      <c r="T5644" s="9" t="b">
        <v>0</v>
      </c>
      <c r="U5644" s="9" t="b">
        <v>1</v>
      </c>
      <c r="V5644" s="9" t="b">
        <v>1</v>
      </c>
      <c r="W5644" s="9" t="b">
        <v>0</v>
      </c>
      <c r="X5644" s="9" t="b">
        <v>0</v>
      </c>
      <c r="Y5644" s="9" t="b">
        <v>0</v>
      </c>
      <c r="Z5644" s="9" t="b">
        <v>0</v>
      </c>
      <c r="AA5644" s="9" t="b">
        <v>1</v>
      </c>
      <c r="AB5644" s="9" t="b">
        <v>0</v>
      </c>
      <c r="AC5644" s="9" t="b">
        <v>0</v>
      </c>
      <c r="AD5644" s="9" t="b">
        <v>0</v>
      </c>
      <c r="AE5644" s="9" t="b">
        <v>0</v>
      </c>
      <c r="AF5644" s="9" t="b">
        <v>0</v>
      </c>
      <c r="AG5644" s="9" t="b">
        <v>1</v>
      </c>
    </row>
    <row r="5645" spans="1:33" x14ac:dyDescent="0.2">
      <c r="A5645" s="11">
        <v>1</v>
      </c>
      <c r="B5645" t="s">
        <v>167</v>
      </c>
      <c r="C5645" t="s">
        <v>18</v>
      </c>
      <c r="D5645">
        <v>0</v>
      </c>
      <c r="E5645">
        <v>7204094.9391429797</v>
      </c>
      <c r="F5645">
        <v>0</v>
      </c>
      <c r="G5645">
        <v>0</v>
      </c>
      <c r="H5645">
        <v>0</v>
      </c>
      <c r="I5645">
        <v>0</v>
      </c>
      <c r="J5645" s="10">
        <f>SUMIFS(Table1[time],Table1[repetition],Table1[[#This Row],[repetition]],Table1[config],Table1[[#This Row],[config]])</f>
        <v>124771677.52286586</v>
      </c>
      <c r="K5645" s="11">
        <v>90</v>
      </c>
      <c r="L5645" s="11">
        <v>2</v>
      </c>
      <c r="M5645" s="11" t="s">
        <v>150</v>
      </c>
      <c r="N5645" s="11" t="b">
        <v>1</v>
      </c>
      <c r="O5645" s="11" t="b">
        <v>0</v>
      </c>
      <c r="P5645" s="11" t="b">
        <v>0</v>
      </c>
      <c r="Q5645" s="11" t="b">
        <v>0</v>
      </c>
      <c r="R5645" s="11" t="b">
        <v>0</v>
      </c>
      <c r="S5645" s="11" t="b">
        <v>1</v>
      </c>
      <c r="T5645" s="11" t="b">
        <v>0</v>
      </c>
      <c r="U5645" s="11" t="b">
        <v>1</v>
      </c>
      <c r="V5645" s="11" t="b">
        <v>1</v>
      </c>
      <c r="W5645" s="11" t="b">
        <v>0</v>
      </c>
      <c r="X5645" s="11" t="b">
        <v>0</v>
      </c>
      <c r="Y5645" s="11" t="b">
        <v>0</v>
      </c>
      <c r="Z5645" s="11" t="b">
        <v>0</v>
      </c>
      <c r="AA5645" s="11" t="b">
        <v>1</v>
      </c>
      <c r="AB5645" s="11" t="b">
        <v>0</v>
      </c>
      <c r="AC5645" s="11" t="b">
        <v>0</v>
      </c>
      <c r="AD5645" s="11" t="b">
        <v>0</v>
      </c>
      <c r="AE5645" s="11" t="b">
        <v>0</v>
      </c>
      <c r="AF5645" s="11" t="b">
        <v>0</v>
      </c>
      <c r="AG5645" s="11" t="b">
        <v>1</v>
      </c>
    </row>
    <row r="5646" spans="1:33" x14ac:dyDescent="0.2">
      <c r="A5646" s="11">
        <v>2</v>
      </c>
      <c r="B5646" t="s">
        <v>167</v>
      </c>
      <c r="C5646" t="s">
        <v>18</v>
      </c>
      <c r="D5646">
        <v>0</v>
      </c>
      <c r="E5646">
        <v>7211547.0158522902</v>
      </c>
      <c r="F5646">
        <v>0</v>
      </c>
      <c r="G5646">
        <v>0</v>
      </c>
      <c r="H5646">
        <v>0</v>
      </c>
      <c r="I5646">
        <v>0</v>
      </c>
      <c r="J5646" s="10">
        <f>SUMIFS(Table1[time],Table1[repetition],Table1[[#This Row],[repetition]],Table1[config],Table1[[#This Row],[config]])</f>
        <v>183312588.50794831</v>
      </c>
      <c r="K5646" s="11">
        <v>200</v>
      </c>
      <c r="L5646" s="11">
        <v>4</v>
      </c>
      <c r="M5646" s="11" t="s">
        <v>151</v>
      </c>
      <c r="N5646" s="11" t="b">
        <v>1</v>
      </c>
      <c r="O5646" s="11" t="b">
        <v>1</v>
      </c>
      <c r="P5646" s="11" t="b">
        <v>1</v>
      </c>
      <c r="Q5646" s="11" t="b">
        <v>1</v>
      </c>
      <c r="R5646" s="11" t="b">
        <v>1</v>
      </c>
      <c r="S5646" s="11" t="b">
        <v>1</v>
      </c>
      <c r="T5646" s="11" t="b">
        <v>1</v>
      </c>
      <c r="U5646" s="11" t="b">
        <v>1</v>
      </c>
      <c r="V5646" s="11" t="b">
        <v>1</v>
      </c>
      <c r="W5646" s="11" t="b">
        <v>0</v>
      </c>
      <c r="X5646" s="11" t="b">
        <v>0</v>
      </c>
      <c r="Y5646" s="11" t="b">
        <v>0</v>
      </c>
      <c r="Z5646" s="11" t="b">
        <v>0</v>
      </c>
      <c r="AA5646" s="11" t="b">
        <v>0</v>
      </c>
      <c r="AB5646" s="11" t="b">
        <v>1</v>
      </c>
      <c r="AC5646" s="11" t="b">
        <v>0</v>
      </c>
      <c r="AD5646" s="11" t="b">
        <v>1</v>
      </c>
      <c r="AE5646" s="11" t="b">
        <v>0</v>
      </c>
      <c r="AF5646" s="11" t="b">
        <v>1</v>
      </c>
      <c r="AG5646" s="11" t="b">
        <v>0</v>
      </c>
    </row>
    <row r="5647" spans="1:33" x14ac:dyDescent="0.2">
      <c r="A5647" s="11">
        <v>3</v>
      </c>
      <c r="B5647" t="s">
        <v>167</v>
      </c>
      <c r="C5647" t="s">
        <v>18</v>
      </c>
      <c r="D5647">
        <v>0</v>
      </c>
      <c r="E5647">
        <v>7206115.7370659998</v>
      </c>
      <c r="F5647">
        <v>0</v>
      </c>
      <c r="G5647">
        <v>0</v>
      </c>
      <c r="H5647">
        <v>0</v>
      </c>
      <c r="I5647">
        <v>0</v>
      </c>
      <c r="J5647" s="10">
        <f>SUMIFS(Table1[time],Table1[repetition],Table1[[#This Row],[repetition]],Table1[config],Table1[[#This Row],[config]])</f>
        <v>140330350.08557686</v>
      </c>
      <c r="K5647" s="11">
        <v>200</v>
      </c>
      <c r="L5647" s="11">
        <v>4</v>
      </c>
      <c r="M5647" s="11" t="s">
        <v>151</v>
      </c>
      <c r="N5647" s="11" t="b">
        <v>1</v>
      </c>
      <c r="O5647" s="11" t="b">
        <v>1</v>
      </c>
      <c r="P5647" s="11" t="b">
        <v>1</v>
      </c>
      <c r="Q5647" s="11" t="b">
        <v>1</v>
      </c>
      <c r="R5647" s="11" t="b">
        <v>1</v>
      </c>
      <c r="S5647" s="11" t="b">
        <v>1</v>
      </c>
      <c r="T5647" s="11" t="b">
        <v>1</v>
      </c>
      <c r="U5647" s="11" t="b">
        <v>1</v>
      </c>
      <c r="V5647" s="11" t="b">
        <v>1</v>
      </c>
      <c r="W5647" s="11" t="b">
        <v>0</v>
      </c>
      <c r="X5647" s="11" t="b">
        <v>0</v>
      </c>
      <c r="Y5647" s="11" t="b">
        <v>0</v>
      </c>
      <c r="Z5647" s="11" t="b">
        <v>0</v>
      </c>
      <c r="AA5647" s="11" t="b">
        <v>0</v>
      </c>
      <c r="AB5647" s="11" t="b">
        <v>1</v>
      </c>
      <c r="AC5647" s="11" t="b">
        <v>0</v>
      </c>
      <c r="AD5647" s="11" t="b">
        <v>1</v>
      </c>
      <c r="AE5647" s="11" t="b">
        <v>0</v>
      </c>
      <c r="AF5647" s="11" t="b">
        <v>1</v>
      </c>
      <c r="AG5647" s="11" t="b">
        <v>0</v>
      </c>
    </row>
    <row r="5648" spans="1:33" x14ac:dyDescent="0.2">
      <c r="A5648" s="11">
        <v>1</v>
      </c>
      <c r="B5648" t="s">
        <v>161</v>
      </c>
      <c r="C5648" t="s">
        <v>18</v>
      </c>
      <c r="D5648">
        <v>0</v>
      </c>
      <c r="E5648">
        <v>7205314.5612879796</v>
      </c>
      <c r="F5648">
        <v>0</v>
      </c>
      <c r="G5648">
        <v>0</v>
      </c>
      <c r="H5648">
        <v>0</v>
      </c>
      <c r="I5648">
        <v>0</v>
      </c>
      <c r="J5648" s="10">
        <f>SUMIFS(Table1[time],Table1[repetition],Table1[[#This Row],[repetition]],Table1[config],Table1[[#This Row],[config]])</f>
        <v>124771677.52286586</v>
      </c>
      <c r="K5648" s="11">
        <v>90</v>
      </c>
      <c r="L5648" s="11">
        <v>3</v>
      </c>
      <c r="M5648" s="11" t="s">
        <v>151</v>
      </c>
      <c r="N5648" s="11" t="b">
        <v>0</v>
      </c>
      <c r="O5648" s="11" t="b">
        <v>1</v>
      </c>
      <c r="P5648" s="11" t="b">
        <v>1</v>
      </c>
      <c r="Q5648" s="11" t="b">
        <v>0</v>
      </c>
      <c r="R5648" s="11" t="b">
        <v>0</v>
      </c>
      <c r="S5648" s="11" t="b">
        <v>1</v>
      </c>
      <c r="T5648" s="11" t="b">
        <v>1</v>
      </c>
      <c r="U5648" s="11" t="b">
        <v>1</v>
      </c>
      <c r="V5648" s="11" t="b">
        <v>0</v>
      </c>
      <c r="W5648" s="11" t="b">
        <v>1</v>
      </c>
      <c r="X5648" s="11" t="b">
        <v>0</v>
      </c>
      <c r="Y5648" s="11" t="b">
        <v>1</v>
      </c>
      <c r="Z5648" s="11" t="b">
        <v>1</v>
      </c>
      <c r="AA5648" s="11" t="b">
        <v>1</v>
      </c>
      <c r="AB5648" s="11" t="b">
        <v>1</v>
      </c>
      <c r="AC5648" s="11" t="b">
        <v>0</v>
      </c>
      <c r="AD5648" s="11" t="b">
        <v>0</v>
      </c>
      <c r="AE5648" s="11" t="b">
        <v>1</v>
      </c>
      <c r="AF5648" s="11" t="b">
        <v>1</v>
      </c>
      <c r="AG5648" s="11" t="b">
        <v>1</v>
      </c>
    </row>
    <row r="5649" spans="1:33" x14ac:dyDescent="0.2">
      <c r="A5649" s="11">
        <v>2</v>
      </c>
      <c r="B5649" t="s">
        <v>161</v>
      </c>
      <c r="C5649" t="s">
        <v>18</v>
      </c>
      <c r="D5649">
        <v>0</v>
      </c>
      <c r="E5649">
        <v>7204961.9971150504</v>
      </c>
      <c r="F5649">
        <v>0</v>
      </c>
      <c r="G5649">
        <v>0</v>
      </c>
      <c r="H5649">
        <v>0</v>
      </c>
      <c r="I5649">
        <v>0</v>
      </c>
      <c r="J5649" s="10">
        <f>SUMIFS(Table1[time],Table1[repetition],Table1[[#This Row],[repetition]],Table1[config],Table1[[#This Row],[config]])</f>
        <v>183312588.50794831</v>
      </c>
      <c r="K5649" s="11">
        <v>200</v>
      </c>
      <c r="L5649" s="11">
        <v>4</v>
      </c>
      <c r="M5649" s="11" t="s">
        <v>151</v>
      </c>
      <c r="N5649" s="11" t="b">
        <v>1</v>
      </c>
      <c r="O5649" s="11" t="b">
        <v>1</v>
      </c>
      <c r="P5649" s="11" t="b">
        <v>1</v>
      </c>
      <c r="Q5649" s="11" t="b">
        <v>1</v>
      </c>
      <c r="R5649" s="11" t="b">
        <v>1</v>
      </c>
      <c r="S5649" s="11" t="b">
        <v>1</v>
      </c>
      <c r="T5649" s="11" t="b">
        <v>1</v>
      </c>
      <c r="U5649" s="11" t="b">
        <v>1</v>
      </c>
      <c r="V5649" s="11" t="b">
        <v>1</v>
      </c>
      <c r="W5649" s="11" t="b">
        <v>0</v>
      </c>
      <c r="X5649" s="11" t="b">
        <v>0</v>
      </c>
      <c r="Y5649" s="11" t="b">
        <v>0</v>
      </c>
      <c r="Z5649" s="11" t="b">
        <v>0</v>
      </c>
      <c r="AA5649" s="11" t="b">
        <v>0</v>
      </c>
      <c r="AB5649" s="11" t="b">
        <v>1</v>
      </c>
      <c r="AC5649" s="11" t="b">
        <v>0</v>
      </c>
      <c r="AD5649" s="11" t="b">
        <v>1</v>
      </c>
      <c r="AE5649" s="11" t="b">
        <v>0</v>
      </c>
      <c r="AF5649" s="11" t="b">
        <v>1</v>
      </c>
      <c r="AG5649" s="11" t="b">
        <v>0</v>
      </c>
    </row>
    <row r="5650" spans="1:33" x14ac:dyDescent="0.2">
      <c r="A5650" s="9">
        <v>3</v>
      </c>
      <c r="B5650" t="s">
        <v>161</v>
      </c>
      <c r="C5650" t="s">
        <v>18</v>
      </c>
      <c r="D5650">
        <v>0</v>
      </c>
      <c r="E5650">
        <v>7204007.8347399896</v>
      </c>
      <c r="F5650">
        <v>0</v>
      </c>
      <c r="G5650">
        <v>0</v>
      </c>
      <c r="H5650">
        <v>0</v>
      </c>
      <c r="I5650">
        <v>0</v>
      </c>
      <c r="J5650" s="8">
        <f>SUMIFS(Table1[time],Table1[repetition],Table1[[#This Row],[repetition]],Table1[config],Table1[[#This Row],[config]])</f>
        <v>140330350.08557686</v>
      </c>
      <c r="K5650" s="9">
        <v>200</v>
      </c>
      <c r="L5650" s="9">
        <v>4</v>
      </c>
      <c r="M5650" s="9" t="s">
        <v>151</v>
      </c>
      <c r="N5650" s="9" t="b">
        <v>1</v>
      </c>
      <c r="O5650" s="9" t="b">
        <v>1</v>
      </c>
      <c r="P5650" s="9" t="b">
        <v>1</v>
      </c>
      <c r="Q5650" s="9" t="b">
        <v>1</v>
      </c>
      <c r="R5650" s="9" t="b">
        <v>1</v>
      </c>
      <c r="S5650" s="9" t="b">
        <v>1</v>
      </c>
      <c r="T5650" s="9" t="b">
        <v>1</v>
      </c>
      <c r="U5650" s="9" t="b">
        <v>1</v>
      </c>
      <c r="V5650" s="9" t="b">
        <v>1</v>
      </c>
      <c r="W5650" s="9" t="b">
        <v>0</v>
      </c>
      <c r="X5650" s="9" t="b">
        <v>0</v>
      </c>
      <c r="Y5650" s="9" t="b">
        <v>0</v>
      </c>
      <c r="Z5650" s="9" t="b">
        <v>0</v>
      </c>
      <c r="AA5650" s="9" t="b">
        <v>0</v>
      </c>
      <c r="AB5650" s="9" t="b">
        <v>1</v>
      </c>
      <c r="AC5650" s="9" t="b">
        <v>0</v>
      </c>
      <c r="AD5650" s="9" t="b">
        <v>1</v>
      </c>
      <c r="AE5650" s="9" t="b">
        <v>0</v>
      </c>
      <c r="AF5650" s="9" t="b">
        <v>1</v>
      </c>
      <c r="AG5650" s="9" t="b">
        <v>0</v>
      </c>
    </row>
    <row r="5651" spans="1:33" x14ac:dyDescent="0.2">
      <c r="A5651" s="9">
        <v>1</v>
      </c>
      <c r="B5651" t="s">
        <v>168</v>
      </c>
      <c r="C5651" t="s">
        <v>18</v>
      </c>
      <c r="D5651">
        <v>0</v>
      </c>
      <c r="E5651">
        <v>3248078.0998829799</v>
      </c>
      <c r="F5651">
        <v>0</v>
      </c>
      <c r="G5651">
        <v>0</v>
      </c>
      <c r="H5651">
        <v>0</v>
      </c>
      <c r="I5651">
        <v>0</v>
      </c>
      <c r="J5651" s="8">
        <f>SUMIFS(Table1[time],Table1[repetition],Table1[[#This Row],[repetition]],Table1[config],Table1[[#This Row],[config]])</f>
        <v>124771677.52286586</v>
      </c>
      <c r="K5651" s="9">
        <v>90</v>
      </c>
      <c r="L5651" s="9">
        <v>6</v>
      </c>
      <c r="M5651" s="9" t="s">
        <v>149</v>
      </c>
      <c r="N5651" s="9" t="b">
        <v>0</v>
      </c>
      <c r="O5651" s="9" t="b">
        <v>0</v>
      </c>
      <c r="P5651" s="9" t="b">
        <v>0</v>
      </c>
      <c r="Q5651" s="9" t="b">
        <v>0</v>
      </c>
      <c r="R5651" s="9" t="b">
        <v>1</v>
      </c>
      <c r="S5651" s="9" t="b">
        <v>0</v>
      </c>
      <c r="T5651" s="9" t="b">
        <v>1</v>
      </c>
      <c r="U5651" s="9" t="b">
        <v>1</v>
      </c>
      <c r="V5651" s="9" t="b">
        <v>0</v>
      </c>
      <c r="W5651" s="9" t="b">
        <v>0</v>
      </c>
      <c r="X5651" s="9" t="b">
        <v>0</v>
      </c>
      <c r="Y5651" s="9" t="b">
        <v>0</v>
      </c>
      <c r="Z5651" s="9" t="b">
        <v>1</v>
      </c>
      <c r="AA5651" s="9" t="b">
        <v>0</v>
      </c>
      <c r="AB5651" s="9" t="b">
        <v>0</v>
      </c>
      <c r="AC5651" s="9" t="b">
        <v>0</v>
      </c>
      <c r="AD5651" s="9" t="b">
        <v>1</v>
      </c>
      <c r="AE5651" s="9" t="b">
        <v>0</v>
      </c>
      <c r="AF5651" s="9" t="b">
        <v>1</v>
      </c>
      <c r="AG5651" s="9" t="b">
        <v>1</v>
      </c>
    </row>
    <row r="5652" spans="1:33" x14ac:dyDescent="0.2">
      <c r="A5652" s="9">
        <v>2</v>
      </c>
      <c r="B5652" t="s">
        <v>168</v>
      </c>
      <c r="C5652" t="s">
        <v>18</v>
      </c>
      <c r="D5652">
        <v>0</v>
      </c>
      <c r="E5652">
        <v>7211096.6957411701</v>
      </c>
      <c r="F5652">
        <v>0</v>
      </c>
      <c r="G5652">
        <v>0</v>
      </c>
      <c r="H5652">
        <v>0</v>
      </c>
      <c r="I5652">
        <v>0</v>
      </c>
      <c r="J5652" s="8">
        <f>SUMIFS(Table1[time],Table1[repetition],Table1[[#This Row],[repetition]],Table1[config],Table1[[#This Row],[config]])</f>
        <v>183312588.50794831</v>
      </c>
      <c r="K5652" s="9">
        <v>200</v>
      </c>
      <c r="L5652" s="9">
        <v>4</v>
      </c>
      <c r="M5652" s="9" t="s">
        <v>151</v>
      </c>
      <c r="N5652" s="9" t="b">
        <v>1</v>
      </c>
      <c r="O5652" s="9" t="b">
        <v>1</v>
      </c>
      <c r="P5652" s="9" t="b">
        <v>1</v>
      </c>
      <c r="Q5652" s="9" t="b">
        <v>1</v>
      </c>
      <c r="R5652" s="9" t="b">
        <v>1</v>
      </c>
      <c r="S5652" s="9" t="b">
        <v>1</v>
      </c>
      <c r="T5652" s="9" t="b">
        <v>1</v>
      </c>
      <c r="U5652" s="9" t="b">
        <v>1</v>
      </c>
      <c r="V5652" s="9" t="b">
        <v>1</v>
      </c>
      <c r="W5652" s="9" t="b">
        <v>0</v>
      </c>
      <c r="X5652" s="9" t="b">
        <v>0</v>
      </c>
      <c r="Y5652" s="9" t="b">
        <v>0</v>
      </c>
      <c r="Z5652" s="9" t="b">
        <v>0</v>
      </c>
      <c r="AA5652" s="9" t="b">
        <v>0</v>
      </c>
      <c r="AB5652" s="9" t="b">
        <v>1</v>
      </c>
      <c r="AC5652" s="9" t="b">
        <v>0</v>
      </c>
      <c r="AD5652" s="9" t="b">
        <v>1</v>
      </c>
      <c r="AE5652" s="9" t="b">
        <v>0</v>
      </c>
      <c r="AF5652" s="9" t="b">
        <v>1</v>
      </c>
      <c r="AG5652" s="9" t="b">
        <v>0</v>
      </c>
    </row>
    <row r="5653" spans="1:33" x14ac:dyDescent="0.2">
      <c r="A5653" s="9">
        <v>3</v>
      </c>
      <c r="B5653" t="s">
        <v>168</v>
      </c>
      <c r="C5653" t="s">
        <v>18</v>
      </c>
      <c r="D5653">
        <v>0</v>
      </c>
      <c r="E5653">
        <v>2797644.2491959799</v>
      </c>
      <c r="F5653">
        <v>0</v>
      </c>
      <c r="G5653">
        <v>0</v>
      </c>
      <c r="H5653">
        <v>0</v>
      </c>
      <c r="I5653">
        <v>0</v>
      </c>
      <c r="J5653" s="8">
        <f>SUMIFS(Table1[time],Table1[repetition],Table1[[#This Row],[repetition]],Table1[config],Table1[[#This Row],[config]])</f>
        <v>140330350.08557686</v>
      </c>
      <c r="K5653" s="9">
        <v>200</v>
      </c>
      <c r="L5653" s="9">
        <v>2</v>
      </c>
      <c r="M5653" s="9" t="s">
        <v>150</v>
      </c>
      <c r="N5653" s="9" t="b">
        <v>1</v>
      </c>
      <c r="O5653" s="9" t="b">
        <v>0</v>
      </c>
      <c r="P5653" s="9" t="b">
        <v>0</v>
      </c>
      <c r="Q5653" s="9" t="b">
        <v>0</v>
      </c>
      <c r="R5653" s="9" t="b">
        <v>0</v>
      </c>
      <c r="S5653" s="9" t="b">
        <v>1</v>
      </c>
      <c r="T5653" s="9" t="b">
        <v>0</v>
      </c>
      <c r="U5653" s="9" t="b">
        <v>1</v>
      </c>
      <c r="V5653" s="9" t="b">
        <v>1</v>
      </c>
      <c r="W5653" s="9" t="b">
        <v>0</v>
      </c>
      <c r="X5653" s="9" t="b">
        <v>0</v>
      </c>
      <c r="Y5653" s="9" t="b">
        <v>0</v>
      </c>
      <c r="Z5653" s="9" t="b">
        <v>0</v>
      </c>
      <c r="AA5653" s="9" t="b">
        <v>1</v>
      </c>
      <c r="AB5653" s="9" t="b">
        <v>0</v>
      </c>
      <c r="AC5653" s="9" t="b">
        <v>0</v>
      </c>
      <c r="AD5653" s="9" t="b">
        <v>0</v>
      </c>
      <c r="AE5653" s="9" t="b">
        <v>0</v>
      </c>
      <c r="AF5653" s="9" t="b">
        <v>0</v>
      </c>
      <c r="AG5653" s="9" t="b">
        <v>1</v>
      </c>
    </row>
    <row r="5654" spans="1:33" x14ac:dyDescent="0.2">
      <c r="A5654" s="9">
        <v>1</v>
      </c>
      <c r="B5654" t="s">
        <v>169</v>
      </c>
      <c r="C5654" t="s">
        <v>18</v>
      </c>
      <c r="D5654">
        <v>0</v>
      </c>
      <c r="E5654">
        <v>7205843.6963239796</v>
      </c>
      <c r="F5654">
        <v>0</v>
      </c>
      <c r="G5654">
        <v>0</v>
      </c>
      <c r="H5654">
        <v>0</v>
      </c>
      <c r="I5654">
        <v>0</v>
      </c>
      <c r="J5654" s="8">
        <f>SUMIFS(Table1[time],Table1[repetition],Table1[[#This Row],[repetition]],Table1[config],Table1[[#This Row],[config]])</f>
        <v>124771677.52286586</v>
      </c>
      <c r="K5654" s="9">
        <v>100</v>
      </c>
      <c r="L5654" s="9">
        <v>1</v>
      </c>
      <c r="M5654" s="9" t="s">
        <v>149</v>
      </c>
      <c r="N5654" s="9" t="b">
        <v>0</v>
      </c>
      <c r="O5654" s="9" t="b">
        <v>1</v>
      </c>
      <c r="P5654" s="9" t="b">
        <v>1</v>
      </c>
      <c r="Q5654" s="9" t="b">
        <v>1</v>
      </c>
      <c r="R5654" s="9" t="b">
        <v>1</v>
      </c>
      <c r="S5654" s="9" t="b">
        <v>0</v>
      </c>
      <c r="T5654" s="9" t="b">
        <v>1</v>
      </c>
      <c r="U5654" s="9" t="b">
        <v>0</v>
      </c>
      <c r="V5654" s="9" t="b">
        <v>0</v>
      </c>
      <c r="W5654" s="9" t="b">
        <v>1</v>
      </c>
      <c r="X5654" s="9" t="b">
        <v>1</v>
      </c>
      <c r="Y5654" s="9" t="b">
        <v>1</v>
      </c>
      <c r="Z5654" s="9" t="b">
        <v>1</v>
      </c>
      <c r="AA5654" s="9" t="b">
        <v>0</v>
      </c>
      <c r="AB5654" s="9" t="b">
        <v>1</v>
      </c>
      <c r="AC5654" s="9" t="b">
        <v>1</v>
      </c>
      <c r="AD5654" s="9" t="b">
        <v>1</v>
      </c>
      <c r="AE5654" s="9" t="b">
        <v>1</v>
      </c>
      <c r="AF5654" s="9" t="b">
        <v>1</v>
      </c>
      <c r="AG5654" s="9" t="b">
        <v>0</v>
      </c>
    </row>
    <row r="5655" spans="1:33" x14ac:dyDescent="0.2">
      <c r="A5655" s="11">
        <v>2</v>
      </c>
      <c r="B5655" t="s">
        <v>169</v>
      </c>
      <c r="C5655" t="s">
        <v>18</v>
      </c>
      <c r="D5655">
        <v>0</v>
      </c>
      <c r="E5655">
        <v>7202637.4772419203</v>
      </c>
      <c r="F5655">
        <v>0</v>
      </c>
      <c r="G5655">
        <v>0</v>
      </c>
      <c r="H5655">
        <v>0</v>
      </c>
      <c r="I5655">
        <v>0</v>
      </c>
      <c r="J5655" s="10">
        <f>SUMIFS(Table1[time],Table1[repetition],Table1[[#This Row],[repetition]],Table1[config],Table1[[#This Row],[config]])</f>
        <v>183312588.50794831</v>
      </c>
      <c r="K5655" s="11">
        <v>1</v>
      </c>
      <c r="L5655" s="11">
        <v>2</v>
      </c>
      <c r="M5655" s="11" t="s">
        <v>151</v>
      </c>
      <c r="N5655" s="11" t="b">
        <v>0</v>
      </c>
      <c r="O5655" s="11" t="b">
        <v>0</v>
      </c>
      <c r="P5655" s="11" t="b">
        <v>1</v>
      </c>
      <c r="Q5655" s="11" t="b">
        <v>1</v>
      </c>
      <c r="R5655" s="11" t="b">
        <v>1</v>
      </c>
      <c r="S5655" s="11" t="b">
        <v>0</v>
      </c>
      <c r="T5655" s="11" t="b">
        <v>0</v>
      </c>
      <c r="U5655" s="11" t="b">
        <v>0</v>
      </c>
      <c r="V5655" s="11" t="b">
        <v>0</v>
      </c>
      <c r="W5655" s="11" t="b">
        <v>0</v>
      </c>
      <c r="X5655" s="11" t="b">
        <v>0</v>
      </c>
      <c r="Y5655" s="11" t="b">
        <v>0</v>
      </c>
      <c r="Z5655" s="11" t="b">
        <v>1</v>
      </c>
      <c r="AA5655" s="11" t="b">
        <v>0</v>
      </c>
      <c r="AB5655" s="11" t="b">
        <v>0</v>
      </c>
      <c r="AC5655" s="11" t="b">
        <v>0</v>
      </c>
      <c r="AD5655" s="11" t="b">
        <v>0</v>
      </c>
      <c r="AE5655" s="11" t="b">
        <v>1</v>
      </c>
      <c r="AF5655" s="11" t="b">
        <v>1</v>
      </c>
      <c r="AG5655" s="11" t="b">
        <v>1</v>
      </c>
    </row>
    <row r="5656" spans="1:33" x14ac:dyDescent="0.2">
      <c r="A5656" s="9">
        <v>3</v>
      </c>
      <c r="B5656" t="s">
        <v>169</v>
      </c>
      <c r="C5656" t="s">
        <v>18</v>
      </c>
      <c r="D5656">
        <v>0</v>
      </c>
      <c r="E5656">
        <v>7203915.5506600002</v>
      </c>
      <c r="F5656">
        <v>0</v>
      </c>
      <c r="G5656">
        <v>0</v>
      </c>
      <c r="H5656">
        <v>0</v>
      </c>
      <c r="I5656">
        <v>0</v>
      </c>
      <c r="J5656" s="8">
        <f>SUMIFS(Table1[time],Table1[repetition],Table1[[#This Row],[repetition]],Table1[config],Table1[[#This Row],[config]])</f>
        <v>140330350.08557686</v>
      </c>
      <c r="K5656" s="9">
        <v>200</v>
      </c>
      <c r="L5656" s="9">
        <v>5</v>
      </c>
      <c r="M5656" s="9" t="s">
        <v>149</v>
      </c>
      <c r="N5656" s="9" t="b">
        <v>1</v>
      </c>
      <c r="O5656" s="9" t="b">
        <v>1</v>
      </c>
      <c r="P5656" s="9" t="b">
        <v>1</v>
      </c>
      <c r="Q5656" s="9" t="b">
        <v>1</v>
      </c>
      <c r="R5656" s="9" t="b">
        <v>1</v>
      </c>
      <c r="S5656" s="9" t="b">
        <v>1</v>
      </c>
      <c r="T5656" s="9" t="b">
        <v>0</v>
      </c>
      <c r="U5656" s="9" t="b">
        <v>0</v>
      </c>
      <c r="V5656" s="9" t="b">
        <v>0</v>
      </c>
      <c r="W5656" s="9" t="b">
        <v>0</v>
      </c>
      <c r="X5656" s="9" t="b">
        <v>1</v>
      </c>
      <c r="Y5656" s="9" t="b">
        <v>1</v>
      </c>
      <c r="Z5656" s="9" t="b">
        <v>0</v>
      </c>
      <c r="AA5656" s="9" t="b">
        <v>1</v>
      </c>
      <c r="AB5656" s="9" t="b">
        <v>1</v>
      </c>
      <c r="AC5656" s="9" t="b">
        <v>0</v>
      </c>
      <c r="AD5656" s="9" t="b">
        <v>1</v>
      </c>
      <c r="AE5656" s="9" t="b">
        <v>0</v>
      </c>
      <c r="AF5656" s="9" t="b">
        <v>0</v>
      </c>
      <c r="AG5656" s="9" t="b">
        <v>0</v>
      </c>
    </row>
    <row r="5657" spans="1:33" x14ac:dyDescent="0.2">
      <c r="A5657" s="11">
        <v>1</v>
      </c>
      <c r="B5657" t="s">
        <v>170</v>
      </c>
      <c r="C5657" t="s">
        <v>18</v>
      </c>
      <c r="D5657">
        <v>0</v>
      </c>
      <c r="E5657">
        <v>1668805.660168</v>
      </c>
      <c r="F5657">
        <v>0</v>
      </c>
      <c r="G5657">
        <v>0</v>
      </c>
      <c r="H5657">
        <v>0</v>
      </c>
      <c r="I5657">
        <v>0</v>
      </c>
      <c r="J5657" s="10">
        <f>SUMIFS(Table1[time],Table1[repetition],Table1[[#This Row],[repetition]],Table1[config],Table1[[#This Row],[config]])</f>
        <v>124771677.52286586</v>
      </c>
      <c r="K5657" s="11">
        <v>100</v>
      </c>
      <c r="L5657" s="11">
        <v>4</v>
      </c>
      <c r="M5657" s="11" t="s">
        <v>150</v>
      </c>
      <c r="N5657" s="11" t="b">
        <v>1</v>
      </c>
      <c r="O5657" s="11" t="b">
        <v>1</v>
      </c>
      <c r="P5657" s="11" t="b">
        <v>1</v>
      </c>
      <c r="Q5657" s="11" t="b">
        <v>0</v>
      </c>
      <c r="R5657" s="11" t="b">
        <v>1</v>
      </c>
      <c r="S5657" s="11" t="b">
        <v>1</v>
      </c>
      <c r="T5657" s="11" t="b">
        <v>0</v>
      </c>
      <c r="U5657" s="11" t="b">
        <v>1</v>
      </c>
      <c r="V5657" s="11" t="b">
        <v>0</v>
      </c>
      <c r="W5657" s="11" t="b">
        <v>0</v>
      </c>
      <c r="X5657" s="11" t="b">
        <v>0</v>
      </c>
      <c r="Y5657" s="11" t="b">
        <v>0</v>
      </c>
      <c r="Z5657" s="11" t="b">
        <v>0</v>
      </c>
      <c r="AA5657" s="11" t="b">
        <v>1</v>
      </c>
      <c r="AB5657" s="11" t="b">
        <v>0</v>
      </c>
      <c r="AC5657" s="11" t="b">
        <v>0</v>
      </c>
      <c r="AD5657" s="11" t="b">
        <v>0</v>
      </c>
      <c r="AE5657" s="11" t="b">
        <v>1</v>
      </c>
      <c r="AF5657" s="11" t="b">
        <v>1</v>
      </c>
      <c r="AG5657" s="11" t="b">
        <v>1</v>
      </c>
    </row>
    <row r="5658" spans="1:33" x14ac:dyDescent="0.2">
      <c r="A5658" s="11">
        <v>2</v>
      </c>
      <c r="B5658" t="s">
        <v>170</v>
      </c>
      <c r="C5658" t="s">
        <v>18</v>
      </c>
      <c r="D5658">
        <v>0</v>
      </c>
      <c r="E5658">
        <v>7110335.7608439401</v>
      </c>
      <c r="F5658">
        <v>0</v>
      </c>
      <c r="G5658">
        <v>0</v>
      </c>
      <c r="H5658">
        <v>0</v>
      </c>
      <c r="I5658">
        <v>0</v>
      </c>
      <c r="J5658" s="10">
        <f>SUMIFS(Table1[time],Table1[repetition],Table1[[#This Row],[repetition]],Table1[config],Table1[[#This Row],[config]])</f>
        <v>183312588.50794831</v>
      </c>
      <c r="K5658" s="11">
        <v>200</v>
      </c>
      <c r="L5658" s="11">
        <v>4</v>
      </c>
      <c r="M5658" s="11" t="s">
        <v>151</v>
      </c>
      <c r="N5658" s="11" t="b">
        <v>1</v>
      </c>
      <c r="O5658" s="11" t="b">
        <v>1</v>
      </c>
      <c r="P5658" s="11" t="b">
        <v>1</v>
      </c>
      <c r="Q5658" s="11" t="b">
        <v>1</v>
      </c>
      <c r="R5658" s="11" t="b">
        <v>1</v>
      </c>
      <c r="S5658" s="11" t="b">
        <v>1</v>
      </c>
      <c r="T5658" s="11" t="b">
        <v>1</v>
      </c>
      <c r="U5658" s="11" t="b">
        <v>1</v>
      </c>
      <c r="V5658" s="11" t="b">
        <v>1</v>
      </c>
      <c r="W5658" s="11" t="b">
        <v>0</v>
      </c>
      <c r="X5658" s="11" t="b">
        <v>0</v>
      </c>
      <c r="Y5658" s="11" t="b">
        <v>0</v>
      </c>
      <c r="Z5658" s="11" t="b">
        <v>0</v>
      </c>
      <c r="AA5658" s="11" t="b">
        <v>0</v>
      </c>
      <c r="AB5658" s="11" t="b">
        <v>1</v>
      </c>
      <c r="AC5658" s="11" t="b">
        <v>0</v>
      </c>
      <c r="AD5658" s="11" t="b">
        <v>1</v>
      </c>
      <c r="AE5658" s="11" t="b">
        <v>0</v>
      </c>
      <c r="AF5658" s="11" t="b">
        <v>1</v>
      </c>
      <c r="AG5658" s="11" t="b">
        <v>0</v>
      </c>
    </row>
    <row r="5659" spans="1:33" x14ac:dyDescent="0.2">
      <c r="A5659" s="11">
        <v>3</v>
      </c>
      <c r="B5659" t="s">
        <v>170</v>
      </c>
      <c r="C5659" t="s">
        <v>18</v>
      </c>
      <c r="D5659">
        <v>0</v>
      </c>
      <c r="E5659">
        <v>2099541.8087249999</v>
      </c>
      <c r="F5659">
        <v>0</v>
      </c>
      <c r="G5659">
        <v>0</v>
      </c>
      <c r="H5659">
        <v>0</v>
      </c>
      <c r="I5659">
        <v>0</v>
      </c>
      <c r="J5659" s="10">
        <f>SUMIFS(Table1[time],Table1[repetition],Table1[[#This Row],[repetition]],Table1[config],Table1[[#This Row],[config]])</f>
        <v>140330350.08557686</v>
      </c>
      <c r="K5659" s="11">
        <v>200</v>
      </c>
      <c r="L5659" s="11">
        <v>1</v>
      </c>
      <c r="M5659" s="11" t="s">
        <v>149</v>
      </c>
      <c r="N5659" s="11" t="b">
        <v>0</v>
      </c>
      <c r="O5659" s="11" t="b">
        <v>1</v>
      </c>
      <c r="P5659" s="11" t="b">
        <v>1</v>
      </c>
      <c r="Q5659" s="11" t="b">
        <v>1</v>
      </c>
      <c r="R5659" s="11" t="b">
        <v>1</v>
      </c>
      <c r="S5659" s="11" t="b">
        <v>0</v>
      </c>
      <c r="T5659" s="11" t="b">
        <v>1</v>
      </c>
      <c r="U5659" s="11" t="b">
        <v>0</v>
      </c>
      <c r="V5659" s="11" t="b">
        <v>0</v>
      </c>
      <c r="W5659" s="11" t="b">
        <v>1</v>
      </c>
      <c r="X5659" s="11" t="b">
        <v>1</v>
      </c>
      <c r="Y5659" s="11" t="b">
        <v>1</v>
      </c>
      <c r="Z5659" s="11" t="b">
        <v>1</v>
      </c>
      <c r="AA5659" s="11" t="b">
        <v>0</v>
      </c>
      <c r="AB5659" s="11" t="b">
        <v>1</v>
      </c>
      <c r="AC5659" s="11" t="b">
        <v>1</v>
      </c>
      <c r="AD5659" s="11" t="b">
        <v>1</v>
      </c>
      <c r="AE5659" s="11" t="b">
        <v>1</v>
      </c>
      <c r="AF5659" s="11" t="b">
        <v>1</v>
      </c>
      <c r="AG5659" s="11" t="b">
        <v>0</v>
      </c>
    </row>
    <row r="5660" spans="1:33" x14ac:dyDescent="0.2">
      <c r="A5660" s="11">
        <v>1</v>
      </c>
      <c r="B5660" t="s">
        <v>172</v>
      </c>
      <c r="C5660" t="s">
        <v>18</v>
      </c>
      <c r="D5660">
        <v>0</v>
      </c>
      <c r="E5660">
        <v>1463380.540337</v>
      </c>
      <c r="F5660">
        <v>0</v>
      </c>
      <c r="G5660">
        <v>0</v>
      </c>
      <c r="H5660">
        <v>0</v>
      </c>
      <c r="I5660">
        <v>0</v>
      </c>
      <c r="J5660" s="10">
        <f>SUMIFS(Table1[time],Table1[repetition],Table1[[#This Row],[repetition]],Table1[config],Table1[[#This Row],[config]])</f>
        <v>124771677.52286586</v>
      </c>
      <c r="K5660" s="11">
        <v>0</v>
      </c>
      <c r="L5660" s="11">
        <v>5</v>
      </c>
      <c r="M5660" s="11" t="s">
        <v>150</v>
      </c>
      <c r="N5660" s="11" t="b">
        <v>0</v>
      </c>
      <c r="O5660" s="11" t="b">
        <v>0</v>
      </c>
      <c r="P5660" s="11" t="b">
        <v>0</v>
      </c>
      <c r="Q5660" s="11" t="b">
        <v>1</v>
      </c>
      <c r="R5660" s="11" t="b">
        <v>1</v>
      </c>
      <c r="S5660" s="11" t="b">
        <v>0</v>
      </c>
      <c r="T5660" s="11" t="b">
        <v>0</v>
      </c>
      <c r="U5660" s="11" t="b">
        <v>1</v>
      </c>
      <c r="V5660" s="11" t="b">
        <v>1</v>
      </c>
      <c r="W5660" s="11" t="b">
        <v>0</v>
      </c>
      <c r="X5660" s="11" t="b">
        <v>0</v>
      </c>
      <c r="Y5660" s="11" t="b">
        <v>1</v>
      </c>
      <c r="Z5660" s="11" t="b">
        <v>1</v>
      </c>
      <c r="AA5660" s="11" t="b">
        <v>0</v>
      </c>
      <c r="AB5660" s="11" t="b">
        <v>0</v>
      </c>
      <c r="AC5660" s="11" t="b">
        <v>1</v>
      </c>
      <c r="AD5660" s="11" t="b">
        <v>1</v>
      </c>
      <c r="AE5660" s="11" t="b">
        <v>0</v>
      </c>
      <c r="AF5660" s="11" t="b">
        <v>0</v>
      </c>
      <c r="AG5660" s="11" t="b">
        <v>1</v>
      </c>
    </row>
    <row r="5661" spans="1:33" x14ac:dyDescent="0.2">
      <c r="A5661" s="11">
        <v>2</v>
      </c>
      <c r="B5661" t="s">
        <v>172</v>
      </c>
      <c r="C5661" t="s">
        <v>18</v>
      </c>
      <c r="D5661">
        <v>0</v>
      </c>
      <c r="E5661">
        <v>7209479.1938010603</v>
      </c>
      <c r="F5661">
        <v>0</v>
      </c>
      <c r="G5661">
        <v>0</v>
      </c>
      <c r="H5661">
        <v>0</v>
      </c>
      <c r="I5661">
        <v>0</v>
      </c>
      <c r="J5661" s="10">
        <f>SUMIFS(Table1[time],Table1[repetition],Table1[[#This Row],[repetition]],Table1[config],Table1[[#This Row],[config]])</f>
        <v>183312588.50794831</v>
      </c>
      <c r="K5661" s="11">
        <v>200</v>
      </c>
      <c r="L5661" s="11">
        <v>4</v>
      </c>
      <c r="M5661" s="11" t="s">
        <v>151</v>
      </c>
      <c r="N5661" s="11" t="b">
        <v>1</v>
      </c>
      <c r="O5661" s="11" t="b">
        <v>1</v>
      </c>
      <c r="P5661" s="11" t="b">
        <v>1</v>
      </c>
      <c r="Q5661" s="11" t="b">
        <v>1</v>
      </c>
      <c r="R5661" s="11" t="b">
        <v>1</v>
      </c>
      <c r="S5661" s="11" t="b">
        <v>1</v>
      </c>
      <c r="T5661" s="11" t="b">
        <v>1</v>
      </c>
      <c r="U5661" s="11" t="b">
        <v>1</v>
      </c>
      <c r="V5661" s="11" t="b">
        <v>1</v>
      </c>
      <c r="W5661" s="11" t="b">
        <v>0</v>
      </c>
      <c r="X5661" s="11" t="b">
        <v>0</v>
      </c>
      <c r="Y5661" s="11" t="b">
        <v>0</v>
      </c>
      <c r="Z5661" s="11" t="b">
        <v>0</v>
      </c>
      <c r="AA5661" s="11" t="b">
        <v>0</v>
      </c>
      <c r="AB5661" s="11" t="b">
        <v>1</v>
      </c>
      <c r="AC5661" s="11" t="b">
        <v>0</v>
      </c>
      <c r="AD5661" s="11" t="b">
        <v>1</v>
      </c>
      <c r="AE5661" s="11" t="b">
        <v>0</v>
      </c>
      <c r="AF5661" s="11" t="b">
        <v>1</v>
      </c>
      <c r="AG5661" s="11" t="b">
        <v>0</v>
      </c>
    </row>
    <row r="5662" spans="1:33" x14ac:dyDescent="0.2">
      <c r="A5662" s="11">
        <v>3</v>
      </c>
      <c r="B5662" t="s">
        <v>172</v>
      </c>
      <c r="C5662" t="s">
        <v>18</v>
      </c>
      <c r="D5662">
        <v>0</v>
      </c>
      <c r="E5662">
        <v>2090416.4910949999</v>
      </c>
      <c r="F5662">
        <v>0</v>
      </c>
      <c r="G5662">
        <v>0</v>
      </c>
      <c r="H5662">
        <v>0</v>
      </c>
      <c r="I5662">
        <v>0</v>
      </c>
      <c r="J5662" s="10">
        <f>SUMIFS(Table1[time],Table1[repetition],Table1[[#This Row],[repetition]],Table1[config],Table1[[#This Row],[config]])</f>
        <v>140330350.08557686</v>
      </c>
      <c r="K5662" s="11">
        <v>200</v>
      </c>
      <c r="L5662" s="11">
        <v>1</v>
      </c>
      <c r="M5662" s="11" t="s">
        <v>149</v>
      </c>
      <c r="N5662" s="11" t="b">
        <v>0</v>
      </c>
      <c r="O5662" s="11" t="b">
        <v>1</v>
      </c>
      <c r="P5662" s="11" t="b">
        <v>1</v>
      </c>
      <c r="Q5662" s="11" t="b">
        <v>1</v>
      </c>
      <c r="R5662" s="11" t="b">
        <v>1</v>
      </c>
      <c r="S5662" s="11" t="b">
        <v>0</v>
      </c>
      <c r="T5662" s="11" t="b">
        <v>1</v>
      </c>
      <c r="U5662" s="11" t="b">
        <v>0</v>
      </c>
      <c r="V5662" s="11" t="b">
        <v>0</v>
      </c>
      <c r="W5662" s="11" t="b">
        <v>1</v>
      </c>
      <c r="X5662" s="11" t="b">
        <v>1</v>
      </c>
      <c r="Y5662" s="11" t="b">
        <v>1</v>
      </c>
      <c r="Z5662" s="11" t="b">
        <v>1</v>
      </c>
      <c r="AA5662" s="11" t="b">
        <v>0</v>
      </c>
      <c r="AB5662" s="11" t="b">
        <v>1</v>
      </c>
      <c r="AC5662" s="11" t="b">
        <v>1</v>
      </c>
      <c r="AD5662" s="11" t="b">
        <v>1</v>
      </c>
      <c r="AE5662" s="11" t="b">
        <v>1</v>
      </c>
      <c r="AF5662" s="11" t="b">
        <v>1</v>
      </c>
      <c r="AG5662" s="11" t="b">
        <v>0</v>
      </c>
    </row>
    <row r="5663" spans="1:33" x14ac:dyDescent="0.2">
      <c r="A5663" s="11">
        <v>1</v>
      </c>
      <c r="B5663" t="s">
        <v>173</v>
      </c>
      <c r="C5663" t="s">
        <v>18</v>
      </c>
      <c r="D5663">
        <v>0</v>
      </c>
      <c r="E5663">
        <v>7218343.3428539997</v>
      </c>
      <c r="F5663">
        <v>0</v>
      </c>
      <c r="G5663">
        <v>0</v>
      </c>
      <c r="H5663">
        <v>0</v>
      </c>
      <c r="I5663">
        <v>0</v>
      </c>
      <c r="J5663" s="10">
        <f>SUMIFS(Table1[time],Table1[repetition],Table1[[#This Row],[repetition]],Table1[config],Table1[[#This Row],[config]])</f>
        <v>124771677.52286586</v>
      </c>
      <c r="K5663" s="11">
        <v>110</v>
      </c>
      <c r="L5663" s="11">
        <v>1</v>
      </c>
      <c r="M5663" s="11" t="s">
        <v>149</v>
      </c>
      <c r="N5663" s="11" t="b">
        <v>0</v>
      </c>
      <c r="O5663" s="11" t="b">
        <v>1</v>
      </c>
      <c r="P5663" s="11" t="b">
        <v>1</v>
      </c>
      <c r="Q5663" s="11" t="b">
        <v>1</v>
      </c>
      <c r="R5663" s="11" t="b">
        <v>1</v>
      </c>
      <c r="S5663" s="11" t="b">
        <v>0</v>
      </c>
      <c r="T5663" s="11" t="b">
        <v>1</v>
      </c>
      <c r="U5663" s="11" t="b">
        <v>0</v>
      </c>
      <c r="V5663" s="11" t="b">
        <v>0</v>
      </c>
      <c r="W5663" s="11" t="b">
        <v>1</v>
      </c>
      <c r="X5663" s="11" t="b">
        <v>1</v>
      </c>
      <c r="Y5663" s="11" t="b">
        <v>1</v>
      </c>
      <c r="Z5663" s="11" t="b">
        <v>1</v>
      </c>
      <c r="AA5663" s="11" t="b">
        <v>0</v>
      </c>
      <c r="AB5663" s="11" t="b">
        <v>1</v>
      </c>
      <c r="AC5663" s="11" t="b">
        <v>1</v>
      </c>
      <c r="AD5663" s="11" t="b">
        <v>1</v>
      </c>
      <c r="AE5663" s="11" t="b">
        <v>1</v>
      </c>
      <c r="AF5663" s="11" t="b">
        <v>1</v>
      </c>
      <c r="AG5663" s="11" t="b">
        <v>0</v>
      </c>
    </row>
    <row r="5664" spans="1:33" x14ac:dyDescent="0.2">
      <c r="A5664" s="11">
        <v>2</v>
      </c>
      <c r="B5664" t="s">
        <v>173</v>
      </c>
      <c r="C5664" t="s">
        <v>18</v>
      </c>
      <c r="D5664">
        <v>0</v>
      </c>
      <c r="E5664">
        <v>7245956.0659867702</v>
      </c>
      <c r="F5664">
        <v>0</v>
      </c>
      <c r="G5664">
        <v>0</v>
      </c>
      <c r="H5664">
        <v>0</v>
      </c>
      <c r="I5664">
        <v>0</v>
      </c>
      <c r="J5664" s="10">
        <f>SUMIFS(Table1[time],Table1[repetition],Table1[[#This Row],[repetition]],Table1[config],Table1[[#This Row],[config]])</f>
        <v>183312588.50794831</v>
      </c>
      <c r="K5664" s="11">
        <v>200</v>
      </c>
      <c r="L5664" s="11">
        <v>5</v>
      </c>
      <c r="M5664" s="11" t="s">
        <v>149</v>
      </c>
      <c r="N5664" s="11" t="b">
        <v>1</v>
      </c>
      <c r="O5664" s="11" t="b">
        <v>1</v>
      </c>
      <c r="P5664" s="11" t="b">
        <v>1</v>
      </c>
      <c r="Q5664" s="11" t="b">
        <v>1</v>
      </c>
      <c r="R5664" s="11" t="b">
        <v>1</v>
      </c>
      <c r="S5664" s="11" t="b">
        <v>1</v>
      </c>
      <c r="T5664" s="11" t="b">
        <v>0</v>
      </c>
      <c r="U5664" s="11" t="b">
        <v>0</v>
      </c>
      <c r="V5664" s="11" t="b">
        <v>0</v>
      </c>
      <c r="W5664" s="11" t="b">
        <v>0</v>
      </c>
      <c r="X5664" s="11" t="b">
        <v>1</v>
      </c>
      <c r="Y5664" s="11" t="b">
        <v>1</v>
      </c>
      <c r="Z5664" s="11" t="b">
        <v>0</v>
      </c>
      <c r="AA5664" s="11" t="b">
        <v>1</v>
      </c>
      <c r="AB5664" s="11" t="b">
        <v>1</v>
      </c>
      <c r="AC5664" s="11" t="b">
        <v>0</v>
      </c>
      <c r="AD5664" s="11" t="b">
        <v>1</v>
      </c>
      <c r="AE5664" s="11" t="b">
        <v>0</v>
      </c>
      <c r="AF5664" s="11" t="b">
        <v>0</v>
      </c>
      <c r="AG5664" s="11" t="b">
        <v>0</v>
      </c>
    </row>
    <row r="5665" spans="1:33" x14ac:dyDescent="0.2">
      <c r="A5665" s="11">
        <v>3</v>
      </c>
      <c r="B5665" t="s">
        <v>173</v>
      </c>
      <c r="C5665" t="s">
        <v>18</v>
      </c>
      <c r="D5665">
        <v>0</v>
      </c>
      <c r="E5665">
        <v>7220478.3175649904</v>
      </c>
      <c r="F5665">
        <v>0</v>
      </c>
      <c r="G5665">
        <v>0</v>
      </c>
      <c r="H5665">
        <v>0</v>
      </c>
      <c r="I5665">
        <v>0</v>
      </c>
      <c r="J5665" s="10">
        <f>SUMIFS(Table1[time],Table1[repetition],Table1[[#This Row],[repetition]],Table1[config],Table1[[#This Row],[config]])</f>
        <v>140330350.08557686</v>
      </c>
      <c r="K5665" s="11">
        <v>200</v>
      </c>
      <c r="L5665" s="11">
        <v>5</v>
      </c>
      <c r="M5665" s="11" t="s">
        <v>149</v>
      </c>
      <c r="N5665" s="11" t="b">
        <v>1</v>
      </c>
      <c r="O5665" s="11" t="b">
        <v>1</v>
      </c>
      <c r="P5665" s="11" t="b">
        <v>1</v>
      </c>
      <c r="Q5665" s="11" t="b">
        <v>1</v>
      </c>
      <c r="R5665" s="11" t="b">
        <v>1</v>
      </c>
      <c r="S5665" s="11" t="b">
        <v>1</v>
      </c>
      <c r="T5665" s="11" t="b">
        <v>0</v>
      </c>
      <c r="U5665" s="11" t="b">
        <v>0</v>
      </c>
      <c r="V5665" s="11" t="b">
        <v>0</v>
      </c>
      <c r="W5665" s="11" t="b">
        <v>0</v>
      </c>
      <c r="X5665" s="11" t="b">
        <v>1</v>
      </c>
      <c r="Y5665" s="11" t="b">
        <v>1</v>
      </c>
      <c r="Z5665" s="11" t="b">
        <v>0</v>
      </c>
      <c r="AA5665" s="11" t="b">
        <v>1</v>
      </c>
      <c r="AB5665" s="11" t="b">
        <v>1</v>
      </c>
      <c r="AC5665" s="11" t="b">
        <v>0</v>
      </c>
      <c r="AD5665" s="11" t="b">
        <v>1</v>
      </c>
      <c r="AE5665" s="11" t="b">
        <v>0</v>
      </c>
      <c r="AF5665" s="11" t="b">
        <v>0</v>
      </c>
      <c r="AG5665" s="11" t="b">
        <v>0</v>
      </c>
    </row>
    <row r="5666" spans="1:33" x14ac:dyDescent="0.2">
      <c r="A5666" s="9">
        <v>1</v>
      </c>
      <c r="B5666" t="s">
        <v>174</v>
      </c>
      <c r="C5666" t="s">
        <v>18</v>
      </c>
      <c r="D5666">
        <v>0</v>
      </c>
      <c r="E5666">
        <v>4532715.0551490402</v>
      </c>
      <c r="F5666">
        <v>0</v>
      </c>
      <c r="G5666">
        <v>0</v>
      </c>
      <c r="H5666">
        <v>0</v>
      </c>
      <c r="I5666">
        <v>0</v>
      </c>
      <c r="J5666" s="8">
        <f>SUMIFS(Table1[time],Table1[repetition],Table1[[#This Row],[repetition]],Table1[config],Table1[[#This Row],[config]])</f>
        <v>124771677.52286586</v>
      </c>
      <c r="K5666" s="9">
        <v>110</v>
      </c>
      <c r="L5666" s="9">
        <v>3</v>
      </c>
      <c r="M5666" s="9" t="s">
        <v>151</v>
      </c>
      <c r="N5666" s="9" t="b">
        <v>1</v>
      </c>
      <c r="O5666" s="9" t="b">
        <v>0</v>
      </c>
      <c r="P5666" s="9" t="b">
        <v>0</v>
      </c>
      <c r="Q5666" s="9" t="b">
        <v>0</v>
      </c>
      <c r="R5666" s="9" t="b">
        <v>1</v>
      </c>
      <c r="S5666" s="9" t="b">
        <v>1</v>
      </c>
      <c r="T5666" s="9" t="b">
        <v>1</v>
      </c>
      <c r="U5666" s="9" t="b">
        <v>0</v>
      </c>
      <c r="V5666" s="9" t="b">
        <v>0</v>
      </c>
      <c r="W5666" s="9" t="b">
        <v>1</v>
      </c>
      <c r="X5666" s="9" t="b">
        <v>0</v>
      </c>
      <c r="Y5666" s="9" t="b">
        <v>1</v>
      </c>
      <c r="Z5666" s="9" t="b">
        <v>0</v>
      </c>
      <c r="AA5666" s="9" t="b">
        <v>1</v>
      </c>
      <c r="AB5666" s="9" t="b">
        <v>1</v>
      </c>
      <c r="AC5666" s="9" t="b">
        <v>1</v>
      </c>
      <c r="AD5666" s="9" t="b">
        <v>1</v>
      </c>
      <c r="AE5666" s="9" t="b">
        <v>1</v>
      </c>
      <c r="AF5666" s="9" t="b">
        <v>0</v>
      </c>
      <c r="AG5666" s="9" t="b">
        <v>0</v>
      </c>
    </row>
    <row r="5667" spans="1:33" x14ac:dyDescent="0.2">
      <c r="A5667" s="11">
        <v>2</v>
      </c>
      <c r="B5667" t="s">
        <v>174</v>
      </c>
      <c r="C5667" t="s">
        <v>18</v>
      </c>
      <c r="D5667">
        <v>0</v>
      </c>
      <c r="E5667">
        <v>3681486.9058332401</v>
      </c>
      <c r="F5667">
        <v>0</v>
      </c>
      <c r="G5667">
        <v>0</v>
      </c>
      <c r="H5667">
        <v>0</v>
      </c>
      <c r="I5667">
        <v>0</v>
      </c>
      <c r="J5667" s="10">
        <f>SUMIFS(Table1[time],Table1[repetition],Table1[[#This Row],[repetition]],Table1[config],Table1[[#This Row],[config]])</f>
        <v>183312588.50794831</v>
      </c>
      <c r="K5667" s="11">
        <v>200</v>
      </c>
      <c r="L5667" s="11">
        <v>3</v>
      </c>
      <c r="M5667" s="11" t="s">
        <v>151</v>
      </c>
      <c r="N5667" s="11" t="b">
        <v>1</v>
      </c>
      <c r="O5667" s="11" t="b">
        <v>0</v>
      </c>
      <c r="P5667" s="11" t="b">
        <v>1</v>
      </c>
      <c r="Q5667" s="11" t="b">
        <v>0</v>
      </c>
      <c r="R5667" s="11" t="b">
        <v>1</v>
      </c>
      <c r="S5667" s="11" t="b">
        <v>0</v>
      </c>
      <c r="T5667" s="11" t="b">
        <v>0</v>
      </c>
      <c r="U5667" s="11" t="b">
        <v>1</v>
      </c>
      <c r="V5667" s="11" t="b">
        <v>1</v>
      </c>
      <c r="W5667" s="11" t="b">
        <v>1</v>
      </c>
      <c r="X5667" s="11" t="b">
        <v>0</v>
      </c>
      <c r="Y5667" s="11" t="b">
        <v>1</v>
      </c>
      <c r="Z5667" s="11" t="b">
        <v>1</v>
      </c>
      <c r="AA5667" s="11" t="b">
        <v>0</v>
      </c>
      <c r="AB5667" s="11" t="b">
        <v>0</v>
      </c>
      <c r="AC5667" s="11" t="b">
        <v>0</v>
      </c>
      <c r="AD5667" s="11" t="b">
        <v>0</v>
      </c>
      <c r="AE5667" s="11" t="b">
        <v>1</v>
      </c>
      <c r="AF5667" s="11" t="b">
        <v>0</v>
      </c>
      <c r="AG5667" s="11" t="b">
        <v>0</v>
      </c>
    </row>
    <row r="5668" spans="1:33" x14ac:dyDescent="0.2">
      <c r="A5668" s="9">
        <v>3</v>
      </c>
      <c r="B5668" t="s">
        <v>174</v>
      </c>
      <c r="C5668" t="s">
        <v>18</v>
      </c>
      <c r="D5668">
        <v>0</v>
      </c>
      <c r="E5668">
        <v>2881627.163778</v>
      </c>
      <c r="F5668">
        <v>0</v>
      </c>
      <c r="G5668">
        <v>0</v>
      </c>
      <c r="H5668">
        <v>0</v>
      </c>
      <c r="I5668">
        <v>0</v>
      </c>
      <c r="J5668" s="8">
        <f>SUMIFS(Table1[time],Table1[repetition],Table1[[#This Row],[repetition]],Table1[config],Table1[[#This Row],[config]])</f>
        <v>140330350.08557686</v>
      </c>
      <c r="K5668" s="9">
        <v>200</v>
      </c>
      <c r="L5668" s="9">
        <v>1</v>
      </c>
      <c r="M5668" s="9" t="s">
        <v>149</v>
      </c>
      <c r="N5668" s="9" t="b">
        <v>0</v>
      </c>
      <c r="O5668" s="9" t="b">
        <v>1</v>
      </c>
      <c r="P5668" s="9" t="b">
        <v>1</v>
      </c>
      <c r="Q5668" s="9" t="b">
        <v>1</v>
      </c>
      <c r="R5668" s="9" t="b">
        <v>1</v>
      </c>
      <c r="S5668" s="9" t="b">
        <v>0</v>
      </c>
      <c r="T5668" s="9" t="b">
        <v>1</v>
      </c>
      <c r="U5668" s="9" t="b">
        <v>0</v>
      </c>
      <c r="V5668" s="9" t="b">
        <v>0</v>
      </c>
      <c r="W5668" s="9" t="b">
        <v>1</v>
      </c>
      <c r="X5668" s="9" t="b">
        <v>1</v>
      </c>
      <c r="Y5668" s="9" t="b">
        <v>1</v>
      </c>
      <c r="Z5668" s="9" t="b">
        <v>1</v>
      </c>
      <c r="AA5668" s="9" t="b">
        <v>0</v>
      </c>
      <c r="AB5668" s="9" t="b">
        <v>1</v>
      </c>
      <c r="AC5668" s="9" t="b">
        <v>1</v>
      </c>
      <c r="AD5668" s="9" t="b">
        <v>1</v>
      </c>
      <c r="AE5668" s="9" t="b">
        <v>1</v>
      </c>
      <c r="AF5668" s="9" t="b">
        <v>1</v>
      </c>
      <c r="AG5668" s="9" t="b">
        <v>0</v>
      </c>
    </row>
    <row r="5669" spans="1:33" x14ac:dyDescent="0.2">
      <c r="A5669" s="9">
        <v>1</v>
      </c>
      <c r="B5669" t="s">
        <v>175</v>
      </c>
      <c r="C5669" t="s">
        <v>18</v>
      </c>
      <c r="D5669">
        <v>0</v>
      </c>
      <c r="E5669">
        <v>2465837.81415998</v>
      </c>
      <c r="F5669">
        <v>0</v>
      </c>
      <c r="G5669">
        <v>0</v>
      </c>
      <c r="H5669">
        <v>0</v>
      </c>
      <c r="I5669">
        <v>0</v>
      </c>
      <c r="J5669" s="8">
        <f>SUMIFS(Table1[time],Table1[repetition],Table1[[#This Row],[repetition]],Table1[config],Table1[[#This Row],[config]])</f>
        <v>124771677.52286586</v>
      </c>
      <c r="K5669" s="9">
        <v>110</v>
      </c>
      <c r="L5669" s="9">
        <v>6</v>
      </c>
      <c r="M5669" s="9" t="s">
        <v>150</v>
      </c>
      <c r="N5669" s="9" t="b">
        <v>0</v>
      </c>
      <c r="O5669" s="9" t="b">
        <v>1</v>
      </c>
      <c r="P5669" s="9" t="b">
        <v>0</v>
      </c>
      <c r="Q5669" s="9" t="b">
        <v>1</v>
      </c>
      <c r="R5669" s="9" t="b">
        <v>1</v>
      </c>
      <c r="S5669" s="9" t="b">
        <v>0</v>
      </c>
      <c r="T5669" s="9" t="b">
        <v>0</v>
      </c>
      <c r="U5669" s="9" t="b">
        <v>0</v>
      </c>
      <c r="V5669" s="9" t="b">
        <v>1</v>
      </c>
      <c r="W5669" s="9" t="b">
        <v>0</v>
      </c>
      <c r="X5669" s="9" t="b">
        <v>1</v>
      </c>
      <c r="Y5669" s="9" t="b">
        <v>1</v>
      </c>
      <c r="Z5669" s="9" t="b">
        <v>0</v>
      </c>
      <c r="AA5669" s="9" t="b">
        <v>0</v>
      </c>
      <c r="AB5669" s="9" t="b">
        <v>1</v>
      </c>
      <c r="AC5669" s="9" t="b">
        <v>0</v>
      </c>
      <c r="AD5669" s="9" t="b">
        <v>0</v>
      </c>
      <c r="AE5669" s="9" t="b">
        <v>1</v>
      </c>
      <c r="AF5669" s="9" t="b">
        <v>1</v>
      </c>
      <c r="AG5669" s="9" t="b">
        <v>1</v>
      </c>
    </row>
    <row r="5670" spans="1:33" x14ac:dyDescent="0.2">
      <c r="A5670" s="11">
        <v>2</v>
      </c>
      <c r="B5670" t="s">
        <v>175</v>
      </c>
      <c r="C5670" t="s">
        <v>18</v>
      </c>
      <c r="D5670">
        <v>0</v>
      </c>
      <c r="E5670">
        <v>7209644.3442939697</v>
      </c>
      <c r="F5670">
        <v>0</v>
      </c>
      <c r="G5670">
        <v>0</v>
      </c>
      <c r="H5670">
        <v>0</v>
      </c>
      <c r="I5670">
        <v>0</v>
      </c>
      <c r="J5670" s="10">
        <f>SUMIFS(Table1[time],Table1[repetition],Table1[[#This Row],[repetition]],Table1[config],Table1[[#This Row],[config]])</f>
        <v>183312588.50794831</v>
      </c>
      <c r="K5670" s="11">
        <v>200</v>
      </c>
      <c r="L5670" s="11">
        <v>4</v>
      </c>
      <c r="M5670" s="11" t="s">
        <v>151</v>
      </c>
      <c r="N5670" s="11" t="b">
        <v>1</v>
      </c>
      <c r="O5670" s="11" t="b">
        <v>1</v>
      </c>
      <c r="P5670" s="11" t="b">
        <v>1</v>
      </c>
      <c r="Q5670" s="11" t="b">
        <v>1</v>
      </c>
      <c r="R5670" s="11" t="b">
        <v>1</v>
      </c>
      <c r="S5670" s="11" t="b">
        <v>1</v>
      </c>
      <c r="T5670" s="11" t="b">
        <v>1</v>
      </c>
      <c r="U5670" s="11" t="b">
        <v>1</v>
      </c>
      <c r="V5670" s="11" t="b">
        <v>1</v>
      </c>
      <c r="W5670" s="11" t="b">
        <v>0</v>
      </c>
      <c r="X5670" s="11" t="b">
        <v>0</v>
      </c>
      <c r="Y5670" s="11" t="b">
        <v>0</v>
      </c>
      <c r="Z5670" s="11" t="b">
        <v>0</v>
      </c>
      <c r="AA5670" s="11" t="b">
        <v>0</v>
      </c>
      <c r="AB5670" s="11" t="b">
        <v>1</v>
      </c>
      <c r="AC5670" s="11" t="b">
        <v>0</v>
      </c>
      <c r="AD5670" s="11" t="b">
        <v>1</v>
      </c>
      <c r="AE5670" s="11" t="b">
        <v>0</v>
      </c>
      <c r="AF5670" s="11" t="b">
        <v>1</v>
      </c>
      <c r="AG5670" s="11" t="b">
        <v>0</v>
      </c>
    </row>
    <row r="5671" spans="1:33" x14ac:dyDescent="0.2">
      <c r="A5671" s="9">
        <v>3</v>
      </c>
      <c r="B5671" t="s">
        <v>175</v>
      </c>
      <c r="C5671" t="s">
        <v>18</v>
      </c>
      <c r="D5671">
        <v>0</v>
      </c>
      <c r="E5671">
        <v>4863987.3988220003</v>
      </c>
      <c r="F5671">
        <v>0</v>
      </c>
      <c r="G5671">
        <v>0</v>
      </c>
      <c r="H5671">
        <v>0</v>
      </c>
      <c r="I5671">
        <v>0</v>
      </c>
      <c r="J5671" s="8">
        <f>SUMIFS(Table1[time],Table1[repetition],Table1[[#This Row],[repetition]],Table1[config],Table1[[#This Row],[config]])</f>
        <v>140330350.08557686</v>
      </c>
      <c r="K5671" s="9">
        <v>150</v>
      </c>
      <c r="L5671" s="9">
        <v>18</v>
      </c>
      <c r="M5671" s="9" t="s">
        <v>150</v>
      </c>
      <c r="N5671" s="9" t="b">
        <v>1</v>
      </c>
      <c r="O5671" s="9" t="b">
        <v>0</v>
      </c>
      <c r="P5671" s="9" t="b">
        <v>0</v>
      </c>
      <c r="Q5671" s="9" t="b">
        <v>1</v>
      </c>
      <c r="R5671" s="9" t="b">
        <v>1</v>
      </c>
      <c r="S5671" s="9" t="b">
        <v>0</v>
      </c>
      <c r="T5671" s="9" t="b">
        <v>0</v>
      </c>
      <c r="U5671" s="9" t="b">
        <v>1</v>
      </c>
      <c r="V5671" s="9" t="b">
        <v>1</v>
      </c>
      <c r="W5671" s="9" t="b">
        <v>0</v>
      </c>
      <c r="X5671" s="9" t="b">
        <v>0</v>
      </c>
      <c r="Y5671" s="9" t="b">
        <v>0</v>
      </c>
      <c r="Z5671" s="9" t="b">
        <v>0</v>
      </c>
      <c r="AA5671" s="9" t="b">
        <v>1</v>
      </c>
      <c r="AB5671" s="9" t="b">
        <v>1</v>
      </c>
      <c r="AC5671" s="9" t="b">
        <v>0</v>
      </c>
      <c r="AD5671" s="9" t="b">
        <v>1</v>
      </c>
      <c r="AE5671" s="9" t="b">
        <v>1</v>
      </c>
      <c r="AF5671" s="9" t="b">
        <v>0</v>
      </c>
      <c r="AG5671" s="9" t="b">
        <v>1</v>
      </c>
    </row>
    <row r="5672" spans="1:33" x14ac:dyDescent="0.2">
      <c r="A5672" s="9">
        <v>1</v>
      </c>
      <c r="B5672" t="s">
        <v>176</v>
      </c>
      <c r="C5672" t="s">
        <v>18</v>
      </c>
      <c r="D5672">
        <v>0</v>
      </c>
      <c r="E5672">
        <v>397825.72450098803</v>
      </c>
      <c r="F5672">
        <v>0</v>
      </c>
      <c r="G5672">
        <v>0</v>
      </c>
      <c r="H5672">
        <v>0</v>
      </c>
      <c r="I5672">
        <v>0</v>
      </c>
      <c r="J5672" s="8">
        <f>SUMIFS(Table1[time],Table1[repetition],Table1[[#This Row],[repetition]],Table1[config],Table1[[#This Row],[config]])</f>
        <v>124771677.52286586</v>
      </c>
      <c r="K5672" s="9">
        <v>0</v>
      </c>
      <c r="L5672" s="9">
        <v>6</v>
      </c>
      <c r="M5672" s="9" t="s">
        <v>151</v>
      </c>
      <c r="N5672" s="9" t="b">
        <v>1</v>
      </c>
      <c r="O5672" s="9" t="b">
        <v>0</v>
      </c>
      <c r="P5672" s="9" t="b">
        <v>1</v>
      </c>
      <c r="Q5672" s="9" t="b">
        <v>0</v>
      </c>
      <c r="R5672" s="9" t="b">
        <v>0</v>
      </c>
      <c r="S5672" s="9" t="b">
        <v>1</v>
      </c>
      <c r="T5672" s="9" t="b">
        <v>1</v>
      </c>
      <c r="U5672" s="9" t="b">
        <v>0</v>
      </c>
      <c r="V5672" s="9" t="b">
        <v>0</v>
      </c>
      <c r="W5672" s="9" t="b">
        <v>1</v>
      </c>
      <c r="X5672" s="9" t="b">
        <v>1</v>
      </c>
      <c r="Y5672" s="9" t="b">
        <v>0</v>
      </c>
      <c r="Z5672" s="9" t="b">
        <v>0</v>
      </c>
      <c r="AA5672" s="9" t="b">
        <v>1</v>
      </c>
      <c r="AB5672" s="9" t="b">
        <v>1</v>
      </c>
      <c r="AC5672" s="9" t="b">
        <v>0</v>
      </c>
      <c r="AD5672" s="9" t="b">
        <v>0</v>
      </c>
      <c r="AE5672" s="9" t="b">
        <v>1</v>
      </c>
      <c r="AF5672" s="9" t="b">
        <v>1</v>
      </c>
      <c r="AG5672" s="9" t="b">
        <v>0</v>
      </c>
    </row>
    <row r="5673" spans="1:33" x14ac:dyDescent="0.2">
      <c r="A5673" s="9">
        <v>2</v>
      </c>
      <c r="B5673" t="s">
        <v>176</v>
      </c>
      <c r="C5673" t="s">
        <v>18</v>
      </c>
      <c r="D5673">
        <v>0</v>
      </c>
      <c r="E5673">
        <v>1000841.76610503</v>
      </c>
      <c r="F5673">
        <v>0</v>
      </c>
      <c r="G5673">
        <v>0</v>
      </c>
      <c r="H5673">
        <v>0</v>
      </c>
      <c r="I5673">
        <v>0</v>
      </c>
      <c r="J5673" s="8">
        <f>SUMIFS(Table1[time],Table1[repetition],Table1[[#This Row],[repetition]],Table1[config],Table1[[#This Row],[config]])</f>
        <v>183312588.50794831</v>
      </c>
      <c r="K5673" s="9">
        <v>200</v>
      </c>
      <c r="L5673" s="9">
        <v>3</v>
      </c>
      <c r="M5673" s="9" t="s">
        <v>151</v>
      </c>
      <c r="N5673" s="9" t="b">
        <v>1</v>
      </c>
      <c r="O5673" s="9" t="b">
        <v>0</v>
      </c>
      <c r="P5673" s="9" t="b">
        <v>1</v>
      </c>
      <c r="Q5673" s="9" t="b">
        <v>0</v>
      </c>
      <c r="R5673" s="9" t="b">
        <v>1</v>
      </c>
      <c r="S5673" s="9" t="b">
        <v>0</v>
      </c>
      <c r="T5673" s="9" t="b">
        <v>0</v>
      </c>
      <c r="U5673" s="9" t="b">
        <v>1</v>
      </c>
      <c r="V5673" s="9" t="b">
        <v>1</v>
      </c>
      <c r="W5673" s="9" t="b">
        <v>1</v>
      </c>
      <c r="X5673" s="9" t="b">
        <v>0</v>
      </c>
      <c r="Y5673" s="9" t="b">
        <v>1</v>
      </c>
      <c r="Z5673" s="9" t="b">
        <v>1</v>
      </c>
      <c r="AA5673" s="9" t="b">
        <v>0</v>
      </c>
      <c r="AB5673" s="9" t="b">
        <v>0</v>
      </c>
      <c r="AC5673" s="9" t="b">
        <v>0</v>
      </c>
      <c r="AD5673" s="9" t="b">
        <v>0</v>
      </c>
      <c r="AE5673" s="9" t="b">
        <v>1</v>
      </c>
      <c r="AF5673" s="9" t="b">
        <v>0</v>
      </c>
      <c r="AG5673" s="9" t="b">
        <v>0</v>
      </c>
    </row>
    <row r="5674" spans="1:33" x14ac:dyDescent="0.2">
      <c r="A5674" s="9">
        <v>3</v>
      </c>
      <c r="B5674" t="s">
        <v>176</v>
      </c>
      <c r="C5674" t="s">
        <v>18</v>
      </c>
      <c r="D5674">
        <v>0</v>
      </c>
      <c r="E5674">
        <v>549459.07199400198</v>
      </c>
      <c r="F5674">
        <v>0</v>
      </c>
      <c r="G5674">
        <v>0</v>
      </c>
      <c r="H5674">
        <v>0</v>
      </c>
      <c r="I5674">
        <v>0</v>
      </c>
      <c r="J5674" s="8">
        <f>SUMIFS(Table1[time],Table1[repetition],Table1[[#This Row],[repetition]],Table1[config],Table1[[#This Row],[config]])</f>
        <v>140330350.08557686</v>
      </c>
      <c r="K5674" s="9">
        <v>150</v>
      </c>
      <c r="L5674" s="9">
        <v>18</v>
      </c>
      <c r="M5674" s="9" t="s">
        <v>150</v>
      </c>
      <c r="N5674" s="9" t="b">
        <v>1</v>
      </c>
      <c r="O5674" s="9" t="b">
        <v>0</v>
      </c>
      <c r="P5674" s="9" t="b">
        <v>0</v>
      </c>
      <c r="Q5674" s="9" t="b">
        <v>1</v>
      </c>
      <c r="R5674" s="9" t="b">
        <v>1</v>
      </c>
      <c r="S5674" s="9" t="b">
        <v>0</v>
      </c>
      <c r="T5674" s="9" t="b">
        <v>0</v>
      </c>
      <c r="U5674" s="9" t="b">
        <v>1</v>
      </c>
      <c r="V5674" s="9" t="b">
        <v>1</v>
      </c>
      <c r="W5674" s="9" t="b">
        <v>0</v>
      </c>
      <c r="X5674" s="9" t="b">
        <v>0</v>
      </c>
      <c r="Y5674" s="9" t="b">
        <v>0</v>
      </c>
      <c r="Z5674" s="9" t="b">
        <v>0</v>
      </c>
      <c r="AA5674" s="9" t="b">
        <v>1</v>
      </c>
      <c r="AB5674" s="9" t="b">
        <v>1</v>
      </c>
      <c r="AC5674" s="9" t="b">
        <v>0</v>
      </c>
      <c r="AD5674" s="9" t="b">
        <v>1</v>
      </c>
      <c r="AE5674" s="9" t="b">
        <v>1</v>
      </c>
      <c r="AF5674" s="9" t="b">
        <v>0</v>
      </c>
      <c r="AG5674" s="9" t="b">
        <v>1</v>
      </c>
    </row>
    <row r="5675" spans="1:33" x14ac:dyDescent="0.2">
      <c r="A5675" s="9">
        <v>1</v>
      </c>
      <c r="B5675" t="s">
        <v>177</v>
      </c>
      <c r="C5675" t="s">
        <v>18</v>
      </c>
      <c r="D5675">
        <v>0</v>
      </c>
      <c r="E5675">
        <v>2239844.9010949698</v>
      </c>
      <c r="F5675">
        <v>0</v>
      </c>
      <c r="G5675">
        <v>0</v>
      </c>
      <c r="H5675">
        <v>0</v>
      </c>
      <c r="I5675">
        <v>0</v>
      </c>
      <c r="J5675" s="8">
        <f>SUMIFS(Table1[time],Table1[repetition],Table1[[#This Row],[repetition]],Table1[config],Table1[[#This Row],[config]])</f>
        <v>124771677.52286586</v>
      </c>
      <c r="K5675" s="9">
        <v>120</v>
      </c>
      <c r="L5675" s="9">
        <v>3</v>
      </c>
      <c r="M5675" s="9" t="s">
        <v>151</v>
      </c>
      <c r="N5675" s="9" t="b">
        <v>1</v>
      </c>
      <c r="O5675" s="9" t="b">
        <v>0</v>
      </c>
      <c r="P5675" s="9" t="b">
        <v>0</v>
      </c>
      <c r="Q5675" s="9" t="b">
        <v>0</v>
      </c>
      <c r="R5675" s="9" t="b">
        <v>1</v>
      </c>
      <c r="S5675" s="9" t="b">
        <v>0</v>
      </c>
      <c r="T5675" s="9" t="b">
        <v>1</v>
      </c>
      <c r="U5675" s="9" t="b">
        <v>1</v>
      </c>
      <c r="V5675" s="9" t="b">
        <v>0</v>
      </c>
      <c r="W5675" s="9" t="b">
        <v>0</v>
      </c>
      <c r="X5675" s="9" t="b">
        <v>0</v>
      </c>
      <c r="Y5675" s="9" t="b">
        <v>1</v>
      </c>
      <c r="Z5675" s="9" t="b">
        <v>1</v>
      </c>
      <c r="AA5675" s="9" t="b">
        <v>1</v>
      </c>
      <c r="AB5675" s="9" t="b">
        <v>0</v>
      </c>
      <c r="AC5675" s="9" t="b">
        <v>1</v>
      </c>
      <c r="AD5675" s="9" t="b">
        <v>0</v>
      </c>
      <c r="AE5675" s="9" t="b">
        <v>1</v>
      </c>
      <c r="AF5675" s="9" t="b">
        <v>0</v>
      </c>
      <c r="AG5675" s="9" t="b">
        <v>1</v>
      </c>
    </row>
    <row r="5676" spans="1:33" x14ac:dyDescent="0.2">
      <c r="A5676" s="11">
        <v>2</v>
      </c>
      <c r="B5676" t="s">
        <v>177</v>
      </c>
      <c r="C5676" t="s">
        <v>18</v>
      </c>
      <c r="D5676">
        <v>0</v>
      </c>
      <c r="E5676">
        <v>3072052.2232949701</v>
      </c>
      <c r="F5676">
        <v>0</v>
      </c>
      <c r="G5676">
        <v>0</v>
      </c>
      <c r="H5676">
        <v>0</v>
      </c>
      <c r="I5676">
        <v>0</v>
      </c>
      <c r="J5676" s="10">
        <f>SUMIFS(Table1[time],Table1[repetition],Table1[[#This Row],[repetition]],Table1[config],Table1[[#This Row],[config]])</f>
        <v>183312588.50794831</v>
      </c>
      <c r="K5676" s="11">
        <v>1</v>
      </c>
      <c r="L5676" s="11">
        <v>2</v>
      </c>
      <c r="M5676" s="11" t="s">
        <v>151</v>
      </c>
      <c r="N5676" s="11" t="b">
        <v>0</v>
      </c>
      <c r="O5676" s="11" t="b">
        <v>0</v>
      </c>
      <c r="P5676" s="11" t="b">
        <v>1</v>
      </c>
      <c r="Q5676" s="11" t="b">
        <v>1</v>
      </c>
      <c r="R5676" s="11" t="b">
        <v>1</v>
      </c>
      <c r="S5676" s="11" t="b">
        <v>0</v>
      </c>
      <c r="T5676" s="11" t="b">
        <v>0</v>
      </c>
      <c r="U5676" s="11" t="b">
        <v>0</v>
      </c>
      <c r="V5676" s="11" t="b">
        <v>0</v>
      </c>
      <c r="W5676" s="11" t="b">
        <v>0</v>
      </c>
      <c r="X5676" s="11" t="b">
        <v>0</v>
      </c>
      <c r="Y5676" s="11" t="b">
        <v>0</v>
      </c>
      <c r="Z5676" s="11" t="b">
        <v>1</v>
      </c>
      <c r="AA5676" s="11" t="b">
        <v>0</v>
      </c>
      <c r="AB5676" s="11" t="b">
        <v>0</v>
      </c>
      <c r="AC5676" s="11" t="b">
        <v>0</v>
      </c>
      <c r="AD5676" s="11" t="b">
        <v>0</v>
      </c>
      <c r="AE5676" s="11" t="b">
        <v>1</v>
      </c>
      <c r="AF5676" s="11" t="b">
        <v>1</v>
      </c>
      <c r="AG5676" s="11" t="b">
        <v>1</v>
      </c>
    </row>
    <row r="5677" spans="1:33" x14ac:dyDescent="0.2">
      <c r="A5677" s="11">
        <v>3</v>
      </c>
      <c r="B5677" t="s">
        <v>177</v>
      </c>
      <c r="C5677" t="s">
        <v>18</v>
      </c>
      <c r="D5677">
        <v>0</v>
      </c>
      <c r="E5677">
        <v>4641407.9016719898</v>
      </c>
      <c r="F5677">
        <v>0</v>
      </c>
      <c r="G5677">
        <v>0</v>
      </c>
      <c r="H5677">
        <v>0</v>
      </c>
      <c r="I5677">
        <v>0</v>
      </c>
      <c r="J5677" s="10">
        <f>SUMIFS(Table1[time],Table1[repetition],Table1[[#This Row],[repetition]],Table1[config],Table1[[#This Row],[config]])</f>
        <v>140330350.08557686</v>
      </c>
      <c r="K5677" s="11">
        <v>200</v>
      </c>
      <c r="L5677" s="11">
        <v>2</v>
      </c>
      <c r="M5677" s="11" t="s">
        <v>150</v>
      </c>
      <c r="N5677" s="11" t="b">
        <v>1</v>
      </c>
      <c r="O5677" s="11" t="b">
        <v>0</v>
      </c>
      <c r="P5677" s="11" t="b">
        <v>0</v>
      </c>
      <c r="Q5677" s="11" t="b">
        <v>0</v>
      </c>
      <c r="R5677" s="11" t="b">
        <v>0</v>
      </c>
      <c r="S5677" s="11" t="b">
        <v>1</v>
      </c>
      <c r="T5677" s="11" t="b">
        <v>0</v>
      </c>
      <c r="U5677" s="11" t="b">
        <v>1</v>
      </c>
      <c r="V5677" s="11" t="b">
        <v>1</v>
      </c>
      <c r="W5677" s="11" t="b">
        <v>0</v>
      </c>
      <c r="X5677" s="11" t="b">
        <v>0</v>
      </c>
      <c r="Y5677" s="11" t="b">
        <v>0</v>
      </c>
      <c r="Z5677" s="11" t="b">
        <v>0</v>
      </c>
      <c r="AA5677" s="11" t="b">
        <v>1</v>
      </c>
      <c r="AB5677" s="11" t="b">
        <v>0</v>
      </c>
      <c r="AC5677" s="11" t="b">
        <v>0</v>
      </c>
      <c r="AD5677" s="11" t="b">
        <v>0</v>
      </c>
      <c r="AE5677" s="11" t="b">
        <v>0</v>
      </c>
      <c r="AF5677" s="11" t="b">
        <v>0</v>
      </c>
      <c r="AG5677" s="11" t="b">
        <v>1</v>
      </c>
    </row>
    <row r="5678" spans="1:33" x14ac:dyDescent="0.2">
      <c r="A5678" s="9">
        <v>1</v>
      </c>
      <c r="B5678" t="s">
        <v>178</v>
      </c>
      <c r="C5678" t="s">
        <v>18</v>
      </c>
      <c r="D5678">
        <v>0</v>
      </c>
      <c r="E5678">
        <v>2649821.4383040299</v>
      </c>
      <c r="F5678">
        <v>0</v>
      </c>
      <c r="G5678">
        <v>0</v>
      </c>
      <c r="H5678">
        <v>0</v>
      </c>
      <c r="I5678">
        <v>0</v>
      </c>
      <c r="J5678" s="8">
        <f>SUMIFS(Table1[time],Table1[repetition],Table1[[#This Row],[repetition]],Table1[config],Table1[[#This Row],[config]])</f>
        <v>124771677.52286586</v>
      </c>
      <c r="K5678" s="9">
        <v>120</v>
      </c>
      <c r="L5678" s="9">
        <v>5</v>
      </c>
      <c r="M5678" s="9" t="s">
        <v>151</v>
      </c>
      <c r="N5678" s="9" t="b">
        <v>1</v>
      </c>
      <c r="O5678" s="9" t="b">
        <v>0</v>
      </c>
      <c r="P5678" s="9" t="b">
        <v>1</v>
      </c>
      <c r="Q5678" s="9" t="b">
        <v>0</v>
      </c>
      <c r="R5678" s="9" t="b">
        <v>1</v>
      </c>
      <c r="S5678" s="9" t="b">
        <v>0</v>
      </c>
      <c r="T5678" s="9" t="b">
        <v>0</v>
      </c>
      <c r="U5678" s="9" t="b">
        <v>0</v>
      </c>
      <c r="V5678" s="9" t="b">
        <v>0</v>
      </c>
      <c r="W5678" s="9" t="b">
        <v>0</v>
      </c>
      <c r="X5678" s="9" t="b">
        <v>1</v>
      </c>
      <c r="Y5678" s="9" t="b">
        <v>0</v>
      </c>
      <c r="Z5678" s="9" t="b">
        <v>0</v>
      </c>
      <c r="AA5678" s="9" t="b">
        <v>1</v>
      </c>
      <c r="AB5678" s="9" t="b">
        <v>1</v>
      </c>
      <c r="AC5678" s="9" t="b">
        <v>0</v>
      </c>
      <c r="AD5678" s="9" t="b">
        <v>1</v>
      </c>
      <c r="AE5678" s="9" t="b">
        <v>1</v>
      </c>
      <c r="AF5678" s="9" t="b">
        <v>0</v>
      </c>
      <c r="AG5678" s="9" t="b">
        <v>1</v>
      </c>
    </row>
    <row r="5679" spans="1:33" x14ac:dyDescent="0.2">
      <c r="A5679" s="11">
        <v>2</v>
      </c>
      <c r="B5679" t="s">
        <v>178</v>
      </c>
      <c r="C5679" t="s">
        <v>18</v>
      </c>
      <c r="D5679">
        <v>0</v>
      </c>
      <c r="E5679">
        <v>7204791.47881083</v>
      </c>
      <c r="F5679">
        <v>0</v>
      </c>
      <c r="G5679">
        <v>0</v>
      </c>
      <c r="H5679">
        <v>0</v>
      </c>
      <c r="I5679">
        <v>0</v>
      </c>
      <c r="J5679" s="10">
        <f>SUMIFS(Table1[time],Table1[repetition],Table1[[#This Row],[repetition]],Table1[config],Table1[[#This Row],[config]])</f>
        <v>183312588.50794831</v>
      </c>
      <c r="K5679" s="11">
        <v>200</v>
      </c>
      <c r="L5679" s="11">
        <v>4</v>
      </c>
      <c r="M5679" s="11" t="s">
        <v>151</v>
      </c>
      <c r="N5679" s="11" t="b">
        <v>1</v>
      </c>
      <c r="O5679" s="11" t="b">
        <v>1</v>
      </c>
      <c r="P5679" s="11" t="b">
        <v>1</v>
      </c>
      <c r="Q5679" s="11" t="b">
        <v>1</v>
      </c>
      <c r="R5679" s="11" t="b">
        <v>1</v>
      </c>
      <c r="S5679" s="11" t="b">
        <v>1</v>
      </c>
      <c r="T5679" s="11" t="b">
        <v>1</v>
      </c>
      <c r="U5679" s="11" t="b">
        <v>1</v>
      </c>
      <c r="V5679" s="11" t="b">
        <v>1</v>
      </c>
      <c r="W5679" s="11" t="b">
        <v>0</v>
      </c>
      <c r="X5679" s="11" t="b">
        <v>0</v>
      </c>
      <c r="Y5679" s="11" t="b">
        <v>0</v>
      </c>
      <c r="Z5679" s="11" t="b">
        <v>0</v>
      </c>
      <c r="AA5679" s="11" t="b">
        <v>0</v>
      </c>
      <c r="AB5679" s="11" t="b">
        <v>1</v>
      </c>
      <c r="AC5679" s="11" t="b">
        <v>0</v>
      </c>
      <c r="AD5679" s="11" t="b">
        <v>1</v>
      </c>
      <c r="AE5679" s="11" t="b">
        <v>0</v>
      </c>
      <c r="AF5679" s="11" t="b">
        <v>1</v>
      </c>
      <c r="AG5679" s="11" t="b">
        <v>0</v>
      </c>
    </row>
    <row r="5680" spans="1:33" x14ac:dyDescent="0.2">
      <c r="A5680" s="9">
        <v>3</v>
      </c>
      <c r="B5680" t="s">
        <v>178</v>
      </c>
      <c r="C5680" t="s">
        <v>18</v>
      </c>
      <c r="D5680">
        <v>0</v>
      </c>
      <c r="E5680">
        <v>3778994.5523379999</v>
      </c>
      <c r="F5680">
        <v>0</v>
      </c>
      <c r="G5680">
        <v>0</v>
      </c>
      <c r="H5680">
        <v>0</v>
      </c>
      <c r="I5680">
        <v>0</v>
      </c>
      <c r="J5680" s="8">
        <f>SUMIFS(Table1[time],Table1[repetition],Table1[[#This Row],[repetition]],Table1[config],Table1[[#This Row],[config]])</f>
        <v>140330350.08557686</v>
      </c>
      <c r="K5680" s="9">
        <v>200</v>
      </c>
      <c r="L5680" s="9">
        <v>1</v>
      </c>
      <c r="M5680" s="9" t="s">
        <v>149</v>
      </c>
      <c r="N5680" s="9" t="b">
        <v>0</v>
      </c>
      <c r="O5680" s="9" t="b">
        <v>1</v>
      </c>
      <c r="P5680" s="9" t="b">
        <v>1</v>
      </c>
      <c r="Q5680" s="9" t="b">
        <v>1</v>
      </c>
      <c r="R5680" s="9" t="b">
        <v>1</v>
      </c>
      <c r="S5680" s="9" t="b">
        <v>0</v>
      </c>
      <c r="T5680" s="9" t="b">
        <v>1</v>
      </c>
      <c r="U5680" s="9" t="b">
        <v>0</v>
      </c>
      <c r="V5680" s="9" t="b">
        <v>0</v>
      </c>
      <c r="W5680" s="9" t="b">
        <v>1</v>
      </c>
      <c r="X5680" s="9" t="b">
        <v>1</v>
      </c>
      <c r="Y5680" s="9" t="b">
        <v>1</v>
      </c>
      <c r="Z5680" s="9" t="b">
        <v>1</v>
      </c>
      <c r="AA5680" s="9" t="b">
        <v>0</v>
      </c>
      <c r="AB5680" s="9" t="b">
        <v>1</v>
      </c>
      <c r="AC5680" s="9" t="b">
        <v>1</v>
      </c>
      <c r="AD5680" s="9" t="b">
        <v>1</v>
      </c>
      <c r="AE5680" s="9" t="b">
        <v>1</v>
      </c>
      <c r="AF5680" s="9" t="b">
        <v>1</v>
      </c>
      <c r="AG5680" s="9" t="b">
        <v>0</v>
      </c>
    </row>
    <row r="5681" spans="1:33" x14ac:dyDescent="0.2">
      <c r="A5681" s="9">
        <v>1</v>
      </c>
      <c r="B5681" t="s">
        <v>179</v>
      </c>
      <c r="C5681" t="s">
        <v>18</v>
      </c>
      <c r="D5681">
        <v>0</v>
      </c>
      <c r="E5681">
        <v>3196420.2986129601</v>
      </c>
      <c r="F5681">
        <v>0</v>
      </c>
      <c r="G5681">
        <v>0</v>
      </c>
      <c r="H5681">
        <v>0</v>
      </c>
      <c r="I5681">
        <v>0</v>
      </c>
      <c r="J5681" s="8">
        <f>SUMIFS(Table1[time],Table1[repetition],Table1[[#This Row],[repetition]],Table1[config],Table1[[#This Row],[config]])</f>
        <v>124771677.52286586</v>
      </c>
      <c r="K5681" s="9">
        <v>150</v>
      </c>
      <c r="L5681" s="9">
        <v>1</v>
      </c>
      <c r="M5681" s="9" t="s">
        <v>149</v>
      </c>
      <c r="N5681" s="9" t="b">
        <v>0</v>
      </c>
      <c r="O5681" s="9" t="b">
        <v>1</v>
      </c>
      <c r="P5681" s="9" t="b">
        <v>1</v>
      </c>
      <c r="Q5681" s="9" t="b">
        <v>1</v>
      </c>
      <c r="R5681" s="9" t="b">
        <v>1</v>
      </c>
      <c r="S5681" s="9" t="b">
        <v>0</v>
      </c>
      <c r="T5681" s="9" t="b">
        <v>1</v>
      </c>
      <c r="U5681" s="9" t="b">
        <v>0</v>
      </c>
      <c r="V5681" s="9" t="b">
        <v>0</v>
      </c>
      <c r="W5681" s="9" t="b">
        <v>1</v>
      </c>
      <c r="X5681" s="9" t="b">
        <v>1</v>
      </c>
      <c r="Y5681" s="9" t="b">
        <v>1</v>
      </c>
      <c r="Z5681" s="9" t="b">
        <v>1</v>
      </c>
      <c r="AA5681" s="9" t="b">
        <v>0</v>
      </c>
      <c r="AB5681" s="9" t="b">
        <v>1</v>
      </c>
      <c r="AC5681" s="9" t="b">
        <v>1</v>
      </c>
      <c r="AD5681" s="9" t="b">
        <v>1</v>
      </c>
      <c r="AE5681" s="9" t="b">
        <v>1</v>
      </c>
      <c r="AF5681" s="9" t="b">
        <v>1</v>
      </c>
      <c r="AG5681" s="9" t="b">
        <v>0</v>
      </c>
    </row>
    <row r="5682" spans="1:33" x14ac:dyDescent="0.2">
      <c r="A5682" s="9">
        <v>2</v>
      </c>
      <c r="B5682" t="s">
        <v>179</v>
      </c>
      <c r="C5682" t="s">
        <v>18</v>
      </c>
      <c r="D5682">
        <v>0</v>
      </c>
      <c r="E5682">
        <v>7207179.3031482901</v>
      </c>
      <c r="F5682">
        <v>0</v>
      </c>
      <c r="G5682">
        <v>0</v>
      </c>
      <c r="H5682">
        <v>0</v>
      </c>
      <c r="I5682">
        <v>0</v>
      </c>
      <c r="J5682" s="8">
        <f>SUMIFS(Table1[time],Table1[repetition],Table1[[#This Row],[repetition]],Table1[config],Table1[[#This Row],[config]])</f>
        <v>183312588.50794831</v>
      </c>
      <c r="K5682" s="9">
        <v>200</v>
      </c>
      <c r="L5682" s="9">
        <v>4</v>
      </c>
      <c r="M5682" s="9" t="s">
        <v>151</v>
      </c>
      <c r="N5682" s="9" t="b">
        <v>1</v>
      </c>
      <c r="O5682" s="9" t="b">
        <v>1</v>
      </c>
      <c r="P5682" s="9" t="b">
        <v>1</v>
      </c>
      <c r="Q5682" s="9" t="b">
        <v>1</v>
      </c>
      <c r="R5682" s="9" t="b">
        <v>1</v>
      </c>
      <c r="S5682" s="9" t="b">
        <v>1</v>
      </c>
      <c r="T5682" s="9" t="b">
        <v>1</v>
      </c>
      <c r="U5682" s="9" t="b">
        <v>1</v>
      </c>
      <c r="V5682" s="9" t="b">
        <v>1</v>
      </c>
      <c r="W5682" s="9" t="b">
        <v>0</v>
      </c>
      <c r="X5682" s="9" t="b">
        <v>0</v>
      </c>
      <c r="Y5682" s="9" t="b">
        <v>0</v>
      </c>
      <c r="Z5682" s="9" t="b">
        <v>0</v>
      </c>
      <c r="AA5682" s="9" t="b">
        <v>0</v>
      </c>
      <c r="AB5682" s="9" t="b">
        <v>1</v>
      </c>
      <c r="AC5682" s="9" t="b">
        <v>0</v>
      </c>
      <c r="AD5682" s="9" t="b">
        <v>1</v>
      </c>
      <c r="AE5682" s="9" t="b">
        <v>0</v>
      </c>
      <c r="AF5682" s="9" t="b">
        <v>1</v>
      </c>
      <c r="AG5682" s="9" t="b">
        <v>0</v>
      </c>
    </row>
    <row r="5683" spans="1:33" x14ac:dyDescent="0.2">
      <c r="A5683" s="9">
        <v>3</v>
      </c>
      <c r="B5683" t="s">
        <v>179</v>
      </c>
      <c r="C5683" t="s">
        <v>18</v>
      </c>
      <c r="D5683">
        <v>0</v>
      </c>
      <c r="E5683">
        <v>4837857.4894249896</v>
      </c>
      <c r="F5683">
        <v>0</v>
      </c>
      <c r="G5683">
        <v>0</v>
      </c>
      <c r="H5683">
        <v>0</v>
      </c>
      <c r="I5683">
        <v>0</v>
      </c>
      <c r="J5683" s="8">
        <f>SUMIFS(Table1[time],Table1[repetition],Table1[[#This Row],[repetition]],Table1[config],Table1[[#This Row],[config]])</f>
        <v>140330350.08557686</v>
      </c>
      <c r="K5683" s="9">
        <v>200</v>
      </c>
      <c r="L5683" s="9">
        <v>3</v>
      </c>
      <c r="M5683" s="9" t="s">
        <v>151</v>
      </c>
      <c r="N5683" s="9" t="b">
        <v>1</v>
      </c>
      <c r="O5683" s="9" t="b">
        <v>0</v>
      </c>
      <c r="P5683" s="9" t="b">
        <v>1</v>
      </c>
      <c r="Q5683" s="9" t="b">
        <v>0</v>
      </c>
      <c r="R5683" s="9" t="b">
        <v>1</v>
      </c>
      <c r="S5683" s="9" t="b">
        <v>0</v>
      </c>
      <c r="T5683" s="9" t="b">
        <v>0</v>
      </c>
      <c r="U5683" s="9" t="b">
        <v>1</v>
      </c>
      <c r="V5683" s="9" t="b">
        <v>1</v>
      </c>
      <c r="W5683" s="9" t="b">
        <v>1</v>
      </c>
      <c r="X5683" s="9" t="b">
        <v>0</v>
      </c>
      <c r="Y5683" s="9" t="b">
        <v>1</v>
      </c>
      <c r="Z5683" s="9" t="b">
        <v>1</v>
      </c>
      <c r="AA5683" s="9" t="b">
        <v>0</v>
      </c>
      <c r="AB5683" s="9" t="b">
        <v>0</v>
      </c>
      <c r="AC5683" s="9" t="b">
        <v>0</v>
      </c>
      <c r="AD5683" s="9" t="b">
        <v>0</v>
      </c>
      <c r="AE5683" s="9" t="b">
        <v>1</v>
      </c>
      <c r="AF5683" s="9" t="b">
        <v>0</v>
      </c>
      <c r="AG5683" s="9" t="b">
        <v>0</v>
      </c>
    </row>
    <row r="5684" spans="1:33" x14ac:dyDescent="0.2">
      <c r="A5684" s="11">
        <v>1</v>
      </c>
      <c r="B5684" t="s">
        <v>171</v>
      </c>
      <c r="C5684" t="s">
        <v>18</v>
      </c>
      <c r="D5684">
        <v>0</v>
      </c>
      <c r="E5684">
        <v>2405479.01875595</v>
      </c>
      <c r="F5684">
        <v>0</v>
      </c>
      <c r="G5684">
        <v>0</v>
      </c>
      <c r="H5684">
        <v>0</v>
      </c>
      <c r="I5684">
        <v>0</v>
      </c>
      <c r="J5684" s="10">
        <f>SUMIFS(Table1[time],Table1[repetition],Table1[[#This Row],[repetition]],Table1[config],Table1[[#This Row],[config]])</f>
        <v>124771677.52286586</v>
      </c>
      <c r="K5684" s="11">
        <v>150</v>
      </c>
      <c r="L5684" s="11">
        <v>3</v>
      </c>
      <c r="M5684" s="11" t="s">
        <v>151</v>
      </c>
      <c r="N5684" s="11" t="b">
        <v>1</v>
      </c>
      <c r="O5684" s="11" t="b">
        <v>0</v>
      </c>
      <c r="P5684" s="11" t="b">
        <v>0</v>
      </c>
      <c r="Q5684" s="11" t="b">
        <v>1</v>
      </c>
      <c r="R5684" s="11" t="b">
        <v>1</v>
      </c>
      <c r="S5684" s="11" t="b">
        <v>0</v>
      </c>
      <c r="T5684" s="11" t="b">
        <v>0</v>
      </c>
      <c r="U5684" s="11" t="b">
        <v>1</v>
      </c>
      <c r="V5684" s="11" t="b">
        <v>1</v>
      </c>
      <c r="W5684" s="11" t="b">
        <v>0</v>
      </c>
      <c r="X5684" s="11" t="b">
        <v>0</v>
      </c>
      <c r="Y5684" s="11" t="b">
        <v>1</v>
      </c>
      <c r="Z5684" s="11" t="b">
        <v>1</v>
      </c>
      <c r="AA5684" s="11" t="b">
        <v>1</v>
      </c>
      <c r="AB5684" s="11" t="b">
        <v>1</v>
      </c>
      <c r="AC5684" s="11" t="b">
        <v>0</v>
      </c>
      <c r="AD5684" s="11" t="b">
        <v>0</v>
      </c>
      <c r="AE5684" s="11" t="b">
        <v>1</v>
      </c>
      <c r="AF5684" s="11" t="b">
        <v>1</v>
      </c>
      <c r="AG5684" s="11" t="b">
        <v>1</v>
      </c>
    </row>
    <row r="5685" spans="1:33" x14ac:dyDescent="0.2">
      <c r="A5685" s="9">
        <v>2</v>
      </c>
      <c r="B5685" t="s">
        <v>171</v>
      </c>
      <c r="C5685" t="s">
        <v>18</v>
      </c>
      <c r="D5685">
        <v>0</v>
      </c>
      <c r="E5685">
        <v>7206089.11551488</v>
      </c>
      <c r="F5685">
        <v>0</v>
      </c>
      <c r="G5685">
        <v>0</v>
      </c>
      <c r="H5685">
        <v>0</v>
      </c>
      <c r="I5685">
        <v>0</v>
      </c>
      <c r="J5685" s="8">
        <f>SUMIFS(Table1[time],Table1[repetition],Table1[[#This Row],[repetition]],Table1[config],Table1[[#This Row],[config]])</f>
        <v>183312588.50794831</v>
      </c>
      <c r="K5685" s="9">
        <v>200</v>
      </c>
      <c r="L5685" s="9">
        <v>4</v>
      </c>
      <c r="M5685" s="9" t="s">
        <v>151</v>
      </c>
      <c r="N5685" s="9" t="b">
        <v>1</v>
      </c>
      <c r="O5685" s="9" t="b">
        <v>1</v>
      </c>
      <c r="P5685" s="9" t="b">
        <v>1</v>
      </c>
      <c r="Q5685" s="9" t="b">
        <v>1</v>
      </c>
      <c r="R5685" s="9" t="b">
        <v>1</v>
      </c>
      <c r="S5685" s="9" t="b">
        <v>1</v>
      </c>
      <c r="T5685" s="9" t="b">
        <v>1</v>
      </c>
      <c r="U5685" s="9" t="b">
        <v>1</v>
      </c>
      <c r="V5685" s="9" t="b">
        <v>1</v>
      </c>
      <c r="W5685" s="9" t="b">
        <v>0</v>
      </c>
      <c r="X5685" s="9" t="b">
        <v>0</v>
      </c>
      <c r="Y5685" s="9" t="b">
        <v>0</v>
      </c>
      <c r="Z5685" s="9" t="b">
        <v>0</v>
      </c>
      <c r="AA5685" s="9" t="b">
        <v>0</v>
      </c>
      <c r="AB5685" s="9" t="b">
        <v>1</v>
      </c>
      <c r="AC5685" s="9" t="b">
        <v>0</v>
      </c>
      <c r="AD5685" s="9" t="b">
        <v>1</v>
      </c>
      <c r="AE5685" s="9" t="b">
        <v>0</v>
      </c>
      <c r="AF5685" s="9" t="b">
        <v>1</v>
      </c>
      <c r="AG5685" s="9" t="b">
        <v>0</v>
      </c>
    </row>
    <row r="5686" spans="1:33" x14ac:dyDescent="0.2">
      <c r="A5686" s="11">
        <v>3</v>
      </c>
      <c r="B5686" t="s">
        <v>171</v>
      </c>
      <c r="C5686" t="s">
        <v>18</v>
      </c>
      <c r="D5686">
        <v>0</v>
      </c>
      <c r="E5686">
        <v>3623665.3829959901</v>
      </c>
      <c r="F5686">
        <v>0</v>
      </c>
      <c r="G5686">
        <v>0</v>
      </c>
      <c r="H5686">
        <v>0</v>
      </c>
      <c r="I5686">
        <v>0</v>
      </c>
      <c r="J5686" s="10">
        <f>SUMIFS(Table1[time],Table1[repetition],Table1[[#This Row],[repetition]],Table1[config],Table1[[#This Row],[config]])</f>
        <v>140330350.08557686</v>
      </c>
      <c r="K5686" s="11">
        <v>200</v>
      </c>
      <c r="L5686" s="11">
        <v>1</v>
      </c>
      <c r="M5686" s="11" t="s">
        <v>149</v>
      </c>
      <c r="N5686" s="11" t="b">
        <v>0</v>
      </c>
      <c r="O5686" s="11" t="b">
        <v>1</v>
      </c>
      <c r="P5686" s="11" t="b">
        <v>1</v>
      </c>
      <c r="Q5686" s="11" t="b">
        <v>1</v>
      </c>
      <c r="R5686" s="11" t="b">
        <v>1</v>
      </c>
      <c r="S5686" s="11" t="b">
        <v>0</v>
      </c>
      <c r="T5686" s="11" t="b">
        <v>1</v>
      </c>
      <c r="U5686" s="11" t="b">
        <v>0</v>
      </c>
      <c r="V5686" s="11" t="b">
        <v>0</v>
      </c>
      <c r="W5686" s="11" t="b">
        <v>1</v>
      </c>
      <c r="X5686" s="11" t="b">
        <v>1</v>
      </c>
      <c r="Y5686" s="11" t="b">
        <v>1</v>
      </c>
      <c r="Z5686" s="11" t="b">
        <v>1</v>
      </c>
      <c r="AA5686" s="11" t="b">
        <v>0</v>
      </c>
      <c r="AB5686" s="11" t="b">
        <v>1</v>
      </c>
      <c r="AC5686" s="11" t="b">
        <v>1</v>
      </c>
      <c r="AD5686" s="11" t="b">
        <v>1</v>
      </c>
      <c r="AE5686" s="11" t="b">
        <v>1</v>
      </c>
      <c r="AF5686" s="11" t="b">
        <v>1</v>
      </c>
      <c r="AG5686" s="11" t="b">
        <v>0</v>
      </c>
    </row>
    <row r="5687" spans="1:33" x14ac:dyDescent="0.2">
      <c r="A5687" s="9">
        <v>1</v>
      </c>
      <c r="B5687" t="s">
        <v>180</v>
      </c>
      <c r="C5687" t="s">
        <v>18</v>
      </c>
      <c r="D5687">
        <v>0</v>
      </c>
      <c r="E5687">
        <v>1976145.35133197</v>
      </c>
      <c r="F5687">
        <v>0</v>
      </c>
      <c r="G5687">
        <v>0</v>
      </c>
      <c r="H5687">
        <v>0</v>
      </c>
      <c r="I5687">
        <v>0</v>
      </c>
      <c r="J5687" s="8">
        <f>SUMIFS(Table1[time],Table1[repetition],Table1[[#This Row],[repetition]],Table1[config],Table1[[#This Row],[config]])</f>
        <v>124771677.52286586</v>
      </c>
      <c r="K5687" s="9">
        <v>150</v>
      </c>
      <c r="L5687" s="9">
        <v>5</v>
      </c>
      <c r="M5687" s="9" t="s">
        <v>149</v>
      </c>
      <c r="N5687" s="9" t="b">
        <v>0</v>
      </c>
      <c r="O5687" s="9" t="b">
        <v>1</v>
      </c>
      <c r="P5687" s="9" t="b">
        <v>0</v>
      </c>
      <c r="Q5687" s="9" t="b">
        <v>0</v>
      </c>
      <c r="R5687" s="9" t="b">
        <v>0</v>
      </c>
      <c r="S5687" s="9" t="b">
        <v>1</v>
      </c>
      <c r="T5687" s="9" t="b">
        <v>0</v>
      </c>
      <c r="U5687" s="9" t="b">
        <v>0</v>
      </c>
      <c r="V5687" s="9" t="b">
        <v>1</v>
      </c>
      <c r="W5687" s="9" t="b">
        <v>1</v>
      </c>
      <c r="X5687" s="9" t="b">
        <v>1</v>
      </c>
      <c r="Y5687" s="9" t="b">
        <v>1</v>
      </c>
      <c r="Z5687" s="9" t="b">
        <v>0</v>
      </c>
      <c r="AA5687" s="9" t="b">
        <v>0</v>
      </c>
      <c r="AB5687" s="9" t="b">
        <v>1</v>
      </c>
      <c r="AC5687" s="9" t="b">
        <v>0</v>
      </c>
      <c r="AD5687" s="9" t="b">
        <v>1</v>
      </c>
      <c r="AE5687" s="9" t="b">
        <v>0</v>
      </c>
      <c r="AF5687" s="9" t="b">
        <v>0</v>
      </c>
      <c r="AG5687" s="9" t="b">
        <v>1</v>
      </c>
    </row>
    <row r="5688" spans="1:33" x14ac:dyDescent="0.2">
      <c r="A5688" s="9">
        <v>2</v>
      </c>
      <c r="B5688" t="s">
        <v>180</v>
      </c>
      <c r="C5688" t="s">
        <v>18</v>
      </c>
      <c r="D5688">
        <v>0</v>
      </c>
      <c r="E5688">
        <v>6144223.7126696799</v>
      </c>
      <c r="F5688">
        <v>0</v>
      </c>
      <c r="G5688">
        <v>0</v>
      </c>
      <c r="H5688">
        <v>0</v>
      </c>
      <c r="I5688">
        <v>0</v>
      </c>
      <c r="J5688" s="8">
        <f>SUMIFS(Table1[time],Table1[repetition],Table1[[#This Row],[repetition]],Table1[config],Table1[[#This Row],[config]])</f>
        <v>183312588.50794831</v>
      </c>
      <c r="K5688" s="9">
        <v>200</v>
      </c>
      <c r="L5688" s="9">
        <v>3</v>
      </c>
      <c r="M5688" s="9" t="s">
        <v>151</v>
      </c>
      <c r="N5688" s="9" t="b">
        <v>1</v>
      </c>
      <c r="O5688" s="9" t="b">
        <v>0</v>
      </c>
      <c r="P5688" s="9" t="b">
        <v>1</v>
      </c>
      <c r="Q5688" s="9" t="b">
        <v>0</v>
      </c>
      <c r="R5688" s="9" t="b">
        <v>1</v>
      </c>
      <c r="S5688" s="9" t="b">
        <v>0</v>
      </c>
      <c r="T5688" s="9" t="b">
        <v>0</v>
      </c>
      <c r="U5688" s="9" t="b">
        <v>1</v>
      </c>
      <c r="V5688" s="9" t="b">
        <v>1</v>
      </c>
      <c r="W5688" s="9" t="b">
        <v>1</v>
      </c>
      <c r="X5688" s="9" t="b">
        <v>0</v>
      </c>
      <c r="Y5688" s="9" t="b">
        <v>1</v>
      </c>
      <c r="Z5688" s="9" t="b">
        <v>1</v>
      </c>
      <c r="AA5688" s="9" t="b">
        <v>0</v>
      </c>
      <c r="AB5688" s="9" t="b">
        <v>0</v>
      </c>
      <c r="AC5688" s="9" t="b">
        <v>0</v>
      </c>
      <c r="AD5688" s="9" t="b">
        <v>0</v>
      </c>
      <c r="AE5688" s="9" t="b">
        <v>1</v>
      </c>
      <c r="AF5688" s="9" t="b">
        <v>0</v>
      </c>
      <c r="AG5688" s="9" t="b">
        <v>0</v>
      </c>
    </row>
    <row r="5689" spans="1:33" x14ac:dyDescent="0.2">
      <c r="A5689" s="11">
        <v>3</v>
      </c>
      <c r="B5689" t="s">
        <v>180</v>
      </c>
      <c r="C5689" t="s">
        <v>18</v>
      </c>
      <c r="D5689">
        <v>0</v>
      </c>
      <c r="E5689">
        <v>3801118.5088360002</v>
      </c>
      <c r="F5689">
        <v>0</v>
      </c>
      <c r="G5689">
        <v>0</v>
      </c>
      <c r="H5689">
        <v>0</v>
      </c>
      <c r="I5689">
        <v>0</v>
      </c>
      <c r="J5689" s="10">
        <f>SUMIFS(Table1[time],Table1[repetition],Table1[[#This Row],[repetition]],Table1[config],Table1[[#This Row],[config]])</f>
        <v>140330350.08557686</v>
      </c>
      <c r="K5689" s="11">
        <v>200</v>
      </c>
      <c r="L5689" s="11">
        <v>1</v>
      </c>
      <c r="M5689" s="11" t="s">
        <v>149</v>
      </c>
      <c r="N5689" s="11" t="b">
        <v>0</v>
      </c>
      <c r="O5689" s="11" t="b">
        <v>1</v>
      </c>
      <c r="P5689" s="11" t="b">
        <v>1</v>
      </c>
      <c r="Q5689" s="11" t="b">
        <v>1</v>
      </c>
      <c r="R5689" s="11" t="b">
        <v>1</v>
      </c>
      <c r="S5689" s="11" t="b">
        <v>0</v>
      </c>
      <c r="T5689" s="11" t="b">
        <v>1</v>
      </c>
      <c r="U5689" s="11" t="b">
        <v>0</v>
      </c>
      <c r="V5689" s="11" t="b">
        <v>0</v>
      </c>
      <c r="W5689" s="11" t="b">
        <v>1</v>
      </c>
      <c r="X5689" s="11" t="b">
        <v>1</v>
      </c>
      <c r="Y5689" s="11" t="b">
        <v>1</v>
      </c>
      <c r="Z5689" s="11" t="b">
        <v>1</v>
      </c>
      <c r="AA5689" s="11" t="b">
        <v>0</v>
      </c>
      <c r="AB5689" s="11" t="b">
        <v>1</v>
      </c>
      <c r="AC5689" s="11" t="b">
        <v>1</v>
      </c>
      <c r="AD5689" s="11" t="b">
        <v>1</v>
      </c>
      <c r="AE5689" s="11" t="b">
        <v>1</v>
      </c>
      <c r="AF5689" s="11" t="b">
        <v>1</v>
      </c>
      <c r="AG5689" s="11" t="b">
        <v>0</v>
      </c>
    </row>
    <row r="5690" spans="1:33" x14ac:dyDescent="0.2">
      <c r="A5690" s="11">
        <v>1</v>
      </c>
      <c r="B5690" t="s">
        <v>181</v>
      </c>
      <c r="C5690" t="s">
        <v>18</v>
      </c>
      <c r="D5690">
        <v>0</v>
      </c>
      <c r="E5690">
        <v>2627189.3218399999</v>
      </c>
      <c r="F5690">
        <v>0</v>
      </c>
      <c r="G5690">
        <v>0</v>
      </c>
      <c r="H5690">
        <v>0</v>
      </c>
      <c r="I5690">
        <v>0</v>
      </c>
      <c r="J5690" s="10">
        <f>SUMIFS(Table1[time],Table1[repetition],Table1[[#This Row],[repetition]],Table1[config],Table1[[#This Row],[config]])</f>
        <v>124771677.52286586</v>
      </c>
      <c r="K5690" s="11">
        <v>150</v>
      </c>
      <c r="L5690" s="11">
        <v>18</v>
      </c>
      <c r="M5690" s="11" t="s">
        <v>150</v>
      </c>
      <c r="N5690" s="11" t="b">
        <v>1</v>
      </c>
      <c r="O5690" s="11" t="b">
        <v>0</v>
      </c>
      <c r="P5690" s="11" t="b">
        <v>0</v>
      </c>
      <c r="Q5690" s="11" t="b">
        <v>1</v>
      </c>
      <c r="R5690" s="11" t="b">
        <v>1</v>
      </c>
      <c r="S5690" s="11" t="b">
        <v>0</v>
      </c>
      <c r="T5690" s="11" t="b">
        <v>0</v>
      </c>
      <c r="U5690" s="11" t="b">
        <v>1</v>
      </c>
      <c r="V5690" s="11" t="b">
        <v>1</v>
      </c>
      <c r="W5690" s="11" t="b">
        <v>0</v>
      </c>
      <c r="X5690" s="11" t="b">
        <v>0</v>
      </c>
      <c r="Y5690" s="11" t="b">
        <v>0</v>
      </c>
      <c r="Z5690" s="11" t="b">
        <v>0</v>
      </c>
      <c r="AA5690" s="11" t="b">
        <v>1</v>
      </c>
      <c r="AB5690" s="11" t="b">
        <v>1</v>
      </c>
      <c r="AC5690" s="11" t="b">
        <v>0</v>
      </c>
      <c r="AD5690" s="11" t="b">
        <v>1</v>
      </c>
      <c r="AE5690" s="11" t="b">
        <v>1</v>
      </c>
      <c r="AF5690" s="11" t="b">
        <v>0</v>
      </c>
      <c r="AG5690" s="11" t="b">
        <v>1</v>
      </c>
    </row>
    <row r="5691" spans="1:33" x14ac:dyDescent="0.2">
      <c r="A5691" s="9">
        <v>2</v>
      </c>
      <c r="B5691" t="s">
        <v>181</v>
      </c>
      <c r="C5691" t="s">
        <v>18</v>
      </c>
      <c r="D5691">
        <v>0</v>
      </c>
      <c r="E5691">
        <v>2966852.9143091198</v>
      </c>
      <c r="F5691">
        <v>0</v>
      </c>
      <c r="G5691">
        <v>0</v>
      </c>
      <c r="H5691">
        <v>0</v>
      </c>
      <c r="I5691">
        <v>0</v>
      </c>
      <c r="J5691" s="8">
        <f>SUMIFS(Table1[time],Table1[repetition],Table1[[#This Row],[repetition]],Table1[config],Table1[[#This Row],[config]])</f>
        <v>183312588.50794831</v>
      </c>
      <c r="K5691" s="9">
        <v>200</v>
      </c>
      <c r="L5691" s="9">
        <v>3</v>
      </c>
      <c r="M5691" s="9" t="s">
        <v>151</v>
      </c>
      <c r="N5691" s="9" t="b">
        <v>1</v>
      </c>
      <c r="O5691" s="9" t="b">
        <v>0</v>
      </c>
      <c r="P5691" s="9" t="b">
        <v>1</v>
      </c>
      <c r="Q5691" s="9" t="b">
        <v>0</v>
      </c>
      <c r="R5691" s="9" t="b">
        <v>1</v>
      </c>
      <c r="S5691" s="9" t="b">
        <v>0</v>
      </c>
      <c r="T5691" s="9" t="b">
        <v>0</v>
      </c>
      <c r="U5691" s="9" t="b">
        <v>1</v>
      </c>
      <c r="V5691" s="9" t="b">
        <v>1</v>
      </c>
      <c r="W5691" s="9" t="b">
        <v>1</v>
      </c>
      <c r="X5691" s="9" t="b">
        <v>0</v>
      </c>
      <c r="Y5691" s="9" t="b">
        <v>1</v>
      </c>
      <c r="Z5691" s="9" t="b">
        <v>1</v>
      </c>
      <c r="AA5691" s="9" t="b">
        <v>0</v>
      </c>
      <c r="AB5691" s="9" t="b">
        <v>0</v>
      </c>
      <c r="AC5691" s="9" t="b">
        <v>0</v>
      </c>
      <c r="AD5691" s="9" t="b">
        <v>0</v>
      </c>
      <c r="AE5691" s="9" t="b">
        <v>1</v>
      </c>
      <c r="AF5691" s="9" t="b">
        <v>0</v>
      </c>
      <c r="AG5691" s="9" t="b">
        <v>0</v>
      </c>
    </row>
    <row r="5692" spans="1:33" x14ac:dyDescent="0.2">
      <c r="A5692" s="9">
        <v>3</v>
      </c>
      <c r="B5692" t="s">
        <v>181</v>
      </c>
      <c r="C5692" t="s">
        <v>18</v>
      </c>
      <c r="D5692">
        <v>0</v>
      </c>
      <c r="E5692">
        <v>4528362.5778740002</v>
      </c>
      <c r="F5692">
        <v>0</v>
      </c>
      <c r="G5692">
        <v>0</v>
      </c>
      <c r="H5692">
        <v>0</v>
      </c>
      <c r="I5692">
        <v>0</v>
      </c>
      <c r="J5692" s="8">
        <f>SUMIFS(Table1[time],Table1[repetition],Table1[[#This Row],[repetition]],Table1[config],Table1[[#This Row],[config]])</f>
        <v>140330350.08557686</v>
      </c>
      <c r="K5692" s="9">
        <v>200</v>
      </c>
      <c r="L5692" s="9">
        <v>1</v>
      </c>
      <c r="M5692" s="9" t="s">
        <v>149</v>
      </c>
      <c r="N5692" s="9" t="b">
        <v>0</v>
      </c>
      <c r="O5692" s="9" t="b">
        <v>1</v>
      </c>
      <c r="P5692" s="9" t="b">
        <v>1</v>
      </c>
      <c r="Q5692" s="9" t="b">
        <v>1</v>
      </c>
      <c r="R5692" s="9" t="b">
        <v>1</v>
      </c>
      <c r="S5692" s="9" t="b">
        <v>0</v>
      </c>
      <c r="T5692" s="9" t="b">
        <v>1</v>
      </c>
      <c r="U5692" s="9" t="b">
        <v>0</v>
      </c>
      <c r="V5692" s="9" t="b">
        <v>0</v>
      </c>
      <c r="W5692" s="9" t="b">
        <v>1</v>
      </c>
      <c r="X5692" s="9" t="b">
        <v>1</v>
      </c>
      <c r="Y5692" s="9" t="b">
        <v>1</v>
      </c>
      <c r="Z5692" s="9" t="b">
        <v>1</v>
      </c>
      <c r="AA5692" s="9" t="b">
        <v>0</v>
      </c>
      <c r="AB5692" s="9" t="b">
        <v>1</v>
      </c>
      <c r="AC5692" s="9" t="b">
        <v>1</v>
      </c>
      <c r="AD5692" s="9" t="b">
        <v>1</v>
      </c>
      <c r="AE5692" s="9" t="b">
        <v>1</v>
      </c>
      <c r="AF5692" s="9" t="b">
        <v>1</v>
      </c>
      <c r="AG5692" s="9" t="b">
        <v>0</v>
      </c>
    </row>
    <row r="5693" spans="1:33" x14ac:dyDescent="0.2">
      <c r="A5693" s="11">
        <v>1</v>
      </c>
      <c r="B5693" t="s">
        <v>182</v>
      </c>
      <c r="C5693" t="s">
        <v>18</v>
      </c>
      <c r="D5693">
        <v>0</v>
      </c>
      <c r="E5693">
        <v>7203887.0228570299</v>
      </c>
      <c r="F5693">
        <v>0</v>
      </c>
      <c r="G5693">
        <v>0</v>
      </c>
      <c r="H5693">
        <v>0</v>
      </c>
      <c r="I5693">
        <v>0</v>
      </c>
      <c r="J5693" s="10">
        <f>SUMIFS(Table1[time],Table1[repetition],Table1[[#This Row],[repetition]],Table1[config],Table1[[#This Row],[config]])</f>
        <v>124771677.52286586</v>
      </c>
      <c r="K5693" s="11">
        <v>200</v>
      </c>
      <c r="L5693" s="11">
        <v>3</v>
      </c>
      <c r="M5693" s="11" t="s">
        <v>151</v>
      </c>
      <c r="N5693" s="11" t="b">
        <v>1</v>
      </c>
      <c r="O5693" s="11" t="b">
        <v>0</v>
      </c>
      <c r="P5693" s="11" t="b">
        <v>1</v>
      </c>
      <c r="Q5693" s="11" t="b">
        <v>0</v>
      </c>
      <c r="R5693" s="11" t="b">
        <v>1</v>
      </c>
      <c r="S5693" s="11" t="b">
        <v>0</v>
      </c>
      <c r="T5693" s="11" t="b">
        <v>0</v>
      </c>
      <c r="U5693" s="11" t="b">
        <v>1</v>
      </c>
      <c r="V5693" s="11" t="b">
        <v>1</v>
      </c>
      <c r="W5693" s="11" t="b">
        <v>1</v>
      </c>
      <c r="X5693" s="11" t="b">
        <v>0</v>
      </c>
      <c r="Y5693" s="11" t="b">
        <v>1</v>
      </c>
      <c r="Z5693" s="11" t="b">
        <v>1</v>
      </c>
      <c r="AA5693" s="11" t="b">
        <v>0</v>
      </c>
      <c r="AB5693" s="11" t="b">
        <v>0</v>
      </c>
      <c r="AC5693" s="11" t="b">
        <v>0</v>
      </c>
      <c r="AD5693" s="11" t="b">
        <v>0</v>
      </c>
      <c r="AE5693" s="11" t="b">
        <v>1</v>
      </c>
      <c r="AF5693" s="11" t="b">
        <v>0</v>
      </c>
      <c r="AG5693" s="11" t="b">
        <v>0</v>
      </c>
    </row>
    <row r="5694" spans="1:33" x14ac:dyDescent="0.2">
      <c r="A5694" s="9">
        <v>2</v>
      </c>
      <c r="B5694" t="s">
        <v>182</v>
      </c>
      <c r="C5694" t="s">
        <v>18</v>
      </c>
      <c r="D5694">
        <v>0</v>
      </c>
      <c r="E5694">
        <v>7209484.9200737597</v>
      </c>
      <c r="F5694">
        <v>0</v>
      </c>
      <c r="G5694">
        <v>0</v>
      </c>
      <c r="H5694">
        <v>0</v>
      </c>
      <c r="I5694">
        <v>0</v>
      </c>
      <c r="J5694" s="8">
        <f>SUMIFS(Table1[time],Table1[repetition],Table1[[#This Row],[repetition]],Table1[config],Table1[[#This Row],[config]])</f>
        <v>183312588.50794831</v>
      </c>
      <c r="K5694" s="9">
        <v>200</v>
      </c>
      <c r="L5694" s="9">
        <v>4</v>
      </c>
      <c r="M5694" s="9" t="s">
        <v>151</v>
      </c>
      <c r="N5694" s="9" t="b">
        <v>1</v>
      </c>
      <c r="O5694" s="9" t="b">
        <v>1</v>
      </c>
      <c r="P5694" s="9" t="b">
        <v>1</v>
      </c>
      <c r="Q5694" s="9" t="b">
        <v>1</v>
      </c>
      <c r="R5694" s="9" t="b">
        <v>1</v>
      </c>
      <c r="S5694" s="9" t="b">
        <v>1</v>
      </c>
      <c r="T5694" s="9" t="b">
        <v>1</v>
      </c>
      <c r="U5694" s="9" t="b">
        <v>1</v>
      </c>
      <c r="V5694" s="9" t="b">
        <v>1</v>
      </c>
      <c r="W5694" s="9" t="b">
        <v>0</v>
      </c>
      <c r="X5694" s="9" t="b">
        <v>0</v>
      </c>
      <c r="Y5694" s="9" t="b">
        <v>0</v>
      </c>
      <c r="Z5694" s="9" t="b">
        <v>0</v>
      </c>
      <c r="AA5694" s="9" t="b">
        <v>0</v>
      </c>
      <c r="AB5694" s="9" t="b">
        <v>1</v>
      </c>
      <c r="AC5694" s="9" t="b">
        <v>0</v>
      </c>
      <c r="AD5694" s="9" t="b">
        <v>1</v>
      </c>
      <c r="AE5694" s="9" t="b">
        <v>0</v>
      </c>
      <c r="AF5694" s="9" t="b">
        <v>1</v>
      </c>
      <c r="AG5694" s="9" t="b">
        <v>0</v>
      </c>
    </row>
    <row r="5695" spans="1:33" x14ac:dyDescent="0.2">
      <c r="A5695" s="11">
        <v>3</v>
      </c>
      <c r="B5695" t="s">
        <v>182</v>
      </c>
      <c r="C5695" t="s">
        <v>18</v>
      </c>
      <c r="D5695">
        <v>0</v>
      </c>
      <c r="E5695">
        <v>7203382.8459059801</v>
      </c>
      <c r="F5695">
        <v>0</v>
      </c>
      <c r="G5695">
        <v>0</v>
      </c>
      <c r="H5695">
        <v>0</v>
      </c>
      <c r="I5695">
        <v>0</v>
      </c>
      <c r="J5695" s="10">
        <f>SUMIFS(Table1[time],Table1[repetition],Table1[[#This Row],[repetition]],Table1[config],Table1[[#This Row],[config]])</f>
        <v>140330350.08557686</v>
      </c>
      <c r="K5695" s="11">
        <v>200</v>
      </c>
      <c r="L5695" s="11">
        <v>4</v>
      </c>
      <c r="M5695" s="11" t="s">
        <v>151</v>
      </c>
      <c r="N5695" s="11" t="b">
        <v>1</v>
      </c>
      <c r="O5695" s="11" t="b">
        <v>1</v>
      </c>
      <c r="P5695" s="11" t="b">
        <v>1</v>
      </c>
      <c r="Q5695" s="11" t="b">
        <v>1</v>
      </c>
      <c r="R5695" s="11" t="b">
        <v>1</v>
      </c>
      <c r="S5695" s="11" t="b">
        <v>1</v>
      </c>
      <c r="T5695" s="11" t="b">
        <v>1</v>
      </c>
      <c r="U5695" s="11" t="b">
        <v>1</v>
      </c>
      <c r="V5695" s="11" t="b">
        <v>1</v>
      </c>
      <c r="W5695" s="11" t="b">
        <v>0</v>
      </c>
      <c r="X5695" s="11" t="b">
        <v>0</v>
      </c>
      <c r="Y5695" s="11" t="b">
        <v>0</v>
      </c>
      <c r="Z5695" s="11" t="b">
        <v>0</v>
      </c>
      <c r="AA5695" s="11" t="b">
        <v>0</v>
      </c>
      <c r="AB5695" s="11" t="b">
        <v>1</v>
      </c>
      <c r="AC5695" s="11" t="b">
        <v>0</v>
      </c>
      <c r="AD5695" s="11" t="b">
        <v>1</v>
      </c>
      <c r="AE5695" s="11" t="b">
        <v>0</v>
      </c>
      <c r="AF5695" s="11" t="b">
        <v>1</v>
      </c>
      <c r="AG5695" s="11" t="b">
        <v>0</v>
      </c>
    </row>
    <row r="5696" spans="1:33" x14ac:dyDescent="0.2">
      <c r="A5696" s="11">
        <v>1</v>
      </c>
      <c r="B5696" t="s">
        <v>184</v>
      </c>
      <c r="C5696" t="s">
        <v>18</v>
      </c>
      <c r="D5696">
        <v>0</v>
      </c>
      <c r="E5696">
        <v>7203891.2237089798</v>
      </c>
      <c r="F5696">
        <v>0</v>
      </c>
      <c r="G5696">
        <v>0</v>
      </c>
      <c r="H5696">
        <v>0</v>
      </c>
      <c r="I5696">
        <v>0</v>
      </c>
      <c r="J5696" s="10">
        <f>SUMIFS(Table1[time],Table1[repetition],Table1[[#This Row],[repetition]],Table1[config],Table1[[#This Row],[config]])</f>
        <v>124771677.52286586</v>
      </c>
      <c r="K5696" s="11">
        <v>200</v>
      </c>
      <c r="L5696" s="11">
        <v>6</v>
      </c>
      <c r="M5696" s="11" t="s">
        <v>150</v>
      </c>
      <c r="N5696" s="11" t="b">
        <v>1</v>
      </c>
      <c r="O5696" s="11" t="b">
        <v>1</v>
      </c>
      <c r="P5696" s="11" t="b">
        <v>0</v>
      </c>
      <c r="Q5696" s="11" t="b">
        <v>1</v>
      </c>
      <c r="R5696" s="11" t="b">
        <v>0</v>
      </c>
      <c r="S5696" s="11" t="b">
        <v>0</v>
      </c>
      <c r="T5696" s="11" t="b">
        <v>0</v>
      </c>
      <c r="U5696" s="11" t="b">
        <v>0</v>
      </c>
      <c r="V5696" s="11" t="b">
        <v>0</v>
      </c>
      <c r="W5696" s="11" t="b">
        <v>0</v>
      </c>
      <c r="X5696" s="11" t="b">
        <v>0</v>
      </c>
      <c r="Y5696" s="11" t="b">
        <v>1</v>
      </c>
      <c r="Z5696" s="11" t="b">
        <v>0</v>
      </c>
      <c r="AA5696" s="11" t="b">
        <v>1</v>
      </c>
      <c r="AB5696" s="11" t="b">
        <v>1</v>
      </c>
      <c r="AC5696" s="11" t="b">
        <v>0</v>
      </c>
      <c r="AD5696" s="11" t="b">
        <v>0</v>
      </c>
      <c r="AE5696" s="11" t="b">
        <v>1</v>
      </c>
      <c r="AF5696" s="11" t="b">
        <v>1</v>
      </c>
      <c r="AG5696" s="11" t="b">
        <v>0</v>
      </c>
    </row>
    <row r="5697" spans="1:33" x14ac:dyDescent="0.2">
      <c r="A5697" s="9">
        <v>2</v>
      </c>
      <c r="B5697" t="s">
        <v>184</v>
      </c>
      <c r="C5697" t="s">
        <v>18</v>
      </c>
      <c r="D5697">
        <v>0</v>
      </c>
      <c r="E5697">
        <v>7207055.6753203198</v>
      </c>
      <c r="F5697">
        <v>0</v>
      </c>
      <c r="G5697">
        <v>0</v>
      </c>
      <c r="H5697">
        <v>0</v>
      </c>
      <c r="I5697">
        <v>0</v>
      </c>
      <c r="J5697" s="8">
        <f>SUMIFS(Table1[time],Table1[repetition],Table1[[#This Row],[repetition]],Table1[config],Table1[[#This Row],[config]])</f>
        <v>183312588.50794831</v>
      </c>
      <c r="K5697" s="9">
        <v>200</v>
      </c>
      <c r="L5697" s="9">
        <v>4</v>
      </c>
      <c r="M5697" s="9" t="s">
        <v>151</v>
      </c>
      <c r="N5697" s="9" t="b">
        <v>1</v>
      </c>
      <c r="O5697" s="9" t="b">
        <v>1</v>
      </c>
      <c r="P5697" s="9" t="b">
        <v>1</v>
      </c>
      <c r="Q5697" s="9" t="b">
        <v>1</v>
      </c>
      <c r="R5697" s="9" t="b">
        <v>1</v>
      </c>
      <c r="S5697" s="9" t="b">
        <v>1</v>
      </c>
      <c r="T5697" s="9" t="b">
        <v>1</v>
      </c>
      <c r="U5697" s="9" t="b">
        <v>1</v>
      </c>
      <c r="V5697" s="9" t="b">
        <v>1</v>
      </c>
      <c r="W5697" s="9" t="b">
        <v>0</v>
      </c>
      <c r="X5697" s="9" t="b">
        <v>0</v>
      </c>
      <c r="Y5697" s="9" t="b">
        <v>0</v>
      </c>
      <c r="Z5697" s="9" t="b">
        <v>0</v>
      </c>
      <c r="AA5697" s="9" t="b">
        <v>0</v>
      </c>
      <c r="AB5697" s="9" t="b">
        <v>1</v>
      </c>
      <c r="AC5697" s="9" t="b">
        <v>0</v>
      </c>
      <c r="AD5697" s="9" t="b">
        <v>1</v>
      </c>
      <c r="AE5697" s="9" t="b">
        <v>0</v>
      </c>
      <c r="AF5697" s="9" t="b">
        <v>1</v>
      </c>
      <c r="AG5697" s="9" t="b">
        <v>0</v>
      </c>
    </row>
    <row r="5698" spans="1:33" x14ac:dyDescent="0.2">
      <c r="A5698" s="11">
        <v>3</v>
      </c>
      <c r="B5698" t="s">
        <v>184</v>
      </c>
      <c r="C5698" t="s">
        <v>18</v>
      </c>
      <c r="D5698">
        <v>0</v>
      </c>
      <c r="E5698">
        <v>7204249.6979259802</v>
      </c>
      <c r="F5698">
        <v>0</v>
      </c>
      <c r="G5698">
        <v>0</v>
      </c>
      <c r="H5698">
        <v>0</v>
      </c>
      <c r="I5698">
        <v>0</v>
      </c>
      <c r="J5698" s="10">
        <f>SUMIFS(Table1[time],Table1[repetition],Table1[[#This Row],[repetition]],Table1[config],Table1[[#This Row],[config]])</f>
        <v>140330350.08557686</v>
      </c>
      <c r="K5698" s="11">
        <v>200</v>
      </c>
      <c r="L5698" s="11">
        <v>5</v>
      </c>
      <c r="M5698" s="11" t="s">
        <v>149</v>
      </c>
      <c r="N5698" s="11" t="b">
        <v>1</v>
      </c>
      <c r="O5698" s="11" t="b">
        <v>1</v>
      </c>
      <c r="P5698" s="11" t="b">
        <v>1</v>
      </c>
      <c r="Q5698" s="11" t="b">
        <v>1</v>
      </c>
      <c r="R5698" s="11" t="b">
        <v>1</v>
      </c>
      <c r="S5698" s="11" t="b">
        <v>1</v>
      </c>
      <c r="T5698" s="11" t="b">
        <v>0</v>
      </c>
      <c r="U5698" s="11" t="b">
        <v>0</v>
      </c>
      <c r="V5698" s="11" t="b">
        <v>0</v>
      </c>
      <c r="W5698" s="11" t="b">
        <v>0</v>
      </c>
      <c r="X5698" s="11" t="b">
        <v>1</v>
      </c>
      <c r="Y5698" s="11" t="b">
        <v>1</v>
      </c>
      <c r="Z5698" s="11" t="b">
        <v>0</v>
      </c>
      <c r="AA5698" s="11" t="b">
        <v>1</v>
      </c>
      <c r="AB5698" s="11" t="b">
        <v>1</v>
      </c>
      <c r="AC5698" s="11" t="b">
        <v>0</v>
      </c>
      <c r="AD5698" s="11" t="b">
        <v>1</v>
      </c>
      <c r="AE5698" s="11" t="b">
        <v>0</v>
      </c>
      <c r="AF5698" s="11" t="b">
        <v>0</v>
      </c>
      <c r="AG5698" s="11" t="b">
        <v>0</v>
      </c>
    </row>
    <row r="5699" spans="1:33" x14ac:dyDescent="0.2">
      <c r="A5699" s="11">
        <v>1</v>
      </c>
      <c r="B5699" t="s">
        <v>183</v>
      </c>
      <c r="C5699" t="s">
        <v>18</v>
      </c>
      <c r="D5699">
        <v>0</v>
      </c>
      <c r="E5699">
        <v>2268574.7434160402</v>
      </c>
      <c r="F5699">
        <v>0</v>
      </c>
      <c r="G5699">
        <v>0</v>
      </c>
      <c r="H5699">
        <v>0</v>
      </c>
      <c r="I5699">
        <v>0</v>
      </c>
      <c r="J5699" s="10">
        <f>SUMIFS(Table1[time],Table1[repetition],Table1[[#This Row],[repetition]],Table1[config],Table1[[#This Row],[config]])</f>
        <v>124771677.52286586</v>
      </c>
      <c r="K5699" s="11">
        <v>1</v>
      </c>
      <c r="L5699" s="11">
        <v>1</v>
      </c>
      <c r="M5699" s="11" t="s">
        <v>150</v>
      </c>
      <c r="N5699" s="11" t="b">
        <v>1</v>
      </c>
      <c r="O5699" s="11" t="b">
        <v>1</v>
      </c>
      <c r="P5699" s="11" t="b">
        <v>0</v>
      </c>
      <c r="Q5699" s="11" t="b">
        <v>0</v>
      </c>
      <c r="R5699" s="11" t="b">
        <v>0</v>
      </c>
      <c r="S5699" s="11" t="b">
        <v>1</v>
      </c>
      <c r="T5699" s="11" t="b">
        <v>1</v>
      </c>
      <c r="U5699" s="11" t="b">
        <v>1</v>
      </c>
      <c r="V5699" s="11" t="b">
        <v>1</v>
      </c>
      <c r="W5699" s="11" t="b">
        <v>0</v>
      </c>
      <c r="X5699" s="11" t="b">
        <v>0</v>
      </c>
      <c r="Y5699" s="11" t="b">
        <v>0</v>
      </c>
      <c r="Z5699" s="11" t="b">
        <v>0</v>
      </c>
      <c r="AA5699" s="11" t="b">
        <v>1</v>
      </c>
      <c r="AB5699" s="11" t="b">
        <v>1</v>
      </c>
      <c r="AC5699" s="11" t="b">
        <v>1</v>
      </c>
      <c r="AD5699" s="11" t="b">
        <v>1</v>
      </c>
      <c r="AE5699" s="11" t="b">
        <v>0</v>
      </c>
      <c r="AF5699" s="11" t="b">
        <v>0</v>
      </c>
      <c r="AG5699" s="11" t="b">
        <v>0</v>
      </c>
    </row>
    <row r="5700" spans="1:33" x14ac:dyDescent="0.2">
      <c r="A5700" s="9">
        <v>2</v>
      </c>
      <c r="B5700" t="s">
        <v>183</v>
      </c>
      <c r="C5700" t="s">
        <v>18</v>
      </c>
      <c r="D5700">
        <v>0</v>
      </c>
      <c r="E5700">
        <v>6984649.3349047303</v>
      </c>
      <c r="F5700">
        <v>0</v>
      </c>
      <c r="G5700">
        <v>0</v>
      </c>
      <c r="H5700">
        <v>0</v>
      </c>
      <c r="I5700">
        <v>0</v>
      </c>
      <c r="J5700" s="8">
        <f>SUMIFS(Table1[time],Table1[repetition],Table1[[#This Row],[repetition]],Table1[config],Table1[[#This Row],[config]])</f>
        <v>183312588.50794831</v>
      </c>
      <c r="K5700" s="9">
        <v>200</v>
      </c>
      <c r="L5700" s="9">
        <v>4</v>
      </c>
      <c r="M5700" s="9" t="s">
        <v>151</v>
      </c>
      <c r="N5700" s="9" t="b">
        <v>1</v>
      </c>
      <c r="O5700" s="9" t="b">
        <v>1</v>
      </c>
      <c r="P5700" s="9" t="b">
        <v>1</v>
      </c>
      <c r="Q5700" s="9" t="b">
        <v>1</v>
      </c>
      <c r="R5700" s="9" t="b">
        <v>1</v>
      </c>
      <c r="S5700" s="9" t="b">
        <v>1</v>
      </c>
      <c r="T5700" s="9" t="b">
        <v>1</v>
      </c>
      <c r="U5700" s="9" t="b">
        <v>1</v>
      </c>
      <c r="V5700" s="9" t="b">
        <v>1</v>
      </c>
      <c r="W5700" s="9" t="b">
        <v>0</v>
      </c>
      <c r="X5700" s="9" t="b">
        <v>0</v>
      </c>
      <c r="Y5700" s="9" t="b">
        <v>0</v>
      </c>
      <c r="Z5700" s="9" t="b">
        <v>0</v>
      </c>
      <c r="AA5700" s="9" t="b">
        <v>0</v>
      </c>
      <c r="AB5700" s="9" t="b">
        <v>1</v>
      </c>
      <c r="AC5700" s="9" t="b">
        <v>0</v>
      </c>
      <c r="AD5700" s="9" t="b">
        <v>1</v>
      </c>
      <c r="AE5700" s="9" t="b">
        <v>0</v>
      </c>
      <c r="AF5700" s="9" t="b">
        <v>1</v>
      </c>
      <c r="AG5700" s="9" t="b">
        <v>0</v>
      </c>
    </row>
    <row r="5701" spans="1:33" x14ac:dyDescent="0.2">
      <c r="A5701" s="9">
        <v>3</v>
      </c>
      <c r="B5701" t="s">
        <v>183</v>
      </c>
      <c r="C5701" t="s">
        <v>18</v>
      </c>
      <c r="D5701">
        <v>0</v>
      </c>
      <c r="E5701">
        <v>3026845.4983870001</v>
      </c>
      <c r="F5701">
        <v>0</v>
      </c>
      <c r="G5701">
        <v>0</v>
      </c>
      <c r="H5701">
        <v>0</v>
      </c>
      <c r="I5701">
        <v>0</v>
      </c>
      <c r="J5701" s="8">
        <f>SUMIFS(Table1[time],Table1[repetition],Table1[[#This Row],[repetition]],Table1[config],Table1[[#This Row],[config]])</f>
        <v>140330350.08557686</v>
      </c>
      <c r="K5701" s="9">
        <v>200</v>
      </c>
      <c r="L5701" s="9">
        <v>2</v>
      </c>
      <c r="M5701" s="9" t="s">
        <v>150</v>
      </c>
      <c r="N5701" s="9" t="b">
        <v>1</v>
      </c>
      <c r="O5701" s="9" t="b">
        <v>0</v>
      </c>
      <c r="P5701" s="9" t="b">
        <v>0</v>
      </c>
      <c r="Q5701" s="9" t="b">
        <v>0</v>
      </c>
      <c r="R5701" s="9" t="b">
        <v>0</v>
      </c>
      <c r="S5701" s="9" t="b">
        <v>1</v>
      </c>
      <c r="T5701" s="9" t="b">
        <v>0</v>
      </c>
      <c r="U5701" s="9" t="b">
        <v>1</v>
      </c>
      <c r="V5701" s="9" t="b">
        <v>1</v>
      </c>
      <c r="W5701" s="9" t="b">
        <v>0</v>
      </c>
      <c r="X5701" s="9" t="b">
        <v>0</v>
      </c>
      <c r="Y5701" s="9" t="b">
        <v>0</v>
      </c>
      <c r="Z5701" s="9" t="b">
        <v>0</v>
      </c>
      <c r="AA5701" s="9" t="b">
        <v>1</v>
      </c>
      <c r="AB5701" s="9" t="b">
        <v>0</v>
      </c>
      <c r="AC5701" s="9" t="b">
        <v>0</v>
      </c>
      <c r="AD5701" s="9" t="b">
        <v>0</v>
      </c>
      <c r="AE5701" s="9" t="b">
        <v>0</v>
      </c>
      <c r="AF5701" s="9" t="b">
        <v>0</v>
      </c>
      <c r="AG5701" s="9" t="b">
        <v>1</v>
      </c>
    </row>
    <row r="5702" spans="1:33" x14ac:dyDescent="0.2">
      <c r="A5702" s="9">
        <v>1</v>
      </c>
      <c r="B5702" t="s">
        <v>185</v>
      </c>
      <c r="C5702" t="s">
        <v>18</v>
      </c>
      <c r="D5702">
        <v>0</v>
      </c>
      <c r="E5702">
        <v>3247104.89038401</v>
      </c>
      <c r="F5702">
        <v>0</v>
      </c>
      <c r="G5702">
        <v>0</v>
      </c>
      <c r="H5702">
        <v>0</v>
      </c>
      <c r="I5702">
        <v>0</v>
      </c>
      <c r="J5702" s="8">
        <f>SUMIFS(Table1[time],Table1[repetition],Table1[[#This Row],[repetition]],Table1[config],Table1[[#This Row],[config]])</f>
        <v>124771677.52286586</v>
      </c>
      <c r="K5702" s="9">
        <v>600</v>
      </c>
      <c r="L5702" s="9">
        <v>3</v>
      </c>
      <c r="M5702" s="9" t="s">
        <v>151</v>
      </c>
      <c r="N5702" s="9" t="b">
        <v>0</v>
      </c>
      <c r="O5702" s="9" t="b">
        <v>1</v>
      </c>
      <c r="P5702" s="9" t="b">
        <v>0</v>
      </c>
      <c r="Q5702" s="9" t="b">
        <v>1</v>
      </c>
      <c r="R5702" s="9" t="b">
        <v>1</v>
      </c>
      <c r="S5702" s="9" t="b">
        <v>1</v>
      </c>
      <c r="T5702" s="9" t="b">
        <v>1</v>
      </c>
      <c r="U5702" s="9" t="b">
        <v>0</v>
      </c>
      <c r="V5702" s="9" t="b">
        <v>0</v>
      </c>
      <c r="W5702" s="9" t="b">
        <v>1</v>
      </c>
      <c r="X5702" s="9" t="b">
        <v>0</v>
      </c>
      <c r="Y5702" s="9" t="b">
        <v>0</v>
      </c>
      <c r="Z5702" s="9" t="b">
        <v>1</v>
      </c>
      <c r="AA5702" s="9" t="b">
        <v>0</v>
      </c>
      <c r="AB5702" s="9" t="b">
        <v>0</v>
      </c>
      <c r="AC5702" s="9" t="b">
        <v>1</v>
      </c>
      <c r="AD5702" s="9" t="b">
        <v>1</v>
      </c>
      <c r="AE5702" s="9" t="b">
        <v>0</v>
      </c>
      <c r="AF5702" s="9" t="b">
        <v>1</v>
      </c>
      <c r="AG5702" s="9" t="b">
        <v>0</v>
      </c>
    </row>
    <row r="5703" spans="1:33" x14ac:dyDescent="0.2">
      <c r="A5703" s="9">
        <v>2</v>
      </c>
      <c r="B5703" t="s">
        <v>185</v>
      </c>
      <c r="C5703" t="s">
        <v>18</v>
      </c>
      <c r="D5703">
        <v>0</v>
      </c>
      <c r="E5703">
        <v>6751704.19588219</v>
      </c>
      <c r="F5703">
        <v>0</v>
      </c>
      <c r="G5703">
        <v>0</v>
      </c>
      <c r="H5703">
        <v>0</v>
      </c>
      <c r="I5703">
        <v>0</v>
      </c>
      <c r="J5703" s="8">
        <f>SUMIFS(Table1[time],Table1[repetition],Table1[[#This Row],[repetition]],Table1[config],Table1[[#This Row],[config]])</f>
        <v>183312588.50794831</v>
      </c>
      <c r="K5703" s="9">
        <v>200</v>
      </c>
      <c r="L5703" s="9">
        <v>4</v>
      </c>
      <c r="M5703" s="9" t="s">
        <v>151</v>
      </c>
      <c r="N5703" s="9" t="b">
        <v>1</v>
      </c>
      <c r="O5703" s="9" t="b">
        <v>1</v>
      </c>
      <c r="P5703" s="9" t="b">
        <v>1</v>
      </c>
      <c r="Q5703" s="9" t="b">
        <v>1</v>
      </c>
      <c r="R5703" s="9" t="b">
        <v>1</v>
      </c>
      <c r="S5703" s="9" t="b">
        <v>1</v>
      </c>
      <c r="T5703" s="9" t="b">
        <v>1</v>
      </c>
      <c r="U5703" s="9" t="b">
        <v>1</v>
      </c>
      <c r="V5703" s="9" t="b">
        <v>1</v>
      </c>
      <c r="W5703" s="9" t="b">
        <v>0</v>
      </c>
      <c r="X5703" s="9" t="b">
        <v>0</v>
      </c>
      <c r="Y5703" s="9" t="b">
        <v>0</v>
      </c>
      <c r="Z5703" s="9" t="b">
        <v>0</v>
      </c>
      <c r="AA5703" s="9" t="b">
        <v>0</v>
      </c>
      <c r="AB5703" s="9" t="b">
        <v>1</v>
      </c>
      <c r="AC5703" s="9" t="b">
        <v>0</v>
      </c>
      <c r="AD5703" s="9" t="b">
        <v>1</v>
      </c>
      <c r="AE5703" s="9" t="b">
        <v>0</v>
      </c>
      <c r="AF5703" s="9" t="b">
        <v>1</v>
      </c>
      <c r="AG5703" s="9" t="b">
        <v>0</v>
      </c>
    </row>
    <row r="5704" spans="1:33" x14ac:dyDescent="0.2">
      <c r="A5704" s="9">
        <v>3</v>
      </c>
      <c r="B5704" t="s">
        <v>185</v>
      </c>
      <c r="C5704" t="s">
        <v>18</v>
      </c>
      <c r="D5704">
        <v>0</v>
      </c>
      <c r="E5704">
        <v>2857897.65937099</v>
      </c>
      <c r="F5704">
        <v>0</v>
      </c>
      <c r="G5704">
        <v>0</v>
      </c>
      <c r="H5704">
        <v>0</v>
      </c>
      <c r="I5704">
        <v>0</v>
      </c>
      <c r="J5704" s="8">
        <f>SUMIFS(Table1[time],Table1[repetition],Table1[[#This Row],[repetition]],Table1[config],Table1[[#This Row],[config]])</f>
        <v>140330350.08557686</v>
      </c>
      <c r="K5704" s="9">
        <v>200</v>
      </c>
      <c r="L5704" s="9">
        <v>1</v>
      </c>
      <c r="M5704" s="9" t="s">
        <v>149</v>
      </c>
      <c r="N5704" s="9" t="b">
        <v>0</v>
      </c>
      <c r="O5704" s="9" t="b">
        <v>1</v>
      </c>
      <c r="P5704" s="9" t="b">
        <v>1</v>
      </c>
      <c r="Q5704" s="9" t="b">
        <v>1</v>
      </c>
      <c r="R5704" s="9" t="b">
        <v>1</v>
      </c>
      <c r="S5704" s="9" t="b">
        <v>0</v>
      </c>
      <c r="T5704" s="9" t="b">
        <v>1</v>
      </c>
      <c r="U5704" s="9" t="b">
        <v>0</v>
      </c>
      <c r="V5704" s="9" t="b">
        <v>0</v>
      </c>
      <c r="W5704" s="9" t="b">
        <v>1</v>
      </c>
      <c r="X5704" s="9" t="b">
        <v>1</v>
      </c>
      <c r="Y5704" s="9" t="b">
        <v>1</v>
      </c>
      <c r="Z5704" s="9" t="b">
        <v>1</v>
      </c>
      <c r="AA5704" s="9" t="b">
        <v>0</v>
      </c>
      <c r="AB5704" s="9" t="b">
        <v>1</v>
      </c>
      <c r="AC5704" s="9" t="b">
        <v>1</v>
      </c>
      <c r="AD5704" s="9" t="b">
        <v>1</v>
      </c>
      <c r="AE5704" s="9" t="b">
        <v>1</v>
      </c>
      <c r="AF5704" s="9" t="b">
        <v>1</v>
      </c>
      <c r="AG5704" s="9" t="b">
        <v>0</v>
      </c>
    </row>
    <row r="5705" spans="1:33" x14ac:dyDescent="0.2">
      <c r="A5705" s="11">
        <v>1</v>
      </c>
      <c r="B5705" t="s">
        <v>186</v>
      </c>
      <c r="C5705" t="s">
        <v>18</v>
      </c>
      <c r="D5705">
        <v>0</v>
      </c>
      <c r="E5705">
        <v>7205478.15165901</v>
      </c>
      <c r="F5705">
        <v>0</v>
      </c>
      <c r="G5705">
        <v>0</v>
      </c>
      <c r="H5705">
        <v>0</v>
      </c>
      <c r="I5705">
        <v>0</v>
      </c>
      <c r="J5705" s="10">
        <f>SUMIFS(Table1[time],Table1[repetition],Table1[[#This Row],[repetition]],Table1[config],Table1[[#This Row],[config]])</f>
        <v>124771677.52286586</v>
      </c>
      <c r="K5705" s="11">
        <v>600</v>
      </c>
      <c r="L5705" s="11">
        <v>5</v>
      </c>
      <c r="M5705" s="11" t="s">
        <v>151</v>
      </c>
      <c r="N5705" s="11" t="b">
        <v>0</v>
      </c>
      <c r="O5705" s="11" t="b">
        <v>1</v>
      </c>
      <c r="P5705" s="11" t="b">
        <v>1</v>
      </c>
      <c r="Q5705" s="11" t="b">
        <v>1</v>
      </c>
      <c r="R5705" s="11" t="b">
        <v>0</v>
      </c>
      <c r="S5705" s="11" t="b">
        <v>0</v>
      </c>
      <c r="T5705" s="11" t="b">
        <v>0</v>
      </c>
      <c r="U5705" s="11" t="b">
        <v>0</v>
      </c>
      <c r="V5705" s="11" t="b">
        <v>1</v>
      </c>
      <c r="W5705" s="11" t="b">
        <v>1</v>
      </c>
      <c r="X5705" s="11" t="b">
        <v>1</v>
      </c>
      <c r="Y5705" s="11" t="b">
        <v>1</v>
      </c>
      <c r="Z5705" s="11" t="b">
        <v>0</v>
      </c>
      <c r="AA5705" s="11" t="b">
        <v>1</v>
      </c>
      <c r="AB5705" s="11" t="b">
        <v>1</v>
      </c>
      <c r="AC5705" s="11" t="b">
        <v>0</v>
      </c>
      <c r="AD5705" s="11" t="b">
        <v>1</v>
      </c>
      <c r="AE5705" s="11" t="b">
        <v>1</v>
      </c>
      <c r="AF5705" s="11" t="b">
        <v>0</v>
      </c>
      <c r="AG5705" s="11" t="b">
        <v>1</v>
      </c>
    </row>
    <row r="5706" spans="1:33" x14ac:dyDescent="0.2">
      <c r="A5706" s="11">
        <v>2</v>
      </c>
      <c r="B5706" t="s">
        <v>186</v>
      </c>
      <c r="C5706" t="s">
        <v>18</v>
      </c>
      <c r="D5706">
        <v>0</v>
      </c>
      <c r="E5706">
        <v>7205062.1476308396</v>
      </c>
      <c r="F5706">
        <v>0</v>
      </c>
      <c r="G5706">
        <v>0</v>
      </c>
      <c r="H5706">
        <v>0</v>
      </c>
      <c r="I5706">
        <v>0</v>
      </c>
      <c r="J5706" s="10">
        <f>SUMIFS(Table1[time],Table1[repetition],Table1[[#This Row],[repetition]],Table1[config],Table1[[#This Row],[config]])</f>
        <v>183312588.50794831</v>
      </c>
      <c r="K5706" s="11">
        <v>200</v>
      </c>
      <c r="L5706" s="11">
        <v>3</v>
      </c>
      <c r="M5706" s="11" t="s">
        <v>151</v>
      </c>
      <c r="N5706" s="11" t="b">
        <v>1</v>
      </c>
      <c r="O5706" s="11" t="b">
        <v>0</v>
      </c>
      <c r="P5706" s="11" t="b">
        <v>1</v>
      </c>
      <c r="Q5706" s="11" t="b">
        <v>0</v>
      </c>
      <c r="R5706" s="11" t="b">
        <v>1</v>
      </c>
      <c r="S5706" s="11" t="b">
        <v>0</v>
      </c>
      <c r="T5706" s="11" t="b">
        <v>0</v>
      </c>
      <c r="U5706" s="11" t="b">
        <v>1</v>
      </c>
      <c r="V5706" s="11" t="b">
        <v>1</v>
      </c>
      <c r="W5706" s="11" t="b">
        <v>1</v>
      </c>
      <c r="X5706" s="11" t="b">
        <v>0</v>
      </c>
      <c r="Y5706" s="11" t="b">
        <v>1</v>
      </c>
      <c r="Z5706" s="11" t="b">
        <v>1</v>
      </c>
      <c r="AA5706" s="11" t="b">
        <v>0</v>
      </c>
      <c r="AB5706" s="11" t="b">
        <v>0</v>
      </c>
      <c r="AC5706" s="11" t="b">
        <v>0</v>
      </c>
      <c r="AD5706" s="11" t="b">
        <v>0</v>
      </c>
      <c r="AE5706" s="11" t="b">
        <v>1</v>
      </c>
      <c r="AF5706" s="11" t="b">
        <v>0</v>
      </c>
      <c r="AG5706" s="11" t="b">
        <v>0</v>
      </c>
    </row>
    <row r="5707" spans="1:33" x14ac:dyDescent="0.2">
      <c r="A5707" s="11">
        <v>3</v>
      </c>
      <c r="B5707" t="s">
        <v>186</v>
      </c>
      <c r="C5707" t="s">
        <v>18</v>
      </c>
      <c r="D5707">
        <v>0</v>
      </c>
      <c r="E5707">
        <v>7206758.1074099997</v>
      </c>
      <c r="F5707">
        <v>0</v>
      </c>
      <c r="G5707">
        <v>0</v>
      </c>
      <c r="H5707">
        <v>0</v>
      </c>
      <c r="I5707">
        <v>0</v>
      </c>
      <c r="J5707" s="10">
        <f>SUMIFS(Table1[time],Table1[repetition],Table1[[#This Row],[repetition]],Table1[config],Table1[[#This Row],[config]])</f>
        <v>140330350.08557686</v>
      </c>
      <c r="K5707" s="11">
        <v>200</v>
      </c>
      <c r="L5707" s="11">
        <v>3</v>
      </c>
      <c r="M5707" s="11" t="s">
        <v>151</v>
      </c>
      <c r="N5707" s="11" t="b">
        <v>1</v>
      </c>
      <c r="O5707" s="11" t="b">
        <v>0</v>
      </c>
      <c r="P5707" s="11" t="b">
        <v>1</v>
      </c>
      <c r="Q5707" s="11" t="b">
        <v>0</v>
      </c>
      <c r="R5707" s="11" t="b">
        <v>1</v>
      </c>
      <c r="S5707" s="11" t="b">
        <v>0</v>
      </c>
      <c r="T5707" s="11" t="b">
        <v>0</v>
      </c>
      <c r="U5707" s="11" t="b">
        <v>1</v>
      </c>
      <c r="V5707" s="11" t="b">
        <v>1</v>
      </c>
      <c r="W5707" s="11" t="b">
        <v>1</v>
      </c>
      <c r="X5707" s="11" t="b">
        <v>0</v>
      </c>
      <c r="Y5707" s="11" t="b">
        <v>1</v>
      </c>
      <c r="Z5707" s="11" t="b">
        <v>1</v>
      </c>
      <c r="AA5707" s="11" t="b">
        <v>0</v>
      </c>
      <c r="AB5707" s="11" t="b">
        <v>0</v>
      </c>
      <c r="AC5707" s="11" t="b">
        <v>0</v>
      </c>
      <c r="AD5707" s="11" t="b">
        <v>0</v>
      </c>
      <c r="AE5707" s="11" t="b">
        <v>1</v>
      </c>
      <c r="AF5707" s="11" t="b">
        <v>0</v>
      </c>
      <c r="AG5707" s="11" t="b">
        <v>0</v>
      </c>
    </row>
    <row r="5708" spans="1:33" x14ac:dyDescent="0.2">
      <c r="A5708" s="11">
        <v>1</v>
      </c>
      <c r="B5708" t="s">
        <v>187</v>
      </c>
      <c r="C5708" t="s">
        <v>18</v>
      </c>
      <c r="D5708">
        <v>0</v>
      </c>
      <c r="E5708">
        <v>7205193.6990030203</v>
      </c>
      <c r="F5708">
        <v>0</v>
      </c>
      <c r="G5708">
        <v>0</v>
      </c>
      <c r="H5708">
        <v>0</v>
      </c>
      <c r="I5708">
        <v>0</v>
      </c>
      <c r="J5708" s="10">
        <f>SUMIFS(Table1[time],Table1[repetition],Table1[[#This Row],[repetition]],Table1[config],Table1[[#This Row],[config]])</f>
        <v>124771677.52286586</v>
      </c>
      <c r="K5708" s="11">
        <v>1</v>
      </c>
      <c r="L5708" s="11">
        <v>2</v>
      </c>
      <c r="M5708" s="11" t="s">
        <v>151</v>
      </c>
      <c r="N5708" s="11" t="b">
        <v>0</v>
      </c>
      <c r="O5708" s="11" t="b">
        <v>0</v>
      </c>
      <c r="P5708" s="11" t="b">
        <v>1</v>
      </c>
      <c r="Q5708" s="11" t="b">
        <v>1</v>
      </c>
      <c r="R5708" s="11" t="b">
        <v>1</v>
      </c>
      <c r="S5708" s="11" t="b">
        <v>0</v>
      </c>
      <c r="T5708" s="11" t="b">
        <v>0</v>
      </c>
      <c r="U5708" s="11" t="b">
        <v>0</v>
      </c>
      <c r="V5708" s="11" t="b">
        <v>0</v>
      </c>
      <c r="W5708" s="11" t="b">
        <v>0</v>
      </c>
      <c r="X5708" s="11" t="b">
        <v>0</v>
      </c>
      <c r="Y5708" s="11" t="b">
        <v>0</v>
      </c>
      <c r="Z5708" s="11" t="b">
        <v>1</v>
      </c>
      <c r="AA5708" s="11" t="b">
        <v>0</v>
      </c>
      <c r="AB5708" s="11" t="b">
        <v>0</v>
      </c>
      <c r="AC5708" s="11" t="b">
        <v>0</v>
      </c>
      <c r="AD5708" s="11" t="b">
        <v>0</v>
      </c>
      <c r="AE5708" s="11" t="b">
        <v>1</v>
      </c>
      <c r="AF5708" s="11" t="b">
        <v>1</v>
      </c>
      <c r="AG5708" s="11" t="b">
        <v>1</v>
      </c>
    </row>
    <row r="5709" spans="1:33" x14ac:dyDescent="0.2">
      <c r="A5709" s="9">
        <v>2</v>
      </c>
      <c r="B5709" t="s">
        <v>187</v>
      </c>
      <c r="C5709" t="s">
        <v>18</v>
      </c>
      <c r="D5709">
        <v>0</v>
      </c>
      <c r="E5709">
        <v>7207097.7343753902</v>
      </c>
      <c r="F5709">
        <v>0</v>
      </c>
      <c r="G5709">
        <v>0</v>
      </c>
      <c r="H5709">
        <v>0</v>
      </c>
      <c r="I5709">
        <v>0</v>
      </c>
      <c r="J5709" s="8">
        <f>SUMIFS(Table1[time],Table1[repetition],Table1[[#This Row],[repetition]],Table1[config],Table1[[#This Row],[config]])</f>
        <v>183312588.50794831</v>
      </c>
      <c r="K5709" s="9">
        <v>200</v>
      </c>
      <c r="L5709" s="9">
        <v>4</v>
      </c>
      <c r="M5709" s="9" t="s">
        <v>151</v>
      </c>
      <c r="N5709" s="9" t="b">
        <v>1</v>
      </c>
      <c r="O5709" s="9" t="b">
        <v>1</v>
      </c>
      <c r="P5709" s="9" t="b">
        <v>1</v>
      </c>
      <c r="Q5709" s="9" t="b">
        <v>1</v>
      </c>
      <c r="R5709" s="9" t="b">
        <v>1</v>
      </c>
      <c r="S5709" s="9" t="b">
        <v>1</v>
      </c>
      <c r="T5709" s="9" t="b">
        <v>1</v>
      </c>
      <c r="U5709" s="9" t="b">
        <v>1</v>
      </c>
      <c r="V5709" s="9" t="b">
        <v>1</v>
      </c>
      <c r="W5709" s="9" t="b">
        <v>0</v>
      </c>
      <c r="X5709" s="9" t="b">
        <v>0</v>
      </c>
      <c r="Y5709" s="9" t="b">
        <v>0</v>
      </c>
      <c r="Z5709" s="9" t="b">
        <v>0</v>
      </c>
      <c r="AA5709" s="9" t="b">
        <v>0</v>
      </c>
      <c r="AB5709" s="9" t="b">
        <v>1</v>
      </c>
      <c r="AC5709" s="9" t="b">
        <v>0</v>
      </c>
      <c r="AD5709" s="9" t="b">
        <v>1</v>
      </c>
      <c r="AE5709" s="9" t="b">
        <v>0</v>
      </c>
      <c r="AF5709" s="9" t="b">
        <v>1</v>
      </c>
      <c r="AG5709" s="9" t="b">
        <v>0</v>
      </c>
    </row>
    <row r="5710" spans="1:33" x14ac:dyDescent="0.2">
      <c r="A5710" s="11">
        <v>3</v>
      </c>
      <c r="B5710" t="s">
        <v>187</v>
      </c>
      <c r="C5710" t="s">
        <v>18</v>
      </c>
      <c r="D5710">
        <v>0</v>
      </c>
      <c r="E5710">
        <v>7204763.0451959996</v>
      </c>
      <c r="F5710">
        <v>0</v>
      </c>
      <c r="G5710">
        <v>0</v>
      </c>
      <c r="H5710">
        <v>0</v>
      </c>
      <c r="I5710">
        <v>0</v>
      </c>
      <c r="J5710" s="10">
        <f>SUMIFS(Table1[time],Table1[repetition],Table1[[#This Row],[repetition]],Table1[config],Table1[[#This Row],[config]])</f>
        <v>140330350.08557686</v>
      </c>
      <c r="K5710" s="11">
        <v>200</v>
      </c>
      <c r="L5710" s="11">
        <v>3</v>
      </c>
      <c r="M5710" s="11" t="s">
        <v>151</v>
      </c>
      <c r="N5710" s="11" t="b">
        <v>1</v>
      </c>
      <c r="O5710" s="11" t="b">
        <v>0</v>
      </c>
      <c r="P5710" s="11" t="b">
        <v>1</v>
      </c>
      <c r="Q5710" s="11" t="b">
        <v>0</v>
      </c>
      <c r="R5710" s="11" t="b">
        <v>1</v>
      </c>
      <c r="S5710" s="11" t="b">
        <v>0</v>
      </c>
      <c r="T5710" s="11" t="b">
        <v>0</v>
      </c>
      <c r="U5710" s="11" t="b">
        <v>1</v>
      </c>
      <c r="V5710" s="11" t="b">
        <v>1</v>
      </c>
      <c r="W5710" s="11" t="b">
        <v>1</v>
      </c>
      <c r="X5710" s="11" t="b">
        <v>0</v>
      </c>
      <c r="Y5710" s="11" t="b">
        <v>1</v>
      </c>
      <c r="Z5710" s="11" t="b">
        <v>1</v>
      </c>
      <c r="AA5710" s="11" t="b">
        <v>0</v>
      </c>
      <c r="AB5710" s="11" t="b">
        <v>0</v>
      </c>
      <c r="AC5710" s="11" t="b">
        <v>0</v>
      </c>
      <c r="AD5710" s="11" t="b">
        <v>0</v>
      </c>
      <c r="AE5710" s="11" t="b">
        <v>1</v>
      </c>
      <c r="AF5710" s="11" t="b">
        <v>0</v>
      </c>
      <c r="AG5710" s="11" t="b">
        <v>0</v>
      </c>
    </row>
    <row r="5711" spans="1:33" x14ac:dyDescent="0.2">
      <c r="A5711" s="9">
        <v>1</v>
      </c>
      <c r="B5711" t="s">
        <v>158</v>
      </c>
      <c r="C5711" t="s">
        <v>33</v>
      </c>
      <c r="D5711">
        <v>0</v>
      </c>
      <c r="E5711">
        <v>6188257.0303299502</v>
      </c>
      <c r="F5711">
        <v>0</v>
      </c>
      <c r="G5711">
        <v>0</v>
      </c>
      <c r="H5711">
        <v>0</v>
      </c>
      <c r="I5711">
        <v>0</v>
      </c>
      <c r="J5711" s="8">
        <f>SUMIFS(Table1[time],Table1[repetition],Table1[[#This Row],[repetition]],Table1[config],Table1[[#This Row],[config]])</f>
        <v>170677911.88155061</v>
      </c>
      <c r="K5711" s="9">
        <v>0</v>
      </c>
      <c r="L5711" s="9">
        <v>2</v>
      </c>
      <c r="M5711" s="9" t="s">
        <v>150</v>
      </c>
      <c r="N5711" s="9" t="b">
        <v>1</v>
      </c>
      <c r="O5711" s="9" t="b">
        <v>1</v>
      </c>
      <c r="P5711" s="9" t="b">
        <v>1</v>
      </c>
      <c r="Q5711" s="9" t="b">
        <v>1</v>
      </c>
      <c r="R5711" s="9" t="b">
        <v>1</v>
      </c>
      <c r="S5711" s="9" t="b">
        <v>1</v>
      </c>
      <c r="T5711" s="9" t="b">
        <v>1</v>
      </c>
      <c r="U5711" s="9" t="b">
        <v>1</v>
      </c>
      <c r="V5711" s="9" t="b">
        <v>1</v>
      </c>
      <c r="W5711" s="9" t="b">
        <v>1</v>
      </c>
      <c r="X5711" s="9" t="b">
        <v>1</v>
      </c>
      <c r="Y5711" s="9" t="b">
        <v>1</v>
      </c>
      <c r="Z5711" s="9" t="b">
        <v>1</v>
      </c>
      <c r="AA5711" s="9" t="b">
        <v>1</v>
      </c>
      <c r="AB5711" s="9" t="b">
        <v>1</v>
      </c>
      <c r="AC5711" s="9" t="b">
        <v>1</v>
      </c>
      <c r="AD5711" s="9" t="b">
        <v>1</v>
      </c>
      <c r="AE5711" s="9" t="b">
        <v>1</v>
      </c>
      <c r="AF5711" s="9" t="b">
        <v>1</v>
      </c>
      <c r="AG5711" s="9" t="b">
        <v>1</v>
      </c>
    </row>
    <row r="5712" spans="1:33" x14ac:dyDescent="0.2">
      <c r="A5712" s="9">
        <v>2</v>
      </c>
      <c r="B5712" t="s">
        <v>158</v>
      </c>
      <c r="C5712" t="s">
        <v>33</v>
      </c>
      <c r="D5712">
        <v>0</v>
      </c>
      <c r="E5712">
        <v>5855735.4801748795</v>
      </c>
      <c r="F5712">
        <v>0</v>
      </c>
      <c r="G5712">
        <v>0</v>
      </c>
      <c r="H5712">
        <v>0</v>
      </c>
      <c r="I5712">
        <v>0</v>
      </c>
      <c r="J5712" s="8">
        <f>SUMIFS(Table1[time],Table1[repetition],Table1[[#This Row],[repetition]],Table1[config],Table1[[#This Row],[config]])</f>
        <v>202359355.89011511</v>
      </c>
      <c r="K5712" s="9">
        <v>200</v>
      </c>
      <c r="L5712" s="9">
        <v>5</v>
      </c>
      <c r="M5712" s="9" t="s">
        <v>149</v>
      </c>
      <c r="N5712" s="9" t="b">
        <v>1</v>
      </c>
      <c r="O5712" s="9" t="b">
        <v>1</v>
      </c>
      <c r="P5712" s="9" t="b">
        <v>1</v>
      </c>
      <c r="Q5712" s="9" t="b">
        <v>1</v>
      </c>
      <c r="R5712" s="9" t="b">
        <v>1</v>
      </c>
      <c r="S5712" s="9" t="b">
        <v>1</v>
      </c>
      <c r="T5712" s="9" t="b">
        <v>0</v>
      </c>
      <c r="U5712" s="9" t="b">
        <v>0</v>
      </c>
      <c r="V5712" s="9" t="b">
        <v>0</v>
      </c>
      <c r="W5712" s="9" t="b">
        <v>0</v>
      </c>
      <c r="X5712" s="9" t="b">
        <v>1</v>
      </c>
      <c r="Y5712" s="9" t="b">
        <v>1</v>
      </c>
      <c r="Z5712" s="9" t="b">
        <v>0</v>
      </c>
      <c r="AA5712" s="9" t="b">
        <v>1</v>
      </c>
      <c r="AB5712" s="9" t="b">
        <v>1</v>
      </c>
      <c r="AC5712" s="9" t="b">
        <v>0</v>
      </c>
      <c r="AD5712" s="9" t="b">
        <v>1</v>
      </c>
      <c r="AE5712" s="9" t="b">
        <v>0</v>
      </c>
      <c r="AF5712" s="9" t="b">
        <v>0</v>
      </c>
      <c r="AG5712" s="9" t="b">
        <v>0</v>
      </c>
    </row>
    <row r="5713" spans="1:33" x14ac:dyDescent="0.2">
      <c r="A5713" s="9">
        <v>3</v>
      </c>
      <c r="B5713" t="s">
        <v>158</v>
      </c>
      <c r="C5713" t="s">
        <v>33</v>
      </c>
      <c r="D5713">
        <v>0</v>
      </c>
      <c r="E5713">
        <v>3434573.1510059899</v>
      </c>
      <c r="F5713">
        <v>0</v>
      </c>
      <c r="G5713">
        <v>0</v>
      </c>
      <c r="H5713">
        <v>0</v>
      </c>
      <c r="I5713">
        <v>0</v>
      </c>
      <c r="J5713" s="8">
        <f>SUMIFS(Table1[time],Table1[repetition],Table1[[#This Row],[repetition]],Table1[config],Table1[[#This Row],[config]])</f>
        <v>148174286.41993585</v>
      </c>
      <c r="K5713" s="9">
        <v>200</v>
      </c>
      <c r="L5713" s="9">
        <v>2</v>
      </c>
      <c r="M5713" s="9" t="s">
        <v>150</v>
      </c>
      <c r="N5713" s="9" t="b">
        <v>1</v>
      </c>
      <c r="O5713" s="9" t="b">
        <v>0</v>
      </c>
      <c r="P5713" s="9" t="b">
        <v>0</v>
      </c>
      <c r="Q5713" s="9" t="b">
        <v>0</v>
      </c>
      <c r="R5713" s="9" t="b">
        <v>0</v>
      </c>
      <c r="S5713" s="9" t="b">
        <v>1</v>
      </c>
      <c r="T5713" s="9" t="b">
        <v>0</v>
      </c>
      <c r="U5713" s="9" t="b">
        <v>1</v>
      </c>
      <c r="V5713" s="9" t="b">
        <v>1</v>
      </c>
      <c r="W5713" s="9" t="b">
        <v>0</v>
      </c>
      <c r="X5713" s="9" t="b">
        <v>0</v>
      </c>
      <c r="Y5713" s="9" t="b">
        <v>0</v>
      </c>
      <c r="Z5713" s="9" t="b">
        <v>0</v>
      </c>
      <c r="AA5713" s="9" t="b">
        <v>1</v>
      </c>
      <c r="AB5713" s="9" t="b">
        <v>0</v>
      </c>
      <c r="AC5713" s="9" t="b">
        <v>0</v>
      </c>
      <c r="AD5713" s="9" t="b">
        <v>0</v>
      </c>
      <c r="AE5713" s="9" t="b">
        <v>0</v>
      </c>
      <c r="AF5713" s="9" t="b">
        <v>0</v>
      </c>
      <c r="AG5713" s="9" t="b">
        <v>1</v>
      </c>
    </row>
    <row r="5714" spans="1:33" x14ac:dyDescent="0.2">
      <c r="A5714" s="9">
        <v>1</v>
      </c>
      <c r="B5714" t="s">
        <v>159</v>
      </c>
      <c r="C5714" t="s">
        <v>33</v>
      </c>
      <c r="D5714">
        <v>0</v>
      </c>
      <c r="E5714">
        <v>5236319.9101110203</v>
      </c>
      <c r="F5714">
        <v>0</v>
      </c>
      <c r="G5714">
        <v>0</v>
      </c>
      <c r="H5714">
        <v>0</v>
      </c>
      <c r="I5714">
        <v>0</v>
      </c>
      <c r="J5714" s="8">
        <f>SUMIFS(Table1[time],Table1[repetition],Table1[[#This Row],[repetition]],Table1[config],Table1[[#This Row],[config]])</f>
        <v>170677911.88155061</v>
      </c>
      <c r="K5714" s="9">
        <v>1</v>
      </c>
      <c r="L5714" s="9">
        <v>6</v>
      </c>
      <c r="M5714" s="9" t="s">
        <v>149</v>
      </c>
      <c r="N5714" s="9" t="b">
        <v>0</v>
      </c>
      <c r="O5714" s="9" t="b">
        <v>1</v>
      </c>
      <c r="P5714" s="9" t="b">
        <v>0</v>
      </c>
      <c r="Q5714" s="9" t="b">
        <v>1</v>
      </c>
      <c r="R5714" s="9" t="b">
        <v>1</v>
      </c>
      <c r="S5714" s="9" t="b">
        <v>0</v>
      </c>
      <c r="T5714" s="9" t="b">
        <v>0</v>
      </c>
      <c r="U5714" s="9" t="b">
        <v>1</v>
      </c>
      <c r="V5714" s="9" t="b">
        <v>1</v>
      </c>
      <c r="W5714" s="9" t="b">
        <v>0</v>
      </c>
      <c r="X5714" s="9" t="b">
        <v>0</v>
      </c>
      <c r="Y5714" s="9" t="b">
        <v>1</v>
      </c>
      <c r="Z5714" s="9" t="b">
        <v>1</v>
      </c>
      <c r="AA5714" s="9" t="b">
        <v>1</v>
      </c>
      <c r="AB5714" s="9" t="b">
        <v>0</v>
      </c>
      <c r="AC5714" s="9" t="b">
        <v>1</v>
      </c>
      <c r="AD5714" s="9" t="b">
        <v>1</v>
      </c>
      <c r="AE5714" s="9" t="b">
        <v>0</v>
      </c>
      <c r="AF5714" s="9" t="b">
        <v>0</v>
      </c>
      <c r="AG5714" s="9" t="b">
        <v>1</v>
      </c>
    </row>
    <row r="5715" spans="1:33" x14ac:dyDescent="0.2">
      <c r="A5715" s="9">
        <v>2</v>
      </c>
      <c r="B5715" t="s">
        <v>159</v>
      </c>
      <c r="C5715" t="s">
        <v>33</v>
      </c>
      <c r="D5715">
        <v>0</v>
      </c>
      <c r="E5715">
        <v>7206098.1512833303</v>
      </c>
      <c r="F5715">
        <v>0</v>
      </c>
      <c r="G5715">
        <v>0</v>
      </c>
      <c r="H5715">
        <v>0</v>
      </c>
      <c r="I5715">
        <v>0</v>
      </c>
      <c r="J5715" s="8">
        <f>SUMIFS(Table1[time],Table1[repetition],Table1[[#This Row],[repetition]],Table1[config],Table1[[#This Row],[config]])</f>
        <v>202359355.89011511</v>
      </c>
      <c r="K5715" s="9">
        <v>200</v>
      </c>
      <c r="L5715" s="9">
        <v>5</v>
      </c>
      <c r="M5715" s="9" t="s">
        <v>149</v>
      </c>
      <c r="N5715" s="9" t="b">
        <v>1</v>
      </c>
      <c r="O5715" s="9" t="b">
        <v>1</v>
      </c>
      <c r="P5715" s="9" t="b">
        <v>1</v>
      </c>
      <c r="Q5715" s="9" t="b">
        <v>1</v>
      </c>
      <c r="R5715" s="9" t="b">
        <v>1</v>
      </c>
      <c r="S5715" s="9" t="b">
        <v>1</v>
      </c>
      <c r="T5715" s="9" t="b">
        <v>0</v>
      </c>
      <c r="U5715" s="9" t="b">
        <v>0</v>
      </c>
      <c r="V5715" s="9" t="b">
        <v>0</v>
      </c>
      <c r="W5715" s="9" t="b">
        <v>0</v>
      </c>
      <c r="X5715" s="9" t="b">
        <v>1</v>
      </c>
      <c r="Y5715" s="9" t="b">
        <v>1</v>
      </c>
      <c r="Z5715" s="9" t="b">
        <v>0</v>
      </c>
      <c r="AA5715" s="9" t="b">
        <v>1</v>
      </c>
      <c r="AB5715" s="9" t="b">
        <v>1</v>
      </c>
      <c r="AC5715" s="9" t="b">
        <v>0</v>
      </c>
      <c r="AD5715" s="9" t="b">
        <v>1</v>
      </c>
      <c r="AE5715" s="9" t="b">
        <v>0</v>
      </c>
      <c r="AF5715" s="9" t="b">
        <v>0</v>
      </c>
      <c r="AG5715" s="9" t="b">
        <v>0</v>
      </c>
    </row>
    <row r="5716" spans="1:33" x14ac:dyDescent="0.2">
      <c r="A5716" s="11">
        <v>3</v>
      </c>
      <c r="B5716" t="s">
        <v>159</v>
      </c>
      <c r="C5716" t="s">
        <v>33</v>
      </c>
      <c r="D5716">
        <v>0</v>
      </c>
      <c r="E5716">
        <v>4239260.8311170004</v>
      </c>
      <c r="F5716">
        <v>0</v>
      </c>
      <c r="G5716">
        <v>0</v>
      </c>
      <c r="H5716">
        <v>0</v>
      </c>
      <c r="I5716">
        <v>0</v>
      </c>
      <c r="J5716" s="10">
        <f>SUMIFS(Table1[time],Table1[repetition],Table1[[#This Row],[repetition]],Table1[config],Table1[[#This Row],[config]])</f>
        <v>148174286.41993585</v>
      </c>
      <c r="K5716" s="11">
        <v>200</v>
      </c>
      <c r="L5716" s="11">
        <v>3</v>
      </c>
      <c r="M5716" s="11" t="s">
        <v>151</v>
      </c>
      <c r="N5716" s="11" t="b">
        <v>1</v>
      </c>
      <c r="O5716" s="11" t="b">
        <v>0</v>
      </c>
      <c r="P5716" s="11" t="b">
        <v>1</v>
      </c>
      <c r="Q5716" s="11" t="b">
        <v>0</v>
      </c>
      <c r="R5716" s="11" t="b">
        <v>1</v>
      </c>
      <c r="S5716" s="11" t="b">
        <v>0</v>
      </c>
      <c r="T5716" s="11" t="b">
        <v>0</v>
      </c>
      <c r="U5716" s="11" t="b">
        <v>1</v>
      </c>
      <c r="V5716" s="11" t="b">
        <v>1</v>
      </c>
      <c r="W5716" s="11" t="b">
        <v>1</v>
      </c>
      <c r="X5716" s="11" t="b">
        <v>0</v>
      </c>
      <c r="Y5716" s="11" t="b">
        <v>1</v>
      </c>
      <c r="Z5716" s="11" t="b">
        <v>1</v>
      </c>
      <c r="AA5716" s="11" t="b">
        <v>0</v>
      </c>
      <c r="AB5716" s="11" t="b">
        <v>0</v>
      </c>
      <c r="AC5716" s="11" t="b">
        <v>0</v>
      </c>
      <c r="AD5716" s="11" t="b">
        <v>0</v>
      </c>
      <c r="AE5716" s="11" t="b">
        <v>1</v>
      </c>
      <c r="AF5716" s="11" t="b">
        <v>0</v>
      </c>
      <c r="AG5716" s="11" t="b">
        <v>0</v>
      </c>
    </row>
    <row r="5717" spans="1:33" x14ac:dyDescent="0.2">
      <c r="A5717" s="11">
        <v>1</v>
      </c>
      <c r="B5717" t="s">
        <v>160</v>
      </c>
      <c r="C5717" t="s">
        <v>33</v>
      </c>
      <c r="D5717">
        <v>13070</v>
      </c>
      <c r="E5717">
        <v>2687373.4154750099</v>
      </c>
      <c r="F5717">
        <v>0</v>
      </c>
      <c r="G5717">
        <v>0</v>
      </c>
      <c r="H5717">
        <v>12</v>
      </c>
      <c r="I5717">
        <v>12</v>
      </c>
      <c r="J5717" s="10">
        <f>SUMIFS(Table1[time],Table1[repetition],Table1[[#This Row],[repetition]],Table1[config],Table1[[#This Row],[config]])</f>
        <v>170677911.88155061</v>
      </c>
      <c r="K5717" s="11">
        <v>90</v>
      </c>
      <c r="L5717" s="11">
        <v>6</v>
      </c>
      <c r="M5717" s="11" t="s">
        <v>149</v>
      </c>
      <c r="N5717" s="11" t="b">
        <v>0</v>
      </c>
      <c r="O5717" s="11" t="b">
        <v>0</v>
      </c>
      <c r="P5717" s="11" t="b">
        <v>0</v>
      </c>
      <c r="Q5717" s="11" t="b">
        <v>0</v>
      </c>
      <c r="R5717" s="11" t="b">
        <v>1</v>
      </c>
      <c r="S5717" s="11" t="b">
        <v>0</v>
      </c>
      <c r="T5717" s="11" t="b">
        <v>1</v>
      </c>
      <c r="U5717" s="11" t="b">
        <v>1</v>
      </c>
      <c r="V5717" s="11" t="b">
        <v>0</v>
      </c>
      <c r="W5717" s="11" t="b">
        <v>0</v>
      </c>
      <c r="X5717" s="11" t="b">
        <v>0</v>
      </c>
      <c r="Y5717" s="11" t="b">
        <v>0</v>
      </c>
      <c r="Z5717" s="11" t="b">
        <v>1</v>
      </c>
      <c r="AA5717" s="11" t="b">
        <v>0</v>
      </c>
      <c r="AB5717" s="11" t="b">
        <v>0</v>
      </c>
      <c r="AC5717" s="11" t="b">
        <v>0</v>
      </c>
      <c r="AD5717" s="11" t="b">
        <v>1</v>
      </c>
      <c r="AE5717" s="11" t="b">
        <v>0</v>
      </c>
      <c r="AF5717" s="11" t="b">
        <v>1</v>
      </c>
      <c r="AG5717" s="11" t="b">
        <v>1</v>
      </c>
    </row>
    <row r="5718" spans="1:33" x14ac:dyDescent="0.2">
      <c r="A5718" s="11">
        <v>2</v>
      </c>
      <c r="B5718" t="s">
        <v>160</v>
      </c>
      <c r="C5718" t="s">
        <v>33</v>
      </c>
      <c r="D5718">
        <v>13070</v>
      </c>
      <c r="E5718">
        <v>5788417.5150501505</v>
      </c>
      <c r="F5718">
        <v>0</v>
      </c>
      <c r="G5718">
        <v>0</v>
      </c>
      <c r="H5718">
        <v>12</v>
      </c>
      <c r="I5718">
        <v>12</v>
      </c>
      <c r="J5718" s="10">
        <f>SUMIFS(Table1[time],Table1[repetition],Table1[[#This Row],[repetition]],Table1[config],Table1[[#This Row],[config]])</f>
        <v>202359355.89011511</v>
      </c>
      <c r="K5718" s="11">
        <v>1</v>
      </c>
      <c r="L5718" s="11">
        <v>2</v>
      </c>
      <c r="M5718" s="11" t="s">
        <v>151</v>
      </c>
      <c r="N5718" s="11" t="b">
        <v>0</v>
      </c>
      <c r="O5718" s="11" t="b">
        <v>0</v>
      </c>
      <c r="P5718" s="11" t="b">
        <v>1</v>
      </c>
      <c r="Q5718" s="11" t="b">
        <v>1</v>
      </c>
      <c r="R5718" s="11" t="b">
        <v>1</v>
      </c>
      <c r="S5718" s="11" t="b">
        <v>0</v>
      </c>
      <c r="T5718" s="11" t="b">
        <v>0</v>
      </c>
      <c r="U5718" s="11" t="b">
        <v>0</v>
      </c>
      <c r="V5718" s="11" t="b">
        <v>0</v>
      </c>
      <c r="W5718" s="11" t="b">
        <v>0</v>
      </c>
      <c r="X5718" s="11" t="b">
        <v>0</v>
      </c>
      <c r="Y5718" s="11" t="b">
        <v>0</v>
      </c>
      <c r="Z5718" s="11" t="b">
        <v>1</v>
      </c>
      <c r="AA5718" s="11" t="b">
        <v>0</v>
      </c>
      <c r="AB5718" s="11" t="b">
        <v>0</v>
      </c>
      <c r="AC5718" s="11" t="b">
        <v>0</v>
      </c>
      <c r="AD5718" s="11" t="b">
        <v>0</v>
      </c>
      <c r="AE5718" s="11" t="b">
        <v>1</v>
      </c>
      <c r="AF5718" s="11" t="b">
        <v>1</v>
      </c>
      <c r="AG5718" s="11" t="b">
        <v>1</v>
      </c>
    </row>
    <row r="5719" spans="1:33" x14ac:dyDescent="0.2">
      <c r="A5719" s="9">
        <v>3</v>
      </c>
      <c r="B5719" t="s">
        <v>160</v>
      </c>
      <c r="C5719" t="s">
        <v>33</v>
      </c>
      <c r="D5719">
        <v>13070</v>
      </c>
      <c r="E5719">
        <v>2765841.6480160002</v>
      </c>
      <c r="F5719">
        <v>0</v>
      </c>
      <c r="G5719">
        <v>0</v>
      </c>
      <c r="H5719">
        <v>12</v>
      </c>
      <c r="I5719">
        <v>12</v>
      </c>
      <c r="J5719" s="8">
        <f>SUMIFS(Table1[time],Table1[repetition],Table1[[#This Row],[repetition]],Table1[config],Table1[[#This Row],[config]])</f>
        <v>148174286.41993585</v>
      </c>
      <c r="K5719" s="9">
        <v>600</v>
      </c>
      <c r="L5719" s="9">
        <v>18</v>
      </c>
      <c r="M5719" s="9" t="s">
        <v>150</v>
      </c>
      <c r="N5719" s="9" t="b">
        <v>0</v>
      </c>
      <c r="O5719" s="9" t="b">
        <v>1</v>
      </c>
      <c r="P5719" s="9" t="b">
        <v>0</v>
      </c>
      <c r="Q5719" s="9" t="b">
        <v>0</v>
      </c>
      <c r="R5719" s="9" t="b">
        <v>1</v>
      </c>
      <c r="S5719" s="9" t="b">
        <v>1</v>
      </c>
      <c r="T5719" s="9" t="b">
        <v>1</v>
      </c>
      <c r="U5719" s="9" t="b">
        <v>0</v>
      </c>
      <c r="V5719" s="9" t="b">
        <v>1</v>
      </c>
      <c r="W5719" s="9" t="b">
        <v>0</v>
      </c>
      <c r="X5719" s="9" t="b">
        <v>0</v>
      </c>
      <c r="Y5719" s="9" t="b">
        <v>0</v>
      </c>
      <c r="Z5719" s="9" t="b">
        <v>1</v>
      </c>
      <c r="AA5719" s="9" t="b">
        <v>0</v>
      </c>
      <c r="AB5719" s="9" t="b">
        <v>0</v>
      </c>
      <c r="AC5719" s="9" t="b">
        <v>1</v>
      </c>
      <c r="AD5719" s="9" t="b">
        <v>1</v>
      </c>
      <c r="AE5719" s="9" t="b">
        <v>0</v>
      </c>
      <c r="AF5719" s="9" t="b">
        <v>1</v>
      </c>
      <c r="AG5719" s="9" t="b">
        <v>1</v>
      </c>
    </row>
    <row r="5720" spans="1:33" x14ac:dyDescent="0.2">
      <c r="A5720" s="9">
        <v>1</v>
      </c>
      <c r="B5720" t="s">
        <v>162</v>
      </c>
      <c r="C5720" t="s">
        <v>33</v>
      </c>
      <c r="D5720">
        <v>0</v>
      </c>
      <c r="E5720">
        <v>7205136.5317419898</v>
      </c>
      <c r="F5720">
        <v>0</v>
      </c>
      <c r="G5720">
        <v>0</v>
      </c>
      <c r="H5720">
        <v>0</v>
      </c>
      <c r="I5720">
        <v>0</v>
      </c>
      <c r="J5720" s="8">
        <f>SUMIFS(Table1[time],Table1[repetition],Table1[[#This Row],[repetition]],Table1[config],Table1[[#This Row],[config]])</f>
        <v>170677911.88155061</v>
      </c>
      <c r="K5720" s="9">
        <v>50</v>
      </c>
      <c r="L5720" s="9">
        <v>4</v>
      </c>
      <c r="M5720" s="9" t="s">
        <v>151</v>
      </c>
      <c r="N5720" s="9" t="b">
        <v>1</v>
      </c>
      <c r="O5720" s="9" t="b">
        <v>0</v>
      </c>
      <c r="P5720" s="9" t="b">
        <v>0</v>
      </c>
      <c r="Q5720" s="9" t="b">
        <v>0</v>
      </c>
      <c r="R5720" s="9" t="b">
        <v>0</v>
      </c>
      <c r="S5720" s="9" t="b">
        <v>1</v>
      </c>
      <c r="T5720" s="9" t="b">
        <v>0</v>
      </c>
      <c r="U5720" s="9" t="b">
        <v>1</v>
      </c>
      <c r="V5720" s="9" t="b">
        <v>1</v>
      </c>
      <c r="W5720" s="9" t="b">
        <v>1</v>
      </c>
      <c r="X5720" s="9" t="b">
        <v>1</v>
      </c>
      <c r="Y5720" s="9" t="b">
        <v>1</v>
      </c>
      <c r="Z5720" s="9" t="b">
        <v>0</v>
      </c>
      <c r="AA5720" s="9" t="b">
        <v>1</v>
      </c>
      <c r="AB5720" s="9" t="b">
        <v>0</v>
      </c>
      <c r="AC5720" s="9" t="b">
        <v>1</v>
      </c>
      <c r="AD5720" s="9" t="b">
        <v>0</v>
      </c>
      <c r="AE5720" s="9" t="b">
        <v>1</v>
      </c>
      <c r="AF5720" s="9" t="b">
        <v>0</v>
      </c>
      <c r="AG5720" s="9" t="b">
        <v>1</v>
      </c>
    </row>
    <row r="5721" spans="1:33" x14ac:dyDescent="0.2">
      <c r="A5721" s="9">
        <v>2</v>
      </c>
      <c r="B5721" t="s">
        <v>162</v>
      </c>
      <c r="C5721" t="s">
        <v>33</v>
      </c>
      <c r="D5721">
        <v>0</v>
      </c>
      <c r="E5721">
        <v>4558009.2269238001</v>
      </c>
      <c r="F5721">
        <v>0</v>
      </c>
      <c r="G5721">
        <v>0</v>
      </c>
      <c r="H5721">
        <v>0</v>
      </c>
      <c r="I5721">
        <v>0</v>
      </c>
      <c r="J5721" s="8">
        <f>SUMIFS(Table1[time],Table1[repetition],Table1[[#This Row],[repetition]],Table1[config],Table1[[#This Row],[config]])</f>
        <v>202359355.89011511</v>
      </c>
      <c r="K5721" s="9">
        <v>200</v>
      </c>
      <c r="L5721" s="9">
        <v>5</v>
      </c>
      <c r="M5721" s="9" t="s">
        <v>149</v>
      </c>
      <c r="N5721" s="9" t="b">
        <v>1</v>
      </c>
      <c r="O5721" s="9" t="b">
        <v>1</v>
      </c>
      <c r="P5721" s="9" t="b">
        <v>1</v>
      </c>
      <c r="Q5721" s="9" t="b">
        <v>1</v>
      </c>
      <c r="R5721" s="9" t="b">
        <v>1</v>
      </c>
      <c r="S5721" s="9" t="b">
        <v>1</v>
      </c>
      <c r="T5721" s="9" t="b">
        <v>0</v>
      </c>
      <c r="U5721" s="9" t="b">
        <v>0</v>
      </c>
      <c r="V5721" s="9" t="b">
        <v>0</v>
      </c>
      <c r="W5721" s="9" t="b">
        <v>0</v>
      </c>
      <c r="X5721" s="9" t="b">
        <v>1</v>
      </c>
      <c r="Y5721" s="9" t="b">
        <v>1</v>
      </c>
      <c r="Z5721" s="9" t="b">
        <v>0</v>
      </c>
      <c r="AA5721" s="9" t="b">
        <v>1</v>
      </c>
      <c r="AB5721" s="9" t="b">
        <v>1</v>
      </c>
      <c r="AC5721" s="9" t="b">
        <v>0</v>
      </c>
      <c r="AD5721" s="9" t="b">
        <v>1</v>
      </c>
      <c r="AE5721" s="9" t="b">
        <v>0</v>
      </c>
      <c r="AF5721" s="9" t="b">
        <v>0</v>
      </c>
      <c r="AG5721" s="9" t="b">
        <v>0</v>
      </c>
    </row>
    <row r="5722" spans="1:33" x14ac:dyDescent="0.2">
      <c r="A5722" s="11">
        <v>3</v>
      </c>
      <c r="B5722" t="s">
        <v>162</v>
      </c>
      <c r="C5722" t="s">
        <v>33</v>
      </c>
      <c r="D5722">
        <v>0</v>
      </c>
      <c r="E5722">
        <v>2648876.205199</v>
      </c>
      <c r="F5722">
        <v>0</v>
      </c>
      <c r="G5722">
        <v>0</v>
      </c>
      <c r="H5722">
        <v>0</v>
      </c>
      <c r="I5722">
        <v>0</v>
      </c>
      <c r="J5722" s="10">
        <f>SUMIFS(Table1[time],Table1[repetition],Table1[[#This Row],[repetition]],Table1[config],Table1[[#This Row],[config]])</f>
        <v>148174286.41993585</v>
      </c>
      <c r="K5722" s="11">
        <v>200</v>
      </c>
      <c r="L5722" s="11">
        <v>2</v>
      </c>
      <c r="M5722" s="11" t="s">
        <v>150</v>
      </c>
      <c r="N5722" s="11" t="b">
        <v>1</v>
      </c>
      <c r="O5722" s="11" t="b">
        <v>0</v>
      </c>
      <c r="P5722" s="11" t="b">
        <v>0</v>
      </c>
      <c r="Q5722" s="11" t="b">
        <v>0</v>
      </c>
      <c r="R5722" s="11" t="b">
        <v>0</v>
      </c>
      <c r="S5722" s="11" t="b">
        <v>1</v>
      </c>
      <c r="T5722" s="11" t="b">
        <v>0</v>
      </c>
      <c r="U5722" s="11" t="b">
        <v>1</v>
      </c>
      <c r="V5722" s="11" t="b">
        <v>1</v>
      </c>
      <c r="W5722" s="11" t="b">
        <v>0</v>
      </c>
      <c r="X5722" s="11" t="b">
        <v>0</v>
      </c>
      <c r="Y5722" s="11" t="b">
        <v>0</v>
      </c>
      <c r="Z5722" s="11" t="b">
        <v>0</v>
      </c>
      <c r="AA5722" s="11" t="b">
        <v>1</v>
      </c>
      <c r="AB5722" s="11" t="b">
        <v>0</v>
      </c>
      <c r="AC5722" s="11" t="b">
        <v>0</v>
      </c>
      <c r="AD5722" s="11" t="b">
        <v>0</v>
      </c>
      <c r="AE5722" s="11" t="b">
        <v>0</v>
      </c>
      <c r="AF5722" s="11" t="b">
        <v>0</v>
      </c>
      <c r="AG5722" s="11" t="b">
        <v>1</v>
      </c>
    </row>
    <row r="5723" spans="1:33" x14ac:dyDescent="0.2">
      <c r="A5723" s="9">
        <v>1</v>
      </c>
      <c r="B5723" t="s">
        <v>163</v>
      </c>
      <c r="C5723" t="s">
        <v>33</v>
      </c>
      <c r="D5723">
        <v>0</v>
      </c>
      <c r="E5723">
        <v>6775804.9478799803</v>
      </c>
      <c r="F5723">
        <v>0</v>
      </c>
      <c r="G5723">
        <v>0</v>
      </c>
      <c r="H5723">
        <v>0</v>
      </c>
      <c r="I5723">
        <v>0</v>
      </c>
      <c r="J5723" s="8">
        <f>SUMIFS(Table1[time],Table1[repetition],Table1[[#This Row],[repetition]],Table1[config],Table1[[#This Row],[config]])</f>
        <v>170677911.88155061</v>
      </c>
      <c r="K5723" s="9">
        <v>50</v>
      </c>
      <c r="L5723" s="9">
        <v>6</v>
      </c>
      <c r="M5723" s="9" t="s">
        <v>150</v>
      </c>
      <c r="N5723" s="9" t="b">
        <v>0</v>
      </c>
      <c r="O5723" s="9" t="b">
        <v>0</v>
      </c>
      <c r="P5723" s="9" t="b">
        <v>0</v>
      </c>
      <c r="Q5723" s="9" t="b">
        <v>1</v>
      </c>
      <c r="R5723" s="9" t="b">
        <v>0</v>
      </c>
      <c r="S5723" s="9" t="b">
        <v>1</v>
      </c>
      <c r="T5723" s="9" t="b">
        <v>0</v>
      </c>
      <c r="U5723" s="9" t="b">
        <v>0</v>
      </c>
      <c r="V5723" s="9" t="b">
        <v>0</v>
      </c>
      <c r="W5723" s="9" t="b">
        <v>0</v>
      </c>
      <c r="X5723" s="9" t="b">
        <v>1</v>
      </c>
      <c r="Y5723" s="9" t="b">
        <v>0</v>
      </c>
      <c r="Z5723" s="9" t="b">
        <v>1</v>
      </c>
      <c r="AA5723" s="9" t="b">
        <v>0</v>
      </c>
      <c r="AB5723" s="9" t="b">
        <v>1</v>
      </c>
      <c r="AC5723" s="9" t="b">
        <v>0</v>
      </c>
      <c r="AD5723" s="9" t="b">
        <v>1</v>
      </c>
      <c r="AE5723" s="9" t="b">
        <v>0</v>
      </c>
      <c r="AF5723" s="9" t="b">
        <v>0</v>
      </c>
      <c r="AG5723" s="9" t="b">
        <v>0</v>
      </c>
    </row>
    <row r="5724" spans="1:33" x14ac:dyDescent="0.2">
      <c r="A5724" s="9">
        <v>2</v>
      </c>
      <c r="B5724" t="s">
        <v>163</v>
      </c>
      <c r="C5724" t="s">
        <v>33</v>
      </c>
      <c r="D5724">
        <v>0</v>
      </c>
      <c r="E5724">
        <v>7208093.3083267799</v>
      </c>
      <c r="F5724">
        <v>0</v>
      </c>
      <c r="G5724">
        <v>0</v>
      </c>
      <c r="H5724">
        <v>0</v>
      </c>
      <c r="I5724">
        <v>0</v>
      </c>
      <c r="J5724" s="8">
        <f>SUMIFS(Table1[time],Table1[repetition],Table1[[#This Row],[repetition]],Table1[config],Table1[[#This Row],[config]])</f>
        <v>202359355.89011511</v>
      </c>
      <c r="K5724" s="9">
        <v>200</v>
      </c>
      <c r="L5724" s="9">
        <v>5</v>
      </c>
      <c r="M5724" s="9" t="s">
        <v>149</v>
      </c>
      <c r="N5724" s="9" t="b">
        <v>1</v>
      </c>
      <c r="O5724" s="9" t="b">
        <v>1</v>
      </c>
      <c r="P5724" s="9" t="b">
        <v>1</v>
      </c>
      <c r="Q5724" s="9" t="b">
        <v>1</v>
      </c>
      <c r="R5724" s="9" t="b">
        <v>1</v>
      </c>
      <c r="S5724" s="9" t="b">
        <v>1</v>
      </c>
      <c r="T5724" s="9" t="b">
        <v>0</v>
      </c>
      <c r="U5724" s="9" t="b">
        <v>0</v>
      </c>
      <c r="V5724" s="9" t="b">
        <v>0</v>
      </c>
      <c r="W5724" s="9" t="b">
        <v>0</v>
      </c>
      <c r="X5724" s="9" t="b">
        <v>1</v>
      </c>
      <c r="Y5724" s="9" t="b">
        <v>1</v>
      </c>
      <c r="Z5724" s="9" t="b">
        <v>0</v>
      </c>
      <c r="AA5724" s="9" t="b">
        <v>1</v>
      </c>
      <c r="AB5724" s="9" t="b">
        <v>1</v>
      </c>
      <c r="AC5724" s="9" t="b">
        <v>0</v>
      </c>
      <c r="AD5724" s="9" t="b">
        <v>1</v>
      </c>
      <c r="AE5724" s="9" t="b">
        <v>0</v>
      </c>
      <c r="AF5724" s="9" t="b">
        <v>0</v>
      </c>
      <c r="AG5724" s="9" t="b">
        <v>0</v>
      </c>
    </row>
    <row r="5725" spans="1:33" x14ac:dyDescent="0.2">
      <c r="A5725" s="11">
        <v>3</v>
      </c>
      <c r="B5725" t="s">
        <v>163</v>
      </c>
      <c r="C5725" t="s">
        <v>33</v>
      </c>
      <c r="D5725">
        <v>0</v>
      </c>
      <c r="E5725">
        <v>4770968.4276749901</v>
      </c>
      <c r="F5725">
        <v>0</v>
      </c>
      <c r="G5725">
        <v>0</v>
      </c>
      <c r="H5725">
        <v>0</v>
      </c>
      <c r="I5725">
        <v>0</v>
      </c>
      <c r="J5725" s="10">
        <f>SUMIFS(Table1[time],Table1[repetition],Table1[[#This Row],[repetition]],Table1[config],Table1[[#This Row],[config]])</f>
        <v>148174286.41993585</v>
      </c>
      <c r="K5725" s="11">
        <v>200</v>
      </c>
      <c r="L5725" s="11">
        <v>4</v>
      </c>
      <c r="M5725" s="11" t="s">
        <v>151</v>
      </c>
      <c r="N5725" s="11" t="b">
        <v>1</v>
      </c>
      <c r="O5725" s="11" t="b">
        <v>1</v>
      </c>
      <c r="P5725" s="11" t="b">
        <v>1</v>
      </c>
      <c r="Q5725" s="11" t="b">
        <v>1</v>
      </c>
      <c r="R5725" s="11" t="b">
        <v>1</v>
      </c>
      <c r="S5725" s="11" t="b">
        <v>1</v>
      </c>
      <c r="T5725" s="11" t="b">
        <v>1</v>
      </c>
      <c r="U5725" s="11" t="b">
        <v>1</v>
      </c>
      <c r="V5725" s="11" t="b">
        <v>1</v>
      </c>
      <c r="W5725" s="11" t="b">
        <v>0</v>
      </c>
      <c r="X5725" s="11" t="b">
        <v>0</v>
      </c>
      <c r="Y5725" s="11" t="b">
        <v>0</v>
      </c>
      <c r="Z5725" s="11" t="b">
        <v>0</v>
      </c>
      <c r="AA5725" s="11" t="b">
        <v>0</v>
      </c>
      <c r="AB5725" s="11" t="b">
        <v>1</v>
      </c>
      <c r="AC5725" s="11" t="b">
        <v>0</v>
      </c>
      <c r="AD5725" s="11" t="b">
        <v>1</v>
      </c>
      <c r="AE5725" s="11" t="b">
        <v>0</v>
      </c>
      <c r="AF5725" s="11" t="b">
        <v>1</v>
      </c>
      <c r="AG5725" s="11" t="b">
        <v>0</v>
      </c>
    </row>
    <row r="5726" spans="1:33" x14ac:dyDescent="0.2">
      <c r="A5726" s="11">
        <v>1</v>
      </c>
      <c r="B5726" t="s">
        <v>164</v>
      </c>
      <c r="C5726" t="s">
        <v>33</v>
      </c>
      <c r="D5726">
        <v>0</v>
      </c>
      <c r="E5726">
        <v>7204102.9880379699</v>
      </c>
      <c r="F5726">
        <v>0</v>
      </c>
      <c r="G5726">
        <v>0</v>
      </c>
      <c r="H5726">
        <v>0</v>
      </c>
      <c r="I5726">
        <v>0</v>
      </c>
      <c r="J5726" s="10">
        <f>SUMIFS(Table1[time],Table1[repetition],Table1[[#This Row],[repetition]],Table1[config],Table1[[#This Row],[config]])</f>
        <v>170677911.88155061</v>
      </c>
      <c r="K5726" s="11">
        <v>80</v>
      </c>
      <c r="L5726" s="11">
        <v>1</v>
      </c>
      <c r="M5726" s="11" t="s">
        <v>149</v>
      </c>
      <c r="N5726" s="11" t="b">
        <v>0</v>
      </c>
      <c r="O5726" s="11" t="b">
        <v>1</v>
      </c>
      <c r="P5726" s="11" t="b">
        <v>1</v>
      </c>
      <c r="Q5726" s="11" t="b">
        <v>1</v>
      </c>
      <c r="R5726" s="11" t="b">
        <v>1</v>
      </c>
      <c r="S5726" s="11" t="b">
        <v>0</v>
      </c>
      <c r="T5726" s="11" t="b">
        <v>1</v>
      </c>
      <c r="U5726" s="11" t="b">
        <v>0</v>
      </c>
      <c r="V5726" s="11" t="b">
        <v>0</v>
      </c>
      <c r="W5726" s="11" t="b">
        <v>1</v>
      </c>
      <c r="X5726" s="11" t="b">
        <v>1</v>
      </c>
      <c r="Y5726" s="11" t="b">
        <v>1</v>
      </c>
      <c r="Z5726" s="11" t="b">
        <v>1</v>
      </c>
      <c r="AA5726" s="11" t="b">
        <v>0</v>
      </c>
      <c r="AB5726" s="11" t="b">
        <v>1</v>
      </c>
      <c r="AC5726" s="11" t="b">
        <v>1</v>
      </c>
      <c r="AD5726" s="11" t="b">
        <v>1</v>
      </c>
      <c r="AE5726" s="11" t="b">
        <v>1</v>
      </c>
      <c r="AF5726" s="11" t="b">
        <v>1</v>
      </c>
      <c r="AG5726" s="11" t="b">
        <v>0</v>
      </c>
    </row>
    <row r="5727" spans="1:33" x14ac:dyDescent="0.2">
      <c r="A5727" s="9">
        <v>2</v>
      </c>
      <c r="B5727" t="s">
        <v>164</v>
      </c>
      <c r="C5727" t="s">
        <v>33</v>
      </c>
      <c r="D5727">
        <v>0</v>
      </c>
      <c r="E5727">
        <v>7206643.8426361401</v>
      </c>
      <c r="F5727">
        <v>0</v>
      </c>
      <c r="G5727">
        <v>0</v>
      </c>
      <c r="H5727">
        <v>0</v>
      </c>
      <c r="I5727">
        <v>0</v>
      </c>
      <c r="J5727" s="8">
        <f>SUMIFS(Table1[time],Table1[repetition],Table1[[#This Row],[repetition]],Table1[config],Table1[[#This Row],[config]])</f>
        <v>202359355.89011511</v>
      </c>
      <c r="K5727" s="9">
        <v>200</v>
      </c>
      <c r="L5727" s="9">
        <v>4</v>
      </c>
      <c r="M5727" s="9" t="s">
        <v>151</v>
      </c>
      <c r="N5727" s="9" t="b">
        <v>1</v>
      </c>
      <c r="O5727" s="9" t="b">
        <v>1</v>
      </c>
      <c r="P5727" s="9" t="b">
        <v>1</v>
      </c>
      <c r="Q5727" s="9" t="b">
        <v>1</v>
      </c>
      <c r="R5727" s="9" t="b">
        <v>1</v>
      </c>
      <c r="S5727" s="9" t="b">
        <v>1</v>
      </c>
      <c r="T5727" s="9" t="b">
        <v>1</v>
      </c>
      <c r="U5727" s="9" t="b">
        <v>1</v>
      </c>
      <c r="V5727" s="9" t="b">
        <v>1</v>
      </c>
      <c r="W5727" s="9" t="b">
        <v>0</v>
      </c>
      <c r="X5727" s="9" t="b">
        <v>0</v>
      </c>
      <c r="Y5727" s="9" t="b">
        <v>0</v>
      </c>
      <c r="Z5727" s="9" t="b">
        <v>0</v>
      </c>
      <c r="AA5727" s="9" t="b">
        <v>0</v>
      </c>
      <c r="AB5727" s="9" t="b">
        <v>1</v>
      </c>
      <c r="AC5727" s="9" t="b">
        <v>0</v>
      </c>
      <c r="AD5727" s="9" t="b">
        <v>1</v>
      </c>
      <c r="AE5727" s="9" t="b">
        <v>0</v>
      </c>
      <c r="AF5727" s="9" t="b">
        <v>1</v>
      </c>
      <c r="AG5727" s="9" t="b">
        <v>0</v>
      </c>
    </row>
    <row r="5728" spans="1:33" x14ac:dyDescent="0.2">
      <c r="A5728" s="11">
        <v>3</v>
      </c>
      <c r="B5728" t="s">
        <v>164</v>
      </c>
      <c r="C5728" t="s">
        <v>33</v>
      </c>
      <c r="D5728">
        <v>0</v>
      </c>
      <c r="E5728">
        <v>7202406.1170789897</v>
      </c>
      <c r="F5728">
        <v>0</v>
      </c>
      <c r="G5728">
        <v>0</v>
      </c>
      <c r="H5728">
        <v>0</v>
      </c>
      <c r="I5728">
        <v>0</v>
      </c>
      <c r="J5728" s="10">
        <f>SUMIFS(Table1[time],Table1[repetition],Table1[[#This Row],[repetition]],Table1[config],Table1[[#This Row],[config]])</f>
        <v>148174286.41993585</v>
      </c>
      <c r="K5728" s="11">
        <v>1</v>
      </c>
      <c r="L5728" s="11">
        <v>2</v>
      </c>
      <c r="M5728" s="11" t="s">
        <v>151</v>
      </c>
      <c r="N5728" s="11" t="b">
        <v>0</v>
      </c>
      <c r="O5728" s="11" t="b">
        <v>0</v>
      </c>
      <c r="P5728" s="11" t="b">
        <v>1</v>
      </c>
      <c r="Q5728" s="11" t="b">
        <v>1</v>
      </c>
      <c r="R5728" s="11" t="b">
        <v>1</v>
      </c>
      <c r="S5728" s="11" t="b">
        <v>0</v>
      </c>
      <c r="T5728" s="11" t="b">
        <v>0</v>
      </c>
      <c r="U5728" s="11" t="b">
        <v>0</v>
      </c>
      <c r="V5728" s="11" t="b">
        <v>0</v>
      </c>
      <c r="W5728" s="11" t="b">
        <v>0</v>
      </c>
      <c r="X5728" s="11" t="b">
        <v>0</v>
      </c>
      <c r="Y5728" s="11" t="b">
        <v>0</v>
      </c>
      <c r="Z5728" s="11" t="b">
        <v>1</v>
      </c>
      <c r="AA5728" s="11" t="b">
        <v>0</v>
      </c>
      <c r="AB5728" s="11" t="b">
        <v>0</v>
      </c>
      <c r="AC5728" s="11" t="b">
        <v>0</v>
      </c>
      <c r="AD5728" s="11" t="b">
        <v>0</v>
      </c>
      <c r="AE5728" s="11" t="b">
        <v>1</v>
      </c>
      <c r="AF5728" s="11" t="b">
        <v>1</v>
      </c>
      <c r="AG5728" s="11" t="b">
        <v>1</v>
      </c>
    </row>
    <row r="5729" spans="1:33" x14ac:dyDescent="0.2">
      <c r="A5729" s="9">
        <v>1</v>
      </c>
      <c r="B5729" t="s">
        <v>165</v>
      </c>
      <c r="C5729" t="s">
        <v>33</v>
      </c>
      <c r="D5729">
        <v>0</v>
      </c>
      <c r="E5729">
        <v>7203103.932728</v>
      </c>
      <c r="F5729">
        <v>0</v>
      </c>
      <c r="G5729">
        <v>0</v>
      </c>
      <c r="H5729">
        <v>0</v>
      </c>
      <c r="I5729">
        <v>0</v>
      </c>
      <c r="J5729" s="8">
        <f>SUMIFS(Table1[time],Table1[repetition],Table1[[#This Row],[repetition]],Table1[config],Table1[[#This Row],[config]])</f>
        <v>170677911.88155061</v>
      </c>
      <c r="K5729" s="9">
        <v>80</v>
      </c>
      <c r="L5729" s="9">
        <v>4</v>
      </c>
      <c r="M5729" s="9" t="s">
        <v>151</v>
      </c>
      <c r="N5729" s="9" t="b">
        <v>0</v>
      </c>
      <c r="O5729" s="9" t="b">
        <v>1</v>
      </c>
      <c r="P5729" s="9" t="b">
        <v>0</v>
      </c>
      <c r="Q5729" s="9" t="b">
        <v>1</v>
      </c>
      <c r="R5729" s="9" t="b">
        <v>0</v>
      </c>
      <c r="S5729" s="9" t="b">
        <v>0</v>
      </c>
      <c r="T5729" s="9" t="b">
        <v>1</v>
      </c>
      <c r="U5729" s="9" t="b">
        <v>0</v>
      </c>
      <c r="V5729" s="9" t="b">
        <v>0</v>
      </c>
      <c r="W5729" s="9" t="b">
        <v>0</v>
      </c>
      <c r="X5729" s="9" t="b">
        <v>1</v>
      </c>
      <c r="Y5729" s="9" t="b">
        <v>0</v>
      </c>
      <c r="Z5729" s="9" t="b">
        <v>1</v>
      </c>
      <c r="AA5729" s="9" t="b">
        <v>1</v>
      </c>
      <c r="AB5729" s="9" t="b">
        <v>1</v>
      </c>
      <c r="AC5729" s="9" t="b">
        <v>0</v>
      </c>
      <c r="AD5729" s="9" t="b">
        <v>1</v>
      </c>
      <c r="AE5729" s="9" t="b">
        <v>0</v>
      </c>
      <c r="AF5729" s="9" t="b">
        <v>0</v>
      </c>
      <c r="AG5729" s="9" t="b">
        <v>0</v>
      </c>
    </row>
    <row r="5730" spans="1:33" x14ac:dyDescent="0.2">
      <c r="A5730" s="9">
        <v>2</v>
      </c>
      <c r="B5730" t="s">
        <v>165</v>
      </c>
      <c r="C5730" t="s">
        <v>33</v>
      </c>
      <c r="D5730">
        <v>0</v>
      </c>
      <c r="E5730">
        <v>7208494.3393990397</v>
      </c>
      <c r="F5730">
        <v>0</v>
      </c>
      <c r="G5730">
        <v>0</v>
      </c>
      <c r="H5730">
        <v>0</v>
      </c>
      <c r="I5730">
        <v>0</v>
      </c>
      <c r="J5730" s="8">
        <f>SUMIFS(Table1[time],Table1[repetition],Table1[[#This Row],[repetition]],Table1[config],Table1[[#This Row],[config]])</f>
        <v>202359355.89011511</v>
      </c>
      <c r="K5730" s="9">
        <v>200</v>
      </c>
      <c r="L5730" s="9">
        <v>4</v>
      </c>
      <c r="M5730" s="9" t="s">
        <v>151</v>
      </c>
      <c r="N5730" s="9" t="b">
        <v>1</v>
      </c>
      <c r="O5730" s="9" t="b">
        <v>1</v>
      </c>
      <c r="P5730" s="9" t="b">
        <v>1</v>
      </c>
      <c r="Q5730" s="9" t="b">
        <v>1</v>
      </c>
      <c r="R5730" s="9" t="b">
        <v>1</v>
      </c>
      <c r="S5730" s="9" t="b">
        <v>1</v>
      </c>
      <c r="T5730" s="9" t="b">
        <v>1</v>
      </c>
      <c r="U5730" s="9" t="b">
        <v>1</v>
      </c>
      <c r="V5730" s="9" t="b">
        <v>1</v>
      </c>
      <c r="W5730" s="9" t="b">
        <v>0</v>
      </c>
      <c r="X5730" s="9" t="b">
        <v>0</v>
      </c>
      <c r="Y5730" s="9" t="b">
        <v>0</v>
      </c>
      <c r="Z5730" s="9" t="b">
        <v>0</v>
      </c>
      <c r="AA5730" s="9" t="b">
        <v>0</v>
      </c>
      <c r="AB5730" s="9" t="b">
        <v>1</v>
      </c>
      <c r="AC5730" s="9" t="b">
        <v>0</v>
      </c>
      <c r="AD5730" s="9" t="b">
        <v>1</v>
      </c>
      <c r="AE5730" s="9" t="b">
        <v>0</v>
      </c>
      <c r="AF5730" s="9" t="b">
        <v>1</v>
      </c>
      <c r="AG5730" s="9" t="b">
        <v>0</v>
      </c>
    </row>
    <row r="5731" spans="1:33" x14ac:dyDescent="0.2">
      <c r="A5731" s="11">
        <v>3</v>
      </c>
      <c r="B5731" t="s">
        <v>165</v>
      </c>
      <c r="C5731" t="s">
        <v>33</v>
      </c>
      <c r="D5731">
        <v>0</v>
      </c>
      <c r="E5731">
        <v>7203241.1804009899</v>
      </c>
      <c r="F5731">
        <v>0</v>
      </c>
      <c r="G5731">
        <v>0</v>
      </c>
      <c r="H5731">
        <v>0</v>
      </c>
      <c r="I5731">
        <v>0</v>
      </c>
      <c r="J5731" s="10">
        <f>SUMIFS(Table1[time],Table1[repetition],Table1[[#This Row],[repetition]],Table1[config],Table1[[#This Row],[config]])</f>
        <v>148174286.41993585</v>
      </c>
      <c r="K5731" s="11">
        <v>200</v>
      </c>
      <c r="L5731" s="11">
        <v>6</v>
      </c>
      <c r="M5731" s="11" t="s">
        <v>150</v>
      </c>
      <c r="N5731" s="11" t="b">
        <v>1</v>
      </c>
      <c r="O5731" s="11" t="b">
        <v>1</v>
      </c>
      <c r="P5731" s="11" t="b">
        <v>0</v>
      </c>
      <c r="Q5731" s="11" t="b">
        <v>1</v>
      </c>
      <c r="R5731" s="11" t="b">
        <v>0</v>
      </c>
      <c r="S5731" s="11" t="b">
        <v>0</v>
      </c>
      <c r="T5731" s="11" t="b">
        <v>0</v>
      </c>
      <c r="U5731" s="11" t="b">
        <v>0</v>
      </c>
      <c r="V5731" s="11" t="b">
        <v>0</v>
      </c>
      <c r="W5731" s="11" t="b">
        <v>0</v>
      </c>
      <c r="X5731" s="11" t="b">
        <v>0</v>
      </c>
      <c r="Y5731" s="11" t="b">
        <v>1</v>
      </c>
      <c r="Z5731" s="11" t="b">
        <v>0</v>
      </c>
      <c r="AA5731" s="11" t="b">
        <v>1</v>
      </c>
      <c r="AB5731" s="11" t="b">
        <v>1</v>
      </c>
      <c r="AC5731" s="11" t="b">
        <v>0</v>
      </c>
      <c r="AD5731" s="11" t="b">
        <v>0</v>
      </c>
      <c r="AE5731" s="11" t="b">
        <v>1</v>
      </c>
      <c r="AF5731" s="11" t="b">
        <v>1</v>
      </c>
      <c r="AG5731" s="11" t="b">
        <v>0</v>
      </c>
    </row>
    <row r="5732" spans="1:33" x14ac:dyDescent="0.2">
      <c r="A5732" s="11">
        <v>1</v>
      </c>
      <c r="B5732" t="s">
        <v>166</v>
      </c>
      <c r="C5732" t="s">
        <v>33</v>
      </c>
      <c r="D5732">
        <v>0</v>
      </c>
      <c r="E5732">
        <v>3130728.1201679702</v>
      </c>
      <c r="F5732">
        <v>0</v>
      </c>
      <c r="G5732">
        <v>0</v>
      </c>
      <c r="H5732">
        <v>0</v>
      </c>
      <c r="I5732">
        <v>0</v>
      </c>
      <c r="J5732" s="10">
        <f>SUMIFS(Table1[time],Table1[repetition],Table1[[#This Row],[repetition]],Table1[config],Table1[[#This Row],[config]])</f>
        <v>170677911.88155061</v>
      </c>
      <c r="K5732" s="11">
        <v>80</v>
      </c>
      <c r="L5732" s="11">
        <v>6</v>
      </c>
      <c r="M5732" s="11" t="s">
        <v>151</v>
      </c>
      <c r="N5732" s="11" t="b">
        <v>1</v>
      </c>
      <c r="O5732" s="11" t="b">
        <v>1</v>
      </c>
      <c r="P5732" s="11" t="b">
        <v>1</v>
      </c>
      <c r="Q5732" s="11" t="b">
        <v>0</v>
      </c>
      <c r="R5732" s="11" t="b">
        <v>1</v>
      </c>
      <c r="S5732" s="11" t="b">
        <v>0</v>
      </c>
      <c r="T5732" s="11" t="b">
        <v>1</v>
      </c>
      <c r="U5732" s="11" t="b">
        <v>0</v>
      </c>
      <c r="V5732" s="11" t="b">
        <v>0</v>
      </c>
      <c r="W5732" s="11" t="b">
        <v>0</v>
      </c>
      <c r="X5732" s="11" t="b">
        <v>0</v>
      </c>
      <c r="Y5732" s="11" t="b">
        <v>1</v>
      </c>
      <c r="Z5732" s="11" t="b">
        <v>1</v>
      </c>
      <c r="AA5732" s="11" t="b">
        <v>1</v>
      </c>
      <c r="AB5732" s="11" t="b">
        <v>0</v>
      </c>
      <c r="AC5732" s="11" t="b">
        <v>0</v>
      </c>
      <c r="AD5732" s="11" t="b">
        <v>0</v>
      </c>
      <c r="AE5732" s="11" t="b">
        <v>1</v>
      </c>
      <c r="AF5732" s="11" t="b">
        <v>1</v>
      </c>
      <c r="AG5732" s="11" t="b">
        <v>1</v>
      </c>
    </row>
    <row r="5733" spans="1:33" x14ac:dyDescent="0.2">
      <c r="A5733" s="9">
        <v>2</v>
      </c>
      <c r="B5733" t="s">
        <v>166</v>
      </c>
      <c r="C5733" t="s">
        <v>33</v>
      </c>
      <c r="D5733">
        <v>0</v>
      </c>
      <c r="E5733">
        <v>7204950.9047023002</v>
      </c>
      <c r="F5733">
        <v>0</v>
      </c>
      <c r="G5733">
        <v>0</v>
      </c>
      <c r="H5733">
        <v>0</v>
      </c>
      <c r="I5733">
        <v>0</v>
      </c>
      <c r="J5733" s="8">
        <f>SUMIFS(Table1[time],Table1[repetition],Table1[[#This Row],[repetition]],Table1[config],Table1[[#This Row],[config]])</f>
        <v>202359355.89011511</v>
      </c>
      <c r="K5733" s="9">
        <v>200</v>
      </c>
      <c r="L5733" s="9">
        <v>5</v>
      </c>
      <c r="M5733" s="9" t="s">
        <v>149</v>
      </c>
      <c r="N5733" s="9" t="b">
        <v>1</v>
      </c>
      <c r="O5733" s="9" t="b">
        <v>1</v>
      </c>
      <c r="P5733" s="9" t="b">
        <v>1</v>
      </c>
      <c r="Q5733" s="9" t="b">
        <v>1</v>
      </c>
      <c r="R5733" s="9" t="b">
        <v>1</v>
      </c>
      <c r="S5733" s="9" t="b">
        <v>1</v>
      </c>
      <c r="T5733" s="9" t="b">
        <v>0</v>
      </c>
      <c r="U5733" s="9" t="b">
        <v>0</v>
      </c>
      <c r="V5733" s="9" t="b">
        <v>0</v>
      </c>
      <c r="W5733" s="9" t="b">
        <v>0</v>
      </c>
      <c r="X5733" s="9" t="b">
        <v>1</v>
      </c>
      <c r="Y5733" s="9" t="b">
        <v>1</v>
      </c>
      <c r="Z5733" s="9" t="b">
        <v>0</v>
      </c>
      <c r="AA5733" s="9" t="b">
        <v>1</v>
      </c>
      <c r="AB5733" s="9" t="b">
        <v>1</v>
      </c>
      <c r="AC5733" s="9" t="b">
        <v>0</v>
      </c>
      <c r="AD5733" s="9" t="b">
        <v>1</v>
      </c>
      <c r="AE5733" s="9" t="b">
        <v>0</v>
      </c>
      <c r="AF5733" s="9" t="b">
        <v>0</v>
      </c>
      <c r="AG5733" s="9" t="b">
        <v>0</v>
      </c>
    </row>
    <row r="5734" spans="1:33" x14ac:dyDescent="0.2">
      <c r="A5734" s="9">
        <v>3</v>
      </c>
      <c r="B5734" t="s">
        <v>166</v>
      </c>
      <c r="C5734" t="s">
        <v>33</v>
      </c>
      <c r="D5734">
        <v>0</v>
      </c>
      <c r="E5734">
        <v>7204727.7616639901</v>
      </c>
      <c r="F5734">
        <v>0</v>
      </c>
      <c r="G5734">
        <v>0</v>
      </c>
      <c r="H5734">
        <v>0</v>
      </c>
      <c r="I5734">
        <v>0</v>
      </c>
      <c r="J5734" s="8">
        <f>SUMIFS(Table1[time],Table1[repetition],Table1[[#This Row],[repetition]],Table1[config],Table1[[#This Row],[config]])</f>
        <v>148174286.41993585</v>
      </c>
      <c r="K5734" s="9">
        <v>200</v>
      </c>
      <c r="L5734" s="9">
        <v>5</v>
      </c>
      <c r="M5734" s="9" t="s">
        <v>149</v>
      </c>
      <c r="N5734" s="9" t="b">
        <v>1</v>
      </c>
      <c r="O5734" s="9" t="b">
        <v>1</v>
      </c>
      <c r="P5734" s="9" t="b">
        <v>1</v>
      </c>
      <c r="Q5734" s="9" t="b">
        <v>1</v>
      </c>
      <c r="R5734" s="9" t="b">
        <v>1</v>
      </c>
      <c r="S5734" s="9" t="b">
        <v>1</v>
      </c>
      <c r="T5734" s="9" t="b">
        <v>0</v>
      </c>
      <c r="U5734" s="9" t="b">
        <v>0</v>
      </c>
      <c r="V5734" s="9" t="b">
        <v>0</v>
      </c>
      <c r="W5734" s="9" t="b">
        <v>0</v>
      </c>
      <c r="X5734" s="9" t="b">
        <v>1</v>
      </c>
      <c r="Y5734" s="9" t="b">
        <v>1</v>
      </c>
      <c r="Z5734" s="9" t="b">
        <v>0</v>
      </c>
      <c r="AA5734" s="9" t="b">
        <v>1</v>
      </c>
      <c r="AB5734" s="9" t="b">
        <v>1</v>
      </c>
      <c r="AC5734" s="9" t="b">
        <v>0</v>
      </c>
      <c r="AD5734" s="9" t="b">
        <v>1</v>
      </c>
      <c r="AE5734" s="9" t="b">
        <v>0</v>
      </c>
      <c r="AF5734" s="9" t="b">
        <v>0</v>
      </c>
      <c r="AG5734" s="9" t="b">
        <v>0</v>
      </c>
    </row>
    <row r="5735" spans="1:33" x14ac:dyDescent="0.2">
      <c r="A5735" s="9">
        <v>1</v>
      </c>
      <c r="B5735" t="s">
        <v>167</v>
      </c>
      <c r="C5735" t="s">
        <v>33</v>
      </c>
      <c r="D5735">
        <v>0</v>
      </c>
      <c r="E5735">
        <v>7206053.1298919804</v>
      </c>
      <c r="F5735">
        <v>0</v>
      </c>
      <c r="G5735">
        <v>0</v>
      </c>
      <c r="H5735">
        <v>0</v>
      </c>
      <c r="I5735">
        <v>0</v>
      </c>
      <c r="J5735" s="8">
        <f>SUMIFS(Table1[time],Table1[repetition],Table1[[#This Row],[repetition]],Table1[config],Table1[[#This Row],[config]])</f>
        <v>170677911.88155061</v>
      </c>
      <c r="K5735" s="9">
        <v>90</v>
      </c>
      <c r="L5735" s="9">
        <v>2</v>
      </c>
      <c r="M5735" s="9" t="s">
        <v>150</v>
      </c>
      <c r="N5735" s="9" t="b">
        <v>1</v>
      </c>
      <c r="O5735" s="9" t="b">
        <v>0</v>
      </c>
      <c r="P5735" s="9" t="b">
        <v>0</v>
      </c>
      <c r="Q5735" s="9" t="b">
        <v>0</v>
      </c>
      <c r="R5735" s="9" t="b">
        <v>0</v>
      </c>
      <c r="S5735" s="9" t="b">
        <v>1</v>
      </c>
      <c r="T5735" s="9" t="b">
        <v>0</v>
      </c>
      <c r="U5735" s="9" t="b">
        <v>1</v>
      </c>
      <c r="V5735" s="9" t="b">
        <v>1</v>
      </c>
      <c r="W5735" s="9" t="b">
        <v>0</v>
      </c>
      <c r="X5735" s="9" t="b">
        <v>0</v>
      </c>
      <c r="Y5735" s="9" t="b">
        <v>0</v>
      </c>
      <c r="Z5735" s="9" t="b">
        <v>0</v>
      </c>
      <c r="AA5735" s="9" t="b">
        <v>1</v>
      </c>
      <c r="AB5735" s="9" t="b">
        <v>0</v>
      </c>
      <c r="AC5735" s="9" t="b">
        <v>0</v>
      </c>
      <c r="AD5735" s="9" t="b">
        <v>0</v>
      </c>
      <c r="AE5735" s="9" t="b">
        <v>0</v>
      </c>
      <c r="AF5735" s="9" t="b">
        <v>0</v>
      </c>
      <c r="AG5735" s="9" t="b">
        <v>1</v>
      </c>
    </row>
    <row r="5736" spans="1:33" x14ac:dyDescent="0.2">
      <c r="A5736" s="11">
        <v>2</v>
      </c>
      <c r="B5736" t="s">
        <v>167</v>
      </c>
      <c r="C5736" t="s">
        <v>33</v>
      </c>
      <c r="D5736">
        <v>0</v>
      </c>
      <c r="E5736">
        <v>7212888.4013197301</v>
      </c>
      <c r="F5736">
        <v>0</v>
      </c>
      <c r="G5736">
        <v>0</v>
      </c>
      <c r="H5736">
        <v>0</v>
      </c>
      <c r="I5736">
        <v>0</v>
      </c>
      <c r="J5736" s="10">
        <f>SUMIFS(Table1[time],Table1[repetition],Table1[[#This Row],[repetition]],Table1[config],Table1[[#This Row],[config]])</f>
        <v>202359355.89011511</v>
      </c>
      <c r="K5736" s="11">
        <v>200</v>
      </c>
      <c r="L5736" s="11">
        <v>6</v>
      </c>
      <c r="M5736" s="11" t="s">
        <v>150</v>
      </c>
      <c r="N5736" s="11" t="b">
        <v>1</v>
      </c>
      <c r="O5736" s="11" t="b">
        <v>1</v>
      </c>
      <c r="P5736" s="11" t="b">
        <v>0</v>
      </c>
      <c r="Q5736" s="11" t="b">
        <v>1</v>
      </c>
      <c r="R5736" s="11" t="b">
        <v>0</v>
      </c>
      <c r="S5736" s="11" t="b">
        <v>0</v>
      </c>
      <c r="T5736" s="11" t="b">
        <v>0</v>
      </c>
      <c r="U5736" s="11" t="b">
        <v>0</v>
      </c>
      <c r="V5736" s="11" t="b">
        <v>0</v>
      </c>
      <c r="W5736" s="11" t="b">
        <v>0</v>
      </c>
      <c r="X5736" s="11" t="b">
        <v>0</v>
      </c>
      <c r="Y5736" s="11" t="b">
        <v>1</v>
      </c>
      <c r="Z5736" s="11" t="b">
        <v>0</v>
      </c>
      <c r="AA5736" s="11" t="b">
        <v>1</v>
      </c>
      <c r="AB5736" s="11" t="b">
        <v>1</v>
      </c>
      <c r="AC5736" s="11" t="b">
        <v>0</v>
      </c>
      <c r="AD5736" s="11" t="b">
        <v>0</v>
      </c>
      <c r="AE5736" s="11" t="b">
        <v>1</v>
      </c>
      <c r="AF5736" s="11" t="b">
        <v>1</v>
      </c>
      <c r="AG5736" s="11" t="b">
        <v>0</v>
      </c>
    </row>
    <row r="5737" spans="1:33" x14ac:dyDescent="0.2">
      <c r="A5737" s="11">
        <v>3</v>
      </c>
      <c r="B5737" t="s">
        <v>167</v>
      </c>
      <c r="C5737" t="s">
        <v>33</v>
      </c>
      <c r="D5737">
        <v>0</v>
      </c>
      <c r="E5737">
        <v>7203585.3632779904</v>
      </c>
      <c r="F5737">
        <v>0</v>
      </c>
      <c r="G5737">
        <v>0</v>
      </c>
      <c r="H5737">
        <v>0</v>
      </c>
      <c r="I5737">
        <v>0</v>
      </c>
      <c r="J5737" s="10">
        <f>SUMIFS(Table1[time],Table1[repetition],Table1[[#This Row],[repetition]],Table1[config],Table1[[#This Row],[config]])</f>
        <v>148174286.41993585</v>
      </c>
      <c r="K5737" s="11">
        <v>1</v>
      </c>
      <c r="L5737" s="11">
        <v>2</v>
      </c>
      <c r="M5737" s="11" t="s">
        <v>151</v>
      </c>
      <c r="N5737" s="11" t="b">
        <v>0</v>
      </c>
      <c r="O5737" s="11" t="b">
        <v>0</v>
      </c>
      <c r="P5737" s="11" t="b">
        <v>1</v>
      </c>
      <c r="Q5737" s="11" t="b">
        <v>1</v>
      </c>
      <c r="R5737" s="11" t="b">
        <v>1</v>
      </c>
      <c r="S5737" s="11" t="b">
        <v>0</v>
      </c>
      <c r="T5737" s="11" t="b">
        <v>0</v>
      </c>
      <c r="U5737" s="11" t="b">
        <v>0</v>
      </c>
      <c r="V5737" s="11" t="b">
        <v>0</v>
      </c>
      <c r="W5737" s="11" t="b">
        <v>0</v>
      </c>
      <c r="X5737" s="11" t="b">
        <v>0</v>
      </c>
      <c r="Y5737" s="11" t="b">
        <v>0</v>
      </c>
      <c r="Z5737" s="11" t="b">
        <v>1</v>
      </c>
      <c r="AA5737" s="11" t="b">
        <v>0</v>
      </c>
      <c r="AB5737" s="11" t="b">
        <v>0</v>
      </c>
      <c r="AC5737" s="11" t="b">
        <v>0</v>
      </c>
      <c r="AD5737" s="11" t="b">
        <v>0</v>
      </c>
      <c r="AE5737" s="11" t="b">
        <v>1</v>
      </c>
      <c r="AF5737" s="11" t="b">
        <v>1</v>
      </c>
      <c r="AG5737" s="11" t="b">
        <v>1</v>
      </c>
    </row>
    <row r="5738" spans="1:33" x14ac:dyDescent="0.2">
      <c r="A5738" s="11">
        <v>1</v>
      </c>
      <c r="B5738" t="s">
        <v>161</v>
      </c>
      <c r="C5738" t="s">
        <v>33</v>
      </c>
      <c r="D5738">
        <v>0</v>
      </c>
      <c r="E5738">
        <v>7204036.9541560002</v>
      </c>
      <c r="F5738">
        <v>0</v>
      </c>
      <c r="G5738">
        <v>0</v>
      </c>
      <c r="H5738">
        <v>0</v>
      </c>
      <c r="I5738">
        <v>0</v>
      </c>
      <c r="J5738" s="10">
        <f>SUMIFS(Table1[time],Table1[repetition],Table1[[#This Row],[repetition]],Table1[config],Table1[[#This Row],[config]])</f>
        <v>170677911.88155061</v>
      </c>
      <c r="K5738" s="11">
        <v>90</v>
      </c>
      <c r="L5738" s="11">
        <v>4</v>
      </c>
      <c r="M5738" s="11" t="s">
        <v>150</v>
      </c>
      <c r="N5738" s="11" t="b">
        <v>0</v>
      </c>
      <c r="O5738" s="11" t="b">
        <v>0</v>
      </c>
      <c r="P5738" s="11" t="b">
        <v>0</v>
      </c>
      <c r="Q5738" s="11" t="b">
        <v>0</v>
      </c>
      <c r="R5738" s="11" t="b">
        <v>0</v>
      </c>
      <c r="S5738" s="11" t="b">
        <v>0</v>
      </c>
      <c r="T5738" s="11" t="b">
        <v>1</v>
      </c>
      <c r="U5738" s="11" t="b">
        <v>1</v>
      </c>
      <c r="V5738" s="11" t="b">
        <v>0</v>
      </c>
      <c r="W5738" s="11" t="b">
        <v>1</v>
      </c>
      <c r="X5738" s="11" t="b">
        <v>1</v>
      </c>
      <c r="Y5738" s="11" t="b">
        <v>0</v>
      </c>
      <c r="Z5738" s="11" t="b">
        <v>1</v>
      </c>
      <c r="AA5738" s="11" t="b">
        <v>1</v>
      </c>
      <c r="AB5738" s="11" t="b">
        <v>0</v>
      </c>
      <c r="AC5738" s="11" t="b">
        <v>1</v>
      </c>
      <c r="AD5738" s="11" t="b">
        <v>0</v>
      </c>
      <c r="AE5738" s="11" t="b">
        <v>1</v>
      </c>
      <c r="AF5738" s="11" t="b">
        <v>1</v>
      </c>
      <c r="AG5738" s="11" t="b">
        <v>0</v>
      </c>
    </row>
    <row r="5739" spans="1:33" x14ac:dyDescent="0.2">
      <c r="A5739" s="11">
        <v>2</v>
      </c>
      <c r="B5739" t="s">
        <v>161</v>
      </c>
      <c r="C5739" t="s">
        <v>33</v>
      </c>
      <c r="D5739">
        <v>0</v>
      </c>
      <c r="E5739">
        <v>7205186.2996807303</v>
      </c>
      <c r="F5739">
        <v>0</v>
      </c>
      <c r="G5739">
        <v>0</v>
      </c>
      <c r="H5739">
        <v>0</v>
      </c>
      <c r="I5739">
        <v>0</v>
      </c>
      <c r="J5739" s="10">
        <f>SUMIFS(Table1[time],Table1[repetition],Table1[[#This Row],[repetition]],Table1[config],Table1[[#This Row],[config]])</f>
        <v>202359355.89011511</v>
      </c>
      <c r="K5739" s="11">
        <v>200</v>
      </c>
      <c r="L5739" s="11">
        <v>5</v>
      </c>
      <c r="M5739" s="11" t="s">
        <v>149</v>
      </c>
      <c r="N5739" s="11" t="b">
        <v>1</v>
      </c>
      <c r="O5739" s="11" t="b">
        <v>1</v>
      </c>
      <c r="P5739" s="11" t="b">
        <v>1</v>
      </c>
      <c r="Q5739" s="11" t="b">
        <v>1</v>
      </c>
      <c r="R5739" s="11" t="b">
        <v>1</v>
      </c>
      <c r="S5739" s="11" t="b">
        <v>1</v>
      </c>
      <c r="T5739" s="11" t="b">
        <v>0</v>
      </c>
      <c r="U5739" s="11" t="b">
        <v>0</v>
      </c>
      <c r="V5739" s="11" t="b">
        <v>0</v>
      </c>
      <c r="W5739" s="11" t="b">
        <v>0</v>
      </c>
      <c r="X5739" s="11" t="b">
        <v>1</v>
      </c>
      <c r="Y5739" s="11" t="b">
        <v>1</v>
      </c>
      <c r="Z5739" s="11" t="b">
        <v>0</v>
      </c>
      <c r="AA5739" s="11" t="b">
        <v>1</v>
      </c>
      <c r="AB5739" s="11" t="b">
        <v>1</v>
      </c>
      <c r="AC5739" s="11" t="b">
        <v>0</v>
      </c>
      <c r="AD5739" s="11" t="b">
        <v>1</v>
      </c>
      <c r="AE5739" s="11" t="b">
        <v>0</v>
      </c>
      <c r="AF5739" s="11" t="b">
        <v>0</v>
      </c>
      <c r="AG5739" s="11" t="b">
        <v>0</v>
      </c>
    </row>
    <row r="5740" spans="1:33" x14ac:dyDescent="0.2">
      <c r="A5740" s="11">
        <v>3</v>
      </c>
      <c r="B5740" t="s">
        <v>161</v>
      </c>
      <c r="C5740" t="s">
        <v>33</v>
      </c>
      <c r="D5740">
        <v>0</v>
      </c>
      <c r="E5740">
        <v>7204523.7675670004</v>
      </c>
      <c r="F5740">
        <v>0</v>
      </c>
      <c r="G5740">
        <v>0</v>
      </c>
      <c r="H5740">
        <v>0</v>
      </c>
      <c r="I5740">
        <v>0</v>
      </c>
      <c r="J5740" s="10">
        <f>SUMIFS(Table1[time],Table1[repetition],Table1[[#This Row],[repetition]],Table1[config],Table1[[#This Row],[config]])</f>
        <v>148174286.41993585</v>
      </c>
      <c r="K5740" s="11">
        <v>200</v>
      </c>
      <c r="L5740" s="11">
        <v>5</v>
      </c>
      <c r="M5740" s="11" t="s">
        <v>149</v>
      </c>
      <c r="N5740" s="11" t="b">
        <v>1</v>
      </c>
      <c r="O5740" s="11" t="b">
        <v>1</v>
      </c>
      <c r="P5740" s="11" t="b">
        <v>1</v>
      </c>
      <c r="Q5740" s="11" t="b">
        <v>1</v>
      </c>
      <c r="R5740" s="11" t="b">
        <v>1</v>
      </c>
      <c r="S5740" s="11" t="b">
        <v>1</v>
      </c>
      <c r="T5740" s="11" t="b">
        <v>0</v>
      </c>
      <c r="U5740" s="11" t="b">
        <v>0</v>
      </c>
      <c r="V5740" s="11" t="b">
        <v>0</v>
      </c>
      <c r="W5740" s="11" t="b">
        <v>0</v>
      </c>
      <c r="X5740" s="11" t="b">
        <v>1</v>
      </c>
      <c r="Y5740" s="11" t="b">
        <v>1</v>
      </c>
      <c r="Z5740" s="11" t="b">
        <v>0</v>
      </c>
      <c r="AA5740" s="11" t="b">
        <v>1</v>
      </c>
      <c r="AB5740" s="11" t="b">
        <v>1</v>
      </c>
      <c r="AC5740" s="11" t="b">
        <v>0</v>
      </c>
      <c r="AD5740" s="11" t="b">
        <v>1</v>
      </c>
      <c r="AE5740" s="11" t="b">
        <v>0</v>
      </c>
      <c r="AF5740" s="11" t="b">
        <v>0</v>
      </c>
      <c r="AG5740" s="11" t="b">
        <v>0</v>
      </c>
    </row>
    <row r="5741" spans="1:33" x14ac:dyDescent="0.2">
      <c r="A5741" s="11">
        <v>1</v>
      </c>
      <c r="B5741" t="s">
        <v>168</v>
      </c>
      <c r="C5741" t="s">
        <v>33</v>
      </c>
      <c r="D5741">
        <v>0</v>
      </c>
      <c r="E5741">
        <v>3397912.4570169901</v>
      </c>
      <c r="F5741">
        <v>0</v>
      </c>
      <c r="G5741">
        <v>0</v>
      </c>
      <c r="H5741">
        <v>0</v>
      </c>
      <c r="I5741">
        <v>0</v>
      </c>
      <c r="J5741" s="10">
        <f>SUMIFS(Table1[time],Table1[repetition],Table1[[#This Row],[repetition]],Table1[config],Table1[[#This Row],[config]])</f>
        <v>170677911.88155061</v>
      </c>
      <c r="K5741" s="11">
        <v>90</v>
      </c>
      <c r="L5741" s="11">
        <v>6</v>
      </c>
      <c r="M5741" s="11" t="s">
        <v>149</v>
      </c>
      <c r="N5741" s="11" t="b">
        <v>0</v>
      </c>
      <c r="O5741" s="11" t="b">
        <v>0</v>
      </c>
      <c r="P5741" s="11" t="b">
        <v>0</v>
      </c>
      <c r="Q5741" s="11" t="b">
        <v>0</v>
      </c>
      <c r="R5741" s="11" t="b">
        <v>1</v>
      </c>
      <c r="S5741" s="11" t="b">
        <v>0</v>
      </c>
      <c r="T5741" s="11" t="b">
        <v>1</v>
      </c>
      <c r="U5741" s="11" t="b">
        <v>1</v>
      </c>
      <c r="V5741" s="11" t="b">
        <v>0</v>
      </c>
      <c r="W5741" s="11" t="b">
        <v>0</v>
      </c>
      <c r="X5741" s="11" t="b">
        <v>0</v>
      </c>
      <c r="Y5741" s="11" t="b">
        <v>0</v>
      </c>
      <c r="Z5741" s="11" t="b">
        <v>1</v>
      </c>
      <c r="AA5741" s="11" t="b">
        <v>0</v>
      </c>
      <c r="AB5741" s="11" t="b">
        <v>0</v>
      </c>
      <c r="AC5741" s="11" t="b">
        <v>0</v>
      </c>
      <c r="AD5741" s="11" t="b">
        <v>1</v>
      </c>
      <c r="AE5741" s="11" t="b">
        <v>0</v>
      </c>
      <c r="AF5741" s="11" t="b">
        <v>1</v>
      </c>
      <c r="AG5741" s="11" t="b">
        <v>1</v>
      </c>
    </row>
    <row r="5742" spans="1:33" x14ac:dyDescent="0.2">
      <c r="A5742" s="11">
        <v>2</v>
      </c>
      <c r="B5742" t="s">
        <v>168</v>
      </c>
      <c r="C5742" t="s">
        <v>33</v>
      </c>
      <c r="D5742">
        <v>0</v>
      </c>
      <c r="E5742">
        <v>7209766.7102087196</v>
      </c>
      <c r="F5742">
        <v>0</v>
      </c>
      <c r="G5742">
        <v>0</v>
      </c>
      <c r="H5742">
        <v>0</v>
      </c>
      <c r="I5742">
        <v>0</v>
      </c>
      <c r="J5742" s="10">
        <f>SUMIFS(Table1[time],Table1[repetition],Table1[[#This Row],[repetition]],Table1[config],Table1[[#This Row],[config]])</f>
        <v>202359355.89011511</v>
      </c>
      <c r="K5742" s="11">
        <v>200</v>
      </c>
      <c r="L5742" s="11">
        <v>6</v>
      </c>
      <c r="M5742" s="11" t="s">
        <v>150</v>
      </c>
      <c r="N5742" s="11" t="b">
        <v>1</v>
      </c>
      <c r="O5742" s="11" t="b">
        <v>1</v>
      </c>
      <c r="P5742" s="11" t="b">
        <v>0</v>
      </c>
      <c r="Q5742" s="11" t="b">
        <v>1</v>
      </c>
      <c r="R5742" s="11" t="b">
        <v>0</v>
      </c>
      <c r="S5742" s="11" t="b">
        <v>0</v>
      </c>
      <c r="T5742" s="11" t="b">
        <v>0</v>
      </c>
      <c r="U5742" s="11" t="b">
        <v>0</v>
      </c>
      <c r="V5742" s="11" t="b">
        <v>0</v>
      </c>
      <c r="W5742" s="11" t="b">
        <v>0</v>
      </c>
      <c r="X5742" s="11" t="b">
        <v>0</v>
      </c>
      <c r="Y5742" s="11" t="b">
        <v>1</v>
      </c>
      <c r="Z5742" s="11" t="b">
        <v>0</v>
      </c>
      <c r="AA5742" s="11" t="b">
        <v>1</v>
      </c>
      <c r="AB5742" s="11" t="b">
        <v>1</v>
      </c>
      <c r="AC5742" s="11" t="b">
        <v>0</v>
      </c>
      <c r="AD5742" s="11" t="b">
        <v>0</v>
      </c>
      <c r="AE5742" s="11" t="b">
        <v>1</v>
      </c>
      <c r="AF5742" s="11" t="b">
        <v>1</v>
      </c>
      <c r="AG5742" s="11" t="b">
        <v>0</v>
      </c>
    </row>
    <row r="5743" spans="1:33" x14ac:dyDescent="0.2">
      <c r="A5743" s="11">
        <v>3</v>
      </c>
      <c r="B5743" t="s">
        <v>168</v>
      </c>
      <c r="C5743" t="s">
        <v>33</v>
      </c>
      <c r="D5743">
        <v>0</v>
      </c>
      <c r="E5743">
        <v>7205749.8618529998</v>
      </c>
      <c r="F5743">
        <v>0</v>
      </c>
      <c r="G5743">
        <v>0</v>
      </c>
      <c r="H5743">
        <v>0</v>
      </c>
      <c r="I5743">
        <v>0</v>
      </c>
      <c r="J5743" s="10">
        <f>SUMIFS(Table1[time],Table1[repetition],Table1[[#This Row],[repetition]],Table1[config],Table1[[#This Row],[config]])</f>
        <v>148174286.41993585</v>
      </c>
      <c r="K5743" s="11">
        <v>200</v>
      </c>
      <c r="L5743" s="11">
        <v>5</v>
      </c>
      <c r="M5743" s="11" t="s">
        <v>149</v>
      </c>
      <c r="N5743" s="11" t="b">
        <v>1</v>
      </c>
      <c r="O5743" s="11" t="b">
        <v>1</v>
      </c>
      <c r="P5743" s="11" t="b">
        <v>1</v>
      </c>
      <c r="Q5743" s="11" t="b">
        <v>1</v>
      </c>
      <c r="R5743" s="11" t="b">
        <v>1</v>
      </c>
      <c r="S5743" s="11" t="b">
        <v>1</v>
      </c>
      <c r="T5743" s="11" t="b">
        <v>0</v>
      </c>
      <c r="U5743" s="11" t="b">
        <v>0</v>
      </c>
      <c r="V5743" s="11" t="b">
        <v>0</v>
      </c>
      <c r="W5743" s="11" t="b">
        <v>0</v>
      </c>
      <c r="X5743" s="11" t="b">
        <v>1</v>
      </c>
      <c r="Y5743" s="11" t="b">
        <v>1</v>
      </c>
      <c r="Z5743" s="11" t="b">
        <v>0</v>
      </c>
      <c r="AA5743" s="11" t="b">
        <v>1</v>
      </c>
      <c r="AB5743" s="11" t="b">
        <v>1</v>
      </c>
      <c r="AC5743" s="11" t="b">
        <v>0</v>
      </c>
      <c r="AD5743" s="11" t="b">
        <v>1</v>
      </c>
      <c r="AE5743" s="11" t="b">
        <v>0</v>
      </c>
      <c r="AF5743" s="11" t="b">
        <v>0</v>
      </c>
      <c r="AG5743" s="11" t="b">
        <v>0</v>
      </c>
    </row>
    <row r="5744" spans="1:33" x14ac:dyDescent="0.2">
      <c r="A5744" s="11">
        <v>1</v>
      </c>
      <c r="B5744" t="s">
        <v>169</v>
      </c>
      <c r="C5744" t="s">
        <v>33</v>
      </c>
      <c r="D5744">
        <v>0</v>
      </c>
      <c r="E5744">
        <v>3022948.0095799598</v>
      </c>
      <c r="F5744">
        <v>0</v>
      </c>
      <c r="G5744">
        <v>0</v>
      </c>
      <c r="H5744">
        <v>0</v>
      </c>
      <c r="I5744">
        <v>0</v>
      </c>
      <c r="J5744" s="10">
        <f>SUMIFS(Table1[time],Table1[repetition],Table1[[#This Row],[repetition]],Table1[config],Table1[[#This Row],[config]])</f>
        <v>170677911.88155061</v>
      </c>
      <c r="K5744" s="11">
        <v>100</v>
      </c>
      <c r="L5744" s="11">
        <v>1</v>
      </c>
      <c r="M5744" s="11" t="s">
        <v>149</v>
      </c>
      <c r="N5744" s="11" t="b">
        <v>0</v>
      </c>
      <c r="O5744" s="11" t="b">
        <v>1</v>
      </c>
      <c r="P5744" s="11" t="b">
        <v>1</v>
      </c>
      <c r="Q5744" s="11" t="b">
        <v>1</v>
      </c>
      <c r="R5744" s="11" t="b">
        <v>1</v>
      </c>
      <c r="S5744" s="11" t="b">
        <v>0</v>
      </c>
      <c r="T5744" s="11" t="b">
        <v>1</v>
      </c>
      <c r="U5744" s="11" t="b">
        <v>0</v>
      </c>
      <c r="V5744" s="11" t="b">
        <v>0</v>
      </c>
      <c r="W5744" s="11" t="b">
        <v>1</v>
      </c>
      <c r="X5744" s="11" t="b">
        <v>1</v>
      </c>
      <c r="Y5744" s="11" t="b">
        <v>1</v>
      </c>
      <c r="Z5744" s="11" t="b">
        <v>1</v>
      </c>
      <c r="AA5744" s="11" t="b">
        <v>0</v>
      </c>
      <c r="AB5744" s="11" t="b">
        <v>1</v>
      </c>
      <c r="AC5744" s="11" t="b">
        <v>1</v>
      </c>
      <c r="AD5744" s="11" t="b">
        <v>1</v>
      </c>
      <c r="AE5744" s="11" t="b">
        <v>1</v>
      </c>
      <c r="AF5744" s="11" t="b">
        <v>1</v>
      </c>
      <c r="AG5744" s="11" t="b">
        <v>0</v>
      </c>
    </row>
    <row r="5745" spans="1:33" x14ac:dyDescent="0.2">
      <c r="A5745" s="9">
        <v>2</v>
      </c>
      <c r="B5745" t="s">
        <v>169</v>
      </c>
      <c r="C5745" t="s">
        <v>33</v>
      </c>
      <c r="D5745">
        <v>0</v>
      </c>
      <c r="E5745">
        <v>4879533.6308129998</v>
      </c>
      <c r="F5745">
        <v>0</v>
      </c>
      <c r="G5745">
        <v>0</v>
      </c>
      <c r="H5745">
        <v>0</v>
      </c>
      <c r="I5745">
        <v>0</v>
      </c>
      <c r="J5745" s="8">
        <f>SUMIFS(Table1[time],Table1[repetition],Table1[[#This Row],[repetition]],Table1[config],Table1[[#This Row],[config]])</f>
        <v>202359355.89011511</v>
      </c>
      <c r="K5745" s="9">
        <v>200</v>
      </c>
      <c r="L5745" s="9">
        <v>5</v>
      </c>
      <c r="M5745" s="9" t="s">
        <v>149</v>
      </c>
      <c r="N5745" s="9" t="b">
        <v>1</v>
      </c>
      <c r="O5745" s="9" t="b">
        <v>1</v>
      </c>
      <c r="P5745" s="9" t="b">
        <v>1</v>
      </c>
      <c r="Q5745" s="9" t="b">
        <v>1</v>
      </c>
      <c r="R5745" s="9" t="b">
        <v>1</v>
      </c>
      <c r="S5745" s="9" t="b">
        <v>1</v>
      </c>
      <c r="T5745" s="9" t="b">
        <v>0</v>
      </c>
      <c r="U5745" s="9" t="b">
        <v>0</v>
      </c>
      <c r="V5745" s="9" t="b">
        <v>0</v>
      </c>
      <c r="W5745" s="9" t="b">
        <v>0</v>
      </c>
      <c r="X5745" s="9" t="b">
        <v>1</v>
      </c>
      <c r="Y5745" s="9" t="b">
        <v>1</v>
      </c>
      <c r="Z5745" s="9" t="b">
        <v>0</v>
      </c>
      <c r="AA5745" s="9" t="b">
        <v>1</v>
      </c>
      <c r="AB5745" s="9" t="b">
        <v>1</v>
      </c>
      <c r="AC5745" s="9" t="b">
        <v>0</v>
      </c>
      <c r="AD5745" s="9" t="b">
        <v>1</v>
      </c>
      <c r="AE5745" s="9" t="b">
        <v>0</v>
      </c>
      <c r="AF5745" s="9" t="b">
        <v>0</v>
      </c>
      <c r="AG5745" s="9" t="b">
        <v>0</v>
      </c>
    </row>
    <row r="5746" spans="1:33" x14ac:dyDescent="0.2">
      <c r="A5746" s="9">
        <v>3</v>
      </c>
      <c r="B5746" t="s">
        <v>169</v>
      </c>
      <c r="C5746" t="s">
        <v>33</v>
      </c>
      <c r="D5746">
        <v>0</v>
      </c>
      <c r="E5746">
        <v>2977560.8297689999</v>
      </c>
      <c r="F5746">
        <v>0</v>
      </c>
      <c r="G5746">
        <v>0</v>
      </c>
      <c r="H5746">
        <v>0</v>
      </c>
      <c r="I5746">
        <v>0</v>
      </c>
      <c r="J5746" s="8">
        <f>SUMIFS(Table1[time],Table1[repetition],Table1[[#This Row],[repetition]],Table1[config],Table1[[#This Row],[config]])</f>
        <v>148174286.41993585</v>
      </c>
      <c r="K5746" s="9">
        <v>200</v>
      </c>
      <c r="L5746" s="9">
        <v>3</v>
      </c>
      <c r="M5746" s="9" t="s">
        <v>151</v>
      </c>
      <c r="N5746" s="9" t="b">
        <v>1</v>
      </c>
      <c r="O5746" s="9" t="b">
        <v>0</v>
      </c>
      <c r="P5746" s="9" t="b">
        <v>1</v>
      </c>
      <c r="Q5746" s="9" t="b">
        <v>0</v>
      </c>
      <c r="R5746" s="9" t="b">
        <v>1</v>
      </c>
      <c r="S5746" s="9" t="b">
        <v>0</v>
      </c>
      <c r="T5746" s="9" t="b">
        <v>0</v>
      </c>
      <c r="U5746" s="9" t="b">
        <v>1</v>
      </c>
      <c r="V5746" s="9" t="b">
        <v>1</v>
      </c>
      <c r="W5746" s="9" t="b">
        <v>1</v>
      </c>
      <c r="X5746" s="9" t="b">
        <v>0</v>
      </c>
      <c r="Y5746" s="9" t="b">
        <v>1</v>
      </c>
      <c r="Z5746" s="9" t="b">
        <v>1</v>
      </c>
      <c r="AA5746" s="9" t="b">
        <v>0</v>
      </c>
      <c r="AB5746" s="9" t="b">
        <v>0</v>
      </c>
      <c r="AC5746" s="9" t="b">
        <v>0</v>
      </c>
      <c r="AD5746" s="9" t="b">
        <v>0</v>
      </c>
      <c r="AE5746" s="9" t="b">
        <v>1</v>
      </c>
      <c r="AF5746" s="9" t="b">
        <v>0</v>
      </c>
      <c r="AG5746" s="9" t="b">
        <v>0</v>
      </c>
    </row>
    <row r="5747" spans="1:33" x14ac:dyDescent="0.2">
      <c r="A5747" s="11">
        <v>1</v>
      </c>
      <c r="B5747" t="s">
        <v>170</v>
      </c>
      <c r="C5747" t="s">
        <v>33</v>
      </c>
      <c r="D5747">
        <v>0</v>
      </c>
      <c r="E5747">
        <v>7204495.31641497</v>
      </c>
      <c r="F5747">
        <v>0</v>
      </c>
      <c r="G5747">
        <v>0</v>
      </c>
      <c r="H5747">
        <v>0</v>
      </c>
      <c r="I5747">
        <v>0</v>
      </c>
      <c r="J5747" s="10">
        <f>SUMIFS(Table1[time],Table1[repetition],Table1[[#This Row],[repetition]],Table1[config],Table1[[#This Row],[config]])</f>
        <v>170677911.88155061</v>
      </c>
      <c r="K5747" s="11">
        <v>100</v>
      </c>
      <c r="L5747" s="11">
        <v>4</v>
      </c>
      <c r="M5747" s="11" t="s">
        <v>150</v>
      </c>
      <c r="N5747" s="11" t="b">
        <v>1</v>
      </c>
      <c r="O5747" s="11" t="b">
        <v>1</v>
      </c>
      <c r="P5747" s="11" t="b">
        <v>1</v>
      </c>
      <c r="Q5747" s="11" t="b">
        <v>0</v>
      </c>
      <c r="R5747" s="11" t="b">
        <v>1</v>
      </c>
      <c r="S5747" s="11" t="b">
        <v>1</v>
      </c>
      <c r="T5747" s="11" t="b">
        <v>0</v>
      </c>
      <c r="U5747" s="11" t="b">
        <v>1</v>
      </c>
      <c r="V5747" s="11" t="b">
        <v>0</v>
      </c>
      <c r="W5747" s="11" t="b">
        <v>0</v>
      </c>
      <c r="X5747" s="11" t="b">
        <v>0</v>
      </c>
      <c r="Y5747" s="11" t="b">
        <v>0</v>
      </c>
      <c r="Z5747" s="11" t="b">
        <v>0</v>
      </c>
      <c r="AA5747" s="11" t="b">
        <v>1</v>
      </c>
      <c r="AB5747" s="11" t="b">
        <v>0</v>
      </c>
      <c r="AC5747" s="11" t="b">
        <v>0</v>
      </c>
      <c r="AD5747" s="11" t="b">
        <v>0</v>
      </c>
      <c r="AE5747" s="11" t="b">
        <v>1</v>
      </c>
      <c r="AF5747" s="11" t="b">
        <v>1</v>
      </c>
      <c r="AG5747" s="11" t="b">
        <v>1</v>
      </c>
    </row>
    <row r="5748" spans="1:33" x14ac:dyDescent="0.2">
      <c r="A5748" s="9">
        <v>2</v>
      </c>
      <c r="B5748" t="s">
        <v>170</v>
      </c>
      <c r="C5748" t="s">
        <v>33</v>
      </c>
      <c r="D5748">
        <v>0</v>
      </c>
      <c r="E5748">
        <v>4327991.0295852404</v>
      </c>
      <c r="F5748">
        <v>0</v>
      </c>
      <c r="G5748">
        <v>0</v>
      </c>
      <c r="H5748">
        <v>0</v>
      </c>
      <c r="I5748">
        <v>0</v>
      </c>
      <c r="J5748" s="8">
        <f>SUMIFS(Table1[time],Table1[repetition],Table1[[#This Row],[repetition]],Table1[config],Table1[[#This Row],[config]])</f>
        <v>202359355.89011511</v>
      </c>
      <c r="K5748" s="9">
        <v>200</v>
      </c>
      <c r="L5748" s="9">
        <v>4</v>
      </c>
      <c r="M5748" s="9" t="s">
        <v>151</v>
      </c>
      <c r="N5748" s="9" t="b">
        <v>1</v>
      </c>
      <c r="O5748" s="9" t="b">
        <v>1</v>
      </c>
      <c r="P5748" s="9" t="b">
        <v>1</v>
      </c>
      <c r="Q5748" s="9" t="b">
        <v>1</v>
      </c>
      <c r="R5748" s="9" t="b">
        <v>1</v>
      </c>
      <c r="S5748" s="9" t="b">
        <v>1</v>
      </c>
      <c r="T5748" s="9" t="b">
        <v>1</v>
      </c>
      <c r="U5748" s="9" t="b">
        <v>1</v>
      </c>
      <c r="V5748" s="9" t="b">
        <v>1</v>
      </c>
      <c r="W5748" s="9" t="b">
        <v>0</v>
      </c>
      <c r="X5748" s="9" t="b">
        <v>0</v>
      </c>
      <c r="Y5748" s="9" t="b">
        <v>0</v>
      </c>
      <c r="Z5748" s="9" t="b">
        <v>0</v>
      </c>
      <c r="AA5748" s="9" t="b">
        <v>0</v>
      </c>
      <c r="AB5748" s="9" t="b">
        <v>1</v>
      </c>
      <c r="AC5748" s="9" t="b">
        <v>0</v>
      </c>
      <c r="AD5748" s="9" t="b">
        <v>1</v>
      </c>
      <c r="AE5748" s="9" t="b">
        <v>0</v>
      </c>
      <c r="AF5748" s="9" t="b">
        <v>1</v>
      </c>
      <c r="AG5748" s="9" t="b">
        <v>0</v>
      </c>
    </row>
    <row r="5749" spans="1:33" x14ac:dyDescent="0.2">
      <c r="A5749" s="11">
        <v>3</v>
      </c>
      <c r="B5749" t="s">
        <v>170</v>
      </c>
      <c r="C5749" t="s">
        <v>33</v>
      </c>
      <c r="D5749">
        <v>0</v>
      </c>
      <c r="E5749">
        <v>2273896.0393869998</v>
      </c>
      <c r="F5749">
        <v>0</v>
      </c>
      <c r="G5749">
        <v>0</v>
      </c>
      <c r="H5749">
        <v>0</v>
      </c>
      <c r="I5749">
        <v>0</v>
      </c>
      <c r="J5749" s="10">
        <f>SUMIFS(Table1[time],Table1[repetition],Table1[[#This Row],[repetition]],Table1[config],Table1[[#This Row],[config]])</f>
        <v>148174286.41993585</v>
      </c>
      <c r="K5749" s="11">
        <v>200</v>
      </c>
      <c r="L5749" s="11">
        <v>2</v>
      </c>
      <c r="M5749" s="11" t="s">
        <v>150</v>
      </c>
      <c r="N5749" s="11" t="b">
        <v>1</v>
      </c>
      <c r="O5749" s="11" t="b">
        <v>0</v>
      </c>
      <c r="P5749" s="11" t="b">
        <v>0</v>
      </c>
      <c r="Q5749" s="11" t="b">
        <v>0</v>
      </c>
      <c r="R5749" s="11" t="b">
        <v>0</v>
      </c>
      <c r="S5749" s="11" t="b">
        <v>1</v>
      </c>
      <c r="T5749" s="11" t="b">
        <v>0</v>
      </c>
      <c r="U5749" s="11" t="b">
        <v>1</v>
      </c>
      <c r="V5749" s="11" t="b">
        <v>1</v>
      </c>
      <c r="W5749" s="11" t="b">
        <v>0</v>
      </c>
      <c r="X5749" s="11" t="b">
        <v>0</v>
      </c>
      <c r="Y5749" s="11" t="b">
        <v>0</v>
      </c>
      <c r="Z5749" s="11" t="b">
        <v>0</v>
      </c>
      <c r="AA5749" s="11" t="b">
        <v>1</v>
      </c>
      <c r="AB5749" s="11" t="b">
        <v>0</v>
      </c>
      <c r="AC5749" s="11" t="b">
        <v>0</v>
      </c>
      <c r="AD5749" s="11" t="b">
        <v>0</v>
      </c>
      <c r="AE5749" s="11" t="b">
        <v>0</v>
      </c>
      <c r="AF5749" s="11" t="b">
        <v>0</v>
      </c>
      <c r="AG5749" s="11" t="b">
        <v>1</v>
      </c>
    </row>
    <row r="5750" spans="1:33" x14ac:dyDescent="0.2">
      <c r="A5750" s="9">
        <v>1</v>
      </c>
      <c r="B5750" t="s">
        <v>172</v>
      </c>
      <c r="C5750" t="s">
        <v>33</v>
      </c>
      <c r="D5750">
        <v>0</v>
      </c>
      <c r="E5750">
        <v>6495443.4298399696</v>
      </c>
      <c r="F5750">
        <v>0</v>
      </c>
      <c r="G5750">
        <v>0</v>
      </c>
      <c r="H5750">
        <v>0</v>
      </c>
      <c r="I5750">
        <v>0</v>
      </c>
      <c r="J5750" s="8">
        <f>SUMIFS(Table1[time],Table1[repetition],Table1[[#This Row],[repetition]],Table1[config],Table1[[#This Row],[config]])</f>
        <v>170677911.88155061</v>
      </c>
      <c r="K5750" s="9">
        <v>0</v>
      </c>
      <c r="L5750" s="9">
        <v>5</v>
      </c>
      <c r="M5750" s="9" t="s">
        <v>150</v>
      </c>
      <c r="N5750" s="9" t="b">
        <v>0</v>
      </c>
      <c r="O5750" s="9" t="b">
        <v>0</v>
      </c>
      <c r="P5750" s="9" t="b">
        <v>0</v>
      </c>
      <c r="Q5750" s="9" t="b">
        <v>1</v>
      </c>
      <c r="R5750" s="9" t="b">
        <v>1</v>
      </c>
      <c r="S5750" s="9" t="b">
        <v>0</v>
      </c>
      <c r="T5750" s="9" t="b">
        <v>0</v>
      </c>
      <c r="U5750" s="9" t="b">
        <v>1</v>
      </c>
      <c r="V5750" s="9" t="b">
        <v>1</v>
      </c>
      <c r="W5750" s="9" t="b">
        <v>0</v>
      </c>
      <c r="X5750" s="9" t="b">
        <v>0</v>
      </c>
      <c r="Y5750" s="9" t="b">
        <v>1</v>
      </c>
      <c r="Z5750" s="9" t="b">
        <v>1</v>
      </c>
      <c r="AA5750" s="9" t="b">
        <v>0</v>
      </c>
      <c r="AB5750" s="9" t="b">
        <v>0</v>
      </c>
      <c r="AC5750" s="9" t="b">
        <v>1</v>
      </c>
      <c r="AD5750" s="9" t="b">
        <v>1</v>
      </c>
      <c r="AE5750" s="9" t="b">
        <v>0</v>
      </c>
      <c r="AF5750" s="9" t="b">
        <v>0</v>
      </c>
      <c r="AG5750" s="9" t="b">
        <v>1</v>
      </c>
    </row>
    <row r="5751" spans="1:33" x14ac:dyDescent="0.2">
      <c r="A5751" s="9">
        <v>2</v>
      </c>
      <c r="B5751" t="s">
        <v>172</v>
      </c>
      <c r="C5751" t="s">
        <v>33</v>
      </c>
      <c r="D5751">
        <v>0</v>
      </c>
      <c r="E5751">
        <v>7208666.5970296599</v>
      </c>
      <c r="F5751">
        <v>0</v>
      </c>
      <c r="G5751">
        <v>0</v>
      </c>
      <c r="H5751">
        <v>0</v>
      </c>
      <c r="I5751">
        <v>0</v>
      </c>
      <c r="J5751" s="8">
        <f>SUMIFS(Table1[time],Table1[repetition],Table1[[#This Row],[repetition]],Table1[config],Table1[[#This Row],[config]])</f>
        <v>202359355.89011511</v>
      </c>
      <c r="K5751" s="9">
        <v>200</v>
      </c>
      <c r="L5751" s="9">
        <v>5</v>
      </c>
      <c r="M5751" s="9" t="s">
        <v>149</v>
      </c>
      <c r="N5751" s="9" t="b">
        <v>1</v>
      </c>
      <c r="O5751" s="9" t="b">
        <v>1</v>
      </c>
      <c r="P5751" s="9" t="b">
        <v>1</v>
      </c>
      <c r="Q5751" s="9" t="b">
        <v>1</v>
      </c>
      <c r="R5751" s="9" t="b">
        <v>1</v>
      </c>
      <c r="S5751" s="9" t="b">
        <v>1</v>
      </c>
      <c r="T5751" s="9" t="b">
        <v>0</v>
      </c>
      <c r="U5751" s="9" t="b">
        <v>0</v>
      </c>
      <c r="V5751" s="9" t="b">
        <v>0</v>
      </c>
      <c r="W5751" s="9" t="b">
        <v>0</v>
      </c>
      <c r="X5751" s="9" t="b">
        <v>1</v>
      </c>
      <c r="Y5751" s="9" t="b">
        <v>1</v>
      </c>
      <c r="Z5751" s="9" t="b">
        <v>0</v>
      </c>
      <c r="AA5751" s="9" t="b">
        <v>1</v>
      </c>
      <c r="AB5751" s="9" t="b">
        <v>1</v>
      </c>
      <c r="AC5751" s="9" t="b">
        <v>0</v>
      </c>
      <c r="AD5751" s="9" t="b">
        <v>1</v>
      </c>
      <c r="AE5751" s="9" t="b">
        <v>0</v>
      </c>
      <c r="AF5751" s="9" t="b">
        <v>0</v>
      </c>
      <c r="AG5751" s="9" t="b">
        <v>0</v>
      </c>
    </row>
    <row r="5752" spans="1:33" x14ac:dyDescent="0.2">
      <c r="A5752" s="9">
        <v>3</v>
      </c>
      <c r="B5752" t="s">
        <v>172</v>
      </c>
      <c r="C5752" t="s">
        <v>33</v>
      </c>
      <c r="D5752">
        <v>0</v>
      </c>
      <c r="E5752">
        <v>3238105.4272710001</v>
      </c>
      <c r="F5752">
        <v>0</v>
      </c>
      <c r="G5752">
        <v>0</v>
      </c>
      <c r="H5752">
        <v>0</v>
      </c>
      <c r="I5752">
        <v>0</v>
      </c>
      <c r="J5752" s="8">
        <f>SUMIFS(Table1[time],Table1[repetition],Table1[[#This Row],[repetition]],Table1[config],Table1[[#This Row],[config]])</f>
        <v>148174286.41993585</v>
      </c>
      <c r="K5752" s="9">
        <v>200</v>
      </c>
      <c r="L5752" s="9">
        <v>3</v>
      </c>
      <c r="M5752" s="9" t="s">
        <v>151</v>
      </c>
      <c r="N5752" s="9" t="b">
        <v>1</v>
      </c>
      <c r="O5752" s="9" t="b">
        <v>0</v>
      </c>
      <c r="P5752" s="9" t="b">
        <v>1</v>
      </c>
      <c r="Q5752" s="9" t="b">
        <v>0</v>
      </c>
      <c r="R5752" s="9" t="b">
        <v>1</v>
      </c>
      <c r="S5752" s="9" t="b">
        <v>0</v>
      </c>
      <c r="T5752" s="9" t="b">
        <v>0</v>
      </c>
      <c r="U5752" s="9" t="b">
        <v>1</v>
      </c>
      <c r="V5752" s="9" t="b">
        <v>1</v>
      </c>
      <c r="W5752" s="9" t="b">
        <v>1</v>
      </c>
      <c r="X5752" s="9" t="b">
        <v>0</v>
      </c>
      <c r="Y5752" s="9" t="b">
        <v>1</v>
      </c>
      <c r="Z5752" s="9" t="b">
        <v>1</v>
      </c>
      <c r="AA5752" s="9" t="b">
        <v>0</v>
      </c>
      <c r="AB5752" s="9" t="b">
        <v>0</v>
      </c>
      <c r="AC5752" s="9" t="b">
        <v>0</v>
      </c>
      <c r="AD5752" s="9" t="b">
        <v>0</v>
      </c>
      <c r="AE5752" s="9" t="b">
        <v>1</v>
      </c>
      <c r="AF5752" s="9" t="b">
        <v>0</v>
      </c>
      <c r="AG5752" s="9" t="b">
        <v>0</v>
      </c>
    </row>
    <row r="5753" spans="1:33" x14ac:dyDescent="0.2">
      <c r="A5753" s="11">
        <v>1</v>
      </c>
      <c r="B5753" t="s">
        <v>173</v>
      </c>
      <c r="C5753" t="s">
        <v>33</v>
      </c>
      <c r="D5753">
        <v>0</v>
      </c>
      <c r="E5753">
        <v>7222495.3814399699</v>
      </c>
      <c r="F5753">
        <v>0</v>
      </c>
      <c r="G5753">
        <v>0</v>
      </c>
      <c r="H5753">
        <v>0</v>
      </c>
      <c r="I5753">
        <v>0</v>
      </c>
      <c r="J5753" s="10">
        <f>SUMIFS(Table1[time],Table1[repetition],Table1[[#This Row],[repetition]],Table1[config],Table1[[#This Row],[config]])</f>
        <v>170677911.88155061</v>
      </c>
      <c r="K5753" s="11">
        <v>110</v>
      </c>
      <c r="L5753" s="11">
        <v>1</v>
      </c>
      <c r="M5753" s="11" t="s">
        <v>149</v>
      </c>
      <c r="N5753" s="11" t="b">
        <v>0</v>
      </c>
      <c r="O5753" s="11" t="b">
        <v>1</v>
      </c>
      <c r="P5753" s="11" t="b">
        <v>1</v>
      </c>
      <c r="Q5753" s="11" t="b">
        <v>1</v>
      </c>
      <c r="R5753" s="11" t="b">
        <v>1</v>
      </c>
      <c r="S5753" s="11" t="b">
        <v>0</v>
      </c>
      <c r="T5753" s="11" t="b">
        <v>1</v>
      </c>
      <c r="U5753" s="11" t="b">
        <v>0</v>
      </c>
      <c r="V5753" s="11" t="b">
        <v>0</v>
      </c>
      <c r="W5753" s="11" t="b">
        <v>1</v>
      </c>
      <c r="X5753" s="11" t="b">
        <v>1</v>
      </c>
      <c r="Y5753" s="11" t="b">
        <v>1</v>
      </c>
      <c r="Z5753" s="11" t="b">
        <v>1</v>
      </c>
      <c r="AA5753" s="11" t="b">
        <v>0</v>
      </c>
      <c r="AB5753" s="11" t="b">
        <v>1</v>
      </c>
      <c r="AC5753" s="11" t="b">
        <v>1</v>
      </c>
      <c r="AD5753" s="11" t="b">
        <v>1</v>
      </c>
      <c r="AE5753" s="11" t="b">
        <v>1</v>
      </c>
      <c r="AF5753" s="11" t="b">
        <v>1</v>
      </c>
      <c r="AG5753" s="11" t="b">
        <v>0</v>
      </c>
    </row>
    <row r="5754" spans="1:33" x14ac:dyDescent="0.2">
      <c r="A5754" s="9">
        <v>2</v>
      </c>
      <c r="B5754" t="s">
        <v>173</v>
      </c>
      <c r="C5754" t="s">
        <v>33</v>
      </c>
      <c r="D5754">
        <v>0</v>
      </c>
      <c r="E5754">
        <v>7243877.6307622902</v>
      </c>
      <c r="F5754">
        <v>0</v>
      </c>
      <c r="G5754">
        <v>0</v>
      </c>
      <c r="H5754">
        <v>0</v>
      </c>
      <c r="I5754">
        <v>0</v>
      </c>
      <c r="J5754" s="8">
        <f>SUMIFS(Table1[time],Table1[repetition],Table1[[#This Row],[repetition]],Table1[config],Table1[[#This Row],[config]])</f>
        <v>202359355.89011511</v>
      </c>
      <c r="K5754" s="9">
        <v>200</v>
      </c>
      <c r="L5754" s="9">
        <v>6</v>
      </c>
      <c r="M5754" s="9" t="s">
        <v>150</v>
      </c>
      <c r="N5754" s="9" t="b">
        <v>1</v>
      </c>
      <c r="O5754" s="9" t="b">
        <v>1</v>
      </c>
      <c r="P5754" s="9" t="b">
        <v>0</v>
      </c>
      <c r="Q5754" s="9" t="b">
        <v>1</v>
      </c>
      <c r="R5754" s="9" t="b">
        <v>0</v>
      </c>
      <c r="S5754" s="9" t="b">
        <v>0</v>
      </c>
      <c r="T5754" s="9" t="b">
        <v>0</v>
      </c>
      <c r="U5754" s="9" t="b">
        <v>0</v>
      </c>
      <c r="V5754" s="9" t="b">
        <v>0</v>
      </c>
      <c r="W5754" s="9" t="b">
        <v>0</v>
      </c>
      <c r="X5754" s="9" t="b">
        <v>0</v>
      </c>
      <c r="Y5754" s="9" t="b">
        <v>1</v>
      </c>
      <c r="Z5754" s="9" t="b">
        <v>0</v>
      </c>
      <c r="AA5754" s="9" t="b">
        <v>1</v>
      </c>
      <c r="AB5754" s="9" t="b">
        <v>1</v>
      </c>
      <c r="AC5754" s="9" t="b">
        <v>0</v>
      </c>
      <c r="AD5754" s="9" t="b">
        <v>0</v>
      </c>
      <c r="AE5754" s="9" t="b">
        <v>1</v>
      </c>
      <c r="AF5754" s="9" t="b">
        <v>1</v>
      </c>
      <c r="AG5754" s="9" t="b">
        <v>0</v>
      </c>
    </row>
    <row r="5755" spans="1:33" x14ac:dyDescent="0.2">
      <c r="A5755" s="11">
        <v>3</v>
      </c>
      <c r="B5755" t="s">
        <v>173</v>
      </c>
      <c r="C5755" t="s">
        <v>33</v>
      </c>
      <c r="D5755">
        <v>0</v>
      </c>
      <c r="E5755">
        <v>7221991.9295300003</v>
      </c>
      <c r="F5755">
        <v>0</v>
      </c>
      <c r="G5755">
        <v>0</v>
      </c>
      <c r="H5755">
        <v>0</v>
      </c>
      <c r="I5755">
        <v>0</v>
      </c>
      <c r="J5755" s="10">
        <f>SUMIFS(Table1[time],Table1[repetition],Table1[[#This Row],[repetition]],Table1[config],Table1[[#This Row],[config]])</f>
        <v>148174286.41993585</v>
      </c>
      <c r="K5755" s="11">
        <v>200</v>
      </c>
      <c r="L5755" s="11">
        <v>5</v>
      </c>
      <c r="M5755" s="11" t="s">
        <v>149</v>
      </c>
      <c r="N5755" s="11" t="b">
        <v>1</v>
      </c>
      <c r="O5755" s="11" t="b">
        <v>1</v>
      </c>
      <c r="P5755" s="11" t="b">
        <v>1</v>
      </c>
      <c r="Q5755" s="11" t="b">
        <v>1</v>
      </c>
      <c r="R5755" s="11" t="b">
        <v>1</v>
      </c>
      <c r="S5755" s="11" t="b">
        <v>1</v>
      </c>
      <c r="T5755" s="11" t="b">
        <v>0</v>
      </c>
      <c r="U5755" s="11" t="b">
        <v>0</v>
      </c>
      <c r="V5755" s="11" t="b">
        <v>0</v>
      </c>
      <c r="W5755" s="11" t="b">
        <v>0</v>
      </c>
      <c r="X5755" s="11" t="b">
        <v>1</v>
      </c>
      <c r="Y5755" s="11" t="b">
        <v>1</v>
      </c>
      <c r="Z5755" s="11" t="b">
        <v>0</v>
      </c>
      <c r="AA5755" s="11" t="b">
        <v>1</v>
      </c>
      <c r="AB5755" s="11" t="b">
        <v>1</v>
      </c>
      <c r="AC5755" s="11" t="b">
        <v>0</v>
      </c>
      <c r="AD5755" s="11" t="b">
        <v>1</v>
      </c>
      <c r="AE5755" s="11" t="b">
        <v>0</v>
      </c>
      <c r="AF5755" s="11" t="b">
        <v>0</v>
      </c>
      <c r="AG5755" s="11" t="b">
        <v>0</v>
      </c>
    </row>
    <row r="5756" spans="1:33" x14ac:dyDescent="0.2">
      <c r="A5756" s="11">
        <v>1</v>
      </c>
      <c r="B5756" t="s">
        <v>174</v>
      </c>
      <c r="C5756" t="s">
        <v>33</v>
      </c>
      <c r="D5756">
        <v>0</v>
      </c>
      <c r="E5756">
        <v>3041469.3608930102</v>
      </c>
      <c r="F5756">
        <v>0</v>
      </c>
      <c r="G5756">
        <v>0</v>
      </c>
      <c r="H5756">
        <v>0</v>
      </c>
      <c r="I5756">
        <v>0</v>
      </c>
      <c r="J5756" s="10">
        <f>SUMIFS(Table1[time],Table1[repetition],Table1[[#This Row],[repetition]],Table1[config],Table1[[#This Row],[config]])</f>
        <v>170677911.88155061</v>
      </c>
      <c r="K5756" s="11">
        <v>110</v>
      </c>
      <c r="L5756" s="11">
        <v>3</v>
      </c>
      <c r="M5756" s="11" t="s">
        <v>151</v>
      </c>
      <c r="N5756" s="11" t="b">
        <v>1</v>
      </c>
      <c r="O5756" s="11" t="b">
        <v>0</v>
      </c>
      <c r="P5756" s="11" t="b">
        <v>0</v>
      </c>
      <c r="Q5756" s="11" t="b">
        <v>0</v>
      </c>
      <c r="R5756" s="11" t="b">
        <v>1</v>
      </c>
      <c r="S5756" s="11" t="b">
        <v>1</v>
      </c>
      <c r="T5756" s="11" t="b">
        <v>1</v>
      </c>
      <c r="U5756" s="11" t="b">
        <v>0</v>
      </c>
      <c r="V5756" s="11" t="b">
        <v>0</v>
      </c>
      <c r="W5756" s="11" t="b">
        <v>1</v>
      </c>
      <c r="X5756" s="11" t="b">
        <v>0</v>
      </c>
      <c r="Y5756" s="11" t="b">
        <v>1</v>
      </c>
      <c r="Z5756" s="11" t="b">
        <v>0</v>
      </c>
      <c r="AA5756" s="11" t="b">
        <v>1</v>
      </c>
      <c r="AB5756" s="11" t="b">
        <v>1</v>
      </c>
      <c r="AC5756" s="11" t="b">
        <v>1</v>
      </c>
      <c r="AD5756" s="11" t="b">
        <v>1</v>
      </c>
      <c r="AE5756" s="11" t="b">
        <v>1</v>
      </c>
      <c r="AF5756" s="11" t="b">
        <v>0</v>
      </c>
      <c r="AG5756" s="11" t="b">
        <v>0</v>
      </c>
    </row>
    <row r="5757" spans="1:33" x14ac:dyDescent="0.2">
      <c r="A5757" s="11">
        <v>2</v>
      </c>
      <c r="B5757" t="s">
        <v>174</v>
      </c>
      <c r="C5757" t="s">
        <v>33</v>
      </c>
      <c r="D5757">
        <v>0</v>
      </c>
      <c r="E5757">
        <v>7208331.1210619202</v>
      </c>
      <c r="F5757">
        <v>0</v>
      </c>
      <c r="G5757">
        <v>0</v>
      </c>
      <c r="H5757">
        <v>0</v>
      </c>
      <c r="I5757">
        <v>0</v>
      </c>
      <c r="J5757" s="10">
        <f>SUMIFS(Table1[time],Table1[repetition],Table1[[#This Row],[repetition]],Table1[config],Table1[[#This Row],[config]])</f>
        <v>202359355.89011511</v>
      </c>
      <c r="K5757" s="11">
        <v>200</v>
      </c>
      <c r="L5757" s="11">
        <v>4</v>
      </c>
      <c r="M5757" s="11" t="s">
        <v>151</v>
      </c>
      <c r="N5757" s="11" t="b">
        <v>1</v>
      </c>
      <c r="O5757" s="11" t="b">
        <v>1</v>
      </c>
      <c r="P5757" s="11" t="b">
        <v>1</v>
      </c>
      <c r="Q5757" s="11" t="b">
        <v>1</v>
      </c>
      <c r="R5757" s="11" t="b">
        <v>1</v>
      </c>
      <c r="S5757" s="11" t="b">
        <v>1</v>
      </c>
      <c r="T5757" s="11" t="b">
        <v>1</v>
      </c>
      <c r="U5757" s="11" t="b">
        <v>1</v>
      </c>
      <c r="V5757" s="11" t="b">
        <v>1</v>
      </c>
      <c r="W5757" s="11" t="b">
        <v>0</v>
      </c>
      <c r="X5757" s="11" t="b">
        <v>0</v>
      </c>
      <c r="Y5757" s="11" t="b">
        <v>0</v>
      </c>
      <c r="Z5757" s="11" t="b">
        <v>0</v>
      </c>
      <c r="AA5757" s="11" t="b">
        <v>0</v>
      </c>
      <c r="AB5757" s="11" t="b">
        <v>1</v>
      </c>
      <c r="AC5757" s="11" t="b">
        <v>0</v>
      </c>
      <c r="AD5757" s="11" t="b">
        <v>1</v>
      </c>
      <c r="AE5757" s="11" t="b">
        <v>0</v>
      </c>
      <c r="AF5757" s="11" t="b">
        <v>1</v>
      </c>
      <c r="AG5757" s="11" t="b">
        <v>0</v>
      </c>
    </row>
    <row r="5758" spans="1:33" x14ac:dyDescent="0.2">
      <c r="A5758" s="9">
        <v>3</v>
      </c>
      <c r="B5758" t="s">
        <v>174</v>
      </c>
      <c r="C5758" t="s">
        <v>33</v>
      </c>
      <c r="D5758">
        <v>0</v>
      </c>
      <c r="E5758">
        <v>2716985.0606689998</v>
      </c>
      <c r="F5758">
        <v>0</v>
      </c>
      <c r="G5758">
        <v>0</v>
      </c>
      <c r="H5758">
        <v>0</v>
      </c>
      <c r="I5758">
        <v>0</v>
      </c>
      <c r="J5758" s="8">
        <f>SUMIFS(Table1[time],Table1[repetition],Table1[[#This Row],[repetition]],Table1[config],Table1[[#This Row],[config]])</f>
        <v>148174286.41993585</v>
      </c>
      <c r="K5758" s="9">
        <v>200</v>
      </c>
      <c r="L5758" s="9">
        <v>2</v>
      </c>
      <c r="M5758" s="9" t="s">
        <v>150</v>
      </c>
      <c r="N5758" s="9" t="b">
        <v>1</v>
      </c>
      <c r="O5758" s="9" t="b">
        <v>0</v>
      </c>
      <c r="P5758" s="9" t="b">
        <v>0</v>
      </c>
      <c r="Q5758" s="9" t="b">
        <v>0</v>
      </c>
      <c r="R5758" s="9" t="b">
        <v>0</v>
      </c>
      <c r="S5758" s="9" t="b">
        <v>1</v>
      </c>
      <c r="T5758" s="9" t="b">
        <v>0</v>
      </c>
      <c r="U5758" s="9" t="b">
        <v>1</v>
      </c>
      <c r="V5758" s="9" t="b">
        <v>1</v>
      </c>
      <c r="W5758" s="9" t="b">
        <v>0</v>
      </c>
      <c r="X5758" s="9" t="b">
        <v>0</v>
      </c>
      <c r="Y5758" s="9" t="b">
        <v>0</v>
      </c>
      <c r="Z5758" s="9" t="b">
        <v>0</v>
      </c>
      <c r="AA5758" s="9" t="b">
        <v>1</v>
      </c>
      <c r="AB5758" s="9" t="b">
        <v>0</v>
      </c>
      <c r="AC5758" s="9" t="b">
        <v>0</v>
      </c>
      <c r="AD5758" s="9" t="b">
        <v>0</v>
      </c>
      <c r="AE5758" s="9" t="b">
        <v>0</v>
      </c>
      <c r="AF5758" s="9" t="b">
        <v>0</v>
      </c>
      <c r="AG5758" s="9" t="b">
        <v>1</v>
      </c>
    </row>
    <row r="5759" spans="1:33" x14ac:dyDescent="0.2">
      <c r="A5759" s="11">
        <v>1</v>
      </c>
      <c r="B5759" t="s">
        <v>175</v>
      </c>
      <c r="C5759" t="s">
        <v>33</v>
      </c>
      <c r="D5759">
        <v>0</v>
      </c>
      <c r="E5759">
        <v>6562308.6546739796</v>
      </c>
      <c r="F5759">
        <v>0</v>
      </c>
      <c r="G5759">
        <v>0</v>
      </c>
      <c r="H5759">
        <v>0</v>
      </c>
      <c r="I5759">
        <v>0</v>
      </c>
      <c r="J5759" s="10">
        <f>SUMIFS(Table1[time],Table1[repetition],Table1[[#This Row],[repetition]],Table1[config],Table1[[#This Row],[config]])</f>
        <v>170677911.88155061</v>
      </c>
      <c r="K5759" s="11">
        <v>110</v>
      </c>
      <c r="L5759" s="11">
        <v>6</v>
      </c>
      <c r="M5759" s="11" t="s">
        <v>150</v>
      </c>
      <c r="N5759" s="11" t="b">
        <v>0</v>
      </c>
      <c r="O5759" s="11" t="b">
        <v>1</v>
      </c>
      <c r="P5759" s="11" t="b">
        <v>0</v>
      </c>
      <c r="Q5759" s="11" t="b">
        <v>1</v>
      </c>
      <c r="R5759" s="11" t="b">
        <v>1</v>
      </c>
      <c r="S5759" s="11" t="b">
        <v>0</v>
      </c>
      <c r="T5759" s="11" t="b">
        <v>0</v>
      </c>
      <c r="U5759" s="11" t="b">
        <v>0</v>
      </c>
      <c r="V5759" s="11" t="b">
        <v>1</v>
      </c>
      <c r="W5759" s="11" t="b">
        <v>0</v>
      </c>
      <c r="X5759" s="11" t="b">
        <v>1</v>
      </c>
      <c r="Y5759" s="11" t="b">
        <v>1</v>
      </c>
      <c r="Z5759" s="11" t="b">
        <v>0</v>
      </c>
      <c r="AA5759" s="11" t="b">
        <v>0</v>
      </c>
      <c r="AB5759" s="11" t="b">
        <v>1</v>
      </c>
      <c r="AC5759" s="11" t="b">
        <v>0</v>
      </c>
      <c r="AD5759" s="11" t="b">
        <v>0</v>
      </c>
      <c r="AE5759" s="11" t="b">
        <v>1</v>
      </c>
      <c r="AF5759" s="11" t="b">
        <v>1</v>
      </c>
      <c r="AG5759" s="11" t="b">
        <v>1</v>
      </c>
    </row>
    <row r="5760" spans="1:33" x14ac:dyDescent="0.2">
      <c r="A5760" s="9">
        <v>2</v>
      </c>
      <c r="B5760" t="s">
        <v>175</v>
      </c>
      <c r="C5760" t="s">
        <v>33</v>
      </c>
      <c r="D5760">
        <v>0</v>
      </c>
      <c r="E5760">
        <v>7207073.3649129895</v>
      </c>
      <c r="F5760">
        <v>0</v>
      </c>
      <c r="G5760">
        <v>0</v>
      </c>
      <c r="H5760">
        <v>0</v>
      </c>
      <c r="I5760">
        <v>0</v>
      </c>
      <c r="J5760" s="8">
        <f>SUMIFS(Table1[time],Table1[repetition],Table1[[#This Row],[repetition]],Table1[config],Table1[[#This Row],[config]])</f>
        <v>202359355.89011511</v>
      </c>
      <c r="K5760" s="9">
        <v>200</v>
      </c>
      <c r="L5760" s="9">
        <v>5</v>
      </c>
      <c r="M5760" s="9" t="s">
        <v>149</v>
      </c>
      <c r="N5760" s="9" t="b">
        <v>1</v>
      </c>
      <c r="O5760" s="9" t="b">
        <v>1</v>
      </c>
      <c r="P5760" s="9" t="b">
        <v>1</v>
      </c>
      <c r="Q5760" s="9" t="b">
        <v>1</v>
      </c>
      <c r="R5760" s="9" t="b">
        <v>1</v>
      </c>
      <c r="S5760" s="9" t="b">
        <v>1</v>
      </c>
      <c r="T5760" s="9" t="b">
        <v>0</v>
      </c>
      <c r="U5760" s="9" t="b">
        <v>0</v>
      </c>
      <c r="V5760" s="9" t="b">
        <v>0</v>
      </c>
      <c r="W5760" s="9" t="b">
        <v>0</v>
      </c>
      <c r="X5760" s="9" t="b">
        <v>1</v>
      </c>
      <c r="Y5760" s="9" t="b">
        <v>1</v>
      </c>
      <c r="Z5760" s="9" t="b">
        <v>0</v>
      </c>
      <c r="AA5760" s="9" t="b">
        <v>1</v>
      </c>
      <c r="AB5760" s="9" t="b">
        <v>1</v>
      </c>
      <c r="AC5760" s="9" t="b">
        <v>0</v>
      </c>
      <c r="AD5760" s="9" t="b">
        <v>1</v>
      </c>
      <c r="AE5760" s="9" t="b">
        <v>0</v>
      </c>
      <c r="AF5760" s="9" t="b">
        <v>0</v>
      </c>
      <c r="AG5760" s="9" t="b">
        <v>0</v>
      </c>
    </row>
    <row r="5761" spans="1:33" x14ac:dyDescent="0.2">
      <c r="A5761" s="9">
        <v>3</v>
      </c>
      <c r="B5761" t="s">
        <v>175</v>
      </c>
      <c r="C5761" t="s">
        <v>33</v>
      </c>
      <c r="D5761">
        <v>0</v>
      </c>
      <c r="E5761">
        <v>4224843.9396129902</v>
      </c>
      <c r="F5761">
        <v>0</v>
      </c>
      <c r="G5761">
        <v>0</v>
      </c>
      <c r="H5761">
        <v>0</v>
      </c>
      <c r="I5761">
        <v>0</v>
      </c>
      <c r="J5761" s="8">
        <f>SUMIFS(Table1[time],Table1[repetition],Table1[[#This Row],[repetition]],Table1[config],Table1[[#This Row],[config]])</f>
        <v>148174286.41993585</v>
      </c>
      <c r="K5761" s="9">
        <v>200</v>
      </c>
      <c r="L5761" s="9">
        <v>4</v>
      </c>
      <c r="M5761" s="9" t="s">
        <v>151</v>
      </c>
      <c r="N5761" s="9" t="b">
        <v>1</v>
      </c>
      <c r="O5761" s="9" t="b">
        <v>1</v>
      </c>
      <c r="P5761" s="9" t="b">
        <v>1</v>
      </c>
      <c r="Q5761" s="9" t="b">
        <v>1</v>
      </c>
      <c r="R5761" s="9" t="b">
        <v>1</v>
      </c>
      <c r="S5761" s="9" t="b">
        <v>1</v>
      </c>
      <c r="T5761" s="9" t="b">
        <v>1</v>
      </c>
      <c r="U5761" s="9" t="b">
        <v>1</v>
      </c>
      <c r="V5761" s="9" t="b">
        <v>1</v>
      </c>
      <c r="W5761" s="9" t="b">
        <v>0</v>
      </c>
      <c r="X5761" s="9" t="b">
        <v>0</v>
      </c>
      <c r="Y5761" s="9" t="b">
        <v>0</v>
      </c>
      <c r="Z5761" s="9" t="b">
        <v>0</v>
      </c>
      <c r="AA5761" s="9" t="b">
        <v>0</v>
      </c>
      <c r="AB5761" s="9" t="b">
        <v>1</v>
      </c>
      <c r="AC5761" s="9" t="b">
        <v>0</v>
      </c>
      <c r="AD5761" s="9" t="b">
        <v>1</v>
      </c>
      <c r="AE5761" s="9" t="b">
        <v>0</v>
      </c>
      <c r="AF5761" s="9" t="b">
        <v>1</v>
      </c>
      <c r="AG5761" s="9" t="b">
        <v>0</v>
      </c>
    </row>
    <row r="5762" spans="1:33" x14ac:dyDescent="0.2">
      <c r="A5762" s="11">
        <v>1</v>
      </c>
      <c r="B5762" t="s">
        <v>176</v>
      </c>
      <c r="C5762" t="s">
        <v>33</v>
      </c>
      <c r="D5762">
        <v>0</v>
      </c>
      <c r="E5762">
        <v>7203073.2941569798</v>
      </c>
      <c r="F5762">
        <v>0</v>
      </c>
      <c r="G5762">
        <v>0</v>
      </c>
      <c r="H5762">
        <v>0</v>
      </c>
      <c r="I5762">
        <v>0</v>
      </c>
      <c r="J5762" s="10">
        <f>SUMIFS(Table1[time],Table1[repetition],Table1[[#This Row],[repetition]],Table1[config],Table1[[#This Row],[config]])</f>
        <v>170677911.88155061</v>
      </c>
      <c r="K5762" s="11">
        <v>0</v>
      </c>
      <c r="L5762" s="11">
        <v>6</v>
      </c>
      <c r="M5762" s="11" t="s">
        <v>151</v>
      </c>
      <c r="N5762" s="11" t="b">
        <v>1</v>
      </c>
      <c r="O5762" s="11" t="b">
        <v>0</v>
      </c>
      <c r="P5762" s="11" t="b">
        <v>1</v>
      </c>
      <c r="Q5762" s="11" t="b">
        <v>0</v>
      </c>
      <c r="R5762" s="11" t="b">
        <v>0</v>
      </c>
      <c r="S5762" s="11" t="b">
        <v>1</v>
      </c>
      <c r="T5762" s="11" t="b">
        <v>1</v>
      </c>
      <c r="U5762" s="11" t="b">
        <v>0</v>
      </c>
      <c r="V5762" s="11" t="b">
        <v>0</v>
      </c>
      <c r="W5762" s="11" t="b">
        <v>1</v>
      </c>
      <c r="X5762" s="11" t="b">
        <v>1</v>
      </c>
      <c r="Y5762" s="11" t="b">
        <v>0</v>
      </c>
      <c r="Z5762" s="11" t="b">
        <v>0</v>
      </c>
      <c r="AA5762" s="11" t="b">
        <v>1</v>
      </c>
      <c r="AB5762" s="11" t="b">
        <v>1</v>
      </c>
      <c r="AC5762" s="11" t="b">
        <v>0</v>
      </c>
      <c r="AD5762" s="11" t="b">
        <v>0</v>
      </c>
      <c r="AE5762" s="11" t="b">
        <v>1</v>
      </c>
      <c r="AF5762" s="11" t="b">
        <v>1</v>
      </c>
      <c r="AG5762" s="11" t="b">
        <v>0</v>
      </c>
    </row>
    <row r="5763" spans="1:33" x14ac:dyDescent="0.2">
      <c r="A5763" s="9">
        <v>2</v>
      </c>
      <c r="B5763" t="s">
        <v>176</v>
      </c>
      <c r="C5763" t="s">
        <v>33</v>
      </c>
      <c r="D5763">
        <v>0</v>
      </c>
      <c r="E5763">
        <v>7205077.6163162598</v>
      </c>
      <c r="F5763">
        <v>0</v>
      </c>
      <c r="G5763">
        <v>0</v>
      </c>
      <c r="H5763">
        <v>0</v>
      </c>
      <c r="I5763">
        <v>0</v>
      </c>
      <c r="J5763" s="8">
        <f>SUMIFS(Table1[time],Table1[repetition],Table1[[#This Row],[repetition]],Table1[config],Table1[[#This Row],[config]])</f>
        <v>202359355.89011511</v>
      </c>
      <c r="K5763" s="9">
        <v>200</v>
      </c>
      <c r="L5763" s="9">
        <v>5</v>
      </c>
      <c r="M5763" s="9" t="s">
        <v>149</v>
      </c>
      <c r="N5763" s="9" t="b">
        <v>1</v>
      </c>
      <c r="O5763" s="9" t="b">
        <v>1</v>
      </c>
      <c r="P5763" s="9" t="b">
        <v>1</v>
      </c>
      <c r="Q5763" s="9" t="b">
        <v>1</v>
      </c>
      <c r="R5763" s="9" t="b">
        <v>1</v>
      </c>
      <c r="S5763" s="9" t="b">
        <v>1</v>
      </c>
      <c r="T5763" s="9" t="b">
        <v>0</v>
      </c>
      <c r="U5763" s="9" t="b">
        <v>0</v>
      </c>
      <c r="V5763" s="9" t="b">
        <v>0</v>
      </c>
      <c r="W5763" s="9" t="b">
        <v>0</v>
      </c>
      <c r="X5763" s="9" t="b">
        <v>1</v>
      </c>
      <c r="Y5763" s="9" t="b">
        <v>1</v>
      </c>
      <c r="Z5763" s="9" t="b">
        <v>0</v>
      </c>
      <c r="AA5763" s="9" t="b">
        <v>1</v>
      </c>
      <c r="AB5763" s="9" t="b">
        <v>1</v>
      </c>
      <c r="AC5763" s="9" t="b">
        <v>0</v>
      </c>
      <c r="AD5763" s="9" t="b">
        <v>1</v>
      </c>
      <c r="AE5763" s="9" t="b">
        <v>0</v>
      </c>
      <c r="AF5763" s="9" t="b">
        <v>0</v>
      </c>
      <c r="AG5763" s="9" t="b">
        <v>0</v>
      </c>
    </row>
    <row r="5764" spans="1:33" x14ac:dyDescent="0.2">
      <c r="A5764" s="9">
        <v>3</v>
      </c>
      <c r="B5764" t="s">
        <v>176</v>
      </c>
      <c r="C5764" t="s">
        <v>33</v>
      </c>
      <c r="D5764">
        <v>0</v>
      </c>
      <c r="E5764">
        <v>7205599.2115869997</v>
      </c>
      <c r="F5764">
        <v>0</v>
      </c>
      <c r="G5764">
        <v>0</v>
      </c>
      <c r="H5764">
        <v>0</v>
      </c>
      <c r="I5764">
        <v>0</v>
      </c>
      <c r="J5764" s="8">
        <f>SUMIFS(Table1[time],Table1[repetition],Table1[[#This Row],[repetition]],Table1[config],Table1[[#This Row],[config]])</f>
        <v>148174286.41993585</v>
      </c>
      <c r="K5764" s="9">
        <v>200</v>
      </c>
      <c r="L5764" s="9">
        <v>5</v>
      </c>
      <c r="M5764" s="9" t="s">
        <v>149</v>
      </c>
      <c r="N5764" s="9" t="b">
        <v>1</v>
      </c>
      <c r="O5764" s="9" t="b">
        <v>1</v>
      </c>
      <c r="P5764" s="9" t="b">
        <v>1</v>
      </c>
      <c r="Q5764" s="9" t="b">
        <v>1</v>
      </c>
      <c r="R5764" s="9" t="b">
        <v>1</v>
      </c>
      <c r="S5764" s="9" t="b">
        <v>1</v>
      </c>
      <c r="T5764" s="9" t="b">
        <v>0</v>
      </c>
      <c r="U5764" s="9" t="b">
        <v>0</v>
      </c>
      <c r="V5764" s="9" t="b">
        <v>0</v>
      </c>
      <c r="W5764" s="9" t="b">
        <v>0</v>
      </c>
      <c r="X5764" s="9" t="b">
        <v>1</v>
      </c>
      <c r="Y5764" s="9" t="b">
        <v>1</v>
      </c>
      <c r="Z5764" s="9" t="b">
        <v>0</v>
      </c>
      <c r="AA5764" s="9" t="b">
        <v>1</v>
      </c>
      <c r="AB5764" s="9" t="b">
        <v>1</v>
      </c>
      <c r="AC5764" s="9" t="b">
        <v>0</v>
      </c>
      <c r="AD5764" s="9" t="b">
        <v>1</v>
      </c>
      <c r="AE5764" s="9" t="b">
        <v>0</v>
      </c>
      <c r="AF5764" s="9" t="b">
        <v>0</v>
      </c>
      <c r="AG5764" s="9" t="b">
        <v>0</v>
      </c>
    </row>
    <row r="5765" spans="1:33" x14ac:dyDescent="0.2">
      <c r="A5765" s="11">
        <v>1</v>
      </c>
      <c r="B5765" t="s">
        <v>177</v>
      </c>
      <c r="C5765" t="s">
        <v>33</v>
      </c>
      <c r="D5765">
        <v>0</v>
      </c>
      <c r="E5765">
        <v>6506875.3152770204</v>
      </c>
      <c r="F5765">
        <v>0</v>
      </c>
      <c r="G5765">
        <v>0</v>
      </c>
      <c r="H5765">
        <v>0</v>
      </c>
      <c r="I5765">
        <v>0</v>
      </c>
      <c r="J5765" s="10">
        <f>SUMIFS(Table1[time],Table1[repetition],Table1[[#This Row],[repetition]],Table1[config],Table1[[#This Row],[config]])</f>
        <v>170677911.88155061</v>
      </c>
      <c r="K5765" s="11">
        <v>120</v>
      </c>
      <c r="L5765" s="11">
        <v>3</v>
      </c>
      <c r="M5765" s="11" t="s">
        <v>151</v>
      </c>
      <c r="N5765" s="11" t="b">
        <v>1</v>
      </c>
      <c r="O5765" s="11" t="b">
        <v>0</v>
      </c>
      <c r="P5765" s="11" t="b">
        <v>0</v>
      </c>
      <c r="Q5765" s="11" t="b">
        <v>0</v>
      </c>
      <c r="R5765" s="11" t="b">
        <v>1</v>
      </c>
      <c r="S5765" s="11" t="b">
        <v>0</v>
      </c>
      <c r="T5765" s="11" t="b">
        <v>1</v>
      </c>
      <c r="U5765" s="11" t="b">
        <v>1</v>
      </c>
      <c r="V5765" s="11" t="b">
        <v>0</v>
      </c>
      <c r="W5765" s="11" t="b">
        <v>0</v>
      </c>
      <c r="X5765" s="11" t="b">
        <v>0</v>
      </c>
      <c r="Y5765" s="11" t="b">
        <v>1</v>
      </c>
      <c r="Z5765" s="11" t="b">
        <v>1</v>
      </c>
      <c r="AA5765" s="11" t="b">
        <v>1</v>
      </c>
      <c r="AB5765" s="11" t="b">
        <v>0</v>
      </c>
      <c r="AC5765" s="11" t="b">
        <v>1</v>
      </c>
      <c r="AD5765" s="11" t="b">
        <v>0</v>
      </c>
      <c r="AE5765" s="11" t="b">
        <v>1</v>
      </c>
      <c r="AF5765" s="11" t="b">
        <v>0</v>
      </c>
      <c r="AG5765" s="11" t="b">
        <v>1</v>
      </c>
    </row>
    <row r="5766" spans="1:33" x14ac:dyDescent="0.2">
      <c r="A5766" s="11">
        <v>2</v>
      </c>
      <c r="B5766" t="s">
        <v>177</v>
      </c>
      <c r="C5766" t="s">
        <v>33</v>
      </c>
      <c r="D5766">
        <v>0</v>
      </c>
      <c r="E5766">
        <v>7206583.60874792</v>
      </c>
      <c r="F5766">
        <v>0</v>
      </c>
      <c r="G5766">
        <v>0</v>
      </c>
      <c r="H5766">
        <v>0</v>
      </c>
      <c r="I5766">
        <v>0</v>
      </c>
      <c r="J5766" s="10">
        <f>SUMIFS(Table1[time],Table1[repetition],Table1[[#This Row],[repetition]],Table1[config],Table1[[#This Row],[config]])</f>
        <v>202359355.89011511</v>
      </c>
      <c r="K5766" s="11">
        <v>200</v>
      </c>
      <c r="L5766" s="11">
        <v>5</v>
      </c>
      <c r="M5766" s="11" t="s">
        <v>149</v>
      </c>
      <c r="N5766" s="11" t="b">
        <v>1</v>
      </c>
      <c r="O5766" s="11" t="b">
        <v>1</v>
      </c>
      <c r="P5766" s="11" t="b">
        <v>1</v>
      </c>
      <c r="Q5766" s="11" t="b">
        <v>1</v>
      </c>
      <c r="R5766" s="11" t="b">
        <v>1</v>
      </c>
      <c r="S5766" s="11" t="b">
        <v>1</v>
      </c>
      <c r="T5766" s="11" t="b">
        <v>0</v>
      </c>
      <c r="U5766" s="11" t="b">
        <v>0</v>
      </c>
      <c r="V5766" s="11" t="b">
        <v>0</v>
      </c>
      <c r="W5766" s="11" t="b">
        <v>0</v>
      </c>
      <c r="X5766" s="11" t="b">
        <v>1</v>
      </c>
      <c r="Y5766" s="11" t="b">
        <v>1</v>
      </c>
      <c r="Z5766" s="11" t="b">
        <v>0</v>
      </c>
      <c r="AA5766" s="11" t="b">
        <v>1</v>
      </c>
      <c r="AB5766" s="11" t="b">
        <v>1</v>
      </c>
      <c r="AC5766" s="11" t="b">
        <v>0</v>
      </c>
      <c r="AD5766" s="11" t="b">
        <v>1</v>
      </c>
      <c r="AE5766" s="11" t="b">
        <v>0</v>
      </c>
      <c r="AF5766" s="11" t="b">
        <v>0</v>
      </c>
      <c r="AG5766" s="11" t="b">
        <v>0</v>
      </c>
    </row>
    <row r="5767" spans="1:33" x14ac:dyDescent="0.2">
      <c r="A5767" s="11">
        <v>3</v>
      </c>
      <c r="B5767" t="s">
        <v>177</v>
      </c>
      <c r="C5767" t="s">
        <v>33</v>
      </c>
      <c r="D5767">
        <v>0</v>
      </c>
      <c r="E5767">
        <v>4929380.0812619803</v>
      </c>
      <c r="F5767">
        <v>0</v>
      </c>
      <c r="G5767">
        <v>0</v>
      </c>
      <c r="H5767">
        <v>0</v>
      </c>
      <c r="I5767">
        <v>0</v>
      </c>
      <c r="J5767" s="10">
        <f>SUMIFS(Table1[time],Table1[repetition],Table1[[#This Row],[repetition]],Table1[config],Table1[[#This Row],[config]])</f>
        <v>148174286.41993585</v>
      </c>
      <c r="K5767" s="11">
        <v>200</v>
      </c>
      <c r="L5767" s="11">
        <v>4</v>
      </c>
      <c r="M5767" s="11" t="s">
        <v>151</v>
      </c>
      <c r="N5767" s="11" t="b">
        <v>1</v>
      </c>
      <c r="O5767" s="11" t="b">
        <v>1</v>
      </c>
      <c r="P5767" s="11" t="b">
        <v>1</v>
      </c>
      <c r="Q5767" s="11" t="b">
        <v>1</v>
      </c>
      <c r="R5767" s="11" t="b">
        <v>1</v>
      </c>
      <c r="S5767" s="11" t="b">
        <v>1</v>
      </c>
      <c r="T5767" s="11" t="b">
        <v>1</v>
      </c>
      <c r="U5767" s="11" t="b">
        <v>1</v>
      </c>
      <c r="V5767" s="11" t="b">
        <v>1</v>
      </c>
      <c r="W5767" s="11" t="b">
        <v>0</v>
      </c>
      <c r="X5767" s="11" t="b">
        <v>0</v>
      </c>
      <c r="Y5767" s="11" t="b">
        <v>0</v>
      </c>
      <c r="Z5767" s="11" t="b">
        <v>0</v>
      </c>
      <c r="AA5767" s="11" t="b">
        <v>0</v>
      </c>
      <c r="AB5767" s="11" t="b">
        <v>1</v>
      </c>
      <c r="AC5767" s="11" t="b">
        <v>0</v>
      </c>
      <c r="AD5767" s="11" t="b">
        <v>1</v>
      </c>
      <c r="AE5767" s="11" t="b">
        <v>0</v>
      </c>
      <c r="AF5767" s="11" t="b">
        <v>1</v>
      </c>
      <c r="AG5767" s="11" t="b">
        <v>0</v>
      </c>
    </row>
    <row r="5768" spans="1:33" x14ac:dyDescent="0.2">
      <c r="A5768" s="9">
        <v>1</v>
      </c>
      <c r="B5768" t="s">
        <v>178</v>
      </c>
      <c r="C5768" t="s">
        <v>33</v>
      </c>
      <c r="D5768">
        <v>0</v>
      </c>
      <c r="E5768">
        <v>3689363.2399739502</v>
      </c>
      <c r="F5768">
        <v>0</v>
      </c>
      <c r="G5768">
        <v>0</v>
      </c>
      <c r="H5768">
        <v>0</v>
      </c>
      <c r="I5768">
        <v>0</v>
      </c>
      <c r="J5768" s="8">
        <f>SUMIFS(Table1[time],Table1[repetition],Table1[[#This Row],[repetition]],Table1[config],Table1[[#This Row],[config]])</f>
        <v>170677911.88155061</v>
      </c>
      <c r="K5768" s="9">
        <v>120</v>
      </c>
      <c r="L5768" s="9">
        <v>6</v>
      </c>
      <c r="M5768" s="9" t="s">
        <v>150</v>
      </c>
      <c r="N5768" s="9" t="b">
        <v>1</v>
      </c>
      <c r="O5768" s="9" t="b">
        <v>1</v>
      </c>
      <c r="P5768" s="9" t="b">
        <v>0</v>
      </c>
      <c r="Q5768" s="9" t="b">
        <v>1</v>
      </c>
      <c r="R5768" s="9" t="b">
        <v>0</v>
      </c>
      <c r="S5768" s="9" t="b">
        <v>0</v>
      </c>
      <c r="T5768" s="9" t="b">
        <v>1</v>
      </c>
      <c r="U5768" s="9" t="b">
        <v>1</v>
      </c>
      <c r="V5768" s="9" t="b">
        <v>1</v>
      </c>
      <c r="W5768" s="9" t="b">
        <v>0</v>
      </c>
      <c r="X5768" s="9" t="b">
        <v>1</v>
      </c>
      <c r="Y5768" s="9" t="b">
        <v>0</v>
      </c>
      <c r="Z5768" s="9" t="b">
        <v>0</v>
      </c>
      <c r="AA5768" s="9" t="b">
        <v>1</v>
      </c>
      <c r="AB5768" s="9" t="b">
        <v>0</v>
      </c>
      <c r="AC5768" s="9" t="b">
        <v>0</v>
      </c>
      <c r="AD5768" s="9" t="b">
        <v>1</v>
      </c>
      <c r="AE5768" s="9" t="b">
        <v>0</v>
      </c>
      <c r="AF5768" s="9" t="b">
        <v>0</v>
      </c>
      <c r="AG5768" s="9" t="b">
        <v>0</v>
      </c>
    </row>
    <row r="5769" spans="1:33" x14ac:dyDescent="0.2">
      <c r="A5769" s="9">
        <v>2</v>
      </c>
      <c r="B5769" t="s">
        <v>178</v>
      </c>
      <c r="C5769" t="s">
        <v>33</v>
      </c>
      <c r="D5769">
        <v>0</v>
      </c>
      <c r="E5769">
        <v>4750945.1169771999</v>
      </c>
      <c r="F5769">
        <v>0</v>
      </c>
      <c r="G5769">
        <v>0</v>
      </c>
      <c r="H5769">
        <v>0</v>
      </c>
      <c r="I5769">
        <v>0</v>
      </c>
      <c r="J5769" s="8">
        <f>SUMIFS(Table1[time],Table1[repetition],Table1[[#This Row],[repetition]],Table1[config],Table1[[#This Row],[config]])</f>
        <v>202359355.89011511</v>
      </c>
      <c r="K5769" s="9">
        <v>200</v>
      </c>
      <c r="L5769" s="9">
        <v>4</v>
      </c>
      <c r="M5769" s="9" t="s">
        <v>151</v>
      </c>
      <c r="N5769" s="9" t="b">
        <v>1</v>
      </c>
      <c r="O5769" s="9" t="b">
        <v>1</v>
      </c>
      <c r="P5769" s="9" t="b">
        <v>1</v>
      </c>
      <c r="Q5769" s="9" t="b">
        <v>1</v>
      </c>
      <c r="R5769" s="9" t="b">
        <v>1</v>
      </c>
      <c r="S5769" s="9" t="b">
        <v>1</v>
      </c>
      <c r="T5769" s="9" t="b">
        <v>1</v>
      </c>
      <c r="U5769" s="9" t="b">
        <v>1</v>
      </c>
      <c r="V5769" s="9" t="b">
        <v>1</v>
      </c>
      <c r="W5769" s="9" t="b">
        <v>0</v>
      </c>
      <c r="X5769" s="9" t="b">
        <v>0</v>
      </c>
      <c r="Y5769" s="9" t="b">
        <v>0</v>
      </c>
      <c r="Z5769" s="9" t="b">
        <v>0</v>
      </c>
      <c r="AA5769" s="9" t="b">
        <v>0</v>
      </c>
      <c r="AB5769" s="9" t="b">
        <v>1</v>
      </c>
      <c r="AC5769" s="9" t="b">
        <v>0</v>
      </c>
      <c r="AD5769" s="9" t="b">
        <v>1</v>
      </c>
      <c r="AE5769" s="9" t="b">
        <v>0</v>
      </c>
      <c r="AF5769" s="9" t="b">
        <v>1</v>
      </c>
      <c r="AG5769" s="9" t="b">
        <v>0</v>
      </c>
    </row>
    <row r="5770" spans="1:33" x14ac:dyDescent="0.2">
      <c r="A5770" s="9">
        <v>3</v>
      </c>
      <c r="B5770" t="s">
        <v>178</v>
      </c>
      <c r="C5770" t="s">
        <v>33</v>
      </c>
      <c r="D5770">
        <v>0</v>
      </c>
      <c r="E5770">
        <v>2472051.2351309801</v>
      </c>
      <c r="F5770">
        <v>0</v>
      </c>
      <c r="G5770">
        <v>0</v>
      </c>
      <c r="H5770">
        <v>0</v>
      </c>
      <c r="I5770">
        <v>0</v>
      </c>
      <c r="J5770" s="8">
        <f>SUMIFS(Table1[time],Table1[repetition],Table1[[#This Row],[repetition]],Table1[config],Table1[[#This Row],[config]])</f>
        <v>148174286.41993585</v>
      </c>
      <c r="K5770" s="9">
        <v>200</v>
      </c>
      <c r="L5770" s="9">
        <v>2</v>
      </c>
      <c r="M5770" s="9" t="s">
        <v>150</v>
      </c>
      <c r="N5770" s="9" t="b">
        <v>1</v>
      </c>
      <c r="O5770" s="9" t="b">
        <v>0</v>
      </c>
      <c r="P5770" s="9" t="b">
        <v>0</v>
      </c>
      <c r="Q5770" s="9" t="b">
        <v>0</v>
      </c>
      <c r="R5770" s="9" t="b">
        <v>0</v>
      </c>
      <c r="S5770" s="9" t="b">
        <v>1</v>
      </c>
      <c r="T5770" s="9" t="b">
        <v>0</v>
      </c>
      <c r="U5770" s="9" t="b">
        <v>1</v>
      </c>
      <c r="V5770" s="9" t="b">
        <v>1</v>
      </c>
      <c r="W5770" s="9" t="b">
        <v>0</v>
      </c>
      <c r="X5770" s="9" t="b">
        <v>0</v>
      </c>
      <c r="Y5770" s="9" t="b">
        <v>0</v>
      </c>
      <c r="Z5770" s="9" t="b">
        <v>0</v>
      </c>
      <c r="AA5770" s="9" t="b">
        <v>1</v>
      </c>
      <c r="AB5770" s="9" t="b">
        <v>0</v>
      </c>
      <c r="AC5770" s="9" t="b">
        <v>0</v>
      </c>
      <c r="AD5770" s="9" t="b">
        <v>0</v>
      </c>
      <c r="AE5770" s="9" t="b">
        <v>0</v>
      </c>
      <c r="AF5770" s="9" t="b">
        <v>0</v>
      </c>
      <c r="AG5770" s="9" t="b">
        <v>1</v>
      </c>
    </row>
    <row r="5771" spans="1:33" x14ac:dyDescent="0.2">
      <c r="A5771" s="11">
        <v>1</v>
      </c>
      <c r="B5771" t="s">
        <v>179</v>
      </c>
      <c r="C5771" t="s">
        <v>33</v>
      </c>
      <c r="D5771">
        <v>0</v>
      </c>
      <c r="E5771">
        <v>7205252.9454419799</v>
      </c>
      <c r="F5771">
        <v>0</v>
      </c>
      <c r="G5771">
        <v>0</v>
      </c>
      <c r="H5771">
        <v>0</v>
      </c>
      <c r="I5771">
        <v>0</v>
      </c>
      <c r="J5771" s="10">
        <f>SUMIFS(Table1[time],Table1[repetition],Table1[[#This Row],[repetition]],Table1[config],Table1[[#This Row],[config]])</f>
        <v>170677911.88155061</v>
      </c>
      <c r="K5771" s="11">
        <v>150</v>
      </c>
      <c r="L5771" s="11">
        <v>1</v>
      </c>
      <c r="M5771" s="11" t="s">
        <v>149</v>
      </c>
      <c r="N5771" s="11" t="b">
        <v>0</v>
      </c>
      <c r="O5771" s="11" t="b">
        <v>1</v>
      </c>
      <c r="P5771" s="11" t="b">
        <v>1</v>
      </c>
      <c r="Q5771" s="11" t="b">
        <v>1</v>
      </c>
      <c r="R5771" s="11" t="b">
        <v>1</v>
      </c>
      <c r="S5771" s="11" t="b">
        <v>0</v>
      </c>
      <c r="T5771" s="11" t="b">
        <v>1</v>
      </c>
      <c r="U5771" s="11" t="b">
        <v>0</v>
      </c>
      <c r="V5771" s="11" t="b">
        <v>0</v>
      </c>
      <c r="W5771" s="11" t="b">
        <v>1</v>
      </c>
      <c r="X5771" s="11" t="b">
        <v>1</v>
      </c>
      <c r="Y5771" s="11" t="b">
        <v>1</v>
      </c>
      <c r="Z5771" s="11" t="b">
        <v>1</v>
      </c>
      <c r="AA5771" s="11" t="b">
        <v>0</v>
      </c>
      <c r="AB5771" s="11" t="b">
        <v>1</v>
      </c>
      <c r="AC5771" s="11" t="b">
        <v>1</v>
      </c>
      <c r="AD5771" s="11" t="b">
        <v>1</v>
      </c>
      <c r="AE5771" s="11" t="b">
        <v>1</v>
      </c>
      <c r="AF5771" s="11" t="b">
        <v>1</v>
      </c>
      <c r="AG5771" s="11" t="b">
        <v>0</v>
      </c>
    </row>
    <row r="5772" spans="1:33" x14ac:dyDescent="0.2">
      <c r="A5772" s="9">
        <v>2</v>
      </c>
      <c r="B5772" t="s">
        <v>179</v>
      </c>
      <c r="C5772" t="s">
        <v>33</v>
      </c>
      <c r="D5772">
        <v>0</v>
      </c>
      <c r="E5772">
        <v>7210158.8901630603</v>
      </c>
      <c r="F5772">
        <v>0</v>
      </c>
      <c r="G5772">
        <v>0</v>
      </c>
      <c r="H5772">
        <v>0</v>
      </c>
      <c r="I5772">
        <v>0</v>
      </c>
      <c r="J5772" s="8">
        <f>SUMIFS(Table1[time],Table1[repetition],Table1[[#This Row],[repetition]],Table1[config],Table1[[#This Row],[config]])</f>
        <v>202359355.89011511</v>
      </c>
      <c r="K5772" s="9">
        <v>200</v>
      </c>
      <c r="L5772" s="9">
        <v>6</v>
      </c>
      <c r="M5772" s="9" t="s">
        <v>150</v>
      </c>
      <c r="N5772" s="9" t="b">
        <v>1</v>
      </c>
      <c r="O5772" s="9" t="b">
        <v>1</v>
      </c>
      <c r="P5772" s="9" t="b">
        <v>0</v>
      </c>
      <c r="Q5772" s="9" t="b">
        <v>1</v>
      </c>
      <c r="R5772" s="9" t="b">
        <v>0</v>
      </c>
      <c r="S5772" s="9" t="b">
        <v>0</v>
      </c>
      <c r="T5772" s="9" t="b">
        <v>0</v>
      </c>
      <c r="U5772" s="9" t="b">
        <v>0</v>
      </c>
      <c r="V5772" s="9" t="b">
        <v>0</v>
      </c>
      <c r="W5772" s="9" t="b">
        <v>0</v>
      </c>
      <c r="X5772" s="9" t="b">
        <v>0</v>
      </c>
      <c r="Y5772" s="9" t="b">
        <v>1</v>
      </c>
      <c r="Z5772" s="9" t="b">
        <v>0</v>
      </c>
      <c r="AA5772" s="9" t="b">
        <v>1</v>
      </c>
      <c r="AB5772" s="9" t="b">
        <v>1</v>
      </c>
      <c r="AC5772" s="9" t="b">
        <v>0</v>
      </c>
      <c r="AD5772" s="9" t="b">
        <v>0</v>
      </c>
      <c r="AE5772" s="9" t="b">
        <v>1</v>
      </c>
      <c r="AF5772" s="9" t="b">
        <v>1</v>
      </c>
      <c r="AG5772" s="9" t="b">
        <v>0</v>
      </c>
    </row>
    <row r="5773" spans="1:33" x14ac:dyDescent="0.2">
      <c r="A5773" s="11">
        <v>3</v>
      </c>
      <c r="B5773" t="s">
        <v>179</v>
      </c>
      <c r="C5773" t="s">
        <v>33</v>
      </c>
      <c r="D5773">
        <v>0</v>
      </c>
      <c r="E5773">
        <v>4621454.5577710001</v>
      </c>
      <c r="F5773">
        <v>0</v>
      </c>
      <c r="G5773">
        <v>0</v>
      </c>
      <c r="H5773">
        <v>0</v>
      </c>
      <c r="I5773">
        <v>0</v>
      </c>
      <c r="J5773" s="10">
        <f>SUMIFS(Table1[time],Table1[repetition],Table1[[#This Row],[repetition]],Table1[config],Table1[[#This Row],[config]])</f>
        <v>148174286.41993585</v>
      </c>
      <c r="K5773" s="11">
        <v>200</v>
      </c>
      <c r="L5773" s="11">
        <v>5</v>
      </c>
      <c r="M5773" s="11" t="s">
        <v>149</v>
      </c>
      <c r="N5773" s="11" t="b">
        <v>1</v>
      </c>
      <c r="O5773" s="11" t="b">
        <v>1</v>
      </c>
      <c r="P5773" s="11" t="b">
        <v>1</v>
      </c>
      <c r="Q5773" s="11" t="b">
        <v>1</v>
      </c>
      <c r="R5773" s="11" t="b">
        <v>1</v>
      </c>
      <c r="S5773" s="11" t="b">
        <v>1</v>
      </c>
      <c r="T5773" s="11" t="b">
        <v>0</v>
      </c>
      <c r="U5773" s="11" t="b">
        <v>0</v>
      </c>
      <c r="V5773" s="11" t="b">
        <v>0</v>
      </c>
      <c r="W5773" s="11" t="b">
        <v>0</v>
      </c>
      <c r="X5773" s="11" t="b">
        <v>1</v>
      </c>
      <c r="Y5773" s="11" t="b">
        <v>1</v>
      </c>
      <c r="Z5773" s="11" t="b">
        <v>0</v>
      </c>
      <c r="AA5773" s="11" t="b">
        <v>1</v>
      </c>
      <c r="AB5773" s="11" t="b">
        <v>1</v>
      </c>
      <c r="AC5773" s="11" t="b">
        <v>0</v>
      </c>
      <c r="AD5773" s="11" t="b">
        <v>1</v>
      </c>
      <c r="AE5773" s="11" t="b">
        <v>0</v>
      </c>
      <c r="AF5773" s="11" t="b">
        <v>0</v>
      </c>
      <c r="AG5773" s="11" t="b">
        <v>0</v>
      </c>
    </row>
    <row r="5774" spans="1:33" x14ac:dyDescent="0.2">
      <c r="A5774" s="9">
        <v>1</v>
      </c>
      <c r="B5774" t="s">
        <v>171</v>
      </c>
      <c r="C5774" t="s">
        <v>33</v>
      </c>
      <c r="D5774">
        <v>0</v>
      </c>
      <c r="E5774">
        <v>7203319.3321059803</v>
      </c>
      <c r="F5774">
        <v>0</v>
      </c>
      <c r="G5774">
        <v>0</v>
      </c>
      <c r="H5774">
        <v>0</v>
      </c>
      <c r="I5774">
        <v>0</v>
      </c>
      <c r="J5774" s="8">
        <f>SUMIFS(Table1[time],Table1[repetition],Table1[[#This Row],[repetition]],Table1[config],Table1[[#This Row],[config]])</f>
        <v>170677911.88155061</v>
      </c>
      <c r="K5774" s="9">
        <v>150</v>
      </c>
      <c r="L5774" s="9">
        <v>3</v>
      </c>
      <c r="M5774" s="9" t="s">
        <v>151</v>
      </c>
      <c r="N5774" s="9" t="b">
        <v>1</v>
      </c>
      <c r="O5774" s="9" t="b">
        <v>0</v>
      </c>
      <c r="P5774" s="9" t="b">
        <v>0</v>
      </c>
      <c r="Q5774" s="9" t="b">
        <v>1</v>
      </c>
      <c r="R5774" s="9" t="b">
        <v>1</v>
      </c>
      <c r="S5774" s="9" t="b">
        <v>0</v>
      </c>
      <c r="T5774" s="9" t="b">
        <v>0</v>
      </c>
      <c r="U5774" s="9" t="b">
        <v>1</v>
      </c>
      <c r="V5774" s="9" t="b">
        <v>1</v>
      </c>
      <c r="W5774" s="9" t="b">
        <v>0</v>
      </c>
      <c r="X5774" s="9" t="b">
        <v>0</v>
      </c>
      <c r="Y5774" s="9" t="b">
        <v>1</v>
      </c>
      <c r="Z5774" s="9" t="b">
        <v>1</v>
      </c>
      <c r="AA5774" s="9" t="b">
        <v>1</v>
      </c>
      <c r="AB5774" s="9" t="b">
        <v>1</v>
      </c>
      <c r="AC5774" s="9" t="b">
        <v>0</v>
      </c>
      <c r="AD5774" s="9" t="b">
        <v>0</v>
      </c>
      <c r="AE5774" s="9" t="b">
        <v>1</v>
      </c>
      <c r="AF5774" s="9" t="b">
        <v>1</v>
      </c>
      <c r="AG5774" s="9" t="b">
        <v>1</v>
      </c>
    </row>
    <row r="5775" spans="1:33" x14ac:dyDescent="0.2">
      <c r="A5775" s="11">
        <v>2</v>
      </c>
      <c r="B5775" t="s">
        <v>171</v>
      </c>
      <c r="C5775" t="s">
        <v>33</v>
      </c>
      <c r="D5775">
        <v>0</v>
      </c>
      <c r="E5775">
        <v>6380146.2250179602</v>
      </c>
      <c r="F5775">
        <v>0</v>
      </c>
      <c r="G5775">
        <v>0</v>
      </c>
      <c r="H5775">
        <v>0</v>
      </c>
      <c r="I5775">
        <v>0</v>
      </c>
      <c r="J5775" s="10">
        <f>SUMIFS(Table1[time],Table1[repetition],Table1[[#This Row],[repetition]],Table1[config],Table1[[#This Row],[config]])</f>
        <v>202359355.89011511</v>
      </c>
      <c r="K5775" s="11">
        <v>200</v>
      </c>
      <c r="L5775" s="11">
        <v>4</v>
      </c>
      <c r="M5775" s="11" t="s">
        <v>151</v>
      </c>
      <c r="N5775" s="11" t="b">
        <v>1</v>
      </c>
      <c r="O5775" s="11" t="b">
        <v>1</v>
      </c>
      <c r="P5775" s="11" t="b">
        <v>1</v>
      </c>
      <c r="Q5775" s="11" t="b">
        <v>1</v>
      </c>
      <c r="R5775" s="11" t="b">
        <v>1</v>
      </c>
      <c r="S5775" s="11" t="b">
        <v>1</v>
      </c>
      <c r="T5775" s="11" t="b">
        <v>1</v>
      </c>
      <c r="U5775" s="11" t="b">
        <v>1</v>
      </c>
      <c r="V5775" s="11" t="b">
        <v>1</v>
      </c>
      <c r="W5775" s="11" t="b">
        <v>0</v>
      </c>
      <c r="X5775" s="11" t="b">
        <v>0</v>
      </c>
      <c r="Y5775" s="11" t="b">
        <v>0</v>
      </c>
      <c r="Z5775" s="11" t="b">
        <v>0</v>
      </c>
      <c r="AA5775" s="11" t="b">
        <v>0</v>
      </c>
      <c r="AB5775" s="11" t="b">
        <v>1</v>
      </c>
      <c r="AC5775" s="11" t="b">
        <v>0</v>
      </c>
      <c r="AD5775" s="11" t="b">
        <v>1</v>
      </c>
      <c r="AE5775" s="11" t="b">
        <v>0</v>
      </c>
      <c r="AF5775" s="11" t="b">
        <v>1</v>
      </c>
      <c r="AG5775" s="11" t="b">
        <v>0</v>
      </c>
    </row>
    <row r="5776" spans="1:33" x14ac:dyDescent="0.2">
      <c r="A5776" s="11">
        <v>3</v>
      </c>
      <c r="B5776" t="s">
        <v>171</v>
      </c>
      <c r="C5776" t="s">
        <v>33</v>
      </c>
      <c r="D5776">
        <v>0</v>
      </c>
      <c r="E5776">
        <v>2955484.265559</v>
      </c>
      <c r="F5776">
        <v>0</v>
      </c>
      <c r="G5776">
        <v>0</v>
      </c>
      <c r="H5776">
        <v>0</v>
      </c>
      <c r="I5776">
        <v>0</v>
      </c>
      <c r="J5776" s="10">
        <f>SUMIFS(Table1[time],Table1[repetition],Table1[[#This Row],[repetition]],Table1[config],Table1[[#This Row],[config]])</f>
        <v>148174286.41993585</v>
      </c>
      <c r="K5776" s="11">
        <v>150</v>
      </c>
      <c r="L5776" s="11">
        <v>6</v>
      </c>
      <c r="M5776" s="11" t="s">
        <v>151</v>
      </c>
      <c r="N5776" s="11" t="b">
        <v>0</v>
      </c>
      <c r="O5776" s="11" t="b">
        <v>1</v>
      </c>
      <c r="P5776" s="11" t="b">
        <v>0</v>
      </c>
      <c r="Q5776" s="11" t="b">
        <v>1</v>
      </c>
      <c r="R5776" s="11" t="b">
        <v>1</v>
      </c>
      <c r="S5776" s="11" t="b">
        <v>1</v>
      </c>
      <c r="T5776" s="11" t="b">
        <v>0</v>
      </c>
      <c r="U5776" s="11" t="b">
        <v>1</v>
      </c>
      <c r="V5776" s="11" t="b">
        <v>1</v>
      </c>
      <c r="W5776" s="11" t="b">
        <v>0</v>
      </c>
      <c r="X5776" s="11" t="b">
        <v>0</v>
      </c>
      <c r="Y5776" s="11" t="b">
        <v>0</v>
      </c>
      <c r="Z5776" s="11" t="b">
        <v>1</v>
      </c>
      <c r="AA5776" s="11" t="b">
        <v>1</v>
      </c>
      <c r="AB5776" s="11" t="b">
        <v>1</v>
      </c>
      <c r="AC5776" s="11" t="b">
        <v>1</v>
      </c>
      <c r="AD5776" s="11" t="b">
        <v>0</v>
      </c>
      <c r="AE5776" s="11" t="b">
        <v>0</v>
      </c>
      <c r="AF5776" s="11" t="b">
        <v>1</v>
      </c>
      <c r="AG5776" s="11" t="b">
        <v>1</v>
      </c>
    </row>
    <row r="5777" spans="1:33" x14ac:dyDescent="0.2">
      <c r="A5777" s="11">
        <v>1</v>
      </c>
      <c r="B5777" t="s">
        <v>180</v>
      </c>
      <c r="C5777" t="s">
        <v>33</v>
      </c>
      <c r="D5777">
        <v>0</v>
      </c>
      <c r="E5777">
        <v>4114174.30381703</v>
      </c>
      <c r="F5777">
        <v>0</v>
      </c>
      <c r="G5777">
        <v>0</v>
      </c>
      <c r="H5777">
        <v>0</v>
      </c>
      <c r="I5777">
        <v>0</v>
      </c>
      <c r="J5777" s="10">
        <f>SUMIFS(Table1[time],Table1[repetition],Table1[[#This Row],[repetition]],Table1[config],Table1[[#This Row],[config]])</f>
        <v>170677911.88155061</v>
      </c>
      <c r="K5777" s="11">
        <v>150</v>
      </c>
      <c r="L5777" s="11">
        <v>5</v>
      </c>
      <c r="M5777" s="11" t="s">
        <v>149</v>
      </c>
      <c r="N5777" s="11" t="b">
        <v>0</v>
      </c>
      <c r="O5777" s="11" t="b">
        <v>1</v>
      </c>
      <c r="P5777" s="11" t="b">
        <v>0</v>
      </c>
      <c r="Q5777" s="11" t="b">
        <v>0</v>
      </c>
      <c r="R5777" s="11" t="b">
        <v>0</v>
      </c>
      <c r="S5777" s="11" t="b">
        <v>1</v>
      </c>
      <c r="T5777" s="11" t="b">
        <v>0</v>
      </c>
      <c r="U5777" s="11" t="b">
        <v>0</v>
      </c>
      <c r="V5777" s="11" t="b">
        <v>1</v>
      </c>
      <c r="W5777" s="11" t="b">
        <v>1</v>
      </c>
      <c r="X5777" s="11" t="b">
        <v>1</v>
      </c>
      <c r="Y5777" s="11" t="b">
        <v>1</v>
      </c>
      <c r="Z5777" s="11" t="b">
        <v>0</v>
      </c>
      <c r="AA5777" s="11" t="b">
        <v>0</v>
      </c>
      <c r="AB5777" s="11" t="b">
        <v>1</v>
      </c>
      <c r="AC5777" s="11" t="b">
        <v>0</v>
      </c>
      <c r="AD5777" s="11" t="b">
        <v>1</v>
      </c>
      <c r="AE5777" s="11" t="b">
        <v>0</v>
      </c>
      <c r="AF5777" s="11" t="b">
        <v>0</v>
      </c>
      <c r="AG5777" s="11" t="b">
        <v>1</v>
      </c>
    </row>
    <row r="5778" spans="1:33" x14ac:dyDescent="0.2">
      <c r="A5778" s="11">
        <v>2</v>
      </c>
      <c r="B5778" t="s">
        <v>180</v>
      </c>
      <c r="C5778" t="s">
        <v>33</v>
      </c>
      <c r="D5778">
        <v>0</v>
      </c>
      <c r="E5778">
        <v>7212899.6415403597</v>
      </c>
      <c r="F5778">
        <v>0</v>
      </c>
      <c r="G5778">
        <v>0</v>
      </c>
      <c r="H5778">
        <v>0</v>
      </c>
      <c r="I5778">
        <v>0</v>
      </c>
      <c r="J5778" s="10">
        <f>SUMIFS(Table1[time],Table1[repetition],Table1[[#This Row],[repetition]],Table1[config],Table1[[#This Row],[config]])</f>
        <v>202359355.89011511</v>
      </c>
      <c r="K5778" s="11">
        <v>200</v>
      </c>
      <c r="L5778" s="11">
        <v>4</v>
      </c>
      <c r="M5778" s="11" t="s">
        <v>151</v>
      </c>
      <c r="N5778" s="11" t="b">
        <v>1</v>
      </c>
      <c r="O5778" s="11" t="b">
        <v>1</v>
      </c>
      <c r="P5778" s="11" t="b">
        <v>1</v>
      </c>
      <c r="Q5778" s="11" t="b">
        <v>1</v>
      </c>
      <c r="R5778" s="11" t="b">
        <v>1</v>
      </c>
      <c r="S5778" s="11" t="b">
        <v>1</v>
      </c>
      <c r="T5778" s="11" t="b">
        <v>1</v>
      </c>
      <c r="U5778" s="11" t="b">
        <v>1</v>
      </c>
      <c r="V5778" s="11" t="b">
        <v>1</v>
      </c>
      <c r="W5778" s="11" t="b">
        <v>0</v>
      </c>
      <c r="X5778" s="11" t="b">
        <v>0</v>
      </c>
      <c r="Y5778" s="11" t="b">
        <v>0</v>
      </c>
      <c r="Z5778" s="11" t="b">
        <v>0</v>
      </c>
      <c r="AA5778" s="11" t="b">
        <v>0</v>
      </c>
      <c r="AB5778" s="11" t="b">
        <v>1</v>
      </c>
      <c r="AC5778" s="11" t="b">
        <v>0</v>
      </c>
      <c r="AD5778" s="11" t="b">
        <v>1</v>
      </c>
      <c r="AE5778" s="11" t="b">
        <v>0</v>
      </c>
      <c r="AF5778" s="11" t="b">
        <v>1</v>
      </c>
      <c r="AG5778" s="11" t="b">
        <v>0</v>
      </c>
    </row>
    <row r="5779" spans="1:33" x14ac:dyDescent="0.2">
      <c r="A5779" s="9">
        <v>3</v>
      </c>
      <c r="B5779" t="s">
        <v>180</v>
      </c>
      <c r="C5779" t="s">
        <v>33</v>
      </c>
      <c r="D5779">
        <v>0</v>
      </c>
      <c r="E5779">
        <v>3017503.629187</v>
      </c>
      <c r="F5779">
        <v>0</v>
      </c>
      <c r="G5779">
        <v>0</v>
      </c>
      <c r="H5779">
        <v>0</v>
      </c>
      <c r="I5779">
        <v>0</v>
      </c>
      <c r="J5779" s="8">
        <f>SUMIFS(Table1[time],Table1[repetition],Table1[[#This Row],[repetition]],Table1[config],Table1[[#This Row],[config]])</f>
        <v>148174286.41993585</v>
      </c>
      <c r="K5779" s="9">
        <v>200</v>
      </c>
      <c r="L5779" s="9">
        <v>2</v>
      </c>
      <c r="M5779" s="9" t="s">
        <v>150</v>
      </c>
      <c r="N5779" s="9" t="b">
        <v>1</v>
      </c>
      <c r="O5779" s="9" t="b">
        <v>0</v>
      </c>
      <c r="P5779" s="9" t="b">
        <v>0</v>
      </c>
      <c r="Q5779" s="9" t="b">
        <v>0</v>
      </c>
      <c r="R5779" s="9" t="b">
        <v>0</v>
      </c>
      <c r="S5779" s="9" t="b">
        <v>1</v>
      </c>
      <c r="T5779" s="9" t="b">
        <v>0</v>
      </c>
      <c r="U5779" s="9" t="b">
        <v>1</v>
      </c>
      <c r="V5779" s="9" t="b">
        <v>1</v>
      </c>
      <c r="W5779" s="9" t="b">
        <v>0</v>
      </c>
      <c r="X5779" s="9" t="b">
        <v>0</v>
      </c>
      <c r="Y5779" s="9" t="b">
        <v>0</v>
      </c>
      <c r="Z5779" s="9" t="b">
        <v>0</v>
      </c>
      <c r="AA5779" s="9" t="b">
        <v>1</v>
      </c>
      <c r="AB5779" s="9" t="b">
        <v>0</v>
      </c>
      <c r="AC5779" s="9" t="b">
        <v>0</v>
      </c>
      <c r="AD5779" s="9" t="b">
        <v>0</v>
      </c>
      <c r="AE5779" s="9" t="b">
        <v>0</v>
      </c>
      <c r="AF5779" s="9" t="b">
        <v>0</v>
      </c>
      <c r="AG5779" s="9" t="b">
        <v>1</v>
      </c>
    </row>
    <row r="5780" spans="1:33" x14ac:dyDescent="0.2">
      <c r="A5780" s="11">
        <v>1</v>
      </c>
      <c r="B5780" t="s">
        <v>181</v>
      </c>
      <c r="C5780" t="s">
        <v>33</v>
      </c>
      <c r="D5780">
        <v>0</v>
      </c>
      <c r="E5780">
        <v>4106160.8326509502</v>
      </c>
      <c r="F5780">
        <v>0</v>
      </c>
      <c r="G5780">
        <v>0</v>
      </c>
      <c r="H5780">
        <v>0</v>
      </c>
      <c r="I5780">
        <v>0</v>
      </c>
      <c r="J5780" s="10">
        <f>SUMIFS(Table1[time],Table1[repetition],Table1[[#This Row],[repetition]],Table1[config],Table1[[#This Row],[config]])</f>
        <v>170677911.88155061</v>
      </c>
      <c r="K5780" s="11">
        <v>150</v>
      </c>
      <c r="L5780" s="11">
        <v>18</v>
      </c>
      <c r="M5780" s="11" t="s">
        <v>150</v>
      </c>
      <c r="N5780" s="11" t="b">
        <v>1</v>
      </c>
      <c r="O5780" s="11" t="b">
        <v>0</v>
      </c>
      <c r="P5780" s="11" t="b">
        <v>0</v>
      </c>
      <c r="Q5780" s="11" t="b">
        <v>1</v>
      </c>
      <c r="R5780" s="11" t="b">
        <v>1</v>
      </c>
      <c r="S5780" s="11" t="b">
        <v>0</v>
      </c>
      <c r="T5780" s="11" t="b">
        <v>0</v>
      </c>
      <c r="U5780" s="11" t="b">
        <v>1</v>
      </c>
      <c r="V5780" s="11" t="b">
        <v>1</v>
      </c>
      <c r="W5780" s="11" t="b">
        <v>0</v>
      </c>
      <c r="X5780" s="11" t="b">
        <v>0</v>
      </c>
      <c r="Y5780" s="11" t="b">
        <v>0</v>
      </c>
      <c r="Z5780" s="11" t="b">
        <v>0</v>
      </c>
      <c r="AA5780" s="11" t="b">
        <v>1</v>
      </c>
      <c r="AB5780" s="11" t="b">
        <v>1</v>
      </c>
      <c r="AC5780" s="11" t="b">
        <v>0</v>
      </c>
      <c r="AD5780" s="11" t="b">
        <v>1</v>
      </c>
      <c r="AE5780" s="11" t="b">
        <v>1</v>
      </c>
      <c r="AF5780" s="11" t="b">
        <v>0</v>
      </c>
      <c r="AG5780" s="11" t="b">
        <v>1</v>
      </c>
    </row>
    <row r="5781" spans="1:33" x14ac:dyDescent="0.2">
      <c r="A5781" s="11">
        <v>2</v>
      </c>
      <c r="B5781" t="s">
        <v>181</v>
      </c>
      <c r="C5781" t="s">
        <v>33</v>
      </c>
      <c r="D5781">
        <v>0</v>
      </c>
      <c r="E5781">
        <v>7215276.6935089603</v>
      </c>
      <c r="F5781">
        <v>0</v>
      </c>
      <c r="G5781">
        <v>0</v>
      </c>
      <c r="H5781">
        <v>0</v>
      </c>
      <c r="I5781">
        <v>0</v>
      </c>
      <c r="J5781" s="10">
        <f>SUMIFS(Table1[time],Table1[repetition],Table1[[#This Row],[repetition]],Table1[config],Table1[[#This Row],[config]])</f>
        <v>202359355.89011511</v>
      </c>
      <c r="K5781" s="11">
        <v>200</v>
      </c>
      <c r="L5781" s="11">
        <v>4</v>
      </c>
      <c r="M5781" s="11" t="s">
        <v>151</v>
      </c>
      <c r="N5781" s="11" t="b">
        <v>1</v>
      </c>
      <c r="O5781" s="11" t="b">
        <v>1</v>
      </c>
      <c r="P5781" s="11" t="b">
        <v>1</v>
      </c>
      <c r="Q5781" s="11" t="b">
        <v>1</v>
      </c>
      <c r="R5781" s="11" t="b">
        <v>1</v>
      </c>
      <c r="S5781" s="11" t="b">
        <v>1</v>
      </c>
      <c r="T5781" s="11" t="b">
        <v>1</v>
      </c>
      <c r="U5781" s="11" t="b">
        <v>1</v>
      </c>
      <c r="V5781" s="11" t="b">
        <v>1</v>
      </c>
      <c r="W5781" s="11" t="b">
        <v>0</v>
      </c>
      <c r="X5781" s="11" t="b">
        <v>0</v>
      </c>
      <c r="Y5781" s="11" t="b">
        <v>0</v>
      </c>
      <c r="Z5781" s="11" t="b">
        <v>0</v>
      </c>
      <c r="AA5781" s="11" t="b">
        <v>0</v>
      </c>
      <c r="AB5781" s="11" t="b">
        <v>1</v>
      </c>
      <c r="AC5781" s="11" t="b">
        <v>0</v>
      </c>
      <c r="AD5781" s="11" t="b">
        <v>1</v>
      </c>
      <c r="AE5781" s="11" t="b">
        <v>0</v>
      </c>
      <c r="AF5781" s="11" t="b">
        <v>1</v>
      </c>
      <c r="AG5781" s="11" t="b">
        <v>0</v>
      </c>
    </row>
    <row r="5782" spans="1:33" x14ac:dyDescent="0.2">
      <c r="A5782" s="9">
        <v>3</v>
      </c>
      <c r="B5782" t="s">
        <v>181</v>
      </c>
      <c r="C5782" t="s">
        <v>33</v>
      </c>
      <c r="D5782">
        <v>0</v>
      </c>
      <c r="E5782">
        <v>3569808.4227590002</v>
      </c>
      <c r="F5782">
        <v>0</v>
      </c>
      <c r="G5782">
        <v>0</v>
      </c>
      <c r="H5782">
        <v>0</v>
      </c>
      <c r="I5782">
        <v>0</v>
      </c>
      <c r="J5782" s="8">
        <f>SUMIFS(Table1[time],Table1[repetition],Table1[[#This Row],[repetition]],Table1[config],Table1[[#This Row],[config]])</f>
        <v>148174286.41993585</v>
      </c>
      <c r="K5782" s="9">
        <v>200</v>
      </c>
      <c r="L5782" s="9">
        <v>3</v>
      </c>
      <c r="M5782" s="9" t="s">
        <v>151</v>
      </c>
      <c r="N5782" s="9" t="b">
        <v>1</v>
      </c>
      <c r="O5782" s="9" t="b">
        <v>0</v>
      </c>
      <c r="P5782" s="9" t="b">
        <v>1</v>
      </c>
      <c r="Q5782" s="9" t="b">
        <v>0</v>
      </c>
      <c r="R5782" s="9" t="b">
        <v>1</v>
      </c>
      <c r="S5782" s="9" t="b">
        <v>0</v>
      </c>
      <c r="T5782" s="9" t="b">
        <v>0</v>
      </c>
      <c r="U5782" s="9" t="b">
        <v>1</v>
      </c>
      <c r="V5782" s="9" t="b">
        <v>1</v>
      </c>
      <c r="W5782" s="9" t="b">
        <v>1</v>
      </c>
      <c r="X5782" s="9" t="b">
        <v>0</v>
      </c>
      <c r="Y5782" s="9" t="b">
        <v>1</v>
      </c>
      <c r="Z5782" s="9" t="b">
        <v>1</v>
      </c>
      <c r="AA5782" s="9" t="b">
        <v>0</v>
      </c>
      <c r="AB5782" s="9" t="b">
        <v>0</v>
      </c>
      <c r="AC5782" s="9" t="b">
        <v>0</v>
      </c>
      <c r="AD5782" s="9" t="b">
        <v>0</v>
      </c>
      <c r="AE5782" s="9" t="b">
        <v>1</v>
      </c>
      <c r="AF5782" s="9" t="b">
        <v>0</v>
      </c>
      <c r="AG5782" s="9" t="b">
        <v>0</v>
      </c>
    </row>
    <row r="5783" spans="1:33" x14ac:dyDescent="0.2">
      <c r="A5783" s="9">
        <v>1</v>
      </c>
      <c r="B5783" t="s">
        <v>182</v>
      </c>
      <c r="C5783" t="s">
        <v>33</v>
      </c>
      <c r="D5783">
        <v>0</v>
      </c>
      <c r="E5783">
        <v>7205580.0503109898</v>
      </c>
      <c r="F5783">
        <v>0</v>
      </c>
      <c r="G5783">
        <v>0</v>
      </c>
      <c r="H5783">
        <v>0</v>
      </c>
      <c r="I5783">
        <v>0</v>
      </c>
      <c r="J5783" s="8">
        <f>SUMIFS(Table1[time],Table1[repetition],Table1[[#This Row],[repetition]],Table1[config],Table1[[#This Row],[config]])</f>
        <v>170677911.88155061</v>
      </c>
      <c r="K5783" s="9">
        <v>200</v>
      </c>
      <c r="L5783" s="9">
        <v>3</v>
      </c>
      <c r="M5783" s="9" t="s">
        <v>151</v>
      </c>
      <c r="N5783" s="9" t="b">
        <v>1</v>
      </c>
      <c r="O5783" s="9" t="b">
        <v>0</v>
      </c>
      <c r="P5783" s="9" t="b">
        <v>1</v>
      </c>
      <c r="Q5783" s="9" t="b">
        <v>0</v>
      </c>
      <c r="R5783" s="9" t="b">
        <v>1</v>
      </c>
      <c r="S5783" s="9" t="b">
        <v>0</v>
      </c>
      <c r="T5783" s="9" t="b">
        <v>0</v>
      </c>
      <c r="U5783" s="9" t="b">
        <v>1</v>
      </c>
      <c r="V5783" s="9" t="b">
        <v>1</v>
      </c>
      <c r="W5783" s="9" t="b">
        <v>1</v>
      </c>
      <c r="X5783" s="9" t="b">
        <v>0</v>
      </c>
      <c r="Y5783" s="9" t="b">
        <v>1</v>
      </c>
      <c r="Z5783" s="9" t="b">
        <v>1</v>
      </c>
      <c r="AA5783" s="9" t="b">
        <v>0</v>
      </c>
      <c r="AB5783" s="9" t="b">
        <v>0</v>
      </c>
      <c r="AC5783" s="9" t="b">
        <v>0</v>
      </c>
      <c r="AD5783" s="9" t="b">
        <v>0</v>
      </c>
      <c r="AE5783" s="9" t="b">
        <v>1</v>
      </c>
      <c r="AF5783" s="9" t="b">
        <v>0</v>
      </c>
      <c r="AG5783" s="9" t="b">
        <v>0</v>
      </c>
    </row>
    <row r="5784" spans="1:33" x14ac:dyDescent="0.2">
      <c r="A5784" s="11">
        <v>2</v>
      </c>
      <c r="B5784" t="s">
        <v>182</v>
      </c>
      <c r="C5784" t="s">
        <v>33</v>
      </c>
      <c r="D5784">
        <v>0</v>
      </c>
      <c r="E5784">
        <v>7208622.7930118302</v>
      </c>
      <c r="F5784">
        <v>0</v>
      </c>
      <c r="G5784">
        <v>0</v>
      </c>
      <c r="H5784">
        <v>0</v>
      </c>
      <c r="I5784">
        <v>0</v>
      </c>
      <c r="J5784" s="10">
        <f>SUMIFS(Table1[time],Table1[repetition],Table1[[#This Row],[repetition]],Table1[config],Table1[[#This Row],[config]])</f>
        <v>202359355.89011511</v>
      </c>
      <c r="K5784" s="11">
        <v>200</v>
      </c>
      <c r="L5784" s="11">
        <v>6</v>
      </c>
      <c r="M5784" s="11" t="s">
        <v>150</v>
      </c>
      <c r="N5784" s="11" t="b">
        <v>1</v>
      </c>
      <c r="O5784" s="11" t="b">
        <v>1</v>
      </c>
      <c r="P5784" s="11" t="b">
        <v>0</v>
      </c>
      <c r="Q5784" s="11" t="b">
        <v>1</v>
      </c>
      <c r="R5784" s="11" t="b">
        <v>0</v>
      </c>
      <c r="S5784" s="11" t="b">
        <v>0</v>
      </c>
      <c r="T5784" s="11" t="b">
        <v>0</v>
      </c>
      <c r="U5784" s="11" t="b">
        <v>0</v>
      </c>
      <c r="V5784" s="11" t="b">
        <v>0</v>
      </c>
      <c r="W5784" s="11" t="b">
        <v>0</v>
      </c>
      <c r="X5784" s="11" t="b">
        <v>0</v>
      </c>
      <c r="Y5784" s="11" t="b">
        <v>1</v>
      </c>
      <c r="Z5784" s="11" t="b">
        <v>0</v>
      </c>
      <c r="AA5784" s="11" t="b">
        <v>1</v>
      </c>
      <c r="AB5784" s="11" t="b">
        <v>1</v>
      </c>
      <c r="AC5784" s="11" t="b">
        <v>0</v>
      </c>
      <c r="AD5784" s="11" t="b">
        <v>0</v>
      </c>
      <c r="AE5784" s="11" t="b">
        <v>1</v>
      </c>
      <c r="AF5784" s="11" t="b">
        <v>1</v>
      </c>
      <c r="AG5784" s="11" t="b">
        <v>0</v>
      </c>
    </row>
    <row r="5785" spans="1:33" x14ac:dyDescent="0.2">
      <c r="A5785" s="9">
        <v>3</v>
      </c>
      <c r="B5785" t="s">
        <v>182</v>
      </c>
      <c r="C5785" t="s">
        <v>33</v>
      </c>
      <c r="D5785">
        <v>0</v>
      </c>
      <c r="E5785">
        <v>7202918.0017349999</v>
      </c>
      <c r="F5785">
        <v>0</v>
      </c>
      <c r="G5785">
        <v>0</v>
      </c>
      <c r="H5785">
        <v>0</v>
      </c>
      <c r="I5785">
        <v>0</v>
      </c>
      <c r="J5785" s="8">
        <f>SUMIFS(Table1[time],Table1[repetition],Table1[[#This Row],[repetition]],Table1[config],Table1[[#This Row],[config]])</f>
        <v>148174286.41993585</v>
      </c>
      <c r="K5785" s="9">
        <v>1</v>
      </c>
      <c r="L5785" s="9">
        <v>2</v>
      </c>
      <c r="M5785" s="9" t="s">
        <v>151</v>
      </c>
      <c r="N5785" s="9" t="b">
        <v>0</v>
      </c>
      <c r="O5785" s="9" t="b">
        <v>0</v>
      </c>
      <c r="P5785" s="9" t="b">
        <v>1</v>
      </c>
      <c r="Q5785" s="9" t="b">
        <v>1</v>
      </c>
      <c r="R5785" s="9" t="b">
        <v>1</v>
      </c>
      <c r="S5785" s="9" t="b">
        <v>0</v>
      </c>
      <c r="T5785" s="9" t="b">
        <v>0</v>
      </c>
      <c r="U5785" s="9" t="b">
        <v>0</v>
      </c>
      <c r="V5785" s="9" t="b">
        <v>0</v>
      </c>
      <c r="W5785" s="9" t="b">
        <v>0</v>
      </c>
      <c r="X5785" s="9" t="b">
        <v>0</v>
      </c>
      <c r="Y5785" s="9" t="b">
        <v>0</v>
      </c>
      <c r="Z5785" s="9" t="b">
        <v>1</v>
      </c>
      <c r="AA5785" s="9" t="b">
        <v>0</v>
      </c>
      <c r="AB5785" s="9" t="b">
        <v>0</v>
      </c>
      <c r="AC5785" s="9" t="b">
        <v>0</v>
      </c>
      <c r="AD5785" s="9" t="b">
        <v>0</v>
      </c>
      <c r="AE5785" s="9" t="b">
        <v>1</v>
      </c>
      <c r="AF5785" s="9" t="b">
        <v>1</v>
      </c>
      <c r="AG5785" s="9" t="b">
        <v>1</v>
      </c>
    </row>
    <row r="5786" spans="1:33" x14ac:dyDescent="0.2">
      <c r="A5786" s="9">
        <v>1</v>
      </c>
      <c r="B5786" t="s">
        <v>184</v>
      </c>
      <c r="C5786" t="s">
        <v>33</v>
      </c>
      <c r="D5786">
        <v>0</v>
      </c>
      <c r="E5786">
        <v>7204285.4328969801</v>
      </c>
      <c r="F5786">
        <v>0</v>
      </c>
      <c r="G5786">
        <v>0</v>
      </c>
      <c r="H5786">
        <v>0</v>
      </c>
      <c r="I5786">
        <v>0</v>
      </c>
      <c r="J5786" s="8">
        <f>SUMIFS(Table1[time],Table1[repetition],Table1[[#This Row],[repetition]],Table1[config],Table1[[#This Row],[config]])</f>
        <v>170677911.88155061</v>
      </c>
      <c r="K5786" s="9">
        <v>200</v>
      </c>
      <c r="L5786" s="9">
        <v>6</v>
      </c>
      <c r="M5786" s="9" t="s">
        <v>150</v>
      </c>
      <c r="N5786" s="9" t="b">
        <v>1</v>
      </c>
      <c r="O5786" s="9" t="b">
        <v>1</v>
      </c>
      <c r="P5786" s="9" t="b">
        <v>0</v>
      </c>
      <c r="Q5786" s="9" t="b">
        <v>1</v>
      </c>
      <c r="R5786" s="9" t="b">
        <v>0</v>
      </c>
      <c r="S5786" s="9" t="b">
        <v>0</v>
      </c>
      <c r="T5786" s="9" t="b">
        <v>0</v>
      </c>
      <c r="U5786" s="9" t="b">
        <v>0</v>
      </c>
      <c r="V5786" s="9" t="b">
        <v>0</v>
      </c>
      <c r="W5786" s="9" t="b">
        <v>0</v>
      </c>
      <c r="X5786" s="9" t="b">
        <v>0</v>
      </c>
      <c r="Y5786" s="9" t="b">
        <v>1</v>
      </c>
      <c r="Z5786" s="9" t="b">
        <v>0</v>
      </c>
      <c r="AA5786" s="9" t="b">
        <v>1</v>
      </c>
      <c r="AB5786" s="9" t="b">
        <v>1</v>
      </c>
      <c r="AC5786" s="9" t="b">
        <v>0</v>
      </c>
      <c r="AD5786" s="9" t="b">
        <v>0</v>
      </c>
      <c r="AE5786" s="9" t="b">
        <v>1</v>
      </c>
      <c r="AF5786" s="9" t="b">
        <v>1</v>
      </c>
      <c r="AG5786" s="9" t="b">
        <v>0</v>
      </c>
    </row>
    <row r="5787" spans="1:33" x14ac:dyDescent="0.2">
      <c r="A5787" s="11">
        <v>2</v>
      </c>
      <c r="B5787" t="s">
        <v>184</v>
      </c>
      <c r="C5787" t="s">
        <v>33</v>
      </c>
      <c r="D5787">
        <v>0</v>
      </c>
      <c r="E5787">
        <v>7202658.1280068401</v>
      </c>
      <c r="F5787">
        <v>0</v>
      </c>
      <c r="G5787">
        <v>0</v>
      </c>
      <c r="H5787">
        <v>0</v>
      </c>
      <c r="I5787">
        <v>0</v>
      </c>
      <c r="J5787" s="10">
        <f>SUMIFS(Table1[time],Table1[repetition],Table1[[#This Row],[repetition]],Table1[config],Table1[[#This Row],[config]])</f>
        <v>202359355.89011511</v>
      </c>
      <c r="K5787" s="11">
        <v>1</v>
      </c>
      <c r="L5787" s="11">
        <v>2</v>
      </c>
      <c r="M5787" s="11" t="s">
        <v>151</v>
      </c>
      <c r="N5787" s="11" t="b">
        <v>0</v>
      </c>
      <c r="O5787" s="11" t="b">
        <v>0</v>
      </c>
      <c r="P5787" s="11" t="b">
        <v>1</v>
      </c>
      <c r="Q5787" s="11" t="b">
        <v>1</v>
      </c>
      <c r="R5787" s="11" t="b">
        <v>1</v>
      </c>
      <c r="S5787" s="11" t="b">
        <v>0</v>
      </c>
      <c r="T5787" s="11" t="b">
        <v>0</v>
      </c>
      <c r="U5787" s="11" t="b">
        <v>0</v>
      </c>
      <c r="V5787" s="11" t="b">
        <v>0</v>
      </c>
      <c r="W5787" s="11" t="b">
        <v>0</v>
      </c>
      <c r="X5787" s="11" t="b">
        <v>0</v>
      </c>
      <c r="Y5787" s="11" t="b">
        <v>0</v>
      </c>
      <c r="Z5787" s="11" t="b">
        <v>1</v>
      </c>
      <c r="AA5787" s="11" t="b">
        <v>0</v>
      </c>
      <c r="AB5787" s="11" t="b">
        <v>0</v>
      </c>
      <c r="AC5787" s="11" t="b">
        <v>0</v>
      </c>
      <c r="AD5787" s="11" t="b">
        <v>0</v>
      </c>
      <c r="AE5787" s="11" t="b">
        <v>1</v>
      </c>
      <c r="AF5787" s="11" t="b">
        <v>1</v>
      </c>
      <c r="AG5787" s="11" t="b">
        <v>1</v>
      </c>
    </row>
    <row r="5788" spans="1:33" x14ac:dyDescent="0.2">
      <c r="A5788" s="9">
        <v>3</v>
      </c>
      <c r="B5788" t="s">
        <v>184</v>
      </c>
      <c r="C5788" t="s">
        <v>33</v>
      </c>
      <c r="D5788">
        <v>0</v>
      </c>
      <c r="E5788">
        <v>7204141.3635320002</v>
      </c>
      <c r="F5788">
        <v>0</v>
      </c>
      <c r="G5788">
        <v>0</v>
      </c>
      <c r="H5788">
        <v>0</v>
      </c>
      <c r="I5788">
        <v>0</v>
      </c>
      <c r="J5788" s="8">
        <f>SUMIFS(Table1[time],Table1[repetition],Table1[[#This Row],[repetition]],Table1[config],Table1[[#This Row],[config]])</f>
        <v>148174286.41993585</v>
      </c>
      <c r="K5788" s="9">
        <v>200</v>
      </c>
      <c r="L5788" s="9">
        <v>5</v>
      </c>
      <c r="M5788" s="9" t="s">
        <v>149</v>
      </c>
      <c r="N5788" s="9" t="b">
        <v>1</v>
      </c>
      <c r="O5788" s="9" t="b">
        <v>1</v>
      </c>
      <c r="P5788" s="9" t="b">
        <v>1</v>
      </c>
      <c r="Q5788" s="9" t="b">
        <v>1</v>
      </c>
      <c r="R5788" s="9" t="b">
        <v>1</v>
      </c>
      <c r="S5788" s="9" t="b">
        <v>1</v>
      </c>
      <c r="T5788" s="9" t="b">
        <v>0</v>
      </c>
      <c r="U5788" s="9" t="b">
        <v>0</v>
      </c>
      <c r="V5788" s="9" t="b">
        <v>0</v>
      </c>
      <c r="W5788" s="9" t="b">
        <v>0</v>
      </c>
      <c r="X5788" s="9" t="b">
        <v>1</v>
      </c>
      <c r="Y5788" s="9" t="b">
        <v>1</v>
      </c>
      <c r="Z5788" s="9" t="b">
        <v>0</v>
      </c>
      <c r="AA5788" s="9" t="b">
        <v>1</v>
      </c>
      <c r="AB5788" s="9" t="b">
        <v>1</v>
      </c>
      <c r="AC5788" s="9" t="b">
        <v>0</v>
      </c>
      <c r="AD5788" s="9" t="b">
        <v>1</v>
      </c>
      <c r="AE5788" s="9" t="b">
        <v>0</v>
      </c>
      <c r="AF5788" s="9" t="b">
        <v>0</v>
      </c>
      <c r="AG5788" s="9" t="b">
        <v>0</v>
      </c>
    </row>
    <row r="5789" spans="1:33" x14ac:dyDescent="0.2">
      <c r="A5789" s="9">
        <v>1</v>
      </c>
      <c r="B5789" t="s">
        <v>183</v>
      </c>
      <c r="C5789" t="s">
        <v>33</v>
      </c>
      <c r="D5789">
        <v>0</v>
      </c>
      <c r="E5789">
        <v>4382591.0646889796</v>
      </c>
      <c r="F5789">
        <v>0</v>
      </c>
      <c r="G5789">
        <v>0</v>
      </c>
      <c r="H5789">
        <v>0</v>
      </c>
      <c r="I5789">
        <v>0</v>
      </c>
      <c r="J5789" s="8">
        <f>SUMIFS(Table1[time],Table1[repetition],Table1[[#This Row],[repetition]],Table1[config],Table1[[#This Row],[config]])</f>
        <v>170677911.88155061</v>
      </c>
      <c r="K5789" s="9">
        <v>1</v>
      </c>
      <c r="L5789" s="9">
        <v>1</v>
      </c>
      <c r="M5789" s="9" t="s">
        <v>150</v>
      </c>
      <c r="N5789" s="9" t="b">
        <v>1</v>
      </c>
      <c r="O5789" s="9" t="b">
        <v>1</v>
      </c>
      <c r="P5789" s="9" t="b">
        <v>0</v>
      </c>
      <c r="Q5789" s="9" t="b">
        <v>0</v>
      </c>
      <c r="R5789" s="9" t="b">
        <v>0</v>
      </c>
      <c r="S5789" s="9" t="b">
        <v>1</v>
      </c>
      <c r="T5789" s="9" t="b">
        <v>1</v>
      </c>
      <c r="U5789" s="9" t="b">
        <v>1</v>
      </c>
      <c r="V5789" s="9" t="b">
        <v>1</v>
      </c>
      <c r="W5789" s="9" t="b">
        <v>0</v>
      </c>
      <c r="X5789" s="9" t="b">
        <v>0</v>
      </c>
      <c r="Y5789" s="9" t="b">
        <v>0</v>
      </c>
      <c r="Z5789" s="9" t="b">
        <v>0</v>
      </c>
      <c r="AA5789" s="9" t="b">
        <v>1</v>
      </c>
      <c r="AB5789" s="9" t="b">
        <v>1</v>
      </c>
      <c r="AC5789" s="9" t="b">
        <v>1</v>
      </c>
      <c r="AD5789" s="9" t="b">
        <v>1</v>
      </c>
      <c r="AE5789" s="9" t="b">
        <v>0</v>
      </c>
      <c r="AF5789" s="9" t="b">
        <v>0</v>
      </c>
      <c r="AG5789" s="9" t="b">
        <v>0</v>
      </c>
    </row>
    <row r="5790" spans="1:33" x14ac:dyDescent="0.2">
      <c r="A5790" s="11">
        <v>2</v>
      </c>
      <c r="B5790" t="s">
        <v>183</v>
      </c>
      <c r="C5790" t="s">
        <v>33</v>
      </c>
      <c r="D5790">
        <v>0</v>
      </c>
      <c r="E5790">
        <v>7208097.5887579797</v>
      </c>
      <c r="F5790">
        <v>0</v>
      </c>
      <c r="G5790">
        <v>0</v>
      </c>
      <c r="H5790">
        <v>0</v>
      </c>
      <c r="I5790">
        <v>0</v>
      </c>
      <c r="J5790" s="10">
        <f>SUMIFS(Table1[time],Table1[repetition],Table1[[#This Row],[repetition]],Table1[config],Table1[[#This Row],[config]])</f>
        <v>202359355.89011511</v>
      </c>
      <c r="K5790" s="11">
        <v>200</v>
      </c>
      <c r="L5790" s="11">
        <v>5</v>
      </c>
      <c r="M5790" s="11" t="s">
        <v>149</v>
      </c>
      <c r="N5790" s="11" t="b">
        <v>1</v>
      </c>
      <c r="O5790" s="11" t="b">
        <v>1</v>
      </c>
      <c r="P5790" s="11" t="b">
        <v>1</v>
      </c>
      <c r="Q5790" s="11" t="b">
        <v>1</v>
      </c>
      <c r="R5790" s="11" t="b">
        <v>1</v>
      </c>
      <c r="S5790" s="11" t="b">
        <v>1</v>
      </c>
      <c r="T5790" s="11" t="b">
        <v>0</v>
      </c>
      <c r="U5790" s="11" t="b">
        <v>0</v>
      </c>
      <c r="V5790" s="11" t="b">
        <v>0</v>
      </c>
      <c r="W5790" s="11" t="b">
        <v>0</v>
      </c>
      <c r="X5790" s="11" t="b">
        <v>1</v>
      </c>
      <c r="Y5790" s="11" t="b">
        <v>1</v>
      </c>
      <c r="Z5790" s="11" t="b">
        <v>0</v>
      </c>
      <c r="AA5790" s="11" t="b">
        <v>1</v>
      </c>
      <c r="AB5790" s="11" t="b">
        <v>1</v>
      </c>
      <c r="AC5790" s="11" t="b">
        <v>0</v>
      </c>
      <c r="AD5790" s="11" t="b">
        <v>1</v>
      </c>
      <c r="AE5790" s="11" t="b">
        <v>0</v>
      </c>
      <c r="AF5790" s="11" t="b">
        <v>0</v>
      </c>
      <c r="AG5790" s="11" t="b">
        <v>0</v>
      </c>
    </row>
    <row r="5791" spans="1:33" x14ac:dyDescent="0.2">
      <c r="A5791" s="9">
        <v>3</v>
      </c>
      <c r="B5791" t="s">
        <v>183</v>
      </c>
      <c r="C5791" t="s">
        <v>33</v>
      </c>
      <c r="D5791">
        <v>0</v>
      </c>
      <c r="E5791">
        <v>4650538.2540619904</v>
      </c>
      <c r="F5791">
        <v>0</v>
      </c>
      <c r="G5791">
        <v>0</v>
      </c>
      <c r="H5791">
        <v>0</v>
      </c>
      <c r="I5791">
        <v>0</v>
      </c>
      <c r="J5791" s="8">
        <f>SUMIFS(Table1[time],Table1[repetition],Table1[[#This Row],[repetition]],Table1[config],Table1[[#This Row],[config]])</f>
        <v>148174286.41993585</v>
      </c>
      <c r="K5791" s="9">
        <v>200</v>
      </c>
      <c r="L5791" s="9">
        <v>4</v>
      </c>
      <c r="M5791" s="9" t="s">
        <v>151</v>
      </c>
      <c r="N5791" s="9" t="b">
        <v>1</v>
      </c>
      <c r="O5791" s="9" t="b">
        <v>1</v>
      </c>
      <c r="P5791" s="9" t="b">
        <v>1</v>
      </c>
      <c r="Q5791" s="9" t="b">
        <v>1</v>
      </c>
      <c r="R5791" s="9" t="b">
        <v>1</v>
      </c>
      <c r="S5791" s="9" t="b">
        <v>1</v>
      </c>
      <c r="T5791" s="9" t="b">
        <v>1</v>
      </c>
      <c r="U5791" s="9" t="b">
        <v>1</v>
      </c>
      <c r="V5791" s="9" t="b">
        <v>1</v>
      </c>
      <c r="W5791" s="9" t="b">
        <v>0</v>
      </c>
      <c r="X5791" s="9" t="b">
        <v>0</v>
      </c>
      <c r="Y5791" s="9" t="b">
        <v>0</v>
      </c>
      <c r="Z5791" s="9" t="b">
        <v>0</v>
      </c>
      <c r="AA5791" s="9" t="b">
        <v>0</v>
      </c>
      <c r="AB5791" s="9" t="b">
        <v>1</v>
      </c>
      <c r="AC5791" s="9" t="b">
        <v>0</v>
      </c>
      <c r="AD5791" s="9" t="b">
        <v>1</v>
      </c>
      <c r="AE5791" s="9" t="b">
        <v>0</v>
      </c>
      <c r="AF5791" s="9" t="b">
        <v>1</v>
      </c>
      <c r="AG5791" s="9" t="b">
        <v>0</v>
      </c>
    </row>
    <row r="5792" spans="1:33" x14ac:dyDescent="0.2">
      <c r="A5792" s="9">
        <v>1</v>
      </c>
      <c r="B5792" t="s">
        <v>185</v>
      </c>
      <c r="C5792" t="s">
        <v>33</v>
      </c>
      <c r="D5792">
        <v>0</v>
      </c>
      <c r="E5792">
        <v>3756709.2646380099</v>
      </c>
      <c r="F5792">
        <v>0</v>
      </c>
      <c r="G5792">
        <v>0</v>
      </c>
      <c r="H5792">
        <v>0</v>
      </c>
      <c r="I5792">
        <v>0</v>
      </c>
      <c r="J5792" s="8">
        <f>SUMIFS(Table1[time],Table1[repetition],Table1[[#This Row],[repetition]],Table1[config],Table1[[#This Row],[config]])</f>
        <v>170677911.88155061</v>
      </c>
      <c r="K5792" s="9">
        <v>600</v>
      </c>
      <c r="L5792" s="9">
        <v>3</v>
      </c>
      <c r="M5792" s="9" t="s">
        <v>151</v>
      </c>
      <c r="N5792" s="9" t="b">
        <v>0</v>
      </c>
      <c r="O5792" s="9" t="b">
        <v>1</v>
      </c>
      <c r="P5792" s="9" t="b">
        <v>0</v>
      </c>
      <c r="Q5792" s="9" t="b">
        <v>1</v>
      </c>
      <c r="R5792" s="9" t="b">
        <v>1</v>
      </c>
      <c r="S5792" s="9" t="b">
        <v>1</v>
      </c>
      <c r="T5792" s="9" t="b">
        <v>1</v>
      </c>
      <c r="U5792" s="9" t="b">
        <v>0</v>
      </c>
      <c r="V5792" s="9" t="b">
        <v>0</v>
      </c>
      <c r="W5792" s="9" t="b">
        <v>1</v>
      </c>
      <c r="X5792" s="9" t="b">
        <v>0</v>
      </c>
      <c r="Y5792" s="9" t="b">
        <v>0</v>
      </c>
      <c r="Z5792" s="9" t="b">
        <v>1</v>
      </c>
      <c r="AA5792" s="9" t="b">
        <v>0</v>
      </c>
      <c r="AB5792" s="9" t="b">
        <v>0</v>
      </c>
      <c r="AC5792" s="9" t="b">
        <v>1</v>
      </c>
      <c r="AD5792" s="9" t="b">
        <v>1</v>
      </c>
      <c r="AE5792" s="9" t="b">
        <v>0</v>
      </c>
      <c r="AF5792" s="9" t="b">
        <v>1</v>
      </c>
      <c r="AG5792" s="9" t="b">
        <v>0</v>
      </c>
    </row>
    <row r="5793" spans="1:33" x14ac:dyDescent="0.2">
      <c r="A5793" s="11">
        <v>2</v>
      </c>
      <c r="B5793" t="s">
        <v>185</v>
      </c>
      <c r="C5793" t="s">
        <v>33</v>
      </c>
      <c r="D5793">
        <v>0</v>
      </c>
      <c r="E5793">
        <v>7206727.7846550504</v>
      </c>
      <c r="F5793">
        <v>0</v>
      </c>
      <c r="G5793">
        <v>0</v>
      </c>
      <c r="H5793">
        <v>0</v>
      </c>
      <c r="I5793">
        <v>0</v>
      </c>
      <c r="J5793" s="10">
        <f>SUMIFS(Table1[time],Table1[repetition],Table1[[#This Row],[repetition]],Table1[config],Table1[[#This Row],[config]])</f>
        <v>202359355.89011511</v>
      </c>
      <c r="K5793" s="11">
        <v>200</v>
      </c>
      <c r="L5793" s="11">
        <v>5</v>
      </c>
      <c r="M5793" s="11" t="s">
        <v>149</v>
      </c>
      <c r="N5793" s="11" t="b">
        <v>1</v>
      </c>
      <c r="O5793" s="11" t="b">
        <v>1</v>
      </c>
      <c r="P5793" s="11" t="b">
        <v>1</v>
      </c>
      <c r="Q5793" s="11" t="b">
        <v>1</v>
      </c>
      <c r="R5793" s="11" t="b">
        <v>1</v>
      </c>
      <c r="S5793" s="11" t="b">
        <v>1</v>
      </c>
      <c r="T5793" s="11" t="b">
        <v>0</v>
      </c>
      <c r="U5793" s="11" t="b">
        <v>0</v>
      </c>
      <c r="V5793" s="11" t="b">
        <v>0</v>
      </c>
      <c r="W5793" s="11" t="b">
        <v>0</v>
      </c>
      <c r="X5793" s="11" t="b">
        <v>1</v>
      </c>
      <c r="Y5793" s="11" t="b">
        <v>1</v>
      </c>
      <c r="Z5793" s="11" t="b">
        <v>0</v>
      </c>
      <c r="AA5793" s="11" t="b">
        <v>1</v>
      </c>
      <c r="AB5793" s="11" t="b">
        <v>1</v>
      </c>
      <c r="AC5793" s="11" t="b">
        <v>0</v>
      </c>
      <c r="AD5793" s="11" t="b">
        <v>1</v>
      </c>
      <c r="AE5793" s="11" t="b">
        <v>0</v>
      </c>
      <c r="AF5793" s="11" t="b">
        <v>0</v>
      </c>
      <c r="AG5793" s="11" t="b">
        <v>0</v>
      </c>
    </row>
    <row r="5794" spans="1:33" x14ac:dyDescent="0.2">
      <c r="A5794" s="11">
        <v>3</v>
      </c>
      <c r="B5794" t="s">
        <v>185</v>
      </c>
      <c r="C5794" t="s">
        <v>33</v>
      </c>
      <c r="D5794">
        <v>0</v>
      </c>
      <c r="E5794">
        <v>6012060.7795700002</v>
      </c>
      <c r="F5794">
        <v>0</v>
      </c>
      <c r="G5794">
        <v>0</v>
      </c>
      <c r="H5794">
        <v>0</v>
      </c>
      <c r="I5794">
        <v>0</v>
      </c>
      <c r="J5794" s="10">
        <f>SUMIFS(Table1[time],Table1[repetition],Table1[[#This Row],[repetition]],Table1[config],Table1[[#This Row],[config]])</f>
        <v>148174286.41993585</v>
      </c>
      <c r="K5794" s="11">
        <v>200</v>
      </c>
      <c r="L5794" s="11">
        <v>4</v>
      </c>
      <c r="M5794" s="11" t="s">
        <v>151</v>
      </c>
      <c r="N5794" s="11" t="b">
        <v>1</v>
      </c>
      <c r="O5794" s="11" t="b">
        <v>1</v>
      </c>
      <c r="P5794" s="11" t="b">
        <v>1</v>
      </c>
      <c r="Q5794" s="11" t="b">
        <v>1</v>
      </c>
      <c r="R5794" s="11" t="b">
        <v>1</v>
      </c>
      <c r="S5794" s="11" t="b">
        <v>1</v>
      </c>
      <c r="T5794" s="11" t="b">
        <v>1</v>
      </c>
      <c r="U5794" s="11" t="b">
        <v>1</v>
      </c>
      <c r="V5794" s="11" t="b">
        <v>1</v>
      </c>
      <c r="W5794" s="11" t="b">
        <v>0</v>
      </c>
      <c r="X5794" s="11" t="b">
        <v>0</v>
      </c>
      <c r="Y5794" s="11" t="b">
        <v>0</v>
      </c>
      <c r="Z5794" s="11" t="b">
        <v>0</v>
      </c>
      <c r="AA5794" s="11" t="b">
        <v>0</v>
      </c>
      <c r="AB5794" s="11" t="b">
        <v>1</v>
      </c>
      <c r="AC5794" s="11" t="b">
        <v>0</v>
      </c>
      <c r="AD5794" s="11" t="b">
        <v>1</v>
      </c>
      <c r="AE5794" s="11" t="b">
        <v>0</v>
      </c>
      <c r="AF5794" s="11" t="b">
        <v>1</v>
      </c>
      <c r="AG5794" s="11" t="b">
        <v>0</v>
      </c>
    </row>
    <row r="5795" spans="1:33" x14ac:dyDescent="0.2">
      <c r="A5795" s="11">
        <v>1</v>
      </c>
      <c r="B5795" t="s">
        <v>186</v>
      </c>
      <c r="C5795" t="s">
        <v>33</v>
      </c>
      <c r="D5795">
        <v>0</v>
      </c>
      <c r="E5795">
        <v>3909701.5266420199</v>
      </c>
      <c r="F5795">
        <v>0</v>
      </c>
      <c r="G5795">
        <v>0</v>
      </c>
      <c r="H5795">
        <v>0</v>
      </c>
      <c r="I5795">
        <v>0</v>
      </c>
      <c r="J5795" s="10">
        <f>SUMIFS(Table1[time],Table1[repetition],Table1[[#This Row],[repetition]],Table1[config],Table1[[#This Row],[config]])</f>
        <v>170677911.88155061</v>
      </c>
      <c r="K5795" s="11">
        <v>600</v>
      </c>
      <c r="L5795" s="11">
        <v>6</v>
      </c>
      <c r="M5795" s="11" t="s">
        <v>151</v>
      </c>
      <c r="N5795" s="11" t="b">
        <v>1</v>
      </c>
      <c r="O5795" s="11" t="b">
        <v>1</v>
      </c>
      <c r="P5795" s="11" t="b">
        <v>1</v>
      </c>
      <c r="Q5795" s="11" t="b">
        <v>1</v>
      </c>
      <c r="R5795" s="11" t="b">
        <v>0</v>
      </c>
      <c r="S5795" s="11" t="b">
        <v>1</v>
      </c>
      <c r="T5795" s="11" t="b">
        <v>1</v>
      </c>
      <c r="U5795" s="11" t="b">
        <v>1</v>
      </c>
      <c r="V5795" s="11" t="b">
        <v>0</v>
      </c>
      <c r="W5795" s="11" t="b">
        <v>1</v>
      </c>
      <c r="X5795" s="11" t="b">
        <v>0</v>
      </c>
      <c r="Y5795" s="11" t="b">
        <v>1</v>
      </c>
      <c r="Z5795" s="11" t="b">
        <v>1</v>
      </c>
      <c r="AA5795" s="11" t="b">
        <v>0</v>
      </c>
      <c r="AB5795" s="11" t="b">
        <v>1</v>
      </c>
      <c r="AC5795" s="11" t="b">
        <v>1</v>
      </c>
      <c r="AD5795" s="11" t="b">
        <v>1</v>
      </c>
      <c r="AE5795" s="11" t="b">
        <v>0</v>
      </c>
      <c r="AF5795" s="11" t="b">
        <v>0</v>
      </c>
      <c r="AG5795" s="11" t="b">
        <v>0</v>
      </c>
    </row>
    <row r="5796" spans="1:33" x14ac:dyDescent="0.2">
      <c r="A5796" s="11">
        <v>2</v>
      </c>
      <c r="B5796" t="s">
        <v>186</v>
      </c>
      <c r="C5796" t="s">
        <v>33</v>
      </c>
      <c r="D5796">
        <v>0</v>
      </c>
      <c r="E5796">
        <v>7205993.9779797504</v>
      </c>
      <c r="F5796">
        <v>0</v>
      </c>
      <c r="G5796">
        <v>0</v>
      </c>
      <c r="H5796">
        <v>0</v>
      </c>
      <c r="I5796">
        <v>0</v>
      </c>
      <c r="J5796" s="10">
        <f>SUMIFS(Table1[time],Table1[repetition],Table1[[#This Row],[repetition]],Table1[config],Table1[[#This Row],[config]])</f>
        <v>202359355.89011511</v>
      </c>
      <c r="K5796" s="11">
        <v>200</v>
      </c>
      <c r="L5796" s="11">
        <v>4</v>
      </c>
      <c r="M5796" s="11" t="s">
        <v>151</v>
      </c>
      <c r="N5796" s="11" t="b">
        <v>1</v>
      </c>
      <c r="O5796" s="11" t="b">
        <v>1</v>
      </c>
      <c r="P5796" s="11" t="b">
        <v>1</v>
      </c>
      <c r="Q5796" s="11" t="b">
        <v>1</v>
      </c>
      <c r="R5796" s="11" t="b">
        <v>1</v>
      </c>
      <c r="S5796" s="11" t="b">
        <v>1</v>
      </c>
      <c r="T5796" s="11" t="b">
        <v>1</v>
      </c>
      <c r="U5796" s="11" t="b">
        <v>1</v>
      </c>
      <c r="V5796" s="11" t="b">
        <v>1</v>
      </c>
      <c r="W5796" s="11" t="b">
        <v>0</v>
      </c>
      <c r="X5796" s="11" t="b">
        <v>0</v>
      </c>
      <c r="Y5796" s="11" t="b">
        <v>0</v>
      </c>
      <c r="Z5796" s="11" t="b">
        <v>0</v>
      </c>
      <c r="AA5796" s="11" t="b">
        <v>0</v>
      </c>
      <c r="AB5796" s="11" t="b">
        <v>1</v>
      </c>
      <c r="AC5796" s="11" t="b">
        <v>0</v>
      </c>
      <c r="AD5796" s="11" t="b">
        <v>1</v>
      </c>
      <c r="AE5796" s="11" t="b">
        <v>0</v>
      </c>
      <c r="AF5796" s="11" t="b">
        <v>1</v>
      </c>
      <c r="AG5796" s="11" t="b">
        <v>0</v>
      </c>
    </row>
    <row r="5797" spans="1:33" x14ac:dyDescent="0.2">
      <c r="A5797" s="11">
        <v>3</v>
      </c>
      <c r="B5797" t="s">
        <v>186</v>
      </c>
      <c r="C5797" t="s">
        <v>33</v>
      </c>
      <c r="D5797">
        <v>0</v>
      </c>
      <c r="E5797">
        <v>3393047.3091339902</v>
      </c>
      <c r="F5797">
        <v>0</v>
      </c>
      <c r="G5797">
        <v>0</v>
      </c>
      <c r="H5797">
        <v>0</v>
      </c>
      <c r="I5797">
        <v>0</v>
      </c>
      <c r="J5797" s="10">
        <f>SUMIFS(Table1[time],Table1[repetition],Table1[[#This Row],[repetition]],Table1[config],Table1[[#This Row],[config]])</f>
        <v>148174286.41993585</v>
      </c>
      <c r="K5797" s="11">
        <v>200</v>
      </c>
      <c r="L5797" s="11">
        <v>2</v>
      </c>
      <c r="M5797" s="11" t="s">
        <v>150</v>
      </c>
      <c r="N5797" s="11" t="b">
        <v>1</v>
      </c>
      <c r="O5797" s="11" t="b">
        <v>0</v>
      </c>
      <c r="P5797" s="11" t="b">
        <v>0</v>
      </c>
      <c r="Q5797" s="11" t="b">
        <v>0</v>
      </c>
      <c r="R5797" s="11" t="b">
        <v>0</v>
      </c>
      <c r="S5797" s="11" t="b">
        <v>1</v>
      </c>
      <c r="T5797" s="11" t="b">
        <v>0</v>
      </c>
      <c r="U5797" s="11" t="b">
        <v>1</v>
      </c>
      <c r="V5797" s="11" t="b">
        <v>1</v>
      </c>
      <c r="W5797" s="11" t="b">
        <v>0</v>
      </c>
      <c r="X5797" s="11" t="b">
        <v>0</v>
      </c>
      <c r="Y5797" s="11" t="b">
        <v>0</v>
      </c>
      <c r="Z5797" s="11" t="b">
        <v>0</v>
      </c>
      <c r="AA5797" s="11" t="b">
        <v>1</v>
      </c>
      <c r="AB5797" s="11" t="b">
        <v>0</v>
      </c>
      <c r="AC5797" s="11" t="b">
        <v>0</v>
      </c>
      <c r="AD5797" s="11" t="b">
        <v>0</v>
      </c>
      <c r="AE5797" s="11" t="b">
        <v>0</v>
      </c>
      <c r="AF5797" s="11" t="b">
        <v>0</v>
      </c>
      <c r="AG5797" s="11" t="b">
        <v>1</v>
      </c>
    </row>
    <row r="5798" spans="1:33" x14ac:dyDescent="0.2">
      <c r="A5798" s="9">
        <v>1</v>
      </c>
      <c r="B5798" t="s">
        <v>187</v>
      </c>
      <c r="C5798" t="s">
        <v>33</v>
      </c>
      <c r="D5798">
        <v>0</v>
      </c>
      <c r="E5798">
        <v>7202835.7085710103</v>
      </c>
      <c r="F5798">
        <v>0</v>
      </c>
      <c r="G5798">
        <v>0</v>
      </c>
      <c r="H5798">
        <v>0</v>
      </c>
      <c r="I5798">
        <v>0</v>
      </c>
      <c r="J5798" s="8">
        <f>SUMIFS(Table1[time],Table1[repetition],Table1[[#This Row],[repetition]],Table1[config],Table1[[#This Row],[config]])</f>
        <v>170677911.88155061</v>
      </c>
      <c r="K5798" s="9">
        <v>1</v>
      </c>
      <c r="L5798" s="9">
        <v>2</v>
      </c>
      <c r="M5798" s="9" t="s">
        <v>151</v>
      </c>
      <c r="N5798" s="9" t="b">
        <v>0</v>
      </c>
      <c r="O5798" s="9" t="b">
        <v>0</v>
      </c>
      <c r="P5798" s="9" t="b">
        <v>1</v>
      </c>
      <c r="Q5798" s="9" t="b">
        <v>1</v>
      </c>
      <c r="R5798" s="9" t="b">
        <v>1</v>
      </c>
      <c r="S5798" s="9" t="b">
        <v>0</v>
      </c>
      <c r="T5798" s="9" t="b">
        <v>0</v>
      </c>
      <c r="U5798" s="9" t="b">
        <v>0</v>
      </c>
      <c r="V5798" s="9" t="b">
        <v>0</v>
      </c>
      <c r="W5798" s="9" t="b">
        <v>0</v>
      </c>
      <c r="X5798" s="9" t="b">
        <v>0</v>
      </c>
      <c r="Y5798" s="9" t="b">
        <v>0</v>
      </c>
      <c r="Z5798" s="9" t="b">
        <v>1</v>
      </c>
      <c r="AA5798" s="9" t="b">
        <v>0</v>
      </c>
      <c r="AB5798" s="9" t="b">
        <v>0</v>
      </c>
      <c r="AC5798" s="9" t="b">
        <v>0</v>
      </c>
      <c r="AD5798" s="9" t="b">
        <v>0</v>
      </c>
      <c r="AE5798" s="9" t="b">
        <v>1</v>
      </c>
      <c r="AF5798" s="9" t="b">
        <v>1</v>
      </c>
      <c r="AG5798" s="9" t="b">
        <v>1</v>
      </c>
    </row>
    <row r="5799" spans="1:33" x14ac:dyDescent="0.2">
      <c r="A5799" s="9">
        <v>2</v>
      </c>
      <c r="B5799" t="s">
        <v>187</v>
      </c>
      <c r="C5799" t="s">
        <v>33</v>
      </c>
      <c r="D5799">
        <v>0</v>
      </c>
      <c r="E5799">
        <v>7206410.2715612296</v>
      </c>
      <c r="F5799">
        <v>0</v>
      </c>
      <c r="G5799">
        <v>0</v>
      </c>
      <c r="H5799">
        <v>0</v>
      </c>
      <c r="I5799">
        <v>0</v>
      </c>
      <c r="J5799" s="8">
        <f>SUMIFS(Table1[time],Table1[repetition],Table1[[#This Row],[repetition]],Table1[config],Table1[[#This Row],[config]])</f>
        <v>202359355.89011511</v>
      </c>
      <c r="K5799" s="9">
        <v>200</v>
      </c>
      <c r="L5799" s="9">
        <v>4</v>
      </c>
      <c r="M5799" s="9" t="s">
        <v>151</v>
      </c>
      <c r="N5799" s="9" t="b">
        <v>1</v>
      </c>
      <c r="O5799" s="9" t="b">
        <v>1</v>
      </c>
      <c r="P5799" s="9" t="b">
        <v>1</v>
      </c>
      <c r="Q5799" s="9" t="b">
        <v>1</v>
      </c>
      <c r="R5799" s="9" t="b">
        <v>1</v>
      </c>
      <c r="S5799" s="9" t="b">
        <v>1</v>
      </c>
      <c r="T5799" s="9" t="b">
        <v>1</v>
      </c>
      <c r="U5799" s="9" t="b">
        <v>1</v>
      </c>
      <c r="V5799" s="9" t="b">
        <v>1</v>
      </c>
      <c r="W5799" s="9" t="b">
        <v>0</v>
      </c>
      <c r="X5799" s="9" t="b">
        <v>0</v>
      </c>
      <c r="Y5799" s="9" t="b">
        <v>0</v>
      </c>
      <c r="Z5799" s="9" t="b">
        <v>0</v>
      </c>
      <c r="AA5799" s="9" t="b">
        <v>0</v>
      </c>
      <c r="AB5799" s="9" t="b">
        <v>1</v>
      </c>
      <c r="AC5799" s="9" t="b">
        <v>0</v>
      </c>
      <c r="AD5799" s="9" t="b">
        <v>1</v>
      </c>
      <c r="AE5799" s="9" t="b">
        <v>0</v>
      </c>
      <c r="AF5799" s="9" t="b">
        <v>1</v>
      </c>
      <c r="AG5799" s="9" t="b">
        <v>0</v>
      </c>
    </row>
    <row r="5800" spans="1:33" x14ac:dyDescent="0.2">
      <c r="A5800" s="9">
        <v>3</v>
      </c>
      <c r="B5800" t="s">
        <v>187</v>
      </c>
      <c r="C5800" t="s">
        <v>33</v>
      </c>
      <c r="D5800">
        <v>0</v>
      </c>
      <c r="E5800">
        <v>7203161.7675529998</v>
      </c>
      <c r="F5800">
        <v>0</v>
      </c>
      <c r="G5800">
        <v>0</v>
      </c>
      <c r="H5800">
        <v>0</v>
      </c>
      <c r="I5800">
        <v>0</v>
      </c>
      <c r="J5800" s="8">
        <f>SUMIFS(Table1[time],Table1[repetition],Table1[[#This Row],[repetition]],Table1[config],Table1[[#This Row],[config]])</f>
        <v>148174286.41993585</v>
      </c>
      <c r="K5800" s="9">
        <v>200</v>
      </c>
      <c r="L5800" s="9">
        <v>6</v>
      </c>
      <c r="M5800" s="9" t="s">
        <v>150</v>
      </c>
      <c r="N5800" s="9" t="b">
        <v>1</v>
      </c>
      <c r="O5800" s="9" t="b">
        <v>1</v>
      </c>
      <c r="P5800" s="9" t="b">
        <v>0</v>
      </c>
      <c r="Q5800" s="9" t="b">
        <v>1</v>
      </c>
      <c r="R5800" s="9" t="b">
        <v>0</v>
      </c>
      <c r="S5800" s="9" t="b">
        <v>0</v>
      </c>
      <c r="T5800" s="9" t="b">
        <v>0</v>
      </c>
      <c r="U5800" s="9" t="b">
        <v>0</v>
      </c>
      <c r="V5800" s="9" t="b">
        <v>0</v>
      </c>
      <c r="W5800" s="9" t="b">
        <v>0</v>
      </c>
      <c r="X5800" s="9" t="b">
        <v>0</v>
      </c>
      <c r="Y5800" s="9" t="b">
        <v>1</v>
      </c>
      <c r="Z5800" s="9" t="b">
        <v>0</v>
      </c>
      <c r="AA5800" s="9" t="b">
        <v>1</v>
      </c>
      <c r="AB5800" s="9" t="b">
        <v>1</v>
      </c>
      <c r="AC5800" s="9" t="b">
        <v>0</v>
      </c>
      <c r="AD5800" s="9" t="b">
        <v>0</v>
      </c>
      <c r="AE5800" s="9" t="b">
        <v>1</v>
      </c>
      <c r="AF5800" s="9" t="b">
        <v>1</v>
      </c>
      <c r="AG5800" s="9" t="b">
        <v>0</v>
      </c>
    </row>
    <row r="5801" spans="1:33" x14ac:dyDescent="0.2">
      <c r="A5801" s="11">
        <v>1</v>
      </c>
      <c r="B5801" t="s">
        <v>158</v>
      </c>
      <c r="C5801" t="s">
        <v>39</v>
      </c>
      <c r="D5801">
        <v>34</v>
      </c>
      <c r="E5801">
        <v>885435.40903500898</v>
      </c>
      <c r="F5801">
        <v>0</v>
      </c>
      <c r="G5801">
        <v>0</v>
      </c>
      <c r="H5801">
        <v>28</v>
      </c>
      <c r="I5801">
        <v>11</v>
      </c>
      <c r="J5801" s="10">
        <f>SUMIFS(Table1[time],Table1[repetition],Table1[[#This Row],[repetition]],Table1[config],Table1[[#This Row],[config]])</f>
        <v>146952033.8691853</v>
      </c>
      <c r="K5801" s="11">
        <v>1</v>
      </c>
      <c r="L5801" s="11">
        <v>4</v>
      </c>
      <c r="M5801" s="11" t="s">
        <v>150</v>
      </c>
      <c r="N5801" s="11" t="b">
        <v>0</v>
      </c>
      <c r="O5801" s="11" t="b">
        <v>1</v>
      </c>
      <c r="P5801" s="11" t="b">
        <v>0</v>
      </c>
      <c r="Q5801" s="11" t="b">
        <v>1</v>
      </c>
      <c r="R5801" s="11" t="b">
        <v>0</v>
      </c>
      <c r="S5801" s="11" t="b">
        <v>1</v>
      </c>
      <c r="T5801" s="11" t="b">
        <v>0</v>
      </c>
      <c r="U5801" s="11" t="b">
        <v>0</v>
      </c>
      <c r="V5801" s="11" t="b">
        <v>0</v>
      </c>
      <c r="W5801" s="11" t="b">
        <v>1</v>
      </c>
      <c r="X5801" s="11" t="b">
        <v>0</v>
      </c>
      <c r="Y5801" s="11" t="b">
        <v>1</v>
      </c>
      <c r="Z5801" s="11" t="b">
        <v>1</v>
      </c>
      <c r="AA5801" s="11" t="b">
        <v>1</v>
      </c>
      <c r="AB5801" s="11" t="b">
        <v>1</v>
      </c>
      <c r="AC5801" s="11" t="b">
        <v>1</v>
      </c>
      <c r="AD5801" s="11" t="b">
        <v>0</v>
      </c>
      <c r="AE5801" s="11" t="b">
        <v>1</v>
      </c>
      <c r="AF5801" s="11" t="b">
        <v>1</v>
      </c>
      <c r="AG5801" s="11" t="b">
        <v>1</v>
      </c>
    </row>
    <row r="5802" spans="1:33" x14ac:dyDescent="0.2">
      <c r="A5802" s="11">
        <v>2</v>
      </c>
      <c r="B5802" t="s">
        <v>158</v>
      </c>
      <c r="C5802" t="s">
        <v>39</v>
      </c>
      <c r="D5802">
        <v>34</v>
      </c>
      <c r="E5802">
        <v>1017279.83166603</v>
      </c>
      <c r="F5802">
        <v>0</v>
      </c>
      <c r="G5802">
        <v>0</v>
      </c>
      <c r="H5802">
        <v>28</v>
      </c>
      <c r="I5802">
        <v>11</v>
      </c>
      <c r="J5802" s="10">
        <f>SUMIFS(Table1[time],Table1[repetition],Table1[[#This Row],[repetition]],Table1[config],Table1[[#This Row],[config]])</f>
        <v>124490620.66518921</v>
      </c>
      <c r="K5802" s="11">
        <v>200</v>
      </c>
      <c r="L5802" s="11">
        <v>5</v>
      </c>
      <c r="M5802" s="11" t="s">
        <v>149</v>
      </c>
      <c r="N5802" s="11" t="b">
        <v>1</v>
      </c>
      <c r="O5802" s="11" t="b">
        <v>1</v>
      </c>
      <c r="P5802" s="11" t="b">
        <v>1</v>
      </c>
      <c r="Q5802" s="11" t="b">
        <v>1</v>
      </c>
      <c r="R5802" s="11" t="b">
        <v>1</v>
      </c>
      <c r="S5802" s="11" t="b">
        <v>1</v>
      </c>
      <c r="T5802" s="11" t="b">
        <v>0</v>
      </c>
      <c r="U5802" s="11" t="b">
        <v>0</v>
      </c>
      <c r="V5802" s="11" t="b">
        <v>0</v>
      </c>
      <c r="W5802" s="11" t="b">
        <v>0</v>
      </c>
      <c r="X5802" s="11" t="b">
        <v>1</v>
      </c>
      <c r="Y5802" s="11" t="b">
        <v>1</v>
      </c>
      <c r="Z5802" s="11" t="b">
        <v>0</v>
      </c>
      <c r="AA5802" s="11" t="b">
        <v>1</v>
      </c>
      <c r="AB5802" s="11" t="b">
        <v>1</v>
      </c>
      <c r="AC5802" s="11" t="b">
        <v>0</v>
      </c>
      <c r="AD5802" s="11" t="b">
        <v>1</v>
      </c>
      <c r="AE5802" s="11" t="b">
        <v>0</v>
      </c>
      <c r="AF5802" s="11" t="b">
        <v>0</v>
      </c>
      <c r="AG5802" s="11" t="b">
        <v>0</v>
      </c>
    </row>
    <row r="5803" spans="1:33" x14ac:dyDescent="0.2">
      <c r="A5803" s="11">
        <v>3</v>
      </c>
      <c r="B5803" t="s">
        <v>158</v>
      </c>
      <c r="C5803" t="s">
        <v>39</v>
      </c>
      <c r="D5803">
        <v>34</v>
      </c>
      <c r="E5803">
        <v>572576.93547999905</v>
      </c>
      <c r="F5803">
        <v>0</v>
      </c>
      <c r="G5803">
        <v>0</v>
      </c>
      <c r="H5803">
        <v>28</v>
      </c>
      <c r="I5803">
        <v>11</v>
      </c>
      <c r="J5803" s="10">
        <f>SUMIFS(Table1[time],Table1[repetition],Table1[[#This Row],[repetition]],Table1[config],Table1[[#This Row],[config]])</f>
        <v>158374395.16671482</v>
      </c>
      <c r="K5803" s="11">
        <v>200</v>
      </c>
      <c r="L5803" s="11">
        <v>4</v>
      </c>
      <c r="M5803" s="11" t="s">
        <v>151</v>
      </c>
      <c r="N5803" s="11" t="b">
        <v>1</v>
      </c>
      <c r="O5803" s="11" t="b">
        <v>1</v>
      </c>
      <c r="P5803" s="11" t="b">
        <v>1</v>
      </c>
      <c r="Q5803" s="11" t="b">
        <v>1</v>
      </c>
      <c r="R5803" s="11" t="b">
        <v>1</v>
      </c>
      <c r="S5803" s="11" t="b">
        <v>1</v>
      </c>
      <c r="T5803" s="11" t="b">
        <v>1</v>
      </c>
      <c r="U5803" s="11" t="b">
        <v>1</v>
      </c>
      <c r="V5803" s="11" t="b">
        <v>1</v>
      </c>
      <c r="W5803" s="11" t="b">
        <v>0</v>
      </c>
      <c r="X5803" s="11" t="b">
        <v>0</v>
      </c>
      <c r="Y5803" s="11" t="b">
        <v>0</v>
      </c>
      <c r="Z5803" s="11" t="b">
        <v>0</v>
      </c>
      <c r="AA5803" s="11" t="b">
        <v>0</v>
      </c>
      <c r="AB5803" s="11" t="b">
        <v>1</v>
      </c>
      <c r="AC5803" s="11" t="b">
        <v>0</v>
      </c>
      <c r="AD5803" s="11" t="b">
        <v>1</v>
      </c>
      <c r="AE5803" s="11" t="b">
        <v>0</v>
      </c>
      <c r="AF5803" s="11" t="b">
        <v>1</v>
      </c>
      <c r="AG5803" s="11" t="b">
        <v>0</v>
      </c>
    </row>
    <row r="5804" spans="1:33" x14ac:dyDescent="0.2">
      <c r="A5804" s="9">
        <v>1</v>
      </c>
      <c r="B5804" t="s">
        <v>159</v>
      </c>
      <c r="C5804" t="s">
        <v>39</v>
      </c>
      <c r="D5804">
        <v>0</v>
      </c>
      <c r="E5804">
        <v>2518821.46061101</v>
      </c>
      <c r="F5804">
        <v>0</v>
      </c>
      <c r="G5804">
        <v>0</v>
      </c>
      <c r="H5804">
        <v>0</v>
      </c>
      <c r="I5804">
        <v>0</v>
      </c>
      <c r="J5804" s="8">
        <f>SUMIFS(Table1[time],Table1[repetition],Table1[[#This Row],[repetition]],Table1[config],Table1[[#This Row],[config]])</f>
        <v>146952033.8691853</v>
      </c>
      <c r="K5804" s="9">
        <v>1</v>
      </c>
      <c r="L5804" s="9">
        <v>6</v>
      </c>
      <c r="M5804" s="9" t="s">
        <v>149</v>
      </c>
      <c r="N5804" s="9" t="b">
        <v>0</v>
      </c>
      <c r="O5804" s="9" t="b">
        <v>1</v>
      </c>
      <c r="P5804" s="9" t="b">
        <v>0</v>
      </c>
      <c r="Q5804" s="9" t="b">
        <v>1</v>
      </c>
      <c r="R5804" s="9" t="b">
        <v>1</v>
      </c>
      <c r="S5804" s="9" t="b">
        <v>0</v>
      </c>
      <c r="T5804" s="9" t="b">
        <v>0</v>
      </c>
      <c r="U5804" s="9" t="b">
        <v>1</v>
      </c>
      <c r="V5804" s="9" t="b">
        <v>1</v>
      </c>
      <c r="W5804" s="9" t="b">
        <v>0</v>
      </c>
      <c r="X5804" s="9" t="b">
        <v>0</v>
      </c>
      <c r="Y5804" s="9" t="b">
        <v>1</v>
      </c>
      <c r="Z5804" s="9" t="b">
        <v>1</v>
      </c>
      <c r="AA5804" s="9" t="b">
        <v>1</v>
      </c>
      <c r="AB5804" s="9" t="b">
        <v>0</v>
      </c>
      <c r="AC5804" s="9" t="b">
        <v>1</v>
      </c>
      <c r="AD5804" s="9" t="b">
        <v>1</v>
      </c>
      <c r="AE5804" s="9" t="b">
        <v>0</v>
      </c>
      <c r="AF5804" s="9" t="b">
        <v>0</v>
      </c>
      <c r="AG5804" s="9" t="b">
        <v>1</v>
      </c>
    </row>
    <row r="5805" spans="1:33" x14ac:dyDescent="0.2">
      <c r="A5805" s="9">
        <v>2</v>
      </c>
      <c r="B5805" t="s">
        <v>159</v>
      </c>
      <c r="C5805" t="s">
        <v>39</v>
      </c>
      <c r="D5805">
        <v>0</v>
      </c>
      <c r="E5805">
        <v>3030618.6636239202</v>
      </c>
      <c r="F5805">
        <v>0</v>
      </c>
      <c r="G5805">
        <v>0</v>
      </c>
      <c r="H5805">
        <v>0</v>
      </c>
      <c r="I5805">
        <v>0</v>
      </c>
      <c r="J5805" s="8">
        <f>SUMIFS(Table1[time],Table1[repetition],Table1[[#This Row],[repetition]],Table1[config],Table1[[#This Row],[config]])</f>
        <v>124490620.66518921</v>
      </c>
      <c r="K5805" s="9">
        <v>200</v>
      </c>
      <c r="L5805" s="9">
        <v>5</v>
      </c>
      <c r="M5805" s="9" t="s">
        <v>149</v>
      </c>
      <c r="N5805" s="9" t="b">
        <v>1</v>
      </c>
      <c r="O5805" s="9" t="b">
        <v>1</v>
      </c>
      <c r="P5805" s="9" t="b">
        <v>1</v>
      </c>
      <c r="Q5805" s="9" t="b">
        <v>1</v>
      </c>
      <c r="R5805" s="9" t="b">
        <v>1</v>
      </c>
      <c r="S5805" s="9" t="b">
        <v>1</v>
      </c>
      <c r="T5805" s="9" t="b">
        <v>0</v>
      </c>
      <c r="U5805" s="9" t="b">
        <v>0</v>
      </c>
      <c r="V5805" s="9" t="b">
        <v>0</v>
      </c>
      <c r="W5805" s="9" t="b">
        <v>0</v>
      </c>
      <c r="X5805" s="9" t="b">
        <v>1</v>
      </c>
      <c r="Y5805" s="9" t="b">
        <v>1</v>
      </c>
      <c r="Z5805" s="9" t="b">
        <v>0</v>
      </c>
      <c r="AA5805" s="9" t="b">
        <v>1</v>
      </c>
      <c r="AB5805" s="9" t="b">
        <v>1</v>
      </c>
      <c r="AC5805" s="9" t="b">
        <v>0</v>
      </c>
      <c r="AD5805" s="9" t="b">
        <v>1</v>
      </c>
      <c r="AE5805" s="9" t="b">
        <v>0</v>
      </c>
      <c r="AF5805" s="9" t="b">
        <v>0</v>
      </c>
      <c r="AG5805" s="9" t="b">
        <v>0</v>
      </c>
    </row>
    <row r="5806" spans="1:33" x14ac:dyDescent="0.2">
      <c r="A5806" s="11">
        <v>3</v>
      </c>
      <c r="B5806" t="s">
        <v>159</v>
      </c>
      <c r="C5806" t="s">
        <v>39</v>
      </c>
      <c r="D5806">
        <v>0</v>
      </c>
      <c r="E5806">
        <v>1801374.5613029799</v>
      </c>
      <c r="F5806">
        <v>0</v>
      </c>
      <c r="G5806">
        <v>0</v>
      </c>
      <c r="H5806">
        <v>0</v>
      </c>
      <c r="I5806">
        <v>0</v>
      </c>
      <c r="J5806" s="10">
        <f>SUMIFS(Table1[time],Table1[repetition],Table1[[#This Row],[repetition]],Table1[config],Table1[[#This Row],[config]])</f>
        <v>158374395.16671482</v>
      </c>
      <c r="K5806" s="11">
        <v>200</v>
      </c>
      <c r="L5806" s="11">
        <v>3</v>
      </c>
      <c r="M5806" s="11" t="s">
        <v>151</v>
      </c>
      <c r="N5806" s="11" t="b">
        <v>1</v>
      </c>
      <c r="O5806" s="11" t="b">
        <v>0</v>
      </c>
      <c r="P5806" s="11" t="b">
        <v>1</v>
      </c>
      <c r="Q5806" s="11" t="b">
        <v>0</v>
      </c>
      <c r="R5806" s="11" t="b">
        <v>1</v>
      </c>
      <c r="S5806" s="11" t="b">
        <v>0</v>
      </c>
      <c r="T5806" s="11" t="b">
        <v>0</v>
      </c>
      <c r="U5806" s="11" t="b">
        <v>1</v>
      </c>
      <c r="V5806" s="11" t="b">
        <v>1</v>
      </c>
      <c r="W5806" s="11" t="b">
        <v>1</v>
      </c>
      <c r="X5806" s="11" t="b">
        <v>0</v>
      </c>
      <c r="Y5806" s="11" t="b">
        <v>1</v>
      </c>
      <c r="Z5806" s="11" t="b">
        <v>1</v>
      </c>
      <c r="AA5806" s="11" t="b">
        <v>0</v>
      </c>
      <c r="AB5806" s="11" t="b">
        <v>0</v>
      </c>
      <c r="AC5806" s="11" t="b">
        <v>0</v>
      </c>
      <c r="AD5806" s="11" t="b">
        <v>0</v>
      </c>
      <c r="AE5806" s="11" t="b">
        <v>1</v>
      </c>
      <c r="AF5806" s="11" t="b">
        <v>0</v>
      </c>
      <c r="AG5806" s="11" t="b">
        <v>0</v>
      </c>
    </row>
    <row r="5807" spans="1:33" x14ac:dyDescent="0.2">
      <c r="A5807" s="11">
        <v>1</v>
      </c>
      <c r="B5807" t="s">
        <v>160</v>
      </c>
      <c r="C5807" t="s">
        <v>39</v>
      </c>
      <c r="D5807">
        <v>6692</v>
      </c>
      <c r="E5807">
        <v>813260.68896503397</v>
      </c>
      <c r="F5807">
        <v>0</v>
      </c>
      <c r="G5807">
        <v>0</v>
      </c>
      <c r="H5807">
        <v>12</v>
      </c>
      <c r="I5807">
        <v>12</v>
      </c>
      <c r="J5807" s="10">
        <f>SUMIFS(Table1[time],Table1[repetition],Table1[[#This Row],[repetition]],Table1[config],Table1[[#This Row],[config]])</f>
        <v>146952033.8691853</v>
      </c>
      <c r="K5807" s="11">
        <v>50</v>
      </c>
      <c r="L5807" s="11">
        <v>18</v>
      </c>
      <c r="M5807" s="11" t="s">
        <v>151</v>
      </c>
      <c r="N5807" s="11" t="b">
        <v>1</v>
      </c>
      <c r="O5807" s="11" t="b">
        <v>1</v>
      </c>
      <c r="P5807" s="11" t="b">
        <v>1</v>
      </c>
      <c r="Q5807" s="11" t="b">
        <v>1</v>
      </c>
      <c r="R5807" s="11" t="b">
        <v>1</v>
      </c>
      <c r="S5807" s="11" t="b">
        <v>1</v>
      </c>
      <c r="T5807" s="11" t="b">
        <v>0</v>
      </c>
      <c r="U5807" s="11" t="b">
        <v>1</v>
      </c>
      <c r="V5807" s="11" t="b">
        <v>0</v>
      </c>
      <c r="W5807" s="11" t="b">
        <v>1</v>
      </c>
      <c r="X5807" s="11" t="b">
        <v>0</v>
      </c>
      <c r="Y5807" s="11" t="b">
        <v>0</v>
      </c>
      <c r="Z5807" s="11" t="b">
        <v>1</v>
      </c>
      <c r="AA5807" s="11" t="b">
        <v>0</v>
      </c>
      <c r="AB5807" s="11" t="b">
        <v>0</v>
      </c>
      <c r="AC5807" s="11" t="b">
        <v>0</v>
      </c>
      <c r="AD5807" s="11" t="b">
        <v>0</v>
      </c>
      <c r="AE5807" s="11" t="b">
        <v>0</v>
      </c>
      <c r="AF5807" s="11" t="b">
        <v>0</v>
      </c>
      <c r="AG5807" s="11" t="b">
        <v>0</v>
      </c>
    </row>
    <row r="5808" spans="1:33" x14ac:dyDescent="0.2">
      <c r="A5808" s="11">
        <v>2</v>
      </c>
      <c r="B5808" t="s">
        <v>160</v>
      </c>
      <c r="C5808" t="s">
        <v>39</v>
      </c>
      <c r="D5808">
        <v>6692</v>
      </c>
      <c r="E5808">
        <v>1212197.9844328</v>
      </c>
      <c r="F5808">
        <v>0</v>
      </c>
      <c r="G5808">
        <v>0</v>
      </c>
      <c r="H5808">
        <v>12</v>
      </c>
      <c r="I5808">
        <v>12</v>
      </c>
      <c r="J5808" s="10">
        <f>SUMIFS(Table1[time],Table1[repetition],Table1[[#This Row],[repetition]],Table1[config],Table1[[#This Row],[config]])</f>
        <v>124490620.66518921</v>
      </c>
      <c r="K5808" s="11">
        <v>600</v>
      </c>
      <c r="L5808" s="11">
        <v>3</v>
      </c>
      <c r="M5808" s="11" t="s">
        <v>151</v>
      </c>
      <c r="N5808" s="11" t="b">
        <v>0</v>
      </c>
      <c r="O5808" s="11" t="b">
        <v>1</v>
      </c>
      <c r="P5808" s="11" t="b">
        <v>0</v>
      </c>
      <c r="Q5808" s="11" t="b">
        <v>1</v>
      </c>
      <c r="R5808" s="11" t="b">
        <v>1</v>
      </c>
      <c r="S5808" s="11" t="b">
        <v>1</v>
      </c>
      <c r="T5808" s="11" t="b">
        <v>1</v>
      </c>
      <c r="U5808" s="11" t="b">
        <v>0</v>
      </c>
      <c r="V5808" s="11" t="b">
        <v>0</v>
      </c>
      <c r="W5808" s="11" t="b">
        <v>1</v>
      </c>
      <c r="X5808" s="11" t="b">
        <v>0</v>
      </c>
      <c r="Y5808" s="11" t="b">
        <v>0</v>
      </c>
      <c r="Z5808" s="11" t="b">
        <v>1</v>
      </c>
      <c r="AA5808" s="11" t="b">
        <v>0</v>
      </c>
      <c r="AB5808" s="11" t="b">
        <v>0</v>
      </c>
      <c r="AC5808" s="11" t="b">
        <v>1</v>
      </c>
      <c r="AD5808" s="11" t="b">
        <v>1</v>
      </c>
      <c r="AE5808" s="11" t="b">
        <v>0</v>
      </c>
      <c r="AF5808" s="11" t="b">
        <v>1</v>
      </c>
      <c r="AG5808" s="11" t="b">
        <v>0</v>
      </c>
    </row>
    <row r="5809" spans="1:33" x14ac:dyDescent="0.2">
      <c r="A5809" s="9">
        <v>3</v>
      </c>
      <c r="B5809" t="s">
        <v>160</v>
      </c>
      <c r="C5809" t="s">
        <v>39</v>
      </c>
      <c r="D5809">
        <v>6692</v>
      </c>
      <c r="E5809">
        <v>676727.63211499795</v>
      </c>
      <c r="F5809">
        <v>0</v>
      </c>
      <c r="G5809">
        <v>0</v>
      </c>
      <c r="H5809">
        <v>12</v>
      </c>
      <c r="I5809">
        <v>12</v>
      </c>
      <c r="J5809" s="8">
        <f>SUMIFS(Table1[time],Table1[repetition],Table1[[#This Row],[repetition]],Table1[config],Table1[[#This Row],[config]])</f>
        <v>158374395.16671482</v>
      </c>
      <c r="K5809" s="9">
        <v>1</v>
      </c>
      <c r="L5809" s="9">
        <v>1</v>
      </c>
      <c r="M5809" s="9" t="s">
        <v>150</v>
      </c>
      <c r="N5809" s="9" t="b">
        <v>1</v>
      </c>
      <c r="O5809" s="9" t="b">
        <v>1</v>
      </c>
      <c r="P5809" s="9" t="b">
        <v>0</v>
      </c>
      <c r="Q5809" s="9" t="b">
        <v>0</v>
      </c>
      <c r="R5809" s="9" t="b">
        <v>0</v>
      </c>
      <c r="S5809" s="9" t="b">
        <v>1</v>
      </c>
      <c r="T5809" s="9" t="b">
        <v>1</v>
      </c>
      <c r="U5809" s="9" t="b">
        <v>1</v>
      </c>
      <c r="V5809" s="9" t="b">
        <v>1</v>
      </c>
      <c r="W5809" s="9" t="b">
        <v>0</v>
      </c>
      <c r="X5809" s="9" t="b">
        <v>0</v>
      </c>
      <c r="Y5809" s="9" t="b">
        <v>0</v>
      </c>
      <c r="Z5809" s="9" t="b">
        <v>0</v>
      </c>
      <c r="AA5809" s="9" t="b">
        <v>1</v>
      </c>
      <c r="AB5809" s="9" t="b">
        <v>1</v>
      </c>
      <c r="AC5809" s="9" t="b">
        <v>1</v>
      </c>
      <c r="AD5809" s="9" t="b">
        <v>1</v>
      </c>
      <c r="AE5809" s="9" t="b">
        <v>0</v>
      </c>
      <c r="AF5809" s="9" t="b">
        <v>0</v>
      </c>
      <c r="AG5809" s="9" t="b">
        <v>0</v>
      </c>
    </row>
    <row r="5810" spans="1:33" x14ac:dyDescent="0.2">
      <c r="A5810" s="11">
        <v>1</v>
      </c>
      <c r="B5810" t="s">
        <v>162</v>
      </c>
      <c r="C5810" t="s">
        <v>39</v>
      </c>
      <c r="D5810">
        <v>0</v>
      </c>
      <c r="E5810">
        <v>2915701.1460480201</v>
      </c>
      <c r="F5810">
        <v>0</v>
      </c>
      <c r="G5810">
        <v>0</v>
      </c>
      <c r="H5810">
        <v>0</v>
      </c>
      <c r="I5810">
        <v>0</v>
      </c>
      <c r="J5810" s="10">
        <f>SUMIFS(Table1[time],Table1[repetition],Table1[[#This Row],[repetition]],Table1[config],Table1[[#This Row],[config]])</f>
        <v>146952033.8691853</v>
      </c>
      <c r="K5810" s="11">
        <v>50</v>
      </c>
      <c r="L5810" s="11">
        <v>4</v>
      </c>
      <c r="M5810" s="11" t="s">
        <v>151</v>
      </c>
      <c r="N5810" s="11" t="b">
        <v>1</v>
      </c>
      <c r="O5810" s="11" t="b">
        <v>0</v>
      </c>
      <c r="P5810" s="11" t="b">
        <v>0</v>
      </c>
      <c r="Q5810" s="11" t="b">
        <v>0</v>
      </c>
      <c r="R5810" s="11" t="b">
        <v>0</v>
      </c>
      <c r="S5810" s="11" t="b">
        <v>1</v>
      </c>
      <c r="T5810" s="11" t="b">
        <v>0</v>
      </c>
      <c r="U5810" s="11" t="b">
        <v>1</v>
      </c>
      <c r="V5810" s="11" t="b">
        <v>1</v>
      </c>
      <c r="W5810" s="11" t="b">
        <v>1</v>
      </c>
      <c r="X5810" s="11" t="b">
        <v>1</v>
      </c>
      <c r="Y5810" s="11" t="b">
        <v>1</v>
      </c>
      <c r="Z5810" s="11" t="b">
        <v>0</v>
      </c>
      <c r="AA5810" s="11" t="b">
        <v>1</v>
      </c>
      <c r="AB5810" s="11" t="b">
        <v>0</v>
      </c>
      <c r="AC5810" s="11" t="b">
        <v>1</v>
      </c>
      <c r="AD5810" s="11" t="b">
        <v>0</v>
      </c>
      <c r="AE5810" s="11" t="b">
        <v>1</v>
      </c>
      <c r="AF5810" s="11" t="b">
        <v>0</v>
      </c>
      <c r="AG5810" s="11" t="b">
        <v>1</v>
      </c>
    </row>
    <row r="5811" spans="1:33" x14ac:dyDescent="0.2">
      <c r="A5811" s="9">
        <v>2</v>
      </c>
      <c r="B5811" t="s">
        <v>162</v>
      </c>
      <c r="C5811" t="s">
        <v>39</v>
      </c>
      <c r="D5811">
        <v>0</v>
      </c>
      <c r="E5811">
        <v>3094452.2062181402</v>
      </c>
      <c r="F5811">
        <v>0</v>
      </c>
      <c r="G5811">
        <v>0</v>
      </c>
      <c r="H5811">
        <v>0</v>
      </c>
      <c r="I5811">
        <v>0</v>
      </c>
      <c r="J5811" s="8">
        <f>SUMIFS(Table1[time],Table1[repetition],Table1[[#This Row],[repetition]],Table1[config],Table1[[#This Row],[config]])</f>
        <v>124490620.66518921</v>
      </c>
      <c r="K5811" s="9">
        <v>200</v>
      </c>
      <c r="L5811" s="9">
        <v>6</v>
      </c>
      <c r="M5811" s="9" t="s">
        <v>150</v>
      </c>
      <c r="N5811" s="9" t="b">
        <v>1</v>
      </c>
      <c r="O5811" s="9" t="b">
        <v>1</v>
      </c>
      <c r="P5811" s="9" t="b">
        <v>0</v>
      </c>
      <c r="Q5811" s="9" t="b">
        <v>1</v>
      </c>
      <c r="R5811" s="9" t="b">
        <v>0</v>
      </c>
      <c r="S5811" s="9" t="b">
        <v>0</v>
      </c>
      <c r="T5811" s="9" t="b">
        <v>0</v>
      </c>
      <c r="U5811" s="9" t="b">
        <v>0</v>
      </c>
      <c r="V5811" s="9" t="b">
        <v>0</v>
      </c>
      <c r="W5811" s="9" t="b">
        <v>0</v>
      </c>
      <c r="X5811" s="9" t="b">
        <v>0</v>
      </c>
      <c r="Y5811" s="9" t="b">
        <v>1</v>
      </c>
      <c r="Z5811" s="9" t="b">
        <v>0</v>
      </c>
      <c r="AA5811" s="9" t="b">
        <v>1</v>
      </c>
      <c r="AB5811" s="9" t="b">
        <v>1</v>
      </c>
      <c r="AC5811" s="9" t="b">
        <v>0</v>
      </c>
      <c r="AD5811" s="9" t="b">
        <v>0</v>
      </c>
      <c r="AE5811" s="9" t="b">
        <v>1</v>
      </c>
      <c r="AF5811" s="9" t="b">
        <v>1</v>
      </c>
      <c r="AG5811" s="9" t="b">
        <v>0</v>
      </c>
    </row>
    <row r="5812" spans="1:33" x14ac:dyDescent="0.2">
      <c r="A5812" s="11">
        <v>3</v>
      </c>
      <c r="B5812" t="s">
        <v>162</v>
      </c>
      <c r="C5812" t="s">
        <v>39</v>
      </c>
      <c r="D5812">
        <v>0</v>
      </c>
      <c r="E5812">
        <v>2313105.335949</v>
      </c>
      <c r="F5812">
        <v>0</v>
      </c>
      <c r="G5812">
        <v>0</v>
      </c>
      <c r="H5812">
        <v>0</v>
      </c>
      <c r="I5812">
        <v>0</v>
      </c>
      <c r="J5812" s="10">
        <f>SUMIFS(Table1[time],Table1[repetition],Table1[[#This Row],[repetition]],Table1[config],Table1[[#This Row],[config]])</f>
        <v>158374395.16671482</v>
      </c>
      <c r="K5812" s="11">
        <v>200</v>
      </c>
      <c r="L5812" s="11">
        <v>4</v>
      </c>
      <c r="M5812" s="11" t="s">
        <v>151</v>
      </c>
      <c r="N5812" s="11" t="b">
        <v>1</v>
      </c>
      <c r="O5812" s="11" t="b">
        <v>1</v>
      </c>
      <c r="P5812" s="11" t="b">
        <v>1</v>
      </c>
      <c r="Q5812" s="11" t="b">
        <v>1</v>
      </c>
      <c r="R5812" s="11" t="b">
        <v>1</v>
      </c>
      <c r="S5812" s="11" t="b">
        <v>1</v>
      </c>
      <c r="T5812" s="11" t="b">
        <v>1</v>
      </c>
      <c r="U5812" s="11" t="b">
        <v>1</v>
      </c>
      <c r="V5812" s="11" t="b">
        <v>1</v>
      </c>
      <c r="W5812" s="11" t="b">
        <v>0</v>
      </c>
      <c r="X5812" s="11" t="b">
        <v>0</v>
      </c>
      <c r="Y5812" s="11" t="b">
        <v>0</v>
      </c>
      <c r="Z5812" s="11" t="b">
        <v>0</v>
      </c>
      <c r="AA5812" s="11" t="b">
        <v>0</v>
      </c>
      <c r="AB5812" s="11" t="b">
        <v>1</v>
      </c>
      <c r="AC5812" s="11" t="b">
        <v>0</v>
      </c>
      <c r="AD5812" s="11" t="b">
        <v>1</v>
      </c>
      <c r="AE5812" s="11" t="b">
        <v>0</v>
      </c>
      <c r="AF5812" s="11" t="b">
        <v>1</v>
      </c>
      <c r="AG5812" s="11" t="b">
        <v>0</v>
      </c>
    </row>
    <row r="5813" spans="1:33" x14ac:dyDescent="0.2">
      <c r="A5813" s="9">
        <v>1</v>
      </c>
      <c r="B5813" t="s">
        <v>163</v>
      </c>
      <c r="C5813" t="s">
        <v>39</v>
      </c>
      <c r="D5813">
        <v>0</v>
      </c>
      <c r="E5813">
        <v>624030.32562101702</v>
      </c>
      <c r="F5813">
        <v>0</v>
      </c>
      <c r="G5813">
        <v>0</v>
      </c>
      <c r="H5813">
        <v>0</v>
      </c>
      <c r="I5813">
        <v>0</v>
      </c>
      <c r="J5813" s="8">
        <f>SUMIFS(Table1[time],Table1[repetition],Table1[[#This Row],[repetition]],Table1[config],Table1[[#This Row],[config]])</f>
        <v>146952033.8691853</v>
      </c>
      <c r="K5813" s="9">
        <v>50</v>
      </c>
      <c r="L5813" s="9">
        <v>6</v>
      </c>
      <c r="M5813" s="9" t="s">
        <v>150</v>
      </c>
      <c r="N5813" s="9" t="b">
        <v>0</v>
      </c>
      <c r="O5813" s="9" t="b">
        <v>0</v>
      </c>
      <c r="P5813" s="9" t="b">
        <v>0</v>
      </c>
      <c r="Q5813" s="9" t="b">
        <v>1</v>
      </c>
      <c r="R5813" s="9" t="b">
        <v>0</v>
      </c>
      <c r="S5813" s="9" t="b">
        <v>1</v>
      </c>
      <c r="T5813" s="9" t="b">
        <v>0</v>
      </c>
      <c r="U5813" s="9" t="b">
        <v>0</v>
      </c>
      <c r="V5813" s="9" t="b">
        <v>0</v>
      </c>
      <c r="W5813" s="9" t="b">
        <v>0</v>
      </c>
      <c r="X5813" s="9" t="b">
        <v>1</v>
      </c>
      <c r="Y5813" s="9" t="b">
        <v>0</v>
      </c>
      <c r="Z5813" s="9" t="b">
        <v>1</v>
      </c>
      <c r="AA5813" s="9" t="b">
        <v>0</v>
      </c>
      <c r="AB5813" s="9" t="b">
        <v>1</v>
      </c>
      <c r="AC5813" s="9" t="b">
        <v>0</v>
      </c>
      <c r="AD5813" s="9" t="b">
        <v>1</v>
      </c>
      <c r="AE5813" s="9" t="b">
        <v>0</v>
      </c>
      <c r="AF5813" s="9" t="b">
        <v>0</v>
      </c>
      <c r="AG5813" s="9" t="b">
        <v>0</v>
      </c>
    </row>
    <row r="5814" spans="1:33" x14ac:dyDescent="0.2">
      <c r="A5814" s="9">
        <v>2</v>
      </c>
      <c r="B5814" t="s">
        <v>163</v>
      </c>
      <c r="C5814" t="s">
        <v>39</v>
      </c>
      <c r="D5814">
        <v>0</v>
      </c>
      <c r="E5814">
        <v>681566.07303675194</v>
      </c>
      <c r="F5814">
        <v>0</v>
      </c>
      <c r="G5814">
        <v>0</v>
      </c>
      <c r="H5814">
        <v>0</v>
      </c>
      <c r="I5814">
        <v>0</v>
      </c>
      <c r="J5814" s="8">
        <f>SUMIFS(Table1[time],Table1[repetition],Table1[[#This Row],[repetition]],Table1[config],Table1[[#This Row],[config]])</f>
        <v>124490620.66518921</v>
      </c>
      <c r="K5814" s="9">
        <v>200</v>
      </c>
      <c r="L5814" s="9">
        <v>5</v>
      </c>
      <c r="M5814" s="9" t="s">
        <v>149</v>
      </c>
      <c r="N5814" s="9" t="b">
        <v>1</v>
      </c>
      <c r="O5814" s="9" t="b">
        <v>1</v>
      </c>
      <c r="P5814" s="9" t="b">
        <v>1</v>
      </c>
      <c r="Q5814" s="9" t="b">
        <v>1</v>
      </c>
      <c r="R5814" s="9" t="b">
        <v>1</v>
      </c>
      <c r="S5814" s="9" t="b">
        <v>1</v>
      </c>
      <c r="T5814" s="9" t="b">
        <v>0</v>
      </c>
      <c r="U5814" s="9" t="b">
        <v>0</v>
      </c>
      <c r="V5814" s="9" t="b">
        <v>0</v>
      </c>
      <c r="W5814" s="9" t="b">
        <v>0</v>
      </c>
      <c r="X5814" s="9" t="b">
        <v>1</v>
      </c>
      <c r="Y5814" s="9" t="b">
        <v>1</v>
      </c>
      <c r="Z5814" s="9" t="b">
        <v>0</v>
      </c>
      <c r="AA5814" s="9" t="b">
        <v>1</v>
      </c>
      <c r="AB5814" s="9" t="b">
        <v>1</v>
      </c>
      <c r="AC5814" s="9" t="b">
        <v>0</v>
      </c>
      <c r="AD5814" s="9" t="b">
        <v>1</v>
      </c>
      <c r="AE5814" s="9" t="b">
        <v>0</v>
      </c>
      <c r="AF5814" s="9" t="b">
        <v>0</v>
      </c>
      <c r="AG5814" s="9" t="b">
        <v>0</v>
      </c>
    </row>
    <row r="5815" spans="1:33" x14ac:dyDescent="0.2">
      <c r="A5815" s="11">
        <v>3</v>
      </c>
      <c r="B5815" t="s">
        <v>163</v>
      </c>
      <c r="C5815" t="s">
        <v>39</v>
      </c>
      <c r="D5815">
        <v>0</v>
      </c>
      <c r="E5815">
        <v>479934.87702099001</v>
      </c>
      <c r="F5815">
        <v>0</v>
      </c>
      <c r="G5815">
        <v>0</v>
      </c>
      <c r="H5815">
        <v>0</v>
      </c>
      <c r="I5815">
        <v>0</v>
      </c>
      <c r="J5815" s="10">
        <f>SUMIFS(Table1[time],Table1[repetition],Table1[[#This Row],[repetition]],Table1[config],Table1[[#This Row],[config]])</f>
        <v>158374395.16671482</v>
      </c>
      <c r="K5815" s="11">
        <v>200</v>
      </c>
      <c r="L5815" s="11">
        <v>2</v>
      </c>
      <c r="M5815" s="11" t="s">
        <v>150</v>
      </c>
      <c r="N5815" s="11" t="b">
        <v>1</v>
      </c>
      <c r="O5815" s="11" t="b">
        <v>0</v>
      </c>
      <c r="P5815" s="11" t="b">
        <v>0</v>
      </c>
      <c r="Q5815" s="11" t="b">
        <v>0</v>
      </c>
      <c r="R5815" s="11" t="b">
        <v>0</v>
      </c>
      <c r="S5815" s="11" t="b">
        <v>1</v>
      </c>
      <c r="T5815" s="11" t="b">
        <v>0</v>
      </c>
      <c r="U5815" s="11" t="b">
        <v>1</v>
      </c>
      <c r="V5815" s="11" t="b">
        <v>1</v>
      </c>
      <c r="W5815" s="11" t="b">
        <v>0</v>
      </c>
      <c r="X5815" s="11" t="b">
        <v>0</v>
      </c>
      <c r="Y5815" s="11" t="b">
        <v>0</v>
      </c>
      <c r="Z5815" s="11" t="b">
        <v>0</v>
      </c>
      <c r="AA5815" s="11" t="b">
        <v>1</v>
      </c>
      <c r="AB5815" s="11" t="b">
        <v>0</v>
      </c>
      <c r="AC5815" s="11" t="b">
        <v>0</v>
      </c>
      <c r="AD5815" s="11" t="b">
        <v>0</v>
      </c>
      <c r="AE5815" s="11" t="b">
        <v>0</v>
      </c>
      <c r="AF5815" s="11" t="b">
        <v>0</v>
      </c>
      <c r="AG5815" s="11" t="b">
        <v>1</v>
      </c>
    </row>
    <row r="5816" spans="1:33" x14ac:dyDescent="0.2">
      <c r="A5816" s="11">
        <v>1</v>
      </c>
      <c r="B5816" t="s">
        <v>164</v>
      </c>
      <c r="C5816" t="s">
        <v>39</v>
      </c>
      <c r="D5816">
        <v>0</v>
      </c>
      <c r="E5816">
        <v>7204447.7243020004</v>
      </c>
      <c r="F5816">
        <v>0</v>
      </c>
      <c r="G5816">
        <v>0</v>
      </c>
      <c r="H5816">
        <v>0</v>
      </c>
      <c r="I5816">
        <v>0</v>
      </c>
      <c r="J5816" s="10">
        <f>SUMIFS(Table1[time],Table1[repetition],Table1[[#This Row],[repetition]],Table1[config],Table1[[#This Row],[config]])</f>
        <v>146952033.8691853</v>
      </c>
      <c r="K5816" s="11">
        <v>80</v>
      </c>
      <c r="L5816" s="11">
        <v>1</v>
      </c>
      <c r="M5816" s="11" t="s">
        <v>149</v>
      </c>
      <c r="N5816" s="11" t="b">
        <v>0</v>
      </c>
      <c r="O5816" s="11" t="b">
        <v>1</v>
      </c>
      <c r="P5816" s="11" t="b">
        <v>1</v>
      </c>
      <c r="Q5816" s="11" t="b">
        <v>1</v>
      </c>
      <c r="R5816" s="11" t="b">
        <v>1</v>
      </c>
      <c r="S5816" s="11" t="b">
        <v>0</v>
      </c>
      <c r="T5816" s="11" t="b">
        <v>1</v>
      </c>
      <c r="U5816" s="11" t="b">
        <v>0</v>
      </c>
      <c r="V5816" s="11" t="b">
        <v>0</v>
      </c>
      <c r="W5816" s="11" t="b">
        <v>1</v>
      </c>
      <c r="X5816" s="11" t="b">
        <v>1</v>
      </c>
      <c r="Y5816" s="11" t="b">
        <v>1</v>
      </c>
      <c r="Z5816" s="11" t="b">
        <v>1</v>
      </c>
      <c r="AA5816" s="11" t="b">
        <v>0</v>
      </c>
      <c r="AB5816" s="11" t="b">
        <v>1</v>
      </c>
      <c r="AC5816" s="11" t="b">
        <v>1</v>
      </c>
      <c r="AD5816" s="11" t="b">
        <v>1</v>
      </c>
      <c r="AE5816" s="11" t="b">
        <v>1</v>
      </c>
      <c r="AF5816" s="11" t="b">
        <v>1</v>
      </c>
      <c r="AG5816" s="11" t="b">
        <v>0</v>
      </c>
    </row>
    <row r="5817" spans="1:33" x14ac:dyDescent="0.2">
      <c r="A5817" s="9">
        <v>2</v>
      </c>
      <c r="B5817" t="s">
        <v>164</v>
      </c>
      <c r="C5817" t="s">
        <v>39</v>
      </c>
      <c r="D5817">
        <v>0</v>
      </c>
      <c r="E5817">
        <v>7205271.9593639402</v>
      </c>
      <c r="F5817">
        <v>0</v>
      </c>
      <c r="G5817">
        <v>0</v>
      </c>
      <c r="H5817">
        <v>0</v>
      </c>
      <c r="I5817">
        <v>0</v>
      </c>
      <c r="J5817" s="8">
        <f>SUMIFS(Table1[time],Table1[repetition],Table1[[#This Row],[repetition]],Table1[config],Table1[[#This Row],[config]])</f>
        <v>124490620.66518921</v>
      </c>
      <c r="K5817" s="9">
        <v>200</v>
      </c>
      <c r="L5817" s="9">
        <v>18</v>
      </c>
      <c r="M5817" s="9" t="s">
        <v>151</v>
      </c>
      <c r="N5817" s="9" t="b">
        <v>1</v>
      </c>
      <c r="O5817" s="9" t="b">
        <v>0</v>
      </c>
      <c r="P5817" s="9" t="b">
        <v>0</v>
      </c>
      <c r="Q5817" s="9" t="b">
        <v>0</v>
      </c>
      <c r="R5817" s="9" t="b">
        <v>1</v>
      </c>
      <c r="S5817" s="9" t="b">
        <v>0</v>
      </c>
      <c r="T5817" s="9" t="b">
        <v>0</v>
      </c>
      <c r="U5817" s="9" t="b">
        <v>0</v>
      </c>
      <c r="V5817" s="9" t="b">
        <v>0</v>
      </c>
      <c r="W5817" s="9" t="b">
        <v>0</v>
      </c>
      <c r="X5817" s="9" t="b">
        <v>0</v>
      </c>
      <c r="Y5817" s="9" t="b">
        <v>1</v>
      </c>
      <c r="Z5817" s="9" t="b">
        <v>0</v>
      </c>
      <c r="AA5817" s="9" t="b">
        <v>1</v>
      </c>
      <c r="AB5817" s="9" t="b">
        <v>1</v>
      </c>
      <c r="AC5817" s="9" t="b">
        <v>1</v>
      </c>
      <c r="AD5817" s="9" t="b">
        <v>0</v>
      </c>
      <c r="AE5817" s="9" t="b">
        <v>0</v>
      </c>
      <c r="AF5817" s="9" t="b">
        <v>1</v>
      </c>
      <c r="AG5817" s="9" t="b">
        <v>1</v>
      </c>
    </row>
    <row r="5818" spans="1:33" x14ac:dyDescent="0.2">
      <c r="A5818" s="11">
        <v>3</v>
      </c>
      <c r="B5818" t="s">
        <v>164</v>
      </c>
      <c r="C5818" t="s">
        <v>39</v>
      </c>
      <c r="D5818">
        <v>0</v>
      </c>
      <c r="E5818">
        <v>7204082.39659499</v>
      </c>
      <c r="F5818">
        <v>0</v>
      </c>
      <c r="G5818">
        <v>0</v>
      </c>
      <c r="H5818">
        <v>0</v>
      </c>
      <c r="I5818">
        <v>0</v>
      </c>
      <c r="J5818" s="10">
        <f>SUMIFS(Table1[time],Table1[repetition],Table1[[#This Row],[repetition]],Table1[config],Table1[[#This Row],[config]])</f>
        <v>158374395.16671482</v>
      </c>
      <c r="K5818" s="11">
        <v>200</v>
      </c>
      <c r="L5818" s="11">
        <v>6</v>
      </c>
      <c r="M5818" s="11" t="s">
        <v>150</v>
      </c>
      <c r="N5818" s="11" t="b">
        <v>1</v>
      </c>
      <c r="O5818" s="11" t="b">
        <v>1</v>
      </c>
      <c r="P5818" s="11" t="b">
        <v>0</v>
      </c>
      <c r="Q5818" s="11" t="b">
        <v>1</v>
      </c>
      <c r="R5818" s="11" t="b">
        <v>0</v>
      </c>
      <c r="S5818" s="11" t="b">
        <v>0</v>
      </c>
      <c r="T5818" s="11" t="b">
        <v>0</v>
      </c>
      <c r="U5818" s="11" t="b">
        <v>0</v>
      </c>
      <c r="V5818" s="11" t="b">
        <v>0</v>
      </c>
      <c r="W5818" s="11" t="b">
        <v>0</v>
      </c>
      <c r="X5818" s="11" t="b">
        <v>0</v>
      </c>
      <c r="Y5818" s="11" t="b">
        <v>1</v>
      </c>
      <c r="Z5818" s="11" t="b">
        <v>0</v>
      </c>
      <c r="AA5818" s="11" t="b">
        <v>1</v>
      </c>
      <c r="AB5818" s="11" t="b">
        <v>1</v>
      </c>
      <c r="AC5818" s="11" t="b">
        <v>0</v>
      </c>
      <c r="AD5818" s="11" t="b">
        <v>0</v>
      </c>
      <c r="AE5818" s="11" t="b">
        <v>1</v>
      </c>
      <c r="AF5818" s="11" t="b">
        <v>1</v>
      </c>
      <c r="AG5818" s="11" t="b">
        <v>0</v>
      </c>
    </row>
    <row r="5819" spans="1:33" x14ac:dyDescent="0.2">
      <c r="A5819" s="9">
        <v>1</v>
      </c>
      <c r="B5819" t="s">
        <v>165</v>
      </c>
      <c r="C5819" t="s">
        <v>39</v>
      </c>
      <c r="D5819">
        <v>0</v>
      </c>
      <c r="E5819">
        <v>7205764.8702409901</v>
      </c>
      <c r="F5819">
        <v>0</v>
      </c>
      <c r="G5819">
        <v>0</v>
      </c>
      <c r="H5819">
        <v>0</v>
      </c>
      <c r="I5819">
        <v>0</v>
      </c>
      <c r="J5819" s="8">
        <f>SUMIFS(Table1[time],Table1[repetition],Table1[[#This Row],[repetition]],Table1[config],Table1[[#This Row],[config]])</f>
        <v>146952033.8691853</v>
      </c>
      <c r="K5819" s="9">
        <v>80</v>
      </c>
      <c r="L5819" s="9">
        <v>4</v>
      </c>
      <c r="M5819" s="9" t="s">
        <v>151</v>
      </c>
      <c r="N5819" s="9" t="b">
        <v>0</v>
      </c>
      <c r="O5819" s="9" t="b">
        <v>1</v>
      </c>
      <c r="P5819" s="9" t="b">
        <v>0</v>
      </c>
      <c r="Q5819" s="9" t="b">
        <v>1</v>
      </c>
      <c r="R5819" s="9" t="b">
        <v>0</v>
      </c>
      <c r="S5819" s="9" t="b">
        <v>0</v>
      </c>
      <c r="T5819" s="9" t="b">
        <v>1</v>
      </c>
      <c r="U5819" s="9" t="b">
        <v>0</v>
      </c>
      <c r="V5819" s="9" t="b">
        <v>0</v>
      </c>
      <c r="W5819" s="9" t="b">
        <v>0</v>
      </c>
      <c r="X5819" s="9" t="b">
        <v>1</v>
      </c>
      <c r="Y5819" s="9" t="b">
        <v>0</v>
      </c>
      <c r="Z5819" s="9" t="b">
        <v>1</v>
      </c>
      <c r="AA5819" s="9" t="b">
        <v>1</v>
      </c>
      <c r="AB5819" s="9" t="b">
        <v>1</v>
      </c>
      <c r="AC5819" s="9" t="b">
        <v>0</v>
      </c>
      <c r="AD5819" s="9" t="b">
        <v>1</v>
      </c>
      <c r="AE5819" s="9" t="b">
        <v>0</v>
      </c>
      <c r="AF5819" s="9" t="b">
        <v>0</v>
      </c>
      <c r="AG5819" s="9" t="b">
        <v>0</v>
      </c>
    </row>
    <row r="5820" spans="1:33" x14ac:dyDescent="0.2">
      <c r="A5820" s="11">
        <v>2</v>
      </c>
      <c r="B5820" t="s">
        <v>165</v>
      </c>
      <c r="C5820" t="s">
        <v>39</v>
      </c>
      <c r="D5820">
        <v>0</v>
      </c>
      <c r="E5820">
        <v>7208698.2016027896</v>
      </c>
      <c r="F5820">
        <v>0</v>
      </c>
      <c r="G5820">
        <v>0</v>
      </c>
      <c r="H5820">
        <v>0</v>
      </c>
      <c r="I5820">
        <v>0</v>
      </c>
      <c r="J5820" s="10">
        <f>SUMIFS(Table1[time],Table1[repetition],Table1[[#This Row],[repetition]],Table1[config],Table1[[#This Row],[config]])</f>
        <v>124490620.66518921</v>
      </c>
      <c r="K5820" s="11">
        <v>200</v>
      </c>
      <c r="L5820" s="11">
        <v>6</v>
      </c>
      <c r="M5820" s="11" t="s">
        <v>150</v>
      </c>
      <c r="N5820" s="11" t="b">
        <v>1</v>
      </c>
      <c r="O5820" s="11" t="b">
        <v>1</v>
      </c>
      <c r="P5820" s="11" t="b">
        <v>0</v>
      </c>
      <c r="Q5820" s="11" t="b">
        <v>1</v>
      </c>
      <c r="R5820" s="11" t="b">
        <v>0</v>
      </c>
      <c r="S5820" s="11" t="b">
        <v>0</v>
      </c>
      <c r="T5820" s="11" t="b">
        <v>0</v>
      </c>
      <c r="U5820" s="11" t="b">
        <v>0</v>
      </c>
      <c r="V5820" s="11" t="b">
        <v>0</v>
      </c>
      <c r="W5820" s="11" t="b">
        <v>0</v>
      </c>
      <c r="X5820" s="11" t="b">
        <v>0</v>
      </c>
      <c r="Y5820" s="11" t="b">
        <v>1</v>
      </c>
      <c r="Z5820" s="11" t="b">
        <v>0</v>
      </c>
      <c r="AA5820" s="11" t="b">
        <v>1</v>
      </c>
      <c r="AB5820" s="11" t="b">
        <v>1</v>
      </c>
      <c r="AC5820" s="11" t="b">
        <v>0</v>
      </c>
      <c r="AD5820" s="11" t="b">
        <v>0</v>
      </c>
      <c r="AE5820" s="11" t="b">
        <v>1</v>
      </c>
      <c r="AF5820" s="11" t="b">
        <v>1</v>
      </c>
      <c r="AG5820" s="11" t="b">
        <v>0</v>
      </c>
    </row>
    <row r="5821" spans="1:33" x14ac:dyDescent="0.2">
      <c r="A5821" s="9">
        <v>3</v>
      </c>
      <c r="B5821" t="s">
        <v>165</v>
      </c>
      <c r="C5821" t="s">
        <v>39</v>
      </c>
      <c r="D5821">
        <v>0</v>
      </c>
      <c r="E5821">
        <v>7206124.8961789897</v>
      </c>
      <c r="F5821">
        <v>0</v>
      </c>
      <c r="G5821">
        <v>0</v>
      </c>
      <c r="H5821">
        <v>0</v>
      </c>
      <c r="I5821">
        <v>0</v>
      </c>
      <c r="J5821" s="8">
        <f>SUMIFS(Table1[time],Table1[repetition],Table1[[#This Row],[repetition]],Table1[config],Table1[[#This Row],[config]])</f>
        <v>158374395.16671482</v>
      </c>
      <c r="K5821" s="9">
        <v>200</v>
      </c>
      <c r="L5821" s="9">
        <v>6</v>
      </c>
      <c r="M5821" s="9" t="s">
        <v>150</v>
      </c>
      <c r="N5821" s="9" t="b">
        <v>1</v>
      </c>
      <c r="O5821" s="9" t="b">
        <v>1</v>
      </c>
      <c r="P5821" s="9" t="b">
        <v>0</v>
      </c>
      <c r="Q5821" s="9" t="b">
        <v>1</v>
      </c>
      <c r="R5821" s="9" t="b">
        <v>0</v>
      </c>
      <c r="S5821" s="9" t="b">
        <v>0</v>
      </c>
      <c r="T5821" s="9" t="b">
        <v>0</v>
      </c>
      <c r="U5821" s="9" t="b">
        <v>0</v>
      </c>
      <c r="V5821" s="9" t="b">
        <v>0</v>
      </c>
      <c r="W5821" s="9" t="b">
        <v>0</v>
      </c>
      <c r="X5821" s="9" t="b">
        <v>0</v>
      </c>
      <c r="Y5821" s="9" t="b">
        <v>1</v>
      </c>
      <c r="Z5821" s="9" t="b">
        <v>0</v>
      </c>
      <c r="AA5821" s="9" t="b">
        <v>1</v>
      </c>
      <c r="AB5821" s="9" t="b">
        <v>1</v>
      </c>
      <c r="AC5821" s="9" t="b">
        <v>0</v>
      </c>
      <c r="AD5821" s="9" t="b">
        <v>0</v>
      </c>
      <c r="AE5821" s="9" t="b">
        <v>1</v>
      </c>
      <c r="AF5821" s="9" t="b">
        <v>1</v>
      </c>
      <c r="AG5821" s="9" t="b">
        <v>0</v>
      </c>
    </row>
    <row r="5822" spans="1:33" x14ac:dyDescent="0.2">
      <c r="A5822" s="9">
        <v>1</v>
      </c>
      <c r="B5822" t="s">
        <v>167</v>
      </c>
      <c r="C5822" t="s">
        <v>39</v>
      </c>
      <c r="D5822">
        <v>0</v>
      </c>
      <c r="E5822">
        <v>7207899.8869960196</v>
      </c>
      <c r="F5822">
        <v>0</v>
      </c>
      <c r="G5822">
        <v>0</v>
      </c>
      <c r="H5822">
        <v>0</v>
      </c>
      <c r="I5822">
        <v>0</v>
      </c>
      <c r="J5822" s="8">
        <f>SUMIFS(Table1[time],Table1[repetition],Table1[[#This Row],[repetition]],Table1[config],Table1[[#This Row],[config]])</f>
        <v>146952033.8691853</v>
      </c>
      <c r="K5822" s="9">
        <v>90</v>
      </c>
      <c r="L5822" s="9">
        <v>2</v>
      </c>
      <c r="M5822" s="9" t="s">
        <v>150</v>
      </c>
      <c r="N5822" s="9" t="b">
        <v>1</v>
      </c>
      <c r="O5822" s="9" t="b">
        <v>0</v>
      </c>
      <c r="P5822" s="9" t="b">
        <v>0</v>
      </c>
      <c r="Q5822" s="9" t="b">
        <v>0</v>
      </c>
      <c r="R5822" s="9" t="b">
        <v>0</v>
      </c>
      <c r="S5822" s="9" t="b">
        <v>1</v>
      </c>
      <c r="T5822" s="9" t="b">
        <v>0</v>
      </c>
      <c r="U5822" s="9" t="b">
        <v>1</v>
      </c>
      <c r="V5822" s="9" t="b">
        <v>1</v>
      </c>
      <c r="W5822" s="9" t="b">
        <v>0</v>
      </c>
      <c r="X5822" s="9" t="b">
        <v>0</v>
      </c>
      <c r="Y5822" s="9" t="b">
        <v>0</v>
      </c>
      <c r="Z5822" s="9" t="b">
        <v>0</v>
      </c>
      <c r="AA5822" s="9" t="b">
        <v>1</v>
      </c>
      <c r="AB5822" s="9" t="b">
        <v>0</v>
      </c>
      <c r="AC5822" s="9" t="b">
        <v>0</v>
      </c>
      <c r="AD5822" s="9" t="b">
        <v>0</v>
      </c>
      <c r="AE5822" s="9" t="b">
        <v>0</v>
      </c>
      <c r="AF5822" s="9" t="b">
        <v>0</v>
      </c>
      <c r="AG5822" s="9" t="b">
        <v>1</v>
      </c>
    </row>
    <row r="5823" spans="1:33" x14ac:dyDescent="0.2">
      <c r="A5823" s="11">
        <v>2</v>
      </c>
      <c r="B5823" t="s">
        <v>167</v>
      </c>
      <c r="C5823" t="s">
        <v>39</v>
      </c>
      <c r="D5823">
        <v>0</v>
      </c>
      <c r="E5823">
        <v>7212794.8441850003</v>
      </c>
      <c r="F5823">
        <v>0</v>
      </c>
      <c r="G5823">
        <v>0</v>
      </c>
      <c r="H5823">
        <v>0</v>
      </c>
      <c r="I5823">
        <v>0</v>
      </c>
      <c r="J5823" s="10">
        <f>SUMIFS(Table1[time],Table1[repetition],Table1[[#This Row],[repetition]],Table1[config],Table1[[#This Row],[config]])</f>
        <v>124490620.66518921</v>
      </c>
      <c r="K5823" s="11">
        <v>200</v>
      </c>
      <c r="L5823" s="11">
        <v>18</v>
      </c>
      <c r="M5823" s="11" t="s">
        <v>151</v>
      </c>
      <c r="N5823" s="11" t="b">
        <v>1</v>
      </c>
      <c r="O5823" s="11" t="b">
        <v>0</v>
      </c>
      <c r="P5823" s="11" t="b">
        <v>0</v>
      </c>
      <c r="Q5823" s="11" t="b">
        <v>0</v>
      </c>
      <c r="R5823" s="11" t="b">
        <v>1</v>
      </c>
      <c r="S5823" s="11" t="b">
        <v>0</v>
      </c>
      <c r="T5823" s="11" t="b">
        <v>0</v>
      </c>
      <c r="U5823" s="11" t="b">
        <v>0</v>
      </c>
      <c r="V5823" s="11" t="b">
        <v>0</v>
      </c>
      <c r="W5823" s="11" t="b">
        <v>0</v>
      </c>
      <c r="X5823" s="11" t="b">
        <v>0</v>
      </c>
      <c r="Y5823" s="11" t="b">
        <v>1</v>
      </c>
      <c r="Z5823" s="11" t="b">
        <v>0</v>
      </c>
      <c r="AA5823" s="11" t="b">
        <v>1</v>
      </c>
      <c r="AB5823" s="11" t="b">
        <v>1</v>
      </c>
      <c r="AC5823" s="11" t="b">
        <v>1</v>
      </c>
      <c r="AD5823" s="11" t="b">
        <v>0</v>
      </c>
      <c r="AE5823" s="11" t="b">
        <v>0</v>
      </c>
      <c r="AF5823" s="11" t="b">
        <v>1</v>
      </c>
      <c r="AG5823" s="11" t="b">
        <v>1</v>
      </c>
    </row>
    <row r="5824" spans="1:33" x14ac:dyDescent="0.2">
      <c r="A5824" s="11">
        <v>3</v>
      </c>
      <c r="B5824" t="s">
        <v>167</v>
      </c>
      <c r="C5824" t="s">
        <v>39</v>
      </c>
      <c r="D5824">
        <v>0</v>
      </c>
      <c r="E5824">
        <v>7207333.01269399</v>
      </c>
      <c r="F5824">
        <v>0</v>
      </c>
      <c r="G5824">
        <v>0</v>
      </c>
      <c r="H5824">
        <v>0</v>
      </c>
      <c r="I5824">
        <v>0</v>
      </c>
      <c r="J5824" s="10">
        <f>SUMIFS(Table1[time],Table1[repetition],Table1[[#This Row],[repetition]],Table1[config],Table1[[#This Row],[config]])</f>
        <v>158374395.16671482</v>
      </c>
      <c r="K5824" s="11">
        <v>200</v>
      </c>
      <c r="L5824" s="11">
        <v>18</v>
      </c>
      <c r="M5824" s="11" t="s">
        <v>151</v>
      </c>
      <c r="N5824" s="11" t="b">
        <v>1</v>
      </c>
      <c r="O5824" s="11" t="b">
        <v>0</v>
      </c>
      <c r="P5824" s="11" t="b">
        <v>0</v>
      </c>
      <c r="Q5824" s="11" t="b">
        <v>0</v>
      </c>
      <c r="R5824" s="11" t="b">
        <v>1</v>
      </c>
      <c r="S5824" s="11" t="b">
        <v>0</v>
      </c>
      <c r="T5824" s="11" t="b">
        <v>0</v>
      </c>
      <c r="U5824" s="11" t="b">
        <v>0</v>
      </c>
      <c r="V5824" s="11" t="b">
        <v>0</v>
      </c>
      <c r="W5824" s="11" t="b">
        <v>0</v>
      </c>
      <c r="X5824" s="11" t="b">
        <v>0</v>
      </c>
      <c r="Y5824" s="11" t="b">
        <v>1</v>
      </c>
      <c r="Z5824" s="11" t="b">
        <v>0</v>
      </c>
      <c r="AA5824" s="11" t="b">
        <v>1</v>
      </c>
      <c r="AB5824" s="11" t="b">
        <v>1</v>
      </c>
      <c r="AC5824" s="11" t="b">
        <v>1</v>
      </c>
      <c r="AD5824" s="11" t="b">
        <v>0</v>
      </c>
      <c r="AE5824" s="11" t="b">
        <v>0</v>
      </c>
      <c r="AF5824" s="11" t="b">
        <v>1</v>
      </c>
      <c r="AG5824" s="11" t="b">
        <v>1</v>
      </c>
    </row>
    <row r="5825" spans="1:33" x14ac:dyDescent="0.2">
      <c r="A5825" s="11">
        <v>1</v>
      </c>
      <c r="B5825" t="s">
        <v>161</v>
      </c>
      <c r="C5825" t="s">
        <v>39</v>
      </c>
      <c r="D5825">
        <v>0</v>
      </c>
      <c r="E5825">
        <v>7204631.4294750299</v>
      </c>
      <c r="F5825">
        <v>0</v>
      </c>
      <c r="G5825">
        <v>0</v>
      </c>
      <c r="H5825">
        <v>0</v>
      </c>
      <c r="I5825">
        <v>0</v>
      </c>
      <c r="J5825" s="10">
        <f>SUMIFS(Table1[time],Table1[repetition],Table1[[#This Row],[repetition]],Table1[config],Table1[[#This Row],[config]])</f>
        <v>146952033.8691853</v>
      </c>
      <c r="K5825" s="11">
        <v>90</v>
      </c>
      <c r="L5825" s="11">
        <v>3</v>
      </c>
      <c r="M5825" s="11" t="s">
        <v>151</v>
      </c>
      <c r="N5825" s="11" t="b">
        <v>0</v>
      </c>
      <c r="O5825" s="11" t="b">
        <v>1</v>
      </c>
      <c r="P5825" s="11" t="b">
        <v>1</v>
      </c>
      <c r="Q5825" s="11" t="b">
        <v>0</v>
      </c>
      <c r="R5825" s="11" t="b">
        <v>0</v>
      </c>
      <c r="S5825" s="11" t="b">
        <v>1</v>
      </c>
      <c r="T5825" s="11" t="b">
        <v>1</v>
      </c>
      <c r="U5825" s="11" t="b">
        <v>1</v>
      </c>
      <c r="V5825" s="11" t="b">
        <v>0</v>
      </c>
      <c r="W5825" s="11" t="b">
        <v>1</v>
      </c>
      <c r="X5825" s="11" t="b">
        <v>0</v>
      </c>
      <c r="Y5825" s="11" t="b">
        <v>1</v>
      </c>
      <c r="Z5825" s="11" t="b">
        <v>1</v>
      </c>
      <c r="AA5825" s="11" t="b">
        <v>1</v>
      </c>
      <c r="AB5825" s="11" t="b">
        <v>1</v>
      </c>
      <c r="AC5825" s="11" t="b">
        <v>0</v>
      </c>
      <c r="AD5825" s="11" t="b">
        <v>0</v>
      </c>
      <c r="AE5825" s="11" t="b">
        <v>1</v>
      </c>
      <c r="AF5825" s="11" t="b">
        <v>1</v>
      </c>
      <c r="AG5825" s="11" t="b">
        <v>1</v>
      </c>
    </row>
    <row r="5826" spans="1:33" x14ac:dyDescent="0.2">
      <c r="A5826" s="11">
        <v>2</v>
      </c>
      <c r="B5826" t="s">
        <v>161</v>
      </c>
      <c r="C5826" t="s">
        <v>39</v>
      </c>
      <c r="D5826">
        <v>0</v>
      </c>
      <c r="E5826">
        <v>7205921.8397918101</v>
      </c>
      <c r="F5826">
        <v>0</v>
      </c>
      <c r="G5826">
        <v>0</v>
      </c>
      <c r="H5826">
        <v>0</v>
      </c>
      <c r="I5826">
        <v>0</v>
      </c>
      <c r="J5826" s="10">
        <f>SUMIFS(Table1[time],Table1[repetition],Table1[[#This Row],[repetition]],Table1[config],Table1[[#This Row],[config]])</f>
        <v>124490620.66518921</v>
      </c>
      <c r="K5826" s="11">
        <v>200</v>
      </c>
      <c r="L5826" s="11">
        <v>18</v>
      </c>
      <c r="M5826" s="11" t="s">
        <v>151</v>
      </c>
      <c r="N5826" s="11" t="b">
        <v>1</v>
      </c>
      <c r="O5826" s="11" t="b">
        <v>0</v>
      </c>
      <c r="P5826" s="11" t="b">
        <v>0</v>
      </c>
      <c r="Q5826" s="11" t="b">
        <v>0</v>
      </c>
      <c r="R5826" s="11" t="b">
        <v>1</v>
      </c>
      <c r="S5826" s="11" t="b">
        <v>0</v>
      </c>
      <c r="T5826" s="11" t="b">
        <v>0</v>
      </c>
      <c r="U5826" s="11" t="b">
        <v>0</v>
      </c>
      <c r="V5826" s="11" t="b">
        <v>0</v>
      </c>
      <c r="W5826" s="11" t="b">
        <v>0</v>
      </c>
      <c r="X5826" s="11" t="b">
        <v>0</v>
      </c>
      <c r="Y5826" s="11" t="b">
        <v>1</v>
      </c>
      <c r="Z5826" s="11" t="b">
        <v>0</v>
      </c>
      <c r="AA5826" s="11" t="b">
        <v>1</v>
      </c>
      <c r="AB5826" s="11" t="b">
        <v>1</v>
      </c>
      <c r="AC5826" s="11" t="b">
        <v>1</v>
      </c>
      <c r="AD5826" s="11" t="b">
        <v>0</v>
      </c>
      <c r="AE5826" s="11" t="b">
        <v>0</v>
      </c>
      <c r="AF5826" s="11" t="b">
        <v>1</v>
      </c>
      <c r="AG5826" s="11" t="b">
        <v>1</v>
      </c>
    </row>
    <row r="5827" spans="1:33" x14ac:dyDescent="0.2">
      <c r="A5827" s="9">
        <v>3</v>
      </c>
      <c r="B5827" t="s">
        <v>161</v>
      </c>
      <c r="C5827" t="s">
        <v>39</v>
      </c>
      <c r="D5827">
        <v>0</v>
      </c>
      <c r="E5827">
        <v>7203866.5967579996</v>
      </c>
      <c r="F5827">
        <v>0</v>
      </c>
      <c r="G5827">
        <v>0</v>
      </c>
      <c r="H5827">
        <v>0</v>
      </c>
      <c r="I5827">
        <v>0</v>
      </c>
      <c r="J5827" s="8">
        <f>SUMIFS(Table1[time],Table1[repetition],Table1[[#This Row],[repetition]],Table1[config],Table1[[#This Row],[config]])</f>
        <v>158374395.16671482</v>
      </c>
      <c r="K5827" s="9">
        <v>200</v>
      </c>
      <c r="L5827" s="9">
        <v>6</v>
      </c>
      <c r="M5827" s="9" t="s">
        <v>150</v>
      </c>
      <c r="N5827" s="9" t="b">
        <v>1</v>
      </c>
      <c r="O5827" s="9" t="b">
        <v>1</v>
      </c>
      <c r="P5827" s="9" t="b">
        <v>0</v>
      </c>
      <c r="Q5827" s="9" t="b">
        <v>1</v>
      </c>
      <c r="R5827" s="9" t="b">
        <v>0</v>
      </c>
      <c r="S5827" s="9" t="b">
        <v>0</v>
      </c>
      <c r="T5827" s="9" t="b">
        <v>0</v>
      </c>
      <c r="U5827" s="9" t="b">
        <v>0</v>
      </c>
      <c r="V5827" s="9" t="b">
        <v>0</v>
      </c>
      <c r="W5827" s="9" t="b">
        <v>0</v>
      </c>
      <c r="X5827" s="9" t="b">
        <v>0</v>
      </c>
      <c r="Y5827" s="9" t="b">
        <v>1</v>
      </c>
      <c r="Z5827" s="9" t="b">
        <v>0</v>
      </c>
      <c r="AA5827" s="9" t="b">
        <v>1</v>
      </c>
      <c r="AB5827" s="9" t="b">
        <v>1</v>
      </c>
      <c r="AC5827" s="9" t="b">
        <v>0</v>
      </c>
      <c r="AD5827" s="9" t="b">
        <v>0</v>
      </c>
      <c r="AE5827" s="9" t="b">
        <v>1</v>
      </c>
      <c r="AF5827" s="9" t="b">
        <v>1</v>
      </c>
      <c r="AG5827" s="9" t="b">
        <v>0</v>
      </c>
    </row>
    <row r="5828" spans="1:33" x14ac:dyDescent="0.2">
      <c r="A5828" s="9">
        <v>1</v>
      </c>
      <c r="B5828" t="s">
        <v>168</v>
      </c>
      <c r="C5828" t="s">
        <v>39</v>
      </c>
      <c r="D5828">
        <v>0</v>
      </c>
      <c r="E5828">
        <v>3323770.8902209899</v>
      </c>
      <c r="F5828">
        <v>0</v>
      </c>
      <c r="G5828">
        <v>0</v>
      </c>
      <c r="H5828">
        <v>0</v>
      </c>
      <c r="I5828">
        <v>0</v>
      </c>
      <c r="J5828" s="8">
        <f>SUMIFS(Table1[time],Table1[repetition],Table1[[#This Row],[repetition]],Table1[config],Table1[[#This Row],[config]])</f>
        <v>146952033.8691853</v>
      </c>
      <c r="K5828" s="9">
        <v>90</v>
      </c>
      <c r="L5828" s="9">
        <v>6</v>
      </c>
      <c r="M5828" s="9" t="s">
        <v>149</v>
      </c>
      <c r="N5828" s="9" t="b">
        <v>0</v>
      </c>
      <c r="O5828" s="9" t="b">
        <v>0</v>
      </c>
      <c r="P5828" s="9" t="b">
        <v>0</v>
      </c>
      <c r="Q5828" s="9" t="b">
        <v>0</v>
      </c>
      <c r="R5828" s="9" t="b">
        <v>1</v>
      </c>
      <c r="S5828" s="9" t="b">
        <v>0</v>
      </c>
      <c r="T5828" s="9" t="b">
        <v>1</v>
      </c>
      <c r="U5828" s="9" t="b">
        <v>1</v>
      </c>
      <c r="V5828" s="9" t="b">
        <v>0</v>
      </c>
      <c r="W5828" s="9" t="b">
        <v>0</v>
      </c>
      <c r="X5828" s="9" t="b">
        <v>0</v>
      </c>
      <c r="Y5828" s="9" t="b">
        <v>0</v>
      </c>
      <c r="Z5828" s="9" t="b">
        <v>1</v>
      </c>
      <c r="AA5828" s="9" t="b">
        <v>0</v>
      </c>
      <c r="AB5828" s="9" t="b">
        <v>0</v>
      </c>
      <c r="AC5828" s="9" t="b">
        <v>0</v>
      </c>
      <c r="AD5828" s="9" t="b">
        <v>1</v>
      </c>
      <c r="AE5828" s="9" t="b">
        <v>0</v>
      </c>
      <c r="AF5828" s="9" t="b">
        <v>1</v>
      </c>
      <c r="AG5828" s="9" t="b">
        <v>1</v>
      </c>
    </row>
    <row r="5829" spans="1:33" x14ac:dyDescent="0.2">
      <c r="A5829" s="9">
        <v>2</v>
      </c>
      <c r="B5829" t="s">
        <v>168</v>
      </c>
      <c r="C5829" t="s">
        <v>39</v>
      </c>
      <c r="D5829">
        <v>0</v>
      </c>
      <c r="E5829">
        <v>3080293.6591701498</v>
      </c>
      <c r="F5829">
        <v>0</v>
      </c>
      <c r="G5829">
        <v>0</v>
      </c>
      <c r="H5829">
        <v>0</v>
      </c>
      <c r="I5829">
        <v>0</v>
      </c>
      <c r="J5829" s="8">
        <f>SUMIFS(Table1[time],Table1[repetition],Table1[[#This Row],[repetition]],Table1[config],Table1[[#This Row],[config]])</f>
        <v>124490620.66518921</v>
      </c>
      <c r="K5829" s="9">
        <v>200</v>
      </c>
      <c r="L5829" s="9">
        <v>6</v>
      </c>
      <c r="M5829" s="9" t="s">
        <v>150</v>
      </c>
      <c r="N5829" s="9" t="b">
        <v>1</v>
      </c>
      <c r="O5829" s="9" t="b">
        <v>1</v>
      </c>
      <c r="P5829" s="9" t="b">
        <v>0</v>
      </c>
      <c r="Q5829" s="9" t="b">
        <v>1</v>
      </c>
      <c r="R5829" s="9" t="b">
        <v>0</v>
      </c>
      <c r="S5829" s="9" t="b">
        <v>0</v>
      </c>
      <c r="T5829" s="9" t="b">
        <v>0</v>
      </c>
      <c r="U5829" s="9" t="b">
        <v>0</v>
      </c>
      <c r="V5829" s="9" t="b">
        <v>0</v>
      </c>
      <c r="W5829" s="9" t="b">
        <v>0</v>
      </c>
      <c r="X5829" s="9" t="b">
        <v>0</v>
      </c>
      <c r="Y5829" s="9" t="b">
        <v>1</v>
      </c>
      <c r="Z5829" s="9" t="b">
        <v>0</v>
      </c>
      <c r="AA5829" s="9" t="b">
        <v>1</v>
      </c>
      <c r="AB5829" s="9" t="b">
        <v>1</v>
      </c>
      <c r="AC5829" s="9" t="b">
        <v>0</v>
      </c>
      <c r="AD5829" s="9" t="b">
        <v>0</v>
      </c>
      <c r="AE5829" s="9" t="b">
        <v>1</v>
      </c>
      <c r="AF5829" s="9" t="b">
        <v>1</v>
      </c>
      <c r="AG5829" s="9" t="b">
        <v>0</v>
      </c>
    </row>
    <row r="5830" spans="1:33" x14ac:dyDescent="0.2">
      <c r="A5830" s="9">
        <v>3</v>
      </c>
      <c r="B5830" t="s">
        <v>168</v>
      </c>
      <c r="C5830" t="s">
        <v>39</v>
      </c>
      <c r="D5830">
        <v>0</v>
      </c>
      <c r="E5830">
        <v>2265459.99196599</v>
      </c>
      <c r="F5830">
        <v>0</v>
      </c>
      <c r="G5830">
        <v>0</v>
      </c>
      <c r="H5830">
        <v>0</v>
      </c>
      <c r="I5830">
        <v>0</v>
      </c>
      <c r="J5830" s="8">
        <f>SUMIFS(Table1[time],Table1[repetition],Table1[[#This Row],[repetition]],Table1[config],Table1[[#This Row],[config]])</f>
        <v>158374395.16671482</v>
      </c>
      <c r="K5830" s="9">
        <v>200</v>
      </c>
      <c r="L5830" s="9">
        <v>5</v>
      </c>
      <c r="M5830" s="9" t="s">
        <v>149</v>
      </c>
      <c r="N5830" s="9" t="b">
        <v>1</v>
      </c>
      <c r="O5830" s="9" t="b">
        <v>1</v>
      </c>
      <c r="P5830" s="9" t="b">
        <v>1</v>
      </c>
      <c r="Q5830" s="9" t="b">
        <v>1</v>
      </c>
      <c r="R5830" s="9" t="b">
        <v>1</v>
      </c>
      <c r="S5830" s="9" t="b">
        <v>1</v>
      </c>
      <c r="T5830" s="9" t="b">
        <v>0</v>
      </c>
      <c r="U5830" s="9" t="b">
        <v>0</v>
      </c>
      <c r="V5830" s="9" t="b">
        <v>0</v>
      </c>
      <c r="W5830" s="9" t="b">
        <v>0</v>
      </c>
      <c r="X5830" s="9" t="b">
        <v>1</v>
      </c>
      <c r="Y5830" s="9" t="b">
        <v>1</v>
      </c>
      <c r="Z5830" s="9" t="b">
        <v>0</v>
      </c>
      <c r="AA5830" s="9" t="b">
        <v>1</v>
      </c>
      <c r="AB5830" s="9" t="b">
        <v>1</v>
      </c>
      <c r="AC5830" s="9" t="b">
        <v>0</v>
      </c>
      <c r="AD5830" s="9" t="b">
        <v>1</v>
      </c>
      <c r="AE5830" s="9" t="b">
        <v>0</v>
      </c>
      <c r="AF5830" s="9" t="b">
        <v>0</v>
      </c>
      <c r="AG5830" s="9" t="b">
        <v>0</v>
      </c>
    </row>
    <row r="5831" spans="1:33" x14ac:dyDescent="0.2">
      <c r="A5831" s="11">
        <v>1</v>
      </c>
      <c r="B5831" t="s">
        <v>169</v>
      </c>
      <c r="C5831" t="s">
        <v>39</v>
      </c>
      <c r="D5831">
        <v>0</v>
      </c>
      <c r="E5831">
        <v>3287288.4450010001</v>
      </c>
      <c r="F5831">
        <v>0</v>
      </c>
      <c r="G5831">
        <v>0</v>
      </c>
      <c r="H5831">
        <v>0</v>
      </c>
      <c r="I5831">
        <v>0</v>
      </c>
      <c r="J5831" s="10">
        <f>SUMIFS(Table1[time],Table1[repetition],Table1[[#This Row],[repetition]],Table1[config],Table1[[#This Row],[config]])</f>
        <v>146952033.8691853</v>
      </c>
      <c r="K5831" s="11">
        <v>100</v>
      </c>
      <c r="L5831" s="11">
        <v>2</v>
      </c>
      <c r="M5831" s="11" t="s">
        <v>150</v>
      </c>
      <c r="N5831" s="11" t="b">
        <v>1</v>
      </c>
      <c r="O5831" s="11" t="b">
        <v>0</v>
      </c>
      <c r="P5831" s="11" t="b">
        <v>0</v>
      </c>
      <c r="Q5831" s="11" t="b">
        <v>0</v>
      </c>
      <c r="R5831" s="11" t="b">
        <v>0</v>
      </c>
      <c r="S5831" s="11" t="b">
        <v>1</v>
      </c>
      <c r="T5831" s="11" t="b">
        <v>0</v>
      </c>
      <c r="U5831" s="11" t="b">
        <v>1</v>
      </c>
      <c r="V5831" s="11" t="b">
        <v>1</v>
      </c>
      <c r="W5831" s="11" t="b">
        <v>0</v>
      </c>
      <c r="X5831" s="11" t="b">
        <v>0</v>
      </c>
      <c r="Y5831" s="11" t="b">
        <v>0</v>
      </c>
      <c r="Z5831" s="11" t="b">
        <v>0</v>
      </c>
      <c r="AA5831" s="11" t="b">
        <v>1</v>
      </c>
      <c r="AB5831" s="11" t="b">
        <v>0</v>
      </c>
      <c r="AC5831" s="11" t="b">
        <v>0</v>
      </c>
      <c r="AD5831" s="11" t="b">
        <v>0</v>
      </c>
      <c r="AE5831" s="11" t="b">
        <v>0</v>
      </c>
      <c r="AF5831" s="11" t="b">
        <v>0</v>
      </c>
      <c r="AG5831" s="11" t="b">
        <v>1</v>
      </c>
    </row>
    <row r="5832" spans="1:33" x14ac:dyDescent="0.2">
      <c r="A5832" s="9">
        <v>2</v>
      </c>
      <c r="B5832" t="s">
        <v>169</v>
      </c>
      <c r="C5832" t="s">
        <v>39</v>
      </c>
      <c r="D5832">
        <v>0</v>
      </c>
      <c r="E5832">
        <v>3479839.0164901498</v>
      </c>
      <c r="F5832">
        <v>0</v>
      </c>
      <c r="G5832">
        <v>0</v>
      </c>
      <c r="H5832">
        <v>0</v>
      </c>
      <c r="I5832">
        <v>0</v>
      </c>
      <c r="J5832" s="8">
        <f>SUMIFS(Table1[time],Table1[repetition],Table1[[#This Row],[repetition]],Table1[config],Table1[[#This Row],[config]])</f>
        <v>124490620.66518921</v>
      </c>
      <c r="K5832" s="9">
        <v>200</v>
      </c>
      <c r="L5832" s="9">
        <v>6</v>
      </c>
      <c r="M5832" s="9" t="s">
        <v>150</v>
      </c>
      <c r="N5832" s="9" t="b">
        <v>1</v>
      </c>
      <c r="O5832" s="9" t="b">
        <v>1</v>
      </c>
      <c r="P5832" s="9" t="b">
        <v>0</v>
      </c>
      <c r="Q5832" s="9" t="b">
        <v>1</v>
      </c>
      <c r="R5832" s="9" t="b">
        <v>0</v>
      </c>
      <c r="S5832" s="9" t="b">
        <v>0</v>
      </c>
      <c r="T5832" s="9" t="b">
        <v>0</v>
      </c>
      <c r="U5832" s="9" t="b">
        <v>0</v>
      </c>
      <c r="V5832" s="9" t="b">
        <v>0</v>
      </c>
      <c r="W5832" s="9" t="b">
        <v>0</v>
      </c>
      <c r="X5832" s="9" t="b">
        <v>0</v>
      </c>
      <c r="Y5832" s="9" t="b">
        <v>1</v>
      </c>
      <c r="Z5832" s="9" t="b">
        <v>0</v>
      </c>
      <c r="AA5832" s="9" t="b">
        <v>1</v>
      </c>
      <c r="AB5832" s="9" t="b">
        <v>1</v>
      </c>
      <c r="AC5832" s="9" t="b">
        <v>0</v>
      </c>
      <c r="AD5832" s="9" t="b">
        <v>0</v>
      </c>
      <c r="AE5832" s="9" t="b">
        <v>1</v>
      </c>
      <c r="AF5832" s="9" t="b">
        <v>1</v>
      </c>
      <c r="AG5832" s="9" t="b">
        <v>0</v>
      </c>
    </row>
    <row r="5833" spans="1:33" x14ac:dyDescent="0.2">
      <c r="A5833" s="9">
        <v>3</v>
      </c>
      <c r="B5833" t="s">
        <v>169</v>
      </c>
      <c r="C5833" t="s">
        <v>39</v>
      </c>
      <c r="D5833">
        <v>0</v>
      </c>
      <c r="E5833">
        <v>2460272.5124069899</v>
      </c>
      <c r="F5833">
        <v>0</v>
      </c>
      <c r="G5833">
        <v>0</v>
      </c>
      <c r="H5833">
        <v>0</v>
      </c>
      <c r="I5833">
        <v>0</v>
      </c>
      <c r="J5833" s="8">
        <f>SUMIFS(Table1[time],Table1[repetition],Table1[[#This Row],[repetition]],Table1[config],Table1[[#This Row],[config]])</f>
        <v>158374395.16671482</v>
      </c>
      <c r="K5833" s="9">
        <v>200</v>
      </c>
      <c r="L5833" s="9">
        <v>4</v>
      </c>
      <c r="M5833" s="9" t="s">
        <v>151</v>
      </c>
      <c r="N5833" s="9" t="b">
        <v>1</v>
      </c>
      <c r="O5833" s="9" t="b">
        <v>1</v>
      </c>
      <c r="P5833" s="9" t="b">
        <v>1</v>
      </c>
      <c r="Q5833" s="9" t="b">
        <v>1</v>
      </c>
      <c r="R5833" s="9" t="b">
        <v>1</v>
      </c>
      <c r="S5833" s="9" t="b">
        <v>1</v>
      </c>
      <c r="T5833" s="9" t="b">
        <v>1</v>
      </c>
      <c r="U5833" s="9" t="b">
        <v>1</v>
      </c>
      <c r="V5833" s="9" t="b">
        <v>1</v>
      </c>
      <c r="W5833" s="9" t="b">
        <v>0</v>
      </c>
      <c r="X5833" s="9" t="b">
        <v>0</v>
      </c>
      <c r="Y5833" s="9" t="b">
        <v>0</v>
      </c>
      <c r="Z5833" s="9" t="b">
        <v>0</v>
      </c>
      <c r="AA5833" s="9" t="b">
        <v>0</v>
      </c>
      <c r="AB5833" s="9" t="b">
        <v>1</v>
      </c>
      <c r="AC5833" s="9" t="b">
        <v>0</v>
      </c>
      <c r="AD5833" s="9" t="b">
        <v>1</v>
      </c>
      <c r="AE5833" s="9" t="b">
        <v>0</v>
      </c>
      <c r="AF5833" s="9" t="b">
        <v>1</v>
      </c>
      <c r="AG5833" s="9" t="b">
        <v>0</v>
      </c>
    </row>
    <row r="5834" spans="1:33" x14ac:dyDescent="0.2">
      <c r="A5834" s="9">
        <v>1</v>
      </c>
      <c r="B5834" t="s">
        <v>170</v>
      </c>
      <c r="C5834" t="s">
        <v>39</v>
      </c>
      <c r="D5834">
        <v>0</v>
      </c>
      <c r="E5834">
        <v>35889682.329168998</v>
      </c>
      <c r="F5834">
        <v>0</v>
      </c>
      <c r="G5834">
        <v>0</v>
      </c>
      <c r="H5834">
        <v>0</v>
      </c>
      <c r="I5834">
        <v>0</v>
      </c>
      <c r="J5834" s="8">
        <f>SUMIFS(Table1[time],Table1[repetition],Table1[[#This Row],[repetition]],Table1[config],Table1[[#This Row],[config]])</f>
        <v>146952033.8691853</v>
      </c>
      <c r="K5834" s="9">
        <v>100</v>
      </c>
      <c r="L5834" s="9">
        <v>4</v>
      </c>
      <c r="M5834" s="9" t="s">
        <v>150</v>
      </c>
      <c r="N5834" s="9" t="b">
        <v>1</v>
      </c>
      <c r="O5834" s="9" t="b">
        <v>1</v>
      </c>
      <c r="P5834" s="9" t="b">
        <v>1</v>
      </c>
      <c r="Q5834" s="9" t="b">
        <v>0</v>
      </c>
      <c r="R5834" s="9" t="b">
        <v>1</v>
      </c>
      <c r="S5834" s="9" t="b">
        <v>1</v>
      </c>
      <c r="T5834" s="9" t="b">
        <v>0</v>
      </c>
      <c r="U5834" s="9" t="b">
        <v>1</v>
      </c>
      <c r="V5834" s="9" t="b">
        <v>0</v>
      </c>
      <c r="W5834" s="9" t="b">
        <v>0</v>
      </c>
      <c r="X5834" s="9" t="b">
        <v>0</v>
      </c>
      <c r="Y5834" s="9" t="b">
        <v>0</v>
      </c>
      <c r="Z5834" s="9" t="b">
        <v>0</v>
      </c>
      <c r="AA5834" s="9" t="b">
        <v>1</v>
      </c>
      <c r="AB5834" s="9" t="b">
        <v>0</v>
      </c>
      <c r="AC5834" s="9" t="b">
        <v>0</v>
      </c>
      <c r="AD5834" s="9" t="b">
        <v>0</v>
      </c>
      <c r="AE5834" s="9" t="b">
        <v>1</v>
      </c>
      <c r="AF5834" s="9" t="b">
        <v>1</v>
      </c>
      <c r="AG5834" s="9" t="b">
        <v>1</v>
      </c>
    </row>
    <row r="5835" spans="1:33" x14ac:dyDescent="0.2">
      <c r="A5835" s="11">
        <v>2</v>
      </c>
      <c r="B5835" t="s">
        <v>170</v>
      </c>
      <c r="C5835" t="s">
        <v>39</v>
      </c>
      <c r="D5835">
        <v>0</v>
      </c>
      <c r="E5835">
        <v>7206308.9797841301</v>
      </c>
      <c r="F5835">
        <v>0</v>
      </c>
      <c r="G5835">
        <v>0</v>
      </c>
      <c r="H5835">
        <v>0</v>
      </c>
      <c r="I5835">
        <v>0</v>
      </c>
      <c r="J5835" s="10">
        <f>SUMIFS(Table1[time],Table1[repetition],Table1[[#This Row],[repetition]],Table1[config],Table1[[#This Row],[config]])</f>
        <v>124490620.66518921</v>
      </c>
      <c r="K5835" s="11">
        <v>200</v>
      </c>
      <c r="L5835" s="11">
        <v>18</v>
      </c>
      <c r="M5835" s="11" t="s">
        <v>151</v>
      </c>
      <c r="N5835" s="11" t="b">
        <v>1</v>
      </c>
      <c r="O5835" s="11" t="b">
        <v>0</v>
      </c>
      <c r="P5835" s="11" t="b">
        <v>0</v>
      </c>
      <c r="Q5835" s="11" t="b">
        <v>0</v>
      </c>
      <c r="R5835" s="11" t="b">
        <v>1</v>
      </c>
      <c r="S5835" s="11" t="b">
        <v>0</v>
      </c>
      <c r="T5835" s="11" t="b">
        <v>0</v>
      </c>
      <c r="U5835" s="11" t="b">
        <v>0</v>
      </c>
      <c r="V5835" s="11" t="b">
        <v>0</v>
      </c>
      <c r="W5835" s="11" t="b">
        <v>0</v>
      </c>
      <c r="X5835" s="11" t="b">
        <v>0</v>
      </c>
      <c r="Y5835" s="11" t="b">
        <v>1</v>
      </c>
      <c r="Z5835" s="11" t="b">
        <v>0</v>
      </c>
      <c r="AA5835" s="11" t="b">
        <v>1</v>
      </c>
      <c r="AB5835" s="11" t="b">
        <v>1</v>
      </c>
      <c r="AC5835" s="11" t="b">
        <v>1</v>
      </c>
      <c r="AD5835" s="11" t="b">
        <v>0</v>
      </c>
      <c r="AE5835" s="11" t="b">
        <v>0</v>
      </c>
      <c r="AF5835" s="11" t="b">
        <v>1</v>
      </c>
      <c r="AG5835" s="11" t="b">
        <v>1</v>
      </c>
    </row>
    <row r="5836" spans="1:33" x14ac:dyDescent="0.2">
      <c r="A5836" s="11">
        <v>3</v>
      </c>
      <c r="B5836" t="s">
        <v>170</v>
      </c>
      <c r="C5836" t="s">
        <v>39</v>
      </c>
      <c r="D5836">
        <v>0</v>
      </c>
      <c r="E5836">
        <v>56452522.601628996</v>
      </c>
      <c r="F5836">
        <v>0</v>
      </c>
      <c r="G5836">
        <v>0</v>
      </c>
      <c r="H5836">
        <v>0</v>
      </c>
      <c r="I5836">
        <v>0</v>
      </c>
      <c r="J5836" s="10">
        <f>SUMIFS(Table1[time],Table1[repetition],Table1[[#This Row],[repetition]],Table1[config],Table1[[#This Row],[config]])</f>
        <v>158374395.16671482</v>
      </c>
      <c r="K5836" s="11">
        <v>600</v>
      </c>
      <c r="L5836" s="11">
        <v>6</v>
      </c>
      <c r="M5836" s="11" t="s">
        <v>151</v>
      </c>
      <c r="N5836" s="11" t="b">
        <v>1</v>
      </c>
      <c r="O5836" s="11" t="b">
        <v>1</v>
      </c>
      <c r="P5836" s="11" t="b">
        <v>1</v>
      </c>
      <c r="Q5836" s="11" t="b">
        <v>1</v>
      </c>
      <c r="R5836" s="11" t="b">
        <v>0</v>
      </c>
      <c r="S5836" s="11" t="b">
        <v>1</v>
      </c>
      <c r="T5836" s="11" t="b">
        <v>1</v>
      </c>
      <c r="U5836" s="11" t="b">
        <v>1</v>
      </c>
      <c r="V5836" s="11" t="b">
        <v>0</v>
      </c>
      <c r="W5836" s="11" t="b">
        <v>1</v>
      </c>
      <c r="X5836" s="11" t="b">
        <v>0</v>
      </c>
      <c r="Y5836" s="11" t="b">
        <v>1</v>
      </c>
      <c r="Z5836" s="11" t="b">
        <v>1</v>
      </c>
      <c r="AA5836" s="11" t="b">
        <v>0</v>
      </c>
      <c r="AB5836" s="11" t="b">
        <v>1</v>
      </c>
      <c r="AC5836" s="11" t="b">
        <v>1</v>
      </c>
      <c r="AD5836" s="11" t="b">
        <v>1</v>
      </c>
      <c r="AE5836" s="11" t="b">
        <v>0</v>
      </c>
      <c r="AF5836" s="11" t="b">
        <v>0</v>
      </c>
      <c r="AG5836" s="11" t="b">
        <v>0</v>
      </c>
    </row>
    <row r="5837" spans="1:33" x14ac:dyDescent="0.2">
      <c r="A5837" s="9">
        <v>1</v>
      </c>
      <c r="B5837" t="s">
        <v>172</v>
      </c>
      <c r="C5837" t="s">
        <v>39</v>
      </c>
      <c r="D5837">
        <v>0</v>
      </c>
      <c r="E5837">
        <v>983969.39756499999</v>
      </c>
      <c r="F5837">
        <v>0</v>
      </c>
      <c r="G5837">
        <v>0</v>
      </c>
      <c r="H5837">
        <v>0</v>
      </c>
      <c r="I5837">
        <v>0</v>
      </c>
      <c r="J5837" s="8">
        <f>SUMIFS(Table1[time],Table1[repetition],Table1[[#This Row],[repetition]],Table1[config],Table1[[#This Row],[config]])</f>
        <v>146952033.8691853</v>
      </c>
      <c r="K5837" s="9">
        <v>100</v>
      </c>
      <c r="L5837" s="9">
        <v>6</v>
      </c>
      <c r="M5837" s="9" t="s">
        <v>151</v>
      </c>
      <c r="N5837" s="9" t="b">
        <v>0</v>
      </c>
      <c r="O5837" s="9" t="b">
        <v>1</v>
      </c>
      <c r="P5837" s="9" t="b">
        <v>0</v>
      </c>
      <c r="Q5837" s="9" t="b">
        <v>0</v>
      </c>
      <c r="R5837" s="9" t="b">
        <v>0</v>
      </c>
      <c r="S5837" s="9" t="b">
        <v>1</v>
      </c>
      <c r="T5837" s="9" t="b">
        <v>0</v>
      </c>
      <c r="U5837" s="9" t="b">
        <v>1</v>
      </c>
      <c r="V5837" s="9" t="b">
        <v>1</v>
      </c>
      <c r="W5837" s="9" t="b">
        <v>1</v>
      </c>
      <c r="X5837" s="9" t="b">
        <v>0</v>
      </c>
      <c r="Y5837" s="9" t="b">
        <v>1</v>
      </c>
      <c r="Z5837" s="9" t="b">
        <v>0</v>
      </c>
      <c r="AA5837" s="9" t="b">
        <v>0</v>
      </c>
      <c r="AB5837" s="9" t="b">
        <v>0</v>
      </c>
      <c r="AC5837" s="9" t="b">
        <v>0</v>
      </c>
      <c r="AD5837" s="9" t="b">
        <v>0</v>
      </c>
      <c r="AE5837" s="9" t="b">
        <v>1</v>
      </c>
      <c r="AF5837" s="9" t="b">
        <v>1</v>
      </c>
      <c r="AG5837" s="9" t="b">
        <v>0</v>
      </c>
    </row>
    <row r="5838" spans="1:33" x14ac:dyDescent="0.2">
      <c r="A5838" s="11">
        <v>2</v>
      </c>
      <c r="B5838" t="s">
        <v>172</v>
      </c>
      <c r="C5838" t="s">
        <v>39</v>
      </c>
      <c r="D5838">
        <v>0</v>
      </c>
      <c r="E5838">
        <v>1169983.8130087501</v>
      </c>
      <c r="F5838">
        <v>0</v>
      </c>
      <c r="G5838">
        <v>0</v>
      </c>
      <c r="H5838">
        <v>0</v>
      </c>
      <c r="I5838">
        <v>0</v>
      </c>
      <c r="J5838" s="10">
        <f>SUMIFS(Table1[time],Table1[repetition],Table1[[#This Row],[repetition]],Table1[config],Table1[[#This Row],[config]])</f>
        <v>124490620.66518921</v>
      </c>
      <c r="K5838" s="11">
        <v>200</v>
      </c>
      <c r="L5838" s="11">
        <v>5</v>
      </c>
      <c r="M5838" s="11" t="s">
        <v>149</v>
      </c>
      <c r="N5838" s="11" t="b">
        <v>1</v>
      </c>
      <c r="O5838" s="11" t="b">
        <v>1</v>
      </c>
      <c r="P5838" s="11" t="b">
        <v>1</v>
      </c>
      <c r="Q5838" s="11" t="b">
        <v>1</v>
      </c>
      <c r="R5838" s="11" t="b">
        <v>1</v>
      </c>
      <c r="S5838" s="11" t="b">
        <v>1</v>
      </c>
      <c r="T5838" s="11" t="b">
        <v>0</v>
      </c>
      <c r="U5838" s="11" t="b">
        <v>0</v>
      </c>
      <c r="V5838" s="11" t="b">
        <v>0</v>
      </c>
      <c r="W5838" s="11" t="b">
        <v>0</v>
      </c>
      <c r="X5838" s="11" t="b">
        <v>1</v>
      </c>
      <c r="Y5838" s="11" t="b">
        <v>1</v>
      </c>
      <c r="Z5838" s="11" t="b">
        <v>0</v>
      </c>
      <c r="AA5838" s="11" t="b">
        <v>1</v>
      </c>
      <c r="AB5838" s="11" t="b">
        <v>1</v>
      </c>
      <c r="AC5838" s="11" t="b">
        <v>0</v>
      </c>
      <c r="AD5838" s="11" t="b">
        <v>1</v>
      </c>
      <c r="AE5838" s="11" t="b">
        <v>0</v>
      </c>
      <c r="AF5838" s="11" t="b">
        <v>0</v>
      </c>
      <c r="AG5838" s="11" t="b">
        <v>0</v>
      </c>
    </row>
    <row r="5839" spans="1:33" x14ac:dyDescent="0.2">
      <c r="A5839" s="9">
        <v>3</v>
      </c>
      <c r="B5839" t="s">
        <v>172</v>
      </c>
      <c r="C5839" t="s">
        <v>39</v>
      </c>
      <c r="D5839">
        <v>0</v>
      </c>
      <c r="E5839">
        <v>821453.28979499696</v>
      </c>
      <c r="F5839">
        <v>0</v>
      </c>
      <c r="G5839">
        <v>0</v>
      </c>
      <c r="H5839">
        <v>0</v>
      </c>
      <c r="I5839">
        <v>0</v>
      </c>
      <c r="J5839" s="8">
        <f>SUMIFS(Table1[time],Table1[repetition],Table1[[#This Row],[repetition]],Table1[config],Table1[[#This Row],[config]])</f>
        <v>158374395.16671482</v>
      </c>
      <c r="K5839" s="9">
        <v>200</v>
      </c>
      <c r="L5839" s="9">
        <v>2</v>
      </c>
      <c r="M5839" s="9" t="s">
        <v>150</v>
      </c>
      <c r="N5839" s="9" t="b">
        <v>1</v>
      </c>
      <c r="O5839" s="9" t="b">
        <v>0</v>
      </c>
      <c r="P5839" s="9" t="b">
        <v>0</v>
      </c>
      <c r="Q5839" s="9" t="b">
        <v>0</v>
      </c>
      <c r="R5839" s="9" t="b">
        <v>0</v>
      </c>
      <c r="S5839" s="9" t="b">
        <v>1</v>
      </c>
      <c r="T5839" s="9" t="b">
        <v>0</v>
      </c>
      <c r="U5839" s="9" t="b">
        <v>1</v>
      </c>
      <c r="V5839" s="9" t="b">
        <v>1</v>
      </c>
      <c r="W5839" s="9" t="b">
        <v>0</v>
      </c>
      <c r="X5839" s="9" t="b">
        <v>0</v>
      </c>
      <c r="Y5839" s="9" t="b">
        <v>0</v>
      </c>
      <c r="Z5839" s="9" t="b">
        <v>0</v>
      </c>
      <c r="AA5839" s="9" t="b">
        <v>1</v>
      </c>
      <c r="AB5839" s="9" t="b">
        <v>0</v>
      </c>
      <c r="AC5839" s="9" t="b">
        <v>0</v>
      </c>
      <c r="AD5839" s="9" t="b">
        <v>0</v>
      </c>
      <c r="AE5839" s="9" t="b">
        <v>0</v>
      </c>
      <c r="AF5839" s="9" t="b">
        <v>0</v>
      </c>
      <c r="AG5839" s="9" t="b">
        <v>1</v>
      </c>
    </row>
    <row r="5840" spans="1:33" x14ac:dyDescent="0.2">
      <c r="A5840" s="9">
        <v>1</v>
      </c>
      <c r="B5840" t="s">
        <v>173</v>
      </c>
      <c r="C5840" t="s">
        <v>39</v>
      </c>
      <c r="D5840">
        <v>0</v>
      </c>
      <c r="E5840">
        <v>7227866.6785680102</v>
      </c>
      <c r="F5840">
        <v>0</v>
      </c>
      <c r="G5840">
        <v>0</v>
      </c>
      <c r="H5840">
        <v>0</v>
      </c>
      <c r="I5840">
        <v>0</v>
      </c>
      <c r="J5840" s="8">
        <f>SUMIFS(Table1[time],Table1[repetition],Table1[[#This Row],[repetition]],Table1[config],Table1[[#This Row],[config]])</f>
        <v>146952033.8691853</v>
      </c>
      <c r="K5840" s="9">
        <v>110</v>
      </c>
      <c r="L5840" s="9">
        <v>1</v>
      </c>
      <c r="M5840" s="9" t="s">
        <v>149</v>
      </c>
      <c r="N5840" s="9" t="b">
        <v>0</v>
      </c>
      <c r="O5840" s="9" t="b">
        <v>1</v>
      </c>
      <c r="P5840" s="9" t="b">
        <v>1</v>
      </c>
      <c r="Q5840" s="9" t="b">
        <v>1</v>
      </c>
      <c r="R5840" s="9" t="b">
        <v>1</v>
      </c>
      <c r="S5840" s="9" t="b">
        <v>0</v>
      </c>
      <c r="T5840" s="9" t="b">
        <v>1</v>
      </c>
      <c r="U5840" s="9" t="b">
        <v>0</v>
      </c>
      <c r="V5840" s="9" t="b">
        <v>0</v>
      </c>
      <c r="W5840" s="9" t="b">
        <v>1</v>
      </c>
      <c r="X5840" s="9" t="b">
        <v>1</v>
      </c>
      <c r="Y5840" s="9" t="b">
        <v>1</v>
      </c>
      <c r="Z5840" s="9" t="b">
        <v>1</v>
      </c>
      <c r="AA5840" s="9" t="b">
        <v>0</v>
      </c>
      <c r="AB5840" s="9" t="b">
        <v>1</v>
      </c>
      <c r="AC5840" s="9" t="b">
        <v>1</v>
      </c>
      <c r="AD5840" s="9" t="b">
        <v>1</v>
      </c>
      <c r="AE5840" s="9" t="b">
        <v>1</v>
      </c>
      <c r="AF5840" s="9" t="b">
        <v>1</v>
      </c>
      <c r="AG5840" s="9" t="b">
        <v>0</v>
      </c>
    </row>
    <row r="5841" spans="1:33" x14ac:dyDescent="0.2">
      <c r="A5841" s="9">
        <v>2</v>
      </c>
      <c r="B5841" t="s">
        <v>173</v>
      </c>
      <c r="C5841" t="s">
        <v>39</v>
      </c>
      <c r="D5841">
        <v>0</v>
      </c>
      <c r="E5841">
        <v>7230239.6102589499</v>
      </c>
      <c r="F5841">
        <v>0</v>
      </c>
      <c r="G5841">
        <v>0</v>
      </c>
      <c r="H5841">
        <v>0</v>
      </c>
      <c r="I5841">
        <v>0</v>
      </c>
      <c r="J5841" s="8">
        <f>SUMIFS(Table1[time],Table1[repetition],Table1[[#This Row],[repetition]],Table1[config],Table1[[#This Row],[config]])</f>
        <v>124490620.66518921</v>
      </c>
      <c r="K5841" s="9">
        <v>200</v>
      </c>
      <c r="L5841" s="9">
        <v>18</v>
      </c>
      <c r="M5841" s="9" t="s">
        <v>151</v>
      </c>
      <c r="N5841" s="9" t="b">
        <v>1</v>
      </c>
      <c r="O5841" s="9" t="b">
        <v>0</v>
      </c>
      <c r="P5841" s="9" t="b">
        <v>0</v>
      </c>
      <c r="Q5841" s="9" t="b">
        <v>0</v>
      </c>
      <c r="R5841" s="9" t="b">
        <v>1</v>
      </c>
      <c r="S5841" s="9" t="b">
        <v>0</v>
      </c>
      <c r="T5841" s="9" t="b">
        <v>0</v>
      </c>
      <c r="U5841" s="9" t="b">
        <v>0</v>
      </c>
      <c r="V5841" s="9" t="b">
        <v>0</v>
      </c>
      <c r="W5841" s="9" t="b">
        <v>0</v>
      </c>
      <c r="X5841" s="9" t="b">
        <v>0</v>
      </c>
      <c r="Y5841" s="9" t="b">
        <v>1</v>
      </c>
      <c r="Z5841" s="9" t="b">
        <v>0</v>
      </c>
      <c r="AA5841" s="9" t="b">
        <v>1</v>
      </c>
      <c r="AB5841" s="9" t="b">
        <v>1</v>
      </c>
      <c r="AC5841" s="9" t="b">
        <v>1</v>
      </c>
      <c r="AD5841" s="9" t="b">
        <v>0</v>
      </c>
      <c r="AE5841" s="9" t="b">
        <v>0</v>
      </c>
      <c r="AF5841" s="9" t="b">
        <v>1</v>
      </c>
      <c r="AG5841" s="9" t="b">
        <v>1</v>
      </c>
    </row>
    <row r="5842" spans="1:33" x14ac:dyDescent="0.2">
      <c r="A5842" s="11">
        <v>3</v>
      </c>
      <c r="B5842" t="s">
        <v>173</v>
      </c>
      <c r="C5842" t="s">
        <v>39</v>
      </c>
      <c r="D5842">
        <v>0</v>
      </c>
      <c r="E5842">
        <v>7224416.3903890001</v>
      </c>
      <c r="F5842">
        <v>0</v>
      </c>
      <c r="G5842">
        <v>0</v>
      </c>
      <c r="H5842">
        <v>0</v>
      </c>
      <c r="I5842">
        <v>0</v>
      </c>
      <c r="J5842" s="10">
        <f>SUMIFS(Table1[time],Table1[repetition],Table1[[#This Row],[repetition]],Table1[config],Table1[[#This Row],[config]])</f>
        <v>158374395.16671482</v>
      </c>
      <c r="K5842" s="11">
        <v>200</v>
      </c>
      <c r="L5842" s="11">
        <v>18</v>
      </c>
      <c r="M5842" s="11" t="s">
        <v>151</v>
      </c>
      <c r="N5842" s="11" t="b">
        <v>1</v>
      </c>
      <c r="O5842" s="11" t="b">
        <v>0</v>
      </c>
      <c r="P5842" s="11" t="b">
        <v>0</v>
      </c>
      <c r="Q5842" s="11" t="b">
        <v>0</v>
      </c>
      <c r="R5842" s="11" t="b">
        <v>1</v>
      </c>
      <c r="S5842" s="11" t="b">
        <v>0</v>
      </c>
      <c r="T5842" s="11" t="b">
        <v>0</v>
      </c>
      <c r="U5842" s="11" t="b">
        <v>0</v>
      </c>
      <c r="V5842" s="11" t="b">
        <v>0</v>
      </c>
      <c r="W5842" s="11" t="b">
        <v>0</v>
      </c>
      <c r="X5842" s="11" t="b">
        <v>0</v>
      </c>
      <c r="Y5842" s="11" t="b">
        <v>1</v>
      </c>
      <c r="Z5842" s="11" t="b">
        <v>0</v>
      </c>
      <c r="AA5842" s="11" t="b">
        <v>1</v>
      </c>
      <c r="AB5842" s="11" t="b">
        <v>1</v>
      </c>
      <c r="AC5842" s="11" t="b">
        <v>1</v>
      </c>
      <c r="AD5842" s="11" t="b">
        <v>0</v>
      </c>
      <c r="AE5842" s="11" t="b">
        <v>0</v>
      </c>
      <c r="AF5842" s="11" t="b">
        <v>1</v>
      </c>
      <c r="AG5842" s="11" t="b">
        <v>1</v>
      </c>
    </row>
    <row r="5843" spans="1:33" x14ac:dyDescent="0.2">
      <c r="A5843" s="11">
        <v>1</v>
      </c>
      <c r="B5843" t="s">
        <v>175</v>
      </c>
      <c r="C5843" t="s">
        <v>39</v>
      </c>
      <c r="D5843">
        <v>0</v>
      </c>
      <c r="E5843">
        <v>2351462.0054690102</v>
      </c>
      <c r="F5843">
        <v>0</v>
      </c>
      <c r="G5843">
        <v>0</v>
      </c>
      <c r="H5843">
        <v>0</v>
      </c>
      <c r="I5843">
        <v>0</v>
      </c>
      <c r="J5843" s="10">
        <f>SUMIFS(Table1[time],Table1[repetition],Table1[[#This Row],[repetition]],Table1[config],Table1[[#This Row],[config]])</f>
        <v>146952033.8691853</v>
      </c>
      <c r="K5843" s="11">
        <v>110</v>
      </c>
      <c r="L5843" s="11">
        <v>6</v>
      </c>
      <c r="M5843" s="11" t="s">
        <v>150</v>
      </c>
      <c r="N5843" s="11" t="b">
        <v>0</v>
      </c>
      <c r="O5843" s="11" t="b">
        <v>1</v>
      </c>
      <c r="P5843" s="11" t="b">
        <v>0</v>
      </c>
      <c r="Q5843" s="11" t="b">
        <v>1</v>
      </c>
      <c r="R5843" s="11" t="b">
        <v>1</v>
      </c>
      <c r="S5843" s="11" t="b">
        <v>0</v>
      </c>
      <c r="T5843" s="11" t="b">
        <v>0</v>
      </c>
      <c r="U5843" s="11" t="b">
        <v>0</v>
      </c>
      <c r="V5843" s="11" t="b">
        <v>1</v>
      </c>
      <c r="W5843" s="11" t="b">
        <v>0</v>
      </c>
      <c r="X5843" s="11" t="b">
        <v>1</v>
      </c>
      <c r="Y5843" s="11" t="b">
        <v>1</v>
      </c>
      <c r="Z5843" s="11" t="b">
        <v>0</v>
      </c>
      <c r="AA5843" s="11" t="b">
        <v>0</v>
      </c>
      <c r="AB5843" s="11" t="b">
        <v>1</v>
      </c>
      <c r="AC5843" s="11" t="b">
        <v>0</v>
      </c>
      <c r="AD5843" s="11" t="b">
        <v>0</v>
      </c>
      <c r="AE5843" s="11" t="b">
        <v>1</v>
      </c>
      <c r="AF5843" s="11" t="b">
        <v>1</v>
      </c>
      <c r="AG5843" s="11" t="b">
        <v>1</v>
      </c>
    </row>
    <row r="5844" spans="1:33" x14ac:dyDescent="0.2">
      <c r="A5844" s="9">
        <v>2</v>
      </c>
      <c r="B5844" t="s">
        <v>175</v>
      </c>
      <c r="C5844" t="s">
        <v>39</v>
      </c>
      <c r="D5844">
        <v>0</v>
      </c>
      <c r="E5844">
        <v>2920559.9006982502</v>
      </c>
      <c r="F5844">
        <v>0</v>
      </c>
      <c r="G5844">
        <v>0</v>
      </c>
      <c r="H5844">
        <v>0</v>
      </c>
      <c r="I5844">
        <v>0</v>
      </c>
      <c r="J5844" s="8">
        <f>SUMIFS(Table1[time],Table1[repetition],Table1[[#This Row],[repetition]],Table1[config],Table1[[#This Row],[config]])</f>
        <v>124490620.66518921</v>
      </c>
      <c r="K5844" s="9">
        <v>200</v>
      </c>
      <c r="L5844" s="9">
        <v>6</v>
      </c>
      <c r="M5844" s="9" t="s">
        <v>150</v>
      </c>
      <c r="N5844" s="9" t="b">
        <v>1</v>
      </c>
      <c r="O5844" s="9" t="b">
        <v>1</v>
      </c>
      <c r="P5844" s="9" t="b">
        <v>0</v>
      </c>
      <c r="Q5844" s="9" t="b">
        <v>1</v>
      </c>
      <c r="R5844" s="9" t="b">
        <v>0</v>
      </c>
      <c r="S5844" s="9" t="b">
        <v>0</v>
      </c>
      <c r="T5844" s="9" t="b">
        <v>0</v>
      </c>
      <c r="U5844" s="9" t="b">
        <v>0</v>
      </c>
      <c r="V5844" s="9" t="b">
        <v>0</v>
      </c>
      <c r="W5844" s="9" t="b">
        <v>0</v>
      </c>
      <c r="X5844" s="9" t="b">
        <v>0</v>
      </c>
      <c r="Y5844" s="9" t="b">
        <v>1</v>
      </c>
      <c r="Z5844" s="9" t="b">
        <v>0</v>
      </c>
      <c r="AA5844" s="9" t="b">
        <v>1</v>
      </c>
      <c r="AB5844" s="9" t="b">
        <v>1</v>
      </c>
      <c r="AC5844" s="9" t="b">
        <v>0</v>
      </c>
      <c r="AD5844" s="9" t="b">
        <v>0</v>
      </c>
      <c r="AE5844" s="9" t="b">
        <v>1</v>
      </c>
      <c r="AF5844" s="9" t="b">
        <v>1</v>
      </c>
      <c r="AG5844" s="9" t="b">
        <v>0</v>
      </c>
    </row>
    <row r="5845" spans="1:33" x14ac:dyDescent="0.2">
      <c r="A5845" s="9">
        <v>3</v>
      </c>
      <c r="B5845" t="s">
        <v>175</v>
      </c>
      <c r="C5845" t="s">
        <v>39</v>
      </c>
      <c r="D5845">
        <v>0</v>
      </c>
      <c r="E5845">
        <v>1712474.157203</v>
      </c>
      <c r="F5845">
        <v>0</v>
      </c>
      <c r="G5845">
        <v>0</v>
      </c>
      <c r="H5845">
        <v>0</v>
      </c>
      <c r="I5845">
        <v>0</v>
      </c>
      <c r="J5845" s="8">
        <f>SUMIFS(Table1[time],Table1[repetition],Table1[[#This Row],[repetition]],Table1[config],Table1[[#This Row],[config]])</f>
        <v>158374395.16671482</v>
      </c>
      <c r="K5845" s="9">
        <v>200</v>
      </c>
      <c r="L5845" s="9">
        <v>4</v>
      </c>
      <c r="M5845" s="9" t="s">
        <v>151</v>
      </c>
      <c r="N5845" s="9" t="b">
        <v>1</v>
      </c>
      <c r="O5845" s="9" t="b">
        <v>1</v>
      </c>
      <c r="P5845" s="9" t="b">
        <v>1</v>
      </c>
      <c r="Q5845" s="9" t="b">
        <v>1</v>
      </c>
      <c r="R5845" s="9" t="b">
        <v>1</v>
      </c>
      <c r="S5845" s="9" t="b">
        <v>1</v>
      </c>
      <c r="T5845" s="9" t="b">
        <v>1</v>
      </c>
      <c r="U5845" s="9" t="b">
        <v>1</v>
      </c>
      <c r="V5845" s="9" t="b">
        <v>1</v>
      </c>
      <c r="W5845" s="9" t="b">
        <v>0</v>
      </c>
      <c r="X5845" s="9" t="b">
        <v>0</v>
      </c>
      <c r="Y5845" s="9" t="b">
        <v>0</v>
      </c>
      <c r="Z5845" s="9" t="b">
        <v>0</v>
      </c>
      <c r="AA5845" s="9" t="b">
        <v>0</v>
      </c>
      <c r="AB5845" s="9" t="b">
        <v>1</v>
      </c>
      <c r="AC5845" s="9" t="b">
        <v>0</v>
      </c>
      <c r="AD5845" s="9" t="b">
        <v>1</v>
      </c>
      <c r="AE5845" s="9" t="b">
        <v>0</v>
      </c>
      <c r="AF5845" s="9" t="b">
        <v>1</v>
      </c>
      <c r="AG5845" s="9" t="b">
        <v>0</v>
      </c>
    </row>
    <row r="5846" spans="1:33" x14ac:dyDescent="0.2">
      <c r="A5846" s="9">
        <v>1</v>
      </c>
      <c r="B5846" t="s">
        <v>176</v>
      </c>
      <c r="C5846" t="s">
        <v>39</v>
      </c>
      <c r="D5846">
        <v>0</v>
      </c>
      <c r="E5846">
        <v>7206173.1782059604</v>
      </c>
      <c r="F5846">
        <v>0</v>
      </c>
      <c r="G5846">
        <v>0</v>
      </c>
      <c r="H5846">
        <v>0</v>
      </c>
      <c r="I5846">
        <v>0</v>
      </c>
      <c r="J5846" s="8">
        <f>SUMIFS(Table1[time],Table1[repetition],Table1[[#This Row],[repetition]],Table1[config],Table1[[#This Row],[config]])</f>
        <v>146952033.8691853</v>
      </c>
      <c r="K5846" s="9">
        <v>0</v>
      </c>
      <c r="L5846" s="9">
        <v>6</v>
      </c>
      <c r="M5846" s="9" t="s">
        <v>151</v>
      </c>
      <c r="N5846" s="9" t="b">
        <v>1</v>
      </c>
      <c r="O5846" s="9" t="b">
        <v>0</v>
      </c>
      <c r="P5846" s="9" t="b">
        <v>1</v>
      </c>
      <c r="Q5846" s="9" t="b">
        <v>0</v>
      </c>
      <c r="R5846" s="9" t="b">
        <v>0</v>
      </c>
      <c r="S5846" s="9" t="b">
        <v>1</v>
      </c>
      <c r="T5846" s="9" t="b">
        <v>1</v>
      </c>
      <c r="U5846" s="9" t="b">
        <v>0</v>
      </c>
      <c r="V5846" s="9" t="b">
        <v>0</v>
      </c>
      <c r="W5846" s="9" t="b">
        <v>1</v>
      </c>
      <c r="X5846" s="9" t="b">
        <v>1</v>
      </c>
      <c r="Y5846" s="9" t="b">
        <v>0</v>
      </c>
      <c r="Z5846" s="9" t="b">
        <v>0</v>
      </c>
      <c r="AA5846" s="9" t="b">
        <v>1</v>
      </c>
      <c r="AB5846" s="9" t="b">
        <v>1</v>
      </c>
      <c r="AC5846" s="9" t="b">
        <v>0</v>
      </c>
      <c r="AD5846" s="9" t="b">
        <v>0</v>
      </c>
      <c r="AE5846" s="9" t="b">
        <v>1</v>
      </c>
      <c r="AF5846" s="9" t="b">
        <v>1</v>
      </c>
      <c r="AG5846" s="9" t="b">
        <v>0</v>
      </c>
    </row>
    <row r="5847" spans="1:33" x14ac:dyDescent="0.2">
      <c r="A5847" s="9">
        <v>2</v>
      </c>
      <c r="B5847" t="s">
        <v>176</v>
      </c>
      <c r="C5847" t="s">
        <v>39</v>
      </c>
      <c r="D5847">
        <v>0</v>
      </c>
      <c r="E5847">
        <v>7207454.7727997396</v>
      </c>
      <c r="F5847">
        <v>0</v>
      </c>
      <c r="G5847">
        <v>0</v>
      </c>
      <c r="H5847">
        <v>0</v>
      </c>
      <c r="I5847">
        <v>0</v>
      </c>
      <c r="J5847" s="8">
        <f>SUMIFS(Table1[time],Table1[repetition],Table1[[#This Row],[repetition]],Table1[config],Table1[[#This Row],[config]])</f>
        <v>124490620.66518921</v>
      </c>
      <c r="K5847" s="9">
        <v>200</v>
      </c>
      <c r="L5847" s="9">
        <v>18</v>
      </c>
      <c r="M5847" s="9" t="s">
        <v>151</v>
      </c>
      <c r="N5847" s="9" t="b">
        <v>1</v>
      </c>
      <c r="O5847" s="9" t="b">
        <v>0</v>
      </c>
      <c r="P5847" s="9" t="b">
        <v>0</v>
      </c>
      <c r="Q5847" s="9" t="b">
        <v>0</v>
      </c>
      <c r="R5847" s="9" t="b">
        <v>1</v>
      </c>
      <c r="S5847" s="9" t="b">
        <v>0</v>
      </c>
      <c r="T5847" s="9" t="b">
        <v>0</v>
      </c>
      <c r="U5847" s="9" t="b">
        <v>0</v>
      </c>
      <c r="V5847" s="9" t="b">
        <v>0</v>
      </c>
      <c r="W5847" s="9" t="b">
        <v>0</v>
      </c>
      <c r="X5847" s="9" t="b">
        <v>0</v>
      </c>
      <c r="Y5847" s="9" t="b">
        <v>1</v>
      </c>
      <c r="Z5847" s="9" t="b">
        <v>0</v>
      </c>
      <c r="AA5847" s="9" t="b">
        <v>1</v>
      </c>
      <c r="AB5847" s="9" t="b">
        <v>1</v>
      </c>
      <c r="AC5847" s="9" t="b">
        <v>1</v>
      </c>
      <c r="AD5847" s="9" t="b">
        <v>0</v>
      </c>
      <c r="AE5847" s="9" t="b">
        <v>0</v>
      </c>
      <c r="AF5847" s="9" t="b">
        <v>1</v>
      </c>
      <c r="AG5847" s="9" t="b">
        <v>1</v>
      </c>
    </row>
    <row r="5848" spans="1:33" x14ac:dyDescent="0.2">
      <c r="A5848" s="11">
        <v>3</v>
      </c>
      <c r="B5848" t="s">
        <v>176</v>
      </c>
      <c r="C5848" t="s">
        <v>39</v>
      </c>
      <c r="D5848">
        <v>0</v>
      </c>
      <c r="E5848">
        <v>7204624.67089199</v>
      </c>
      <c r="F5848">
        <v>0</v>
      </c>
      <c r="G5848">
        <v>0</v>
      </c>
      <c r="H5848">
        <v>0</v>
      </c>
      <c r="I5848">
        <v>0</v>
      </c>
      <c r="J5848" s="10">
        <f>SUMIFS(Table1[time],Table1[repetition],Table1[[#This Row],[repetition]],Table1[config],Table1[[#This Row],[config]])</f>
        <v>158374395.16671482</v>
      </c>
      <c r="K5848" s="11">
        <v>200</v>
      </c>
      <c r="L5848" s="11">
        <v>5</v>
      </c>
      <c r="M5848" s="11" t="s">
        <v>149</v>
      </c>
      <c r="N5848" s="11" t="b">
        <v>1</v>
      </c>
      <c r="O5848" s="11" t="b">
        <v>1</v>
      </c>
      <c r="P5848" s="11" t="b">
        <v>1</v>
      </c>
      <c r="Q5848" s="11" t="b">
        <v>1</v>
      </c>
      <c r="R5848" s="11" t="b">
        <v>1</v>
      </c>
      <c r="S5848" s="11" t="b">
        <v>1</v>
      </c>
      <c r="T5848" s="11" t="b">
        <v>0</v>
      </c>
      <c r="U5848" s="11" t="b">
        <v>0</v>
      </c>
      <c r="V5848" s="11" t="b">
        <v>0</v>
      </c>
      <c r="W5848" s="11" t="b">
        <v>0</v>
      </c>
      <c r="X5848" s="11" t="b">
        <v>1</v>
      </c>
      <c r="Y5848" s="11" t="b">
        <v>1</v>
      </c>
      <c r="Z5848" s="11" t="b">
        <v>0</v>
      </c>
      <c r="AA5848" s="11" t="b">
        <v>1</v>
      </c>
      <c r="AB5848" s="11" t="b">
        <v>1</v>
      </c>
      <c r="AC5848" s="11" t="b">
        <v>0</v>
      </c>
      <c r="AD5848" s="11" t="b">
        <v>1</v>
      </c>
      <c r="AE5848" s="11" t="b">
        <v>0</v>
      </c>
      <c r="AF5848" s="11" t="b">
        <v>0</v>
      </c>
      <c r="AG5848" s="11" t="b">
        <v>0</v>
      </c>
    </row>
    <row r="5849" spans="1:33" x14ac:dyDescent="0.2">
      <c r="A5849" s="11">
        <v>1</v>
      </c>
      <c r="B5849" t="s">
        <v>178</v>
      </c>
      <c r="C5849" t="s">
        <v>39</v>
      </c>
      <c r="D5849">
        <v>264</v>
      </c>
      <c r="E5849">
        <v>1038078.03228596</v>
      </c>
      <c r="F5849">
        <v>0</v>
      </c>
      <c r="G5849">
        <v>0</v>
      </c>
      <c r="H5849">
        <v>19</v>
      </c>
      <c r="I5849">
        <v>19</v>
      </c>
      <c r="J5849" s="10">
        <f>SUMIFS(Table1[time],Table1[repetition],Table1[[#This Row],[repetition]],Table1[config],Table1[[#This Row],[config]])</f>
        <v>146952033.8691853</v>
      </c>
      <c r="K5849" s="11">
        <v>120</v>
      </c>
      <c r="L5849" s="11">
        <v>18</v>
      </c>
      <c r="M5849" s="11" t="s">
        <v>150</v>
      </c>
      <c r="N5849" s="11" t="b">
        <v>1</v>
      </c>
      <c r="O5849" s="11" t="b">
        <v>0</v>
      </c>
      <c r="P5849" s="11" t="b">
        <v>1</v>
      </c>
      <c r="Q5849" s="11" t="b">
        <v>1</v>
      </c>
      <c r="R5849" s="11" t="b">
        <v>1</v>
      </c>
      <c r="S5849" s="11" t="b">
        <v>1</v>
      </c>
      <c r="T5849" s="11" t="b">
        <v>1</v>
      </c>
      <c r="U5849" s="11" t="b">
        <v>0</v>
      </c>
      <c r="V5849" s="11" t="b">
        <v>1</v>
      </c>
      <c r="W5849" s="11" t="b">
        <v>1</v>
      </c>
      <c r="X5849" s="11" t="b">
        <v>1</v>
      </c>
      <c r="Y5849" s="11" t="b">
        <v>0</v>
      </c>
      <c r="Z5849" s="11" t="b">
        <v>1</v>
      </c>
      <c r="AA5849" s="11" t="b">
        <v>0</v>
      </c>
      <c r="AB5849" s="11" t="b">
        <v>1</v>
      </c>
      <c r="AC5849" s="11" t="b">
        <v>0</v>
      </c>
      <c r="AD5849" s="11" t="b">
        <v>0</v>
      </c>
      <c r="AE5849" s="11" t="b">
        <v>0</v>
      </c>
      <c r="AF5849" s="11" t="b">
        <v>0</v>
      </c>
      <c r="AG5849" s="11" t="b">
        <v>1</v>
      </c>
    </row>
    <row r="5850" spans="1:33" x14ac:dyDescent="0.2">
      <c r="A5850" s="9">
        <v>2</v>
      </c>
      <c r="B5850" t="s">
        <v>178</v>
      </c>
      <c r="C5850" t="s">
        <v>39</v>
      </c>
      <c r="D5850">
        <v>264</v>
      </c>
      <c r="E5850">
        <v>1194600.58739315</v>
      </c>
      <c r="F5850">
        <v>0</v>
      </c>
      <c r="G5850">
        <v>0</v>
      </c>
      <c r="H5850">
        <v>19</v>
      </c>
      <c r="I5850">
        <v>19</v>
      </c>
      <c r="J5850" s="8">
        <f>SUMIFS(Table1[time],Table1[repetition],Table1[[#This Row],[repetition]],Table1[config],Table1[[#This Row],[config]])</f>
        <v>124490620.66518921</v>
      </c>
      <c r="K5850" s="9">
        <v>200</v>
      </c>
      <c r="L5850" s="9">
        <v>6</v>
      </c>
      <c r="M5850" s="9" t="s">
        <v>150</v>
      </c>
      <c r="N5850" s="9" t="b">
        <v>1</v>
      </c>
      <c r="O5850" s="9" t="b">
        <v>1</v>
      </c>
      <c r="P5850" s="9" t="b">
        <v>0</v>
      </c>
      <c r="Q5850" s="9" t="b">
        <v>1</v>
      </c>
      <c r="R5850" s="9" t="b">
        <v>0</v>
      </c>
      <c r="S5850" s="9" t="b">
        <v>0</v>
      </c>
      <c r="T5850" s="9" t="b">
        <v>0</v>
      </c>
      <c r="U5850" s="9" t="b">
        <v>0</v>
      </c>
      <c r="V5850" s="9" t="b">
        <v>0</v>
      </c>
      <c r="W5850" s="9" t="b">
        <v>0</v>
      </c>
      <c r="X5850" s="9" t="b">
        <v>0</v>
      </c>
      <c r="Y5850" s="9" t="b">
        <v>1</v>
      </c>
      <c r="Z5850" s="9" t="b">
        <v>0</v>
      </c>
      <c r="AA5850" s="9" t="b">
        <v>1</v>
      </c>
      <c r="AB5850" s="9" t="b">
        <v>1</v>
      </c>
      <c r="AC5850" s="9" t="b">
        <v>0</v>
      </c>
      <c r="AD5850" s="9" t="b">
        <v>0</v>
      </c>
      <c r="AE5850" s="9" t="b">
        <v>1</v>
      </c>
      <c r="AF5850" s="9" t="b">
        <v>1</v>
      </c>
      <c r="AG5850" s="9" t="b">
        <v>0</v>
      </c>
    </row>
    <row r="5851" spans="1:33" x14ac:dyDescent="0.2">
      <c r="A5851" s="9">
        <v>3</v>
      </c>
      <c r="B5851" t="s">
        <v>178</v>
      </c>
      <c r="C5851" t="s">
        <v>39</v>
      </c>
      <c r="D5851">
        <v>264</v>
      </c>
      <c r="E5851">
        <v>681543.49583100702</v>
      </c>
      <c r="F5851">
        <v>0</v>
      </c>
      <c r="G5851">
        <v>0</v>
      </c>
      <c r="H5851">
        <v>19</v>
      </c>
      <c r="I5851">
        <v>19</v>
      </c>
      <c r="J5851" s="8">
        <f>SUMIFS(Table1[time],Table1[repetition],Table1[[#This Row],[repetition]],Table1[config],Table1[[#This Row],[config]])</f>
        <v>158374395.16671482</v>
      </c>
      <c r="K5851" s="9">
        <v>200</v>
      </c>
      <c r="L5851" s="9">
        <v>3</v>
      </c>
      <c r="M5851" s="9" t="s">
        <v>151</v>
      </c>
      <c r="N5851" s="9" t="b">
        <v>1</v>
      </c>
      <c r="O5851" s="9" t="b">
        <v>0</v>
      </c>
      <c r="P5851" s="9" t="b">
        <v>1</v>
      </c>
      <c r="Q5851" s="9" t="b">
        <v>0</v>
      </c>
      <c r="R5851" s="9" t="b">
        <v>1</v>
      </c>
      <c r="S5851" s="9" t="b">
        <v>0</v>
      </c>
      <c r="T5851" s="9" t="b">
        <v>0</v>
      </c>
      <c r="U5851" s="9" t="b">
        <v>1</v>
      </c>
      <c r="V5851" s="9" t="b">
        <v>1</v>
      </c>
      <c r="W5851" s="9" t="b">
        <v>1</v>
      </c>
      <c r="X5851" s="9" t="b">
        <v>0</v>
      </c>
      <c r="Y5851" s="9" t="b">
        <v>1</v>
      </c>
      <c r="Z5851" s="9" t="b">
        <v>1</v>
      </c>
      <c r="AA5851" s="9" t="b">
        <v>0</v>
      </c>
      <c r="AB5851" s="9" t="b">
        <v>0</v>
      </c>
      <c r="AC5851" s="9" t="b">
        <v>0</v>
      </c>
      <c r="AD5851" s="9" t="b">
        <v>0</v>
      </c>
      <c r="AE5851" s="9" t="b">
        <v>1</v>
      </c>
      <c r="AF5851" s="9" t="b">
        <v>0</v>
      </c>
      <c r="AG5851" s="9" t="b">
        <v>0</v>
      </c>
    </row>
    <row r="5852" spans="1:33" x14ac:dyDescent="0.2">
      <c r="A5852" s="9">
        <v>1</v>
      </c>
      <c r="B5852" t="s">
        <v>171</v>
      </c>
      <c r="C5852" t="s">
        <v>39</v>
      </c>
      <c r="D5852">
        <v>0</v>
      </c>
      <c r="E5852">
        <v>3893668.0761250299</v>
      </c>
      <c r="F5852">
        <v>0</v>
      </c>
      <c r="G5852">
        <v>0</v>
      </c>
      <c r="H5852">
        <v>0</v>
      </c>
      <c r="I5852">
        <v>0</v>
      </c>
      <c r="J5852" s="8">
        <f>SUMIFS(Table1[time],Table1[repetition],Table1[[#This Row],[repetition]],Table1[config],Table1[[#This Row],[config]])</f>
        <v>146952033.8691853</v>
      </c>
      <c r="K5852" s="9">
        <v>150</v>
      </c>
      <c r="L5852" s="9">
        <v>3</v>
      </c>
      <c r="M5852" s="9" t="s">
        <v>151</v>
      </c>
      <c r="N5852" s="9" t="b">
        <v>1</v>
      </c>
      <c r="O5852" s="9" t="b">
        <v>0</v>
      </c>
      <c r="P5852" s="9" t="b">
        <v>0</v>
      </c>
      <c r="Q5852" s="9" t="b">
        <v>1</v>
      </c>
      <c r="R5852" s="9" t="b">
        <v>1</v>
      </c>
      <c r="S5852" s="9" t="b">
        <v>0</v>
      </c>
      <c r="T5852" s="9" t="b">
        <v>0</v>
      </c>
      <c r="U5852" s="9" t="b">
        <v>1</v>
      </c>
      <c r="V5852" s="9" t="b">
        <v>1</v>
      </c>
      <c r="W5852" s="9" t="b">
        <v>0</v>
      </c>
      <c r="X5852" s="9" t="b">
        <v>0</v>
      </c>
      <c r="Y5852" s="9" t="b">
        <v>1</v>
      </c>
      <c r="Z5852" s="9" t="b">
        <v>1</v>
      </c>
      <c r="AA5852" s="9" t="b">
        <v>1</v>
      </c>
      <c r="AB5852" s="9" t="b">
        <v>1</v>
      </c>
      <c r="AC5852" s="9" t="b">
        <v>0</v>
      </c>
      <c r="AD5852" s="9" t="b">
        <v>0</v>
      </c>
      <c r="AE5852" s="9" t="b">
        <v>1</v>
      </c>
      <c r="AF5852" s="9" t="b">
        <v>1</v>
      </c>
      <c r="AG5852" s="9" t="b">
        <v>1</v>
      </c>
    </row>
    <row r="5853" spans="1:33" x14ac:dyDescent="0.2">
      <c r="A5853" s="11">
        <v>2</v>
      </c>
      <c r="B5853" t="s">
        <v>171</v>
      </c>
      <c r="C5853" t="s">
        <v>39</v>
      </c>
      <c r="D5853">
        <v>0</v>
      </c>
      <c r="E5853">
        <v>5354303.9453951595</v>
      </c>
      <c r="F5853">
        <v>0</v>
      </c>
      <c r="G5853">
        <v>0</v>
      </c>
      <c r="H5853">
        <v>0</v>
      </c>
      <c r="I5853">
        <v>0</v>
      </c>
      <c r="J5853" s="10">
        <f>SUMIFS(Table1[time],Table1[repetition],Table1[[#This Row],[repetition]],Table1[config],Table1[[#This Row],[config]])</f>
        <v>124490620.66518921</v>
      </c>
      <c r="K5853" s="11">
        <v>200</v>
      </c>
      <c r="L5853" s="11">
        <v>6</v>
      </c>
      <c r="M5853" s="11" t="s">
        <v>150</v>
      </c>
      <c r="N5853" s="11" t="b">
        <v>1</v>
      </c>
      <c r="O5853" s="11" t="b">
        <v>1</v>
      </c>
      <c r="P5853" s="11" t="b">
        <v>0</v>
      </c>
      <c r="Q5853" s="11" t="b">
        <v>1</v>
      </c>
      <c r="R5853" s="11" t="b">
        <v>0</v>
      </c>
      <c r="S5853" s="11" t="b">
        <v>0</v>
      </c>
      <c r="T5853" s="11" t="b">
        <v>0</v>
      </c>
      <c r="U5853" s="11" t="b">
        <v>0</v>
      </c>
      <c r="V5853" s="11" t="b">
        <v>0</v>
      </c>
      <c r="W5853" s="11" t="b">
        <v>0</v>
      </c>
      <c r="X5853" s="11" t="b">
        <v>0</v>
      </c>
      <c r="Y5853" s="11" t="b">
        <v>1</v>
      </c>
      <c r="Z5853" s="11" t="b">
        <v>0</v>
      </c>
      <c r="AA5853" s="11" t="b">
        <v>1</v>
      </c>
      <c r="AB5853" s="11" t="b">
        <v>1</v>
      </c>
      <c r="AC5853" s="11" t="b">
        <v>0</v>
      </c>
      <c r="AD5853" s="11" t="b">
        <v>0</v>
      </c>
      <c r="AE5853" s="11" t="b">
        <v>1</v>
      </c>
      <c r="AF5853" s="11" t="b">
        <v>1</v>
      </c>
      <c r="AG5853" s="11" t="b">
        <v>0</v>
      </c>
    </row>
    <row r="5854" spans="1:33" x14ac:dyDescent="0.2">
      <c r="A5854" s="9">
        <v>3</v>
      </c>
      <c r="B5854" t="s">
        <v>171</v>
      </c>
      <c r="C5854" t="s">
        <v>39</v>
      </c>
      <c r="D5854">
        <v>0</v>
      </c>
      <c r="E5854">
        <v>3147297.2429849999</v>
      </c>
      <c r="F5854">
        <v>0</v>
      </c>
      <c r="G5854">
        <v>0</v>
      </c>
      <c r="H5854">
        <v>0</v>
      </c>
      <c r="I5854">
        <v>0</v>
      </c>
      <c r="J5854" s="8">
        <f>SUMIFS(Table1[time],Table1[repetition],Table1[[#This Row],[repetition]],Table1[config],Table1[[#This Row],[config]])</f>
        <v>158374395.16671482</v>
      </c>
      <c r="K5854" s="9">
        <v>200</v>
      </c>
      <c r="L5854" s="9">
        <v>4</v>
      </c>
      <c r="M5854" s="9" t="s">
        <v>151</v>
      </c>
      <c r="N5854" s="9" t="b">
        <v>1</v>
      </c>
      <c r="O5854" s="9" t="b">
        <v>1</v>
      </c>
      <c r="P5854" s="9" t="b">
        <v>1</v>
      </c>
      <c r="Q5854" s="9" t="b">
        <v>1</v>
      </c>
      <c r="R5854" s="9" t="b">
        <v>1</v>
      </c>
      <c r="S5854" s="9" t="b">
        <v>1</v>
      </c>
      <c r="T5854" s="9" t="b">
        <v>1</v>
      </c>
      <c r="U5854" s="9" t="b">
        <v>1</v>
      </c>
      <c r="V5854" s="9" t="b">
        <v>1</v>
      </c>
      <c r="W5854" s="9" t="b">
        <v>0</v>
      </c>
      <c r="X5854" s="9" t="b">
        <v>0</v>
      </c>
      <c r="Y5854" s="9" t="b">
        <v>0</v>
      </c>
      <c r="Z5854" s="9" t="b">
        <v>0</v>
      </c>
      <c r="AA5854" s="9" t="b">
        <v>0</v>
      </c>
      <c r="AB5854" s="9" t="b">
        <v>1</v>
      </c>
      <c r="AC5854" s="9" t="b">
        <v>0</v>
      </c>
      <c r="AD5854" s="9" t="b">
        <v>1</v>
      </c>
      <c r="AE5854" s="9" t="b">
        <v>0</v>
      </c>
      <c r="AF5854" s="9" t="b">
        <v>1</v>
      </c>
      <c r="AG5854" s="9" t="b">
        <v>0</v>
      </c>
    </row>
    <row r="5855" spans="1:33" x14ac:dyDescent="0.2">
      <c r="A5855" s="11">
        <v>1</v>
      </c>
      <c r="B5855" t="s">
        <v>180</v>
      </c>
      <c r="C5855" t="s">
        <v>39</v>
      </c>
      <c r="D5855">
        <v>5</v>
      </c>
      <c r="E5855">
        <v>528517.92885002203</v>
      </c>
      <c r="F5855">
        <v>0</v>
      </c>
      <c r="G5855">
        <v>0</v>
      </c>
      <c r="H5855">
        <v>0</v>
      </c>
      <c r="I5855">
        <v>0</v>
      </c>
      <c r="J5855" s="10">
        <f>SUMIFS(Table1[time],Table1[repetition],Table1[[#This Row],[repetition]],Table1[config],Table1[[#This Row],[config]])</f>
        <v>146952033.8691853</v>
      </c>
      <c r="K5855" s="11">
        <v>150</v>
      </c>
      <c r="L5855" s="11">
        <v>5</v>
      </c>
      <c r="M5855" s="11" t="s">
        <v>149</v>
      </c>
      <c r="N5855" s="11" t="b">
        <v>0</v>
      </c>
      <c r="O5855" s="11" t="b">
        <v>1</v>
      </c>
      <c r="P5855" s="11" t="b">
        <v>0</v>
      </c>
      <c r="Q5855" s="11" t="b">
        <v>0</v>
      </c>
      <c r="R5855" s="11" t="b">
        <v>0</v>
      </c>
      <c r="S5855" s="11" t="b">
        <v>1</v>
      </c>
      <c r="T5855" s="11" t="b">
        <v>0</v>
      </c>
      <c r="U5855" s="11" t="b">
        <v>0</v>
      </c>
      <c r="V5855" s="11" t="b">
        <v>1</v>
      </c>
      <c r="W5855" s="11" t="b">
        <v>1</v>
      </c>
      <c r="X5855" s="11" t="b">
        <v>1</v>
      </c>
      <c r="Y5855" s="11" t="b">
        <v>1</v>
      </c>
      <c r="Z5855" s="11" t="b">
        <v>0</v>
      </c>
      <c r="AA5855" s="11" t="b">
        <v>0</v>
      </c>
      <c r="AB5855" s="11" t="b">
        <v>1</v>
      </c>
      <c r="AC5855" s="11" t="b">
        <v>0</v>
      </c>
      <c r="AD5855" s="11" t="b">
        <v>1</v>
      </c>
      <c r="AE5855" s="11" t="b">
        <v>0</v>
      </c>
      <c r="AF5855" s="11" t="b">
        <v>0</v>
      </c>
      <c r="AG5855" s="11" t="b">
        <v>1</v>
      </c>
    </row>
    <row r="5856" spans="1:33" x14ac:dyDescent="0.2">
      <c r="A5856" s="11">
        <v>2</v>
      </c>
      <c r="B5856" t="s">
        <v>180</v>
      </c>
      <c r="C5856" t="s">
        <v>39</v>
      </c>
      <c r="D5856">
        <v>5</v>
      </c>
      <c r="E5856">
        <v>1092847.4987419299</v>
      </c>
      <c r="F5856">
        <v>0</v>
      </c>
      <c r="G5856">
        <v>0</v>
      </c>
      <c r="H5856">
        <v>0</v>
      </c>
      <c r="I5856">
        <v>0</v>
      </c>
      <c r="J5856" s="10">
        <f>SUMIFS(Table1[time],Table1[repetition],Table1[[#This Row],[repetition]],Table1[config],Table1[[#This Row],[config]])</f>
        <v>124490620.66518921</v>
      </c>
      <c r="K5856" s="11">
        <v>200</v>
      </c>
      <c r="L5856" s="11">
        <v>5</v>
      </c>
      <c r="M5856" s="11" t="s">
        <v>149</v>
      </c>
      <c r="N5856" s="11" t="b">
        <v>1</v>
      </c>
      <c r="O5856" s="11" t="b">
        <v>1</v>
      </c>
      <c r="P5856" s="11" t="b">
        <v>1</v>
      </c>
      <c r="Q5856" s="11" t="b">
        <v>1</v>
      </c>
      <c r="R5856" s="11" t="b">
        <v>1</v>
      </c>
      <c r="S5856" s="11" t="b">
        <v>1</v>
      </c>
      <c r="T5856" s="11" t="b">
        <v>0</v>
      </c>
      <c r="U5856" s="11" t="b">
        <v>0</v>
      </c>
      <c r="V5856" s="11" t="b">
        <v>0</v>
      </c>
      <c r="W5856" s="11" t="b">
        <v>0</v>
      </c>
      <c r="X5856" s="11" t="b">
        <v>1</v>
      </c>
      <c r="Y5856" s="11" t="b">
        <v>1</v>
      </c>
      <c r="Z5856" s="11" t="b">
        <v>0</v>
      </c>
      <c r="AA5856" s="11" t="b">
        <v>1</v>
      </c>
      <c r="AB5856" s="11" t="b">
        <v>1</v>
      </c>
      <c r="AC5856" s="11" t="b">
        <v>0</v>
      </c>
      <c r="AD5856" s="11" t="b">
        <v>1</v>
      </c>
      <c r="AE5856" s="11" t="b">
        <v>0</v>
      </c>
      <c r="AF5856" s="11" t="b">
        <v>0</v>
      </c>
      <c r="AG5856" s="11" t="b">
        <v>0</v>
      </c>
    </row>
    <row r="5857" spans="1:33" x14ac:dyDescent="0.2">
      <c r="A5857" s="9">
        <v>3</v>
      </c>
      <c r="B5857" t="s">
        <v>180</v>
      </c>
      <c r="C5857" t="s">
        <v>39</v>
      </c>
      <c r="D5857">
        <v>5</v>
      </c>
      <c r="E5857">
        <v>600235.252899001</v>
      </c>
      <c r="F5857">
        <v>0</v>
      </c>
      <c r="G5857">
        <v>0</v>
      </c>
      <c r="H5857">
        <v>0</v>
      </c>
      <c r="I5857">
        <v>0</v>
      </c>
      <c r="J5857" s="8">
        <f>SUMIFS(Table1[time],Table1[repetition],Table1[[#This Row],[repetition]],Table1[config],Table1[[#This Row],[config]])</f>
        <v>158374395.16671482</v>
      </c>
      <c r="K5857" s="9">
        <v>200</v>
      </c>
      <c r="L5857" s="9">
        <v>2</v>
      </c>
      <c r="M5857" s="9" t="s">
        <v>150</v>
      </c>
      <c r="N5857" s="9" t="b">
        <v>1</v>
      </c>
      <c r="O5857" s="9" t="b">
        <v>0</v>
      </c>
      <c r="P5857" s="9" t="b">
        <v>0</v>
      </c>
      <c r="Q5857" s="9" t="b">
        <v>0</v>
      </c>
      <c r="R5857" s="9" t="b">
        <v>0</v>
      </c>
      <c r="S5857" s="9" t="b">
        <v>1</v>
      </c>
      <c r="T5857" s="9" t="b">
        <v>0</v>
      </c>
      <c r="U5857" s="9" t="b">
        <v>1</v>
      </c>
      <c r="V5857" s="9" t="b">
        <v>1</v>
      </c>
      <c r="W5857" s="9" t="b">
        <v>0</v>
      </c>
      <c r="X5857" s="9" t="b">
        <v>0</v>
      </c>
      <c r="Y5857" s="9" t="b">
        <v>0</v>
      </c>
      <c r="Z5857" s="9" t="b">
        <v>0</v>
      </c>
      <c r="AA5857" s="9" t="b">
        <v>1</v>
      </c>
      <c r="AB5857" s="9" t="b">
        <v>0</v>
      </c>
      <c r="AC5857" s="9" t="b">
        <v>0</v>
      </c>
      <c r="AD5857" s="9" t="b">
        <v>0</v>
      </c>
      <c r="AE5857" s="9" t="b">
        <v>0</v>
      </c>
      <c r="AF5857" s="9" t="b">
        <v>0</v>
      </c>
      <c r="AG5857" s="9" t="b">
        <v>1</v>
      </c>
    </row>
    <row r="5858" spans="1:33" x14ac:dyDescent="0.2">
      <c r="A5858" s="11">
        <v>1</v>
      </c>
      <c r="B5858" t="s">
        <v>182</v>
      </c>
      <c r="C5858" t="s">
        <v>39</v>
      </c>
      <c r="D5858">
        <v>0</v>
      </c>
      <c r="E5858">
        <v>7206708.26665801</v>
      </c>
      <c r="F5858">
        <v>0</v>
      </c>
      <c r="G5858">
        <v>0</v>
      </c>
      <c r="H5858">
        <v>0</v>
      </c>
      <c r="I5858">
        <v>0</v>
      </c>
      <c r="J5858" s="10">
        <f>SUMIFS(Table1[time],Table1[repetition],Table1[[#This Row],[repetition]],Table1[config],Table1[[#This Row],[config]])</f>
        <v>146952033.8691853</v>
      </c>
      <c r="K5858" s="11">
        <v>200</v>
      </c>
      <c r="L5858" s="11">
        <v>3</v>
      </c>
      <c r="M5858" s="11" t="s">
        <v>151</v>
      </c>
      <c r="N5858" s="11" t="b">
        <v>1</v>
      </c>
      <c r="O5858" s="11" t="b">
        <v>0</v>
      </c>
      <c r="P5858" s="11" t="b">
        <v>1</v>
      </c>
      <c r="Q5858" s="11" t="b">
        <v>0</v>
      </c>
      <c r="R5858" s="11" t="b">
        <v>1</v>
      </c>
      <c r="S5858" s="11" t="b">
        <v>0</v>
      </c>
      <c r="T5858" s="11" t="b">
        <v>0</v>
      </c>
      <c r="U5858" s="11" t="b">
        <v>1</v>
      </c>
      <c r="V5858" s="11" t="b">
        <v>1</v>
      </c>
      <c r="W5858" s="11" t="b">
        <v>1</v>
      </c>
      <c r="X5858" s="11" t="b">
        <v>0</v>
      </c>
      <c r="Y5858" s="11" t="b">
        <v>1</v>
      </c>
      <c r="Z5858" s="11" t="b">
        <v>1</v>
      </c>
      <c r="AA5858" s="11" t="b">
        <v>0</v>
      </c>
      <c r="AB5858" s="11" t="b">
        <v>0</v>
      </c>
      <c r="AC5858" s="11" t="b">
        <v>0</v>
      </c>
      <c r="AD5858" s="11" t="b">
        <v>0</v>
      </c>
      <c r="AE5858" s="11" t="b">
        <v>1</v>
      </c>
      <c r="AF5858" s="11" t="b">
        <v>0</v>
      </c>
      <c r="AG5858" s="11" t="b">
        <v>0</v>
      </c>
    </row>
    <row r="5859" spans="1:33" x14ac:dyDescent="0.2">
      <c r="A5859" s="9">
        <v>2</v>
      </c>
      <c r="B5859" t="s">
        <v>182</v>
      </c>
      <c r="C5859" t="s">
        <v>39</v>
      </c>
      <c r="D5859">
        <v>0</v>
      </c>
      <c r="E5859">
        <v>7208724.1404443001</v>
      </c>
      <c r="F5859">
        <v>0</v>
      </c>
      <c r="G5859">
        <v>0</v>
      </c>
      <c r="H5859">
        <v>0</v>
      </c>
      <c r="I5859">
        <v>0</v>
      </c>
      <c r="J5859" s="8">
        <f>SUMIFS(Table1[time],Table1[repetition],Table1[[#This Row],[repetition]],Table1[config],Table1[[#This Row],[config]])</f>
        <v>124490620.66518921</v>
      </c>
      <c r="K5859" s="9">
        <v>200</v>
      </c>
      <c r="L5859" s="9">
        <v>18</v>
      </c>
      <c r="M5859" s="9" t="s">
        <v>151</v>
      </c>
      <c r="N5859" s="9" t="b">
        <v>1</v>
      </c>
      <c r="O5859" s="9" t="b">
        <v>0</v>
      </c>
      <c r="P5859" s="9" t="b">
        <v>0</v>
      </c>
      <c r="Q5859" s="9" t="b">
        <v>0</v>
      </c>
      <c r="R5859" s="9" t="b">
        <v>1</v>
      </c>
      <c r="S5859" s="9" t="b">
        <v>0</v>
      </c>
      <c r="T5859" s="9" t="b">
        <v>0</v>
      </c>
      <c r="U5859" s="9" t="b">
        <v>0</v>
      </c>
      <c r="V5859" s="9" t="b">
        <v>0</v>
      </c>
      <c r="W5859" s="9" t="b">
        <v>0</v>
      </c>
      <c r="X5859" s="9" t="b">
        <v>0</v>
      </c>
      <c r="Y5859" s="9" t="b">
        <v>1</v>
      </c>
      <c r="Z5859" s="9" t="b">
        <v>0</v>
      </c>
      <c r="AA5859" s="9" t="b">
        <v>1</v>
      </c>
      <c r="AB5859" s="9" t="b">
        <v>1</v>
      </c>
      <c r="AC5859" s="9" t="b">
        <v>1</v>
      </c>
      <c r="AD5859" s="9" t="b">
        <v>0</v>
      </c>
      <c r="AE5859" s="9" t="b">
        <v>0</v>
      </c>
      <c r="AF5859" s="9" t="b">
        <v>1</v>
      </c>
      <c r="AG5859" s="9" t="b">
        <v>1</v>
      </c>
    </row>
    <row r="5860" spans="1:33" x14ac:dyDescent="0.2">
      <c r="A5860" s="9">
        <v>3</v>
      </c>
      <c r="B5860" t="s">
        <v>182</v>
      </c>
      <c r="C5860" t="s">
        <v>39</v>
      </c>
      <c r="D5860">
        <v>0</v>
      </c>
      <c r="E5860">
        <v>7206791.4260099996</v>
      </c>
      <c r="F5860">
        <v>0</v>
      </c>
      <c r="G5860">
        <v>0</v>
      </c>
      <c r="H5860">
        <v>0</v>
      </c>
      <c r="I5860">
        <v>0</v>
      </c>
      <c r="J5860" s="8">
        <f>SUMIFS(Table1[time],Table1[repetition],Table1[[#This Row],[repetition]],Table1[config],Table1[[#This Row],[config]])</f>
        <v>158374395.16671482</v>
      </c>
      <c r="K5860" s="9">
        <v>200</v>
      </c>
      <c r="L5860" s="9">
        <v>4</v>
      </c>
      <c r="M5860" s="9" t="s">
        <v>151</v>
      </c>
      <c r="N5860" s="9" t="b">
        <v>1</v>
      </c>
      <c r="O5860" s="9" t="b">
        <v>1</v>
      </c>
      <c r="P5860" s="9" t="b">
        <v>1</v>
      </c>
      <c r="Q5860" s="9" t="b">
        <v>1</v>
      </c>
      <c r="R5860" s="9" t="b">
        <v>1</v>
      </c>
      <c r="S5860" s="9" t="b">
        <v>1</v>
      </c>
      <c r="T5860" s="9" t="b">
        <v>1</v>
      </c>
      <c r="U5860" s="9" t="b">
        <v>1</v>
      </c>
      <c r="V5860" s="9" t="b">
        <v>1</v>
      </c>
      <c r="W5860" s="9" t="b">
        <v>0</v>
      </c>
      <c r="X5860" s="9" t="b">
        <v>0</v>
      </c>
      <c r="Y5860" s="9" t="b">
        <v>0</v>
      </c>
      <c r="Z5860" s="9" t="b">
        <v>0</v>
      </c>
      <c r="AA5860" s="9" t="b">
        <v>0</v>
      </c>
      <c r="AB5860" s="9" t="b">
        <v>1</v>
      </c>
      <c r="AC5860" s="9" t="b">
        <v>0</v>
      </c>
      <c r="AD5860" s="9" t="b">
        <v>1</v>
      </c>
      <c r="AE5860" s="9" t="b">
        <v>0</v>
      </c>
      <c r="AF5860" s="9" t="b">
        <v>1</v>
      </c>
      <c r="AG5860" s="9" t="b">
        <v>0</v>
      </c>
    </row>
    <row r="5861" spans="1:33" x14ac:dyDescent="0.2">
      <c r="A5861" s="11">
        <v>1</v>
      </c>
      <c r="B5861" t="s">
        <v>184</v>
      </c>
      <c r="C5861" t="s">
        <v>39</v>
      </c>
      <c r="D5861">
        <v>0</v>
      </c>
      <c r="E5861">
        <v>7204669.8380260495</v>
      </c>
      <c r="F5861">
        <v>0</v>
      </c>
      <c r="G5861">
        <v>0</v>
      </c>
      <c r="H5861">
        <v>0</v>
      </c>
      <c r="I5861">
        <v>0</v>
      </c>
      <c r="J5861" s="10">
        <f>SUMIFS(Table1[time],Table1[repetition],Table1[[#This Row],[repetition]],Table1[config],Table1[[#This Row],[config]])</f>
        <v>146952033.8691853</v>
      </c>
      <c r="K5861" s="11">
        <v>200</v>
      </c>
      <c r="L5861" s="11">
        <v>6</v>
      </c>
      <c r="M5861" s="11" t="s">
        <v>150</v>
      </c>
      <c r="N5861" s="11" t="b">
        <v>1</v>
      </c>
      <c r="O5861" s="11" t="b">
        <v>1</v>
      </c>
      <c r="P5861" s="11" t="b">
        <v>0</v>
      </c>
      <c r="Q5861" s="11" t="b">
        <v>1</v>
      </c>
      <c r="R5861" s="11" t="b">
        <v>0</v>
      </c>
      <c r="S5861" s="11" t="b">
        <v>0</v>
      </c>
      <c r="T5861" s="11" t="b">
        <v>0</v>
      </c>
      <c r="U5861" s="11" t="b">
        <v>0</v>
      </c>
      <c r="V5861" s="11" t="b">
        <v>0</v>
      </c>
      <c r="W5861" s="11" t="b">
        <v>0</v>
      </c>
      <c r="X5861" s="11" t="b">
        <v>0</v>
      </c>
      <c r="Y5861" s="11" t="b">
        <v>1</v>
      </c>
      <c r="Z5861" s="11" t="b">
        <v>0</v>
      </c>
      <c r="AA5861" s="11" t="b">
        <v>1</v>
      </c>
      <c r="AB5861" s="11" t="b">
        <v>1</v>
      </c>
      <c r="AC5861" s="11" t="b">
        <v>0</v>
      </c>
      <c r="AD5861" s="11" t="b">
        <v>0</v>
      </c>
      <c r="AE5861" s="11" t="b">
        <v>1</v>
      </c>
      <c r="AF5861" s="11" t="b">
        <v>1</v>
      </c>
      <c r="AG5861" s="11" t="b">
        <v>0</v>
      </c>
    </row>
    <row r="5862" spans="1:33" x14ac:dyDescent="0.2">
      <c r="A5862" s="9">
        <v>2</v>
      </c>
      <c r="B5862" t="s">
        <v>184</v>
      </c>
      <c r="C5862" t="s">
        <v>39</v>
      </c>
      <c r="D5862">
        <v>0</v>
      </c>
      <c r="E5862">
        <v>7208491.9867129</v>
      </c>
      <c r="F5862">
        <v>0</v>
      </c>
      <c r="G5862">
        <v>0</v>
      </c>
      <c r="H5862">
        <v>0</v>
      </c>
      <c r="I5862">
        <v>0</v>
      </c>
      <c r="J5862" s="8">
        <f>SUMIFS(Table1[time],Table1[repetition],Table1[[#This Row],[repetition]],Table1[config],Table1[[#This Row],[config]])</f>
        <v>124490620.66518921</v>
      </c>
      <c r="K5862" s="9">
        <v>200</v>
      </c>
      <c r="L5862" s="9">
        <v>18</v>
      </c>
      <c r="M5862" s="9" t="s">
        <v>151</v>
      </c>
      <c r="N5862" s="9" t="b">
        <v>1</v>
      </c>
      <c r="O5862" s="9" t="b">
        <v>0</v>
      </c>
      <c r="P5862" s="9" t="b">
        <v>0</v>
      </c>
      <c r="Q5862" s="9" t="b">
        <v>0</v>
      </c>
      <c r="R5862" s="9" t="b">
        <v>1</v>
      </c>
      <c r="S5862" s="9" t="b">
        <v>0</v>
      </c>
      <c r="T5862" s="9" t="b">
        <v>0</v>
      </c>
      <c r="U5862" s="9" t="b">
        <v>0</v>
      </c>
      <c r="V5862" s="9" t="b">
        <v>0</v>
      </c>
      <c r="W5862" s="9" t="b">
        <v>0</v>
      </c>
      <c r="X5862" s="9" t="b">
        <v>0</v>
      </c>
      <c r="Y5862" s="9" t="b">
        <v>1</v>
      </c>
      <c r="Z5862" s="9" t="b">
        <v>0</v>
      </c>
      <c r="AA5862" s="9" t="b">
        <v>1</v>
      </c>
      <c r="AB5862" s="9" t="b">
        <v>1</v>
      </c>
      <c r="AC5862" s="9" t="b">
        <v>1</v>
      </c>
      <c r="AD5862" s="9" t="b">
        <v>0</v>
      </c>
      <c r="AE5862" s="9" t="b">
        <v>0</v>
      </c>
      <c r="AF5862" s="9" t="b">
        <v>1</v>
      </c>
      <c r="AG5862" s="9" t="b">
        <v>1</v>
      </c>
    </row>
    <row r="5863" spans="1:33" x14ac:dyDescent="0.2">
      <c r="A5863" s="11">
        <v>3</v>
      </c>
      <c r="B5863" t="s">
        <v>184</v>
      </c>
      <c r="C5863" t="s">
        <v>39</v>
      </c>
      <c r="D5863">
        <v>0</v>
      </c>
      <c r="E5863">
        <v>7202826.3594339602</v>
      </c>
      <c r="F5863">
        <v>0</v>
      </c>
      <c r="G5863">
        <v>0</v>
      </c>
      <c r="H5863">
        <v>0</v>
      </c>
      <c r="I5863">
        <v>0</v>
      </c>
      <c r="J5863" s="10">
        <f>SUMIFS(Table1[time],Table1[repetition],Table1[[#This Row],[repetition]],Table1[config],Table1[[#This Row],[config]])</f>
        <v>158374395.16671482</v>
      </c>
      <c r="K5863" s="11">
        <v>1</v>
      </c>
      <c r="L5863" s="11">
        <v>2</v>
      </c>
      <c r="M5863" s="11" t="s">
        <v>151</v>
      </c>
      <c r="N5863" s="11" t="b">
        <v>0</v>
      </c>
      <c r="O5863" s="11" t="b">
        <v>0</v>
      </c>
      <c r="P5863" s="11" t="b">
        <v>1</v>
      </c>
      <c r="Q5863" s="11" t="b">
        <v>1</v>
      </c>
      <c r="R5863" s="11" t="b">
        <v>1</v>
      </c>
      <c r="S5863" s="11" t="b">
        <v>0</v>
      </c>
      <c r="T5863" s="11" t="b">
        <v>0</v>
      </c>
      <c r="U5863" s="11" t="b">
        <v>0</v>
      </c>
      <c r="V5863" s="11" t="b">
        <v>0</v>
      </c>
      <c r="W5863" s="11" t="b">
        <v>0</v>
      </c>
      <c r="X5863" s="11" t="b">
        <v>0</v>
      </c>
      <c r="Y5863" s="11" t="b">
        <v>0</v>
      </c>
      <c r="Z5863" s="11" t="b">
        <v>1</v>
      </c>
      <c r="AA5863" s="11" t="b">
        <v>0</v>
      </c>
      <c r="AB5863" s="11" t="b">
        <v>0</v>
      </c>
      <c r="AC5863" s="11" t="b">
        <v>0</v>
      </c>
      <c r="AD5863" s="11" t="b">
        <v>0</v>
      </c>
      <c r="AE5863" s="11" t="b">
        <v>1</v>
      </c>
      <c r="AF5863" s="11" t="b">
        <v>1</v>
      </c>
      <c r="AG5863" s="11" t="b">
        <v>1</v>
      </c>
    </row>
    <row r="5864" spans="1:33" x14ac:dyDescent="0.2">
      <c r="A5864" s="11">
        <v>1</v>
      </c>
      <c r="B5864" t="s">
        <v>185</v>
      </c>
      <c r="C5864" t="s">
        <v>39</v>
      </c>
      <c r="D5864">
        <v>0</v>
      </c>
      <c r="E5864">
        <v>790668.90797199402</v>
      </c>
      <c r="F5864">
        <v>0</v>
      </c>
      <c r="G5864">
        <v>0</v>
      </c>
      <c r="H5864">
        <v>0</v>
      </c>
      <c r="I5864">
        <v>0</v>
      </c>
      <c r="J5864" s="10">
        <f>SUMIFS(Table1[time],Table1[repetition],Table1[[#This Row],[repetition]],Table1[config],Table1[[#This Row],[config]])</f>
        <v>146952033.8691853</v>
      </c>
      <c r="K5864" s="11">
        <v>600</v>
      </c>
      <c r="L5864" s="11">
        <v>3</v>
      </c>
      <c r="M5864" s="11" t="s">
        <v>151</v>
      </c>
      <c r="N5864" s="11" t="b">
        <v>0</v>
      </c>
      <c r="O5864" s="11" t="b">
        <v>1</v>
      </c>
      <c r="P5864" s="11" t="b">
        <v>0</v>
      </c>
      <c r="Q5864" s="11" t="b">
        <v>1</v>
      </c>
      <c r="R5864" s="11" t="b">
        <v>1</v>
      </c>
      <c r="S5864" s="11" t="b">
        <v>1</v>
      </c>
      <c r="T5864" s="11" t="b">
        <v>1</v>
      </c>
      <c r="U5864" s="11" t="b">
        <v>0</v>
      </c>
      <c r="V5864" s="11" t="b">
        <v>0</v>
      </c>
      <c r="W5864" s="11" t="b">
        <v>1</v>
      </c>
      <c r="X5864" s="11" t="b">
        <v>0</v>
      </c>
      <c r="Y5864" s="11" t="b">
        <v>0</v>
      </c>
      <c r="Z5864" s="11" t="b">
        <v>1</v>
      </c>
      <c r="AA5864" s="11" t="b">
        <v>0</v>
      </c>
      <c r="AB5864" s="11" t="b">
        <v>0</v>
      </c>
      <c r="AC5864" s="11" t="b">
        <v>1</v>
      </c>
      <c r="AD5864" s="11" t="b">
        <v>1</v>
      </c>
      <c r="AE5864" s="11" t="b">
        <v>0</v>
      </c>
      <c r="AF5864" s="11" t="b">
        <v>1</v>
      </c>
      <c r="AG5864" s="11" t="b">
        <v>0</v>
      </c>
    </row>
    <row r="5865" spans="1:33" x14ac:dyDescent="0.2">
      <c r="A5865" s="11">
        <v>2</v>
      </c>
      <c r="B5865" t="s">
        <v>185</v>
      </c>
      <c r="C5865" t="s">
        <v>39</v>
      </c>
      <c r="D5865">
        <v>0</v>
      </c>
      <c r="E5865">
        <v>1072164.4660839799</v>
      </c>
      <c r="F5865">
        <v>0</v>
      </c>
      <c r="G5865">
        <v>0</v>
      </c>
      <c r="H5865">
        <v>0</v>
      </c>
      <c r="I5865">
        <v>0</v>
      </c>
      <c r="J5865" s="10">
        <f>SUMIFS(Table1[time],Table1[repetition],Table1[[#This Row],[repetition]],Table1[config],Table1[[#This Row],[config]])</f>
        <v>124490620.66518921</v>
      </c>
      <c r="K5865" s="11">
        <v>200</v>
      </c>
      <c r="L5865" s="11">
        <v>5</v>
      </c>
      <c r="M5865" s="11" t="s">
        <v>149</v>
      </c>
      <c r="N5865" s="11" t="b">
        <v>1</v>
      </c>
      <c r="O5865" s="11" t="b">
        <v>1</v>
      </c>
      <c r="P5865" s="11" t="b">
        <v>1</v>
      </c>
      <c r="Q5865" s="11" t="b">
        <v>1</v>
      </c>
      <c r="R5865" s="11" t="b">
        <v>1</v>
      </c>
      <c r="S5865" s="11" t="b">
        <v>1</v>
      </c>
      <c r="T5865" s="11" t="b">
        <v>0</v>
      </c>
      <c r="U5865" s="11" t="b">
        <v>0</v>
      </c>
      <c r="V5865" s="11" t="b">
        <v>0</v>
      </c>
      <c r="W5865" s="11" t="b">
        <v>0</v>
      </c>
      <c r="X5865" s="11" t="b">
        <v>1</v>
      </c>
      <c r="Y5865" s="11" t="b">
        <v>1</v>
      </c>
      <c r="Z5865" s="11" t="b">
        <v>0</v>
      </c>
      <c r="AA5865" s="11" t="b">
        <v>1</v>
      </c>
      <c r="AB5865" s="11" t="b">
        <v>1</v>
      </c>
      <c r="AC5865" s="11" t="b">
        <v>0</v>
      </c>
      <c r="AD5865" s="11" t="b">
        <v>1</v>
      </c>
      <c r="AE5865" s="11" t="b">
        <v>0</v>
      </c>
      <c r="AF5865" s="11" t="b">
        <v>0</v>
      </c>
      <c r="AG5865" s="11" t="b">
        <v>0</v>
      </c>
    </row>
    <row r="5866" spans="1:33" x14ac:dyDescent="0.2">
      <c r="A5866" s="9">
        <v>3</v>
      </c>
      <c r="B5866" t="s">
        <v>185</v>
      </c>
      <c r="C5866" t="s">
        <v>39</v>
      </c>
      <c r="D5866">
        <v>0</v>
      </c>
      <c r="E5866">
        <v>499979.54476300202</v>
      </c>
      <c r="F5866">
        <v>0</v>
      </c>
      <c r="G5866">
        <v>0</v>
      </c>
      <c r="H5866">
        <v>0</v>
      </c>
      <c r="I5866">
        <v>0</v>
      </c>
      <c r="J5866" s="8">
        <f>SUMIFS(Table1[time],Table1[repetition],Table1[[#This Row],[repetition]],Table1[config],Table1[[#This Row],[config]])</f>
        <v>158374395.16671482</v>
      </c>
      <c r="K5866" s="9">
        <v>200</v>
      </c>
      <c r="L5866" s="9">
        <v>2</v>
      </c>
      <c r="M5866" s="9" t="s">
        <v>150</v>
      </c>
      <c r="N5866" s="9" t="b">
        <v>1</v>
      </c>
      <c r="O5866" s="9" t="b">
        <v>0</v>
      </c>
      <c r="P5866" s="9" t="b">
        <v>0</v>
      </c>
      <c r="Q5866" s="9" t="b">
        <v>0</v>
      </c>
      <c r="R5866" s="9" t="b">
        <v>0</v>
      </c>
      <c r="S5866" s="9" t="b">
        <v>1</v>
      </c>
      <c r="T5866" s="9" t="b">
        <v>0</v>
      </c>
      <c r="U5866" s="9" t="b">
        <v>1</v>
      </c>
      <c r="V5866" s="9" t="b">
        <v>1</v>
      </c>
      <c r="W5866" s="9" t="b">
        <v>0</v>
      </c>
      <c r="X5866" s="9" t="b">
        <v>0</v>
      </c>
      <c r="Y5866" s="9" t="b">
        <v>0</v>
      </c>
      <c r="Z5866" s="9" t="b">
        <v>0</v>
      </c>
      <c r="AA5866" s="9" t="b">
        <v>1</v>
      </c>
      <c r="AB5866" s="9" t="b">
        <v>0</v>
      </c>
      <c r="AC5866" s="9" t="b">
        <v>0</v>
      </c>
      <c r="AD5866" s="9" t="b">
        <v>0</v>
      </c>
      <c r="AE5866" s="9" t="b">
        <v>0</v>
      </c>
      <c r="AF5866" s="9" t="b">
        <v>0</v>
      </c>
      <c r="AG5866" s="9" t="b">
        <v>1</v>
      </c>
    </row>
    <row r="5867" spans="1:33" x14ac:dyDescent="0.2">
      <c r="A5867" s="9">
        <v>1</v>
      </c>
      <c r="B5867" t="s">
        <v>186</v>
      </c>
      <c r="C5867" t="s">
        <v>39</v>
      </c>
      <c r="D5867">
        <v>0</v>
      </c>
      <c r="E5867">
        <v>7204211.3104539998</v>
      </c>
      <c r="F5867">
        <v>0</v>
      </c>
      <c r="G5867">
        <v>0</v>
      </c>
      <c r="H5867">
        <v>0</v>
      </c>
      <c r="I5867">
        <v>0</v>
      </c>
      <c r="J5867" s="8">
        <f>SUMIFS(Table1[time],Table1[repetition],Table1[[#This Row],[repetition]],Table1[config],Table1[[#This Row],[config]])</f>
        <v>146952033.8691853</v>
      </c>
      <c r="K5867" s="9">
        <v>600</v>
      </c>
      <c r="L5867" s="9">
        <v>6</v>
      </c>
      <c r="M5867" s="9" t="s">
        <v>151</v>
      </c>
      <c r="N5867" s="9" t="b">
        <v>1</v>
      </c>
      <c r="O5867" s="9" t="b">
        <v>1</v>
      </c>
      <c r="P5867" s="9" t="b">
        <v>1</v>
      </c>
      <c r="Q5867" s="9" t="b">
        <v>1</v>
      </c>
      <c r="R5867" s="9" t="b">
        <v>0</v>
      </c>
      <c r="S5867" s="9" t="b">
        <v>1</v>
      </c>
      <c r="T5867" s="9" t="b">
        <v>1</v>
      </c>
      <c r="U5867" s="9" t="b">
        <v>1</v>
      </c>
      <c r="V5867" s="9" t="b">
        <v>0</v>
      </c>
      <c r="W5867" s="9" t="b">
        <v>1</v>
      </c>
      <c r="X5867" s="9" t="b">
        <v>0</v>
      </c>
      <c r="Y5867" s="9" t="b">
        <v>1</v>
      </c>
      <c r="Z5867" s="9" t="b">
        <v>1</v>
      </c>
      <c r="AA5867" s="9" t="b">
        <v>0</v>
      </c>
      <c r="AB5867" s="9" t="b">
        <v>1</v>
      </c>
      <c r="AC5867" s="9" t="b">
        <v>1</v>
      </c>
      <c r="AD5867" s="9" t="b">
        <v>1</v>
      </c>
      <c r="AE5867" s="9" t="b">
        <v>0</v>
      </c>
      <c r="AF5867" s="9" t="b">
        <v>0</v>
      </c>
      <c r="AG5867" s="9" t="b">
        <v>0</v>
      </c>
    </row>
    <row r="5868" spans="1:33" x14ac:dyDescent="0.2">
      <c r="A5868" s="9">
        <v>2</v>
      </c>
      <c r="B5868" t="s">
        <v>186</v>
      </c>
      <c r="C5868" t="s">
        <v>39</v>
      </c>
      <c r="D5868">
        <v>0</v>
      </c>
      <c r="E5868">
        <v>7204472.0588819999</v>
      </c>
      <c r="F5868">
        <v>0</v>
      </c>
      <c r="G5868">
        <v>0</v>
      </c>
      <c r="H5868">
        <v>0</v>
      </c>
      <c r="I5868">
        <v>0</v>
      </c>
      <c r="J5868" s="8">
        <f>SUMIFS(Table1[time],Table1[repetition],Table1[[#This Row],[repetition]],Table1[config],Table1[[#This Row],[config]])</f>
        <v>124490620.66518921</v>
      </c>
      <c r="K5868" s="9">
        <v>200</v>
      </c>
      <c r="L5868" s="9">
        <v>6</v>
      </c>
      <c r="M5868" s="9" t="s">
        <v>150</v>
      </c>
      <c r="N5868" s="9" t="b">
        <v>1</v>
      </c>
      <c r="O5868" s="9" t="b">
        <v>1</v>
      </c>
      <c r="P5868" s="9" t="b">
        <v>0</v>
      </c>
      <c r="Q5868" s="9" t="b">
        <v>1</v>
      </c>
      <c r="R5868" s="9" t="b">
        <v>0</v>
      </c>
      <c r="S5868" s="9" t="b">
        <v>0</v>
      </c>
      <c r="T5868" s="9" t="b">
        <v>0</v>
      </c>
      <c r="U5868" s="9" t="b">
        <v>0</v>
      </c>
      <c r="V5868" s="9" t="b">
        <v>0</v>
      </c>
      <c r="W5868" s="9" t="b">
        <v>0</v>
      </c>
      <c r="X5868" s="9" t="b">
        <v>0</v>
      </c>
      <c r="Y5868" s="9" t="b">
        <v>1</v>
      </c>
      <c r="Z5868" s="9" t="b">
        <v>0</v>
      </c>
      <c r="AA5868" s="9" t="b">
        <v>1</v>
      </c>
      <c r="AB5868" s="9" t="b">
        <v>1</v>
      </c>
      <c r="AC5868" s="9" t="b">
        <v>0</v>
      </c>
      <c r="AD5868" s="9" t="b">
        <v>0</v>
      </c>
      <c r="AE5868" s="9" t="b">
        <v>1</v>
      </c>
      <c r="AF5868" s="9" t="b">
        <v>1</v>
      </c>
      <c r="AG5868" s="9" t="b">
        <v>0</v>
      </c>
    </row>
    <row r="5869" spans="1:33" x14ac:dyDescent="0.2">
      <c r="A5869" s="11">
        <v>3</v>
      </c>
      <c r="B5869" t="s">
        <v>186</v>
      </c>
      <c r="C5869" t="s">
        <v>39</v>
      </c>
      <c r="D5869">
        <v>0</v>
      </c>
      <c r="E5869">
        <v>7204523.2451999998</v>
      </c>
      <c r="F5869">
        <v>0</v>
      </c>
      <c r="G5869">
        <v>0</v>
      </c>
      <c r="H5869">
        <v>0</v>
      </c>
      <c r="I5869">
        <v>0</v>
      </c>
      <c r="J5869" s="10">
        <f>SUMIFS(Table1[time],Table1[repetition],Table1[[#This Row],[repetition]],Table1[config],Table1[[#This Row],[config]])</f>
        <v>158374395.16671482</v>
      </c>
      <c r="K5869" s="11">
        <v>200</v>
      </c>
      <c r="L5869" s="11">
        <v>5</v>
      </c>
      <c r="M5869" s="11" t="s">
        <v>149</v>
      </c>
      <c r="N5869" s="11" t="b">
        <v>1</v>
      </c>
      <c r="O5869" s="11" t="b">
        <v>1</v>
      </c>
      <c r="P5869" s="11" t="b">
        <v>1</v>
      </c>
      <c r="Q5869" s="11" t="b">
        <v>1</v>
      </c>
      <c r="R5869" s="11" t="b">
        <v>1</v>
      </c>
      <c r="S5869" s="11" t="b">
        <v>1</v>
      </c>
      <c r="T5869" s="11" t="b">
        <v>0</v>
      </c>
      <c r="U5869" s="11" t="b">
        <v>0</v>
      </c>
      <c r="V5869" s="11" t="b">
        <v>0</v>
      </c>
      <c r="W5869" s="11" t="b">
        <v>0</v>
      </c>
      <c r="X5869" s="11" t="b">
        <v>1</v>
      </c>
      <c r="Y5869" s="11" t="b">
        <v>1</v>
      </c>
      <c r="Z5869" s="11" t="b">
        <v>0</v>
      </c>
      <c r="AA5869" s="11" t="b">
        <v>1</v>
      </c>
      <c r="AB5869" s="11" t="b">
        <v>1</v>
      </c>
      <c r="AC5869" s="11" t="b">
        <v>0</v>
      </c>
      <c r="AD5869" s="11" t="b">
        <v>1</v>
      </c>
      <c r="AE5869" s="11" t="b">
        <v>0</v>
      </c>
      <c r="AF5869" s="11" t="b">
        <v>0</v>
      </c>
      <c r="AG5869" s="11" t="b">
        <v>0</v>
      </c>
    </row>
    <row r="5870" spans="1:33" x14ac:dyDescent="0.2">
      <c r="A5870" s="11">
        <v>1</v>
      </c>
      <c r="B5870" t="s">
        <v>187</v>
      </c>
      <c r="C5870" t="s">
        <v>39</v>
      </c>
      <c r="D5870">
        <v>0</v>
      </c>
      <c r="E5870">
        <v>7204419.8526270296</v>
      </c>
      <c r="F5870">
        <v>0</v>
      </c>
      <c r="G5870">
        <v>0</v>
      </c>
      <c r="H5870">
        <v>0</v>
      </c>
      <c r="I5870">
        <v>0</v>
      </c>
      <c r="J5870" s="10">
        <f>SUMIFS(Table1[time],Table1[repetition],Table1[[#This Row],[repetition]],Table1[config],Table1[[#This Row],[config]])</f>
        <v>146952033.8691853</v>
      </c>
      <c r="K5870" s="11">
        <v>1</v>
      </c>
      <c r="L5870" s="11">
        <v>2</v>
      </c>
      <c r="M5870" s="11" t="s">
        <v>151</v>
      </c>
      <c r="N5870" s="11" t="b">
        <v>0</v>
      </c>
      <c r="O5870" s="11" t="b">
        <v>0</v>
      </c>
      <c r="P5870" s="11" t="b">
        <v>1</v>
      </c>
      <c r="Q5870" s="11" t="b">
        <v>1</v>
      </c>
      <c r="R5870" s="11" t="b">
        <v>1</v>
      </c>
      <c r="S5870" s="11" t="b">
        <v>0</v>
      </c>
      <c r="T5870" s="11" t="b">
        <v>0</v>
      </c>
      <c r="U5870" s="11" t="b">
        <v>0</v>
      </c>
      <c r="V5870" s="11" t="b">
        <v>0</v>
      </c>
      <c r="W5870" s="11" t="b">
        <v>0</v>
      </c>
      <c r="X5870" s="11" t="b">
        <v>0</v>
      </c>
      <c r="Y5870" s="11" t="b">
        <v>0</v>
      </c>
      <c r="Z5870" s="11" t="b">
        <v>1</v>
      </c>
      <c r="AA5870" s="11" t="b">
        <v>0</v>
      </c>
      <c r="AB5870" s="11" t="b">
        <v>0</v>
      </c>
      <c r="AC5870" s="11" t="b">
        <v>0</v>
      </c>
      <c r="AD5870" s="11" t="b">
        <v>0</v>
      </c>
      <c r="AE5870" s="11" t="b">
        <v>1</v>
      </c>
      <c r="AF5870" s="11" t="b">
        <v>1</v>
      </c>
      <c r="AG5870" s="11" t="b">
        <v>1</v>
      </c>
    </row>
    <row r="5871" spans="1:33" x14ac:dyDescent="0.2">
      <c r="A5871" s="11">
        <v>2</v>
      </c>
      <c r="B5871" t="s">
        <v>187</v>
      </c>
      <c r="C5871" t="s">
        <v>39</v>
      </c>
      <c r="D5871">
        <v>0</v>
      </c>
      <c r="E5871">
        <v>7207317.1645747498</v>
      </c>
      <c r="F5871">
        <v>0</v>
      </c>
      <c r="G5871">
        <v>0</v>
      </c>
      <c r="H5871">
        <v>0</v>
      </c>
      <c r="I5871">
        <v>0</v>
      </c>
      <c r="J5871" s="10">
        <f>SUMIFS(Table1[time],Table1[repetition],Table1[[#This Row],[repetition]],Table1[config],Table1[[#This Row],[config]])</f>
        <v>124490620.66518921</v>
      </c>
      <c r="K5871" s="11">
        <v>200</v>
      </c>
      <c r="L5871" s="11">
        <v>18</v>
      </c>
      <c r="M5871" s="11" t="s">
        <v>151</v>
      </c>
      <c r="N5871" s="11" t="b">
        <v>1</v>
      </c>
      <c r="O5871" s="11" t="b">
        <v>0</v>
      </c>
      <c r="P5871" s="11" t="b">
        <v>0</v>
      </c>
      <c r="Q5871" s="11" t="b">
        <v>0</v>
      </c>
      <c r="R5871" s="11" t="b">
        <v>1</v>
      </c>
      <c r="S5871" s="11" t="b">
        <v>0</v>
      </c>
      <c r="T5871" s="11" t="b">
        <v>0</v>
      </c>
      <c r="U5871" s="11" t="b">
        <v>0</v>
      </c>
      <c r="V5871" s="11" t="b">
        <v>0</v>
      </c>
      <c r="W5871" s="11" t="b">
        <v>0</v>
      </c>
      <c r="X5871" s="11" t="b">
        <v>0</v>
      </c>
      <c r="Y5871" s="11" t="b">
        <v>1</v>
      </c>
      <c r="Z5871" s="11" t="b">
        <v>0</v>
      </c>
      <c r="AA5871" s="11" t="b">
        <v>1</v>
      </c>
      <c r="AB5871" s="11" t="b">
        <v>1</v>
      </c>
      <c r="AC5871" s="11" t="b">
        <v>1</v>
      </c>
      <c r="AD5871" s="11" t="b">
        <v>0</v>
      </c>
      <c r="AE5871" s="11" t="b">
        <v>0</v>
      </c>
      <c r="AF5871" s="11" t="b">
        <v>1</v>
      </c>
      <c r="AG5871" s="11" t="b">
        <v>1</v>
      </c>
    </row>
    <row r="5872" spans="1:33" x14ac:dyDescent="0.2">
      <c r="A5872" s="11">
        <v>3</v>
      </c>
      <c r="B5872" t="s">
        <v>187</v>
      </c>
      <c r="C5872" t="s">
        <v>39</v>
      </c>
      <c r="D5872">
        <v>0</v>
      </c>
      <c r="E5872">
        <v>7204198.9319169903</v>
      </c>
      <c r="F5872">
        <v>0</v>
      </c>
      <c r="G5872">
        <v>0</v>
      </c>
      <c r="H5872">
        <v>0</v>
      </c>
      <c r="I5872">
        <v>0</v>
      </c>
      <c r="J5872" s="10">
        <f>SUMIFS(Table1[time],Table1[repetition],Table1[[#This Row],[repetition]],Table1[config],Table1[[#This Row],[config]])</f>
        <v>158374395.16671482</v>
      </c>
      <c r="K5872" s="11">
        <v>200</v>
      </c>
      <c r="L5872" s="11">
        <v>5</v>
      </c>
      <c r="M5872" s="11" t="s">
        <v>149</v>
      </c>
      <c r="N5872" s="11" t="b">
        <v>1</v>
      </c>
      <c r="O5872" s="11" t="b">
        <v>1</v>
      </c>
      <c r="P5872" s="11" t="b">
        <v>1</v>
      </c>
      <c r="Q5872" s="11" t="b">
        <v>1</v>
      </c>
      <c r="R5872" s="11" t="b">
        <v>1</v>
      </c>
      <c r="S5872" s="11" t="b">
        <v>1</v>
      </c>
      <c r="T5872" s="11" t="b">
        <v>0</v>
      </c>
      <c r="U5872" s="11" t="b">
        <v>0</v>
      </c>
      <c r="V5872" s="11" t="b">
        <v>0</v>
      </c>
      <c r="W5872" s="11" t="b">
        <v>0</v>
      </c>
      <c r="X5872" s="11" t="b">
        <v>1</v>
      </c>
      <c r="Y5872" s="11" t="b">
        <v>1</v>
      </c>
      <c r="Z5872" s="11" t="b">
        <v>0</v>
      </c>
      <c r="AA5872" s="11" t="b">
        <v>1</v>
      </c>
      <c r="AB5872" s="11" t="b">
        <v>1</v>
      </c>
      <c r="AC5872" s="11" t="b">
        <v>0</v>
      </c>
      <c r="AD5872" s="11" t="b">
        <v>1</v>
      </c>
      <c r="AE5872" s="11" t="b">
        <v>0</v>
      </c>
      <c r="AF5872" s="11" t="b">
        <v>0</v>
      </c>
      <c r="AG5872" s="11" t="b">
        <v>0</v>
      </c>
    </row>
    <row r="5873" spans="1:33" x14ac:dyDescent="0.2">
      <c r="A5873" s="11">
        <v>1</v>
      </c>
      <c r="B5873" t="s">
        <v>158</v>
      </c>
      <c r="C5873" t="s">
        <v>73</v>
      </c>
      <c r="D5873">
        <v>0</v>
      </c>
      <c r="E5873">
        <v>309458.28231202898</v>
      </c>
      <c r="F5873">
        <v>0</v>
      </c>
      <c r="G5873">
        <v>0</v>
      </c>
      <c r="H5873">
        <v>0</v>
      </c>
      <c r="I5873">
        <v>0</v>
      </c>
      <c r="J5873" s="10">
        <f>SUMIFS(Table1[time],Table1[repetition],Table1[[#This Row],[repetition]],Table1[config],Table1[[#This Row],[config]])</f>
        <v>50801684.74596601</v>
      </c>
      <c r="K5873" s="11">
        <v>0</v>
      </c>
      <c r="L5873" s="11">
        <v>2</v>
      </c>
      <c r="M5873" s="11" t="s">
        <v>150</v>
      </c>
      <c r="N5873" s="11" t="b">
        <v>1</v>
      </c>
      <c r="O5873" s="11" t="b">
        <v>1</v>
      </c>
      <c r="P5873" s="11" t="b">
        <v>1</v>
      </c>
      <c r="Q5873" s="11" t="b">
        <v>1</v>
      </c>
      <c r="R5873" s="11" t="b">
        <v>1</v>
      </c>
      <c r="S5873" s="11" t="b">
        <v>1</v>
      </c>
      <c r="T5873" s="11" t="b">
        <v>1</v>
      </c>
      <c r="U5873" s="11" t="b">
        <v>1</v>
      </c>
      <c r="V5873" s="11" t="b">
        <v>1</v>
      </c>
      <c r="W5873" s="11" t="b">
        <v>1</v>
      </c>
      <c r="X5873" s="11" t="b">
        <v>1</v>
      </c>
      <c r="Y5873" s="11" t="b">
        <v>1</v>
      </c>
      <c r="Z5873" s="11" t="b">
        <v>1</v>
      </c>
      <c r="AA5873" s="11" t="b">
        <v>1</v>
      </c>
      <c r="AB5873" s="11" t="b">
        <v>1</v>
      </c>
      <c r="AC5873" s="11" t="b">
        <v>1</v>
      </c>
      <c r="AD5873" s="11" t="b">
        <v>1</v>
      </c>
      <c r="AE5873" s="11" t="b">
        <v>1</v>
      </c>
      <c r="AF5873" s="11" t="b">
        <v>1</v>
      </c>
      <c r="AG5873" s="11" t="b">
        <v>1</v>
      </c>
    </row>
    <row r="5874" spans="1:33" x14ac:dyDescent="0.2">
      <c r="A5874" s="11">
        <v>2</v>
      </c>
      <c r="B5874" t="s">
        <v>158</v>
      </c>
      <c r="C5874" t="s">
        <v>73</v>
      </c>
      <c r="D5874">
        <v>0</v>
      </c>
      <c r="E5874">
        <v>612102.74414904404</v>
      </c>
      <c r="F5874">
        <v>0</v>
      </c>
      <c r="G5874">
        <v>0</v>
      </c>
      <c r="H5874">
        <v>0</v>
      </c>
      <c r="I5874">
        <v>0</v>
      </c>
      <c r="J5874" s="10">
        <f>SUMIFS(Table1[time],Table1[repetition],Table1[[#This Row],[repetition]],Table1[config],Table1[[#This Row],[config]])</f>
        <v>57386414.644317657</v>
      </c>
      <c r="K5874" s="11">
        <v>200</v>
      </c>
      <c r="L5874" s="11">
        <v>6</v>
      </c>
      <c r="M5874" s="11" t="s">
        <v>150</v>
      </c>
      <c r="N5874" s="11" t="b">
        <v>1</v>
      </c>
      <c r="O5874" s="11" t="b">
        <v>1</v>
      </c>
      <c r="P5874" s="11" t="b">
        <v>0</v>
      </c>
      <c r="Q5874" s="11" t="b">
        <v>1</v>
      </c>
      <c r="R5874" s="11" t="b">
        <v>0</v>
      </c>
      <c r="S5874" s="11" t="b">
        <v>0</v>
      </c>
      <c r="T5874" s="11" t="b">
        <v>0</v>
      </c>
      <c r="U5874" s="11" t="b">
        <v>0</v>
      </c>
      <c r="V5874" s="11" t="b">
        <v>0</v>
      </c>
      <c r="W5874" s="11" t="b">
        <v>0</v>
      </c>
      <c r="X5874" s="11" t="b">
        <v>0</v>
      </c>
      <c r="Y5874" s="11" t="b">
        <v>1</v>
      </c>
      <c r="Z5874" s="11" t="b">
        <v>0</v>
      </c>
      <c r="AA5874" s="11" t="b">
        <v>1</v>
      </c>
      <c r="AB5874" s="11" t="b">
        <v>1</v>
      </c>
      <c r="AC5874" s="11" t="b">
        <v>0</v>
      </c>
      <c r="AD5874" s="11" t="b">
        <v>0</v>
      </c>
      <c r="AE5874" s="11" t="b">
        <v>1</v>
      </c>
      <c r="AF5874" s="11" t="b">
        <v>1</v>
      </c>
      <c r="AG5874" s="11" t="b">
        <v>0</v>
      </c>
    </row>
    <row r="5875" spans="1:33" x14ac:dyDescent="0.2">
      <c r="A5875" s="11">
        <v>3</v>
      </c>
      <c r="B5875" t="s">
        <v>158</v>
      </c>
      <c r="C5875" t="s">
        <v>73</v>
      </c>
      <c r="D5875">
        <v>0</v>
      </c>
      <c r="E5875">
        <v>188973.34637399699</v>
      </c>
      <c r="F5875">
        <v>0</v>
      </c>
      <c r="G5875">
        <v>0</v>
      </c>
      <c r="H5875">
        <v>0</v>
      </c>
      <c r="I5875">
        <v>0</v>
      </c>
      <c r="J5875" s="10">
        <f>SUMIFS(Table1[time],Table1[repetition],Table1[[#This Row],[repetition]],Table1[config],Table1[[#This Row],[config]])</f>
        <v>48275474.546194986</v>
      </c>
      <c r="K5875" s="11">
        <v>200</v>
      </c>
      <c r="L5875" s="11">
        <v>2</v>
      </c>
      <c r="M5875" s="11" t="s">
        <v>150</v>
      </c>
      <c r="N5875" s="11" t="b">
        <v>1</v>
      </c>
      <c r="O5875" s="11" t="b">
        <v>0</v>
      </c>
      <c r="P5875" s="11" t="b">
        <v>0</v>
      </c>
      <c r="Q5875" s="11" t="b">
        <v>0</v>
      </c>
      <c r="R5875" s="11" t="b">
        <v>0</v>
      </c>
      <c r="S5875" s="11" t="b">
        <v>1</v>
      </c>
      <c r="T5875" s="11" t="b">
        <v>0</v>
      </c>
      <c r="U5875" s="11" t="b">
        <v>1</v>
      </c>
      <c r="V5875" s="11" t="b">
        <v>1</v>
      </c>
      <c r="W5875" s="11" t="b">
        <v>0</v>
      </c>
      <c r="X5875" s="11" t="b">
        <v>0</v>
      </c>
      <c r="Y5875" s="11" t="b">
        <v>0</v>
      </c>
      <c r="Z5875" s="11" t="b">
        <v>0</v>
      </c>
      <c r="AA5875" s="11" t="b">
        <v>1</v>
      </c>
      <c r="AB5875" s="11" t="b">
        <v>0</v>
      </c>
      <c r="AC5875" s="11" t="b">
        <v>0</v>
      </c>
      <c r="AD5875" s="11" t="b">
        <v>0</v>
      </c>
      <c r="AE5875" s="11" t="b">
        <v>0</v>
      </c>
      <c r="AF5875" s="11" t="b">
        <v>0</v>
      </c>
      <c r="AG5875" s="11" t="b">
        <v>1</v>
      </c>
    </row>
    <row r="5876" spans="1:33" x14ac:dyDescent="0.2">
      <c r="A5876" s="11">
        <v>1</v>
      </c>
      <c r="B5876" t="s">
        <v>159</v>
      </c>
      <c r="C5876" t="s">
        <v>73</v>
      </c>
      <c r="D5876">
        <v>0</v>
      </c>
      <c r="E5876">
        <v>335361.36104498198</v>
      </c>
      <c r="F5876">
        <v>0</v>
      </c>
      <c r="G5876">
        <v>0</v>
      </c>
      <c r="H5876">
        <v>0</v>
      </c>
      <c r="I5876">
        <v>0</v>
      </c>
      <c r="J5876" s="10">
        <f>SUMIFS(Table1[time],Table1[repetition],Table1[[#This Row],[repetition]],Table1[config],Table1[[#This Row],[config]])</f>
        <v>50801684.74596601</v>
      </c>
      <c r="K5876" s="11">
        <v>1</v>
      </c>
      <c r="L5876" s="11">
        <v>6</v>
      </c>
      <c r="M5876" s="11" t="s">
        <v>149</v>
      </c>
      <c r="N5876" s="11" t="b">
        <v>0</v>
      </c>
      <c r="O5876" s="11" t="b">
        <v>1</v>
      </c>
      <c r="P5876" s="11" t="b">
        <v>0</v>
      </c>
      <c r="Q5876" s="11" t="b">
        <v>1</v>
      </c>
      <c r="R5876" s="11" t="b">
        <v>1</v>
      </c>
      <c r="S5876" s="11" t="b">
        <v>0</v>
      </c>
      <c r="T5876" s="11" t="b">
        <v>0</v>
      </c>
      <c r="U5876" s="11" t="b">
        <v>1</v>
      </c>
      <c r="V5876" s="11" t="b">
        <v>1</v>
      </c>
      <c r="W5876" s="11" t="b">
        <v>0</v>
      </c>
      <c r="X5876" s="11" t="b">
        <v>0</v>
      </c>
      <c r="Y5876" s="11" t="b">
        <v>1</v>
      </c>
      <c r="Z5876" s="11" t="b">
        <v>1</v>
      </c>
      <c r="AA5876" s="11" t="b">
        <v>1</v>
      </c>
      <c r="AB5876" s="11" t="b">
        <v>0</v>
      </c>
      <c r="AC5876" s="11" t="b">
        <v>1</v>
      </c>
      <c r="AD5876" s="11" t="b">
        <v>1</v>
      </c>
      <c r="AE5876" s="11" t="b">
        <v>0</v>
      </c>
      <c r="AF5876" s="11" t="b">
        <v>0</v>
      </c>
      <c r="AG5876" s="11" t="b">
        <v>1</v>
      </c>
    </row>
    <row r="5877" spans="1:33" x14ac:dyDescent="0.2">
      <c r="A5877" s="9">
        <v>2</v>
      </c>
      <c r="B5877" t="s">
        <v>159</v>
      </c>
      <c r="C5877" t="s">
        <v>73</v>
      </c>
      <c r="D5877">
        <v>0</v>
      </c>
      <c r="E5877">
        <v>679483.34414698102</v>
      </c>
      <c r="F5877">
        <v>0</v>
      </c>
      <c r="G5877">
        <v>0</v>
      </c>
      <c r="H5877">
        <v>0</v>
      </c>
      <c r="I5877">
        <v>0</v>
      </c>
      <c r="J5877" s="8">
        <f>SUMIFS(Table1[time],Table1[repetition],Table1[[#This Row],[repetition]],Table1[config],Table1[[#This Row],[config]])</f>
        <v>57386414.644317657</v>
      </c>
      <c r="K5877" s="9">
        <v>200</v>
      </c>
      <c r="L5877" s="9">
        <v>6</v>
      </c>
      <c r="M5877" s="9" t="s">
        <v>150</v>
      </c>
      <c r="N5877" s="9" t="b">
        <v>1</v>
      </c>
      <c r="O5877" s="9" t="b">
        <v>1</v>
      </c>
      <c r="P5877" s="9" t="b">
        <v>0</v>
      </c>
      <c r="Q5877" s="9" t="b">
        <v>1</v>
      </c>
      <c r="R5877" s="9" t="b">
        <v>0</v>
      </c>
      <c r="S5877" s="9" t="b">
        <v>0</v>
      </c>
      <c r="T5877" s="9" t="b">
        <v>0</v>
      </c>
      <c r="U5877" s="9" t="b">
        <v>0</v>
      </c>
      <c r="V5877" s="9" t="b">
        <v>0</v>
      </c>
      <c r="W5877" s="9" t="b">
        <v>0</v>
      </c>
      <c r="X5877" s="9" t="b">
        <v>0</v>
      </c>
      <c r="Y5877" s="9" t="b">
        <v>1</v>
      </c>
      <c r="Z5877" s="9" t="b">
        <v>0</v>
      </c>
      <c r="AA5877" s="9" t="b">
        <v>1</v>
      </c>
      <c r="AB5877" s="9" t="b">
        <v>1</v>
      </c>
      <c r="AC5877" s="9" t="b">
        <v>0</v>
      </c>
      <c r="AD5877" s="9" t="b">
        <v>0</v>
      </c>
      <c r="AE5877" s="9" t="b">
        <v>1</v>
      </c>
      <c r="AF5877" s="9" t="b">
        <v>1</v>
      </c>
      <c r="AG5877" s="9" t="b">
        <v>0</v>
      </c>
    </row>
    <row r="5878" spans="1:33" x14ac:dyDescent="0.2">
      <c r="A5878" s="9">
        <v>3</v>
      </c>
      <c r="B5878" t="s">
        <v>159</v>
      </c>
      <c r="C5878" t="s">
        <v>73</v>
      </c>
      <c r="D5878">
        <v>0</v>
      </c>
      <c r="E5878">
        <v>205211.118309001</v>
      </c>
      <c r="F5878">
        <v>0</v>
      </c>
      <c r="G5878">
        <v>0</v>
      </c>
      <c r="H5878">
        <v>0</v>
      </c>
      <c r="I5878">
        <v>0</v>
      </c>
      <c r="J5878" s="8">
        <f>SUMIFS(Table1[time],Table1[repetition],Table1[[#This Row],[repetition]],Table1[config],Table1[[#This Row],[config]])</f>
        <v>48275474.546194986</v>
      </c>
      <c r="K5878" s="9">
        <v>200</v>
      </c>
      <c r="L5878" s="9">
        <v>3</v>
      </c>
      <c r="M5878" s="9" t="s">
        <v>151</v>
      </c>
      <c r="N5878" s="9" t="b">
        <v>1</v>
      </c>
      <c r="O5878" s="9" t="b">
        <v>0</v>
      </c>
      <c r="P5878" s="9" t="b">
        <v>1</v>
      </c>
      <c r="Q5878" s="9" t="b">
        <v>0</v>
      </c>
      <c r="R5878" s="9" t="b">
        <v>1</v>
      </c>
      <c r="S5878" s="9" t="b">
        <v>0</v>
      </c>
      <c r="T5878" s="9" t="b">
        <v>0</v>
      </c>
      <c r="U5878" s="9" t="b">
        <v>1</v>
      </c>
      <c r="V5878" s="9" t="b">
        <v>1</v>
      </c>
      <c r="W5878" s="9" t="b">
        <v>1</v>
      </c>
      <c r="X5878" s="9" t="b">
        <v>0</v>
      </c>
      <c r="Y5878" s="9" t="b">
        <v>1</v>
      </c>
      <c r="Z5878" s="9" t="b">
        <v>1</v>
      </c>
      <c r="AA5878" s="9" t="b">
        <v>0</v>
      </c>
      <c r="AB5878" s="9" t="b">
        <v>0</v>
      </c>
      <c r="AC5878" s="9" t="b">
        <v>0</v>
      </c>
      <c r="AD5878" s="9" t="b">
        <v>0</v>
      </c>
      <c r="AE5878" s="9" t="b">
        <v>1</v>
      </c>
      <c r="AF5878" s="9" t="b">
        <v>0</v>
      </c>
      <c r="AG5878" s="9" t="b">
        <v>0</v>
      </c>
    </row>
    <row r="5879" spans="1:33" x14ac:dyDescent="0.2">
      <c r="A5879" s="9">
        <v>1</v>
      </c>
      <c r="B5879" t="s">
        <v>160</v>
      </c>
      <c r="C5879" t="s">
        <v>73</v>
      </c>
      <c r="D5879">
        <v>0</v>
      </c>
      <c r="E5879">
        <v>302433.120578993</v>
      </c>
      <c r="F5879">
        <v>0</v>
      </c>
      <c r="G5879">
        <v>0</v>
      </c>
      <c r="H5879">
        <v>0</v>
      </c>
      <c r="I5879">
        <v>0</v>
      </c>
      <c r="J5879" s="8">
        <f>SUMIFS(Table1[time],Table1[repetition],Table1[[#This Row],[repetition]],Table1[config],Table1[[#This Row],[config]])</f>
        <v>50801684.74596601</v>
      </c>
      <c r="K5879" s="9">
        <v>50</v>
      </c>
      <c r="L5879" s="9">
        <v>1</v>
      </c>
      <c r="M5879" s="9" t="s">
        <v>151</v>
      </c>
      <c r="N5879" s="9" t="b">
        <v>0</v>
      </c>
      <c r="O5879" s="9" t="b">
        <v>1</v>
      </c>
      <c r="P5879" s="9" t="b">
        <v>1</v>
      </c>
      <c r="Q5879" s="9" t="b">
        <v>1</v>
      </c>
      <c r="R5879" s="9" t="b">
        <v>1</v>
      </c>
      <c r="S5879" s="9" t="b">
        <v>0</v>
      </c>
      <c r="T5879" s="9" t="b">
        <v>1</v>
      </c>
      <c r="U5879" s="9" t="b">
        <v>0</v>
      </c>
      <c r="V5879" s="9" t="b">
        <v>0</v>
      </c>
      <c r="W5879" s="9" t="b">
        <v>1</v>
      </c>
      <c r="X5879" s="9" t="b">
        <v>1</v>
      </c>
      <c r="Y5879" s="9" t="b">
        <v>1</v>
      </c>
      <c r="Z5879" s="9" t="b">
        <v>1</v>
      </c>
      <c r="AA5879" s="9" t="b">
        <v>0</v>
      </c>
      <c r="AB5879" s="9" t="b">
        <v>0</v>
      </c>
      <c r="AC5879" s="9" t="b">
        <v>0</v>
      </c>
      <c r="AD5879" s="9" t="b">
        <v>1</v>
      </c>
      <c r="AE5879" s="9" t="b">
        <v>1</v>
      </c>
      <c r="AF5879" s="9" t="b">
        <v>1</v>
      </c>
      <c r="AG5879" s="9" t="b">
        <v>1</v>
      </c>
    </row>
    <row r="5880" spans="1:33" x14ac:dyDescent="0.2">
      <c r="A5880" s="9">
        <v>2</v>
      </c>
      <c r="B5880" t="s">
        <v>160</v>
      </c>
      <c r="C5880" t="s">
        <v>73</v>
      </c>
      <c r="D5880">
        <v>0</v>
      </c>
      <c r="E5880">
        <v>265554.80519775301</v>
      </c>
      <c r="F5880">
        <v>0</v>
      </c>
      <c r="G5880">
        <v>0</v>
      </c>
      <c r="H5880">
        <v>0</v>
      </c>
      <c r="I5880">
        <v>0</v>
      </c>
      <c r="J5880" s="8">
        <f>SUMIFS(Table1[time],Table1[repetition],Table1[[#This Row],[repetition]],Table1[config],Table1[[#This Row],[config]])</f>
        <v>57386414.644317657</v>
      </c>
      <c r="K5880" s="9">
        <v>200</v>
      </c>
      <c r="L5880" s="9">
        <v>5</v>
      </c>
      <c r="M5880" s="9" t="s">
        <v>149</v>
      </c>
      <c r="N5880" s="9" t="b">
        <v>1</v>
      </c>
      <c r="O5880" s="9" t="b">
        <v>1</v>
      </c>
      <c r="P5880" s="9" t="b">
        <v>1</v>
      </c>
      <c r="Q5880" s="9" t="b">
        <v>1</v>
      </c>
      <c r="R5880" s="9" t="b">
        <v>1</v>
      </c>
      <c r="S5880" s="9" t="b">
        <v>1</v>
      </c>
      <c r="T5880" s="9" t="b">
        <v>0</v>
      </c>
      <c r="U5880" s="9" t="b">
        <v>0</v>
      </c>
      <c r="V5880" s="9" t="b">
        <v>0</v>
      </c>
      <c r="W5880" s="9" t="b">
        <v>0</v>
      </c>
      <c r="X5880" s="9" t="b">
        <v>1</v>
      </c>
      <c r="Y5880" s="9" t="b">
        <v>1</v>
      </c>
      <c r="Z5880" s="9" t="b">
        <v>0</v>
      </c>
      <c r="AA5880" s="9" t="b">
        <v>1</v>
      </c>
      <c r="AB5880" s="9" t="b">
        <v>1</v>
      </c>
      <c r="AC5880" s="9" t="b">
        <v>0</v>
      </c>
      <c r="AD5880" s="9" t="b">
        <v>1</v>
      </c>
      <c r="AE5880" s="9" t="b">
        <v>0</v>
      </c>
      <c r="AF5880" s="9" t="b">
        <v>0</v>
      </c>
      <c r="AG5880" s="9" t="b">
        <v>0</v>
      </c>
    </row>
    <row r="5881" spans="1:33" x14ac:dyDescent="0.2">
      <c r="A5881" s="11">
        <v>3</v>
      </c>
      <c r="B5881" t="s">
        <v>160</v>
      </c>
      <c r="C5881" t="s">
        <v>73</v>
      </c>
      <c r="D5881">
        <v>0</v>
      </c>
      <c r="E5881">
        <v>185231.912706003</v>
      </c>
      <c r="F5881">
        <v>0</v>
      </c>
      <c r="G5881">
        <v>0</v>
      </c>
      <c r="H5881">
        <v>0</v>
      </c>
      <c r="I5881">
        <v>0</v>
      </c>
      <c r="J5881" s="10">
        <f>SUMIFS(Table1[time],Table1[repetition],Table1[[#This Row],[repetition]],Table1[config],Table1[[#This Row],[config]])</f>
        <v>48275474.546194986</v>
      </c>
      <c r="K5881" s="11">
        <v>200</v>
      </c>
      <c r="L5881" s="11">
        <v>3</v>
      </c>
      <c r="M5881" s="11" t="s">
        <v>151</v>
      </c>
      <c r="N5881" s="11" t="b">
        <v>1</v>
      </c>
      <c r="O5881" s="11" t="b">
        <v>0</v>
      </c>
      <c r="P5881" s="11" t="b">
        <v>1</v>
      </c>
      <c r="Q5881" s="11" t="b">
        <v>0</v>
      </c>
      <c r="R5881" s="11" t="b">
        <v>1</v>
      </c>
      <c r="S5881" s="11" t="b">
        <v>0</v>
      </c>
      <c r="T5881" s="11" t="b">
        <v>0</v>
      </c>
      <c r="U5881" s="11" t="b">
        <v>1</v>
      </c>
      <c r="V5881" s="11" t="b">
        <v>1</v>
      </c>
      <c r="W5881" s="11" t="b">
        <v>1</v>
      </c>
      <c r="X5881" s="11" t="b">
        <v>0</v>
      </c>
      <c r="Y5881" s="11" t="b">
        <v>1</v>
      </c>
      <c r="Z5881" s="11" t="b">
        <v>1</v>
      </c>
      <c r="AA5881" s="11" t="b">
        <v>0</v>
      </c>
      <c r="AB5881" s="11" t="b">
        <v>0</v>
      </c>
      <c r="AC5881" s="11" t="b">
        <v>0</v>
      </c>
      <c r="AD5881" s="11" t="b">
        <v>0</v>
      </c>
      <c r="AE5881" s="11" t="b">
        <v>1</v>
      </c>
      <c r="AF5881" s="11" t="b">
        <v>0</v>
      </c>
      <c r="AG5881" s="11" t="b">
        <v>0</v>
      </c>
    </row>
    <row r="5882" spans="1:33" x14ac:dyDescent="0.2">
      <c r="A5882" s="11">
        <v>1</v>
      </c>
      <c r="B5882" t="s">
        <v>162</v>
      </c>
      <c r="C5882" t="s">
        <v>73</v>
      </c>
      <c r="D5882">
        <v>0</v>
      </c>
      <c r="E5882">
        <v>329085.646814026</v>
      </c>
      <c r="F5882">
        <v>0</v>
      </c>
      <c r="G5882">
        <v>0</v>
      </c>
      <c r="H5882">
        <v>0</v>
      </c>
      <c r="I5882">
        <v>0</v>
      </c>
      <c r="J5882" s="10">
        <f>SUMIFS(Table1[time],Table1[repetition],Table1[[#This Row],[repetition]],Table1[config],Table1[[#This Row],[config]])</f>
        <v>50801684.74596601</v>
      </c>
      <c r="K5882" s="11">
        <v>50</v>
      </c>
      <c r="L5882" s="11">
        <v>4</v>
      </c>
      <c r="M5882" s="11" t="s">
        <v>151</v>
      </c>
      <c r="N5882" s="11" t="b">
        <v>1</v>
      </c>
      <c r="O5882" s="11" t="b">
        <v>0</v>
      </c>
      <c r="P5882" s="11" t="b">
        <v>0</v>
      </c>
      <c r="Q5882" s="11" t="b">
        <v>0</v>
      </c>
      <c r="R5882" s="11" t="b">
        <v>0</v>
      </c>
      <c r="S5882" s="11" t="b">
        <v>1</v>
      </c>
      <c r="T5882" s="11" t="b">
        <v>0</v>
      </c>
      <c r="U5882" s="11" t="b">
        <v>1</v>
      </c>
      <c r="V5882" s="11" t="b">
        <v>1</v>
      </c>
      <c r="W5882" s="11" t="b">
        <v>1</v>
      </c>
      <c r="X5882" s="11" t="b">
        <v>1</v>
      </c>
      <c r="Y5882" s="11" t="b">
        <v>1</v>
      </c>
      <c r="Z5882" s="11" t="b">
        <v>0</v>
      </c>
      <c r="AA5882" s="11" t="b">
        <v>1</v>
      </c>
      <c r="AB5882" s="11" t="b">
        <v>0</v>
      </c>
      <c r="AC5882" s="11" t="b">
        <v>1</v>
      </c>
      <c r="AD5882" s="11" t="b">
        <v>0</v>
      </c>
      <c r="AE5882" s="11" t="b">
        <v>1</v>
      </c>
      <c r="AF5882" s="11" t="b">
        <v>0</v>
      </c>
      <c r="AG5882" s="11" t="b">
        <v>1</v>
      </c>
    </row>
    <row r="5883" spans="1:33" x14ac:dyDescent="0.2">
      <c r="A5883" s="9">
        <v>2</v>
      </c>
      <c r="B5883" t="s">
        <v>162</v>
      </c>
      <c r="C5883" t="s">
        <v>73</v>
      </c>
      <c r="D5883">
        <v>0</v>
      </c>
      <c r="E5883">
        <v>669746.54741026403</v>
      </c>
      <c r="F5883">
        <v>0</v>
      </c>
      <c r="G5883">
        <v>0</v>
      </c>
      <c r="H5883">
        <v>0</v>
      </c>
      <c r="I5883">
        <v>0</v>
      </c>
      <c r="J5883" s="8">
        <f>SUMIFS(Table1[time],Table1[repetition],Table1[[#This Row],[repetition]],Table1[config],Table1[[#This Row],[config]])</f>
        <v>57386414.644317657</v>
      </c>
      <c r="K5883" s="9">
        <v>200</v>
      </c>
      <c r="L5883" s="9">
        <v>6</v>
      </c>
      <c r="M5883" s="9" t="s">
        <v>150</v>
      </c>
      <c r="N5883" s="9" t="b">
        <v>1</v>
      </c>
      <c r="O5883" s="9" t="b">
        <v>1</v>
      </c>
      <c r="P5883" s="9" t="b">
        <v>0</v>
      </c>
      <c r="Q5883" s="9" t="b">
        <v>1</v>
      </c>
      <c r="R5883" s="9" t="b">
        <v>0</v>
      </c>
      <c r="S5883" s="9" t="b">
        <v>0</v>
      </c>
      <c r="T5883" s="9" t="b">
        <v>0</v>
      </c>
      <c r="U5883" s="9" t="b">
        <v>0</v>
      </c>
      <c r="V5883" s="9" t="b">
        <v>0</v>
      </c>
      <c r="W5883" s="9" t="b">
        <v>0</v>
      </c>
      <c r="X5883" s="9" t="b">
        <v>0</v>
      </c>
      <c r="Y5883" s="9" t="b">
        <v>1</v>
      </c>
      <c r="Z5883" s="9" t="b">
        <v>0</v>
      </c>
      <c r="AA5883" s="9" t="b">
        <v>1</v>
      </c>
      <c r="AB5883" s="9" t="b">
        <v>1</v>
      </c>
      <c r="AC5883" s="9" t="b">
        <v>0</v>
      </c>
      <c r="AD5883" s="9" t="b">
        <v>0</v>
      </c>
      <c r="AE5883" s="9" t="b">
        <v>1</v>
      </c>
      <c r="AF5883" s="9" t="b">
        <v>1</v>
      </c>
      <c r="AG5883" s="9" t="b">
        <v>0</v>
      </c>
    </row>
    <row r="5884" spans="1:33" x14ac:dyDescent="0.2">
      <c r="A5884" s="11">
        <v>3</v>
      </c>
      <c r="B5884" t="s">
        <v>162</v>
      </c>
      <c r="C5884" t="s">
        <v>73</v>
      </c>
      <c r="D5884">
        <v>0</v>
      </c>
      <c r="E5884">
        <v>229170.157683998</v>
      </c>
      <c r="F5884">
        <v>0</v>
      </c>
      <c r="G5884">
        <v>0</v>
      </c>
      <c r="H5884">
        <v>0</v>
      </c>
      <c r="I5884">
        <v>0</v>
      </c>
      <c r="J5884" s="10">
        <f>SUMIFS(Table1[time],Table1[repetition],Table1[[#This Row],[repetition]],Table1[config],Table1[[#This Row],[config]])</f>
        <v>48275474.546194986</v>
      </c>
      <c r="K5884" s="11">
        <v>200</v>
      </c>
      <c r="L5884" s="11">
        <v>4</v>
      </c>
      <c r="M5884" s="11" t="s">
        <v>151</v>
      </c>
      <c r="N5884" s="11" t="b">
        <v>1</v>
      </c>
      <c r="O5884" s="11" t="b">
        <v>1</v>
      </c>
      <c r="P5884" s="11" t="b">
        <v>1</v>
      </c>
      <c r="Q5884" s="11" t="b">
        <v>1</v>
      </c>
      <c r="R5884" s="11" t="b">
        <v>1</v>
      </c>
      <c r="S5884" s="11" t="b">
        <v>1</v>
      </c>
      <c r="T5884" s="11" t="b">
        <v>1</v>
      </c>
      <c r="U5884" s="11" t="b">
        <v>1</v>
      </c>
      <c r="V5884" s="11" t="b">
        <v>1</v>
      </c>
      <c r="W5884" s="11" t="b">
        <v>0</v>
      </c>
      <c r="X5884" s="11" t="b">
        <v>0</v>
      </c>
      <c r="Y5884" s="11" t="b">
        <v>0</v>
      </c>
      <c r="Z5884" s="11" t="b">
        <v>0</v>
      </c>
      <c r="AA5884" s="11" t="b">
        <v>0</v>
      </c>
      <c r="AB5884" s="11" t="b">
        <v>1</v>
      </c>
      <c r="AC5884" s="11" t="b">
        <v>0</v>
      </c>
      <c r="AD5884" s="11" t="b">
        <v>1</v>
      </c>
      <c r="AE5884" s="11" t="b">
        <v>0</v>
      </c>
      <c r="AF5884" s="11" t="b">
        <v>1</v>
      </c>
      <c r="AG5884" s="11" t="b">
        <v>0</v>
      </c>
    </row>
    <row r="5885" spans="1:33" x14ac:dyDescent="0.2">
      <c r="A5885" s="11">
        <v>1</v>
      </c>
      <c r="B5885" t="s">
        <v>163</v>
      </c>
      <c r="C5885" t="s">
        <v>73</v>
      </c>
      <c r="D5885">
        <v>0</v>
      </c>
      <c r="E5885">
        <v>288886.73082197702</v>
      </c>
      <c r="F5885">
        <v>0</v>
      </c>
      <c r="G5885">
        <v>0</v>
      </c>
      <c r="H5885">
        <v>0</v>
      </c>
      <c r="I5885">
        <v>0</v>
      </c>
      <c r="J5885" s="10">
        <f>SUMIFS(Table1[time],Table1[repetition],Table1[[#This Row],[repetition]],Table1[config],Table1[[#This Row],[config]])</f>
        <v>50801684.74596601</v>
      </c>
      <c r="K5885" s="11">
        <v>50</v>
      </c>
      <c r="L5885" s="11">
        <v>6</v>
      </c>
      <c r="M5885" s="11" t="s">
        <v>150</v>
      </c>
      <c r="N5885" s="11" t="b">
        <v>0</v>
      </c>
      <c r="O5885" s="11" t="b">
        <v>0</v>
      </c>
      <c r="P5885" s="11" t="b">
        <v>0</v>
      </c>
      <c r="Q5885" s="11" t="b">
        <v>1</v>
      </c>
      <c r="R5885" s="11" t="b">
        <v>0</v>
      </c>
      <c r="S5885" s="11" t="b">
        <v>1</v>
      </c>
      <c r="T5885" s="11" t="b">
        <v>0</v>
      </c>
      <c r="U5885" s="11" t="b">
        <v>0</v>
      </c>
      <c r="V5885" s="11" t="b">
        <v>0</v>
      </c>
      <c r="W5885" s="11" t="b">
        <v>0</v>
      </c>
      <c r="X5885" s="11" t="b">
        <v>1</v>
      </c>
      <c r="Y5885" s="11" t="b">
        <v>0</v>
      </c>
      <c r="Z5885" s="11" t="b">
        <v>1</v>
      </c>
      <c r="AA5885" s="11" t="b">
        <v>0</v>
      </c>
      <c r="AB5885" s="11" t="b">
        <v>1</v>
      </c>
      <c r="AC5885" s="11" t="b">
        <v>0</v>
      </c>
      <c r="AD5885" s="11" t="b">
        <v>1</v>
      </c>
      <c r="AE5885" s="11" t="b">
        <v>0</v>
      </c>
      <c r="AF5885" s="11" t="b">
        <v>0</v>
      </c>
      <c r="AG5885" s="11" t="b">
        <v>0</v>
      </c>
    </row>
    <row r="5886" spans="1:33" x14ac:dyDescent="0.2">
      <c r="A5886" s="11">
        <v>2</v>
      </c>
      <c r="B5886" t="s">
        <v>163</v>
      </c>
      <c r="C5886" t="s">
        <v>73</v>
      </c>
      <c r="D5886">
        <v>0</v>
      </c>
      <c r="E5886">
        <v>573439.90194983699</v>
      </c>
      <c r="F5886">
        <v>0</v>
      </c>
      <c r="G5886">
        <v>0</v>
      </c>
      <c r="H5886">
        <v>0</v>
      </c>
      <c r="I5886">
        <v>0</v>
      </c>
      <c r="J5886" s="10">
        <f>SUMIFS(Table1[time],Table1[repetition],Table1[[#This Row],[repetition]],Table1[config],Table1[[#This Row],[config]])</f>
        <v>57386414.644317657</v>
      </c>
      <c r="K5886" s="11">
        <v>200</v>
      </c>
      <c r="L5886" s="11">
        <v>6</v>
      </c>
      <c r="M5886" s="11" t="s">
        <v>150</v>
      </c>
      <c r="N5886" s="11" t="b">
        <v>1</v>
      </c>
      <c r="O5886" s="11" t="b">
        <v>1</v>
      </c>
      <c r="P5886" s="11" t="b">
        <v>0</v>
      </c>
      <c r="Q5886" s="11" t="b">
        <v>1</v>
      </c>
      <c r="R5886" s="11" t="b">
        <v>0</v>
      </c>
      <c r="S5886" s="11" t="b">
        <v>0</v>
      </c>
      <c r="T5886" s="11" t="b">
        <v>0</v>
      </c>
      <c r="U5886" s="11" t="b">
        <v>0</v>
      </c>
      <c r="V5886" s="11" t="b">
        <v>0</v>
      </c>
      <c r="W5886" s="11" t="b">
        <v>0</v>
      </c>
      <c r="X5886" s="11" t="b">
        <v>0</v>
      </c>
      <c r="Y5886" s="11" t="b">
        <v>1</v>
      </c>
      <c r="Z5886" s="11" t="b">
        <v>0</v>
      </c>
      <c r="AA5886" s="11" t="b">
        <v>1</v>
      </c>
      <c r="AB5886" s="11" t="b">
        <v>1</v>
      </c>
      <c r="AC5886" s="11" t="b">
        <v>0</v>
      </c>
      <c r="AD5886" s="11" t="b">
        <v>0</v>
      </c>
      <c r="AE5886" s="11" t="b">
        <v>1</v>
      </c>
      <c r="AF5886" s="11" t="b">
        <v>1</v>
      </c>
      <c r="AG5886" s="11" t="b">
        <v>0</v>
      </c>
    </row>
    <row r="5887" spans="1:33" x14ac:dyDescent="0.2">
      <c r="A5887" s="11">
        <v>3</v>
      </c>
      <c r="B5887" t="s">
        <v>163</v>
      </c>
      <c r="C5887" t="s">
        <v>73</v>
      </c>
      <c r="D5887">
        <v>0</v>
      </c>
      <c r="E5887">
        <v>188370.612158003</v>
      </c>
      <c r="F5887">
        <v>0</v>
      </c>
      <c r="G5887">
        <v>0</v>
      </c>
      <c r="H5887">
        <v>0</v>
      </c>
      <c r="I5887">
        <v>0</v>
      </c>
      <c r="J5887" s="10">
        <f>SUMIFS(Table1[time],Table1[repetition],Table1[[#This Row],[repetition]],Table1[config],Table1[[#This Row],[config]])</f>
        <v>48275474.546194986</v>
      </c>
      <c r="K5887" s="11">
        <v>200</v>
      </c>
      <c r="L5887" s="11">
        <v>4</v>
      </c>
      <c r="M5887" s="11" t="s">
        <v>151</v>
      </c>
      <c r="N5887" s="11" t="b">
        <v>1</v>
      </c>
      <c r="O5887" s="11" t="b">
        <v>1</v>
      </c>
      <c r="P5887" s="11" t="b">
        <v>1</v>
      </c>
      <c r="Q5887" s="11" t="b">
        <v>1</v>
      </c>
      <c r="R5887" s="11" t="b">
        <v>1</v>
      </c>
      <c r="S5887" s="11" t="b">
        <v>1</v>
      </c>
      <c r="T5887" s="11" t="b">
        <v>1</v>
      </c>
      <c r="U5887" s="11" t="b">
        <v>1</v>
      </c>
      <c r="V5887" s="11" t="b">
        <v>1</v>
      </c>
      <c r="W5887" s="11" t="b">
        <v>0</v>
      </c>
      <c r="X5887" s="11" t="b">
        <v>0</v>
      </c>
      <c r="Y5887" s="11" t="b">
        <v>0</v>
      </c>
      <c r="Z5887" s="11" t="b">
        <v>0</v>
      </c>
      <c r="AA5887" s="11" t="b">
        <v>0</v>
      </c>
      <c r="AB5887" s="11" t="b">
        <v>1</v>
      </c>
      <c r="AC5887" s="11" t="b">
        <v>0</v>
      </c>
      <c r="AD5887" s="11" t="b">
        <v>1</v>
      </c>
      <c r="AE5887" s="11" t="b">
        <v>0</v>
      </c>
      <c r="AF5887" s="11" t="b">
        <v>1</v>
      </c>
      <c r="AG5887" s="11" t="b">
        <v>0</v>
      </c>
    </row>
    <row r="5888" spans="1:33" x14ac:dyDescent="0.2">
      <c r="A5888" s="11">
        <v>1</v>
      </c>
      <c r="B5888" t="s">
        <v>164</v>
      </c>
      <c r="C5888" t="s">
        <v>73</v>
      </c>
      <c r="D5888">
        <v>0</v>
      </c>
      <c r="E5888">
        <v>309016.19357499201</v>
      </c>
      <c r="F5888">
        <v>0</v>
      </c>
      <c r="G5888">
        <v>0</v>
      </c>
      <c r="H5888">
        <v>0</v>
      </c>
      <c r="I5888">
        <v>0</v>
      </c>
      <c r="J5888" s="10">
        <f>SUMIFS(Table1[time],Table1[repetition],Table1[[#This Row],[repetition]],Table1[config],Table1[[#This Row],[config]])</f>
        <v>50801684.74596601</v>
      </c>
      <c r="K5888" s="11">
        <v>80</v>
      </c>
      <c r="L5888" s="11">
        <v>1</v>
      </c>
      <c r="M5888" s="11" t="s">
        <v>149</v>
      </c>
      <c r="N5888" s="11" t="b">
        <v>0</v>
      </c>
      <c r="O5888" s="11" t="b">
        <v>1</v>
      </c>
      <c r="P5888" s="11" t="b">
        <v>1</v>
      </c>
      <c r="Q5888" s="11" t="b">
        <v>1</v>
      </c>
      <c r="R5888" s="11" t="b">
        <v>1</v>
      </c>
      <c r="S5888" s="11" t="b">
        <v>0</v>
      </c>
      <c r="T5888" s="11" t="b">
        <v>1</v>
      </c>
      <c r="U5888" s="11" t="b">
        <v>0</v>
      </c>
      <c r="V5888" s="11" t="b">
        <v>0</v>
      </c>
      <c r="W5888" s="11" t="b">
        <v>1</v>
      </c>
      <c r="X5888" s="11" t="b">
        <v>1</v>
      </c>
      <c r="Y5888" s="11" t="b">
        <v>1</v>
      </c>
      <c r="Z5888" s="11" t="b">
        <v>1</v>
      </c>
      <c r="AA5888" s="11" t="b">
        <v>0</v>
      </c>
      <c r="AB5888" s="11" t="b">
        <v>1</v>
      </c>
      <c r="AC5888" s="11" t="b">
        <v>1</v>
      </c>
      <c r="AD5888" s="11" t="b">
        <v>1</v>
      </c>
      <c r="AE5888" s="11" t="b">
        <v>1</v>
      </c>
      <c r="AF5888" s="11" t="b">
        <v>1</v>
      </c>
      <c r="AG5888" s="11" t="b">
        <v>0</v>
      </c>
    </row>
    <row r="5889" spans="1:33" x14ac:dyDescent="0.2">
      <c r="A5889" s="9">
        <v>2</v>
      </c>
      <c r="B5889" t="s">
        <v>164</v>
      </c>
      <c r="C5889" t="s">
        <v>73</v>
      </c>
      <c r="D5889">
        <v>0</v>
      </c>
      <c r="E5889">
        <v>643429.46642497496</v>
      </c>
      <c r="F5889">
        <v>0</v>
      </c>
      <c r="G5889">
        <v>0</v>
      </c>
      <c r="H5889">
        <v>0</v>
      </c>
      <c r="I5889">
        <v>0</v>
      </c>
      <c r="J5889" s="8">
        <f>SUMIFS(Table1[time],Table1[repetition],Table1[[#This Row],[repetition]],Table1[config],Table1[[#This Row],[config]])</f>
        <v>57386414.644317657</v>
      </c>
      <c r="K5889" s="9">
        <v>200</v>
      </c>
      <c r="L5889" s="9">
        <v>6</v>
      </c>
      <c r="M5889" s="9" t="s">
        <v>150</v>
      </c>
      <c r="N5889" s="9" t="b">
        <v>1</v>
      </c>
      <c r="O5889" s="9" t="b">
        <v>1</v>
      </c>
      <c r="P5889" s="9" t="b">
        <v>0</v>
      </c>
      <c r="Q5889" s="9" t="b">
        <v>1</v>
      </c>
      <c r="R5889" s="9" t="b">
        <v>0</v>
      </c>
      <c r="S5889" s="9" t="b">
        <v>0</v>
      </c>
      <c r="T5889" s="9" t="b">
        <v>0</v>
      </c>
      <c r="U5889" s="9" t="b">
        <v>0</v>
      </c>
      <c r="V5889" s="9" t="b">
        <v>0</v>
      </c>
      <c r="W5889" s="9" t="b">
        <v>0</v>
      </c>
      <c r="X5889" s="9" t="b">
        <v>0</v>
      </c>
      <c r="Y5889" s="9" t="b">
        <v>1</v>
      </c>
      <c r="Z5889" s="9" t="b">
        <v>0</v>
      </c>
      <c r="AA5889" s="9" t="b">
        <v>1</v>
      </c>
      <c r="AB5889" s="9" t="b">
        <v>1</v>
      </c>
      <c r="AC5889" s="9" t="b">
        <v>0</v>
      </c>
      <c r="AD5889" s="9" t="b">
        <v>0</v>
      </c>
      <c r="AE5889" s="9" t="b">
        <v>1</v>
      </c>
      <c r="AF5889" s="9" t="b">
        <v>1</v>
      </c>
      <c r="AG5889" s="9" t="b">
        <v>0</v>
      </c>
    </row>
    <row r="5890" spans="1:33" x14ac:dyDescent="0.2">
      <c r="A5890" s="9">
        <v>3</v>
      </c>
      <c r="B5890" t="s">
        <v>164</v>
      </c>
      <c r="C5890" t="s">
        <v>73</v>
      </c>
      <c r="D5890">
        <v>0</v>
      </c>
      <c r="E5890">
        <v>204299.53528199901</v>
      </c>
      <c r="F5890">
        <v>0</v>
      </c>
      <c r="G5890">
        <v>0</v>
      </c>
      <c r="H5890">
        <v>0</v>
      </c>
      <c r="I5890">
        <v>0</v>
      </c>
      <c r="J5890" s="8">
        <f>SUMIFS(Table1[time],Table1[repetition],Table1[[#This Row],[repetition]],Table1[config],Table1[[#This Row],[config]])</f>
        <v>48275474.546194986</v>
      </c>
      <c r="K5890" s="9">
        <v>200</v>
      </c>
      <c r="L5890" s="9">
        <v>3</v>
      </c>
      <c r="M5890" s="9" t="s">
        <v>151</v>
      </c>
      <c r="N5890" s="9" t="b">
        <v>1</v>
      </c>
      <c r="O5890" s="9" t="b">
        <v>0</v>
      </c>
      <c r="P5890" s="9" t="b">
        <v>1</v>
      </c>
      <c r="Q5890" s="9" t="b">
        <v>0</v>
      </c>
      <c r="R5890" s="9" t="b">
        <v>1</v>
      </c>
      <c r="S5890" s="9" t="b">
        <v>0</v>
      </c>
      <c r="T5890" s="9" t="b">
        <v>0</v>
      </c>
      <c r="U5890" s="9" t="b">
        <v>1</v>
      </c>
      <c r="V5890" s="9" t="b">
        <v>1</v>
      </c>
      <c r="W5890" s="9" t="b">
        <v>1</v>
      </c>
      <c r="X5890" s="9" t="b">
        <v>0</v>
      </c>
      <c r="Y5890" s="9" t="b">
        <v>1</v>
      </c>
      <c r="Z5890" s="9" t="b">
        <v>1</v>
      </c>
      <c r="AA5890" s="9" t="b">
        <v>0</v>
      </c>
      <c r="AB5890" s="9" t="b">
        <v>0</v>
      </c>
      <c r="AC5890" s="9" t="b">
        <v>0</v>
      </c>
      <c r="AD5890" s="9" t="b">
        <v>0</v>
      </c>
      <c r="AE5890" s="9" t="b">
        <v>1</v>
      </c>
      <c r="AF5890" s="9" t="b">
        <v>0</v>
      </c>
      <c r="AG5890" s="9" t="b">
        <v>0</v>
      </c>
    </row>
    <row r="5891" spans="1:33" x14ac:dyDescent="0.2">
      <c r="A5891" s="9">
        <v>1</v>
      </c>
      <c r="B5891" t="s">
        <v>165</v>
      </c>
      <c r="C5891" t="s">
        <v>73</v>
      </c>
      <c r="D5891">
        <v>0</v>
      </c>
      <c r="E5891">
        <v>7208207.7254279796</v>
      </c>
      <c r="F5891">
        <v>0</v>
      </c>
      <c r="G5891">
        <v>0</v>
      </c>
      <c r="H5891">
        <v>0</v>
      </c>
      <c r="I5891">
        <v>0</v>
      </c>
      <c r="J5891" s="8">
        <f>SUMIFS(Table1[time],Table1[repetition],Table1[[#This Row],[repetition]],Table1[config],Table1[[#This Row],[config]])</f>
        <v>50801684.74596601</v>
      </c>
      <c r="K5891" s="9">
        <v>80</v>
      </c>
      <c r="L5891" s="9">
        <v>3</v>
      </c>
      <c r="M5891" s="9" t="s">
        <v>151</v>
      </c>
      <c r="N5891" s="9" t="b">
        <v>0</v>
      </c>
      <c r="O5891" s="9" t="b">
        <v>1</v>
      </c>
      <c r="P5891" s="9" t="b">
        <v>1</v>
      </c>
      <c r="Q5891" s="9" t="b">
        <v>1</v>
      </c>
      <c r="R5891" s="9" t="b">
        <v>1</v>
      </c>
      <c r="S5891" s="9" t="b">
        <v>1</v>
      </c>
      <c r="T5891" s="9" t="b">
        <v>0</v>
      </c>
      <c r="U5891" s="9" t="b">
        <v>1</v>
      </c>
      <c r="V5891" s="9" t="b">
        <v>1</v>
      </c>
      <c r="W5891" s="9" t="b">
        <v>1</v>
      </c>
      <c r="X5891" s="9" t="b">
        <v>0</v>
      </c>
      <c r="Y5891" s="9" t="b">
        <v>1</v>
      </c>
      <c r="Z5891" s="9" t="b">
        <v>0</v>
      </c>
      <c r="AA5891" s="9" t="b">
        <v>0</v>
      </c>
      <c r="AB5891" s="9" t="b">
        <v>0</v>
      </c>
      <c r="AC5891" s="9" t="b">
        <v>0</v>
      </c>
      <c r="AD5891" s="9" t="b">
        <v>1</v>
      </c>
      <c r="AE5891" s="9" t="b">
        <v>1</v>
      </c>
      <c r="AF5891" s="9" t="b">
        <v>0</v>
      </c>
      <c r="AG5891" s="9" t="b">
        <v>1</v>
      </c>
    </row>
    <row r="5892" spans="1:33" x14ac:dyDescent="0.2">
      <c r="A5892" s="11">
        <v>2</v>
      </c>
      <c r="B5892" t="s">
        <v>165</v>
      </c>
      <c r="C5892" t="s">
        <v>73</v>
      </c>
      <c r="D5892">
        <v>0</v>
      </c>
      <c r="E5892">
        <v>7210051.855769</v>
      </c>
      <c r="F5892">
        <v>0</v>
      </c>
      <c r="G5892">
        <v>0</v>
      </c>
      <c r="H5892">
        <v>0</v>
      </c>
      <c r="I5892">
        <v>0</v>
      </c>
      <c r="J5892" s="10">
        <f>SUMIFS(Table1[time],Table1[repetition],Table1[[#This Row],[repetition]],Table1[config],Table1[[#This Row],[config]])</f>
        <v>57386414.644317657</v>
      </c>
      <c r="K5892" s="11">
        <v>200</v>
      </c>
      <c r="L5892" s="11">
        <v>18</v>
      </c>
      <c r="M5892" s="11" t="s">
        <v>151</v>
      </c>
      <c r="N5892" s="11" t="b">
        <v>1</v>
      </c>
      <c r="O5892" s="11" t="b">
        <v>0</v>
      </c>
      <c r="P5892" s="11" t="b">
        <v>0</v>
      </c>
      <c r="Q5892" s="11" t="b">
        <v>0</v>
      </c>
      <c r="R5892" s="11" t="b">
        <v>1</v>
      </c>
      <c r="S5892" s="11" t="b">
        <v>0</v>
      </c>
      <c r="T5892" s="11" t="b">
        <v>0</v>
      </c>
      <c r="U5892" s="11" t="b">
        <v>0</v>
      </c>
      <c r="V5892" s="11" t="b">
        <v>0</v>
      </c>
      <c r="W5892" s="11" t="b">
        <v>0</v>
      </c>
      <c r="X5892" s="11" t="b">
        <v>0</v>
      </c>
      <c r="Y5892" s="11" t="b">
        <v>1</v>
      </c>
      <c r="Z5892" s="11" t="b">
        <v>0</v>
      </c>
      <c r="AA5892" s="11" t="b">
        <v>1</v>
      </c>
      <c r="AB5892" s="11" t="b">
        <v>1</v>
      </c>
      <c r="AC5892" s="11" t="b">
        <v>1</v>
      </c>
      <c r="AD5892" s="11" t="b">
        <v>0</v>
      </c>
      <c r="AE5892" s="11" t="b">
        <v>0</v>
      </c>
      <c r="AF5892" s="11" t="b">
        <v>1</v>
      </c>
      <c r="AG5892" s="11" t="b">
        <v>1</v>
      </c>
    </row>
    <row r="5893" spans="1:33" x14ac:dyDescent="0.2">
      <c r="A5893" s="11">
        <v>3</v>
      </c>
      <c r="B5893" t="s">
        <v>165</v>
      </c>
      <c r="C5893" t="s">
        <v>73</v>
      </c>
      <c r="D5893">
        <v>0</v>
      </c>
      <c r="E5893">
        <v>7205436.2711100103</v>
      </c>
      <c r="F5893">
        <v>0</v>
      </c>
      <c r="G5893">
        <v>0</v>
      </c>
      <c r="H5893">
        <v>0</v>
      </c>
      <c r="I5893">
        <v>0</v>
      </c>
      <c r="J5893" s="10">
        <f>SUMIFS(Table1[time],Table1[repetition],Table1[[#This Row],[repetition]],Table1[config],Table1[[#This Row],[config]])</f>
        <v>48275474.546194986</v>
      </c>
      <c r="K5893" s="11">
        <v>200</v>
      </c>
      <c r="L5893" s="11">
        <v>18</v>
      </c>
      <c r="M5893" s="11" t="s">
        <v>151</v>
      </c>
      <c r="N5893" s="11" t="b">
        <v>1</v>
      </c>
      <c r="O5893" s="11" t="b">
        <v>0</v>
      </c>
      <c r="P5893" s="11" t="b">
        <v>0</v>
      </c>
      <c r="Q5893" s="11" t="b">
        <v>0</v>
      </c>
      <c r="R5893" s="11" t="b">
        <v>1</v>
      </c>
      <c r="S5893" s="11" t="b">
        <v>0</v>
      </c>
      <c r="T5893" s="11" t="b">
        <v>0</v>
      </c>
      <c r="U5893" s="11" t="b">
        <v>0</v>
      </c>
      <c r="V5893" s="11" t="b">
        <v>0</v>
      </c>
      <c r="W5893" s="11" t="b">
        <v>0</v>
      </c>
      <c r="X5893" s="11" t="b">
        <v>0</v>
      </c>
      <c r="Y5893" s="11" t="b">
        <v>1</v>
      </c>
      <c r="Z5893" s="11" t="b">
        <v>0</v>
      </c>
      <c r="AA5893" s="11" t="b">
        <v>1</v>
      </c>
      <c r="AB5893" s="11" t="b">
        <v>1</v>
      </c>
      <c r="AC5893" s="11" t="b">
        <v>1</v>
      </c>
      <c r="AD5893" s="11" t="b">
        <v>0</v>
      </c>
      <c r="AE5893" s="11" t="b">
        <v>0</v>
      </c>
      <c r="AF5893" s="11" t="b">
        <v>1</v>
      </c>
      <c r="AG5893" s="11" t="b">
        <v>1</v>
      </c>
    </row>
    <row r="5894" spans="1:33" x14ac:dyDescent="0.2">
      <c r="A5894" s="11">
        <v>1</v>
      </c>
      <c r="B5894" t="s">
        <v>166</v>
      </c>
      <c r="C5894" t="s">
        <v>73</v>
      </c>
      <c r="D5894">
        <v>0</v>
      </c>
      <c r="E5894">
        <v>280003.061804978</v>
      </c>
      <c r="F5894">
        <v>0</v>
      </c>
      <c r="G5894">
        <v>0</v>
      </c>
      <c r="H5894">
        <v>0</v>
      </c>
      <c r="I5894">
        <v>0</v>
      </c>
      <c r="J5894" s="10">
        <f>SUMIFS(Table1[time],Table1[repetition],Table1[[#This Row],[repetition]],Table1[config],Table1[[#This Row],[config]])</f>
        <v>50801684.74596601</v>
      </c>
      <c r="K5894" s="11">
        <v>80</v>
      </c>
      <c r="L5894" s="11">
        <v>6</v>
      </c>
      <c r="M5894" s="11" t="s">
        <v>151</v>
      </c>
      <c r="N5894" s="11" t="b">
        <v>1</v>
      </c>
      <c r="O5894" s="11" t="b">
        <v>1</v>
      </c>
      <c r="P5894" s="11" t="b">
        <v>1</v>
      </c>
      <c r="Q5894" s="11" t="b">
        <v>0</v>
      </c>
      <c r="R5894" s="11" t="b">
        <v>1</v>
      </c>
      <c r="S5894" s="11" t="b">
        <v>0</v>
      </c>
      <c r="T5894" s="11" t="b">
        <v>1</v>
      </c>
      <c r="U5894" s="11" t="b">
        <v>0</v>
      </c>
      <c r="V5894" s="11" t="b">
        <v>0</v>
      </c>
      <c r="W5894" s="11" t="b">
        <v>0</v>
      </c>
      <c r="X5894" s="11" t="b">
        <v>0</v>
      </c>
      <c r="Y5894" s="11" t="b">
        <v>1</v>
      </c>
      <c r="Z5894" s="11" t="b">
        <v>1</v>
      </c>
      <c r="AA5894" s="11" t="b">
        <v>1</v>
      </c>
      <c r="AB5894" s="11" t="b">
        <v>0</v>
      </c>
      <c r="AC5894" s="11" t="b">
        <v>0</v>
      </c>
      <c r="AD5894" s="11" t="b">
        <v>0</v>
      </c>
      <c r="AE5894" s="11" t="b">
        <v>1</v>
      </c>
      <c r="AF5894" s="11" t="b">
        <v>1</v>
      </c>
      <c r="AG5894" s="11" t="b">
        <v>1</v>
      </c>
    </row>
    <row r="5895" spans="1:33" x14ac:dyDescent="0.2">
      <c r="A5895" s="11">
        <v>2</v>
      </c>
      <c r="B5895" t="s">
        <v>166</v>
      </c>
      <c r="C5895" t="s">
        <v>73</v>
      </c>
      <c r="D5895">
        <v>0</v>
      </c>
      <c r="E5895">
        <v>545589.03192309604</v>
      </c>
      <c r="F5895">
        <v>0</v>
      </c>
      <c r="G5895">
        <v>0</v>
      </c>
      <c r="H5895">
        <v>0</v>
      </c>
      <c r="I5895">
        <v>0</v>
      </c>
      <c r="J5895" s="10">
        <f>SUMIFS(Table1[time],Table1[repetition],Table1[[#This Row],[repetition]],Table1[config],Table1[[#This Row],[config]])</f>
        <v>57386414.644317657</v>
      </c>
      <c r="K5895" s="11">
        <v>200</v>
      </c>
      <c r="L5895" s="11">
        <v>6</v>
      </c>
      <c r="M5895" s="11" t="s">
        <v>150</v>
      </c>
      <c r="N5895" s="11" t="b">
        <v>1</v>
      </c>
      <c r="O5895" s="11" t="b">
        <v>1</v>
      </c>
      <c r="P5895" s="11" t="b">
        <v>0</v>
      </c>
      <c r="Q5895" s="11" t="b">
        <v>1</v>
      </c>
      <c r="R5895" s="11" t="b">
        <v>0</v>
      </c>
      <c r="S5895" s="11" t="b">
        <v>0</v>
      </c>
      <c r="T5895" s="11" t="b">
        <v>0</v>
      </c>
      <c r="U5895" s="11" t="b">
        <v>0</v>
      </c>
      <c r="V5895" s="11" t="b">
        <v>0</v>
      </c>
      <c r="W5895" s="11" t="b">
        <v>0</v>
      </c>
      <c r="X5895" s="11" t="b">
        <v>0</v>
      </c>
      <c r="Y5895" s="11" t="b">
        <v>1</v>
      </c>
      <c r="Z5895" s="11" t="b">
        <v>0</v>
      </c>
      <c r="AA5895" s="11" t="b">
        <v>1</v>
      </c>
      <c r="AB5895" s="11" t="b">
        <v>1</v>
      </c>
      <c r="AC5895" s="11" t="b">
        <v>0</v>
      </c>
      <c r="AD5895" s="11" t="b">
        <v>0</v>
      </c>
      <c r="AE5895" s="11" t="b">
        <v>1</v>
      </c>
      <c r="AF5895" s="11" t="b">
        <v>1</v>
      </c>
      <c r="AG5895" s="11" t="b">
        <v>0</v>
      </c>
    </row>
    <row r="5896" spans="1:33" x14ac:dyDescent="0.2">
      <c r="A5896" s="11">
        <v>3</v>
      </c>
      <c r="B5896" t="s">
        <v>166</v>
      </c>
      <c r="C5896" t="s">
        <v>73</v>
      </c>
      <c r="D5896">
        <v>0</v>
      </c>
      <c r="E5896">
        <v>178922.79541800899</v>
      </c>
      <c r="F5896">
        <v>0</v>
      </c>
      <c r="G5896">
        <v>0</v>
      </c>
      <c r="H5896">
        <v>0</v>
      </c>
      <c r="I5896">
        <v>0</v>
      </c>
      <c r="J5896" s="10">
        <f>SUMIFS(Table1[time],Table1[repetition],Table1[[#This Row],[repetition]],Table1[config],Table1[[#This Row],[config]])</f>
        <v>48275474.546194986</v>
      </c>
      <c r="K5896" s="11">
        <v>200</v>
      </c>
      <c r="L5896" s="11">
        <v>4</v>
      </c>
      <c r="M5896" s="11" t="s">
        <v>151</v>
      </c>
      <c r="N5896" s="11" t="b">
        <v>1</v>
      </c>
      <c r="O5896" s="11" t="b">
        <v>1</v>
      </c>
      <c r="P5896" s="11" t="b">
        <v>1</v>
      </c>
      <c r="Q5896" s="11" t="b">
        <v>1</v>
      </c>
      <c r="R5896" s="11" t="b">
        <v>1</v>
      </c>
      <c r="S5896" s="11" t="b">
        <v>1</v>
      </c>
      <c r="T5896" s="11" t="b">
        <v>1</v>
      </c>
      <c r="U5896" s="11" t="b">
        <v>1</v>
      </c>
      <c r="V5896" s="11" t="b">
        <v>1</v>
      </c>
      <c r="W5896" s="11" t="b">
        <v>0</v>
      </c>
      <c r="X5896" s="11" t="b">
        <v>0</v>
      </c>
      <c r="Y5896" s="11" t="b">
        <v>0</v>
      </c>
      <c r="Z5896" s="11" t="b">
        <v>0</v>
      </c>
      <c r="AA5896" s="11" t="b">
        <v>0</v>
      </c>
      <c r="AB5896" s="11" t="b">
        <v>1</v>
      </c>
      <c r="AC5896" s="11" t="b">
        <v>0</v>
      </c>
      <c r="AD5896" s="11" t="b">
        <v>1</v>
      </c>
      <c r="AE5896" s="11" t="b">
        <v>0</v>
      </c>
      <c r="AF5896" s="11" t="b">
        <v>1</v>
      </c>
      <c r="AG5896" s="11" t="b">
        <v>0</v>
      </c>
    </row>
    <row r="5897" spans="1:33" x14ac:dyDescent="0.2">
      <c r="A5897" s="11">
        <v>1</v>
      </c>
      <c r="B5897" t="s">
        <v>167</v>
      </c>
      <c r="C5897" t="s">
        <v>73</v>
      </c>
      <c r="D5897">
        <v>0</v>
      </c>
      <c r="E5897">
        <v>7203591.4331650101</v>
      </c>
      <c r="F5897">
        <v>0</v>
      </c>
      <c r="G5897">
        <v>0</v>
      </c>
      <c r="H5897">
        <v>0</v>
      </c>
      <c r="I5897">
        <v>0</v>
      </c>
      <c r="J5897" s="10">
        <f>SUMIFS(Table1[time],Table1[repetition],Table1[[#This Row],[repetition]],Table1[config],Table1[[#This Row],[config]])</f>
        <v>50801684.74596601</v>
      </c>
      <c r="K5897" s="11">
        <v>90</v>
      </c>
      <c r="L5897" s="11">
        <v>2</v>
      </c>
      <c r="M5897" s="11" t="s">
        <v>150</v>
      </c>
      <c r="N5897" s="11" t="b">
        <v>1</v>
      </c>
      <c r="O5897" s="11" t="b">
        <v>0</v>
      </c>
      <c r="P5897" s="11" t="b">
        <v>0</v>
      </c>
      <c r="Q5897" s="11" t="b">
        <v>0</v>
      </c>
      <c r="R5897" s="11" t="b">
        <v>0</v>
      </c>
      <c r="S5897" s="11" t="b">
        <v>1</v>
      </c>
      <c r="T5897" s="11" t="b">
        <v>0</v>
      </c>
      <c r="U5897" s="11" t="b">
        <v>1</v>
      </c>
      <c r="V5897" s="11" t="b">
        <v>1</v>
      </c>
      <c r="W5897" s="11" t="b">
        <v>0</v>
      </c>
      <c r="X5897" s="11" t="b">
        <v>0</v>
      </c>
      <c r="Y5897" s="11" t="b">
        <v>0</v>
      </c>
      <c r="Z5897" s="11" t="b">
        <v>0</v>
      </c>
      <c r="AA5897" s="11" t="b">
        <v>1</v>
      </c>
      <c r="AB5897" s="11" t="b">
        <v>0</v>
      </c>
      <c r="AC5897" s="11" t="b">
        <v>0</v>
      </c>
      <c r="AD5897" s="11" t="b">
        <v>0</v>
      </c>
      <c r="AE5897" s="11" t="b">
        <v>0</v>
      </c>
      <c r="AF5897" s="11" t="b">
        <v>0</v>
      </c>
      <c r="AG5897" s="11" t="b">
        <v>1</v>
      </c>
    </row>
    <row r="5898" spans="1:33" x14ac:dyDescent="0.2">
      <c r="A5898" s="9">
        <v>2</v>
      </c>
      <c r="B5898" t="s">
        <v>167</v>
      </c>
      <c r="C5898" t="s">
        <v>73</v>
      </c>
      <c r="D5898">
        <v>0</v>
      </c>
      <c r="E5898">
        <v>7210978.2933168998</v>
      </c>
      <c r="F5898">
        <v>0</v>
      </c>
      <c r="G5898">
        <v>0</v>
      </c>
      <c r="H5898">
        <v>0</v>
      </c>
      <c r="I5898">
        <v>0</v>
      </c>
      <c r="J5898" s="8">
        <f>SUMIFS(Table1[time],Table1[repetition],Table1[[#This Row],[repetition]],Table1[config],Table1[[#This Row],[config]])</f>
        <v>57386414.644317657</v>
      </c>
      <c r="K5898" s="9">
        <v>200</v>
      </c>
      <c r="L5898" s="9">
        <v>18</v>
      </c>
      <c r="M5898" s="9" t="s">
        <v>151</v>
      </c>
      <c r="N5898" s="9" t="b">
        <v>1</v>
      </c>
      <c r="O5898" s="9" t="b">
        <v>0</v>
      </c>
      <c r="P5898" s="9" t="b">
        <v>0</v>
      </c>
      <c r="Q5898" s="9" t="b">
        <v>0</v>
      </c>
      <c r="R5898" s="9" t="b">
        <v>1</v>
      </c>
      <c r="S5898" s="9" t="b">
        <v>0</v>
      </c>
      <c r="T5898" s="9" t="b">
        <v>0</v>
      </c>
      <c r="U5898" s="9" t="b">
        <v>0</v>
      </c>
      <c r="V5898" s="9" t="b">
        <v>0</v>
      </c>
      <c r="W5898" s="9" t="b">
        <v>0</v>
      </c>
      <c r="X5898" s="9" t="b">
        <v>0</v>
      </c>
      <c r="Y5898" s="9" t="b">
        <v>1</v>
      </c>
      <c r="Z5898" s="9" t="b">
        <v>0</v>
      </c>
      <c r="AA5898" s="9" t="b">
        <v>1</v>
      </c>
      <c r="AB5898" s="9" t="b">
        <v>1</v>
      </c>
      <c r="AC5898" s="9" t="b">
        <v>1</v>
      </c>
      <c r="AD5898" s="9" t="b">
        <v>0</v>
      </c>
      <c r="AE5898" s="9" t="b">
        <v>0</v>
      </c>
      <c r="AF5898" s="9" t="b">
        <v>1</v>
      </c>
      <c r="AG5898" s="9" t="b">
        <v>1</v>
      </c>
    </row>
    <row r="5899" spans="1:33" x14ac:dyDescent="0.2">
      <c r="A5899" s="9">
        <v>3</v>
      </c>
      <c r="B5899" t="s">
        <v>167</v>
      </c>
      <c r="C5899" t="s">
        <v>73</v>
      </c>
      <c r="D5899">
        <v>0</v>
      </c>
      <c r="E5899">
        <v>7205894.8365810001</v>
      </c>
      <c r="F5899">
        <v>0</v>
      </c>
      <c r="G5899">
        <v>0</v>
      </c>
      <c r="H5899">
        <v>0</v>
      </c>
      <c r="I5899">
        <v>0</v>
      </c>
      <c r="J5899" s="8">
        <f>SUMIFS(Table1[time],Table1[repetition],Table1[[#This Row],[repetition]],Table1[config],Table1[[#This Row],[config]])</f>
        <v>48275474.546194986</v>
      </c>
      <c r="K5899" s="9">
        <v>200</v>
      </c>
      <c r="L5899" s="9">
        <v>18</v>
      </c>
      <c r="M5899" s="9" t="s">
        <v>151</v>
      </c>
      <c r="N5899" s="9" t="b">
        <v>1</v>
      </c>
      <c r="O5899" s="9" t="b">
        <v>0</v>
      </c>
      <c r="P5899" s="9" t="b">
        <v>0</v>
      </c>
      <c r="Q5899" s="9" t="b">
        <v>0</v>
      </c>
      <c r="R5899" s="9" t="b">
        <v>1</v>
      </c>
      <c r="S5899" s="9" t="b">
        <v>0</v>
      </c>
      <c r="T5899" s="9" t="b">
        <v>0</v>
      </c>
      <c r="U5899" s="9" t="b">
        <v>0</v>
      </c>
      <c r="V5899" s="9" t="b">
        <v>0</v>
      </c>
      <c r="W5899" s="9" t="b">
        <v>0</v>
      </c>
      <c r="X5899" s="9" t="b">
        <v>0</v>
      </c>
      <c r="Y5899" s="9" t="b">
        <v>1</v>
      </c>
      <c r="Z5899" s="9" t="b">
        <v>0</v>
      </c>
      <c r="AA5899" s="9" t="b">
        <v>1</v>
      </c>
      <c r="AB5899" s="9" t="b">
        <v>1</v>
      </c>
      <c r="AC5899" s="9" t="b">
        <v>1</v>
      </c>
      <c r="AD5899" s="9" t="b">
        <v>0</v>
      </c>
      <c r="AE5899" s="9" t="b">
        <v>0</v>
      </c>
      <c r="AF5899" s="9" t="b">
        <v>1</v>
      </c>
      <c r="AG5899" s="9" t="b">
        <v>1</v>
      </c>
    </row>
    <row r="5900" spans="1:33" x14ac:dyDescent="0.2">
      <c r="A5900" s="11">
        <v>1</v>
      </c>
      <c r="B5900" t="s">
        <v>161</v>
      </c>
      <c r="C5900" t="s">
        <v>73</v>
      </c>
      <c r="D5900">
        <v>0</v>
      </c>
      <c r="E5900">
        <v>286811.45561399101</v>
      </c>
      <c r="F5900">
        <v>0</v>
      </c>
      <c r="G5900">
        <v>0</v>
      </c>
      <c r="H5900">
        <v>0</v>
      </c>
      <c r="I5900">
        <v>0</v>
      </c>
      <c r="J5900" s="10">
        <f>SUMIFS(Table1[time],Table1[repetition],Table1[[#This Row],[repetition]],Table1[config],Table1[[#This Row],[config]])</f>
        <v>50801684.74596601</v>
      </c>
      <c r="K5900" s="11">
        <v>90</v>
      </c>
      <c r="L5900" s="11">
        <v>4</v>
      </c>
      <c r="M5900" s="11" t="s">
        <v>150</v>
      </c>
      <c r="N5900" s="11" t="b">
        <v>0</v>
      </c>
      <c r="O5900" s="11" t="b">
        <v>0</v>
      </c>
      <c r="P5900" s="11" t="b">
        <v>0</v>
      </c>
      <c r="Q5900" s="11" t="b">
        <v>0</v>
      </c>
      <c r="R5900" s="11" t="b">
        <v>0</v>
      </c>
      <c r="S5900" s="11" t="b">
        <v>0</v>
      </c>
      <c r="T5900" s="11" t="b">
        <v>1</v>
      </c>
      <c r="U5900" s="11" t="b">
        <v>1</v>
      </c>
      <c r="V5900" s="11" t="b">
        <v>0</v>
      </c>
      <c r="W5900" s="11" t="b">
        <v>1</v>
      </c>
      <c r="X5900" s="11" t="b">
        <v>1</v>
      </c>
      <c r="Y5900" s="11" t="b">
        <v>0</v>
      </c>
      <c r="Z5900" s="11" t="b">
        <v>1</v>
      </c>
      <c r="AA5900" s="11" t="b">
        <v>1</v>
      </c>
      <c r="AB5900" s="11" t="b">
        <v>0</v>
      </c>
      <c r="AC5900" s="11" t="b">
        <v>1</v>
      </c>
      <c r="AD5900" s="11" t="b">
        <v>0</v>
      </c>
      <c r="AE5900" s="11" t="b">
        <v>1</v>
      </c>
      <c r="AF5900" s="11" t="b">
        <v>1</v>
      </c>
      <c r="AG5900" s="11" t="b">
        <v>0</v>
      </c>
    </row>
    <row r="5901" spans="1:33" x14ac:dyDescent="0.2">
      <c r="A5901" s="9">
        <v>2</v>
      </c>
      <c r="B5901" t="s">
        <v>161</v>
      </c>
      <c r="C5901" t="s">
        <v>73</v>
      </c>
      <c r="D5901">
        <v>0</v>
      </c>
      <c r="E5901">
        <v>658691.24483410199</v>
      </c>
      <c r="F5901">
        <v>0</v>
      </c>
      <c r="G5901">
        <v>0</v>
      </c>
      <c r="H5901">
        <v>0</v>
      </c>
      <c r="I5901">
        <v>0</v>
      </c>
      <c r="J5901" s="8">
        <f>SUMIFS(Table1[time],Table1[repetition],Table1[[#This Row],[repetition]],Table1[config],Table1[[#This Row],[config]])</f>
        <v>57386414.644317657</v>
      </c>
      <c r="K5901" s="9">
        <v>200</v>
      </c>
      <c r="L5901" s="9">
        <v>6</v>
      </c>
      <c r="M5901" s="9" t="s">
        <v>150</v>
      </c>
      <c r="N5901" s="9" t="b">
        <v>1</v>
      </c>
      <c r="O5901" s="9" t="b">
        <v>1</v>
      </c>
      <c r="P5901" s="9" t="b">
        <v>0</v>
      </c>
      <c r="Q5901" s="9" t="b">
        <v>1</v>
      </c>
      <c r="R5901" s="9" t="b">
        <v>0</v>
      </c>
      <c r="S5901" s="9" t="b">
        <v>0</v>
      </c>
      <c r="T5901" s="9" t="b">
        <v>0</v>
      </c>
      <c r="U5901" s="9" t="b">
        <v>0</v>
      </c>
      <c r="V5901" s="9" t="b">
        <v>0</v>
      </c>
      <c r="W5901" s="9" t="b">
        <v>0</v>
      </c>
      <c r="X5901" s="9" t="b">
        <v>0</v>
      </c>
      <c r="Y5901" s="9" t="b">
        <v>1</v>
      </c>
      <c r="Z5901" s="9" t="b">
        <v>0</v>
      </c>
      <c r="AA5901" s="9" t="b">
        <v>1</v>
      </c>
      <c r="AB5901" s="9" t="b">
        <v>1</v>
      </c>
      <c r="AC5901" s="9" t="b">
        <v>0</v>
      </c>
      <c r="AD5901" s="9" t="b">
        <v>0</v>
      </c>
      <c r="AE5901" s="9" t="b">
        <v>1</v>
      </c>
      <c r="AF5901" s="9" t="b">
        <v>1</v>
      </c>
      <c r="AG5901" s="9" t="b">
        <v>0</v>
      </c>
    </row>
    <row r="5902" spans="1:33" x14ac:dyDescent="0.2">
      <c r="A5902" s="11">
        <v>3</v>
      </c>
      <c r="B5902" t="s">
        <v>161</v>
      </c>
      <c r="C5902" t="s">
        <v>73</v>
      </c>
      <c r="D5902">
        <v>0</v>
      </c>
      <c r="E5902">
        <v>177449.69683499899</v>
      </c>
      <c r="F5902">
        <v>0</v>
      </c>
      <c r="G5902">
        <v>0</v>
      </c>
      <c r="H5902">
        <v>0</v>
      </c>
      <c r="I5902">
        <v>0</v>
      </c>
      <c r="J5902" s="10">
        <f>SUMIFS(Table1[time],Table1[repetition],Table1[[#This Row],[repetition]],Table1[config],Table1[[#This Row],[config]])</f>
        <v>48275474.546194986</v>
      </c>
      <c r="K5902" s="11">
        <v>200</v>
      </c>
      <c r="L5902" s="11">
        <v>3</v>
      </c>
      <c r="M5902" s="11" t="s">
        <v>151</v>
      </c>
      <c r="N5902" s="11" t="b">
        <v>1</v>
      </c>
      <c r="O5902" s="11" t="b">
        <v>0</v>
      </c>
      <c r="P5902" s="11" t="b">
        <v>1</v>
      </c>
      <c r="Q5902" s="11" t="b">
        <v>0</v>
      </c>
      <c r="R5902" s="11" t="b">
        <v>1</v>
      </c>
      <c r="S5902" s="11" t="b">
        <v>0</v>
      </c>
      <c r="T5902" s="11" t="b">
        <v>0</v>
      </c>
      <c r="U5902" s="11" t="b">
        <v>1</v>
      </c>
      <c r="V5902" s="11" t="b">
        <v>1</v>
      </c>
      <c r="W5902" s="11" t="b">
        <v>1</v>
      </c>
      <c r="X5902" s="11" t="b">
        <v>0</v>
      </c>
      <c r="Y5902" s="11" t="b">
        <v>1</v>
      </c>
      <c r="Z5902" s="11" t="b">
        <v>1</v>
      </c>
      <c r="AA5902" s="11" t="b">
        <v>0</v>
      </c>
      <c r="AB5902" s="11" t="b">
        <v>0</v>
      </c>
      <c r="AC5902" s="11" t="b">
        <v>0</v>
      </c>
      <c r="AD5902" s="11" t="b">
        <v>0</v>
      </c>
      <c r="AE5902" s="11" t="b">
        <v>1</v>
      </c>
      <c r="AF5902" s="11" t="b">
        <v>0</v>
      </c>
      <c r="AG5902" s="11" t="b">
        <v>0</v>
      </c>
    </row>
    <row r="5903" spans="1:33" x14ac:dyDescent="0.2">
      <c r="A5903" s="11">
        <v>1</v>
      </c>
      <c r="B5903" t="s">
        <v>168</v>
      </c>
      <c r="C5903" t="s">
        <v>73</v>
      </c>
      <c r="D5903">
        <v>0</v>
      </c>
      <c r="E5903">
        <v>295473.23956200801</v>
      </c>
      <c r="F5903">
        <v>0</v>
      </c>
      <c r="G5903">
        <v>0</v>
      </c>
      <c r="H5903">
        <v>0</v>
      </c>
      <c r="I5903">
        <v>0</v>
      </c>
      <c r="J5903" s="10">
        <f>SUMIFS(Table1[time],Table1[repetition],Table1[[#This Row],[repetition]],Table1[config],Table1[[#This Row],[config]])</f>
        <v>50801684.74596601</v>
      </c>
      <c r="K5903" s="11">
        <v>90</v>
      </c>
      <c r="L5903" s="11">
        <v>6</v>
      </c>
      <c r="M5903" s="11" t="s">
        <v>149</v>
      </c>
      <c r="N5903" s="11" t="b">
        <v>0</v>
      </c>
      <c r="O5903" s="11" t="b">
        <v>0</v>
      </c>
      <c r="P5903" s="11" t="b">
        <v>0</v>
      </c>
      <c r="Q5903" s="11" t="b">
        <v>0</v>
      </c>
      <c r="R5903" s="11" t="b">
        <v>1</v>
      </c>
      <c r="S5903" s="11" t="b">
        <v>0</v>
      </c>
      <c r="T5903" s="11" t="b">
        <v>1</v>
      </c>
      <c r="U5903" s="11" t="b">
        <v>1</v>
      </c>
      <c r="V5903" s="11" t="b">
        <v>0</v>
      </c>
      <c r="W5903" s="11" t="b">
        <v>0</v>
      </c>
      <c r="X5903" s="11" t="b">
        <v>0</v>
      </c>
      <c r="Y5903" s="11" t="b">
        <v>0</v>
      </c>
      <c r="Z5903" s="11" t="b">
        <v>1</v>
      </c>
      <c r="AA5903" s="11" t="b">
        <v>0</v>
      </c>
      <c r="AB5903" s="11" t="b">
        <v>0</v>
      </c>
      <c r="AC5903" s="11" t="b">
        <v>0</v>
      </c>
      <c r="AD5903" s="11" t="b">
        <v>1</v>
      </c>
      <c r="AE5903" s="11" t="b">
        <v>0</v>
      </c>
      <c r="AF5903" s="11" t="b">
        <v>1</v>
      </c>
      <c r="AG5903" s="11" t="b">
        <v>1</v>
      </c>
    </row>
    <row r="5904" spans="1:33" x14ac:dyDescent="0.2">
      <c r="A5904" s="9">
        <v>2</v>
      </c>
      <c r="B5904" t="s">
        <v>168</v>
      </c>
      <c r="C5904" t="s">
        <v>73</v>
      </c>
      <c r="D5904">
        <v>0</v>
      </c>
      <c r="E5904">
        <v>579063.80818877299</v>
      </c>
      <c r="F5904">
        <v>0</v>
      </c>
      <c r="G5904">
        <v>0</v>
      </c>
      <c r="H5904">
        <v>0</v>
      </c>
      <c r="I5904">
        <v>0</v>
      </c>
      <c r="J5904" s="8">
        <f>SUMIFS(Table1[time],Table1[repetition],Table1[[#This Row],[repetition]],Table1[config],Table1[[#This Row],[config]])</f>
        <v>57386414.644317657</v>
      </c>
      <c r="K5904" s="9">
        <v>200</v>
      </c>
      <c r="L5904" s="9">
        <v>18</v>
      </c>
      <c r="M5904" s="9" t="s">
        <v>151</v>
      </c>
      <c r="N5904" s="9" t="b">
        <v>1</v>
      </c>
      <c r="O5904" s="9" t="b">
        <v>0</v>
      </c>
      <c r="P5904" s="9" t="b">
        <v>0</v>
      </c>
      <c r="Q5904" s="9" t="b">
        <v>0</v>
      </c>
      <c r="R5904" s="9" t="b">
        <v>1</v>
      </c>
      <c r="S5904" s="9" t="b">
        <v>0</v>
      </c>
      <c r="T5904" s="9" t="b">
        <v>0</v>
      </c>
      <c r="U5904" s="9" t="b">
        <v>0</v>
      </c>
      <c r="V5904" s="9" t="b">
        <v>0</v>
      </c>
      <c r="W5904" s="9" t="b">
        <v>0</v>
      </c>
      <c r="X5904" s="9" t="b">
        <v>0</v>
      </c>
      <c r="Y5904" s="9" t="b">
        <v>1</v>
      </c>
      <c r="Z5904" s="9" t="b">
        <v>0</v>
      </c>
      <c r="AA5904" s="9" t="b">
        <v>1</v>
      </c>
      <c r="AB5904" s="9" t="b">
        <v>1</v>
      </c>
      <c r="AC5904" s="9" t="b">
        <v>1</v>
      </c>
      <c r="AD5904" s="9" t="b">
        <v>0</v>
      </c>
      <c r="AE5904" s="9" t="b">
        <v>0</v>
      </c>
      <c r="AF5904" s="9" t="b">
        <v>1</v>
      </c>
      <c r="AG5904" s="9" t="b">
        <v>1</v>
      </c>
    </row>
    <row r="5905" spans="1:33" x14ac:dyDescent="0.2">
      <c r="A5905" s="11">
        <v>3</v>
      </c>
      <c r="B5905" t="s">
        <v>168</v>
      </c>
      <c r="C5905" t="s">
        <v>73</v>
      </c>
      <c r="D5905">
        <v>0</v>
      </c>
      <c r="E5905">
        <v>211856.65626999899</v>
      </c>
      <c r="F5905">
        <v>0</v>
      </c>
      <c r="G5905">
        <v>0</v>
      </c>
      <c r="H5905">
        <v>0</v>
      </c>
      <c r="I5905">
        <v>0</v>
      </c>
      <c r="J5905" s="10">
        <f>SUMIFS(Table1[time],Table1[repetition],Table1[[#This Row],[repetition]],Table1[config],Table1[[#This Row],[config]])</f>
        <v>48275474.546194986</v>
      </c>
      <c r="K5905" s="11">
        <v>200</v>
      </c>
      <c r="L5905" s="11">
        <v>2</v>
      </c>
      <c r="M5905" s="11" t="s">
        <v>150</v>
      </c>
      <c r="N5905" s="11" t="b">
        <v>1</v>
      </c>
      <c r="O5905" s="11" t="b">
        <v>0</v>
      </c>
      <c r="P5905" s="11" t="b">
        <v>0</v>
      </c>
      <c r="Q5905" s="11" t="b">
        <v>0</v>
      </c>
      <c r="R5905" s="11" t="b">
        <v>0</v>
      </c>
      <c r="S5905" s="11" t="b">
        <v>1</v>
      </c>
      <c r="T5905" s="11" t="b">
        <v>0</v>
      </c>
      <c r="U5905" s="11" t="b">
        <v>1</v>
      </c>
      <c r="V5905" s="11" t="b">
        <v>1</v>
      </c>
      <c r="W5905" s="11" t="b">
        <v>0</v>
      </c>
      <c r="X5905" s="11" t="b">
        <v>0</v>
      </c>
      <c r="Y5905" s="11" t="b">
        <v>0</v>
      </c>
      <c r="Z5905" s="11" t="b">
        <v>0</v>
      </c>
      <c r="AA5905" s="11" t="b">
        <v>1</v>
      </c>
      <c r="AB5905" s="11" t="b">
        <v>0</v>
      </c>
      <c r="AC5905" s="11" t="b">
        <v>0</v>
      </c>
      <c r="AD5905" s="11" t="b">
        <v>0</v>
      </c>
      <c r="AE5905" s="11" t="b">
        <v>0</v>
      </c>
      <c r="AF5905" s="11" t="b">
        <v>0</v>
      </c>
      <c r="AG5905" s="11" t="b">
        <v>1</v>
      </c>
    </row>
    <row r="5906" spans="1:33" x14ac:dyDescent="0.2">
      <c r="A5906" s="9">
        <v>1</v>
      </c>
      <c r="B5906" t="s">
        <v>169</v>
      </c>
      <c r="C5906" t="s">
        <v>73</v>
      </c>
      <c r="D5906">
        <v>0</v>
      </c>
      <c r="E5906">
        <v>388250.60120801203</v>
      </c>
      <c r="F5906">
        <v>0</v>
      </c>
      <c r="G5906">
        <v>0</v>
      </c>
      <c r="H5906">
        <v>0</v>
      </c>
      <c r="I5906">
        <v>0</v>
      </c>
      <c r="J5906" s="8">
        <f>SUMIFS(Table1[time],Table1[repetition],Table1[[#This Row],[repetition]],Table1[config],Table1[[#This Row],[config]])</f>
        <v>50801684.74596601</v>
      </c>
      <c r="K5906" s="9">
        <v>100</v>
      </c>
      <c r="L5906" s="9">
        <v>2</v>
      </c>
      <c r="M5906" s="9" t="s">
        <v>150</v>
      </c>
      <c r="N5906" s="9" t="b">
        <v>1</v>
      </c>
      <c r="O5906" s="9" t="b">
        <v>0</v>
      </c>
      <c r="P5906" s="9" t="b">
        <v>0</v>
      </c>
      <c r="Q5906" s="9" t="b">
        <v>0</v>
      </c>
      <c r="R5906" s="9" t="b">
        <v>0</v>
      </c>
      <c r="S5906" s="9" t="b">
        <v>1</v>
      </c>
      <c r="T5906" s="9" t="b">
        <v>0</v>
      </c>
      <c r="U5906" s="9" t="b">
        <v>1</v>
      </c>
      <c r="V5906" s="9" t="b">
        <v>1</v>
      </c>
      <c r="W5906" s="9" t="b">
        <v>0</v>
      </c>
      <c r="X5906" s="9" t="b">
        <v>0</v>
      </c>
      <c r="Y5906" s="9" t="b">
        <v>0</v>
      </c>
      <c r="Z5906" s="9" t="b">
        <v>0</v>
      </c>
      <c r="AA5906" s="9" t="b">
        <v>1</v>
      </c>
      <c r="AB5906" s="9" t="b">
        <v>0</v>
      </c>
      <c r="AC5906" s="9" t="b">
        <v>0</v>
      </c>
      <c r="AD5906" s="9" t="b">
        <v>0</v>
      </c>
      <c r="AE5906" s="9" t="b">
        <v>0</v>
      </c>
      <c r="AF5906" s="9" t="b">
        <v>0</v>
      </c>
      <c r="AG5906" s="9" t="b">
        <v>1</v>
      </c>
    </row>
    <row r="5907" spans="1:33" x14ac:dyDescent="0.2">
      <c r="A5907" s="9">
        <v>2</v>
      </c>
      <c r="B5907" t="s">
        <v>169</v>
      </c>
      <c r="C5907" t="s">
        <v>73</v>
      </c>
      <c r="D5907">
        <v>0</v>
      </c>
      <c r="E5907">
        <v>763822.15524977003</v>
      </c>
      <c r="F5907">
        <v>0</v>
      </c>
      <c r="G5907">
        <v>0</v>
      </c>
      <c r="H5907">
        <v>0</v>
      </c>
      <c r="I5907">
        <v>0</v>
      </c>
      <c r="J5907" s="8">
        <f>SUMIFS(Table1[time],Table1[repetition],Table1[[#This Row],[repetition]],Table1[config],Table1[[#This Row],[config]])</f>
        <v>57386414.644317657</v>
      </c>
      <c r="K5907" s="9">
        <v>200</v>
      </c>
      <c r="L5907" s="9">
        <v>18</v>
      </c>
      <c r="M5907" s="9" t="s">
        <v>151</v>
      </c>
      <c r="N5907" s="9" t="b">
        <v>1</v>
      </c>
      <c r="O5907" s="9" t="b">
        <v>0</v>
      </c>
      <c r="P5907" s="9" t="b">
        <v>0</v>
      </c>
      <c r="Q5907" s="9" t="b">
        <v>0</v>
      </c>
      <c r="R5907" s="9" t="b">
        <v>1</v>
      </c>
      <c r="S5907" s="9" t="b">
        <v>0</v>
      </c>
      <c r="T5907" s="9" t="b">
        <v>0</v>
      </c>
      <c r="U5907" s="9" t="b">
        <v>0</v>
      </c>
      <c r="V5907" s="9" t="b">
        <v>0</v>
      </c>
      <c r="W5907" s="9" t="b">
        <v>0</v>
      </c>
      <c r="X5907" s="9" t="b">
        <v>0</v>
      </c>
      <c r="Y5907" s="9" t="b">
        <v>1</v>
      </c>
      <c r="Z5907" s="9" t="b">
        <v>0</v>
      </c>
      <c r="AA5907" s="9" t="b">
        <v>1</v>
      </c>
      <c r="AB5907" s="9" t="b">
        <v>1</v>
      </c>
      <c r="AC5907" s="9" t="b">
        <v>1</v>
      </c>
      <c r="AD5907" s="9" t="b">
        <v>0</v>
      </c>
      <c r="AE5907" s="9" t="b">
        <v>0</v>
      </c>
      <c r="AF5907" s="9" t="b">
        <v>1</v>
      </c>
      <c r="AG5907" s="9" t="b">
        <v>1</v>
      </c>
    </row>
    <row r="5908" spans="1:33" x14ac:dyDescent="0.2">
      <c r="A5908" s="11">
        <v>3</v>
      </c>
      <c r="B5908" t="s">
        <v>169</v>
      </c>
      <c r="C5908" t="s">
        <v>73</v>
      </c>
      <c r="D5908">
        <v>0</v>
      </c>
      <c r="E5908">
        <v>269000.55526800803</v>
      </c>
      <c r="F5908">
        <v>0</v>
      </c>
      <c r="G5908">
        <v>0</v>
      </c>
      <c r="H5908">
        <v>0</v>
      </c>
      <c r="I5908">
        <v>0</v>
      </c>
      <c r="J5908" s="10">
        <f>SUMIFS(Table1[time],Table1[repetition],Table1[[#This Row],[repetition]],Table1[config],Table1[[#This Row],[config]])</f>
        <v>48275474.546194986</v>
      </c>
      <c r="K5908" s="11">
        <v>200</v>
      </c>
      <c r="L5908" s="11">
        <v>4</v>
      </c>
      <c r="M5908" s="11" t="s">
        <v>151</v>
      </c>
      <c r="N5908" s="11" t="b">
        <v>1</v>
      </c>
      <c r="O5908" s="11" t="b">
        <v>1</v>
      </c>
      <c r="P5908" s="11" t="b">
        <v>1</v>
      </c>
      <c r="Q5908" s="11" t="b">
        <v>1</v>
      </c>
      <c r="R5908" s="11" t="b">
        <v>1</v>
      </c>
      <c r="S5908" s="11" t="b">
        <v>1</v>
      </c>
      <c r="T5908" s="11" t="b">
        <v>1</v>
      </c>
      <c r="U5908" s="11" t="b">
        <v>1</v>
      </c>
      <c r="V5908" s="11" t="b">
        <v>1</v>
      </c>
      <c r="W5908" s="11" t="b">
        <v>0</v>
      </c>
      <c r="X5908" s="11" t="b">
        <v>0</v>
      </c>
      <c r="Y5908" s="11" t="b">
        <v>0</v>
      </c>
      <c r="Z5908" s="11" t="b">
        <v>0</v>
      </c>
      <c r="AA5908" s="11" t="b">
        <v>0</v>
      </c>
      <c r="AB5908" s="11" t="b">
        <v>1</v>
      </c>
      <c r="AC5908" s="11" t="b">
        <v>0</v>
      </c>
      <c r="AD5908" s="11" t="b">
        <v>1</v>
      </c>
      <c r="AE5908" s="11" t="b">
        <v>0</v>
      </c>
      <c r="AF5908" s="11" t="b">
        <v>1</v>
      </c>
      <c r="AG5908" s="11" t="b">
        <v>0</v>
      </c>
    </row>
    <row r="5909" spans="1:33" x14ac:dyDescent="0.2">
      <c r="A5909" s="9">
        <v>1</v>
      </c>
      <c r="B5909" t="s">
        <v>170</v>
      </c>
      <c r="C5909" t="s">
        <v>73</v>
      </c>
      <c r="D5909">
        <v>0</v>
      </c>
      <c r="E5909">
        <v>309580.87179000699</v>
      </c>
      <c r="F5909">
        <v>0</v>
      </c>
      <c r="G5909">
        <v>0</v>
      </c>
      <c r="H5909">
        <v>0</v>
      </c>
      <c r="I5909">
        <v>0</v>
      </c>
      <c r="J5909" s="8">
        <f>SUMIFS(Table1[time],Table1[repetition],Table1[[#This Row],[repetition]],Table1[config],Table1[[#This Row],[config]])</f>
        <v>50801684.74596601</v>
      </c>
      <c r="K5909" s="9">
        <v>100</v>
      </c>
      <c r="L5909" s="9">
        <v>4</v>
      </c>
      <c r="M5909" s="9" t="s">
        <v>150</v>
      </c>
      <c r="N5909" s="9" t="b">
        <v>1</v>
      </c>
      <c r="O5909" s="9" t="b">
        <v>1</v>
      </c>
      <c r="P5909" s="9" t="b">
        <v>1</v>
      </c>
      <c r="Q5909" s="9" t="b">
        <v>0</v>
      </c>
      <c r="R5909" s="9" t="b">
        <v>1</v>
      </c>
      <c r="S5909" s="9" t="b">
        <v>1</v>
      </c>
      <c r="T5909" s="9" t="b">
        <v>0</v>
      </c>
      <c r="U5909" s="9" t="b">
        <v>1</v>
      </c>
      <c r="V5909" s="9" t="b">
        <v>0</v>
      </c>
      <c r="W5909" s="9" t="b">
        <v>0</v>
      </c>
      <c r="X5909" s="9" t="b">
        <v>0</v>
      </c>
      <c r="Y5909" s="9" t="b">
        <v>0</v>
      </c>
      <c r="Z5909" s="9" t="b">
        <v>0</v>
      </c>
      <c r="AA5909" s="9" t="b">
        <v>1</v>
      </c>
      <c r="AB5909" s="9" t="b">
        <v>0</v>
      </c>
      <c r="AC5909" s="9" t="b">
        <v>0</v>
      </c>
      <c r="AD5909" s="9" t="b">
        <v>0</v>
      </c>
      <c r="AE5909" s="9" t="b">
        <v>1</v>
      </c>
      <c r="AF5909" s="9" t="b">
        <v>1</v>
      </c>
      <c r="AG5909" s="9" t="b">
        <v>1</v>
      </c>
    </row>
    <row r="5910" spans="1:33" x14ac:dyDescent="0.2">
      <c r="A5910" s="11">
        <v>2</v>
      </c>
      <c r="B5910" t="s">
        <v>170</v>
      </c>
      <c r="C5910" t="s">
        <v>73</v>
      </c>
      <c r="D5910">
        <v>0</v>
      </c>
      <c r="E5910">
        <v>678667.97277284705</v>
      </c>
      <c r="F5910">
        <v>0</v>
      </c>
      <c r="G5910">
        <v>0</v>
      </c>
      <c r="H5910">
        <v>0</v>
      </c>
      <c r="I5910">
        <v>0</v>
      </c>
      <c r="J5910" s="10">
        <f>SUMIFS(Table1[time],Table1[repetition],Table1[[#This Row],[repetition]],Table1[config],Table1[[#This Row],[config]])</f>
        <v>57386414.644317657</v>
      </c>
      <c r="K5910" s="11">
        <v>200</v>
      </c>
      <c r="L5910" s="11">
        <v>6</v>
      </c>
      <c r="M5910" s="11" t="s">
        <v>150</v>
      </c>
      <c r="N5910" s="11" t="b">
        <v>1</v>
      </c>
      <c r="O5910" s="11" t="b">
        <v>1</v>
      </c>
      <c r="P5910" s="11" t="b">
        <v>0</v>
      </c>
      <c r="Q5910" s="11" t="b">
        <v>1</v>
      </c>
      <c r="R5910" s="11" t="b">
        <v>0</v>
      </c>
      <c r="S5910" s="11" t="b">
        <v>0</v>
      </c>
      <c r="T5910" s="11" t="b">
        <v>0</v>
      </c>
      <c r="U5910" s="11" t="b">
        <v>0</v>
      </c>
      <c r="V5910" s="11" t="b">
        <v>0</v>
      </c>
      <c r="W5910" s="11" t="b">
        <v>0</v>
      </c>
      <c r="X5910" s="11" t="b">
        <v>0</v>
      </c>
      <c r="Y5910" s="11" t="b">
        <v>1</v>
      </c>
      <c r="Z5910" s="11" t="b">
        <v>0</v>
      </c>
      <c r="AA5910" s="11" t="b">
        <v>1</v>
      </c>
      <c r="AB5910" s="11" t="b">
        <v>1</v>
      </c>
      <c r="AC5910" s="11" t="b">
        <v>0</v>
      </c>
      <c r="AD5910" s="11" t="b">
        <v>0</v>
      </c>
      <c r="AE5910" s="11" t="b">
        <v>1</v>
      </c>
      <c r="AF5910" s="11" t="b">
        <v>1</v>
      </c>
      <c r="AG5910" s="11" t="b">
        <v>0</v>
      </c>
    </row>
    <row r="5911" spans="1:33" x14ac:dyDescent="0.2">
      <c r="A5911" s="11">
        <v>3</v>
      </c>
      <c r="B5911" t="s">
        <v>170</v>
      </c>
      <c r="C5911" t="s">
        <v>73</v>
      </c>
      <c r="D5911">
        <v>0</v>
      </c>
      <c r="E5911">
        <v>201782.02637900499</v>
      </c>
      <c r="F5911">
        <v>0</v>
      </c>
      <c r="G5911">
        <v>0</v>
      </c>
      <c r="H5911">
        <v>0</v>
      </c>
      <c r="I5911">
        <v>0</v>
      </c>
      <c r="J5911" s="10">
        <f>SUMIFS(Table1[time],Table1[repetition],Table1[[#This Row],[repetition]],Table1[config],Table1[[#This Row],[config]])</f>
        <v>48275474.546194986</v>
      </c>
      <c r="K5911" s="11">
        <v>200</v>
      </c>
      <c r="L5911" s="11">
        <v>3</v>
      </c>
      <c r="M5911" s="11" t="s">
        <v>151</v>
      </c>
      <c r="N5911" s="11" t="b">
        <v>1</v>
      </c>
      <c r="O5911" s="11" t="b">
        <v>0</v>
      </c>
      <c r="P5911" s="11" t="b">
        <v>1</v>
      </c>
      <c r="Q5911" s="11" t="b">
        <v>0</v>
      </c>
      <c r="R5911" s="11" t="b">
        <v>1</v>
      </c>
      <c r="S5911" s="11" t="b">
        <v>0</v>
      </c>
      <c r="T5911" s="11" t="b">
        <v>0</v>
      </c>
      <c r="U5911" s="11" t="b">
        <v>1</v>
      </c>
      <c r="V5911" s="11" t="b">
        <v>1</v>
      </c>
      <c r="W5911" s="11" t="b">
        <v>1</v>
      </c>
      <c r="X5911" s="11" t="b">
        <v>0</v>
      </c>
      <c r="Y5911" s="11" t="b">
        <v>1</v>
      </c>
      <c r="Z5911" s="11" t="b">
        <v>1</v>
      </c>
      <c r="AA5911" s="11" t="b">
        <v>0</v>
      </c>
      <c r="AB5911" s="11" t="b">
        <v>0</v>
      </c>
      <c r="AC5911" s="11" t="b">
        <v>0</v>
      </c>
      <c r="AD5911" s="11" t="b">
        <v>0</v>
      </c>
      <c r="AE5911" s="11" t="b">
        <v>1</v>
      </c>
      <c r="AF5911" s="11" t="b">
        <v>0</v>
      </c>
      <c r="AG5911" s="11" t="b">
        <v>0</v>
      </c>
    </row>
    <row r="5912" spans="1:33" x14ac:dyDescent="0.2">
      <c r="A5912" s="11">
        <v>1</v>
      </c>
      <c r="B5912" t="s">
        <v>172</v>
      </c>
      <c r="C5912" t="s">
        <v>73</v>
      </c>
      <c r="D5912">
        <v>0</v>
      </c>
      <c r="E5912">
        <v>345914.57055998</v>
      </c>
      <c r="F5912">
        <v>0</v>
      </c>
      <c r="G5912">
        <v>0</v>
      </c>
      <c r="H5912">
        <v>0</v>
      </c>
      <c r="I5912">
        <v>0</v>
      </c>
      <c r="J5912" s="10">
        <f>SUMIFS(Table1[time],Table1[repetition],Table1[[#This Row],[repetition]],Table1[config],Table1[[#This Row],[config]])</f>
        <v>50801684.74596601</v>
      </c>
      <c r="K5912" s="11">
        <v>0</v>
      </c>
      <c r="L5912" s="11">
        <v>5</v>
      </c>
      <c r="M5912" s="11" t="s">
        <v>150</v>
      </c>
      <c r="N5912" s="11" t="b">
        <v>0</v>
      </c>
      <c r="O5912" s="11" t="b">
        <v>0</v>
      </c>
      <c r="P5912" s="11" t="b">
        <v>0</v>
      </c>
      <c r="Q5912" s="11" t="b">
        <v>1</v>
      </c>
      <c r="R5912" s="11" t="b">
        <v>1</v>
      </c>
      <c r="S5912" s="11" t="b">
        <v>0</v>
      </c>
      <c r="T5912" s="11" t="b">
        <v>0</v>
      </c>
      <c r="U5912" s="11" t="b">
        <v>1</v>
      </c>
      <c r="V5912" s="11" t="b">
        <v>1</v>
      </c>
      <c r="W5912" s="11" t="b">
        <v>0</v>
      </c>
      <c r="X5912" s="11" t="b">
        <v>0</v>
      </c>
      <c r="Y5912" s="11" t="b">
        <v>1</v>
      </c>
      <c r="Z5912" s="11" t="b">
        <v>1</v>
      </c>
      <c r="AA5912" s="11" t="b">
        <v>0</v>
      </c>
      <c r="AB5912" s="11" t="b">
        <v>0</v>
      </c>
      <c r="AC5912" s="11" t="b">
        <v>1</v>
      </c>
      <c r="AD5912" s="11" t="b">
        <v>1</v>
      </c>
      <c r="AE5912" s="11" t="b">
        <v>0</v>
      </c>
      <c r="AF5912" s="11" t="b">
        <v>0</v>
      </c>
      <c r="AG5912" s="11" t="b">
        <v>1</v>
      </c>
    </row>
    <row r="5913" spans="1:33" x14ac:dyDescent="0.2">
      <c r="A5913" s="9">
        <v>2</v>
      </c>
      <c r="B5913" t="s">
        <v>172</v>
      </c>
      <c r="C5913" t="s">
        <v>73</v>
      </c>
      <c r="D5913">
        <v>0</v>
      </c>
      <c r="E5913">
        <v>618309.82569791295</v>
      </c>
      <c r="F5913">
        <v>0</v>
      </c>
      <c r="G5913">
        <v>0</v>
      </c>
      <c r="H5913">
        <v>0</v>
      </c>
      <c r="I5913">
        <v>0</v>
      </c>
      <c r="J5913" s="8">
        <f>SUMIFS(Table1[time],Table1[repetition],Table1[[#This Row],[repetition]],Table1[config],Table1[[#This Row],[config]])</f>
        <v>57386414.644317657</v>
      </c>
      <c r="K5913" s="9">
        <v>200</v>
      </c>
      <c r="L5913" s="9">
        <v>6</v>
      </c>
      <c r="M5913" s="9" t="s">
        <v>150</v>
      </c>
      <c r="N5913" s="9" t="b">
        <v>1</v>
      </c>
      <c r="O5913" s="9" t="b">
        <v>1</v>
      </c>
      <c r="P5913" s="9" t="b">
        <v>0</v>
      </c>
      <c r="Q5913" s="9" t="b">
        <v>1</v>
      </c>
      <c r="R5913" s="9" t="b">
        <v>0</v>
      </c>
      <c r="S5913" s="9" t="b">
        <v>0</v>
      </c>
      <c r="T5913" s="9" t="b">
        <v>0</v>
      </c>
      <c r="U5913" s="9" t="b">
        <v>0</v>
      </c>
      <c r="V5913" s="9" t="b">
        <v>0</v>
      </c>
      <c r="W5913" s="9" t="b">
        <v>0</v>
      </c>
      <c r="X5913" s="9" t="b">
        <v>0</v>
      </c>
      <c r="Y5913" s="9" t="b">
        <v>1</v>
      </c>
      <c r="Z5913" s="9" t="b">
        <v>0</v>
      </c>
      <c r="AA5913" s="9" t="b">
        <v>1</v>
      </c>
      <c r="AB5913" s="9" t="b">
        <v>1</v>
      </c>
      <c r="AC5913" s="9" t="b">
        <v>0</v>
      </c>
      <c r="AD5913" s="9" t="b">
        <v>0</v>
      </c>
      <c r="AE5913" s="9" t="b">
        <v>1</v>
      </c>
      <c r="AF5913" s="9" t="b">
        <v>1</v>
      </c>
      <c r="AG5913" s="9" t="b">
        <v>0</v>
      </c>
    </row>
    <row r="5914" spans="1:33" x14ac:dyDescent="0.2">
      <c r="A5914" s="9">
        <v>3</v>
      </c>
      <c r="B5914" t="s">
        <v>172</v>
      </c>
      <c r="C5914" t="s">
        <v>73</v>
      </c>
      <c r="D5914">
        <v>0</v>
      </c>
      <c r="E5914">
        <v>190304.61359600301</v>
      </c>
      <c r="F5914">
        <v>0</v>
      </c>
      <c r="G5914">
        <v>0</v>
      </c>
      <c r="H5914">
        <v>0</v>
      </c>
      <c r="I5914">
        <v>0</v>
      </c>
      <c r="J5914" s="8">
        <f>SUMIFS(Table1[time],Table1[repetition],Table1[[#This Row],[repetition]],Table1[config],Table1[[#This Row],[config]])</f>
        <v>48275474.546194986</v>
      </c>
      <c r="K5914" s="9">
        <v>200</v>
      </c>
      <c r="L5914" s="9">
        <v>4</v>
      </c>
      <c r="M5914" s="9" t="s">
        <v>151</v>
      </c>
      <c r="N5914" s="9" t="b">
        <v>1</v>
      </c>
      <c r="O5914" s="9" t="b">
        <v>1</v>
      </c>
      <c r="P5914" s="9" t="b">
        <v>1</v>
      </c>
      <c r="Q5914" s="9" t="b">
        <v>1</v>
      </c>
      <c r="R5914" s="9" t="b">
        <v>1</v>
      </c>
      <c r="S5914" s="9" t="b">
        <v>1</v>
      </c>
      <c r="T5914" s="9" t="b">
        <v>1</v>
      </c>
      <c r="U5914" s="9" t="b">
        <v>1</v>
      </c>
      <c r="V5914" s="9" t="b">
        <v>1</v>
      </c>
      <c r="W5914" s="9" t="b">
        <v>0</v>
      </c>
      <c r="X5914" s="9" t="b">
        <v>0</v>
      </c>
      <c r="Y5914" s="9" t="b">
        <v>0</v>
      </c>
      <c r="Z5914" s="9" t="b">
        <v>0</v>
      </c>
      <c r="AA5914" s="9" t="b">
        <v>0</v>
      </c>
      <c r="AB5914" s="9" t="b">
        <v>1</v>
      </c>
      <c r="AC5914" s="9" t="b">
        <v>0</v>
      </c>
      <c r="AD5914" s="9" t="b">
        <v>1</v>
      </c>
      <c r="AE5914" s="9" t="b">
        <v>0</v>
      </c>
      <c r="AF5914" s="9" t="b">
        <v>1</v>
      </c>
      <c r="AG5914" s="9" t="b">
        <v>0</v>
      </c>
    </row>
    <row r="5915" spans="1:33" x14ac:dyDescent="0.2">
      <c r="A5915" s="9">
        <v>1</v>
      </c>
      <c r="B5915" t="s">
        <v>173</v>
      </c>
      <c r="C5915" t="s">
        <v>73</v>
      </c>
      <c r="D5915">
        <v>0</v>
      </c>
      <c r="E5915">
        <v>7224658.7384620197</v>
      </c>
      <c r="F5915">
        <v>0</v>
      </c>
      <c r="G5915">
        <v>0</v>
      </c>
      <c r="H5915">
        <v>0</v>
      </c>
      <c r="I5915">
        <v>0</v>
      </c>
      <c r="J5915" s="8">
        <f>SUMIFS(Table1[time],Table1[repetition],Table1[[#This Row],[repetition]],Table1[config],Table1[[#This Row],[config]])</f>
        <v>50801684.74596601</v>
      </c>
      <c r="K5915" s="9">
        <v>110</v>
      </c>
      <c r="L5915" s="9">
        <v>1</v>
      </c>
      <c r="M5915" s="9" t="s">
        <v>149</v>
      </c>
      <c r="N5915" s="9" t="b">
        <v>0</v>
      </c>
      <c r="O5915" s="9" t="b">
        <v>1</v>
      </c>
      <c r="P5915" s="9" t="b">
        <v>1</v>
      </c>
      <c r="Q5915" s="9" t="b">
        <v>1</v>
      </c>
      <c r="R5915" s="9" t="b">
        <v>1</v>
      </c>
      <c r="S5915" s="9" t="b">
        <v>0</v>
      </c>
      <c r="T5915" s="9" t="b">
        <v>1</v>
      </c>
      <c r="U5915" s="9" t="b">
        <v>0</v>
      </c>
      <c r="V5915" s="9" t="b">
        <v>0</v>
      </c>
      <c r="W5915" s="9" t="b">
        <v>1</v>
      </c>
      <c r="X5915" s="9" t="b">
        <v>1</v>
      </c>
      <c r="Y5915" s="9" t="b">
        <v>1</v>
      </c>
      <c r="Z5915" s="9" t="b">
        <v>1</v>
      </c>
      <c r="AA5915" s="9" t="b">
        <v>0</v>
      </c>
      <c r="AB5915" s="9" t="b">
        <v>1</v>
      </c>
      <c r="AC5915" s="9" t="b">
        <v>1</v>
      </c>
      <c r="AD5915" s="9" t="b">
        <v>1</v>
      </c>
      <c r="AE5915" s="9" t="b">
        <v>1</v>
      </c>
      <c r="AF5915" s="9" t="b">
        <v>1</v>
      </c>
      <c r="AG5915" s="9" t="b">
        <v>0</v>
      </c>
    </row>
    <row r="5916" spans="1:33" x14ac:dyDescent="0.2">
      <c r="A5916" s="11">
        <v>2</v>
      </c>
      <c r="B5916" t="s">
        <v>173</v>
      </c>
      <c r="C5916" t="s">
        <v>73</v>
      </c>
      <c r="D5916">
        <v>0</v>
      </c>
      <c r="E5916">
        <v>7261553.0462469896</v>
      </c>
      <c r="F5916">
        <v>0</v>
      </c>
      <c r="G5916">
        <v>0</v>
      </c>
      <c r="H5916">
        <v>0</v>
      </c>
      <c r="I5916">
        <v>0</v>
      </c>
      <c r="J5916" s="10">
        <f>SUMIFS(Table1[time],Table1[repetition],Table1[[#This Row],[repetition]],Table1[config],Table1[[#This Row],[config]])</f>
        <v>57386414.644317657</v>
      </c>
      <c r="K5916" s="11">
        <v>200</v>
      </c>
      <c r="L5916" s="11">
        <v>18</v>
      </c>
      <c r="M5916" s="11" t="s">
        <v>151</v>
      </c>
      <c r="N5916" s="11" t="b">
        <v>1</v>
      </c>
      <c r="O5916" s="11" t="b">
        <v>0</v>
      </c>
      <c r="P5916" s="11" t="b">
        <v>0</v>
      </c>
      <c r="Q5916" s="11" t="b">
        <v>0</v>
      </c>
      <c r="R5916" s="11" t="b">
        <v>1</v>
      </c>
      <c r="S5916" s="11" t="b">
        <v>0</v>
      </c>
      <c r="T5916" s="11" t="b">
        <v>0</v>
      </c>
      <c r="U5916" s="11" t="b">
        <v>0</v>
      </c>
      <c r="V5916" s="11" t="b">
        <v>0</v>
      </c>
      <c r="W5916" s="11" t="b">
        <v>0</v>
      </c>
      <c r="X5916" s="11" t="b">
        <v>0</v>
      </c>
      <c r="Y5916" s="11" t="b">
        <v>1</v>
      </c>
      <c r="Z5916" s="11" t="b">
        <v>0</v>
      </c>
      <c r="AA5916" s="11" t="b">
        <v>1</v>
      </c>
      <c r="AB5916" s="11" t="b">
        <v>1</v>
      </c>
      <c r="AC5916" s="11" t="b">
        <v>1</v>
      </c>
      <c r="AD5916" s="11" t="b">
        <v>0</v>
      </c>
      <c r="AE5916" s="11" t="b">
        <v>0</v>
      </c>
      <c r="AF5916" s="11" t="b">
        <v>1</v>
      </c>
      <c r="AG5916" s="11" t="b">
        <v>1</v>
      </c>
    </row>
    <row r="5917" spans="1:33" x14ac:dyDescent="0.2">
      <c r="A5917" s="9">
        <v>3</v>
      </c>
      <c r="B5917" t="s">
        <v>173</v>
      </c>
      <c r="C5917" t="s">
        <v>73</v>
      </c>
      <c r="D5917">
        <v>0</v>
      </c>
      <c r="E5917">
        <v>7218766.0635449998</v>
      </c>
      <c r="F5917">
        <v>0</v>
      </c>
      <c r="G5917">
        <v>0</v>
      </c>
      <c r="H5917">
        <v>0</v>
      </c>
      <c r="I5917">
        <v>0</v>
      </c>
      <c r="J5917" s="8">
        <f>SUMIFS(Table1[time],Table1[repetition],Table1[[#This Row],[repetition]],Table1[config],Table1[[#This Row],[config]])</f>
        <v>48275474.546194986</v>
      </c>
      <c r="K5917" s="9">
        <v>200</v>
      </c>
      <c r="L5917" s="9">
        <v>18</v>
      </c>
      <c r="M5917" s="9" t="s">
        <v>151</v>
      </c>
      <c r="N5917" s="9" t="b">
        <v>1</v>
      </c>
      <c r="O5917" s="9" t="b">
        <v>0</v>
      </c>
      <c r="P5917" s="9" t="b">
        <v>0</v>
      </c>
      <c r="Q5917" s="9" t="b">
        <v>0</v>
      </c>
      <c r="R5917" s="9" t="b">
        <v>1</v>
      </c>
      <c r="S5917" s="9" t="b">
        <v>0</v>
      </c>
      <c r="T5917" s="9" t="b">
        <v>0</v>
      </c>
      <c r="U5917" s="9" t="b">
        <v>0</v>
      </c>
      <c r="V5917" s="9" t="b">
        <v>0</v>
      </c>
      <c r="W5917" s="9" t="b">
        <v>0</v>
      </c>
      <c r="X5917" s="9" t="b">
        <v>0</v>
      </c>
      <c r="Y5917" s="9" t="b">
        <v>1</v>
      </c>
      <c r="Z5917" s="9" t="b">
        <v>0</v>
      </c>
      <c r="AA5917" s="9" t="b">
        <v>1</v>
      </c>
      <c r="AB5917" s="9" t="b">
        <v>1</v>
      </c>
      <c r="AC5917" s="9" t="b">
        <v>1</v>
      </c>
      <c r="AD5917" s="9" t="b">
        <v>0</v>
      </c>
      <c r="AE5917" s="9" t="b">
        <v>0</v>
      </c>
      <c r="AF5917" s="9" t="b">
        <v>1</v>
      </c>
      <c r="AG5917" s="9" t="b">
        <v>1</v>
      </c>
    </row>
    <row r="5918" spans="1:33" x14ac:dyDescent="0.2">
      <c r="A5918" s="11">
        <v>1</v>
      </c>
      <c r="B5918" t="s">
        <v>174</v>
      </c>
      <c r="C5918" t="s">
        <v>73</v>
      </c>
      <c r="D5918">
        <v>0</v>
      </c>
      <c r="E5918">
        <v>293637.181468016</v>
      </c>
      <c r="F5918">
        <v>0</v>
      </c>
      <c r="G5918">
        <v>0</v>
      </c>
      <c r="H5918">
        <v>0</v>
      </c>
      <c r="I5918">
        <v>0</v>
      </c>
      <c r="J5918" s="10">
        <f>SUMIFS(Table1[time],Table1[repetition],Table1[[#This Row],[repetition]],Table1[config],Table1[[#This Row],[config]])</f>
        <v>50801684.74596601</v>
      </c>
      <c r="K5918" s="11">
        <v>110</v>
      </c>
      <c r="L5918" s="11">
        <v>4</v>
      </c>
      <c r="M5918" s="11" t="s">
        <v>149</v>
      </c>
      <c r="N5918" s="11" t="b">
        <v>1</v>
      </c>
      <c r="O5918" s="11" t="b">
        <v>1</v>
      </c>
      <c r="P5918" s="11" t="b">
        <v>0</v>
      </c>
      <c r="Q5918" s="11" t="b">
        <v>1</v>
      </c>
      <c r="R5918" s="11" t="b">
        <v>1</v>
      </c>
      <c r="S5918" s="11" t="b">
        <v>1</v>
      </c>
      <c r="T5918" s="11" t="b">
        <v>1</v>
      </c>
      <c r="U5918" s="11" t="b">
        <v>0</v>
      </c>
      <c r="V5918" s="11" t="b">
        <v>0</v>
      </c>
      <c r="W5918" s="11" t="b">
        <v>0</v>
      </c>
      <c r="X5918" s="11" t="b">
        <v>1</v>
      </c>
      <c r="Y5918" s="11" t="b">
        <v>1</v>
      </c>
      <c r="Z5918" s="11" t="b">
        <v>1</v>
      </c>
      <c r="AA5918" s="11" t="b">
        <v>1</v>
      </c>
      <c r="AB5918" s="11" t="b">
        <v>1</v>
      </c>
      <c r="AC5918" s="11" t="b">
        <v>0</v>
      </c>
      <c r="AD5918" s="11" t="b">
        <v>1</v>
      </c>
      <c r="AE5918" s="11" t="b">
        <v>0</v>
      </c>
      <c r="AF5918" s="11" t="b">
        <v>0</v>
      </c>
      <c r="AG5918" s="11" t="b">
        <v>0</v>
      </c>
    </row>
    <row r="5919" spans="1:33" x14ac:dyDescent="0.2">
      <c r="A5919" s="9">
        <v>2</v>
      </c>
      <c r="B5919" t="s">
        <v>174</v>
      </c>
      <c r="C5919" t="s">
        <v>73</v>
      </c>
      <c r="D5919">
        <v>0</v>
      </c>
      <c r="E5919">
        <v>268486.27611296199</v>
      </c>
      <c r="F5919">
        <v>0</v>
      </c>
      <c r="G5919">
        <v>0</v>
      </c>
      <c r="H5919">
        <v>0</v>
      </c>
      <c r="I5919">
        <v>0</v>
      </c>
      <c r="J5919" s="8">
        <f>SUMIFS(Table1[time],Table1[repetition],Table1[[#This Row],[repetition]],Table1[config],Table1[[#This Row],[config]])</f>
        <v>57386414.644317657</v>
      </c>
      <c r="K5919" s="9">
        <v>200</v>
      </c>
      <c r="L5919" s="9">
        <v>5</v>
      </c>
      <c r="M5919" s="9" t="s">
        <v>149</v>
      </c>
      <c r="N5919" s="9" t="b">
        <v>1</v>
      </c>
      <c r="O5919" s="9" t="b">
        <v>1</v>
      </c>
      <c r="P5919" s="9" t="b">
        <v>1</v>
      </c>
      <c r="Q5919" s="9" t="b">
        <v>1</v>
      </c>
      <c r="R5919" s="9" t="b">
        <v>1</v>
      </c>
      <c r="S5919" s="9" t="b">
        <v>1</v>
      </c>
      <c r="T5919" s="9" t="b">
        <v>0</v>
      </c>
      <c r="U5919" s="9" t="b">
        <v>0</v>
      </c>
      <c r="V5919" s="9" t="b">
        <v>0</v>
      </c>
      <c r="W5919" s="9" t="b">
        <v>0</v>
      </c>
      <c r="X5919" s="9" t="b">
        <v>1</v>
      </c>
      <c r="Y5919" s="9" t="b">
        <v>1</v>
      </c>
      <c r="Z5919" s="9" t="b">
        <v>0</v>
      </c>
      <c r="AA5919" s="9" t="b">
        <v>1</v>
      </c>
      <c r="AB5919" s="9" t="b">
        <v>1</v>
      </c>
      <c r="AC5919" s="9" t="b">
        <v>0</v>
      </c>
      <c r="AD5919" s="9" t="b">
        <v>1</v>
      </c>
      <c r="AE5919" s="9" t="b">
        <v>0</v>
      </c>
      <c r="AF5919" s="9" t="b">
        <v>0</v>
      </c>
      <c r="AG5919" s="9" t="b">
        <v>0</v>
      </c>
    </row>
    <row r="5920" spans="1:33" x14ac:dyDescent="0.2">
      <c r="A5920" s="11">
        <v>3</v>
      </c>
      <c r="B5920" t="s">
        <v>174</v>
      </c>
      <c r="C5920" t="s">
        <v>73</v>
      </c>
      <c r="D5920">
        <v>0</v>
      </c>
      <c r="E5920">
        <v>191345.13127699</v>
      </c>
      <c r="F5920">
        <v>0</v>
      </c>
      <c r="G5920">
        <v>0</v>
      </c>
      <c r="H5920">
        <v>0</v>
      </c>
      <c r="I5920">
        <v>0</v>
      </c>
      <c r="J5920" s="10">
        <f>SUMIFS(Table1[time],Table1[repetition],Table1[[#This Row],[repetition]],Table1[config],Table1[[#This Row],[config]])</f>
        <v>48275474.546194986</v>
      </c>
      <c r="K5920" s="11">
        <v>200</v>
      </c>
      <c r="L5920" s="11">
        <v>3</v>
      </c>
      <c r="M5920" s="11" t="s">
        <v>151</v>
      </c>
      <c r="N5920" s="11" t="b">
        <v>1</v>
      </c>
      <c r="O5920" s="11" t="b">
        <v>0</v>
      </c>
      <c r="P5920" s="11" t="b">
        <v>1</v>
      </c>
      <c r="Q5920" s="11" t="b">
        <v>0</v>
      </c>
      <c r="R5920" s="11" t="b">
        <v>1</v>
      </c>
      <c r="S5920" s="11" t="b">
        <v>0</v>
      </c>
      <c r="T5920" s="11" t="b">
        <v>0</v>
      </c>
      <c r="U5920" s="11" t="b">
        <v>1</v>
      </c>
      <c r="V5920" s="11" t="b">
        <v>1</v>
      </c>
      <c r="W5920" s="11" t="b">
        <v>1</v>
      </c>
      <c r="X5920" s="11" t="b">
        <v>0</v>
      </c>
      <c r="Y5920" s="11" t="b">
        <v>1</v>
      </c>
      <c r="Z5920" s="11" t="b">
        <v>1</v>
      </c>
      <c r="AA5920" s="11" t="b">
        <v>0</v>
      </c>
      <c r="AB5920" s="11" t="b">
        <v>0</v>
      </c>
      <c r="AC5920" s="11" t="b">
        <v>0</v>
      </c>
      <c r="AD5920" s="11" t="b">
        <v>0</v>
      </c>
      <c r="AE5920" s="11" t="b">
        <v>1</v>
      </c>
      <c r="AF5920" s="11" t="b">
        <v>0</v>
      </c>
      <c r="AG5920" s="11" t="b">
        <v>0</v>
      </c>
    </row>
    <row r="5921" spans="1:33" x14ac:dyDescent="0.2">
      <c r="A5921" s="9">
        <v>1</v>
      </c>
      <c r="B5921" t="s">
        <v>175</v>
      </c>
      <c r="C5921" t="s">
        <v>73</v>
      </c>
      <c r="D5921">
        <v>0</v>
      </c>
      <c r="E5921">
        <v>320908.28855097003</v>
      </c>
      <c r="F5921">
        <v>0</v>
      </c>
      <c r="G5921">
        <v>0</v>
      </c>
      <c r="H5921">
        <v>0</v>
      </c>
      <c r="I5921">
        <v>0</v>
      </c>
      <c r="J5921" s="8">
        <f>SUMIFS(Table1[time],Table1[repetition],Table1[[#This Row],[repetition]],Table1[config],Table1[[#This Row],[config]])</f>
        <v>50801684.74596601</v>
      </c>
      <c r="K5921" s="9">
        <v>110</v>
      </c>
      <c r="L5921" s="9">
        <v>6</v>
      </c>
      <c r="M5921" s="9" t="s">
        <v>150</v>
      </c>
      <c r="N5921" s="9" t="b">
        <v>0</v>
      </c>
      <c r="O5921" s="9" t="b">
        <v>1</v>
      </c>
      <c r="P5921" s="9" t="b">
        <v>0</v>
      </c>
      <c r="Q5921" s="9" t="b">
        <v>1</v>
      </c>
      <c r="R5921" s="9" t="b">
        <v>1</v>
      </c>
      <c r="S5921" s="9" t="b">
        <v>0</v>
      </c>
      <c r="T5921" s="9" t="b">
        <v>0</v>
      </c>
      <c r="U5921" s="9" t="b">
        <v>0</v>
      </c>
      <c r="V5921" s="9" t="b">
        <v>1</v>
      </c>
      <c r="W5921" s="9" t="b">
        <v>0</v>
      </c>
      <c r="X5921" s="9" t="b">
        <v>1</v>
      </c>
      <c r="Y5921" s="9" t="b">
        <v>1</v>
      </c>
      <c r="Z5921" s="9" t="b">
        <v>0</v>
      </c>
      <c r="AA5921" s="9" t="b">
        <v>0</v>
      </c>
      <c r="AB5921" s="9" t="b">
        <v>1</v>
      </c>
      <c r="AC5921" s="9" t="b">
        <v>0</v>
      </c>
      <c r="AD5921" s="9" t="b">
        <v>0</v>
      </c>
      <c r="AE5921" s="9" t="b">
        <v>1</v>
      </c>
      <c r="AF5921" s="9" t="b">
        <v>1</v>
      </c>
      <c r="AG5921" s="9" t="b">
        <v>1</v>
      </c>
    </row>
    <row r="5922" spans="1:33" x14ac:dyDescent="0.2">
      <c r="A5922" s="11">
        <v>2</v>
      </c>
      <c r="B5922" t="s">
        <v>175</v>
      </c>
      <c r="C5922" t="s">
        <v>73</v>
      </c>
      <c r="D5922">
        <v>0</v>
      </c>
      <c r="E5922">
        <v>690918.913283851</v>
      </c>
      <c r="F5922">
        <v>0</v>
      </c>
      <c r="G5922">
        <v>0</v>
      </c>
      <c r="H5922">
        <v>0</v>
      </c>
      <c r="I5922">
        <v>0</v>
      </c>
      <c r="J5922" s="10">
        <f>SUMIFS(Table1[time],Table1[repetition],Table1[[#This Row],[repetition]],Table1[config],Table1[[#This Row],[config]])</f>
        <v>57386414.644317657</v>
      </c>
      <c r="K5922" s="11">
        <v>200</v>
      </c>
      <c r="L5922" s="11">
        <v>6</v>
      </c>
      <c r="M5922" s="11" t="s">
        <v>150</v>
      </c>
      <c r="N5922" s="11" t="b">
        <v>1</v>
      </c>
      <c r="O5922" s="11" t="b">
        <v>1</v>
      </c>
      <c r="P5922" s="11" t="b">
        <v>0</v>
      </c>
      <c r="Q5922" s="11" t="b">
        <v>1</v>
      </c>
      <c r="R5922" s="11" t="b">
        <v>0</v>
      </c>
      <c r="S5922" s="11" t="b">
        <v>0</v>
      </c>
      <c r="T5922" s="11" t="b">
        <v>0</v>
      </c>
      <c r="U5922" s="11" t="b">
        <v>0</v>
      </c>
      <c r="V5922" s="11" t="b">
        <v>0</v>
      </c>
      <c r="W5922" s="11" t="b">
        <v>0</v>
      </c>
      <c r="X5922" s="11" t="b">
        <v>0</v>
      </c>
      <c r="Y5922" s="11" t="b">
        <v>1</v>
      </c>
      <c r="Z5922" s="11" t="b">
        <v>0</v>
      </c>
      <c r="AA5922" s="11" t="b">
        <v>1</v>
      </c>
      <c r="AB5922" s="11" t="b">
        <v>1</v>
      </c>
      <c r="AC5922" s="11" t="b">
        <v>0</v>
      </c>
      <c r="AD5922" s="11" t="b">
        <v>0</v>
      </c>
      <c r="AE5922" s="11" t="b">
        <v>1</v>
      </c>
      <c r="AF5922" s="11" t="b">
        <v>1</v>
      </c>
      <c r="AG5922" s="11" t="b">
        <v>0</v>
      </c>
    </row>
    <row r="5923" spans="1:33" x14ac:dyDescent="0.2">
      <c r="A5923" s="9">
        <v>3</v>
      </c>
      <c r="B5923" t="s">
        <v>175</v>
      </c>
      <c r="C5923" t="s">
        <v>73</v>
      </c>
      <c r="D5923">
        <v>0</v>
      </c>
      <c r="E5923">
        <v>213358.15214499499</v>
      </c>
      <c r="F5923">
        <v>0</v>
      </c>
      <c r="G5923">
        <v>0</v>
      </c>
      <c r="H5923">
        <v>0</v>
      </c>
      <c r="I5923">
        <v>0</v>
      </c>
      <c r="J5923" s="8">
        <f>SUMIFS(Table1[time],Table1[repetition],Table1[[#This Row],[repetition]],Table1[config],Table1[[#This Row],[config]])</f>
        <v>48275474.546194986</v>
      </c>
      <c r="K5923" s="9">
        <v>200</v>
      </c>
      <c r="L5923" s="9">
        <v>4</v>
      </c>
      <c r="M5923" s="9" t="s">
        <v>151</v>
      </c>
      <c r="N5923" s="9" t="b">
        <v>1</v>
      </c>
      <c r="O5923" s="9" t="b">
        <v>1</v>
      </c>
      <c r="P5923" s="9" t="b">
        <v>1</v>
      </c>
      <c r="Q5923" s="9" t="b">
        <v>1</v>
      </c>
      <c r="R5923" s="9" t="b">
        <v>1</v>
      </c>
      <c r="S5923" s="9" t="b">
        <v>1</v>
      </c>
      <c r="T5923" s="9" t="b">
        <v>1</v>
      </c>
      <c r="U5923" s="9" t="b">
        <v>1</v>
      </c>
      <c r="V5923" s="9" t="b">
        <v>1</v>
      </c>
      <c r="W5923" s="9" t="b">
        <v>0</v>
      </c>
      <c r="X5923" s="9" t="b">
        <v>0</v>
      </c>
      <c r="Y5923" s="9" t="b">
        <v>0</v>
      </c>
      <c r="Z5923" s="9" t="b">
        <v>0</v>
      </c>
      <c r="AA5923" s="9" t="b">
        <v>0</v>
      </c>
      <c r="AB5923" s="9" t="b">
        <v>1</v>
      </c>
      <c r="AC5923" s="9" t="b">
        <v>0</v>
      </c>
      <c r="AD5923" s="9" t="b">
        <v>1</v>
      </c>
      <c r="AE5923" s="9" t="b">
        <v>0</v>
      </c>
      <c r="AF5923" s="9" t="b">
        <v>1</v>
      </c>
      <c r="AG5923" s="9" t="b">
        <v>0</v>
      </c>
    </row>
    <row r="5924" spans="1:33" x14ac:dyDescent="0.2">
      <c r="A5924" s="11">
        <v>1</v>
      </c>
      <c r="B5924" t="s">
        <v>176</v>
      </c>
      <c r="C5924" t="s">
        <v>73</v>
      </c>
      <c r="D5924">
        <v>0</v>
      </c>
      <c r="E5924">
        <v>404901.020427001</v>
      </c>
      <c r="F5924">
        <v>0</v>
      </c>
      <c r="G5924">
        <v>0</v>
      </c>
      <c r="H5924">
        <v>0</v>
      </c>
      <c r="I5924">
        <v>0</v>
      </c>
      <c r="J5924" s="10">
        <f>SUMIFS(Table1[time],Table1[repetition],Table1[[#This Row],[repetition]],Table1[config],Table1[[#This Row],[config]])</f>
        <v>50801684.74596601</v>
      </c>
      <c r="K5924" s="11">
        <v>120</v>
      </c>
      <c r="L5924" s="11">
        <v>1</v>
      </c>
      <c r="M5924" s="11" t="s">
        <v>149</v>
      </c>
      <c r="N5924" s="11" t="b">
        <v>0</v>
      </c>
      <c r="O5924" s="11" t="b">
        <v>1</v>
      </c>
      <c r="P5924" s="11" t="b">
        <v>1</v>
      </c>
      <c r="Q5924" s="11" t="b">
        <v>1</v>
      </c>
      <c r="R5924" s="11" t="b">
        <v>1</v>
      </c>
      <c r="S5924" s="11" t="b">
        <v>0</v>
      </c>
      <c r="T5924" s="11" t="b">
        <v>1</v>
      </c>
      <c r="U5924" s="11" t="b">
        <v>0</v>
      </c>
      <c r="V5924" s="11" t="b">
        <v>0</v>
      </c>
      <c r="W5924" s="11" t="b">
        <v>1</v>
      </c>
      <c r="X5924" s="11" t="b">
        <v>1</v>
      </c>
      <c r="Y5924" s="11" t="b">
        <v>1</v>
      </c>
      <c r="Z5924" s="11" t="b">
        <v>1</v>
      </c>
      <c r="AA5924" s="11" t="b">
        <v>0</v>
      </c>
      <c r="AB5924" s="11" t="b">
        <v>1</v>
      </c>
      <c r="AC5924" s="11" t="b">
        <v>1</v>
      </c>
      <c r="AD5924" s="11" t="b">
        <v>1</v>
      </c>
      <c r="AE5924" s="11" t="b">
        <v>1</v>
      </c>
      <c r="AF5924" s="11" t="b">
        <v>1</v>
      </c>
      <c r="AG5924" s="11" t="b">
        <v>0</v>
      </c>
    </row>
    <row r="5925" spans="1:33" x14ac:dyDescent="0.2">
      <c r="A5925" s="11">
        <v>2</v>
      </c>
      <c r="B5925" t="s">
        <v>176</v>
      </c>
      <c r="C5925" t="s">
        <v>73</v>
      </c>
      <c r="D5925">
        <v>0</v>
      </c>
      <c r="E5925">
        <v>830756.04583788605</v>
      </c>
      <c r="F5925">
        <v>0</v>
      </c>
      <c r="G5925">
        <v>0</v>
      </c>
      <c r="H5925">
        <v>0</v>
      </c>
      <c r="I5925">
        <v>0</v>
      </c>
      <c r="J5925" s="10">
        <f>SUMIFS(Table1[time],Table1[repetition],Table1[[#This Row],[repetition]],Table1[config],Table1[[#This Row],[config]])</f>
        <v>57386414.644317657</v>
      </c>
      <c r="K5925" s="11">
        <v>200</v>
      </c>
      <c r="L5925" s="11">
        <v>6</v>
      </c>
      <c r="M5925" s="11" t="s">
        <v>150</v>
      </c>
      <c r="N5925" s="11" t="b">
        <v>1</v>
      </c>
      <c r="O5925" s="11" t="b">
        <v>1</v>
      </c>
      <c r="P5925" s="11" t="b">
        <v>0</v>
      </c>
      <c r="Q5925" s="11" t="b">
        <v>1</v>
      </c>
      <c r="R5925" s="11" t="b">
        <v>0</v>
      </c>
      <c r="S5925" s="11" t="b">
        <v>0</v>
      </c>
      <c r="T5925" s="11" t="b">
        <v>0</v>
      </c>
      <c r="U5925" s="11" t="b">
        <v>0</v>
      </c>
      <c r="V5925" s="11" t="b">
        <v>0</v>
      </c>
      <c r="W5925" s="11" t="b">
        <v>0</v>
      </c>
      <c r="X5925" s="11" t="b">
        <v>0</v>
      </c>
      <c r="Y5925" s="11" t="b">
        <v>1</v>
      </c>
      <c r="Z5925" s="11" t="b">
        <v>0</v>
      </c>
      <c r="AA5925" s="11" t="b">
        <v>1</v>
      </c>
      <c r="AB5925" s="11" t="b">
        <v>1</v>
      </c>
      <c r="AC5925" s="11" t="b">
        <v>0</v>
      </c>
      <c r="AD5925" s="11" t="b">
        <v>0</v>
      </c>
      <c r="AE5925" s="11" t="b">
        <v>1</v>
      </c>
      <c r="AF5925" s="11" t="b">
        <v>1</v>
      </c>
      <c r="AG5925" s="11" t="b">
        <v>0</v>
      </c>
    </row>
    <row r="5926" spans="1:33" x14ac:dyDescent="0.2">
      <c r="A5926" s="9">
        <v>3</v>
      </c>
      <c r="B5926" t="s">
        <v>176</v>
      </c>
      <c r="C5926" t="s">
        <v>73</v>
      </c>
      <c r="D5926">
        <v>0</v>
      </c>
      <c r="E5926">
        <v>288224.62415399699</v>
      </c>
      <c r="F5926">
        <v>0</v>
      </c>
      <c r="G5926">
        <v>0</v>
      </c>
      <c r="H5926">
        <v>0</v>
      </c>
      <c r="I5926">
        <v>0</v>
      </c>
      <c r="J5926" s="8">
        <f>SUMIFS(Table1[time],Table1[repetition],Table1[[#This Row],[repetition]],Table1[config],Table1[[#This Row],[config]])</f>
        <v>48275474.546194986</v>
      </c>
      <c r="K5926" s="9">
        <v>200</v>
      </c>
      <c r="L5926" s="9">
        <v>4</v>
      </c>
      <c r="M5926" s="9" t="s">
        <v>151</v>
      </c>
      <c r="N5926" s="9" t="b">
        <v>1</v>
      </c>
      <c r="O5926" s="9" t="b">
        <v>1</v>
      </c>
      <c r="P5926" s="9" t="b">
        <v>1</v>
      </c>
      <c r="Q5926" s="9" t="b">
        <v>1</v>
      </c>
      <c r="R5926" s="9" t="b">
        <v>1</v>
      </c>
      <c r="S5926" s="9" t="b">
        <v>1</v>
      </c>
      <c r="T5926" s="9" t="b">
        <v>1</v>
      </c>
      <c r="U5926" s="9" t="b">
        <v>1</v>
      </c>
      <c r="V5926" s="9" t="b">
        <v>1</v>
      </c>
      <c r="W5926" s="9" t="b">
        <v>0</v>
      </c>
      <c r="X5926" s="9" t="b">
        <v>0</v>
      </c>
      <c r="Y5926" s="9" t="b">
        <v>0</v>
      </c>
      <c r="Z5926" s="9" t="b">
        <v>0</v>
      </c>
      <c r="AA5926" s="9" t="b">
        <v>0</v>
      </c>
      <c r="AB5926" s="9" t="b">
        <v>1</v>
      </c>
      <c r="AC5926" s="9" t="b">
        <v>0</v>
      </c>
      <c r="AD5926" s="9" t="b">
        <v>1</v>
      </c>
      <c r="AE5926" s="9" t="b">
        <v>0</v>
      </c>
      <c r="AF5926" s="9" t="b">
        <v>1</v>
      </c>
      <c r="AG5926" s="9" t="b">
        <v>0</v>
      </c>
    </row>
    <row r="5927" spans="1:33" x14ac:dyDescent="0.2">
      <c r="A5927" s="9">
        <v>1</v>
      </c>
      <c r="B5927" t="s">
        <v>177</v>
      </c>
      <c r="C5927" t="s">
        <v>73</v>
      </c>
      <c r="D5927">
        <v>0</v>
      </c>
      <c r="E5927">
        <v>301676.16300296498</v>
      </c>
      <c r="F5927">
        <v>0</v>
      </c>
      <c r="G5927">
        <v>0</v>
      </c>
      <c r="H5927">
        <v>0</v>
      </c>
      <c r="I5927">
        <v>0</v>
      </c>
      <c r="J5927" s="8">
        <f>SUMIFS(Table1[time],Table1[repetition],Table1[[#This Row],[repetition]],Table1[config],Table1[[#This Row],[config]])</f>
        <v>50801684.74596601</v>
      </c>
      <c r="K5927" s="9">
        <v>120</v>
      </c>
      <c r="L5927" s="9">
        <v>3</v>
      </c>
      <c r="M5927" s="9" t="s">
        <v>151</v>
      </c>
      <c r="N5927" s="9" t="b">
        <v>1</v>
      </c>
      <c r="O5927" s="9" t="b">
        <v>0</v>
      </c>
      <c r="P5927" s="9" t="b">
        <v>0</v>
      </c>
      <c r="Q5927" s="9" t="b">
        <v>0</v>
      </c>
      <c r="R5927" s="9" t="b">
        <v>1</v>
      </c>
      <c r="S5927" s="9" t="b">
        <v>0</v>
      </c>
      <c r="T5927" s="9" t="b">
        <v>1</v>
      </c>
      <c r="U5927" s="9" t="b">
        <v>1</v>
      </c>
      <c r="V5927" s="9" t="b">
        <v>0</v>
      </c>
      <c r="W5927" s="9" t="b">
        <v>0</v>
      </c>
      <c r="X5927" s="9" t="b">
        <v>0</v>
      </c>
      <c r="Y5927" s="9" t="b">
        <v>1</v>
      </c>
      <c r="Z5927" s="9" t="b">
        <v>1</v>
      </c>
      <c r="AA5927" s="9" t="b">
        <v>1</v>
      </c>
      <c r="AB5927" s="9" t="b">
        <v>0</v>
      </c>
      <c r="AC5927" s="9" t="b">
        <v>1</v>
      </c>
      <c r="AD5927" s="9" t="b">
        <v>0</v>
      </c>
      <c r="AE5927" s="9" t="b">
        <v>1</v>
      </c>
      <c r="AF5927" s="9" t="b">
        <v>0</v>
      </c>
      <c r="AG5927" s="9" t="b">
        <v>1</v>
      </c>
    </row>
    <row r="5928" spans="1:33" x14ac:dyDescent="0.2">
      <c r="A5928" s="9">
        <v>2</v>
      </c>
      <c r="B5928" t="s">
        <v>177</v>
      </c>
      <c r="C5928" t="s">
        <v>73</v>
      </c>
      <c r="D5928">
        <v>0</v>
      </c>
      <c r="E5928">
        <v>663477.53688599903</v>
      </c>
      <c r="F5928">
        <v>0</v>
      </c>
      <c r="G5928">
        <v>0</v>
      </c>
      <c r="H5928">
        <v>0</v>
      </c>
      <c r="I5928">
        <v>0</v>
      </c>
      <c r="J5928" s="8">
        <f>SUMIFS(Table1[time],Table1[repetition],Table1[[#This Row],[repetition]],Table1[config],Table1[[#This Row],[config]])</f>
        <v>57386414.644317657</v>
      </c>
      <c r="K5928" s="9">
        <v>200</v>
      </c>
      <c r="L5928" s="9">
        <v>6</v>
      </c>
      <c r="M5928" s="9" t="s">
        <v>150</v>
      </c>
      <c r="N5928" s="9" t="b">
        <v>1</v>
      </c>
      <c r="O5928" s="9" t="b">
        <v>1</v>
      </c>
      <c r="P5928" s="9" t="b">
        <v>0</v>
      </c>
      <c r="Q5928" s="9" t="b">
        <v>1</v>
      </c>
      <c r="R5928" s="9" t="b">
        <v>0</v>
      </c>
      <c r="S5928" s="9" t="b">
        <v>0</v>
      </c>
      <c r="T5928" s="9" t="b">
        <v>0</v>
      </c>
      <c r="U5928" s="9" t="b">
        <v>0</v>
      </c>
      <c r="V5928" s="9" t="b">
        <v>0</v>
      </c>
      <c r="W5928" s="9" t="b">
        <v>0</v>
      </c>
      <c r="X5928" s="9" t="b">
        <v>0</v>
      </c>
      <c r="Y5928" s="9" t="b">
        <v>1</v>
      </c>
      <c r="Z5928" s="9" t="b">
        <v>0</v>
      </c>
      <c r="AA5928" s="9" t="b">
        <v>1</v>
      </c>
      <c r="AB5928" s="9" t="b">
        <v>1</v>
      </c>
      <c r="AC5928" s="9" t="b">
        <v>0</v>
      </c>
      <c r="AD5928" s="9" t="b">
        <v>0</v>
      </c>
      <c r="AE5928" s="9" t="b">
        <v>1</v>
      </c>
      <c r="AF5928" s="9" t="b">
        <v>1</v>
      </c>
      <c r="AG5928" s="9" t="b">
        <v>0</v>
      </c>
    </row>
    <row r="5929" spans="1:33" x14ac:dyDescent="0.2">
      <c r="A5929" s="9">
        <v>3</v>
      </c>
      <c r="B5929" t="s">
        <v>177</v>
      </c>
      <c r="C5929" t="s">
        <v>73</v>
      </c>
      <c r="D5929">
        <v>0</v>
      </c>
      <c r="E5929">
        <v>200131.793685999</v>
      </c>
      <c r="F5929">
        <v>0</v>
      </c>
      <c r="G5929">
        <v>0</v>
      </c>
      <c r="H5929">
        <v>0</v>
      </c>
      <c r="I5929">
        <v>0</v>
      </c>
      <c r="J5929" s="8">
        <f>SUMIFS(Table1[time],Table1[repetition],Table1[[#This Row],[repetition]],Table1[config],Table1[[#This Row],[config]])</f>
        <v>48275474.546194986</v>
      </c>
      <c r="K5929" s="9">
        <v>200</v>
      </c>
      <c r="L5929" s="9">
        <v>4</v>
      </c>
      <c r="M5929" s="9" t="s">
        <v>151</v>
      </c>
      <c r="N5929" s="9" t="b">
        <v>1</v>
      </c>
      <c r="O5929" s="9" t="b">
        <v>1</v>
      </c>
      <c r="P5929" s="9" t="b">
        <v>1</v>
      </c>
      <c r="Q5929" s="9" t="b">
        <v>1</v>
      </c>
      <c r="R5929" s="9" t="b">
        <v>1</v>
      </c>
      <c r="S5929" s="9" t="b">
        <v>1</v>
      </c>
      <c r="T5929" s="9" t="b">
        <v>1</v>
      </c>
      <c r="U5929" s="9" t="b">
        <v>1</v>
      </c>
      <c r="V5929" s="9" t="b">
        <v>1</v>
      </c>
      <c r="W5929" s="9" t="b">
        <v>0</v>
      </c>
      <c r="X5929" s="9" t="b">
        <v>0</v>
      </c>
      <c r="Y5929" s="9" t="b">
        <v>0</v>
      </c>
      <c r="Z5929" s="9" t="b">
        <v>0</v>
      </c>
      <c r="AA5929" s="9" t="b">
        <v>0</v>
      </c>
      <c r="AB5929" s="9" t="b">
        <v>1</v>
      </c>
      <c r="AC5929" s="9" t="b">
        <v>0</v>
      </c>
      <c r="AD5929" s="9" t="b">
        <v>1</v>
      </c>
      <c r="AE5929" s="9" t="b">
        <v>0</v>
      </c>
      <c r="AF5929" s="9" t="b">
        <v>1</v>
      </c>
      <c r="AG5929" s="9" t="b">
        <v>0</v>
      </c>
    </row>
    <row r="5930" spans="1:33" x14ac:dyDescent="0.2">
      <c r="A5930" s="11">
        <v>1</v>
      </c>
      <c r="B5930" t="s">
        <v>178</v>
      </c>
      <c r="C5930" t="s">
        <v>73</v>
      </c>
      <c r="D5930">
        <v>0</v>
      </c>
      <c r="E5930">
        <v>317866.90964503202</v>
      </c>
      <c r="F5930">
        <v>0</v>
      </c>
      <c r="G5930">
        <v>0</v>
      </c>
      <c r="H5930">
        <v>0</v>
      </c>
      <c r="I5930">
        <v>0</v>
      </c>
      <c r="J5930" s="10">
        <f>SUMIFS(Table1[time],Table1[repetition],Table1[[#This Row],[repetition]],Table1[config],Table1[[#This Row],[config]])</f>
        <v>50801684.74596601</v>
      </c>
      <c r="K5930" s="11">
        <v>120</v>
      </c>
      <c r="L5930" s="11">
        <v>5</v>
      </c>
      <c r="M5930" s="11" t="s">
        <v>151</v>
      </c>
      <c r="N5930" s="11" t="b">
        <v>1</v>
      </c>
      <c r="O5930" s="11" t="b">
        <v>0</v>
      </c>
      <c r="P5930" s="11" t="b">
        <v>1</v>
      </c>
      <c r="Q5930" s="11" t="b">
        <v>0</v>
      </c>
      <c r="R5930" s="11" t="b">
        <v>1</v>
      </c>
      <c r="S5930" s="11" t="b">
        <v>0</v>
      </c>
      <c r="T5930" s="11" t="b">
        <v>0</v>
      </c>
      <c r="U5930" s="11" t="b">
        <v>0</v>
      </c>
      <c r="V5930" s="11" t="b">
        <v>0</v>
      </c>
      <c r="W5930" s="11" t="b">
        <v>0</v>
      </c>
      <c r="X5930" s="11" t="b">
        <v>1</v>
      </c>
      <c r="Y5930" s="11" t="b">
        <v>0</v>
      </c>
      <c r="Z5930" s="11" t="b">
        <v>0</v>
      </c>
      <c r="AA5930" s="11" t="b">
        <v>1</v>
      </c>
      <c r="AB5930" s="11" t="b">
        <v>1</v>
      </c>
      <c r="AC5930" s="11" t="b">
        <v>0</v>
      </c>
      <c r="AD5930" s="11" t="b">
        <v>1</v>
      </c>
      <c r="AE5930" s="11" t="b">
        <v>1</v>
      </c>
      <c r="AF5930" s="11" t="b">
        <v>0</v>
      </c>
      <c r="AG5930" s="11" t="b">
        <v>1</v>
      </c>
    </row>
    <row r="5931" spans="1:33" x14ac:dyDescent="0.2">
      <c r="A5931" s="11">
        <v>2</v>
      </c>
      <c r="B5931" t="s">
        <v>178</v>
      </c>
      <c r="C5931" t="s">
        <v>73</v>
      </c>
      <c r="D5931">
        <v>0</v>
      </c>
      <c r="E5931">
        <v>656435.35315524705</v>
      </c>
      <c r="F5931">
        <v>0</v>
      </c>
      <c r="G5931">
        <v>0</v>
      </c>
      <c r="H5931">
        <v>0</v>
      </c>
      <c r="I5931">
        <v>0</v>
      </c>
      <c r="J5931" s="10">
        <f>SUMIFS(Table1[time],Table1[repetition],Table1[[#This Row],[repetition]],Table1[config],Table1[[#This Row],[config]])</f>
        <v>57386414.644317657</v>
      </c>
      <c r="K5931" s="11">
        <v>200</v>
      </c>
      <c r="L5931" s="11">
        <v>6</v>
      </c>
      <c r="M5931" s="11" t="s">
        <v>150</v>
      </c>
      <c r="N5931" s="11" t="b">
        <v>1</v>
      </c>
      <c r="O5931" s="11" t="b">
        <v>1</v>
      </c>
      <c r="P5931" s="11" t="b">
        <v>0</v>
      </c>
      <c r="Q5931" s="11" t="b">
        <v>1</v>
      </c>
      <c r="R5931" s="11" t="b">
        <v>0</v>
      </c>
      <c r="S5931" s="11" t="b">
        <v>0</v>
      </c>
      <c r="T5931" s="11" t="b">
        <v>0</v>
      </c>
      <c r="U5931" s="11" t="b">
        <v>0</v>
      </c>
      <c r="V5931" s="11" t="b">
        <v>0</v>
      </c>
      <c r="W5931" s="11" t="b">
        <v>0</v>
      </c>
      <c r="X5931" s="11" t="b">
        <v>0</v>
      </c>
      <c r="Y5931" s="11" t="b">
        <v>1</v>
      </c>
      <c r="Z5931" s="11" t="b">
        <v>0</v>
      </c>
      <c r="AA5931" s="11" t="b">
        <v>1</v>
      </c>
      <c r="AB5931" s="11" t="b">
        <v>1</v>
      </c>
      <c r="AC5931" s="11" t="b">
        <v>0</v>
      </c>
      <c r="AD5931" s="11" t="b">
        <v>0</v>
      </c>
      <c r="AE5931" s="11" t="b">
        <v>1</v>
      </c>
      <c r="AF5931" s="11" t="b">
        <v>1</v>
      </c>
      <c r="AG5931" s="11" t="b">
        <v>0</v>
      </c>
    </row>
    <row r="5932" spans="1:33" x14ac:dyDescent="0.2">
      <c r="A5932" s="9">
        <v>3</v>
      </c>
      <c r="B5932" t="s">
        <v>178</v>
      </c>
      <c r="C5932" t="s">
        <v>73</v>
      </c>
      <c r="D5932">
        <v>0</v>
      </c>
      <c r="E5932">
        <v>197639.07324599801</v>
      </c>
      <c r="F5932">
        <v>0</v>
      </c>
      <c r="G5932">
        <v>0</v>
      </c>
      <c r="H5932">
        <v>0</v>
      </c>
      <c r="I5932">
        <v>0</v>
      </c>
      <c r="J5932" s="8">
        <f>SUMIFS(Table1[time],Table1[repetition],Table1[[#This Row],[repetition]],Table1[config],Table1[[#This Row],[config]])</f>
        <v>48275474.546194986</v>
      </c>
      <c r="K5932" s="9">
        <v>200</v>
      </c>
      <c r="L5932" s="9">
        <v>4</v>
      </c>
      <c r="M5932" s="9" t="s">
        <v>151</v>
      </c>
      <c r="N5932" s="9" t="b">
        <v>1</v>
      </c>
      <c r="O5932" s="9" t="b">
        <v>1</v>
      </c>
      <c r="P5932" s="9" t="b">
        <v>1</v>
      </c>
      <c r="Q5932" s="9" t="b">
        <v>1</v>
      </c>
      <c r="R5932" s="9" t="b">
        <v>1</v>
      </c>
      <c r="S5932" s="9" t="b">
        <v>1</v>
      </c>
      <c r="T5932" s="9" t="b">
        <v>1</v>
      </c>
      <c r="U5932" s="9" t="b">
        <v>1</v>
      </c>
      <c r="V5932" s="9" t="b">
        <v>1</v>
      </c>
      <c r="W5932" s="9" t="b">
        <v>0</v>
      </c>
      <c r="X5932" s="9" t="b">
        <v>0</v>
      </c>
      <c r="Y5932" s="9" t="b">
        <v>0</v>
      </c>
      <c r="Z5932" s="9" t="b">
        <v>0</v>
      </c>
      <c r="AA5932" s="9" t="b">
        <v>0</v>
      </c>
      <c r="AB5932" s="9" t="b">
        <v>1</v>
      </c>
      <c r="AC5932" s="9" t="b">
        <v>0</v>
      </c>
      <c r="AD5932" s="9" t="b">
        <v>1</v>
      </c>
      <c r="AE5932" s="9" t="b">
        <v>0</v>
      </c>
      <c r="AF5932" s="9" t="b">
        <v>1</v>
      </c>
      <c r="AG5932" s="9" t="b">
        <v>0</v>
      </c>
    </row>
    <row r="5933" spans="1:33" x14ac:dyDescent="0.2">
      <c r="A5933" s="11">
        <v>1</v>
      </c>
      <c r="B5933" t="s">
        <v>179</v>
      </c>
      <c r="C5933" t="s">
        <v>73</v>
      </c>
      <c r="D5933">
        <v>0</v>
      </c>
      <c r="E5933">
        <v>279923.14060800697</v>
      </c>
      <c r="F5933">
        <v>0</v>
      </c>
      <c r="G5933">
        <v>0</v>
      </c>
      <c r="H5933">
        <v>0</v>
      </c>
      <c r="I5933">
        <v>0</v>
      </c>
      <c r="J5933" s="10">
        <f>SUMIFS(Table1[time],Table1[repetition],Table1[[#This Row],[repetition]],Table1[config],Table1[[#This Row],[config]])</f>
        <v>50801684.74596601</v>
      </c>
      <c r="K5933" s="11">
        <v>150</v>
      </c>
      <c r="L5933" s="11">
        <v>1</v>
      </c>
      <c r="M5933" s="11" t="s">
        <v>149</v>
      </c>
      <c r="N5933" s="11" t="b">
        <v>0</v>
      </c>
      <c r="O5933" s="11" t="b">
        <v>1</v>
      </c>
      <c r="P5933" s="11" t="b">
        <v>1</v>
      </c>
      <c r="Q5933" s="11" t="b">
        <v>1</v>
      </c>
      <c r="R5933" s="11" t="b">
        <v>1</v>
      </c>
      <c r="S5933" s="11" t="b">
        <v>0</v>
      </c>
      <c r="T5933" s="11" t="b">
        <v>1</v>
      </c>
      <c r="U5933" s="11" t="b">
        <v>0</v>
      </c>
      <c r="V5933" s="11" t="b">
        <v>0</v>
      </c>
      <c r="W5933" s="11" t="b">
        <v>1</v>
      </c>
      <c r="X5933" s="11" t="b">
        <v>1</v>
      </c>
      <c r="Y5933" s="11" t="b">
        <v>1</v>
      </c>
      <c r="Z5933" s="11" t="b">
        <v>1</v>
      </c>
      <c r="AA5933" s="11" t="b">
        <v>0</v>
      </c>
      <c r="AB5933" s="11" t="b">
        <v>1</v>
      </c>
      <c r="AC5933" s="11" t="b">
        <v>1</v>
      </c>
      <c r="AD5933" s="11" t="b">
        <v>1</v>
      </c>
      <c r="AE5933" s="11" t="b">
        <v>1</v>
      </c>
      <c r="AF5933" s="11" t="b">
        <v>1</v>
      </c>
      <c r="AG5933" s="11" t="b">
        <v>0</v>
      </c>
    </row>
    <row r="5934" spans="1:33" x14ac:dyDescent="0.2">
      <c r="A5934" s="11">
        <v>2</v>
      </c>
      <c r="B5934" t="s">
        <v>179</v>
      </c>
      <c r="C5934" t="s">
        <v>73</v>
      </c>
      <c r="D5934">
        <v>0</v>
      </c>
      <c r="E5934">
        <v>566103.06931938895</v>
      </c>
      <c r="F5934">
        <v>0</v>
      </c>
      <c r="G5934">
        <v>0</v>
      </c>
      <c r="H5934">
        <v>0</v>
      </c>
      <c r="I5934">
        <v>0</v>
      </c>
      <c r="J5934" s="10">
        <f>SUMIFS(Table1[time],Table1[repetition],Table1[[#This Row],[repetition]],Table1[config],Table1[[#This Row],[config]])</f>
        <v>57386414.644317657</v>
      </c>
      <c r="K5934" s="11">
        <v>200</v>
      </c>
      <c r="L5934" s="11">
        <v>18</v>
      </c>
      <c r="M5934" s="11" t="s">
        <v>151</v>
      </c>
      <c r="N5934" s="11" t="b">
        <v>1</v>
      </c>
      <c r="O5934" s="11" t="b">
        <v>0</v>
      </c>
      <c r="P5934" s="11" t="b">
        <v>0</v>
      </c>
      <c r="Q5934" s="11" t="b">
        <v>0</v>
      </c>
      <c r="R5934" s="11" t="b">
        <v>1</v>
      </c>
      <c r="S5934" s="11" t="b">
        <v>0</v>
      </c>
      <c r="T5934" s="11" t="b">
        <v>0</v>
      </c>
      <c r="U5934" s="11" t="b">
        <v>0</v>
      </c>
      <c r="V5934" s="11" t="b">
        <v>0</v>
      </c>
      <c r="W5934" s="11" t="b">
        <v>0</v>
      </c>
      <c r="X5934" s="11" t="b">
        <v>0</v>
      </c>
      <c r="Y5934" s="11" t="b">
        <v>1</v>
      </c>
      <c r="Z5934" s="11" t="b">
        <v>0</v>
      </c>
      <c r="AA5934" s="11" t="b">
        <v>1</v>
      </c>
      <c r="AB5934" s="11" t="b">
        <v>1</v>
      </c>
      <c r="AC5934" s="11" t="b">
        <v>1</v>
      </c>
      <c r="AD5934" s="11" t="b">
        <v>0</v>
      </c>
      <c r="AE5934" s="11" t="b">
        <v>0</v>
      </c>
      <c r="AF5934" s="11" t="b">
        <v>1</v>
      </c>
      <c r="AG5934" s="11" t="b">
        <v>1</v>
      </c>
    </row>
    <row r="5935" spans="1:33" x14ac:dyDescent="0.2">
      <c r="A5935" s="9">
        <v>3</v>
      </c>
      <c r="B5935" t="s">
        <v>179</v>
      </c>
      <c r="C5935" t="s">
        <v>73</v>
      </c>
      <c r="D5935">
        <v>0</v>
      </c>
      <c r="E5935">
        <v>212063.319198001</v>
      </c>
      <c r="F5935">
        <v>0</v>
      </c>
      <c r="G5935">
        <v>0</v>
      </c>
      <c r="H5935">
        <v>0</v>
      </c>
      <c r="I5935">
        <v>0</v>
      </c>
      <c r="J5935" s="8">
        <f>SUMIFS(Table1[time],Table1[repetition],Table1[[#This Row],[repetition]],Table1[config],Table1[[#This Row],[config]])</f>
        <v>48275474.546194986</v>
      </c>
      <c r="K5935" s="9">
        <v>200</v>
      </c>
      <c r="L5935" s="9">
        <v>4</v>
      </c>
      <c r="M5935" s="9" t="s">
        <v>151</v>
      </c>
      <c r="N5935" s="9" t="b">
        <v>1</v>
      </c>
      <c r="O5935" s="9" t="b">
        <v>1</v>
      </c>
      <c r="P5935" s="9" t="b">
        <v>1</v>
      </c>
      <c r="Q5935" s="9" t="b">
        <v>1</v>
      </c>
      <c r="R5935" s="9" t="b">
        <v>1</v>
      </c>
      <c r="S5935" s="9" t="b">
        <v>1</v>
      </c>
      <c r="T5935" s="9" t="b">
        <v>1</v>
      </c>
      <c r="U5935" s="9" t="b">
        <v>1</v>
      </c>
      <c r="V5935" s="9" t="b">
        <v>1</v>
      </c>
      <c r="W5935" s="9" t="b">
        <v>0</v>
      </c>
      <c r="X5935" s="9" t="b">
        <v>0</v>
      </c>
      <c r="Y5935" s="9" t="b">
        <v>0</v>
      </c>
      <c r="Z5935" s="9" t="b">
        <v>0</v>
      </c>
      <c r="AA5935" s="9" t="b">
        <v>0</v>
      </c>
      <c r="AB5935" s="9" t="b">
        <v>1</v>
      </c>
      <c r="AC5935" s="9" t="b">
        <v>0</v>
      </c>
      <c r="AD5935" s="9" t="b">
        <v>1</v>
      </c>
      <c r="AE5935" s="9" t="b">
        <v>0</v>
      </c>
      <c r="AF5935" s="9" t="b">
        <v>1</v>
      </c>
      <c r="AG5935" s="9" t="b">
        <v>0</v>
      </c>
    </row>
    <row r="5936" spans="1:33" x14ac:dyDescent="0.2">
      <c r="A5936" s="11">
        <v>1</v>
      </c>
      <c r="B5936" t="s">
        <v>171</v>
      </c>
      <c r="C5936" t="s">
        <v>73</v>
      </c>
      <c r="D5936">
        <v>0</v>
      </c>
      <c r="E5936">
        <v>315337.43057702598</v>
      </c>
      <c r="F5936">
        <v>0</v>
      </c>
      <c r="G5936">
        <v>0</v>
      </c>
      <c r="H5936">
        <v>0</v>
      </c>
      <c r="I5936">
        <v>0</v>
      </c>
      <c r="J5936" s="10">
        <f>SUMIFS(Table1[time],Table1[repetition],Table1[[#This Row],[repetition]],Table1[config],Table1[[#This Row],[config]])</f>
        <v>50801684.74596601</v>
      </c>
      <c r="K5936" s="11">
        <v>150</v>
      </c>
      <c r="L5936" s="11">
        <v>3</v>
      </c>
      <c r="M5936" s="11" t="s">
        <v>151</v>
      </c>
      <c r="N5936" s="11" t="b">
        <v>1</v>
      </c>
      <c r="O5936" s="11" t="b">
        <v>0</v>
      </c>
      <c r="P5936" s="11" t="b">
        <v>0</v>
      </c>
      <c r="Q5936" s="11" t="b">
        <v>1</v>
      </c>
      <c r="R5936" s="11" t="b">
        <v>1</v>
      </c>
      <c r="S5936" s="11" t="b">
        <v>0</v>
      </c>
      <c r="T5936" s="11" t="b">
        <v>0</v>
      </c>
      <c r="U5936" s="11" t="b">
        <v>1</v>
      </c>
      <c r="V5936" s="11" t="b">
        <v>1</v>
      </c>
      <c r="W5936" s="11" t="b">
        <v>0</v>
      </c>
      <c r="X5936" s="11" t="b">
        <v>0</v>
      </c>
      <c r="Y5936" s="11" t="b">
        <v>1</v>
      </c>
      <c r="Z5936" s="11" t="b">
        <v>1</v>
      </c>
      <c r="AA5936" s="11" t="b">
        <v>1</v>
      </c>
      <c r="AB5936" s="11" t="b">
        <v>1</v>
      </c>
      <c r="AC5936" s="11" t="b">
        <v>0</v>
      </c>
      <c r="AD5936" s="11" t="b">
        <v>0</v>
      </c>
      <c r="AE5936" s="11" t="b">
        <v>1</v>
      </c>
      <c r="AF5936" s="11" t="b">
        <v>1</v>
      </c>
      <c r="AG5936" s="11" t="b">
        <v>1</v>
      </c>
    </row>
    <row r="5937" spans="1:33" x14ac:dyDescent="0.2">
      <c r="A5937" s="11">
        <v>2</v>
      </c>
      <c r="B5937" t="s">
        <v>171</v>
      </c>
      <c r="C5937" t="s">
        <v>73</v>
      </c>
      <c r="D5937">
        <v>0</v>
      </c>
      <c r="E5937">
        <v>366510.65473863803</v>
      </c>
      <c r="F5937">
        <v>0</v>
      </c>
      <c r="G5937">
        <v>0</v>
      </c>
      <c r="H5937">
        <v>0</v>
      </c>
      <c r="I5937">
        <v>0</v>
      </c>
      <c r="J5937" s="10">
        <f>SUMIFS(Table1[time],Table1[repetition],Table1[[#This Row],[repetition]],Table1[config],Table1[[#This Row],[config]])</f>
        <v>57386414.644317657</v>
      </c>
      <c r="K5937" s="11">
        <v>200</v>
      </c>
      <c r="L5937" s="11">
        <v>5</v>
      </c>
      <c r="M5937" s="11" t="s">
        <v>149</v>
      </c>
      <c r="N5937" s="11" t="b">
        <v>1</v>
      </c>
      <c r="O5937" s="11" t="b">
        <v>1</v>
      </c>
      <c r="P5937" s="11" t="b">
        <v>1</v>
      </c>
      <c r="Q5937" s="11" t="b">
        <v>1</v>
      </c>
      <c r="R5937" s="11" t="b">
        <v>1</v>
      </c>
      <c r="S5937" s="11" t="b">
        <v>1</v>
      </c>
      <c r="T5937" s="11" t="b">
        <v>0</v>
      </c>
      <c r="U5937" s="11" t="b">
        <v>0</v>
      </c>
      <c r="V5937" s="11" t="b">
        <v>0</v>
      </c>
      <c r="W5937" s="11" t="b">
        <v>0</v>
      </c>
      <c r="X5937" s="11" t="b">
        <v>1</v>
      </c>
      <c r="Y5937" s="11" t="b">
        <v>1</v>
      </c>
      <c r="Z5937" s="11" t="b">
        <v>0</v>
      </c>
      <c r="AA5937" s="11" t="b">
        <v>1</v>
      </c>
      <c r="AB5937" s="11" t="b">
        <v>1</v>
      </c>
      <c r="AC5937" s="11" t="b">
        <v>0</v>
      </c>
      <c r="AD5937" s="11" t="b">
        <v>1</v>
      </c>
      <c r="AE5937" s="11" t="b">
        <v>0</v>
      </c>
      <c r="AF5937" s="11" t="b">
        <v>0</v>
      </c>
      <c r="AG5937" s="11" t="b">
        <v>0</v>
      </c>
    </row>
    <row r="5938" spans="1:33" x14ac:dyDescent="0.2">
      <c r="A5938" s="11">
        <v>3</v>
      </c>
      <c r="B5938" t="s">
        <v>171</v>
      </c>
      <c r="C5938" t="s">
        <v>73</v>
      </c>
      <c r="D5938">
        <v>0</v>
      </c>
      <c r="E5938">
        <v>250874.227454012</v>
      </c>
      <c r="F5938">
        <v>0</v>
      </c>
      <c r="G5938">
        <v>0</v>
      </c>
      <c r="H5938">
        <v>0</v>
      </c>
      <c r="I5938">
        <v>0</v>
      </c>
      <c r="J5938" s="10">
        <f>SUMIFS(Table1[time],Table1[repetition],Table1[[#This Row],[repetition]],Table1[config],Table1[[#This Row],[config]])</f>
        <v>48275474.546194986</v>
      </c>
      <c r="K5938" s="11">
        <v>200</v>
      </c>
      <c r="L5938" s="11">
        <v>3</v>
      </c>
      <c r="M5938" s="11" t="s">
        <v>151</v>
      </c>
      <c r="N5938" s="11" t="b">
        <v>1</v>
      </c>
      <c r="O5938" s="11" t="b">
        <v>0</v>
      </c>
      <c r="P5938" s="11" t="b">
        <v>1</v>
      </c>
      <c r="Q5938" s="11" t="b">
        <v>0</v>
      </c>
      <c r="R5938" s="11" t="b">
        <v>1</v>
      </c>
      <c r="S5938" s="11" t="b">
        <v>0</v>
      </c>
      <c r="T5938" s="11" t="b">
        <v>0</v>
      </c>
      <c r="U5938" s="11" t="b">
        <v>1</v>
      </c>
      <c r="V5938" s="11" t="b">
        <v>1</v>
      </c>
      <c r="W5938" s="11" t="b">
        <v>1</v>
      </c>
      <c r="X5938" s="11" t="b">
        <v>0</v>
      </c>
      <c r="Y5938" s="11" t="b">
        <v>1</v>
      </c>
      <c r="Z5938" s="11" t="b">
        <v>1</v>
      </c>
      <c r="AA5938" s="11" t="b">
        <v>0</v>
      </c>
      <c r="AB5938" s="11" t="b">
        <v>0</v>
      </c>
      <c r="AC5938" s="11" t="b">
        <v>0</v>
      </c>
      <c r="AD5938" s="11" t="b">
        <v>0</v>
      </c>
      <c r="AE5938" s="11" t="b">
        <v>1</v>
      </c>
      <c r="AF5938" s="11" t="b">
        <v>0</v>
      </c>
      <c r="AG5938" s="11" t="b">
        <v>0</v>
      </c>
    </row>
    <row r="5939" spans="1:33" x14ac:dyDescent="0.2">
      <c r="A5939" s="11">
        <v>1</v>
      </c>
      <c r="B5939" t="s">
        <v>180</v>
      </c>
      <c r="C5939" t="s">
        <v>73</v>
      </c>
      <c r="D5939">
        <v>0</v>
      </c>
      <c r="E5939">
        <v>287425.33808201499</v>
      </c>
      <c r="F5939">
        <v>0</v>
      </c>
      <c r="G5939">
        <v>0</v>
      </c>
      <c r="H5939">
        <v>0</v>
      </c>
      <c r="I5939">
        <v>0</v>
      </c>
      <c r="J5939" s="10">
        <f>SUMIFS(Table1[time],Table1[repetition],Table1[[#This Row],[repetition]],Table1[config],Table1[[#This Row],[config]])</f>
        <v>50801684.74596601</v>
      </c>
      <c r="K5939" s="11">
        <v>150</v>
      </c>
      <c r="L5939" s="11">
        <v>5</v>
      </c>
      <c r="M5939" s="11" t="s">
        <v>149</v>
      </c>
      <c r="N5939" s="11" t="b">
        <v>0</v>
      </c>
      <c r="O5939" s="11" t="b">
        <v>1</v>
      </c>
      <c r="P5939" s="11" t="b">
        <v>0</v>
      </c>
      <c r="Q5939" s="11" t="b">
        <v>0</v>
      </c>
      <c r="R5939" s="11" t="b">
        <v>0</v>
      </c>
      <c r="S5939" s="11" t="b">
        <v>1</v>
      </c>
      <c r="T5939" s="11" t="b">
        <v>0</v>
      </c>
      <c r="U5939" s="11" t="b">
        <v>0</v>
      </c>
      <c r="V5939" s="11" t="b">
        <v>1</v>
      </c>
      <c r="W5939" s="11" t="b">
        <v>1</v>
      </c>
      <c r="X5939" s="11" t="b">
        <v>1</v>
      </c>
      <c r="Y5939" s="11" t="b">
        <v>1</v>
      </c>
      <c r="Z5939" s="11" t="b">
        <v>0</v>
      </c>
      <c r="AA5939" s="11" t="b">
        <v>0</v>
      </c>
      <c r="AB5939" s="11" t="b">
        <v>1</v>
      </c>
      <c r="AC5939" s="11" t="b">
        <v>0</v>
      </c>
      <c r="AD5939" s="11" t="b">
        <v>1</v>
      </c>
      <c r="AE5939" s="11" t="b">
        <v>0</v>
      </c>
      <c r="AF5939" s="11" t="b">
        <v>0</v>
      </c>
      <c r="AG5939" s="11" t="b">
        <v>1</v>
      </c>
    </row>
    <row r="5940" spans="1:33" x14ac:dyDescent="0.2">
      <c r="A5940" s="9">
        <v>2</v>
      </c>
      <c r="B5940" t="s">
        <v>180</v>
      </c>
      <c r="C5940" t="s">
        <v>73</v>
      </c>
      <c r="D5940">
        <v>0</v>
      </c>
      <c r="E5940">
        <v>347670.64440483198</v>
      </c>
      <c r="F5940">
        <v>0</v>
      </c>
      <c r="G5940">
        <v>0</v>
      </c>
      <c r="H5940">
        <v>0</v>
      </c>
      <c r="I5940">
        <v>0</v>
      </c>
      <c r="J5940" s="8">
        <f>SUMIFS(Table1[time],Table1[repetition],Table1[[#This Row],[repetition]],Table1[config],Table1[[#This Row],[config]])</f>
        <v>57386414.644317657</v>
      </c>
      <c r="K5940" s="9">
        <v>200</v>
      </c>
      <c r="L5940" s="9">
        <v>6</v>
      </c>
      <c r="M5940" s="9" t="s">
        <v>150</v>
      </c>
      <c r="N5940" s="9" t="b">
        <v>1</v>
      </c>
      <c r="O5940" s="9" t="b">
        <v>1</v>
      </c>
      <c r="P5940" s="9" t="b">
        <v>0</v>
      </c>
      <c r="Q5940" s="9" t="b">
        <v>1</v>
      </c>
      <c r="R5940" s="9" t="b">
        <v>0</v>
      </c>
      <c r="S5940" s="9" t="b">
        <v>0</v>
      </c>
      <c r="T5940" s="9" t="b">
        <v>0</v>
      </c>
      <c r="U5940" s="9" t="b">
        <v>0</v>
      </c>
      <c r="V5940" s="9" t="b">
        <v>0</v>
      </c>
      <c r="W5940" s="9" t="b">
        <v>0</v>
      </c>
      <c r="X5940" s="9" t="b">
        <v>0</v>
      </c>
      <c r="Y5940" s="9" t="b">
        <v>1</v>
      </c>
      <c r="Z5940" s="9" t="b">
        <v>0</v>
      </c>
      <c r="AA5940" s="9" t="b">
        <v>1</v>
      </c>
      <c r="AB5940" s="9" t="b">
        <v>1</v>
      </c>
      <c r="AC5940" s="9" t="b">
        <v>0</v>
      </c>
      <c r="AD5940" s="9" t="b">
        <v>0</v>
      </c>
      <c r="AE5940" s="9" t="b">
        <v>1</v>
      </c>
      <c r="AF5940" s="9" t="b">
        <v>1</v>
      </c>
      <c r="AG5940" s="9" t="b">
        <v>0</v>
      </c>
    </row>
    <row r="5941" spans="1:33" x14ac:dyDescent="0.2">
      <c r="A5941" s="11">
        <v>3</v>
      </c>
      <c r="B5941" t="s">
        <v>180</v>
      </c>
      <c r="C5941" t="s">
        <v>73</v>
      </c>
      <c r="D5941">
        <v>0</v>
      </c>
      <c r="E5941">
        <v>187191.68945499399</v>
      </c>
      <c r="F5941">
        <v>0</v>
      </c>
      <c r="G5941">
        <v>0</v>
      </c>
      <c r="H5941">
        <v>0</v>
      </c>
      <c r="I5941">
        <v>0</v>
      </c>
      <c r="J5941" s="10">
        <f>SUMIFS(Table1[time],Table1[repetition],Table1[[#This Row],[repetition]],Table1[config],Table1[[#This Row],[config]])</f>
        <v>48275474.546194986</v>
      </c>
      <c r="K5941" s="11">
        <v>200</v>
      </c>
      <c r="L5941" s="11">
        <v>3</v>
      </c>
      <c r="M5941" s="11" t="s">
        <v>151</v>
      </c>
      <c r="N5941" s="11" t="b">
        <v>1</v>
      </c>
      <c r="O5941" s="11" t="b">
        <v>0</v>
      </c>
      <c r="P5941" s="11" t="b">
        <v>1</v>
      </c>
      <c r="Q5941" s="11" t="b">
        <v>0</v>
      </c>
      <c r="R5941" s="11" t="b">
        <v>1</v>
      </c>
      <c r="S5941" s="11" t="b">
        <v>0</v>
      </c>
      <c r="T5941" s="11" t="b">
        <v>0</v>
      </c>
      <c r="U5941" s="11" t="b">
        <v>1</v>
      </c>
      <c r="V5941" s="11" t="b">
        <v>1</v>
      </c>
      <c r="W5941" s="11" t="b">
        <v>1</v>
      </c>
      <c r="X5941" s="11" t="b">
        <v>0</v>
      </c>
      <c r="Y5941" s="11" t="b">
        <v>1</v>
      </c>
      <c r="Z5941" s="11" t="b">
        <v>1</v>
      </c>
      <c r="AA5941" s="11" t="b">
        <v>0</v>
      </c>
      <c r="AB5941" s="11" t="b">
        <v>0</v>
      </c>
      <c r="AC5941" s="11" t="b">
        <v>0</v>
      </c>
      <c r="AD5941" s="11" t="b">
        <v>0</v>
      </c>
      <c r="AE5941" s="11" t="b">
        <v>1</v>
      </c>
      <c r="AF5941" s="11" t="b">
        <v>0</v>
      </c>
      <c r="AG5941" s="11" t="b">
        <v>0</v>
      </c>
    </row>
    <row r="5942" spans="1:33" x14ac:dyDescent="0.2">
      <c r="A5942" s="11">
        <v>1</v>
      </c>
      <c r="B5942" t="s">
        <v>181</v>
      </c>
      <c r="C5942" t="s">
        <v>73</v>
      </c>
      <c r="D5942">
        <v>0</v>
      </c>
      <c r="E5942">
        <v>353320.48201601702</v>
      </c>
      <c r="F5942">
        <v>0</v>
      </c>
      <c r="G5942">
        <v>0</v>
      </c>
      <c r="H5942">
        <v>0</v>
      </c>
      <c r="I5942">
        <v>0</v>
      </c>
      <c r="J5942" s="10">
        <f>SUMIFS(Table1[time],Table1[repetition],Table1[[#This Row],[repetition]],Table1[config],Table1[[#This Row],[config]])</f>
        <v>50801684.74596601</v>
      </c>
      <c r="K5942" s="11">
        <v>150</v>
      </c>
      <c r="L5942" s="11">
        <v>18</v>
      </c>
      <c r="M5942" s="11" t="s">
        <v>150</v>
      </c>
      <c r="N5942" s="11" t="b">
        <v>1</v>
      </c>
      <c r="O5942" s="11" t="b">
        <v>0</v>
      </c>
      <c r="P5942" s="11" t="b">
        <v>0</v>
      </c>
      <c r="Q5942" s="11" t="b">
        <v>1</v>
      </c>
      <c r="R5942" s="11" t="b">
        <v>1</v>
      </c>
      <c r="S5942" s="11" t="b">
        <v>0</v>
      </c>
      <c r="T5942" s="11" t="b">
        <v>0</v>
      </c>
      <c r="U5942" s="11" t="b">
        <v>1</v>
      </c>
      <c r="V5942" s="11" t="b">
        <v>1</v>
      </c>
      <c r="W5942" s="11" t="b">
        <v>0</v>
      </c>
      <c r="X5942" s="11" t="b">
        <v>0</v>
      </c>
      <c r="Y5942" s="11" t="b">
        <v>0</v>
      </c>
      <c r="Z5942" s="11" t="b">
        <v>0</v>
      </c>
      <c r="AA5942" s="11" t="b">
        <v>1</v>
      </c>
      <c r="AB5942" s="11" t="b">
        <v>1</v>
      </c>
      <c r="AC5942" s="11" t="b">
        <v>0</v>
      </c>
      <c r="AD5942" s="11" t="b">
        <v>1</v>
      </c>
      <c r="AE5942" s="11" t="b">
        <v>1</v>
      </c>
      <c r="AF5942" s="11" t="b">
        <v>0</v>
      </c>
      <c r="AG5942" s="11" t="b">
        <v>1</v>
      </c>
    </row>
    <row r="5943" spans="1:33" x14ac:dyDescent="0.2">
      <c r="A5943" s="11">
        <v>2</v>
      </c>
      <c r="B5943" t="s">
        <v>181</v>
      </c>
      <c r="C5943" t="s">
        <v>73</v>
      </c>
      <c r="D5943">
        <v>0</v>
      </c>
      <c r="E5943">
        <v>786478.29147893901</v>
      </c>
      <c r="F5943">
        <v>0</v>
      </c>
      <c r="G5943">
        <v>0</v>
      </c>
      <c r="H5943">
        <v>0</v>
      </c>
      <c r="I5943">
        <v>0</v>
      </c>
      <c r="J5943" s="10">
        <f>SUMIFS(Table1[time],Table1[repetition],Table1[[#This Row],[repetition]],Table1[config],Table1[[#This Row],[config]])</f>
        <v>57386414.644317657</v>
      </c>
      <c r="K5943" s="11">
        <v>200</v>
      </c>
      <c r="L5943" s="11">
        <v>6</v>
      </c>
      <c r="M5943" s="11" t="s">
        <v>150</v>
      </c>
      <c r="N5943" s="11" t="b">
        <v>1</v>
      </c>
      <c r="O5943" s="11" t="b">
        <v>1</v>
      </c>
      <c r="P5943" s="11" t="b">
        <v>0</v>
      </c>
      <c r="Q5943" s="11" t="b">
        <v>1</v>
      </c>
      <c r="R5943" s="11" t="b">
        <v>0</v>
      </c>
      <c r="S5943" s="11" t="b">
        <v>0</v>
      </c>
      <c r="T5943" s="11" t="b">
        <v>0</v>
      </c>
      <c r="U5943" s="11" t="b">
        <v>0</v>
      </c>
      <c r="V5943" s="11" t="b">
        <v>0</v>
      </c>
      <c r="W5943" s="11" t="b">
        <v>0</v>
      </c>
      <c r="X5943" s="11" t="b">
        <v>0</v>
      </c>
      <c r="Y5943" s="11" t="b">
        <v>1</v>
      </c>
      <c r="Z5943" s="11" t="b">
        <v>0</v>
      </c>
      <c r="AA5943" s="11" t="b">
        <v>1</v>
      </c>
      <c r="AB5943" s="11" t="b">
        <v>1</v>
      </c>
      <c r="AC5943" s="11" t="b">
        <v>0</v>
      </c>
      <c r="AD5943" s="11" t="b">
        <v>0</v>
      </c>
      <c r="AE5943" s="11" t="b">
        <v>1</v>
      </c>
      <c r="AF5943" s="11" t="b">
        <v>1</v>
      </c>
      <c r="AG5943" s="11" t="b">
        <v>0</v>
      </c>
    </row>
    <row r="5944" spans="1:33" x14ac:dyDescent="0.2">
      <c r="A5944" s="9">
        <v>3</v>
      </c>
      <c r="B5944" t="s">
        <v>181</v>
      </c>
      <c r="C5944" t="s">
        <v>73</v>
      </c>
      <c r="D5944">
        <v>0</v>
      </c>
      <c r="E5944">
        <v>245229.799820997</v>
      </c>
      <c r="F5944">
        <v>0</v>
      </c>
      <c r="G5944">
        <v>0</v>
      </c>
      <c r="H5944">
        <v>0</v>
      </c>
      <c r="I5944">
        <v>0</v>
      </c>
      <c r="J5944" s="8">
        <f>SUMIFS(Table1[time],Table1[repetition],Table1[[#This Row],[repetition]],Table1[config],Table1[[#This Row],[config]])</f>
        <v>48275474.546194986</v>
      </c>
      <c r="K5944" s="9">
        <v>200</v>
      </c>
      <c r="L5944" s="9">
        <v>3</v>
      </c>
      <c r="M5944" s="9" t="s">
        <v>151</v>
      </c>
      <c r="N5944" s="9" t="b">
        <v>1</v>
      </c>
      <c r="O5944" s="9" t="b">
        <v>0</v>
      </c>
      <c r="P5944" s="9" t="b">
        <v>1</v>
      </c>
      <c r="Q5944" s="9" t="b">
        <v>0</v>
      </c>
      <c r="R5944" s="9" t="b">
        <v>1</v>
      </c>
      <c r="S5944" s="9" t="b">
        <v>0</v>
      </c>
      <c r="T5944" s="9" t="b">
        <v>0</v>
      </c>
      <c r="U5944" s="9" t="b">
        <v>1</v>
      </c>
      <c r="V5944" s="9" t="b">
        <v>1</v>
      </c>
      <c r="W5944" s="9" t="b">
        <v>1</v>
      </c>
      <c r="X5944" s="9" t="b">
        <v>0</v>
      </c>
      <c r="Y5944" s="9" t="b">
        <v>1</v>
      </c>
      <c r="Z5944" s="9" t="b">
        <v>1</v>
      </c>
      <c r="AA5944" s="9" t="b">
        <v>0</v>
      </c>
      <c r="AB5944" s="9" t="b">
        <v>0</v>
      </c>
      <c r="AC5944" s="9" t="b">
        <v>0</v>
      </c>
      <c r="AD5944" s="9" t="b">
        <v>0</v>
      </c>
      <c r="AE5944" s="9" t="b">
        <v>1</v>
      </c>
      <c r="AF5944" s="9" t="b">
        <v>0</v>
      </c>
      <c r="AG5944" s="9" t="b">
        <v>0</v>
      </c>
    </row>
    <row r="5945" spans="1:33" x14ac:dyDescent="0.2">
      <c r="A5945" s="11">
        <v>1</v>
      </c>
      <c r="B5945" t="s">
        <v>182</v>
      </c>
      <c r="C5945" t="s">
        <v>73</v>
      </c>
      <c r="D5945">
        <v>0</v>
      </c>
      <c r="E5945">
        <v>7205850.5713240001</v>
      </c>
      <c r="F5945">
        <v>0</v>
      </c>
      <c r="G5945">
        <v>0</v>
      </c>
      <c r="H5945">
        <v>0</v>
      </c>
      <c r="I5945">
        <v>0</v>
      </c>
      <c r="J5945" s="10">
        <f>SUMIFS(Table1[time],Table1[repetition],Table1[[#This Row],[repetition]],Table1[config],Table1[[#This Row],[config]])</f>
        <v>50801684.74596601</v>
      </c>
      <c r="K5945" s="11">
        <v>200</v>
      </c>
      <c r="L5945" s="11">
        <v>3</v>
      </c>
      <c r="M5945" s="11" t="s">
        <v>151</v>
      </c>
      <c r="N5945" s="11" t="b">
        <v>1</v>
      </c>
      <c r="O5945" s="11" t="b">
        <v>0</v>
      </c>
      <c r="P5945" s="11" t="b">
        <v>1</v>
      </c>
      <c r="Q5945" s="11" t="b">
        <v>0</v>
      </c>
      <c r="R5945" s="11" t="b">
        <v>1</v>
      </c>
      <c r="S5945" s="11" t="b">
        <v>0</v>
      </c>
      <c r="T5945" s="11" t="b">
        <v>0</v>
      </c>
      <c r="U5945" s="11" t="b">
        <v>1</v>
      </c>
      <c r="V5945" s="11" t="b">
        <v>1</v>
      </c>
      <c r="W5945" s="11" t="b">
        <v>1</v>
      </c>
      <c r="X5945" s="11" t="b">
        <v>0</v>
      </c>
      <c r="Y5945" s="11" t="b">
        <v>1</v>
      </c>
      <c r="Z5945" s="11" t="b">
        <v>1</v>
      </c>
      <c r="AA5945" s="11" t="b">
        <v>0</v>
      </c>
      <c r="AB5945" s="11" t="b">
        <v>0</v>
      </c>
      <c r="AC5945" s="11" t="b">
        <v>0</v>
      </c>
      <c r="AD5945" s="11" t="b">
        <v>0</v>
      </c>
      <c r="AE5945" s="11" t="b">
        <v>1</v>
      </c>
      <c r="AF5945" s="11" t="b">
        <v>0</v>
      </c>
      <c r="AG5945" s="11" t="b">
        <v>0</v>
      </c>
    </row>
    <row r="5946" spans="1:33" x14ac:dyDescent="0.2">
      <c r="A5946" s="9">
        <v>2</v>
      </c>
      <c r="B5946" t="s">
        <v>182</v>
      </c>
      <c r="C5946" t="s">
        <v>73</v>
      </c>
      <c r="D5946">
        <v>0</v>
      </c>
      <c r="E5946">
        <v>7208225.11748969</v>
      </c>
      <c r="F5946">
        <v>0</v>
      </c>
      <c r="G5946">
        <v>0</v>
      </c>
      <c r="H5946">
        <v>0</v>
      </c>
      <c r="I5946">
        <v>0</v>
      </c>
      <c r="J5946" s="8">
        <f>SUMIFS(Table1[time],Table1[repetition],Table1[[#This Row],[repetition]],Table1[config],Table1[[#This Row],[config]])</f>
        <v>57386414.644317657</v>
      </c>
      <c r="K5946" s="9">
        <v>200</v>
      </c>
      <c r="L5946" s="9">
        <v>18</v>
      </c>
      <c r="M5946" s="9" t="s">
        <v>151</v>
      </c>
      <c r="N5946" s="9" t="b">
        <v>1</v>
      </c>
      <c r="O5946" s="9" t="b">
        <v>0</v>
      </c>
      <c r="P5946" s="9" t="b">
        <v>0</v>
      </c>
      <c r="Q5946" s="9" t="b">
        <v>0</v>
      </c>
      <c r="R5946" s="9" t="b">
        <v>1</v>
      </c>
      <c r="S5946" s="9" t="b">
        <v>0</v>
      </c>
      <c r="T5946" s="9" t="b">
        <v>0</v>
      </c>
      <c r="U5946" s="9" t="b">
        <v>0</v>
      </c>
      <c r="V5946" s="9" t="b">
        <v>0</v>
      </c>
      <c r="W5946" s="9" t="b">
        <v>0</v>
      </c>
      <c r="X5946" s="9" t="b">
        <v>0</v>
      </c>
      <c r="Y5946" s="9" t="b">
        <v>1</v>
      </c>
      <c r="Z5946" s="9" t="b">
        <v>0</v>
      </c>
      <c r="AA5946" s="9" t="b">
        <v>1</v>
      </c>
      <c r="AB5946" s="9" t="b">
        <v>1</v>
      </c>
      <c r="AC5946" s="9" t="b">
        <v>1</v>
      </c>
      <c r="AD5946" s="9" t="b">
        <v>0</v>
      </c>
      <c r="AE5946" s="9" t="b">
        <v>0</v>
      </c>
      <c r="AF5946" s="9" t="b">
        <v>1</v>
      </c>
      <c r="AG5946" s="9" t="b">
        <v>1</v>
      </c>
    </row>
    <row r="5947" spans="1:33" x14ac:dyDescent="0.2">
      <c r="A5947" s="9">
        <v>3</v>
      </c>
      <c r="B5947" t="s">
        <v>182</v>
      </c>
      <c r="C5947" t="s">
        <v>73</v>
      </c>
      <c r="D5947">
        <v>0</v>
      </c>
      <c r="E5947">
        <v>7204966.673773</v>
      </c>
      <c r="F5947">
        <v>0</v>
      </c>
      <c r="G5947">
        <v>0</v>
      </c>
      <c r="H5947">
        <v>0</v>
      </c>
      <c r="I5947">
        <v>0</v>
      </c>
      <c r="J5947" s="8">
        <f>SUMIFS(Table1[time],Table1[repetition],Table1[[#This Row],[repetition]],Table1[config],Table1[[#This Row],[config]])</f>
        <v>48275474.546194986</v>
      </c>
      <c r="K5947" s="9">
        <v>200</v>
      </c>
      <c r="L5947" s="9">
        <v>18</v>
      </c>
      <c r="M5947" s="9" t="s">
        <v>151</v>
      </c>
      <c r="N5947" s="9" t="b">
        <v>1</v>
      </c>
      <c r="O5947" s="9" t="b">
        <v>0</v>
      </c>
      <c r="P5947" s="9" t="b">
        <v>0</v>
      </c>
      <c r="Q5947" s="9" t="b">
        <v>0</v>
      </c>
      <c r="R5947" s="9" t="b">
        <v>1</v>
      </c>
      <c r="S5947" s="9" t="b">
        <v>0</v>
      </c>
      <c r="T5947" s="9" t="b">
        <v>0</v>
      </c>
      <c r="U5947" s="9" t="b">
        <v>0</v>
      </c>
      <c r="V5947" s="9" t="b">
        <v>0</v>
      </c>
      <c r="W5947" s="9" t="b">
        <v>0</v>
      </c>
      <c r="X5947" s="9" t="b">
        <v>0</v>
      </c>
      <c r="Y5947" s="9" t="b">
        <v>1</v>
      </c>
      <c r="Z5947" s="9" t="b">
        <v>0</v>
      </c>
      <c r="AA5947" s="9" t="b">
        <v>1</v>
      </c>
      <c r="AB5947" s="9" t="b">
        <v>1</v>
      </c>
      <c r="AC5947" s="9" t="b">
        <v>1</v>
      </c>
      <c r="AD5947" s="9" t="b">
        <v>0</v>
      </c>
      <c r="AE5947" s="9" t="b">
        <v>0</v>
      </c>
      <c r="AF5947" s="9" t="b">
        <v>1</v>
      </c>
      <c r="AG5947" s="9" t="b">
        <v>1</v>
      </c>
    </row>
    <row r="5948" spans="1:33" x14ac:dyDescent="0.2">
      <c r="A5948" s="9">
        <v>1</v>
      </c>
      <c r="B5948" t="s">
        <v>184</v>
      </c>
      <c r="C5948" t="s">
        <v>73</v>
      </c>
      <c r="D5948">
        <v>0</v>
      </c>
      <c r="E5948">
        <v>7206564.2774879802</v>
      </c>
      <c r="F5948">
        <v>0</v>
      </c>
      <c r="G5948">
        <v>0</v>
      </c>
      <c r="H5948">
        <v>0</v>
      </c>
      <c r="I5948">
        <v>0</v>
      </c>
      <c r="J5948" s="8">
        <f>SUMIFS(Table1[time],Table1[repetition],Table1[[#This Row],[repetition]],Table1[config],Table1[[#This Row],[config]])</f>
        <v>50801684.74596601</v>
      </c>
      <c r="K5948" s="9">
        <v>200</v>
      </c>
      <c r="L5948" s="9">
        <v>6</v>
      </c>
      <c r="M5948" s="9" t="s">
        <v>150</v>
      </c>
      <c r="N5948" s="9" t="b">
        <v>1</v>
      </c>
      <c r="O5948" s="9" t="b">
        <v>1</v>
      </c>
      <c r="P5948" s="9" t="b">
        <v>0</v>
      </c>
      <c r="Q5948" s="9" t="b">
        <v>1</v>
      </c>
      <c r="R5948" s="9" t="b">
        <v>0</v>
      </c>
      <c r="S5948" s="9" t="b">
        <v>0</v>
      </c>
      <c r="T5948" s="9" t="b">
        <v>0</v>
      </c>
      <c r="U5948" s="9" t="b">
        <v>0</v>
      </c>
      <c r="V5948" s="9" t="b">
        <v>0</v>
      </c>
      <c r="W5948" s="9" t="b">
        <v>0</v>
      </c>
      <c r="X5948" s="9" t="b">
        <v>0</v>
      </c>
      <c r="Y5948" s="9" t="b">
        <v>1</v>
      </c>
      <c r="Z5948" s="9" t="b">
        <v>0</v>
      </c>
      <c r="AA5948" s="9" t="b">
        <v>1</v>
      </c>
      <c r="AB5948" s="9" t="b">
        <v>1</v>
      </c>
      <c r="AC5948" s="9" t="b">
        <v>0</v>
      </c>
      <c r="AD5948" s="9" t="b">
        <v>0</v>
      </c>
      <c r="AE5948" s="9" t="b">
        <v>1</v>
      </c>
      <c r="AF5948" s="9" t="b">
        <v>1</v>
      </c>
      <c r="AG5948" s="9" t="b">
        <v>0</v>
      </c>
    </row>
    <row r="5949" spans="1:33" x14ac:dyDescent="0.2">
      <c r="A5949" s="11">
        <v>2</v>
      </c>
      <c r="B5949" t="s">
        <v>184</v>
      </c>
      <c r="C5949" t="s">
        <v>73</v>
      </c>
      <c r="D5949">
        <v>0</v>
      </c>
      <c r="E5949">
        <v>7211221.3634508597</v>
      </c>
      <c r="F5949">
        <v>0</v>
      </c>
      <c r="G5949">
        <v>0</v>
      </c>
      <c r="H5949">
        <v>0</v>
      </c>
      <c r="I5949">
        <v>0</v>
      </c>
      <c r="J5949" s="10">
        <f>SUMIFS(Table1[time],Table1[repetition],Table1[[#This Row],[repetition]],Table1[config],Table1[[#This Row],[config]])</f>
        <v>57386414.644317657</v>
      </c>
      <c r="K5949" s="11">
        <v>200</v>
      </c>
      <c r="L5949" s="11">
        <v>18</v>
      </c>
      <c r="M5949" s="11" t="s">
        <v>151</v>
      </c>
      <c r="N5949" s="11" t="b">
        <v>1</v>
      </c>
      <c r="O5949" s="11" t="b">
        <v>0</v>
      </c>
      <c r="P5949" s="11" t="b">
        <v>0</v>
      </c>
      <c r="Q5949" s="11" t="b">
        <v>0</v>
      </c>
      <c r="R5949" s="11" t="b">
        <v>1</v>
      </c>
      <c r="S5949" s="11" t="b">
        <v>0</v>
      </c>
      <c r="T5949" s="11" t="b">
        <v>0</v>
      </c>
      <c r="U5949" s="11" t="b">
        <v>0</v>
      </c>
      <c r="V5949" s="11" t="b">
        <v>0</v>
      </c>
      <c r="W5949" s="11" t="b">
        <v>0</v>
      </c>
      <c r="X5949" s="11" t="b">
        <v>0</v>
      </c>
      <c r="Y5949" s="11" t="b">
        <v>1</v>
      </c>
      <c r="Z5949" s="11" t="b">
        <v>0</v>
      </c>
      <c r="AA5949" s="11" t="b">
        <v>1</v>
      </c>
      <c r="AB5949" s="11" t="b">
        <v>1</v>
      </c>
      <c r="AC5949" s="11" t="b">
        <v>1</v>
      </c>
      <c r="AD5949" s="11" t="b">
        <v>0</v>
      </c>
      <c r="AE5949" s="11" t="b">
        <v>0</v>
      </c>
      <c r="AF5949" s="11" t="b">
        <v>1</v>
      </c>
      <c r="AG5949" s="11" t="b">
        <v>1</v>
      </c>
    </row>
    <row r="5950" spans="1:33" x14ac:dyDescent="0.2">
      <c r="A5950" s="9">
        <v>3</v>
      </c>
      <c r="B5950" t="s">
        <v>184</v>
      </c>
      <c r="C5950" t="s">
        <v>73</v>
      </c>
      <c r="D5950">
        <v>0</v>
      </c>
      <c r="E5950">
        <v>7204477.8009129902</v>
      </c>
      <c r="F5950">
        <v>0</v>
      </c>
      <c r="G5950">
        <v>0</v>
      </c>
      <c r="H5950">
        <v>0</v>
      </c>
      <c r="I5950">
        <v>0</v>
      </c>
      <c r="J5950" s="8">
        <f>SUMIFS(Table1[time],Table1[repetition],Table1[[#This Row],[repetition]],Table1[config],Table1[[#This Row],[config]])</f>
        <v>48275474.546194986</v>
      </c>
      <c r="K5950" s="9">
        <v>200</v>
      </c>
      <c r="L5950" s="9">
        <v>18</v>
      </c>
      <c r="M5950" s="9" t="s">
        <v>151</v>
      </c>
      <c r="N5950" s="9" t="b">
        <v>1</v>
      </c>
      <c r="O5950" s="9" t="b">
        <v>0</v>
      </c>
      <c r="P5950" s="9" t="b">
        <v>0</v>
      </c>
      <c r="Q5950" s="9" t="b">
        <v>0</v>
      </c>
      <c r="R5950" s="9" t="b">
        <v>1</v>
      </c>
      <c r="S5950" s="9" t="b">
        <v>0</v>
      </c>
      <c r="T5950" s="9" t="b">
        <v>0</v>
      </c>
      <c r="U5950" s="9" t="b">
        <v>0</v>
      </c>
      <c r="V5950" s="9" t="b">
        <v>0</v>
      </c>
      <c r="W5950" s="9" t="b">
        <v>0</v>
      </c>
      <c r="X5950" s="9" t="b">
        <v>0</v>
      </c>
      <c r="Y5950" s="9" t="b">
        <v>1</v>
      </c>
      <c r="Z5950" s="9" t="b">
        <v>0</v>
      </c>
      <c r="AA5950" s="9" t="b">
        <v>1</v>
      </c>
      <c r="AB5950" s="9" t="b">
        <v>1</v>
      </c>
      <c r="AC5950" s="9" t="b">
        <v>1</v>
      </c>
      <c r="AD5950" s="9" t="b">
        <v>0</v>
      </c>
      <c r="AE5950" s="9" t="b">
        <v>0</v>
      </c>
      <c r="AF5950" s="9" t="b">
        <v>1</v>
      </c>
      <c r="AG5950" s="9" t="b">
        <v>1</v>
      </c>
    </row>
    <row r="5951" spans="1:33" x14ac:dyDescent="0.2">
      <c r="A5951" s="9">
        <v>1</v>
      </c>
      <c r="B5951" t="s">
        <v>183</v>
      </c>
      <c r="C5951" t="s">
        <v>73</v>
      </c>
      <c r="D5951">
        <v>0</v>
      </c>
      <c r="E5951">
        <v>266095.562162983</v>
      </c>
      <c r="F5951">
        <v>0</v>
      </c>
      <c r="G5951">
        <v>0</v>
      </c>
      <c r="H5951">
        <v>0</v>
      </c>
      <c r="I5951">
        <v>0</v>
      </c>
      <c r="J5951" s="8">
        <f>SUMIFS(Table1[time],Table1[repetition],Table1[[#This Row],[repetition]],Table1[config],Table1[[#This Row],[config]])</f>
        <v>50801684.74596601</v>
      </c>
      <c r="K5951" s="9">
        <v>600</v>
      </c>
      <c r="L5951" s="9">
        <v>1</v>
      </c>
      <c r="M5951" s="9" t="s">
        <v>149</v>
      </c>
      <c r="N5951" s="9" t="b">
        <v>0</v>
      </c>
      <c r="O5951" s="9" t="b">
        <v>1</v>
      </c>
      <c r="P5951" s="9" t="b">
        <v>1</v>
      </c>
      <c r="Q5951" s="9" t="b">
        <v>1</v>
      </c>
      <c r="R5951" s="9" t="b">
        <v>1</v>
      </c>
      <c r="S5951" s="9" t="b">
        <v>0</v>
      </c>
      <c r="T5951" s="9" t="b">
        <v>1</v>
      </c>
      <c r="U5951" s="9" t="b">
        <v>0</v>
      </c>
      <c r="V5951" s="9" t="b">
        <v>0</v>
      </c>
      <c r="W5951" s="9" t="b">
        <v>1</v>
      </c>
      <c r="X5951" s="9" t="b">
        <v>1</v>
      </c>
      <c r="Y5951" s="9" t="b">
        <v>1</v>
      </c>
      <c r="Z5951" s="9" t="b">
        <v>1</v>
      </c>
      <c r="AA5951" s="9" t="b">
        <v>0</v>
      </c>
      <c r="AB5951" s="9" t="b">
        <v>1</v>
      </c>
      <c r="AC5951" s="9" t="b">
        <v>1</v>
      </c>
      <c r="AD5951" s="9" t="b">
        <v>1</v>
      </c>
      <c r="AE5951" s="9" t="b">
        <v>1</v>
      </c>
      <c r="AF5951" s="9" t="b">
        <v>1</v>
      </c>
      <c r="AG5951" s="9" t="b">
        <v>0</v>
      </c>
    </row>
    <row r="5952" spans="1:33" x14ac:dyDescent="0.2">
      <c r="A5952" s="11">
        <v>2</v>
      </c>
      <c r="B5952" t="s">
        <v>183</v>
      </c>
      <c r="C5952" t="s">
        <v>73</v>
      </c>
      <c r="D5952">
        <v>0</v>
      </c>
      <c r="E5952">
        <v>566112.62319190404</v>
      </c>
      <c r="F5952">
        <v>0</v>
      </c>
      <c r="G5952">
        <v>0</v>
      </c>
      <c r="H5952">
        <v>0</v>
      </c>
      <c r="I5952">
        <v>0</v>
      </c>
      <c r="J5952" s="10">
        <f>SUMIFS(Table1[time],Table1[repetition],Table1[[#This Row],[repetition]],Table1[config],Table1[[#This Row],[config]])</f>
        <v>57386414.644317657</v>
      </c>
      <c r="K5952" s="11">
        <v>200</v>
      </c>
      <c r="L5952" s="11">
        <v>6</v>
      </c>
      <c r="M5952" s="11" t="s">
        <v>150</v>
      </c>
      <c r="N5952" s="11" t="b">
        <v>1</v>
      </c>
      <c r="O5952" s="11" t="b">
        <v>1</v>
      </c>
      <c r="P5952" s="11" t="b">
        <v>0</v>
      </c>
      <c r="Q5952" s="11" t="b">
        <v>1</v>
      </c>
      <c r="R5952" s="11" t="b">
        <v>0</v>
      </c>
      <c r="S5952" s="11" t="b">
        <v>0</v>
      </c>
      <c r="T5952" s="11" t="b">
        <v>0</v>
      </c>
      <c r="U5952" s="11" t="b">
        <v>0</v>
      </c>
      <c r="V5952" s="11" t="b">
        <v>0</v>
      </c>
      <c r="W5952" s="11" t="b">
        <v>0</v>
      </c>
      <c r="X5952" s="11" t="b">
        <v>0</v>
      </c>
      <c r="Y5952" s="11" t="b">
        <v>1</v>
      </c>
      <c r="Z5952" s="11" t="b">
        <v>0</v>
      </c>
      <c r="AA5952" s="11" t="b">
        <v>1</v>
      </c>
      <c r="AB5952" s="11" t="b">
        <v>1</v>
      </c>
      <c r="AC5952" s="11" t="b">
        <v>0</v>
      </c>
      <c r="AD5952" s="11" t="b">
        <v>0</v>
      </c>
      <c r="AE5952" s="11" t="b">
        <v>1</v>
      </c>
      <c r="AF5952" s="11" t="b">
        <v>1</v>
      </c>
      <c r="AG5952" s="11" t="b">
        <v>0</v>
      </c>
    </row>
    <row r="5953" spans="1:33" x14ac:dyDescent="0.2">
      <c r="A5953" s="11">
        <v>3</v>
      </c>
      <c r="B5953" t="s">
        <v>183</v>
      </c>
      <c r="C5953" t="s">
        <v>73</v>
      </c>
      <c r="D5953">
        <v>0</v>
      </c>
      <c r="E5953">
        <v>174411.12952599299</v>
      </c>
      <c r="F5953">
        <v>0</v>
      </c>
      <c r="G5953">
        <v>0</v>
      </c>
      <c r="H5953">
        <v>0</v>
      </c>
      <c r="I5953">
        <v>0</v>
      </c>
      <c r="J5953" s="10">
        <f>SUMIFS(Table1[time],Table1[repetition],Table1[[#This Row],[repetition]],Table1[config],Table1[[#This Row],[config]])</f>
        <v>48275474.546194986</v>
      </c>
      <c r="K5953" s="11">
        <v>200</v>
      </c>
      <c r="L5953" s="11">
        <v>3</v>
      </c>
      <c r="M5953" s="11" t="s">
        <v>151</v>
      </c>
      <c r="N5953" s="11" t="b">
        <v>1</v>
      </c>
      <c r="O5953" s="11" t="b">
        <v>0</v>
      </c>
      <c r="P5953" s="11" t="b">
        <v>1</v>
      </c>
      <c r="Q5953" s="11" t="b">
        <v>0</v>
      </c>
      <c r="R5953" s="11" t="b">
        <v>1</v>
      </c>
      <c r="S5953" s="11" t="b">
        <v>0</v>
      </c>
      <c r="T5953" s="11" t="b">
        <v>0</v>
      </c>
      <c r="U5953" s="11" t="b">
        <v>1</v>
      </c>
      <c r="V5953" s="11" t="b">
        <v>1</v>
      </c>
      <c r="W5953" s="11" t="b">
        <v>1</v>
      </c>
      <c r="X5953" s="11" t="b">
        <v>0</v>
      </c>
      <c r="Y5953" s="11" t="b">
        <v>1</v>
      </c>
      <c r="Z5953" s="11" t="b">
        <v>1</v>
      </c>
      <c r="AA5953" s="11" t="b">
        <v>0</v>
      </c>
      <c r="AB5953" s="11" t="b">
        <v>0</v>
      </c>
      <c r="AC5953" s="11" t="b">
        <v>0</v>
      </c>
      <c r="AD5953" s="11" t="b">
        <v>0</v>
      </c>
      <c r="AE5953" s="11" t="b">
        <v>1</v>
      </c>
      <c r="AF5953" s="11" t="b">
        <v>0</v>
      </c>
      <c r="AG5953" s="11" t="b">
        <v>0</v>
      </c>
    </row>
    <row r="5954" spans="1:33" x14ac:dyDescent="0.2">
      <c r="A5954" s="11">
        <v>1</v>
      </c>
      <c r="B5954" t="s">
        <v>185</v>
      </c>
      <c r="C5954" t="s">
        <v>73</v>
      </c>
      <c r="D5954">
        <v>0</v>
      </c>
      <c r="E5954">
        <v>301241.30382301501</v>
      </c>
      <c r="F5954">
        <v>0</v>
      </c>
      <c r="G5954">
        <v>0</v>
      </c>
      <c r="H5954">
        <v>0</v>
      </c>
      <c r="I5954">
        <v>0</v>
      </c>
      <c r="J5954" s="10">
        <f>SUMIFS(Table1[time],Table1[repetition],Table1[[#This Row],[repetition]],Table1[config],Table1[[#This Row],[config]])</f>
        <v>50801684.74596601</v>
      </c>
      <c r="K5954" s="11">
        <v>600</v>
      </c>
      <c r="L5954" s="11">
        <v>3</v>
      </c>
      <c r="M5954" s="11" t="s">
        <v>151</v>
      </c>
      <c r="N5954" s="11" t="b">
        <v>0</v>
      </c>
      <c r="O5954" s="11" t="b">
        <v>1</v>
      </c>
      <c r="P5954" s="11" t="b">
        <v>0</v>
      </c>
      <c r="Q5954" s="11" t="b">
        <v>1</v>
      </c>
      <c r="R5954" s="11" t="b">
        <v>1</v>
      </c>
      <c r="S5954" s="11" t="b">
        <v>1</v>
      </c>
      <c r="T5954" s="11" t="b">
        <v>1</v>
      </c>
      <c r="U5954" s="11" t="b">
        <v>0</v>
      </c>
      <c r="V5954" s="11" t="b">
        <v>0</v>
      </c>
      <c r="W5954" s="11" t="b">
        <v>1</v>
      </c>
      <c r="X5954" s="11" t="b">
        <v>0</v>
      </c>
      <c r="Y5954" s="11" t="b">
        <v>0</v>
      </c>
      <c r="Z5954" s="11" t="b">
        <v>1</v>
      </c>
      <c r="AA5954" s="11" t="b">
        <v>0</v>
      </c>
      <c r="AB5954" s="11" t="b">
        <v>0</v>
      </c>
      <c r="AC5954" s="11" t="b">
        <v>1</v>
      </c>
      <c r="AD5954" s="11" t="b">
        <v>1</v>
      </c>
      <c r="AE5954" s="11" t="b">
        <v>0</v>
      </c>
      <c r="AF5954" s="11" t="b">
        <v>1</v>
      </c>
      <c r="AG5954" s="11" t="b">
        <v>0</v>
      </c>
    </row>
    <row r="5955" spans="1:33" x14ac:dyDescent="0.2">
      <c r="A5955" s="11">
        <v>2</v>
      </c>
      <c r="B5955" t="s">
        <v>185</v>
      </c>
      <c r="C5955" t="s">
        <v>73</v>
      </c>
      <c r="D5955">
        <v>0</v>
      </c>
      <c r="E5955">
        <v>687788.12008118199</v>
      </c>
      <c r="F5955">
        <v>0</v>
      </c>
      <c r="G5955">
        <v>0</v>
      </c>
      <c r="H5955">
        <v>0</v>
      </c>
      <c r="I5955">
        <v>0</v>
      </c>
      <c r="J5955" s="10">
        <f>SUMIFS(Table1[time],Table1[repetition],Table1[[#This Row],[repetition]],Table1[config],Table1[[#This Row],[config]])</f>
        <v>57386414.644317657</v>
      </c>
      <c r="K5955" s="11">
        <v>200</v>
      </c>
      <c r="L5955" s="11">
        <v>5</v>
      </c>
      <c r="M5955" s="11" t="s">
        <v>149</v>
      </c>
      <c r="N5955" s="11" t="b">
        <v>1</v>
      </c>
      <c r="O5955" s="11" t="b">
        <v>1</v>
      </c>
      <c r="P5955" s="11" t="b">
        <v>1</v>
      </c>
      <c r="Q5955" s="11" t="b">
        <v>1</v>
      </c>
      <c r="R5955" s="11" t="b">
        <v>1</v>
      </c>
      <c r="S5955" s="11" t="b">
        <v>1</v>
      </c>
      <c r="T5955" s="11" t="b">
        <v>0</v>
      </c>
      <c r="U5955" s="11" t="b">
        <v>0</v>
      </c>
      <c r="V5955" s="11" t="b">
        <v>0</v>
      </c>
      <c r="W5955" s="11" t="b">
        <v>0</v>
      </c>
      <c r="X5955" s="11" t="b">
        <v>1</v>
      </c>
      <c r="Y5955" s="11" t="b">
        <v>1</v>
      </c>
      <c r="Z5955" s="11" t="b">
        <v>0</v>
      </c>
      <c r="AA5955" s="11" t="b">
        <v>1</v>
      </c>
      <c r="AB5955" s="11" t="b">
        <v>1</v>
      </c>
      <c r="AC5955" s="11" t="b">
        <v>0</v>
      </c>
      <c r="AD5955" s="11" t="b">
        <v>1</v>
      </c>
      <c r="AE5955" s="11" t="b">
        <v>0</v>
      </c>
      <c r="AF5955" s="11" t="b">
        <v>0</v>
      </c>
      <c r="AG5955" s="11" t="b">
        <v>0</v>
      </c>
    </row>
    <row r="5956" spans="1:33" x14ac:dyDescent="0.2">
      <c r="A5956" s="9">
        <v>3</v>
      </c>
      <c r="B5956" t="s">
        <v>185</v>
      </c>
      <c r="C5956" t="s">
        <v>73</v>
      </c>
      <c r="D5956">
        <v>0</v>
      </c>
      <c r="E5956">
        <v>209996.640344994</v>
      </c>
      <c r="F5956">
        <v>0</v>
      </c>
      <c r="G5956">
        <v>0</v>
      </c>
      <c r="H5956">
        <v>0</v>
      </c>
      <c r="I5956">
        <v>0</v>
      </c>
      <c r="J5956" s="8">
        <f>SUMIFS(Table1[time],Table1[repetition],Table1[[#This Row],[repetition]],Table1[config],Table1[[#This Row],[config]])</f>
        <v>48275474.546194986</v>
      </c>
      <c r="K5956" s="9">
        <v>200</v>
      </c>
      <c r="L5956" s="9">
        <v>4</v>
      </c>
      <c r="M5956" s="9" t="s">
        <v>151</v>
      </c>
      <c r="N5956" s="9" t="b">
        <v>1</v>
      </c>
      <c r="O5956" s="9" t="b">
        <v>1</v>
      </c>
      <c r="P5956" s="9" t="b">
        <v>1</v>
      </c>
      <c r="Q5956" s="9" t="b">
        <v>1</v>
      </c>
      <c r="R5956" s="9" t="b">
        <v>1</v>
      </c>
      <c r="S5956" s="9" t="b">
        <v>1</v>
      </c>
      <c r="T5956" s="9" t="b">
        <v>1</v>
      </c>
      <c r="U5956" s="9" t="b">
        <v>1</v>
      </c>
      <c r="V5956" s="9" t="b">
        <v>1</v>
      </c>
      <c r="W5956" s="9" t="b">
        <v>0</v>
      </c>
      <c r="X5956" s="9" t="b">
        <v>0</v>
      </c>
      <c r="Y5956" s="9" t="b">
        <v>0</v>
      </c>
      <c r="Z5956" s="9" t="b">
        <v>0</v>
      </c>
      <c r="AA5956" s="9" t="b">
        <v>0</v>
      </c>
      <c r="AB5956" s="9" t="b">
        <v>1</v>
      </c>
      <c r="AC5956" s="9" t="b">
        <v>0</v>
      </c>
      <c r="AD5956" s="9" t="b">
        <v>1</v>
      </c>
      <c r="AE5956" s="9" t="b">
        <v>0</v>
      </c>
      <c r="AF5956" s="9" t="b">
        <v>1</v>
      </c>
      <c r="AG5956" s="9" t="b">
        <v>0</v>
      </c>
    </row>
    <row r="5957" spans="1:33" x14ac:dyDescent="0.2">
      <c r="A5957" s="11">
        <v>1</v>
      </c>
      <c r="B5957" t="s">
        <v>186</v>
      </c>
      <c r="C5957" t="s">
        <v>73</v>
      </c>
      <c r="D5957">
        <v>0</v>
      </c>
      <c r="E5957">
        <v>323934.75550197699</v>
      </c>
      <c r="F5957">
        <v>0</v>
      </c>
      <c r="G5957">
        <v>0</v>
      </c>
      <c r="H5957">
        <v>0</v>
      </c>
      <c r="I5957">
        <v>0</v>
      </c>
      <c r="J5957" s="10">
        <f>SUMIFS(Table1[time],Table1[repetition],Table1[[#This Row],[repetition]],Table1[config],Table1[[#This Row],[config]])</f>
        <v>50801684.74596601</v>
      </c>
      <c r="K5957" s="11">
        <v>600</v>
      </c>
      <c r="L5957" s="11">
        <v>6</v>
      </c>
      <c r="M5957" s="11" t="s">
        <v>151</v>
      </c>
      <c r="N5957" s="11" t="b">
        <v>1</v>
      </c>
      <c r="O5957" s="11" t="b">
        <v>1</v>
      </c>
      <c r="P5957" s="11" t="b">
        <v>1</v>
      </c>
      <c r="Q5957" s="11" t="b">
        <v>1</v>
      </c>
      <c r="R5957" s="11" t="b">
        <v>0</v>
      </c>
      <c r="S5957" s="11" t="b">
        <v>1</v>
      </c>
      <c r="T5957" s="11" t="b">
        <v>1</v>
      </c>
      <c r="U5957" s="11" t="b">
        <v>1</v>
      </c>
      <c r="V5957" s="11" t="b">
        <v>0</v>
      </c>
      <c r="W5957" s="11" t="b">
        <v>1</v>
      </c>
      <c r="X5957" s="11" t="b">
        <v>0</v>
      </c>
      <c r="Y5957" s="11" t="b">
        <v>1</v>
      </c>
      <c r="Z5957" s="11" t="b">
        <v>1</v>
      </c>
      <c r="AA5957" s="11" t="b">
        <v>0</v>
      </c>
      <c r="AB5957" s="11" t="b">
        <v>1</v>
      </c>
      <c r="AC5957" s="11" t="b">
        <v>1</v>
      </c>
      <c r="AD5957" s="11" t="b">
        <v>1</v>
      </c>
      <c r="AE5957" s="11" t="b">
        <v>0</v>
      </c>
      <c r="AF5957" s="11" t="b">
        <v>0</v>
      </c>
      <c r="AG5957" s="11" t="b">
        <v>0</v>
      </c>
    </row>
    <row r="5958" spans="1:33" x14ac:dyDescent="0.2">
      <c r="A5958" s="11">
        <v>2</v>
      </c>
      <c r="B5958" t="s">
        <v>186</v>
      </c>
      <c r="C5958" t="s">
        <v>73</v>
      </c>
      <c r="D5958">
        <v>0</v>
      </c>
      <c r="E5958">
        <v>359975.15011206199</v>
      </c>
      <c r="F5958">
        <v>0</v>
      </c>
      <c r="G5958">
        <v>0</v>
      </c>
      <c r="H5958">
        <v>0</v>
      </c>
      <c r="I5958">
        <v>0</v>
      </c>
      <c r="J5958" s="10">
        <f>SUMIFS(Table1[time],Table1[repetition],Table1[[#This Row],[repetition]],Table1[config],Table1[[#This Row],[config]])</f>
        <v>57386414.644317657</v>
      </c>
      <c r="K5958" s="11">
        <v>200</v>
      </c>
      <c r="L5958" s="11">
        <v>5</v>
      </c>
      <c r="M5958" s="11" t="s">
        <v>149</v>
      </c>
      <c r="N5958" s="11" t="b">
        <v>1</v>
      </c>
      <c r="O5958" s="11" t="b">
        <v>1</v>
      </c>
      <c r="P5958" s="11" t="b">
        <v>1</v>
      </c>
      <c r="Q5958" s="11" t="b">
        <v>1</v>
      </c>
      <c r="R5958" s="11" t="b">
        <v>1</v>
      </c>
      <c r="S5958" s="11" t="b">
        <v>1</v>
      </c>
      <c r="T5958" s="11" t="b">
        <v>0</v>
      </c>
      <c r="U5958" s="11" t="b">
        <v>0</v>
      </c>
      <c r="V5958" s="11" t="b">
        <v>0</v>
      </c>
      <c r="W5958" s="11" t="b">
        <v>0</v>
      </c>
      <c r="X5958" s="11" t="b">
        <v>1</v>
      </c>
      <c r="Y5958" s="11" t="b">
        <v>1</v>
      </c>
      <c r="Z5958" s="11" t="b">
        <v>0</v>
      </c>
      <c r="AA5958" s="11" t="b">
        <v>1</v>
      </c>
      <c r="AB5958" s="11" t="b">
        <v>1</v>
      </c>
      <c r="AC5958" s="11" t="b">
        <v>0</v>
      </c>
      <c r="AD5958" s="11" t="b">
        <v>1</v>
      </c>
      <c r="AE5958" s="11" t="b">
        <v>0</v>
      </c>
      <c r="AF5958" s="11" t="b">
        <v>0</v>
      </c>
      <c r="AG5958" s="11" t="b">
        <v>0</v>
      </c>
    </row>
    <row r="5959" spans="1:33" x14ac:dyDescent="0.2">
      <c r="A5959" s="9">
        <v>3</v>
      </c>
      <c r="B5959" t="s">
        <v>186</v>
      </c>
      <c r="C5959" t="s">
        <v>73</v>
      </c>
      <c r="D5959">
        <v>0</v>
      </c>
      <c r="E5959">
        <v>230673.98358599099</v>
      </c>
      <c r="F5959">
        <v>0</v>
      </c>
      <c r="G5959">
        <v>0</v>
      </c>
      <c r="H5959">
        <v>0</v>
      </c>
      <c r="I5959">
        <v>0</v>
      </c>
      <c r="J5959" s="8">
        <f>SUMIFS(Table1[time],Table1[repetition],Table1[[#This Row],[repetition]],Table1[config],Table1[[#This Row],[config]])</f>
        <v>48275474.546194986</v>
      </c>
      <c r="K5959" s="9">
        <v>200</v>
      </c>
      <c r="L5959" s="9">
        <v>3</v>
      </c>
      <c r="M5959" s="9" t="s">
        <v>151</v>
      </c>
      <c r="N5959" s="9" t="b">
        <v>1</v>
      </c>
      <c r="O5959" s="9" t="b">
        <v>0</v>
      </c>
      <c r="P5959" s="9" t="b">
        <v>1</v>
      </c>
      <c r="Q5959" s="9" t="b">
        <v>0</v>
      </c>
      <c r="R5959" s="9" t="b">
        <v>1</v>
      </c>
      <c r="S5959" s="9" t="b">
        <v>0</v>
      </c>
      <c r="T5959" s="9" t="b">
        <v>0</v>
      </c>
      <c r="U5959" s="9" t="b">
        <v>1</v>
      </c>
      <c r="V5959" s="9" t="b">
        <v>1</v>
      </c>
      <c r="W5959" s="9" t="b">
        <v>1</v>
      </c>
      <c r="X5959" s="9" t="b">
        <v>0</v>
      </c>
      <c r="Y5959" s="9" t="b">
        <v>1</v>
      </c>
      <c r="Z5959" s="9" t="b">
        <v>1</v>
      </c>
      <c r="AA5959" s="9" t="b">
        <v>0</v>
      </c>
      <c r="AB5959" s="9" t="b">
        <v>0</v>
      </c>
      <c r="AC5959" s="9" t="b">
        <v>0</v>
      </c>
      <c r="AD5959" s="9" t="b">
        <v>0</v>
      </c>
      <c r="AE5959" s="9" t="b">
        <v>1</v>
      </c>
      <c r="AF5959" s="9" t="b">
        <v>0</v>
      </c>
      <c r="AG5959" s="9" t="b">
        <v>0</v>
      </c>
    </row>
    <row r="5960" spans="1:33" x14ac:dyDescent="0.2">
      <c r="A5960" s="11">
        <v>1</v>
      </c>
      <c r="B5960" t="s">
        <v>187</v>
      </c>
      <c r="C5960" t="s">
        <v>73</v>
      </c>
      <c r="D5960">
        <v>0</v>
      </c>
      <c r="E5960">
        <v>7206269.28854803</v>
      </c>
      <c r="F5960">
        <v>0</v>
      </c>
      <c r="G5960">
        <v>0</v>
      </c>
      <c r="H5960">
        <v>0</v>
      </c>
      <c r="I5960">
        <v>0</v>
      </c>
      <c r="J5960" s="10">
        <f>SUMIFS(Table1[time],Table1[repetition],Table1[[#This Row],[repetition]],Table1[config],Table1[[#This Row],[config]])</f>
        <v>50801684.74596601</v>
      </c>
      <c r="K5960" s="11">
        <v>1</v>
      </c>
      <c r="L5960" s="11">
        <v>2</v>
      </c>
      <c r="M5960" s="11" t="s">
        <v>151</v>
      </c>
      <c r="N5960" s="11" t="b">
        <v>0</v>
      </c>
      <c r="O5960" s="11" t="b">
        <v>0</v>
      </c>
      <c r="P5960" s="11" t="b">
        <v>1</v>
      </c>
      <c r="Q5960" s="11" t="b">
        <v>1</v>
      </c>
      <c r="R5960" s="11" t="b">
        <v>1</v>
      </c>
      <c r="S5960" s="11" t="b">
        <v>0</v>
      </c>
      <c r="T5960" s="11" t="b">
        <v>0</v>
      </c>
      <c r="U5960" s="11" t="b">
        <v>0</v>
      </c>
      <c r="V5960" s="11" t="b">
        <v>0</v>
      </c>
      <c r="W5960" s="11" t="b">
        <v>0</v>
      </c>
      <c r="X5960" s="11" t="b">
        <v>0</v>
      </c>
      <c r="Y5960" s="11" t="b">
        <v>0</v>
      </c>
      <c r="Z5960" s="11" t="b">
        <v>1</v>
      </c>
      <c r="AA5960" s="11" t="b">
        <v>0</v>
      </c>
      <c r="AB5960" s="11" t="b">
        <v>0</v>
      </c>
      <c r="AC5960" s="11" t="b">
        <v>0</v>
      </c>
      <c r="AD5960" s="11" t="b">
        <v>0</v>
      </c>
      <c r="AE5960" s="11" t="b">
        <v>1</v>
      </c>
      <c r="AF5960" s="11" t="b">
        <v>1</v>
      </c>
      <c r="AG5960" s="11" t="b">
        <v>1</v>
      </c>
    </row>
    <row r="5961" spans="1:33" x14ac:dyDescent="0.2">
      <c r="A5961" s="11">
        <v>2</v>
      </c>
      <c r="B5961" t="s">
        <v>187</v>
      </c>
      <c r="C5961" t="s">
        <v>73</v>
      </c>
      <c r="D5961">
        <v>0</v>
      </c>
      <c r="E5961">
        <v>7205771.4414959699</v>
      </c>
      <c r="F5961">
        <v>0</v>
      </c>
      <c r="G5961">
        <v>0</v>
      </c>
      <c r="H5961">
        <v>0</v>
      </c>
      <c r="I5961">
        <v>0</v>
      </c>
      <c r="J5961" s="10">
        <f>SUMIFS(Table1[time],Table1[repetition],Table1[[#This Row],[repetition]],Table1[config],Table1[[#This Row],[config]])</f>
        <v>57386414.644317657</v>
      </c>
      <c r="K5961" s="11">
        <v>200</v>
      </c>
      <c r="L5961" s="11">
        <v>18</v>
      </c>
      <c r="M5961" s="11" t="s">
        <v>151</v>
      </c>
      <c r="N5961" s="11" t="b">
        <v>1</v>
      </c>
      <c r="O5961" s="11" t="b">
        <v>0</v>
      </c>
      <c r="P5961" s="11" t="b">
        <v>0</v>
      </c>
      <c r="Q5961" s="11" t="b">
        <v>0</v>
      </c>
      <c r="R5961" s="11" t="b">
        <v>1</v>
      </c>
      <c r="S5961" s="11" t="b">
        <v>0</v>
      </c>
      <c r="T5961" s="11" t="b">
        <v>0</v>
      </c>
      <c r="U5961" s="11" t="b">
        <v>0</v>
      </c>
      <c r="V5961" s="11" t="b">
        <v>0</v>
      </c>
      <c r="W5961" s="11" t="b">
        <v>0</v>
      </c>
      <c r="X5961" s="11" t="b">
        <v>0</v>
      </c>
      <c r="Y5961" s="11" t="b">
        <v>1</v>
      </c>
      <c r="Z5961" s="11" t="b">
        <v>0</v>
      </c>
      <c r="AA5961" s="11" t="b">
        <v>1</v>
      </c>
      <c r="AB5961" s="11" t="b">
        <v>1</v>
      </c>
      <c r="AC5961" s="11" t="b">
        <v>1</v>
      </c>
      <c r="AD5961" s="11" t="b">
        <v>0</v>
      </c>
      <c r="AE5961" s="11" t="b">
        <v>0</v>
      </c>
      <c r="AF5961" s="11" t="b">
        <v>1</v>
      </c>
      <c r="AG5961" s="11" t="b">
        <v>1</v>
      </c>
    </row>
    <row r="5962" spans="1:33" x14ac:dyDescent="0.2">
      <c r="A5962" s="11">
        <v>3</v>
      </c>
      <c r="B5962" t="s">
        <v>187</v>
      </c>
      <c r="C5962" t="s">
        <v>73</v>
      </c>
      <c r="D5962">
        <v>0</v>
      </c>
      <c r="E5962">
        <v>7204220.3101009997</v>
      </c>
      <c r="F5962">
        <v>0</v>
      </c>
      <c r="G5962">
        <v>0</v>
      </c>
      <c r="H5962">
        <v>0</v>
      </c>
      <c r="I5962">
        <v>0</v>
      </c>
      <c r="J5962" s="10">
        <f>SUMIFS(Table1[time],Table1[repetition],Table1[[#This Row],[repetition]],Table1[config],Table1[[#This Row],[config]])</f>
        <v>48275474.546194986</v>
      </c>
      <c r="K5962" s="11">
        <v>200</v>
      </c>
      <c r="L5962" s="11">
        <v>18</v>
      </c>
      <c r="M5962" s="11" t="s">
        <v>151</v>
      </c>
      <c r="N5962" s="11" t="b">
        <v>1</v>
      </c>
      <c r="O5962" s="11" t="b">
        <v>0</v>
      </c>
      <c r="P5962" s="11" t="b">
        <v>0</v>
      </c>
      <c r="Q5962" s="11" t="b">
        <v>0</v>
      </c>
      <c r="R5962" s="11" t="b">
        <v>1</v>
      </c>
      <c r="S5962" s="11" t="b">
        <v>0</v>
      </c>
      <c r="T5962" s="11" t="b">
        <v>0</v>
      </c>
      <c r="U5962" s="11" t="b">
        <v>0</v>
      </c>
      <c r="V5962" s="11" t="b">
        <v>0</v>
      </c>
      <c r="W5962" s="11" t="b">
        <v>0</v>
      </c>
      <c r="X5962" s="11" t="b">
        <v>0</v>
      </c>
      <c r="Y5962" s="11" t="b">
        <v>1</v>
      </c>
      <c r="Z5962" s="11" t="b">
        <v>0</v>
      </c>
      <c r="AA5962" s="11" t="b">
        <v>1</v>
      </c>
      <c r="AB5962" s="11" t="b">
        <v>1</v>
      </c>
      <c r="AC5962" s="11" t="b">
        <v>1</v>
      </c>
      <c r="AD5962" s="11" t="b">
        <v>0</v>
      </c>
      <c r="AE5962" s="11" t="b">
        <v>0</v>
      </c>
      <c r="AF5962" s="11" t="b">
        <v>1</v>
      </c>
      <c r="AG5962" s="11" t="b">
        <v>1</v>
      </c>
    </row>
    <row r="5963" spans="1:33" x14ac:dyDescent="0.2">
      <c r="A5963" s="11">
        <v>1</v>
      </c>
      <c r="B5963" t="s">
        <v>158</v>
      </c>
      <c r="C5963" t="s">
        <v>58</v>
      </c>
      <c r="D5963">
        <v>0</v>
      </c>
      <c r="E5963">
        <v>1116044.783852</v>
      </c>
      <c r="F5963">
        <v>0</v>
      </c>
      <c r="G5963">
        <v>0</v>
      </c>
      <c r="H5963">
        <v>0</v>
      </c>
      <c r="I5963">
        <v>0</v>
      </c>
      <c r="J5963" s="10">
        <f>SUMIFS(Table1[time],Table1[repetition],Table1[[#This Row],[repetition]],Table1[config],Table1[[#This Row],[config]])</f>
        <v>197524904.8117587</v>
      </c>
      <c r="K5963" s="11">
        <v>1</v>
      </c>
      <c r="L5963" s="11">
        <v>4</v>
      </c>
      <c r="M5963" s="11" t="s">
        <v>150</v>
      </c>
      <c r="N5963" s="11" t="b">
        <v>0</v>
      </c>
      <c r="O5963" s="11" t="b">
        <v>1</v>
      </c>
      <c r="P5963" s="11" t="b">
        <v>0</v>
      </c>
      <c r="Q5963" s="11" t="b">
        <v>1</v>
      </c>
      <c r="R5963" s="11" t="b">
        <v>0</v>
      </c>
      <c r="S5963" s="11" t="b">
        <v>1</v>
      </c>
      <c r="T5963" s="11" t="b">
        <v>0</v>
      </c>
      <c r="U5963" s="11" t="b">
        <v>0</v>
      </c>
      <c r="V5963" s="11" t="b">
        <v>0</v>
      </c>
      <c r="W5963" s="11" t="b">
        <v>1</v>
      </c>
      <c r="X5963" s="11" t="b">
        <v>0</v>
      </c>
      <c r="Y5963" s="11" t="b">
        <v>1</v>
      </c>
      <c r="Z5963" s="11" t="b">
        <v>1</v>
      </c>
      <c r="AA5963" s="11" t="b">
        <v>1</v>
      </c>
      <c r="AB5963" s="11" t="b">
        <v>1</v>
      </c>
      <c r="AC5963" s="11" t="b">
        <v>1</v>
      </c>
      <c r="AD5963" s="11" t="b">
        <v>0</v>
      </c>
      <c r="AE5963" s="11" t="b">
        <v>1</v>
      </c>
      <c r="AF5963" s="11" t="b">
        <v>1</v>
      </c>
      <c r="AG5963" s="11" t="b">
        <v>1</v>
      </c>
    </row>
    <row r="5964" spans="1:33" x14ac:dyDescent="0.2">
      <c r="A5964" s="9">
        <v>2</v>
      </c>
      <c r="B5964" t="s">
        <v>158</v>
      </c>
      <c r="C5964" t="s">
        <v>58</v>
      </c>
      <c r="D5964">
        <v>0</v>
      </c>
      <c r="E5964">
        <v>1837283.26994972</v>
      </c>
      <c r="F5964">
        <v>0</v>
      </c>
      <c r="G5964">
        <v>0</v>
      </c>
      <c r="H5964">
        <v>0</v>
      </c>
      <c r="I5964">
        <v>0</v>
      </c>
      <c r="J5964" s="8">
        <f>SUMIFS(Table1[time],Table1[repetition],Table1[[#This Row],[repetition]],Table1[config],Table1[[#This Row],[config]])</f>
        <v>199807707.13654423</v>
      </c>
      <c r="K5964" s="9">
        <v>200</v>
      </c>
      <c r="L5964" s="9">
        <v>18</v>
      </c>
      <c r="M5964" s="9" t="s">
        <v>151</v>
      </c>
      <c r="N5964" s="9" t="b">
        <v>1</v>
      </c>
      <c r="O5964" s="9" t="b">
        <v>0</v>
      </c>
      <c r="P5964" s="9" t="b">
        <v>0</v>
      </c>
      <c r="Q5964" s="9" t="b">
        <v>0</v>
      </c>
      <c r="R5964" s="9" t="b">
        <v>1</v>
      </c>
      <c r="S5964" s="9" t="b">
        <v>0</v>
      </c>
      <c r="T5964" s="9" t="b">
        <v>0</v>
      </c>
      <c r="U5964" s="9" t="b">
        <v>0</v>
      </c>
      <c r="V5964" s="9" t="b">
        <v>0</v>
      </c>
      <c r="W5964" s="9" t="b">
        <v>0</v>
      </c>
      <c r="X5964" s="9" t="b">
        <v>0</v>
      </c>
      <c r="Y5964" s="9" t="b">
        <v>1</v>
      </c>
      <c r="Z5964" s="9" t="b">
        <v>0</v>
      </c>
      <c r="AA5964" s="9" t="b">
        <v>1</v>
      </c>
      <c r="AB5964" s="9" t="b">
        <v>1</v>
      </c>
      <c r="AC5964" s="9" t="b">
        <v>1</v>
      </c>
      <c r="AD5964" s="9" t="b">
        <v>0</v>
      </c>
      <c r="AE5964" s="9" t="b">
        <v>0</v>
      </c>
      <c r="AF5964" s="9" t="b">
        <v>1</v>
      </c>
      <c r="AG5964" s="9" t="b">
        <v>1</v>
      </c>
    </row>
    <row r="5965" spans="1:33" x14ac:dyDescent="0.2">
      <c r="A5965" s="11">
        <v>3</v>
      </c>
      <c r="B5965" t="s">
        <v>158</v>
      </c>
      <c r="C5965" t="s">
        <v>58</v>
      </c>
      <c r="D5965">
        <v>0</v>
      </c>
      <c r="E5965">
        <v>806515.18207399896</v>
      </c>
      <c r="F5965">
        <v>0</v>
      </c>
      <c r="G5965">
        <v>0</v>
      </c>
      <c r="H5965">
        <v>0</v>
      </c>
      <c r="I5965">
        <v>0</v>
      </c>
      <c r="J5965" s="10">
        <f>SUMIFS(Table1[time],Table1[repetition],Table1[[#This Row],[repetition]],Table1[config],Table1[[#This Row],[config]])</f>
        <v>196893068.1287629</v>
      </c>
      <c r="K5965" s="11">
        <v>200</v>
      </c>
      <c r="L5965" s="11">
        <v>4</v>
      </c>
      <c r="M5965" s="11" t="s">
        <v>151</v>
      </c>
      <c r="N5965" s="11" t="b">
        <v>1</v>
      </c>
      <c r="O5965" s="11" t="b">
        <v>1</v>
      </c>
      <c r="P5965" s="11" t="b">
        <v>1</v>
      </c>
      <c r="Q5965" s="11" t="b">
        <v>1</v>
      </c>
      <c r="R5965" s="11" t="b">
        <v>1</v>
      </c>
      <c r="S5965" s="11" t="b">
        <v>1</v>
      </c>
      <c r="T5965" s="11" t="b">
        <v>1</v>
      </c>
      <c r="U5965" s="11" t="b">
        <v>1</v>
      </c>
      <c r="V5965" s="11" t="b">
        <v>1</v>
      </c>
      <c r="W5965" s="11" t="b">
        <v>0</v>
      </c>
      <c r="X5965" s="11" t="b">
        <v>0</v>
      </c>
      <c r="Y5965" s="11" t="b">
        <v>0</v>
      </c>
      <c r="Z5965" s="11" t="b">
        <v>0</v>
      </c>
      <c r="AA5965" s="11" t="b">
        <v>0</v>
      </c>
      <c r="AB5965" s="11" t="b">
        <v>1</v>
      </c>
      <c r="AC5965" s="11" t="b">
        <v>0</v>
      </c>
      <c r="AD5965" s="11" t="b">
        <v>1</v>
      </c>
      <c r="AE5965" s="11" t="b">
        <v>0</v>
      </c>
      <c r="AF5965" s="11" t="b">
        <v>1</v>
      </c>
      <c r="AG5965" s="11" t="b">
        <v>0</v>
      </c>
    </row>
    <row r="5966" spans="1:33" x14ac:dyDescent="0.2">
      <c r="A5966" s="11">
        <v>1</v>
      </c>
      <c r="B5966" t="s">
        <v>159</v>
      </c>
      <c r="C5966" t="s">
        <v>58</v>
      </c>
      <c r="D5966">
        <v>0</v>
      </c>
      <c r="E5966">
        <v>7204577.1994560398</v>
      </c>
      <c r="F5966">
        <v>0</v>
      </c>
      <c r="G5966">
        <v>0</v>
      </c>
      <c r="H5966">
        <v>0</v>
      </c>
      <c r="I5966">
        <v>0</v>
      </c>
      <c r="J5966" s="10">
        <f>SUMIFS(Table1[time],Table1[repetition],Table1[[#This Row],[repetition]],Table1[config],Table1[[#This Row],[config]])</f>
        <v>197524904.8117587</v>
      </c>
      <c r="K5966" s="11">
        <v>1</v>
      </c>
      <c r="L5966" s="11">
        <v>18</v>
      </c>
      <c r="M5966" s="11" t="s">
        <v>150</v>
      </c>
      <c r="N5966" s="11" t="b">
        <v>1</v>
      </c>
      <c r="O5966" s="11" t="b">
        <v>0</v>
      </c>
      <c r="P5966" s="11" t="b">
        <v>0</v>
      </c>
      <c r="Q5966" s="11" t="b">
        <v>0</v>
      </c>
      <c r="R5966" s="11" t="b">
        <v>0</v>
      </c>
      <c r="S5966" s="11" t="b">
        <v>1</v>
      </c>
      <c r="T5966" s="11" t="b">
        <v>1</v>
      </c>
      <c r="U5966" s="11" t="b">
        <v>1</v>
      </c>
      <c r="V5966" s="11" t="b">
        <v>1</v>
      </c>
      <c r="W5966" s="11" t="b">
        <v>0</v>
      </c>
      <c r="X5966" s="11" t="b">
        <v>1</v>
      </c>
      <c r="Y5966" s="11" t="b">
        <v>0</v>
      </c>
      <c r="Z5966" s="11" t="b">
        <v>0</v>
      </c>
      <c r="AA5966" s="11" t="b">
        <v>1</v>
      </c>
      <c r="AB5966" s="11" t="b">
        <v>1</v>
      </c>
      <c r="AC5966" s="11" t="b">
        <v>1</v>
      </c>
      <c r="AD5966" s="11" t="b">
        <v>1</v>
      </c>
      <c r="AE5966" s="11" t="b">
        <v>0</v>
      </c>
      <c r="AF5966" s="11" t="b">
        <v>0</v>
      </c>
      <c r="AG5966" s="11" t="b">
        <v>0</v>
      </c>
    </row>
    <row r="5967" spans="1:33" x14ac:dyDescent="0.2">
      <c r="A5967" s="9">
        <v>2</v>
      </c>
      <c r="B5967" t="s">
        <v>159</v>
      </c>
      <c r="C5967" t="s">
        <v>58</v>
      </c>
      <c r="D5967">
        <v>0</v>
      </c>
      <c r="E5967">
        <v>7202852.0885650003</v>
      </c>
      <c r="F5967">
        <v>0</v>
      </c>
      <c r="G5967">
        <v>0</v>
      </c>
      <c r="H5967">
        <v>0</v>
      </c>
      <c r="I5967">
        <v>0</v>
      </c>
      <c r="J5967" s="8">
        <f>SUMIFS(Table1[time],Table1[repetition],Table1[[#This Row],[repetition]],Table1[config],Table1[[#This Row],[config]])</f>
        <v>199807707.13654423</v>
      </c>
      <c r="K5967" s="9">
        <v>1</v>
      </c>
      <c r="L5967" s="9">
        <v>2</v>
      </c>
      <c r="M5967" s="9" t="s">
        <v>151</v>
      </c>
      <c r="N5967" s="9" t="b">
        <v>0</v>
      </c>
      <c r="O5967" s="9" t="b">
        <v>0</v>
      </c>
      <c r="P5967" s="9" t="b">
        <v>1</v>
      </c>
      <c r="Q5967" s="9" t="b">
        <v>1</v>
      </c>
      <c r="R5967" s="9" t="b">
        <v>1</v>
      </c>
      <c r="S5967" s="9" t="b">
        <v>0</v>
      </c>
      <c r="T5967" s="9" t="b">
        <v>0</v>
      </c>
      <c r="U5967" s="9" t="b">
        <v>0</v>
      </c>
      <c r="V5967" s="9" t="b">
        <v>0</v>
      </c>
      <c r="W5967" s="9" t="b">
        <v>0</v>
      </c>
      <c r="X5967" s="9" t="b">
        <v>0</v>
      </c>
      <c r="Y5967" s="9" t="b">
        <v>0</v>
      </c>
      <c r="Z5967" s="9" t="b">
        <v>1</v>
      </c>
      <c r="AA5967" s="9" t="b">
        <v>0</v>
      </c>
      <c r="AB5967" s="9" t="b">
        <v>0</v>
      </c>
      <c r="AC5967" s="9" t="b">
        <v>0</v>
      </c>
      <c r="AD5967" s="9" t="b">
        <v>0</v>
      </c>
      <c r="AE5967" s="9" t="b">
        <v>1</v>
      </c>
      <c r="AF5967" s="9" t="b">
        <v>1</v>
      </c>
      <c r="AG5967" s="9" t="b">
        <v>1</v>
      </c>
    </row>
    <row r="5968" spans="1:33" x14ac:dyDescent="0.2">
      <c r="A5968" s="11">
        <v>3</v>
      </c>
      <c r="B5968" t="s">
        <v>159</v>
      </c>
      <c r="C5968" t="s">
        <v>58</v>
      </c>
      <c r="D5968">
        <v>0</v>
      </c>
      <c r="E5968">
        <v>7204183.6928179897</v>
      </c>
      <c r="F5968">
        <v>0</v>
      </c>
      <c r="G5968">
        <v>0</v>
      </c>
      <c r="H5968">
        <v>0</v>
      </c>
      <c r="I5968">
        <v>0</v>
      </c>
      <c r="J5968" s="10">
        <f>SUMIFS(Table1[time],Table1[repetition],Table1[[#This Row],[repetition]],Table1[config],Table1[[#This Row],[config]])</f>
        <v>196893068.1287629</v>
      </c>
      <c r="K5968" s="11">
        <v>1</v>
      </c>
      <c r="L5968" s="11">
        <v>1</v>
      </c>
      <c r="M5968" s="11" t="s">
        <v>150</v>
      </c>
      <c r="N5968" s="11" t="b">
        <v>1</v>
      </c>
      <c r="O5968" s="11" t="b">
        <v>1</v>
      </c>
      <c r="P5968" s="11" t="b">
        <v>0</v>
      </c>
      <c r="Q5968" s="11" t="b">
        <v>0</v>
      </c>
      <c r="R5968" s="11" t="b">
        <v>0</v>
      </c>
      <c r="S5968" s="11" t="b">
        <v>1</v>
      </c>
      <c r="T5968" s="11" t="b">
        <v>1</v>
      </c>
      <c r="U5968" s="11" t="b">
        <v>1</v>
      </c>
      <c r="V5968" s="11" t="b">
        <v>1</v>
      </c>
      <c r="W5968" s="11" t="b">
        <v>0</v>
      </c>
      <c r="X5968" s="11" t="b">
        <v>0</v>
      </c>
      <c r="Y5968" s="11" t="b">
        <v>0</v>
      </c>
      <c r="Z5968" s="11" t="b">
        <v>0</v>
      </c>
      <c r="AA5968" s="11" t="b">
        <v>1</v>
      </c>
      <c r="AB5968" s="11" t="b">
        <v>1</v>
      </c>
      <c r="AC5968" s="11" t="b">
        <v>1</v>
      </c>
      <c r="AD5968" s="11" t="b">
        <v>1</v>
      </c>
      <c r="AE5968" s="11" t="b">
        <v>0</v>
      </c>
      <c r="AF5968" s="11" t="b">
        <v>0</v>
      </c>
      <c r="AG5968" s="11" t="b">
        <v>0</v>
      </c>
    </row>
    <row r="5969" spans="1:33" x14ac:dyDescent="0.2">
      <c r="A5969" s="11">
        <v>1</v>
      </c>
      <c r="B5969" t="s">
        <v>160</v>
      </c>
      <c r="C5969" t="s">
        <v>58</v>
      </c>
      <c r="D5969">
        <v>0</v>
      </c>
      <c r="E5969">
        <v>7204375.2631769702</v>
      </c>
      <c r="F5969">
        <v>0</v>
      </c>
      <c r="G5969">
        <v>0</v>
      </c>
      <c r="H5969">
        <v>0</v>
      </c>
      <c r="I5969">
        <v>0</v>
      </c>
      <c r="J5969" s="10">
        <f>SUMIFS(Table1[time],Table1[repetition],Table1[[#This Row],[repetition]],Table1[config],Table1[[#This Row],[config]])</f>
        <v>197524904.8117587</v>
      </c>
      <c r="K5969" s="11">
        <v>50</v>
      </c>
      <c r="L5969" s="11">
        <v>1</v>
      </c>
      <c r="M5969" s="11" t="s">
        <v>151</v>
      </c>
      <c r="N5969" s="11" t="b">
        <v>0</v>
      </c>
      <c r="O5969" s="11" t="b">
        <v>1</v>
      </c>
      <c r="P5969" s="11" t="b">
        <v>1</v>
      </c>
      <c r="Q5969" s="11" t="b">
        <v>1</v>
      </c>
      <c r="R5969" s="11" t="b">
        <v>1</v>
      </c>
      <c r="S5969" s="11" t="b">
        <v>0</v>
      </c>
      <c r="T5969" s="11" t="b">
        <v>1</v>
      </c>
      <c r="U5969" s="11" t="b">
        <v>0</v>
      </c>
      <c r="V5969" s="11" t="b">
        <v>0</v>
      </c>
      <c r="W5969" s="11" t="b">
        <v>1</v>
      </c>
      <c r="X5969" s="11" t="b">
        <v>1</v>
      </c>
      <c r="Y5969" s="11" t="b">
        <v>1</v>
      </c>
      <c r="Z5969" s="11" t="b">
        <v>1</v>
      </c>
      <c r="AA5969" s="11" t="b">
        <v>0</v>
      </c>
      <c r="AB5969" s="11" t="b">
        <v>0</v>
      </c>
      <c r="AC5969" s="11" t="b">
        <v>0</v>
      </c>
      <c r="AD5969" s="11" t="b">
        <v>1</v>
      </c>
      <c r="AE5969" s="11" t="b">
        <v>1</v>
      </c>
      <c r="AF5969" s="11" t="b">
        <v>1</v>
      </c>
      <c r="AG5969" s="11" t="b">
        <v>1</v>
      </c>
    </row>
    <row r="5970" spans="1:33" x14ac:dyDescent="0.2">
      <c r="A5970" s="9">
        <v>2</v>
      </c>
      <c r="B5970" t="s">
        <v>160</v>
      </c>
      <c r="C5970" t="s">
        <v>58</v>
      </c>
      <c r="D5970">
        <v>0</v>
      </c>
      <c r="E5970">
        <v>7202670.8689429797</v>
      </c>
      <c r="F5970">
        <v>0</v>
      </c>
      <c r="G5970">
        <v>0</v>
      </c>
      <c r="H5970">
        <v>0</v>
      </c>
      <c r="I5970">
        <v>0</v>
      </c>
      <c r="J5970" s="8">
        <f>SUMIFS(Table1[time],Table1[repetition],Table1[[#This Row],[repetition]],Table1[config],Table1[[#This Row],[config]])</f>
        <v>199807707.13654423</v>
      </c>
      <c r="K5970" s="9">
        <v>1</v>
      </c>
      <c r="L5970" s="9">
        <v>2</v>
      </c>
      <c r="M5970" s="9" t="s">
        <v>151</v>
      </c>
      <c r="N5970" s="9" t="b">
        <v>0</v>
      </c>
      <c r="O5970" s="9" t="b">
        <v>0</v>
      </c>
      <c r="P5970" s="9" t="b">
        <v>1</v>
      </c>
      <c r="Q5970" s="9" t="b">
        <v>1</v>
      </c>
      <c r="R5970" s="9" t="b">
        <v>1</v>
      </c>
      <c r="S5970" s="9" t="b">
        <v>0</v>
      </c>
      <c r="T5970" s="9" t="b">
        <v>0</v>
      </c>
      <c r="U5970" s="9" t="b">
        <v>0</v>
      </c>
      <c r="V5970" s="9" t="b">
        <v>0</v>
      </c>
      <c r="W5970" s="9" t="b">
        <v>0</v>
      </c>
      <c r="X5970" s="9" t="b">
        <v>0</v>
      </c>
      <c r="Y5970" s="9" t="b">
        <v>0</v>
      </c>
      <c r="Z5970" s="9" t="b">
        <v>1</v>
      </c>
      <c r="AA5970" s="9" t="b">
        <v>0</v>
      </c>
      <c r="AB5970" s="9" t="b">
        <v>0</v>
      </c>
      <c r="AC5970" s="9" t="b">
        <v>0</v>
      </c>
      <c r="AD5970" s="9" t="b">
        <v>0</v>
      </c>
      <c r="AE5970" s="9" t="b">
        <v>1</v>
      </c>
      <c r="AF5970" s="9" t="b">
        <v>1</v>
      </c>
      <c r="AG5970" s="9" t="b">
        <v>1</v>
      </c>
    </row>
    <row r="5971" spans="1:33" x14ac:dyDescent="0.2">
      <c r="A5971" s="11">
        <v>3</v>
      </c>
      <c r="B5971" t="s">
        <v>160</v>
      </c>
      <c r="C5971" t="s">
        <v>58</v>
      </c>
      <c r="D5971">
        <v>0</v>
      </c>
      <c r="E5971">
        <v>7207151.32004801</v>
      </c>
      <c r="F5971">
        <v>0</v>
      </c>
      <c r="G5971">
        <v>0</v>
      </c>
      <c r="H5971">
        <v>0</v>
      </c>
      <c r="I5971">
        <v>0</v>
      </c>
      <c r="J5971" s="10">
        <f>SUMIFS(Table1[time],Table1[repetition],Table1[[#This Row],[repetition]],Table1[config],Table1[[#This Row],[config]])</f>
        <v>196893068.1287629</v>
      </c>
      <c r="K5971" s="11">
        <v>1</v>
      </c>
      <c r="L5971" s="11">
        <v>1</v>
      </c>
      <c r="M5971" s="11" t="s">
        <v>150</v>
      </c>
      <c r="N5971" s="11" t="b">
        <v>1</v>
      </c>
      <c r="O5971" s="11" t="b">
        <v>1</v>
      </c>
      <c r="P5971" s="11" t="b">
        <v>0</v>
      </c>
      <c r="Q5971" s="11" t="b">
        <v>0</v>
      </c>
      <c r="R5971" s="11" t="b">
        <v>0</v>
      </c>
      <c r="S5971" s="11" t="b">
        <v>1</v>
      </c>
      <c r="T5971" s="11" t="b">
        <v>1</v>
      </c>
      <c r="U5971" s="11" t="b">
        <v>1</v>
      </c>
      <c r="V5971" s="11" t="b">
        <v>1</v>
      </c>
      <c r="W5971" s="11" t="b">
        <v>0</v>
      </c>
      <c r="X5971" s="11" t="b">
        <v>0</v>
      </c>
      <c r="Y5971" s="11" t="b">
        <v>0</v>
      </c>
      <c r="Z5971" s="11" t="b">
        <v>0</v>
      </c>
      <c r="AA5971" s="11" t="b">
        <v>1</v>
      </c>
      <c r="AB5971" s="11" t="b">
        <v>1</v>
      </c>
      <c r="AC5971" s="11" t="b">
        <v>1</v>
      </c>
      <c r="AD5971" s="11" t="b">
        <v>1</v>
      </c>
      <c r="AE5971" s="11" t="b">
        <v>0</v>
      </c>
      <c r="AF5971" s="11" t="b">
        <v>0</v>
      </c>
      <c r="AG5971" s="11" t="b">
        <v>0</v>
      </c>
    </row>
    <row r="5972" spans="1:33" x14ac:dyDescent="0.2">
      <c r="A5972" s="11">
        <v>1</v>
      </c>
      <c r="B5972" t="s">
        <v>162</v>
      </c>
      <c r="C5972" t="s">
        <v>58</v>
      </c>
      <c r="D5972">
        <v>0</v>
      </c>
      <c r="E5972">
        <v>1028803.517466</v>
      </c>
      <c r="F5972">
        <v>0</v>
      </c>
      <c r="G5972">
        <v>0</v>
      </c>
      <c r="H5972">
        <v>0</v>
      </c>
      <c r="I5972">
        <v>0</v>
      </c>
      <c r="J5972" s="10">
        <f>SUMIFS(Table1[time],Table1[repetition],Table1[[#This Row],[repetition]],Table1[config],Table1[[#This Row],[config]])</f>
        <v>197524904.8117587</v>
      </c>
      <c r="K5972" s="11">
        <v>50</v>
      </c>
      <c r="L5972" s="11">
        <v>4</v>
      </c>
      <c r="M5972" s="11" t="s">
        <v>151</v>
      </c>
      <c r="N5972" s="11" t="b">
        <v>1</v>
      </c>
      <c r="O5972" s="11" t="b">
        <v>0</v>
      </c>
      <c r="P5972" s="11" t="b">
        <v>0</v>
      </c>
      <c r="Q5972" s="11" t="b">
        <v>0</v>
      </c>
      <c r="R5972" s="11" t="b">
        <v>0</v>
      </c>
      <c r="S5972" s="11" t="b">
        <v>1</v>
      </c>
      <c r="T5972" s="11" t="b">
        <v>0</v>
      </c>
      <c r="U5972" s="11" t="b">
        <v>1</v>
      </c>
      <c r="V5972" s="11" t="b">
        <v>1</v>
      </c>
      <c r="W5972" s="11" t="b">
        <v>1</v>
      </c>
      <c r="X5972" s="11" t="b">
        <v>1</v>
      </c>
      <c r="Y5972" s="11" t="b">
        <v>1</v>
      </c>
      <c r="Z5972" s="11" t="b">
        <v>0</v>
      </c>
      <c r="AA5972" s="11" t="b">
        <v>1</v>
      </c>
      <c r="AB5972" s="11" t="b">
        <v>0</v>
      </c>
      <c r="AC5972" s="11" t="b">
        <v>1</v>
      </c>
      <c r="AD5972" s="11" t="b">
        <v>0</v>
      </c>
      <c r="AE5972" s="11" t="b">
        <v>1</v>
      </c>
      <c r="AF5972" s="11" t="b">
        <v>0</v>
      </c>
      <c r="AG5972" s="11" t="b">
        <v>1</v>
      </c>
    </row>
    <row r="5973" spans="1:33" x14ac:dyDescent="0.2">
      <c r="A5973" s="11">
        <v>2</v>
      </c>
      <c r="B5973" t="s">
        <v>162</v>
      </c>
      <c r="C5973" t="s">
        <v>58</v>
      </c>
      <c r="D5973">
        <v>0</v>
      </c>
      <c r="E5973">
        <v>1953544.1917860799</v>
      </c>
      <c r="F5973">
        <v>0</v>
      </c>
      <c r="G5973">
        <v>0</v>
      </c>
      <c r="H5973">
        <v>0</v>
      </c>
      <c r="I5973">
        <v>0</v>
      </c>
      <c r="J5973" s="10">
        <f>SUMIFS(Table1[time],Table1[repetition],Table1[[#This Row],[repetition]],Table1[config],Table1[[#This Row],[config]])</f>
        <v>199807707.13654423</v>
      </c>
      <c r="K5973" s="11">
        <v>200</v>
      </c>
      <c r="L5973" s="11">
        <v>18</v>
      </c>
      <c r="M5973" s="11" t="s">
        <v>151</v>
      </c>
      <c r="N5973" s="11" t="b">
        <v>1</v>
      </c>
      <c r="O5973" s="11" t="b">
        <v>0</v>
      </c>
      <c r="P5973" s="11" t="b">
        <v>0</v>
      </c>
      <c r="Q5973" s="11" t="b">
        <v>0</v>
      </c>
      <c r="R5973" s="11" t="b">
        <v>1</v>
      </c>
      <c r="S5973" s="11" t="b">
        <v>0</v>
      </c>
      <c r="T5973" s="11" t="b">
        <v>0</v>
      </c>
      <c r="U5973" s="11" t="b">
        <v>0</v>
      </c>
      <c r="V5973" s="11" t="b">
        <v>0</v>
      </c>
      <c r="W5973" s="11" t="b">
        <v>0</v>
      </c>
      <c r="X5973" s="11" t="b">
        <v>0</v>
      </c>
      <c r="Y5973" s="11" t="b">
        <v>1</v>
      </c>
      <c r="Z5973" s="11" t="b">
        <v>0</v>
      </c>
      <c r="AA5973" s="11" t="b">
        <v>1</v>
      </c>
      <c r="AB5973" s="11" t="b">
        <v>1</v>
      </c>
      <c r="AC5973" s="11" t="b">
        <v>1</v>
      </c>
      <c r="AD5973" s="11" t="b">
        <v>0</v>
      </c>
      <c r="AE5973" s="11" t="b">
        <v>0</v>
      </c>
      <c r="AF5973" s="11" t="b">
        <v>1</v>
      </c>
      <c r="AG5973" s="11" t="b">
        <v>1</v>
      </c>
    </row>
    <row r="5974" spans="1:33" x14ac:dyDescent="0.2">
      <c r="A5974" s="9">
        <v>3</v>
      </c>
      <c r="B5974" t="s">
        <v>162</v>
      </c>
      <c r="C5974" t="s">
        <v>58</v>
      </c>
      <c r="D5974">
        <v>0</v>
      </c>
      <c r="E5974">
        <v>934524.18354299106</v>
      </c>
      <c r="F5974">
        <v>0</v>
      </c>
      <c r="G5974">
        <v>0</v>
      </c>
      <c r="H5974">
        <v>0</v>
      </c>
      <c r="I5974">
        <v>0</v>
      </c>
      <c r="J5974" s="8">
        <f>SUMIFS(Table1[time],Table1[repetition],Table1[[#This Row],[repetition]],Table1[config],Table1[[#This Row],[config]])</f>
        <v>196893068.1287629</v>
      </c>
      <c r="K5974" s="9">
        <v>200</v>
      </c>
      <c r="L5974" s="9">
        <v>5</v>
      </c>
      <c r="M5974" s="9" t="s">
        <v>149</v>
      </c>
      <c r="N5974" s="9" t="b">
        <v>1</v>
      </c>
      <c r="O5974" s="9" t="b">
        <v>1</v>
      </c>
      <c r="P5974" s="9" t="b">
        <v>1</v>
      </c>
      <c r="Q5974" s="9" t="b">
        <v>1</v>
      </c>
      <c r="R5974" s="9" t="b">
        <v>1</v>
      </c>
      <c r="S5974" s="9" t="b">
        <v>1</v>
      </c>
      <c r="T5974" s="9" t="b">
        <v>0</v>
      </c>
      <c r="U5974" s="9" t="b">
        <v>0</v>
      </c>
      <c r="V5974" s="9" t="b">
        <v>0</v>
      </c>
      <c r="W5974" s="9" t="b">
        <v>0</v>
      </c>
      <c r="X5974" s="9" t="b">
        <v>1</v>
      </c>
      <c r="Y5974" s="9" t="b">
        <v>1</v>
      </c>
      <c r="Z5974" s="9" t="b">
        <v>0</v>
      </c>
      <c r="AA5974" s="9" t="b">
        <v>1</v>
      </c>
      <c r="AB5974" s="9" t="b">
        <v>1</v>
      </c>
      <c r="AC5974" s="9" t="b">
        <v>0</v>
      </c>
      <c r="AD5974" s="9" t="b">
        <v>1</v>
      </c>
      <c r="AE5974" s="9" t="b">
        <v>0</v>
      </c>
      <c r="AF5974" s="9" t="b">
        <v>0</v>
      </c>
      <c r="AG5974" s="9" t="b">
        <v>0</v>
      </c>
    </row>
    <row r="5975" spans="1:33" x14ac:dyDescent="0.2">
      <c r="A5975" s="11">
        <v>1</v>
      </c>
      <c r="B5975" t="s">
        <v>163</v>
      </c>
      <c r="C5975" t="s">
        <v>58</v>
      </c>
      <c r="D5975">
        <v>0</v>
      </c>
      <c r="E5975">
        <v>7204660.5740570202</v>
      </c>
      <c r="F5975">
        <v>0</v>
      </c>
      <c r="G5975">
        <v>0</v>
      </c>
      <c r="H5975">
        <v>0</v>
      </c>
      <c r="I5975">
        <v>0</v>
      </c>
      <c r="J5975" s="10">
        <f>SUMIFS(Table1[time],Table1[repetition],Table1[[#This Row],[repetition]],Table1[config],Table1[[#This Row],[config]])</f>
        <v>197524904.8117587</v>
      </c>
      <c r="K5975" s="11">
        <v>50</v>
      </c>
      <c r="L5975" s="11">
        <v>6</v>
      </c>
      <c r="M5975" s="11" t="s">
        <v>150</v>
      </c>
      <c r="N5975" s="11" t="b">
        <v>0</v>
      </c>
      <c r="O5975" s="11" t="b">
        <v>0</v>
      </c>
      <c r="P5975" s="11" t="b">
        <v>0</v>
      </c>
      <c r="Q5975" s="11" t="b">
        <v>1</v>
      </c>
      <c r="R5975" s="11" t="b">
        <v>0</v>
      </c>
      <c r="S5975" s="11" t="b">
        <v>1</v>
      </c>
      <c r="T5975" s="11" t="b">
        <v>0</v>
      </c>
      <c r="U5975" s="11" t="b">
        <v>0</v>
      </c>
      <c r="V5975" s="11" t="b">
        <v>0</v>
      </c>
      <c r="W5975" s="11" t="b">
        <v>0</v>
      </c>
      <c r="X5975" s="11" t="b">
        <v>1</v>
      </c>
      <c r="Y5975" s="11" t="b">
        <v>0</v>
      </c>
      <c r="Z5975" s="11" t="b">
        <v>1</v>
      </c>
      <c r="AA5975" s="11" t="b">
        <v>0</v>
      </c>
      <c r="AB5975" s="11" t="b">
        <v>1</v>
      </c>
      <c r="AC5975" s="11" t="b">
        <v>0</v>
      </c>
      <c r="AD5975" s="11" t="b">
        <v>1</v>
      </c>
      <c r="AE5975" s="11" t="b">
        <v>0</v>
      </c>
      <c r="AF5975" s="11" t="b">
        <v>0</v>
      </c>
      <c r="AG5975" s="11" t="b">
        <v>0</v>
      </c>
    </row>
    <row r="5976" spans="1:33" x14ac:dyDescent="0.2">
      <c r="A5976" s="11">
        <v>2</v>
      </c>
      <c r="B5976" t="s">
        <v>163</v>
      </c>
      <c r="C5976" t="s">
        <v>58</v>
      </c>
      <c r="D5976">
        <v>0</v>
      </c>
      <c r="E5976">
        <v>7210372.4465500498</v>
      </c>
      <c r="F5976">
        <v>0</v>
      </c>
      <c r="G5976">
        <v>0</v>
      </c>
      <c r="H5976">
        <v>0</v>
      </c>
      <c r="I5976">
        <v>0</v>
      </c>
      <c r="J5976" s="10">
        <f>SUMIFS(Table1[time],Table1[repetition],Table1[[#This Row],[repetition]],Table1[config],Table1[[#This Row],[config]])</f>
        <v>199807707.13654423</v>
      </c>
      <c r="K5976" s="11">
        <v>1</v>
      </c>
      <c r="L5976" s="11">
        <v>1</v>
      </c>
      <c r="M5976" s="11" t="s">
        <v>150</v>
      </c>
      <c r="N5976" s="11" t="b">
        <v>1</v>
      </c>
      <c r="O5976" s="11" t="b">
        <v>1</v>
      </c>
      <c r="P5976" s="11" t="b">
        <v>0</v>
      </c>
      <c r="Q5976" s="11" t="b">
        <v>0</v>
      </c>
      <c r="R5976" s="11" t="b">
        <v>0</v>
      </c>
      <c r="S5976" s="11" t="b">
        <v>1</v>
      </c>
      <c r="T5976" s="11" t="b">
        <v>1</v>
      </c>
      <c r="U5976" s="11" t="b">
        <v>1</v>
      </c>
      <c r="V5976" s="11" t="b">
        <v>1</v>
      </c>
      <c r="W5976" s="11" t="b">
        <v>0</v>
      </c>
      <c r="X5976" s="11" t="b">
        <v>0</v>
      </c>
      <c r="Y5976" s="11" t="b">
        <v>0</v>
      </c>
      <c r="Z5976" s="11" t="b">
        <v>0</v>
      </c>
      <c r="AA5976" s="11" t="b">
        <v>1</v>
      </c>
      <c r="AB5976" s="11" t="b">
        <v>1</v>
      </c>
      <c r="AC5976" s="11" t="b">
        <v>1</v>
      </c>
      <c r="AD5976" s="11" t="b">
        <v>1</v>
      </c>
      <c r="AE5976" s="11" t="b">
        <v>0</v>
      </c>
      <c r="AF5976" s="11" t="b">
        <v>0</v>
      </c>
      <c r="AG5976" s="11" t="b">
        <v>0</v>
      </c>
    </row>
    <row r="5977" spans="1:33" x14ac:dyDescent="0.2">
      <c r="A5977" s="11">
        <v>3</v>
      </c>
      <c r="B5977" t="s">
        <v>163</v>
      </c>
      <c r="C5977" t="s">
        <v>58</v>
      </c>
      <c r="D5977">
        <v>0</v>
      </c>
      <c r="E5977">
        <v>7204691.4319189899</v>
      </c>
      <c r="F5977">
        <v>0</v>
      </c>
      <c r="G5977">
        <v>0</v>
      </c>
      <c r="H5977">
        <v>0</v>
      </c>
      <c r="I5977">
        <v>0</v>
      </c>
      <c r="J5977" s="10">
        <f>SUMIFS(Table1[time],Table1[repetition],Table1[[#This Row],[repetition]],Table1[config],Table1[[#This Row],[config]])</f>
        <v>196893068.1287629</v>
      </c>
      <c r="K5977" s="11">
        <v>1</v>
      </c>
      <c r="L5977" s="11">
        <v>1</v>
      </c>
      <c r="M5977" s="11" t="s">
        <v>150</v>
      </c>
      <c r="N5977" s="11" t="b">
        <v>1</v>
      </c>
      <c r="O5977" s="11" t="b">
        <v>1</v>
      </c>
      <c r="P5977" s="11" t="b">
        <v>0</v>
      </c>
      <c r="Q5977" s="11" t="b">
        <v>0</v>
      </c>
      <c r="R5977" s="11" t="b">
        <v>0</v>
      </c>
      <c r="S5977" s="11" t="b">
        <v>1</v>
      </c>
      <c r="T5977" s="11" t="b">
        <v>1</v>
      </c>
      <c r="U5977" s="11" t="b">
        <v>1</v>
      </c>
      <c r="V5977" s="11" t="b">
        <v>1</v>
      </c>
      <c r="W5977" s="11" t="b">
        <v>0</v>
      </c>
      <c r="X5977" s="11" t="b">
        <v>0</v>
      </c>
      <c r="Y5977" s="11" t="b">
        <v>0</v>
      </c>
      <c r="Z5977" s="11" t="b">
        <v>0</v>
      </c>
      <c r="AA5977" s="11" t="b">
        <v>1</v>
      </c>
      <c r="AB5977" s="11" t="b">
        <v>1</v>
      </c>
      <c r="AC5977" s="11" t="b">
        <v>1</v>
      </c>
      <c r="AD5977" s="11" t="b">
        <v>1</v>
      </c>
      <c r="AE5977" s="11" t="b">
        <v>0</v>
      </c>
      <c r="AF5977" s="11" t="b">
        <v>0</v>
      </c>
      <c r="AG5977" s="11" t="b">
        <v>0</v>
      </c>
    </row>
    <row r="5978" spans="1:33" x14ac:dyDescent="0.2">
      <c r="A5978" s="9">
        <v>1</v>
      </c>
      <c r="B5978" t="s">
        <v>164</v>
      </c>
      <c r="C5978" t="s">
        <v>58</v>
      </c>
      <c r="D5978">
        <v>0</v>
      </c>
      <c r="E5978">
        <v>7205106.6747530103</v>
      </c>
      <c r="F5978">
        <v>0</v>
      </c>
      <c r="G5978">
        <v>0</v>
      </c>
      <c r="H5978">
        <v>0</v>
      </c>
      <c r="I5978">
        <v>0</v>
      </c>
      <c r="J5978" s="8">
        <f>SUMIFS(Table1[time],Table1[repetition],Table1[[#This Row],[repetition]],Table1[config],Table1[[#This Row],[config]])</f>
        <v>197524904.8117587</v>
      </c>
      <c r="K5978" s="9">
        <v>80</v>
      </c>
      <c r="L5978" s="9">
        <v>1</v>
      </c>
      <c r="M5978" s="9" t="s">
        <v>149</v>
      </c>
      <c r="N5978" s="9" t="b">
        <v>0</v>
      </c>
      <c r="O5978" s="9" t="b">
        <v>1</v>
      </c>
      <c r="P5978" s="9" t="b">
        <v>1</v>
      </c>
      <c r="Q5978" s="9" t="b">
        <v>1</v>
      </c>
      <c r="R5978" s="9" t="b">
        <v>1</v>
      </c>
      <c r="S5978" s="9" t="b">
        <v>0</v>
      </c>
      <c r="T5978" s="9" t="b">
        <v>1</v>
      </c>
      <c r="U5978" s="9" t="b">
        <v>0</v>
      </c>
      <c r="V5978" s="9" t="b">
        <v>0</v>
      </c>
      <c r="W5978" s="9" t="b">
        <v>1</v>
      </c>
      <c r="X5978" s="9" t="b">
        <v>1</v>
      </c>
      <c r="Y5978" s="9" t="b">
        <v>1</v>
      </c>
      <c r="Z5978" s="9" t="b">
        <v>1</v>
      </c>
      <c r="AA5978" s="9" t="b">
        <v>0</v>
      </c>
      <c r="AB5978" s="9" t="b">
        <v>1</v>
      </c>
      <c r="AC5978" s="9" t="b">
        <v>1</v>
      </c>
      <c r="AD5978" s="9" t="b">
        <v>1</v>
      </c>
      <c r="AE5978" s="9" t="b">
        <v>1</v>
      </c>
      <c r="AF5978" s="9" t="b">
        <v>1</v>
      </c>
      <c r="AG5978" s="9" t="b">
        <v>0</v>
      </c>
    </row>
    <row r="5979" spans="1:33" x14ac:dyDescent="0.2">
      <c r="A5979" s="9">
        <v>2</v>
      </c>
      <c r="B5979" t="s">
        <v>164</v>
      </c>
      <c r="C5979" t="s">
        <v>58</v>
      </c>
      <c r="D5979">
        <v>0</v>
      </c>
      <c r="E5979">
        <v>7202806.1352381399</v>
      </c>
      <c r="F5979">
        <v>0</v>
      </c>
      <c r="G5979">
        <v>0</v>
      </c>
      <c r="H5979">
        <v>0</v>
      </c>
      <c r="I5979">
        <v>0</v>
      </c>
      <c r="J5979" s="8">
        <f>SUMIFS(Table1[time],Table1[repetition],Table1[[#This Row],[repetition]],Table1[config],Table1[[#This Row],[config]])</f>
        <v>199807707.13654423</v>
      </c>
      <c r="K5979" s="9">
        <v>1</v>
      </c>
      <c r="L5979" s="9">
        <v>2</v>
      </c>
      <c r="M5979" s="9" t="s">
        <v>151</v>
      </c>
      <c r="N5979" s="9" t="b">
        <v>0</v>
      </c>
      <c r="O5979" s="9" t="b">
        <v>0</v>
      </c>
      <c r="P5979" s="9" t="b">
        <v>1</v>
      </c>
      <c r="Q5979" s="9" t="b">
        <v>1</v>
      </c>
      <c r="R5979" s="9" t="b">
        <v>1</v>
      </c>
      <c r="S5979" s="9" t="b">
        <v>0</v>
      </c>
      <c r="T5979" s="9" t="b">
        <v>0</v>
      </c>
      <c r="U5979" s="9" t="b">
        <v>0</v>
      </c>
      <c r="V5979" s="9" t="b">
        <v>0</v>
      </c>
      <c r="W5979" s="9" t="b">
        <v>0</v>
      </c>
      <c r="X5979" s="9" t="b">
        <v>0</v>
      </c>
      <c r="Y5979" s="9" t="b">
        <v>0</v>
      </c>
      <c r="Z5979" s="9" t="b">
        <v>1</v>
      </c>
      <c r="AA5979" s="9" t="b">
        <v>0</v>
      </c>
      <c r="AB5979" s="9" t="b">
        <v>0</v>
      </c>
      <c r="AC5979" s="9" t="b">
        <v>0</v>
      </c>
      <c r="AD5979" s="9" t="b">
        <v>0</v>
      </c>
      <c r="AE5979" s="9" t="b">
        <v>1</v>
      </c>
      <c r="AF5979" s="9" t="b">
        <v>1</v>
      </c>
      <c r="AG5979" s="9" t="b">
        <v>1</v>
      </c>
    </row>
    <row r="5980" spans="1:33" x14ac:dyDescent="0.2">
      <c r="A5980" s="9">
        <v>3</v>
      </c>
      <c r="B5980" t="s">
        <v>164</v>
      </c>
      <c r="C5980" t="s">
        <v>58</v>
      </c>
      <c r="D5980">
        <v>0</v>
      </c>
      <c r="E5980">
        <v>7204223.6378779896</v>
      </c>
      <c r="F5980">
        <v>0</v>
      </c>
      <c r="G5980">
        <v>0</v>
      </c>
      <c r="H5980">
        <v>0</v>
      </c>
      <c r="I5980">
        <v>0</v>
      </c>
      <c r="J5980" s="8">
        <f>SUMIFS(Table1[time],Table1[repetition],Table1[[#This Row],[repetition]],Table1[config],Table1[[#This Row],[config]])</f>
        <v>196893068.1287629</v>
      </c>
      <c r="K5980" s="9">
        <v>1</v>
      </c>
      <c r="L5980" s="9">
        <v>1</v>
      </c>
      <c r="M5980" s="9" t="s">
        <v>150</v>
      </c>
      <c r="N5980" s="9" t="b">
        <v>1</v>
      </c>
      <c r="O5980" s="9" t="b">
        <v>1</v>
      </c>
      <c r="P5980" s="9" t="b">
        <v>0</v>
      </c>
      <c r="Q5980" s="9" t="b">
        <v>0</v>
      </c>
      <c r="R5980" s="9" t="b">
        <v>0</v>
      </c>
      <c r="S5980" s="9" t="b">
        <v>1</v>
      </c>
      <c r="T5980" s="9" t="b">
        <v>1</v>
      </c>
      <c r="U5980" s="9" t="b">
        <v>1</v>
      </c>
      <c r="V5980" s="9" t="b">
        <v>1</v>
      </c>
      <c r="W5980" s="9" t="b">
        <v>0</v>
      </c>
      <c r="X5980" s="9" t="b">
        <v>0</v>
      </c>
      <c r="Y5980" s="9" t="b">
        <v>0</v>
      </c>
      <c r="Z5980" s="9" t="b">
        <v>0</v>
      </c>
      <c r="AA5980" s="9" t="b">
        <v>1</v>
      </c>
      <c r="AB5980" s="9" t="b">
        <v>1</v>
      </c>
      <c r="AC5980" s="9" t="b">
        <v>1</v>
      </c>
      <c r="AD5980" s="9" t="b">
        <v>1</v>
      </c>
      <c r="AE5980" s="9" t="b">
        <v>0</v>
      </c>
      <c r="AF5980" s="9" t="b">
        <v>0</v>
      </c>
      <c r="AG5980" s="9" t="b">
        <v>0</v>
      </c>
    </row>
    <row r="5981" spans="1:33" x14ac:dyDescent="0.2">
      <c r="A5981" s="11">
        <v>1</v>
      </c>
      <c r="B5981" t="s">
        <v>165</v>
      </c>
      <c r="C5981" t="s">
        <v>58</v>
      </c>
      <c r="D5981">
        <v>0</v>
      </c>
      <c r="E5981">
        <v>7207937.9789729696</v>
      </c>
      <c r="F5981">
        <v>0</v>
      </c>
      <c r="G5981">
        <v>0</v>
      </c>
      <c r="H5981">
        <v>0</v>
      </c>
      <c r="I5981">
        <v>0</v>
      </c>
      <c r="J5981" s="10">
        <f>SUMIFS(Table1[time],Table1[repetition],Table1[[#This Row],[repetition]],Table1[config],Table1[[#This Row],[config]])</f>
        <v>197524904.8117587</v>
      </c>
      <c r="K5981" s="11">
        <v>80</v>
      </c>
      <c r="L5981" s="11">
        <v>4</v>
      </c>
      <c r="M5981" s="11" t="s">
        <v>151</v>
      </c>
      <c r="N5981" s="11" t="b">
        <v>0</v>
      </c>
      <c r="O5981" s="11" t="b">
        <v>1</v>
      </c>
      <c r="P5981" s="11" t="b">
        <v>0</v>
      </c>
      <c r="Q5981" s="11" t="b">
        <v>1</v>
      </c>
      <c r="R5981" s="11" t="b">
        <v>0</v>
      </c>
      <c r="S5981" s="11" t="b">
        <v>0</v>
      </c>
      <c r="T5981" s="11" t="b">
        <v>1</v>
      </c>
      <c r="U5981" s="11" t="b">
        <v>0</v>
      </c>
      <c r="V5981" s="11" t="b">
        <v>0</v>
      </c>
      <c r="W5981" s="11" t="b">
        <v>0</v>
      </c>
      <c r="X5981" s="11" t="b">
        <v>1</v>
      </c>
      <c r="Y5981" s="11" t="b">
        <v>0</v>
      </c>
      <c r="Z5981" s="11" t="b">
        <v>1</v>
      </c>
      <c r="AA5981" s="11" t="b">
        <v>1</v>
      </c>
      <c r="AB5981" s="11" t="b">
        <v>1</v>
      </c>
      <c r="AC5981" s="11" t="b">
        <v>0</v>
      </c>
      <c r="AD5981" s="11" t="b">
        <v>1</v>
      </c>
      <c r="AE5981" s="11" t="b">
        <v>0</v>
      </c>
      <c r="AF5981" s="11" t="b">
        <v>0</v>
      </c>
      <c r="AG5981" s="11" t="b">
        <v>0</v>
      </c>
    </row>
    <row r="5982" spans="1:33" x14ac:dyDescent="0.2">
      <c r="A5982" s="9">
        <v>2</v>
      </c>
      <c r="B5982" t="s">
        <v>165</v>
      </c>
      <c r="C5982" t="s">
        <v>58</v>
      </c>
      <c r="D5982">
        <v>0</v>
      </c>
      <c r="E5982">
        <v>7211334.1145762196</v>
      </c>
      <c r="F5982">
        <v>0</v>
      </c>
      <c r="G5982">
        <v>0</v>
      </c>
      <c r="H5982">
        <v>0</v>
      </c>
      <c r="I5982">
        <v>0</v>
      </c>
      <c r="J5982" s="8">
        <f>SUMIFS(Table1[time],Table1[repetition],Table1[[#This Row],[repetition]],Table1[config],Table1[[#This Row],[config]])</f>
        <v>199807707.13654423</v>
      </c>
      <c r="K5982" s="9">
        <v>200</v>
      </c>
      <c r="L5982" s="9">
        <v>18</v>
      </c>
      <c r="M5982" s="9" t="s">
        <v>151</v>
      </c>
      <c r="N5982" s="9" t="b">
        <v>1</v>
      </c>
      <c r="O5982" s="9" t="b">
        <v>0</v>
      </c>
      <c r="P5982" s="9" t="b">
        <v>0</v>
      </c>
      <c r="Q5982" s="9" t="b">
        <v>0</v>
      </c>
      <c r="R5982" s="9" t="b">
        <v>1</v>
      </c>
      <c r="S5982" s="9" t="b">
        <v>0</v>
      </c>
      <c r="T5982" s="9" t="b">
        <v>0</v>
      </c>
      <c r="U5982" s="9" t="b">
        <v>0</v>
      </c>
      <c r="V5982" s="9" t="b">
        <v>0</v>
      </c>
      <c r="W5982" s="9" t="b">
        <v>0</v>
      </c>
      <c r="X5982" s="9" t="b">
        <v>0</v>
      </c>
      <c r="Y5982" s="9" t="b">
        <v>1</v>
      </c>
      <c r="Z5982" s="9" t="b">
        <v>0</v>
      </c>
      <c r="AA5982" s="9" t="b">
        <v>1</v>
      </c>
      <c r="AB5982" s="9" t="b">
        <v>1</v>
      </c>
      <c r="AC5982" s="9" t="b">
        <v>1</v>
      </c>
      <c r="AD5982" s="9" t="b">
        <v>0</v>
      </c>
      <c r="AE5982" s="9" t="b">
        <v>0</v>
      </c>
      <c r="AF5982" s="9" t="b">
        <v>1</v>
      </c>
      <c r="AG5982" s="9" t="b">
        <v>1</v>
      </c>
    </row>
    <row r="5983" spans="1:33" x14ac:dyDescent="0.2">
      <c r="A5983" s="11">
        <v>3</v>
      </c>
      <c r="B5983" t="s">
        <v>165</v>
      </c>
      <c r="C5983" t="s">
        <v>58</v>
      </c>
      <c r="D5983">
        <v>0</v>
      </c>
      <c r="E5983">
        <v>7207149.1706750002</v>
      </c>
      <c r="F5983">
        <v>0</v>
      </c>
      <c r="G5983">
        <v>0</v>
      </c>
      <c r="H5983">
        <v>0</v>
      </c>
      <c r="I5983">
        <v>0</v>
      </c>
      <c r="J5983" s="10">
        <f>SUMIFS(Table1[time],Table1[repetition],Table1[[#This Row],[repetition]],Table1[config],Table1[[#This Row],[config]])</f>
        <v>196893068.1287629</v>
      </c>
      <c r="K5983" s="11">
        <v>200</v>
      </c>
      <c r="L5983" s="11">
        <v>6</v>
      </c>
      <c r="M5983" s="11" t="s">
        <v>150</v>
      </c>
      <c r="N5983" s="11" t="b">
        <v>1</v>
      </c>
      <c r="O5983" s="11" t="b">
        <v>1</v>
      </c>
      <c r="P5983" s="11" t="b">
        <v>0</v>
      </c>
      <c r="Q5983" s="11" t="b">
        <v>1</v>
      </c>
      <c r="R5983" s="11" t="b">
        <v>0</v>
      </c>
      <c r="S5983" s="11" t="b">
        <v>0</v>
      </c>
      <c r="T5983" s="11" t="b">
        <v>0</v>
      </c>
      <c r="U5983" s="11" t="b">
        <v>0</v>
      </c>
      <c r="V5983" s="11" t="b">
        <v>0</v>
      </c>
      <c r="W5983" s="11" t="b">
        <v>0</v>
      </c>
      <c r="X5983" s="11" t="b">
        <v>0</v>
      </c>
      <c r="Y5983" s="11" t="b">
        <v>1</v>
      </c>
      <c r="Z5983" s="11" t="b">
        <v>0</v>
      </c>
      <c r="AA5983" s="11" t="b">
        <v>1</v>
      </c>
      <c r="AB5983" s="11" t="b">
        <v>1</v>
      </c>
      <c r="AC5983" s="11" t="b">
        <v>0</v>
      </c>
      <c r="AD5983" s="11" t="b">
        <v>0</v>
      </c>
      <c r="AE5983" s="11" t="b">
        <v>1</v>
      </c>
      <c r="AF5983" s="11" t="b">
        <v>1</v>
      </c>
      <c r="AG5983" s="11" t="b">
        <v>0</v>
      </c>
    </row>
    <row r="5984" spans="1:33" x14ac:dyDescent="0.2">
      <c r="A5984" s="9">
        <v>1</v>
      </c>
      <c r="B5984" t="s">
        <v>166</v>
      </c>
      <c r="C5984" t="s">
        <v>58</v>
      </c>
      <c r="D5984">
        <v>0</v>
      </c>
      <c r="E5984">
        <v>7204877.2710399898</v>
      </c>
      <c r="F5984">
        <v>0</v>
      </c>
      <c r="G5984">
        <v>0</v>
      </c>
      <c r="H5984">
        <v>0</v>
      </c>
      <c r="I5984">
        <v>0</v>
      </c>
      <c r="J5984" s="8">
        <f>SUMIFS(Table1[time],Table1[repetition],Table1[[#This Row],[repetition]],Table1[config],Table1[[#This Row],[config]])</f>
        <v>197524904.8117587</v>
      </c>
      <c r="K5984" s="9">
        <v>80</v>
      </c>
      <c r="L5984" s="9">
        <v>6</v>
      </c>
      <c r="M5984" s="9" t="s">
        <v>151</v>
      </c>
      <c r="N5984" s="9" t="b">
        <v>1</v>
      </c>
      <c r="O5984" s="9" t="b">
        <v>1</v>
      </c>
      <c r="P5984" s="9" t="b">
        <v>1</v>
      </c>
      <c r="Q5984" s="9" t="b">
        <v>0</v>
      </c>
      <c r="R5984" s="9" t="b">
        <v>1</v>
      </c>
      <c r="S5984" s="9" t="b">
        <v>0</v>
      </c>
      <c r="T5984" s="9" t="b">
        <v>1</v>
      </c>
      <c r="U5984" s="9" t="b">
        <v>0</v>
      </c>
      <c r="V5984" s="9" t="b">
        <v>0</v>
      </c>
      <c r="W5984" s="9" t="b">
        <v>0</v>
      </c>
      <c r="X5984" s="9" t="b">
        <v>0</v>
      </c>
      <c r="Y5984" s="9" t="b">
        <v>1</v>
      </c>
      <c r="Z5984" s="9" t="b">
        <v>1</v>
      </c>
      <c r="AA5984" s="9" t="b">
        <v>1</v>
      </c>
      <c r="AB5984" s="9" t="b">
        <v>0</v>
      </c>
      <c r="AC5984" s="9" t="b">
        <v>0</v>
      </c>
      <c r="AD5984" s="9" t="b">
        <v>0</v>
      </c>
      <c r="AE5984" s="9" t="b">
        <v>1</v>
      </c>
      <c r="AF5984" s="9" t="b">
        <v>1</v>
      </c>
      <c r="AG5984" s="9" t="b">
        <v>1</v>
      </c>
    </row>
    <row r="5985" spans="1:33" x14ac:dyDescent="0.2">
      <c r="A5985" s="9">
        <v>2</v>
      </c>
      <c r="B5985" t="s">
        <v>166</v>
      </c>
      <c r="C5985" t="s">
        <v>58</v>
      </c>
      <c r="D5985">
        <v>0</v>
      </c>
      <c r="E5985">
        <v>7208335.3993282598</v>
      </c>
      <c r="F5985">
        <v>0</v>
      </c>
      <c r="G5985">
        <v>0</v>
      </c>
      <c r="H5985">
        <v>0</v>
      </c>
      <c r="I5985">
        <v>0</v>
      </c>
      <c r="J5985" s="8">
        <f>SUMIFS(Table1[time],Table1[repetition],Table1[[#This Row],[repetition]],Table1[config],Table1[[#This Row],[config]])</f>
        <v>199807707.13654423</v>
      </c>
      <c r="K5985" s="9">
        <v>1</v>
      </c>
      <c r="L5985" s="9">
        <v>1</v>
      </c>
      <c r="M5985" s="9" t="s">
        <v>150</v>
      </c>
      <c r="N5985" s="9" t="b">
        <v>1</v>
      </c>
      <c r="O5985" s="9" t="b">
        <v>1</v>
      </c>
      <c r="P5985" s="9" t="b">
        <v>0</v>
      </c>
      <c r="Q5985" s="9" t="b">
        <v>0</v>
      </c>
      <c r="R5985" s="9" t="b">
        <v>0</v>
      </c>
      <c r="S5985" s="9" t="b">
        <v>1</v>
      </c>
      <c r="T5985" s="9" t="b">
        <v>1</v>
      </c>
      <c r="U5985" s="9" t="b">
        <v>1</v>
      </c>
      <c r="V5985" s="9" t="b">
        <v>1</v>
      </c>
      <c r="W5985" s="9" t="b">
        <v>0</v>
      </c>
      <c r="X5985" s="9" t="b">
        <v>0</v>
      </c>
      <c r="Y5985" s="9" t="b">
        <v>0</v>
      </c>
      <c r="Z5985" s="9" t="b">
        <v>0</v>
      </c>
      <c r="AA5985" s="9" t="b">
        <v>1</v>
      </c>
      <c r="AB5985" s="9" t="b">
        <v>1</v>
      </c>
      <c r="AC5985" s="9" t="b">
        <v>1</v>
      </c>
      <c r="AD5985" s="9" t="b">
        <v>1</v>
      </c>
      <c r="AE5985" s="9" t="b">
        <v>0</v>
      </c>
      <c r="AF5985" s="9" t="b">
        <v>0</v>
      </c>
      <c r="AG5985" s="9" t="b">
        <v>0</v>
      </c>
    </row>
    <row r="5986" spans="1:33" x14ac:dyDescent="0.2">
      <c r="A5986" s="9">
        <v>3</v>
      </c>
      <c r="B5986" t="s">
        <v>166</v>
      </c>
      <c r="C5986" t="s">
        <v>58</v>
      </c>
      <c r="D5986">
        <v>0</v>
      </c>
      <c r="E5986">
        <v>7204653.5072370004</v>
      </c>
      <c r="F5986">
        <v>0</v>
      </c>
      <c r="G5986">
        <v>0</v>
      </c>
      <c r="H5986">
        <v>0</v>
      </c>
      <c r="I5986">
        <v>0</v>
      </c>
      <c r="J5986" s="8">
        <f>SUMIFS(Table1[time],Table1[repetition],Table1[[#This Row],[repetition]],Table1[config],Table1[[#This Row],[config]])</f>
        <v>196893068.1287629</v>
      </c>
      <c r="K5986" s="9">
        <v>200</v>
      </c>
      <c r="L5986" s="9">
        <v>6</v>
      </c>
      <c r="M5986" s="9" t="s">
        <v>150</v>
      </c>
      <c r="N5986" s="9" t="b">
        <v>1</v>
      </c>
      <c r="O5986" s="9" t="b">
        <v>1</v>
      </c>
      <c r="P5986" s="9" t="b">
        <v>0</v>
      </c>
      <c r="Q5986" s="9" t="b">
        <v>1</v>
      </c>
      <c r="R5986" s="9" t="b">
        <v>0</v>
      </c>
      <c r="S5986" s="9" t="b">
        <v>0</v>
      </c>
      <c r="T5986" s="9" t="b">
        <v>0</v>
      </c>
      <c r="U5986" s="9" t="b">
        <v>0</v>
      </c>
      <c r="V5986" s="9" t="b">
        <v>0</v>
      </c>
      <c r="W5986" s="9" t="b">
        <v>0</v>
      </c>
      <c r="X5986" s="9" t="b">
        <v>0</v>
      </c>
      <c r="Y5986" s="9" t="b">
        <v>1</v>
      </c>
      <c r="Z5986" s="9" t="b">
        <v>0</v>
      </c>
      <c r="AA5986" s="9" t="b">
        <v>1</v>
      </c>
      <c r="AB5986" s="9" t="b">
        <v>1</v>
      </c>
      <c r="AC5986" s="9" t="b">
        <v>0</v>
      </c>
      <c r="AD5986" s="9" t="b">
        <v>0</v>
      </c>
      <c r="AE5986" s="9" t="b">
        <v>1</v>
      </c>
      <c r="AF5986" s="9" t="b">
        <v>1</v>
      </c>
      <c r="AG5986" s="9" t="b">
        <v>0</v>
      </c>
    </row>
    <row r="5987" spans="1:33" x14ac:dyDescent="0.2">
      <c r="A5987" s="11">
        <v>1</v>
      </c>
      <c r="B5987" t="s">
        <v>167</v>
      </c>
      <c r="C5987" t="s">
        <v>58</v>
      </c>
      <c r="D5987">
        <v>0</v>
      </c>
      <c r="E5987">
        <v>7207134.88329597</v>
      </c>
      <c r="F5987">
        <v>0</v>
      </c>
      <c r="G5987">
        <v>0</v>
      </c>
      <c r="H5987">
        <v>0</v>
      </c>
      <c r="I5987">
        <v>0</v>
      </c>
      <c r="J5987" s="10">
        <f>SUMIFS(Table1[time],Table1[repetition],Table1[[#This Row],[repetition]],Table1[config],Table1[[#This Row],[config]])</f>
        <v>197524904.8117587</v>
      </c>
      <c r="K5987" s="11">
        <v>90</v>
      </c>
      <c r="L5987" s="11">
        <v>2</v>
      </c>
      <c r="M5987" s="11" t="s">
        <v>150</v>
      </c>
      <c r="N5987" s="11" t="b">
        <v>1</v>
      </c>
      <c r="O5987" s="11" t="b">
        <v>0</v>
      </c>
      <c r="P5987" s="11" t="b">
        <v>0</v>
      </c>
      <c r="Q5987" s="11" t="b">
        <v>0</v>
      </c>
      <c r="R5987" s="11" t="b">
        <v>0</v>
      </c>
      <c r="S5987" s="11" t="b">
        <v>1</v>
      </c>
      <c r="T5987" s="11" t="b">
        <v>0</v>
      </c>
      <c r="U5987" s="11" t="b">
        <v>1</v>
      </c>
      <c r="V5987" s="11" t="b">
        <v>1</v>
      </c>
      <c r="W5987" s="11" t="b">
        <v>0</v>
      </c>
      <c r="X5987" s="11" t="b">
        <v>0</v>
      </c>
      <c r="Y5987" s="11" t="b">
        <v>0</v>
      </c>
      <c r="Z5987" s="11" t="b">
        <v>0</v>
      </c>
      <c r="AA5987" s="11" t="b">
        <v>1</v>
      </c>
      <c r="AB5987" s="11" t="b">
        <v>0</v>
      </c>
      <c r="AC5987" s="11" t="b">
        <v>0</v>
      </c>
      <c r="AD5987" s="11" t="b">
        <v>0</v>
      </c>
      <c r="AE5987" s="11" t="b">
        <v>0</v>
      </c>
      <c r="AF5987" s="11" t="b">
        <v>0</v>
      </c>
      <c r="AG5987" s="11" t="b">
        <v>1</v>
      </c>
    </row>
    <row r="5988" spans="1:33" x14ac:dyDescent="0.2">
      <c r="A5988" s="11">
        <v>2</v>
      </c>
      <c r="B5988" t="s">
        <v>167</v>
      </c>
      <c r="C5988" t="s">
        <v>58</v>
      </c>
      <c r="D5988">
        <v>0</v>
      </c>
      <c r="E5988">
        <v>7212760.5049111797</v>
      </c>
      <c r="F5988">
        <v>0</v>
      </c>
      <c r="G5988">
        <v>0</v>
      </c>
      <c r="H5988">
        <v>0</v>
      </c>
      <c r="I5988">
        <v>0</v>
      </c>
      <c r="J5988" s="10">
        <f>SUMIFS(Table1[time],Table1[repetition],Table1[[#This Row],[repetition]],Table1[config],Table1[[#This Row],[config]])</f>
        <v>199807707.13654423</v>
      </c>
      <c r="K5988" s="11">
        <v>600</v>
      </c>
      <c r="L5988" s="11">
        <v>1</v>
      </c>
      <c r="M5988" s="11" t="s">
        <v>149</v>
      </c>
      <c r="N5988" s="11" t="b">
        <v>0</v>
      </c>
      <c r="O5988" s="11" t="b">
        <v>1</v>
      </c>
      <c r="P5988" s="11" t="b">
        <v>1</v>
      </c>
      <c r="Q5988" s="11" t="b">
        <v>1</v>
      </c>
      <c r="R5988" s="11" t="b">
        <v>1</v>
      </c>
      <c r="S5988" s="11" t="b">
        <v>0</v>
      </c>
      <c r="T5988" s="11" t="b">
        <v>1</v>
      </c>
      <c r="U5988" s="11" t="b">
        <v>0</v>
      </c>
      <c r="V5988" s="11" t="b">
        <v>0</v>
      </c>
      <c r="W5988" s="11" t="b">
        <v>1</v>
      </c>
      <c r="X5988" s="11" t="b">
        <v>1</v>
      </c>
      <c r="Y5988" s="11" t="b">
        <v>1</v>
      </c>
      <c r="Z5988" s="11" t="b">
        <v>1</v>
      </c>
      <c r="AA5988" s="11" t="b">
        <v>0</v>
      </c>
      <c r="AB5988" s="11" t="b">
        <v>1</v>
      </c>
      <c r="AC5988" s="11" t="b">
        <v>1</v>
      </c>
      <c r="AD5988" s="11" t="b">
        <v>1</v>
      </c>
      <c r="AE5988" s="11" t="b">
        <v>1</v>
      </c>
      <c r="AF5988" s="11" t="b">
        <v>1</v>
      </c>
      <c r="AG5988" s="11" t="b">
        <v>0</v>
      </c>
    </row>
    <row r="5989" spans="1:33" x14ac:dyDescent="0.2">
      <c r="A5989" s="11">
        <v>3</v>
      </c>
      <c r="B5989" t="s">
        <v>167</v>
      </c>
      <c r="C5989" t="s">
        <v>58</v>
      </c>
      <c r="D5989">
        <v>0</v>
      </c>
      <c r="E5989">
        <v>7205641.9126829999</v>
      </c>
      <c r="F5989">
        <v>0</v>
      </c>
      <c r="G5989">
        <v>0</v>
      </c>
      <c r="H5989">
        <v>0</v>
      </c>
      <c r="I5989">
        <v>0</v>
      </c>
      <c r="J5989" s="10">
        <f>SUMIFS(Table1[time],Table1[repetition],Table1[[#This Row],[repetition]],Table1[config],Table1[[#This Row],[config]])</f>
        <v>196893068.1287629</v>
      </c>
      <c r="K5989" s="11">
        <v>1</v>
      </c>
      <c r="L5989" s="11">
        <v>1</v>
      </c>
      <c r="M5989" s="11" t="s">
        <v>150</v>
      </c>
      <c r="N5989" s="11" t="b">
        <v>1</v>
      </c>
      <c r="O5989" s="11" t="b">
        <v>1</v>
      </c>
      <c r="P5989" s="11" t="b">
        <v>0</v>
      </c>
      <c r="Q5989" s="11" t="b">
        <v>0</v>
      </c>
      <c r="R5989" s="11" t="b">
        <v>0</v>
      </c>
      <c r="S5989" s="11" t="b">
        <v>1</v>
      </c>
      <c r="T5989" s="11" t="b">
        <v>1</v>
      </c>
      <c r="U5989" s="11" t="b">
        <v>1</v>
      </c>
      <c r="V5989" s="11" t="b">
        <v>1</v>
      </c>
      <c r="W5989" s="11" t="b">
        <v>0</v>
      </c>
      <c r="X5989" s="11" t="b">
        <v>0</v>
      </c>
      <c r="Y5989" s="11" t="b">
        <v>0</v>
      </c>
      <c r="Z5989" s="11" t="b">
        <v>0</v>
      </c>
      <c r="AA5989" s="11" t="b">
        <v>1</v>
      </c>
      <c r="AB5989" s="11" t="b">
        <v>1</v>
      </c>
      <c r="AC5989" s="11" t="b">
        <v>1</v>
      </c>
      <c r="AD5989" s="11" t="b">
        <v>1</v>
      </c>
      <c r="AE5989" s="11" t="b">
        <v>0</v>
      </c>
      <c r="AF5989" s="11" t="b">
        <v>0</v>
      </c>
      <c r="AG5989" s="11" t="b">
        <v>0</v>
      </c>
    </row>
    <row r="5990" spans="1:33" x14ac:dyDescent="0.2">
      <c r="A5990" s="9">
        <v>1</v>
      </c>
      <c r="B5990" t="s">
        <v>161</v>
      </c>
      <c r="C5990" t="s">
        <v>58</v>
      </c>
      <c r="D5990">
        <v>0</v>
      </c>
      <c r="E5990">
        <v>7205044.5092919897</v>
      </c>
      <c r="F5990">
        <v>0</v>
      </c>
      <c r="G5990">
        <v>0</v>
      </c>
      <c r="H5990">
        <v>0</v>
      </c>
      <c r="I5990">
        <v>0</v>
      </c>
      <c r="J5990" s="8">
        <f>SUMIFS(Table1[time],Table1[repetition],Table1[[#This Row],[repetition]],Table1[config],Table1[[#This Row],[config]])</f>
        <v>197524904.8117587</v>
      </c>
      <c r="K5990" s="9">
        <v>90</v>
      </c>
      <c r="L5990" s="9">
        <v>4</v>
      </c>
      <c r="M5990" s="9" t="s">
        <v>150</v>
      </c>
      <c r="N5990" s="9" t="b">
        <v>0</v>
      </c>
      <c r="O5990" s="9" t="b">
        <v>0</v>
      </c>
      <c r="P5990" s="9" t="b">
        <v>0</v>
      </c>
      <c r="Q5990" s="9" t="b">
        <v>0</v>
      </c>
      <c r="R5990" s="9" t="b">
        <v>0</v>
      </c>
      <c r="S5990" s="9" t="b">
        <v>0</v>
      </c>
      <c r="T5990" s="9" t="b">
        <v>1</v>
      </c>
      <c r="U5990" s="9" t="b">
        <v>1</v>
      </c>
      <c r="V5990" s="9" t="b">
        <v>0</v>
      </c>
      <c r="W5990" s="9" t="b">
        <v>1</v>
      </c>
      <c r="X5990" s="9" t="b">
        <v>1</v>
      </c>
      <c r="Y5990" s="9" t="b">
        <v>0</v>
      </c>
      <c r="Z5990" s="9" t="b">
        <v>1</v>
      </c>
      <c r="AA5990" s="9" t="b">
        <v>1</v>
      </c>
      <c r="AB5990" s="9" t="b">
        <v>0</v>
      </c>
      <c r="AC5990" s="9" t="b">
        <v>1</v>
      </c>
      <c r="AD5990" s="9" t="b">
        <v>0</v>
      </c>
      <c r="AE5990" s="9" t="b">
        <v>1</v>
      </c>
      <c r="AF5990" s="9" t="b">
        <v>1</v>
      </c>
      <c r="AG5990" s="9" t="b">
        <v>0</v>
      </c>
    </row>
    <row r="5991" spans="1:33" x14ac:dyDescent="0.2">
      <c r="A5991" s="9">
        <v>2</v>
      </c>
      <c r="B5991" t="s">
        <v>161</v>
      </c>
      <c r="C5991" t="s">
        <v>58</v>
      </c>
      <c r="D5991">
        <v>0</v>
      </c>
      <c r="E5991">
        <v>7207804.4564667996</v>
      </c>
      <c r="F5991">
        <v>0</v>
      </c>
      <c r="G5991">
        <v>0</v>
      </c>
      <c r="H5991">
        <v>0</v>
      </c>
      <c r="I5991">
        <v>0</v>
      </c>
      <c r="J5991" s="8">
        <f>SUMIFS(Table1[time],Table1[repetition],Table1[[#This Row],[repetition]],Table1[config],Table1[[#This Row],[config]])</f>
        <v>199807707.13654423</v>
      </c>
      <c r="K5991" s="9">
        <v>200</v>
      </c>
      <c r="L5991" s="9">
        <v>18</v>
      </c>
      <c r="M5991" s="9" t="s">
        <v>151</v>
      </c>
      <c r="N5991" s="9" t="b">
        <v>1</v>
      </c>
      <c r="O5991" s="9" t="b">
        <v>0</v>
      </c>
      <c r="P5991" s="9" t="b">
        <v>0</v>
      </c>
      <c r="Q5991" s="9" t="b">
        <v>0</v>
      </c>
      <c r="R5991" s="9" t="b">
        <v>1</v>
      </c>
      <c r="S5991" s="9" t="b">
        <v>0</v>
      </c>
      <c r="T5991" s="9" t="b">
        <v>0</v>
      </c>
      <c r="U5991" s="9" t="b">
        <v>0</v>
      </c>
      <c r="V5991" s="9" t="b">
        <v>0</v>
      </c>
      <c r="W5991" s="9" t="b">
        <v>0</v>
      </c>
      <c r="X5991" s="9" t="b">
        <v>0</v>
      </c>
      <c r="Y5991" s="9" t="b">
        <v>1</v>
      </c>
      <c r="Z5991" s="9" t="b">
        <v>0</v>
      </c>
      <c r="AA5991" s="9" t="b">
        <v>1</v>
      </c>
      <c r="AB5991" s="9" t="b">
        <v>1</v>
      </c>
      <c r="AC5991" s="9" t="b">
        <v>1</v>
      </c>
      <c r="AD5991" s="9" t="b">
        <v>0</v>
      </c>
      <c r="AE5991" s="9" t="b">
        <v>0</v>
      </c>
      <c r="AF5991" s="9" t="b">
        <v>1</v>
      </c>
      <c r="AG5991" s="9" t="b">
        <v>1</v>
      </c>
    </row>
    <row r="5992" spans="1:33" x14ac:dyDescent="0.2">
      <c r="A5992" s="9">
        <v>3</v>
      </c>
      <c r="B5992" t="s">
        <v>161</v>
      </c>
      <c r="C5992" t="s">
        <v>58</v>
      </c>
      <c r="D5992">
        <v>0</v>
      </c>
      <c r="E5992">
        <v>7204207.9072989998</v>
      </c>
      <c r="F5992">
        <v>0</v>
      </c>
      <c r="G5992">
        <v>0</v>
      </c>
      <c r="H5992">
        <v>0</v>
      </c>
      <c r="I5992">
        <v>0</v>
      </c>
      <c r="J5992" s="8">
        <f>SUMIFS(Table1[time],Table1[repetition],Table1[[#This Row],[repetition]],Table1[config],Table1[[#This Row],[config]])</f>
        <v>196893068.1287629</v>
      </c>
      <c r="K5992" s="9">
        <v>1</v>
      </c>
      <c r="L5992" s="9">
        <v>1</v>
      </c>
      <c r="M5992" s="9" t="s">
        <v>150</v>
      </c>
      <c r="N5992" s="9" t="b">
        <v>1</v>
      </c>
      <c r="O5992" s="9" t="b">
        <v>1</v>
      </c>
      <c r="P5992" s="9" t="b">
        <v>0</v>
      </c>
      <c r="Q5992" s="9" t="b">
        <v>0</v>
      </c>
      <c r="R5992" s="9" t="b">
        <v>0</v>
      </c>
      <c r="S5992" s="9" t="b">
        <v>1</v>
      </c>
      <c r="T5992" s="9" t="b">
        <v>1</v>
      </c>
      <c r="U5992" s="9" t="b">
        <v>1</v>
      </c>
      <c r="V5992" s="9" t="b">
        <v>1</v>
      </c>
      <c r="W5992" s="9" t="b">
        <v>0</v>
      </c>
      <c r="X5992" s="9" t="b">
        <v>0</v>
      </c>
      <c r="Y5992" s="9" t="b">
        <v>0</v>
      </c>
      <c r="Z5992" s="9" t="b">
        <v>0</v>
      </c>
      <c r="AA5992" s="9" t="b">
        <v>1</v>
      </c>
      <c r="AB5992" s="9" t="b">
        <v>1</v>
      </c>
      <c r="AC5992" s="9" t="b">
        <v>1</v>
      </c>
      <c r="AD5992" s="9" t="b">
        <v>1</v>
      </c>
      <c r="AE5992" s="9" t="b">
        <v>0</v>
      </c>
      <c r="AF5992" s="9" t="b">
        <v>0</v>
      </c>
      <c r="AG5992" s="9" t="b">
        <v>0</v>
      </c>
    </row>
    <row r="5993" spans="1:33" x14ac:dyDescent="0.2">
      <c r="A5993" s="9">
        <v>1</v>
      </c>
      <c r="B5993" t="s">
        <v>168</v>
      </c>
      <c r="C5993" t="s">
        <v>58</v>
      </c>
      <c r="D5993">
        <v>0</v>
      </c>
      <c r="E5993">
        <v>7203791.8435769901</v>
      </c>
      <c r="F5993">
        <v>0</v>
      </c>
      <c r="G5993">
        <v>0</v>
      </c>
      <c r="H5993">
        <v>0</v>
      </c>
      <c r="I5993">
        <v>0</v>
      </c>
      <c r="J5993" s="8">
        <f>SUMIFS(Table1[time],Table1[repetition],Table1[[#This Row],[repetition]],Table1[config],Table1[[#This Row],[config]])</f>
        <v>197524904.8117587</v>
      </c>
      <c r="K5993" s="9">
        <v>90</v>
      </c>
      <c r="L5993" s="9">
        <v>6</v>
      </c>
      <c r="M5993" s="9" t="s">
        <v>149</v>
      </c>
      <c r="N5993" s="9" t="b">
        <v>0</v>
      </c>
      <c r="O5993" s="9" t="b">
        <v>0</v>
      </c>
      <c r="P5993" s="9" t="b">
        <v>0</v>
      </c>
      <c r="Q5993" s="9" t="b">
        <v>0</v>
      </c>
      <c r="R5993" s="9" t="b">
        <v>1</v>
      </c>
      <c r="S5993" s="9" t="b">
        <v>0</v>
      </c>
      <c r="T5993" s="9" t="b">
        <v>1</v>
      </c>
      <c r="U5993" s="9" t="b">
        <v>1</v>
      </c>
      <c r="V5993" s="9" t="b">
        <v>0</v>
      </c>
      <c r="W5993" s="9" t="b">
        <v>0</v>
      </c>
      <c r="X5993" s="9" t="b">
        <v>0</v>
      </c>
      <c r="Y5993" s="9" t="b">
        <v>0</v>
      </c>
      <c r="Z5993" s="9" t="b">
        <v>1</v>
      </c>
      <c r="AA5993" s="9" t="b">
        <v>0</v>
      </c>
      <c r="AB5993" s="9" t="b">
        <v>0</v>
      </c>
      <c r="AC5993" s="9" t="b">
        <v>0</v>
      </c>
      <c r="AD5993" s="9" t="b">
        <v>1</v>
      </c>
      <c r="AE5993" s="9" t="b">
        <v>0</v>
      </c>
      <c r="AF5993" s="9" t="b">
        <v>1</v>
      </c>
      <c r="AG5993" s="9" t="b">
        <v>1</v>
      </c>
    </row>
    <row r="5994" spans="1:33" x14ac:dyDescent="0.2">
      <c r="A5994" s="11">
        <v>2</v>
      </c>
      <c r="B5994" t="s">
        <v>168</v>
      </c>
      <c r="C5994" t="s">
        <v>58</v>
      </c>
      <c r="D5994">
        <v>0</v>
      </c>
      <c r="E5994">
        <v>7211919.7098249504</v>
      </c>
      <c r="F5994">
        <v>0</v>
      </c>
      <c r="G5994">
        <v>0</v>
      </c>
      <c r="H5994">
        <v>0</v>
      </c>
      <c r="I5994">
        <v>0</v>
      </c>
      <c r="J5994" s="10">
        <f>SUMIFS(Table1[time],Table1[repetition],Table1[[#This Row],[repetition]],Table1[config],Table1[[#This Row],[config]])</f>
        <v>199807707.13654423</v>
      </c>
      <c r="K5994" s="11">
        <v>1</v>
      </c>
      <c r="L5994" s="11">
        <v>1</v>
      </c>
      <c r="M5994" s="11" t="s">
        <v>150</v>
      </c>
      <c r="N5994" s="11" t="b">
        <v>1</v>
      </c>
      <c r="O5994" s="11" t="b">
        <v>1</v>
      </c>
      <c r="P5994" s="11" t="b">
        <v>0</v>
      </c>
      <c r="Q5994" s="11" t="b">
        <v>0</v>
      </c>
      <c r="R5994" s="11" t="b">
        <v>0</v>
      </c>
      <c r="S5994" s="11" t="b">
        <v>1</v>
      </c>
      <c r="T5994" s="11" t="b">
        <v>1</v>
      </c>
      <c r="U5994" s="11" t="b">
        <v>1</v>
      </c>
      <c r="V5994" s="11" t="b">
        <v>1</v>
      </c>
      <c r="W5994" s="11" t="b">
        <v>0</v>
      </c>
      <c r="X5994" s="11" t="b">
        <v>0</v>
      </c>
      <c r="Y5994" s="11" t="b">
        <v>0</v>
      </c>
      <c r="Z5994" s="11" t="b">
        <v>0</v>
      </c>
      <c r="AA5994" s="11" t="b">
        <v>1</v>
      </c>
      <c r="AB5994" s="11" t="b">
        <v>1</v>
      </c>
      <c r="AC5994" s="11" t="b">
        <v>1</v>
      </c>
      <c r="AD5994" s="11" t="b">
        <v>1</v>
      </c>
      <c r="AE5994" s="11" t="b">
        <v>0</v>
      </c>
      <c r="AF5994" s="11" t="b">
        <v>0</v>
      </c>
      <c r="AG5994" s="11" t="b">
        <v>0</v>
      </c>
    </row>
    <row r="5995" spans="1:33" x14ac:dyDescent="0.2">
      <c r="A5995" s="9">
        <v>3</v>
      </c>
      <c r="B5995" t="s">
        <v>168</v>
      </c>
      <c r="C5995" t="s">
        <v>58</v>
      </c>
      <c r="D5995">
        <v>0</v>
      </c>
      <c r="E5995">
        <v>7205399.6972690001</v>
      </c>
      <c r="F5995">
        <v>0</v>
      </c>
      <c r="G5995">
        <v>0</v>
      </c>
      <c r="H5995">
        <v>0</v>
      </c>
      <c r="I5995">
        <v>0</v>
      </c>
      <c r="J5995" s="8">
        <f>SUMIFS(Table1[time],Table1[repetition],Table1[[#This Row],[repetition]],Table1[config],Table1[[#This Row],[config]])</f>
        <v>196893068.1287629</v>
      </c>
      <c r="K5995" s="9">
        <v>1</v>
      </c>
      <c r="L5995" s="9">
        <v>1</v>
      </c>
      <c r="M5995" s="9" t="s">
        <v>150</v>
      </c>
      <c r="N5995" s="9" t="b">
        <v>1</v>
      </c>
      <c r="O5995" s="9" t="b">
        <v>1</v>
      </c>
      <c r="P5995" s="9" t="b">
        <v>0</v>
      </c>
      <c r="Q5995" s="9" t="b">
        <v>0</v>
      </c>
      <c r="R5995" s="9" t="b">
        <v>0</v>
      </c>
      <c r="S5995" s="9" t="b">
        <v>1</v>
      </c>
      <c r="T5995" s="9" t="b">
        <v>1</v>
      </c>
      <c r="U5995" s="9" t="b">
        <v>1</v>
      </c>
      <c r="V5995" s="9" t="b">
        <v>1</v>
      </c>
      <c r="W5995" s="9" t="b">
        <v>0</v>
      </c>
      <c r="X5995" s="9" t="b">
        <v>0</v>
      </c>
      <c r="Y5995" s="9" t="b">
        <v>0</v>
      </c>
      <c r="Z5995" s="9" t="b">
        <v>0</v>
      </c>
      <c r="AA5995" s="9" t="b">
        <v>1</v>
      </c>
      <c r="AB5995" s="9" t="b">
        <v>1</v>
      </c>
      <c r="AC5995" s="9" t="b">
        <v>1</v>
      </c>
      <c r="AD5995" s="9" t="b">
        <v>1</v>
      </c>
      <c r="AE5995" s="9" t="b">
        <v>0</v>
      </c>
      <c r="AF5995" s="9" t="b">
        <v>0</v>
      </c>
      <c r="AG5995" s="9" t="b">
        <v>0</v>
      </c>
    </row>
    <row r="5996" spans="1:33" x14ac:dyDescent="0.2">
      <c r="A5996" s="11">
        <v>1</v>
      </c>
      <c r="B5996" t="s">
        <v>169</v>
      </c>
      <c r="C5996" t="s">
        <v>58</v>
      </c>
      <c r="D5996">
        <v>0</v>
      </c>
      <c r="E5996">
        <v>7204819.4397980096</v>
      </c>
      <c r="F5996">
        <v>0</v>
      </c>
      <c r="G5996">
        <v>0</v>
      </c>
      <c r="H5996">
        <v>0</v>
      </c>
      <c r="I5996">
        <v>0</v>
      </c>
      <c r="J5996" s="10">
        <f>SUMIFS(Table1[time],Table1[repetition],Table1[[#This Row],[repetition]],Table1[config],Table1[[#This Row],[config]])</f>
        <v>197524904.8117587</v>
      </c>
      <c r="K5996" s="11">
        <v>100</v>
      </c>
      <c r="L5996" s="11">
        <v>2</v>
      </c>
      <c r="M5996" s="11" t="s">
        <v>150</v>
      </c>
      <c r="N5996" s="11" t="b">
        <v>1</v>
      </c>
      <c r="O5996" s="11" t="b">
        <v>0</v>
      </c>
      <c r="P5996" s="11" t="b">
        <v>0</v>
      </c>
      <c r="Q5996" s="11" t="b">
        <v>0</v>
      </c>
      <c r="R5996" s="11" t="b">
        <v>0</v>
      </c>
      <c r="S5996" s="11" t="b">
        <v>1</v>
      </c>
      <c r="T5996" s="11" t="b">
        <v>0</v>
      </c>
      <c r="U5996" s="11" t="b">
        <v>1</v>
      </c>
      <c r="V5996" s="11" t="b">
        <v>1</v>
      </c>
      <c r="W5996" s="11" t="b">
        <v>0</v>
      </c>
      <c r="X5996" s="11" t="b">
        <v>0</v>
      </c>
      <c r="Y5996" s="11" t="b">
        <v>0</v>
      </c>
      <c r="Z5996" s="11" t="b">
        <v>0</v>
      </c>
      <c r="AA5996" s="11" t="b">
        <v>1</v>
      </c>
      <c r="AB5996" s="11" t="b">
        <v>0</v>
      </c>
      <c r="AC5996" s="11" t="b">
        <v>0</v>
      </c>
      <c r="AD5996" s="11" t="b">
        <v>0</v>
      </c>
      <c r="AE5996" s="11" t="b">
        <v>0</v>
      </c>
      <c r="AF5996" s="11" t="b">
        <v>0</v>
      </c>
      <c r="AG5996" s="11" t="b">
        <v>1</v>
      </c>
    </row>
    <row r="5997" spans="1:33" x14ac:dyDescent="0.2">
      <c r="A5997" s="11">
        <v>2</v>
      </c>
      <c r="B5997" t="s">
        <v>169</v>
      </c>
      <c r="C5997" t="s">
        <v>58</v>
      </c>
      <c r="D5997">
        <v>0</v>
      </c>
      <c r="E5997">
        <v>7209374.9958314002</v>
      </c>
      <c r="F5997">
        <v>0</v>
      </c>
      <c r="G5997">
        <v>0</v>
      </c>
      <c r="H5997">
        <v>0</v>
      </c>
      <c r="I5997">
        <v>0</v>
      </c>
      <c r="J5997" s="10">
        <f>SUMIFS(Table1[time],Table1[repetition],Table1[[#This Row],[repetition]],Table1[config],Table1[[#This Row],[config]])</f>
        <v>199807707.13654423</v>
      </c>
      <c r="K5997" s="11">
        <v>1</v>
      </c>
      <c r="L5997" s="11">
        <v>1</v>
      </c>
      <c r="M5997" s="11" t="s">
        <v>150</v>
      </c>
      <c r="N5997" s="11" t="b">
        <v>1</v>
      </c>
      <c r="O5997" s="11" t="b">
        <v>1</v>
      </c>
      <c r="P5997" s="11" t="b">
        <v>0</v>
      </c>
      <c r="Q5997" s="11" t="b">
        <v>0</v>
      </c>
      <c r="R5997" s="11" t="b">
        <v>0</v>
      </c>
      <c r="S5997" s="11" t="b">
        <v>1</v>
      </c>
      <c r="T5997" s="11" t="b">
        <v>1</v>
      </c>
      <c r="U5997" s="11" t="b">
        <v>1</v>
      </c>
      <c r="V5997" s="11" t="b">
        <v>1</v>
      </c>
      <c r="W5997" s="11" t="b">
        <v>0</v>
      </c>
      <c r="X5997" s="11" t="b">
        <v>0</v>
      </c>
      <c r="Y5997" s="11" t="b">
        <v>0</v>
      </c>
      <c r="Z5997" s="11" t="b">
        <v>0</v>
      </c>
      <c r="AA5997" s="11" t="b">
        <v>1</v>
      </c>
      <c r="AB5997" s="11" t="b">
        <v>1</v>
      </c>
      <c r="AC5997" s="11" t="b">
        <v>1</v>
      </c>
      <c r="AD5997" s="11" t="b">
        <v>1</v>
      </c>
      <c r="AE5997" s="11" t="b">
        <v>0</v>
      </c>
      <c r="AF5997" s="11" t="b">
        <v>0</v>
      </c>
      <c r="AG5997" s="11" t="b">
        <v>0</v>
      </c>
    </row>
    <row r="5998" spans="1:33" x14ac:dyDescent="0.2">
      <c r="A5998" s="9">
        <v>3</v>
      </c>
      <c r="B5998" t="s">
        <v>169</v>
      </c>
      <c r="C5998" t="s">
        <v>58</v>
      </c>
      <c r="D5998">
        <v>0</v>
      </c>
      <c r="E5998">
        <v>7204608.3020599904</v>
      </c>
      <c r="F5998">
        <v>0</v>
      </c>
      <c r="G5998">
        <v>0</v>
      </c>
      <c r="H5998">
        <v>0</v>
      </c>
      <c r="I5998">
        <v>0</v>
      </c>
      <c r="J5998" s="8">
        <f>SUMIFS(Table1[time],Table1[repetition],Table1[[#This Row],[repetition]],Table1[config],Table1[[#This Row],[config]])</f>
        <v>196893068.1287629</v>
      </c>
      <c r="K5998" s="9">
        <v>1</v>
      </c>
      <c r="L5998" s="9">
        <v>1</v>
      </c>
      <c r="M5998" s="9" t="s">
        <v>150</v>
      </c>
      <c r="N5998" s="9" t="b">
        <v>1</v>
      </c>
      <c r="O5998" s="9" t="b">
        <v>1</v>
      </c>
      <c r="P5998" s="9" t="b">
        <v>0</v>
      </c>
      <c r="Q5998" s="9" t="b">
        <v>0</v>
      </c>
      <c r="R5998" s="9" t="b">
        <v>0</v>
      </c>
      <c r="S5998" s="9" t="b">
        <v>1</v>
      </c>
      <c r="T5998" s="9" t="b">
        <v>1</v>
      </c>
      <c r="U5998" s="9" t="b">
        <v>1</v>
      </c>
      <c r="V5998" s="9" t="b">
        <v>1</v>
      </c>
      <c r="W5998" s="9" t="b">
        <v>0</v>
      </c>
      <c r="X5998" s="9" t="b">
        <v>0</v>
      </c>
      <c r="Y5998" s="9" t="b">
        <v>0</v>
      </c>
      <c r="Z5998" s="9" t="b">
        <v>0</v>
      </c>
      <c r="AA5998" s="9" t="b">
        <v>1</v>
      </c>
      <c r="AB5998" s="9" t="b">
        <v>1</v>
      </c>
      <c r="AC5998" s="9" t="b">
        <v>1</v>
      </c>
      <c r="AD5998" s="9" t="b">
        <v>1</v>
      </c>
      <c r="AE5998" s="9" t="b">
        <v>0</v>
      </c>
      <c r="AF5998" s="9" t="b">
        <v>0</v>
      </c>
      <c r="AG5998" s="9" t="b">
        <v>0</v>
      </c>
    </row>
    <row r="5999" spans="1:33" x14ac:dyDescent="0.2">
      <c r="A5999" s="9">
        <v>1</v>
      </c>
      <c r="B5999" t="s">
        <v>170</v>
      </c>
      <c r="C5999" t="s">
        <v>58</v>
      </c>
      <c r="D5999">
        <v>0</v>
      </c>
      <c r="E5999">
        <v>7204972.1430560397</v>
      </c>
      <c r="F5999">
        <v>0</v>
      </c>
      <c r="G5999">
        <v>0</v>
      </c>
      <c r="H5999">
        <v>0</v>
      </c>
      <c r="I5999">
        <v>0</v>
      </c>
      <c r="J5999" s="8">
        <f>SUMIFS(Table1[time],Table1[repetition],Table1[[#This Row],[repetition]],Table1[config],Table1[[#This Row],[config]])</f>
        <v>197524904.8117587</v>
      </c>
      <c r="K5999" s="9">
        <v>100</v>
      </c>
      <c r="L5999" s="9">
        <v>4</v>
      </c>
      <c r="M5999" s="9" t="s">
        <v>150</v>
      </c>
      <c r="N5999" s="9" t="b">
        <v>1</v>
      </c>
      <c r="O5999" s="9" t="b">
        <v>1</v>
      </c>
      <c r="P5999" s="9" t="b">
        <v>1</v>
      </c>
      <c r="Q5999" s="9" t="b">
        <v>0</v>
      </c>
      <c r="R5999" s="9" t="b">
        <v>1</v>
      </c>
      <c r="S5999" s="9" t="b">
        <v>1</v>
      </c>
      <c r="T5999" s="9" t="b">
        <v>0</v>
      </c>
      <c r="U5999" s="9" t="b">
        <v>1</v>
      </c>
      <c r="V5999" s="9" t="b">
        <v>0</v>
      </c>
      <c r="W5999" s="9" t="b">
        <v>0</v>
      </c>
      <c r="X5999" s="9" t="b">
        <v>0</v>
      </c>
      <c r="Y5999" s="9" t="b">
        <v>0</v>
      </c>
      <c r="Z5999" s="9" t="b">
        <v>0</v>
      </c>
      <c r="AA5999" s="9" t="b">
        <v>1</v>
      </c>
      <c r="AB5999" s="9" t="b">
        <v>0</v>
      </c>
      <c r="AC5999" s="9" t="b">
        <v>0</v>
      </c>
      <c r="AD5999" s="9" t="b">
        <v>0</v>
      </c>
      <c r="AE5999" s="9" t="b">
        <v>1</v>
      </c>
      <c r="AF5999" s="9" t="b">
        <v>1</v>
      </c>
      <c r="AG5999" s="9" t="b">
        <v>1</v>
      </c>
    </row>
    <row r="6000" spans="1:33" x14ac:dyDescent="0.2">
      <c r="A6000" s="11">
        <v>2</v>
      </c>
      <c r="B6000" t="s">
        <v>170</v>
      </c>
      <c r="C6000" t="s">
        <v>58</v>
      </c>
      <c r="D6000">
        <v>0</v>
      </c>
      <c r="E6000">
        <v>7202437.82328628</v>
      </c>
      <c r="F6000">
        <v>0</v>
      </c>
      <c r="G6000">
        <v>0</v>
      </c>
      <c r="H6000">
        <v>0</v>
      </c>
      <c r="I6000">
        <v>0</v>
      </c>
      <c r="J6000" s="10">
        <f>SUMIFS(Table1[time],Table1[repetition],Table1[[#This Row],[repetition]],Table1[config],Table1[[#This Row],[config]])</f>
        <v>199807707.13654423</v>
      </c>
      <c r="K6000" s="11">
        <v>1</v>
      </c>
      <c r="L6000" s="11">
        <v>2</v>
      </c>
      <c r="M6000" s="11" t="s">
        <v>151</v>
      </c>
      <c r="N6000" s="11" t="b">
        <v>0</v>
      </c>
      <c r="O6000" s="11" t="b">
        <v>0</v>
      </c>
      <c r="P6000" s="11" t="b">
        <v>1</v>
      </c>
      <c r="Q6000" s="11" t="b">
        <v>1</v>
      </c>
      <c r="R6000" s="11" t="b">
        <v>1</v>
      </c>
      <c r="S6000" s="11" t="b">
        <v>0</v>
      </c>
      <c r="T6000" s="11" t="b">
        <v>0</v>
      </c>
      <c r="U6000" s="11" t="b">
        <v>0</v>
      </c>
      <c r="V6000" s="11" t="b">
        <v>0</v>
      </c>
      <c r="W6000" s="11" t="b">
        <v>0</v>
      </c>
      <c r="X6000" s="11" t="b">
        <v>0</v>
      </c>
      <c r="Y6000" s="11" t="b">
        <v>0</v>
      </c>
      <c r="Z6000" s="11" t="b">
        <v>1</v>
      </c>
      <c r="AA6000" s="11" t="b">
        <v>0</v>
      </c>
      <c r="AB6000" s="11" t="b">
        <v>0</v>
      </c>
      <c r="AC6000" s="11" t="b">
        <v>0</v>
      </c>
      <c r="AD6000" s="11" t="b">
        <v>0</v>
      </c>
      <c r="AE6000" s="11" t="b">
        <v>1</v>
      </c>
      <c r="AF6000" s="11" t="b">
        <v>1</v>
      </c>
      <c r="AG6000" s="11" t="b">
        <v>1</v>
      </c>
    </row>
    <row r="6001" spans="1:33" x14ac:dyDescent="0.2">
      <c r="A6001" s="11">
        <v>3</v>
      </c>
      <c r="B6001" t="s">
        <v>170</v>
      </c>
      <c r="C6001" t="s">
        <v>58</v>
      </c>
      <c r="D6001">
        <v>0</v>
      </c>
      <c r="E6001">
        <v>7204222.3503830004</v>
      </c>
      <c r="F6001">
        <v>0</v>
      </c>
      <c r="G6001">
        <v>0</v>
      </c>
      <c r="H6001">
        <v>0</v>
      </c>
      <c r="I6001">
        <v>0</v>
      </c>
      <c r="J6001" s="10">
        <f>SUMIFS(Table1[time],Table1[repetition],Table1[[#This Row],[repetition]],Table1[config],Table1[[#This Row],[config]])</f>
        <v>196893068.1287629</v>
      </c>
      <c r="K6001" s="11">
        <v>200</v>
      </c>
      <c r="L6001" s="11">
        <v>5</v>
      </c>
      <c r="M6001" s="11" t="s">
        <v>149</v>
      </c>
      <c r="N6001" s="11" t="b">
        <v>1</v>
      </c>
      <c r="O6001" s="11" t="b">
        <v>1</v>
      </c>
      <c r="P6001" s="11" t="b">
        <v>1</v>
      </c>
      <c r="Q6001" s="11" t="b">
        <v>1</v>
      </c>
      <c r="R6001" s="11" t="b">
        <v>1</v>
      </c>
      <c r="S6001" s="11" t="b">
        <v>1</v>
      </c>
      <c r="T6001" s="11" t="b">
        <v>0</v>
      </c>
      <c r="U6001" s="11" t="b">
        <v>0</v>
      </c>
      <c r="V6001" s="11" t="b">
        <v>0</v>
      </c>
      <c r="W6001" s="11" t="b">
        <v>0</v>
      </c>
      <c r="X6001" s="11" t="b">
        <v>1</v>
      </c>
      <c r="Y6001" s="11" t="b">
        <v>1</v>
      </c>
      <c r="Z6001" s="11" t="b">
        <v>0</v>
      </c>
      <c r="AA6001" s="11" t="b">
        <v>1</v>
      </c>
      <c r="AB6001" s="11" t="b">
        <v>1</v>
      </c>
      <c r="AC6001" s="11" t="b">
        <v>0</v>
      </c>
      <c r="AD6001" s="11" t="b">
        <v>1</v>
      </c>
      <c r="AE6001" s="11" t="b">
        <v>0</v>
      </c>
      <c r="AF6001" s="11" t="b">
        <v>0</v>
      </c>
      <c r="AG6001" s="11" t="b">
        <v>0</v>
      </c>
    </row>
    <row r="6002" spans="1:33" x14ac:dyDescent="0.2">
      <c r="A6002" s="11">
        <v>1</v>
      </c>
      <c r="B6002" t="s">
        <v>172</v>
      </c>
      <c r="C6002" t="s">
        <v>58</v>
      </c>
      <c r="D6002">
        <v>0</v>
      </c>
      <c r="E6002">
        <v>7206819.3322769897</v>
      </c>
      <c r="F6002">
        <v>0</v>
      </c>
      <c r="G6002">
        <v>0</v>
      </c>
      <c r="H6002">
        <v>0</v>
      </c>
      <c r="I6002">
        <v>0</v>
      </c>
      <c r="J6002" s="10">
        <f>SUMIFS(Table1[time],Table1[repetition],Table1[[#This Row],[repetition]],Table1[config],Table1[[#This Row],[config]])</f>
        <v>197524904.8117587</v>
      </c>
      <c r="K6002" s="11">
        <v>100</v>
      </c>
      <c r="L6002" s="11">
        <v>6</v>
      </c>
      <c r="M6002" s="11" t="s">
        <v>151</v>
      </c>
      <c r="N6002" s="11" t="b">
        <v>0</v>
      </c>
      <c r="O6002" s="11" t="b">
        <v>1</v>
      </c>
      <c r="P6002" s="11" t="b">
        <v>0</v>
      </c>
      <c r="Q6002" s="11" t="b">
        <v>0</v>
      </c>
      <c r="R6002" s="11" t="b">
        <v>0</v>
      </c>
      <c r="S6002" s="11" t="b">
        <v>1</v>
      </c>
      <c r="T6002" s="11" t="b">
        <v>0</v>
      </c>
      <c r="U6002" s="11" t="b">
        <v>1</v>
      </c>
      <c r="V6002" s="11" t="b">
        <v>1</v>
      </c>
      <c r="W6002" s="11" t="b">
        <v>1</v>
      </c>
      <c r="X6002" s="11" t="b">
        <v>0</v>
      </c>
      <c r="Y6002" s="11" t="b">
        <v>1</v>
      </c>
      <c r="Z6002" s="11" t="b">
        <v>0</v>
      </c>
      <c r="AA6002" s="11" t="b">
        <v>0</v>
      </c>
      <c r="AB6002" s="11" t="b">
        <v>0</v>
      </c>
      <c r="AC6002" s="11" t="b">
        <v>0</v>
      </c>
      <c r="AD6002" s="11" t="b">
        <v>0</v>
      </c>
      <c r="AE6002" s="11" t="b">
        <v>1</v>
      </c>
      <c r="AF6002" s="11" t="b">
        <v>1</v>
      </c>
      <c r="AG6002" s="11" t="b">
        <v>0</v>
      </c>
    </row>
    <row r="6003" spans="1:33" x14ac:dyDescent="0.2">
      <c r="A6003" s="11">
        <v>2</v>
      </c>
      <c r="B6003" t="s">
        <v>172</v>
      </c>
      <c r="C6003" t="s">
        <v>58</v>
      </c>
      <c r="D6003">
        <v>0</v>
      </c>
      <c r="E6003">
        <v>7214297.1689989697</v>
      </c>
      <c r="F6003">
        <v>0</v>
      </c>
      <c r="G6003">
        <v>0</v>
      </c>
      <c r="H6003">
        <v>0</v>
      </c>
      <c r="I6003">
        <v>0</v>
      </c>
      <c r="J6003" s="10">
        <f>SUMIFS(Table1[time],Table1[repetition],Table1[[#This Row],[repetition]],Table1[config],Table1[[#This Row],[config]])</f>
        <v>199807707.13654423</v>
      </c>
      <c r="K6003" s="11">
        <v>1</v>
      </c>
      <c r="L6003" s="11">
        <v>1</v>
      </c>
      <c r="M6003" s="11" t="s">
        <v>150</v>
      </c>
      <c r="N6003" s="11" t="b">
        <v>1</v>
      </c>
      <c r="O6003" s="11" t="b">
        <v>1</v>
      </c>
      <c r="P6003" s="11" t="b">
        <v>0</v>
      </c>
      <c r="Q6003" s="11" t="b">
        <v>0</v>
      </c>
      <c r="R6003" s="11" t="b">
        <v>0</v>
      </c>
      <c r="S6003" s="11" t="b">
        <v>1</v>
      </c>
      <c r="T6003" s="11" t="b">
        <v>1</v>
      </c>
      <c r="U6003" s="11" t="b">
        <v>1</v>
      </c>
      <c r="V6003" s="11" t="b">
        <v>1</v>
      </c>
      <c r="W6003" s="11" t="b">
        <v>0</v>
      </c>
      <c r="X6003" s="11" t="b">
        <v>0</v>
      </c>
      <c r="Y6003" s="11" t="b">
        <v>0</v>
      </c>
      <c r="Z6003" s="11" t="b">
        <v>0</v>
      </c>
      <c r="AA6003" s="11" t="b">
        <v>1</v>
      </c>
      <c r="AB6003" s="11" t="b">
        <v>1</v>
      </c>
      <c r="AC6003" s="11" t="b">
        <v>1</v>
      </c>
      <c r="AD6003" s="11" t="b">
        <v>1</v>
      </c>
      <c r="AE6003" s="11" t="b">
        <v>0</v>
      </c>
      <c r="AF6003" s="11" t="b">
        <v>0</v>
      </c>
      <c r="AG6003" s="11" t="b">
        <v>0</v>
      </c>
    </row>
    <row r="6004" spans="1:33" x14ac:dyDescent="0.2">
      <c r="A6004" s="11">
        <v>3</v>
      </c>
      <c r="B6004" t="s">
        <v>172</v>
      </c>
      <c r="C6004" t="s">
        <v>58</v>
      </c>
      <c r="D6004">
        <v>0</v>
      </c>
      <c r="E6004">
        <v>7205692.4480150295</v>
      </c>
      <c r="F6004">
        <v>0</v>
      </c>
      <c r="G6004">
        <v>0</v>
      </c>
      <c r="H6004">
        <v>0</v>
      </c>
      <c r="I6004">
        <v>0</v>
      </c>
      <c r="J6004" s="10">
        <f>SUMIFS(Table1[time],Table1[repetition],Table1[[#This Row],[repetition]],Table1[config],Table1[[#This Row],[config]])</f>
        <v>196893068.1287629</v>
      </c>
      <c r="K6004" s="11">
        <v>1</v>
      </c>
      <c r="L6004" s="11">
        <v>2</v>
      </c>
      <c r="M6004" s="11" t="s">
        <v>151</v>
      </c>
      <c r="N6004" s="11" t="b">
        <v>0</v>
      </c>
      <c r="O6004" s="11" t="b">
        <v>0</v>
      </c>
      <c r="P6004" s="11" t="b">
        <v>1</v>
      </c>
      <c r="Q6004" s="11" t="b">
        <v>1</v>
      </c>
      <c r="R6004" s="11" t="b">
        <v>1</v>
      </c>
      <c r="S6004" s="11" t="b">
        <v>0</v>
      </c>
      <c r="T6004" s="11" t="b">
        <v>0</v>
      </c>
      <c r="U6004" s="11" t="b">
        <v>0</v>
      </c>
      <c r="V6004" s="11" t="b">
        <v>0</v>
      </c>
      <c r="W6004" s="11" t="b">
        <v>0</v>
      </c>
      <c r="X6004" s="11" t="b">
        <v>0</v>
      </c>
      <c r="Y6004" s="11" t="b">
        <v>0</v>
      </c>
      <c r="Z6004" s="11" t="b">
        <v>1</v>
      </c>
      <c r="AA6004" s="11" t="b">
        <v>0</v>
      </c>
      <c r="AB6004" s="11" t="b">
        <v>0</v>
      </c>
      <c r="AC6004" s="11" t="b">
        <v>0</v>
      </c>
      <c r="AD6004" s="11" t="b">
        <v>0</v>
      </c>
      <c r="AE6004" s="11" t="b">
        <v>1</v>
      </c>
      <c r="AF6004" s="11" t="b">
        <v>1</v>
      </c>
      <c r="AG6004" s="11" t="b">
        <v>1</v>
      </c>
    </row>
    <row r="6005" spans="1:33" x14ac:dyDescent="0.2">
      <c r="A6005" s="11">
        <v>1</v>
      </c>
      <c r="B6005" t="s">
        <v>173</v>
      </c>
      <c r="C6005" t="s">
        <v>58</v>
      </c>
      <c r="D6005">
        <v>0</v>
      </c>
      <c r="E6005">
        <v>7228089.4101519901</v>
      </c>
      <c r="F6005">
        <v>0</v>
      </c>
      <c r="G6005">
        <v>0</v>
      </c>
      <c r="H6005">
        <v>0</v>
      </c>
      <c r="I6005">
        <v>0</v>
      </c>
      <c r="J6005" s="10">
        <f>SUMIFS(Table1[time],Table1[repetition],Table1[[#This Row],[repetition]],Table1[config],Table1[[#This Row],[config]])</f>
        <v>197524904.8117587</v>
      </c>
      <c r="K6005" s="11">
        <v>110</v>
      </c>
      <c r="L6005" s="11">
        <v>1</v>
      </c>
      <c r="M6005" s="11" t="s">
        <v>149</v>
      </c>
      <c r="N6005" s="11" t="b">
        <v>0</v>
      </c>
      <c r="O6005" s="11" t="b">
        <v>1</v>
      </c>
      <c r="P6005" s="11" t="b">
        <v>1</v>
      </c>
      <c r="Q6005" s="11" t="b">
        <v>1</v>
      </c>
      <c r="R6005" s="11" t="b">
        <v>1</v>
      </c>
      <c r="S6005" s="11" t="b">
        <v>0</v>
      </c>
      <c r="T6005" s="11" t="b">
        <v>1</v>
      </c>
      <c r="U6005" s="11" t="b">
        <v>0</v>
      </c>
      <c r="V6005" s="11" t="b">
        <v>0</v>
      </c>
      <c r="W6005" s="11" t="b">
        <v>1</v>
      </c>
      <c r="X6005" s="11" t="b">
        <v>1</v>
      </c>
      <c r="Y6005" s="11" t="b">
        <v>1</v>
      </c>
      <c r="Z6005" s="11" t="b">
        <v>1</v>
      </c>
      <c r="AA6005" s="11" t="b">
        <v>0</v>
      </c>
      <c r="AB6005" s="11" t="b">
        <v>1</v>
      </c>
      <c r="AC6005" s="11" t="b">
        <v>1</v>
      </c>
      <c r="AD6005" s="11" t="b">
        <v>1</v>
      </c>
      <c r="AE6005" s="11" t="b">
        <v>1</v>
      </c>
      <c r="AF6005" s="11" t="b">
        <v>1</v>
      </c>
      <c r="AG6005" s="11" t="b">
        <v>0</v>
      </c>
    </row>
    <row r="6006" spans="1:33" x14ac:dyDescent="0.2">
      <c r="A6006" s="9">
        <v>2</v>
      </c>
      <c r="B6006" t="s">
        <v>173</v>
      </c>
      <c r="C6006" t="s">
        <v>58</v>
      </c>
      <c r="D6006">
        <v>0</v>
      </c>
      <c r="E6006">
        <v>7260491.5912053501</v>
      </c>
      <c r="F6006">
        <v>0</v>
      </c>
      <c r="G6006">
        <v>0</v>
      </c>
      <c r="H6006">
        <v>0</v>
      </c>
      <c r="I6006">
        <v>0</v>
      </c>
      <c r="J6006" s="8">
        <f>SUMIFS(Table1[time],Table1[repetition],Table1[[#This Row],[repetition]],Table1[config],Table1[[#This Row],[config]])</f>
        <v>199807707.13654423</v>
      </c>
      <c r="K6006" s="9">
        <v>600</v>
      </c>
      <c r="L6006" s="9">
        <v>1</v>
      </c>
      <c r="M6006" s="9" t="s">
        <v>149</v>
      </c>
      <c r="N6006" s="9" t="b">
        <v>0</v>
      </c>
      <c r="O6006" s="9" t="b">
        <v>1</v>
      </c>
      <c r="P6006" s="9" t="b">
        <v>1</v>
      </c>
      <c r="Q6006" s="9" t="b">
        <v>1</v>
      </c>
      <c r="R6006" s="9" t="b">
        <v>1</v>
      </c>
      <c r="S6006" s="9" t="b">
        <v>0</v>
      </c>
      <c r="T6006" s="9" t="b">
        <v>1</v>
      </c>
      <c r="U6006" s="9" t="b">
        <v>0</v>
      </c>
      <c r="V6006" s="9" t="b">
        <v>0</v>
      </c>
      <c r="W6006" s="9" t="b">
        <v>1</v>
      </c>
      <c r="X6006" s="9" t="b">
        <v>1</v>
      </c>
      <c r="Y6006" s="9" t="b">
        <v>1</v>
      </c>
      <c r="Z6006" s="9" t="b">
        <v>1</v>
      </c>
      <c r="AA6006" s="9" t="b">
        <v>0</v>
      </c>
      <c r="AB6006" s="9" t="b">
        <v>1</v>
      </c>
      <c r="AC6006" s="9" t="b">
        <v>1</v>
      </c>
      <c r="AD6006" s="9" t="b">
        <v>1</v>
      </c>
      <c r="AE6006" s="9" t="b">
        <v>1</v>
      </c>
      <c r="AF6006" s="9" t="b">
        <v>1</v>
      </c>
      <c r="AG6006" s="9" t="b">
        <v>0</v>
      </c>
    </row>
    <row r="6007" spans="1:33" x14ac:dyDescent="0.2">
      <c r="A6007" s="9">
        <v>3</v>
      </c>
      <c r="B6007" t="s">
        <v>173</v>
      </c>
      <c r="C6007" t="s">
        <v>58</v>
      </c>
      <c r="D6007">
        <v>0</v>
      </c>
      <c r="E6007">
        <v>7222870.7996810097</v>
      </c>
      <c r="F6007">
        <v>0</v>
      </c>
      <c r="G6007">
        <v>0</v>
      </c>
      <c r="H6007">
        <v>0</v>
      </c>
      <c r="I6007">
        <v>0</v>
      </c>
      <c r="J6007" s="8">
        <f>SUMIFS(Table1[time],Table1[repetition],Table1[[#This Row],[repetition]],Table1[config],Table1[[#This Row],[config]])</f>
        <v>196893068.1287629</v>
      </c>
      <c r="K6007" s="9">
        <v>600</v>
      </c>
      <c r="L6007" s="9">
        <v>1</v>
      </c>
      <c r="M6007" s="9" t="s">
        <v>149</v>
      </c>
      <c r="N6007" s="9" t="b">
        <v>0</v>
      </c>
      <c r="O6007" s="9" t="b">
        <v>1</v>
      </c>
      <c r="P6007" s="9" t="b">
        <v>1</v>
      </c>
      <c r="Q6007" s="9" t="b">
        <v>1</v>
      </c>
      <c r="R6007" s="9" t="b">
        <v>1</v>
      </c>
      <c r="S6007" s="9" t="b">
        <v>0</v>
      </c>
      <c r="T6007" s="9" t="b">
        <v>1</v>
      </c>
      <c r="U6007" s="9" t="b">
        <v>0</v>
      </c>
      <c r="V6007" s="9" t="b">
        <v>0</v>
      </c>
      <c r="W6007" s="9" t="b">
        <v>1</v>
      </c>
      <c r="X6007" s="9" t="b">
        <v>1</v>
      </c>
      <c r="Y6007" s="9" t="b">
        <v>1</v>
      </c>
      <c r="Z6007" s="9" t="b">
        <v>1</v>
      </c>
      <c r="AA6007" s="9" t="b">
        <v>0</v>
      </c>
      <c r="AB6007" s="9" t="b">
        <v>1</v>
      </c>
      <c r="AC6007" s="9" t="b">
        <v>1</v>
      </c>
      <c r="AD6007" s="9" t="b">
        <v>1</v>
      </c>
      <c r="AE6007" s="9" t="b">
        <v>1</v>
      </c>
      <c r="AF6007" s="9" t="b">
        <v>1</v>
      </c>
      <c r="AG6007" s="9" t="b">
        <v>0</v>
      </c>
    </row>
    <row r="6008" spans="1:33" x14ac:dyDescent="0.2">
      <c r="A6008" s="11">
        <v>1</v>
      </c>
      <c r="B6008" t="s">
        <v>174</v>
      </c>
      <c r="C6008" t="s">
        <v>58</v>
      </c>
      <c r="D6008">
        <v>0</v>
      </c>
      <c r="E6008">
        <v>7204791.0165219801</v>
      </c>
      <c r="F6008">
        <v>0</v>
      </c>
      <c r="G6008">
        <v>0</v>
      </c>
      <c r="H6008">
        <v>0</v>
      </c>
      <c r="I6008">
        <v>0</v>
      </c>
      <c r="J6008" s="10">
        <f>SUMIFS(Table1[time],Table1[repetition],Table1[[#This Row],[repetition]],Table1[config],Table1[[#This Row],[config]])</f>
        <v>197524904.8117587</v>
      </c>
      <c r="K6008" s="11">
        <v>110</v>
      </c>
      <c r="L6008" s="11">
        <v>4</v>
      </c>
      <c r="M6008" s="11" t="s">
        <v>149</v>
      </c>
      <c r="N6008" s="11" t="b">
        <v>1</v>
      </c>
      <c r="O6008" s="11" t="b">
        <v>1</v>
      </c>
      <c r="P6008" s="11" t="b">
        <v>0</v>
      </c>
      <c r="Q6008" s="11" t="b">
        <v>1</v>
      </c>
      <c r="R6008" s="11" t="b">
        <v>1</v>
      </c>
      <c r="S6008" s="11" t="b">
        <v>1</v>
      </c>
      <c r="T6008" s="11" t="b">
        <v>1</v>
      </c>
      <c r="U6008" s="11" t="b">
        <v>0</v>
      </c>
      <c r="V6008" s="11" t="b">
        <v>0</v>
      </c>
      <c r="W6008" s="11" t="b">
        <v>0</v>
      </c>
      <c r="X6008" s="11" t="b">
        <v>1</v>
      </c>
      <c r="Y6008" s="11" t="b">
        <v>1</v>
      </c>
      <c r="Z6008" s="11" t="b">
        <v>1</v>
      </c>
      <c r="AA6008" s="11" t="b">
        <v>1</v>
      </c>
      <c r="AB6008" s="11" t="b">
        <v>1</v>
      </c>
      <c r="AC6008" s="11" t="b">
        <v>0</v>
      </c>
      <c r="AD6008" s="11" t="b">
        <v>1</v>
      </c>
      <c r="AE6008" s="11" t="b">
        <v>0</v>
      </c>
      <c r="AF6008" s="11" t="b">
        <v>0</v>
      </c>
      <c r="AG6008" s="11" t="b">
        <v>0</v>
      </c>
    </row>
    <row r="6009" spans="1:33" x14ac:dyDescent="0.2">
      <c r="A6009" s="11">
        <v>2</v>
      </c>
      <c r="B6009" t="s">
        <v>174</v>
      </c>
      <c r="C6009" t="s">
        <v>58</v>
      </c>
      <c r="D6009">
        <v>0</v>
      </c>
      <c r="E6009">
        <v>7208255.1363850897</v>
      </c>
      <c r="F6009">
        <v>0</v>
      </c>
      <c r="G6009">
        <v>0</v>
      </c>
      <c r="H6009">
        <v>0</v>
      </c>
      <c r="I6009">
        <v>0</v>
      </c>
      <c r="J6009" s="10">
        <f>SUMIFS(Table1[time],Table1[repetition],Table1[[#This Row],[repetition]],Table1[config],Table1[[#This Row],[config]])</f>
        <v>199807707.13654423</v>
      </c>
      <c r="K6009" s="11">
        <v>200</v>
      </c>
      <c r="L6009" s="11">
        <v>18</v>
      </c>
      <c r="M6009" s="11" t="s">
        <v>151</v>
      </c>
      <c r="N6009" s="11" t="b">
        <v>1</v>
      </c>
      <c r="O6009" s="11" t="b">
        <v>0</v>
      </c>
      <c r="P6009" s="11" t="b">
        <v>0</v>
      </c>
      <c r="Q6009" s="11" t="b">
        <v>0</v>
      </c>
      <c r="R6009" s="11" t="b">
        <v>1</v>
      </c>
      <c r="S6009" s="11" t="b">
        <v>0</v>
      </c>
      <c r="T6009" s="11" t="b">
        <v>0</v>
      </c>
      <c r="U6009" s="11" t="b">
        <v>0</v>
      </c>
      <c r="V6009" s="11" t="b">
        <v>0</v>
      </c>
      <c r="W6009" s="11" t="b">
        <v>0</v>
      </c>
      <c r="X6009" s="11" t="b">
        <v>0</v>
      </c>
      <c r="Y6009" s="11" t="b">
        <v>1</v>
      </c>
      <c r="Z6009" s="11" t="b">
        <v>0</v>
      </c>
      <c r="AA6009" s="11" t="b">
        <v>1</v>
      </c>
      <c r="AB6009" s="11" t="b">
        <v>1</v>
      </c>
      <c r="AC6009" s="11" t="b">
        <v>1</v>
      </c>
      <c r="AD6009" s="11" t="b">
        <v>0</v>
      </c>
      <c r="AE6009" s="11" t="b">
        <v>0</v>
      </c>
      <c r="AF6009" s="11" t="b">
        <v>1</v>
      </c>
      <c r="AG6009" s="11" t="b">
        <v>1</v>
      </c>
    </row>
    <row r="6010" spans="1:33" x14ac:dyDescent="0.2">
      <c r="A6010" s="11">
        <v>3</v>
      </c>
      <c r="B6010" t="s">
        <v>174</v>
      </c>
      <c r="C6010" t="s">
        <v>58</v>
      </c>
      <c r="D6010">
        <v>0</v>
      </c>
      <c r="E6010">
        <v>7204920.3308059899</v>
      </c>
      <c r="F6010">
        <v>0</v>
      </c>
      <c r="G6010">
        <v>0</v>
      </c>
      <c r="H6010">
        <v>0</v>
      </c>
      <c r="I6010">
        <v>0</v>
      </c>
      <c r="J6010" s="10">
        <f>SUMIFS(Table1[time],Table1[repetition],Table1[[#This Row],[repetition]],Table1[config],Table1[[#This Row],[config]])</f>
        <v>196893068.1287629</v>
      </c>
      <c r="K6010" s="11">
        <v>200</v>
      </c>
      <c r="L6010" s="11">
        <v>18</v>
      </c>
      <c r="M6010" s="11" t="s">
        <v>151</v>
      </c>
      <c r="N6010" s="11" t="b">
        <v>1</v>
      </c>
      <c r="O6010" s="11" t="b">
        <v>0</v>
      </c>
      <c r="P6010" s="11" t="b">
        <v>0</v>
      </c>
      <c r="Q6010" s="11" t="b">
        <v>0</v>
      </c>
      <c r="R6010" s="11" t="b">
        <v>1</v>
      </c>
      <c r="S6010" s="11" t="b">
        <v>0</v>
      </c>
      <c r="T6010" s="11" t="b">
        <v>0</v>
      </c>
      <c r="U6010" s="11" t="b">
        <v>0</v>
      </c>
      <c r="V6010" s="11" t="b">
        <v>0</v>
      </c>
      <c r="W6010" s="11" t="b">
        <v>0</v>
      </c>
      <c r="X6010" s="11" t="b">
        <v>0</v>
      </c>
      <c r="Y6010" s="11" t="b">
        <v>1</v>
      </c>
      <c r="Z6010" s="11" t="b">
        <v>0</v>
      </c>
      <c r="AA6010" s="11" t="b">
        <v>1</v>
      </c>
      <c r="AB6010" s="11" t="b">
        <v>1</v>
      </c>
      <c r="AC6010" s="11" t="b">
        <v>1</v>
      </c>
      <c r="AD6010" s="11" t="b">
        <v>0</v>
      </c>
      <c r="AE6010" s="11" t="b">
        <v>0</v>
      </c>
      <c r="AF6010" s="11" t="b">
        <v>1</v>
      </c>
      <c r="AG6010" s="11" t="b">
        <v>1</v>
      </c>
    </row>
    <row r="6011" spans="1:33" x14ac:dyDescent="0.2">
      <c r="A6011" s="9">
        <v>1</v>
      </c>
      <c r="B6011" t="s">
        <v>175</v>
      </c>
      <c r="C6011" t="s">
        <v>58</v>
      </c>
      <c r="D6011">
        <v>0</v>
      </c>
      <c r="E6011">
        <v>7204501.9791029599</v>
      </c>
      <c r="F6011">
        <v>0</v>
      </c>
      <c r="G6011">
        <v>0</v>
      </c>
      <c r="H6011">
        <v>0</v>
      </c>
      <c r="I6011">
        <v>0</v>
      </c>
      <c r="J6011" s="8">
        <f>SUMIFS(Table1[time],Table1[repetition],Table1[[#This Row],[repetition]],Table1[config],Table1[[#This Row],[config]])</f>
        <v>197524904.8117587</v>
      </c>
      <c r="K6011" s="9">
        <v>110</v>
      </c>
      <c r="L6011" s="9">
        <v>6</v>
      </c>
      <c r="M6011" s="9" t="s">
        <v>150</v>
      </c>
      <c r="N6011" s="9" t="b">
        <v>0</v>
      </c>
      <c r="O6011" s="9" t="b">
        <v>1</v>
      </c>
      <c r="P6011" s="9" t="b">
        <v>0</v>
      </c>
      <c r="Q6011" s="9" t="b">
        <v>1</v>
      </c>
      <c r="R6011" s="9" t="b">
        <v>1</v>
      </c>
      <c r="S6011" s="9" t="b">
        <v>0</v>
      </c>
      <c r="T6011" s="9" t="b">
        <v>0</v>
      </c>
      <c r="U6011" s="9" t="b">
        <v>0</v>
      </c>
      <c r="V6011" s="9" t="b">
        <v>1</v>
      </c>
      <c r="W6011" s="9" t="b">
        <v>0</v>
      </c>
      <c r="X6011" s="9" t="b">
        <v>1</v>
      </c>
      <c r="Y6011" s="9" t="b">
        <v>1</v>
      </c>
      <c r="Z6011" s="9" t="b">
        <v>0</v>
      </c>
      <c r="AA6011" s="9" t="b">
        <v>0</v>
      </c>
      <c r="AB6011" s="9" t="b">
        <v>1</v>
      </c>
      <c r="AC6011" s="9" t="b">
        <v>0</v>
      </c>
      <c r="AD6011" s="9" t="b">
        <v>0</v>
      </c>
      <c r="AE6011" s="9" t="b">
        <v>1</v>
      </c>
      <c r="AF6011" s="9" t="b">
        <v>1</v>
      </c>
      <c r="AG6011" s="9" t="b">
        <v>1</v>
      </c>
    </row>
    <row r="6012" spans="1:33" x14ac:dyDescent="0.2">
      <c r="A6012" s="9">
        <v>2</v>
      </c>
      <c r="B6012" t="s">
        <v>175</v>
      </c>
      <c r="C6012" t="s">
        <v>58</v>
      </c>
      <c r="D6012">
        <v>0</v>
      </c>
      <c r="E6012">
        <v>7210330.1101149898</v>
      </c>
      <c r="F6012">
        <v>0</v>
      </c>
      <c r="G6012">
        <v>0</v>
      </c>
      <c r="H6012">
        <v>0</v>
      </c>
      <c r="I6012">
        <v>0</v>
      </c>
      <c r="J6012" s="8">
        <f>SUMIFS(Table1[time],Table1[repetition],Table1[[#This Row],[repetition]],Table1[config],Table1[[#This Row],[config]])</f>
        <v>199807707.13654423</v>
      </c>
      <c r="K6012" s="9">
        <v>1</v>
      </c>
      <c r="L6012" s="9">
        <v>1</v>
      </c>
      <c r="M6012" s="9" t="s">
        <v>150</v>
      </c>
      <c r="N6012" s="9" t="b">
        <v>1</v>
      </c>
      <c r="O6012" s="9" t="b">
        <v>1</v>
      </c>
      <c r="P6012" s="9" t="b">
        <v>0</v>
      </c>
      <c r="Q6012" s="9" t="b">
        <v>0</v>
      </c>
      <c r="R6012" s="9" t="b">
        <v>0</v>
      </c>
      <c r="S6012" s="9" t="b">
        <v>1</v>
      </c>
      <c r="T6012" s="9" t="b">
        <v>1</v>
      </c>
      <c r="U6012" s="9" t="b">
        <v>1</v>
      </c>
      <c r="V6012" s="9" t="b">
        <v>1</v>
      </c>
      <c r="W6012" s="9" t="b">
        <v>0</v>
      </c>
      <c r="X6012" s="9" t="b">
        <v>0</v>
      </c>
      <c r="Y6012" s="9" t="b">
        <v>0</v>
      </c>
      <c r="Z6012" s="9" t="b">
        <v>0</v>
      </c>
      <c r="AA6012" s="9" t="b">
        <v>1</v>
      </c>
      <c r="AB6012" s="9" t="b">
        <v>1</v>
      </c>
      <c r="AC6012" s="9" t="b">
        <v>1</v>
      </c>
      <c r="AD6012" s="9" t="b">
        <v>1</v>
      </c>
      <c r="AE6012" s="9" t="b">
        <v>0</v>
      </c>
      <c r="AF6012" s="9" t="b">
        <v>0</v>
      </c>
      <c r="AG6012" s="9" t="b">
        <v>0</v>
      </c>
    </row>
    <row r="6013" spans="1:33" x14ac:dyDescent="0.2">
      <c r="A6013" s="11">
        <v>3</v>
      </c>
      <c r="B6013" t="s">
        <v>175</v>
      </c>
      <c r="C6013" t="s">
        <v>58</v>
      </c>
      <c r="D6013">
        <v>0</v>
      </c>
      <c r="E6013">
        <v>7203757.9397919904</v>
      </c>
      <c r="F6013">
        <v>0</v>
      </c>
      <c r="G6013">
        <v>0</v>
      </c>
      <c r="H6013">
        <v>0</v>
      </c>
      <c r="I6013">
        <v>0</v>
      </c>
      <c r="J6013" s="10">
        <f>SUMIFS(Table1[time],Table1[repetition],Table1[[#This Row],[repetition]],Table1[config],Table1[[#This Row],[config]])</f>
        <v>196893068.1287629</v>
      </c>
      <c r="K6013" s="11">
        <v>200</v>
      </c>
      <c r="L6013" s="11">
        <v>5</v>
      </c>
      <c r="M6013" s="11" t="s">
        <v>149</v>
      </c>
      <c r="N6013" s="11" t="b">
        <v>1</v>
      </c>
      <c r="O6013" s="11" t="b">
        <v>1</v>
      </c>
      <c r="P6013" s="11" t="b">
        <v>1</v>
      </c>
      <c r="Q6013" s="11" t="b">
        <v>1</v>
      </c>
      <c r="R6013" s="11" t="b">
        <v>1</v>
      </c>
      <c r="S6013" s="11" t="b">
        <v>1</v>
      </c>
      <c r="T6013" s="11" t="b">
        <v>0</v>
      </c>
      <c r="U6013" s="11" t="b">
        <v>0</v>
      </c>
      <c r="V6013" s="11" t="b">
        <v>0</v>
      </c>
      <c r="W6013" s="11" t="b">
        <v>0</v>
      </c>
      <c r="X6013" s="11" t="b">
        <v>1</v>
      </c>
      <c r="Y6013" s="11" t="b">
        <v>1</v>
      </c>
      <c r="Z6013" s="11" t="b">
        <v>0</v>
      </c>
      <c r="AA6013" s="11" t="b">
        <v>1</v>
      </c>
      <c r="AB6013" s="11" t="b">
        <v>1</v>
      </c>
      <c r="AC6013" s="11" t="b">
        <v>0</v>
      </c>
      <c r="AD6013" s="11" t="b">
        <v>1</v>
      </c>
      <c r="AE6013" s="11" t="b">
        <v>0</v>
      </c>
      <c r="AF6013" s="11" t="b">
        <v>0</v>
      </c>
      <c r="AG6013" s="11" t="b">
        <v>0</v>
      </c>
    </row>
    <row r="6014" spans="1:33" x14ac:dyDescent="0.2">
      <c r="A6014" s="11">
        <v>1</v>
      </c>
      <c r="B6014" t="s">
        <v>176</v>
      </c>
      <c r="C6014" t="s">
        <v>58</v>
      </c>
      <c r="D6014">
        <v>0</v>
      </c>
      <c r="E6014">
        <v>813069.46926499903</v>
      </c>
      <c r="F6014">
        <v>0</v>
      </c>
      <c r="G6014">
        <v>0</v>
      </c>
      <c r="H6014">
        <v>0</v>
      </c>
      <c r="I6014">
        <v>0</v>
      </c>
      <c r="J6014" s="10">
        <f>SUMIFS(Table1[time],Table1[repetition],Table1[[#This Row],[repetition]],Table1[config],Table1[[#This Row],[config]])</f>
        <v>197524904.8117587</v>
      </c>
      <c r="K6014" s="11">
        <v>0</v>
      </c>
      <c r="L6014" s="11">
        <v>6</v>
      </c>
      <c r="M6014" s="11" t="s">
        <v>151</v>
      </c>
      <c r="N6014" s="11" t="b">
        <v>1</v>
      </c>
      <c r="O6014" s="11" t="b">
        <v>0</v>
      </c>
      <c r="P6014" s="11" t="b">
        <v>1</v>
      </c>
      <c r="Q6014" s="11" t="b">
        <v>0</v>
      </c>
      <c r="R6014" s="11" t="b">
        <v>0</v>
      </c>
      <c r="S6014" s="11" t="b">
        <v>1</v>
      </c>
      <c r="T6014" s="11" t="b">
        <v>1</v>
      </c>
      <c r="U6014" s="11" t="b">
        <v>0</v>
      </c>
      <c r="V6014" s="11" t="b">
        <v>0</v>
      </c>
      <c r="W6014" s="11" t="b">
        <v>1</v>
      </c>
      <c r="X6014" s="11" t="b">
        <v>1</v>
      </c>
      <c r="Y6014" s="11" t="b">
        <v>0</v>
      </c>
      <c r="Z6014" s="11" t="b">
        <v>0</v>
      </c>
      <c r="AA6014" s="11" t="b">
        <v>1</v>
      </c>
      <c r="AB6014" s="11" t="b">
        <v>1</v>
      </c>
      <c r="AC6014" s="11" t="b">
        <v>0</v>
      </c>
      <c r="AD6014" s="11" t="b">
        <v>0</v>
      </c>
      <c r="AE6014" s="11" t="b">
        <v>1</v>
      </c>
      <c r="AF6014" s="11" t="b">
        <v>1</v>
      </c>
      <c r="AG6014" s="11" t="b">
        <v>0</v>
      </c>
    </row>
    <row r="6015" spans="1:33" x14ac:dyDescent="0.2">
      <c r="A6015" s="9">
        <v>2</v>
      </c>
      <c r="B6015" t="s">
        <v>176</v>
      </c>
      <c r="C6015" t="s">
        <v>58</v>
      </c>
      <c r="D6015">
        <v>0</v>
      </c>
      <c r="E6015">
        <v>1316604.94852112</v>
      </c>
      <c r="F6015">
        <v>0</v>
      </c>
      <c r="G6015">
        <v>0</v>
      </c>
      <c r="H6015">
        <v>0</v>
      </c>
      <c r="I6015">
        <v>0</v>
      </c>
      <c r="J6015" s="8">
        <f>SUMIFS(Table1[time],Table1[repetition],Table1[[#This Row],[repetition]],Table1[config],Table1[[#This Row],[config]])</f>
        <v>199807707.13654423</v>
      </c>
      <c r="K6015" s="9">
        <v>200</v>
      </c>
      <c r="L6015" s="9">
        <v>18</v>
      </c>
      <c r="M6015" s="9" t="s">
        <v>151</v>
      </c>
      <c r="N6015" s="9" t="b">
        <v>1</v>
      </c>
      <c r="O6015" s="9" t="b">
        <v>0</v>
      </c>
      <c r="P6015" s="9" t="b">
        <v>0</v>
      </c>
      <c r="Q6015" s="9" t="b">
        <v>0</v>
      </c>
      <c r="R6015" s="9" t="b">
        <v>1</v>
      </c>
      <c r="S6015" s="9" t="b">
        <v>0</v>
      </c>
      <c r="T6015" s="9" t="b">
        <v>0</v>
      </c>
      <c r="U6015" s="9" t="b">
        <v>0</v>
      </c>
      <c r="V6015" s="9" t="b">
        <v>0</v>
      </c>
      <c r="W6015" s="9" t="b">
        <v>0</v>
      </c>
      <c r="X6015" s="9" t="b">
        <v>0</v>
      </c>
      <c r="Y6015" s="9" t="b">
        <v>1</v>
      </c>
      <c r="Z6015" s="9" t="b">
        <v>0</v>
      </c>
      <c r="AA6015" s="9" t="b">
        <v>1</v>
      </c>
      <c r="AB6015" s="9" t="b">
        <v>1</v>
      </c>
      <c r="AC6015" s="9" t="b">
        <v>1</v>
      </c>
      <c r="AD6015" s="9" t="b">
        <v>0</v>
      </c>
      <c r="AE6015" s="9" t="b">
        <v>0</v>
      </c>
      <c r="AF6015" s="9" t="b">
        <v>1</v>
      </c>
      <c r="AG6015" s="9" t="b">
        <v>1</v>
      </c>
    </row>
    <row r="6016" spans="1:33" x14ac:dyDescent="0.2">
      <c r="A6016" s="9">
        <v>3</v>
      </c>
      <c r="B6016" t="s">
        <v>176</v>
      </c>
      <c r="C6016" t="s">
        <v>58</v>
      </c>
      <c r="D6016">
        <v>0</v>
      </c>
      <c r="E6016">
        <v>596151.360024989</v>
      </c>
      <c r="F6016">
        <v>0</v>
      </c>
      <c r="G6016">
        <v>0</v>
      </c>
      <c r="H6016">
        <v>0</v>
      </c>
      <c r="I6016">
        <v>0</v>
      </c>
      <c r="J6016" s="8">
        <f>SUMIFS(Table1[time],Table1[repetition],Table1[[#This Row],[repetition]],Table1[config],Table1[[#This Row],[config]])</f>
        <v>196893068.1287629</v>
      </c>
      <c r="K6016" s="9">
        <v>200</v>
      </c>
      <c r="L6016" s="9">
        <v>5</v>
      </c>
      <c r="M6016" s="9" t="s">
        <v>149</v>
      </c>
      <c r="N6016" s="9" t="b">
        <v>1</v>
      </c>
      <c r="O6016" s="9" t="b">
        <v>1</v>
      </c>
      <c r="P6016" s="9" t="b">
        <v>1</v>
      </c>
      <c r="Q6016" s="9" t="b">
        <v>1</v>
      </c>
      <c r="R6016" s="9" t="b">
        <v>1</v>
      </c>
      <c r="S6016" s="9" t="b">
        <v>1</v>
      </c>
      <c r="T6016" s="9" t="b">
        <v>0</v>
      </c>
      <c r="U6016" s="9" t="b">
        <v>0</v>
      </c>
      <c r="V6016" s="9" t="b">
        <v>0</v>
      </c>
      <c r="W6016" s="9" t="b">
        <v>0</v>
      </c>
      <c r="X6016" s="9" t="b">
        <v>1</v>
      </c>
      <c r="Y6016" s="9" t="b">
        <v>1</v>
      </c>
      <c r="Z6016" s="9" t="b">
        <v>0</v>
      </c>
      <c r="AA6016" s="9" t="b">
        <v>1</v>
      </c>
      <c r="AB6016" s="9" t="b">
        <v>1</v>
      </c>
      <c r="AC6016" s="9" t="b">
        <v>0</v>
      </c>
      <c r="AD6016" s="9" t="b">
        <v>1</v>
      </c>
      <c r="AE6016" s="9" t="b">
        <v>0</v>
      </c>
      <c r="AF6016" s="9" t="b">
        <v>0</v>
      </c>
      <c r="AG6016" s="9" t="b">
        <v>0</v>
      </c>
    </row>
    <row r="6017" spans="1:33" x14ac:dyDescent="0.2">
      <c r="A6017" s="11">
        <v>1</v>
      </c>
      <c r="B6017" t="s">
        <v>177</v>
      </c>
      <c r="C6017" t="s">
        <v>58</v>
      </c>
      <c r="D6017">
        <v>0</v>
      </c>
      <c r="E6017">
        <v>7204193.6805630103</v>
      </c>
      <c r="F6017">
        <v>0</v>
      </c>
      <c r="G6017">
        <v>0</v>
      </c>
      <c r="H6017">
        <v>0</v>
      </c>
      <c r="I6017">
        <v>0</v>
      </c>
      <c r="J6017" s="10">
        <f>SUMIFS(Table1[time],Table1[repetition],Table1[[#This Row],[repetition]],Table1[config],Table1[[#This Row],[config]])</f>
        <v>197524904.8117587</v>
      </c>
      <c r="K6017" s="11">
        <v>120</v>
      </c>
      <c r="L6017" s="11">
        <v>3</v>
      </c>
      <c r="M6017" s="11" t="s">
        <v>151</v>
      </c>
      <c r="N6017" s="11" t="b">
        <v>1</v>
      </c>
      <c r="O6017" s="11" t="b">
        <v>0</v>
      </c>
      <c r="P6017" s="11" t="b">
        <v>0</v>
      </c>
      <c r="Q6017" s="11" t="b">
        <v>0</v>
      </c>
      <c r="R6017" s="11" t="b">
        <v>1</v>
      </c>
      <c r="S6017" s="11" t="b">
        <v>0</v>
      </c>
      <c r="T6017" s="11" t="b">
        <v>1</v>
      </c>
      <c r="U6017" s="11" t="b">
        <v>1</v>
      </c>
      <c r="V6017" s="11" t="b">
        <v>0</v>
      </c>
      <c r="W6017" s="11" t="b">
        <v>0</v>
      </c>
      <c r="X6017" s="11" t="b">
        <v>0</v>
      </c>
      <c r="Y6017" s="11" t="b">
        <v>1</v>
      </c>
      <c r="Z6017" s="11" t="b">
        <v>1</v>
      </c>
      <c r="AA6017" s="11" t="b">
        <v>1</v>
      </c>
      <c r="AB6017" s="11" t="b">
        <v>0</v>
      </c>
      <c r="AC6017" s="11" t="b">
        <v>1</v>
      </c>
      <c r="AD6017" s="11" t="b">
        <v>0</v>
      </c>
      <c r="AE6017" s="11" t="b">
        <v>1</v>
      </c>
      <c r="AF6017" s="11" t="b">
        <v>0</v>
      </c>
      <c r="AG6017" s="11" t="b">
        <v>1</v>
      </c>
    </row>
    <row r="6018" spans="1:33" x14ac:dyDescent="0.2">
      <c r="A6018" s="11">
        <v>2</v>
      </c>
      <c r="B6018" t="s">
        <v>177</v>
      </c>
      <c r="C6018" t="s">
        <v>58</v>
      </c>
      <c r="D6018">
        <v>0</v>
      </c>
      <c r="E6018">
        <v>7210860.49408093</v>
      </c>
      <c r="F6018">
        <v>0</v>
      </c>
      <c r="G6018">
        <v>0</v>
      </c>
      <c r="H6018">
        <v>0</v>
      </c>
      <c r="I6018">
        <v>0</v>
      </c>
      <c r="J6018" s="10">
        <f>SUMIFS(Table1[time],Table1[repetition],Table1[[#This Row],[repetition]],Table1[config],Table1[[#This Row],[config]])</f>
        <v>199807707.13654423</v>
      </c>
      <c r="K6018" s="11">
        <v>1</v>
      </c>
      <c r="L6018" s="11">
        <v>1</v>
      </c>
      <c r="M6018" s="11" t="s">
        <v>150</v>
      </c>
      <c r="N6018" s="11" t="b">
        <v>1</v>
      </c>
      <c r="O6018" s="11" t="b">
        <v>1</v>
      </c>
      <c r="P6018" s="11" t="b">
        <v>0</v>
      </c>
      <c r="Q6018" s="11" t="b">
        <v>0</v>
      </c>
      <c r="R6018" s="11" t="b">
        <v>0</v>
      </c>
      <c r="S6018" s="11" t="b">
        <v>1</v>
      </c>
      <c r="T6018" s="11" t="b">
        <v>1</v>
      </c>
      <c r="U6018" s="11" t="b">
        <v>1</v>
      </c>
      <c r="V6018" s="11" t="b">
        <v>1</v>
      </c>
      <c r="W6018" s="11" t="b">
        <v>0</v>
      </c>
      <c r="X6018" s="11" t="b">
        <v>0</v>
      </c>
      <c r="Y6018" s="11" t="b">
        <v>0</v>
      </c>
      <c r="Z6018" s="11" t="b">
        <v>0</v>
      </c>
      <c r="AA6018" s="11" t="b">
        <v>1</v>
      </c>
      <c r="AB6018" s="11" t="b">
        <v>1</v>
      </c>
      <c r="AC6018" s="11" t="b">
        <v>1</v>
      </c>
      <c r="AD6018" s="11" t="b">
        <v>1</v>
      </c>
      <c r="AE6018" s="11" t="b">
        <v>0</v>
      </c>
      <c r="AF6018" s="11" t="b">
        <v>0</v>
      </c>
      <c r="AG6018" s="11" t="b">
        <v>0</v>
      </c>
    </row>
    <row r="6019" spans="1:33" x14ac:dyDescent="0.2">
      <c r="A6019" s="9">
        <v>3</v>
      </c>
      <c r="B6019" t="s">
        <v>177</v>
      </c>
      <c r="C6019" t="s">
        <v>58</v>
      </c>
      <c r="D6019">
        <v>0</v>
      </c>
      <c r="E6019">
        <v>7203984.0229209997</v>
      </c>
      <c r="F6019">
        <v>0</v>
      </c>
      <c r="G6019">
        <v>0</v>
      </c>
      <c r="H6019">
        <v>0</v>
      </c>
      <c r="I6019">
        <v>0</v>
      </c>
      <c r="J6019" s="8">
        <f>SUMIFS(Table1[time],Table1[repetition],Table1[[#This Row],[repetition]],Table1[config],Table1[[#This Row],[config]])</f>
        <v>196893068.1287629</v>
      </c>
      <c r="K6019" s="9">
        <v>1</v>
      </c>
      <c r="L6019" s="9">
        <v>1</v>
      </c>
      <c r="M6019" s="9" t="s">
        <v>150</v>
      </c>
      <c r="N6019" s="9" t="b">
        <v>1</v>
      </c>
      <c r="O6019" s="9" t="b">
        <v>1</v>
      </c>
      <c r="P6019" s="9" t="b">
        <v>0</v>
      </c>
      <c r="Q6019" s="9" t="b">
        <v>0</v>
      </c>
      <c r="R6019" s="9" t="b">
        <v>0</v>
      </c>
      <c r="S6019" s="9" t="b">
        <v>1</v>
      </c>
      <c r="T6019" s="9" t="b">
        <v>1</v>
      </c>
      <c r="U6019" s="9" t="b">
        <v>1</v>
      </c>
      <c r="V6019" s="9" t="b">
        <v>1</v>
      </c>
      <c r="W6019" s="9" t="b">
        <v>0</v>
      </c>
      <c r="X6019" s="9" t="b">
        <v>0</v>
      </c>
      <c r="Y6019" s="9" t="b">
        <v>0</v>
      </c>
      <c r="Z6019" s="9" t="b">
        <v>0</v>
      </c>
      <c r="AA6019" s="9" t="b">
        <v>1</v>
      </c>
      <c r="AB6019" s="9" t="b">
        <v>1</v>
      </c>
      <c r="AC6019" s="9" t="b">
        <v>1</v>
      </c>
      <c r="AD6019" s="9" t="b">
        <v>1</v>
      </c>
      <c r="AE6019" s="9" t="b">
        <v>0</v>
      </c>
      <c r="AF6019" s="9" t="b">
        <v>0</v>
      </c>
      <c r="AG6019" s="9" t="b">
        <v>0</v>
      </c>
    </row>
    <row r="6020" spans="1:33" x14ac:dyDescent="0.2">
      <c r="A6020" s="9">
        <v>1</v>
      </c>
      <c r="B6020" t="s">
        <v>178</v>
      </c>
      <c r="C6020" t="s">
        <v>58</v>
      </c>
      <c r="D6020">
        <v>0</v>
      </c>
      <c r="E6020">
        <v>7204102.5977599705</v>
      </c>
      <c r="F6020">
        <v>0</v>
      </c>
      <c r="G6020">
        <v>0</v>
      </c>
      <c r="H6020">
        <v>0</v>
      </c>
      <c r="I6020">
        <v>0</v>
      </c>
      <c r="J6020" s="8">
        <f>SUMIFS(Table1[time],Table1[repetition],Table1[[#This Row],[repetition]],Table1[config],Table1[[#This Row],[config]])</f>
        <v>197524904.8117587</v>
      </c>
      <c r="K6020" s="9">
        <v>120</v>
      </c>
      <c r="L6020" s="9">
        <v>6</v>
      </c>
      <c r="M6020" s="9" t="s">
        <v>150</v>
      </c>
      <c r="N6020" s="9" t="b">
        <v>1</v>
      </c>
      <c r="O6020" s="9" t="b">
        <v>1</v>
      </c>
      <c r="P6020" s="9" t="b">
        <v>0</v>
      </c>
      <c r="Q6020" s="9" t="b">
        <v>1</v>
      </c>
      <c r="R6020" s="9" t="b">
        <v>0</v>
      </c>
      <c r="S6020" s="9" t="b">
        <v>0</v>
      </c>
      <c r="T6020" s="9" t="b">
        <v>1</v>
      </c>
      <c r="U6020" s="9" t="b">
        <v>1</v>
      </c>
      <c r="V6020" s="9" t="b">
        <v>1</v>
      </c>
      <c r="W6020" s="9" t="b">
        <v>0</v>
      </c>
      <c r="X6020" s="9" t="b">
        <v>1</v>
      </c>
      <c r="Y6020" s="9" t="b">
        <v>0</v>
      </c>
      <c r="Z6020" s="9" t="b">
        <v>0</v>
      </c>
      <c r="AA6020" s="9" t="b">
        <v>1</v>
      </c>
      <c r="AB6020" s="9" t="b">
        <v>0</v>
      </c>
      <c r="AC6020" s="9" t="b">
        <v>0</v>
      </c>
      <c r="AD6020" s="9" t="b">
        <v>1</v>
      </c>
      <c r="AE6020" s="9" t="b">
        <v>0</v>
      </c>
      <c r="AF6020" s="9" t="b">
        <v>0</v>
      </c>
      <c r="AG6020" s="9" t="b">
        <v>0</v>
      </c>
    </row>
    <row r="6021" spans="1:33" x14ac:dyDescent="0.2">
      <c r="A6021" s="9">
        <v>2</v>
      </c>
      <c r="B6021" t="s">
        <v>178</v>
      </c>
      <c r="C6021" t="s">
        <v>58</v>
      </c>
      <c r="D6021">
        <v>0</v>
      </c>
      <c r="E6021">
        <v>7211132.5598829398</v>
      </c>
      <c r="F6021">
        <v>0</v>
      </c>
      <c r="G6021">
        <v>0</v>
      </c>
      <c r="H6021">
        <v>0</v>
      </c>
      <c r="I6021">
        <v>0</v>
      </c>
      <c r="J6021" s="8">
        <f>SUMIFS(Table1[time],Table1[repetition],Table1[[#This Row],[repetition]],Table1[config],Table1[[#This Row],[config]])</f>
        <v>199807707.13654423</v>
      </c>
      <c r="K6021" s="9">
        <v>1</v>
      </c>
      <c r="L6021" s="9">
        <v>1</v>
      </c>
      <c r="M6021" s="9" t="s">
        <v>150</v>
      </c>
      <c r="N6021" s="9" t="b">
        <v>1</v>
      </c>
      <c r="O6021" s="9" t="b">
        <v>1</v>
      </c>
      <c r="P6021" s="9" t="b">
        <v>0</v>
      </c>
      <c r="Q6021" s="9" t="b">
        <v>0</v>
      </c>
      <c r="R6021" s="9" t="b">
        <v>0</v>
      </c>
      <c r="S6021" s="9" t="b">
        <v>1</v>
      </c>
      <c r="T6021" s="9" t="b">
        <v>1</v>
      </c>
      <c r="U6021" s="9" t="b">
        <v>1</v>
      </c>
      <c r="V6021" s="9" t="b">
        <v>1</v>
      </c>
      <c r="W6021" s="9" t="b">
        <v>0</v>
      </c>
      <c r="X6021" s="9" t="b">
        <v>0</v>
      </c>
      <c r="Y6021" s="9" t="b">
        <v>0</v>
      </c>
      <c r="Z6021" s="9" t="b">
        <v>0</v>
      </c>
      <c r="AA6021" s="9" t="b">
        <v>1</v>
      </c>
      <c r="AB6021" s="9" t="b">
        <v>1</v>
      </c>
      <c r="AC6021" s="9" t="b">
        <v>1</v>
      </c>
      <c r="AD6021" s="9" t="b">
        <v>1</v>
      </c>
      <c r="AE6021" s="9" t="b">
        <v>0</v>
      </c>
      <c r="AF6021" s="9" t="b">
        <v>0</v>
      </c>
      <c r="AG6021" s="9" t="b">
        <v>0</v>
      </c>
    </row>
    <row r="6022" spans="1:33" x14ac:dyDescent="0.2">
      <c r="A6022" s="9">
        <v>3</v>
      </c>
      <c r="B6022" t="s">
        <v>178</v>
      </c>
      <c r="C6022" t="s">
        <v>58</v>
      </c>
      <c r="D6022">
        <v>0</v>
      </c>
      <c r="E6022">
        <v>7206444.8310930002</v>
      </c>
      <c r="F6022">
        <v>0</v>
      </c>
      <c r="G6022">
        <v>0</v>
      </c>
      <c r="H6022">
        <v>0</v>
      </c>
      <c r="I6022">
        <v>0</v>
      </c>
      <c r="J6022" s="8">
        <f>SUMIFS(Table1[time],Table1[repetition],Table1[[#This Row],[repetition]],Table1[config],Table1[[#This Row],[config]])</f>
        <v>196893068.1287629</v>
      </c>
      <c r="K6022" s="9">
        <v>200</v>
      </c>
      <c r="L6022" s="9">
        <v>5</v>
      </c>
      <c r="M6022" s="9" t="s">
        <v>149</v>
      </c>
      <c r="N6022" s="9" t="b">
        <v>1</v>
      </c>
      <c r="O6022" s="9" t="b">
        <v>1</v>
      </c>
      <c r="P6022" s="9" t="b">
        <v>1</v>
      </c>
      <c r="Q6022" s="9" t="b">
        <v>1</v>
      </c>
      <c r="R6022" s="9" t="b">
        <v>1</v>
      </c>
      <c r="S6022" s="9" t="b">
        <v>1</v>
      </c>
      <c r="T6022" s="9" t="b">
        <v>0</v>
      </c>
      <c r="U6022" s="9" t="b">
        <v>0</v>
      </c>
      <c r="V6022" s="9" t="b">
        <v>0</v>
      </c>
      <c r="W6022" s="9" t="b">
        <v>0</v>
      </c>
      <c r="X6022" s="9" t="b">
        <v>1</v>
      </c>
      <c r="Y6022" s="9" t="b">
        <v>1</v>
      </c>
      <c r="Z6022" s="9" t="b">
        <v>0</v>
      </c>
      <c r="AA6022" s="9" t="b">
        <v>1</v>
      </c>
      <c r="AB6022" s="9" t="b">
        <v>1</v>
      </c>
      <c r="AC6022" s="9" t="b">
        <v>0</v>
      </c>
      <c r="AD6022" s="9" t="b">
        <v>1</v>
      </c>
      <c r="AE6022" s="9" t="b">
        <v>0</v>
      </c>
      <c r="AF6022" s="9" t="b">
        <v>0</v>
      </c>
      <c r="AG6022" s="9" t="b">
        <v>0</v>
      </c>
    </row>
    <row r="6023" spans="1:33" x14ac:dyDescent="0.2">
      <c r="A6023" s="9">
        <v>1</v>
      </c>
      <c r="B6023" t="s">
        <v>179</v>
      </c>
      <c r="C6023" t="s">
        <v>58</v>
      </c>
      <c r="D6023">
        <v>0</v>
      </c>
      <c r="E6023">
        <v>7203664.6754419701</v>
      </c>
      <c r="F6023">
        <v>0</v>
      </c>
      <c r="G6023">
        <v>0</v>
      </c>
      <c r="H6023">
        <v>0</v>
      </c>
      <c r="I6023">
        <v>0</v>
      </c>
      <c r="J6023" s="8">
        <f>SUMIFS(Table1[time],Table1[repetition],Table1[[#This Row],[repetition]],Table1[config],Table1[[#This Row],[config]])</f>
        <v>197524904.8117587</v>
      </c>
      <c r="K6023" s="9">
        <v>150</v>
      </c>
      <c r="L6023" s="9">
        <v>1</v>
      </c>
      <c r="M6023" s="9" t="s">
        <v>149</v>
      </c>
      <c r="N6023" s="9" t="b">
        <v>0</v>
      </c>
      <c r="O6023" s="9" t="b">
        <v>1</v>
      </c>
      <c r="P6023" s="9" t="b">
        <v>1</v>
      </c>
      <c r="Q6023" s="9" t="b">
        <v>1</v>
      </c>
      <c r="R6023" s="9" t="b">
        <v>1</v>
      </c>
      <c r="S6023" s="9" t="b">
        <v>0</v>
      </c>
      <c r="T6023" s="9" t="b">
        <v>1</v>
      </c>
      <c r="U6023" s="9" t="b">
        <v>0</v>
      </c>
      <c r="V6023" s="9" t="b">
        <v>0</v>
      </c>
      <c r="W6023" s="9" t="b">
        <v>1</v>
      </c>
      <c r="X6023" s="9" t="b">
        <v>1</v>
      </c>
      <c r="Y6023" s="9" t="b">
        <v>1</v>
      </c>
      <c r="Z6023" s="9" t="b">
        <v>1</v>
      </c>
      <c r="AA6023" s="9" t="b">
        <v>0</v>
      </c>
      <c r="AB6023" s="9" t="b">
        <v>1</v>
      </c>
      <c r="AC6023" s="9" t="b">
        <v>1</v>
      </c>
      <c r="AD6023" s="9" t="b">
        <v>1</v>
      </c>
      <c r="AE6023" s="9" t="b">
        <v>1</v>
      </c>
      <c r="AF6023" s="9" t="b">
        <v>1</v>
      </c>
      <c r="AG6023" s="9" t="b">
        <v>0</v>
      </c>
    </row>
    <row r="6024" spans="1:33" x14ac:dyDescent="0.2">
      <c r="A6024" s="11">
        <v>2</v>
      </c>
      <c r="B6024" t="s">
        <v>179</v>
      </c>
      <c r="C6024" t="s">
        <v>58</v>
      </c>
      <c r="D6024">
        <v>0</v>
      </c>
      <c r="E6024">
        <v>7213373.6665952001</v>
      </c>
      <c r="F6024">
        <v>0</v>
      </c>
      <c r="G6024">
        <v>0</v>
      </c>
      <c r="H6024">
        <v>0</v>
      </c>
      <c r="I6024">
        <v>0</v>
      </c>
      <c r="J6024" s="10">
        <f>SUMIFS(Table1[time],Table1[repetition],Table1[[#This Row],[repetition]],Table1[config],Table1[[#This Row],[config]])</f>
        <v>199807707.13654423</v>
      </c>
      <c r="K6024" s="11">
        <v>600</v>
      </c>
      <c r="L6024" s="11">
        <v>1</v>
      </c>
      <c r="M6024" s="11" t="s">
        <v>149</v>
      </c>
      <c r="N6024" s="11" t="b">
        <v>0</v>
      </c>
      <c r="O6024" s="11" t="b">
        <v>1</v>
      </c>
      <c r="P6024" s="11" t="b">
        <v>1</v>
      </c>
      <c r="Q6024" s="11" t="b">
        <v>1</v>
      </c>
      <c r="R6024" s="11" t="b">
        <v>1</v>
      </c>
      <c r="S6024" s="11" t="b">
        <v>0</v>
      </c>
      <c r="T6024" s="11" t="b">
        <v>1</v>
      </c>
      <c r="U6024" s="11" t="b">
        <v>0</v>
      </c>
      <c r="V6024" s="11" t="b">
        <v>0</v>
      </c>
      <c r="W6024" s="11" t="b">
        <v>1</v>
      </c>
      <c r="X6024" s="11" t="b">
        <v>1</v>
      </c>
      <c r="Y6024" s="11" t="b">
        <v>1</v>
      </c>
      <c r="Z6024" s="11" t="b">
        <v>1</v>
      </c>
      <c r="AA6024" s="11" t="b">
        <v>0</v>
      </c>
      <c r="AB6024" s="11" t="b">
        <v>1</v>
      </c>
      <c r="AC6024" s="11" t="b">
        <v>1</v>
      </c>
      <c r="AD6024" s="11" t="b">
        <v>1</v>
      </c>
      <c r="AE6024" s="11" t="b">
        <v>1</v>
      </c>
      <c r="AF6024" s="11" t="b">
        <v>1</v>
      </c>
      <c r="AG6024" s="11" t="b">
        <v>0</v>
      </c>
    </row>
    <row r="6025" spans="1:33" x14ac:dyDescent="0.2">
      <c r="A6025" s="11">
        <v>3</v>
      </c>
      <c r="B6025" t="s">
        <v>179</v>
      </c>
      <c r="C6025" t="s">
        <v>58</v>
      </c>
      <c r="D6025">
        <v>0</v>
      </c>
      <c r="E6025">
        <v>7205616.2932629902</v>
      </c>
      <c r="F6025">
        <v>0</v>
      </c>
      <c r="G6025">
        <v>0</v>
      </c>
      <c r="H6025">
        <v>0</v>
      </c>
      <c r="I6025">
        <v>0</v>
      </c>
      <c r="J6025" s="10">
        <f>SUMIFS(Table1[time],Table1[repetition],Table1[[#This Row],[repetition]],Table1[config],Table1[[#This Row],[config]])</f>
        <v>196893068.1287629</v>
      </c>
      <c r="K6025" s="11">
        <v>600</v>
      </c>
      <c r="L6025" s="11">
        <v>1</v>
      </c>
      <c r="M6025" s="11" t="s">
        <v>149</v>
      </c>
      <c r="N6025" s="11" t="b">
        <v>0</v>
      </c>
      <c r="O6025" s="11" t="b">
        <v>1</v>
      </c>
      <c r="P6025" s="11" t="b">
        <v>1</v>
      </c>
      <c r="Q6025" s="11" t="b">
        <v>1</v>
      </c>
      <c r="R6025" s="11" t="b">
        <v>1</v>
      </c>
      <c r="S6025" s="11" t="b">
        <v>0</v>
      </c>
      <c r="T6025" s="11" t="b">
        <v>1</v>
      </c>
      <c r="U6025" s="11" t="b">
        <v>0</v>
      </c>
      <c r="V6025" s="11" t="b">
        <v>0</v>
      </c>
      <c r="W6025" s="11" t="b">
        <v>1</v>
      </c>
      <c r="X6025" s="11" t="b">
        <v>1</v>
      </c>
      <c r="Y6025" s="11" t="b">
        <v>1</v>
      </c>
      <c r="Z6025" s="11" t="b">
        <v>1</v>
      </c>
      <c r="AA6025" s="11" t="b">
        <v>0</v>
      </c>
      <c r="AB6025" s="11" t="b">
        <v>1</v>
      </c>
      <c r="AC6025" s="11" t="b">
        <v>1</v>
      </c>
      <c r="AD6025" s="11" t="b">
        <v>1</v>
      </c>
      <c r="AE6025" s="11" t="b">
        <v>1</v>
      </c>
      <c r="AF6025" s="11" t="b">
        <v>1</v>
      </c>
      <c r="AG6025" s="11" t="b">
        <v>0</v>
      </c>
    </row>
    <row r="6026" spans="1:33" x14ac:dyDescent="0.2">
      <c r="A6026" s="11">
        <v>1</v>
      </c>
      <c r="B6026" t="s">
        <v>171</v>
      </c>
      <c r="C6026" t="s">
        <v>58</v>
      </c>
      <c r="D6026">
        <v>0</v>
      </c>
      <c r="E6026">
        <v>7204509.8343139896</v>
      </c>
      <c r="F6026">
        <v>0</v>
      </c>
      <c r="G6026">
        <v>0</v>
      </c>
      <c r="H6026">
        <v>0</v>
      </c>
      <c r="I6026">
        <v>0</v>
      </c>
      <c r="J6026" s="10">
        <f>SUMIFS(Table1[time],Table1[repetition],Table1[[#This Row],[repetition]],Table1[config],Table1[[#This Row],[config]])</f>
        <v>197524904.8117587</v>
      </c>
      <c r="K6026" s="11">
        <v>150</v>
      </c>
      <c r="L6026" s="11">
        <v>3</v>
      </c>
      <c r="M6026" s="11" t="s">
        <v>151</v>
      </c>
      <c r="N6026" s="11" t="b">
        <v>1</v>
      </c>
      <c r="O6026" s="11" t="b">
        <v>0</v>
      </c>
      <c r="P6026" s="11" t="b">
        <v>0</v>
      </c>
      <c r="Q6026" s="11" t="b">
        <v>1</v>
      </c>
      <c r="R6026" s="11" t="b">
        <v>1</v>
      </c>
      <c r="S6026" s="11" t="b">
        <v>0</v>
      </c>
      <c r="T6026" s="11" t="b">
        <v>0</v>
      </c>
      <c r="U6026" s="11" t="b">
        <v>1</v>
      </c>
      <c r="V6026" s="11" t="b">
        <v>1</v>
      </c>
      <c r="W6026" s="11" t="b">
        <v>0</v>
      </c>
      <c r="X6026" s="11" t="b">
        <v>0</v>
      </c>
      <c r="Y6026" s="11" t="b">
        <v>1</v>
      </c>
      <c r="Z6026" s="11" t="b">
        <v>1</v>
      </c>
      <c r="AA6026" s="11" t="b">
        <v>1</v>
      </c>
      <c r="AB6026" s="11" t="b">
        <v>1</v>
      </c>
      <c r="AC6026" s="11" t="b">
        <v>0</v>
      </c>
      <c r="AD6026" s="11" t="b">
        <v>0</v>
      </c>
      <c r="AE6026" s="11" t="b">
        <v>1</v>
      </c>
      <c r="AF6026" s="11" t="b">
        <v>1</v>
      </c>
      <c r="AG6026" s="11" t="b">
        <v>1</v>
      </c>
    </row>
    <row r="6027" spans="1:33" x14ac:dyDescent="0.2">
      <c r="A6027" s="9">
        <v>2</v>
      </c>
      <c r="B6027" t="s">
        <v>171</v>
      </c>
      <c r="C6027" t="s">
        <v>58</v>
      </c>
      <c r="D6027">
        <v>0</v>
      </c>
      <c r="E6027">
        <v>7202768.4786273101</v>
      </c>
      <c r="F6027">
        <v>0</v>
      </c>
      <c r="G6027">
        <v>0</v>
      </c>
      <c r="H6027">
        <v>0</v>
      </c>
      <c r="I6027">
        <v>0</v>
      </c>
      <c r="J6027" s="8">
        <f>SUMIFS(Table1[time],Table1[repetition],Table1[[#This Row],[repetition]],Table1[config],Table1[[#This Row],[config]])</f>
        <v>199807707.13654423</v>
      </c>
      <c r="K6027" s="9">
        <v>1</v>
      </c>
      <c r="L6027" s="9">
        <v>2</v>
      </c>
      <c r="M6027" s="9" t="s">
        <v>151</v>
      </c>
      <c r="N6027" s="9" t="b">
        <v>0</v>
      </c>
      <c r="O6027" s="9" t="b">
        <v>0</v>
      </c>
      <c r="P6027" s="9" t="b">
        <v>1</v>
      </c>
      <c r="Q6027" s="9" t="b">
        <v>1</v>
      </c>
      <c r="R6027" s="9" t="b">
        <v>1</v>
      </c>
      <c r="S6027" s="9" t="b">
        <v>0</v>
      </c>
      <c r="T6027" s="9" t="b">
        <v>0</v>
      </c>
      <c r="U6027" s="9" t="b">
        <v>0</v>
      </c>
      <c r="V6027" s="9" t="b">
        <v>0</v>
      </c>
      <c r="W6027" s="9" t="b">
        <v>0</v>
      </c>
      <c r="X6027" s="9" t="b">
        <v>0</v>
      </c>
      <c r="Y6027" s="9" t="b">
        <v>0</v>
      </c>
      <c r="Z6027" s="9" t="b">
        <v>1</v>
      </c>
      <c r="AA6027" s="9" t="b">
        <v>0</v>
      </c>
      <c r="AB6027" s="9" t="b">
        <v>0</v>
      </c>
      <c r="AC6027" s="9" t="b">
        <v>0</v>
      </c>
      <c r="AD6027" s="9" t="b">
        <v>0</v>
      </c>
      <c r="AE6027" s="9" t="b">
        <v>1</v>
      </c>
      <c r="AF6027" s="9" t="b">
        <v>1</v>
      </c>
      <c r="AG6027" s="9" t="b">
        <v>1</v>
      </c>
    </row>
    <row r="6028" spans="1:33" x14ac:dyDescent="0.2">
      <c r="A6028" s="9">
        <v>3</v>
      </c>
      <c r="B6028" t="s">
        <v>171</v>
      </c>
      <c r="C6028" t="s">
        <v>58</v>
      </c>
      <c r="D6028">
        <v>0</v>
      </c>
      <c r="E6028">
        <v>7204548.3359040003</v>
      </c>
      <c r="F6028">
        <v>0</v>
      </c>
      <c r="G6028">
        <v>0</v>
      </c>
      <c r="H6028">
        <v>0</v>
      </c>
      <c r="I6028">
        <v>0</v>
      </c>
      <c r="J6028" s="8">
        <f>SUMIFS(Table1[time],Table1[repetition],Table1[[#This Row],[repetition]],Table1[config],Table1[[#This Row],[config]])</f>
        <v>196893068.1287629</v>
      </c>
      <c r="K6028" s="9">
        <v>200</v>
      </c>
      <c r="L6028" s="9">
        <v>18</v>
      </c>
      <c r="M6028" s="9" t="s">
        <v>151</v>
      </c>
      <c r="N6028" s="9" t="b">
        <v>1</v>
      </c>
      <c r="O6028" s="9" t="b">
        <v>0</v>
      </c>
      <c r="P6028" s="9" t="b">
        <v>0</v>
      </c>
      <c r="Q6028" s="9" t="b">
        <v>0</v>
      </c>
      <c r="R6028" s="9" t="b">
        <v>1</v>
      </c>
      <c r="S6028" s="9" t="b">
        <v>0</v>
      </c>
      <c r="T6028" s="9" t="b">
        <v>0</v>
      </c>
      <c r="U6028" s="9" t="b">
        <v>0</v>
      </c>
      <c r="V6028" s="9" t="b">
        <v>0</v>
      </c>
      <c r="W6028" s="9" t="b">
        <v>0</v>
      </c>
      <c r="X6028" s="9" t="b">
        <v>0</v>
      </c>
      <c r="Y6028" s="9" t="b">
        <v>1</v>
      </c>
      <c r="Z6028" s="9" t="b">
        <v>0</v>
      </c>
      <c r="AA6028" s="9" t="b">
        <v>1</v>
      </c>
      <c r="AB6028" s="9" t="b">
        <v>1</v>
      </c>
      <c r="AC6028" s="9" t="b">
        <v>1</v>
      </c>
      <c r="AD6028" s="9" t="b">
        <v>0</v>
      </c>
      <c r="AE6028" s="9" t="b">
        <v>0</v>
      </c>
      <c r="AF6028" s="9" t="b">
        <v>1</v>
      </c>
      <c r="AG6028" s="9" t="b">
        <v>1</v>
      </c>
    </row>
    <row r="6029" spans="1:33" x14ac:dyDescent="0.2">
      <c r="A6029" s="11">
        <v>1</v>
      </c>
      <c r="B6029" t="s">
        <v>180</v>
      </c>
      <c r="C6029" t="s">
        <v>58</v>
      </c>
      <c r="D6029">
        <v>0</v>
      </c>
      <c r="E6029">
        <v>7205317.28920596</v>
      </c>
      <c r="F6029">
        <v>0</v>
      </c>
      <c r="G6029">
        <v>0</v>
      </c>
      <c r="H6029">
        <v>0</v>
      </c>
      <c r="I6029">
        <v>0</v>
      </c>
      <c r="J6029" s="10">
        <f>SUMIFS(Table1[time],Table1[repetition],Table1[[#This Row],[repetition]],Table1[config],Table1[[#This Row],[config]])</f>
        <v>197524904.8117587</v>
      </c>
      <c r="K6029" s="11">
        <v>150</v>
      </c>
      <c r="L6029" s="11">
        <v>5</v>
      </c>
      <c r="M6029" s="11" t="s">
        <v>149</v>
      </c>
      <c r="N6029" s="11" t="b">
        <v>0</v>
      </c>
      <c r="O6029" s="11" t="b">
        <v>1</v>
      </c>
      <c r="P6029" s="11" t="b">
        <v>0</v>
      </c>
      <c r="Q6029" s="11" t="b">
        <v>0</v>
      </c>
      <c r="R6029" s="11" t="b">
        <v>0</v>
      </c>
      <c r="S6029" s="11" t="b">
        <v>1</v>
      </c>
      <c r="T6029" s="11" t="b">
        <v>0</v>
      </c>
      <c r="U6029" s="11" t="b">
        <v>0</v>
      </c>
      <c r="V6029" s="11" t="b">
        <v>1</v>
      </c>
      <c r="W6029" s="11" t="b">
        <v>1</v>
      </c>
      <c r="X6029" s="11" t="b">
        <v>1</v>
      </c>
      <c r="Y6029" s="11" t="b">
        <v>1</v>
      </c>
      <c r="Z6029" s="11" t="b">
        <v>0</v>
      </c>
      <c r="AA6029" s="11" t="b">
        <v>0</v>
      </c>
      <c r="AB6029" s="11" t="b">
        <v>1</v>
      </c>
      <c r="AC6029" s="11" t="b">
        <v>0</v>
      </c>
      <c r="AD6029" s="11" t="b">
        <v>1</v>
      </c>
      <c r="AE6029" s="11" t="b">
        <v>0</v>
      </c>
      <c r="AF6029" s="11" t="b">
        <v>0</v>
      </c>
      <c r="AG6029" s="11" t="b">
        <v>1</v>
      </c>
    </row>
    <row r="6030" spans="1:33" x14ac:dyDescent="0.2">
      <c r="A6030" s="11">
        <v>2</v>
      </c>
      <c r="B6030" t="s">
        <v>180</v>
      </c>
      <c r="C6030" t="s">
        <v>58</v>
      </c>
      <c r="D6030">
        <v>0</v>
      </c>
      <c r="E6030">
        <v>7209407.6836341899</v>
      </c>
      <c r="F6030">
        <v>0</v>
      </c>
      <c r="G6030">
        <v>0</v>
      </c>
      <c r="H6030">
        <v>0</v>
      </c>
      <c r="I6030">
        <v>0</v>
      </c>
      <c r="J6030" s="10">
        <f>SUMIFS(Table1[time],Table1[repetition],Table1[[#This Row],[repetition]],Table1[config],Table1[[#This Row],[config]])</f>
        <v>199807707.13654423</v>
      </c>
      <c r="K6030" s="11">
        <v>200</v>
      </c>
      <c r="L6030" s="11">
        <v>18</v>
      </c>
      <c r="M6030" s="11" t="s">
        <v>151</v>
      </c>
      <c r="N6030" s="11" t="b">
        <v>1</v>
      </c>
      <c r="O6030" s="11" t="b">
        <v>0</v>
      </c>
      <c r="P6030" s="11" t="b">
        <v>0</v>
      </c>
      <c r="Q6030" s="11" t="b">
        <v>0</v>
      </c>
      <c r="R6030" s="11" t="b">
        <v>1</v>
      </c>
      <c r="S6030" s="11" t="b">
        <v>0</v>
      </c>
      <c r="T6030" s="11" t="b">
        <v>0</v>
      </c>
      <c r="U6030" s="11" t="b">
        <v>0</v>
      </c>
      <c r="V6030" s="11" t="b">
        <v>0</v>
      </c>
      <c r="W6030" s="11" t="b">
        <v>0</v>
      </c>
      <c r="X6030" s="11" t="b">
        <v>0</v>
      </c>
      <c r="Y6030" s="11" t="b">
        <v>1</v>
      </c>
      <c r="Z6030" s="11" t="b">
        <v>0</v>
      </c>
      <c r="AA6030" s="11" t="b">
        <v>1</v>
      </c>
      <c r="AB6030" s="11" t="b">
        <v>1</v>
      </c>
      <c r="AC6030" s="11" t="b">
        <v>1</v>
      </c>
      <c r="AD6030" s="11" t="b">
        <v>0</v>
      </c>
      <c r="AE6030" s="11" t="b">
        <v>0</v>
      </c>
      <c r="AF6030" s="11" t="b">
        <v>1</v>
      </c>
      <c r="AG6030" s="11" t="b">
        <v>1</v>
      </c>
    </row>
    <row r="6031" spans="1:33" x14ac:dyDescent="0.2">
      <c r="A6031" s="9">
        <v>3</v>
      </c>
      <c r="B6031" t="s">
        <v>180</v>
      </c>
      <c r="C6031" t="s">
        <v>58</v>
      </c>
      <c r="D6031">
        <v>0</v>
      </c>
      <c r="E6031">
        <v>7204114.2784229796</v>
      </c>
      <c r="F6031">
        <v>0</v>
      </c>
      <c r="G6031">
        <v>0</v>
      </c>
      <c r="H6031">
        <v>0</v>
      </c>
      <c r="I6031">
        <v>0</v>
      </c>
      <c r="J6031" s="8">
        <f>SUMIFS(Table1[time],Table1[repetition],Table1[[#This Row],[repetition]],Table1[config],Table1[[#This Row],[config]])</f>
        <v>196893068.1287629</v>
      </c>
      <c r="K6031" s="9">
        <v>200</v>
      </c>
      <c r="L6031" s="9">
        <v>6</v>
      </c>
      <c r="M6031" s="9" t="s">
        <v>150</v>
      </c>
      <c r="N6031" s="9" t="b">
        <v>1</v>
      </c>
      <c r="O6031" s="9" t="b">
        <v>1</v>
      </c>
      <c r="P6031" s="9" t="b">
        <v>0</v>
      </c>
      <c r="Q6031" s="9" t="b">
        <v>1</v>
      </c>
      <c r="R6031" s="9" t="b">
        <v>0</v>
      </c>
      <c r="S6031" s="9" t="b">
        <v>0</v>
      </c>
      <c r="T6031" s="9" t="b">
        <v>0</v>
      </c>
      <c r="U6031" s="9" t="b">
        <v>0</v>
      </c>
      <c r="V6031" s="9" t="b">
        <v>0</v>
      </c>
      <c r="W6031" s="9" t="b">
        <v>0</v>
      </c>
      <c r="X6031" s="9" t="b">
        <v>0</v>
      </c>
      <c r="Y6031" s="9" t="b">
        <v>1</v>
      </c>
      <c r="Z6031" s="9" t="b">
        <v>0</v>
      </c>
      <c r="AA6031" s="9" t="b">
        <v>1</v>
      </c>
      <c r="AB6031" s="9" t="b">
        <v>1</v>
      </c>
      <c r="AC6031" s="9" t="b">
        <v>0</v>
      </c>
      <c r="AD6031" s="9" t="b">
        <v>0</v>
      </c>
      <c r="AE6031" s="9" t="b">
        <v>1</v>
      </c>
      <c r="AF6031" s="9" t="b">
        <v>1</v>
      </c>
      <c r="AG6031" s="9" t="b">
        <v>0</v>
      </c>
    </row>
    <row r="6032" spans="1:33" x14ac:dyDescent="0.2">
      <c r="A6032" s="11">
        <v>1</v>
      </c>
      <c r="B6032" t="s">
        <v>181</v>
      </c>
      <c r="C6032" t="s">
        <v>58</v>
      </c>
      <c r="D6032">
        <v>0</v>
      </c>
      <c r="E6032">
        <v>7210722.9264519997</v>
      </c>
      <c r="F6032">
        <v>0</v>
      </c>
      <c r="G6032">
        <v>0</v>
      </c>
      <c r="H6032">
        <v>0</v>
      </c>
      <c r="I6032">
        <v>0</v>
      </c>
      <c r="J6032" s="10">
        <f>SUMIFS(Table1[time],Table1[repetition],Table1[[#This Row],[repetition]],Table1[config],Table1[[#This Row],[config]])</f>
        <v>197524904.8117587</v>
      </c>
      <c r="K6032" s="11">
        <v>200</v>
      </c>
      <c r="L6032" s="11">
        <v>1</v>
      </c>
      <c r="M6032" s="11" t="s">
        <v>149</v>
      </c>
      <c r="N6032" s="11" t="b">
        <v>0</v>
      </c>
      <c r="O6032" s="11" t="b">
        <v>1</v>
      </c>
      <c r="P6032" s="11" t="b">
        <v>1</v>
      </c>
      <c r="Q6032" s="11" t="b">
        <v>1</v>
      </c>
      <c r="R6032" s="11" t="b">
        <v>1</v>
      </c>
      <c r="S6032" s="11" t="b">
        <v>0</v>
      </c>
      <c r="T6032" s="11" t="b">
        <v>1</v>
      </c>
      <c r="U6032" s="11" t="b">
        <v>0</v>
      </c>
      <c r="V6032" s="11" t="b">
        <v>0</v>
      </c>
      <c r="W6032" s="11" t="b">
        <v>1</v>
      </c>
      <c r="X6032" s="11" t="b">
        <v>1</v>
      </c>
      <c r="Y6032" s="11" t="b">
        <v>1</v>
      </c>
      <c r="Z6032" s="11" t="b">
        <v>1</v>
      </c>
      <c r="AA6032" s="11" t="b">
        <v>0</v>
      </c>
      <c r="AB6032" s="11" t="b">
        <v>1</v>
      </c>
      <c r="AC6032" s="11" t="b">
        <v>1</v>
      </c>
      <c r="AD6032" s="11" t="b">
        <v>1</v>
      </c>
      <c r="AE6032" s="11" t="b">
        <v>1</v>
      </c>
      <c r="AF6032" s="11" t="b">
        <v>1</v>
      </c>
      <c r="AG6032" s="11" t="b">
        <v>0</v>
      </c>
    </row>
    <row r="6033" spans="1:33" x14ac:dyDescent="0.2">
      <c r="A6033" s="9">
        <v>2</v>
      </c>
      <c r="B6033" t="s">
        <v>181</v>
      </c>
      <c r="C6033" t="s">
        <v>58</v>
      </c>
      <c r="D6033">
        <v>0</v>
      </c>
      <c r="E6033">
        <v>7219003.12097417</v>
      </c>
      <c r="F6033">
        <v>0</v>
      </c>
      <c r="G6033">
        <v>0</v>
      </c>
      <c r="H6033">
        <v>0</v>
      </c>
      <c r="I6033">
        <v>0</v>
      </c>
      <c r="J6033" s="8">
        <f>SUMIFS(Table1[time],Table1[repetition],Table1[[#This Row],[repetition]],Table1[config],Table1[[#This Row],[config]])</f>
        <v>199807707.13654423</v>
      </c>
      <c r="K6033" s="9">
        <v>200</v>
      </c>
      <c r="L6033" s="9">
        <v>18</v>
      </c>
      <c r="M6033" s="9" t="s">
        <v>151</v>
      </c>
      <c r="N6033" s="9" t="b">
        <v>1</v>
      </c>
      <c r="O6033" s="9" t="b">
        <v>0</v>
      </c>
      <c r="P6033" s="9" t="b">
        <v>0</v>
      </c>
      <c r="Q6033" s="9" t="b">
        <v>0</v>
      </c>
      <c r="R6033" s="9" t="b">
        <v>1</v>
      </c>
      <c r="S6033" s="9" t="b">
        <v>0</v>
      </c>
      <c r="T6033" s="9" t="b">
        <v>0</v>
      </c>
      <c r="U6033" s="9" t="b">
        <v>0</v>
      </c>
      <c r="V6033" s="9" t="b">
        <v>0</v>
      </c>
      <c r="W6033" s="9" t="b">
        <v>0</v>
      </c>
      <c r="X6033" s="9" t="b">
        <v>0</v>
      </c>
      <c r="Y6033" s="9" t="b">
        <v>1</v>
      </c>
      <c r="Z6033" s="9" t="b">
        <v>0</v>
      </c>
      <c r="AA6033" s="9" t="b">
        <v>1</v>
      </c>
      <c r="AB6033" s="9" t="b">
        <v>1</v>
      </c>
      <c r="AC6033" s="9" t="b">
        <v>1</v>
      </c>
      <c r="AD6033" s="9" t="b">
        <v>0</v>
      </c>
      <c r="AE6033" s="9" t="b">
        <v>0</v>
      </c>
      <c r="AF6033" s="9" t="b">
        <v>1</v>
      </c>
      <c r="AG6033" s="9" t="b">
        <v>1</v>
      </c>
    </row>
    <row r="6034" spans="1:33" x14ac:dyDescent="0.2">
      <c r="A6034" s="11">
        <v>3</v>
      </c>
      <c r="B6034" t="s">
        <v>181</v>
      </c>
      <c r="C6034" t="s">
        <v>58</v>
      </c>
      <c r="D6034">
        <v>0</v>
      </c>
      <c r="E6034">
        <v>7207219.6442079796</v>
      </c>
      <c r="F6034">
        <v>0</v>
      </c>
      <c r="G6034">
        <v>0</v>
      </c>
      <c r="H6034">
        <v>0</v>
      </c>
      <c r="I6034">
        <v>0</v>
      </c>
      <c r="J6034" s="10">
        <f>SUMIFS(Table1[time],Table1[repetition],Table1[[#This Row],[repetition]],Table1[config],Table1[[#This Row],[config]])</f>
        <v>196893068.1287629</v>
      </c>
      <c r="K6034" s="11">
        <v>200</v>
      </c>
      <c r="L6034" s="11">
        <v>18</v>
      </c>
      <c r="M6034" s="11" t="s">
        <v>151</v>
      </c>
      <c r="N6034" s="11" t="b">
        <v>1</v>
      </c>
      <c r="O6034" s="11" t="b">
        <v>0</v>
      </c>
      <c r="P6034" s="11" t="b">
        <v>0</v>
      </c>
      <c r="Q6034" s="11" t="b">
        <v>0</v>
      </c>
      <c r="R6034" s="11" t="b">
        <v>1</v>
      </c>
      <c r="S6034" s="11" t="b">
        <v>0</v>
      </c>
      <c r="T6034" s="11" t="b">
        <v>0</v>
      </c>
      <c r="U6034" s="11" t="b">
        <v>0</v>
      </c>
      <c r="V6034" s="11" t="b">
        <v>0</v>
      </c>
      <c r="W6034" s="11" t="b">
        <v>0</v>
      </c>
      <c r="X6034" s="11" t="b">
        <v>0</v>
      </c>
      <c r="Y6034" s="11" t="b">
        <v>1</v>
      </c>
      <c r="Z6034" s="11" t="b">
        <v>0</v>
      </c>
      <c r="AA6034" s="11" t="b">
        <v>1</v>
      </c>
      <c r="AB6034" s="11" t="b">
        <v>1</v>
      </c>
      <c r="AC6034" s="11" t="b">
        <v>1</v>
      </c>
      <c r="AD6034" s="11" t="b">
        <v>0</v>
      </c>
      <c r="AE6034" s="11" t="b">
        <v>0</v>
      </c>
      <c r="AF6034" s="11" t="b">
        <v>1</v>
      </c>
      <c r="AG6034" s="11" t="b">
        <v>1</v>
      </c>
    </row>
    <row r="6035" spans="1:33" x14ac:dyDescent="0.2">
      <c r="A6035" s="9">
        <v>1</v>
      </c>
      <c r="B6035" t="s">
        <v>182</v>
      </c>
      <c r="C6035" t="s">
        <v>58</v>
      </c>
      <c r="D6035">
        <v>0</v>
      </c>
      <c r="E6035">
        <v>7205628.6148990002</v>
      </c>
      <c r="F6035">
        <v>0</v>
      </c>
      <c r="G6035">
        <v>0</v>
      </c>
      <c r="H6035">
        <v>0</v>
      </c>
      <c r="I6035">
        <v>0</v>
      </c>
      <c r="J6035" s="8">
        <f>SUMIFS(Table1[time],Table1[repetition],Table1[[#This Row],[repetition]],Table1[config],Table1[[#This Row],[config]])</f>
        <v>197524904.8117587</v>
      </c>
      <c r="K6035" s="9">
        <v>200</v>
      </c>
      <c r="L6035" s="9">
        <v>3</v>
      </c>
      <c r="M6035" s="9" t="s">
        <v>151</v>
      </c>
      <c r="N6035" s="9" t="b">
        <v>1</v>
      </c>
      <c r="O6035" s="9" t="b">
        <v>0</v>
      </c>
      <c r="P6035" s="9" t="b">
        <v>1</v>
      </c>
      <c r="Q6035" s="9" t="b">
        <v>0</v>
      </c>
      <c r="R6035" s="9" t="b">
        <v>1</v>
      </c>
      <c r="S6035" s="9" t="b">
        <v>0</v>
      </c>
      <c r="T6035" s="9" t="b">
        <v>0</v>
      </c>
      <c r="U6035" s="9" t="b">
        <v>1</v>
      </c>
      <c r="V6035" s="9" t="b">
        <v>1</v>
      </c>
      <c r="W6035" s="9" t="b">
        <v>1</v>
      </c>
      <c r="X6035" s="9" t="b">
        <v>0</v>
      </c>
      <c r="Y6035" s="9" t="b">
        <v>1</v>
      </c>
      <c r="Z6035" s="9" t="b">
        <v>1</v>
      </c>
      <c r="AA6035" s="9" t="b">
        <v>0</v>
      </c>
      <c r="AB6035" s="9" t="b">
        <v>0</v>
      </c>
      <c r="AC6035" s="9" t="b">
        <v>0</v>
      </c>
      <c r="AD6035" s="9" t="b">
        <v>0</v>
      </c>
      <c r="AE6035" s="9" t="b">
        <v>1</v>
      </c>
      <c r="AF6035" s="9" t="b">
        <v>0</v>
      </c>
      <c r="AG6035" s="9" t="b">
        <v>0</v>
      </c>
    </row>
    <row r="6036" spans="1:33" x14ac:dyDescent="0.2">
      <c r="A6036" s="9">
        <v>2</v>
      </c>
      <c r="B6036" t="s">
        <v>182</v>
      </c>
      <c r="C6036" t="s">
        <v>58</v>
      </c>
      <c r="D6036">
        <v>0</v>
      </c>
      <c r="E6036">
        <v>7214687.9052729299</v>
      </c>
      <c r="F6036">
        <v>0</v>
      </c>
      <c r="G6036">
        <v>0</v>
      </c>
      <c r="H6036">
        <v>0</v>
      </c>
      <c r="I6036">
        <v>0</v>
      </c>
      <c r="J6036" s="8">
        <f>SUMIFS(Table1[time],Table1[repetition],Table1[[#This Row],[repetition]],Table1[config],Table1[[#This Row],[config]])</f>
        <v>199807707.13654423</v>
      </c>
      <c r="K6036" s="9">
        <v>600</v>
      </c>
      <c r="L6036" s="9">
        <v>1</v>
      </c>
      <c r="M6036" s="9" t="s">
        <v>149</v>
      </c>
      <c r="N6036" s="9" t="b">
        <v>0</v>
      </c>
      <c r="O6036" s="9" t="b">
        <v>1</v>
      </c>
      <c r="P6036" s="9" t="b">
        <v>1</v>
      </c>
      <c r="Q6036" s="9" t="b">
        <v>1</v>
      </c>
      <c r="R6036" s="9" t="b">
        <v>1</v>
      </c>
      <c r="S6036" s="9" t="b">
        <v>0</v>
      </c>
      <c r="T6036" s="9" t="b">
        <v>1</v>
      </c>
      <c r="U6036" s="9" t="b">
        <v>0</v>
      </c>
      <c r="V6036" s="9" t="b">
        <v>0</v>
      </c>
      <c r="W6036" s="9" t="b">
        <v>1</v>
      </c>
      <c r="X6036" s="9" t="b">
        <v>1</v>
      </c>
      <c r="Y6036" s="9" t="b">
        <v>1</v>
      </c>
      <c r="Z6036" s="9" t="b">
        <v>1</v>
      </c>
      <c r="AA6036" s="9" t="b">
        <v>0</v>
      </c>
      <c r="AB6036" s="9" t="b">
        <v>1</v>
      </c>
      <c r="AC6036" s="9" t="b">
        <v>1</v>
      </c>
      <c r="AD6036" s="9" t="b">
        <v>1</v>
      </c>
      <c r="AE6036" s="9" t="b">
        <v>1</v>
      </c>
      <c r="AF6036" s="9" t="b">
        <v>1</v>
      </c>
      <c r="AG6036" s="9" t="b">
        <v>0</v>
      </c>
    </row>
    <row r="6037" spans="1:33" x14ac:dyDescent="0.2">
      <c r="A6037" s="9">
        <v>3</v>
      </c>
      <c r="B6037" t="s">
        <v>182</v>
      </c>
      <c r="C6037" t="s">
        <v>58</v>
      </c>
      <c r="D6037">
        <v>0</v>
      </c>
      <c r="E6037">
        <v>7205341.992811</v>
      </c>
      <c r="F6037">
        <v>0</v>
      </c>
      <c r="G6037">
        <v>0</v>
      </c>
      <c r="H6037">
        <v>0</v>
      </c>
      <c r="I6037">
        <v>0</v>
      </c>
      <c r="J6037" s="8">
        <f>SUMIFS(Table1[time],Table1[repetition],Table1[[#This Row],[repetition]],Table1[config],Table1[[#This Row],[config]])</f>
        <v>196893068.1287629</v>
      </c>
      <c r="K6037" s="9">
        <v>1</v>
      </c>
      <c r="L6037" s="9">
        <v>1</v>
      </c>
      <c r="M6037" s="9" t="s">
        <v>150</v>
      </c>
      <c r="N6037" s="9" t="b">
        <v>1</v>
      </c>
      <c r="O6037" s="9" t="b">
        <v>1</v>
      </c>
      <c r="P6037" s="9" t="b">
        <v>0</v>
      </c>
      <c r="Q6037" s="9" t="b">
        <v>0</v>
      </c>
      <c r="R6037" s="9" t="b">
        <v>0</v>
      </c>
      <c r="S6037" s="9" t="b">
        <v>1</v>
      </c>
      <c r="T6037" s="9" t="b">
        <v>1</v>
      </c>
      <c r="U6037" s="9" t="b">
        <v>1</v>
      </c>
      <c r="V6037" s="9" t="b">
        <v>1</v>
      </c>
      <c r="W6037" s="9" t="b">
        <v>0</v>
      </c>
      <c r="X6037" s="9" t="b">
        <v>0</v>
      </c>
      <c r="Y6037" s="9" t="b">
        <v>0</v>
      </c>
      <c r="Z6037" s="9" t="b">
        <v>0</v>
      </c>
      <c r="AA6037" s="9" t="b">
        <v>1</v>
      </c>
      <c r="AB6037" s="9" t="b">
        <v>1</v>
      </c>
      <c r="AC6037" s="9" t="b">
        <v>1</v>
      </c>
      <c r="AD6037" s="9" t="b">
        <v>1</v>
      </c>
      <c r="AE6037" s="9" t="b">
        <v>0</v>
      </c>
      <c r="AF6037" s="9" t="b">
        <v>0</v>
      </c>
      <c r="AG6037" s="9" t="b">
        <v>0</v>
      </c>
    </row>
    <row r="6038" spans="1:33" x14ac:dyDescent="0.2">
      <c r="A6038" s="9">
        <v>1</v>
      </c>
      <c r="B6038" t="s">
        <v>184</v>
      </c>
      <c r="C6038" t="s">
        <v>58</v>
      </c>
      <c r="D6038">
        <v>0</v>
      </c>
      <c r="E6038">
        <v>7205726.7487429697</v>
      </c>
      <c r="F6038">
        <v>0</v>
      </c>
      <c r="G6038">
        <v>0</v>
      </c>
      <c r="H6038">
        <v>0</v>
      </c>
      <c r="I6038">
        <v>0</v>
      </c>
      <c r="J6038" s="8">
        <f>SUMIFS(Table1[time],Table1[repetition],Table1[[#This Row],[repetition]],Table1[config],Table1[[#This Row],[config]])</f>
        <v>197524904.8117587</v>
      </c>
      <c r="K6038" s="9">
        <v>200</v>
      </c>
      <c r="L6038" s="9">
        <v>6</v>
      </c>
      <c r="M6038" s="9" t="s">
        <v>150</v>
      </c>
      <c r="N6038" s="9" t="b">
        <v>1</v>
      </c>
      <c r="O6038" s="9" t="b">
        <v>1</v>
      </c>
      <c r="P6038" s="9" t="b">
        <v>0</v>
      </c>
      <c r="Q6038" s="9" t="b">
        <v>1</v>
      </c>
      <c r="R6038" s="9" t="b">
        <v>0</v>
      </c>
      <c r="S6038" s="9" t="b">
        <v>0</v>
      </c>
      <c r="T6038" s="9" t="b">
        <v>0</v>
      </c>
      <c r="U6038" s="9" t="b">
        <v>0</v>
      </c>
      <c r="V6038" s="9" t="b">
        <v>0</v>
      </c>
      <c r="W6038" s="9" t="b">
        <v>0</v>
      </c>
      <c r="X6038" s="9" t="b">
        <v>0</v>
      </c>
      <c r="Y6038" s="9" t="b">
        <v>1</v>
      </c>
      <c r="Z6038" s="9" t="b">
        <v>0</v>
      </c>
      <c r="AA6038" s="9" t="b">
        <v>1</v>
      </c>
      <c r="AB6038" s="9" t="b">
        <v>1</v>
      </c>
      <c r="AC6038" s="9" t="b">
        <v>0</v>
      </c>
      <c r="AD6038" s="9" t="b">
        <v>0</v>
      </c>
      <c r="AE6038" s="9" t="b">
        <v>1</v>
      </c>
      <c r="AF6038" s="9" t="b">
        <v>1</v>
      </c>
      <c r="AG6038" s="9" t="b">
        <v>0</v>
      </c>
    </row>
    <row r="6039" spans="1:33" x14ac:dyDescent="0.2">
      <c r="A6039" s="11">
        <v>2</v>
      </c>
      <c r="B6039" t="s">
        <v>184</v>
      </c>
      <c r="C6039" t="s">
        <v>58</v>
      </c>
      <c r="D6039">
        <v>0</v>
      </c>
      <c r="E6039">
        <v>7210777.7205724204</v>
      </c>
      <c r="F6039">
        <v>0</v>
      </c>
      <c r="G6039">
        <v>0</v>
      </c>
      <c r="H6039">
        <v>0</v>
      </c>
      <c r="I6039">
        <v>0</v>
      </c>
      <c r="J6039" s="10">
        <f>SUMIFS(Table1[time],Table1[repetition],Table1[[#This Row],[repetition]],Table1[config],Table1[[#This Row],[config]])</f>
        <v>199807707.13654423</v>
      </c>
      <c r="K6039" s="11">
        <v>600</v>
      </c>
      <c r="L6039" s="11">
        <v>1</v>
      </c>
      <c r="M6039" s="11" t="s">
        <v>149</v>
      </c>
      <c r="N6039" s="11" t="b">
        <v>0</v>
      </c>
      <c r="O6039" s="11" t="b">
        <v>1</v>
      </c>
      <c r="P6039" s="11" t="b">
        <v>1</v>
      </c>
      <c r="Q6039" s="11" t="b">
        <v>1</v>
      </c>
      <c r="R6039" s="11" t="b">
        <v>1</v>
      </c>
      <c r="S6039" s="11" t="b">
        <v>0</v>
      </c>
      <c r="T6039" s="11" t="b">
        <v>1</v>
      </c>
      <c r="U6039" s="11" t="b">
        <v>0</v>
      </c>
      <c r="V6039" s="11" t="b">
        <v>0</v>
      </c>
      <c r="W6039" s="11" t="b">
        <v>1</v>
      </c>
      <c r="X6039" s="11" t="b">
        <v>1</v>
      </c>
      <c r="Y6039" s="11" t="b">
        <v>1</v>
      </c>
      <c r="Z6039" s="11" t="b">
        <v>1</v>
      </c>
      <c r="AA6039" s="11" t="b">
        <v>0</v>
      </c>
      <c r="AB6039" s="11" t="b">
        <v>1</v>
      </c>
      <c r="AC6039" s="11" t="b">
        <v>1</v>
      </c>
      <c r="AD6039" s="11" t="b">
        <v>1</v>
      </c>
      <c r="AE6039" s="11" t="b">
        <v>1</v>
      </c>
      <c r="AF6039" s="11" t="b">
        <v>1</v>
      </c>
      <c r="AG6039" s="11" t="b">
        <v>0</v>
      </c>
    </row>
    <row r="6040" spans="1:33" x14ac:dyDescent="0.2">
      <c r="A6040" s="9">
        <v>3</v>
      </c>
      <c r="B6040" t="s">
        <v>184</v>
      </c>
      <c r="C6040" t="s">
        <v>58</v>
      </c>
      <c r="D6040">
        <v>0</v>
      </c>
      <c r="E6040">
        <v>7205841.7951189904</v>
      </c>
      <c r="F6040">
        <v>0</v>
      </c>
      <c r="G6040">
        <v>0</v>
      </c>
      <c r="H6040">
        <v>0</v>
      </c>
      <c r="I6040">
        <v>0</v>
      </c>
      <c r="J6040" s="8">
        <f>SUMIFS(Table1[time],Table1[repetition],Table1[[#This Row],[repetition]],Table1[config],Table1[[#This Row],[config]])</f>
        <v>196893068.1287629</v>
      </c>
      <c r="K6040" s="9">
        <v>1</v>
      </c>
      <c r="L6040" s="9">
        <v>1</v>
      </c>
      <c r="M6040" s="9" t="s">
        <v>150</v>
      </c>
      <c r="N6040" s="9" t="b">
        <v>1</v>
      </c>
      <c r="O6040" s="9" t="b">
        <v>1</v>
      </c>
      <c r="P6040" s="9" t="b">
        <v>0</v>
      </c>
      <c r="Q6040" s="9" t="b">
        <v>0</v>
      </c>
      <c r="R6040" s="9" t="b">
        <v>0</v>
      </c>
      <c r="S6040" s="9" t="b">
        <v>1</v>
      </c>
      <c r="T6040" s="9" t="b">
        <v>1</v>
      </c>
      <c r="U6040" s="9" t="b">
        <v>1</v>
      </c>
      <c r="V6040" s="9" t="b">
        <v>1</v>
      </c>
      <c r="W6040" s="9" t="b">
        <v>0</v>
      </c>
      <c r="X6040" s="9" t="b">
        <v>0</v>
      </c>
      <c r="Y6040" s="9" t="b">
        <v>0</v>
      </c>
      <c r="Z6040" s="9" t="b">
        <v>0</v>
      </c>
      <c r="AA6040" s="9" t="b">
        <v>1</v>
      </c>
      <c r="AB6040" s="9" t="b">
        <v>1</v>
      </c>
      <c r="AC6040" s="9" t="b">
        <v>1</v>
      </c>
      <c r="AD6040" s="9" t="b">
        <v>1</v>
      </c>
      <c r="AE6040" s="9" t="b">
        <v>0</v>
      </c>
      <c r="AF6040" s="9" t="b">
        <v>0</v>
      </c>
      <c r="AG6040" s="9" t="b">
        <v>0</v>
      </c>
    </row>
    <row r="6041" spans="1:33" x14ac:dyDescent="0.2">
      <c r="A6041" s="11">
        <v>1</v>
      </c>
      <c r="B6041" t="s">
        <v>183</v>
      </c>
      <c r="C6041" t="s">
        <v>58</v>
      </c>
      <c r="D6041">
        <v>0</v>
      </c>
      <c r="E6041">
        <v>7205052.2882349901</v>
      </c>
      <c r="F6041">
        <v>0</v>
      </c>
      <c r="G6041">
        <v>0</v>
      </c>
      <c r="H6041">
        <v>0</v>
      </c>
      <c r="I6041">
        <v>0</v>
      </c>
      <c r="J6041" s="10">
        <f>SUMIFS(Table1[time],Table1[repetition],Table1[[#This Row],[repetition]],Table1[config],Table1[[#This Row],[config]])</f>
        <v>197524904.8117587</v>
      </c>
      <c r="K6041" s="11">
        <v>1</v>
      </c>
      <c r="L6041" s="11">
        <v>1</v>
      </c>
      <c r="M6041" s="11" t="s">
        <v>150</v>
      </c>
      <c r="N6041" s="11" t="b">
        <v>1</v>
      </c>
      <c r="O6041" s="11" t="b">
        <v>1</v>
      </c>
      <c r="P6041" s="11" t="b">
        <v>0</v>
      </c>
      <c r="Q6041" s="11" t="b">
        <v>0</v>
      </c>
      <c r="R6041" s="11" t="b">
        <v>0</v>
      </c>
      <c r="S6041" s="11" t="b">
        <v>1</v>
      </c>
      <c r="T6041" s="11" t="b">
        <v>1</v>
      </c>
      <c r="U6041" s="11" t="b">
        <v>1</v>
      </c>
      <c r="V6041" s="11" t="b">
        <v>1</v>
      </c>
      <c r="W6041" s="11" t="b">
        <v>0</v>
      </c>
      <c r="X6041" s="11" t="b">
        <v>0</v>
      </c>
      <c r="Y6041" s="11" t="b">
        <v>0</v>
      </c>
      <c r="Z6041" s="11" t="b">
        <v>0</v>
      </c>
      <c r="AA6041" s="11" t="b">
        <v>1</v>
      </c>
      <c r="AB6041" s="11" t="b">
        <v>1</v>
      </c>
      <c r="AC6041" s="11" t="b">
        <v>1</v>
      </c>
      <c r="AD6041" s="11" t="b">
        <v>1</v>
      </c>
      <c r="AE6041" s="11" t="b">
        <v>0</v>
      </c>
      <c r="AF6041" s="11" t="b">
        <v>0</v>
      </c>
      <c r="AG6041" s="11" t="b">
        <v>0</v>
      </c>
    </row>
    <row r="6042" spans="1:33" x14ac:dyDescent="0.2">
      <c r="A6042" s="9">
        <v>2</v>
      </c>
      <c r="B6042" t="s">
        <v>183</v>
      </c>
      <c r="C6042" t="s">
        <v>58</v>
      </c>
      <c r="D6042">
        <v>0</v>
      </c>
      <c r="E6042">
        <v>7209927.4632940004</v>
      </c>
      <c r="F6042">
        <v>0</v>
      </c>
      <c r="G6042">
        <v>0</v>
      </c>
      <c r="H6042">
        <v>0</v>
      </c>
      <c r="I6042">
        <v>0</v>
      </c>
      <c r="J6042" s="8">
        <f>SUMIFS(Table1[time],Table1[repetition],Table1[[#This Row],[repetition]],Table1[config],Table1[[#This Row],[config]])</f>
        <v>199807707.13654423</v>
      </c>
      <c r="K6042" s="9">
        <v>1</v>
      </c>
      <c r="L6042" s="9">
        <v>1</v>
      </c>
      <c r="M6042" s="9" t="s">
        <v>150</v>
      </c>
      <c r="N6042" s="9" t="b">
        <v>1</v>
      </c>
      <c r="O6042" s="9" t="b">
        <v>1</v>
      </c>
      <c r="P6042" s="9" t="b">
        <v>0</v>
      </c>
      <c r="Q6042" s="9" t="b">
        <v>0</v>
      </c>
      <c r="R6042" s="9" t="b">
        <v>0</v>
      </c>
      <c r="S6042" s="9" t="b">
        <v>1</v>
      </c>
      <c r="T6042" s="9" t="b">
        <v>1</v>
      </c>
      <c r="U6042" s="9" t="b">
        <v>1</v>
      </c>
      <c r="V6042" s="9" t="b">
        <v>1</v>
      </c>
      <c r="W6042" s="9" t="b">
        <v>0</v>
      </c>
      <c r="X6042" s="9" t="b">
        <v>0</v>
      </c>
      <c r="Y6042" s="9" t="b">
        <v>0</v>
      </c>
      <c r="Z6042" s="9" t="b">
        <v>0</v>
      </c>
      <c r="AA6042" s="9" t="b">
        <v>1</v>
      </c>
      <c r="AB6042" s="9" t="b">
        <v>1</v>
      </c>
      <c r="AC6042" s="9" t="b">
        <v>1</v>
      </c>
      <c r="AD6042" s="9" t="b">
        <v>1</v>
      </c>
      <c r="AE6042" s="9" t="b">
        <v>0</v>
      </c>
      <c r="AF6042" s="9" t="b">
        <v>0</v>
      </c>
      <c r="AG6042" s="9" t="b">
        <v>0</v>
      </c>
    </row>
    <row r="6043" spans="1:33" x14ac:dyDescent="0.2">
      <c r="A6043" s="11">
        <v>3</v>
      </c>
      <c r="B6043" t="s">
        <v>183</v>
      </c>
      <c r="C6043" t="s">
        <v>58</v>
      </c>
      <c r="D6043">
        <v>0</v>
      </c>
      <c r="E6043">
        <v>7205971.7486610003</v>
      </c>
      <c r="F6043">
        <v>0</v>
      </c>
      <c r="G6043">
        <v>0</v>
      </c>
      <c r="H6043">
        <v>0</v>
      </c>
      <c r="I6043">
        <v>0</v>
      </c>
      <c r="J6043" s="10">
        <f>SUMIFS(Table1[time],Table1[repetition],Table1[[#This Row],[repetition]],Table1[config],Table1[[#This Row],[config]])</f>
        <v>196893068.1287629</v>
      </c>
      <c r="K6043" s="11">
        <v>1</v>
      </c>
      <c r="L6043" s="11">
        <v>1</v>
      </c>
      <c r="M6043" s="11" t="s">
        <v>150</v>
      </c>
      <c r="N6043" s="11" t="b">
        <v>1</v>
      </c>
      <c r="O6043" s="11" t="b">
        <v>1</v>
      </c>
      <c r="P6043" s="11" t="b">
        <v>0</v>
      </c>
      <c r="Q6043" s="11" t="b">
        <v>0</v>
      </c>
      <c r="R6043" s="11" t="b">
        <v>0</v>
      </c>
      <c r="S6043" s="11" t="b">
        <v>1</v>
      </c>
      <c r="T6043" s="11" t="b">
        <v>1</v>
      </c>
      <c r="U6043" s="11" t="b">
        <v>1</v>
      </c>
      <c r="V6043" s="11" t="b">
        <v>1</v>
      </c>
      <c r="W6043" s="11" t="b">
        <v>0</v>
      </c>
      <c r="X6043" s="11" t="b">
        <v>0</v>
      </c>
      <c r="Y6043" s="11" t="b">
        <v>0</v>
      </c>
      <c r="Z6043" s="11" t="b">
        <v>0</v>
      </c>
      <c r="AA6043" s="11" t="b">
        <v>1</v>
      </c>
      <c r="AB6043" s="11" t="b">
        <v>1</v>
      </c>
      <c r="AC6043" s="11" t="b">
        <v>1</v>
      </c>
      <c r="AD6043" s="11" t="b">
        <v>1</v>
      </c>
      <c r="AE6043" s="11" t="b">
        <v>0</v>
      </c>
      <c r="AF6043" s="11" t="b">
        <v>0</v>
      </c>
      <c r="AG6043" s="11" t="b">
        <v>0</v>
      </c>
    </row>
    <row r="6044" spans="1:33" x14ac:dyDescent="0.2">
      <c r="A6044" s="11">
        <v>1</v>
      </c>
      <c r="B6044" t="s">
        <v>185</v>
      </c>
      <c r="C6044" t="s">
        <v>58</v>
      </c>
      <c r="D6044">
        <v>0</v>
      </c>
      <c r="E6044">
        <v>7205943.5670169704</v>
      </c>
      <c r="F6044">
        <v>0</v>
      </c>
      <c r="G6044">
        <v>0</v>
      </c>
      <c r="H6044">
        <v>0</v>
      </c>
      <c r="I6044">
        <v>0</v>
      </c>
      <c r="J6044" s="10">
        <f>SUMIFS(Table1[time],Table1[repetition],Table1[[#This Row],[repetition]],Table1[config],Table1[[#This Row],[config]])</f>
        <v>197524904.8117587</v>
      </c>
      <c r="K6044" s="11">
        <v>600</v>
      </c>
      <c r="L6044" s="11">
        <v>3</v>
      </c>
      <c r="M6044" s="11" t="s">
        <v>151</v>
      </c>
      <c r="N6044" s="11" t="b">
        <v>0</v>
      </c>
      <c r="O6044" s="11" t="b">
        <v>1</v>
      </c>
      <c r="P6044" s="11" t="b">
        <v>0</v>
      </c>
      <c r="Q6044" s="11" t="b">
        <v>1</v>
      </c>
      <c r="R6044" s="11" t="b">
        <v>1</v>
      </c>
      <c r="S6044" s="11" t="b">
        <v>1</v>
      </c>
      <c r="T6044" s="11" t="b">
        <v>1</v>
      </c>
      <c r="U6044" s="11" t="b">
        <v>0</v>
      </c>
      <c r="V6044" s="11" t="b">
        <v>0</v>
      </c>
      <c r="W6044" s="11" t="b">
        <v>1</v>
      </c>
      <c r="X6044" s="11" t="b">
        <v>0</v>
      </c>
      <c r="Y6044" s="11" t="b">
        <v>0</v>
      </c>
      <c r="Z6044" s="11" t="b">
        <v>1</v>
      </c>
      <c r="AA6044" s="11" t="b">
        <v>0</v>
      </c>
      <c r="AB6044" s="11" t="b">
        <v>0</v>
      </c>
      <c r="AC6044" s="11" t="b">
        <v>1</v>
      </c>
      <c r="AD6044" s="11" t="b">
        <v>1</v>
      </c>
      <c r="AE6044" s="11" t="b">
        <v>0</v>
      </c>
      <c r="AF6044" s="11" t="b">
        <v>1</v>
      </c>
      <c r="AG6044" s="11" t="b">
        <v>0</v>
      </c>
    </row>
    <row r="6045" spans="1:33" x14ac:dyDescent="0.2">
      <c r="A6045" s="11">
        <v>2</v>
      </c>
      <c r="B6045" t="s">
        <v>185</v>
      </c>
      <c r="C6045" t="s">
        <v>58</v>
      </c>
      <c r="D6045">
        <v>0</v>
      </c>
      <c r="E6045">
        <v>7209015.4504906302</v>
      </c>
      <c r="F6045">
        <v>0</v>
      </c>
      <c r="G6045">
        <v>0</v>
      </c>
      <c r="H6045">
        <v>0</v>
      </c>
      <c r="I6045">
        <v>0</v>
      </c>
      <c r="J6045" s="10">
        <f>SUMIFS(Table1[time],Table1[repetition],Table1[[#This Row],[repetition]],Table1[config],Table1[[#This Row],[config]])</f>
        <v>199807707.13654423</v>
      </c>
      <c r="K6045" s="11">
        <v>200</v>
      </c>
      <c r="L6045" s="11">
        <v>18</v>
      </c>
      <c r="M6045" s="11" t="s">
        <v>151</v>
      </c>
      <c r="N6045" s="11" t="b">
        <v>1</v>
      </c>
      <c r="O6045" s="11" t="b">
        <v>0</v>
      </c>
      <c r="P6045" s="11" t="b">
        <v>0</v>
      </c>
      <c r="Q6045" s="11" t="b">
        <v>0</v>
      </c>
      <c r="R6045" s="11" t="b">
        <v>1</v>
      </c>
      <c r="S6045" s="11" t="b">
        <v>0</v>
      </c>
      <c r="T6045" s="11" t="b">
        <v>0</v>
      </c>
      <c r="U6045" s="11" t="b">
        <v>0</v>
      </c>
      <c r="V6045" s="11" t="b">
        <v>0</v>
      </c>
      <c r="W6045" s="11" t="b">
        <v>0</v>
      </c>
      <c r="X6045" s="11" t="b">
        <v>0</v>
      </c>
      <c r="Y6045" s="11" t="b">
        <v>1</v>
      </c>
      <c r="Z6045" s="11" t="b">
        <v>0</v>
      </c>
      <c r="AA6045" s="11" t="b">
        <v>1</v>
      </c>
      <c r="AB6045" s="11" t="b">
        <v>1</v>
      </c>
      <c r="AC6045" s="11" t="b">
        <v>1</v>
      </c>
      <c r="AD6045" s="11" t="b">
        <v>0</v>
      </c>
      <c r="AE6045" s="11" t="b">
        <v>0</v>
      </c>
      <c r="AF6045" s="11" t="b">
        <v>1</v>
      </c>
      <c r="AG6045" s="11" t="b">
        <v>1</v>
      </c>
    </row>
    <row r="6046" spans="1:33" x14ac:dyDescent="0.2">
      <c r="A6046" s="11">
        <v>3</v>
      </c>
      <c r="B6046" t="s">
        <v>185</v>
      </c>
      <c r="C6046" t="s">
        <v>58</v>
      </c>
      <c r="D6046">
        <v>0</v>
      </c>
      <c r="E6046">
        <v>7204286.7349410001</v>
      </c>
      <c r="F6046">
        <v>0</v>
      </c>
      <c r="G6046">
        <v>0</v>
      </c>
      <c r="H6046">
        <v>0</v>
      </c>
      <c r="I6046">
        <v>0</v>
      </c>
      <c r="J6046" s="10">
        <f>SUMIFS(Table1[time],Table1[repetition],Table1[[#This Row],[repetition]],Table1[config],Table1[[#This Row],[config]])</f>
        <v>196893068.1287629</v>
      </c>
      <c r="K6046" s="11">
        <v>1</v>
      </c>
      <c r="L6046" s="11">
        <v>1</v>
      </c>
      <c r="M6046" s="11" t="s">
        <v>150</v>
      </c>
      <c r="N6046" s="11" t="b">
        <v>1</v>
      </c>
      <c r="O6046" s="11" t="b">
        <v>1</v>
      </c>
      <c r="P6046" s="11" t="b">
        <v>0</v>
      </c>
      <c r="Q6046" s="11" t="b">
        <v>0</v>
      </c>
      <c r="R6046" s="11" t="b">
        <v>0</v>
      </c>
      <c r="S6046" s="11" t="b">
        <v>1</v>
      </c>
      <c r="T6046" s="11" t="b">
        <v>1</v>
      </c>
      <c r="U6046" s="11" t="b">
        <v>1</v>
      </c>
      <c r="V6046" s="11" t="b">
        <v>1</v>
      </c>
      <c r="W6046" s="11" t="b">
        <v>0</v>
      </c>
      <c r="X6046" s="11" t="b">
        <v>0</v>
      </c>
      <c r="Y6046" s="11" t="b">
        <v>0</v>
      </c>
      <c r="Z6046" s="11" t="b">
        <v>0</v>
      </c>
      <c r="AA6046" s="11" t="b">
        <v>1</v>
      </c>
      <c r="AB6046" s="11" t="b">
        <v>1</v>
      </c>
      <c r="AC6046" s="11" t="b">
        <v>1</v>
      </c>
      <c r="AD6046" s="11" t="b">
        <v>1</v>
      </c>
      <c r="AE6046" s="11" t="b">
        <v>0</v>
      </c>
      <c r="AF6046" s="11" t="b">
        <v>0</v>
      </c>
      <c r="AG6046" s="11" t="b">
        <v>0</v>
      </c>
    </row>
    <row r="6047" spans="1:33" x14ac:dyDescent="0.2">
      <c r="A6047" s="9">
        <v>1</v>
      </c>
      <c r="B6047" t="s">
        <v>186</v>
      </c>
      <c r="C6047" t="s">
        <v>58</v>
      </c>
      <c r="D6047">
        <v>0</v>
      </c>
      <c r="E6047">
        <v>7205494.505996</v>
      </c>
      <c r="F6047">
        <v>0</v>
      </c>
      <c r="G6047">
        <v>0</v>
      </c>
      <c r="H6047">
        <v>0</v>
      </c>
      <c r="I6047">
        <v>0</v>
      </c>
      <c r="J6047" s="8">
        <f>SUMIFS(Table1[time],Table1[repetition],Table1[[#This Row],[repetition]],Table1[config],Table1[[#This Row],[config]])</f>
        <v>197524904.8117587</v>
      </c>
      <c r="K6047" s="9">
        <v>600</v>
      </c>
      <c r="L6047" s="9">
        <v>5</v>
      </c>
      <c r="M6047" s="9" t="s">
        <v>151</v>
      </c>
      <c r="N6047" s="9" t="b">
        <v>0</v>
      </c>
      <c r="O6047" s="9" t="b">
        <v>1</v>
      </c>
      <c r="P6047" s="9" t="b">
        <v>1</v>
      </c>
      <c r="Q6047" s="9" t="b">
        <v>1</v>
      </c>
      <c r="R6047" s="9" t="b">
        <v>0</v>
      </c>
      <c r="S6047" s="9" t="b">
        <v>0</v>
      </c>
      <c r="T6047" s="9" t="b">
        <v>0</v>
      </c>
      <c r="U6047" s="9" t="b">
        <v>0</v>
      </c>
      <c r="V6047" s="9" t="b">
        <v>1</v>
      </c>
      <c r="W6047" s="9" t="b">
        <v>1</v>
      </c>
      <c r="X6047" s="9" t="b">
        <v>1</v>
      </c>
      <c r="Y6047" s="9" t="b">
        <v>1</v>
      </c>
      <c r="Z6047" s="9" t="b">
        <v>0</v>
      </c>
      <c r="AA6047" s="9" t="b">
        <v>1</v>
      </c>
      <c r="AB6047" s="9" t="b">
        <v>1</v>
      </c>
      <c r="AC6047" s="9" t="b">
        <v>0</v>
      </c>
      <c r="AD6047" s="9" t="b">
        <v>1</v>
      </c>
      <c r="AE6047" s="9" t="b">
        <v>1</v>
      </c>
      <c r="AF6047" s="9" t="b">
        <v>0</v>
      </c>
      <c r="AG6047" s="9" t="b">
        <v>1</v>
      </c>
    </row>
    <row r="6048" spans="1:33" x14ac:dyDescent="0.2">
      <c r="A6048" s="9">
        <v>2</v>
      </c>
      <c r="B6048" t="s">
        <v>186</v>
      </c>
      <c r="C6048" t="s">
        <v>58</v>
      </c>
      <c r="D6048">
        <v>0</v>
      </c>
      <c r="E6048">
        <v>7210873.2203091402</v>
      </c>
      <c r="F6048">
        <v>0</v>
      </c>
      <c r="G6048">
        <v>0</v>
      </c>
      <c r="H6048">
        <v>0</v>
      </c>
      <c r="I6048">
        <v>0</v>
      </c>
      <c r="J6048" s="8">
        <f>SUMIFS(Table1[time],Table1[repetition],Table1[[#This Row],[repetition]],Table1[config],Table1[[#This Row],[config]])</f>
        <v>199807707.13654423</v>
      </c>
      <c r="K6048" s="9">
        <v>200</v>
      </c>
      <c r="L6048" s="9">
        <v>18</v>
      </c>
      <c r="M6048" s="9" t="s">
        <v>151</v>
      </c>
      <c r="N6048" s="9" t="b">
        <v>1</v>
      </c>
      <c r="O6048" s="9" t="b">
        <v>0</v>
      </c>
      <c r="P6048" s="9" t="b">
        <v>0</v>
      </c>
      <c r="Q6048" s="9" t="b">
        <v>0</v>
      </c>
      <c r="R6048" s="9" t="b">
        <v>1</v>
      </c>
      <c r="S6048" s="9" t="b">
        <v>0</v>
      </c>
      <c r="T6048" s="9" t="b">
        <v>0</v>
      </c>
      <c r="U6048" s="9" t="b">
        <v>0</v>
      </c>
      <c r="V6048" s="9" t="b">
        <v>0</v>
      </c>
      <c r="W6048" s="9" t="b">
        <v>0</v>
      </c>
      <c r="X6048" s="9" t="b">
        <v>0</v>
      </c>
      <c r="Y6048" s="9" t="b">
        <v>1</v>
      </c>
      <c r="Z6048" s="9" t="b">
        <v>0</v>
      </c>
      <c r="AA6048" s="9" t="b">
        <v>1</v>
      </c>
      <c r="AB6048" s="9" t="b">
        <v>1</v>
      </c>
      <c r="AC6048" s="9" t="b">
        <v>1</v>
      </c>
      <c r="AD6048" s="9" t="b">
        <v>0</v>
      </c>
      <c r="AE6048" s="9" t="b">
        <v>0</v>
      </c>
      <c r="AF6048" s="9" t="b">
        <v>1</v>
      </c>
      <c r="AG6048" s="9" t="b">
        <v>1</v>
      </c>
    </row>
    <row r="6049" spans="1:33" x14ac:dyDescent="0.2">
      <c r="A6049" s="9">
        <v>3</v>
      </c>
      <c r="B6049" t="s">
        <v>186</v>
      </c>
      <c r="C6049" t="s">
        <v>58</v>
      </c>
      <c r="D6049">
        <v>0</v>
      </c>
      <c r="E6049">
        <v>7204132.6452069897</v>
      </c>
      <c r="F6049">
        <v>0</v>
      </c>
      <c r="G6049">
        <v>0</v>
      </c>
      <c r="H6049">
        <v>0</v>
      </c>
      <c r="I6049">
        <v>0</v>
      </c>
      <c r="J6049" s="8">
        <f>SUMIFS(Table1[time],Table1[repetition],Table1[[#This Row],[repetition]],Table1[config],Table1[[#This Row],[config]])</f>
        <v>196893068.1287629</v>
      </c>
      <c r="K6049" s="9">
        <v>200</v>
      </c>
      <c r="L6049" s="9">
        <v>18</v>
      </c>
      <c r="M6049" s="9" t="s">
        <v>151</v>
      </c>
      <c r="N6049" s="9" t="b">
        <v>1</v>
      </c>
      <c r="O6049" s="9" t="b">
        <v>0</v>
      </c>
      <c r="P6049" s="9" t="b">
        <v>0</v>
      </c>
      <c r="Q6049" s="9" t="b">
        <v>0</v>
      </c>
      <c r="R6049" s="9" t="b">
        <v>1</v>
      </c>
      <c r="S6049" s="9" t="b">
        <v>0</v>
      </c>
      <c r="T6049" s="9" t="b">
        <v>0</v>
      </c>
      <c r="U6049" s="9" t="b">
        <v>0</v>
      </c>
      <c r="V6049" s="9" t="b">
        <v>0</v>
      </c>
      <c r="W6049" s="9" t="b">
        <v>0</v>
      </c>
      <c r="X6049" s="9" t="b">
        <v>0</v>
      </c>
      <c r="Y6049" s="9" t="b">
        <v>1</v>
      </c>
      <c r="Z6049" s="9" t="b">
        <v>0</v>
      </c>
      <c r="AA6049" s="9" t="b">
        <v>1</v>
      </c>
      <c r="AB6049" s="9" t="b">
        <v>1</v>
      </c>
      <c r="AC6049" s="9" t="b">
        <v>1</v>
      </c>
      <c r="AD6049" s="9" t="b">
        <v>0</v>
      </c>
      <c r="AE6049" s="9" t="b">
        <v>0</v>
      </c>
      <c r="AF6049" s="9" t="b">
        <v>1</v>
      </c>
      <c r="AG6049" s="9" t="b">
        <v>1</v>
      </c>
    </row>
    <row r="6050" spans="1:33" x14ac:dyDescent="0.2">
      <c r="A6050" s="9">
        <v>1</v>
      </c>
      <c r="B6050" t="s">
        <v>187</v>
      </c>
      <c r="C6050" t="s">
        <v>58</v>
      </c>
      <c r="D6050">
        <v>0</v>
      </c>
      <c r="E6050">
        <v>7205130.7940199599</v>
      </c>
      <c r="F6050">
        <v>0</v>
      </c>
      <c r="G6050">
        <v>0</v>
      </c>
      <c r="H6050">
        <v>0</v>
      </c>
      <c r="I6050">
        <v>0</v>
      </c>
      <c r="J6050" s="8">
        <f>SUMIFS(Table1[time],Table1[repetition],Table1[[#This Row],[repetition]],Table1[config],Table1[[#This Row],[config]])</f>
        <v>197524904.8117587</v>
      </c>
      <c r="K6050" s="9">
        <v>1</v>
      </c>
      <c r="L6050" s="9">
        <v>2</v>
      </c>
      <c r="M6050" s="9" t="s">
        <v>151</v>
      </c>
      <c r="N6050" s="9" t="b">
        <v>0</v>
      </c>
      <c r="O6050" s="9" t="b">
        <v>0</v>
      </c>
      <c r="P6050" s="9" t="b">
        <v>1</v>
      </c>
      <c r="Q6050" s="9" t="b">
        <v>1</v>
      </c>
      <c r="R6050" s="9" t="b">
        <v>1</v>
      </c>
      <c r="S6050" s="9" t="b">
        <v>0</v>
      </c>
      <c r="T6050" s="9" t="b">
        <v>0</v>
      </c>
      <c r="U6050" s="9" t="b">
        <v>0</v>
      </c>
      <c r="V6050" s="9" t="b">
        <v>0</v>
      </c>
      <c r="W6050" s="9" t="b">
        <v>0</v>
      </c>
      <c r="X6050" s="9" t="b">
        <v>0</v>
      </c>
      <c r="Y6050" s="9" t="b">
        <v>0</v>
      </c>
      <c r="Z6050" s="9" t="b">
        <v>1</v>
      </c>
      <c r="AA6050" s="9" t="b">
        <v>0</v>
      </c>
      <c r="AB6050" s="9" t="b">
        <v>0</v>
      </c>
      <c r="AC6050" s="9" t="b">
        <v>0</v>
      </c>
      <c r="AD6050" s="9" t="b">
        <v>0</v>
      </c>
      <c r="AE6050" s="9" t="b">
        <v>1</v>
      </c>
      <c r="AF6050" s="9" t="b">
        <v>1</v>
      </c>
      <c r="AG6050" s="9" t="b">
        <v>1</v>
      </c>
    </row>
    <row r="6051" spans="1:33" x14ac:dyDescent="0.2">
      <c r="A6051" s="11">
        <v>2</v>
      </c>
      <c r="B6051" t="s">
        <v>187</v>
      </c>
      <c r="C6051" t="s">
        <v>58</v>
      </c>
      <c r="D6051">
        <v>0</v>
      </c>
      <c r="E6051">
        <v>7202404.4123277999</v>
      </c>
      <c r="F6051">
        <v>0</v>
      </c>
      <c r="G6051">
        <v>0</v>
      </c>
      <c r="H6051">
        <v>0</v>
      </c>
      <c r="I6051">
        <v>0</v>
      </c>
      <c r="J6051" s="10">
        <f>SUMIFS(Table1[time],Table1[repetition],Table1[[#This Row],[repetition]],Table1[config],Table1[[#This Row],[config]])</f>
        <v>199807707.13654423</v>
      </c>
      <c r="K6051" s="11">
        <v>1</v>
      </c>
      <c r="L6051" s="11">
        <v>2</v>
      </c>
      <c r="M6051" s="11" t="s">
        <v>151</v>
      </c>
      <c r="N6051" s="11" t="b">
        <v>0</v>
      </c>
      <c r="O6051" s="11" t="b">
        <v>0</v>
      </c>
      <c r="P6051" s="11" t="b">
        <v>1</v>
      </c>
      <c r="Q6051" s="11" t="b">
        <v>1</v>
      </c>
      <c r="R6051" s="11" t="b">
        <v>1</v>
      </c>
      <c r="S6051" s="11" t="b">
        <v>0</v>
      </c>
      <c r="T6051" s="11" t="b">
        <v>0</v>
      </c>
      <c r="U6051" s="11" t="b">
        <v>0</v>
      </c>
      <c r="V6051" s="11" t="b">
        <v>0</v>
      </c>
      <c r="W6051" s="11" t="b">
        <v>0</v>
      </c>
      <c r="X6051" s="11" t="b">
        <v>0</v>
      </c>
      <c r="Y6051" s="11" t="b">
        <v>0</v>
      </c>
      <c r="Z6051" s="11" t="b">
        <v>1</v>
      </c>
      <c r="AA6051" s="11" t="b">
        <v>0</v>
      </c>
      <c r="AB6051" s="11" t="b">
        <v>0</v>
      </c>
      <c r="AC6051" s="11" t="b">
        <v>0</v>
      </c>
      <c r="AD6051" s="11" t="b">
        <v>0</v>
      </c>
      <c r="AE6051" s="11" t="b">
        <v>1</v>
      </c>
      <c r="AF6051" s="11" t="b">
        <v>1</v>
      </c>
      <c r="AG6051" s="11" t="b">
        <v>1</v>
      </c>
    </row>
    <row r="6052" spans="1:33" x14ac:dyDescent="0.2">
      <c r="A6052" s="9">
        <v>3</v>
      </c>
      <c r="B6052" t="s">
        <v>187</v>
      </c>
      <c r="C6052" t="s">
        <v>58</v>
      </c>
      <c r="D6052">
        <v>0</v>
      </c>
      <c r="E6052">
        <v>7205000.632007</v>
      </c>
      <c r="F6052">
        <v>0</v>
      </c>
      <c r="G6052">
        <v>0</v>
      </c>
      <c r="H6052">
        <v>0</v>
      </c>
      <c r="I6052">
        <v>0</v>
      </c>
      <c r="J6052" s="8">
        <f>SUMIFS(Table1[time],Table1[repetition],Table1[[#This Row],[repetition]],Table1[config],Table1[[#This Row],[config]])</f>
        <v>196893068.1287629</v>
      </c>
      <c r="K6052" s="9">
        <v>200</v>
      </c>
      <c r="L6052" s="9">
        <v>18</v>
      </c>
      <c r="M6052" s="9" t="s">
        <v>151</v>
      </c>
      <c r="N6052" s="9" t="b">
        <v>1</v>
      </c>
      <c r="O6052" s="9" t="b">
        <v>0</v>
      </c>
      <c r="P6052" s="9" t="b">
        <v>0</v>
      </c>
      <c r="Q6052" s="9" t="b">
        <v>0</v>
      </c>
      <c r="R6052" s="9" t="b">
        <v>1</v>
      </c>
      <c r="S6052" s="9" t="b">
        <v>0</v>
      </c>
      <c r="T6052" s="9" t="b">
        <v>0</v>
      </c>
      <c r="U6052" s="9" t="b">
        <v>0</v>
      </c>
      <c r="V6052" s="9" t="b">
        <v>0</v>
      </c>
      <c r="W6052" s="9" t="b">
        <v>0</v>
      </c>
      <c r="X6052" s="9" t="b">
        <v>0</v>
      </c>
      <c r="Y6052" s="9" t="b">
        <v>1</v>
      </c>
      <c r="Z6052" s="9" t="b">
        <v>0</v>
      </c>
      <c r="AA6052" s="9" t="b">
        <v>1</v>
      </c>
      <c r="AB6052" s="9" t="b">
        <v>1</v>
      </c>
      <c r="AC6052" s="9" t="b">
        <v>1</v>
      </c>
      <c r="AD6052" s="9" t="b">
        <v>0</v>
      </c>
      <c r="AE6052" s="9" t="b">
        <v>0</v>
      </c>
      <c r="AF6052" s="9" t="b">
        <v>1</v>
      </c>
      <c r="AG6052" s="9" t="b">
        <v>1</v>
      </c>
    </row>
    <row r="6053" spans="1:33" x14ac:dyDescent="0.2">
      <c r="A6053" s="9">
        <v>1</v>
      </c>
      <c r="B6053" t="s">
        <v>158</v>
      </c>
      <c r="C6053" t="s">
        <v>34</v>
      </c>
      <c r="D6053">
        <v>0</v>
      </c>
      <c r="E6053">
        <v>688584.46837600705</v>
      </c>
      <c r="F6053">
        <v>0</v>
      </c>
      <c r="G6053">
        <v>0</v>
      </c>
      <c r="H6053">
        <v>0</v>
      </c>
      <c r="I6053">
        <v>0</v>
      </c>
      <c r="J6053" s="8">
        <f>SUMIFS(Table1[time],Table1[repetition],Table1[[#This Row],[repetition]],Table1[config],Table1[[#This Row],[config]])</f>
        <v>95684059.851352826</v>
      </c>
      <c r="K6053" s="9">
        <v>1</v>
      </c>
      <c r="L6053" s="9">
        <v>4</v>
      </c>
      <c r="M6053" s="9" t="s">
        <v>150</v>
      </c>
      <c r="N6053" s="9" t="b">
        <v>0</v>
      </c>
      <c r="O6053" s="9" t="b">
        <v>1</v>
      </c>
      <c r="P6053" s="9" t="b">
        <v>0</v>
      </c>
      <c r="Q6053" s="9" t="b">
        <v>1</v>
      </c>
      <c r="R6053" s="9" t="b">
        <v>0</v>
      </c>
      <c r="S6053" s="9" t="b">
        <v>1</v>
      </c>
      <c r="T6053" s="9" t="b">
        <v>0</v>
      </c>
      <c r="U6053" s="9" t="b">
        <v>0</v>
      </c>
      <c r="V6053" s="9" t="b">
        <v>0</v>
      </c>
      <c r="W6053" s="9" t="b">
        <v>1</v>
      </c>
      <c r="X6053" s="9" t="b">
        <v>0</v>
      </c>
      <c r="Y6053" s="9" t="b">
        <v>1</v>
      </c>
      <c r="Z6053" s="9" t="b">
        <v>1</v>
      </c>
      <c r="AA6053" s="9" t="b">
        <v>1</v>
      </c>
      <c r="AB6053" s="9" t="b">
        <v>1</v>
      </c>
      <c r="AC6053" s="9" t="b">
        <v>1</v>
      </c>
      <c r="AD6053" s="9" t="b">
        <v>0</v>
      </c>
      <c r="AE6053" s="9" t="b">
        <v>1</v>
      </c>
      <c r="AF6053" s="9" t="b">
        <v>1</v>
      </c>
      <c r="AG6053" s="9" t="b">
        <v>1</v>
      </c>
    </row>
    <row r="6054" spans="1:33" x14ac:dyDescent="0.2">
      <c r="A6054" s="11">
        <v>2</v>
      </c>
      <c r="B6054" t="s">
        <v>158</v>
      </c>
      <c r="C6054" t="s">
        <v>34</v>
      </c>
      <c r="D6054">
        <v>0</v>
      </c>
      <c r="E6054">
        <v>2317368.0789829199</v>
      </c>
      <c r="F6054">
        <v>0</v>
      </c>
      <c r="G6054">
        <v>0</v>
      </c>
      <c r="H6054">
        <v>0</v>
      </c>
      <c r="I6054">
        <v>0</v>
      </c>
      <c r="J6054" s="10">
        <f>SUMIFS(Table1[time],Table1[repetition],Table1[[#This Row],[repetition]],Table1[config],Table1[[#This Row],[config]])</f>
        <v>124666844.97012277</v>
      </c>
      <c r="K6054" s="11">
        <v>1</v>
      </c>
      <c r="L6054" s="11">
        <v>1</v>
      </c>
      <c r="M6054" s="11" t="s">
        <v>150</v>
      </c>
      <c r="N6054" s="11" t="b">
        <v>1</v>
      </c>
      <c r="O6054" s="11" t="b">
        <v>1</v>
      </c>
      <c r="P6054" s="11" t="b">
        <v>0</v>
      </c>
      <c r="Q6054" s="11" t="b">
        <v>0</v>
      </c>
      <c r="R6054" s="11" t="b">
        <v>0</v>
      </c>
      <c r="S6054" s="11" t="b">
        <v>1</v>
      </c>
      <c r="T6054" s="11" t="b">
        <v>1</v>
      </c>
      <c r="U6054" s="11" t="b">
        <v>1</v>
      </c>
      <c r="V6054" s="11" t="b">
        <v>1</v>
      </c>
      <c r="W6054" s="11" t="b">
        <v>0</v>
      </c>
      <c r="X6054" s="11" t="b">
        <v>0</v>
      </c>
      <c r="Y6054" s="11" t="b">
        <v>0</v>
      </c>
      <c r="Z6054" s="11" t="b">
        <v>0</v>
      </c>
      <c r="AA6054" s="11" t="b">
        <v>1</v>
      </c>
      <c r="AB6054" s="11" t="b">
        <v>1</v>
      </c>
      <c r="AC6054" s="11" t="b">
        <v>1</v>
      </c>
      <c r="AD6054" s="11" t="b">
        <v>1</v>
      </c>
      <c r="AE6054" s="11" t="b">
        <v>0</v>
      </c>
      <c r="AF6054" s="11" t="b">
        <v>0</v>
      </c>
      <c r="AG6054" s="11" t="b">
        <v>0</v>
      </c>
    </row>
    <row r="6055" spans="1:33" x14ac:dyDescent="0.2">
      <c r="A6055" s="9">
        <v>3</v>
      </c>
      <c r="B6055" t="s">
        <v>158</v>
      </c>
      <c r="C6055" t="s">
        <v>34</v>
      </c>
      <c r="D6055">
        <v>0</v>
      </c>
      <c r="E6055">
        <v>640627.15296099405</v>
      </c>
      <c r="F6055">
        <v>0</v>
      </c>
      <c r="G6055">
        <v>0</v>
      </c>
      <c r="H6055">
        <v>0</v>
      </c>
      <c r="I6055">
        <v>0</v>
      </c>
      <c r="J6055" s="8">
        <f>SUMIFS(Table1[time],Table1[repetition],Table1[[#This Row],[repetition]],Table1[config],Table1[[#This Row],[config]])</f>
        <v>88737400.907504886</v>
      </c>
      <c r="K6055" s="9">
        <v>200</v>
      </c>
      <c r="L6055" s="9">
        <v>5</v>
      </c>
      <c r="M6055" s="9" t="s">
        <v>149</v>
      </c>
      <c r="N6055" s="9" t="b">
        <v>1</v>
      </c>
      <c r="O6055" s="9" t="b">
        <v>1</v>
      </c>
      <c r="P6055" s="9" t="b">
        <v>1</v>
      </c>
      <c r="Q6055" s="9" t="b">
        <v>1</v>
      </c>
      <c r="R6055" s="9" t="b">
        <v>1</v>
      </c>
      <c r="S6055" s="9" t="b">
        <v>1</v>
      </c>
      <c r="T6055" s="9" t="b">
        <v>0</v>
      </c>
      <c r="U6055" s="9" t="b">
        <v>0</v>
      </c>
      <c r="V6055" s="9" t="b">
        <v>0</v>
      </c>
      <c r="W6055" s="9" t="b">
        <v>0</v>
      </c>
      <c r="X6055" s="9" t="b">
        <v>1</v>
      </c>
      <c r="Y6055" s="9" t="b">
        <v>1</v>
      </c>
      <c r="Z6055" s="9" t="b">
        <v>0</v>
      </c>
      <c r="AA6055" s="9" t="b">
        <v>1</v>
      </c>
      <c r="AB6055" s="9" t="b">
        <v>1</v>
      </c>
      <c r="AC6055" s="9" t="b">
        <v>0</v>
      </c>
      <c r="AD6055" s="9" t="b">
        <v>1</v>
      </c>
      <c r="AE6055" s="9" t="b">
        <v>0</v>
      </c>
      <c r="AF6055" s="9" t="b">
        <v>0</v>
      </c>
      <c r="AG6055" s="9" t="b">
        <v>0</v>
      </c>
    </row>
    <row r="6056" spans="1:33" x14ac:dyDescent="0.2">
      <c r="A6056" s="9">
        <v>1</v>
      </c>
      <c r="B6056" t="s">
        <v>159</v>
      </c>
      <c r="C6056" t="s">
        <v>34</v>
      </c>
      <c r="D6056">
        <v>0</v>
      </c>
      <c r="E6056">
        <v>664221.04320197797</v>
      </c>
      <c r="F6056">
        <v>0</v>
      </c>
      <c r="G6056">
        <v>0</v>
      </c>
      <c r="H6056">
        <v>0</v>
      </c>
      <c r="I6056">
        <v>0</v>
      </c>
      <c r="J6056" s="8">
        <f>SUMIFS(Table1[time],Table1[repetition],Table1[[#This Row],[repetition]],Table1[config],Table1[[#This Row],[config]])</f>
        <v>95684059.851352826</v>
      </c>
      <c r="K6056" s="9">
        <v>1</v>
      </c>
      <c r="L6056" s="9">
        <v>6</v>
      </c>
      <c r="M6056" s="9" t="s">
        <v>149</v>
      </c>
      <c r="N6056" s="9" t="b">
        <v>0</v>
      </c>
      <c r="O6056" s="9" t="b">
        <v>1</v>
      </c>
      <c r="P6056" s="9" t="b">
        <v>0</v>
      </c>
      <c r="Q6056" s="9" t="b">
        <v>1</v>
      </c>
      <c r="R6056" s="9" t="b">
        <v>1</v>
      </c>
      <c r="S6056" s="9" t="b">
        <v>0</v>
      </c>
      <c r="T6056" s="9" t="b">
        <v>0</v>
      </c>
      <c r="U6056" s="9" t="b">
        <v>1</v>
      </c>
      <c r="V6056" s="9" t="b">
        <v>1</v>
      </c>
      <c r="W6056" s="9" t="b">
        <v>0</v>
      </c>
      <c r="X6056" s="9" t="b">
        <v>0</v>
      </c>
      <c r="Y6056" s="9" t="b">
        <v>1</v>
      </c>
      <c r="Z6056" s="9" t="b">
        <v>1</v>
      </c>
      <c r="AA6056" s="9" t="b">
        <v>1</v>
      </c>
      <c r="AB6056" s="9" t="b">
        <v>0</v>
      </c>
      <c r="AC6056" s="9" t="b">
        <v>1</v>
      </c>
      <c r="AD6056" s="9" t="b">
        <v>1</v>
      </c>
      <c r="AE6056" s="9" t="b">
        <v>0</v>
      </c>
      <c r="AF6056" s="9" t="b">
        <v>0</v>
      </c>
      <c r="AG6056" s="9" t="b">
        <v>1</v>
      </c>
    </row>
    <row r="6057" spans="1:33" x14ac:dyDescent="0.2">
      <c r="A6057" s="9">
        <v>2</v>
      </c>
      <c r="B6057" t="s">
        <v>159</v>
      </c>
      <c r="C6057" t="s">
        <v>34</v>
      </c>
      <c r="D6057">
        <v>0</v>
      </c>
      <c r="E6057">
        <v>2075525.4789730499</v>
      </c>
      <c r="F6057">
        <v>0</v>
      </c>
      <c r="G6057">
        <v>0</v>
      </c>
      <c r="H6057">
        <v>0</v>
      </c>
      <c r="I6057">
        <v>0</v>
      </c>
      <c r="J6057" s="8">
        <f>SUMIFS(Table1[time],Table1[repetition],Table1[[#This Row],[repetition]],Table1[config],Table1[[#This Row],[config]])</f>
        <v>124666844.97012277</v>
      </c>
      <c r="K6057" s="9">
        <v>1</v>
      </c>
      <c r="L6057" s="9">
        <v>1</v>
      </c>
      <c r="M6057" s="9" t="s">
        <v>150</v>
      </c>
      <c r="N6057" s="9" t="b">
        <v>1</v>
      </c>
      <c r="O6057" s="9" t="b">
        <v>1</v>
      </c>
      <c r="P6057" s="9" t="b">
        <v>0</v>
      </c>
      <c r="Q6057" s="9" t="b">
        <v>0</v>
      </c>
      <c r="R6057" s="9" t="b">
        <v>0</v>
      </c>
      <c r="S6057" s="9" t="b">
        <v>1</v>
      </c>
      <c r="T6057" s="9" t="b">
        <v>1</v>
      </c>
      <c r="U6057" s="9" t="b">
        <v>1</v>
      </c>
      <c r="V6057" s="9" t="b">
        <v>1</v>
      </c>
      <c r="W6057" s="9" t="b">
        <v>0</v>
      </c>
      <c r="X6057" s="9" t="b">
        <v>0</v>
      </c>
      <c r="Y6057" s="9" t="b">
        <v>0</v>
      </c>
      <c r="Z6057" s="9" t="b">
        <v>0</v>
      </c>
      <c r="AA6057" s="9" t="b">
        <v>1</v>
      </c>
      <c r="AB6057" s="9" t="b">
        <v>1</v>
      </c>
      <c r="AC6057" s="9" t="b">
        <v>1</v>
      </c>
      <c r="AD6057" s="9" t="b">
        <v>1</v>
      </c>
      <c r="AE6057" s="9" t="b">
        <v>0</v>
      </c>
      <c r="AF6057" s="9" t="b">
        <v>0</v>
      </c>
      <c r="AG6057" s="9" t="b">
        <v>0</v>
      </c>
    </row>
    <row r="6058" spans="1:33" x14ac:dyDescent="0.2">
      <c r="A6058" s="11">
        <v>3</v>
      </c>
      <c r="B6058" t="s">
        <v>159</v>
      </c>
      <c r="C6058" t="s">
        <v>34</v>
      </c>
      <c r="D6058">
        <v>0</v>
      </c>
      <c r="E6058">
        <v>641685.48385800305</v>
      </c>
      <c r="F6058">
        <v>0</v>
      </c>
      <c r="G6058">
        <v>0</v>
      </c>
      <c r="H6058">
        <v>0</v>
      </c>
      <c r="I6058">
        <v>0</v>
      </c>
      <c r="J6058" s="10">
        <f>SUMIFS(Table1[time],Table1[repetition],Table1[[#This Row],[repetition]],Table1[config],Table1[[#This Row],[config]])</f>
        <v>88737400.907504886</v>
      </c>
      <c r="K6058" s="11">
        <v>200</v>
      </c>
      <c r="L6058" s="11">
        <v>6</v>
      </c>
      <c r="M6058" s="11" t="s">
        <v>150</v>
      </c>
      <c r="N6058" s="11" t="b">
        <v>1</v>
      </c>
      <c r="O6058" s="11" t="b">
        <v>1</v>
      </c>
      <c r="P6058" s="11" t="b">
        <v>0</v>
      </c>
      <c r="Q6058" s="11" t="b">
        <v>1</v>
      </c>
      <c r="R6058" s="11" t="b">
        <v>0</v>
      </c>
      <c r="S6058" s="11" t="b">
        <v>0</v>
      </c>
      <c r="T6058" s="11" t="b">
        <v>0</v>
      </c>
      <c r="U6058" s="11" t="b">
        <v>0</v>
      </c>
      <c r="V6058" s="11" t="b">
        <v>0</v>
      </c>
      <c r="W6058" s="11" t="b">
        <v>0</v>
      </c>
      <c r="X6058" s="11" t="b">
        <v>0</v>
      </c>
      <c r="Y6058" s="11" t="b">
        <v>1</v>
      </c>
      <c r="Z6058" s="11" t="b">
        <v>0</v>
      </c>
      <c r="AA6058" s="11" t="b">
        <v>1</v>
      </c>
      <c r="AB6058" s="11" t="b">
        <v>1</v>
      </c>
      <c r="AC6058" s="11" t="b">
        <v>0</v>
      </c>
      <c r="AD6058" s="11" t="b">
        <v>0</v>
      </c>
      <c r="AE6058" s="11" t="b">
        <v>1</v>
      </c>
      <c r="AF6058" s="11" t="b">
        <v>1</v>
      </c>
      <c r="AG6058" s="11" t="b">
        <v>0</v>
      </c>
    </row>
    <row r="6059" spans="1:33" x14ac:dyDescent="0.2">
      <c r="A6059" s="9">
        <v>1</v>
      </c>
      <c r="B6059" t="s">
        <v>160</v>
      </c>
      <c r="C6059" t="s">
        <v>34</v>
      </c>
      <c r="D6059">
        <v>0</v>
      </c>
      <c r="E6059">
        <v>4798201.1933960002</v>
      </c>
      <c r="F6059">
        <v>0</v>
      </c>
      <c r="G6059">
        <v>0</v>
      </c>
      <c r="H6059">
        <v>0</v>
      </c>
      <c r="I6059">
        <v>0</v>
      </c>
      <c r="J6059" s="8">
        <f>SUMIFS(Table1[time],Table1[repetition],Table1[[#This Row],[repetition]],Table1[config],Table1[[#This Row],[config]])</f>
        <v>95684059.851352826</v>
      </c>
      <c r="K6059" s="9">
        <v>50</v>
      </c>
      <c r="L6059" s="9">
        <v>1</v>
      </c>
      <c r="M6059" s="9" t="s">
        <v>151</v>
      </c>
      <c r="N6059" s="9" t="b">
        <v>0</v>
      </c>
      <c r="O6059" s="9" t="b">
        <v>1</v>
      </c>
      <c r="P6059" s="9" t="b">
        <v>1</v>
      </c>
      <c r="Q6059" s="9" t="b">
        <v>1</v>
      </c>
      <c r="R6059" s="9" t="b">
        <v>1</v>
      </c>
      <c r="S6059" s="9" t="b">
        <v>0</v>
      </c>
      <c r="T6059" s="9" t="b">
        <v>1</v>
      </c>
      <c r="U6059" s="9" t="b">
        <v>0</v>
      </c>
      <c r="V6059" s="9" t="b">
        <v>0</v>
      </c>
      <c r="W6059" s="9" t="b">
        <v>1</v>
      </c>
      <c r="X6059" s="9" t="b">
        <v>1</v>
      </c>
      <c r="Y6059" s="9" t="b">
        <v>1</v>
      </c>
      <c r="Z6059" s="9" t="b">
        <v>1</v>
      </c>
      <c r="AA6059" s="9" t="b">
        <v>0</v>
      </c>
      <c r="AB6059" s="9" t="b">
        <v>0</v>
      </c>
      <c r="AC6059" s="9" t="b">
        <v>0</v>
      </c>
      <c r="AD6059" s="9" t="b">
        <v>1</v>
      </c>
      <c r="AE6059" s="9" t="b">
        <v>1</v>
      </c>
      <c r="AF6059" s="9" t="b">
        <v>1</v>
      </c>
      <c r="AG6059" s="9" t="b">
        <v>1</v>
      </c>
    </row>
    <row r="6060" spans="1:33" x14ac:dyDescent="0.2">
      <c r="A6060" s="9">
        <v>2</v>
      </c>
      <c r="B6060" t="s">
        <v>160</v>
      </c>
      <c r="C6060" t="s">
        <v>34</v>
      </c>
      <c r="D6060">
        <v>0</v>
      </c>
      <c r="E6060">
        <v>7207160.3717142697</v>
      </c>
      <c r="F6060">
        <v>0</v>
      </c>
      <c r="G6060">
        <v>0</v>
      </c>
      <c r="H6060">
        <v>0</v>
      </c>
      <c r="I6060">
        <v>0</v>
      </c>
      <c r="J6060" s="8">
        <f>SUMIFS(Table1[time],Table1[repetition],Table1[[#This Row],[repetition]],Table1[config],Table1[[#This Row],[config]])</f>
        <v>124666844.97012277</v>
      </c>
      <c r="K6060" s="9">
        <v>600</v>
      </c>
      <c r="L6060" s="9">
        <v>1</v>
      </c>
      <c r="M6060" s="9" t="s">
        <v>149</v>
      </c>
      <c r="N6060" s="9" t="b">
        <v>0</v>
      </c>
      <c r="O6060" s="9" t="b">
        <v>1</v>
      </c>
      <c r="P6060" s="9" t="b">
        <v>1</v>
      </c>
      <c r="Q6060" s="9" t="b">
        <v>1</v>
      </c>
      <c r="R6060" s="9" t="b">
        <v>1</v>
      </c>
      <c r="S6060" s="9" t="b">
        <v>0</v>
      </c>
      <c r="T6060" s="9" t="b">
        <v>1</v>
      </c>
      <c r="U6060" s="9" t="b">
        <v>0</v>
      </c>
      <c r="V6060" s="9" t="b">
        <v>0</v>
      </c>
      <c r="W6060" s="9" t="b">
        <v>1</v>
      </c>
      <c r="X6060" s="9" t="b">
        <v>1</v>
      </c>
      <c r="Y6060" s="9" t="b">
        <v>1</v>
      </c>
      <c r="Z6060" s="9" t="b">
        <v>1</v>
      </c>
      <c r="AA6060" s="9" t="b">
        <v>0</v>
      </c>
      <c r="AB6060" s="9" t="b">
        <v>1</v>
      </c>
      <c r="AC6060" s="9" t="b">
        <v>1</v>
      </c>
      <c r="AD6060" s="9" t="b">
        <v>1</v>
      </c>
      <c r="AE6060" s="9" t="b">
        <v>1</v>
      </c>
      <c r="AF6060" s="9" t="b">
        <v>1</v>
      </c>
      <c r="AG6060" s="9" t="b">
        <v>0</v>
      </c>
    </row>
    <row r="6061" spans="1:33" x14ac:dyDescent="0.2">
      <c r="A6061" s="11">
        <v>3</v>
      </c>
      <c r="B6061" t="s">
        <v>160</v>
      </c>
      <c r="C6061" t="s">
        <v>34</v>
      </c>
      <c r="D6061">
        <v>0</v>
      </c>
      <c r="E6061">
        <v>4210010.4093559999</v>
      </c>
      <c r="F6061">
        <v>0</v>
      </c>
      <c r="G6061">
        <v>0</v>
      </c>
      <c r="H6061">
        <v>0</v>
      </c>
      <c r="I6061">
        <v>0</v>
      </c>
      <c r="J6061" s="10">
        <f>SUMIFS(Table1[time],Table1[repetition],Table1[[#This Row],[repetition]],Table1[config],Table1[[#This Row],[config]])</f>
        <v>88737400.907504886</v>
      </c>
      <c r="K6061" s="11">
        <v>200</v>
      </c>
      <c r="L6061" s="11">
        <v>18</v>
      </c>
      <c r="M6061" s="11" t="s">
        <v>151</v>
      </c>
      <c r="N6061" s="11" t="b">
        <v>1</v>
      </c>
      <c r="O6061" s="11" t="b">
        <v>0</v>
      </c>
      <c r="P6061" s="11" t="b">
        <v>0</v>
      </c>
      <c r="Q6061" s="11" t="b">
        <v>0</v>
      </c>
      <c r="R6061" s="11" t="b">
        <v>1</v>
      </c>
      <c r="S6061" s="11" t="b">
        <v>0</v>
      </c>
      <c r="T6061" s="11" t="b">
        <v>0</v>
      </c>
      <c r="U6061" s="11" t="b">
        <v>0</v>
      </c>
      <c r="V6061" s="11" t="b">
        <v>0</v>
      </c>
      <c r="W6061" s="11" t="b">
        <v>0</v>
      </c>
      <c r="X6061" s="11" t="b">
        <v>0</v>
      </c>
      <c r="Y6061" s="11" t="b">
        <v>1</v>
      </c>
      <c r="Z6061" s="11" t="b">
        <v>0</v>
      </c>
      <c r="AA6061" s="11" t="b">
        <v>1</v>
      </c>
      <c r="AB6061" s="11" t="b">
        <v>1</v>
      </c>
      <c r="AC6061" s="11" t="b">
        <v>1</v>
      </c>
      <c r="AD6061" s="11" t="b">
        <v>0</v>
      </c>
      <c r="AE6061" s="11" t="b">
        <v>0</v>
      </c>
      <c r="AF6061" s="11" t="b">
        <v>1</v>
      </c>
      <c r="AG6061" s="11" t="b">
        <v>1</v>
      </c>
    </row>
    <row r="6062" spans="1:33" x14ac:dyDescent="0.2">
      <c r="A6062" s="11">
        <v>1</v>
      </c>
      <c r="B6062" t="s">
        <v>162</v>
      </c>
      <c r="C6062" t="s">
        <v>34</v>
      </c>
      <c r="D6062">
        <v>0</v>
      </c>
      <c r="E6062">
        <v>1062520.0501029601</v>
      </c>
      <c r="F6062">
        <v>0</v>
      </c>
      <c r="G6062">
        <v>0</v>
      </c>
      <c r="H6062">
        <v>0</v>
      </c>
      <c r="I6062">
        <v>0</v>
      </c>
      <c r="J6062" s="10">
        <f>SUMIFS(Table1[time],Table1[repetition],Table1[[#This Row],[repetition]],Table1[config],Table1[[#This Row],[config]])</f>
        <v>95684059.851352826</v>
      </c>
      <c r="K6062" s="11">
        <v>50</v>
      </c>
      <c r="L6062" s="11">
        <v>3</v>
      </c>
      <c r="M6062" s="11" t="s">
        <v>150</v>
      </c>
      <c r="N6062" s="11" t="b">
        <v>0</v>
      </c>
      <c r="O6062" s="11" t="b">
        <v>0</v>
      </c>
      <c r="P6062" s="11" t="b">
        <v>1</v>
      </c>
      <c r="Q6062" s="11" t="b">
        <v>0</v>
      </c>
      <c r="R6062" s="11" t="b">
        <v>0</v>
      </c>
      <c r="S6062" s="11" t="b">
        <v>0</v>
      </c>
      <c r="T6062" s="11" t="b">
        <v>1</v>
      </c>
      <c r="U6062" s="11" t="b">
        <v>0</v>
      </c>
      <c r="V6062" s="11" t="b">
        <v>0</v>
      </c>
      <c r="W6062" s="11" t="b">
        <v>0</v>
      </c>
      <c r="X6062" s="11" t="b">
        <v>1</v>
      </c>
      <c r="Y6062" s="11" t="b">
        <v>0</v>
      </c>
      <c r="Z6062" s="11" t="b">
        <v>1</v>
      </c>
      <c r="AA6062" s="11" t="b">
        <v>0</v>
      </c>
      <c r="AB6062" s="11" t="b">
        <v>1</v>
      </c>
      <c r="AC6062" s="11" t="b">
        <v>0</v>
      </c>
      <c r="AD6062" s="11" t="b">
        <v>0</v>
      </c>
      <c r="AE6062" s="11" t="b">
        <v>1</v>
      </c>
      <c r="AF6062" s="11" t="b">
        <v>1</v>
      </c>
      <c r="AG6062" s="11" t="b">
        <v>1</v>
      </c>
    </row>
    <row r="6063" spans="1:33" x14ac:dyDescent="0.2">
      <c r="A6063" s="11">
        <v>2</v>
      </c>
      <c r="B6063" t="s">
        <v>162</v>
      </c>
      <c r="C6063" t="s">
        <v>34</v>
      </c>
      <c r="D6063">
        <v>0</v>
      </c>
      <c r="E6063">
        <v>3116105.3691459801</v>
      </c>
      <c r="F6063">
        <v>0</v>
      </c>
      <c r="G6063">
        <v>0</v>
      </c>
      <c r="H6063">
        <v>0</v>
      </c>
      <c r="I6063">
        <v>0</v>
      </c>
      <c r="J6063" s="10">
        <f>SUMIFS(Table1[time],Table1[repetition],Table1[[#This Row],[repetition]],Table1[config],Table1[[#This Row],[config]])</f>
        <v>124666844.97012277</v>
      </c>
      <c r="K6063" s="11">
        <v>600</v>
      </c>
      <c r="L6063" s="11">
        <v>1</v>
      </c>
      <c r="M6063" s="11" t="s">
        <v>149</v>
      </c>
      <c r="N6063" s="11" t="b">
        <v>0</v>
      </c>
      <c r="O6063" s="11" t="b">
        <v>1</v>
      </c>
      <c r="P6063" s="11" t="b">
        <v>1</v>
      </c>
      <c r="Q6063" s="11" t="b">
        <v>1</v>
      </c>
      <c r="R6063" s="11" t="b">
        <v>1</v>
      </c>
      <c r="S6063" s="11" t="b">
        <v>0</v>
      </c>
      <c r="T6063" s="11" t="b">
        <v>1</v>
      </c>
      <c r="U6063" s="11" t="b">
        <v>0</v>
      </c>
      <c r="V6063" s="11" t="b">
        <v>0</v>
      </c>
      <c r="W6063" s="11" t="b">
        <v>1</v>
      </c>
      <c r="X6063" s="11" t="b">
        <v>1</v>
      </c>
      <c r="Y6063" s="11" t="b">
        <v>1</v>
      </c>
      <c r="Z6063" s="11" t="b">
        <v>1</v>
      </c>
      <c r="AA6063" s="11" t="b">
        <v>0</v>
      </c>
      <c r="AB6063" s="11" t="b">
        <v>1</v>
      </c>
      <c r="AC6063" s="11" t="b">
        <v>1</v>
      </c>
      <c r="AD6063" s="11" t="b">
        <v>1</v>
      </c>
      <c r="AE6063" s="11" t="b">
        <v>1</v>
      </c>
      <c r="AF6063" s="11" t="b">
        <v>1</v>
      </c>
      <c r="AG6063" s="11" t="b">
        <v>0</v>
      </c>
    </row>
    <row r="6064" spans="1:33" x14ac:dyDescent="0.2">
      <c r="A6064" s="11">
        <v>3</v>
      </c>
      <c r="B6064" t="s">
        <v>162</v>
      </c>
      <c r="C6064" t="s">
        <v>34</v>
      </c>
      <c r="D6064">
        <v>0</v>
      </c>
      <c r="E6064">
        <v>2112213.08837299</v>
      </c>
      <c r="F6064">
        <v>0</v>
      </c>
      <c r="G6064">
        <v>0</v>
      </c>
      <c r="H6064">
        <v>0</v>
      </c>
      <c r="I6064">
        <v>0</v>
      </c>
      <c r="J6064" s="10">
        <f>SUMIFS(Table1[time],Table1[repetition],Table1[[#This Row],[repetition]],Table1[config],Table1[[#This Row],[config]])</f>
        <v>88737400.907504886</v>
      </c>
      <c r="K6064" s="11">
        <v>200</v>
      </c>
      <c r="L6064" s="11">
        <v>18</v>
      </c>
      <c r="M6064" s="11" t="s">
        <v>151</v>
      </c>
      <c r="N6064" s="11" t="b">
        <v>1</v>
      </c>
      <c r="O6064" s="11" t="b">
        <v>0</v>
      </c>
      <c r="P6064" s="11" t="b">
        <v>0</v>
      </c>
      <c r="Q6064" s="11" t="b">
        <v>0</v>
      </c>
      <c r="R6064" s="11" t="b">
        <v>1</v>
      </c>
      <c r="S6064" s="11" t="b">
        <v>0</v>
      </c>
      <c r="T6064" s="11" t="b">
        <v>0</v>
      </c>
      <c r="U6064" s="11" t="b">
        <v>0</v>
      </c>
      <c r="V6064" s="11" t="b">
        <v>0</v>
      </c>
      <c r="W6064" s="11" t="b">
        <v>0</v>
      </c>
      <c r="X6064" s="11" t="b">
        <v>0</v>
      </c>
      <c r="Y6064" s="11" t="b">
        <v>1</v>
      </c>
      <c r="Z6064" s="11" t="b">
        <v>0</v>
      </c>
      <c r="AA6064" s="11" t="b">
        <v>1</v>
      </c>
      <c r="AB6064" s="11" t="b">
        <v>1</v>
      </c>
      <c r="AC6064" s="11" t="b">
        <v>1</v>
      </c>
      <c r="AD6064" s="11" t="b">
        <v>0</v>
      </c>
      <c r="AE6064" s="11" t="b">
        <v>0</v>
      </c>
      <c r="AF6064" s="11" t="b">
        <v>1</v>
      </c>
      <c r="AG6064" s="11" t="b">
        <v>1</v>
      </c>
    </row>
    <row r="6065" spans="1:33" x14ac:dyDescent="0.2">
      <c r="A6065" s="11">
        <v>1</v>
      </c>
      <c r="B6065" t="s">
        <v>163</v>
      </c>
      <c r="C6065" t="s">
        <v>34</v>
      </c>
      <c r="D6065">
        <v>0</v>
      </c>
      <c r="E6065">
        <v>336208.55151501001</v>
      </c>
      <c r="F6065">
        <v>0</v>
      </c>
      <c r="G6065">
        <v>0</v>
      </c>
      <c r="H6065">
        <v>0</v>
      </c>
      <c r="I6065">
        <v>0</v>
      </c>
      <c r="J6065" s="10">
        <f>SUMIFS(Table1[time],Table1[repetition],Table1[[#This Row],[repetition]],Table1[config],Table1[[#This Row],[config]])</f>
        <v>95684059.851352826</v>
      </c>
      <c r="K6065" s="11">
        <v>50</v>
      </c>
      <c r="L6065" s="11">
        <v>6</v>
      </c>
      <c r="M6065" s="11" t="s">
        <v>150</v>
      </c>
      <c r="N6065" s="11" t="b">
        <v>0</v>
      </c>
      <c r="O6065" s="11" t="b">
        <v>0</v>
      </c>
      <c r="P6065" s="11" t="b">
        <v>0</v>
      </c>
      <c r="Q6065" s="11" t="b">
        <v>1</v>
      </c>
      <c r="R6065" s="11" t="b">
        <v>0</v>
      </c>
      <c r="S6065" s="11" t="b">
        <v>1</v>
      </c>
      <c r="T6065" s="11" t="b">
        <v>0</v>
      </c>
      <c r="U6065" s="11" t="b">
        <v>0</v>
      </c>
      <c r="V6065" s="11" t="b">
        <v>0</v>
      </c>
      <c r="W6065" s="11" t="b">
        <v>0</v>
      </c>
      <c r="X6065" s="11" t="b">
        <v>1</v>
      </c>
      <c r="Y6065" s="11" t="b">
        <v>0</v>
      </c>
      <c r="Z6065" s="11" t="b">
        <v>1</v>
      </c>
      <c r="AA6065" s="11" t="b">
        <v>0</v>
      </c>
      <c r="AB6065" s="11" t="b">
        <v>1</v>
      </c>
      <c r="AC6065" s="11" t="b">
        <v>0</v>
      </c>
      <c r="AD6065" s="11" t="b">
        <v>1</v>
      </c>
      <c r="AE6065" s="11" t="b">
        <v>0</v>
      </c>
      <c r="AF6065" s="11" t="b">
        <v>0</v>
      </c>
      <c r="AG6065" s="11" t="b">
        <v>0</v>
      </c>
    </row>
    <row r="6066" spans="1:33" x14ac:dyDescent="0.2">
      <c r="A6066" s="11">
        <v>2</v>
      </c>
      <c r="B6066" t="s">
        <v>163</v>
      </c>
      <c r="C6066" t="s">
        <v>34</v>
      </c>
      <c r="D6066">
        <v>0</v>
      </c>
      <c r="E6066">
        <v>1284460.3489520899</v>
      </c>
      <c r="F6066">
        <v>0</v>
      </c>
      <c r="G6066">
        <v>0</v>
      </c>
      <c r="H6066">
        <v>0</v>
      </c>
      <c r="I6066">
        <v>0</v>
      </c>
      <c r="J6066" s="10">
        <f>SUMIFS(Table1[time],Table1[repetition],Table1[[#This Row],[repetition]],Table1[config],Table1[[#This Row],[config]])</f>
        <v>124666844.97012277</v>
      </c>
      <c r="K6066" s="11">
        <v>1</v>
      </c>
      <c r="L6066" s="11">
        <v>1</v>
      </c>
      <c r="M6066" s="11" t="s">
        <v>150</v>
      </c>
      <c r="N6066" s="11" t="b">
        <v>1</v>
      </c>
      <c r="O6066" s="11" t="b">
        <v>1</v>
      </c>
      <c r="P6066" s="11" t="b">
        <v>0</v>
      </c>
      <c r="Q6066" s="11" t="b">
        <v>0</v>
      </c>
      <c r="R6066" s="11" t="b">
        <v>0</v>
      </c>
      <c r="S6066" s="11" t="b">
        <v>1</v>
      </c>
      <c r="T6066" s="11" t="b">
        <v>1</v>
      </c>
      <c r="U6066" s="11" t="b">
        <v>1</v>
      </c>
      <c r="V6066" s="11" t="b">
        <v>1</v>
      </c>
      <c r="W6066" s="11" t="b">
        <v>0</v>
      </c>
      <c r="X6066" s="11" t="b">
        <v>0</v>
      </c>
      <c r="Y6066" s="11" t="b">
        <v>0</v>
      </c>
      <c r="Z6066" s="11" t="b">
        <v>0</v>
      </c>
      <c r="AA6066" s="11" t="b">
        <v>1</v>
      </c>
      <c r="AB6066" s="11" t="b">
        <v>1</v>
      </c>
      <c r="AC6066" s="11" t="b">
        <v>1</v>
      </c>
      <c r="AD6066" s="11" t="b">
        <v>1</v>
      </c>
      <c r="AE6066" s="11" t="b">
        <v>0</v>
      </c>
      <c r="AF6066" s="11" t="b">
        <v>0</v>
      </c>
      <c r="AG6066" s="11" t="b">
        <v>0</v>
      </c>
    </row>
    <row r="6067" spans="1:33" x14ac:dyDescent="0.2">
      <c r="A6067" s="9">
        <v>3</v>
      </c>
      <c r="B6067" t="s">
        <v>163</v>
      </c>
      <c r="C6067" t="s">
        <v>34</v>
      </c>
      <c r="D6067">
        <v>0</v>
      </c>
      <c r="E6067">
        <v>315825.45173801098</v>
      </c>
      <c r="F6067">
        <v>0</v>
      </c>
      <c r="G6067">
        <v>0</v>
      </c>
      <c r="H6067">
        <v>0</v>
      </c>
      <c r="I6067">
        <v>0</v>
      </c>
      <c r="J6067" s="8">
        <f>SUMIFS(Table1[time],Table1[repetition],Table1[[#This Row],[repetition]],Table1[config],Table1[[#This Row],[config]])</f>
        <v>88737400.907504886</v>
      </c>
      <c r="K6067" s="9">
        <v>200</v>
      </c>
      <c r="L6067" s="9">
        <v>6</v>
      </c>
      <c r="M6067" s="9" t="s">
        <v>150</v>
      </c>
      <c r="N6067" s="9" t="b">
        <v>1</v>
      </c>
      <c r="O6067" s="9" t="b">
        <v>1</v>
      </c>
      <c r="P6067" s="9" t="b">
        <v>0</v>
      </c>
      <c r="Q6067" s="9" t="b">
        <v>1</v>
      </c>
      <c r="R6067" s="9" t="b">
        <v>0</v>
      </c>
      <c r="S6067" s="9" t="b">
        <v>0</v>
      </c>
      <c r="T6067" s="9" t="b">
        <v>0</v>
      </c>
      <c r="U6067" s="9" t="b">
        <v>0</v>
      </c>
      <c r="V6067" s="9" t="b">
        <v>0</v>
      </c>
      <c r="W6067" s="9" t="b">
        <v>0</v>
      </c>
      <c r="X6067" s="9" t="b">
        <v>0</v>
      </c>
      <c r="Y6067" s="9" t="b">
        <v>1</v>
      </c>
      <c r="Z6067" s="9" t="b">
        <v>0</v>
      </c>
      <c r="AA6067" s="9" t="b">
        <v>1</v>
      </c>
      <c r="AB6067" s="9" t="b">
        <v>1</v>
      </c>
      <c r="AC6067" s="9" t="b">
        <v>0</v>
      </c>
      <c r="AD6067" s="9" t="b">
        <v>0</v>
      </c>
      <c r="AE6067" s="9" t="b">
        <v>1</v>
      </c>
      <c r="AF6067" s="9" t="b">
        <v>1</v>
      </c>
      <c r="AG6067" s="9" t="b">
        <v>0</v>
      </c>
    </row>
    <row r="6068" spans="1:33" x14ac:dyDescent="0.2">
      <c r="A6068" s="9">
        <v>1</v>
      </c>
      <c r="B6068" t="s">
        <v>164</v>
      </c>
      <c r="C6068" t="s">
        <v>34</v>
      </c>
      <c r="D6068">
        <v>0</v>
      </c>
      <c r="E6068">
        <v>7204361.36744898</v>
      </c>
      <c r="F6068">
        <v>0</v>
      </c>
      <c r="G6068">
        <v>0</v>
      </c>
      <c r="H6068">
        <v>0</v>
      </c>
      <c r="I6068">
        <v>0</v>
      </c>
      <c r="J6068" s="8">
        <f>SUMIFS(Table1[time],Table1[repetition],Table1[[#This Row],[repetition]],Table1[config],Table1[[#This Row],[config]])</f>
        <v>95684059.851352826</v>
      </c>
      <c r="K6068" s="9">
        <v>80</v>
      </c>
      <c r="L6068" s="9">
        <v>1</v>
      </c>
      <c r="M6068" s="9" t="s">
        <v>149</v>
      </c>
      <c r="N6068" s="9" t="b">
        <v>0</v>
      </c>
      <c r="O6068" s="9" t="b">
        <v>1</v>
      </c>
      <c r="P6068" s="9" t="b">
        <v>1</v>
      </c>
      <c r="Q6068" s="9" t="b">
        <v>1</v>
      </c>
      <c r="R6068" s="9" t="b">
        <v>1</v>
      </c>
      <c r="S6068" s="9" t="b">
        <v>0</v>
      </c>
      <c r="T6068" s="9" t="b">
        <v>1</v>
      </c>
      <c r="U6068" s="9" t="b">
        <v>0</v>
      </c>
      <c r="V6068" s="9" t="b">
        <v>0</v>
      </c>
      <c r="W6068" s="9" t="b">
        <v>1</v>
      </c>
      <c r="X6068" s="9" t="b">
        <v>1</v>
      </c>
      <c r="Y6068" s="9" t="b">
        <v>1</v>
      </c>
      <c r="Z6068" s="9" t="b">
        <v>1</v>
      </c>
      <c r="AA6068" s="9" t="b">
        <v>0</v>
      </c>
      <c r="AB6068" s="9" t="b">
        <v>1</v>
      </c>
      <c r="AC6068" s="9" t="b">
        <v>1</v>
      </c>
      <c r="AD6068" s="9" t="b">
        <v>1</v>
      </c>
      <c r="AE6068" s="9" t="b">
        <v>1</v>
      </c>
      <c r="AF6068" s="9" t="b">
        <v>1</v>
      </c>
      <c r="AG6068" s="9" t="b">
        <v>0</v>
      </c>
    </row>
    <row r="6069" spans="1:33" x14ac:dyDescent="0.2">
      <c r="A6069" s="9">
        <v>2</v>
      </c>
      <c r="B6069" t="s">
        <v>164</v>
      </c>
      <c r="C6069" t="s">
        <v>34</v>
      </c>
      <c r="D6069">
        <v>0</v>
      </c>
      <c r="E6069">
        <v>7206711.2909751004</v>
      </c>
      <c r="F6069">
        <v>0</v>
      </c>
      <c r="G6069">
        <v>0</v>
      </c>
      <c r="H6069">
        <v>0</v>
      </c>
      <c r="I6069">
        <v>0</v>
      </c>
      <c r="J6069" s="8">
        <f>SUMIFS(Table1[time],Table1[repetition],Table1[[#This Row],[repetition]],Table1[config],Table1[[#This Row],[config]])</f>
        <v>124666844.97012277</v>
      </c>
      <c r="K6069" s="9">
        <v>600</v>
      </c>
      <c r="L6069" s="9">
        <v>2</v>
      </c>
      <c r="M6069" s="9" t="s">
        <v>150</v>
      </c>
      <c r="N6069" s="9" t="b">
        <v>1</v>
      </c>
      <c r="O6069" s="9" t="b">
        <v>0</v>
      </c>
      <c r="P6069" s="9" t="b">
        <v>0</v>
      </c>
      <c r="Q6069" s="9" t="b">
        <v>0</v>
      </c>
      <c r="R6069" s="9" t="b">
        <v>0</v>
      </c>
      <c r="S6069" s="9" t="b">
        <v>1</v>
      </c>
      <c r="T6069" s="9" t="b">
        <v>0</v>
      </c>
      <c r="U6069" s="9" t="b">
        <v>1</v>
      </c>
      <c r="V6069" s="9" t="b">
        <v>1</v>
      </c>
      <c r="W6069" s="9" t="b">
        <v>0</v>
      </c>
      <c r="X6069" s="9" t="b">
        <v>0</v>
      </c>
      <c r="Y6069" s="9" t="b">
        <v>0</v>
      </c>
      <c r="Z6069" s="9" t="b">
        <v>0</v>
      </c>
      <c r="AA6069" s="9" t="b">
        <v>1</v>
      </c>
      <c r="AB6069" s="9" t="b">
        <v>0</v>
      </c>
      <c r="AC6069" s="9" t="b">
        <v>0</v>
      </c>
      <c r="AD6069" s="9" t="b">
        <v>0</v>
      </c>
      <c r="AE6069" s="9" t="b">
        <v>0</v>
      </c>
      <c r="AF6069" s="9" t="b">
        <v>0</v>
      </c>
      <c r="AG6069" s="9" t="b">
        <v>1</v>
      </c>
    </row>
    <row r="6070" spans="1:33" x14ac:dyDescent="0.2">
      <c r="A6070" s="11">
        <v>3</v>
      </c>
      <c r="B6070" t="s">
        <v>164</v>
      </c>
      <c r="C6070" t="s">
        <v>34</v>
      </c>
      <c r="D6070">
        <v>0</v>
      </c>
      <c r="E6070">
        <v>7205200.47727999</v>
      </c>
      <c r="F6070">
        <v>0</v>
      </c>
      <c r="G6070">
        <v>0</v>
      </c>
      <c r="H6070">
        <v>0</v>
      </c>
      <c r="I6070">
        <v>0</v>
      </c>
      <c r="J6070" s="10">
        <f>SUMIFS(Table1[time],Table1[repetition],Table1[[#This Row],[repetition]],Table1[config],Table1[[#This Row],[config]])</f>
        <v>88737400.907504886</v>
      </c>
      <c r="K6070" s="11">
        <v>600</v>
      </c>
      <c r="L6070" s="11">
        <v>1</v>
      </c>
      <c r="M6070" s="11" t="s">
        <v>149</v>
      </c>
      <c r="N6070" s="11" t="b">
        <v>0</v>
      </c>
      <c r="O6070" s="11" t="b">
        <v>1</v>
      </c>
      <c r="P6070" s="11" t="b">
        <v>1</v>
      </c>
      <c r="Q6070" s="11" t="b">
        <v>1</v>
      </c>
      <c r="R6070" s="11" t="b">
        <v>1</v>
      </c>
      <c r="S6070" s="11" t="b">
        <v>0</v>
      </c>
      <c r="T6070" s="11" t="b">
        <v>1</v>
      </c>
      <c r="U6070" s="11" t="b">
        <v>0</v>
      </c>
      <c r="V6070" s="11" t="b">
        <v>0</v>
      </c>
      <c r="W6070" s="11" t="b">
        <v>1</v>
      </c>
      <c r="X6070" s="11" t="b">
        <v>1</v>
      </c>
      <c r="Y6070" s="11" t="b">
        <v>1</v>
      </c>
      <c r="Z6070" s="11" t="b">
        <v>1</v>
      </c>
      <c r="AA6070" s="11" t="b">
        <v>0</v>
      </c>
      <c r="AB6070" s="11" t="b">
        <v>1</v>
      </c>
      <c r="AC6070" s="11" t="b">
        <v>1</v>
      </c>
      <c r="AD6070" s="11" t="b">
        <v>1</v>
      </c>
      <c r="AE6070" s="11" t="b">
        <v>1</v>
      </c>
      <c r="AF6070" s="11" t="b">
        <v>1</v>
      </c>
      <c r="AG6070" s="11" t="b">
        <v>0</v>
      </c>
    </row>
    <row r="6071" spans="1:33" x14ac:dyDescent="0.2">
      <c r="A6071" s="9">
        <v>1</v>
      </c>
      <c r="B6071" t="s">
        <v>165</v>
      </c>
      <c r="C6071" t="s">
        <v>34</v>
      </c>
      <c r="D6071">
        <v>0</v>
      </c>
      <c r="E6071">
        <v>7205410.3759920103</v>
      </c>
      <c r="F6071">
        <v>0</v>
      </c>
      <c r="G6071">
        <v>0</v>
      </c>
      <c r="H6071">
        <v>0</v>
      </c>
      <c r="I6071">
        <v>0</v>
      </c>
      <c r="J6071" s="8">
        <f>SUMIFS(Table1[time],Table1[repetition],Table1[[#This Row],[repetition]],Table1[config],Table1[[#This Row],[config]])</f>
        <v>95684059.851352826</v>
      </c>
      <c r="K6071" s="9">
        <v>80</v>
      </c>
      <c r="L6071" s="9">
        <v>4</v>
      </c>
      <c r="M6071" s="9" t="s">
        <v>151</v>
      </c>
      <c r="N6071" s="9" t="b">
        <v>0</v>
      </c>
      <c r="O6071" s="9" t="b">
        <v>1</v>
      </c>
      <c r="P6071" s="9" t="b">
        <v>0</v>
      </c>
      <c r="Q6071" s="9" t="b">
        <v>1</v>
      </c>
      <c r="R6071" s="9" t="b">
        <v>0</v>
      </c>
      <c r="S6071" s="9" t="b">
        <v>0</v>
      </c>
      <c r="T6071" s="9" t="b">
        <v>1</v>
      </c>
      <c r="U6071" s="9" t="b">
        <v>0</v>
      </c>
      <c r="V6071" s="9" t="b">
        <v>0</v>
      </c>
      <c r="W6071" s="9" t="b">
        <v>0</v>
      </c>
      <c r="X6071" s="9" t="b">
        <v>1</v>
      </c>
      <c r="Y6071" s="9" t="b">
        <v>0</v>
      </c>
      <c r="Z6071" s="9" t="b">
        <v>1</v>
      </c>
      <c r="AA6071" s="9" t="b">
        <v>1</v>
      </c>
      <c r="AB6071" s="9" t="b">
        <v>1</v>
      </c>
      <c r="AC6071" s="9" t="b">
        <v>0</v>
      </c>
      <c r="AD6071" s="9" t="b">
        <v>1</v>
      </c>
      <c r="AE6071" s="9" t="b">
        <v>0</v>
      </c>
      <c r="AF6071" s="9" t="b">
        <v>0</v>
      </c>
      <c r="AG6071" s="9" t="b">
        <v>0</v>
      </c>
    </row>
    <row r="6072" spans="1:33" x14ac:dyDescent="0.2">
      <c r="A6072" s="11">
        <v>2</v>
      </c>
      <c r="B6072" t="s">
        <v>165</v>
      </c>
      <c r="C6072" t="s">
        <v>34</v>
      </c>
      <c r="D6072">
        <v>0</v>
      </c>
      <c r="E6072">
        <v>7212958.1380141899</v>
      </c>
      <c r="F6072">
        <v>0</v>
      </c>
      <c r="G6072">
        <v>0</v>
      </c>
      <c r="H6072">
        <v>0</v>
      </c>
      <c r="I6072">
        <v>0</v>
      </c>
      <c r="J6072" s="10">
        <f>SUMIFS(Table1[time],Table1[repetition],Table1[[#This Row],[repetition]],Table1[config],Table1[[#This Row],[config]])</f>
        <v>124666844.97012277</v>
      </c>
      <c r="K6072" s="11">
        <v>600</v>
      </c>
      <c r="L6072" s="11">
        <v>1</v>
      </c>
      <c r="M6072" s="11" t="s">
        <v>149</v>
      </c>
      <c r="N6072" s="11" t="b">
        <v>0</v>
      </c>
      <c r="O6072" s="11" t="b">
        <v>1</v>
      </c>
      <c r="P6072" s="11" t="b">
        <v>1</v>
      </c>
      <c r="Q6072" s="11" t="b">
        <v>1</v>
      </c>
      <c r="R6072" s="11" t="b">
        <v>1</v>
      </c>
      <c r="S6072" s="11" t="b">
        <v>0</v>
      </c>
      <c r="T6072" s="11" t="b">
        <v>1</v>
      </c>
      <c r="U6072" s="11" t="b">
        <v>0</v>
      </c>
      <c r="V6072" s="11" t="b">
        <v>0</v>
      </c>
      <c r="W6072" s="11" t="b">
        <v>1</v>
      </c>
      <c r="X6072" s="11" t="b">
        <v>1</v>
      </c>
      <c r="Y6072" s="11" t="b">
        <v>1</v>
      </c>
      <c r="Z6072" s="11" t="b">
        <v>1</v>
      </c>
      <c r="AA6072" s="11" t="b">
        <v>0</v>
      </c>
      <c r="AB6072" s="11" t="b">
        <v>1</v>
      </c>
      <c r="AC6072" s="11" t="b">
        <v>1</v>
      </c>
      <c r="AD6072" s="11" t="b">
        <v>1</v>
      </c>
      <c r="AE6072" s="11" t="b">
        <v>1</v>
      </c>
      <c r="AF6072" s="11" t="b">
        <v>1</v>
      </c>
      <c r="AG6072" s="11" t="b">
        <v>0</v>
      </c>
    </row>
    <row r="6073" spans="1:33" x14ac:dyDescent="0.2">
      <c r="A6073" s="11">
        <v>3</v>
      </c>
      <c r="B6073" t="s">
        <v>165</v>
      </c>
      <c r="C6073" t="s">
        <v>34</v>
      </c>
      <c r="D6073">
        <v>0</v>
      </c>
      <c r="E6073">
        <v>7204691.8132390101</v>
      </c>
      <c r="F6073">
        <v>0</v>
      </c>
      <c r="G6073">
        <v>0</v>
      </c>
      <c r="H6073">
        <v>0</v>
      </c>
      <c r="I6073">
        <v>0</v>
      </c>
      <c r="J6073" s="10">
        <f>SUMIFS(Table1[time],Table1[repetition],Table1[[#This Row],[repetition]],Table1[config],Table1[[#This Row],[config]])</f>
        <v>88737400.907504886</v>
      </c>
      <c r="K6073" s="11">
        <v>600</v>
      </c>
      <c r="L6073" s="11">
        <v>1</v>
      </c>
      <c r="M6073" s="11" t="s">
        <v>149</v>
      </c>
      <c r="N6073" s="11" t="b">
        <v>0</v>
      </c>
      <c r="O6073" s="11" t="b">
        <v>1</v>
      </c>
      <c r="P6073" s="11" t="b">
        <v>1</v>
      </c>
      <c r="Q6073" s="11" t="b">
        <v>1</v>
      </c>
      <c r="R6073" s="11" t="b">
        <v>1</v>
      </c>
      <c r="S6073" s="11" t="b">
        <v>0</v>
      </c>
      <c r="T6073" s="11" t="b">
        <v>1</v>
      </c>
      <c r="U6073" s="11" t="b">
        <v>0</v>
      </c>
      <c r="V6073" s="11" t="b">
        <v>0</v>
      </c>
      <c r="W6073" s="11" t="b">
        <v>1</v>
      </c>
      <c r="X6073" s="11" t="b">
        <v>1</v>
      </c>
      <c r="Y6073" s="11" t="b">
        <v>1</v>
      </c>
      <c r="Z6073" s="11" t="b">
        <v>1</v>
      </c>
      <c r="AA6073" s="11" t="b">
        <v>0</v>
      </c>
      <c r="AB6073" s="11" t="b">
        <v>1</v>
      </c>
      <c r="AC6073" s="11" t="b">
        <v>1</v>
      </c>
      <c r="AD6073" s="11" t="b">
        <v>1</v>
      </c>
      <c r="AE6073" s="11" t="b">
        <v>1</v>
      </c>
      <c r="AF6073" s="11" t="b">
        <v>1</v>
      </c>
      <c r="AG6073" s="11" t="b">
        <v>0</v>
      </c>
    </row>
    <row r="6074" spans="1:33" x14ac:dyDescent="0.2">
      <c r="A6074" s="9">
        <v>1</v>
      </c>
      <c r="B6074" t="s">
        <v>167</v>
      </c>
      <c r="C6074" t="s">
        <v>34</v>
      </c>
      <c r="D6074">
        <v>0</v>
      </c>
      <c r="E6074">
        <v>7207128.1325899698</v>
      </c>
      <c r="F6074">
        <v>0</v>
      </c>
      <c r="G6074">
        <v>0</v>
      </c>
      <c r="H6074">
        <v>0</v>
      </c>
      <c r="I6074">
        <v>0</v>
      </c>
      <c r="J6074" s="8">
        <f>SUMIFS(Table1[time],Table1[repetition],Table1[[#This Row],[repetition]],Table1[config],Table1[[#This Row],[config]])</f>
        <v>95684059.851352826</v>
      </c>
      <c r="K6074" s="9">
        <v>90</v>
      </c>
      <c r="L6074" s="9">
        <v>2</v>
      </c>
      <c r="M6074" s="9" t="s">
        <v>150</v>
      </c>
      <c r="N6074" s="9" t="b">
        <v>1</v>
      </c>
      <c r="O6074" s="9" t="b">
        <v>0</v>
      </c>
      <c r="P6074" s="9" t="b">
        <v>0</v>
      </c>
      <c r="Q6074" s="9" t="b">
        <v>0</v>
      </c>
      <c r="R6074" s="9" t="b">
        <v>0</v>
      </c>
      <c r="S6074" s="9" t="b">
        <v>1</v>
      </c>
      <c r="T6074" s="9" t="b">
        <v>0</v>
      </c>
      <c r="U6074" s="9" t="b">
        <v>1</v>
      </c>
      <c r="V6074" s="9" t="b">
        <v>1</v>
      </c>
      <c r="W6074" s="9" t="b">
        <v>0</v>
      </c>
      <c r="X6074" s="9" t="b">
        <v>0</v>
      </c>
      <c r="Y6074" s="9" t="b">
        <v>0</v>
      </c>
      <c r="Z6074" s="9" t="b">
        <v>0</v>
      </c>
      <c r="AA6074" s="9" t="b">
        <v>1</v>
      </c>
      <c r="AB6074" s="9" t="b">
        <v>0</v>
      </c>
      <c r="AC6074" s="9" t="b">
        <v>0</v>
      </c>
      <c r="AD6074" s="9" t="b">
        <v>0</v>
      </c>
      <c r="AE6074" s="9" t="b">
        <v>0</v>
      </c>
      <c r="AF6074" s="9" t="b">
        <v>0</v>
      </c>
      <c r="AG6074" s="9" t="b">
        <v>1</v>
      </c>
    </row>
    <row r="6075" spans="1:33" x14ac:dyDescent="0.2">
      <c r="A6075" s="11">
        <v>2</v>
      </c>
      <c r="B6075" t="s">
        <v>167</v>
      </c>
      <c r="C6075" t="s">
        <v>34</v>
      </c>
      <c r="D6075">
        <v>0</v>
      </c>
      <c r="E6075">
        <v>7218801.6703240499</v>
      </c>
      <c r="F6075">
        <v>0</v>
      </c>
      <c r="G6075">
        <v>0</v>
      </c>
      <c r="H6075">
        <v>0</v>
      </c>
      <c r="I6075">
        <v>0</v>
      </c>
      <c r="J6075" s="10">
        <f>SUMIFS(Table1[time],Table1[repetition],Table1[[#This Row],[repetition]],Table1[config],Table1[[#This Row],[config]])</f>
        <v>124666844.97012277</v>
      </c>
      <c r="K6075" s="11">
        <v>600</v>
      </c>
      <c r="L6075" s="11">
        <v>2</v>
      </c>
      <c r="M6075" s="11" t="s">
        <v>150</v>
      </c>
      <c r="N6075" s="11" t="b">
        <v>1</v>
      </c>
      <c r="O6075" s="11" t="b">
        <v>0</v>
      </c>
      <c r="P6075" s="11" t="b">
        <v>0</v>
      </c>
      <c r="Q6075" s="11" t="b">
        <v>0</v>
      </c>
      <c r="R6075" s="11" t="b">
        <v>0</v>
      </c>
      <c r="S6075" s="11" t="b">
        <v>1</v>
      </c>
      <c r="T6075" s="11" t="b">
        <v>0</v>
      </c>
      <c r="U6075" s="11" t="b">
        <v>1</v>
      </c>
      <c r="V6075" s="11" t="b">
        <v>1</v>
      </c>
      <c r="W6075" s="11" t="b">
        <v>0</v>
      </c>
      <c r="X6075" s="11" t="b">
        <v>0</v>
      </c>
      <c r="Y6075" s="11" t="b">
        <v>0</v>
      </c>
      <c r="Z6075" s="11" t="b">
        <v>0</v>
      </c>
      <c r="AA6075" s="11" t="b">
        <v>1</v>
      </c>
      <c r="AB6075" s="11" t="b">
        <v>0</v>
      </c>
      <c r="AC6075" s="11" t="b">
        <v>0</v>
      </c>
      <c r="AD6075" s="11" t="b">
        <v>0</v>
      </c>
      <c r="AE6075" s="11" t="b">
        <v>0</v>
      </c>
      <c r="AF6075" s="11" t="b">
        <v>0</v>
      </c>
      <c r="AG6075" s="11" t="b">
        <v>1</v>
      </c>
    </row>
    <row r="6076" spans="1:33" x14ac:dyDescent="0.2">
      <c r="A6076" s="9">
        <v>3</v>
      </c>
      <c r="B6076" t="s">
        <v>167</v>
      </c>
      <c r="C6076" t="s">
        <v>34</v>
      </c>
      <c r="D6076">
        <v>0</v>
      </c>
      <c r="E6076">
        <v>7206961.2239819895</v>
      </c>
      <c r="F6076">
        <v>0</v>
      </c>
      <c r="G6076">
        <v>0</v>
      </c>
      <c r="H6076">
        <v>0</v>
      </c>
      <c r="I6076">
        <v>0</v>
      </c>
      <c r="J6076" s="8">
        <f>SUMIFS(Table1[time],Table1[repetition],Table1[[#This Row],[repetition]],Table1[config],Table1[[#This Row],[config]])</f>
        <v>88737400.907504886</v>
      </c>
      <c r="K6076" s="9">
        <v>600</v>
      </c>
      <c r="L6076" s="9">
        <v>2</v>
      </c>
      <c r="M6076" s="9" t="s">
        <v>150</v>
      </c>
      <c r="N6076" s="9" t="b">
        <v>1</v>
      </c>
      <c r="O6076" s="9" t="b">
        <v>0</v>
      </c>
      <c r="P6076" s="9" t="b">
        <v>0</v>
      </c>
      <c r="Q6076" s="9" t="b">
        <v>0</v>
      </c>
      <c r="R6076" s="9" t="b">
        <v>0</v>
      </c>
      <c r="S6076" s="9" t="b">
        <v>1</v>
      </c>
      <c r="T6076" s="9" t="b">
        <v>0</v>
      </c>
      <c r="U6076" s="9" t="b">
        <v>1</v>
      </c>
      <c r="V6076" s="9" t="b">
        <v>1</v>
      </c>
      <c r="W6076" s="9" t="b">
        <v>0</v>
      </c>
      <c r="X6076" s="9" t="b">
        <v>0</v>
      </c>
      <c r="Y6076" s="9" t="b">
        <v>0</v>
      </c>
      <c r="Z6076" s="9" t="b">
        <v>0</v>
      </c>
      <c r="AA6076" s="9" t="b">
        <v>1</v>
      </c>
      <c r="AB6076" s="9" t="b">
        <v>0</v>
      </c>
      <c r="AC6076" s="9" t="b">
        <v>0</v>
      </c>
      <c r="AD6076" s="9" t="b">
        <v>0</v>
      </c>
      <c r="AE6076" s="9" t="b">
        <v>0</v>
      </c>
      <c r="AF6076" s="9" t="b">
        <v>0</v>
      </c>
      <c r="AG6076" s="9" t="b">
        <v>1</v>
      </c>
    </row>
    <row r="6077" spans="1:33" x14ac:dyDescent="0.2">
      <c r="A6077" s="9">
        <v>1</v>
      </c>
      <c r="B6077" t="s">
        <v>161</v>
      </c>
      <c r="C6077" t="s">
        <v>34</v>
      </c>
      <c r="D6077">
        <v>0</v>
      </c>
      <c r="E6077">
        <v>7205061.2256930303</v>
      </c>
      <c r="F6077">
        <v>0</v>
      </c>
      <c r="G6077">
        <v>0</v>
      </c>
      <c r="H6077">
        <v>0</v>
      </c>
      <c r="I6077">
        <v>0</v>
      </c>
      <c r="J6077" s="8">
        <f>SUMIFS(Table1[time],Table1[repetition],Table1[[#This Row],[repetition]],Table1[config],Table1[[#This Row],[config]])</f>
        <v>95684059.851352826</v>
      </c>
      <c r="K6077" s="9">
        <v>90</v>
      </c>
      <c r="L6077" s="9">
        <v>3</v>
      </c>
      <c r="M6077" s="9" t="s">
        <v>151</v>
      </c>
      <c r="N6077" s="9" t="b">
        <v>0</v>
      </c>
      <c r="O6077" s="9" t="b">
        <v>1</v>
      </c>
      <c r="P6077" s="9" t="b">
        <v>1</v>
      </c>
      <c r="Q6077" s="9" t="b">
        <v>0</v>
      </c>
      <c r="R6077" s="9" t="b">
        <v>0</v>
      </c>
      <c r="S6077" s="9" t="b">
        <v>1</v>
      </c>
      <c r="T6077" s="9" t="b">
        <v>1</v>
      </c>
      <c r="U6077" s="9" t="b">
        <v>1</v>
      </c>
      <c r="V6077" s="9" t="b">
        <v>0</v>
      </c>
      <c r="W6077" s="9" t="b">
        <v>1</v>
      </c>
      <c r="X6077" s="9" t="b">
        <v>0</v>
      </c>
      <c r="Y6077" s="9" t="b">
        <v>1</v>
      </c>
      <c r="Z6077" s="9" t="b">
        <v>1</v>
      </c>
      <c r="AA6077" s="9" t="b">
        <v>1</v>
      </c>
      <c r="AB6077" s="9" t="b">
        <v>1</v>
      </c>
      <c r="AC6077" s="9" t="b">
        <v>0</v>
      </c>
      <c r="AD6077" s="9" t="b">
        <v>0</v>
      </c>
      <c r="AE6077" s="9" t="b">
        <v>1</v>
      </c>
      <c r="AF6077" s="9" t="b">
        <v>1</v>
      </c>
      <c r="AG6077" s="9" t="b">
        <v>1</v>
      </c>
    </row>
    <row r="6078" spans="1:33" x14ac:dyDescent="0.2">
      <c r="A6078" s="11">
        <v>2</v>
      </c>
      <c r="B6078" t="s">
        <v>161</v>
      </c>
      <c r="C6078" t="s">
        <v>34</v>
      </c>
      <c r="D6078">
        <v>0</v>
      </c>
      <c r="E6078">
        <v>7202471.4817879703</v>
      </c>
      <c r="F6078">
        <v>0</v>
      </c>
      <c r="G6078">
        <v>0</v>
      </c>
      <c r="H6078">
        <v>0</v>
      </c>
      <c r="I6078">
        <v>0</v>
      </c>
      <c r="J6078" s="10">
        <f>SUMIFS(Table1[time],Table1[repetition],Table1[[#This Row],[repetition]],Table1[config],Table1[[#This Row],[config]])</f>
        <v>124666844.97012277</v>
      </c>
      <c r="K6078" s="11">
        <v>600</v>
      </c>
      <c r="L6078" s="11">
        <v>18</v>
      </c>
      <c r="M6078" s="11" t="s">
        <v>150</v>
      </c>
      <c r="N6078" s="11" t="b">
        <v>0</v>
      </c>
      <c r="O6078" s="11" t="b">
        <v>1</v>
      </c>
      <c r="P6078" s="11" t="b">
        <v>0</v>
      </c>
      <c r="Q6078" s="11" t="b">
        <v>0</v>
      </c>
      <c r="R6078" s="11" t="b">
        <v>1</v>
      </c>
      <c r="S6078" s="11" t="b">
        <v>1</v>
      </c>
      <c r="T6078" s="11" t="b">
        <v>1</v>
      </c>
      <c r="U6078" s="11" t="b">
        <v>0</v>
      </c>
      <c r="V6078" s="11" t="b">
        <v>1</v>
      </c>
      <c r="W6078" s="11" t="b">
        <v>0</v>
      </c>
      <c r="X6078" s="11" t="b">
        <v>0</v>
      </c>
      <c r="Y6078" s="11" t="b">
        <v>0</v>
      </c>
      <c r="Z6078" s="11" t="b">
        <v>1</v>
      </c>
      <c r="AA6078" s="11" t="b">
        <v>0</v>
      </c>
      <c r="AB6078" s="11" t="b">
        <v>0</v>
      </c>
      <c r="AC6078" s="11" t="b">
        <v>1</v>
      </c>
      <c r="AD6078" s="11" t="b">
        <v>1</v>
      </c>
      <c r="AE6078" s="11" t="b">
        <v>0</v>
      </c>
      <c r="AF6078" s="11" t="b">
        <v>1</v>
      </c>
      <c r="AG6078" s="11" t="b">
        <v>1</v>
      </c>
    </row>
    <row r="6079" spans="1:33" x14ac:dyDescent="0.2">
      <c r="A6079" s="9">
        <v>3</v>
      </c>
      <c r="B6079" t="s">
        <v>161</v>
      </c>
      <c r="C6079" t="s">
        <v>34</v>
      </c>
      <c r="D6079">
        <v>0</v>
      </c>
      <c r="E6079">
        <v>7204071.1057890002</v>
      </c>
      <c r="F6079">
        <v>0</v>
      </c>
      <c r="G6079">
        <v>0</v>
      </c>
      <c r="H6079">
        <v>0</v>
      </c>
      <c r="I6079">
        <v>0</v>
      </c>
      <c r="J6079" s="8">
        <f>SUMIFS(Table1[time],Table1[repetition],Table1[[#This Row],[repetition]],Table1[config],Table1[[#This Row],[config]])</f>
        <v>88737400.907504886</v>
      </c>
      <c r="K6079" s="9">
        <v>600</v>
      </c>
      <c r="L6079" s="9">
        <v>2</v>
      </c>
      <c r="M6079" s="9" t="s">
        <v>150</v>
      </c>
      <c r="N6079" s="9" t="b">
        <v>1</v>
      </c>
      <c r="O6079" s="9" t="b">
        <v>0</v>
      </c>
      <c r="P6079" s="9" t="b">
        <v>0</v>
      </c>
      <c r="Q6079" s="9" t="b">
        <v>0</v>
      </c>
      <c r="R6079" s="9" t="b">
        <v>0</v>
      </c>
      <c r="S6079" s="9" t="b">
        <v>1</v>
      </c>
      <c r="T6079" s="9" t="b">
        <v>0</v>
      </c>
      <c r="U6079" s="9" t="b">
        <v>1</v>
      </c>
      <c r="V6079" s="9" t="b">
        <v>1</v>
      </c>
      <c r="W6079" s="9" t="b">
        <v>0</v>
      </c>
      <c r="X6079" s="9" t="b">
        <v>0</v>
      </c>
      <c r="Y6079" s="9" t="b">
        <v>0</v>
      </c>
      <c r="Z6079" s="9" t="b">
        <v>0</v>
      </c>
      <c r="AA6079" s="9" t="b">
        <v>1</v>
      </c>
      <c r="AB6079" s="9" t="b">
        <v>0</v>
      </c>
      <c r="AC6079" s="9" t="b">
        <v>0</v>
      </c>
      <c r="AD6079" s="9" t="b">
        <v>0</v>
      </c>
      <c r="AE6079" s="9" t="b">
        <v>0</v>
      </c>
      <c r="AF6079" s="9" t="b">
        <v>0</v>
      </c>
      <c r="AG6079" s="9" t="b">
        <v>1</v>
      </c>
    </row>
    <row r="6080" spans="1:33" x14ac:dyDescent="0.2">
      <c r="A6080" s="9">
        <v>1</v>
      </c>
      <c r="B6080" t="s">
        <v>168</v>
      </c>
      <c r="C6080" t="s">
        <v>34</v>
      </c>
      <c r="D6080">
        <v>0</v>
      </c>
      <c r="E6080">
        <v>826301.69350304594</v>
      </c>
      <c r="F6080">
        <v>0</v>
      </c>
      <c r="G6080">
        <v>0</v>
      </c>
      <c r="H6080">
        <v>0</v>
      </c>
      <c r="I6080">
        <v>0</v>
      </c>
      <c r="J6080" s="8">
        <f>SUMIFS(Table1[time],Table1[repetition],Table1[[#This Row],[repetition]],Table1[config],Table1[[#This Row],[config]])</f>
        <v>95684059.851352826</v>
      </c>
      <c r="K6080" s="9">
        <v>90</v>
      </c>
      <c r="L6080" s="9">
        <v>6</v>
      </c>
      <c r="M6080" s="9" t="s">
        <v>149</v>
      </c>
      <c r="N6080" s="9" t="b">
        <v>0</v>
      </c>
      <c r="O6080" s="9" t="b">
        <v>0</v>
      </c>
      <c r="P6080" s="9" t="b">
        <v>0</v>
      </c>
      <c r="Q6080" s="9" t="b">
        <v>0</v>
      </c>
      <c r="R6080" s="9" t="b">
        <v>1</v>
      </c>
      <c r="S6080" s="9" t="b">
        <v>0</v>
      </c>
      <c r="T6080" s="9" t="b">
        <v>1</v>
      </c>
      <c r="U6080" s="9" t="b">
        <v>1</v>
      </c>
      <c r="V6080" s="9" t="b">
        <v>0</v>
      </c>
      <c r="W6080" s="9" t="b">
        <v>0</v>
      </c>
      <c r="X6080" s="9" t="b">
        <v>0</v>
      </c>
      <c r="Y6080" s="9" t="b">
        <v>0</v>
      </c>
      <c r="Z6080" s="9" t="b">
        <v>1</v>
      </c>
      <c r="AA6080" s="9" t="b">
        <v>0</v>
      </c>
      <c r="AB6080" s="9" t="b">
        <v>0</v>
      </c>
      <c r="AC6080" s="9" t="b">
        <v>0</v>
      </c>
      <c r="AD6080" s="9" t="b">
        <v>1</v>
      </c>
      <c r="AE6080" s="9" t="b">
        <v>0</v>
      </c>
      <c r="AF6080" s="9" t="b">
        <v>1</v>
      </c>
      <c r="AG6080" s="9" t="b">
        <v>1</v>
      </c>
    </row>
    <row r="6081" spans="1:33" x14ac:dyDescent="0.2">
      <c r="A6081" s="9">
        <v>2</v>
      </c>
      <c r="B6081" t="s">
        <v>168</v>
      </c>
      <c r="C6081" t="s">
        <v>34</v>
      </c>
      <c r="D6081">
        <v>0</v>
      </c>
      <c r="E6081">
        <v>2334914.9164492199</v>
      </c>
      <c r="F6081">
        <v>0</v>
      </c>
      <c r="G6081">
        <v>0</v>
      </c>
      <c r="H6081">
        <v>0</v>
      </c>
      <c r="I6081">
        <v>0</v>
      </c>
      <c r="J6081" s="8">
        <f>SUMIFS(Table1[time],Table1[repetition],Table1[[#This Row],[repetition]],Table1[config],Table1[[#This Row],[config]])</f>
        <v>124666844.97012277</v>
      </c>
      <c r="K6081" s="9">
        <v>1</v>
      </c>
      <c r="L6081" s="9">
        <v>1</v>
      </c>
      <c r="M6081" s="9" t="s">
        <v>150</v>
      </c>
      <c r="N6081" s="9" t="b">
        <v>1</v>
      </c>
      <c r="O6081" s="9" t="b">
        <v>1</v>
      </c>
      <c r="P6081" s="9" t="b">
        <v>0</v>
      </c>
      <c r="Q6081" s="9" t="b">
        <v>0</v>
      </c>
      <c r="R6081" s="9" t="b">
        <v>0</v>
      </c>
      <c r="S6081" s="9" t="b">
        <v>1</v>
      </c>
      <c r="T6081" s="9" t="b">
        <v>1</v>
      </c>
      <c r="U6081" s="9" t="b">
        <v>1</v>
      </c>
      <c r="V6081" s="9" t="b">
        <v>1</v>
      </c>
      <c r="W6081" s="9" t="b">
        <v>0</v>
      </c>
      <c r="X6081" s="9" t="b">
        <v>0</v>
      </c>
      <c r="Y6081" s="9" t="b">
        <v>0</v>
      </c>
      <c r="Z6081" s="9" t="b">
        <v>0</v>
      </c>
      <c r="AA6081" s="9" t="b">
        <v>1</v>
      </c>
      <c r="AB6081" s="9" t="b">
        <v>1</v>
      </c>
      <c r="AC6081" s="9" t="b">
        <v>1</v>
      </c>
      <c r="AD6081" s="9" t="b">
        <v>1</v>
      </c>
      <c r="AE6081" s="9" t="b">
        <v>0</v>
      </c>
      <c r="AF6081" s="9" t="b">
        <v>0</v>
      </c>
      <c r="AG6081" s="9" t="b">
        <v>0</v>
      </c>
    </row>
    <row r="6082" spans="1:33" x14ac:dyDescent="0.2">
      <c r="A6082" s="9">
        <v>3</v>
      </c>
      <c r="B6082" t="s">
        <v>168</v>
      </c>
      <c r="C6082" t="s">
        <v>34</v>
      </c>
      <c r="D6082">
        <v>0</v>
      </c>
      <c r="E6082">
        <v>742301.66832898895</v>
      </c>
      <c r="F6082">
        <v>0</v>
      </c>
      <c r="G6082">
        <v>0</v>
      </c>
      <c r="H6082">
        <v>0</v>
      </c>
      <c r="I6082">
        <v>0</v>
      </c>
      <c r="J6082" s="8">
        <f>SUMIFS(Table1[time],Table1[repetition],Table1[[#This Row],[repetition]],Table1[config],Table1[[#This Row],[config]])</f>
        <v>88737400.907504886</v>
      </c>
      <c r="K6082" s="9">
        <v>200</v>
      </c>
      <c r="L6082" s="9">
        <v>6</v>
      </c>
      <c r="M6082" s="9" t="s">
        <v>150</v>
      </c>
      <c r="N6082" s="9" t="b">
        <v>1</v>
      </c>
      <c r="O6082" s="9" t="b">
        <v>1</v>
      </c>
      <c r="P6082" s="9" t="b">
        <v>0</v>
      </c>
      <c r="Q6082" s="9" t="b">
        <v>1</v>
      </c>
      <c r="R6082" s="9" t="b">
        <v>0</v>
      </c>
      <c r="S6082" s="9" t="b">
        <v>0</v>
      </c>
      <c r="T6082" s="9" t="b">
        <v>0</v>
      </c>
      <c r="U6082" s="9" t="b">
        <v>0</v>
      </c>
      <c r="V6082" s="9" t="b">
        <v>0</v>
      </c>
      <c r="W6082" s="9" t="b">
        <v>0</v>
      </c>
      <c r="X6082" s="9" t="b">
        <v>0</v>
      </c>
      <c r="Y6082" s="9" t="b">
        <v>1</v>
      </c>
      <c r="Z6082" s="9" t="b">
        <v>0</v>
      </c>
      <c r="AA6082" s="9" t="b">
        <v>1</v>
      </c>
      <c r="AB6082" s="9" t="b">
        <v>1</v>
      </c>
      <c r="AC6082" s="9" t="b">
        <v>0</v>
      </c>
      <c r="AD6082" s="9" t="b">
        <v>0</v>
      </c>
      <c r="AE6082" s="9" t="b">
        <v>1</v>
      </c>
      <c r="AF6082" s="9" t="b">
        <v>1</v>
      </c>
      <c r="AG6082" s="9" t="b">
        <v>0</v>
      </c>
    </row>
    <row r="6083" spans="1:33" x14ac:dyDescent="0.2">
      <c r="A6083" s="11">
        <v>1</v>
      </c>
      <c r="B6083" t="s">
        <v>169</v>
      </c>
      <c r="C6083" t="s">
        <v>34</v>
      </c>
      <c r="D6083">
        <v>0</v>
      </c>
      <c r="E6083">
        <v>2142707.8652539598</v>
      </c>
      <c r="F6083">
        <v>0</v>
      </c>
      <c r="G6083">
        <v>0</v>
      </c>
      <c r="H6083">
        <v>0</v>
      </c>
      <c r="I6083">
        <v>0</v>
      </c>
      <c r="J6083" s="10">
        <f>SUMIFS(Table1[time],Table1[repetition],Table1[[#This Row],[repetition]],Table1[config],Table1[[#This Row],[config]])</f>
        <v>95684059.851352826</v>
      </c>
      <c r="K6083" s="11">
        <v>100</v>
      </c>
      <c r="L6083" s="11">
        <v>2</v>
      </c>
      <c r="M6083" s="11" t="s">
        <v>150</v>
      </c>
      <c r="N6083" s="11" t="b">
        <v>1</v>
      </c>
      <c r="O6083" s="11" t="b">
        <v>0</v>
      </c>
      <c r="P6083" s="11" t="b">
        <v>0</v>
      </c>
      <c r="Q6083" s="11" t="b">
        <v>0</v>
      </c>
      <c r="R6083" s="11" t="b">
        <v>0</v>
      </c>
      <c r="S6083" s="11" t="b">
        <v>1</v>
      </c>
      <c r="T6083" s="11" t="b">
        <v>0</v>
      </c>
      <c r="U6083" s="11" t="b">
        <v>1</v>
      </c>
      <c r="V6083" s="11" t="b">
        <v>1</v>
      </c>
      <c r="W6083" s="11" t="b">
        <v>0</v>
      </c>
      <c r="X6083" s="11" t="b">
        <v>0</v>
      </c>
      <c r="Y6083" s="11" t="b">
        <v>0</v>
      </c>
      <c r="Z6083" s="11" t="b">
        <v>0</v>
      </c>
      <c r="AA6083" s="11" t="b">
        <v>1</v>
      </c>
      <c r="AB6083" s="11" t="b">
        <v>0</v>
      </c>
      <c r="AC6083" s="11" t="b">
        <v>0</v>
      </c>
      <c r="AD6083" s="11" t="b">
        <v>0</v>
      </c>
      <c r="AE6083" s="11" t="b">
        <v>0</v>
      </c>
      <c r="AF6083" s="11" t="b">
        <v>0</v>
      </c>
      <c r="AG6083" s="11" t="b">
        <v>1</v>
      </c>
    </row>
    <row r="6084" spans="1:33" x14ac:dyDescent="0.2">
      <c r="A6084" s="11">
        <v>2</v>
      </c>
      <c r="B6084" t="s">
        <v>169</v>
      </c>
      <c r="C6084" t="s">
        <v>34</v>
      </c>
      <c r="D6084">
        <v>0</v>
      </c>
      <c r="E6084">
        <v>5113115.4612861499</v>
      </c>
      <c r="F6084">
        <v>0</v>
      </c>
      <c r="G6084">
        <v>0</v>
      </c>
      <c r="H6084">
        <v>0</v>
      </c>
      <c r="I6084">
        <v>0</v>
      </c>
      <c r="J6084" s="10">
        <f>SUMIFS(Table1[time],Table1[repetition],Table1[[#This Row],[repetition]],Table1[config],Table1[[#This Row],[config]])</f>
        <v>124666844.97012277</v>
      </c>
      <c r="K6084" s="11">
        <v>600</v>
      </c>
      <c r="L6084" s="11">
        <v>1</v>
      </c>
      <c r="M6084" s="11" t="s">
        <v>149</v>
      </c>
      <c r="N6084" s="11" t="b">
        <v>0</v>
      </c>
      <c r="O6084" s="11" t="b">
        <v>1</v>
      </c>
      <c r="P6084" s="11" t="b">
        <v>1</v>
      </c>
      <c r="Q6084" s="11" t="b">
        <v>1</v>
      </c>
      <c r="R6084" s="11" t="b">
        <v>1</v>
      </c>
      <c r="S6084" s="11" t="b">
        <v>0</v>
      </c>
      <c r="T6084" s="11" t="b">
        <v>1</v>
      </c>
      <c r="U6084" s="11" t="b">
        <v>0</v>
      </c>
      <c r="V6084" s="11" t="b">
        <v>0</v>
      </c>
      <c r="W6084" s="11" t="b">
        <v>1</v>
      </c>
      <c r="X6084" s="11" t="b">
        <v>1</v>
      </c>
      <c r="Y6084" s="11" t="b">
        <v>1</v>
      </c>
      <c r="Z6084" s="11" t="b">
        <v>1</v>
      </c>
      <c r="AA6084" s="11" t="b">
        <v>0</v>
      </c>
      <c r="AB6084" s="11" t="b">
        <v>1</v>
      </c>
      <c r="AC6084" s="11" t="b">
        <v>1</v>
      </c>
      <c r="AD6084" s="11" t="b">
        <v>1</v>
      </c>
      <c r="AE6084" s="11" t="b">
        <v>1</v>
      </c>
      <c r="AF6084" s="11" t="b">
        <v>1</v>
      </c>
      <c r="AG6084" s="11" t="b">
        <v>0</v>
      </c>
    </row>
    <row r="6085" spans="1:33" x14ac:dyDescent="0.2">
      <c r="A6085" s="9">
        <v>3</v>
      </c>
      <c r="B6085" t="s">
        <v>169</v>
      </c>
      <c r="C6085" t="s">
        <v>34</v>
      </c>
      <c r="D6085">
        <v>0</v>
      </c>
      <c r="E6085">
        <v>1617835.505345</v>
      </c>
      <c r="F6085">
        <v>0</v>
      </c>
      <c r="G6085">
        <v>0</v>
      </c>
      <c r="H6085">
        <v>0</v>
      </c>
      <c r="I6085">
        <v>0</v>
      </c>
      <c r="J6085" s="8">
        <f>SUMIFS(Table1[time],Table1[repetition],Table1[[#This Row],[repetition]],Table1[config],Table1[[#This Row],[config]])</f>
        <v>88737400.907504886</v>
      </c>
      <c r="K6085" s="9">
        <v>200</v>
      </c>
      <c r="L6085" s="9">
        <v>18</v>
      </c>
      <c r="M6085" s="9" t="s">
        <v>151</v>
      </c>
      <c r="N6085" s="9" t="b">
        <v>1</v>
      </c>
      <c r="O6085" s="9" t="b">
        <v>0</v>
      </c>
      <c r="P6085" s="9" t="b">
        <v>0</v>
      </c>
      <c r="Q6085" s="9" t="b">
        <v>0</v>
      </c>
      <c r="R6085" s="9" t="b">
        <v>1</v>
      </c>
      <c r="S6085" s="9" t="b">
        <v>0</v>
      </c>
      <c r="T6085" s="9" t="b">
        <v>0</v>
      </c>
      <c r="U6085" s="9" t="b">
        <v>0</v>
      </c>
      <c r="V6085" s="9" t="b">
        <v>0</v>
      </c>
      <c r="W6085" s="9" t="b">
        <v>0</v>
      </c>
      <c r="X6085" s="9" t="b">
        <v>0</v>
      </c>
      <c r="Y6085" s="9" t="b">
        <v>1</v>
      </c>
      <c r="Z6085" s="9" t="b">
        <v>0</v>
      </c>
      <c r="AA6085" s="9" t="b">
        <v>1</v>
      </c>
      <c r="AB6085" s="9" t="b">
        <v>1</v>
      </c>
      <c r="AC6085" s="9" t="b">
        <v>1</v>
      </c>
      <c r="AD6085" s="9" t="b">
        <v>0</v>
      </c>
      <c r="AE6085" s="9" t="b">
        <v>0</v>
      </c>
      <c r="AF6085" s="9" t="b">
        <v>1</v>
      </c>
      <c r="AG6085" s="9" t="b">
        <v>1</v>
      </c>
    </row>
    <row r="6086" spans="1:33" x14ac:dyDescent="0.2">
      <c r="A6086" s="9">
        <v>1</v>
      </c>
      <c r="B6086" t="s">
        <v>170</v>
      </c>
      <c r="C6086" t="s">
        <v>34</v>
      </c>
      <c r="D6086">
        <v>0</v>
      </c>
      <c r="E6086">
        <v>737154.87682097498</v>
      </c>
      <c r="F6086">
        <v>0</v>
      </c>
      <c r="G6086">
        <v>0</v>
      </c>
      <c r="H6086">
        <v>0</v>
      </c>
      <c r="I6086">
        <v>0</v>
      </c>
      <c r="J6086" s="8">
        <f>SUMIFS(Table1[time],Table1[repetition],Table1[[#This Row],[repetition]],Table1[config],Table1[[#This Row],[config]])</f>
        <v>95684059.851352826</v>
      </c>
      <c r="K6086" s="9">
        <v>100</v>
      </c>
      <c r="L6086" s="9">
        <v>4</v>
      </c>
      <c r="M6086" s="9" t="s">
        <v>150</v>
      </c>
      <c r="N6086" s="9" t="b">
        <v>1</v>
      </c>
      <c r="O6086" s="9" t="b">
        <v>1</v>
      </c>
      <c r="P6086" s="9" t="b">
        <v>1</v>
      </c>
      <c r="Q6086" s="9" t="b">
        <v>0</v>
      </c>
      <c r="R6086" s="9" t="b">
        <v>1</v>
      </c>
      <c r="S6086" s="9" t="b">
        <v>1</v>
      </c>
      <c r="T6086" s="9" t="b">
        <v>0</v>
      </c>
      <c r="U6086" s="9" t="b">
        <v>1</v>
      </c>
      <c r="V6086" s="9" t="b">
        <v>0</v>
      </c>
      <c r="W6086" s="9" t="b">
        <v>0</v>
      </c>
      <c r="X6086" s="9" t="b">
        <v>0</v>
      </c>
      <c r="Y6086" s="9" t="b">
        <v>0</v>
      </c>
      <c r="Z6086" s="9" t="b">
        <v>0</v>
      </c>
      <c r="AA6086" s="9" t="b">
        <v>1</v>
      </c>
      <c r="AB6086" s="9" t="b">
        <v>0</v>
      </c>
      <c r="AC6086" s="9" t="b">
        <v>0</v>
      </c>
      <c r="AD6086" s="9" t="b">
        <v>0</v>
      </c>
      <c r="AE6086" s="9" t="b">
        <v>1</v>
      </c>
      <c r="AF6086" s="9" t="b">
        <v>1</v>
      </c>
      <c r="AG6086" s="9" t="b">
        <v>1</v>
      </c>
    </row>
    <row r="6087" spans="1:33" x14ac:dyDescent="0.2">
      <c r="A6087" s="9">
        <v>2</v>
      </c>
      <c r="B6087" t="s">
        <v>170</v>
      </c>
      <c r="C6087" t="s">
        <v>34</v>
      </c>
      <c r="D6087">
        <v>0</v>
      </c>
      <c r="E6087">
        <v>1919959.25715798</v>
      </c>
      <c r="F6087">
        <v>0</v>
      </c>
      <c r="G6087">
        <v>0</v>
      </c>
      <c r="H6087">
        <v>0</v>
      </c>
      <c r="I6087">
        <v>0</v>
      </c>
      <c r="J6087" s="8">
        <f>SUMIFS(Table1[time],Table1[repetition],Table1[[#This Row],[repetition]],Table1[config],Table1[[#This Row],[config]])</f>
        <v>124666844.97012277</v>
      </c>
      <c r="K6087" s="9">
        <v>1</v>
      </c>
      <c r="L6087" s="9">
        <v>1</v>
      </c>
      <c r="M6087" s="9" t="s">
        <v>150</v>
      </c>
      <c r="N6087" s="9" t="b">
        <v>1</v>
      </c>
      <c r="O6087" s="9" t="b">
        <v>1</v>
      </c>
      <c r="P6087" s="9" t="b">
        <v>0</v>
      </c>
      <c r="Q6087" s="9" t="b">
        <v>0</v>
      </c>
      <c r="R6087" s="9" t="b">
        <v>0</v>
      </c>
      <c r="S6087" s="9" t="b">
        <v>1</v>
      </c>
      <c r="T6087" s="9" t="b">
        <v>1</v>
      </c>
      <c r="U6087" s="9" t="b">
        <v>1</v>
      </c>
      <c r="V6087" s="9" t="b">
        <v>1</v>
      </c>
      <c r="W6087" s="9" t="b">
        <v>0</v>
      </c>
      <c r="X6087" s="9" t="b">
        <v>0</v>
      </c>
      <c r="Y6087" s="9" t="b">
        <v>0</v>
      </c>
      <c r="Z6087" s="9" t="b">
        <v>0</v>
      </c>
      <c r="AA6087" s="9" t="b">
        <v>1</v>
      </c>
      <c r="AB6087" s="9" t="b">
        <v>1</v>
      </c>
      <c r="AC6087" s="9" t="b">
        <v>1</v>
      </c>
      <c r="AD6087" s="9" t="b">
        <v>1</v>
      </c>
      <c r="AE6087" s="9" t="b">
        <v>0</v>
      </c>
      <c r="AF6087" s="9" t="b">
        <v>0</v>
      </c>
      <c r="AG6087" s="9" t="b">
        <v>0</v>
      </c>
    </row>
    <row r="6088" spans="1:33" x14ac:dyDescent="0.2">
      <c r="A6088" s="11">
        <v>3</v>
      </c>
      <c r="B6088" t="s">
        <v>170</v>
      </c>
      <c r="C6088" t="s">
        <v>34</v>
      </c>
      <c r="D6088">
        <v>0</v>
      </c>
      <c r="E6088">
        <v>816106.42215800099</v>
      </c>
      <c r="F6088">
        <v>0</v>
      </c>
      <c r="G6088">
        <v>0</v>
      </c>
      <c r="H6088">
        <v>0</v>
      </c>
      <c r="I6088">
        <v>0</v>
      </c>
      <c r="J6088" s="10">
        <f>SUMIFS(Table1[time],Table1[repetition],Table1[[#This Row],[repetition]],Table1[config],Table1[[#This Row],[config]])</f>
        <v>88737400.907504886</v>
      </c>
      <c r="K6088" s="11">
        <v>200</v>
      </c>
      <c r="L6088" s="11">
        <v>5</v>
      </c>
      <c r="M6088" s="11" t="s">
        <v>149</v>
      </c>
      <c r="N6088" s="11" t="b">
        <v>1</v>
      </c>
      <c r="O6088" s="11" t="b">
        <v>1</v>
      </c>
      <c r="P6088" s="11" t="b">
        <v>1</v>
      </c>
      <c r="Q6088" s="11" t="b">
        <v>1</v>
      </c>
      <c r="R6088" s="11" t="b">
        <v>1</v>
      </c>
      <c r="S6088" s="11" t="b">
        <v>1</v>
      </c>
      <c r="T6088" s="11" t="b">
        <v>0</v>
      </c>
      <c r="U6088" s="11" t="b">
        <v>0</v>
      </c>
      <c r="V6088" s="11" t="b">
        <v>0</v>
      </c>
      <c r="W6088" s="11" t="b">
        <v>0</v>
      </c>
      <c r="X6088" s="11" t="b">
        <v>1</v>
      </c>
      <c r="Y6088" s="11" t="b">
        <v>1</v>
      </c>
      <c r="Z6088" s="11" t="b">
        <v>0</v>
      </c>
      <c r="AA6088" s="11" t="b">
        <v>1</v>
      </c>
      <c r="AB6088" s="11" t="b">
        <v>1</v>
      </c>
      <c r="AC6088" s="11" t="b">
        <v>0</v>
      </c>
      <c r="AD6088" s="11" t="b">
        <v>1</v>
      </c>
      <c r="AE6088" s="11" t="b">
        <v>0</v>
      </c>
      <c r="AF6088" s="11" t="b">
        <v>0</v>
      </c>
      <c r="AG6088" s="11" t="b">
        <v>0</v>
      </c>
    </row>
    <row r="6089" spans="1:33" x14ac:dyDescent="0.2">
      <c r="A6089" s="9">
        <v>1</v>
      </c>
      <c r="B6089" t="s">
        <v>172</v>
      </c>
      <c r="C6089" t="s">
        <v>34</v>
      </c>
      <c r="D6089">
        <v>0</v>
      </c>
      <c r="E6089">
        <v>922297.93287097698</v>
      </c>
      <c r="F6089">
        <v>0</v>
      </c>
      <c r="G6089">
        <v>0</v>
      </c>
      <c r="H6089">
        <v>0</v>
      </c>
      <c r="I6089">
        <v>0</v>
      </c>
      <c r="J6089" s="8">
        <f>SUMIFS(Table1[time],Table1[repetition],Table1[[#This Row],[repetition]],Table1[config],Table1[[#This Row],[config]])</f>
        <v>95684059.851352826</v>
      </c>
      <c r="K6089" s="9">
        <v>0</v>
      </c>
      <c r="L6089" s="9">
        <v>5</v>
      </c>
      <c r="M6089" s="9" t="s">
        <v>150</v>
      </c>
      <c r="N6089" s="9" t="b">
        <v>0</v>
      </c>
      <c r="O6089" s="9" t="b">
        <v>0</v>
      </c>
      <c r="P6089" s="9" t="b">
        <v>0</v>
      </c>
      <c r="Q6089" s="9" t="b">
        <v>1</v>
      </c>
      <c r="R6089" s="9" t="b">
        <v>1</v>
      </c>
      <c r="S6089" s="9" t="b">
        <v>0</v>
      </c>
      <c r="T6089" s="9" t="b">
        <v>0</v>
      </c>
      <c r="U6089" s="9" t="b">
        <v>1</v>
      </c>
      <c r="V6089" s="9" t="b">
        <v>1</v>
      </c>
      <c r="W6089" s="9" t="b">
        <v>0</v>
      </c>
      <c r="X6089" s="9" t="b">
        <v>0</v>
      </c>
      <c r="Y6089" s="9" t="b">
        <v>1</v>
      </c>
      <c r="Z6089" s="9" t="b">
        <v>1</v>
      </c>
      <c r="AA6089" s="9" t="b">
        <v>0</v>
      </c>
      <c r="AB6089" s="9" t="b">
        <v>0</v>
      </c>
      <c r="AC6089" s="9" t="b">
        <v>1</v>
      </c>
      <c r="AD6089" s="9" t="b">
        <v>1</v>
      </c>
      <c r="AE6089" s="9" t="b">
        <v>0</v>
      </c>
      <c r="AF6089" s="9" t="b">
        <v>0</v>
      </c>
      <c r="AG6089" s="9" t="b">
        <v>1</v>
      </c>
    </row>
    <row r="6090" spans="1:33" x14ac:dyDescent="0.2">
      <c r="A6090" s="9">
        <v>2</v>
      </c>
      <c r="B6090" t="s">
        <v>172</v>
      </c>
      <c r="C6090" t="s">
        <v>34</v>
      </c>
      <c r="D6090">
        <v>0</v>
      </c>
      <c r="E6090">
        <v>6627429.3913091496</v>
      </c>
      <c r="F6090">
        <v>0</v>
      </c>
      <c r="G6090">
        <v>0</v>
      </c>
      <c r="H6090">
        <v>0</v>
      </c>
      <c r="I6090">
        <v>0</v>
      </c>
      <c r="J6090" s="8">
        <f>SUMIFS(Table1[time],Table1[repetition],Table1[[#This Row],[repetition]],Table1[config],Table1[[#This Row],[config]])</f>
        <v>124666844.97012277</v>
      </c>
      <c r="K6090" s="9">
        <v>600</v>
      </c>
      <c r="L6090" s="9">
        <v>1</v>
      </c>
      <c r="M6090" s="9" t="s">
        <v>149</v>
      </c>
      <c r="N6090" s="9" t="b">
        <v>0</v>
      </c>
      <c r="O6090" s="9" t="b">
        <v>1</v>
      </c>
      <c r="P6090" s="9" t="b">
        <v>1</v>
      </c>
      <c r="Q6090" s="9" t="b">
        <v>1</v>
      </c>
      <c r="R6090" s="9" t="b">
        <v>1</v>
      </c>
      <c r="S6090" s="9" t="b">
        <v>0</v>
      </c>
      <c r="T6090" s="9" t="b">
        <v>1</v>
      </c>
      <c r="U6090" s="9" t="b">
        <v>0</v>
      </c>
      <c r="V6090" s="9" t="b">
        <v>0</v>
      </c>
      <c r="W6090" s="9" t="b">
        <v>1</v>
      </c>
      <c r="X6090" s="9" t="b">
        <v>1</v>
      </c>
      <c r="Y6090" s="9" t="b">
        <v>1</v>
      </c>
      <c r="Z6090" s="9" t="b">
        <v>1</v>
      </c>
      <c r="AA6090" s="9" t="b">
        <v>0</v>
      </c>
      <c r="AB6090" s="9" t="b">
        <v>1</v>
      </c>
      <c r="AC6090" s="9" t="b">
        <v>1</v>
      </c>
      <c r="AD6090" s="9" t="b">
        <v>1</v>
      </c>
      <c r="AE6090" s="9" t="b">
        <v>1</v>
      </c>
      <c r="AF6090" s="9" t="b">
        <v>1</v>
      </c>
      <c r="AG6090" s="9" t="b">
        <v>0</v>
      </c>
    </row>
    <row r="6091" spans="1:33" x14ac:dyDescent="0.2">
      <c r="A6091" s="9">
        <v>3</v>
      </c>
      <c r="B6091" t="s">
        <v>172</v>
      </c>
      <c r="C6091" t="s">
        <v>34</v>
      </c>
      <c r="D6091">
        <v>0</v>
      </c>
      <c r="E6091">
        <v>807259.84327099205</v>
      </c>
      <c r="F6091">
        <v>0</v>
      </c>
      <c r="G6091">
        <v>0</v>
      </c>
      <c r="H6091">
        <v>0</v>
      </c>
      <c r="I6091">
        <v>0</v>
      </c>
      <c r="J6091" s="8">
        <f>SUMIFS(Table1[time],Table1[repetition],Table1[[#This Row],[repetition]],Table1[config],Table1[[#This Row],[config]])</f>
        <v>88737400.907504886</v>
      </c>
      <c r="K6091" s="9">
        <v>200</v>
      </c>
      <c r="L6091" s="9">
        <v>6</v>
      </c>
      <c r="M6091" s="9" t="s">
        <v>150</v>
      </c>
      <c r="N6091" s="9" t="b">
        <v>1</v>
      </c>
      <c r="O6091" s="9" t="b">
        <v>1</v>
      </c>
      <c r="P6091" s="9" t="b">
        <v>0</v>
      </c>
      <c r="Q6091" s="9" t="b">
        <v>1</v>
      </c>
      <c r="R6091" s="9" t="b">
        <v>0</v>
      </c>
      <c r="S6091" s="9" t="b">
        <v>0</v>
      </c>
      <c r="T6091" s="9" t="b">
        <v>0</v>
      </c>
      <c r="U6091" s="9" t="b">
        <v>0</v>
      </c>
      <c r="V6091" s="9" t="b">
        <v>0</v>
      </c>
      <c r="W6091" s="9" t="b">
        <v>0</v>
      </c>
      <c r="X6091" s="9" t="b">
        <v>0</v>
      </c>
      <c r="Y6091" s="9" t="b">
        <v>1</v>
      </c>
      <c r="Z6091" s="9" t="b">
        <v>0</v>
      </c>
      <c r="AA6091" s="9" t="b">
        <v>1</v>
      </c>
      <c r="AB6091" s="9" t="b">
        <v>1</v>
      </c>
      <c r="AC6091" s="9" t="b">
        <v>0</v>
      </c>
      <c r="AD6091" s="9" t="b">
        <v>0</v>
      </c>
      <c r="AE6091" s="9" t="b">
        <v>1</v>
      </c>
      <c r="AF6091" s="9" t="b">
        <v>1</v>
      </c>
      <c r="AG6091" s="9" t="b">
        <v>0</v>
      </c>
    </row>
    <row r="6092" spans="1:33" x14ac:dyDescent="0.2">
      <c r="A6092" s="11">
        <v>1</v>
      </c>
      <c r="B6092" t="s">
        <v>173</v>
      </c>
      <c r="C6092" t="s">
        <v>34</v>
      </c>
      <c r="D6092">
        <v>0</v>
      </c>
      <c r="E6092">
        <v>7228912.0756689804</v>
      </c>
      <c r="F6092">
        <v>0</v>
      </c>
      <c r="G6092">
        <v>0</v>
      </c>
      <c r="H6092">
        <v>0</v>
      </c>
      <c r="I6092">
        <v>0</v>
      </c>
      <c r="J6092" s="10">
        <f>SUMIFS(Table1[time],Table1[repetition],Table1[[#This Row],[repetition]],Table1[config],Table1[[#This Row],[config]])</f>
        <v>95684059.851352826</v>
      </c>
      <c r="K6092" s="11">
        <v>110</v>
      </c>
      <c r="L6092" s="11">
        <v>1</v>
      </c>
      <c r="M6092" s="11" t="s">
        <v>149</v>
      </c>
      <c r="N6092" s="11" t="b">
        <v>0</v>
      </c>
      <c r="O6092" s="11" t="b">
        <v>1</v>
      </c>
      <c r="P6092" s="11" t="b">
        <v>1</v>
      </c>
      <c r="Q6092" s="11" t="b">
        <v>1</v>
      </c>
      <c r="R6092" s="11" t="b">
        <v>1</v>
      </c>
      <c r="S6092" s="11" t="b">
        <v>0</v>
      </c>
      <c r="T6092" s="11" t="b">
        <v>1</v>
      </c>
      <c r="U6092" s="11" t="b">
        <v>0</v>
      </c>
      <c r="V6092" s="11" t="b">
        <v>0</v>
      </c>
      <c r="W6092" s="11" t="b">
        <v>1</v>
      </c>
      <c r="X6092" s="11" t="b">
        <v>1</v>
      </c>
      <c r="Y6092" s="11" t="b">
        <v>1</v>
      </c>
      <c r="Z6092" s="11" t="b">
        <v>1</v>
      </c>
      <c r="AA6092" s="11" t="b">
        <v>0</v>
      </c>
      <c r="AB6092" s="11" t="b">
        <v>1</v>
      </c>
      <c r="AC6092" s="11" t="b">
        <v>1</v>
      </c>
      <c r="AD6092" s="11" t="b">
        <v>1</v>
      </c>
      <c r="AE6092" s="11" t="b">
        <v>1</v>
      </c>
      <c r="AF6092" s="11" t="b">
        <v>1</v>
      </c>
      <c r="AG6092" s="11" t="b">
        <v>0</v>
      </c>
    </row>
    <row r="6093" spans="1:33" x14ac:dyDescent="0.2">
      <c r="A6093" s="9">
        <v>2</v>
      </c>
      <c r="B6093" t="s">
        <v>173</v>
      </c>
      <c r="C6093" t="s">
        <v>34</v>
      </c>
      <c r="D6093">
        <v>0</v>
      </c>
      <c r="E6093">
        <v>7294807.2818848304</v>
      </c>
      <c r="F6093">
        <v>0</v>
      </c>
      <c r="G6093">
        <v>0</v>
      </c>
      <c r="H6093">
        <v>0</v>
      </c>
      <c r="I6093">
        <v>0</v>
      </c>
      <c r="J6093" s="8">
        <f>SUMIFS(Table1[time],Table1[repetition],Table1[[#This Row],[repetition]],Table1[config],Table1[[#This Row],[config]])</f>
        <v>124666844.97012277</v>
      </c>
      <c r="K6093" s="9">
        <v>600</v>
      </c>
      <c r="L6093" s="9">
        <v>2</v>
      </c>
      <c r="M6093" s="9" t="s">
        <v>150</v>
      </c>
      <c r="N6093" s="9" t="b">
        <v>1</v>
      </c>
      <c r="O6093" s="9" t="b">
        <v>0</v>
      </c>
      <c r="P6093" s="9" t="b">
        <v>0</v>
      </c>
      <c r="Q6093" s="9" t="b">
        <v>0</v>
      </c>
      <c r="R6093" s="9" t="b">
        <v>0</v>
      </c>
      <c r="S6093" s="9" t="b">
        <v>1</v>
      </c>
      <c r="T6093" s="9" t="b">
        <v>0</v>
      </c>
      <c r="U6093" s="9" t="b">
        <v>1</v>
      </c>
      <c r="V6093" s="9" t="b">
        <v>1</v>
      </c>
      <c r="W6093" s="9" t="b">
        <v>0</v>
      </c>
      <c r="X6093" s="9" t="b">
        <v>0</v>
      </c>
      <c r="Y6093" s="9" t="b">
        <v>0</v>
      </c>
      <c r="Z6093" s="9" t="b">
        <v>0</v>
      </c>
      <c r="AA6093" s="9" t="b">
        <v>1</v>
      </c>
      <c r="AB6093" s="9" t="b">
        <v>0</v>
      </c>
      <c r="AC6093" s="9" t="b">
        <v>0</v>
      </c>
      <c r="AD6093" s="9" t="b">
        <v>0</v>
      </c>
      <c r="AE6093" s="9" t="b">
        <v>0</v>
      </c>
      <c r="AF6093" s="9" t="b">
        <v>0</v>
      </c>
      <c r="AG6093" s="9" t="b">
        <v>1</v>
      </c>
    </row>
    <row r="6094" spans="1:33" x14ac:dyDescent="0.2">
      <c r="A6094" s="9">
        <v>3</v>
      </c>
      <c r="B6094" t="s">
        <v>173</v>
      </c>
      <c r="C6094" t="s">
        <v>34</v>
      </c>
      <c r="D6094">
        <v>0</v>
      </c>
      <c r="E6094">
        <v>7227374.8580449997</v>
      </c>
      <c r="F6094">
        <v>0</v>
      </c>
      <c r="G6094">
        <v>0</v>
      </c>
      <c r="H6094">
        <v>0</v>
      </c>
      <c r="I6094">
        <v>0</v>
      </c>
      <c r="J6094" s="8">
        <f>SUMIFS(Table1[time],Table1[repetition],Table1[[#This Row],[repetition]],Table1[config],Table1[[#This Row],[config]])</f>
        <v>88737400.907504886</v>
      </c>
      <c r="K6094" s="9">
        <v>600</v>
      </c>
      <c r="L6094" s="9">
        <v>1</v>
      </c>
      <c r="M6094" s="9" t="s">
        <v>149</v>
      </c>
      <c r="N6094" s="9" t="b">
        <v>0</v>
      </c>
      <c r="O6094" s="9" t="b">
        <v>1</v>
      </c>
      <c r="P6094" s="9" t="b">
        <v>1</v>
      </c>
      <c r="Q6094" s="9" t="b">
        <v>1</v>
      </c>
      <c r="R6094" s="9" t="b">
        <v>1</v>
      </c>
      <c r="S6094" s="9" t="b">
        <v>0</v>
      </c>
      <c r="T6094" s="9" t="b">
        <v>1</v>
      </c>
      <c r="U6094" s="9" t="b">
        <v>0</v>
      </c>
      <c r="V6094" s="9" t="b">
        <v>0</v>
      </c>
      <c r="W6094" s="9" t="b">
        <v>1</v>
      </c>
      <c r="X6094" s="9" t="b">
        <v>1</v>
      </c>
      <c r="Y6094" s="9" t="b">
        <v>1</v>
      </c>
      <c r="Z6094" s="9" t="b">
        <v>1</v>
      </c>
      <c r="AA6094" s="9" t="b">
        <v>0</v>
      </c>
      <c r="AB6094" s="9" t="b">
        <v>1</v>
      </c>
      <c r="AC6094" s="9" t="b">
        <v>1</v>
      </c>
      <c r="AD6094" s="9" t="b">
        <v>1</v>
      </c>
      <c r="AE6094" s="9" t="b">
        <v>1</v>
      </c>
      <c r="AF6094" s="9" t="b">
        <v>1</v>
      </c>
      <c r="AG6094" s="9" t="b">
        <v>0</v>
      </c>
    </row>
    <row r="6095" spans="1:33" x14ac:dyDescent="0.2">
      <c r="A6095" s="9">
        <v>1</v>
      </c>
      <c r="B6095" t="s">
        <v>174</v>
      </c>
      <c r="C6095" t="s">
        <v>34</v>
      </c>
      <c r="D6095">
        <v>0</v>
      </c>
      <c r="E6095">
        <v>1594088.7513409799</v>
      </c>
      <c r="F6095">
        <v>0</v>
      </c>
      <c r="G6095">
        <v>0</v>
      </c>
      <c r="H6095">
        <v>0</v>
      </c>
      <c r="I6095">
        <v>0</v>
      </c>
      <c r="J6095" s="8">
        <f>SUMIFS(Table1[time],Table1[repetition],Table1[[#This Row],[repetition]],Table1[config],Table1[[#This Row],[config]])</f>
        <v>95684059.851352826</v>
      </c>
      <c r="K6095" s="9">
        <v>110</v>
      </c>
      <c r="L6095" s="9">
        <v>4</v>
      </c>
      <c r="M6095" s="9" t="s">
        <v>149</v>
      </c>
      <c r="N6095" s="9" t="b">
        <v>1</v>
      </c>
      <c r="O6095" s="9" t="b">
        <v>1</v>
      </c>
      <c r="P6095" s="9" t="b">
        <v>0</v>
      </c>
      <c r="Q6095" s="9" t="b">
        <v>1</v>
      </c>
      <c r="R6095" s="9" t="b">
        <v>1</v>
      </c>
      <c r="S6095" s="9" t="b">
        <v>1</v>
      </c>
      <c r="T6095" s="9" t="b">
        <v>1</v>
      </c>
      <c r="U6095" s="9" t="b">
        <v>0</v>
      </c>
      <c r="V6095" s="9" t="b">
        <v>0</v>
      </c>
      <c r="W6095" s="9" t="b">
        <v>0</v>
      </c>
      <c r="X6095" s="9" t="b">
        <v>1</v>
      </c>
      <c r="Y6095" s="9" t="b">
        <v>1</v>
      </c>
      <c r="Z6095" s="9" t="b">
        <v>1</v>
      </c>
      <c r="AA6095" s="9" t="b">
        <v>1</v>
      </c>
      <c r="AB6095" s="9" t="b">
        <v>1</v>
      </c>
      <c r="AC6095" s="9" t="b">
        <v>0</v>
      </c>
      <c r="AD6095" s="9" t="b">
        <v>1</v>
      </c>
      <c r="AE6095" s="9" t="b">
        <v>0</v>
      </c>
      <c r="AF6095" s="9" t="b">
        <v>0</v>
      </c>
      <c r="AG6095" s="9" t="b">
        <v>0</v>
      </c>
    </row>
    <row r="6096" spans="1:33" x14ac:dyDescent="0.2">
      <c r="A6096" s="9">
        <v>2</v>
      </c>
      <c r="B6096" t="s">
        <v>174</v>
      </c>
      <c r="C6096" t="s">
        <v>34</v>
      </c>
      <c r="D6096">
        <v>0</v>
      </c>
      <c r="E6096">
        <v>1887615.09587196</v>
      </c>
      <c r="F6096">
        <v>0</v>
      </c>
      <c r="G6096">
        <v>0</v>
      </c>
      <c r="H6096">
        <v>0</v>
      </c>
      <c r="I6096">
        <v>0</v>
      </c>
      <c r="J6096" s="8">
        <f>SUMIFS(Table1[time],Table1[repetition],Table1[[#This Row],[repetition]],Table1[config],Table1[[#This Row],[config]])</f>
        <v>124666844.97012277</v>
      </c>
      <c r="K6096" s="9">
        <v>1</v>
      </c>
      <c r="L6096" s="9">
        <v>1</v>
      </c>
      <c r="M6096" s="9" t="s">
        <v>150</v>
      </c>
      <c r="N6096" s="9" t="b">
        <v>1</v>
      </c>
      <c r="O6096" s="9" t="b">
        <v>1</v>
      </c>
      <c r="P6096" s="9" t="b">
        <v>0</v>
      </c>
      <c r="Q6096" s="9" t="b">
        <v>0</v>
      </c>
      <c r="R6096" s="9" t="b">
        <v>0</v>
      </c>
      <c r="S6096" s="9" t="b">
        <v>1</v>
      </c>
      <c r="T6096" s="9" t="b">
        <v>1</v>
      </c>
      <c r="U6096" s="9" t="b">
        <v>1</v>
      </c>
      <c r="V6096" s="9" t="b">
        <v>1</v>
      </c>
      <c r="W6096" s="9" t="b">
        <v>0</v>
      </c>
      <c r="X6096" s="9" t="b">
        <v>0</v>
      </c>
      <c r="Y6096" s="9" t="b">
        <v>0</v>
      </c>
      <c r="Z6096" s="9" t="b">
        <v>0</v>
      </c>
      <c r="AA6096" s="9" t="b">
        <v>1</v>
      </c>
      <c r="AB6096" s="9" t="b">
        <v>1</v>
      </c>
      <c r="AC6096" s="9" t="b">
        <v>1</v>
      </c>
      <c r="AD6096" s="9" t="b">
        <v>1</v>
      </c>
      <c r="AE6096" s="9" t="b">
        <v>0</v>
      </c>
      <c r="AF6096" s="9" t="b">
        <v>0</v>
      </c>
      <c r="AG6096" s="9" t="b">
        <v>0</v>
      </c>
    </row>
    <row r="6097" spans="1:33" x14ac:dyDescent="0.2">
      <c r="A6097" s="11">
        <v>3</v>
      </c>
      <c r="B6097" t="s">
        <v>174</v>
      </c>
      <c r="C6097" t="s">
        <v>34</v>
      </c>
      <c r="D6097">
        <v>0</v>
      </c>
      <c r="E6097">
        <v>1933553.0479599901</v>
      </c>
      <c r="F6097">
        <v>0</v>
      </c>
      <c r="G6097">
        <v>0</v>
      </c>
      <c r="H6097">
        <v>0</v>
      </c>
      <c r="I6097">
        <v>0</v>
      </c>
      <c r="J6097" s="10">
        <f>SUMIFS(Table1[time],Table1[repetition],Table1[[#This Row],[repetition]],Table1[config],Table1[[#This Row],[config]])</f>
        <v>88737400.907504886</v>
      </c>
      <c r="K6097" s="11">
        <v>200</v>
      </c>
      <c r="L6097" s="11">
        <v>5</v>
      </c>
      <c r="M6097" s="11" t="s">
        <v>149</v>
      </c>
      <c r="N6097" s="11" t="b">
        <v>1</v>
      </c>
      <c r="O6097" s="11" t="b">
        <v>1</v>
      </c>
      <c r="P6097" s="11" t="b">
        <v>1</v>
      </c>
      <c r="Q6097" s="11" t="b">
        <v>1</v>
      </c>
      <c r="R6097" s="11" t="b">
        <v>1</v>
      </c>
      <c r="S6097" s="11" t="b">
        <v>1</v>
      </c>
      <c r="T6097" s="11" t="b">
        <v>0</v>
      </c>
      <c r="U6097" s="11" t="b">
        <v>0</v>
      </c>
      <c r="V6097" s="11" t="b">
        <v>0</v>
      </c>
      <c r="W6097" s="11" t="b">
        <v>0</v>
      </c>
      <c r="X6097" s="11" t="b">
        <v>1</v>
      </c>
      <c r="Y6097" s="11" t="b">
        <v>1</v>
      </c>
      <c r="Z6097" s="11" t="b">
        <v>0</v>
      </c>
      <c r="AA6097" s="11" t="b">
        <v>1</v>
      </c>
      <c r="AB6097" s="11" t="b">
        <v>1</v>
      </c>
      <c r="AC6097" s="11" t="b">
        <v>0</v>
      </c>
      <c r="AD6097" s="11" t="b">
        <v>1</v>
      </c>
      <c r="AE6097" s="11" t="b">
        <v>0</v>
      </c>
      <c r="AF6097" s="11" t="b">
        <v>0</v>
      </c>
      <c r="AG6097" s="11" t="b">
        <v>0</v>
      </c>
    </row>
    <row r="6098" spans="1:33" x14ac:dyDescent="0.2">
      <c r="A6098" s="9">
        <v>1</v>
      </c>
      <c r="B6098" t="s">
        <v>175</v>
      </c>
      <c r="C6098" t="s">
        <v>34</v>
      </c>
      <c r="D6098">
        <v>0</v>
      </c>
      <c r="E6098">
        <v>1295223.2008189801</v>
      </c>
      <c r="F6098">
        <v>0</v>
      </c>
      <c r="G6098">
        <v>0</v>
      </c>
      <c r="H6098">
        <v>0</v>
      </c>
      <c r="I6098">
        <v>0</v>
      </c>
      <c r="J6098" s="8">
        <f>SUMIFS(Table1[time],Table1[repetition],Table1[[#This Row],[repetition]],Table1[config],Table1[[#This Row],[config]])</f>
        <v>95684059.851352826</v>
      </c>
      <c r="K6098" s="9">
        <v>110</v>
      </c>
      <c r="L6098" s="9">
        <v>6</v>
      </c>
      <c r="M6098" s="9" t="s">
        <v>150</v>
      </c>
      <c r="N6098" s="9" t="b">
        <v>0</v>
      </c>
      <c r="O6098" s="9" t="b">
        <v>1</v>
      </c>
      <c r="P6098" s="9" t="b">
        <v>0</v>
      </c>
      <c r="Q6098" s="9" t="b">
        <v>1</v>
      </c>
      <c r="R6098" s="9" t="b">
        <v>1</v>
      </c>
      <c r="S6098" s="9" t="b">
        <v>0</v>
      </c>
      <c r="T6098" s="9" t="b">
        <v>0</v>
      </c>
      <c r="U6098" s="9" t="b">
        <v>0</v>
      </c>
      <c r="V6098" s="9" t="b">
        <v>1</v>
      </c>
      <c r="W6098" s="9" t="b">
        <v>0</v>
      </c>
      <c r="X6098" s="9" t="b">
        <v>1</v>
      </c>
      <c r="Y6098" s="9" t="b">
        <v>1</v>
      </c>
      <c r="Z6098" s="9" t="b">
        <v>0</v>
      </c>
      <c r="AA6098" s="9" t="b">
        <v>0</v>
      </c>
      <c r="AB6098" s="9" t="b">
        <v>1</v>
      </c>
      <c r="AC6098" s="9" t="b">
        <v>0</v>
      </c>
      <c r="AD6098" s="9" t="b">
        <v>0</v>
      </c>
      <c r="AE6098" s="9" t="b">
        <v>1</v>
      </c>
      <c r="AF6098" s="9" t="b">
        <v>1</v>
      </c>
      <c r="AG6098" s="9" t="b">
        <v>1</v>
      </c>
    </row>
    <row r="6099" spans="1:33" x14ac:dyDescent="0.2">
      <c r="A6099" s="9">
        <v>2</v>
      </c>
      <c r="B6099" t="s">
        <v>175</v>
      </c>
      <c r="C6099" t="s">
        <v>34</v>
      </c>
      <c r="D6099">
        <v>0</v>
      </c>
      <c r="E6099">
        <v>2223651.6562281102</v>
      </c>
      <c r="F6099">
        <v>0</v>
      </c>
      <c r="G6099">
        <v>0</v>
      </c>
      <c r="H6099">
        <v>0</v>
      </c>
      <c r="I6099">
        <v>0</v>
      </c>
      <c r="J6099" s="8">
        <f>SUMIFS(Table1[time],Table1[repetition],Table1[[#This Row],[repetition]],Table1[config],Table1[[#This Row],[config]])</f>
        <v>124666844.97012277</v>
      </c>
      <c r="K6099" s="9">
        <v>1</v>
      </c>
      <c r="L6099" s="9">
        <v>1</v>
      </c>
      <c r="M6099" s="9" t="s">
        <v>150</v>
      </c>
      <c r="N6099" s="9" t="b">
        <v>1</v>
      </c>
      <c r="O6099" s="9" t="b">
        <v>1</v>
      </c>
      <c r="P6099" s="9" t="b">
        <v>0</v>
      </c>
      <c r="Q6099" s="9" t="b">
        <v>0</v>
      </c>
      <c r="R6099" s="9" t="b">
        <v>0</v>
      </c>
      <c r="S6099" s="9" t="b">
        <v>1</v>
      </c>
      <c r="T6099" s="9" t="b">
        <v>1</v>
      </c>
      <c r="U6099" s="9" t="b">
        <v>1</v>
      </c>
      <c r="V6099" s="9" t="b">
        <v>1</v>
      </c>
      <c r="W6099" s="9" t="b">
        <v>0</v>
      </c>
      <c r="X6099" s="9" t="b">
        <v>0</v>
      </c>
      <c r="Y6099" s="9" t="b">
        <v>0</v>
      </c>
      <c r="Z6099" s="9" t="b">
        <v>0</v>
      </c>
      <c r="AA6099" s="9" t="b">
        <v>1</v>
      </c>
      <c r="AB6099" s="9" t="b">
        <v>1</v>
      </c>
      <c r="AC6099" s="9" t="b">
        <v>1</v>
      </c>
      <c r="AD6099" s="9" t="b">
        <v>1</v>
      </c>
      <c r="AE6099" s="9" t="b">
        <v>0</v>
      </c>
      <c r="AF6099" s="9" t="b">
        <v>0</v>
      </c>
      <c r="AG6099" s="9" t="b">
        <v>0</v>
      </c>
    </row>
    <row r="6100" spans="1:33" x14ac:dyDescent="0.2">
      <c r="A6100" s="9">
        <v>3</v>
      </c>
      <c r="B6100" t="s">
        <v>175</v>
      </c>
      <c r="C6100" t="s">
        <v>34</v>
      </c>
      <c r="D6100">
        <v>0</v>
      </c>
      <c r="E6100">
        <v>633543.30765799305</v>
      </c>
      <c r="F6100">
        <v>0</v>
      </c>
      <c r="G6100">
        <v>0</v>
      </c>
      <c r="H6100">
        <v>0</v>
      </c>
      <c r="I6100">
        <v>0</v>
      </c>
      <c r="J6100" s="8">
        <f>SUMIFS(Table1[time],Table1[repetition],Table1[[#This Row],[repetition]],Table1[config],Table1[[#This Row],[config]])</f>
        <v>88737400.907504886</v>
      </c>
      <c r="K6100" s="9">
        <v>200</v>
      </c>
      <c r="L6100" s="9">
        <v>6</v>
      </c>
      <c r="M6100" s="9" t="s">
        <v>150</v>
      </c>
      <c r="N6100" s="9" t="b">
        <v>1</v>
      </c>
      <c r="O6100" s="9" t="b">
        <v>1</v>
      </c>
      <c r="P6100" s="9" t="b">
        <v>0</v>
      </c>
      <c r="Q6100" s="9" t="b">
        <v>1</v>
      </c>
      <c r="R6100" s="9" t="b">
        <v>0</v>
      </c>
      <c r="S6100" s="9" t="b">
        <v>0</v>
      </c>
      <c r="T6100" s="9" t="b">
        <v>0</v>
      </c>
      <c r="U6100" s="9" t="b">
        <v>0</v>
      </c>
      <c r="V6100" s="9" t="b">
        <v>0</v>
      </c>
      <c r="W6100" s="9" t="b">
        <v>0</v>
      </c>
      <c r="X6100" s="9" t="b">
        <v>0</v>
      </c>
      <c r="Y6100" s="9" t="b">
        <v>1</v>
      </c>
      <c r="Z6100" s="9" t="b">
        <v>0</v>
      </c>
      <c r="AA6100" s="9" t="b">
        <v>1</v>
      </c>
      <c r="AB6100" s="9" t="b">
        <v>1</v>
      </c>
      <c r="AC6100" s="9" t="b">
        <v>0</v>
      </c>
      <c r="AD6100" s="9" t="b">
        <v>0</v>
      </c>
      <c r="AE6100" s="9" t="b">
        <v>1</v>
      </c>
      <c r="AF6100" s="9" t="b">
        <v>1</v>
      </c>
      <c r="AG6100" s="9" t="b">
        <v>0</v>
      </c>
    </row>
    <row r="6101" spans="1:33" x14ac:dyDescent="0.2">
      <c r="A6101" s="11">
        <v>1</v>
      </c>
      <c r="B6101" t="s">
        <v>176</v>
      </c>
      <c r="C6101" t="s">
        <v>34</v>
      </c>
      <c r="D6101">
        <v>0</v>
      </c>
      <c r="E6101">
        <v>7204945.7767919498</v>
      </c>
      <c r="F6101">
        <v>0</v>
      </c>
      <c r="G6101">
        <v>0</v>
      </c>
      <c r="H6101">
        <v>0</v>
      </c>
      <c r="I6101">
        <v>0</v>
      </c>
      <c r="J6101" s="10">
        <f>SUMIFS(Table1[time],Table1[repetition],Table1[[#This Row],[repetition]],Table1[config],Table1[[#This Row],[config]])</f>
        <v>95684059.851352826</v>
      </c>
      <c r="K6101" s="11">
        <v>0</v>
      </c>
      <c r="L6101" s="11">
        <v>6</v>
      </c>
      <c r="M6101" s="11" t="s">
        <v>151</v>
      </c>
      <c r="N6101" s="11" t="b">
        <v>1</v>
      </c>
      <c r="O6101" s="11" t="b">
        <v>0</v>
      </c>
      <c r="P6101" s="11" t="b">
        <v>1</v>
      </c>
      <c r="Q6101" s="11" t="b">
        <v>0</v>
      </c>
      <c r="R6101" s="11" t="b">
        <v>0</v>
      </c>
      <c r="S6101" s="11" t="b">
        <v>1</v>
      </c>
      <c r="T6101" s="11" t="b">
        <v>1</v>
      </c>
      <c r="U6101" s="11" t="b">
        <v>0</v>
      </c>
      <c r="V6101" s="11" t="b">
        <v>0</v>
      </c>
      <c r="W6101" s="11" t="b">
        <v>1</v>
      </c>
      <c r="X6101" s="11" t="b">
        <v>1</v>
      </c>
      <c r="Y6101" s="11" t="b">
        <v>0</v>
      </c>
      <c r="Z6101" s="11" t="b">
        <v>0</v>
      </c>
      <c r="AA6101" s="11" t="b">
        <v>1</v>
      </c>
      <c r="AB6101" s="11" t="b">
        <v>1</v>
      </c>
      <c r="AC6101" s="11" t="b">
        <v>0</v>
      </c>
      <c r="AD6101" s="11" t="b">
        <v>0</v>
      </c>
      <c r="AE6101" s="11" t="b">
        <v>1</v>
      </c>
      <c r="AF6101" s="11" t="b">
        <v>1</v>
      </c>
      <c r="AG6101" s="11" t="b">
        <v>0</v>
      </c>
    </row>
    <row r="6102" spans="1:33" x14ac:dyDescent="0.2">
      <c r="A6102" s="11">
        <v>2</v>
      </c>
      <c r="B6102" t="s">
        <v>176</v>
      </c>
      <c r="C6102" t="s">
        <v>34</v>
      </c>
      <c r="D6102">
        <v>0</v>
      </c>
      <c r="E6102">
        <v>7212696.2666530097</v>
      </c>
      <c r="F6102">
        <v>0</v>
      </c>
      <c r="G6102">
        <v>0</v>
      </c>
      <c r="H6102">
        <v>0</v>
      </c>
      <c r="I6102">
        <v>0</v>
      </c>
      <c r="J6102" s="10">
        <f>SUMIFS(Table1[time],Table1[repetition],Table1[[#This Row],[repetition]],Table1[config],Table1[[#This Row],[config]])</f>
        <v>124666844.97012277</v>
      </c>
      <c r="K6102" s="11">
        <v>600</v>
      </c>
      <c r="L6102" s="11">
        <v>2</v>
      </c>
      <c r="M6102" s="11" t="s">
        <v>150</v>
      </c>
      <c r="N6102" s="11" t="b">
        <v>1</v>
      </c>
      <c r="O6102" s="11" t="b">
        <v>0</v>
      </c>
      <c r="P6102" s="11" t="b">
        <v>0</v>
      </c>
      <c r="Q6102" s="11" t="b">
        <v>0</v>
      </c>
      <c r="R6102" s="11" t="b">
        <v>0</v>
      </c>
      <c r="S6102" s="11" t="b">
        <v>1</v>
      </c>
      <c r="T6102" s="11" t="b">
        <v>0</v>
      </c>
      <c r="U6102" s="11" t="b">
        <v>1</v>
      </c>
      <c r="V6102" s="11" t="b">
        <v>1</v>
      </c>
      <c r="W6102" s="11" t="b">
        <v>0</v>
      </c>
      <c r="X6102" s="11" t="b">
        <v>0</v>
      </c>
      <c r="Y6102" s="11" t="b">
        <v>0</v>
      </c>
      <c r="Z6102" s="11" t="b">
        <v>0</v>
      </c>
      <c r="AA6102" s="11" t="b">
        <v>1</v>
      </c>
      <c r="AB6102" s="11" t="b">
        <v>0</v>
      </c>
      <c r="AC6102" s="11" t="b">
        <v>0</v>
      </c>
      <c r="AD6102" s="11" t="b">
        <v>0</v>
      </c>
      <c r="AE6102" s="11" t="b">
        <v>0</v>
      </c>
      <c r="AF6102" s="11" t="b">
        <v>0</v>
      </c>
      <c r="AG6102" s="11" t="b">
        <v>1</v>
      </c>
    </row>
    <row r="6103" spans="1:33" x14ac:dyDescent="0.2">
      <c r="A6103" s="11">
        <v>3</v>
      </c>
      <c r="B6103" t="s">
        <v>176</v>
      </c>
      <c r="C6103" t="s">
        <v>34</v>
      </c>
      <c r="D6103">
        <v>0</v>
      </c>
      <c r="E6103">
        <v>7205342.8203379801</v>
      </c>
      <c r="F6103">
        <v>0</v>
      </c>
      <c r="G6103">
        <v>0</v>
      </c>
      <c r="H6103">
        <v>0</v>
      </c>
      <c r="I6103">
        <v>0</v>
      </c>
      <c r="J6103" s="10">
        <f>SUMIFS(Table1[time],Table1[repetition],Table1[[#This Row],[repetition]],Table1[config],Table1[[#This Row],[config]])</f>
        <v>88737400.907504886</v>
      </c>
      <c r="K6103" s="11">
        <v>600</v>
      </c>
      <c r="L6103" s="11">
        <v>2</v>
      </c>
      <c r="M6103" s="11" t="s">
        <v>150</v>
      </c>
      <c r="N6103" s="11" t="b">
        <v>1</v>
      </c>
      <c r="O6103" s="11" t="b">
        <v>0</v>
      </c>
      <c r="P6103" s="11" t="b">
        <v>0</v>
      </c>
      <c r="Q6103" s="11" t="b">
        <v>0</v>
      </c>
      <c r="R6103" s="11" t="b">
        <v>0</v>
      </c>
      <c r="S6103" s="11" t="b">
        <v>1</v>
      </c>
      <c r="T6103" s="11" t="b">
        <v>0</v>
      </c>
      <c r="U6103" s="11" t="b">
        <v>1</v>
      </c>
      <c r="V6103" s="11" t="b">
        <v>1</v>
      </c>
      <c r="W6103" s="11" t="b">
        <v>0</v>
      </c>
      <c r="X6103" s="11" t="b">
        <v>0</v>
      </c>
      <c r="Y6103" s="11" t="b">
        <v>0</v>
      </c>
      <c r="Z6103" s="11" t="b">
        <v>0</v>
      </c>
      <c r="AA6103" s="11" t="b">
        <v>1</v>
      </c>
      <c r="AB6103" s="11" t="b">
        <v>0</v>
      </c>
      <c r="AC6103" s="11" t="b">
        <v>0</v>
      </c>
      <c r="AD6103" s="11" t="b">
        <v>0</v>
      </c>
      <c r="AE6103" s="11" t="b">
        <v>0</v>
      </c>
      <c r="AF6103" s="11" t="b">
        <v>0</v>
      </c>
      <c r="AG6103" s="11" t="b">
        <v>1</v>
      </c>
    </row>
    <row r="6104" spans="1:33" x14ac:dyDescent="0.2">
      <c r="A6104" s="9">
        <v>1</v>
      </c>
      <c r="B6104" t="s">
        <v>177</v>
      </c>
      <c r="C6104" t="s">
        <v>34</v>
      </c>
      <c r="D6104">
        <v>0</v>
      </c>
      <c r="E6104">
        <v>705035.31974396901</v>
      </c>
      <c r="F6104">
        <v>0</v>
      </c>
      <c r="G6104">
        <v>0</v>
      </c>
      <c r="H6104">
        <v>0</v>
      </c>
      <c r="I6104">
        <v>0</v>
      </c>
      <c r="J6104" s="8">
        <f>SUMIFS(Table1[time],Table1[repetition],Table1[[#This Row],[repetition]],Table1[config],Table1[[#This Row],[config]])</f>
        <v>95684059.851352826</v>
      </c>
      <c r="K6104" s="9">
        <v>120</v>
      </c>
      <c r="L6104" s="9">
        <v>3</v>
      </c>
      <c r="M6104" s="9" t="s">
        <v>151</v>
      </c>
      <c r="N6104" s="9" t="b">
        <v>1</v>
      </c>
      <c r="O6104" s="9" t="b">
        <v>0</v>
      </c>
      <c r="P6104" s="9" t="b">
        <v>0</v>
      </c>
      <c r="Q6104" s="9" t="b">
        <v>0</v>
      </c>
      <c r="R6104" s="9" t="b">
        <v>1</v>
      </c>
      <c r="S6104" s="9" t="b">
        <v>0</v>
      </c>
      <c r="T6104" s="9" t="b">
        <v>1</v>
      </c>
      <c r="U6104" s="9" t="b">
        <v>1</v>
      </c>
      <c r="V6104" s="9" t="b">
        <v>0</v>
      </c>
      <c r="W6104" s="9" t="b">
        <v>0</v>
      </c>
      <c r="X6104" s="9" t="b">
        <v>0</v>
      </c>
      <c r="Y6104" s="9" t="b">
        <v>1</v>
      </c>
      <c r="Z6104" s="9" t="b">
        <v>1</v>
      </c>
      <c r="AA6104" s="9" t="b">
        <v>1</v>
      </c>
      <c r="AB6104" s="9" t="b">
        <v>0</v>
      </c>
      <c r="AC6104" s="9" t="b">
        <v>1</v>
      </c>
      <c r="AD6104" s="9" t="b">
        <v>0</v>
      </c>
      <c r="AE6104" s="9" t="b">
        <v>1</v>
      </c>
      <c r="AF6104" s="9" t="b">
        <v>0</v>
      </c>
      <c r="AG6104" s="9" t="b">
        <v>1</v>
      </c>
    </row>
    <row r="6105" spans="1:33" x14ac:dyDescent="0.2">
      <c r="A6105" s="11">
        <v>2</v>
      </c>
      <c r="B6105" t="s">
        <v>177</v>
      </c>
      <c r="C6105" t="s">
        <v>34</v>
      </c>
      <c r="D6105">
        <v>0</v>
      </c>
      <c r="E6105">
        <v>2629012.1574150398</v>
      </c>
      <c r="F6105">
        <v>0</v>
      </c>
      <c r="G6105">
        <v>0</v>
      </c>
      <c r="H6105">
        <v>0</v>
      </c>
      <c r="I6105">
        <v>0</v>
      </c>
      <c r="J6105" s="10">
        <f>SUMIFS(Table1[time],Table1[repetition],Table1[[#This Row],[repetition]],Table1[config],Table1[[#This Row],[config]])</f>
        <v>124666844.97012277</v>
      </c>
      <c r="K6105" s="11">
        <v>1</v>
      </c>
      <c r="L6105" s="11">
        <v>1</v>
      </c>
      <c r="M6105" s="11" t="s">
        <v>150</v>
      </c>
      <c r="N6105" s="11" t="b">
        <v>1</v>
      </c>
      <c r="O6105" s="11" t="b">
        <v>1</v>
      </c>
      <c r="P6105" s="11" t="b">
        <v>0</v>
      </c>
      <c r="Q6105" s="11" t="b">
        <v>0</v>
      </c>
      <c r="R6105" s="11" t="b">
        <v>0</v>
      </c>
      <c r="S6105" s="11" t="b">
        <v>1</v>
      </c>
      <c r="T6105" s="11" t="b">
        <v>1</v>
      </c>
      <c r="U6105" s="11" t="b">
        <v>1</v>
      </c>
      <c r="V6105" s="11" t="b">
        <v>1</v>
      </c>
      <c r="W6105" s="11" t="b">
        <v>0</v>
      </c>
      <c r="X6105" s="11" t="b">
        <v>0</v>
      </c>
      <c r="Y6105" s="11" t="b">
        <v>0</v>
      </c>
      <c r="Z6105" s="11" t="b">
        <v>0</v>
      </c>
      <c r="AA6105" s="11" t="b">
        <v>1</v>
      </c>
      <c r="AB6105" s="11" t="b">
        <v>1</v>
      </c>
      <c r="AC6105" s="11" t="b">
        <v>1</v>
      </c>
      <c r="AD6105" s="11" t="b">
        <v>1</v>
      </c>
      <c r="AE6105" s="11" t="b">
        <v>0</v>
      </c>
      <c r="AF6105" s="11" t="b">
        <v>0</v>
      </c>
      <c r="AG6105" s="11" t="b">
        <v>0</v>
      </c>
    </row>
    <row r="6106" spans="1:33" x14ac:dyDescent="0.2">
      <c r="A6106" s="11">
        <v>3</v>
      </c>
      <c r="B6106" t="s">
        <v>177</v>
      </c>
      <c r="C6106" t="s">
        <v>34</v>
      </c>
      <c r="D6106">
        <v>0</v>
      </c>
      <c r="E6106">
        <v>610077.09927600797</v>
      </c>
      <c r="F6106">
        <v>0</v>
      </c>
      <c r="G6106">
        <v>0</v>
      </c>
      <c r="H6106">
        <v>0</v>
      </c>
      <c r="I6106">
        <v>0</v>
      </c>
      <c r="J6106" s="10">
        <f>SUMIFS(Table1[time],Table1[repetition],Table1[[#This Row],[repetition]],Table1[config],Table1[[#This Row],[config]])</f>
        <v>88737400.907504886</v>
      </c>
      <c r="K6106" s="11">
        <v>200</v>
      </c>
      <c r="L6106" s="11">
        <v>6</v>
      </c>
      <c r="M6106" s="11" t="s">
        <v>150</v>
      </c>
      <c r="N6106" s="11" t="b">
        <v>1</v>
      </c>
      <c r="O6106" s="11" t="b">
        <v>1</v>
      </c>
      <c r="P6106" s="11" t="b">
        <v>0</v>
      </c>
      <c r="Q6106" s="11" t="b">
        <v>1</v>
      </c>
      <c r="R6106" s="11" t="b">
        <v>0</v>
      </c>
      <c r="S6106" s="11" t="b">
        <v>0</v>
      </c>
      <c r="T6106" s="11" t="b">
        <v>0</v>
      </c>
      <c r="U6106" s="11" t="b">
        <v>0</v>
      </c>
      <c r="V6106" s="11" t="b">
        <v>0</v>
      </c>
      <c r="W6106" s="11" t="b">
        <v>0</v>
      </c>
      <c r="X6106" s="11" t="b">
        <v>0</v>
      </c>
      <c r="Y6106" s="11" t="b">
        <v>1</v>
      </c>
      <c r="Z6106" s="11" t="b">
        <v>0</v>
      </c>
      <c r="AA6106" s="11" t="b">
        <v>1</v>
      </c>
      <c r="AB6106" s="11" t="b">
        <v>1</v>
      </c>
      <c r="AC6106" s="11" t="b">
        <v>0</v>
      </c>
      <c r="AD6106" s="11" t="b">
        <v>0</v>
      </c>
      <c r="AE6106" s="11" t="b">
        <v>1</v>
      </c>
      <c r="AF6106" s="11" t="b">
        <v>1</v>
      </c>
      <c r="AG6106" s="11" t="b">
        <v>0</v>
      </c>
    </row>
    <row r="6107" spans="1:33" x14ac:dyDescent="0.2">
      <c r="A6107" s="11">
        <v>1</v>
      </c>
      <c r="B6107" t="s">
        <v>178</v>
      </c>
      <c r="C6107" t="s">
        <v>34</v>
      </c>
      <c r="D6107">
        <v>0</v>
      </c>
      <c r="E6107">
        <v>762239.05157699401</v>
      </c>
      <c r="F6107">
        <v>0</v>
      </c>
      <c r="G6107">
        <v>0</v>
      </c>
      <c r="H6107">
        <v>0</v>
      </c>
      <c r="I6107">
        <v>0</v>
      </c>
      <c r="J6107" s="10">
        <f>SUMIFS(Table1[time],Table1[repetition],Table1[[#This Row],[repetition]],Table1[config],Table1[[#This Row],[config]])</f>
        <v>95684059.851352826</v>
      </c>
      <c r="K6107" s="11">
        <v>120</v>
      </c>
      <c r="L6107" s="11">
        <v>6</v>
      </c>
      <c r="M6107" s="11" t="s">
        <v>150</v>
      </c>
      <c r="N6107" s="11" t="b">
        <v>1</v>
      </c>
      <c r="O6107" s="11" t="b">
        <v>1</v>
      </c>
      <c r="P6107" s="11" t="b">
        <v>0</v>
      </c>
      <c r="Q6107" s="11" t="b">
        <v>1</v>
      </c>
      <c r="R6107" s="11" t="b">
        <v>0</v>
      </c>
      <c r="S6107" s="11" t="b">
        <v>0</v>
      </c>
      <c r="T6107" s="11" t="b">
        <v>1</v>
      </c>
      <c r="U6107" s="11" t="b">
        <v>1</v>
      </c>
      <c r="V6107" s="11" t="b">
        <v>1</v>
      </c>
      <c r="W6107" s="11" t="b">
        <v>0</v>
      </c>
      <c r="X6107" s="11" t="b">
        <v>1</v>
      </c>
      <c r="Y6107" s="11" t="b">
        <v>0</v>
      </c>
      <c r="Z6107" s="11" t="b">
        <v>0</v>
      </c>
      <c r="AA6107" s="11" t="b">
        <v>1</v>
      </c>
      <c r="AB6107" s="11" t="b">
        <v>0</v>
      </c>
      <c r="AC6107" s="11" t="b">
        <v>0</v>
      </c>
      <c r="AD6107" s="11" t="b">
        <v>1</v>
      </c>
      <c r="AE6107" s="11" t="b">
        <v>0</v>
      </c>
      <c r="AF6107" s="11" t="b">
        <v>0</v>
      </c>
      <c r="AG6107" s="11" t="b">
        <v>0</v>
      </c>
    </row>
    <row r="6108" spans="1:33" x14ac:dyDescent="0.2">
      <c r="A6108" s="11">
        <v>2</v>
      </c>
      <c r="B6108" t="s">
        <v>178</v>
      </c>
      <c r="C6108" t="s">
        <v>34</v>
      </c>
      <c r="D6108">
        <v>0</v>
      </c>
      <c r="E6108">
        <v>2315420.6995018702</v>
      </c>
      <c r="F6108">
        <v>0</v>
      </c>
      <c r="G6108">
        <v>0</v>
      </c>
      <c r="H6108">
        <v>0</v>
      </c>
      <c r="I6108">
        <v>0</v>
      </c>
      <c r="J6108" s="10">
        <f>SUMIFS(Table1[time],Table1[repetition],Table1[[#This Row],[repetition]],Table1[config],Table1[[#This Row],[config]])</f>
        <v>124666844.97012277</v>
      </c>
      <c r="K6108" s="11">
        <v>1</v>
      </c>
      <c r="L6108" s="11">
        <v>1</v>
      </c>
      <c r="M6108" s="11" t="s">
        <v>150</v>
      </c>
      <c r="N6108" s="11" t="b">
        <v>1</v>
      </c>
      <c r="O6108" s="11" t="b">
        <v>1</v>
      </c>
      <c r="P6108" s="11" t="b">
        <v>0</v>
      </c>
      <c r="Q6108" s="11" t="b">
        <v>0</v>
      </c>
      <c r="R6108" s="11" t="b">
        <v>0</v>
      </c>
      <c r="S6108" s="11" t="b">
        <v>1</v>
      </c>
      <c r="T6108" s="11" t="b">
        <v>1</v>
      </c>
      <c r="U6108" s="11" t="b">
        <v>1</v>
      </c>
      <c r="V6108" s="11" t="b">
        <v>1</v>
      </c>
      <c r="W6108" s="11" t="b">
        <v>0</v>
      </c>
      <c r="X6108" s="11" t="b">
        <v>0</v>
      </c>
      <c r="Y6108" s="11" t="b">
        <v>0</v>
      </c>
      <c r="Z6108" s="11" t="b">
        <v>0</v>
      </c>
      <c r="AA6108" s="11" t="b">
        <v>1</v>
      </c>
      <c r="AB6108" s="11" t="b">
        <v>1</v>
      </c>
      <c r="AC6108" s="11" t="b">
        <v>1</v>
      </c>
      <c r="AD6108" s="11" t="b">
        <v>1</v>
      </c>
      <c r="AE6108" s="11" t="b">
        <v>0</v>
      </c>
      <c r="AF6108" s="11" t="b">
        <v>0</v>
      </c>
      <c r="AG6108" s="11" t="b">
        <v>0</v>
      </c>
    </row>
    <row r="6109" spans="1:33" x14ac:dyDescent="0.2">
      <c r="A6109" s="9">
        <v>3</v>
      </c>
      <c r="B6109" t="s">
        <v>178</v>
      </c>
      <c r="C6109" t="s">
        <v>34</v>
      </c>
      <c r="D6109">
        <v>0</v>
      </c>
      <c r="E6109">
        <v>637593.16956599604</v>
      </c>
      <c r="F6109">
        <v>0</v>
      </c>
      <c r="G6109">
        <v>0</v>
      </c>
      <c r="H6109">
        <v>0</v>
      </c>
      <c r="I6109">
        <v>0</v>
      </c>
      <c r="J6109" s="8">
        <f>SUMIFS(Table1[time],Table1[repetition],Table1[[#This Row],[repetition]],Table1[config],Table1[[#This Row],[config]])</f>
        <v>88737400.907504886</v>
      </c>
      <c r="K6109" s="9">
        <v>200</v>
      </c>
      <c r="L6109" s="9">
        <v>5</v>
      </c>
      <c r="M6109" s="9" t="s">
        <v>149</v>
      </c>
      <c r="N6109" s="9" t="b">
        <v>1</v>
      </c>
      <c r="O6109" s="9" t="b">
        <v>1</v>
      </c>
      <c r="P6109" s="9" t="b">
        <v>1</v>
      </c>
      <c r="Q6109" s="9" t="b">
        <v>1</v>
      </c>
      <c r="R6109" s="9" t="b">
        <v>1</v>
      </c>
      <c r="S6109" s="9" t="b">
        <v>1</v>
      </c>
      <c r="T6109" s="9" t="b">
        <v>0</v>
      </c>
      <c r="U6109" s="9" t="b">
        <v>0</v>
      </c>
      <c r="V6109" s="9" t="b">
        <v>0</v>
      </c>
      <c r="W6109" s="9" t="b">
        <v>0</v>
      </c>
      <c r="X6109" s="9" t="b">
        <v>1</v>
      </c>
      <c r="Y6109" s="9" t="b">
        <v>1</v>
      </c>
      <c r="Z6109" s="9" t="b">
        <v>0</v>
      </c>
      <c r="AA6109" s="9" t="b">
        <v>1</v>
      </c>
      <c r="AB6109" s="9" t="b">
        <v>1</v>
      </c>
      <c r="AC6109" s="9" t="b">
        <v>0</v>
      </c>
      <c r="AD6109" s="9" t="b">
        <v>1</v>
      </c>
      <c r="AE6109" s="9" t="b">
        <v>0</v>
      </c>
      <c r="AF6109" s="9" t="b">
        <v>0</v>
      </c>
      <c r="AG6109" s="9" t="b">
        <v>0</v>
      </c>
    </row>
    <row r="6110" spans="1:33" x14ac:dyDescent="0.2">
      <c r="A6110" s="11">
        <v>1</v>
      </c>
      <c r="B6110" t="s">
        <v>179</v>
      </c>
      <c r="C6110" t="s">
        <v>34</v>
      </c>
      <c r="D6110">
        <v>0</v>
      </c>
      <c r="E6110">
        <v>1893847.80345001</v>
      </c>
      <c r="F6110">
        <v>0</v>
      </c>
      <c r="G6110">
        <v>0</v>
      </c>
      <c r="H6110">
        <v>0</v>
      </c>
      <c r="I6110">
        <v>0</v>
      </c>
      <c r="J6110" s="10">
        <f>SUMIFS(Table1[time],Table1[repetition],Table1[[#This Row],[repetition]],Table1[config],Table1[[#This Row],[config]])</f>
        <v>95684059.851352826</v>
      </c>
      <c r="K6110" s="11">
        <v>150</v>
      </c>
      <c r="L6110" s="11">
        <v>1</v>
      </c>
      <c r="M6110" s="11" t="s">
        <v>149</v>
      </c>
      <c r="N6110" s="11" t="b">
        <v>0</v>
      </c>
      <c r="O6110" s="11" t="b">
        <v>1</v>
      </c>
      <c r="P6110" s="11" t="b">
        <v>1</v>
      </c>
      <c r="Q6110" s="11" t="b">
        <v>1</v>
      </c>
      <c r="R6110" s="11" t="b">
        <v>1</v>
      </c>
      <c r="S6110" s="11" t="b">
        <v>0</v>
      </c>
      <c r="T6110" s="11" t="b">
        <v>1</v>
      </c>
      <c r="U6110" s="11" t="b">
        <v>0</v>
      </c>
      <c r="V6110" s="11" t="b">
        <v>0</v>
      </c>
      <c r="W6110" s="11" t="b">
        <v>1</v>
      </c>
      <c r="X6110" s="11" t="b">
        <v>1</v>
      </c>
      <c r="Y6110" s="11" t="b">
        <v>1</v>
      </c>
      <c r="Z6110" s="11" t="b">
        <v>1</v>
      </c>
      <c r="AA6110" s="11" t="b">
        <v>0</v>
      </c>
      <c r="AB6110" s="11" t="b">
        <v>1</v>
      </c>
      <c r="AC6110" s="11" t="b">
        <v>1</v>
      </c>
      <c r="AD6110" s="11" t="b">
        <v>1</v>
      </c>
      <c r="AE6110" s="11" t="b">
        <v>1</v>
      </c>
      <c r="AF6110" s="11" t="b">
        <v>1</v>
      </c>
      <c r="AG6110" s="11" t="b">
        <v>0</v>
      </c>
    </row>
    <row r="6111" spans="1:33" x14ac:dyDescent="0.2">
      <c r="A6111" s="11">
        <v>2</v>
      </c>
      <c r="B6111" t="s">
        <v>179</v>
      </c>
      <c r="C6111" t="s">
        <v>34</v>
      </c>
      <c r="D6111">
        <v>0</v>
      </c>
      <c r="E6111">
        <v>2235806.8397142901</v>
      </c>
      <c r="F6111">
        <v>0</v>
      </c>
      <c r="G6111">
        <v>0</v>
      </c>
      <c r="H6111">
        <v>0</v>
      </c>
      <c r="I6111">
        <v>0</v>
      </c>
      <c r="J6111" s="10">
        <f>SUMIFS(Table1[time],Table1[repetition],Table1[[#This Row],[repetition]],Table1[config],Table1[[#This Row],[config]])</f>
        <v>124666844.97012277</v>
      </c>
      <c r="K6111" s="11">
        <v>1</v>
      </c>
      <c r="L6111" s="11">
        <v>1</v>
      </c>
      <c r="M6111" s="11" t="s">
        <v>150</v>
      </c>
      <c r="N6111" s="11" t="b">
        <v>1</v>
      </c>
      <c r="O6111" s="11" t="b">
        <v>1</v>
      </c>
      <c r="P6111" s="11" t="b">
        <v>0</v>
      </c>
      <c r="Q6111" s="11" t="b">
        <v>0</v>
      </c>
      <c r="R6111" s="11" t="b">
        <v>0</v>
      </c>
      <c r="S6111" s="11" t="b">
        <v>1</v>
      </c>
      <c r="T6111" s="11" t="b">
        <v>1</v>
      </c>
      <c r="U6111" s="11" t="b">
        <v>1</v>
      </c>
      <c r="V6111" s="11" t="b">
        <v>1</v>
      </c>
      <c r="W6111" s="11" t="b">
        <v>0</v>
      </c>
      <c r="X6111" s="11" t="b">
        <v>0</v>
      </c>
      <c r="Y6111" s="11" t="b">
        <v>0</v>
      </c>
      <c r="Z6111" s="11" t="b">
        <v>0</v>
      </c>
      <c r="AA6111" s="11" t="b">
        <v>1</v>
      </c>
      <c r="AB6111" s="11" t="b">
        <v>1</v>
      </c>
      <c r="AC6111" s="11" t="b">
        <v>1</v>
      </c>
      <c r="AD6111" s="11" t="b">
        <v>1</v>
      </c>
      <c r="AE6111" s="11" t="b">
        <v>0</v>
      </c>
      <c r="AF6111" s="11" t="b">
        <v>0</v>
      </c>
      <c r="AG6111" s="11" t="b">
        <v>0</v>
      </c>
    </row>
    <row r="6112" spans="1:33" x14ac:dyDescent="0.2">
      <c r="A6112" s="9">
        <v>3</v>
      </c>
      <c r="B6112" t="s">
        <v>179</v>
      </c>
      <c r="C6112" t="s">
        <v>34</v>
      </c>
      <c r="D6112">
        <v>0</v>
      </c>
      <c r="E6112">
        <v>645109.574242</v>
      </c>
      <c r="F6112">
        <v>0</v>
      </c>
      <c r="G6112">
        <v>0</v>
      </c>
      <c r="H6112">
        <v>0</v>
      </c>
      <c r="I6112">
        <v>0</v>
      </c>
      <c r="J6112" s="8">
        <f>SUMIFS(Table1[time],Table1[repetition],Table1[[#This Row],[repetition]],Table1[config],Table1[[#This Row],[config]])</f>
        <v>88737400.907504886</v>
      </c>
      <c r="K6112" s="9">
        <v>200</v>
      </c>
      <c r="L6112" s="9">
        <v>6</v>
      </c>
      <c r="M6112" s="9" t="s">
        <v>150</v>
      </c>
      <c r="N6112" s="9" t="b">
        <v>1</v>
      </c>
      <c r="O6112" s="9" t="b">
        <v>1</v>
      </c>
      <c r="P6112" s="9" t="b">
        <v>0</v>
      </c>
      <c r="Q6112" s="9" t="b">
        <v>1</v>
      </c>
      <c r="R6112" s="9" t="b">
        <v>0</v>
      </c>
      <c r="S6112" s="9" t="b">
        <v>0</v>
      </c>
      <c r="T6112" s="9" t="b">
        <v>0</v>
      </c>
      <c r="U6112" s="9" t="b">
        <v>0</v>
      </c>
      <c r="V6112" s="9" t="b">
        <v>0</v>
      </c>
      <c r="W6112" s="9" t="b">
        <v>0</v>
      </c>
      <c r="X6112" s="9" t="b">
        <v>0</v>
      </c>
      <c r="Y6112" s="9" t="b">
        <v>1</v>
      </c>
      <c r="Z6112" s="9" t="b">
        <v>0</v>
      </c>
      <c r="AA6112" s="9" t="b">
        <v>1</v>
      </c>
      <c r="AB6112" s="9" t="b">
        <v>1</v>
      </c>
      <c r="AC6112" s="9" t="b">
        <v>0</v>
      </c>
      <c r="AD6112" s="9" t="b">
        <v>0</v>
      </c>
      <c r="AE6112" s="9" t="b">
        <v>1</v>
      </c>
      <c r="AF6112" s="9" t="b">
        <v>1</v>
      </c>
      <c r="AG6112" s="9" t="b">
        <v>0</v>
      </c>
    </row>
    <row r="6113" spans="1:33" x14ac:dyDescent="0.2">
      <c r="A6113" s="11">
        <v>1</v>
      </c>
      <c r="B6113" t="s">
        <v>171</v>
      </c>
      <c r="C6113" t="s">
        <v>34</v>
      </c>
      <c r="D6113">
        <v>0</v>
      </c>
      <c r="E6113">
        <v>582697.232982027</v>
      </c>
      <c r="F6113">
        <v>0</v>
      </c>
      <c r="G6113">
        <v>0</v>
      </c>
      <c r="H6113">
        <v>0</v>
      </c>
      <c r="I6113">
        <v>0</v>
      </c>
      <c r="J6113" s="10">
        <f>SUMIFS(Table1[time],Table1[repetition],Table1[[#This Row],[repetition]],Table1[config],Table1[[#This Row],[config]])</f>
        <v>95684059.851352826</v>
      </c>
      <c r="K6113" s="11">
        <v>150</v>
      </c>
      <c r="L6113" s="11">
        <v>3</v>
      </c>
      <c r="M6113" s="11" t="s">
        <v>151</v>
      </c>
      <c r="N6113" s="11" t="b">
        <v>1</v>
      </c>
      <c r="O6113" s="11" t="b">
        <v>0</v>
      </c>
      <c r="P6113" s="11" t="b">
        <v>0</v>
      </c>
      <c r="Q6113" s="11" t="b">
        <v>1</v>
      </c>
      <c r="R6113" s="11" t="b">
        <v>1</v>
      </c>
      <c r="S6113" s="11" t="b">
        <v>0</v>
      </c>
      <c r="T6113" s="11" t="b">
        <v>0</v>
      </c>
      <c r="U6113" s="11" t="b">
        <v>1</v>
      </c>
      <c r="V6113" s="11" t="b">
        <v>1</v>
      </c>
      <c r="W6113" s="11" t="b">
        <v>0</v>
      </c>
      <c r="X6113" s="11" t="b">
        <v>0</v>
      </c>
      <c r="Y6113" s="11" t="b">
        <v>1</v>
      </c>
      <c r="Z6113" s="11" t="b">
        <v>1</v>
      </c>
      <c r="AA6113" s="11" t="b">
        <v>1</v>
      </c>
      <c r="AB6113" s="11" t="b">
        <v>1</v>
      </c>
      <c r="AC6113" s="11" t="b">
        <v>0</v>
      </c>
      <c r="AD6113" s="11" t="b">
        <v>0</v>
      </c>
      <c r="AE6113" s="11" t="b">
        <v>1</v>
      </c>
      <c r="AF6113" s="11" t="b">
        <v>1</v>
      </c>
      <c r="AG6113" s="11" t="b">
        <v>1</v>
      </c>
    </row>
    <row r="6114" spans="1:33" x14ac:dyDescent="0.2">
      <c r="A6114" s="11">
        <v>2</v>
      </c>
      <c r="B6114" t="s">
        <v>171</v>
      </c>
      <c r="C6114" t="s">
        <v>34</v>
      </c>
      <c r="D6114">
        <v>0</v>
      </c>
      <c r="E6114">
        <v>1624202.0176788699</v>
      </c>
      <c r="F6114">
        <v>0</v>
      </c>
      <c r="G6114">
        <v>0</v>
      </c>
      <c r="H6114">
        <v>0</v>
      </c>
      <c r="I6114">
        <v>0</v>
      </c>
      <c r="J6114" s="10">
        <f>SUMIFS(Table1[time],Table1[repetition],Table1[[#This Row],[repetition]],Table1[config],Table1[[#This Row],[config]])</f>
        <v>124666844.97012277</v>
      </c>
      <c r="K6114" s="11">
        <v>200</v>
      </c>
      <c r="L6114" s="11">
        <v>18</v>
      </c>
      <c r="M6114" s="11" t="s">
        <v>151</v>
      </c>
      <c r="N6114" s="11" t="b">
        <v>1</v>
      </c>
      <c r="O6114" s="11" t="b">
        <v>0</v>
      </c>
      <c r="P6114" s="11" t="b">
        <v>0</v>
      </c>
      <c r="Q6114" s="11" t="b">
        <v>0</v>
      </c>
      <c r="R6114" s="11" t="b">
        <v>1</v>
      </c>
      <c r="S6114" s="11" t="b">
        <v>0</v>
      </c>
      <c r="T6114" s="11" t="b">
        <v>0</v>
      </c>
      <c r="U6114" s="11" t="b">
        <v>0</v>
      </c>
      <c r="V6114" s="11" t="b">
        <v>0</v>
      </c>
      <c r="W6114" s="11" t="b">
        <v>0</v>
      </c>
      <c r="X6114" s="11" t="b">
        <v>0</v>
      </c>
      <c r="Y6114" s="11" t="b">
        <v>1</v>
      </c>
      <c r="Z6114" s="11" t="b">
        <v>0</v>
      </c>
      <c r="AA6114" s="11" t="b">
        <v>1</v>
      </c>
      <c r="AB6114" s="11" t="b">
        <v>1</v>
      </c>
      <c r="AC6114" s="11" t="b">
        <v>1</v>
      </c>
      <c r="AD6114" s="11" t="b">
        <v>0</v>
      </c>
      <c r="AE6114" s="11" t="b">
        <v>0</v>
      </c>
      <c r="AF6114" s="11" t="b">
        <v>1</v>
      </c>
      <c r="AG6114" s="11" t="b">
        <v>1</v>
      </c>
    </row>
    <row r="6115" spans="1:33" x14ac:dyDescent="0.2">
      <c r="A6115" s="9">
        <v>3</v>
      </c>
      <c r="B6115" t="s">
        <v>171</v>
      </c>
      <c r="C6115" t="s">
        <v>34</v>
      </c>
      <c r="D6115">
        <v>0</v>
      </c>
      <c r="E6115">
        <v>415992.74827100401</v>
      </c>
      <c r="F6115">
        <v>0</v>
      </c>
      <c r="G6115">
        <v>0</v>
      </c>
      <c r="H6115">
        <v>0</v>
      </c>
      <c r="I6115">
        <v>0</v>
      </c>
      <c r="J6115" s="8">
        <f>SUMIFS(Table1[time],Table1[repetition],Table1[[#This Row],[repetition]],Table1[config],Table1[[#This Row],[config]])</f>
        <v>88737400.907504886</v>
      </c>
      <c r="K6115" s="9">
        <v>200</v>
      </c>
      <c r="L6115" s="9">
        <v>5</v>
      </c>
      <c r="M6115" s="9" t="s">
        <v>149</v>
      </c>
      <c r="N6115" s="9" t="b">
        <v>1</v>
      </c>
      <c r="O6115" s="9" t="b">
        <v>1</v>
      </c>
      <c r="P6115" s="9" t="b">
        <v>1</v>
      </c>
      <c r="Q6115" s="9" t="b">
        <v>1</v>
      </c>
      <c r="R6115" s="9" t="b">
        <v>1</v>
      </c>
      <c r="S6115" s="9" t="b">
        <v>1</v>
      </c>
      <c r="T6115" s="9" t="b">
        <v>0</v>
      </c>
      <c r="U6115" s="9" t="b">
        <v>0</v>
      </c>
      <c r="V6115" s="9" t="b">
        <v>0</v>
      </c>
      <c r="W6115" s="9" t="b">
        <v>0</v>
      </c>
      <c r="X6115" s="9" t="b">
        <v>1</v>
      </c>
      <c r="Y6115" s="9" t="b">
        <v>1</v>
      </c>
      <c r="Z6115" s="9" t="b">
        <v>0</v>
      </c>
      <c r="AA6115" s="9" t="b">
        <v>1</v>
      </c>
      <c r="AB6115" s="9" t="b">
        <v>1</v>
      </c>
      <c r="AC6115" s="9" t="b">
        <v>0</v>
      </c>
      <c r="AD6115" s="9" t="b">
        <v>1</v>
      </c>
      <c r="AE6115" s="9" t="b">
        <v>0</v>
      </c>
      <c r="AF6115" s="9" t="b">
        <v>0</v>
      </c>
      <c r="AG6115" s="9" t="b">
        <v>0</v>
      </c>
    </row>
    <row r="6116" spans="1:33" x14ac:dyDescent="0.2">
      <c r="A6116" s="9">
        <v>1</v>
      </c>
      <c r="B6116" t="s">
        <v>180</v>
      </c>
      <c r="C6116" t="s">
        <v>34</v>
      </c>
      <c r="D6116">
        <v>0</v>
      </c>
      <c r="E6116">
        <v>1122871.878453</v>
      </c>
      <c r="F6116">
        <v>0</v>
      </c>
      <c r="G6116">
        <v>0</v>
      </c>
      <c r="H6116">
        <v>0</v>
      </c>
      <c r="I6116">
        <v>0</v>
      </c>
      <c r="J6116" s="8">
        <f>SUMIFS(Table1[time],Table1[repetition],Table1[[#This Row],[repetition]],Table1[config],Table1[[#This Row],[config]])</f>
        <v>95684059.851352826</v>
      </c>
      <c r="K6116" s="9">
        <v>150</v>
      </c>
      <c r="L6116" s="9">
        <v>5</v>
      </c>
      <c r="M6116" s="9" t="s">
        <v>149</v>
      </c>
      <c r="N6116" s="9" t="b">
        <v>0</v>
      </c>
      <c r="O6116" s="9" t="b">
        <v>1</v>
      </c>
      <c r="P6116" s="9" t="b">
        <v>0</v>
      </c>
      <c r="Q6116" s="9" t="b">
        <v>0</v>
      </c>
      <c r="R6116" s="9" t="b">
        <v>0</v>
      </c>
      <c r="S6116" s="9" t="b">
        <v>1</v>
      </c>
      <c r="T6116" s="9" t="b">
        <v>0</v>
      </c>
      <c r="U6116" s="9" t="b">
        <v>0</v>
      </c>
      <c r="V6116" s="9" t="b">
        <v>1</v>
      </c>
      <c r="W6116" s="9" t="b">
        <v>1</v>
      </c>
      <c r="X6116" s="9" t="b">
        <v>1</v>
      </c>
      <c r="Y6116" s="9" t="b">
        <v>1</v>
      </c>
      <c r="Z6116" s="9" t="b">
        <v>0</v>
      </c>
      <c r="AA6116" s="9" t="b">
        <v>0</v>
      </c>
      <c r="AB6116" s="9" t="b">
        <v>1</v>
      </c>
      <c r="AC6116" s="9" t="b">
        <v>0</v>
      </c>
      <c r="AD6116" s="9" t="b">
        <v>1</v>
      </c>
      <c r="AE6116" s="9" t="b">
        <v>0</v>
      </c>
      <c r="AF6116" s="9" t="b">
        <v>0</v>
      </c>
      <c r="AG6116" s="9" t="b">
        <v>1</v>
      </c>
    </row>
    <row r="6117" spans="1:33" x14ac:dyDescent="0.2">
      <c r="A6117" s="11">
        <v>2</v>
      </c>
      <c r="B6117" t="s">
        <v>180</v>
      </c>
      <c r="C6117" t="s">
        <v>34</v>
      </c>
      <c r="D6117">
        <v>0</v>
      </c>
      <c r="E6117">
        <v>1823430.2969379299</v>
      </c>
      <c r="F6117">
        <v>0</v>
      </c>
      <c r="G6117">
        <v>0</v>
      </c>
      <c r="H6117">
        <v>0</v>
      </c>
      <c r="I6117">
        <v>0</v>
      </c>
      <c r="J6117" s="10">
        <f>SUMIFS(Table1[time],Table1[repetition],Table1[[#This Row],[repetition]],Table1[config],Table1[[#This Row],[config]])</f>
        <v>124666844.97012277</v>
      </c>
      <c r="K6117" s="11">
        <v>1</v>
      </c>
      <c r="L6117" s="11">
        <v>1</v>
      </c>
      <c r="M6117" s="11" t="s">
        <v>150</v>
      </c>
      <c r="N6117" s="11" t="b">
        <v>1</v>
      </c>
      <c r="O6117" s="11" t="b">
        <v>1</v>
      </c>
      <c r="P6117" s="11" t="b">
        <v>0</v>
      </c>
      <c r="Q6117" s="11" t="b">
        <v>0</v>
      </c>
      <c r="R6117" s="11" t="b">
        <v>0</v>
      </c>
      <c r="S6117" s="11" t="b">
        <v>1</v>
      </c>
      <c r="T6117" s="11" t="b">
        <v>1</v>
      </c>
      <c r="U6117" s="11" t="b">
        <v>1</v>
      </c>
      <c r="V6117" s="11" t="b">
        <v>1</v>
      </c>
      <c r="W6117" s="11" t="b">
        <v>0</v>
      </c>
      <c r="X6117" s="11" t="b">
        <v>0</v>
      </c>
      <c r="Y6117" s="11" t="b">
        <v>0</v>
      </c>
      <c r="Z6117" s="11" t="b">
        <v>0</v>
      </c>
      <c r="AA6117" s="11" t="b">
        <v>1</v>
      </c>
      <c r="AB6117" s="11" t="b">
        <v>1</v>
      </c>
      <c r="AC6117" s="11" t="b">
        <v>1</v>
      </c>
      <c r="AD6117" s="11" t="b">
        <v>1</v>
      </c>
      <c r="AE6117" s="11" t="b">
        <v>0</v>
      </c>
      <c r="AF6117" s="11" t="b">
        <v>0</v>
      </c>
      <c r="AG6117" s="11" t="b">
        <v>0</v>
      </c>
    </row>
    <row r="6118" spans="1:33" x14ac:dyDescent="0.2">
      <c r="A6118" s="11">
        <v>3</v>
      </c>
      <c r="B6118" t="s">
        <v>180</v>
      </c>
      <c r="C6118" t="s">
        <v>34</v>
      </c>
      <c r="D6118">
        <v>0</v>
      </c>
      <c r="E6118">
        <v>458551.545038993</v>
      </c>
      <c r="F6118">
        <v>0</v>
      </c>
      <c r="G6118">
        <v>0</v>
      </c>
      <c r="H6118">
        <v>0</v>
      </c>
      <c r="I6118">
        <v>0</v>
      </c>
      <c r="J6118" s="10">
        <f>SUMIFS(Table1[time],Table1[repetition],Table1[[#This Row],[repetition]],Table1[config],Table1[[#This Row],[config]])</f>
        <v>88737400.907504886</v>
      </c>
      <c r="K6118" s="11">
        <v>200</v>
      </c>
      <c r="L6118" s="11">
        <v>2</v>
      </c>
      <c r="M6118" s="11" t="s">
        <v>150</v>
      </c>
      <c r="N6118" s="11" t="b">
        <v>1</v>
      </c>
      <c r="O6118" s="11" t="b">
        <v>0</v>
      </c>
      <c r="P6118" s="11" t="b">
        <v>0</v>
      </c>
      <c r="Q6118" s="11" t="b">
        <v>0</v>
      </c>
      <c r="R6118" s="11" t="b">
        <v>0</v>
      </c>
      <c r="S6118" s="11" t="b">
        <v>1</v>
      </c>
      <c r="T6118" s="11" t="b">
        <v>0</v>
      </c>
      <c r="U6118" s="11" t="b">
        <v>1</v>
      </c>
      <c r="V6118" s="11" t="b">
        <v>1</v>
      </c>
      <c r="W6118" s="11" t="b">
        <v>0</v>
      </c>
      <c r="X6118" s="11" t="b">
        <v>0</v>
      </c>
      <c r="Y6118" s="11" t="b">
        <v>0</v>
      </c>
      <c r="Z6118" s="11" t="b">
        <v>0</v>
      </c>
      <c r="AA6118" s="11" t="b">
        <v>1</v>
      </c>
      <c r="AB6118" s="11" t="b">
        <v>0</v>
      </c>
      <c r="AC6118" s="11" t="b">
        <v>0</v>
      </c>
      <c r="AD6118" s="11" t="b">
        <v>0</v>
      </c>
      <c r="AE6118" s="11" t="b">
        <v>0</v>
      </c>
      <c r="AF6118" s="11" t="b">
        <v>0</v>
      </c>
      <c r="AG6118" s="11" t="b">
        <v>1</v>
      </c>
    </row>
    <row r="6119" spans="1:33" x14ac:dyDescent="0.2">
      <c r="A6119" s="9">
        <v>1</v>
      </c>
      <c r="B6119" t="s">
        <v>181</v>
      </c>
      <c r="C6119" t="s">
        <v>34</v>
      </c>
      <c r="D6119">
        <v>0</v>
      </c>
      <c r="E6119">
        <v>835096.43162199005</v>
      </c>
      <c r="F6119">
        <v>0</v>
      </c>
      <c r="G6119">
        <v>0</v>
      </c>
      <c r="H6119">
        <v>0</v>
      </c>
      <c r="I6119">
        <v>0</v>
      </c>
      <c r="J6119" s="8">
        <f>SUMIFS(Table1[time],Table1[repetition],Table1[[#This Row],[repetition]],Table1[config],Table1[[#This Row],[config]])</f>
        <v>95684059.851352826</v>
      </c>
      <c r="K6119" s="9">
        <v>150</v>
      </c>
      <c r="L6119" s="9">
        <v>18</v>
      </c>
      <c r="M6119" s="9" t="s">
        <v>150</v>
      </c>
      <c r="N6119" s="9" t="b">
        <v>1</v>
      </c>
      <c r="O6119" s="9" t="b">
        <v>0</v>
      </c>
      <c r="P6119" s="9" t="b">
        <v>0</v>
      </c>
      <c r="Q6119" s="9" t="b">
        <v>1</v>
      </c>
      <c r="R6119" s="9" t="b">
        <v>1</v>
      </c>
      <c r="S6119" s="9" t="b">
        <v>0</v>
      </c>
      <c r="T6119" s="9" t="b">
        <v>0</v>
      </c>
      <c r="U6119" s="9" t="b">
        <v>1</v>
      </c>
      <c r="V6119" s="9" t="b">
        <v>1</v>
      </c>
      <c r="W6119" s="9" t="b">
        <v>0</v>
      </c>
      <c r="X6119" s="9" t="b">
        <v>0</v>
      </c>
      <c r="Y6119" s="9" t="b">
        <v>0</v>
      </c>
      <c r="Z6119" s="9" t="b">
        <v>0</v>
      </c>
      <c r="AA6119" s="9" t="b">
        <v>1</v>
      </c>
      <c r="AB6119" s="9" t="b">
        <v>1</v>
      </c>
      <c r="AC6119" s="9" t="b">
        <v>0</v>
      </c>
      <c r="AD6119" s="9" t="b">
        <v>1</v>
      </c>
      <c r="AE6119" s="9" t="b">
        <v>1</v>
      </c>
      <c r="AF6119" s="9" t="b">
        <v>0</v>
      </c>
      <c r="AG6119" s="9" t="b">
        <v>1</v>
      </c>
    </row>
    <row r="6120" spans="1:33" x14ac:dyDescent="0.2">
      <c r="A6120" s="9">
        <v>2</v>
      </c>
      <c r="B6120" t="s">
        <v>181</v>
      </c>
      <c r="C6120" t="s">
        <v>34</v>
      </c>
      <c r="D6120">
        <v>0</v>
      </c>
      <c r="E6120">
        <v>2284659.6396407099</v>
      </c>
      <c r="F6120">
        <v>0</v>
      </c>
      <c r="G6120">
        <v>0</v>
      </c>
      <c r="H6120">
        <v>0</v>
      </c>
      <c r="I6120">
        <v>0</v>
      </c>
      <c r="J6120" s="8">
        <f>SUMIFS(Table1[time],Table1[repetition],Table1[[#This Row],[repetition]],Table1[config],Table1[[#This Row],[config]])</f>
        <v>124666844.97012277</v>
      </c>
      <c r="K6120" s="9">
        <v>1</v>
      </c>
      <c r="L6120" s="9">
        <v>1</v>
      </c>
      <c r="M6120" s="9" t="s">
        <v>150</v>
      </c>
      <c r="N6120" s="9" t="b">
        <v>1</v>
      </c>
      <c r="O6120" s="9" t="b">
        <v>1</v>
      </c>
      <c r="P6120" s="9" t="b">
        <v>0</v>
      </c>
      <c r="Q6120" s="9" t="b">
        <v>0</v>
      </c>
      <c r="R6120" s="9" t="b">
        <v>0</v>
      </c>
      <c r="S6120" s="9" t="b">
        <v>1</v>
      </c>
      <c r="T6120" s="9" t="b">
        <v>1</v>
      </c>
      <c r="U6120" s="9" t="b">
        <v>1</v>
      </c>
      <c r="V6120" s="9" t="b">
        <v>1</v>
      </c>
      <c r="W6120" s="9" t="b">
        <v>0</v>
      </c>
      <c r="X6120" s="9" t="b">
        <v>0</v>
      </c>
      <c r="Y6120" s="9" t="b">
        <v>0</v>
      </c>
      <c r="Z6120" s="9" t="b">
        <v>0</v>
      </c>
      <c r="AA6120" s="9" t="b">
        <v>1</v>
      </c>
      <c r="AB6120" s="9" t="b">
        <v>1</v>
      </c>
      <c r="AC6120" s="9" t="b">
        <v>1</v>
      </c>
      <c r="AD6120" s="9" t="b">
        <v>1</v>
      </c>
      <c r="AE6120" s="9" t="b">
        <v>0</v>
      </c>
      <c r="AF6120" s="9" t="b">
        <v>0</v>
      </c>
      <c r="AG6120" s="9" t="b">
        <v>0</v>
      </c>
    </row>
    <row r="6121" spans="1:33" x14ac:dyDescent="0.2">
      <c r="A6121" s="11">
        <v>3</v>
      </c>
      <c r="B6121" t="s">
        <v>181</v>
      </c>
      <c r="C6121" t="s">
        <v>34</v>
      </c>
      <c r="D6121">
        <v>0</v>
      </c>
      <c r="E6121">
        <v>763164.48056099704</v>
      </c>
      <c r="F6121">
        <v>0</v>
      </c>
      <c r="G6121">
        <v>0</v>
      </c>
      <c r="H6121">
        <v>0</v>
      </c>
      <c r="I6121">
        <v>0</v>
      </c>
      <c r="J6121" s="10">
        <f>SUMIFS(Table1[time],Table1[repetition],Table1[[#This Row],[repetition]],Table1[config],Table1[[#This Row],[config]])</f>
        <v>88737400.907504886</v>
      </c>
      <c r="K6121" s="11">
        <v>200</v>
      </c>
      <c r="L6121" s="11">
        <v>5</v>
      </c>
      <c r="M6121" s="11" t="s">
        <v>149</v>
      </c>
      <c r="N6121" s="11" t="b">
        <v>1</v>
      </c>
      <c r="O6121" s="11" t="b">
        <v>1</v>
      </c>
      <c r="P6121" s="11" t="b">
        <v>1</v>
      </c>
      <c r="Q6121" s="11" t="b">
        <v>1</v>
      </c>
      <c r="R6121" s="11" t="b">
        <v>1</v>
      </c>
      <c r="S6121" s="11" t="b">
        <v>1</v>
      </c>
      <c r="T6121" s="11" t="b">
        <v>0</v>
      </c>
      <c r="U6121" s="11" t="b">
        <v>0</v>
      </c>
      <c r="V6121" s="11" t="b">
        <v>0</v>
      </c>
      <c r="W6121" s="11" t="b">
        <v>0</v>
      </c>
      <c r="X6121" s="11" t="b">
        <v>1</v>
      </c>
      <c r="Y6121" s="11" t="b">
        <v>1</v>
      </c>
      <c r="Z6121" s="11" t="b">
        <v>0</v>
      </c>
      <c r="AA6121" s="11" t="b">
        <v>1</v>
      </c>
      <c r="AB6121" s="11" t="b">
        <v>1</v>
      </c>
      <c r="AC6121" s="11" t="b">
        <v>0</v>
      </c>
      <c r="AD6121" s="11" t="b">
        <v>1</v>
      </c>
      <c r="AE6121" s="11" t="b">
        <v>0</v>
      </c>
      <c r="AF6121" s="11" t="b">
        <v>0</v>
      </c>
      <c r="AG6121" s="11" t="b">
        <v>0</v>
      </c>
    </row>
    <row r="6122" spans="1:33" x14ac:dyDescent="0.2">
      <c r="A6122" s="11">
        <v>1</v>
      </c>
      <c r="B6122" t="s">
        <v>182</v>
      </c>
      <c r="C6122" t="s">
        <v>34</v>
      </c>
      <c r="D6122">
        <v>0</v>
      </c>
      <c r="E6122">
        <v>7205563.94458899</v>
      </c>
      <c r="F6122">
        <v>0</v>
      </c>
      <c r="G6122">
        <v>0</v>
      </c>
      <c r="H6122">
        <v>0</v>
      </c>
      <c r="I6122">
        <v>0</v>
      </c>
      <c r="J6122" s="10">
        <f>SUMIFS(Table1[time],Table1[repetition],Table1[[#This Row],[repetition]],Table1[config],Table1[[#This Row],[config]])</f>
        <v>95684059.851352826</v>
      </c>
      <c r="K6122" s="11">
        <v>200</v>
      </c>
      <c r="L6122" s="11">
        <v>3</v>
      </c>
      <c r="M6122" s="11" t="s">
        <v>151</v>
      </c>
      <c r="N6122" s="11" t="b">
        <v>1</v>
      </c>
      <c r="O6122" s="11" t="b">
        <v>0</v>
      </c>
      <c r="P6122" s="11" t="b">
        <v>1</v>
      </c>
      <c r="Q6122" s="11" t="b">
        <v>0</v>
      </c>
      <c r="R6122" s="11" t="b">
        <v>1</v>
      </c>
      <c r="S6122" s="11" t="b">
        <v>0</v>
      </c>
      <c r="T6122" s="11" t="b">
        <v>0</v>
      </c>
      <c r="U6122" s="11" t="b">
        <v>1</v>
      </c>
      <c r="V6122" s="11" t="b">
        <v>1</v>
      </c>
      <c r="W6122" s="11" t="b">
        <v>1</v>
      </c>
      <c r="X6122" s="11" t="b">
        <v>0</v>
      </c>
      <c r="Y6122" s="11" t="b">
        <v>1</v>
      </c>
      <c r="Z6122" s="11" t="b">
        <v>1</v>
      </c>
      <c r="AA6122" s="11" t="b">
        <v>0</v>
      </c>
      <c r="AB6122" s="11" t="b">
        <v>0</v>
      </c>
      <c r="AC6122" s="11" t="b">
        <v>0</v>
      </c>
      <c r="AD6122" s="11" t="b">
        <v>0</v>
      </c>
      <c r="AE6122" s="11" t="b">
        <v>1</v>
      </c>
      <c r="AF6122" s="11" t="b">
        <v>0</v>
      </c>
      <c r="AG6122" s="11" t="b">
        <v>0</v>
      </c>
    </row>
    <row r="6123" spans="1:33" x14ac:dyDescent="0.2">
      <c r="A6123" s="11">
        <v>2</v>
      </c>
      <c r="B6123" t="s">
        <v>182</v>
      </c>
      <c r="C6123" t="s">
        <v>34</v>
      </c>
      <c r="D6123">
        <v>0</v>
      </c>
      <c r="E6123">
        <v>7212915.8937320998</v>
      </c>
      <c r="F6123">
        <v>0</v>
      </c>
      <c r="G6123">
        <v>0</v>
      </c>
      <c r="H6123">
        <v>0</v>
      </c>
      <c r="I6123">
        <v>0</v>
      </c>
      <c r="J6123" s="10">
        <f>SUMIFS(Table1[time],Table1[repetition],Table1[[#This Row],[repetition]],Table1[config],Table1[[#This Row],[config]])</f>
        <v>124666844.97012277</v>
      </c>
      <c r="K6123" s="11">
        <v>600</v>
      </c>
      <c r="L6123" s="11">
        <v>1</v>
      </c>
      <c r="M6123" s="11" t="s">
        <v>149</v>
      </c>
      <c r="N6123" s="11" t="b">
        <v>0</v>
      </c>
      <c r="O6123" s="11" t="b">
        <v>1</v>
      </c>
      <c r="P6123" s="11" t="b">
        <v>1</v>
      </c>
      <c r="Q6123" s="11" t="b">
        <v>1</v>
      </c>
      <c r="R6123" s="11" t="b">
        <v>1</v>
      </c>
      <c r="S6123" s="11" t="b">
        <v>0</v>
      </c>
      <c r="T6123" s="11" t="b">
        <v>1</v>
      </c>
      <c r="U6123" s="11" t="b">
        <v>0</v>
      </c>
      <c r="V6123" s="11" t="b">
        <v>0</v>
      </c>
      <c r="W6123" s="11" t="b">
        <v>1</v>
      </c>
      <c r="X6123" s="11" t="b">
        <v>1</v>
      </c>
      <c r="Y6123" s="11" t="b">
        <v>1</v>
      </c>
      <c r="Z6123" s="11" t="b">
        <v>1</v>
      </c>
      <c r="AA6123" s="11" t="b">
        <v>0</v>
      </c>
      <c r="AB6123" s="11" t="b">
        <v>1</v>
      </c>
      <c r="AC6123" s="11" t="b">
        <v>1</v>
      </c>
      <c r="AD6123" s="11" t="b">
        <v>1</v>
      </c>
      <c r="AE6123" s="11" t="b">
        <v>1</v>
      </c>
      <c r="AF6123" s="11" t="b">
        <v>1</v>
      </c>
      <c r="AG6123" s="11" t="b">
        <v>0</v>
      </c>
    </row>
    <row r="6124" spans="1:33" x14ac:dyDescent="0.2">
      <c r="A6124" s="11">
        <v>3</v>
      </c>
      <c r="B6124" t="s">
        <v>182</v>
      </c>
      <c r="C6124" t="s">
        <v>34</v>
      </c>
      <c r="D6124">
        <v>0</v>
      </c>
      <c r="E6124">
        <v>7205176.0364469904</v>
      </c>
      <c r="F6124">
        <v>0</v>
      </c>
      <c r="G6124">
        <v>0</v>
      </c>
      <c r="H6124">
        <v>0</v>
      </c>
      <c r="I6124">
        <v>0</v>
      </c>
      <c r="J6124" s="10">
        <f>SUMIFS(Table1[time],Table1[repetition],Table1[[#This Row],[repetition]],Table1[config],Table1[[#This Row],[config]])</f>
        <v>88737400.907504886</v>
      </c>
      <c r="K6124" s="11">
        <v>200</v>
      </c>
      <c r="L6124" s="11">
        <v>18</v>
      </c>
      <c r="M6124" s="11" t="s">
        <v>151</v>
      </c>
      <c r="N6124" s="11" t="b">
        <v>1</v>
      </c>
      <c r="O6124" s="11" t="b">
        <v>0</v>
      </c>
      <c r="P6124" s="11" t="b">
        <v>0</v>
      </c>
      <c r="Q6124" s="11" t="b">
        <v>0</v>
      </c>
      <c r="R6124" s="11" t="b">
        <v>1</v>
      </c>
      <c r="S6124" s="11" t="b">
        <v>0</v>
      </c>
      <c r="T6124" s="11" t="b">
        <v>0</v>
      </c>
      <c r="U6124" s="11" t="b">
        <v>0</v>
      </c>
      <c r="V6124" s="11" t="b">
        <v>0</v>
      </c>
      <c r="W6124" s="11" t="b">
        <v>0</v>
      </c>
      <c r="X6124" s="11" t="b">
        <v>0</v>
      </c>
      <c r="Y6124" s="11" t="b">
        <v>1</v>
      </c>
      <c r="Z6124" s="11" t="b">
        <v>0</v>
      </c>
      <c r="AA6124" s="11" t="b">
        <v>1</v>
      </c>
      <c r="AB6124" s="11" t="b">
        <v>1</v>
      </c>
      <c r="AC6124" s="11" t="b">
        <v>1</v>
      </c>
      <c r="AD6124" s="11" t="b">
        <v>0</v>
      </c>
      <c r="AE6124" s="11" t="b">
        <v>0</v>
      </c>
      <c r="AF6124" s="11" t="b">
        <v>1</v>
      </c>
      <c r="AG6124" s="11" t="b">
        <v>1</v>
      </c>
    </row>
    <row r="6125" spans="1:33" x14ac:dyDescent="0.2">
      <c r="A6125" s="11">
        <v>1</v>
      </c>
      <c r="B6125" t="s">
        <v>184</v>
      </c>
      <c r="C6125" t="s">
        <v>34</v>
      </c>
      <c r="D6125">
        <v>0</v>
      </c>
      <c r="E6125">
        <v>7205337.5788120301</v>
      </c>
      <c r="F6125">
        <v>0</v>
      </c>
      <c r="G6125">
        <v>0</v>
      </c>
      <c r="H6125">
        <v>0</v>
      </c>
      <c r="I6125">
        <v>0</v>
      </c>
      <c r="J6125" s="10">
        <f>SUMIFS(Table1[time],Table1[repetition],Table1[[#This Row],[repetition]],Table1[config],Table1[[#This Row],[config]])</f>
        <v>95684059.851352826</v>
      </c>
      <c r="K6125" s="11">
        <v>200</v>
      </c>
      <c r="L6125" s="11">
        <v>6</v>
      </c>
      <c r="M6125" s="11" t="s">
        <v>150</v>
      </c>
      <c r="N6125" s="11" t="b">
        <v>1</v>
      </c>
      <c r="O6125" s="11" t="b">
        <v>1</v>
      </c>
      <c r="P6125" s="11" t="b">
        <v>0</v>
      </c>
      <c r="Q6125" s="11" t="b">
        <v>1</v>
      </c>
      <c r="R6125" s="11" t="b">
        <v>0</v>
      </c>
      <c r="S6125" s="11" t="b">
        <v>0</v>
      </c>
      <c r="T6125" s="11" t="b">
        <v>0</v>
      </c>
      <c r="U6125" s="11" t="b">
        <v>0</v>
      </c>
      <c r="V6125" s="11" t="b">
        <v>0</v>
      </c>
      <c r="W6125" s="11" t="b">
        <v>0</v>
      </c>
      <c r="X6125" s="11" t="b">
        <v>0</v>
      </c>
      <c r="Y6125" s="11" t="b">
        <v>1</v>
      </c>
      <c r="Z6125" s="11" t="b">
        <v>0</v>
      </c>
      <c r="AA6125" s="11" t="b">
        <v>1</v>
      </c>
      <c r="AB6125" s="11" t="b">
        <v>1</v>
      </c>
      <c r="AC6125" s="11" t="b">
        <v>0</v>
      </c>
      <c r="AD6125" s="11" t="b">
        <v>0</v>
      </c>
      <c r="AE6125" s="11" t="b">
        <v>1</v>
      </c>
      <c r="AF6125" s="11" t="b">
        <v>1</v>
      </c>
      <c r="AG6125" s="11" t="b">
        <v>0</v>
      </c>
    </row>
    <row r="6126" spans="1:33" x14ac:dyDescent="0.2">
      <c r="A6126" s="11">
        <v>2</v>
      </c>
      <c r="B6126" t="s">
        <v>184</v>
      </c>
      <c r="C6126" t="s">
        <v>34</v>
      </c>
      <c r="D6126">
        <v>0</v>
      </c>
      <c r="E6126">
        <v>7216949.1601870302</v>
      </c>
      <c r="F6126">
        <v>0</v>
      </c>
      <c r="G6126">
        <v>0</v>
      </c>
      <c r="H6126">
        <v>0</v>
      </c>
      <c r="I6126">
        <v>0</v>
      </c>
      <c r="J6126" s="10">
        <f>SUMIFS(Table1[time],Table1[repetition],Table1[[#This Row],[repetition]],Table1[config],Table1[[#This Row],[config]])</f>
        <v>124666844.97012277</v>
      </c>
      <c r="K6126" s="11">
        <v>600</v>
      </c>
      <c r="L6126" s="11">
        <v>2</v>
      </c>
      <c r="M6126" s="11" t="s">
        <v>150</v>
      </c>
      <c r="N6126" s="11" t="b">
        <v>1</v>
      </c>
      <c r="O6126" s="11" t="b">
        <v>0</v>
      </c>
      <c r="P6126" s="11" t="b">
        <v>0</v>
      </c>
      <c r="Q6126" s="11" t="b">
        <v>0</v>
      </c>
      <c r="R6126" s="11" t="b">
        <v>0</v>
      </c>
      <c r="S6126" s="11" t="b">
        <v>1</v>
      </c>
      <c r="T6126" s="11" t="b">
        <v>0</v>
      </c>
      <c r="U6126" s="11" t="b">
        <v>1</v>
      </c>
      <c r="V6126" s="11" t="b">
        <v>1</v>
      </c>
      <c r="W6126" s="11" t="b">
        <v>0</v>
      </c>
      <c r="X6126" s="11" t="b">
        <v>0</v>
      </c>
      <c r="Y6126" s="11" t="b">
        <v>0</v>
      </c>
      <c r="Z6126" s="11" t="b">
        <v>0</v>
      </c>
      <c r="AA6126" s="11" t="b">
        <v>1</v>
      </c>
      <c r="AB6126" s="11" t="b">
        <v>0</v>
      </c>
      <c r="AC6126" s="11" t="b">
        <v>0</v>
      </c>
      <c r="AD6126" s="11" t="b">
        <v>0</v>
      </c>
      <c r="AE6126" s="11" t="b">
        <v>0</v>
      </c>
      <c r="AF6126" s="11" t="b">
        <v>0</v>
      </c>
      <c r="AG6126" s="11" t="b">
        <v>1</v>
      </c>
    </row>
    <row r="6127" spans="1:33" x14ac:dyDescent="0.2">
      <c r="A6127" s="11">
        <v>3</v>
      </c>
      <c r="B6127" t="s">
        <v>184</v>
      </c>
      <c r="C6127" t="s">
        <v>34</v>
      </c>
      <c r="D6127">
        <v>0</v>
      </c>
      <c r="E6127">
        <v>7205942.0785069903</v>
      </c>
      <c r="F6127">
        <v>0</v>
      </c>
      <c r="G6127">
        <v>0</v>
      </c>
      <c r="H6127">
        <v>0</v>
      </c>
      <c r="I6127">
        <v>0</v>
      </c>
      <c r="J6127" s="10">
        <f>SUMIFS(Table1[time],Table1[repetition],Table1[[#This Row],[repetition]],Table1[config],Table1[[#This Row],[config]])</f>
        <v>88737400.907504886</v>
      </c>
      <c r="K6127" s="11">
        <v>600</v>
      </c>
      <c r="L6127" s="11">
        <v>1</v>
      </c>
      <c r="M6127" s="11" t="s">
        <v>149</v>
      </c>
      <c r="N6127" s="11" t="b">
        <v>0</v>
      </c>
      <c r="O6127" s="11" t="b">
        <v>1</v>
      </c>
      <c r="P6127" s="11" t="b">
        <v>1</v>
      </c>
      <c r="Q6127" s="11" t="b">
        <v>1</v>
      </c>
      <c r="R6127" s="11" t="b">
        <v>1</v>
      </c>
      <c r="S6127" s="11" t="b">
        <v>0</v>
      </c>
      <c r="T6127" s="11" t="b">
        <v>1</v>
      </c>
      <c r="U6127" s="11" t="b">
        <v>0</v>
      </c>
      <c r="V6127" s="11" t="b">
        <v>0</v>
      </c>
      <c r="W6127" s="11" t="b">
        <v>1</v>
      </c>
      <c r="X6127" s="11" t="b">
        <v>1</v>
      </c>
      <c r="Y6127" s="11" t="b">
        <v>1</v>
      </c>
      <c r="Z6127" s="11" t="b">
        <v>1</v>
      </c>
      <c r="AA6127" s="11" t="b">
        <v>0</v>
      </c>
      <c r="AB6127" s="11" t="b">
        <v>1</v>
      </c>
      <c r="AC6127" s="11" t="b">
        <v>1</v>
      </c>
      <c r="AD6127" s="11" t="b">
        <v>1</v>
      </c>
      <c r="AE6127" s="11" t="b">
        <v>1</v>
      </c>
      <c r="AF6127" s="11" t="b">
        <v>1</v>
      </c>
      <c r="AG6127" s="11" t="b">
        <v>0</v>
      </c>
    </row>
    <row r="6128" spans="1:33" x14ac:dyDescent="0.2">
      <c r="A6128" s="11">
        <v>1</v>
      </c>
      <c r="B6128" t="s">
        <v>183</v>
      </c>
      <c r="C6128" t="s">
        <v>34</v>
      </c>
      <c r="D6128">
        <v>0</v>
      </c>
      <c r="E6128">
        <v>1609764.7562479801</v>
      </c>
      <c r="F6128">
        <v>0</v>
      </c>
      <c r="G6128">
        <v>0</v>
      </c>
      <c r="H6128">
        <v>0</v>
      </c>
      <c r="I6128">
        <v>0</v>
      </c>
      <c r="J6128" s="10">
        <f>SUMIFS(Table1[time],Table1[repetition],Table1[[#This Row],[repetition]],Table1[config],Table1[[#This Row],[config]])</f>
        <v>95684059.851352826</v>
      </c>
      <c r="K6128" s="11">
        <v>1</v>
      </c>
      <c r="L6128" s="11">
        <v>1</v>
      </c>
      <c r="M6128" s="11" t="s">
        <v>150</v>
      </c>
      <c r="N6128" s="11" t="b">
        <v>1</v>
      </c>
      <c r="O6128" s="11" t="b">
        <v>1</v>
      </c>
      <c r="P6128" s="11" t="b">
        <v>0</v>
      </c>
      <c r="Q6128" s="11" t="b">
        <v>0</v>
      </c>
      <c r="R6128" s="11" t="b">
        <v>0</v>
      </c>
      <c r="S6128" s="11" t="b">
        <v>1</v>
      </c>
      <c r="T6128" s="11" t="b">
        <v>1</v>
      </c>
      <c r="U6128" s="11" t="b">
        <v>1</v>
      </c>
      <c r="V6128" s="11" t="b">
        <v>1</v>
      </c>
      <c r="W6128" s="11" t="b">
        <v>0</v>
      </c>
      <c r="X6128" s="11" t="b">
        <v>0</v>
      </c>
      <c r="Y6128" s="11" t="b">
        <v>0</v>
      </c>
      <c r="Z6128" s="11" t="b">
        <v>0</v>
      </c>
      <c r="AA6128" s="11" t="b">
        <v>1</v>
      </c>
      <c r="AB6128" s="11" t="b">
        <v>1</v>
      </c>
      <c r="AC6128" s="11" t="b">
        <v>1</v>
      </c>
      <c r="AD6128" s="11" t="b">
        <v>1</v>
      </c>
      <c r="AE6128" s="11" t="b">
        <v>0</v>
      </c>
      <c r="AF6128" s="11" t="b">
        <v>0</v>
      </c>
      <c r="AG6128" s="11" t="b">
        <v>0</v>
      </c>
    </row>
    <row r="6129" spans="1:33" x14ac:dyDescent="0.2">
      <c r="A6129" s="11">
        <v>2</v>
      </c>
      <c r="B6129" t="s">
        <v>183</v>
      </c>
      <c r="C6129" t="s">
        <v>34</v>
      </c>
      <c r="D6129">
        <v>0</v>
      </c>
      <c r="E6129">
        <v>2144506.8347589099</v>
      </c>
      <c r="F6129">
        <v>0</v>
      </c>
      <c r="G6129">
        <v>0</v>
      </c>
      <c r="H6129">
        <v>0</v>
      </c>
      <c r="I6129">
        <v>0</v>
      </c>
      <c r="J6129" s="10">
        <f>SUMIFS(Table1[time],Table1[repetition],Table1[[#This Row],[repetition]],Table1[config],Table1[[#This Row],[config]])</f>
        <v>124666844.97012277</v>
      </c>
      <c r="K6129" s="11">
        <v>1</v>
      </c>
      <c r="L6129" s="11">
        <v>1</v>
      </c>
      <c r="M6129" s="11" t="s">
        <v>150</v>
      </c>
      <c r="N6129" s="11" t="b">
        <v>1</v>
      </c>
      <c r="O6129" s="11" t="b">
        <v>1</v>
      </c>
      <c r="P6129" s="11" t="b">
        <v>0</v>
      </c>
      <c r="Q6129" s="11" t="b">
        <v>0</v>
      </c>
      <c r="R6129" s="11" t="b">
        <v>0</v>
      </c>
      <c r="S6129" s="11" t="b">
        <v>1</v>
      </c>
      <c r="T6129" s="11" t="b">
        <v>1</v>
      </c>
      <c r="U6129" s="11" t="b">
        <v>1</v>
      </c>
      <c r="V6129" s="11" t="b">
        <v>1</v>
      </c>
      <c r="W6129" s="11" t="b">
        <v>0</v>
      </c>
      <c r="X6129" s="11" t="b">
        <v>0</v>
      </c>
      <c r="Y6129" s="11" t="b">
        <v>0</v>
      </c>
      <c r="Z6129" s="11" t="b">
        <v>0</v>
      </c>
      <c r="AA6129" s="11" t="b">
        <v>1</v>
      </c>
      <c r="AB6129" s="11" t="b">
        <v>1</v>
      </c>
      <c r="AC6129" s="11" t="b">
        <v>1</v>
      </c>
      <c r="AD6129" s="11" t="b">
        <v>1</v>
      </c>
      <c r="AE6129" s="11" t="b">
        <v>0</v>
      </c>
      <c r="AF6129" s="11" t="b">
        <v>0</v>
      </c>
      <c r="AG6129" s="11" t="b">
        <v>0</v>
      </c>
    </row>
    <row r="6130" spans="1:33" x14ac:dyDescent="0.2">
      <c r="A6130" s="11">
        <v>3</v>
      </c>
      <c r="B6130" t="s">
        <v>183</v>
      </c>
      <c r="C6130" t="s">
        <v>34</v>
      </c>
      <c r="D6130">
        <v>0</v>
      </c>
      <c r="E6130">
        <v>1549782.002227</v>
      </c>
      <c r="F6130">
        <v>0</v>
      </c>
      <c r="G6130">
        <v>0</v>
      </c>
      <c r="H6130">
        <v>0</v>
      </c>
      <c r="I6130">
        <v>0</v>
      </c>
      <c r="J6130" s="10">
        <f>SUMIFS(Table1[time],Table1[repetition],Table1[[#This Row],[repetition]],Table1[config],Table1[[#This Row],[config]])</f>
        <v>88737400.907504886</v>
      </c>
      <c r="K6130" s="11">
        <v>200</v>
      </c>
      <c r="L6130" s="11">
        <v>18</v>
      </c>
      <c r="M6130" s="11" t="s">
        <v>151</v>
      </c>
      <c r="N6130" s="11" t="b">
        <v>1</v>
      </c>
      <c r="O6130" s="11" t="b">
        <v>0</v>
      </c>
      <c r="P6130" s="11" t="b">
        <v>0</v>
      </c>
      <c r="Q6130" s="11" t="b">
        <v>0</v>
      </c>
      <c r="R6130" s="11" t="b">
        <v>1</v>
      </c>
      <c r="S6130" s="11" t="b">
        <v>0</v>
      </c>
      <c r="T6130" s="11" t="b">
        <v>0</v>
      </c>
      <c r="U6130" s="11" t="b">
        <v>0</v>
      </c>
      <c r="V6130" s="11" t="b">
        <v>0</v>
      </c>
      <c r="W6130" s="11" t="b">
        <v>0</v>
      </c>
      <c r="X6130" s="11" t="b">
        <v>0</v>
      </c>
      <c r="Y6130" s="11" t="b">
        <v>1</v>
      </c>
      <c r="Z6130" s="11" t="b">
        <v>0</v>
      </c>
      <c r="AA6130" s="11" t="b">
        <v>1</v>
      </c>
      <c r="AB6130" s="11" t="b">
        <v>1</v>
      </c>
      <c r="AC6130" s="11" t="b">
        <v>1</v>
      </c>
      <c r="AD6130" s="11" t="b">
        <v>0</v>
      </c>
      <c r="AE6130" s="11" t="b">
        <v>0</v>
      </c>
      <c r="AF6130" s="11" t="b">
        <v>1</v>
      </c>
      <c r="AG6130" s="11" t="b">
        <v>1</v>
      </c>
    </row>
    <row r="6131" spans="1:33" x14ac:dyDescent="0.2">
      <c r="A6131" s="9">
        <v>1</v>
      </c>
      <c r="B6131" t="s">
        <v>185</v>
      </c>
      <c r="C6131" t="s">
        <v>34</v>
      </c>
      <c r="D6131">
        <v>0</v>
      </c>
      <c r="E6131">
        <v>641084.24541301699</v>
      </c>
      <c r="F6131">
        <v>0</v>
      </c>
      <c r="G6131">
        <v>0</v>
      </c>
      <c r="H6131">
        <v>0</v>
      </c>
      <c r="I6131">
        <v>0</v>
      </c>
      <c r="J6131" s="8">
        <f>SUMIFS(Table1[time],Table1[repetition],Table1[[#This Row],[repetition]],Table1[config],Table1[[#This Row],[config]])</f>
        <v>95684059.851352826</v>
      </c>
      <c r="K6131" s="9">
        <v>600</v>
      </c>
      <c r="L6131" s="9">
        <v>3</v>
      </c>
      <c r="M6131" s="9" t="s">
        <v>151</v>
      </c>
      <c r="N6131" s="9" t="b">
        <v>0</v>
      </c>
      <c r="O6131" s="9" t="b">
        <v>1</v>
      </c>
      <c r="P6131" s="9" t="b">
        <v>0</v>
      </c>
      <c r="Q6131" s="9" t="b">
        <v>1</v>
      </c>
      <c r="R6131" s="9" t="b">
        <v>1</v>
      </c>
      <c r="S6131" s="9" t="b">
        <v>1</v>
      </c>
      <c r="T6131" s="9" t="b">
        <v>1</v>
      </c>
      <c r="U6131" s="9" t="b">
        <v>0</v>
      </c>
      <c r="V6131" s="9" t="b">
        <v>0</v>
      </c>
      <c r="W6131" s="9" t="b">
        <v>1</v>
      </c>
      <c r="X6131" s="9" t="b">
        <v>0</v>
      </c>
      <c r="Y6131" s="9" t="b">
        <v>0</v>
      </c>
      <c r="Z6131" s="9" t="b">
        <v>1</v>
      </c>
      <c r="AA6131" s="9" t="b">
        <v>0</v>
      </c>
      <c r="AB6131" s="9" t="b">
        <v>0</v>
      </c>
      <c r="AC6131" s="9" t="b">
        <v>1</v>
      </c>
      <c r="AD6131" s="9" t="b">
        <v>1</v>
      </c>
      <c r="AE6131" s="9" t="b">
        <v>0</v>
      </c>
      <c r="AF6131" s="9" t="b">
        <v>1</v>
      </c>
      <c r="AG6131" s="9" t="b">
        <v>0</v>
      </c>
    </row>
    <row r="6132" spans="1:33" x14ac:dyDescent="0.2">
      <c r="A6132" s="11">
        <v>2</v>
      </c>
      <c r="B6132" t="s">
        <v>185</v>
      </c>
      <c r="C6132" t="s">
        <v>34</v>
      </c>
      <c r="D6132">
        <v>0</v>
      </c>
      <c r="E6132">
        <v>1987035.34434176</v>
      </c>
      <c r="F6132">
        <v>0</v>
      </c>
      <c r="G6132">
        <v>0</v>
      </c>
      <c r="H6132">
        <v>0</v>
      </c>
      <c r="I6132">
        <v>0</v>
      </c>
      <c r="J6132" s="10">
        <f>SUMIFS(Table1[time],Table1[repetition],Table1[[#This Row],[repetition]],Table1[config],Table1[[#This Row],[config]])</f>
        <v>124666844.97012277</v>
      </c>
      <c r="K6132" s="11">
        <v>1</v>
      </c>
      <c r="L6132" s="11">
        <v>1</v>
      </c>
      <c r="M6132" s="11" t="s">
        <v>150</v>
      </c>
      <c r="N6132" s="11" t="b">
        <v>1</v>
      </c>
      <c r="O6132" s="11" t="b">
        <v>1</v>
      </c>
      <c r="P6132" s="11" t="b">
        <v>0</v>
      </c>
      <c r="Q6132" s="11" t="b">
        <v>0</v>
      </c>
      <c r="R6132" s="11" t="b">
        <v>0</v>
      </c>
      <c r="S6132" s="11" t="b">
        <v>1</v>
      </c>
      <c r="T6132" s="11" t="b">
        <v>1</v>
      </c>
      <c r="U6132" s="11" t="b">
        <v>1</v>
      </c>
      <c r="V6132" s="11" t="b">
        <v>1</v>
      </c>
      <c r="W6132" s="11" t="b">
        <v>0</v>
      </c>
      <c r="X6132" s="11" t="b">
        <v>0</v>
      </c>
      <c r="Y6132" s="11" t="b">
        <v>0</v>
      </c>
      <c r="Z6132" s="11" t="b">
        <v>0</v>
      </c>
      <c r="AA6132" s="11" t="b">
        <v>1</v>
      </c>
      <c r="AB6132" s="11" t="b">
        <v>1</v>
      </c>
      <c r="AC6132" s="11" t="b">
        <v>1</v>
      </c>
      <c r="AD6132" s="11" t="b">
        <v>1</v>
      </c>
      <c r="AE6132" s="11" t="b">
        <v>0</v>
      </c>
      <c r="AF6132" s="11" t="b">
        <v>0</v>
      </c>
      <c r="AG6132" s="11" t="b">
        <v>0</v>
      </c>
    </row>
    <row r="6133" spans="1:33" x14ac:dyDescent="0.2">
      <c r="A6133" s="9">
        <v>3</v>
      </c>
      <c r="B6133" t="s">
        <v>185</v>
      </c>
      <c r="C6133" t="s">
        <v>34</v>
      </c>
      <c r="D6133">
        <v>0</v>
      </c>
      <c r="E6133">
        <v>664844.13843898801</v>
      </c>
      <c r="F6133">
        <v>0</v>
      </c>
      <c r="G6133">
        <v>0</v>
      </c>
      <c r="H6133">
        <v>0</v>
      </c>
      <c r="I6133">
        <v>0</v>
      </c>
      <c r="J6133" s="8">
        <f>SUMIFS(Table1[time],Table1[repetition],Table1[[#This Row],[repetition]],Table1[config],Table1[[#This Row],[config]])</f>
        <v>88737400.907504886</v>
      </c>
      <c r="K6133" s="9">
        <v>200</v>
      </c>
      <c r="L6133" s="9">
        <v>6</v>
      </c>
      <c r="M6133" s="9" t="s">
        <v>150</v>
      </c>
      <c r="N6133" s="9" t="b">
        <v>1</v>
      </c>
      <c r="O6133" s="9" t="b">
        <v>1</v>
      </c>
      <c r="P6133" s="9" t="b">
        <v>0</v>
      </c>
      <c r="Q6133" s="9" t="b">
        <v>1</v>
      </c>
      <c r="R6133" s="9" t="b">
        <v>0</v>
      </c>
      <c r="S6133" s="9" t="b">
        <v>0</v>
      </c>
      <c r="T6133" s="9" t="b">
        <v>0</v>
      </c>
      <c r="U6133" s="9" t="b">
        <v>0</v>
      </c>
      <c r="V6133" s="9" t="b">
        <v>0</v>
      </c>
      <c r="W6133" s="9" t="b">
        <v>0</v>
      </c>
      <c r="X6133" s="9" t="b">
        <v>0</v>
      </c>
      <c r="Y6133" s="9" t="b">
        <v>1</v>
      </c>
      <c r="Z6133" s="9" t="b">
        <v>0</v>
      </c>
      <c r="AA6133" s="9" t="b">
        <v>1</v>
      </c>
      <c r="AB6133" s="9" t="b">
        <v>1</v>
      </c>
      <c r="AC6133" s="9" t="b">
        <v>0</v>
      </c>
      <c r="AD6133" s="9" t="b">
        <v>0</v>
      </c>
      <c r="AE6133" s="9" t="b">
        <v>1</v>
      </c>
      <c r="AF6133" s="9" t="b">
        <v>1</v>
      </c>
      <c r="AG6133" s="9" t="b">
        <v>0</v>
      </c>
    </row>
    <row r="6134" spans="1:33" x14ac:dyDescent="0.2">
      <c r="A6134" s="9">
        <v>1</v>
      </c>
      <c r="B6134" t="s">
        <v>186</v>
      </c>
      <c r="C6134" t="s">
        <v>34</v>
      </c>
      <c r="D6134">
        <v>0</v>
      </c>
      <c r="E6134">
        <v>7204177.9713460105</v>
      </c>
      <c r="F6134">
        <v>0</v>
      </c>
      <c r="G6134">
        <v>0</v>
      </c>
      <c r="H6134">
        <v>0</v>
      </c>
      <c r="I6134">
        <v>0</v>
      </c>
      <c r="J6134" s="8">
        <f>SUMIFS(Table1[time],Table1[repetition],Table1[[#This Row],[repetition]],Table1[config],Table1[[#This Row],[config]])</f>
        <v>95684059.851352826</v>
      </c>
      <c r="K6134" s="9">
        <v>600</v>
      </c>
      <c r="L6134" s="9">
        <v>6</v>
      </c>
      <c r="M6134" s="9" t="s">
        <v>151</v>
      </c>
      <c r="N6134" s="9" t="b">
        <v>1</v>
      </c>
      <c r="O6134" s="9" t="b">
        <v>1</v>
      </c>
      <c r="P6134" s="9" t="b">
        <v>1</v>
      </c>
      <c r="Q6134" s="9" t="b">
        <v>1</v>
      </c>
      <c r="R6134" s="9" t="b">
        <v>0</v>
      </c>
      <c r="S6134" s="9" t="b">
        <v>1</v>
      </c>
      <c r="T6134" s="9" t="b">
        <v>1</v>
      </c>
      <c r="U6134" s="9" t="b">
        <v>1</v>
      </c>
      <c r="V6134" s="9" t="b">
        <v>0</v>
      </c>
      <c r="W6134" s="9" t="b">
        <v>1</v>
      </c>
      <c r="X6134" s="9" t="b">
        <v>0</v>
      </c>
      <c r="Y6134" s="9" t="b">
        <v>1</v>
      </c>
      <c r="Z6134" s="9" t="b">
        <v>1</v>
      </c>
      <c r="AA6134" s="9" t="b">
        <v>0</v>
      </c>
      <c r="AB6134" s="9" t="b">
        <v>1</v>
      </c>
      <c r="AC6134" s="9" t="b">
        <v>1</v>
      </c>
      <c r="AD6134" s="9" t="b">
        <v>1</v>
      </c>
      <c r="AE6134" s="9" t="b">
        <v>0</v>
      </c>
      <c r="AF6134" s="9" t="b">
        <v>0</v>
      </c>
      <c r="AG6134" s="9" t="b">
        <v>0</v>
      </c>
    </row>
    <row r="6135" spans="1:33" x14ac:dyDescent="0.2">
      <c r="A6135" s="11">
        <v>2</v>
      </c>
      <c r="B6135" t="s">
        <v>186</v>
      </c>
      <c r="C6135" t="s">
        <v>34</v>
      </c>
      <c r="D6135">
        <v>0</v>
      </c>
      <c r="E6135">
        <v>5427993.0187598802</v>
      </c>
      <c r="F6135">
        <v>0</v>
      </c>
      <c r="G6135">
        <v>0</v>
      </c>
      <c r="H6135">
        <v>0</v>
      </c>
      <c r="I6135">
        <v>0</v>
      </c>
      <c r="J6135" s="10">
        <f>SUMIFS(Table1[time],Table1[repetition],Table1[[#This Row],[repetition]],Table1[config],Table1[[#This Row],[config]])</f>
        <v>124666844.97012277</v>
      </c>
      <c r="K6135" s="11">
        <v>600</v>
      </c>
      <c r="L6135" s="11">
        <v>1</v>
      </c>
      <c r="M6135" s="11" t="s">
        <v>149</v>
      </c>
      <c r="N6135" s="11" t="b">
        <v>0</v>
      </c>
      <c r="O6135" s="11" t="b">
        <v>1</v>
      </c>
      <c r="P6135" s="11" t="b">
        <v>1</v>
      </c>
      <c r="Q6135" s="11" t="b">
        <v>1</v>
      </c>
      <c r="R6135" s="11" t="b">
        <v>1</v>
      </c>
      <c r="S6135" s="11" t="b">
        <v>0</v>
      </c>
      <c r="T6135" s="11" t="b">
        <v>1</v>
      </c>
      <c r="U6135" s="11" t="b">
        <v>0</v>
      </c>
      <c r="V6135" s="11" t="b">
        <v>0</v>
      </c>
      <c r="W6135" s="11" t="b">
        <v>1</v>
      </c>
      <c r="X6135" s="11" t="b">
        <v>1</v>
      </c>
      <c r="Y6135" s="11" t="b">
        <v>1</v>
      </c>
      <c r="Z6135" s="11" t="b">
        <v>1</v>
      </c>
      <c r="AA6135" s="11" t="b">
        <v>0</v>
      </c>
      <c r="AB6135" s="11" t="b">
        <v>1</v>
      </c>
      <c r="AC6135" s="11" t="b">
        <v>1</v>
      </c>
      <c r="AD6135" s="11" t="b">
        <v>1</v>
      </c>
      <c r="AE6135" s="11" t="b">
        <v>1</v>
      </c>
      <c r="AF6135" s="11" t="b">
        <v>1</v>
      </c>
      <c r="AG6135" s="11" t="b">
        <v>0</v>
      </c>
    </row>
    <row r="6136" spans="1:33" x14ac:dyDescent="0.2">
      <c r="A6136" s="11">
        <v>3</v>
      </c>
      <c r="B6136" t="s">
        <v>186</v>
      </c>
      <c r="C6136" t="s">
        <v>34</v>
      </c>
      <c r="D6136">
        <v>0</v>
      </c>
      <c r="E6136">
        <v>3323456.1651709899</v>
      </c>
      <c r="F6136">
        <v>0</v>
      </c>
      <c r="G6136">
        <v>0</v>
      </c>
      <c r="H6136">
        <v>0</v>
      </c>
      <c r="I6136">
        <v>0</v>
      </c>
      <c r="J6136" s="10">
        <f>SUMIFS(Table1[time],Table1[repetition],Table1[[#This Row],[repetition]],Table1[config],Table1[[#This Row],[config]])</f>
        <v>88737400.907504886</v>
      </c>
      <c r="K6136" s="11">
        <v>200</v>
      </c>
      <c r="L6136" s="11">
        <v>6</v>
      </c>
      <c r="M6136" s="11" t="s">
        <v>150</v>
      </c>
      <c r="N6136" s="11" t="b">
        <v>1</v>
      </c>
      <c r="O6136" s="11" t="b">
        <v>1</v>
      </c>
      <c r="P6136" s="11" t="b">
        <v>0</v>
      </c>
      <c r="Q6136" s="11" t="b">
        <v>1</v>
      </c>
      <c r="R6136" s="11" t="b">
        <v>0</v>
      </c>
      <c r="S6136" s="11" t="b">
        <v>0</v>
      </c>
      <c r="T6136" s="11" t="b">
        <v>0</v>
      </c>
      <c r="U6136" s="11" t="b">
        <v>0</v>
      </c>
      <c r="V6136" s="11" t="b">
        <v>0</v>
      </c>
      <c r="W6136" s="11" t="b">
        <v>0</v>
      </c>
      <c r="X6136" s="11" t="b">
        <v>0</v>
      </c>
      <c r="Y6136" s="11" t="b">
        <v>1</v>
      </c>
      <c r="Z6136" s="11" t="b">
        <v>0</v>
      </c>
      <c r="AA6136" s="11" t="b">
        <v>1</v>
      </c>
      <c r="AB6136" s="11" t="b">
        <v>1</v>
      </c>
      <c r="AC6136" s="11" t="b">
        <v>0</v>
      </c>
      <c r="AD6136" s="11" t="b">
        <v>0</v>
      </c>
      <c r="AE6136" s="11" t="b">
        <v>1</v>
      </c>
      <c r="AF6136" s="11" t="b">
        <v>1</v>
      </c>
      <c r="AG6136" s="11" t="b">
        <v>0</v>
      </c>
    </row>
    <row r="6137" spans="1:33" x14ac:dyDescent="0.2">
      <c r="A6137" s="9">
        <v>1</v>
      </c>
      <c r="B6137" t="s">
        <v>187</v>
      </c>
      <c r="C6137" t="s">
        <v>34</v>
      </c>
      <c r="D6137">
        <v>0</v>
      </c>
      <c r="E6137">
        <v>7204144.2024999997</v>
      </c>
      <c r="F6137">
        <v>0</v>
      </c>
      <c r="G6137">
        <v>0</v>
      </c>
      <c r="H6137">
        <v>0</v>
      </c>
      <c r="I6137">
        <v>0</v>
      </c>
      <c r="J6137" s="8">
        <f>SUMIFS(Table1[time],Table1[repetition],Table1[[#This Row],[repetition]],Table1[config],Table1[[#This Row],[config]])</f>
        <v>95684059.851352826</v>
      </c>
      <c r="K6137" s="9">
        <v>1</v>
      </c>
      <c r="L6137" s="9">
        <v>2</v>
      </c>
      <c r="M6137" s="9" t="s">
        <v>151</v>
      </c>
      <c r="N6137" s="9" t="b">
        <v>0</v>
      </c>
      <c r="O6137" s="9" t="b">
        <v>0</v>
      </c>
      <c r="P6137" s="9" t="b">
        <v>1</v>
      </c>
      <c r="Q6137" s="9" t="b">
        <v>1</v>
      </c>
      <c r="R6137" s="9" t="b">
        <v>1</v>
      </c>
      <c r="S6137" s="9" t="b">
        <v>0</v>
      </c>
      <c r="T6137" s="9" t="b">
        <v>0</v>
      </c>
      <c r="U6137" s="9" t="b">
        <v>0</v>
      </c>
      <c r="V6137" s="9" t="b">
        <v>0</v>
      </c>
      <c r="W6137" s="9" t="b">
        <v>0</v>
      </c>
      <c r="X6137" s="9" t="b">
        <v>0</v>
      </c>
      <c r="Y6137" s="9" t="b">
        <v>0</v>
      </c>
      <c r="Z6137" s="9" t="b">
        <v>1</v>
      </c>
      <c r="AA6137" s="9" t="b">
        <v>0</v>
      </c>
      <c r="AB6137" s="9" t="b">
        <v>0</v>
      </c>
      <c r="AC6137" s="9" t="b">
        <v>0</v>
      </c>
      <c r="AD6137" s="9" t="b">
        <v>0</v>
      </c>
      <c r="AE6137" s="9" t="b">
        <v>1</v>
      </c>
      <c r="AF6137" s="9" t="b">
        <v>1</v>
      </c>
      <c r="AG6137" s="9" t="b">
        <v>1</v>
      </c>
    </row>
    <row r="6138" spans="1:33" x14ac:dyDescent="0.2">
      <c r="A6138" s="11">
        <v>2</v>
      </c>
      <c r="B6138" t="s">
        <v>187</v>
      </c>
      <c r="C6138" t="s">
        <v>34</v>
      </c>
      <c r="D6138">
        <v>0</v>
      </c>
      <c r="E6138">
        <v>7202603.2491582399</v>
      </c>
      <c r="F6138">
        <v>0</v>
      </c>
      <c r="G6138">
        <v>0</v>
      </c>
      <c r="H6138">
        <v>0</v>
      </c>
      <c r="I6138">
        <v>0</v>
      </c>
      <c r="J6138" s="10">
        <f>SUMIFS(Table1[time],Table1[repetition],Table1[[#This Row],[repetition]],Table1[config],Table1[[#This Row],[config]])</f>
        <v>124666844.97012277</v>
      </c>
      <c r="K6138" s="11">
        <v>1</v>
      </c>
      <c r="L6138" s="11">
        <v>2</v>
      </c>
      <c r="M6138" s="11" t="s">
        <v>151</v>
      </c>
      <c r="N6138" s="11" t="b">
        <v>0</v>
      </c>
      <c r="O6138" s="11" t="b">
        <v>0</v>
      </c>
      <c r="P6138" s="11" t="b">
        <v>1</v>
      </c>
      <c r="Q6138" s="11" t="b">
        <v>1</v>
      </c>
      <c r="R6138" s="11" t="b">
        <v>1</v>
      </c>
      <c r="S6138" s="11" t="b">
        <v>0</v>
      </c>
      <c r="T6138" s="11" t="b">
        <v>0</v>
      </c>
      <c r="U6138" s="11" t="b">
        <v>0</v>
      </c>
      <c r="V6138" s="11" t="b">
        <v>0</v>
      </c>
      <c r="W6138" s="11" t="b">
        <v>0</v>
      </c>
      <c r="X6138" s="11" t="b">
        <v>0</v>
      </c>
      <c r="Y6138" s="11" t="b">
        <v>0</v>
      </c>
      <c r="Z6138" s="11" t="b">
        <v>1</v>
      </c>
      <c r="AA6138" s="11" t="b">
        <v>0</v>
      </c>
      <c r="AB6138" s="11" t="b">
        <v>0</v>
      </c>
      <c r="AC6138" s="11" t="b">
        <v>0</v>
      </c>
      <c r="AD6138" s="11" t="b">
        <v>0</v>
      </c>
      <c r="AE6138" s="11" t="b">
        <v>1</v>
      </c>
      <c r="AF6138" s="11" t="b">
        <v>1</v>
      </c>
      <c r="AG6138" s="11" t="b">
        <v>1</v>
      </c>
    </row>
    <row r="6139" spans="1:33" x14ac:dyDescent="0.2">
      <c r="A6139" s="9">
        <v>3</v>
      </c>
      <c r="B6139" t="s">
        <v>187</v>
      </c>
      <c r="C6139" t="s">
        <v>34</v>
      </c>
      <c r="D6139">
        <v>0</v>
      </c>
      <c r="E6139">
        <v>7205157.880988</v>
      </c>
      <c r="F6139">
        <v>0</v>
      </c>
      <c r="G6139">
        <v>0</v>
      </c>
      <c r="H6139">
        <v>0</v>
      </c>
      <c r="I6139">
        <v>0</v>
      </c>
      <c r="J6139" s="8">
        <f>SUMIFS(Table1[time],Table1[repetition],Table1[[#This Row],[repetition]],Table1[config],Table1[[#This Row],[config]])</f>
        <v>88737400.907504886</v>
      </c>
      <c r="K6139" s="9">
        <v>600</v>
      </c>
      <c r="L6139" s="9">
        <v>1</v>
      </c>
      <c r="M6139" s="9" t="s">
        <v>149</v>
      </c>
      <c r="N6139" s="9" t="b">
        <v>0</v>
      </c>
      <c r="O6139" s="9" t="b">
        <v>1</v>
      </c>
      <c r="P6139" s="9" t="b">
        <v>1</v>
      </c>
      <c r="Q6139" s="9" t="b">
        <v>1</v>
      </c>
      <c r="R6139" s="9" t="b">
        <v>1</v>
      </c>
      <c r="S6139" s="9" t="b">
        <v>0</v>
      </c>
      <c r="T6139" s="9" t="b">
        <v>1</v>
      </c>
      <c r="U6139" s="9" t="b">
        <v>0</v>
      </c>
      <c r="V6139" s="9" t="b">
        <v>0</v>
      </c>
      <c r="W6139" s="9" t="b">
        <v>1</v>
      </c>
      <c r="X6139" s="9" t="b">
        <v>1</v>
      </c>
      <c r="Y6139" s="9" t="b">
        <v>1</v>
      </c>
      <c r="Z6139" s="9" t="b">
        <v>1</v>
      </c>
      <c r="AA6139" s="9" t="b">
        <v>0</v>
      </c>
      <c r="AB6139" s="9" t="b">
        <v>1</v>
      </c>
      <c r="AC6139" s="9" t="b">
        <v>1</v>
      </c>
      <c r="AD6139" s="9" t="b">
        <v>1</v>
      </c>
      <c r="AE6139" s="9" t="b">
        <v>1</v>
      </c>
      <c r="AF6139" s="9" t="b">
        <v>1</v>
      </c>
      <c r="AG6139" s="9" t="b">
        <v>0</v>
      </c>
    </row>
    <row r="6140" spans="1:33" x14ac:dyDescent="0.2">
      <c r="A6140" s="9">
        <v>1</v>
      </c>
      <c r="B6140" t="s">
        <v>158</v>
      </c>
      <c r="C6140" t="s">
        <v>48</v>
      </c>
      <c r="D6140">
        <v>0</v>
      </c>
      <c r="E6140">
        <v>287724.78101600398</v>
      </c>
      <c r="F6140">
        <v>0</v>
      </c>
      <c r="G6140">
        <v>0</v>
      </c>
      <c r="H6140">
        <v>0</v>
      </c>
      <c r="I6140">
        <v>0</v>
      </c>
      <c r="J6140" s="8">
        <f>SUMIFS(Table1[time],Table1[repetition],Table1[[#This Row],[repetition]],Table1[config],Table1[[#This Row],[config]])</f>
        <v>77650557.566388994</v>
      </c>
      <c r="K6140" s="9">
        <v>1</v>
      </c>
      <c r="L6140" s="9">
        <v>4</v>
      </c>
      <c r="M6140" s="9" t="s">
        <v>150</v>
      </c>
      <c r="N6140" s="9" t="b">
        <v>0</v>
      </c>
      <c r="O6140" s="9" t="b">
        <v>1</v>
      </c>
      <c r="P6140" s="9" t="b">
        <v>0</v>
      </c>
      <c r="Q6140" s="9" t="b">
        <v>1</v>
      </c>
      <c r="R6140" s="9" t="b">
        <v>0</v>
      </c>
      <c r="S6140" s="9" t="b">
        <v>1</v>
      </c>
      <c r="T6140" s="9" t="b">
        <v>0</v>
      </c>
      <c r="U6140" s="9" t="b">
        <v>0</v>
      </c>
      <c r="V6140" s="9" t="b">
        <v>0</v>
      </c>
      <c r="W6140" s="9" t="b">
        <v>1</v>
      </c>
      <c r="X6140" s="9" t="b">
        <v>0</v>
      </c>
      <c r="Y6140" s="9" t="b">
        <v>1</v>
      </c>
      <c r="Z6140" s="9" t="b">
        <v>1</v>
      </c>
      <c r="AA6140" s="9" t="b">
        <v>1</v>
      </c>
      <c r="AB6140" s="9" t="b">
        <v>1</v>
      </c>
      <c r="AC6140" s="9" t="b">
        <v>1</v>
      </c>
      <c r="AD6140" s="9" t="b">
        <v>0</v>
      </c>
      <c r="AE6140" s="9" t="b">
        <v>1</v>
      </c>
      <c r="AF6140" s="9" t="b">
        <v>1</v>
      </c>
      <c r="AG6140" s="9" t="b">
        <v>1</v>
      </c>
    </row>
    <row r="6141" spans="1:33" x14ac:dyDescent="0.2">
      <c r="A6141" s="11">
        <v>2</v>
      </c>
      <c r="B6141" t="s">
        <v>158</v>
      </c>
      <c r="C6141" t="s">
        <v>48</v>
      </c>
      <c r="D6141">
        <v>0</v>
      </c>
      <c r="E6141">
        <v>457672.35662508698</v>
      </c>
      <c r="F6141">
        <v>0</v>
      </c>
      <c r="G6141">
        <v>0</v>
      </c>
      <c r="H6141">
        <v>0</v>
      </c>
      <c r="I6141">
        <v>0</v>
      </c>
      <c r="J6141" s="10">
        <f>SUMIFS(Table1[time],Table1[repetition],Table1[[#This Row],[repetition]],Table1[config],Table1[[#This Row],[config]])</f>
        <v>75155362.67646116</v>
      </c>
      <c r="K6141" s="11">
        <v>50</v>
      </c>
      <c r="L6141" s="11">
        <v>1</v>
      </c>
      <c r="M6141" s="11" t="s">
        <v>151</v>
      </c>
      <c r="N6141" s="11" t="b">
        <v>0</v>
      </c>
      <c r="O6141" s="11" t="b">
        <v>1</v>
      </c>
      <c r="P6141" s="11" t="b">
        <v>1</v>
      </c>
      <c r="Q6141" s="11" t="b">
        <v>1</v>
      </c>
      <c r="R6141" s="11" t="b">
        <v>1</v>
      </c>
      <c r="S6141" s="11" t="b">
        <v>0</v>
      </c>
      <c r="T6141" s="11" t="b">
        <v>1</v>
      </c>
      <c r="U6141" s="11" t="b">
        <v>0</v>
      </c>
      <c r="V6141" s="11" t="b">
        <v>0</v>
      </c>
      <c r="W6141" s="11" t="b">
        <v>1</v>
      </c>
      <c r="X6141" s="11" t="b">
        <v>1</v>
      </c>
      <c r="Y6141" s="11" t="b">
        <v>1</v>
      </c>
      <c r="Z6141" s="11" t="b">
        <v>1</v>
      </c>
      <c r="AA6141" s="11" t="b">
        <v>0</v>
      </c>
      <c r="AB6141" s="11" t="b">
        <v>0</v>
      </c>
      <c r="AC6141" s="11" t="b">
        <v>0</v>
      </c>
      <c r="AD6141" s="11" t="b">
        <v>1</v>
      </c>
      <c r="AE6141" s="11" t="b">
        <v>1</v>
      </c>
      <c r="AF6141" s="11" t="b">
        <v>1</v>
      </c>
      <c r="AG6141" s="11" t="b">
        <v>1</v>
      </c>
    </row>
    <row r="6142" spans="1:33" x14ac:dyDescent="0.2">
      <c r="A6142" s="9">
        <v>3</v>
      </c>
      <c r="B6142" t="s">
        <v>158</v>
      </c>
      <c r="C6142" t="s">
        <v>48</v>
      </c>
      <c r="D6142">
        <v>0</v>
      </c>
      <c r="E6142">
        <v>322705.19398899999</v>
      </c>
      <c r="F6142">
        <v>0</v>
      </c>
      <c r="G6142">
        <v>0</v>
      </c>
      <c r="H6142">
        <v>0</v>
      </c>
      <c r="I6142">
        <v>0</v>
      </c>
      <c r="J6142" s="8">
        <f>SUMIFS(Table1[time],Table1[repetition],Table1[[#This Row],[repetition]],Table1[config],Table1[[#This Row],[config]])</f>
        <v>77430939.106354982</v>
      </c>
      <c r="K6142" s="9">
        <v>50</v>
      </c>
      <c r="L6142" s="9">
        <v>1</v>
      </c>
      <c r="M6142" s="9" t="s">
        <v>151</v>
      </c>
      <c r="N6142" s="9" t="b">
        <v>0</v>
      </c>
      <c r="O6142" s="9" t="b">
        <v>1</v>
      </c>
      <c r="P6142" s="9" t="b">
        <v>1</v>
      </c>
      <c r="Q6142" s="9" t="b">
        <v>1</v>
      </c>
      <c r="R6142" s="9" t="b">
        <v>1</v>
      </c>
      <c r="S6142" s="9" t="b">
        <v>0</v>
      </c>
      <c r="T6142" s="9" t="b">
        <v>1</v>
      </c>
      <c r="U6142" s="9" t="b">
        <v>0</v>
      </c>
      <c r="V6142" s="9" t="b">
        <v>0</v>
      </c>
      <c r="W6142" s="9" t="b">
        <v>1</v>
      </c>
      <c r="X6142" s="9" t="b">
        <v>1</v>
      </c>
      <c r="Y6142" s="9" t="b">
        <v>1</v>
      </c>
      <c r="Z6142" s="9" t="b">
        <v>1</v>
      </c>
      <c r="AA6142" s="9" t="b">
        <v>0</v>
      </c>
      <c r="AB6142" s="9" t="b">
        <v>0</v>
      </c>
      <c r="AC6142" s="9" t="b">
        <v>0</v>
      </c>
      <c r="AD6142" s="9" t="b">
        <v>1</v>
      </c>
      <c r="AE6142" s="9" t="b">
        <v>1</v>
      </c>
      <c r="AF6142" s="9" t="b">
        <v>1</v>
      </c>
      <c r="AG6142" s="9" t="b">
        <v>1</v>
      </c>
    </row>
    <row r="6143" spans="1:33" x14ac:dyDescent="0.2">
      <c r="A6143" s="9">
        <v>1</v>
      </c>
      <c r="B6143" t="s">
        <v>159</v>
      </c>
      <c r="C6143" t="s">
        <v>48</v>
      </c>
      <c r="D6143">
        <v>0</v>
      </c>
      <c r="E6143">
        <v>291007.75548399502</v>
      </c>
      <c r="F6143">
        <v>0</v>
      </c>
      <c r="G6143">
        <v>0</v>
      </c>
      <c r="H6143">
        <v>0</v>
      </c>
      <c r="I6143">
        <v>0</v>
      </c>
      <c r="J6143" s="8">
        <f>SUMIFS(Table1[time],Table1[repetition],Table1[[#This Row],[repetition]],Table1[config],Table1[[#This Row],[config]])</f>
        <v>77650557.566388994</v>
      </c>
      <c r="K6143" s="9">
        <v>1</v>
      </c>
      <c r="L6143" s="9">
        <v>6</v>
      </c>
      <c r="M6143" s="9" t="s">
        <v>149</v>
      </c>
      <c r="N6143" s="9" t="b">
        <v>0</v>
      </c>
      <c r="O6143" s="9" t="b">
        <v>1</v>
      </c>
      <c r="P6143" s="9" t="b">
        <v>0</v>
      </c>
      <c r="Q6143" s="9" t="b">
        <v>1</v>
      </c>
      <c r="R6143" s="9" t="b">
        <v>1</v>
      </c>
      <c r="S6143" s="9" t="b">
        <v>0</v>
      </c>
      <c r="T6143" s="9" t="b">
        <v>0</v>
      </c>
      <c r="U6143" s="9" t="b">
        <v>1</v>
      </c>
      <c r="V6143" s="9" t="b">
        <v>1</v>
      </c>
      <c r="W6143" s="9" t="b">
        <v>0</v>
      </c>
      <c r="X6143" s="9" t="b">
        <v>0</v>
      </c>
      <c r="Y6143" s="9" t="b">
        <v>1</v>
      </c>
      <c r="Z6143" s="9" t="b">
        <v>1</v>
      </c>
      <c r="AA6143" s="9" t="b">
        <v>1</v>
      </c>
      <c r="AB6143" s="9" t="b">
        <v>0</v>
      </c>
      <c r="AC6143" s="9" t="b">
        <v>1</v>
      </c>
      <c r="AD6143" s="9" t="b">
        <v>1</v>
      </c>
      <c r="AE6143" s="9" t="b">
        <v>0</v>
      </c>
      <c r="AF6143" s="9" t="b">
        <v>0</v>
      </c>
      <c r="AG6143" s="9" t="b">
        <v>1</v>
      </c>
    </row>
    <row r="6144" spans="1:33" x14ac:dyDescent="0.2">
      <c r="A6144" s="11">
        <v>2</v>
      </c>
      <c r="B6144" t="s">
        <v>159</v>
      </c>
      <c r="C6144" t="s">
        <v>48</v>
      </c>
      <c r="D6144">
        <v>0</v>
      </c>
      <c r="E6144">
        <v>137210.68805595799</v>
      </c>
      <c r="F6144">
        <v>0</v>
      </c>
      <c r="G6144">
        <v>0</v>
      </c>
      <c r="H6144">
        <v>0</v>
      </c>
      <c r="I6144">
        <v>0</v>
      </c>
      <c r="J6144" s="10">
        <f>SUMIFS(Table1[time],Table1[repetition],Table1[[#This Row],[repetition]],Table1[config],Table1[[#This Row],[config]])</f>
        <v>75155362.67646116</v>
      </c>
      <c r="K6144" s="11">
        <v>50</v>
      </c>
      <c r="L6144" s="11">
        <v>1</v>
      </c>
      <c r="M6144" s="11" t="s">
        <v>151</v>
      </c>
      <c r="N6144" s="11" t="b">
        <v>0</v>
      </c>
      <c r="O6144" s="11" t="b">
        <v>1</v>
      </c>
      <c r="P6144" s="11" t="b">
        <v>1</v>
      </c>
      <c r="Q6144" s="11" t="b">
        <v>1</v>
      </c>
      <c r="R6144" s="11" t="b">
        <v>1</v>
      </c>
      <c r="S6144" s="11" t="b">
        <v>0</v>
      </c>
      <c r="T6144" s="11" t="b">
        <v>1</v>
      </c>
      <c r="U6144" s="11" t="b">
        <v>0</v>
      </c>
      <c r="V6144" s="11" t="b">
        <v>0</v>
      </c>
      <c r="W6144" s="11" t="b">
        <v>1</v>
      </c>
      <c r="X6144" s="11" t="b">
        <v>1</v>
      </c>
      <c r="Y6144" s="11" t="b">
        <v>1</v>
      </c>
      <c r="Z6144" s="11" t="b">
        <v>1</v>
      </c>
      <c r="AA6144" s="11" t="b">
        <v>0</v>
      </c>
      <c r="AB6144" s="11" t="b">
        <v>0</v>
      </c>
      <c r="AC6144" s="11" t="b">
        <v>0</v>
      </c>
      <c r="AD6144" s="11" t="b">
        <v>1</v>
      </c>
      <c r="AE6144" s="11" t="b">
        <v>1</v>
      </c>
      <c r="AF6144" s="11" t="b">
        <v>1</v>
      </c>
      <c r="AG6144" s="11" t="b">
        <v>1</v>
      </c>
    </row>
    <row r="6145" spans="1:33" x14ac:dyDescent="0.2">
      <c r="A6145" s="11">
        <v>3</v>
      </c>
      <c r="B6145" t="s">
        <v>159</v>
      </c>
      <c r="C6145" t="s">
        <v>48</v>
      </c>
      <c r="D6145">
        <v>0</v>
      </c>
      <c r="E6145">
        <v>273562.934868999</v>
      </c>
      <c r="F6145">
        <v>0</v>
      </c>
      <c r="G6145">
        <v>0</v>
      </c>
      <c r="H6145">
        <v>0</v>
      </c>
      <c r="I6145">
        <v>0</v>
      </c>
      <c r="J6145" s="10">
        <f>SUMIFS(Table1[time],Table1[repetition],Table1[[#This Row],[repetition]],Table1[config],Table1[[#This Row],[config]])</f>
        <v>77430939.106354982</v>
      </c>
      <c r="K6145" s="11">
        <v>1</v>
      </c>
      <c r="L6145" s="11">
        <v>18</v>
      </c>
      <c r="M6145" s="11" t="s">
        <v>150</v>
      </c>
      <c r="N6145" s="11" t="b">
        <v>1</v>
      </c>
      <c r="O6145" s="11" t="b">
        <v>0</v>
      </c>
      <c r="P6145" s="11" t="b">
        <v>0</v>
      </c>
      <c r="Q6145" s="11" t="b">
        <v>0</v>
      </c>
      <c r="R6145" s="11" t="b">
        <v>0</v>
      </c>
      <c r="S6145" s="11" t="b">
        <v>1</v>
      </c>
      <c r="T6145" s="11" t="b">
        <v>1</v>
      </c>
      <c r="U6145" s="11" t="b">
        <v>1</v>
      </c>
      <c r="V6145" s="11" t="b">
        <v>1</v>
      </c>
      <c r="W6145" s="11" t="b">
        <v>0</v>
      </c>
      <c r="X6145" s="11" t="b">
        <v>1</v>
      </c>
      <c r="Y6145" s="11" t="b">
        <v>0</v>
      </c>
      <c r="Z6145" s="11" t="b">
        <v>0</v>
      </c>
      <c r="AA6145" s="11" t="b">
        <v>1</v>
      </c>
      <c r="AB6145" s="11" t="b">
        <v>1</v>
      </c>
      <c r="AC6145" s="11" t="b">
        <v>1</v>
      </c>
      <c r="AD6145" s="11" t="b">
        <v>1</v>
      </c>
      <c r="AE6145" s="11" t="b">
        <v>0</v>
      </c>
      <c r="AF6145" s="11" t="b">
        <v>0</v>
      </c>
      <c r="AG6145" s="11" t="b">
        <v>0</v>
      </c>
    </row>
    <row r="6146" spans="1:33" x14ac:dyDescent="0.2">
      <c r="A6146" s="11">
        <v>1</v>
      </c>
      <c r="B6146" t="s">
        <v>160</v>
      </c>
      <c r="C6146" t="s">
        <v>48</v>
      </c>
      <c r="D6146">
        <v>0</v>
      </c>
      <c r="E6146">
        <v>177162.58890298099</v>
      </c>
      <c r="F6146">
        <v>0</v>
      </c>
      <c r="G6146">
        <v>0</v>
      </c>
      <c r="H6146">
        <v>0</v>
      </c>
      <c r="I6146">
        <v>0</v>
      </c>
      <c r="J6146" s="10">
        <f>SUMIFS(Table1[time],Table1[repetition],Table1[[#This Row],[repetition]],Table1[config],Table1[[#This Row],[config]])</f>
        <v>77650557.566388994</v>
      </c>
      <c r="K6146" s="11">
        <v>50</v>
      </c>
      <c r="L6146" s="11">
        <v>1</v>
      </c>
      <c r="M6146" s="11" t="s">
        <v>151</v>
      </c>
      <c r="N6146" s="11" t="b">
        <v>0</v>
      </c>
      <c r="O6146" s="11" t="b">
        <v>1</v>
      </c>
      <c r="P6146" s="11" t="b">
        <v>1</v>
      </c>
      <c r="Q6146" s="11" t="b">
        <v>1</v>
      </c>
      <c r="R6146" s="11" t="b">
        <v>1</v>
      </c>
      <c r="S6146" s="11" t="b">
        <v>0</v>
      </c>
      <c r="T6146" s="11" t="b">
        <v>1</v>
      </c>
      <c r="U6146" s="11" t="b">
        <v>0</v>
      </c>
      <c r="V6146" s="11" t="b">
        <v>0</v>
      </c>
      <c r="W6146" s="11" t="b">
        <v>1</v>
      </c>
      <c r="X6146" s="11" t="b">
        <v>1</v>
      </c>
      <c r="Y6146" s="11" t="b">
        <v>1</v>
      </c>
      <c r="Z6146" s="11" t="b">
        <v>1</v>
      </c>
      <c r="AA6146" s="11" t="b">
        <v>0</v>
      </c>
      <c r="AB6146" s="11" t="b">
        <v>0</v>
      </c>
      <c r="AC6146" s="11" t="b">
        <v>0</v>
      </c>
      <c r="AD6146" s="11" t="b">
        <v>1</v>
      </c>
      <c r="AE6146" s="11" t="b">
        <v>1</v>
      </c>
      <c r="AF6146" s="11" t="b">
        <v>1</v>
      </c>
      <c r="AG6146" s="11" t="b">
        <v>1</v>
      </c>
    </row>
    <row r="6147" spans="1:33" x14ac:dyDescent="0.2">
      <c r="A6147" s="11">
        <v>2</v>
      </c>
      <c r="B6147" t="s">
        <v>160</v>
      </c>
      <c r="C6147" t="s">
        <v>48</v>
      </c>
      <c r="D6147">
        <v>0</v>
      </c>
      <c r="E6147">
        <v>120789.887861814</v>
      </c>
      <c r="F6147">
        <v>0</v>
      </c>
      <c r="G6147">
        <v>0</v>
      </c>
      <c r="H6147">
        <v>0</v>
      </c>
      <c r="I6147">
        <v>0</v>
      </c>
      <c r="J6147" s="10">
        <f>SUMIFS(Table1[time],Table1[repetition],Table1[[#This Row],[repetition]],Table1[config],Table1[[#This Row],[config]])</f>
        <v>75155362.67646116</v>
      </c>
      <c r="K6147" s="11">
        <v>50</v>
      </c>
      <c r="L6147" s="11">
        <v>1</v>
      </c>
      <c r="M6147" s="11" t="s">
        <v>151</v>
      </c>
      <c r="N6147" s="11" t="b">
        <v>0</v>
      </c>
      <c r="O6147" s="11" t="b">
        <v>1</v>
      </c>
      <c r="P6147" s="11" t="b">
        <v>1</v>
      </c>
      <c r="Q6147" s="11" t="b">
        <v>1</v>
      </c>
      <c r="R6147" s="11" t="b">
        <v>1</v>
      </c>
      <c r="S6147" s="11" t="b">
        <v>0</v>
      </c>
      <c r="T6147" s="11" t="b">
        <v>1</v>
      </c>
      <c r="U6147" s="11" t="b">
        <v>0</v>
      </c>
      <c r="V6147" s="11" t="b">
        <v>0</v>
      </c>
      <c r="W6147" s="11" t="b">
        <v>1</v>
      </c>
      <c r="X6147" s="11" t="b">
        <v>1</v>
      </c>
      <c r="Y6147" s="11" t="b">
        <v>1</v>
      </c>
      <c r="Z6147" s="11" t="b">
        <v>1</v>
      </c>
      <c r="AA6147" s="11" t="b">
        <v>0</v>
      </c>
      <c r="AB6147" s="11" t="b">
        <v>0</v>
      </c>
      <c r="AC6147" s="11" t="b">
        <v>0</v>
      </c>
      <c r="AD6147" s="11" t="b">
        <v>1</v>
      </c>
      <c r="AE6147" s="11" t="b">
        <v>1</v>
      </c>
      <c r="AF6147" s="11" t="b">
        <v>1</v>
      </c>
      <c r="AG6147" s="11" t="b">
        <v>1</v>
      </c>
    </row>
    <row r="6148" spans="1:33" x14ac:dyDescent="0.2">
      <c r="A6148" s="11">
        <v>3</v>
      </c>
      <c r="B6148" t="s">
        <v>160</v>
      </c>
      <c r="C6148" t="s">
        <v>48</v>
      </c>
      <c r="D6148">
        <v>0</v>
      </c>
      <c r="E6148">
        <v>235078.54429699999</v>
      </c>
      <c r="F6148">
        <v>0</v>
      </c>
      <c r="G6148">
        <v>0</v>
      </c>
      <c r="H6148">
        <v>0</v>
      </c>
      <c r="I6148">
        <v>0</v>
      </c>
      <c r="J6148" s="10">
        <f>SUMIFS(Table1[time],Table1[repetition],Table1[[#This Row],[repetition]],Table1[config],Table1[[#This Row],[config]])</f>
        <v>77430939.106354982</v>
      </c>
      <c r="K6148" s="11">
        <v>1</v>
      </c>
      <c r="L6148" s="11">
        <v>18</v>
      </c>
      <c r="M6148" s="11" t="s">
        <v>150</v>
      </c>
      <c r="N6148" s="11" t="b">
        <v>1</v>
      </c>
      <c r="O6148" s="11" t="b">
        <v>0</v>
      </c>
      <c r="P6148" s="11" t="b">
        <v>0</v>
      </c>
      <c r="Q6148" s="11" t="b">
        <v>0</v>
      </c>
      <c r="R6148" s="11" t="b">
        <v>0</v>
      </c>
      <c r="S6148" s="11" t="b">
        <v>1</v>
      </c>
      <c r="T6148" s="11" t="b">
        <v>1</v>
      </c>
      <c r="U6148" s="11" t="b">
        <v>1</v>
      </c>
      <c r="V6148" s="11" t="b">
        <v>1</v>
      </c>
      <c r="W6148" s="11" t="b">
        <v>0</v>
      </c>
      <c r="X6148" s="11" t="b">
        <v>1</v>
      </c>
      <c r="Y6148" s="11" t="b">
        <v>0</v>
      </c>
      <c r="Z6148" s="11" t="b">
        <v>0</v>
      </c>
      <c r="AA6148" s="11" t="b">
        <v>1</v>
      </c>
      <c r="AB6148" s="11" t="b">
        <v>1</v>
      </c>
      <c r="AC6148" s="11" t="b">
        <v>1</v>
      </c>
      <c r="AD6148" s="11" t="b">
        <v>1</v>
      </c>
      <c r="AE6148" s="11" t="b">
        <v>0</v>
      </c>
      <c r="AF6148" s="11" t="b">
        <v>0</v>
      </c>
      <c r="AG6148" s="11" t="b">
        <v>0</v>
      </c>
    </row>
    <row r="6149" spans="1:33" x14ac:dyDescent="0.2">
      <c r="A6149" s="11">
        <v>1</v>
      </c>
      <c r="B6149" t="s">
        <v>162</v>
      </c>
      <c r="C6149" t="s">
        <v>48</v>
      </c>
      <c r="D6149">
        <v>0</v>
      </c>
      <c r="E6149">
        <v>646409.30656401895</v>
      </c>
      <c r="F6149">
        <v>0</v>
      </c>
      <c r="G6149">
        <v>0</v>
      </c>
      <c r="H6149">
        <v>0</v>
      </c>
      <c r="I6149">
        <v>0</v>
      </c>
      <c r="J6149" s="10">
        <f>SUMIFS(Table1[time],Table1[repetition],Table1[[#This Row],[repetition]],Table1[config],Table1[[#This Row],[config]])</f>
        <v>77650557.566388994</v>
      </c>
      <c r="K6149" s="11">
        <v>50</v>
      </c>
      <c r="L6149" s="11">
        <v>4</v>
      </c>
      <c r="M6149" s="11" t="s">
        <v>151</v>
      </c>
      <c r="N6149" s="11" t="b">
        <v>1</v>
      </c>
      <c r="O6149" s="11" t="b">
        <v>0</v>
      </c>
      <c r="P6149" s="11" t="b">
        <v>0</v>
      </c>
      <c r="Q6149" s="11" t="b">
        <v>0</v>
      </c>
      <c r="R6149" s="11" t="b">
        <v>0</v>
      </c>
      <c r="S6149" s="11" t="b">
        <v>1</v>
      </c>
      <c r="T6149" s="11" t="b">
        <v>0</v>
      </c>
      <c r="U6149" s="11" t="b">
        <v>1</v>
      </c>
      <c r="V6149" s="11" t="b">
        <v>1</v>
      </c>
      <c r="W6149" s="11" t="b">
        <v>1</v>
      </c>
      <c r="X6149" s="11" t="b">
        <v>1</v>
      </c>
      <c r="Y6149" s="11" t="b">
        <v>1</v>
      </c>
      <c r="Z6149" s="11" t="b">
        <v>0</v>
      </c>
      <c r="AA6149" s="11" t="b">
        <v>1</v>
      </c>
      <c r="AB6149" s="11" t="b">
        <v>0</v>
      </c>
      <c r="AC6149" s="11" t="b">
        <v>1</v>
      </c>
      <c r="AD6149" s="11" t="b">
        <v>0</v>
      </c>
      <c r="AE6149" s="11" t="b">
        <v>1</v>
      </c>
      <c r="AF6149" s="11" t="b">
        <v>0</v>
      </c>
      <c r="AG6149" s="11" t="b">
        <v>1</v>
      </c>
    </row>
    <row r="6150" spans="1:33" x14ac:dyDescent="0.2">
      <c r="A6150" s="11">
        <v>2</v>
      </c>
      <c r="B6150" t="s">
        <v>162</v>
      </c>
      <c r="C6150" t="s">
        <v>48</v>
      </c>
      <c r="D6150">
        <v>0</v>
      </c>
      <c r="E6150">
        <v>197291.95207078001</v>
      </c>
      <c r="F6150">
        <v>0</v>
      </c>
      <c r="G6150">
        <v>0</v>
      </c>
      <c r="H6150">
        <v>0</v>
      </c>
      <c r="I6150">
        <v>0</v>
      </c>
      <c r="J6150" s="10">
        <f>SUMIFS(Table1[time],Table1[repetition],Table1[[#This Row],[repetition]],Table1[config],Table1[[#This Row],[config]])</f>
        <v>75155362.67646116</v>
      </c>
      <c r="K6150" s="11">
        <v>50</v>
      </c>
      <c r="L6150" s="11">
        <v>1</v>
      </c>
      <c r="M6150" s="11" t="s">
        <v>151</v>
      </c>
      <c r="N6150" s="11" t="b">
        <v>0</v>
      </c>
      <c r="O6150" s="11" t="b">
        <v>1</v>
      </c>
      <c r="P6150" s="11" t="b">
        <v>1</v>
      </c>
      <c r="Q6150" s="11" t="b">
        <v>1</v>
      </c>
      <c r="R6150" s="11" t="b">
        <v>1</v>
      </c>
      <c r="S6150" s="11" t="b">
        <v>0</v>
      </c>
      <c r="T6150" s="11" t="b">
        <v>1</v>
      </c>
      <c r="U6150" s="11" t="b">
        <v>0</v>
      </c>
      <c r="V6150" s="11" t="b">
        <v>0</v>
      </c>
      <c r="W6150" s="11" t="b">
        <v>1</v>
      </c>
      <c r="X6150" s="11" t="b">
        <v>1</v>
      </c>
      <c r="Y6150" s="11" t="b">
        <v>1</v>
      </c>
      <c r="Z6150" s="11" t="b">
        <v>1</v>
      </c>
      <c r="AA6150" s="11" t="b">
        <v>0</v>
      </c>
      <c r="AB6150" s="11" t="b">
        <v>0</v>
      </c>
      <c r="AC6150" s="11" t="b">
        <v>0</v>
      </c>
      <c r="AD6150" s="11" t="b">
        <v>1</v>
      </c>
      <c r="AE6150" s="11" t="b">
        <v>1</v>
      </c>
      <c r="AF6150" s="11" t="b">
        <v>1</v>
      </c>
      <c r="AG6150" s="11" t="b">
        <v>1</v>
      </c>
    </row>
    <row r="6151" spans="1:33" x14ac:dyDescent="0.2">
      <c r="A6151" s="9">
        <v>3</v>
      </c>
      <c r="B6151" t="s">
        <v>162</v>
      </c>
      <c r="C6151" t="s">
        <v>48</v>
      </c>
      <c r="D6151">
        <v>0</v>
      </c>
      <c r="E6151">
        <v>324531.86641199997</v>
      </c>
      <c r="F6151">
        <v>0</v>
      </c>
      <c r="G6151">
        <v>0</v>
      </c>
      <c r="H6151">
        <v>0</v>
      </c>
      <c r="I6151">
        <v>0</v>
      </c>
      <c r="J6151" s="8">
        <f>SUMIFS(Table1[time],Table1[repetition],Table1[[#This Row],[repetition]],Table1[config],Table1[[#This Row],[config]])</f>
        <v>77430939.106354982</v>
      </c>
      <c r="K6151" s="9">
        <v>50</v>
      </c>
      <c r="L6151" s="9">
        <v>1</v>
      </c>
      <c r="M6151" s="9" t="s">
        <v>151</v>
      </c>
      <c r="N6151" s="9" t="b">
        <v>0</v>
      </c>
      <c r="O6151" s="9" t="b">
        <v>1</v>
      </c>
      <c r="P6151" s="9" t="b">
        <v>1</v>
      </c>
      <c r="Q6151" s="9" t="b">
        <v>1</v>
      </c>
      <c r="R6151" s="9" t="b">
        <v>1</v>
      </c>
      <c r="S6151" s="9" t="b">
        <v>0</v>
      </c>
      <c r="T6151" s="9" t="b">
        <v>1</v>
      </c>
      <c r="U6151" s="9" t="b">
        <v>0</v>
      </c>
      <c r="V6151" s="9" t="b">
        <v>0</v>
      </c>
      <c r="W6151" s="9" t="b">
        <v>1</v>
      </c>
      <c r="X6151" s="9" t="b">
        <v>1</v>
      </c>
      <c r="Y6151" s="9" t="b">
        <v>1</v>
      </c>
      <c r="Z6151" s="9" t="b">
        <v>1</v>
      </c>
      <c r="AA6151" s="9" t="b">
        <v>0</v>
      </c>
      <c r="AB6151" s="9" t="b">
        <v>0</v>
      </c>
      <c r="AC6151" s="9" t="b">
        <v>0</v>
      </c>
      <c r="AD6151" s="9" t="b">
        <v>1</v>
      </c>
      <c r="AE6151" s="9" t="b">
        <v>1</v>
      </c>
      <c r="AF6151" s="9" t="b">
        <v>1</v>
      </c>
      <c r="AG6151" s="9" t="b">
        <v>1</v>
      </c>
    </row>
    <row r="6152" spans="1:33" x14ac:dyDescent="0.2">
      <c r="A6152" s="11">
        <v>1</v>
      </c>
      <c r="B6152" t="s">
        <v>163</v>
      </c>
      <c r="C6152" t="s">
        <v>48</v>
      </c>
      <c r="D6152">
        <v>0</v>
      </c>
      <c r="E6152">
        <v>228816.60365802201</v>
      </c>
      <c r="F6152">
        <v>0</v>
      </c>
      <c r="G6152">
        <v>0</v>
      </c>
      <c r="H6152">
        <v>0</v>
      </c>
      <c r="I6152">
        <v>0</v>
      </c>
      <c r="J6152" s="10">
        <f>SUMIFS(Table1[time],Table1[repetition],Table1[[#This Row],[repetition]],Table1[config],Table1[[#This Row],[config]])</f>
        <v>77650557.566388994</v>
      </c>
      <c r="K6152" s="11">
        <v>0</v>
      </c>
      <c r="L6152" s="11">
        <v>3</v>
      </c>
      <c r="M6152" s="11" t="s">
        <v>151</v>
      </c>
      <c r="N6152" s="11" t="b">
        <v>0</v>
      </c>
      <c r="O6152" s="11" t="b">
        <v>1</v>
      </c>
      <c r="P6152" s="11" t="b">
        <v>0</v>
      </c>
      <c r="Q6152" s="11" t="b">
        <v>1</v>
      </c>
      <c r="R6152" s="11" t="b">
        <v>0</v>
      </c>
      <c r="S6152" s="11" t="b">
        <v>1</v>
      </c>
      <c r="T6152" s="11" t="b">
        <v>0</v>
      </c>
      <c r="U6152" s="11" t="b">
        <v>1</v>
      </c>
      <c r="V6152" s="11" t="b">
        <v>0</v>
      </c>
      <c r="W6152" s="11" t="b">
        <v>1</v>
      </c>
      <c r="X6152" s="11" t="b">
        <v>0</v>
      </c>
      <c r="Y6152" s="11" t="b">
        <v>1</v>
      </c>
      <c r="Z6152" s="11" t="b">
        <v>0</v>
      </c>
      <c r="AA6152" s="11" t="b">
        <v>1</v>
      </c>
      <c r="AB6152" s="11" t="b">
        <v>0</v>
      </c>
      <c r="AC6152" s="11" t="b">
        <v>1</v>
      </c>
      <c r="AD6152" s="11" t="b">
        <v>0</v>
      </c>
      <c r="AE6152" s="11" t="b">
        <v>1</v>
      </c>
      <c r="AF6152" s="11" t="b">
        <v>0</v>
      </c>
      <c r="AG6152" s="11" t="b">
        <v>1</v>
      </c>
    </row>
    <row r="6153" spans="1:33" x14ac:dyDescent="0.2">
      <c r="A6153" s="11">
        <v>2</v>
      </c>
      <c r="B6153" t="s">
        <v>163</v>
      </c>
      <c r="C6153" t="s">
        <v>48</v>
      </c>
      <c r="D6153">
        <v>0</v>
      </c>
      <c r="E6153">
        <v>100109.542720019</v>
      </c>
      <c r="F6153">
        <v>0</v>
      </c>
      <c r="G6153">
        <v>0</v>
      </c>
      <c r="H6153">
        <v>0</v>
      </c>
      <c r="I6153">
        <v>0</v>
      </c>
      <c r="J6153" s="10">
        <f>SUMIFS(Table1[time],Table1[repetition],Table1[[#This Row],[repetition]],Table1[config],Table1[[#This Row],[config]])</f>
        <v>75155362.67646116</v>
      </c>
      <c r="K6153" s="11">
        <v>50</v>
      </c>
      <c r="L6153" s="11">
        <v>1</v>
      </c>
      <c r="M6153" s="11" t="s">
        <v>151</v>
      </c>
      <c r="N6153" s="11" t="b">
        <v>0</v>
      </c>
      <c r="O6153" s="11" t="b">
        <v>1</v>
      </c>
      <c r="P6153" s="11" t="b">
        <v>1</v>
      </c>
      <c r="Q6153" s="11" t="b">
        <v>1</v>
      </c>
      <c r="R6153" s="11" t="b">
        <v>1</v>
      </c>
      <c r="S6153" s="11" t="b">
        <v>0</v>
      </c>
      <c r="T6153" s="11" t="b">
        <v>1</v>
      </c>
      <c r="U6153" s="11" t="b">
        <v>0</v>
      </c>
      <c r="V6153" s="11" t="b">
        <v>0</v>
      </c>
      <c r="W6153" s="11" t="b">
        <v>1</v>
      </c>
      <c r="X6153" s="11" t="b">
        <v>1</v>
      </c>
      <c r="Y6153" s="11" t="b">
        <v>1</v>
      </c>
      <c r="Z6153" s="11" t="b">
        <v>1</v>
      </c>
      <c r="AA6153" s="11" t="b">
        <v>0</v>
      </c>
      <c r="AB6153" s="11" t="b">
        <v>0</v>
      </c>
      <c r="AC6153" s="11" t="b">
        <v>0</v>
      </c>
      <c r="AD6153" s="11" t="b">
        <v>1</v>
      </c>
      <c r="AE6153" s="11" t="b">
        <v>1</v>
      </c>
      <c r="AF6153" s="11" t="b">
        <v>1</v>
      </c>
      <c r="AG6153" s="11" t="b">
        <v>1</v>
      </c>
    </row>
    <row r="6154" spans="1:33" x14ac:dyDescent="0.2">
      <c r="A6154" s="9">
        <v>3</v>
      </c>
      <c r="B6154" t="s">
        <v>163</v>
      </c>
      <c r="C6154" t="s">
        <v>48</v>
      </c>
      <c r="D6154">
        <v>0</v>
      </c>
      <c r="E6154">
        <v>186201.42620799999</v>
      </c>
      <c r="F6154">
        <v>0</v>
      </c>
      <c r="G6154">
        <v>0</v>
      </c>
      <c r="H6154">
        <v>0</v>
      </c>
      <c r="I6154">
        <v>0</v>
      </c>
      <c r="J6154" s="8">
        <f>SUMIFS(Table1[time],Table1[repetition],Table1[[#This Row],[repetition]],Table1[config],Table1[[#This Row],[config]])</f>
        <v>77430939.106354982</v>
      </c>
      <c r="K6154" s="9">
        <v>1</v>
      </c>
      <c r="L6154" s="9">
        <v>18</v>
      </c>
      <c r="M6154" s="9" t="s">
        <v>150</v>
      </c>
      <c r="N6154" s="9" t="b">
        <v>1</v>
      </c>
      <c r="O6154" s="9" t="b">
        <v>0</v>
      </c>
      <c r="P6154" s="9" t="b">
        <v>0</v>
      </c>
      <c r="Q6154" s="9" t="b">
        <v>0</v>
      </c>
      <c r="R6154" s="9" t="b">
        <v>0</v>
      </c>
      <c r="S6154" s="9" t="b">
        <v>1</v>
      </c>
      <c r="T6154" s="9" t="b">
        <v>1</v>
      </c>
      <c r="U6154" s="9" t="b">
        <v>1</v>
      </c>
      <c r="V6154" s="9" t="b">
        <v>1</v>
      </c>
      <c r="W6154" s="9" t="b">
        <v>0</v>
      </c>
      <c r="X6154" s="9" t="b">
        <v>1</v>
      </c>
      <c r="Y6154" s="9" t="b">
        <v>0</v>
      </c>
      <c r="Z6154" s="9" t="b">
        <v>0</v>
      </c>
      <c r="AA6154" s="9" t="b">
        <v>1</v>
      </c>
      <c r="AB6154" s="9" t="b">
        <v>1</v>
      </c>
      <c r="AC6154" s="9" t="b">
        <v>1</v>
      </c>
      <c r="AD6154" s="9" t="b">
        <v>1</v>
      </c>
      <c r="AE6154" s="9" t="b">
        <v>0</v>
      </c>
      <c r="AF6154" s="9" t="b">
        <v>0</v>
      </c>
      <c r="AG6154" s="9" t="b">
        <v>0</v>
      </c>
    </row>
    <row r="6155" spans="1:33" x14ac:dyDescent="0.2">
      <c r="A6155" s="11">
        <v>1</v>
      </c>
      <c r="B6155" t="s">
        <v>164</v>
      </c>
      <c r="C6155" t="s">
        <v>48</v>
      </c>
      <c r="D6155">
        <v>0</v>
      </c>
      <c r="E6155">
        <v>7202394.0266679795</v>
      </c>
      <c r="F6155">
        <v>0</v>
      </c>
      <c r="G6155">
        <v>0</v>
      </c>
      <c r="H6155">
        <v>0</v>
      </c>
      <c r="I6155">
        <v>0</v>
      </c>
      <c r="J6155" s="10">
        <f>SUMIFS(Table1[time],Table1[repetition],Table1[[#This Row],[repetition]],Table1[config],Table1[[#This Row],[config]])</f>
        <v>77650557.566388994</v>
      </c>
      <c r="K6155" s="11">
        <v>80</v>
      </c>
      <c r="L6155" s="11">
        <v>2</v>
      </c>
      <c r="M6155" s="11" t="s">
        <v>150</v>
      </c>
      <c r="N6155" s="11" t="b">
        <v>1</v>
      </c>
      <c r="O6155" s="11" t="b">
        <v>0</v>
      </c>
      <c r="P6155" s="11" t="b">
        <v>0</v>
      </c>
      <c r="Q6155" s="11" t="b">
        <v>0</v>
      </c>
      <c r="R6155" s="11" t="b">
        <v>0</v>
      </c>
      <c r="S6155" s="11" t="b">
        <v>1</v>
      </c>
      <c r="T6155" s="11" t="b">
        <v>0</v>
      </c>
      <c r="U6155" s="11" t="b">
        <v>1</v>
      </c>
      <c r="V6155" s="11" t="b">
        <v>1</v>
      </c>
      <c r="W6155" s="11" t="b">
        <v>0</v>
      </c>
      <c r="X6155" s="11" t="b">
        <v>0</v>
      </c>
      <c r="Y6155" s="11" t="b">
        <v>0</v>
      </c>
      <c r="Z6155" s="11" t="b">
        <v>0</v>
      </c>
      <c r="AA6155" s="11" t="b">
        <v>1</v>
      </c>
      <c r="AB6155" s="11" t="b">
        <v>0</v>
      </c>
      <c r="AC6155" s="11" t="b">
        <v>0</v>
      </c>
      <c r="AD6155" s="11" t="b">
        <v>0</v>
      </c>
      <c r="AE6155" s="11" t="b">
        <v>0</v>
      </c>
      <c r="AF6155" s="11" t="b">
        <v>0</v>
      </c>
      <c r="AG6155" s="11" t="b">
        <v>1</v>
      </c>
    </row>
    <row r="6156" spans="1:33" x14ac:dyDescent="0.2">
      <c r="A6156" s="11">
        <v>2</v>
      </c>
      <c r="B6156" t="s">
        <v>164</v>
      </c>
      <c r="C6156" t="s">
        <v>48</v>
      </c>
      <c r="D6156">
        <v>0</v>
      </c>
      <c r="E6156">
        <v>7202332.1034270301</v>
      </c>
      <c r="F6156">
        <v>0</v>
      </c>
      <c r="G6156">
        <v>0</v>
      </c>
      <c r="H6156">
        <v>0</v>
      </c>
      <c r="I6156">
        <v>0</v>
      </c>
      <c r="J6156" s="10">
        <f>SUMIFS(Table1[time],Table1[repetition],Table1[[#This Row],[repetition]],Table1[config],Table1[[#This Row],[config]])</f>
        <v>75155362.67646116</v>
      </c>
      <c r="K6156" s="11">
        <v>50</v>
      </c>
      <c r="L6156" s="11">
        <v>3</v>
      </c>
      <c r="M6156" s="11" t="s">
        <v>150</v>
      </c>
      <c r="N6156" s="11" t="b">
        <v>0</v>
      </c>
      <c r="O6156" s="11" t="b">
        <v>0</v>
      </c>
      <c r="P6156" s="11" t="b">
        <v>1</v>
      </c>
      <c r="Q6156" s="11" t="b">
        <v>0</v>
      </c>
      <c r="R6156" s="11" t="b">
        <v>0</v>
      </c>
      <c r="S6156" s="11" t="b">
        <v>0</v>
      </c>
      <c r="T6156" s="11" t="b">
        <v>1</v>
      </c>
      <c r="U6156" s="11" t="b">
        <v>0</v>
      </c>
      <c r="V6156" s="11" t="b">
        <v>0</v>
      </c>
      <c r="W6156" s="11" t="b">
        <v>0</v>
      </c>
      <c r="X6156" s="11" t="b">
        <v>1</v>
      </c>
      <c r="Y6156" s="11" t="b">
        <v>0</v>
      </c>
      <c r="Z6156" s="11" t="b">
        <v>1</v>
      </c>
      <c r="AA6156" s="11" t="b">
        <v>0</v>
      </c>
      <c r="AB6156" s="11" t="b">
        <v>1</v>
      </c>
      <c r="AC6156" s="11" t="b">
        <v>0</v>
      </c>
      <c r="AD6156" s="11" t="b">
        <v>0</v>
      </c>
      <c r="AE6156" s="11" t="b">
        <v>1</v>
      </c>
      <c r="AF6156" s="11" t="b">
        <v>1</v>
      </c>
      <c r="AG6156" s="11" t="b">
        <v>1</v>
      </c>
    </row>
    <row r="6157" spans="1:33" x14ac:dyDescent="0.2">
      <c r="A6157" s="9">
        <v>3</v>
      </c>
      <c r="B6157" t="s">
        <v>164</v>
      </c>
      <c r="C6157" t="s">
        <v>48</v>
      </c>
      <c r="D6157">
        <v>0</v>
      </c>
      <c r="E6157">
        <v>7202723.9283889998</v>
      </c>
      <c r="F6157">
        <v>0</v>
      </c>
      <c r="G6157">
        <v>0</v>
      </c>
      <c r="H6157">
        <v>0</v>
      </c>
      <c r="I6157">
        <v>0</v>
      </c>
      <c r="J6157" s="8">
        <f>SUMIFS(Table1[time],Table1[repetition],Table1[[#This Row],[repetition]],Table1[config],Table1[[#This Row],[config]])</f>
        <v>77430939.106354982</v>
      </c>
      <c r="K6157" s="9">
        <v>50</v>
      </c>
      <c r="L6157" s="9">
        <v>4</v>
      </c>
      <c r="M6157" s="9" t="s">
        <v>151</v>
      </c>
      <c r="N6157" s="9" t="b">
        <v>1</v>
      </c>
      <c r="O6157" s="9" t="b">
        <v>0</v>
      </c>
      <c r="P6157" s="9" t="b">
        <v>0</v>
      </c>
      <c r="Q6157" s="9" t="b">
        <v>0</v>
      </c>
      <c r="R6157" s="9" t="b">
        <v>0</v>
      </c>
      <c r="S6157" s="9" t="b">
        <v>1</v>
      </c>
      <c r="T6157" s="9" t="b">
        <v>0</v>
      </c>
      <c r="U6157" s="9" t="b">
        <v>1</v>
      </c>
      <c r="V6157" s="9" t="b">
        <v>1</v>
      </c>
      <c r="W6157" s="9" t="b">
        <v>1</v>
      </c>
      <c r="X6157" s="9" t="b">
        <v>1</v>
      </c>
      <c r="Y6157" s="9" t="b">
        <v>1</v>
      </c>
      <c r="Z6157" s="9" t="b">
        <v>0</v>
      </c>
      <c r="AA6157" s="9" t="b">
        <v>1</v>
      </c>
      <c r="AB6157" s="9" t="b">
        <v>0</v>
      </c>
      <c r="AC6157" s="9" t="b">
        <v>1</v>
      </c>
      <c r="AD6157" s="9" t="b">
        <v>0</v>
      </c>
      <c r="AE6157" s="9" t="b">
        <v>1</v>
      </c>
      <c r="AF6157" s="9" t="b">
        <v>0</v>
      </c>
      <c r="AG6157" s="9" t="b">
        <v>1</v>
      </c>
    </row>
    <row r="6158" spans="1:33" x14ac:dyDescent="0.2">
      <c r="A6158" s="11">
        <v>1</v>
      </c>
      <c r="B6158" t="s">
        <v>165</v>
      </c>
      <c r="C6158" t="s">
        <v>48</v>
      </c>
      <c r="D6158">
        <v>0</v>
      </c>
      <c r="E6158">
        <v>7204912.1885559801</v>
      </c>
      <c r="F6158">
        <v>0</v>
      </c>
      <c r="G6158">
        <v>0</v>
      </c>
      <c r="H6158">
        <v>0</v>
      </c>
      <c r="I6158">
        <v>0</v>
      </c>
      <c r="J6158" s="10">
        <f>SUMIFS(Table1[time],Table1[repetition],Table1[[#This Row],[repetition]],Table1[config],Table1[[#This Row],[config]])</f>
        <v>77650557.566388994</v>
      </c>
      <c r="K6158" s="11">
        <v>80</v>
      </c>
      <c r="L6158" s="11">
        <v>4</v>
      </c>
      <c r="M6158" s="11" t="s">
        <v>151</v>
      </c>
      <c r="N6158" s="11" t="b">
        <v>0</v>
      </c>
      <c r="O6158" s="11" t="b">
        <v>1</v>
      </c>
      <c r="P6158" s="11" t="b">
        <v>0</v>
      </c>
      <c r="Q6158" s="11" t="b">
        <v>1</v>
      </c>
      <c r="R6158" s="11" t="b">
        <v>0</v>
      </c>
      <c r="S6158" s="11" t="b">
        <v>0</v>
      </c>
      <c r="T6158" s="11" t="b">
        <v>1</v>
      </c>
      <c r="U6158" s="11" t="b">
        <v>0</v>
      </c>
      <c r="V6158" s="11" t="b">
        <v>0</v>
      </c>
      <c r="W6158" s="11" t="b">
        <v>0</v>
      </c>
      <c r="X6158" s="11" t="b">
        <v>1</v>
      </c>
      <c r="Y6158" s="11" t="b">
        <v>0</v>
      </c>
      <c r="Z6158" s="11" t="b">
        <v>1</v>
      </c>
      <c r="AA6158" s="11" t="b">
        <v>1</v>
      </c>
      <c r="AB6158" s="11" t="b">
        <v>1</v>
      </c>
      <c r="AC6158" s="11" t="b">
        <v>0</v>
      </c>
      <c r="AD6158" s="11" t="b">
        <v>1</v>
      </c>
      <c r="AE6158" s="11" t="b">
        <v>0</v>
      </c>
      <c r="AF6158" s="11" t="b">
        <v>0</v>
      </c>
      <c r="AG6158" s="11" t="b">
        <v>0</v>
      </c>
    </row>
    <row r="6159" spans="1:33" x14ac:dyDescent="0.2">
      <c r="A6159" s="9">
        <v>2</v>
      </c>
      <c r="B6159" t="s">
        <v>165</v>
      </c>
      <c r="C6159" t="s">
        <v>48</v>
      </c>
      <c r="D6159">
        <v>0</v>
      </c>
      <c r="E6159">
        <v>7202610.98489305</v>
      </c>
      <c r="F6159">
        <v>0</v>
      </c>
      <c r="G6159">
        <v>0</v>
      </c>
      <c r="H6159">
        <v>0</v>
      </c>
      <c r="I6159">
        <v>0</v>
      </c>
      <c r="J6159" s="8">
        <f>SUMIFS(Table1[time],Table1[repetition],Table1[[#This Row],[repetition]],Table1[config],Table1[[#This Row],[config]])</f>
        <v>75155362.67646116</v>
      </c>
      <c r="K6159" s="9">
        <v>50</v>
      </c>
      <c r="L6159" s="9">
        <v>3</v>
      </c>
      <c r="M6159" s="9" t="s">
        <v>150</v>
      </c>
      <c r="N6159" s="9" t="b">
        <v>0</v>
      </c>
      <c r="O6159" s="9" t="b">
        <v>0</v>
      </c>
      <c r="P6159" s="9" t="b">
        <v>1</v>
      </c>
      <c r="Q6159" s="9" t="b">
        <v>0</v>
      </c>
      <c r="R6159" s="9" t="b">
        <v>0</v>
      </c>
      <c r="S6159" s="9" t="b">
        <v>0</v>
      </c>
      <c r="T6159" s="9" t="b">
        <v>1</v>
      </c>
      <c r="U6159" s="9" t="b">
        <v>0</v>
      </c>
      <c r="V6159" s="9" t="b">
        <v>0</v>
      </c>
      <c r="W6159" s="9" t="b">
        <v>0</v>
      </c>
      <c r="X6159" s="9" t="b">
        <v>1</v>
      </c>
      <c r="Y6159" s="9" t="b">
        <v>0</v>
      </c>
      <c r="Z6159" s="9" t="b">
        <v>1</v>
      </c>
      <c r="AA6159" s="9" t="b">
        <v>0</v>
      </c>
      <c r="AB6159" s="9" t="b">
        <v>1</v>
      </c>
      <c r="AC6159" s="9" t="b">
        <v>0</v>
      </c>
      <c r="AD6159" s="9" t="b">
        <v>0</v>
      </c>
      <c r="AE6159" s="9" t="b">
        <v>1</v>
      </c>
      <c r="AF6159" s="9" t="b">
        <v>1</v>
      </c>
      <c r="AG6159" s="9" t="b">
        <v>1</v>
      </c>
    </row>
    <row r="6160" spans="1:33" x14ac:dyDescent="0.2">
      <c r="A6160" s="11">
        <v>3</v>
      </c>
      <c r="B6160" t="s">
        <v>165</v>
      </c>
      <c r="C6160" t="s">
        <v>48</v>
      </c>
      <c r="D6160">
        <v>0</v>
      </c>
      <c r="E6160">
        <v>7202639.6728710001</v>
      </c>
      <c r="F6160">
        <v>0</v>
      </c>
      <c r="G6160">
        <v>0</v>
      </c>
      <c r="H6160">
        <v>0</v>
      </c>
      <c r="I6160">
        <v>0</v>
      </c>
      <c r="J6160" s="10">
        <f>SUMIFS(Table1[time],Table1[repetition],Table1[[#This Row],[repetition]],Table1[config],Table1[[#This Row],[config]])</f>
        <v>77430939.106354982</v>
      </c>
      <c r="K6160" s="11">
        <v>50</v>
      </c>
      <c r="L6160" s="11">
        <v>4</v>
      </c>
      <c r="M6160" s="11" t="s">
        <v>151</v>
      </c>
      <c r="N6160" s="11" t="b">
        <v>1</v>
      </c>
      <c r="O6160" s="11" t="b">
        <v>0</v>
      </c>
      <c r="P6160" s="11" t="b">
        <v>0</v>
      </c>
      <c r="Q6160" s="11" t="b">
        <v>0</v>
      </c>
      <c r="R6160" s="11" t="b">
        <v>0</v>
      </c>
      <c r="S6160" s="11" t="b">
        <v>1</v>
      </c>
      <c r="T6160" s="11" t="b">
        <v>0</v>
      </c>
      <c r="U6160" s="11" t="b">
        <v>1</v>
      </c>
      <c r="V6160" s="11" t="b">
        <v>1</v>
      </c>
      <c r="W6160" s="11" t="b">
        <v>1</v>
      </c>
      <c r="X6160" s="11" t="b">
        <v>1</v>
      </c>
      <c r="Y6160" s="11" t="b">
        <v>1</v>
      </c>
      <c r="Z6160" s="11" t="b">
        <v>0</v>
      </c>
      <c r="AA6160" s="11" t="b">
        <v>1</v>
      </c>
      <c r="AB6160" s="11" t="b">
        <v>0</v>
      </c>
      <c r="AC6160" s="11" t="b">
        <v>1</v>
      </c>
      <c r="AD6160" s="11" t="b">
        <v>0</v>
      </c>
      <c r="AE6160" s="11" t="b">
        <v>1</v>
      </c>
      <c r="AF6160" s="11" t="b">
        <v>0</v>
      </c>
      <c r="AG6160" s="11" t="b">
        <v>1</v>
      </c>
    </row>
    <row r="6161" spans="1:33" x14ac:dyDescent="0.2">
      <c r="A6161" s="9">
        <v>1</v>
      </c>
      <c r="B6161" t="s">
        <v>166</v>
      </c>
      <c r="C6161" t="s">
        <v>48</v>
      </c>
      <c r="D6161">
        <v>0</v>
      </c>
      <c r="E6161">
        <v>233356.077103002</v>
      </c>
      <c r="F6161">
        <v>0</v>
      </c>
      <c r="G6161">
        <v>0</v>
      </c>
      <c r="H6161">
        <v>0</v>
      </c>
      <c r="I6161">
        <v>0</v>
      </c>
      <c r="J6161" s="8">
        <f>SUMIFS(Table1[time],Table1[repetition],Table1[[#This Row],[repetition]],Table1[config],Table1[[#This Row],[config]])</f>
        <v>77650557.566388994</v>
      </c>
      <c r="K6161" s="9">
        <v>80</v>
      </c>
      <c r="L6161" s="9">
        <v>18</v>
      </c>
      <c r="M6161" s="9" t="s">
        <v>149</v>
      </c>
      <c r="N6161" s="9" t="b">
        <v>1</v>
      </c>
      <c r="O6161" s="9" t="b">
        <v>0</v>
      </c>
      <c r="P6161" s="9" t="b">
        <v>1</v>
      </c>
      <c r="Q6161" s="9" t="b">
        <v>0</v>
      </c>
      <c r="R6161" s="9" t="b">
        <v>0</v>
      </c>
      <c r="S6161" s="9" t="b">
        <v>0</v>
      </c>
      <c r="T6161" s="9" t="b">
        <v>1</v>
      </c>
      <c r="U6161" s="9" t="b">
        <v>0</v>
      </c>
      <c r="V6161" s="9" t="b">
        <v>1</v>
      </c>
      <c r="W6161" s="9" t="b">
        <v>0</v>
      </c>
      <c r="X6161" s="9" t="b">
        <v>0</v>
      </c>
      <c r="Y6161" s="9" t="b">
        <v>1</v>
      </c>
      <c r="Z6161" s="9" t="b">
        <v>0</v>
      </c>
      <c r="AA6161" s="9" t="b">
        <v>1</v>
      </c>
      <c r="AB6161" s="9" t="b">
        <v>1</v>
      </c>
      <c r="AC6161" s="9" t="b">
        <v>0</v>
      </c>
      <c r="AD6161" s="9" t="b">
        <v>0</v>
      </c>
      <c r="AE6161" s="9" t="b">
        <v>0</v>
      </c>
      <c r="AF6161" s="9" t="b">
        <v>0</v>
      </c>
      <c r="AG6161" s="9" t="b">
        <v>0</v>
      </c>
    </row>
    <row r="6162" spans="1:33" x14ac:dyDescent="0.2">
      <c r="A6162" s="9">
        <v>2</v>
      </c>
      <c r="B6162" t="s">
        <v>166</v>
      </c>
      <c r="C6162" t="s">
        <v>48</v>
      </c>
      <c r="D6162">
        <v>0</v>
      </c>
      <c r="E6162">
        <v>112965.93189798199</v>
      </c>
      <c r="F6162">
        <v>0</v>
      </c>
      <c r="G6162">
        <v>0</v>
      </c>
      <c r="H6162">
        <v>0</v>
      </c>
      <c r="I6162">
        <v>0</v>
      </c>
      <c r="J6162" s="8">
        <f>SUMIFS(Table1[time],Table1[repetition],Table1[[#This Row],[repetition]],Table1[config],Table1[[#This Row],[config]])</f>
        <v>75155362.67646116</v>
      </c>
      <c r="K6162" s="9">
        <v>50</v>
      </c>
      <c r="L6162" s="9">
        <v>1</v>
      </c>
      <c r="M6162" s="9" t="s">
        <v>151</v>
      </c>
      <c r="N6162" s="9" t="b">
        <v>0</v>
      </c>
      <c r="O6162" s="9" t="b">
        <v>1</v>
      </c>
      <c r="P6162" s="9" t="b">
        <v>1</v>
      </c>
      <c r="Q6162" s="9" t="b">
        <v>1</v>
      </c>
      <c r="R6162" s="9" t="b">
        <v>1</v>
      </c>
      <c r="S6162" s="9" t="b">
        <v>0</v>
      </c>
      <c r="T6162" s="9" t="b">
        <v>1</v>
      </c>
      <c r="U6162" s="9" t="b">
        <v>0</v>
      </c>
      <c r="V6162" s="9" t="b">
        <v>0</v>
      </c>
      <c r="W6162" s="9" t="b">
        <v>1</v>
      </c>
      <c r="X6162" s="9" t="b">
        <v>1</v>
      </c>
      <c r="Y6162" s="9" t="b">
        <v>1</v>
      </c>
      <c r="Z6162" s="9" t="b">
        <v>1</v>
      </c>
      <c r="AA6162" s="9" t="b">
        <v>0</v>
      </c>
      <c r="AB6162" s="9" t="b">
        <v>0</v>
      </c>
      <c r="AC6162" s="9" t="b">
        <v>0</v>
      </c>
      <c r="AD6162" s="9" t="b">
        <v>1</v>
      </c>
      <c r="AE6162" s="9" t="b">
        <v>1</v>
      </c>
      <c r="AF6162" s="9" t="b">
        <v>1</v>
      </c>
      <c r="AG6162" s="9" t="b">
        <v>1</v>
      </c>
    </row>
    <row r="6163" spans="1:33" x14ac:dyDescent="0.2">
      <c r="A6163" s="11">
        <v>3</v>
      </c>
      <c r="B6163" t="s">
        <v>166</v>
      </c>
      <c r="C6163" t="s">
        <v>48</v>
      </c>
      <c r="D6163">
        <v>0</v>
      </c>
      <c r="E6163">
        <v>177532.91671199899</v>
      </c>
      <c r="F6163">
        <v>0</v>
      </c>
      <c r="G6163">
        <v>0</v>
      </c>
      <c r="H6163">
        <v>0</v>
      </c>
      <c r="I6163">
        <v>0</v>
      </c>
      <c r="J6163" s="10">
        <f>SUMIFS(Table1[time],Table1[repetition],Table1[[#This Row],[repetition]],Table1[config],Table1[[#This Row],[config]])</f>
        <v>77430939.106354982</v>
      </c>
      <c r="K6163" s="11">
        <v>50</v>
      </c>
      <c r="L6163" s="11">
        <v>1</v>
      </c>
      <c r="M6163" s="11" t="s">
        <v>151</v>
      </c>
      <c r="N6163" s="11" t="b">
        <v>0</v>
      </c>
      <c r="O6163" s="11" t="b">
        <v>1</v>
      </c>
      <c r="P6163" s="11" t="b">
        <v>1</v>
      </c>
      <c r="Q6163" s="11" t="b">
        <v>1</v>
      </c>
      <c r="R6163" s="11" t="b">
        <v>1</v>
      </c>
      <c r="S6163" s="11" t="b">
        <v>0</v>
      </c>
      <c r="T6163" s="11" t="b">
        <v>1</v>
      </c>
      <c r="U6163" s="11" t="b">
        <v>0</v>
      </c>
      <c r="V6163" s="11" t="b">
        <v>0</v>
      </c>
      <c r="W6163" s="11" t="b">
        <v>1</v>
      </c>
      <c r="X6163" s="11" t="b">
        <v>1</v>
      </c>
      <c r="Y6163" s="11" t="b">
        <v>1</v>
      </c>
      <c r="Z6163" s="11" t="b">
        <v>1</v>
      </c>
      <c r="AA6163" s="11" t="b">
        <v>0</v>
      </c>
      <c r="AB6163" s="11" t="b">
        <v>0</v>
      </c>
      <c r="AC6163" s="11" t="b">
        <v>0</v>
      </c>
      <c r="AD6163" s="11" t="b">
        <v>1</v>
      </c>
      <c r="AE6163" s="11" t="b">
        <v>1</v>
      </c>
      <c r="AF6163" s="11" t="b">
        <v>1</v>
      </c>
      <c r="AG6163" s="11" t="b">
        <v>1</v>
      </c>
    </row>
    <row r="6164" spans="1:33" x14ac:dyDescent="0.2">
      <c r="A6164" s="9">
        <v>1</v>
      </c>
      <c r="B6164" t="s">
        <v>167</v>
      </c>
      <c r="C6164" t="s">
        <v>48</v>
      </c>
      <c r="D6164">
        <v>0</v>
      </c>
      <c r="E6164">
        <v>7204787.6347429696</v>
      </c>
      <c r="F6164">
        <v>0</v>
      </c>
      <c r="G6164">
        <v>0</v>
      </c>
      <c r="H6164">
        <v>0</v>
      </c>
      <c r="I6164">
        <v>0</v>
      </c>
      <c r="J6164" s="8">
        <f>SUMIFS(Table1[time],Table1[repetition],Table1[[#This Row],[repetition]],Table1[config],Table1[[#This Row],[config]])</f>
        <v>77650557.566388994</v>
      </c>
      <c r="K6164" s="9">
        <v>0</v>
      </c>
      <c r="L6164" s="9">
        <v>4</v>
      </c>
      <c r="M6164" s="9" t="s">
        <v>149</v>
      </c>
      <c r="N6164" s="9" t="b">
        <v>1</v>
      </c>
      <c r="O6164" s="9" t="b">
        <v>0</v>
      </c>
      <c r="P6164" s="9" t="b">
        <v>1</v>
      </c>
      <c r="Q6164" s="9" t="b">
        <v>0</v>
      </c>
      <c r="R6164" s="9" t="b">
        <v>1</v>
      </c>
      <c r="S6164" s="9" t="b">
        <v>0</v>
      </c>
      <c r="T6164" s="9" t="b">
        <v>1</v>
      </c>
      <c r="U6164" s="9" t="b">
        <v>0</v>
      </c>
      <c r="V6164" s="9" t="b">
        <v>1</v>
      </c>
      <c r="W6164" s="9" t="b">
        <v>0</v>
      </c>
      <c r="X6164" s="9" t="b">
        <v>1</v>
      </c>
      <c r="Y6164" s="9" t="b">
        <v>0</v>
      </c>
      <c r="Z6164" s="9" t="b">
        <v>1</v>
      </c>
      <c r="AA6164" s="9" t="b">
        <v>0</v>
      </c>
      <c r="AB6164" s="9" t="b">
        <v>1</v>
      </c>
      <c r="AC6164" s="9" t="b">
        <v>0</v>
      </c>
      <c r="AD6164" s="9" t="b">
        <v>1</v>
      </c>
      <c r="AE6164" s="9" t="b">
        <v>0</v>
      </c>
      <c r="AF6164" s="9" t="b">
        <v>1</v>
      </c>
      <c r="AG6164" s="9" t="b">
        <v>0</v>
      </c>
    </row>
    <row r="6165" spans="1:33" x14ac:dyDescent="0.2">
      <c r="A6165" s="11">
        <v>2</v>
      </c>
      <c r="B6165" t="s">
        <v>167</v>
      </c>
      <c r="C6165" t="s">
        <v>48</v>
      </c>
      <c r="D6165">
        <v>0</v>
      </c>
      <c r="E6165">
        <v>7203939.6578110699</v>
      </c>
      <c r="F6165">
        <v>0</v>
      </c>
      <c r="G6165">
        <v>0</v>
      </c>
      <c r="H6165">
        <v>0</v>
      </c>
      <c r="I6165">
        <v>0</v>
      </c>
      <c r="J6165" s="10">
        <f>SUMIFS(Table1[time],Table1[repetition],Table1[[#This Row],[repetition]],Table1[config],Table1[[#This Row],[config]])</f>
        <v>75155362.67646116</v>
      </c>
      <c r="K6165" s="11">
        <v>50</v>
      </c>
      <c r="L6165" s="11">
        <v>4</v>
      </c>
      <c r="M6165" s="11" t="s">
        <v>151</v>
      </c>
      <c r="N6165" s="11" t="b">
        <v>1</v>
      </c>
      <c r="O6165" s="11" t="b">
        <v>0</v>
      </c>
      <c r="P6165" s="11" t="b">
        <v>0</v>
      </c>
      <c r="Q6165" s="11" t="b">
        <v>0</v>
      </c>
      <c r="R6165" s="11" t="b">
        <v>0</v>
      </c>
      <c r="S6165" s="11" t="b">
        <v>1</v>
      </c>
      <c r="T6165" s="11" t="b">
        <v>0</v>
      </c>
      <c r="U6165" s="11" t="b">
        <v>1</v>
      </c>
      <c r="V6165" s="11" t="b">
        <v>1</v>
      </c>
      <c r="W6165" s="11" t="b">
        <v>1</v>
      </c>
      <c r="X6165" s="11" t="b">
        <v>1</v>
      </c>
      <c r="Y6165" s="11" t="b">
        <v>1</v>
      </c>
      <c r="Z6165" s="11" t="b">
        <v>0</v>
      </c>
      <c r="AA6165" s="11" t="b">
        <v>1</v>
      </c>
      <c r="AB6165" s="11" t="b">
        <v>0</v>
      </c>
      <c r="AC6165" s="11" t="b">
        <v>1</v>
      </c>
      <c r="AD6165" s="11" t="b">
        <v>0</v>
      </c>
      <c r="AE6165" s="11" t="b">
        <v>1</v>
      </c>
      <c r="AF6165" s="11" t="b">
        <v>0</v>
      </c>
      <c r="AG6165" s="11" t="b">
        <v>1</v>
      </c>
    </row>
    <row r="6166" spans="1:33" x14ac:dyDescent="0.2">
      <c r="A6166" s="9">
        <v>3</v>
      </c>
      <c r="B6166" t="s">
        <v>167</v>
      </c>
      <c r="C6166" t="s">
        <v>48</v>
      </c>
      <c r="D6166">
        <v>0</v>
      </c>
      <c r="E6166">
        <v>7207567.4470410002</v>
      </c>
      <c r="F6166">
        <v>0</v>
      </c>
      <c r="G6166">
        <v>0</v>
      </c>
      <c r="H6166">
        <v>0</v>
      </c>
      <c r="I6166">
        <v>0</v>
      </c>
      <c r="J6166" s="8">
        <f>SUMIFS(Table1[time],Table1[repetition],Table1[[#This Row],[repetition]],Table1[config],Table1[[#This Row],[config]])</f>
        <v>77430939.106354982</v>
      </c>
      <c r="K6166" s="9">
        <v>50</v>
      </c>
      <c r="L6166" s="9">
        <v>3</v>
      </c>
      <c r="M6166" s="9" t="s">
        <v>150</v>
      </c>
      <c r="N6166" s="9" t="b">
        <v>0</v>
      </c>
      <c r="O6166" s="9" t="b">
        <v>0</v>
      </c>
      <c r="P6166" s="9" t="b">
        <v>1</v>
      </c>
      <c r="Q6166" s="9" t="b">
        <v>0</v>
      </c>
      <c r="R6166" s="9" t="b">
        <v>0</v>
      </c>
      <c r="S6166" s="9" t="b">
        <v>0</v>
      </c>
      <c r="T6166" s="9" t="b">
        <v>1</v>
      </c>
      <c r="U6166" s="9" t="b">
        <v>0</v>
      </c>
      <c r="V6166" s="9" t="b">
        <v>0</v>
      </c>
      <c r="W6166" s="9" t="b">
        <v>0</v>
      </c>
      <c r="X6166" s="9" t="b">
        <v>1</v>
      </c>
      <c r="Y6166" s="9" t="b">
        <v>0</v>
      </c>
      <c r="Z6166" s="9" t="b">
        <v>1</v>
      </c>
      <c r="AA6166" s="9" t="b">
        <v>0</v>
      </c>
      <c r="AB6166" s="9" t="b">
        <v>1</v>
      </c>
      <c r="AC6166" s="9" t="b">
        <v>0</v>
      </c>
      <c r="AD6166" s="9" t="b">
        <v>0</v>
      </c>
      <c r="AE6166" s="9" t="b">
        <v>1</v>
      </c>
      <c r="AF6166" s="9" t="b">
        <v>1</v>
      </c>
      <c r="AG6166" s="9" t="b">
        <v>1</v>
      </c>
    </row>
    <row r="6167" spans="1:33" x14ac:dyDescent="0.2">
      <c r="A6167" s="11">
        <v>1</v>
      </c>
      <c r="B6167" t="s">
        <v>161</v>
      </c>
      <c r="C6167" t="s">
        <v>48</v>
      </c>
      <c r="D6167">
        <v>0</v>
      </c>
      <c r="E6167">
        <v>7202395.4972820301</v>
      </c>
      <c r="F6167">
        <v>0</v>
      </c>
      <c r="G6167">
        <v>0</v>
      </c>
      <c r="H6167">
        <v>0</v>
      </c>
      <c r="I6167">
        <v>0</v>
      </c>
      <c r="J6167" s="10">
        <f>SUMIFS(Table1[time],Table1[repetition],Table1[[#This Row],[repetition]],Table1[config],Table1[[#This Row],[config]])</f>
        <v>77650557.566388994</v>
      </c>
      <c r="K6167" s="11">
        <v>90</v>
      </c>
      <c r="L6167" s="11">
        <v>4</v>
      </c>
      <c r="M6167" s="11" t="s">
        <v>150</v>
      </c>
      <c r="N6167" s="11" t="b">
        <v>0</v>
      </c>
      <c r="O6167" s="11" t="b">
        <v>0</v>
      </c>
      <c r="P6167" s="11" t="b">
        <v>0</v>
      </c>
      <c r="Q6167" s="11" t="b">
        <v>0</v>
      </c>
      <c r="R6167" s="11" t="b">
        <v>0</v>
      </c>
      <c r="S6167" s="11" t="b">
        <v>0</v>
      </c>
      <c r="T6167" s="11" t="b">
        <v>1</v>
      </c>
      <c r="U6167" s="11" t="b">
        <v>1</v>
      </c>
      <c r="V6167" s="11" t="b">
        <v>0</v>
      </c>
      <c r="W6167" s="11" t="b">
        <v>1</v>
      </c>
      <c r="X6167" s="11" t="b">
        <v>1</v>
      </c>
      <c r="Y6167" s="11" t="b">
        <v>0</v>
      </c>
      <c r="Z6167" s="11" t="b">
        <v>1</v>
      </c>
      <c r="AA6167" s="11" t="b">
        <v>1</v>
      </c>
      <c r="AB6167" s="11" t="b">
        <v>0</v>
      </c>
      <c r="AC6167" s="11" t="b">
        <v>1</v>
      </c>
      <c r="AD6167" s="11" t="b">
        <v>0</v>
      </c>
      <c r="AE6167" s="11" t="b">
        <v>1</v>
      </c>
      <c r="AF6167" s="11" t="b">
        <v>1</v>
      </c>
      <c r="AG6167" s="11" t="b">
        <v>0</v>
      </c>
    </row>
    <row r="6168" spans="1:33" x14ac:dyDescent="0.2">
      <c r="A6168" s="9">
        <v>2</v>
      </c>
      <c r="B6168" t="s">
        <v>161</v>
      </c>
      <c r="C6168" t="s">
        <v>48</v>
      </c>
      <c r="D6168">
        <v>0</v>
      </c>
      <c r="E6168">
        <v>7202410.27326323</v>
      </c>
      <c r="F6168">
        <v>0</v>
      </c>
      <c r="G6168">
        <v>0</v>
      </c>
      <c r="H6168">
        <v>0</v>
      </c>
      <c r="I6168">
        <v>0</v>
      </c>
      <c r="J6168" s="8">
        <f>SUMIFS(Table1[time],Table1[repetition],Table1[[#This Row],[repetition]],Table1[config],Table1[[#This Row],[config]])</f>
        <v>75155362.67646116</v>
      </c>
      <c r="K6168" s="9">
        <v>50</v>
      </c>
      <c r="L6168" s="9">
        <v>4</v>
      </c>
      <c r="M6168" s="9" t="s">
        <v>151</v>
      </c>
      <c r="N6168" s="9" t="b">
        <v>1</v>
      </c>
      <c r="O6168" s="9" t="b">
        <v>0</v>
      </c>
      <c r="P6168" s="9" t="b">
        <v>0</v>
      </c>
      <c r="Q6168" s="9" t="b">
        <v>0</v>
      </c>
      <c r="R6168" s="9" t="b">
        <v>0</v>
      </c>
      <c r="S6168" s="9" t="b">
        <v>1</v>
      </c>
      <c r="T6168" s="9" t="b">
        <v>0</v>
      </c>
      <c r="U6168" s="9" t="b">
        <v>1</v>
      </c>
      <c r="V6168" s="9" t="b">
        <v>1</v>
      </c>
      <c r="W6168" s="9" t="b">
        <v>1</v>
      </c>
      <c r="X6168" s="9" t="b">
        <v>1</v>
      </c>
      <c r="Y6168" s="9" t="b">
        <v>1</v>
      </c>
      <c r="Z6168" s="9" t="b">
        <v>0</v>
      </c>
      <c r="AA6168" s="9" t="b">
        <v>1</v>
      </c>
      <c r="AB6168" s="9" t="b">
        <v>0</v>
      </c>
      <c r="AC6168" s="9" t="b">
        <v>1</v>
      </c>
      <c r="AD6168" s="9" t="b">
        <v>0</v>
      </c>
      <c r="AE6168" s="9" t="b">
        <v>1</v>
      </c>
      <c r="AF6168" s="9" t="b">
        <v>0</v>
      </c>
      <c r="AG6168" s="9" t="b">
        <v>1</v>
      </c>
    </row>
    <row r="6169" spans="1:33" x14ac:dyDescent="0.2">
      <c r="A6169" s="9">
        <v>3</v>
      </c>
      <c r="B6169" t="s">
        <v>161</v>
      </c>
      <c r="C6169" t="s">
        <v>48</v>
      </c>
      <c r="D6169">
        <v>0</v>
      </c>
      <c r="E6169">
        <v>7202321.7126959898</v>
      </c>
      <c r="F6169">
        <v>0</v>
      </c>
      <c r="G6169">
        <v>0</v>
      </c>
      <c r="H6169">
        <v>0</v>
      </c>
      <c r="I6169">
        <v>0</v>
      </c>
      <c r="J6169" s="8">
        <f>SUMIFS(Table1[time],Table1[repetition],Table1[[#This Row],[repetition]],Table1[config],Table1[[#This Row],[config]])</f>
        <v>77430939.106354982</v>
      </c>
      <c r="K6169" s="9">
        <v>600</v>
      </c>
      <c r="L6169" s="9">
        <v>4</v>
      </c>
      <c r="M6169" s="9" t="s">
        <v>151</v>
      </c>
      <c r="N6169" s="9" t="b">
        <v>0</v>
      </c>
      <c r="O6169" s="9" t="b">
        <v>0</v>
      </c>
      <c r="P6169" s="9" t="b">
        <v>1</v>
      </c>
      <c r="Q6169" s="9" t="b">
        <v>0</v>
      </c>
      <c r="R6169" s="9" t="b">
        <v>0</v>
      </c>
      <c r="S6169" s="9" t="b">
        <v>1</v>
      </c>
      <c r="T6169" s="9" t="b">
        <v>1</v>
      </c>
      <c r="U6169" s="9" t="b">
        <v>0</v>
      </c>
      <c r="V6169" s="9" t="b">
        <v>0</v>
      </c>
      <c r="W6169" s="9" t="b">
        <v>1</v>
      </c>
      <c r="X6169" s="9" t="b">
        <v>0</v>
      </c>
      <c r="Y6169" s="9" t="b">
        <v>0</v>
      </c>
      <c r="Z6169" s="9" t="b">
        <v>1</v>
      </c>
      <c r="AA6169" s="9" t="b">
        <v>1</v>
      </c>
      <c r="AB6169" s="9" t="b">
        <v>1</v>
      </c>
      <c r="AC6169" s="9" t="b">
        <v>1</v>
      </c>
      <c r="AD6169" s="9" t="b">
        <v>0</v>
      </c>
      <c r="AE6169" s="9" t="b">
        <v>0</v>
      </c>
      <c r="AF6169" s="9" t="b">
        <v>1</v>
      </c>
      <c r="AG6169" s="9" t="b">
        <v>0</v>
      </c>
    </row>
    <row r="6170" spans="1:33" x14ac:dyDescent="0.2">
      <c r="A6170" s="11">
        <v>1</v>
      </c>
      <c r="B6170" t="s">
        <v>168</v>
      </c>
      <c r="C6170" t="s">
        <v>48</v>
      </c>
      <c r="D6170">
        <v>0</v>
      </c>
      <c r="E6170">
        <v>295937.14246200398</v>
      </c>
      <c r="F6170">
        <v>0</v>
      </c>
      <c r="G6170">
        <v>0</v>
      </c>
      <c r="H6170">
        <v>0</v>
      </c>
      <c r="I6170">
        <v>0</v>
      </c>
      <c r="J6170" s="10">
        <f>SUMIFS(Table1[time],Table1[repetition],Table1[[#This Row],[repetition]],Table1[config],Table1[[#This Row],[config]])</f>
        <v>77650557.566388994</v>
      </c>
      <c r="K6170" s="11">
        <v>90</v>
      </c>
      <c r="L6170" s="11">
        <v>18</v>
      </c>
      <c r="M6170" s="11" t="s">
        <v>150</v>
      </c>
      <c r="N6170" s="11" t="b">
        <v>0</v>
      </c>
      <c r="O6170" s="11" t="b">
        <v>1</v>
      </c>
      <c r="P6170" s="11" t="b">
        <v>1</v>
      </c>
      <c r="Q6170" s="11" t="b">
        <v>1</v>
      </c>
      <c r="R6170" s="11" t="b">
        <v>1</v>
      </c>
      <c r="S6170" s="11" t="b">
        <v>0</v>
      </c>
      <c r="T6170" s="11" t="b">
        <v>0</v>
      </c>
      <c r="U6170" s="11" t="b">
        <v>1</v>
      </c>
      <c r="V6170" s="11" t="b">
        <v>0</v>
      </c>
      <c r="W6170" s="11" t="b">
        <v>0</v>
      </c>
      <c r="X6170" s="11" t="b">
        <v>1</v>
      </c>
      <c r="Y6170" s="11" t="b">
        <v>0</v>
      </c>
      <c r="Z6170" s="11" t="b">
        <v>0</v>
      </c>
      <c r="AA6170" s="11" t="b">
        <v>1</v>
      </c>
      <c r="AB6170" s="11" t="b">
        <v>1</v>
      </c>
      <c r="AC6170" s="11" t="b">
        <v>0</v>
      </c>
      <c r="AD6170" s="11" t="b">
        <v>1</v>
      </c>
      <c r="AE6170" s="11" t="b">
        <v>1</v>
      </c>
      <c r="AF6170" s="11" t="b">
        <v>0</v>
      </c>
      <c r="AG6170" s="11" t="b">
        <v>0</v>
      </c>
    </row>
    <row r="6171" spans="1:33" x14ac:dyDescent="0.2">
      <c r="A6171" s="11">
        <v>2</v>
      </c>
      <c r="B6171" t="s">
        <v>168</v>
      </c>
      <c r="C6171" t="s">
        <v>48</v>
      </c>
      <c r="D6171">
        <v>0</v>
      </c>
      <c r="E6171">
        <v>164211.08519239299</v>
      </c>
      <c r="F6171">
        <v>0</v>
      </c>
      <c r="G6171">
        <v>0</v>
      </c>
      <c r="H6171">
        <v>0</v>
      </c>
      <c r="I6171">
        <v>0</v>
      </c>
      <c r="J6171" s="10">
        <f>SUMIFS(Table1[time],Table1[repetition],Table1[[#This Row],[repetition]],Table1[config],Table1[[#This Row],[config]])</f>
        <v>75155362.67646116</v>
      </c>
      <c r="K6171" s="11">
        <v>50</v>
      </c>
      <c r="L6171" s="11">
        <v>1</v>
      </c>
      <c r="M6171" s="11" t="s">
        <v>151</v>
      </c>
      <c r="N6171" s="11" t="b">
        <v>0</v>
      </c>
      <c r="O6171" s="11" t="b">
        <v>1</v>
      </c>
      <c r="P6171" s="11" t="b">
        <v>1</v>
      </c>
      <c r="Q6171" s="11" t="b">
        <v>1</v>
      </c>
      <c r="R6171" s="11" t="b">
        <v>1</v>
      </c>
      <c r="S6171" s="11" t="b">
        <v>0</v>
      </c>
      <c r="T6171" s="11" t="b">
        <v>1</v>
      </c>
      <c r="U6171" s="11" t="b">
        <v>0</v>
      </c>
      <c r="V6171" s="11" t="b">
        <v>0</v>
      </c>
      <c r="W6171" s="11" t="b">
        <v>1</v>
      </c>
      <c r="X6171" s="11" t="b">
        <v>1</v>
      </c>
      <c r="Y6171" s="11" t="b">
        <v>1</v>
      </c>
      <c r="Z6171" s="11" t="b">
        <v>1</v>
      </c>
      <c r="AA6171" s="11" t="b">
        <v>0</v>
      </c>
      <c r="AB6171" s="11" t="b">
        <v>0</v>
      </c>
      <c r="AC6171" s="11" t="b">
        <v>0</v>
      </c>
      <c r="AD6171" s="11" t="b">
        <v>1</v>
      </c>
      <c r="AE6171" s="11" t="b">
        <v>1</v>
      </c>
      <c r="AF6171" s="11" t="b">
        <v>1</v>
      </c>
      <c r="AG6171" s="11" t="b">
        <v>1</v>
      </c>
    </row>
    <row r="6172" spans="1:33" x14ac:dyDescent="0.2">
      <c r="A6172" s="11">
        <v>3</v>
      </c>
      <c r="B6172" t="s">
        <v>168</v>
      </c>
      <c r="C6172" t="s">
        <v>48</v>
      </c>
      <c r="D6172">
        <v>0</v>
      </c>
      <c r="E6172">
        <v>307555.759097</v>
      </c>
      <c r="F6172">
        <v>0</v>
      </c>
      <c r="G6172">
        <v>0</v>
      </c>
      <c r="H6172">
        <v>0</v>
      </c>
      <c r="I6172">
        <v>0</v>
      </c>
      <c r="J6172" s="10">
        <f>SUMIFS(Table1[time],Table1[repetition],Table1[[#This Row],[repetition]],Table1[config],Table1[[#This Row],[config]])</f>
        <v>77430939.106354982</v>
      </c>
      <c r="K6172" s="11">
        <v>1</v>
      </c>
      <c r="L6172" s="11">
        <v>6</v>
      </c>
      <c r="M6172" s="11" t="s">
        <v>149</v>
      </c>
      <c r="N6172" s="11" t="b">
        <v>0</v>
      </c>
      <c r="O6172" s="11" t="b">
        <v>1</v>
      </c>
      <c r="P6172" s="11" t="b">
        <v>0</v>
      </c>
      <c r="Q6172" s="11" t="b">
        <v>1</v>
      </c>
      <c r="R6172" s="11" t="b">
        <v>1</v>
      </c>
      <c r="S6172" s="11" t="b">
        <v>0</v>
      </c>
      <c r="T6172" s="11" t="b">
        <v>0</v>
      </c>
      <c r="U6172" s="11" t="b">
        <v>1</v>
      </c>
      <c r="V6172" s="11" t="b">
        <v>1</v>
      </c>
      <c r="W6172" s="11" t="b">
        <v>0</v>
      </c>
      <c r="X6172" s="11" t="b">
        <v>0</v>
      </c>
      <c r="Y6172" s="11" t="b">
        <v>1</v>
      </c>
      <c r="Z6172" s="11" t="b">
        <v>1</v>
      </c>
      <c r="AA6172" s="11" t="b">
        <v>1</v>
      </c>
      <c r="AB6172" s="11" t="b">
        <v>0</v>
      </c>
      <c r="AC6172" s="11" t="b">
        <v>1</v>
      </c>
      <c r="AD6172" s="11" t="b">
        <v>1</v>
      </c>
      <c r="AE6172" s="11" t="b">
        <v>0</v>
      </c>
      <c r="AF6172" s="11" t="b">
        <v>0</v>
      </c>
      <c r="AG6172" s="11" t="b">
        <v>1</v>
      </c>
    </row>
    <row r="6173" spans="1:33" x14ac:dyDescent="0.2">
      <c r="A6173" s="9">
        <v>1</v>
      </c>
      <c r="B6173" t="s">
        <v>169</v>
      </c>
      <c r="C6173" t="s">
        <v>48</v>
      </c>
      <c r="D6173">
        <v>0</v>
      </c>
      <c r="E6173">
        <v>7204152.1687969798</v>
      </c>
      <c r="F6173">
        <v>0</v>
      </c>
      <c r="G6173">
        <v>0</v>
      </c>
      <c r="H6173">
        <v>0</v>
      </c>
      <c r="I6173">
        <v>0</v>
      </c>
      <c r="J6173" s="8">
        <f>SUMIFS(Table1[time],Table1[repetition],Table1[[#This Row],[repetition]],Table1[config],Table1[[#This Row],[config]])</f>
        <v>77650557.566388994</v>
      </c>
      <c r="K6173" s="9">
        <v>100</v>
      </c>
      <c r="L6173" s="9">
        <v>2</v>
      </c>
      <c r="M6173" s="9" t="s">
        <v>150</v>
      </c>
      <c r="N6173" s="9" t="b">
        <v>1</v>
      </c>
      <c r="O6173" s="9" t="b">
        <v>0</v>
      </c>
      <c r="P6173" s="9" t="b">
        <v>0</v>
      </c>
      <c r="Q6173" s="9" t="b">
        <v>0</v>
      </c>
      <c r="R6173" s="9" t="b">
        <v>0</v>
      </c>
      <c r="S6173" s="9" t="b">
        <v>1</v>
      </c>
      <c r="T6173" s="9" t="b">
        <v>0</v>
      </c>
      <c r="U6173" s="9" t="b">
        <v>1</v>
      </c>
      <c r="V6173" s="9" t="b">
        <v>1</v>
      </c>
      <c r="W6173" s="9" t="b">
        <v>0</v>
      </c>
      <c r="X6173" s="9" t="b">
        <v>0</v>
      </c>
      <c r="Y6173" s="9" t="b">
        <v>0</v>
      </c>
      <c r="Z6173" s="9" t="b">
        <v>0</v>
      </c>
      <c r="AA6173" s="9" t="b">
        <v>1</v>
      </c>
      <c r="AB6173" s="9" t="b">
        <v>0</v>
      </c>
      <c r="AC6173" s="9" t="b">
        <v>0</v>
      </c>
      <c r="AD6173" s="9" t="b">
        <v>0</v>
      </c>
      <c r="AE6173" s="9" t="b">
        <v>0</v>
      </c>
      <c r="AF6173" s="9" t="b">
        <v>0</v>
      </c>
      <c r="AG6173" s="9" t="b">
        <v>1</v>
      </c>
    </row>
    <row r="6174" spans="1:33" x14ac:dyDescent="0.2">
      <c r="A6174" s="9">
        <v>2</v>
      </c>
      <c r="B6174" t="s">
        <v>169</v>
      </c>
      <c r="C6174" t="s">
        <v>48</v>
      </c>
      <c r="D6174">
        <v>0</v>
      </c>
      <c r="E6174">
        <v>7202381.0663442099</v>
      </c>
      <c r="F6174">
        <v>0</v>
      </c>
      <c r="G6174">
        <v>0</v>
      </c>
      <c r="H6174">
        <v>0</v>
      </c>
      <c r="I6174">
        <v>0</v>
      </c>
      <c r="J6174" s="8">
        <f>SUMIFS(Table1[time],Table1[repetition],Table1[[#This Row],[repetition]],Table1[config],Table1[[#This Row],[config]])</f>
        <v>75155362.67646116</v>
      </c>
      <c r="K6174" s="9">
        <v>50</v>
      </c>
      <c r="L6174" s="9">
        <v>4</v>
      </c>
      <c r="M6174" s="9" t="s">
        <v>151</v>
      </c>
      <c r="N6174" s="9" t="b">
        <v>1</v>
      </c>
      <c r="O6174" s="9" t="b">
        <v>0</v>
      </c>
      <c r="P6174" s="9" t="b">
        <v>0</v>
      </c>
      <c r="Q6174" s="9" t="b">
        <v>0</v>
      </c>
      <c r="R6174" s="9" t="b">
        <v>0</v>
      </c>
      <c r="S6174" s="9" t="b">
        <v>1</v>
      </c>
      <c r="T6174" s="9" t="b">
        <v>0</v>
      </c>
      <c r="U6174" s="9" t="b">
        <v>1</v>
      </c>
      <c r="V6174" s="9" t="b">
        <v>1</v>
      </c>
      <c r="W6174" s="9" t="b">
        <v>1</v>
      </c>
      <c r="X6174" s="9" t="b">
        <v>1</v>
      </c>
      <c r="Y6174" s="9" t="b">
        <v>1</v>
      </c>
      <c r="Z6174" s="9" t="b">
        <v>0</v>
      </c>
      <c r="AA6174" s="9" t="b">
        <v>1</v>
      </c>
      <c r="AB6174" s="9" t="b">
        <v>0</v>
      </c>
      <c r="AC6174" s="9" t="b">
        <v>1</v>
      </c>
      <c r="AD6174" s="9" t="b">
        <v>0</v>
      </c>
      <c r="AE6174" s="9" t="b">
        <v>1</v>
      </c>
      <c r="AF6174" s="9" t="b">
        <v>0</v>
      </c>
      <c r="AG6174" s="9" t="b">
        <v>1</v>
      </c>
    </row>
    <row r="6175" spans="1:33" x14ac:dyDescent="0.2">
      <c r="A6175" s="11">
        <v>3</v>
      </c>
      <c r="B6175" t="s">
        <v>169</v>
      </c>
      <c r="C6175" t="s">
        <v>48</v>
      </c>
      <c r="D6175">
        <v>0</v>
      </c>
      <c r="E6175">
        <v>7203638.695971</v>
      </c>
      <c r="F6175">
        <v>0</v>
      </c>
      <c r="G6175">
        <v>0</v>
      </c>
      <c r="H6175">
        <v>0</v>
      </c>
      <c r="I6175">
        <v>0</v>
      </c>
      <c r="J6175" s="10">
        <f>SUMIFS(Table1[time],Table1[repetition],Table1[[#This Row],[repetition]],Table1[config],Table1[[#This Row],[config]])</f>
        <v>77430939.106354982</v>
      </c>
      <c r="K6175" s="11">
        <v>50</v>
      </c>
      <c r="L6175" s="11">
        <v>4</v>
      </c>
      <c r="M6175" s="11" t="s">
        <v>151</v>
      </c>
      <c r="N6175" s="11" t="b">
        <v>1</v>
      </c>
      <c r="O6175" s="11" t="b">
        <v>0</v>
      </c>
      <c r="P6175" s="11" t="b">
        <v>0</v>
      </c>
      <c r="Q6175" s="11" t="b">
        <v>0</v>
      </c>
      <c r="R6175" s="11" t="b">
        <v>0</v>
      </c>
      <c r="S6175" s="11" t="b">
        <v>1</v>
      </c>
      <c r="T6175" s="11" t="b">
        <v>0</v>
      </c>
      <c r="U6175" s="11" t="b">
        <v>1</v>
      </c>
      <c r="V6175" s="11" t="b">
        <v>1</v>
      </c>
      <c r="W6175" s="11" t="b">
        <v>1</v>
      </c>
      <c r="X6175" s="11" t="b">
        <v>1</v>
      </c>
      <c r="Y6175" s="11" t="b">
        <v>1</v>
      </c>
      <c r="Z6175" s="11" t="b">
        <v>0</v>
      </c>
      <c r="AA6175" s="11" t="b">
        <v>1</v>
      </c>
      <c r="AB6175" s="11" t="b">
        <v>0</v>
      </c>
      <c r="AC6175" s="11" t="b">
        <v>1</v>
      </c>
      <c r="AD6175" s="11" t="b">
        <v>0</v>
      </c>
      <c r="AE6175" s="11" t="b">
        <v>1</v>
      </c>
      <c r="AF6175" s="11" t="b">
        <v>0</v>
      </c>
      <c r="AG6175" s="11" t="b">
        <v>1</v>
      </c>
    </row>
    <row r="6176" spans="1:33" x14ac:dyDescent="0.2">
      <c r="A6176" s="11">
        <v>1</v>
      </c>
      <c r="B6176" t="s">
        <v>170</v>
      </c>
      <c r="C6176" t="s">
        <v>48</v>
      </c>
      <c r="D6176">
        <v>0</v>
      </c>
      <c r="E6176">
        <v>250051.293299009</v>
      </c>
      <c r="F6176">
        <v>0</v>
      </c>
      <c r="G6176">
        <v>0</v>
      </c>
      <c r="H6176">
        <v>0</v>
      </c>
      <c r="I6176">
        <v>0</v>
      </c>
      <c r="J6176" s="10">
        <f>SUMIFS(Table1[time],Table1[repetition],Table1[[#This Row],[repetition]],Table1[config],Table1[[#This Row],[config]])</f>
        <v>77650557.566388994</v>
      </c>
      <c r="K6176" s="11">
        <v>100</v>
      </c>
      <c r="L6176" s="11">
        <v>4</v>
      </c>
      <c r="M6176" s="11" t="s">
        <v>150</v>
      </c>
      <c r="N6176" s="11" t="b">
        <v>1</v>
      </c>
      <c r="O6176" s="11" t="b">
        <v>1</v>
      </c>
      <c r="P6176" s="11" t="b">
        <v>1</v>
      </c>
      <c r="Q6176" s="11" t="b">
        <v>0</v>
      </c>
      <c r="R6176" s="11" t="b">
        <v>1</v>
      </c>
      <c r="S6176" s="11" t="b">
        <v>1</v>
      </c>
      <c r="T6176" s="11" t="b">
        <v>0</v>
      </c>
      <c r="U6176" s="11" t="b">
        <v>1</v>
      </c>
      <c r="V6176" s="11" t="b">
        <v>0</v>
      </c>
      <c r="W6176" s="11" t="b">
        <v>0</v>
      </c>
      <c r="X6176" s="11" t="b">
        <v>0</v>
      </c>
      <c r="Y6176" s="11" t="b">
        <v>0</v>
      </c>
      <c r="Z6176" s="11" t="b">
        <v>0</v>
      </c>
      <c r="AA6176" s="11" t="b">
        <v>1</v>
      </c>
      <c r="AB6176" s="11" t="b">
        <v>0</v>
      </c>
      <c r="AC6176" s="11" t="b">
        <v>0</v>
      </c>
      <c r="AD6176" s="11" t="b">
        <v>0</v>
      </c>
      <c r="AE6176" s="11" t="b">
        <v>1</v>
      </c>
      <c r="AF6176" s="11" t="b">
        <v>1</v>
      </c>
      <c r="AG6176" s="11" t="b">
        <v>1</v>
      </c>
    </row>
    <row r="6177" spans="1:33" x14ac:dyDescent="0.2">
      <c r="A6177" s="9">
        <v>2</v>
      </c>
      <c r="B6177" t="s">
        <v>170</v>
      </c>
      <c r="C6177" t="s">
        <v>48</v>
      </c>
      <c r="D6177">
        <v>0</v>
      </c>
      <c r="E6177">
        <v>142394.823565147</v>
      </c>
      <c r="F6177">
        <v>0</v>
      </c>
      <c r="G6177">
        <v>0</v>
      </c>
      <c r="H6177">
        <v>0</v>
      </c>
      <c r="I6177">
        <v>0</v>
      </c>
      <c r="J6177" s="8">
        <f>SUMIFS(Table1[time],Table1[repetition],Table1[[#This Row],[repetition]],Table1[config],Table1[[#This Row],[config]])</f>
        <v>75155362.67646116</v>
      </c>
      <c r="K6177" s="9">
        <v>50</v>
      </c>
      <c r="L6177" s="9">
        <v>1</v>
      </c>
      <c r="M6177" s="9" t="s">
        <v>151</v>
      </c>
      <c r="N6177" s="9" t="b">
        <v>0</v>
      </c>
      <c r="O6177" s="9" t="b">
        <v>1</v>
      </c>
      <c r="P6177" s="9" t="b">
        <v>1</v>
      </c>
      <c r="Q6177" s="9" t="b">
        <v>1</v>
      </c>
      <c r="R6177" s="9" t="b">
        <v>1</v>
      </c>
      <c r="S6177" s="9" t="b">
        <v>0</v>
      </c>
      <c r="T6177" s="9" t="b">
        <v>1</v>
      </c>
      <c r="U6177" s="9" t="b">
        <v>0</v>
      </c>
      <c r="V6177" s="9" t="b">
        <v>0</v>
      </c>
      <c r="W6177" s="9" t="b">
        <v>1</v>
      </c>
      <c r="X6177" s="9" t="b">
        <v>1</v>
      </c>
      <c r="Y6177" s="9" t="b">
        <v>1</v>
      </c>
      <c r="Z6177" s="9" t="b">
        <v>1</v>
      </c>
      <c r="AA6177" s="9" t="b">
        <v>0</v>
      </c>
      <c r="AB6177" s="9" t="b">
        <v>0</v>
      </c>
      <c r="AC6177" s="9" t="b">
        <v>0</v>
      </c>
      <c r="AD6177" s="9" t="b">
        <v>1</v>
      </c>
      <c r="AE6177" s="9" t="b">
        <v>1</v>
      </c>
      <c r="AF6177" s="9" t="b">
        <v>1</v>
      </c>
      <c r="AG6177" s="9" t="b">
        <v>1</v>
      </c>
    </row>
    <row r="6178" spans="1:33" x14ac:dyDescent="0.2">
      <c r="A6178" s="11">
        <v>3</v>
      </c>
      <c r="B6178" t="s">
        <v>170</v>
      </c>
      <c r="C6178" t="s">
        <v>48</v>
      </c>
      <c r="D6178">
        <v>0</v>
      </c>
      <c r="E6178">
        <v>277101.856995999</v>
      </c>
      <c r="F6178">
        <v>0</v>
      </c>
      <c r="G6178">
        <v>0</v>
      </c>
      <c r="H6178">
        <v>0</v>
      </c>
      <c r="I6178">
        <v>0</v>
      </c>
      <c r="J6178" s="10">
        <f>SUMIFS(Table1[time],Table1[repetition],Table1[[#This Row],[repetition]],Table1[config],Table1[[#This Row],[config]])</f>
        <v>77430939.106354982</v>
      </c>
      <c r="K6178" s="11">
        <v>1</v>
      </c>
      <c r="L6178" s="11">
        <v>18</v>
      </c>
      <c r="M6178" s="11" t="s">
        <v>150</v>
      </c>
      <c r="N6178" s="11" t="b">
        <v>1</v>
      </c>
      <c r="O6178" s="11" t="b">
        <v>0</v>
      </c>
      <c r="P6178" s="11" t="b">
        <v>0</v>
      </c>
      <c r="Q6178" s="11" t="b">
        <v>0</v>
      </c>
      <c r="R6178" s="11" t="b">
        <v>0</v>
      </c>
      <c r="S6178" s="11" t="b">
        <v>1</v>
      </c>
      <c r="T6178" s="11" t="b">
        <v>1</v>
      </c>
      <c r="U6178" s="11" t="b">
        <v>1</v>
      </c>
      <c r="V6178" s="11" t="b">
        <v>1</v>
      </c>
      <c r="W6178" s="11" t="b">
        <v>0</v>
      </c>
      <c r="X6178" s="11" t="b">
        <v>1</v>
      </c>
      <c r="Y6178" s="11" t="b">
        <v>0</v>
      </c>
      <c r="Z6178" s="11" t="b">
        <v>0</v>
      </c>
      <c r="AA6178" s="11" t="b">
        <v>1</v>
      </c>
      <c r="AB6178" s="11" t="b">
        <v>1</v>
      </c>
      <c r="AC6178" s="11" t="b">
        <v>1</v>
      </c>
      <c r="AD6178" s="11" t="b">
        <v>1</v>
      </c>
      <c r="AE6178" s="11" t="b">
        <v>0</v>
      </c>
      <c r="AF6178" s="11" t="b">
        <v>0</v>
      </c>
      <c r="AG6178" s="11" t="b">
        <v>0</v>
      </c>
    </row>
    <row r="6179" spans="1:33" x14ac:dyDescent="0.2">
      <c r="A6179" s="11">
        <v>1</v>
      </c>
      <c r="B6179" t="s">
        <v>172</v>
      </c>
      <c r="C6179" t="s">
        <v>48</v>
      </c>
      <c r="D6179">
        <v>0</v>
      </c>
      <c r="E6179">
        <v>271329.43918101903</v>
      </c>
      <c r="F6179">
        <v>0</v>
      </c>
      <c r="G6179">
        <v>0</v>
      </c>
      <c r="H6179">
        <v>0</v>
      </c>
      <c r="I6179">
        <v>0</v>
      </c>
      <c r="J6179" s="10">
        <f>SUMIFS(Table1[time],Table1[repetition],Table1[[#This Row],[repetition]],Table1[config],Table1[[#This Row],[config]])</f>
        <v>77650557.566388994</v>
      </c>
      <c r="K6179" s="11">
        <v>100</v>
      </c>
      <c r="L6179" s="11">
        <v>6</v>
      </c>
      <c r="M6179" s="11" t="s">
        <v>151</v>
      </c>
      <c r="N6179" s="11" t="b">
        <v>0</v>
      </c>
      <c r="O6179" s="11" t="b">
        <v>1</v>
      </c>
      <c r="P6179" s="11" t="b">
        <v>0</v>
      </c>
      <c r="Q6179" s="11" t="b">
        <v>0</v>
      </c>
      <c r="R6179" s="11" t="b">
        <v>0</v>
      </c>
      <c r="S6179" s="11" t="b">
        <v>1</v>
      </c>
      <c r="T6179" s="11" t="b">
        <v>0</v>
      </c>
      <c r="U6179" s="11" t="b">
        <v>1</v>
      </c>
      <c r="V6179" s="11" t="b">
        <v>1</v>
      </c>
      <c r="W6179" s="11" t="b">
        <v>1</v>
      </c>
      <c r="X6179" s="11" t="b">
        <v>0</v>
      </c>
      <c r="Y6179" s="11" t="b">
        <v>1</v>
      </c>
      <c r="Z6179" s="11" t="b">
        <v>0</v>
      </c>
      <c r="AA6179" s="11" t="b">
        <v>0</v>
      </c>
      <c r="AB6179" s="11" t="b">
        <v>0</v>
      </c>
      <c r="AC6179" s="11" t="b">
        <v>0</v>
      </c>
      <c r="AD6179" s="11" t="b">
        <v>0</v>
      </c>
      <c r="AE6179" s="11" t="b">
        <v>1</v>
      </c>
      <c r="AF6179" s="11" t="b">
        <v>1</v>
      </c>
      <c r="AG6179" s="11" t="b">
        <v>0</v>
      </c>
    </row>
    <row r="6180" spans="1:33" x14ac:dyDescent="0.2">
      <c r="A6180" s="9">
        <v>2</v>
      </c>
      <c r="B6180" t="s">
        <v>172</v>
      </c>
      <c r="C6180" t="s">
        <v>48</v>
      </c>
      <c r="D6180">
        <v>0</v>
      </c>
      <c r="E6180">
        <v>127295.327489264</v>
      </c>
      <c r="F6180">
        <v>0</v>
      </c>
      <c r="G6180">
        <v>0</v>
      </c>
      <c r="H6180">
        <v>0</v>
      </c>
      <c r="I6180">
        <v>0</v>
      </c>
      <c r="J6180" s="8">
        <f>SUMIFS(Table1[time],Table1[repetition],Table1[[#This Row],[repetition]],Table1[config],Table1[[#This Row],[config]])</f>
        <v>75155362.67646116</v>
      </c>
      <c r="K6180" s="9">
        <v>50</v>
      </c>
      <c r="L6180" s="9">
        <v>1</v>
      </c>
      <c r="M6180" s="9" t="s">
        <v>151</v>
      </c>
      <c r="N6180" s="9" t="b">
        <v>0</v>
      </c>
      <c r="O6180" s="9" t="b">
        <v>1</v>
      </c>
      <c r="P6180" s="9" t="b">
        <v>1</v>
      </c>
      <c r="Q6180" s="9" t="b">
        <v>1</v>
      </c>
      <c r="R6180" s="9" t="b">
        <v>1</v>
      </c>
      <c r="S6180" s="9" t="b">
        <v>0</v>
      </c>
      <c r="T6180" s="9" t="b">
        <v>1</v>
      </c>
      <c r="U6180" s="9" t="b">
        <v>0</v>
      </c>
      <c r="V6180" s="9" t="b">
        <v>0</v>
      </c>
      <c r="W6180" s="9" t="b">
        <v>1</v>
      </c>
      <c r="X6180" s="9" t="b">
        <v>1</v>
      </c>
      <c r="Y6180" s="9" t="b">
        <v>1</v>
      </c>
      <c r="Z6180" s="9" t="b">
        <v>1</v>
      </c>
      <c r="AA6180" s="9" t="b">
        <v>0</v>
      </c>
      <c r="AB6180" s="9" t="b">
        <v>0</v>
      </c>
      <c r="AC6180" s="9" t="b">
        <v>0</v>
      </c>
      <c r="AD6180" s="9" t="b">
        <v>1</v>
      </c>
      <c r="AE6180" s="9" t="b">
        <v>1</v>
      </c>
      <c r="AF6180" s="9" t="b">
        <v>1</v>
      </c>
      <c r="AG6180" s="9" t="b">
        <v>1</v>
      </c>
    </row>
    <row r="6181" spans="1:33" x14ac:dyDescent="0.2">
      <c r="A6181" s="9">
        <v>3</v>
      </c>
      <c r="B6181" t="s">
        <v>172</v>
      </c>
      <c r="C6181" t="s">
        <v>48</v>
      </c>
      <c r="D6181">
        <v>0</v>
      </c>
      <c r="E6181">
        <v>258625.10084699999</v>
      </c>
      <c r="F6181">
        <v>0</v>
      </c>
      <c r="G6181">
        <v>0</v>
      </c>
      <c r="H6181">
        <v>0</v>
      </c>
      <c r="I6181">
        <v>0</v>
      </c>
      <c r="J6181" s="8">
        <f>SUMIFS(Table1[time],Table1[repetition],Table1[[#This Row],[repetition]],Table1[config],Table1[[#This Row],[config]])</f>
        <v>77430939.106354982</v>
      </c>
      <c r="K6181" s="9">
        <v>1</v>
      </c>
      <c r="L6181" s="9">
        <v>18</v>
      </c>
      <c r="M6181" s="9" t="s">
        <v>150</v>
      </c>
      <c r="N6181" s="9" t="b">
        <v>1</v>
      </c>
      <c r="O6181" s="9" t="b">
        <v>0</v>
      </c>
      <c r="P6181" s="9" t="b">
        <v>0</v>
      </c>
      <c r="Q6181" s="9" t="b">
        <v>0</v>
      </c>
      <c r="R6181" s="9" t="b">
        <v>0</v>
      </c>
      <c r="S6181" s="9" t="b">
        <v>1</v>
      </c>
      <c r="T6181" s="9" t="b">
        <v>1</v>
      </c>
      <c r="U6181" s="9" t="b">
        <v>1</v>
      </c>
      <c r="V6181" s="9" t="b">
        <v>1</v>
      </c>
      <c r="W6181" s="9" t="b">
        <v>0</v>
      </c>
      <c r="X6181" s="9" t="b">
        <v>1</v>
      </c>
      <c r="Y6181" s="9" t="b">
        <v>0</v>
      </c>
      <c r="Z6181" s="9" t="b">
        <v>0</v>
      </c>
      <c r="AA6181" s="9" t="b">
        <v>1</v>
      </c>
      <c r="AB6181" s="9" t="b">
        <v>1</v>
      </c>
      <c r="AC6181" s="9" t="b">
        <v>1</v>
      </c>
      <c r="AD6181" s="9" t="b">
        <v>1</v>
      </c>
      <c r="AE6181" s="9" t="b">
        <v>0</v>
      </c>
      <c r="AF6181" s="9" t="b">
        <v>0</v>
      </c>
      <c r="AG6181" s="9" t="b">
        <v>0</v>
      </c>
    </row>
    <row r="6182" spans="1:33" x14ac:dyDescent="0.2">
      <c r="A6182" s="9">
        <v>1</v>
      </c>
      <c r="B6182" t="s">
        <v>173</v>
      </c>
      <c r="C6182" t="s">
        <v>48</v>
      </c>
      <c r="D6182">
        <v>0</v>
      </c>
      <c r="E6182">
        <v>7239049.7863629702</v>
      </c>
      <c r="F6182">
        <v>0</v>
      </c>
      <c r="G6182">
        <v>0</v>
      </c>
      <c r="H6182">
        <v>0</v>
      </c>
      <c r="I6182">
        <v>0</v>
      </c>
      <c r="J6182" s="8">
        <f>SUMIFS(Table1[time],Table1[repetition],Table1[[#This Row],[repetition]],Table1[config],Table1[[#This Row],[config]])</f>
        <v>77650557.566388994</v>
      </c>
      <c r="K6182" s="9">
        <v>110</v>
      </c>
      <c r="L6182" s="9">
        <v>2</v>
      </c>
      <c r="M6182" s="9" t="s">
        <v>150</v>
      </c>
      <c r="N6182" s="9" t="b">
        <v>1</v>
      </c>
      <c r="O6182" s="9" t="b">
        <v>0</v>
      </c>
      <c r="P6182" s="9" t="b">
        <v>0</v>
      </c>
      <c r="Q6182" s="9" t="b">
        <v>0</v>
      </c>
      <c r="R6182" s="9" t="b">
        <v>0</v>
      </c>
      <c r="S6182" s="9" t="b">
        <v>1</v>
      </c>
      <c r="T6182" s="9" t="b">
        <v>0</v>
      </c>
      <c r="U6182" s="9" t="b">
        <v>1</v>
      </c>
      <c r="V6182" s="9" t="b">
        <v>1</v>
      </c>
      <c r="W6182" s="9" t="b">
        <v>0</v>
      </c>
      <c r="X6182" s="9" t="b">
        <v>0</v>
      </c>
      <c r="Y6182" s="9" t="b">
        <v>0</v>
      </c>
      <c r="Z6182" s="9" t="b">
        <v>0</v>
      </c>
      <c r="AA6182" s="9" t="b">
        <v>1</v>
      </c>
      <c r="AB6182" s="9" t="b">
        <v>0</v>
      </c>
      <c r="AC6182" s="9" t="b">
        <v>0</v>
      </c>
      <c r="AD6182" s="9" t="b">
        <v>0</v>
      </c>
      <c r="AE6182" s="9" t="b">
        <v>0</v>
      </c>
      <c r="AF6182" s="9" t="b">
        <v>0</v>
      </c>
      <c r="AG6182" s="9" t="b">
        <v>1</v>
      </c>
    </row>
    <row r="6183" spans="1:33" x14ac:dyDescent="0.2">
      <c r="A6183" s="11">
        <v>2</v>
      </c>
      <c r="B6183" t="s">
        <v>173</v>
      </c>
      <c r="C6183" t="s">
        <v>48</v>
      </c>
      <c r="D6183">
        <v>0</v>
      </c>
      <c r="E6183">
        <v>7213093.2802189998</v>
      </c>
      <c r="F6183">
        <v>0</v>
      </c>
      <c r="G6183">
        <v>0</v>
      </c>
      <c r="H6183">
        <v>0</v>
      </c>
      <c r="I6183">
        <v>0</v>
      </c>
      <c r="J6183" s="10">
        <f>SUMIFS(Table1[time],Table1[repetition],Table1[[#This Row],[repetition]],Table1[config],Table1[[#This Row],[config]])</f>
        <v>75155362.67646116</v>
      </c>
      <c r="K6183" s="11">
        <v>50</v>
      </c>
      <c r="L6183" s="11">
        <v>4</v>
      </c>
      <c r="M6183" s="11" t="s">
        <v>151</v>
      </c>
      <c r="N6183" s="11" t="b">
        <v>1</v>
      </c>
      <c r="O6183" s="11" t="b">
        <v>0</v>
      </c>
      <c r="P6183" s="11" t="b">
        <v>0</v>
      </c>
      <c r="Q6183" s="11" t="b">
        <v>0</v>
      </c>
      <c r="R6183" s="11" t="b">
        <v>0</v>
      </c>
      <c r="S6183" s="11" t="b">
        <v>1</v>
      </c>
      <c r="T6183" s="11" t="b">
        <v>0</v>
      </c>
      <c r="U6183" s="11" t="b">
        <v>1</v>
      </c>
      <c r="V6183" s="11" t="b">
        <v>1</v>
      </c>
      <c r="W6183" s="11" t="b">
        <v>1</v>
      </c>
      <c r="X6183" s="11" t="b">
        <v>1</v>
      </c>
      <c r="Y6183" s="11" t="b">
        <v>1</v>
      </c>
      <c r="Z6183" s="11" t="b">
        <v>0</v>
      </c>
      <c r="AA6183" s="11" t="b">
        <v>1</v>
      </c>
      <c r="AB6183" s="11" t="b">
        <v>0</v>
      </c>
      <c r="AC6183" s="11" t="b">
        <v>1</v>
      </c>
      <c r="AD6183" s="11" t="b">
        <v>0</v>
      </c>
      <c r="AE6183" s="11" t="b">
        <v>1</v>
      </c>
      <c r="AF6183" s="11" t="b">
        <v>0</v>
      </c>
      <c r="AG6183" s="11" t="b">
        <v>1</v>
      </c>
    </row>
    <row r="6184" spans="1:33" x14ac:dyDescent="0.2">
      <c r="A6184" s="9">
        <v>3</v>
      </c>
      <c r="B6184" t="s">
        <v>173</v>
      </c>
      <c r="C6184" t="s">
        <v>48</v>
      </c>
      <c r="D6184">
        <v>0</v>
      </c>
      <c r="E6184">
        <v>7227173.3163930001</v>
      </c>
      <c r="F6184">
        <v>0</v>
      </c>
      <c r="G6184">
        <v>0</v>
      </c>
      <c r="H6184">
        <v>0</v>
      </c>
      <c r="I6184">
        <v>0</v>
      </c>
      <c r="J6184" s="8">
        <f>SUMIFS(Table1[time],Table1[repetition],Table1[[#This Row],[repetition]],Table1[config],Table1[[#This Row],[config]])</f>
        <v>77430939.106354982</v>
      </c>
      <c r="K6184" s="9">
        <v>50</v>
      </c>
      <c r="L6184" s="9">
        <v>3</v>
      </c>
      <c r="M6184" s="9" t="s">
        <v>150</v>
      </c>
      <c r="N6184" s="9" t="b">
        <v>0</v>
      </c>
      <c r="O6184" s="9" t="b">
        <v>0</v>
      </c>
      <c r="P6184" s="9" t="b">
        <v>1</v>
      </c>
      <c r="Q6184" s="9" t="b">
        <v>0</v>
      </c>
      <c r="R6184" s="9" t="b">
        <v>0</v>
      </c>
      <c r="S6184" s="9" t="b">
        <v>0</v>
      </c>
      <c r="T6184" s="9" t="b">
        <v>1</v>
      </c>
      <c r="U6184" s="9" t="b">
        <v>0</v>
      </c>
      <c r="V6184" s="9" t="b">
        <v>0</v>
      </c>
      <c r="W6184" s="9" t="b">
        <v>0</v>
      </c>
      <c r="X6184" s="9" t="b">
        <v>1</v>
      </c>
      <c r="Y6184" s="9" t="b">
        <v>0</v>
      </c>
      <c r="Z6184" s="9" t="b">
        <v>1</v>
      </c>
      <c r="AA6184" s="9" t="b">
        <v>0</v>
      </c>
      <c r="AB6184" s="9" t="b">
        <v>1</v>
      </c>
      <c r="AC6184" s="9" t="b">
        <v>0</v>
      </c>
      <c r="AD6184" s="9" t="b">
        <v>0</v>
      </c>
      <c r="AE6184" s="9" t="b">
        <v>1</v>
      </c>
      <c r="AF6184" s="9" t="b">
        <v>1</v>
      </c>
      <c r="AG6184" s="9" t="b">
        <v>1</v>
      </c>
    </row>
    <row r="6185" spans="1:33" x14ac:dyDescent="0.2">
      <c r="A6185" s="9">
        <v>1</v>
      </c>
      <c r="B6185" t="s">
        <v>174</v>
      </c>
      <c r="C6185" t="s">
        <v>48</v>
      </c>
      <c r="D6185">
        <v>0</v>
      </c>
      <c r="E6185">
        <v>202553.18927101299</v>
      </c>
      <c r="F6185">
        <v>0</v>
      </c>
      <c r="G6185">
        <v>0</v>
      </c>
      <c r="H6185">
        <v>0</v>
      </c>
      <c r="I6185">
        <v>0</v>
      </c>
      <c r="J6185" s="8">
        <f>SUMIFS(Table1[time],Table1[repetition],Table1[[#This Row],[repetition]],Table1[config],Table1[[#This Row],[config]])</f>
        <v>77650557.566388994</v>
      </c>
      <c r="K6185" s="9">
        <v>110</v>
      </c>
      <c r="L6185" s="9">
        <v>4</v>
      </c>
      <c r="M6185" s="9" t="s">
        <v>149</v>
      </c>
      <c r="N6185" s="9" t="b">
        <v>1</v>
      </c>
      <c r="O6185" s="9" t="b">
        <v>1</v>
      </c>
      <c r="P6185" s="9" t="b">
        <v>0</v>
      </c>
      <c r="Q6185" s="9" t="b">
        <v>1</v>
      </c>
      <c r="R6185" s="9" t="b">
        <v>1</v>
      </c>
      <c r="S6185" s="9" t="b">
        <v>1</v>
      </c>
      <c r="T6185" s="9" t="b">
        <v>1</v>
      </c>
      <c r="U6185" s="9" t="b">
        <v>0</v>
      </c>
      <c r="V6185" s="9" t="b">
        <v>0</v>
      </c>
      <c r="W6185" s="9" t="b">
        <v>0</v>
      </c>
      <c r="X6185" s="9" t="b">
        <v>1</v>
      </c>
      <c r="Y6185" s="9" t="b">
        <v>1</v>
      </c>
      <c r="Z6185" s="9" t="b">
        <v>1</v>
      </c>
      <c r="AA6185" s="9" t="b">
        <v>1</v>
      </c>
      <c r="AB6185" s="9" t="b">
        <v>1</v>
      </c>
      <c r="AC6185" s="9" t="b">
        <v>0</v>
      </c>
      <c r="AD6185" s="9" t="b">
        <v>1</v>
      </c>
      <c r="AE6185" s="9" t="b">
        <v>0</v>
      </c>
      <c r="AF6185" s="9" t="b">
        <v>0</v>
      </c>
      <c r="AG6185" s="9" t="b">
        <v>0</v>
      </c>
    </row>
    <row r="6186" spans="1:33" x14ac:dyDescent="0.2">
      <c r="A6186" s="11">
        <v>2</v>
      </c>
      <c r="B6186" t="s">
        <v>174</v>
      </c>
      <c r="C6186" t="s">
        <v>48</v>
      </c>
      <c r="D6186">
        <v>0</v>
      </c>
      <c r="E6186">
        <v>127781.61571687</v>
      </c>
      <c r="F6186">
        <v>0</v>
      </c>
      <c r="G6186">
        <v>0</v>
      </c>
      <c r="H6186">
        <v>0</v>
      </c>
      <c r="I6186">
        <v>0</v>
      </c>
      <c r="J6186" s="10">
        <f>SUMIFS(Table1[time],Table1[repetition],Table1[[#This Row],[repetition]],Table1[config],Table1[[#This Row],[config]])</f>
        <v>75155362.67646116</v>
      </c>
      <c r="K6186" s="11">
        <v>50</v>
      </c>
      <c r="L6186" s="11">
        <v>1</v>
      </c>
      <c r="M6186" s="11" t="s">
        <v>151</v>
      </c>
      <c r="N6186" s="11" t="b">
        <v>0</v>
      </c>
      <c r="O6186" s="11" t="b">
        <v>1</v>
      </c>
      <c r="P6186" s="11" t="b">
        <v>1</v>
      </c>
      <c r="Q6186" s="11" t="b">
        <v>1</v>
      </c>
      <c r="R6186" s="11" t="b">
        <v>1</v>
      </c>
      <c r="S6186" s="11" t="b">
        <v>0</v>
      </c>
      <c r="T6186" s="11" t="b">
        <v>1</v>
      </c>
      <c r="U6186" s="11" t="b">
        <v>0</v>
      </c>
      <c r="V6186" s="11" t="b">
        <v>0</v>
      </c>
      <c r="W6186" s="11" t="b">
        <v>1</v>
      </c>
      <c r="X6186" s="11" t="b">
        <v>1</v>
      </c>
      <c r="Y6186" s="11" t="b">
        <v>1</v>
      </c>
      <c r="Z6186" s="11" t="b">
        <v>1</v>
      </c>
      <c r="AA6186" s="11" t="b">
        <v>0</v>
      </c>
      <c r="AB6186" s="11" t="b">
        <v>0</v>
      </c>
      <c r="AC6186" s="11" t="b">
        <v>0</v>
      </c>
      <c r="AD6186" s="11" t="b">
        <v>1</v>
      </c>
      <c r="AE6186" s="11" t="b">
        <v>1</v>
      </c>
      <c r="AF6186" s="11" t="b">
        <v>1</v>
      </c>
      <c r="AG6186" s="11" t="b">
        <v>1</v>
      </c>
    </row>
    <row r="6187" spans="1:33" x14ac:dyDescent="0.2">
      <c r="A6187" s="11">
        <v>3</v>
      </c>
      <c r="B6187" t="s">
        <v>174</v>
      </c>
      <c r="C6187" t="s">
        <v>48</v>
      </c>
      <c r="D6187">
        <v>0</v>
      </c>
      <c r="E6187">
        <v>235203.789357</v>
      </c>
      <c r="F6187">
        <v>0</v>
      </c>
      <c r="G6187">
        <v>0</v>
      </c>
      <c r="H6187">
        <v>0</v>
      </c>
      <c r="I6187">
        <v>0</v>
      </c>
      <c r="J6187" s="10">
        <f>SUMIFS(Table1[time],Table1[repetition],Table1[[#This Row],[repetition]],Table1[config],Table1[[#This Row],[config]])</f>
        <v>77430939.106354982</v>
      </c>
      <c r="K6187" s="11">
        <v>1</v>
      </c>
      <c r="L6187" s="11">
        <v>18</v>
      </c>
      <c r="M6187" s="11" t="s">
        <v>150</v>
      </c>
      <c r="N6187" s="11" t="b">
        <v>1</v>
      </c>
      <c r="O6187" s="11" t="b">
        <v>0</v>
      </c>
      <c r="P6187" s="11" t="b">
        <v>0</v>
      </c>
      <c r="Q6187" s="11" t="b">
        <v>0</v>
      </c>
      <c r="R6187" s="11" t="b">
        <v>0</v>
      </c>
      <c r="S6187" s="11" t="b">
        <v>1</v>
      </c>
      <c r="T6187" s="11" t="b">
        <v>1</v>
      </c>
      <c r="U6187" s="11" t="b">
        <v>1</v>
      </c>
      <c r="V6187" s="11" t="b">
        <v>1</v>
      </c>
      <c r="W6187" s="11" t="b">
        <v>0</v>
      </c>
      <c r="X6187" s="11" t="b">
        <v>1</v>
      </c>
      <c r="Y6187" s="11" t="b">
        <v>0</v>
      </c>
      <c r="Z6187" s="11" t="b">
        <v>0</v>
      </c>
      <c r="AA6187" s="11" t="b">
        <v>1</v>
      </c>
      <c r="AB6187" s="11" t="b">
        <v>1</v>
      </c>
      <c r="AC6187" s="11" t="b">
        <v>1</v>
      </c>
      <c r="AD6187" s="11" t="b">
        <v>1</v>
      </c>
      <c r="AE6187" s="11" t="b">
        <v>0</v>
      </c>
      <c r="AF6187" s="11" t="b">
        <v>0</v>
      </c>
      <c r="AG6187" s="11" t="b">
        <v>0</v>
      </c>
    </row>
    <row r="6188" spans="1:33" x14ac:dyDescent="0.2">
      <c r="A6188" s="9">
        <v>1</v>
      </c>
      <c r="B6188" t="s">
        <v>175</v>
      </c>
      <c r="C6188" t="s">
        <v>48</v>
      </c>
      <c r="D6188">
        <v>0</v>
      </c>
      <c r="E6188">
        <v>270358.72983399802</v>
      </c>
      <c r="F6188">
        <v>0</v>
      </c>
      <c r="G6188">
        <v>0</v>
      </c>
      <c r="H6188">
        <v>0</v>
      </c>
      <c r="I6188">
        <v>0</v>
      </c>
      <c r="J6188" s="8">
        <f>SUMIFS(Table1[time],Table1[repetition],Table1[[#This Row],[repetition]],Table1[config],Table1[[#This Row],[config]])</f>
        <v>77650557.566388994</v>
      </c>
      <c r="K6188" s="9">
        <v>110</v>
      </c>
      <c r="L6188" s="9">
        <v>18</v>
      </c>
      <c r="M6188" s="9" t="s">
        <v>151</v>
      </c>
      <c r="N6188" s="9" t="b">
        <v>0</v>
      </c>
      <c r="O6188" s="9" t="b">
        <v>1</v>
      </c>
      <c r="P6188" s="9" t="b">
        <v>1</v>
      </c>
      <c r="Q6188" s="9" t="b">
        <v>1</v>
      </c>
      <c r="R6188" s="9" t="b">
        <v>1</v>
      </c>
      <c r="S6188" s="9" t="b">
        <v>1</v>
      </c>
      <c r="T6188" s="9" t="b">
        <v>1</v>
      </c>
      <c r="U6188" s="9" t="b">
        <v>0</v>
      </c>
      <c r="V6188" s="9" t="b">
        <v>1</v>
      </c>
      <c r="W6188" s="9" t="b">
        <v>1</v>
      </c>
      <c r="X6188" s="9" t="b">
        <v>1</v>
      </c>
      <c r="Y6188" s="9" t="b">
        <v>0</v>
      </c>
      <c r="Z6188" s="9" t="b">
        <v>1</v>
      </c>
      <c r="AA6188" s="9" t="b">
        <v>1</v>
      </c>
      <c r="AB6188" s="9" t="b">
        <v>0</v>
      </c>
      <c r="AC6188" s="9" t="b">
        <v>1</v>
      </c>
      <c r="AD6188" s="9" t="b">
        <v>1</v>
      </c>
      <c r="AE6188" s="9" t="b">
        <v>1</v>
      </c>
      <c r="AF6188" s="9" t="b">
        <v>1</v>
      </c>
      <c r="AG6188" s="9" t="b">
        <v>0</v>
      </c>
    </row>
    <row r="6189" spans="1:33" x14ac:dyDescent="0.2">
      <c r="A6189" s="11">
        <v>2</v>
      </c>
      <c r="B6189" t="s">
        <v>175</v>
      </c>
      <c r="C6189" t="s">
        <v>48</v>
      </c>
      <c r="D6189">
        <v>0</v>
      </c>
      <c r="E6189">
        <v>141391.64612488801</v>
      </c>
      <c r="F6189">
        <v>0</v>
      </c>
      <c r="G6189">
        <v>0</v>
      </c>
      <c r="H6189">
        <v>0</v>
      </c>
      <c r="I6189">
        <v>0</v>
      </c>
      <c r="J6189" s="10">
        <f>SUMIFS(Table1[time],Table1[repetition],Table1[[#This Row],[repetition]],Table1[config],Table1[[#This Row],[config]])</f>
        <v>75155362.67646116</v>
      </c>
      <c r="K6189" s="11">
        <v>50</v>
      </c>
      <c r="L6189" s="11">
        <v>2</v>
      </c>
      <c r="M6189" s="11" t="s">
        <v>149</v>
      </c>
      <c r="N6189" s="11" t="b">
        <v>1</v>
      </c>
      <c r="O6189" s="11" t="b">
        <v>0</v>
      </c>
      <c r="P6189" s="11" t="b">
        <v>0</v>
      </c>
      <c r="Q6189" s="11" t="b">
        <v>0</v>
      </c>
      <c r="R6189" s="11" t="b">
        <v>0</v>
      </c>
      <c r="S6189" s="11" t="b">
        <v>1</v>
      </c>
      <c r="T6189" s="11" t="b">
        <v>0</v>
      </c>
      <c r="U6189" s="11" t="b">
        <v>1</v>
      </c>
      <c r="V6189" s="11" t="b">
        <v>1</v>
      </c>
      <c r="W6189" s="11" t="b">
        <v>0</v>
      </c>
      <c r="X6189" s="11" t="b">
        <v>0</v>
      </c>
      <c r="Y6189" s="11" t="b">
        <v>0</v>
      </c>
      <c r="Z6189" s="11" t="b">
        <v>0</v>
      </c>
      <c r="AA6189" s="11" t="b">
        <v>1</v>
      </c>
      <c r="AB6189" s="11" t="b">
        <v>1</v>
      </c>
      <c r="AC6189" s="11" t="b">
        <v>1</v>
      </c>
      <c r="AD6189" s="11" t="b">
        <v>0</v>
      </c>
      <c r="AE6189" s="11" t="b">
        <v>0</v>
      </c>
      <c r="AF6189" s="11" t="b">
        <v>0</v>
      </c>
      <c r="AG6189" s="11" t="b">
        <v>0</v>
      </c>
    </row>
    <row r="6190" spans="1:33" x14ac:dyDescent="0.2">
      <c r="A6190" s="11">
        <v>3</v>
      </c>
      <c r="B6190" t="s">
        <v>175</v>
      </c>
      <c r="C6190" t="s">
        <v>48</v>
      </c>
      <c r="D6190">
        <v>0</v>
      </c>
      <c r="E6190">
        <v>259995.51225899899</v>
      </c>
      <c r="F6190">
        <v>0</v>
      </c>
      <c r="G6190">
        <v>0</v>
      </c>
      <c r="H6190">
        <v>0</v>
      </c>
      <c r="I6190">
        <v>0</v>
      </c>
      <c r="J6190" s="10">
        <f>SUMIFS(Table1[time],Table1[repetition],Table1[[#This Row],[repetition]],Table1[config],Table1[[#This Row],[config]])</f>
        <v>77430939.106354982</v>
      </c>
      <c r="K6190" s="11">
        <v>1</v>
      </c>
      <c r="L6190" s="11">
        <v>18</v>
      </c>
      <c r="M6190" s="11" t="s">
        <v>150</v>
      </c>
      <c r="N6190" s="11" t="b">
        <v>1</v>
      </c>
      <c r="O6190" s="11" t="b">
        <v>0</v>
      </c>
      <c r="P6190" s="11" t="b">
        <v>0</v>
      </c>
      <c r="Q6190" s="11" t="b">
        <v>0</v>
      </c>
      <c r="R6190" s="11" t="b">
        <v>0</v>
      </c>
      <c r="S6190" s="11" t="b">
        <v>1</v>
      </c>
      <c r="T6190" s="11" t="b">
        <v>1</v>
      </c>
      <c r="U6190" s="11" t="b">
        <v>1</v>
      </c>
      <c r="V6190" s="11" t="b">
        <v>1</v>
      </c>
      <c r="W6190" s="11" t="b">
        <v>0</v>
      </c>
      <c r="X6190" s="11" t="b">
        <v>1</v>
      </c>
      <c r="Y6190" s="11" t="b">
        <v>0</v>
      </c>
      <c r="Z6190" s="11" t="b">
        <v>0</v>
      </c>
      <c r="AA6190" s="11" t="b">
        <v>1</v>
      </c>
      <c r="AB6190" s="11" t="b">
        <v>1</v>
      </c>
      <c r="AC6190" s="11" t="b">
        <v>1</v>
      </c>
      <c r="AD6190" s="11" t="b">
        <v>1</v>
      </c>
      <c r="AE6190" s="11" t="b">
        <v>0</v>
      </c>
      <c r="AF6190" s="11" t="b">
        <v>0</v>
      </c>
      <c r="AG6190" s="11" t="b">
        <v>0</v>
      </c>
    </row>
    <row r="6191" spans="1:33" x14ac:dyDescent="0.2">
      <c r="A6191" s="11">
        <v>1</v>
      </c>
      <c r="B6191" t="s">
        <v>176</v>
      </c>
      <c r="C6191" t="s">
        <v>48</v>
      </c>
      <c r="D6191">
        <v>0</v>
      </c>
      <c r="E6191">
        <v>514175.27221998898</v>
      </c>
      <c r="F6191">
        <v>0</v>
      </c>
      <c r="G6191">
        <v>0</v>
      </c>
      <c r="H6191">
        <v>0</v>
      </c>
      <c r="I6191">
        <v>0</v>
      </c>
      <c r="J6191" s="10">
        <f>SUMIFS(Table1[time],Table1[repetition],Table1[[#This Row],[repetition]],Table1[config],Table1[[#This Row],[config]])</f>
        <v>77650557.566388994</v>
      </c>
      <c r="K6191" s="11">
        <v>0</v>
      </c>
      <c r="L6191" s="11">
        <v>6</v>
      </c>
      <c r="M6191" s="11" t="s">
        <v>151</v>
      </c>
      <c r="N6191" s="11" t="b">
        <v>1</v>
      </c>
      <c r="O6191" s="11" t="b">
        <v>0</v>
      </c>
      <c r="P6191" s="11" t="b">
        <v>1</v>
      </c>
      <c r="Q6191" s="11" t="b">
        <v>0</v>
      </c>
      <c r="R6191" s="11" t="b">
        <v>0</v>
      </c>
      <c r="S6191" s="11" t="b">
        <v>1</v>
      </c>
      <c r="T6191" s="11" t="b">
        <v>1</v>
      </c>
      <c r="U6191" s="11" t="b">
        <v>0</v>
      </c>
      <c r="V6191" s="11" t="b">
        <v>0</v>
      </c>
      <c r="W6191" s="11" t="b">
        <v>1</v>
      </c>
      <c r="X6191" s="11" t="b">
        <v>1</v>
      </c>
      <c r="Y6191" s="11" t="b">
        <v>0</v>
      </c>
      <c r="Z6191" s="11" t="b">
        <v>0</v>
      </c>
      <c r="AA6191" s="11" t="b">
        <v>1</v>
      </c>
      <c r="AB6191" s="11" t="b">
        <v>1</v>
      </c>
      <c r="AC6191" s="11" t="b">
        <v>0</v>
      </c>
      <c r="AD6191" s="11" t="b">
        <v>0</v>
      </c>
      <c r="AE6191" s="11" t="b">
        <v>1</v>
      </c>
      <c r="AF6191" s="11" t="b">
        <v>1</v>
      </c>
      <c r="AG6191" s="11" t="b">
        <v>0</v>
      </c>
    </row>
    <row r="6192" spans="1:33" x14ac:dyDescent="0.2">
      <c r="A6192" s="11">
        <v>2</v>
      </c>
      <c r="B6192" t="s">
        <v>176</v>
      </c>
      <c r="C6192" t="s">
        <v>48</v>
      </c>
      <c r="D6192">
        <v>0</v>
      </c>
      <c r="E6192">
        <v>260625.67999213899</v>
      </c>
      <c r="F6192">
        <v>0</v>
      </c>
      <c r="G6192">
        <v>0</v>
      </c>
      <c r="H6192">
        <v>0</v>
      </c>
      <c r="I6192">
        <v>0</v>
      </c>
      <c r="J6192" s="10">
        <f>SUMIFS(Table1[time],Table1[repetition],Table1[[#This Row],[repetition]],Table1[config],Table1[[#This Row],[config]])</f>
        <v>75155362.67646116</v>
      </c>
      <c r="K6192" s="11">
        <v>50</v>
      </c>
      <c r="L6192" s="11">
        <v>1</v>
      </c>
      <c r="M6192" s="11" t="s">
        <v>151</v>
      </c>
      <c r="N6192" s="11" t="b">
        <v>0</v>
      </c>
      <c r="O6192" s="11" t="b">
        <v>1</v>
      </c>
      <c r="P6192" s="11" t="b">
        <v>1</v>
      </c>
      <c r="Q6192" s="11" t="b">
        <v>1</v>
      </c>
      <c r="R6192" s="11" t="b">
        <v>1</v>
      </c>
      <c r="S6192" s="11" t="b">
        <v>0</v>
      </c>
      <c r="T6192" s="11" t="b">
        <v>1</v>
      </c>
      <c r="U6192" s="11" t="b">
        <v>0</v>
      </c>
      <c r="V6192" s="11" t="b">
        <v>0</v>
      </c>
      <c r="W6192" s="11" t="b">
        <v>1</v>
      </c>
      <c r="X6192" s="11" t="b">
        <v>1</v>
      </c>
      <c r="Y6192" s="11" t="b">
        <v>1</v>
      </c>
      <c r="Z6192" s="11" t="b">
        <v>1</v>
      </c>
      <c r="AA6192" s="11" t="b">
        <v>0</v>
      </c>
      <c r="AB6192" s="11" t="b">
        <v>0</v>
      </c>
      <c r="AC6192" s="11" t="b">
        <v>0</v>
      </c>
      <c r="AD6192" s="11" t="b">
        <v>1</v>
      </c>
      <c r="AE6192" s="11" t="b">
        <v>1</v>
      </c>
      <c r="AF6192" s="11" t="b">
        <v>1</v>
      </c>
      <c r="AG6192" s="11" t="b">
        <v>1</v>
      </c>
    </row>
    <row r="6193" spans="1:33" x14ac:dyDescent="0.2">
      <c r="A6193" s="9">
        <v>3</v>
      </c>
      <c r="B6193" t="s">
        <v>176</v>
      </c>
      <c r="C6193" t="s">
        <v>48</v>
      </c>
      <c r="D6193">
        <v>0</v>
      </c>
      <c r="E6193">
        <v>446108.08622499998</v>
      </c>
      <c r="F6193">
        <v>0</v>
      </c>
      <c r="G6193">
        <v>0</v>
      </c>
      <c r="H6193">
        <v>0</v>
      </c>
      <c r="I6193">
        <v>0</v>
      </c>
      <c r="J6193" s="8">
        <f>SUMIFS(Table1[time],Table1[repetition],Table1[[#This Row],[repetition]],Table1[config],Table1[[#This Row],[config]])</f>
        <v>77430939.106354982</v>
      </c>
      <c r="K6193" s="9">
        <v>50</v>
      </c>
      <c r="L6193" s="9">
        <v>1</v>
      </c>
      <c r="M6193" s="9" t="s">
        <v>151</v>
      </c>
      <c r="N6193" s="9" t="b">
        <v>0</v>
      </c>
      <c r="O6193" s="9" t="b">
        <v>1</v>
      </c>
      <c r="P6193" s="9" t="b">
        <v>1</v>
      </c>
      <c r="Q6193" s="9" t="b">
        <v>1</v>
      </c>
      <c r="R6193" s="9" t="b">
        <v>1</v>
      </c>
      <c r="S6193" s="9" t="b">
        <v>0</v>
      </c>
      <c r="T6193" s="9" t="b">
        <v>1</v>
      </c>
      <c r="U6193" s="9" t="b">
        <v>0</v>
      </c>
      <c r="V6193" s="9" t="b">
        <v>0</v>
      </c>
      <c r="W6193" s="9" t="b">
        <v>1</v>
      </c>
      <c r="X6193" s="9" t="b">
        <v>1</v>
      </c>
      <c r="Y6193" s="9" t="b">
        <v>1</v>
      </c>
      <c r="Z6193" s="9" t="b">
        <v>1</v>
      </c>
      <c r="AA6193" s="9" t="b">
        <v>0</v>
      </c>
      <c r="AB6193" s="9" t="b">
        <v>0</v>
      </c>
      <c r="AC6193" s="9" t="b">
        <v>0</v>
      </c>
      <c r="AD6193" s="9" t="b">
        <v>1</v>
      </c>
      <c r="AE6193" s="9" t="b">
        <v>1</v>
      </c>
      <c r="AF6193" s="9" t="b">
        <v>1</v>
      </c>
      <c r="AG6193" s="9" t="b">
        <v>1</v>
      </c>
    </row>
    <row r="6194" spans="1:33" x14ac:dyDescent="0.2">
      <c r="A6194" s="11">
        <v>1</v>
      </c>
      <c r="B6194" t="s">
        <v>177</v>
      </c>
      <c r="C6194" t="s">
        <v>48</v>
      </c>
      <c r="D6194">
        <v>0</v>
      </c>
      <c r="E6194">
        <v>264318.86384397501</v>
      </c>
      <c r="F6194">
        <v>0</v>
      </c>
      <c r="G6194">
        <v>0</v>
      </c>
      <c r="H6194">
        <v>0</v>
      </c>
      <c r="I6194">
        <v>0</v>
      </c>
      <c r="J6194" s="10">
        <f>SUMIFS(Table1[time],Table1[repetition],Table1[[#This Row],[repetition]],Table1[config],Table1[[#This Row],[config]])</f>
        <v>77650557.566388994</v>
      </c>
      <c r="K6194" s="11">
        <v>120</v>
      </c>
      <c r="L6194" s="11">
        <v>4</v>
      </c>
      <c r="M6194" s="11" t="s">
        <v>149</v>
      </c>
      <c r="N6194" s="11" t="b">
        <v>1</v>
      </c>
      <c r="O6194" s="11" t="b">
        <v>1</v>
      </c>
      <c r="P6194" s="11" t="b">
        <v>0</v>
      </c>
      <c r="Q6194" s="11" t="b">
        <v>0</v>
      </c>
      <c r="R6194" s="11" t="b">
        <v>0</v>
      </c>
      <c r="S6194" s="11" t="b">
        <v>1</v>
      </c>
      <c r="T6194" s="11" t="b">
        <v>1</v>
      </c>
      <c r="U6194" s="11" t="b">
        <v>1</v>
      </c>
      <c r="V6194" s="11" t="b">
        <v>0</v>
      </c>
      <c r="W6194" s="11" t="b">
        <v>0</v>
      </c>
      <c r="X6194" s="11" t="b">
        <v>0</v>
      </c>
      <c r="Y6194" s="11" t="b">
        <v>1</v>
      </c>
      <c r="Z6194" s="11" t="b">
        <v>0</v>
      </c>
      <c r="AA6194" s="11" t="b">
        <v>0</v>
      </c>
      <c r="AB6194" s="11" t="b">
        <v>0</v>
      </c>
      <c r="AC6194" s="11" t="b">
        <v>1</v>
      </c>
      <c r="AD6194" s="11" t="b">
        <v>1</v>
      </c>
      <c r="AE6194" s="11" t="b">
        <v>1</v>
      </c>
      <c r="AF6194" s="11" t="b">
        <v>1</v>
      </c>
      <c r="AG6194" s="11" t="b">
        <v>1</v>
      </c>
    </row>
    <row r="6195" spans="1:33" x14ac:dyDescent="0.2">
      <c r="A6195" s="9">
        <v>2</v>
      </c>
      <c r="B6195" t="s">
        <v>177</v>
      </c>
      <c r="C6195" t="s">
        <v>48</v>
      </c>
      <c r="D6195">
        <v>0</v>
      </c>
      <c r="E6195">
        <v>98332.2026999667</v>
      </c>
      <c r="F6195">
        <v>0</v>
      </c>
      <c r="G6195">
        <v>0</v>
      </c>
      <c r="H6195">
        <v>0</v>
      </c>
      <c r="I6195">
        <v>0</v>
      </c>
      <c r="J6195" s="8">
        <f>SUMIFS(Table1[time],Table1[repetition],Table1[[#This Row],[repetition]],Table1[config],Table1[[#This Row],[config]])</f>
        <v>75155362.67646116</v>
      </c>
      <c r="K6195" s="9">
        <v>50</v>
      </c>
      <c r="L6195" s="9">
        <v>1</v>
      </c>
      <c r="M6195" s="9" t="s">
        <v>151</v>
      </c>
      <c r="N6195" s="9" t="b">
        <v>0</v>
      </c>
      <c r="O6195" s="9" t="b">
        <v>1</v>
      </c>
      <c r="P6195" s="9" t="b">
        <v>1</v>
      </c>
      <c r="Q6195" s="9" t="b">
        <v>1</v>
      </c>
      <c r="R6195" s="9" t="b">
        <v>1</v>
      </c>
      <c r="S6195" s="9" t="b">
        <v>0</v>
      </c>
      <c r="T6195" s="9" t="b">
        <v>1</v>
      </c>
      <c r="U6195" s="9" t="b">
        <v>0</v>
      </c>
      <c r="V6195" s="9" t="b">
        <v>0</v>
      </c>
      <c r="W6195" s="9" t="b">
        <v>1</v>
      </c>
      <c r="X6195" s="9" t="b">
        <v>1</v>
      </c>
      <c r="Y6195" s="9" t="b">
        <v>1</v>
      </c>
      <c r="Z6195" s="9" t="b">
        <v>1</v>
      </c>
      <c r="AA6195" s="9" t="b">
        <v>0</v>
      </c>
      <c r="AB6195" s="9" t="b">
        <v>0</v>
      </c>
      <c r="AC6195" s="9" t="b">
        <v>0</v>
      </c>
      <c r="AD6195" s="9" t="b">
        <v>1</v>
      </c>
      <c r="AE6195" s="9" t="b">
        <v>1</v>
      </c>
      <c r="AF6195" s="9" t="b">
        <v>1</v>
      </c>
      <c r="AG6195" s="9" t="b">
        <v>1</v>
      </c>
    </row>
    <row r="6196" spans="1:33" x14ac:dyDescent="0.2">
      <c r="A6196" s="9">
        <v>3</v>
      </c>
      <c r="B6196" t="s">
        <v>177</v>
      </c>
      <c r="C6196" t="s">
        <v>48</v>
      </c>
      <c r="D6196">
        <v>0</v>
      </c>
      <c r="E6196">
        <v>254732.53124800001</v>
      </c>
      <c r="F6196">
        <v>0</v>
      </c>
      <c r="G6196">
        <v>0</v>
      </c>
      <c r="H6196">
        <v>0</v>
      </c>
      <c r="I6196">
        <v>0</v>
      </c>
      <c r="J6196" s="8">
        <f>SUMIFS(Table1[time],Table1[repetition],Table1[[#This Row],[repetition]],Table1[config],Table1[[#This Row],[config]])</f>
        <v>77430939.106354982</v>
      </c>
      <c r="K6196" s="9">
        <v>50</v>
      </c>
      <c r="L6196" s="9">
        <v>1</v>
      </c>
      <c r="M6196" s="9" t="s">
        <v>151</v>
      </c>
      <c r="N6196" s="9" t="b">
        <v>0</v>
      </c>
      <c r="O6196" s="9" t="b">
        <v>1</v>
      </c>
      <c r="P6196" s="9" t="b">
        <v>1</v>
      </c>
      <c r="Q6196" s="9" t="b">
        <v>1</v>
      </c>
      <c r="R6196" s="9" t="b">
        <v>1</v>
      </c>
      <c r="S6196" s="9" t="b">
        <v>0</v>
      </c>
      <c r="T6196" s="9" t="b">
        <v>1</v>
      </c>
      <c r="U6196" s="9" t="b">
        <v>0</v>
      </c>
      <c r="V6196" s="9" t="b">
        <v>0</v>
      </c>
      <c r="W6196" s="9" t="b">
        <v>1</v>
      </c>
      <c r="X6196" s="9" t="b">
        <v>1</v>
      </c>
      <c r="Y6196" s="9" t="b">
        <v>1</v>
      </c>
      <c r="Z6196" s="9" t="b">
        <v>1</v>
      </c>
      <c r="AA6196" s="9" t="b">
        <v>0</v>
      </c>
      <c r="AB6196" s="9" t="b">
        <v>0</v>
      </c>
      <c r="AC6196" s="9" t="b">
        <v>0</v>
      </c>
      <c r="AD6196" s="9" t="b">
        <v>1</v>
      </c>
      <c r="AE6196" s="9" t="b">
        <v>1</v>
      </c>
      <c r="AF6196" s="9" t="b">
        <v>1</v>
      </c>
      <c r="AG6196" s="9" t="b">
        <v>1</v>
      </c>
    </row>
    <row r="6197" spans="1:33" x14ac:dyDescent="0.2">
      <c r="A6197" s="11">
        <v>1</v>
      </c>
      <c r="B6197" t="s">
        <v>178</v>
      </c>
      <c r="C6197" t="s">
        <v>48</v>
      </c>
      <c r="D6197">
        <v>0</v>
      </c>
      <c r="E6197">
        <v>293249.53665499901</v>
      </c>
      <c r="F6197">
        <v>0</v>
      </c>
      <c r="G6197">
        <v>0</v>
      </c>
      <c r="H6197">
        <v>0</v>
      </c>
      <c r="I6197">
        <v>0</v>
      </c>
      <c r="J6197" s="10">
        <f>SUMIFS(Table1[time],Table1[repetition],Table1[[#This Row],[repetition]],Table1[config],Table1[[#This Row],[config]])</f>
        <v>77650557.566388994</v>
      </c>
      <c r="K6197" s="11">
        <v>120</v>
      </c>
      <c r="L6197" s="11">
        <v>6</v>
      </c>
      <c r="M6197" s="11" t="s">
        <v>150</v>
      </c>
      <c r="N6197" s="11" t="b">
        <v>1</v>
      </c>
      <c r="O6197" s="11" t="b">
        <v>1</v>
      </c>
      <c r="P6197" s="11" t="b">
        <v>0</v>
      </c>
      <c r="Q6197" s="11" t="b">
        <v>1</v>
      </c>
      <c r="R6197" s="11" t="b">
        <v>0</v>
      </c>
      <c r="S6197" s="11" t="b">
        <v>0</v>
      </c>
      <c r="T6197" s="11" t="b">
        <v>1</v>
      </c>
      <c r="U6197" s="11" t="b">
        <v>1</v>
      </c>
      <c r="V6197" s="11" t="b">
        <v>1</v>
      </c>
      <c r="W6197" s="11" t="b">
        <v>0</v>
      </c>
      <c r="X6197" s="11" t="b">
        <v>1</v>
      </c>
      <c r="Y6197" s="11" t="b">
        <v>0</v>
      </c>
      <c r="Z6197" s="11" t="b">
        <v>0</v>
      </c>
      <c r="AA6197" s="11" t="b">
        <v>1</v>
      </c>
      <c r="AB6197" s="11" t="b">
        <v>0</v>
      </c>
      <c r="AC6197" s="11" t="b">
        <v>0</v>
      </c>
      <c r="AD6197" s="11" t="b">
        <v>1</v>
      </c>
      <c r="AE6197" s="11" t="b">
        <v>0</v>
      </c>
      <c r="AF6197" s="11" t="b">
        <v>0</v>
      </c>
      <c r="AG6197" s="11" t="b">
        <v>0</v>
      </c>
    </row>
    <row r="6198" spans="1:33" x14ac:dyDescent="0.2">
      <c r="A6198" s="11">
        <v>2</v>
      </c>
      <c r="B6198" t="s">
        <v>178</v>
      </c>
      <c r="C6198" t="s">
        <v>48</v>
      </c>
      <c r="D6198">
        <v>0</v>
      </c>
      <c r="E6198">
        <v>109391.60782797199</v>
      </c>
      <c r="F6198">
        <v>0</v>
      </c>
      <c r="G6198">
        <v>0</v>
      </c>
      <c r="H6198">
        <v>0</v>
      </c>
      <c r="I6198">
        <v>0</v>
      </c>
      <c r="J6198" s="10">
        <f>SUMIFS(Table1[time],Table1[repetition],Table1[[#This Row],[repetition]],Table1[config],Table1[[#This Row],[config]])</f>
        <v>75155362.67646116</v>
      </c>
      <c r="K6198" s="11">
        <v>50</v>
      </c>
      <c r="L6198" s="11">
        <v>1</v>
      </c>
      <c r="M6198" s="11" t="s">
        <v>151</v>
      </c>
      <c r="N6198" s="11" t="b">
        <v>0</v>
      </c>
      <c r="O6198" s="11" t="b">
        <v>1</v>
      </c>
      <c r="P6198" s="11" t="b">
        <v>1</v>
      </c>
      <c r="Q6198" s="11" t="b">
        <v>1</v>
      </c>
      <c r="R6198" s="11" t="b">
        <v>1</v>
      </c>
      <c r="S6198" s="11" t="b">
        <v>0</v>
      </c>
      <c r="T6198" s="11" t="b">
        <v>1</v>
      </c>
      <c r="U6198" s="11" t="b">
        <v>0</v>
      </c>
      <c r="V6198" s="11" t="b">
        <v>0</v>
      </c>
      <c r="W6198" s="11" t="b">
        <v>1</v>
      </c>
      <c r="X6198" s="11" t="b">
        <v>1</v>
      </c>
      <c r="Y6198" s="11" t="b">
        <v>1</v>
      </c>
      <c r="Z6198" s="11" t="b">
        <v>1</v>
      </c>
      <c r="AA6198" s="11" t="b">
        <v>0</v>
      </c>
      <c r="AB6198" s="11" t="b">
        <v>0</v>
      </c>
      <c r="AC6198" s="11" t="b">
        <v>0</v>
      </c>
      <c r="AD6198" s="11" t="b">
        <v>1</v>
      </c>
      <c r="AE6198" s="11" t="b">
        <v>1</v>
      </c>
      <c r="AF6198" s="11" t="b">
        <v>1</v>
      </c>
      <c r="AG6198" s="11" t="b">
        <v>1</v>
      </c>
    </row>
    <row r="6199" spans="1:33" x14ac:dyDescent="0.2">
      <c r="A6199" s="9">
        <v>3</v>
      </c>
      <c r="B6199" t="s">
        <v>178</v>
      </c>
      <c r="C6199" t="s">
        <v>48</v>
      </c>
      <c r="D6199">
        <v>0</v>
      </c>
      <c r="E6199">
        <v>245992.06566200001</v>
      </c>
      <c r="F6199">
        <v>0</v>
      </c>
      <c r="G6199">
        <v>0</v>
      </c>
      <c r="H6199">
        <v>0</v>
      </c>
      <c r="I6199">
        <v>0</v>
      </c>
      <c r="J6199" s="8">
        <f>SUMIFS(Table1[time],Table1[repetition],Table1[[#This Row],[repetition]],Table1[config],Table1[[#This Row],[config]])</f>
        <v>77430939.106354982</v>
      </c>
      <c r="K6199" s="9">
        <v>1</v>
      </c>
      <c r="L6199" s="9">
        <v>18</v>
      </c>
      <c r="M6199" s="9" t="s">
        <v>150</v>
      </c>
      <c r="N6199" s="9" t="b">
        <v>1</v>
      </c>
      <c r="O6199" s="9" t="b">
        <v>0</v>
      </c>
      <c r="P6199" s="9" t="b">
        <v>0</v>
      </c>
      <c r="Q6199" s="9" t="b">
        <v>0</v>
      </c>
      <c r="R6199" s="9" t="b">
        <v>0</v>
      </c>
      <c r="S6199" s="9" t="b">
        <v>1</v>
      </c>
      <c r="T6199" s="9" t="b">
        <v>1</v>
      </c>
      <c r="U6199" s="9" t="b">
        <v>1</v>
      </c>
      <c r="V6199" s="9" t="b">
        <v>1</v>
      </c>
      <c r="W6199" s="9" t="b">
        <v>0</v>
      </c>
      <c r="X6199" s="9" t="b">
        <v>1</v>
      </c>
      <c r="Y6199" s="9" t="b">
        <v>0</v>
      </c>
      <c r="Z6199" s="9" t="b">
        <v>0</v>
      </c>
      <c r="AA6199" s="9" t="b">
        <v>1</v>
      </c>
      <c r="AB6199" s="9" t="b">
        <v>1</v>
      </c>
      <c r="AC6199" s="9" t="b">
        <v>1</v>
      </c>
      <c r="AD6199" s="9" t="b">
        <v>1</v>
      </c>
      <c r="AE6199" s="9" t="b">
        <v>0</v>
      </c>
      <c r="AF6199" s="9" t="b">
        <v>0</v>
      </c>
      <c r="AG6199" s="9" t="b">
        <v>0</v>
      </c>
    </row>
    <row r="6200" spans="1:33" x14ac:dyDescent="0.2">
      <c r="A6200" s="9">
        <v>1</v>
      </c>
      <c r="B6200" t="s">
        <v>179</v>
      </c>
      <c r="C6200" t="s">
        <v>48</v>
      </c>
      <c r="D6200">
        <v>0</v>
      </c>
      <c r="E6200">
        <v>266625.74722300598</v>
      </c>
      <c r="F6200">
        <v>0</v>
      </c>
      <c r="G6200">
        <v>0</v>
      </c>
      <c r="H6200">
        <v>0</v>
      </c>
      <c r="I6200">
        <v>0</v>
      </c>
      <c r="J6200" s="8">
        <f>SUMIFS(Table1[time],Table1[repetition],Table1[[#This Row],[repetition]],Table1[config],Table1[[#This Row],[config]])</f>
        <v>77650557.566388994</v>
      </c>
      <c r="K6200" s="9">
        <v>150</v>
      </c>
      <c r="L6200" s="9">
        <v>1</v>
      </c>
      <c r="M6200" s="9" t="s">
        <v>149</v>
      </c>
      <c r="N6200" s="9" t="b">
        <v>0</v>
      </c>
      <c r="O6200" s="9" t="b">
        <v>1</v>
      </c>
      <c r="P6200" s="9" t="b">
        <v>1</v>
      </c>
      <c r="Q6200" s="9" t="b">
        <v>1</v>
      </c>
      <c r="R6200" s="9" t="b">
        <v>1</v>
      </c>
      <c r="S6200" s="9" t="b">
        <v>0</v>
      </c>
      <c r="T6200" s="9" t="b">
        <v>1</v>
      </c>
      <c r="U6200" s="9" t="b">
        <v>0</v>
      </c>
      <c r="V6200" s="9" t="b">
        <v>0</v>
      </c>
      <c r="W6200" s="9" t="b">
        <v>1</v>
      </c>
      <c r="X6200" s="9" t="b">
        <v>1</v>
      </c>
      <c r="Y6200" s="9" t="b">
        <v>1</v>
      </c>
      <c r="Z6200" s="9" t="b">
        <v>1</v>
      </c>
      <c r="AA6200" s="9" t="b">
        <v>0</v>
      </c>
      <c r="AB6200" s="9" t="b">
        <v>1</v>
      </c>
      <c r="AC6200" s="9" t="b">
        <v>1</v>
      </c>
      <c r="AD6200" s="9" t="b">
        <v>1</v>
      </c>
      <c r="AE6200" s="9" t="b">
        <v>1</v>
      </c>
      <c r="AF6200" s="9" t="b">
        <v>1</v>
      </c>
      <c r="AG6200" s="9" t="b">
        <v>0</v>
      </c>
    </row>
    <row r="6201" spans="1:33" x14ac:dyDescent="0.2">
      <c r="A6201" s="9">
        <v>2</v>
      </c>
      <c r="B6201" t="s">
        <v>179</v>
      </c>
      <c r="C6201" t="s">
        <v>48</v>
      </c>
      <c r="D6201">
        <v>0</v>
      </c>
      <c r="E6201">
        <v>157219.931307714</v>
      </c>
      <c r="F6201">
        <v>0</v>
      </c>
      <c r="G6201">
        <v>0</v>
      </c>
      <c r="H6201">
        <v>0</v>
      </c>
      <c r="I6201">
        <v>0</v>
      </c>
      <c r="J6201" s="8">
        <f>SUMIFS(Table1[time],Table1[repetition],Table1[[#This Row],[repetition]],Table1[config],Table1[[#This Row],[config]])</f>
        <v>75155362.67646116</v>
      </c>
      <c r="K6201" s="9">
        <v>50</v>
      </c>
      <c r="L6201" s="9">
        <v>2</v>
      </c>
      <c r="M6201" s="9" t="s">
        <v>149</v>
      </c>
      <c r="N6201" s="9" t="b">
        <v>1</v>
      </c>
      <c r="O6201" s="9" t="b">
        <v>0</v>
      </c>
      <c r="P6201" s="9" t="b">
        <v>0</v>
      </c>
      <c r="Q6201" s="9" t="b">
        <v>0</v>
      </c>
      <c r="R6201" s="9" t="b">
        <v>0</v>
      </c>
      <c r="S6201" s="9" t="b">
        <v>1</v>
      </c>
      <c r="T6201" s="9" t="b">
        <v>0</v>
      </c>
      <c r="U6201" s="9" t="b">
        <v>1</v>
      </c>
      <c r="V6201" s="9" t="b">
        <v>1</v>
      </c>
      <c r="W6201" s="9" t="b">
        <v>0</v>
      </c>
      <c r="X6201" s="9" t="b">
        <v>0</v>
      </c>
      <c r="Y6201" s="9" t="b">
        <v>0</v>
      </c>
      <c r="Z6201" s="9" t="b">
        <v>0</v>
      </c>
      <c r="AA6201" s="9" t="b">
        <v>1</v>
      </c>
      <c r="AB6201" s="9" t="b">
        <v>1</v>
      </c>
      <c r="AC6201" s="9" t="b">
        <v>1</v>
      </c>
      <c r="AD6201" s="9" t="b">
        <v>0</v>
      </c>
      <c r="AE6201" s="9" t="b">
        <v>0</v>
      </c>
      <c r="AF6201" s="9" t="b">
        <v>0</v>
      </c>
      <c r="AG6201" s="9" t="b">
        <v>0</v>
      </c>
    </row>
    <row r="6202" spans="1:33" x14ac:dyDescent="0.2">
      <c r="A6202" s="9">
        <v>3</v>
      </c>
      <c r="B6202" t="s">
        <v>179</v>
      </c>
      <c r="C6202" t="s">
        <v>48</v>
      </c>
      <c r="D6202">
        <v>0</v>
      </c>
      <c r="E6202">
        <v>265767.29201099899</v>
      </c>
      <c r="F6202">
        <v>0</v>
      </c>
      <c r="G6202">
        <v>0</v>
      </c>
      <c r="H6202">
        <v>0</v>
      </c>
      <c r="I6202">
        <v>0</v>
      </c>
      <c r="J6202" s="8">
        <f>SUMIFS(Table1[time],Table1[repetition],Table1[[#This Row],[repetition]],Table1[config],Table1[[#This Row],[config]])</f>
        <v>77430939.106354982</v>
      </c>
      <c r="K6202" s="9">
        <v>1</v>
      </c>
      <c r="L6202" s="9">
        <v>18</v>
      </c>
      <c r="M6202" s="9" t="s">
        <v>150</v>
      </c>
      <c r="N6202" s="9" t="b">
        <v>1</v>
      </c>
      <c r="O6202" s="9" t="b">
        <v>0</v>
      </c>
      <c r="P6202" s="9" t="b">
        <v>0</v>
      </c>
      <c r="Q6202" s="9" t="b">
        <v>0</v>
      </c>
      <c r="R6202" s="9" t="b">
        <v>0</v>
      </c>
      <c r="S6202" s="9" t="b">
        <v>1</v>
      </c>
      <c r="T6202" s="9" t="b">
        <v>1</v>
      </c>
      <c r="U6202" s="9" t="b">
        <v>1</v>
      </c>
      <c r="V6202" s="9" t="b">
        <v>1</v>
      </c>
      <c r="W6202" s="9" t="b">
        <v>0</v>
      </c>
      <c r="X6202" s="9" t="b">
        <v>1</v>
      </c>
      <c r="Y6202" s="9" t="b">
        <v>0</v>
      </c>
      <c r="Z6202" s="9" t="b">
        <v>0</v>
      </c>
      <c r="AA6202" s="9" t="b">
        <v>1</v>
      </c>
      <c r="AB6202" s="9" t="b">
        <v>1</v>
      </c>
      <c r="AC6202" s="9" t="b">
        <v>1</v>
      </c>
      <c r="AD6202" s="9" t="b">
        <v>1</v>
      </c>
      <c r="AE6202" s="9" t="b">
        <v>0</v>
      </c>
      <c r="AF6202" s="9" t="b">
        <v>0</v>
      </c>
      <c r="AG6202" s="9" t="b">
        <v>0</v>
      </c>
    </row>
    <row r="6203" spans="1:33" x14ac:dyDescent="0.2">
      <c r="A6203" s="11">
        <v>1</v>
      </c>
      <c r="B6203" t="s">
        <v>171</v>
      </c>
      <c r="C6203" t="s">
        <v>48</v>
      </c>
      <c r="D6203">
        <v>0</v>
      </c>
      <c r="E6203">
        <v>191120.38710800599</v>
      </c>
      <c r="F6203">
        <v>0</v>
      </c>
      <c r="G6203">
        <v>0</v>
      </c>
      <c r="H6203">
        <v>0</v>
      </c>
      <c r="I6203">
        <v>0</v>
      </c>
      <c r="J6203" s="10">
        <f>SUMIFS(Table1[time],Table1[repetition],Table1[[#This Row],[repetition]],Table1[config],Table1[[#This Row],[config]])</f>
        <v>77650557.566388994</v>
      </c>
      <c r="K6203" s="11">
        <v>150</v>
      </c>
      <c r="L6203" s="11">
        <v>4</v>
      </c>
      <c r="M6203" s="11" t="s">
        <v>151</v>
      </c>
      <c r="N6203" s="11" t="b">
        <v>1</v>
      </c>
      <c r="O6203" s="11" t="b">
        <v>1</v>
      </c>
      <c r="P6203" s="11" t="b">
        <v>0</v>
      </c>
      <c r="Q6203" s="11" t="b">
        <v>0</v>
      </c>
      <c r="R6203" s="11" t="b">
        <v>0</v>
      </c>
      <c r="S6203" s="11" t="b">
        <v>1</v>
      </c>
      <c r="T6203" s="11" t="b">
        <v>0</v>
      </c>
      <c r="U6203" s="11" t="b">
        <v>0</v>
      </c>
      <c r="V6203" s="11" t="b">
        <v>1</v>
      </c>
      <c r="W6203" s="11" t="b">
        <v>0</v>
      </c>
      <c r="X6203" s="11" t="b">
        <v>0</v>
      </c>
      <c r="Y6203" s="11" t="b">
        <v>0</v>
      </c>
      <c r="Z6203" s="11" t="b">
        <v>1</v>
      </c>
      <c r="AA6203" s="11" t="b">
        <v>1</v>
      </c>
      <c r="AB6203" s="11" t="b">
        <v>1</v>
      </c>
      <c r="AC6203" s="11" t="b">
        <v>1</v>
      </c>
      <c r="AD6203" s="11" t="b">
        <v>0</v>
      </c>
      <c r="AE6203" s="11" t="b">
        <v>1</v>
      </c>
      <c r="AF6203" s="11" t="b">
        <v>1</v>
      </c>
      <c r="AG6203" s="11" t="b">
        <v>1</v>
      </c>
    </row>
    <row r="6204" spans="1:33" x14ac:dyDescent="0.2">
      <c r="A6204" s="9">
        <v>2</v>
      </c>
      <c r="B6204" t="s">
        <v>171</v>
      </c>
      <c r="C6204" t="s">
        <v>48</v>
      </c>
      <c r="D6204">
        <v>0</v>
      </c>
      <c r="E6204">
        <v>128399.62631464</v>
      </c>
      <c r="F6204">
        <v>0</v>
      </c>
      <c r="G6204">
        <v>0</v>
      </c>
      <c r="H6204">
        <v>0</v>
      </c>
      <c r="I6204">
        <v>0</v>
      </c>
      <c r="J6204" s="8">
        <f>SUMIFS(Table1[time],Table1[repetition],Table1[[#This Row],[repetition]],Table1[config],Table1[[#This Row],[config]])</f>
        <v>75155362.67646116</v>
      </c>
      <c r="K6204" s="9">
        <v>50</v>
      </c>
      <c r="L6204" s="9">
        <v>1</v>
      </c>
      <c r="M6204" s="9" t="s">
        <v>151</v>
      </c>
      <c r="N6204" s="9" t="b">
        <v>0</v>
      </c>
      <c r="O6204" s="9" t="b">
        <v>1</v>
      </c>
      <c r="P6204" s="9" t="b">
        <v>1</v>
      </c>
      <c r="Q6204" s="9" t="b">
        <v>1</v>
      </c>
      <c r="R6204" s="9" t="b">
        <v>1</v>
      </c>
      <c r="S6204" s="9" t="b">
        <v>0</v>
      </c>
      <c r="T6204" s="9" t="b">
        <v>1</v>
      </c>
      <c r="U6204" s="9" t="b">
        <v>0</v>
      </c>
      <c r="V6204" s="9" t="b">
        <v>0</v>
      </c>
      <c r="W6204" s="9" t="b">
        <v>1</v>
      </c>
      <c r="X6204" s="9" t="b">
        <v>1</v>
      </c>
      <c r="Y6204" s="9" t="b">
        <v>1</v>
      </c>
      <c r="Z6204" s="9" t="b">
        <v>1</v>
      </c>
      <c r="AA6204" s="9" t="b">
        <v>0</v>
      </c>
      <c r="AB6204" s="9" t="b">
        <v>0</v>
      </c>
      <c r="AC6204" s="9" t="b">
        <v>0</v>
      </c>
      <c r="AD6204" s="9" t="b">
        <v>1</v>
      </c>
      <c r="AE6204" s="9" t="b">
        <v>1</v>
      </c>
      <c r="AF6204" s="9" t="b">
        <v>1</v>
      </c>
      <c r="AG6204" s="9" t="b">
        <v>1</v>
      </c>
    </row>
    <row r="6205" spans="1:33" x14ac:dyDescent="0.2">
      <c r="A6205" s="11">
        <v>3</v>
      </c>
      <c r="B6205" t="s">
        <v>171</v>
      </c>
      <c r="C6205" t="s">
        <v>48</v>
      </c>
      <c r="D6205">
        <v>0</v>
      </c>
      <c r="E6205">
        <v>252612.210188</v>
      </c>
      <c r="F6205">
        <v>0</v>
      </c>
      <c r="G6205">
        <v>0</v>
      </c>
      <c r="H6205">
        <v>0</v>
      </c>
      <c r="I6205">
        <v>0</v>
      </c>
      <c r="J6205" s="10">
        <f>SUMIFS(Table1[time],Table1[repetition],Table1[[#This Row],[repetition]],Table1[config],Table1[[#This Row],[config]])</f>
        <v>77430939.106354982</v>
      </c>
      <c r="K6205" s="11">
        <v>50</v>
      </c>
      <c r="L6205" s="11">
        <v>1</v>
      </c>
      <c r="M6205" s="11" t="s">
        <v>151</v>
      </c>
      <c r="N6205" s="11" t="b">
        <v>0</v>
      </c>
      <c r="O6205" s="11" t="b">
        <v>1</v>
      </c>
      <c r="P6205" s="11" t="b">
        <v>1</v>
      </c>
      <c r="Q6205" s="11" t="b">
        <v>1</v>
      </c>
      <c r="R6205" s="11" t="b">
        <v>1</v>
      </c>
      <c r="S6205" s="11" t="b">
        <v>0</v>
      </c>
      <c r="T6205" s="11" t="b">
        <v>1</v>
      </c>
      <c r="U6205" s="11" t="b">
        <v>0</v>
      </c>
      <c r="V6205" s="11" t="b">
        <v>0</v>
      </c>
      <c r="W6205" s="11" t="b">
        <v>1</v>
      </c>
      <c r="X6205" s="11" t="b">
        <v>1</v>
      </c>
      <c r="Y6205" s="11" t="b">
        <v>1</v>
      </c>
      <c r="Z6205" s="11" t="b">
        <v>1</v>
      </c>
      <c r="AA6205" s="11" t="b">
        <v>0</v>
      </c>
      <c r="AB6205" s="11" t="b">
        <v>0</v>
      </c>
      <c r="AC6205" s="11" t="b">
        <v>0</v>
      </c>
      <c r="AD6205" s="11" t="b">
        <v>1</v>
      </c>
      <c r="AE6205" s="11" t="b">
        <v>1</v>
      </c>
      <c r="AF6205" s="11" t="b">
        <v>1</v>
      </c>
      <c r="AG6205" s="11" t="b">
        <v>1</v>
      </c>
    </row>
    <row r="6206" spans="1:33" x14ac:dyDescent="0.2">
      <c r="A6206" s="11">
        <v>1</v>
      </c>
      <c r="B6206" t="s">
        <v>180</v>
      </c>
      <c r="C6206" t="s">
        <v>48</v>
      </c>
      <c r="D6206">
        <v>0</v>
      </c>
      <c r="E6206">
        <v>202254.94951099899</v>
      </c>
      <c r="F6206">
        <v>0</v>
      </c>
      <c r="G6206">
        <v>0</v>
      </c>
      <c r="H6206">
        <v>0</v>
      </c>
      <c r="I6206">
        <v>0</v>
      </c>
      <c r="J6206" s="10">
        <f>SUMIFS(Table1[time],Table1[repetition],Table1[[#This Row],[repetition]],Table1[config],Table1[[#This Row],[config]])</f>
        <v>77650557.566388994</v>
      </c>
      <c r="K6206" s="11">
        <v>150</v>
      </c>
      <c r="L6206" s="11">
        <v>5</v>
      </c>
      <c r="M6206" s="11" t="s">
        <v>149</v>
      </c>
      <c r="N6206" s="11" t="b">
        <v>0</v>
      </c>
      <c r="O6206" s="11" t="b">
        <v>1</v>
      </c>
      <c r="P6206" s="11" t="b">
        <v>0</v>
      </c>
      <c r="Q6206" s="11" t="b">
        <v>0</v>
      </c>
      <c r="R6206" s="11" t="b">
        <v>0</v>
      </c>
      <c r="S6206" s="11" t="b">
        <v>1</v>
      </c>
      <c r="T6206" s="11" t="b">
        <v>0</v>
      </c>
      <c r="U6206" s="11" t="b">
        <v>0</v>
      </c>
      <c r="V6206" s="11" t="b">
        <v>1</v>
      </c>
      <c r="W6206" s="11" t="b">
        <v>1</v>
      </c>
      <c r="X6206" s="11" t="b">
        <v>1</v>
      </c>
      <c r="Y6206" s="11" t="b">
        <v>1</v>
      </c>
      <c r="Z6206" s="11" t="b">
        <v>0</v>
      </c>
      <c r="AA6206" s="11" t="b">
        <v>0</v>
      </c>
      <c r="AB6206" s="11" t="b">
        <v>1</v>
      </c>
      <c r="AC6206" s="11" t="b">
        <v>0</v>
      </c>
      <c r="AD6206" s="11" t="b">
        <v>1</v>
      </c>
      <c r="AE6206" s="11" t="b">
        <v>0</v>
      </c>
      <c r="AF6206" s="11" t="b">
        <v>0</v>
      </c>
      <c r="AG6206" s="11" t="b">
        <v>1</v>
      </c>
    </row>
    <row r="6207" spans="1:33" x14ac:dyDescent="0.2">
      <c r="A6207" s="11">
        <v>2</v>
      </c>
      <c r="B6207" t="s">
        <v>180</v>
      </c>
      <c r="C6207" t="s">
        <v>48</v>
      </c>
      <c r="D6207">
        <v>0</v>
      </c>
      <c r="E6207">
        <v>113949.854198377</v>
      </c>
      <c r="F6207">
        <v>0</v>
      </c>
      <c r="G6207">
        <v>0</v>
      </c>
      <c r="H6207">
        <v>0</v>
      </c>
      <c r="I6207">
        <v>0</v>
      </c>
      <c r="J6207" s="10">
        <f>SUMIFS(Table1[time],Table1[repetition],Table1[[#This Row],[repetition]],Table1[config],Table1[[#This Row],[config]])</f>
        <v>75155362.67646116</v>
      </c>
      <c r="K6207" s="11">
        <v>50</v>
      </c>
      <c r="L6207" s="11">
        <v>1</v>
      </c>
      <c r="M6207" s="11" t="s">
        <v>151</v>
      </c>
      <c r="N6207" s="11" t="b">
        <v>0</v>
      </c>
      <c r="O6207" s="11" t="b">
        <v>1</v>
      </c>
      <c r="P6207" s="11" t="b">
        <v>1</v>
      </c>
      <c r="Q6207" s="11" t="b">
        <v>1</v>
      </c>
      <c r="R6207" s="11" t="b">
        <v>1</v>
      </c>
      <c r="S6207" s="11" t="b">
        <v>0</v>
      </c>
      <c r="T6207" s="11" t="b">
        <v>1</v>
      </c>
      <c r="U6207" s="11" t="b">
        <v>0</v>
      </c>
      <c r="V6207" s="11" t="b">
        <v>0</v>
      </c>
      <c r="W6207" s="11" t="b">
        <v>1</v>
      </c>
      <c r="X6207" s="11" t="b">
        <v>1</v>
      </c>
      <c r="Y6207" s="11" t="b">
        <v>1</v>
      </c>
      <c r="Z6207" s="11" t="b">
        <v>1</v>
      </c>
      <c r="AA6207" s="11" t="b">
        <v>0</v>
      </c>
      <c r="AB6207" s="11" t="b">
        <v>0</v>
      </c>
      <c r="AC6207" s="11" t="b">
        <v>0</v>
      </c>
      <c r="AD6207" s="11" t="b">
        <v>1</v>
      </c>
      <c r="AE6207" s="11" t="b">
        <v>1</v>
      </c>
      <c r="AF6207" s="11" t="b">
        <v>1</v>
      </c>
      <c r="AG6207" s="11" t="b">
        <v>1</v>
      </c>
    </row>
    <row r="6208" spans="1:33" x14ac:dyDescent="0.2">
      <c r="A6208" s="9">
        <v>3</v>
      </c>
      <c r="B6208" t="s">
        <v>180</v>
      </c>
      <c r="C6208" t="s">
        <v>48</v>
      </c>
      <c r="D6208">
        <v>0</v>
      </c>
      <c r="E6208">
        <v>273600.98509500001</v>
      </c>
      <c r="F6208">
        <v>0</v>
      </c>
      <c r="G6208">
        <v>0</v>
      </c>
      <c r="H6208">
        <v>0</v>
      </c>
      <c r="I6208">
        <v>0</v>
      </c>
      <c r="J6208" s="8">
        <f>SUMIFS(Table1[time],Table1[repetition],Table1[[#This Row],[repetition]],Table1[config],Table1[[#This Row],[config]])</f>
        <v>77430939.106354982</v>
      </c>
      <c r="K6208" s="9">
        <v>50</v>
      </c>
      <c r="L6208" s="9">
        <v>1</v>
      </c>
      <c r="M6208" s="9" t="s">
        <v>151</v>
      </c>
      <c r="N6208" s="9" t="b">
        <v>0</v>
      </c>
      <c r="O6208" s="9" t="b">
        <v>1</v>
      </c>
      <c r="P6208" s="9" t="b">
        <v>1</v>
      </c>
      <c r="Q6208" s="9" t="b">
        <v>1</v>
      </c>
      <c r="R6208" s="9" t="b">
        <v>1</v>
      </c>
      <c r="S6208" s="9" t="b">
        <v>0</v>
      </c>
      <c r="T6208" s="9" t="b">
        <v>1</v>
      </c>
      <c r="U6208" s="9" t="b">
        <v>0</v>
      </c>
      <c r="V6208" s="9" t="b">
        <v>0</v>
      </c>
      <c r="W6208" s="9" t="b">
        <v>1</v>
      </c>
      <c r="X6208" s="9" t="b">
        <v>1</v>
      </c>
      <c r="Y6208" s="9" t="b">
        <v>1</v>
      </c>
      <c r="Z6208" s="9" t="b">
        <v>1</v>
      </c>
      <c r="AA6208" s="9" t="b">
        <v>0</v>
      </c>
      <c r="AB6208" s="9" t="b">
        <v>0</v>
      </c>
      <c r="AC6208" s="9" t="b">
        <v>0</v>
      </c>
      <c r="AD6208" s="9" t="b">
        <v>1</v>
      </c>
      <c r="AE6208" s="9" t="b">
        <v>1</v>
      </c>
      <c r="AF6208" s="9" t="b">
        <v>1</v>
      </c>
      <c r="AG6208" s="9" t="b">
        <v>1</v>
      </c>
    </row>
    <row r="6209" spans="1:33" x14ac:dyDescent="0.2">
      <c r="A6209" s="11">
        <v>1</v>
      </c>
      <c r="B6209" t="s">
        <v>181</v>
      </c>
      <c r="C6209" t="s">
        <v>48</v>
      </c>
      <c r="D6209">
        <v>0</v>
      </c>
      <c r="E6209">
        <v>198231.82987302399</v>
      </c>
      <c r="F6209">
        <v>0</v>
      </c>
      <c r="G6209">
        <v>0</v>
      </c>
      <c r="H6209">
        <v>0</v>
      </c>
      <c r="I6209">
        <v>0</v>
      </c>
      <c r="J6209" s="10">
        <f>SUMIFS(Table1[time],Table1[repetition],Table1[[#This Row],[repetition]],Table1[config],Table1[[#This Row],[config]])</f>
        <v>77650557.566388994</v>
      </c>
      <c r="K6209" s="11">
        <v>200</v>
      </c>
      <c r="L6209" s="11">
        <v>1</v>
      </c>
      <c r="M6209" s="11" t="s">
        <v>149</v>
      </c>
      <c r="N6209" s="11" t="b">
        <v>0</v>
      </c>
      <c r="O6209" s="11" t="b">
        <v>1</v>
      </c>
      <c r="P6209" s="11" t="b">
        <v>1</v>
      </c>
      <c r="Q6209" s="11" t="b">
        <v>1</v>
      </c>
      <c r="R6209" s="11" t="b">
        <v>1</v>
      </c>
      <c r="S6209" s="11" t="b">
        <v>0</v>
      </c>
      <c r="T6209" s="11" t="b">
        <v>1</v>
      </c>
      <c r="U6209" s="11" t="b">
        <v>0</v>
      </c>
      <c r="V6209" s="11" t="b">
        <v>0</v>
      </c>
      <c r="W6209" s="11" t="b">
        <v>1</v>
      </c>
      <c r="X6209" s="11" t="b">
        <v>1</v>
      </c>
      <c r="Y6209" s="11" t="b">
        <v>1</v>
      </c>
      <c r="Z6209" s="11" t="b">
        <v>1</v>
      </c>
      <c r="AA6209" s="11" t="b">
        <v>0</v>
      </c>
      <c r="AB6209" s="11" t="b">
        <v>1</v>
      </c>
      <c r="AC6209" s="11" t="b">
        <v>1</v>
      </c>
      <c r="AD6209" s="11" t="b">
        <v>1</v>
      </c>
      <c r="AE6209" s="11" t="b">
        <v>1</v>
      </c>
      <c r="AF6209" s="11" t="b">
        <v>1</v>
      </c>
      <c r="AG6209" s="11" t="b">
        <v>0</v>
      </c>
    </row>
    <row r="6210" spans="1:33" x14ac:dyDescent="0.2">
      <c r="A6210" s="11">
        <v>2</v>
      </c>
      <c r="B6210" t="s">
        <v>181</v>
      </c>
      <c r="C6210" t="s">
        <v>48</v>
      </c>
      <c r="D6210">
        <v>0</v>
      </c>
      <c r="E6210">
        <v>134745.38401607401</v>
      </c>
      <c r="F6210">
        <v>0</v>
      </c>
      <c r="G6210">
        <v>0</v>
      </c>
      <c r="H6210">
        <v>0</v>
      </c>
      <c r="I6210">
        <v>0</v>
      </c>
      <c r="J6210" s="10">
        <f>SUMIFS(Table1[time],Table1[repetition],Table1[[#This Row],[repetition]],Table1[config],Table1[[#This Row],[config]])</f>
        <v>75155362.67646116</v>
      </c>
      <c r="K6210" s="11">
        <v>50</v>
      </c>
      <c r="L6210" s="11">
        <v>1</v>
      </c>
      <c r="M6210" s="11" t="s">
        <v>151</v>
      </c>
      <c r="N6210" s="11" t="b">
        <v>0</v>
      </c>
      <c r="O6210" s="11" t="b">
        <v>1</v>
      </c>
      <c r="P6210" s="11" t="b">
        <v>1</v>
      </c>
      <c r="Q6210" s="11" t="b">
        <v>1</v>
      </c>
      <c r="R6210" s="11" t="b">
        <v>1</v>
      </c>
      <c r="S6210" s="11" t="b">
        <v>0</v>
      </c>
      <c r="T6210" s="11" t="b">
        <v>1</v>
      </c>
      <c r="U6210" s="11" t="b">
        <v>0</v>
      </c>
      <c r="V6210" s="11" t="b">
        <v>0</v>
      </c>
      <c r="W6210" s="11" t="b">
        <v>1</v>
      </c>
      <c r="X6210" s="11" t="b">
        <v>1</v>
      </c>
      <c r="Y6210" s="11" t="b">
        <v>1</v>
      </c>
      <c r="Z6210" s="11" t="b">
        <v>1</v>
      </c>
      <c r="AA6210" s="11" t="b">
        <v>0</v>
      </c>
      <c r="AB6210" s="11" t="b">
        <v>0</v>
      </c>
      <c r="AC6210" s="11" t="b">
        <v>0</v>
      </c>
      <c r="AD6210" s="11" t="b">
        <v>1</v>
      </c>
      <c r="AE6210" s="11" t="b">
        <v>1</v>
      </c>
      <c r="AF6210" s="11" t="b">
        <v>1</v>
      </c>
      <c r="AG6210" s="11" t="b">
        <v>1</v>
      </c>
    </row>
    <row r="6211" spans="1:33" x14ac:dyDescent="0.2">
      <c r="A6211" s="11">
        <v>3</v>
      </c>
      <c r="B6211" t="s">
        <v>181</v>
      </c>
      <c r="C6211" t="s">
        <v>48</v>
      </c>
      <c r="D6211">
        <v>0</v>
      </c>
      <c r="E6211">
        <v>273437.690436</v>
      </c>
      <c r="F6211">
        <v>0</v>
      </c>
      <c r="G6211">
        <v>0</v>
      </c>
      <c r="H6211">
        <v>0</v>
      </c>
      <c r="I6211">
        <v>0</v>
      </c>
      <c r="J6211" s="10">
        <f>SUMIFS(Table1[time],Table1[repetition],Table1[[#This Row],[repetition]],Table1[config],Table1[[#This Row],[config]])</f>
        <v>77430939.106354982</v>
      </c>
      <c r="K6211" s="11">
        <v>1</v>
      </c>
      <c r="L6211" s="11">
        <v>18</v>
      </c>
      <c r="M6211" s="11" t="s">
        <v>150</v>
      </c>
      <c r="N6211" s="11" t="b">
        <v>1</v>
      </c>
      <c r="O6211" s="11" t="b">
        <v>0</v>
      </c>
      <c r="P6211" s="11" t="b">
        <v>0</v>
      </c>
      <c r="Q6211" s="11" t="b">
        <v>0</v>
      </c>
      <c r="R6211" s="11" t="b">
        <v>0</v>
      </c>
      <c r="S6211" s="11" t="b">
        <v>1</v>
      </c>
      <c r="T6211" s="11" t="b">
        <v>1</v>
      </c>
      <c r="U6211" s="11" t="b">
        <v>1</v>
      </c>
      <c r="V6211" s="11" t="b">
        <v>1</v>
      </c>
      <c r="W6211" s="11" t="b">
        <v>0</v>
      </c>
      <c r="X6211" s="11" t="b">
        <v>1</v>
      </c>
      <c r="Y6211" s="11" t="b">
        <v>0</v>
      </c>
      <c r="Z6211" s="11" t="b">
        <v>0</v>
      </c>
      <c r="AA6211" s="11" t="b">
        <v>1</v>
      </c>
      <c r="AB6211" s="11" t="b">
        <v>1</v>
      </c>
      <c r="AC6211" s="11" t="b">
        <v>1</v>
      </c>
      <c r="AD6211" s="11" t="b">
        <v>1</v>
      </c>
      <c r="AE6211" s="11" t="b">
        <v>0</v>
      </c>
      <c r="AF6211" s="11" t="b">
        <v>0</v>
      </c>
      <c r="AG6211" s="11" t="b">
        <v>0</v>
      </c>
    </row>
    <row r="6212" spans="1:33" x14ac:dyDescent="0.2">
      <c r="A6212" s="11">
        <v>1</v>
      </c>
      <c r="B6212" t="s">
        <v>182</v>
      </c>
      <c r="C6212" t="s">
        <v>48</v>
      </c>
      <c r="D6212">
        <v>0</v>
      </c>
      <c r="E6212">
        <v>7204758.3909599902</v>
      </c>
      <c r="F6212">
        <v>0</v>
      </c>
      <c r="G6212">
        <v>0</v>
      </c>
      <c r="H6212">
        <v>0</v>
      </c>
      <c r="I6212">
        <v>0</v>
      </c>
      <c r="J6212" s="10">
        <f>SUMIFS(Table1[time],Table1[repetition],Table1[[#This Row],[repetition]],Table1[config],Table1[[#This Row],[config]])</f>
        <v>77650557.566388994</v>
      </c>
      <c r="K6212" s="11">
        <v>200</v>
      </c>
      <c r="L6212" s="11">
        <v>4</v>
      </c>
      <c r="M6212" s="11" t="s">
        <v>151</v>
      </c>
      <c r="N6212" s="11" t="b">
        <v>1</v>
      </c>
      <c r="O6212" s="11" t="b">
        <v>1</v>
      </c>
      <c r="P6212" s="11" t="b">
        <v>1</v>
      </c>
      <c r="Q6212" s="11" t="b">
        <v>1</v>
      </c>
      <c r="R6212" s="11" t="b">
        <v>1</v>
      </c>
      <c r="S6212" s="11" t="b">
        <v>1</v>
      </c>
      <c r="T6212" s="11" t="b">
        <v>1</v>
      </c>
      <c r="U6212" s="11" t="b">
        <v>1</v>
      </c>
      <c r="V6212" s="11" t="b">
        <v>1</v>
      </c>
      <c r="W6212" s="11" t="b">
        <v>0</v>
      </c>
      <c r="X6212" s="11" t="b">
        <v>0</v>
      </c>
      <c r="Y6212" s="11" t="b">
        <v>0</v>
      </c>
      <c r="Z6212" s="11" t="b">
        <v>0</v>
      </c>
      <c r="AA6212" s="11" t="b">
        <v>0</v>
      </c>
      <c r="AB6212" s="11" t="b">
        <v>1</v>
      </c>
      <c r="AC6212" s="11" t="b">
        <v>0</v>
      </c>
      <c r="AD6212" s="11" t="b">
        <v>1</v>
      </c>
      <c r="AE6212" s="11" t="b">
        <v>0</v>
      </c>
      <c r="AF6212" s="11" t="b">
        <v>1</v>
      </c>
      <c r="AG6212" s="11" t="b">
        <v>0</v>
      </c>
    </row>
    <row r="6213" spans="1:33" x14ac:dyDescent="0.2">
      <c r="A6213" s="11">
        <v>2</v>
      </c>
      <c r="B6213" t="s">
        <v>182</v>
      </c>
      <c r="C6213" t="s">
        <v>48</v>
      </c>
      <c r="D6213">
        <v>0</v>
      </c>
      <c r="E6213">
        <v>7202509.9104619501</v>
      </c>
      <c r="F6213">
        <v>0</v>
      </c>
      <c r="G6213">
        <v>0</v>
      </c>
      <c r="H6213">
        <v>0</v>
      </c>
      <c r="I6213">
        <v>0</v>
      </c>
      <c r="J6213" s="10">
        <f>SUMIFS(Table1[time],Table1[repetition],Table1[[#This Row],[repetition]],Table1[config],Table1[[#This Row],[config]])</f>
        <v>75155362.67646116</v>
      </c>
      <c r="K6213" s="11">
        <v>50</v>
      </c>
      <c r="L6213" s="11">
        <v>4</v>
      </c>
      <c r="M6213" s="11" t="s">
        <v>151</v>
      </c>
      <c r="N6213" s="11" t="b">
        <v>1</v>
      </c>
      <c r="O6213" s="11" t="b">
        <v>0</v>
      </c>
      <c r="P6213" s="11" t="b">
        <v>0</v>
      </c>
      <c r="Q6213" s="11" t="b">
        <v>0</v>
      </c>
      <c r="R6213" s="11" t="b">
        <v>0</v>
      </c>
      <c r="S6213" s="11" t="b">
        <v>1</v>
      </c>
      <c r="T6213" s="11" t="b">
        <v>0</v>
      </c>
      <c r="U6213" s="11" t="b">
        <v>1</v>
      </c>
      <c r="V6213" s="11" t="b">
        <v>1</v>
      </c>
      <c r="W6213" s="11" t="b">
        <v>1</v>
      </c>
      <c r="X6213" s="11" t="b">
        <v>1</v>
      </c>
      <c r="Y6213" s="11" t="b">
        <v>1</v>
      </c>
      <c r="Z6213" s="11" t="b">
        <v>0</v>
      </c>
      <c r="AA6213" s="11" t="b">
        <v>1</v>
      </c>
      <c r="AB6213" s="11" t="b">
        <v>0</v>
      </c>
      <c r="AC6213" s="11" t="b">
        <v>1</v>
      </c>
      <c r="AD6213" s="11" t="b">
        <v>0</v>
      </c>
      <c r="AE6213" s="11" t="b">
        <v>1</v>
      </c>
      <c r="AF6213" s="11" t="b">
        <v>0</v>
      </c>
      <c r="AG6213" s="11" t="b">
        <v>1</v>
      </c>
    </row>
    <row r="6214" spans="1:33" x14ac:dyDescent="0.2">
      <c r="A6214" s="11">
        <v>3</v>
      </c>
      <c r="B6214" t="s">
        <v>182</v>
      </c>
      <c r="C6214" t="s">
        <v>48</v>
      </c>
      <c r="D6214">
        <v>0</v>
      </c>
      <c r="E6214">
        <v>7205133.62898299</v>
      </c>
      <c r="F6214">
        <v>0</v>
      </c>
      <c r="G6214">
        <v>0</v>
      </c>
      <c r="H6214">
        <v>0</v>
      </c>
      <c r="I6214">
        <v>0</v>
      </c>
      <c r="J6214" s="10">
        <f>SUMIFS(Table1[time],Table1[repetition],Table1[[#This Row],[repetition]],Table1[config],Table1[[#This Row],[config]])</f>
        <v>77430939.106354982</v>
      </c>
      <c r="K6214" s="11">
        <v>50</v>
      </c>
      <c r="L6214" s="11">
        <v>2</v>
      </c>
      <c r="M6214" s="11" t="s">
        <v>149</v>
      </c>
      <c r="N6214" s="11" t="b">
        <v>1</v>
      </c>
      <c r="O6214" s="11" t="b">
        <v>0</v>
      </c>
      <c r="P6214" s="11" t="b">
        <v>0</v>
      </c>
      <c r="Q6214" s="11" t="b">
        <v>0</v>
      </c>
      <c r="R6214" s="11" t="b">
        <v>0</v>
      </c>
      <c r="S6214" s="11" t="b">
        <v>1</v>
      </c>
      <c r="T6214" s="11" t="b">
        <v>0</v>
      </c>
      <c r="U6214" s="11" t="b">
        <v>1</v>
      </c>
      <c r="V6214" s="11" t="b">
        <v>1</v>
      </c>
      <c r="W6214" s="11" t="b">
        <v>0</v>
      </c>
      <c r="X6214" s="11" t="b">
        <v>0</v>
      </c>
      <c r="Y6214" s="11" t="b">
        <v>0</v>
      </c>
      <c r="Z6214" s="11" t="b">
        <v>0</v>
      </c>
      <c r="AA6214" s="11" t="b">
        <v>1</v>
      </c>
      <c r="AB6214" s="11" t="b">
        <v>1</v>
      </c>
      <c r="AC6214" s="11" t="b">
        <v>1</v>
      </c>
      <c r="AD6214" s="11" t="b">
        <v>0</v>
      </c>
      <c r="AE6214" s="11" t="b">
        <v>0</v>
      </c>
      <c r="AF6214" s="11" t="b">
        <v>0</v>
      </c>
      <c r="AG6214" s="11" t="b">
        <v>0</v>
      </c>
    </row>
    <row r="6215" spans="1:33" x14ac:dyDescent="0.2">
      <c r="A6215" s="11">
        <v>1</v>
      </c>
      <c r="B6215" t="s">
        <v>184</v>
      </c>
      <c r="C6215" t="s">
        <v>48</v>
      </c>
      <c r="D6215">
        <v>0</v>
      </c>
      <c r="E6215">
        <v>7204080.50722</v>
      </c>
      <c r="F6215">
        <v>0</v>
      </c>
      <c r="G6215">
        <v>0</v>
      </c>
      <c r="H6215">
        <v>0</v>
      </c>
      <c r="I6215">
        <v>0</v>
      </c>
      <c r="J6215" s="10">
        <f>SUMIFS(Table1[time],Table1[repetition],Table1[[#This Row],[repetition]],Table1[config],Table1[[#This Row],[config]])</f>
        <v>77650557.566388994</v>
      </c>
      <c r="K6215" s="11">
        <v>200</v>
      </c>
      <c r="L6215" s="11">
        <v>6</v>
      </c>
      <c r="M6215" s="11" t="s">
        <v>150</v>
      </c>
      <c r="N6215" s="11" t="b">
        <v>1</v>
      </c>
      <c r="O6215" s="11" t="b">
        <v>1</v>
      </c>
      <c r="P6215" s="11" t="b">
        <v>0</v>
      </c>
      <c r="Q6215" s="11" t="b">
        <v>1</v>
      </c>
      <c r="R6215" s="11" t="b">
        <v>0</v>
      </c>
      <c r="S6215" s="11" t="b">
        <v>0</v>
      </c>
      <c r="T6215" s="11" t="b">
        <v>0</v>
      </c>
      <c r="U6215" s="11" t="b">
        <v>0</v>
      </c>
      <c r="V6215" s="11" t="b">
        <v>0</v>
      </c>
      <c r="W6215" s="11" t="b">
        <v>0</v>
      </c>
      <c r="X6215" s="11" t="b">
        <v>0</v>
      </c>
      <c r="Y6215" s="11" t="b">
        <v>1</v>
      </c>
      <c r="Z6215" s="11" t="b">
        <v>0</v>
      </c>
      <c r="AA6215" s="11" t="b">
        <v>1</v>
      </c>
      <c r="AB6215" s="11" t="b">
        <v>1</v>
      </c>
      <c r="AC6215" s="11" t="b">
        <v>0</v>
      </c>
      <c r="AD6215" s="11" t="b">
        <v>0</v>
      </c>
      <c r="AE6215" s="11" t="b">
        <v>1</v>
      </c>
      <c r="AF6215" s="11" t="b">
        <v>1</v>
      </c>
      <c r="AG6215" s="11" t="b">
        <v>0</v>
      </c>
    </row>
    <row r="6216" spans="1:33" x14ac:dyDescent="0.2">
      <c r="A6216" s="11">
        <v>2</v>
      </c>
      <c r="B6216" t="s">
        <v>184</v>
      </c>
      <c r="C6216" t="s">
        <v>48</v>
      </c>
      <c r="D6216">
        <v>0</v>
      </c>
      <c r="E6216">
        <v>7203411.7621746799</v>
      </c>
      <c r="F6216">
        <v>0</v>
      </c>
      <c r="G6216">
        <v>0</v>
      </c>
      <c r="H6216">
        <v>0</v>
      </c>
      <c r="I6216">
        <v>0</v>
      </c>
      <c r="J6216" s="10">
        <f>SUMIFS(Table1[time],Table1[repetition],Table1[[#This Row],[repetition]],Table1[config],Table1[[#This Row],[config]])</f>
        <v>75155362.67646116</v>
      </c>
      <c r="K6216" s="11">
        <v>50</v>
      </c>
      <c r="L6216" s="11">
        <v>4</v>
      </c>
      <c r="M6216" s="11" t="s">
        <v>151</v>
      </c>
      <c r="N6216" s="11" t="b">
        <v>1</v>
      </c>
      <c r="O6216" s="11" t="b">
        <v>0</v>
      </c>
      <c r="P6216" s="11" t="b">
        <v>0</v>
      </c>
      <c r="Q6216" s="11" t="b">
        <v>0</v>
      </c>
      <c r="R6216" s="11" t="b">
        <v>0</v>
      </c>
      <c r="S6216" s="11" t="b">
        <v>1</v>
      </c>
      <c r="T6216" s="11" t="b">
        <v>0</v>
      </c>
      <c r="U6216" s="11" t="b">
        <v>1</v>
      </c>
      <c r="V6216" s="11" t="b">
        <v>1</v>
      </c>
      <c r="W6216" s="11" t="b">
        <v>1</v>
      </c>
      <c r="X6216" s="11" t="b">
        <v>1</v>
      </c>
      <c r="Y6216" s="11" t="b">
        <v>1</v>
      </c>
      <c r="Z6216" s="11" t="b">
        <v>0</v>
      </c>
      <c r="AA6216" s="11" t="b">
        <v>1</v>
      </c>
      <c r="AB6216" s="11" t="b">
        <v>0</v>
      </c>
      <c r="AC6216" s="11" t="b">
        <v>1</v>
      </c>
      <c r="AD6216" s="11" t="b">
        <v>0</v>
      </c>
      <c r="AE6216" s="11" t="b">
        <v>1</v>
      </c>
      <c r="AF6216" s="11" t="b">
        <v>0</v>
      </c>
      <c r="AG6216" s="11" t="b">
        <v>1</v>
      </c>
    </row>
    <row r="6217" spans="1:33" x14ac:dyDescent="0.2">
      <c r="A6217" s="9">
        <v>3</v>
      </c>
      <c r="B6217" t="s">
        <v>184</v>
      </c>
      <c r="C6217" t="s">
        <v>48</v>
      </c>
      <c r="D6217">
        <v>0</v>
      </c>
      <c r="E6217">
        <v>7204972.2242989996</v>
      </c>
      <c r="F6217">
        <v>0</v>
      </c>
      <c r="G6217">
        <v>0</v>
      </c>
      <c r="H6217">
        <v>0</v>
      </c>
      <c r="I6217">
        <v>0</v>
      </c>
      <c r="J6217" s="8">
        <f>SUMIFS(Table1[time],Table1[repetition],Table1[[#This Row],[repetition]],Table1[config],Table1[[#This Row],[config]])</f>
        <v>77430939.106354982</v>
      </c>
      <c r="K6217" s="9">
        <v>50</v>
      </c>
      <c r="L6217" s="9">
        <v>4</v>
      </c>
      <c r="M6217" s="9" t="s">
        <v>151</v>
      </c>
      <c r="N6217" s="9" t="b">
        <v>1</v>
      </c>
      <c r="O6217" s="9" t="b">
        <v>0</v>
      </c>
      <c r="P6217" s="9" t="b">
        <v>0</v>
      </c>
      <c r="Q6217" s="9" t="b">
        <v>0</v>
      </c>
      <c r="R6217" s="9" t="b">
        <v>0</v>
      </c>
      <c r="S6217" s="9" t="b">
        <v>1</v>
      </c>
      <c r="T6217" s="9" t="b">
        <v>0</v>
      </c>
      <c r="U6217" s="9" t="b">
        <v>1</v>
      </c>
      <c r="V6217" s="9" t="b">
        <v>1</v>
      </c>
      <c r="W6217" s="9" t="b">
        <v>1</v>
      </c>
      <c r="X6217" s="9" t="b">
        <v>1</v>
      </c>
      <c r="Y6217" s="9" t="b">
        <v>1</v>
      </c>
      <c r="Z6217" s="9" t="b">
        <v>0</v>
      </c>
      <c r="AA6217" s="9" t="b">
        <v>1</v>
      </c>
      <c r="AB6217" s="9" t="b">
        <v>0</v>
      </c>
      <c r="AC6217" s="9" t="b">
        <v>1</v>
      </c>
      <c r="AD6217" s="9" t="b">
        <v>0</v>
      </c>
      <c r="AE6217" s="9" t="b">
        <v>1</v>
      </c>
      <c r="AF6217" s="9" t="b">
        <v>0</v>
      </c>
      <c r="AG6217" s="9" t="b">
        <v>1</v>
      </c>
    </row>
    <row r="6218" spans="1:33" x14ac:dyDescent="0.2">
      <c r="A6218" s="9">
        <v>1</v>
      </c>
      <c r="B6218" t="s">
        <v>183</v>
      </c>
      <c r="C6218" t="s">
        <v>48</v>
      </c>
      <c r="D6218">
        <v>0</v>
      </c>
      <c r="E6218">
        <v>236912.421913992</v>
      </c>
      <c r="F6218">
        <v>0</v>
      </c>
      <c r="G6218">
        <v>0</v>
      </c>
      <c r="H6218">
        <v>0</v>
      </c>
      <c r="I6218">
        <v>0</v>
      </c>
      <c r="J6218" s="8">
        <f>SUMIFS(Table1[time],Table1[repetition],Table1[[#This Row],[repetition]],Table1[config],Table1[[#This Row],[config]])</f>
        <v>77650557.566388994</v>
      </c>
      <c r="K6218" s="9">
        <v>600</v>
      </c>
      <c r="L6218" s="9">
        <v>1</v>
      </c>
      <c r="M6218" s="9" t="s">
        <v>149</v>
      </c>
      <c r="N6218" s="9" t="b">
        <v>0</v>
      </c>
      <c r="O6218" s="9" t="b">
        <v>1</v>
      </c>
      <c r="P6218" s="9" t="b">
        <v>1</v>
      </c>
      <c r="Q6218" s="9" t="b">
        <v>1</v>
      </c>
      <c r="R6218" s="9" t="b">
        <v>1</v>
      </c>
      <c r="S6218" s="9" t="b">
        <v>0</v>
      </c>
      <c r="T6218" s="9" t="b">
        <v>1</v>
      </c>
      <c r="U6218" s="9" t="b">
        <v>0</v>
      </c>
      <c r="V6218" s="9" t="b">
        <v>0</v>
      </c>
      <c r="W6218" s="9" t="b">
        <v>1</v>
      </c>
      <c r="X6218" s="9" t="b">
        <v>1</v>
      </c>
      <c r="Y6218" s="9" t="b">
        <v>1</v>
      </c>
      <c r="Z6218" s="9" t="b">
        <v>1</v>
      </c>
      <c r="AA6218" s="9" t="b">
        <v>0</v>
      </c>
      <c r="AB6218" s="9" t="b">
        <v>1</v>
      </c>
      <c r="AC6218" s="9" t="b">
        <v>1</v>
      </c>
      <c r="AD6218" s="9" t="b">
        <v>1</v>
      </c>
      <c r="AE6218" s="9" t="b">
        <v>1</v>
      </c>
      <c r="AF6218" s="9" t="b">
        <v>1</v>
      </c>
      <c r="AG6218" s="9" t="b">
        <v>0</v>
      </c>
    </row>
    <row r="6219" spans="1:33" x14ac:dyDescent="0.2">
      <c r="A6219" s="11">
        <v>2</v>
      </c>
      <c r="B6219" t="s">
        <v>183</v>
      </c>
      <c r="C6219" t="s">
        <v>48</v>
      </c>
      <c r="D6219">
        <v>0</v>
      </c>
      <c r="E6219">
        <v>149966.73957910301</v>
      </c>
      <c r="F6219">
        <v>0</v>
      </c>
      <c r="G6219">
        <v>0</v>
      </c>
      <c r="H6219">
        <v>0</v>
      </c>
      <c r="I6219">
        <v>0</v>
      </c>
      <c r="J6219" s="10">
        <f>SUMIFS(Table1[time],Table1[repetition],Table1[[#This Row],[repetition]],Table1[config],Table1[[#This Row],[config]])</f>
        <v>75155362.67646116</v>
      </c>
      <c r="K6219" s="11">
        <v>50</v>
      </c>
      <c r="L6219" s="11">
        <v>1</v>
      </c>
      <c r="M6219" s="11" t="s">
        <v>151</v>
      </c>
      <c r="N6219" s="11" t="b">
        <v>0</v>
      </c>
      <c r="O6219" s="11" t="b">
        <v>1</v>
      </c>
      <c r="P6219" s="11" t="b">
        <v>1</v>
      </c>
      <c r="Q6219" s="11" t="b">
        <v>1</v>
      </c>
      <c r="R6219" s="11" t="b">
        <v>1</v>
      </c>
      <c r="S6219" s="11" t="b">
        <v>0</v>
      </c>
      <c r="T6219" s="11" t="b">
        <v>1</v>
      </c>
      <c r="U6219" s="11" t="b">
        <v>0</v>
      </c>
      <c r="V6219" s="11" t="b">
        <v>0</v>
      </c>
      <c r="W6219" s="11" t="b">
        <v>1</v>
      </c>
      <c r="X6219" s="11" t="b">
        <v>1</v>
      </c>
      <c r="Y6219" s="11" t="b">
        <v>1</v>
      </c>
      <c r="Z6219" s="11" t="b">
        <v>1</v>
      </c>
      <c r="AA6219" s="11" t="b">
        <v>0</v>
      </c>
      <c r="AB6219" s="11" t="b">
        <v>0</v>
      </c>
      <c r="AC6219" s="11" t="b">
        <v>0</v>
      </c>
      <c r="AD6219" s="11" t="b">
        <v>1</v>
      </c>
      <c r="AE6219" s="11" t="b">
        <v>1</v>
      </c>
      <c r="AF6219" s="11" t="b">
        <v>1</v>
      </c>
      <c r="AG6219" s="11" t="b">
        <v>1</v>
      </c>
    </row>
    <row r="6220" spans="1:33" x14ac:dyDescent="0.2">
      <c r="A6220" s="11">
        <v>3</v>
      </c>
      <c r="B6220" t="s">
        <v>183</v>
      </c>
      <c r="C6220" t="s">
        <v>48</v>
      </c>
      <c r="D6220">
        <v>0</v>
      </c>
      <c r="E6220">
        <v>257588.01998899801</v>
      </c>
      <c r="F6220">
        <v>0</v>
      </c>
      <c r="G6220">
        <v>0</v>
      </c>
      <c r="H6220">
        <v>0</v>
      </c>
      <c r="I6220">
        <v>0</v>
      </c>
      <c r="J6220" s="10">
        <f>SUMIFS(Table1[time],Table1[repetition],Table1[[#This Row],[repetition]],Table1[config],Table1[[#This Row],[config]])</f>
        <v>77430939.106354982</v>
      </c>
      <c r="K6220" s="11">
        <v>1</v>
      </c>
      <c r="L6220" s="11">
        <v>5</v>
      </c>
      <c r="M6220" s="11" t="s">
        <v>151</v>
      </c>
      <c r="N6220" s="11" t="b">
        <v>1</v>
      </c>
      <c r="O6220" s="11" t="b">
        <v>1</v>
      </c>
      <c r="P6220" s="11" t="b">
        <v>1</v>
      </c>
      <c r="Q6220" s="11" t="b">
        <v>0</v>
      </c>
      <c r="R6220" s="11" t="b">
        <v>0</v>
      </c>
      <c r="S6220" s="11" t="b">
        <v>1</v>
      </c>
      <c r="T6220" s="11" t="b">
        <v>1</v>
      </c>
      <c r="U6220" s="11" t="b">
        <v>0</v>
      </c>
      <c r="V6220" s="11" t="b">
        <v>1</v>
      </c>
      <c r="W6220" s="11" t="b">
        <v>1</v>
      </c>
      <c r="X6220" s="11" t="b">
        <v>1</v>
      </c>
      <c r="Y6220" s="11" t="b">
        <v>0</v>
      </c>
      <c r="Z6220" s="11" t="b">
        <v>0</v>
      </c>
      <c r="AA6220" s="11" t="b">
        <v>1</v>
      </c>
      <c r="AB6220" s="11" t="b">
        <v>1</v>
      </c>
      <c r="AC6220" s="11" t="b">
        <v>0</v>
      </c>
      <c r="AD6220" s="11" t="b">
        <v>0</v>
      </c>
      <c r="AE6220" s="11" t="b">
        <v>0</v>
      </c>
      <c r="AF6220" s="11" t="b">
        <v>1</v>
      </c>
      <c r="AG6220" s="11" t="b">
        <v>0</v>
      </c>
    </row>
    <row r="6221" spans="1:33" x14ac:dyDescent="0.2">
      <c r="A6221" s="9">
        <v>1</v>
      </c>
      <c r="B6221" t="s">
        <v>185</v>
      </c>
      <c r="C6221" t="s">
        <v>48</v>
      </c>
      <c r="D6221">
        <v>0</v>
      </c>
      <c r="E6221">
        <v>257537.715365993</v>
      </c>
      <c r="F6221">
        <v>0</v>
      </c>
      <c r="G6221">
        <v>0</v>
      </c>
      <c r="H6221">
        <v>0</v>
      </c>
      <c r="I6221">
        <v>0</v>
      </c>
      <c r="J6221" s="8">
        <f>SUMIFS(Table1[time],Table1[repetition],Table1[[#This Row],[repetition]],Table1[config],Table1[[#This Row],[config]])</f>
        <v>77650557.566388994</v>
      </c>
      <c r="K6221" s="9">
        <v>600</v>
      </c>
      <c r="L6221" s="9">
        <v>3</v>
      </c>
      <c r="M6221" s="9" t="s">
        <v>151</v>
      </c>
      <c r="N6221" s="9" t="b">
        <v>0</v>
      </c>
      <c r="O6221" s="9" t="b">
        <v>1</v>
      </c>
      <c r="P6221" s="9" t="b">
        <v>0</v>
      </c>
      <c r="Q6221" s="9" t="b">
        <v>1</v>
      </c>
      <c r="R6221" s="9" t="b">
        <v>1</v>
      </c>
      <c r="S6221" s="9" t="b">
        <v>1</v>
      </c>
      <c r="T6221" s="9" t="b">
        <v>1</v>
      </c>
      <c r="U6221" s="9" t="b">
        <v>0</v>
      </c>
      <c r="V6221" s="9" t="b">
        <v>0</v>
      </c>
      <c r="W6221" s="9" t="b">
        <v>1</v>
      </c>
      <c r="X6221" s="9" t="b">
        <v>0</v>
      </c>
      <c r="Y6221" s="9" t="b">
        <v>0</v>
      </c>
      <c r="Z6221" s="9" t="b">
        <v>1</v>
      </c>
      <c r="AA6221" s="9" t="b">
        <v>0</v>
      </c>
      <c r="AB6221" s="9" t="b">
        <v>0</v>
      </c>
      <c r="AC6221" s="9" t="b">
        <v>1</v>
      </c>
      <c r="AD6221" s="9" t="b">
        <v>1</v>
      </c>
      <c r="AE6221" s="9" t="b">
        <v>0</v>
      </c>
      <c r="AF6221" s="9" t="b">
        <v>1</v>
      </c>
      <c r="AG6221" s="9" t="b">
        <v>0</v>
      </c>
    </row>
    <row r="6222" spans="1:33" x14ac:dyDescent="0.2">
      <c r="A6222" s="9">
        <v>2</v>
      </c>
      <c r="B6222" t="s">
        <v>185</v>
      </c>
      <c r="C6222" t="s">
        <v>48</v>
      </c>
      <c r="D6222">
        <v>0</v>
      </c>
      <c r="E6222">
        <v>136452.743413858</v>
      </c>
      <c r="F6222">
        <v>0</v>
      </c>
      <c r="G6222">
        <v>0</v>
      </c>
      <c r="H6222">
        <v>0</v>
      </c>
      <c r="I6222">
        <v>0</v>
      </c>
      <c r="J6222" s="8">
        <f>SUMIFS(Table1[time],Table1[repetition],Table1[[#This Row],[repetition]],Table1[config],Table1[[#This Row],[config]])</f>
        <v>75155362.67646116</v>
      </c>
      <c r="K6222" s="9">
        <v>50</v>
      </c>
      <c r="L6222" s="9">
        <v>1</v>
      </c>
      <c r="M6222" s="9" t="s">
        <v>151</v>
      </c>
      <c r="N6222" s="9" t="b">
        <v>0</v>
      </c>
      <c r="O6222" s="9" t="b">
        <v>1</v>
      </c>
      <c r="P6222" s="9" t="b">
        <v>1</v>
      </c>
      <c r="Q6222" s="9" t="b">
        <v>1</v>
      </c>
      <c r="R6222" s="9" t="b">
        <v>1</v>
      </c>
      <c r="S6222" s="9" t="b">
        <v>0</v>
      </c>
      <c r="T6222" s="9" t="b">
        <v>1</v>
      </c>
      <c r="U6222" s="9" t="b">
        <v>0</v>
      </c>
      <c r="V6222" s="9" t="b">
        <v>0</v>
      </c>
      <c r="W6222" s="9" t="b">
        <v>1</v>
      </c>
      <c r="X6222" s="9" t="b">
        <v>1</v>
      </c>
      <c r="Y6222" s="9" t="b">
        <v>1</v>
      </c>
      <c r="Z6222" s="9" t="b">
        <v>1</v>
      </c>
      <c r="AA6222" s="9" t="b">
        <v>0</v>
      </c>
      <c r="AB6222" s="9" t="b">
        <v>0</v>
      </c>
      <c r="AC6222" s="9" t="b">
        <v>0</v>
      </c>
      <c r="AD6222" s="9" t="b">
        <v>1</v>
      </c>
      <c r="AE6222" s="9" t="b">
        <v>1</v>
      </c>
      <c r="AF6222" s="9" t="b">
        <v>1</v>
      </c>
      <c r="AG6222" s="9" t="b">
        <v>1</v>
      </c>
    </row>
    <row r="6223" spans="1:33" x14ac:dyDescent="0.2">
      <c r="A6223" s="11">
        <v>3</v>
      </c>
      <c r="B6223" t="s">
        <v>185</v>
      </c>
      <c r="C6223" t="s">
        <v>48</v>
      </c>
      <c r="D6223">
        <v>0</v>
      </c>
      <c r="E6223">
        <v>241651.63824399901</v>
      </c>
      <c r="F6223">
        <v>0</v>
      </c>
      <c r="G6223">
        <v>0</v>
      </c>
      <c r="H6223">
        <v>0</v>
      </c>
      <c r="I6223">
        <v>0</v>
      </c>
      <c r="J6223" s="10">
        <f>SUMIFS(Table1[time],Table1[repetition],Table1[[#This Row],[repetition]],Table1[config],Table1[[#This Row],[config]])</f>
        <v>77430939.106354982</v>
      </c>
      <c r="K6223" s="11">
        <v>1</v>
      </c>
      <c r="L6223" s="11">
        <v>18</v>
      </c>
      <c r="M6223" s="11" t="s">
        <v>150</v>
      </c>
      <c r="N6223" s="11" t="b">
        <v>1</v>
      </c>
      <c r="O6223" s="11" t="b">
        <v>0</v>
      </c>
      <c r="P6223" s="11" t="b">
        <v>0</v>
      </c>
      <c r="Q6223" s="11" t="b">
        <v>0</v>
      </c>
      <c r="R6223" s="11" t="b">
        <v>0</v>
      </c>
      <c r="S6223" s="11" t="b">
        <v>1</v>
      </c>
      <c r="T6223" s="11" t="b">
        <v>1</v>
      </c>
      <c r="U6223" s="11" t="b">
        <v>1</v>
      </c>
      <c r="V6223" s="11" t="b">
        <v>1</v>
      </c>
      <c r="W6223" s="11" t="b">
        <v>0</v>
      </c>
      <c r="X6223" s="11" t="b">
        <v>1</v>
      </c>
      <c r="Y6223" s="11" t="b">
        <v>0</v>
      </c>
      <c r="Z6223" s="11" t="b">
        <v>0</v>
      </c>
      <c r="AA6223" s="11" t="b">
        <v>1</v>
      </c>
      <c r="AB6223" s="11" t="b">
        <v>1</v>
      </c>
      <c r="AC6223" s="11" t="b">
        <v>1</v>
      </c>
      <c r="AD6223" s="11" t="b">
        <v>1</v>
      </c>
      <c r="AE6223" s="11" t="b">
        <v>0</v>
      </c>
      <c r="AF6223" s="11" t="b">
        <v>0</v>
      </c>
      <c r="AG6223" s="11" t="b">
        <v>0</v>
      </c>
    </row>
    <row r="6224" spans="1:33" x14ac:dyDescent="0.2">
      <c r="A6224" s="9">
        <v>1</v>
      </c>
      <c r="B6224" t="s">
        <v>186</v>
      </c>
      <c r="C6224" t="s">
        <v>48</v>
      </c>
      <c r="D6224">
        <v>0</v>
      </c>
      <c r="E6224">
        <v>7202456.2185450299</v>
      </c>
      <c r="F6224">
        <v>0</v>
      </c>
      <c r="G6224">
        <v>0</v>
      </c>
      <c r="H6224">
        <v>0</v>
      </c>
      <c r="I6224">
        <v>0</v>
      </c>
      <c r="J6224" s="8">
        <f>SUMIFS(Table1[time],Table1[repetition],Table1[[#This Row],[repetition]],Table1[config],Table1[[#This Row],[config]])</f>
        <v>77650557.566388994</v>
      </c>
      <c r="K6224" s="9">
        <v>600</v>
      </c>
      <c r="L6224" s="9">
        <v>6</v>
      </c>
      <c r="M6224" s="9" t="s">
        <v>151</v>
      </c>
      <c r="N6224" s="9" t="b">
        <v>1</v>
      </c>
      <c r="O6224" s="9" t="b">
        <v>1</v>
      </c>
      <c r="P6224" s="9" t="b">
        <v>1</v>
      </c>
      <c r="Q6224" s="9" t="b">
        <v>1</v>
      </c>
      <c r="R6224" s="9" t="b">
        <v>0</v>
      </c>
      <c r="S6224" s="9" t="b">
        <v>1</v>
      </c>
      <c r="T6224" s="9" t="b">
        <v>1</v>
      </c>
      <c r="U6224" s="9" t="b">
        <v>1</v>
      </c>
      <c r="V6224" s="9" t="b">
        <v>0</v>
      </c>
      <c r="W6224" s="9" t="b">
        <v>1</v>
      </c>
      <c r="X6224" s="9" t="b">
        <v>0</v>
      </c>
      <c r="Y6224" s="9" t="b">
        <v>1</v>
      </c>
      <c r="Z6224" s="9" t="b">
        <v>1</v>
      </c>
      <c r="AA6224" s="9" t="b">
        <v>0</v>
      </c>
      <c r="AB6224" s="9" t="b">
        <v>1</v>
      </c>
      <c r="AC6224" s="9" t="b">
        <v>1</v>
      </c>
      <c r="AD6224" s="9" t="b">
        <v>1</v>
      </c>
      <c r="AE6224" s="9" t="b">
        <v>0</v>
      </c>
      <c r="AF6224" s="9" t="b">
        <v>0</v>
      </c>
      <c r="AG6224" s="9" t="b">
        <v>0</v>
      </c>
    </row>
    <row r="6225" spans="1:33" x14ac:dyDescent="0.2">
      <c r="A6225" s="9">
        <v>2</v>
      </c>
      <c r="B6225" t="s">
        <v>186</v>
      </c>
      <c r="C6225" t="s">
        <v>48</v>
      </c>
      <c r="D6225">
        <v>0</v>
      </c>
      <c r="E6225">
        <v>7202273.1756698303</v>
      </c>
      <c r="F6225">
        <v>0</v>
      </c>
      <c r="G6225">
        <v>0</v>
      </c>
      <c r="H6225">
        <v>0</v>
      </c>
      <c r="I6225">
        <v>0</v>
      </c>
      <c r="J6225" s="8">
        <f>SUMIFS(Table1[time],Table1[repetition],Table1[[#This Row],[repetition]],Table1[config],Table1[[#This Row],[config]])</f>
        <v>75155362.67646116</v>
      </c>
      <c r="K6225" s="9">
        <v>50</v>
      </c>
      <c r="L6225" s="9">
        <v>3</v>
      </c>
      <c r="M6225" s="9" t="s">
        <v>150</v>
      </c>
      <c r="N6225" s="9" t="b">
        <v>0</v>
      </c>
      <c r="O6225" s="9" t="b">
        <v>0</v>
      </c>
      <c r="P6225" s="9" t="b">
        <v>1</v>
      </c>
      <c r="Q6225" s="9" t="b">
        <v>0</v>
      </c>
      <c r="R6225" s="9" t="b">
        <v>0</v>
      </c>
      <c r="S6225" s="9" t="b">
        <v>0</v>
      </c>
      <c r="T6225" s="9" t="b">
        <v>1</v>
      </c>
      <c r="U6225" s="9" t="b">
        <v>0</v>
      </c>
      <c r="V6225" s="9" t="b">
        <v>0</v>
      </c>
      <c r="W6225" s="9" t="b">
        <v>0</v>
      </c>
      <c r="X6225" s="9" t="b">
        <v>1</v>
      </c>
      <c r="Y6225" s="9" t="b">
        <v>0</v>
      </c>
      <c r="Z6225" s="9" t="b">
        <v>1</v>
      </c>
      <c r="AA6225" s="9" t="b">
        <v>0</v>
      </c>
      <c r="AB6225" s="9" t="b">
        <v>1</v>
      </c>
      <c r="AC6225" s="9" t="b">
        <v>0</v>
      </c>
      <c r="AD6225" s="9" t="b">
        <v>0</v>
      </c>
      <c r="AE6225" s="9" t="b">
        <v>1</v>
      </c>
      <c r="AF6225" s="9" t="b">
        <v>1</v>
      </c>
      <c r="AG6225" s="9" t="b">
        <v>1</v>
      </c>
    </row>
    <row r="6226" spans="1:33" x14ac:dyDescent="0.2">
      <c r="A6226" s="11">
        <v>3</v>
      </c>
      <c r="B6226" t="s">
        <v>186</v>
      </c>
      <c r="C6226" t="s">
        <v>48</v>
      </c>
      <c r="D6226">
        <v>0</v>
      </c>
      <c r="E6226">
        <v>7202408.6079070102</v>
      </c>
      <c r="F6226">
        <v>0</v>
      </c>
      <c r="G6226">
        <v>0</v>
      </c>
      <c r="H6226">
        <v>0</v>
      </c>
      <c r="I6226">
        <v>0</v>
      </c>
      <c r="J6226" s="10">
        <f>SUMIFS(Table1[time],Table1[repetition],Table1[[#This Row],[repetition]],Table1[config],Table1[[#This Row],[config]])</f>
        <v>77430939.106354982</v>
      </c>
      <c r="K6226" s="11">
        <v>600</v>
      </c>
      <c r="L6226" s="11">
        <v>6</v>
      </c>
      <c r="M6226" s="11" t="s">
        <v>151</v>
      </c>
      <c r="N6226" s="11" t="b">
        <v>1</v>
      </c>
      <c r="O6226" s="11" t="b">
        <v>1</v>
      </c>
      <c r="P6226" s="11" t="b">
        <v>1</v>
      </c>
      <c r="Q6226" s="11" t="b">
        <v>1</v>
      </c>
      <c r="R6226" s="11" t="b">
        <v>0</v>
      </c>
      <c r="S6226" s="11" t="b">
        <v>1</v>
      </c>
      <c r="T6226" s="11" t="b">
        <v>1</v>
      </c>
      <c r="U6226" s="11" t="b">
        <v>1</v>
      </c>
      <c r="V6226" s="11" t="b">
        <v>0</v>
      </c>
      <c r="W6226" s="11" t="b">
        <v>1</v>
      </c>
      <c r="X6226" s="11" t="b">
        <v>0</v>
      </c>
      <c r="Y6226" s="11" t="b">
        <v>1</v>
      </c>
      <c r="Z6226" s="11" t="b">
        <v>1</v>
      </c>
      <c r="AA6226" s="11" t="b">
        <v>0</v>
      </c>
      <c r="AB6226" s="11" t="b">
        <v>1</v>
      </c>
      <c r="AC6226" s="11" t="b">
        <v>1</v>
      </c>
      <c r="AD6226" s="11" t="b">
        <v>1</v>
      </c>
      <c r="AE6226" s="11" t="b">
        <v>0</v>
      </c>
      <c r="AF6226" s="11" t="b">
        <v>0</v>
      </c>
      <c r="AG6226" s="11" t="b">
        <v>0</v>
      </c>
    </row>
    <row r="6227" spans="1:33" x14ac:dyDescent="0.2">
      <c r="A6227" s="11">
        <v>1</v>
      </c>
      <c r="B6227" t="s">
        <v>187</v>
      </c>
      <c r="C6227" t="s">
        <v>48</v>
      </c>
      <c r="D6227">
        <v>0</v>
      </c>
      <c r="E6227">
        <v>7202437.5167660099</v>
      </c>
      <c r="F6227">
        <v>0</v>
      </c>
      <c r="G6227">
        <v>0</v>
      </c>
      <c r="H6227">
        <v>0</v>
      </c>
      <c r="I6227">
        <v>0</v>
      </c>
      <c r="J6227" s="10">
        <f>SUMIFS(Table1[time],Table1[repetition],Table1[[#This Row],[repetition]],Table1[config],Table1[[#This Row],[config]])</f>
        <v>77650557.566388994</v>
      </c>
      <c r="K6227" s="11">
        <v>1</v>
      </c>
      <c r="L6227" s="11">
        <v>3</v>
      </c>
      <c r="M6227" s="11" t="s">
        <v>149</v>
      </c>
      <c r="N6227" s="11" t="b">
        <v>1</v>
      </c>
      <c r="O6227" s="11" t="b">
        <v>0</v>
      </c>
      <c r="P6227" s="11" t="b">
        <v>1</v>
      </c>
      <c r="Q6227" s="11" t="b">
        <v>0</v>
      </c>
      <c r="R6227" s="11" t="b">
        <v>1</v>
      </c>
      <c r="S6227" s="11" t="b">
        <v>1</v>
      </c>
      <c r="T6227" s="11" t="b">
        <v>1</v>
      </c>
      <c r="U6227" s="11" t="b">
        <v>1</v>
      </c>
      <c r="V6227" s="11" t="b">
        <v>1</v>
      </c>
      <c r="W6227" s="11" t="b">
        <v>1</v>
      </c>
      <c r="X6227" s="11" t="b">
        <v>1</v>
      </c>
      <c r="Y6227" s="11" t="b">
        <v>1</v>
      </c>
      <c r="Z6227" s="11" t="b">
        <v>0</v>
      </c>
      <c r="AA6227" s="11" t="b">
        <v>0</v>
      </c>
      <c r="AB6227" s="11" t="b">
        <v>0</v>
      </c>
      <c r="AC6227" s="11" t="b">
        <v>0</v>
      </c>
      <c r="AD6227" s="11" t="b">
        <v>1</v>
      </c>
      <c r="AE6227" s="11" t="b">
        <v>0</v>
      </c>
      <c r="AF6227" s="11" t="b">
        <v>0</v>
      </c>
      <c r="AG6227" s="11" t="b">
        <v>0</v>
      </c>
    </row>
    <row r="6228" spans="1:33" x14ac:dyDescent="0.2">
      <c r="A6228" s="11">
        <v>2</v>
      </c>
      <c r="B6228" t="s">
        <v>187</v>
      </c>
      <c r="C6228" t="s">
        <v>48</v>
      </c>
      <c r="D6228">
        <v>0</v>
      </c>
      <c r="E6228">
        <v>7202201.8355270801</v>
      </c>
      <c r="F6228">
        <v>0</v>
      </c>
      <c r="G6228">
        <v>0</v>
      </c>
      <c r="H6228">
        <v>0</v>
      </c>
      <c r="I6228">
        <v>0</v>
      </c>
      <c r="J6228" s="10">
        <f>SUMIFS(Table1[time],Table1[repetition],Table1[[#This Row],[repetition]],Table1[config],Table1[[#This Row],[config]])</f>
        <v>75155362.67646116</v>
      </c>
      <c r="K6228" s="11">
        <v>50</v>
      </c>
      <c r="L6228" s="11">
        <v>3</v>
      </c>
      <c r="M6228" s="11" t="s">
        <v>150</v>
      </c>
      <c r="N6228" s="11" t="b">
        <v>0</v>
      </c>
      <c r="O6228" s="11" t="b">
        <v>0</v>
      </c>
      <c r="P6228" s="11" t="b">
        <v>1</v>
      </c>
      <c r="Q6228" s="11" t="b">
        <v>0</v>
      </c>
      <c r="R6228" s="11" t="b">
        <v>0</v>
      </c>
      <c r="S6228" s="11" t="b">
        <v>0</v>
      </c>
      <c r="T6228" s="11" t="b">
        <v>1</v>
      </c>
      <c r="U6228" s="11" t="b">
        <v>0</v>
      </c>
      <c r="V6228" s="11" t="b">
        <v>0</v>
      </c>
      <c r="W6228" s="11" t="b">
        <v>0</v>
      </c>
      <c r="X6228" s="11" t="b">
        <v>1</v>
      </c>
      <c r="Y6228" s="11" t="b">
        <v>0</v>
      </c>
      <c r="Z6228" s="11" t="b">
        <v>1</v>
      </c>
      <c r="AA6228" s="11" t="b">
        <v>0</v>
      </c>
      <c r="AB6228" s="11" t="b">
        <v>1</v>
      </c>
      <c r="AC6228" s="11" t="b">
        <v>0</v>
      </c>
      <c r="AD6228" s="11" t="b">
        <v>0</v>
      </c>
      <c r="AE6228" s="11" t="b">
        <v>1</v>
      </c>
      <c r="AF6228" s="11" t="b">
        <v>1</v>
      </c>
      <c r="AG6228" s="11" t="b">
        <v>1</v>
      </c>
    </row>
    <row r="6229" spans="1:33" x14ac:dyDescent="0.2">
      <c r="A6229" s="11">
        <v>3</v>
      </c>
      <c r="B6229" t="s">
        <v>187</v>
      </c>
      <c r="C6229" t="s">
        <v>48</v>
      </c>
      <c r="D6229">
        <v>0</v>
      </c>
      <c r="E6229">
        <v>7202774.4516639998</v>
      </c>
      <c r="F6229">
        <v>0</v>
      </c>
      <c r="G6229">
        <v>0</v>
      </c>
      <c r="H6229">
        <v>0</v>
      </c>
      <c r="I6229">
        <v>0</v>
      </c>
      <c r="J6229" s="10">
        <f>SUMIFS(Table1[time],Table1[repetition],Table1[[#This Row],[repetition]],Table1[config],Table1[[#This Row],[config]])</f>
        <v>77430939.106354982</v>
      </c>
      <c r="K6229" s="11">
        <v>50</v>
      </c>
      <c r="L6229" s="11">
        <v>3</v>
      </c>
      <c r="M6229" s="11" t="s">
        <v>150</v>
      </c>
      <c r="N6229" s="11" t="b">
        <v>0</v>
      </c>
      <c r="O6229" s="11" t="b">
        <v>0</v>
      </c>
      <c r="P6229" s="11" t="b">
        <v>1</v>
      </c>
      <c r="Q6229" s="11" t="b">
        <v>0</v>
      </c>
      <c r="R6229" s="11" t="b">
        <v>0</v>
      </c>
      <c r="S6229" s="11" t="b">
        <v>0</v>
      </c>
      <c r="T6229" s="11" t="b">
        <v>1</v>
      </c>
      <c r="U6229" s="11" t="b">
        <v>0</v>
      </c>
      <c r="V6229" s="11" t="b">
        <v>0</v>
      </c>
      <c r="W6229" s="11" t="b">
        <v>0</v>
      </c>
      <c r="X6229" s="11" t="b">
        <v>1</v>
      </c>
      <c r="Y6229" s="11" t="b">
        <v>0</v>
      </c>
      <c r="Z6229" s="11" t="b">
        <v>1</v>
      </c>
      <c r="AA6229" s="11" t="b">
        <v>0</v>
      </c>
      <c r="AB6229" s="11" t="b">
        <v>1</v>
      </c>
      <c r="AC6229" s="11" t="b">
        <v>0</v>
      </c>
      <c r="AD6229" s="11" t="b">
        <v>0</v>
      </c>
      <c r="AE6229" s="11" t="b">
        <v>1</v>
      </c>
      <c r="AF6229" s="11" t="b">
        <v>1</v>
      </c>
      <c r="AG6229" s="11" t="b">
        <v>1</v>
      </c>
    </row>
    <row r="6230" spans="1:33" x14ac:dyDescent="0.2">
      <c r="A6230" s="9">
        <v>1</v>
      </c>
      <c r="B6230" t="s">
        <v>158</v>
      </c>
      <c r="C6230" t="s">
        <v>24</v>
      </c>
      <c r="D6230">
        <v>0</v>
      </c>
      <c r="E6230">
        <v>203900.03530797499</v>
      </c>
      <c r="F6230">
        <v>0</v>
      </c>
      <c r="G6230">
        <v>0</v>
      </c>
      <c r="H6230">
        <v>0</v>
      </c>
      <c r="I6230">
        <v>0</v>
      </c>
      <c r="J6230" s="8">
        <f>SUMIFS(Table1[time],Table1[repetition],Table1[[#This Row],[repetition]],Table1[config],Table1[[#This Row],[config]])</f>
        <v>48288155.998240702</v>
      </c>
      <c r="K6230" s="9">
        <v>1</v>
      </c>
      <c r="L6230" s="9">
        <v>4</v>
      </c>
      <c r="M6230" s="9" t="s">
        <v>150</v>
      </c>
      <c r="N6230" s="9" t="b">
        <v>0</v>
      </c>
      <c r="O6230" s="9" t="b">
        <v>1</v>
      </c>
      <c r="P6230" s="9" t="b">
        <v>0</v>
      </c>
      <c r="Q6230" s="9" t="b">
        <v>1</v>
      </c>
      <c r="R6230" s="9" t="b">
        <v>0</v>
      </c>
      <c r="S6230" s="9" t="b">
        <v>1</v>
      </c>
      <c r="T6230" s="9" t="b">
        <v>0</v>
      </c>
      <c r="U6230" s="9" t="b">
        <v>0</v>
      </c>
      <c r="V6230" s="9" t="b">
        <v>0</v>
      </c>
      <c r="W6230" s="9" t="b">
        <v>1</v>
      </c>
      <c r="X6230" s="9" t="b">
        <v>0</v>
      </c>
      <c r="Y6230" s="9" t="b">
        <v>1</v>
      </c>
      <c r="Z6230" s="9" t="b">
        <v>1</v>
      </c>
      <c r="AA6230" s="9" t="b">
        <v>1</v>
      </c>
      <c r="AB6230" s="9" t="b">
        <v>1</v>
      </c>
      <c r="AC6230" s="9" t="b">
        <v>1</v>
      </c>
      <c r="AD6230" s="9" t="b">
        <v>0</v>
      </c>
      <c r="AE6230" s="9" t="b">
        <v>1</v>
      </c>
      <c r="AF6230" s="9" t="b">
        <v>1</v>
      </c>
      <c r="AG6230" s="9" t="b">
        <v>1</v>
      </c>
    </row>
    <row r="6231" spans="1:33" x14ac:dyDescent="0.2">
      <c r="A6231" s="11">
        <v>2</v>
      </c>
      <c r="B6231" t="s">
        <v>158</v>
      </c>
      <c r="C6231" t="s">
        <v>24</v>
      </c>
      <c r="D6231">
        <v>0</v>
      </c>
      <c r="E6231">
        <v>624724.95932597597</v>
      </c>
      <c r="F6231">
        <v>0</v>
      </c>
      <c r="G6231">
        <v>0</v>
      </c>
      <c r="H6231">
        <v>0</v>
      </c>
      <c r="I6231">
        <v>0</v>
      </c>
      <c r="J6231" s="10">
        <f>SUMIFS(Table1[time],Table1[repetition],Table1[[#This Row],[repetition]],Table1[config],Table1[[#This Row],[config]])</f>
        <v>60024979.042033158</v>
      </c>
      <c r="K6231" s="11">
        <v>600</v>
      </c>
      <c r="L6231" s="11">
        <v>1</v>
      </c>
      <c r="M6231" s="11" t="s">
        <v>149</v>
      </c>
      <c r="N6231" s="11" t="b">
        <v>0</v>
      </c>
      <c r="O6231" s="11" t="b">
        <v>1</v>
      </c>
      <c r="P6231" s="11" t="b">
        <v>1</v>
      </c>
      <c r="Q6231" s="11" t="b">
        <v>1</v>
      </c>
      <c r="R6231" s="11" t="b">
        <v>1</v>
      </c>
      <c r="S6231" s="11" t="b">
        <v>0</v>
      </c>
      <c r="T6231" s="11" t="b">
        <v>1</v>
      </c>
      <c r="U6231" s="11" t="b">
        <v>0</v>
      </c>
      <c r="V6231" s="11" t="b">
        <v>0</v>
      </c>
      <c r="W6231" s="11" t="b">
        <v>1</v>
      </c>
      <c r="X6231" s="11" t="b">
        <v>1</v>
      </c>
      <c r="Y6231" s="11" t="b">
        <v>1</v>
      </c>
      <c r="Z6231" s="11" t="b">
        <v>1</v>
      </c>
      <c r="AA6231" s="11" t="b">
        <v>0</v>
      </c>
      <c r="AB6231" s="11" t="b">
        <v>1</v>
      </c>
      <c r="AC6231" s="11" t="b">
        <v>1</v>
      </c>
      <c r="AD6231" s="11" t="b">
        <v>1</v>
      </c>
      <c r="AE6231" s="11" t="b">
        <v>1</v>
      </c>
      <c r="AF6231" s="11" t="b">
        <v>1</v>
      </c>
      <c r="AG6231" s="11" t="b">
        <v>0</v>
      </c>
    </row>
    <row r="6232" spans="1:33" x14ac:dyDescent="0.2">
      <c r="A6232" s="9">
        <v>3</v>
      </c>
      <c r="B6232" t="s">
        <v>158</v>
      </c>
      <c r="C6232" t="s">
        <v>24</v>
      </c>
      <c r="D6232">
        <v>0</v>
      </c>
      <c r="E6232">
        <v>169362.84362801199</v>
      </c>
      <c r="F6232">
        <v>0</v>
      </c>
      <c r="G6232">
        <v>0</v>
      </c>
      <c r="H6232">
        <v>0</v>
      </c>
      <c r="I6232">
        <v>0</v>
      </c>
      <c r="J6232" s="8">
        <f>SUMIFS(Table1[time],Table1[repetition],Table1[[#This Row],[repetition]],Table1[config],Table1[[#This Row],[config]])</f>
        <v>47637638.218673944</v>
      </c>
      <c r="K6232" s="9">
        <v>200</v>
      </c>
      <c r="L6232" s="9">
        <v>18</v>
      </c>
      <c r="M6232" s="9" t="s">
        <v>151</v>
      </c>
      <c r="N6232" s="9" t="b">
        <v>1</v>
      </c>
      <c r="O6232" s="9" t="b">
        <v>0</v>
      </c>
      <c r="P6232" s="9" t="b">
        <v>0</v>
      </c>
      <c r="Q6232" s="9" t="b">
        <v>0</v>
      </c>
      <c r="R6232" s="9" t="b">
        <v>1</v>
      </c>
      <c r="S6232" s="9" t="b">
        <v>0</v>
      </c>
      <c r="T6232" s="9" t="b">
        <v>0</v>
      </c>
      <c r="U6232" s="9" t="b">
        <v>0</v>
      </c>
      <c r="V6232" s="9" t="b">
        <v>0</v>
      </c>
      <c r="W6232" s="9" t="b">
        <v>0</v>
      </c>
      <c r="X6232" s="9" t="b">
        <v>0</v>
      </c>
      <c r="Y6232" s="9" t="b">
        <v>1</v>
      </c>
      <c r="Z6232" s="9" t="b">
        <v>0</v>
      </c>
      <c r="AA6232" s="9" t="b">
        <v>1</v>
      </c>
      <c r="AB6232" s="9" t="b">
        <v>1</v>
      </c>
      <c r="AC6232" s="9" t="b">
        <v>1</v>
      </c>
      <c r="AD6232" s="9" t="b">
        <v>0</v>
      </c>
      <c r="AE6232" s="9" t="b">
        <v>0</v>
      </c>
      <c r="AF6232" s="9" t="b">
        <v>1</v>
      </c>
      <c r="AG6232" s="9" t="b">
        <v>1</v>
      </c>
    </row>
    <row r="6233" spans="1:33" x14ac:dyDescent="0.2">
      <c r="A6233" s="9">
        <v>1</v>
      </c>
      <c r="B6233" t="s">
        <v>159</v>
      </c>
      <c r="C6233" t="s">
        <v>24</v>
      </c>
      <c r="D6233">
        <v>0</v>
      </c>
      <c r="E6233">
        <v>219211.92143199701</v>
      </c>
      <c r="F6233">
        <v>0</v>
      </c>
      <c r="G6233">
        <v>0</v>
      </c>
      <c r="H6233">
        <v>0</v>
      </c>
      <c r="I6233">
        <v>0</v>
      </c>
      <c r="J6233" s="8">
        <f>SUMIFS(Table1[time],Table1[repetition],Table1[[#This Row],[repetition]],Table1[config],Table1[[#This Row],[config]])</f>
        <v>48288155.998240702</v>
      </c>
      <c r="K6233" s="9">
        <v>1</v>
      </c>
      <c r="L6233" s="9">
        <v>6</v>
      </c>
      <c r="M6233" s="9" t="s">
        <v>149</v>
      </c>
      <c r="N6233" s="9" t="b">
        <v>0</v>
      </c>
      <c r="O6233" s="9" t="b">
        <v>1</v>
      </c>
      <c r="P6233" s="9" t="b">
        <v>0</v>
      </c>
      <c r="Q6233" s="9" t="b">
        <v>1</v>
      </c>
      <c r="R6233" s="9" t="b">
        <v>1</v>
      </c>
      <c r="S6233" s="9" t="b">
        <v>0</v>
      </c>
      <c r="T6233" s="9" t="b">
        <v>0</v>
      </c>
      <c r="U6233" s="9" t="b">
        <v>1</v>
      </c>
      <c r="V6233" s="9" t="b">
        <v>1</v>
      </c>
      <c r="W6233" s="9" t="b">
        <v>0</v>
      </c>
      <c r="X6233" s="9" t="b">
        <v>0</v>
      </c>
      <c r="Y6233" s="9" t="b">
        <v>1</v>
      </c>
      <c r="Z6233" s="9" t="b">
        <v>1</v>
      </c>
      <c r="AA6233" s="9" t="b">
        <v>1</v>
      </c>
      <c r="AB6233" s="9" t="b">
        <v>0</v>
      </c>
      <c r="AC6233" s="9" t="b">
        <v>1</v>
      </c>
      <c r="AD6233" s="9" t="b">
        <v>1</v>
      </c>
      <c r="AE6233" s="9" t="b">
        <v>0</v>
      </c>
      <c r="AF6233" s="9" t="b">
        <v>0</v>
      </c>
      <c r="AG6233" s="9" t="b">
        <v>1</v>
      </c>
    </row>
    <row r="6234" spans="1:33" x14ac:dyDescent="0.2">
      <c r="A6234" s="11">
        <v>2</v>
      </c>
      <c r="B6234" t="s">
        <v>159</v>
      </c>
      <c r="C6234" t="s">
        <v>24</v>
      </c>
      <c r="D6234">
        <v>0</v>
      </c>
      <c r="E6234">
        <v>768172.81445721094</v>
      </c>
      <c r="F6234">
        <v>0</v>
      </c>
      <c r="G6234">
        <v>0</v>
      </c>
      <c r="H6234">
        <v>0</v>
      </c>
      <c r="I6234">
        <v>0</v>
      </c>
      <c r="J6234" s="10">
        <f>SUMIFS(Table1[time],Table1[repetition],Table1[[#This Row],[repetition]],Table1[config],Table1[[#This Row],[config]])</f>
        <v>60024979.042033158</v>
      </c>
      <c r="K6234" s="11">
        <v>600</v>
      </c>
      <c r="L6234" s="11">
        <v>1</v>
      </c>
      <c r="M6234" s="11" t="s">
        <v>149</v>
      </c>
      <c r="N6234" s="11" t="b">
        <v>0</v>
      </c>
      <c r="O6234" s="11" t="b">
        <v>1</v>
      </c>
      <c r="P6234" s="11" t="b">
        <v>1</v>
      </c>
      <c r="Q6234" s="11" t="b">
        <v>1</v>
      </c>
      <c r="R6234" s="11" t="b">
        <v>1</v>
      </c>
      <c r="S6234" s="11" t="b">
        <v>0</v>
      </c>
      <c r="T6234" s="11" t="b">
        <v>1</v>
      </c>
      <c r="U6234" s="11" t="b">
        <v>0</v>
      </c>
      <c r="V6234" s="11" t="b">
        <v>0</v>
      </c>
      <c r="W6234" s="11" t="b">
        <v>1</v>
      </c>
      <c r="X6234" s="11" t="b">
        <v>1</v>
      </c>
      <c r="Y6234" s="11" t="b">
        <v>1</v>
      </c>
      <c r="Z6234" s="11" t="b">
        <v>1</v>
      </c>
      <c r="AA6234" s="11" t="b">
        <v>0</v>
      </c>
      <c r="AB6234" s="11" t="b">
        <v>1</v>
      </c>
      <c r="AC6234" s="11" t="b">
        <v>1</v>
      </c>
      <c r="AD6234" s="11" t="b">
        <v>1</v>
      </c>
      <c r="AE6234" s="11" t="b">
        <v>1</v>
      </c>
      <c r="AF6234" s="11" t="b">
        <v>1</v>
      </c>
      <c r="AG6234" s="11" t="b">
        <v>0</v>
      </c>
    </row>
    <row r="6235" spans="1:33" x14ac:dyDescent="0.2">
      <c r="A6235" s="11">
        <v>3</v>
      </c>
      <c r="B6235" t="s">
        <v>159</v>
      </c>
      <c r="C6235" t="s">
        <v>24</v>
      </c>
      <c r="D6235">
        <v>0</v>
      </c>
      <c r="E6235">
        <v>196116.540216011</v>
      </c>
      <c r="F6235">
        <v>0</v>
      </c>
      <c r="G6235">
        <v>0</v>
      </c>
      <c r="H6235">
        <v>0</v>
      </c>
      <c r="I6235">
        <v>0</v>
      </c>
      <c r="J6235" s="10">
        <f>SUMIFS(Table1[time],Table1[repetition],Table1[[#This Row],[repetition]],Table1[config],Table1[[#This Row],[config]])</f>
        <v>47637638.218673944</v>
      </c>
      <c r="K6235" s="11">
        <v>200</v>
      </c>
      <c r="L6235" s="11">
        <v>6</v>
      </c>
      <c r="M6235" s="11" t="s">
        <v>150</v>
      </c>
      <c r="N6235" s="11" t="b">
        <v>1</v>
      </c>
      <c r="O6235" s="11" t="b">
        <v>1</v>
      </c>
      <c r="P6235" s="11" t="b">
        <v>0</v>
      </c>
      <c r="Q6235" s="11" t="b">
        <v>1</v>
      </c>
      <c r="R6235" s="11" t="b">
        <v>0</v>
      </c>
      <c r="S6235" s="11" t="b">
        <v>0</v>
      </c>
      <c r="T6235" s="11" t="b">
        <v>0</v>
      </c>
      <c r="U6235" s="11" t="b">
        <v>0</v>
      </c>
      <c r="V6235" s="11" t="b">
        <v>0</v>
      </c>
      <c r="W6235" s="11" t="b">
        <v>0</v>
      </c>
      <c r="X6235" s="11" t="b">
        <v>0</v>
      </c>
      <c r="Y6235" s="11" t="b">
        <v>1</v>
      </c>
      <c r="Z6235" s="11" t="b">
        <v>0</v>
      </c>
      <c r="AA6235" s="11" t="b">
        <v>1</v>
      </c>
      <c r="AB6235" s="11" t="b">
        <v>1</v>
      </c>
      <c r="AC6235" s="11" t="b">
        <v>0</v>
      </c>
      <c r="AD6235" s="11" t="b">
        <v>0</v>
      </c>
      <c r="AE6235" s="11" t="b">
        <v>1</v>
      </c>
      <c r="AF6235" s="11" t="b">
        <v>1</v>
      </c>
      <c r="AG6235" s="11" t="b">
        <v>0</v>
      </c>
    </row>
    <row r="6236" spans="1:33" x14ac:dyDescent="0.2">
      <c r="A6236" s="11">
        <v>1</v>
      </c>
      <c r="B6236" t="s">
        <v>160</v>
      </c>
      <c r="C6236" t="s">
        <v>24</v>
      </c>
      <c r="D6236">
        <v>0</v>
      </c>
      <c r="E6236">
        <v>212225.01090698599</v>
      </c>
      <c r="F6236">
        <v>0</v>
      </c>
      <c r="G6236">
        <v>0</v>
      </c>
      <c r="H6236">
        <v>0</v>
      </c>
      <c r="I6236">
        <v>0</v>
      </c>
      <c r="J6236" s="10">
        <f>SUMIFS(Table1[time],Table1[repetition],Table1[[#This Row],[repetition]],Table1[config],Table1[[#This Row],[config]])</f>
        <v>48288155.998240702</v>
      </c>
      <c r="K6236" s="11">
        <v>50</v>
      </c>
      <c r="L6236" s="11">
        <v>1</v>
      </c>
      <c r="M6236" s="11" t="s">
        <v>151</v>
      </c>
      <c r="N6236" s="11" t="b">
        <v>0</v>
      </c>
      <c r="O6236" s="11" t="b">
        <v>1</v>
      </c>
      <c r="P6236" s="11" t="b">
        <v>1</v>
      </c>
      <c r="Q6236" s="11" t="b">
        <v>1</v>
      </c>
      <c r="R6236" s="11" t="b">
        <v>1</v>
      </c>
      <c r="S6236" s="11" t="b">
        <v>0</v>
      </c>
      <c r="T6236" s="11" t="b">
        <v>1</v>
      </c>
      <c r="U6236" s="11" t="b">
        <v>0</v>
      </c>
      <c r="V6236" s="11" t="b">
        <v>0</v>
      </c>
      <c r="W6236" s="11" t="b">
        <v>1</v>
      </c>
      <c r="X6236" s="11" t="b">
        <v>1</v>
      </c>
      <c r="Y6236" s="11" t="b">
        <v>1</v>
      </c>
      <c r="Z6236" s="11" t="b">
        <v>1</v>
      </c>
      <c r="AA6236" s="11" t="b">
        <v>0</v>
      </c>
      <c r="AB6236" s="11" t="b">
        <v>0</v>
      </c>
      <c r="AC6236" s="11" t="b">
        <v>0</v>
      </c>
      <c r="AD6236" s="11" t="b">
        <v>1</v>
      </c>
      <c r="AE6236" s="11" t="b">
        <v>1</v>
      </c>
      <c r="AF6236" s="11" t="b">
        <v>1</v>
      </c>
      <c r="AG6236" s="11" t="b">
        <v>1</v>
      </c>
    </row>
    <row r="6237" spans="1:33" x14ac:dyDescent="0.2">
      <c r="A6237" s="9">
        <v>2</v>
      </c>
      <c r="B6237" t="s">
        <v>160</v>
      </c>
      <c r="C6237" t="s">
        <v>24</v>
      </c>
      <c r="D6237">
        <v>0</v>
      </c>
      <c r="E6237">
        <v>781100.84831574897</v>
      </c>
      <c r="F6237">
        <v>0</v>
      </c>
      <c r="G6237">
        <v>0</v>
      </c>
      <c r="H6237">
        <v>0</v>
      </c>
      <c r="I6237">
        <v>0</v>
      </c>
      <c r="J6237" s="8">
        <f>SUMIFS(Table1[time],Table1[repetition],Table1[[#This Row],[repetition]],Table1[config],Table1[[#This Row],[config]])</f>
        <v>60024979.042033158</v>
      </c>
      <c r="K6237" s="9">
        <v>1</v>
      </c>
      <c r="L6237" s="9">
        <v>1</v>
      </c>
      <c r="M6237" s="9" t="s">
        <v>150</v>
      </c>
      <c r="N6237" s="9" t="b">
        <v>1</v>
      </c>
      <c r="O6237" s="9" t="b">
        <v>1</v>
      </c>
      <c r="P6237" s="9" t="b">
        <v>0</v>
      </c>
      <c r="Q6237" s="9" t="b">
        <v>0</v>
      </c>
      <c r="R6237" s="9" t="b">
        <v>0</v>
      </c>
      <c r="S6237" s="9" t="b">
        <v>1</v>
      </c>
      <c r="T6237" s="9" t="b">
        <v>1</v>
      </c>
      <c r="U6237" s="9" t="b">
        <v>1</v>
      </c>
      <c r="V6237" s="9" t="b">
        <v>1</v>
      </c>
      <c r="W6237" s="9" t="b">
        <v>0</v>
      </c>
      <c r="X6237" s="9" t="b">
        <v>0</v>
      </c>
      <c r="Y6237" s="9" t="b">
        <v>0</v>
      </c>
      <c r="Z6237" s="9" t="b">
        <v>0</v>
      </c>
      <c r="AA6237" s="9" t="b">
        <v>1</v>
      </c>
      <c r="AB6237" s="9" t="b">
        <v>1</v>
      </c>
      <c r="AC6237" s="9" t="b">
        <v>1</v>
      </c>
      <c r="AD6237" s="9" t="b">
        <v>1</v>
      </c>
      <c r="AE6237" s="9" t="b">
        <v>0</v>
      </c>
      <c r="AF6237" s="9" t="b">
        <v>0</v>
      </c>
      <c r="AG6237" s="9" t="b">
        <v>0</v>
      </c>
    </row>
    <row r="6238" spans="1:33" x14ac:dyDescent="0.2">
      <c r="A6238" s="9">
        <v>3</v>
      </c>
      <c r="B6238" t="s">
        <v>160</v>
      </c>
      <c r="C6238" t="s">
        <v>24</v>
      </c>
      <c r="D6238">
        <v>0</v>
      </c>
      <c r="E6238">
        <v>182733.11028799799</v>
      </c>
      <c r="F6238">
        <v>0</v>
      </c>
      <c r="G6238">
        <v>0</v>
      </c>
      <c r="H6238">
        <v>0</v>
      </c>
      <c r="I6238">
        <v>0</v>
      </c>
      <c r="J6238" s="8">
        <f>SUMIFS(Table1[time],Table1[repetition],Table1[[#This Row],[repetition]],Table1[config],Table1[[#This Row],[config]])</f>
        <v>47637638.218673944</v>
      </c>
      <c r="K6238" s="9">
        <v>200</v>
      </c>
      <c r="L6238" s="9">
        <v>6</v>
      </c>
      <c r="M6238" s="9" t="s">
        <v>150</v>
      </c>
      <c r="N6238" s="9" t="b">
        <v>1</v>
      </c>
      <c r="O6238" s="9" t="b">
        <v>1</v>
      </c>
      <c r="P6238" s="9" t="b">
        <v>0</v>
      </c>
      <c r="Q6238" s="9" t="b">
        <v>1</v>
      </c>
      <c r="R6238" s="9" t="b">
        <v>0</v>
      </c>
      <c r="S6238" s="9" t="b">
        <v>0</v>
      </c>
      <c r="T6238" s="9" t="b">
        <v>0</v>
      </c>
      <c r="U6238" s="9" t="b">
        <v>0</v>
      </c>
      <c r="V6238" s="9" t="b">
        <v>0</v>
      </c>
      <c r="W6238" s="9" t="b">
        <v>0</v>
      </c>
      <c r="X6238" s="9" t="b">
        <v>0</v>
      </c>
      <c r="Y6238" s="9" t="b">
        <v>1</v>
      </c>
      <c r="Z6238" s="9" t="b">
        <v>0</v>
      </c>
      <c r="AA6238" s="9" t="b">
        <v>1</v>
      </c>
      <c r="AB6238" s="9" t="b">
        <v>1</v>
      </c>
      <c r="AC6238" s="9" t="b">
        <v>0</v>
      </c>
      <c r="AD6238" s="9" t="b">
        <v>0</v>
      </c>
      <c r="AE6238" s="9" t="b">
        <v>1</v>
      </c>
      <c r="AF6238" s="9" t="b">
        <v>1</v>
      </c>
      <c r="AG6238" s="9" t="b">
        <v>0</v>
      </c>
    </row>
    <row r="6239" spans="1:33" x14ac:dyDescent="0.2">
      <c r="A6239" s="9">
        <v>1</v>
      </c>
      <c r="B6239" t="s">
        <v>162</v>
      </c>
      <c r="C6239" t="s">
        <v>24</v>
      </c>
      <c r="D6239">
        <v>0</v>
      </c>
      <c r="E6239">
        <v>216529.47674301601</v>
      </c>
      <c r="F6239">
        <v>0</v>
      </c>
      <c r="G6239">
        <v>0</v>
      </c>
      <c r="H6239">
        <v>0</v>
      </c>
      <c r="I6239">
        <v>0</v>
      </c>
      <c r="J6239" s="8">
        <f>SUMIFS(Table1[time],Table1[repetition],Table1[[#This Row],[repetition]],Table1[config],Table1[[#This Row],[config]])</f>
        <v>48288155.998240702</v>
      </c>
      <c r="K6239" s="9">
        <v>50</v>
      </c>
      <c r="L6239" s="9">
        <v>4</v>
      </c>
      <c r="M6239" s="9" t="s">
        <v>151</v>
      </c>
      <c r="N6239" s="9" t="b">
        <v>1</v>
      </c>
      <c r="O6239" s="9" t="b">
        <v>0</v>
      </c>
      <c r="P6239" s="9" t="b">
        <v>0</v>
      </c>
      <c r="Q6239" s="9" t="b">
        <v>0</v>
      </c>
      <c r="R6239" s="9" t="b">
        <v>0</v>
      </c>
      <c r="S6239" s="9" t="b">
        <v>1</v>
      </c>
      <c r="T6239" s="9" t="b">
        <v>0</v>
      </c>
      <c r="U6239" s="9" t="b">
        <v>1</v>
      </c>
      <c r="V6239" s="9" t="b">
        <v>1</v>
      </c>
      <c r="W6239" s="9" t="b">
        <v>1</v>
      </c>
      <c r="X6239" s="9" t="b">
        <v>1</v>
      </c>
      <c r="Y6239" s="9" t="b">
        <v>1</v>
      </c>
      <c r="Z6239" s="9" t="b">
        <v>0</v>
      </c>
      <c r="AA6239" s="9" t="b">
        <v>1</v>
      </c>
      <c r="AB6239" s="9" t="b">
        <v>0</v>
      </c>
      <c r="AC6239" s="9" t="b">
        <v>1</v>
      </c>
      <c r="AD6239" s="9" t="b">
        <v>0</v>
      </c>
      <c r="AE6239" s="9" t="b">
        <v>1</v>
      </c>
      <c r="AF6239" s="9" t="b">
        <v>0</v>
      </c>
      <c r="AG6239" s="9" t="b">
        <v>1</v>
      </c>
    </row>
    <row r="6240" spans="1:33" x14ac:dyDescent="0.2">
      <c r="A6240" s="9">
        <v>2</v>
      </c>
      <c r="B6240" t="s">
        <v>162</v>
      </c>
      <c r="C6240" t="s">
        <v>24</v>
      </c>
      <c r="D6240">
        <v>0</v>
      </c>
      <c r="E6240">
        <v>770577.78001390398</v>
      </c>
      <c r="F6240">
        <v>0</v>
      </c>
      <c r="G6240">
        <v>0</v>
      </c>
      <c r="H6240">
        <v>0</v>
      </c>
      <c r="I6240">
        <v>0</v>
      </c>
      <c r="J6240" s="8">
        <f>SUMIFS(Table1[time],Table1[repetition],Table1[[#This Row],[repetition]],Table1[config],Table1[[#This Row],[config]])</f>
        <v>60024979.042033158</v>
      </c>
      <c r="K6240" s="9">
        <v>600</v>
      </c>
      <c r="L6240" s="9">
        <v>1</v>
      </c>
      <c r="M6240" s="9" t="s">
        <v>149</v>
      </c>
      <c r="N6240" s="9" t="b">
        <v>0</v>
      </c>
      <c r="O6240" s="9" t="b">
        <v>1</v>
      </c>
      <c r="P6240" s="9" t="b">
        <v>1</v>
      </c>
      <c r="Q6240" s="9" t="b">
        <v>1</v>
      </c>
      <c r="R6240" s="9" t="b">
        <v>1</v>
      </c>
      <c r="S6240" s="9" t="b">
        <v>0</v>
      </c>
      <c r="T6240" s="9" t="b">
        <v>1</v>
      </c>
      <c r="U6240" s="9" t="b">
        <v>0</v>
      </c>
      <c r="V6240" s="9" t="b">
        <v>0</v>
      </c>
      <c r="W6240" s="9" t="b">
        <v>1</v>
      </c>
      <c r="X6240" s="9" t="b">
        <v>1</v>
      </c>
      <c r="Y6240" s="9" t="b">
        <v>1</v>
      </c>
      <c r="Z6240" s="9" t="b">
        <v>1</v>
      </c>
      <c r="AA6240" s="9" t="b">
        <v>0</v>
      </c>
      <c r="AB6240" s="9" t="b">
        <v>1</v>
      </c>
      <c r="AC6240" s="9" t="b">
        <v>1</v>
      </c>
      <c r="AD6240" s="9" t="b">
        <v>1</v>
      </c>
      <c r="AE6240" s="9" t="b">
        <v>1</v>
      </c>
      <c r="AF6240" s="9" t="b">
        <v>1</v>
      </c>
      <c r="AG6240" s="9" t="b">
        <v>0</v>
      </c>
    </row>
    <row r="6241" spans="1:33" x14ac:dyDescent="0.2">
      <c r="A6241" s="9">
        <v>3</v>
      </c>
      <c r="B6241" t="s">
        <v>162</v>
      </c>
      <c r="C6241" t="s">
        <v>24</v>
      </c>
      <c r="D6241">
        <v>0</v>
      </c>
      <c r="E6241">
        <v>175099.86695599201</v>
      </c>
      <c r="F6241">
        <v>0</v>
      </c>
      <c r="G6241">
        <v>0</v>
      </c>
      <c r="H6241">
        <v>0</v>
      </c>
      <c r="I6241">
        <v>0</v>
      </c>
      <c r="J6241" s="8">
        <f>SUMIFS(Table1[time],Table1[repetition],Table1[[#This Row],[repetition]],Table1[config],Table1[[#This Row],[config]])</f>
        <v>47637638.218673944</v>
      </c>
      <c r="K6241" s="9">
        <v>200</v>
      </c>
      <c r="L6241" s="9">
        <v>18</v>
      </c>
      <c r="M6241" s="9" t="s">
        <v>151</v>
      </c>
      <c r="N6241" s="9" t="b">
        <v>1</v>
      </c>
      <c r="O6241" s="9" t="b">
        <v>0</v>
      </c>
      <c r="P6241" s="9" t="b">
        <v>0</v>
      </c>
      <c r="Q6241" s="9" t="b">
        <v>0</v>
      </c>
      <c r="R6241" s="9" t="b">
        <v>1</v>
      </c>
      <c r="S6241" s="9" t="b">
        <v>0</v>
      </c>
      <c r="T6241" s="9" t="b">
        <v>0</v>
      </c>
      <c r="U6241" s="9" t="b">
        <v>0</v>
      </c>
      <c r="V6241" s="9" t="b">
        <v>0</v>
      </c>
      <c r="W6241" s="9" t="b">
        <v>0</v>
      </c>
      <c r="X6241" s="9" t="b">
        <v>0</v>
      </c>
      <c r="Y6241" s="9" t="b">
        <v>1</v>
      </c>
      <c r="Z6241" s="9" t="b">
        <v>0</v>
      </c>
      <c r="AA6241" s="9" t="b">
        <v>1</v>
      </c>
      <c r="AB6241" s="9" t="b">
        <v>1</v>
      </c>
      <c r="AC6241" s="9" t="b">
        <v>1</v>
      </c>
      <c r="AD6241" s="9" t="b">
        <v>0</v>
      </c>
      <c r="AE6241" s="9" t="b">
        <v>0</v>
      </c>
      <c r="AF6241" s="9" t="b">
        <v>1</v>
      </c>
      <c r="AG6241" s="9" t="b">
        <v>1</v>
      </c>
    </row>
    <row r="6242" spans="1:33" x14ac:dyDescent="0.2">
      <c r="A6242" s="9">
        <v>1</v>
      </c>
      <c r="B6242" t="s">
        <v>163</v>
      </c>
      <c r="C6242" t="s">
        <v>24</v>
      </c>
      <c r="D6242">
        <v>0</v>
      </c>
      <c r="E6242">
        <v>183757.915747002</v>
      </c>
      <c r="F6242">
        <v>0</v>
      </c>
      <c r="G6242">
        <v>0</v>
      </c>
      <c r="H6242">
        <v>0</v>
      </c>
      <c r="I6242">
        <v>0</v>
      </c>
      <c r="J6242" s="8">
        <f>SUMIFS(Table1[time],Table1[repetition],Table1[[#This Row],[repetition]],Table1[config],Table1[[#This Row],[config]])</f>
        <v>48288155.998240702</v>
      </c>
      <c r="K6242" s="9">
        <v>0</v>
      </c>
      <c r="L6242" s="9">
        <v>3</v>
      </c>
      <c r="M6242" s="9" t="s">
        <v>151</v>
      </c>
      <c r="N6242" s="9" t="b">
        <v>0</v>
      </c>
      <c r="O6242" s="9" t="b">
        <v>1</v>
      </c>
      <c r="P6242" s="9" t="b">
        <v>0</v>
      </c>
      <c r="Q6242" s="9" t="b">
        <v>1</v>
      </c>
      <c r="R6242" s="9" t="b">
        <v>0</v>
      </c>
      <c r="S6242" s="9" t="b">
        <v>1</v>
      </c>
      <c r="T6242" s="9" t="b">
        <v>0</v>
      </c>
      <c r="U6242" s="9" t="b">
        <v>1</v>
      </c>
      <c r="V6242" s="9" t="b">
        <v>0</v>
      </c>
      <c r="W6242" s="9" t="b">
        <v>1</v>
      </c>
      <c r="X6242" s="9" t="b">
        <v>0</v>
      </c>
      <c r="Y6242" s="9" t="b">
        <v>1</v>
      </c>
      <c r="Z6242" s="9" t="b">
        <v>0</v>
      </c>
      <c r="AA6242" s="9" t="b">
        <v>1</v>
      </c>
      <c r="AB6242" s="9" t="b">
        <v>0</v>
      </c>
      <c r="AC6242" s="9" t="b">
        <v>1</v>
      </c>
      <c r="AD6242" s="9" t="b">
        <v>0</v>
      </c>
      <c r="AE6242" s="9" t="b">
        <v>1</v>
      </c>
      <c r="AF6242" s="9" t="b">
        <v>0</v>
      </c>
      <c r="AG6242" s="9" t="b">
        <v>1</v>
      </c>
    </row>
    <row r="6243" spans="1:33" x14ac:dyDescent="0.2">
      <c r="A6243" s="9">
        <v>2</v>
      </c>
      <c r="B6243" t="s">
        <v>163</v>
      </c>
      <c r="C6243" t="s">
        <v>24</v>
      </c>
      <c r="D6243">
        <v>0</v>
      </c>
      <c r="E6243">
        <v>569367.900308221</v>
      </c>
      <c r="F6243">
        <v>0</v>
      </c>
      <c r="G6243">
        <v>0</v>
      </c>
      <c r="H6243">
        <v>0</v>
      </c>
      <c r="I6243">
        <v>0</v>
      </c>
      <c r="J6243" s="8">
        <f>SUMIFS(Table1[time],Table1[repetition],Table1[[#This Row],[repetition]],Table1[config],Table1[[#This Row],[config]])</f>
        <v>60024979.042033158</v>
      </c>
      <c r="K6243" s="9">
        <v>600</v>
      </c>
      <c r="L6243" s="9">
        <v>1</v>
      </c>
      <c r="M6243" s="9" t="s">
        <v>149</v>
      </c>
      <c r="N6243" s="9" t="b">
        <v>0</v>
      </c>
      <c r="O6243" s="9" t="b">
        <v>1</v>
      </c>
      <c r="P6243" s="9" t="b">
        <v>1</v>
      </c>
      <c r="Q6243" s="9" t="b">
        <v>1</v>
      </c>
      <c r="R6243" s="9" t="b">
        <v>1</v>
      </c>
      <c r="S6243" s="9" t="b">
        <v>0</v>
      </c>
      <c r="T6243" s="9" t="b">
        <v>1</v>
      </c>
      <c r="U6243" s="9" t="b">
        <v>0</v>
      </c>
      <c r="V6243" s="9" t="b">
        <v>0</v>
      </c>
      <c r="W6243" s="9" t="b">
        <v>1</v>
      </c>
      <c r="X6243" s="9" t="b">
        <v>1</v>
      </c>
      <c r="Y6243" s="9" t="b">
        <v>1</v>
      </c>
      <c r="Z6243" s="9" t="b">
        <v>1</v>
      </c>
      <c r="AA6243" s="9" t="b">
        <v>0</v>
      </c>
      <c r="AB6243" s="9" t="b">
        <v>1</v>
      </c>
      <c r="AC6243" s="9" t="b">
        <v>1</v>
      </c>
      <c r="AD6243" s="9" t="b">
        <v>1</v>
      </c>
      <c r="AE6243" s="9" t="b">
        <v>1</v>
      </c>
      <c r="AF6243" s="9" t="b">
        <v>1</v>
      </c>
      <c r="AG6243" s="9" t="b">
        <v>0</v>
      </c>
    </row>
    <row r="6244" spans="1:33" x14ac:dyDescent="0.2">
      <c r="A6244" s="9">
        <v>3</v>
      </c>
      <c r="B6244" t="s">
        <v>163</v>
      </c>
      <c r="C6244" t="s">
        <v>24</v>
      </c>
      <c r="D6244">
        <v>0</v>
      </c>
      <c r="E6244">
        <v>171995.66252900599</v>
      </c>
      <c r="F6244">
        <v>0</v>
      </c>
      <c r="G6244">
        <v>0</v>
      </c>
      <c r="H6244">
        <v>0</v>
      </c>
      <c r="I6244">
        <v>0</v>
      </c>
      <c r="J6244" s="8">
        <f>SUMIFS(Table1[time],Table1[repetition],Table1[[#This Row],[repetition]],Table1[config],Table1[[#This Row],[config]])</f>
        <v>47637638.218673944</v>
      </c>
      <c r="K6244" s="9">
        <v>200</v>
      </c>
      <c r="L6244" s="9">
        <v>18</v>
      </c>
      <c r="M6244" s="9" t="s">
        <v>151</v>
      </c>
      <c r="N6244" s="9" t="b">
        <v>1</v>
      </c>
      <c r="O6244" s="9" t="b">
        <v>0</v>
      </c>
      <c r="P6244" s="9" t="b">
        <v>0</v>
      </c>
      <c r="Q6244" s="9" t="b">
        <v>0</v>
      </c>
      <c r="R6244" s="9" t="b">
        <v>1</v>
      </c>
      <c r="S6244" s="9" t="b">
        <v>0</v>
      </c>
      <c r="T6244" s="9" t="b">
        <v>0</v>
      </c>
      <c r="U6244" s="9" t="b">
        <v>0</v>
      </c>
      <c r="V6244" s="9" t="b">
        <v>0</v>
      </c>
      <c r="W6244" s="9" t="b">
        <v>0</v>
      </c>
      <c r="X6244" s="9" t="b">
        <v>0</v>
      </c>
      <c r="Y6244" s="9" t="b">
        <v>1</v>
      </c>
      <c r="Z6244" s="9" t="b">
        <v>0</v>
      </c>
      <c r="AA6244" s="9" t="b">
        <v>1</v>
      </c>
      <c r="AB6244" s="9" t="b">
        <v>1</v>
      </c>
      <c r="AC6244" s="9" t="b">
        <v>1</v>
      </c>
      <c r="AD6244" s="9" t="b">
        <v>0</v>
      </c>
      <c r="AE6244" s="9" t="b">
        <v>0</v>
      </c>
      <c r="AF6244" s="9" t="b">
        <v>1</v>
      </c>
      <c r="AG6244" s="9" t="b">
        <v>1</v>
      </c>
    </row>
    <row r="6245" spans="1:33" x14ac:dyDescent="0.2">
      <c r="A6245" s="11">
        <v>1</v>
      </c>
      <c r="B6245" t="s">
        <v>164</v>
      </c>
      <c r="C6245" t="s">
        <v>24</v>
      </c>
      <c r="D6245">
        <v>0</v>
      </c>
      <c r="E6245">
        <v>207628.240712976</v>
      </c>
      <c r="F6245">
        <v>0</v>
      </c>
      <c r="G6245">
        <v>0</v>
      </c>
      <c r="H6245">
        <v>0</v>
      </c>
      <c r="I6245">
        <v>0</v>
      </c>
      <c r="J6245" s="10">
        <f>SUMIFS(Table1[time],Table1[repetition],Table1[[#This Row],[repetition]],Table1[config],Table1[[#This Row],[config]])</f>
        <v>48288155.998240702</v>
      </c>
      <c r="K6245" s="11">
        <v>80</v>
      </c>
      <c r="L6245" s="11">
        <v>1</v>
      </c>
      <c r="M6245" s="11" t="s">
        <v>149</v>
      </c>
      <c r="N6245" s="11" t="b">
        <v>0</v>
      </c>
      <c r="O6245" s="11" t="b">
        <v>1</v>
      </c>
      <c r="P6245" s="11" t="b">
        <v>1</v>
      </c>
      <c r="Q6245" s="11" t="b">
        <v>1</v>
      </c>
      <c r="R6245" s="11" t="b">
        <v>1</v>
      </c>
      <c r="S6245" s="11" t="b">
        <v>0</v>
      </c>
      <c r="T6245" s="11" t="b">
        <v>1</v>
      </c>
      <c r="U6245" s="11" t="b">
        <v>0</v>
      </c>
      <c r="V6245" s="11" t="b">
        <v>0</v>
      </c>
      <c r="W6245" s="11" t="b">
        <v>1</v>
      </c>
      <c r="X6245" s="11" t="b">
        <v>1</v>
      </c>
      <c r="Y6245" s="11" t="b">
        <v>1</v>
      </c>
      <c r="Z6245" s="11" t="b">
        <v>1</v>
      </c>
      <c r="AA6245" s="11" t="b">
        <v>0</v>
      </c>
      <c r="AB6245" s="11" t="b">
        <v>1</v>
      </c>
      <c r="AC6245" s="11" t="b">
        <v>1</v>
      </c>
      <c r="AD6245" s="11" t="b">
        <v>1</v>
      </c>
      <c r="AE6245" s="11" t="b">
        <v>1</v>
      </c>
      <c r="AF6245" s="11" t="b">
        <v>1</v>
      </c>
      <c r="AG6245" s="11" t="b">
        <v>0</v>
      </c>
    </row>
    <row r="6246" spans="1:33" x14ac:dyDescent="0.2">
      <c r="A6246" s="9">
        <v>2</v>
      </c>
      <c r="B6246" t="s">
        <v>164</v>
      </c>
      <c r="C6246" t="s">
        <v>24</v>
      </c>
      <c r="D6246">
        <v>0</v>
      </c>
      <c r="E6246">
        <v>742155.928612686</v>
      </c>
      <c r="F6246">
        <v>0</v>
      </c>
      <c r="G6246">
        <v>0</v>
      </c>
      <c r="H6246">
        <v>0</v>
      </c>
      <c r="I6246">
        <v>0</v>
      </c>
      <c r="J6246" s="8">
        <f>SUMIFS(Table1[time],Table1[repetition],Table1[[#This Row],[repetition]],Table1[config],Table1[[#This Row],[config]])</f>
        <v>60024979.042033158</v>
      </c>
      <c r="K6246" s="9">
        <v>600</v>
      </c>
      <c r="L6246" s="9">
        <v>1</v>
      </c>
      <c r="M6246" s="9" t="s">
        <v>149</v>
      </c>
      <c r="N6246" s="9" t="b">
        <v>0</v>
      </c>
      <c r="O6246" s="9" t="b">
        <v>1</v>
      </c>
      <c r="P6246" s="9" t="b">
        <v>1</v>
      </c>
      <c r="Q6246" s="9" t="b">
        <v>1</v>
      </c>
      <c r="R6246" s="9" t="b">
        <v>1</v>
      </c>
      <c r="S6246" s="9" t="b">
        <v>0</v>
      </c>
      <c r="T6246" s="9" t="b">
        <v>1</v>
      </c>
      <c r="U6246" s="9" t="b">
        <v>0</v>
      </c>
      <c r="V6246" s="9" t="b">
        <v>0</v>
      </c>
      <c r="W6246" s="9" t="b">
        <v>1</v>
      </c>
      <c r="X6246" s="9" t="b">
        <v>1</v>
      </c>
      <c r="Y6246" s="9" t="b">
        <v>1</v>
      </c>
      <c r="Z6246" s="9" t="b">
        <v>1</v>
      </c>
      <c r="AA6246" s="9" t="b">
        <v>0</v>
      </c>
      <c r="AB6246" s="9" t="b">
        <v>1</v>
      </c>
      <c r="AC6246" s="9" t="b">
        <v>1</v>
      </c>
      <c r="AD6246" s="9" t="b">
        <v>1</v>
      </c>
      <c r="AE6246" s="9" t="b">
        <v>1</v>
      </c>
      <c r="AF6246" s="9" t="b">
        <v>1</v>
      </c>
      <c r="AG6246" s="9" t="b">
        <v>0</v>
      </c>
    </row>
    <row r="6247" spans="1:33" x14ac:dyDescent="0.2">
      <c r="A6247" s="11">
        <v>3</v>
      </c>
      <c r="B6247" t="s">
        <v>164</v>
      </c>
      <c r="C6247" t="s">
        <v>24</v>
      </c>
      <c r="D6247">
        <v>0</v>
      </c>
      <c r="E6247">
        <v>180916.71986901201</v>
      </c>
      <c r="F6247">
        <v>0</v>
      </c>
      <c r="G6247">
        <v>0</v>
      </c>
      <c r="H6247">
        <v>0</v>
      </c>
      <c r="I6247">
        <v>0</v>
      </c>
      <c r="J6247" s="10">
        <f>SUMIFS(Table1[time],Table1[repetition],Table1[[#This Row],[repetition]],Table1[config],Table1[[#This Row],[config]])</f>
        <v>47637638.218673944</v>
      </c>
      <c r="K6247" s="11">
        <v>200</v>
      </c>
      <c r="L6247" s="11">
        <v>6</v>
      </c>
      <c r="M6247" s="11" t="s">
        <v>150</v>
      </c>
      <c r="N6247" s="11" t="b">
        <v>1</v>
      </c>
      <c r="O6247" s="11" t="b">
        <v>1</v>
      </c>
      <c r="P6247" s="11" t="b">
        <v>0</v>
      </c>
      <c r="Q6247" s="11" t="b">
        <v>1</v>
      </c>
      <c r="R6247" s="11" t="b">
        <v>0</v>
      </c>
      <c r="S6247" s="11" t="b">
        <v>0</v>
      </c>
      <c r="T6247" s="11" t="b">
        <v>0</v>
      </c>
      <c r="U6247" s="11" t="b">
        <v>0</v>
      </c>
      <c r="V6247" s="11" t="b">
        <v>0</v>
      </c>
      <c r="W6247" s="11" t="b">
        <v>0</v>
      </c>
      <c r="X6247" s="11" t="b">
        <v>0</v>
      </c>
      <c r="Y6247" s="11" t="b">
        <v>1</v>
      </c>
      <c r="Z6247" s="11" t="b">
        <v>0</v>
      </c>
      <c r="AA6247" s="11" t="b">
        <v>1</v>
      </c>
      <c r="AB6247" s="11" t="b">
        <v>1</v>
      </c>
      <c r="AC6247" s="11" t="b">
        <v>0</v>
      </c>
      <c r="AD6247" s="11" t="b">
        <v>0</v>
      </c>
      <c r="AE6247" s="11" t="b">
        <v>1</v>
      </c>
      <c r="AF6247" s="11" t="b">
        <v>1</v>
      </c>
      <c r="AG6247" s="11" t="b">
        <v>0</v>
      </c>
    </row>
    <row r="6248" spans="1:33" x14ac:dyDescent="0.2">
      <c r="A6248" s="11">
        <v>1</v>
      </c>
      <c r="B6248" t="s">
        <v>165</v>
      </c>
      <c r="C6248" t="s">
        <v>24</v>
      </c>
      <c r="D6248">
        <v>0</v>
      </c>
      <c r="E6248">
        <v>7207678.3631349597</v>
      </c>
      <c r="F6248">
        <v>0</v>
      </c>
      <c r="G6248">
        <v>0</v>
      </c>
      <c r="H6248">
        <v>0</v>
      </c>
      <c r="I6248">
        <v>0</v>
      </c>
      <c r="J6248" s="10">
        <f>SUMIFS(Table1[time],Table1[repetition],Table1[[#This Row],[repetition]],Table1[config],Table1[[#This Row],[config]])</f>
        <v>48288155.998240702</v>
      </c>
      <c r="K6248" s="11">
        <v>80</v>
      </c>
      <c r="L6248" s="11">
        <v>4</v>
      </c>
      <c r="M6248" s="11" t="s">
        <v>151</v>
      </c>
      <c r="N6248" s="11" t="b">
        <v>0</v>
      </c>
      <c r="O6248" s="11" t="b">
        <v>1</v>
      </c>
      <c r="P6248" s="11" t="b">
        <v>0</v>
      </c>
      <c r="Q6248" s="11" t="b">
        <v>1</v>
      </c>
      <c r="R6248" s="11" t="b">
        <v>0</v>
      </c>
      <c r="S6248" s="11" t="b">
        <v>0</v>
      </c>
      <c r="T6248" s="11" t="b">
        <v>1</v>
      </c>
      <c r="U6248" s="11" t="b">
        <v>0</v>
      </c>
      <c r="V6248" s="11" t="b">
        <v>0</v>
      </c>
      <c r="W6248" s="11" t="b">
        <v>0</v>
      </c>
      <c r="X6248" s="11" t="b">
        <v>1</v>
      </c>
      <c r="Y6248" s="11" t="b">
        <v>0</v>
      </c>
      <c r="Z6248" s="11" t="b">
        <v>1</v>
      </c>
      <c r="AA6248" s="11" t="b">
        <v>1</v>
      </c>
      <c r="AB6248" s="11" t="b">
        <v>1</v>
      </c>
      <c r="AC6248" s="11" t="b">
        <v>0</v>
      </c>
      <c r="AD6248" s="11" t="b">
        <v>1</v>
      </c>
      <c r="AE6248" s="11" t="b">
        <v>0</v>
      </c>
      <c r="AF6248" s="11" t="b">
        <v>0</v>
      </c>
      <c r="AG6248" s="11" t="b">
        <v>0</v>
      </c>
    </row>
    <row r="6249" spans="1:33" x14ac:dyDescent="0.2">
      <c r="A6249" s="9">
        <v>2</v>
      </c>
      <c r="B6249" t="s">
        <v>165</v>
      </c>
      <c r="C6249" t="s">
        <v>24</v>
      </c>
      <c r="D6249">
        <v>0</v>
      </c>
      <c r="E6249">
        <v>7213189.0217559403</v>
      </c>
      <c r="F6249">
        <v>0</v>
      </c>
      <c r="G6249">
        <v>0</v>
      </c>
      <c r="H6249">
        <v>0</v>
      </c>
      <c r="I6249">
        <v>0</v>
      </c>
      <c r="J6249" s="8">
        <f>SUMIFS(Table1[time],Table1[repetition],Table1[[#This Row],[repetition]],Table1[config],Table1[[#This Row],[config]])</f>
        <v>60024979.042033158</v>
      </c>
      <c r="K6249" s="9">
        <v>600</v>
      </c>
      <c r="L6249" s="9">
        <v>2</v>
      </c>
      <c r="M6249" s="9" t="s">
        <v>150</v>
      </c>
      <c r="N6249" s="9" t="b">
        <v>1</v>
      </c>
      <c r="O6249" s="9" t="b">
        <v>0</v>
      </c>
      <c r="P6249" s="9" t="b">
        <v>0</v>
      </c>
      <c r="Q6249" s="9" t="b">
        <v>0</v>
      </c>
      <c r="R6249" s="9" t="b">
        <v>0</v>
      </c>
      <c r="S6249" s="9" t="b">
        <v>1</v>
      </c>
      <c r="T6249" s="9" t="b">
        <v>0</v>
      </c>
      <c r="U6249" s="9" t="b">
        <v>1</v>
      </c>
      <c r="V6249" s="9" t="b">
        <v>1</v>
      </c>
      <c r="W6249" s="9" t="b">
        <v>0</v>
      </c>
      <c r="X6249" s="9" t="b">
        <v>0</v>
      </c>
      <c r="Y6249" s="9" t="b">
        <v>0</v>
      </c>
      <c r="Z6249" s="9" t="b">
        <v>0</v>
      </c>
      <c r="AA6249" s="9" t="b">
        <v>1</v>
      </c>
      <c r="AB6249" s="9" t="b">
        <v>0</v>
      </c>
      <c r="AC6249" s="9" t="b">
        <v>0</v>
      </c>
      <c r="AD6249" s="9" t="b">
        <v>0</v>
      </c>
      <c r="AE6249" s="9" t="b">
        <v>0</v>
      </c>
      <c r="AF6249" s="9" t="b">
        <v>0</v>
      </c>
      <c r="AG6249" s="9" t="b">
        <v>1</v>
      </c>
    </row>
    <row r="6250" spans="1:33" x14ac:dyDescent="0.2">
      <c r="A6250" s="9">
        <v>3</v>
      </c>
      <c r="B6250" t="s">
        <v>165</v>
      </c>
      <c r="C6250" t="s">
        <v>24</v>
      </c>
      <c r="D6250">
        <v>0</v>
      </c>
      <c r="E6250">
        <v>7206350.8275709897</v>
      </c>
      <c r="F6250">
        <v>0</v>
      </c>
      <c r="G6250">
        <v>0</v>
      </c>
      <c r="H6250">
        <v>0</v>
      </c>
      <c r="I6250">
        <v>0</v>
      </c>
      <c r="J6250" s="8">
        <f>SUMIFS(Table1[time],Table1[repetition],Table1[[#This Row],[repetition]],Table1[config],Table1[[#This Row],[config]])</f>
        <v>47637638.218673944</v>
      </c>
      <c r="K6250" s="9">
        <v>600</v>
      </c>
      <c r="L6250" s="9">
        <v>2</v>
      </c>
      <c r="M6250" s="9" t="s">
        <v>150</v>
      </c>
      <c r="N6250" s="9" t="b">
        <v>1</v>
      </c>
      <c r="O6250" s="9" t="b">
        <v>0</v>
      </c>
      <c r="P6250" s="9" t="b">
        <v>0</v>
      </c>
      <c r="Q6250" s="9" t="b">
        <v>0</v>
      </c>
      <c r="R6250" s="9" t="b">
        <v>0</v>
      </c>
      <c r="S6250" s="9" t="b">
        <v>1</v>
      </c>
      <c r="T6250" s="9" t="b">
        <v>0</v>
      </c>
      <c r="U6250" s="9" t="b">
        <v>1</v>
      </c>
      <c r="V6250" s="9" t="b">
        <v>1</v>
      </c>
      <c r="W6250" s="9" t="b">
        <v>0</v>
      </c>
      <c r="X6250" s="9" t="b">
        <v>0</v>
      </c>
      <c r="Y6250" s="9" t="b">
        <v>0</v>
      </c>
      <c r="Z6250" s="9" t="b">
        <v>0</v>
      </c>
      <c r="AA6250" s="9" t="b">
        <v>1</v>
      </c>
      <c r="AB6250" s="9" t="b">
        <v>0</v>
      </c>
      <c r="AC6250" s="9" t="b">
        <v>0</v>
      </c>
      <c r="AD6250" s="9" t="b">
        <v>0</v>
      </c>
      <c r="AE6250" s="9" t="b">
        <v>0</v>
      </c>
      <c r="AF6250" s="9" t="b">
        <v>0</v>
      </c>
      <c r="AG6250" s="9" t="b">
        <v>1</v>
      </c>
    </row>
    <row r="6251" spans="1:33" x14ac:dyDescent="0.2">
      <c r="A6251" s="9">
        <v>1</v>
      </c>
      <c r="B6251" t="s">
        <v>166</v>
      </c>
      <c r="C6251" t="s">
        <v>24</v>
      </c>
      <c r="D6251">
        <v>0</v>
      </c>
      <c r="E6251">
        <v>181367.54550802201</v>
      </c>
      <c r="F6251">
        <v>0</v>
      </c>
      <c r="G6251">
        <v>0</v>
      </c>
      <c r="H6251">
        <v>0</v>
      </c>
      <c r="I6251">
        <v>0</v>
      </c>
      <c r="J6251" s="8">
        <f>SUMIFS(Table1[time],Table1[repetition],Table1[[#This Row],[repetition]],Table1[config],Table1[[#This Row],[config]])</f>
        <v>48288155.998240702</v>
      </c>
      <c r="K6251" s="9">
        <v>80</v>
      </c>
      <c r="L6251" s="9">
        <v>18</v>
      </c>
      <c r="M6251" s="9" t="s">
        <v>149</v>
      </c>
      <c r="N6251" s="9" t="b">
        <v>1</v>
      </c>
      <c r="O6251" s="9" t="b">
        <v>0</v>
      </c>
      <c r="P6251" s="9" t="b">
        <v>1</v>
      </c>
      <c r="Q6251" s="9" t="b">
        <v>0</v>
      </c>
      <c r="R6251" s="9" t="b">
        <v>0</v>
      </c>
      <c r="S6251" s="9" t="b">
        <v>0</v>
      </c>
      <c r="T6251" s="9" t="b">
        <v>1</v>
      </c>
      <c r="U6251" s="9" t="b">
        <v>0</v>
      </c>
      <c r="V6251" s="9" t="b">
        <v>1</v>
      </c>
      <c r="W6251" s="9" t="b">
        <v>0</v>
      </c>
      <c r="X6251" s="9" t="b">
        <v>0</v>
      </c>
      <c r="Y6251" s="9" t="b">
        <v>1</v>
      </c>
      <c r="Z6251" s="9" t="b">
        <v>0</v>
      </c>
      <c r="AA6251" s="9" t="b">
        <v>1</v>
      </c>
      <c r="AB6251" s="9" t="b">
        <v>1</v>
      </c>
      <c r="AC6251" s="9" t="b">
        <v>0</v>
      </c>
      <c r="AD6251" s="9" t="b">
        <v>0</v>
      </c>
      <c r="AE6251" s="9" t="b">
        <v>0</v>
      </c>
      <c r="AF6251" s="9" t="b">
        <v>0</v>
      </c>
      <c r="AG6251" s="9" t="b">
        <v>0</v>
      </c>
    </row>
    <row r="6252" spans="1:33" x14ac:dyDescent="0.2">
      <c r="A6252" s="11">
        <v>2</v>
      </c>
      <c r="B6252" t="s">
        <v>166</v>
      </c>
      <c r="C6252" t="s">
        <v>24</v>
      </c>
      <c r="D6252">
        <v>0</v>
      </c>
      <c r="E6252">
        <v>594285.08066013397</v>
      </c>
      <c r="F6252">
        <v>0</v>
      </c>
      <c r="G6252">
        <v>0</v>
      </c>
      <c r="H6252">
        <v>0</v>
      </c>
      <c r="I6252">
        <v>0</v>
      </c>
      <c r="J6252" s="10">
        <f>SUMIFS(Table1[time],Table1[repetition],Table1[[#This Row],[repetition]],Table1[config],Table1[[#This Row],[config]])</f>
        <v>60024979.042033158</v>
      </c>
      <c r="K6252" s="11">
        <v>600</v>
      </c>
      <c r="L6252" s="11">
        <v>1</v>
      </c>
      <c r="M6252" s="11" t="s">
        <v>149</v>
      </c>
      <c r="N6252" s="11" t="b">
        <v>0</v>
      </c>
      <c r="O6252" s="11" t="b">
        <v>1</v>
      </c>
      <c r="P6252" s="11" t="b">
        <v>1</v>
      </c>
      <c r="Q6252" s="11" t="b">
        <v>1</v>
      </c>
      <c r="R6252" s="11" t="b">
        <v>1</v>
      </c>
      <c r="S6252" s="11" t="b">
        <v>0</v>
      </c>
      <c r="T6252" s="11" t="b">
        <v>1</v>
      </c>
      <c r="U6252" s="11" t="b">
        <v>0</v>
      </c>
      <c r="V6252" s="11" t="b">
        <v>0</v>
      </c>
      <c r="W6252" s="11" t="b">
        <v>1</v>
      </c>
      <c r="X6252" s="11" t="b">
        <v>1</v>
      </c>
      <c r="Y6252" s="11" t="b">
        <v>1</v>
      </c>
      <c r="Z6252" s="11" t="b">
        <v>1</v>
      </c>
      <c r="AA6252" s="11" t="b">
        <v>0</v>
      </c>
      <c r="AB6252" s="11" t="b">
        <v>1</v>
      </c>
      <c r="AC6252" s="11" t="b">
        <v>1</v>
      </c>
      <c r="AD6252" s="11" t="b">
        <v>1</v>
      </c>
      <c r="AE6252" s="11" t="b">
        <v>1</v>
      </c>
      <c r="AF6252" s="11" t="b">
        <v>1</v>
      </c>
      <c r="AG6252" s="11" t="b">
        <v>0</v>
      </c>
    </row>
    <row r="6253" spans="1:33" x14ac:dyDescent="0.2">
      <c r="A6253" s="11">
        <v>3</v>
      </c>
      <c r="B6253" t="s">
        <v>166</v>
      </c>
      <c r="C6253" t="s">
        <v>24</v>
      </c>
      <c r="D6253">
        <v>0</v>
      </c>
      <c r="E6253">
        <v>169429.784442996</v>
      </c>
      <c r="F6253">
        <v>0</v>
      </c>
      <c r="G6253">
        <v>0</v>
      </c>
      <c r="H6253">
        <v>0</v>
      </c>
      <c r="I6253">
        <v>0</v>
      </c>
      <c r="J6253" s="10">
        <f>SUMIFS(Table1[time],Table1[repetition],Table1[[#This Row],[repetition]],Table1[config],Table1[[#This Row],[config]])</f>
        <v>47637638.218673944</v>
      </c>
      <c r="K6253" s="11">
        <v>200</v>
      </c>
      <c r="L6253" s="11">
        <v>6</v>
      </c>
      <c r="M6253" s="11" t="s">
        <v>150</v>
      </c>
      <c r="N6253" s="11" t="b">
        <v>1</v>
      </c>
      <c r="O6253" s="11" t="b">
        <v>1</v>
      </c>
      <c r="P6253" s="11" t="b">
        <v>0</v>
      </c>
      <c r="Q6253" s="11" t="b">
        <v>1</v>
      </c>
      <c r="R6253" s="11" t="b">
        <v>0</v>
      </c>
      <c r="S6253" s="11" t="b">
        <v>0</v>
      </c>
      <c r="T6253" s="11" t="b">
        <v>0</v>
      </c>
      <c r="U6253" s="11" t="b">
        <v>0</v>
      </c>
      <c r="V6253" s="11" t="b">
        <v>0</v>
      </c>
      <c r="W6253" s="11" t="b">
        <v>0</v>
      </c>
      <c r="X6253" s="11" t="b">
        <v>0</v>
      </c>
      <c r="Y6253" s="11" t="b">
        <v>1</v>
      </c>
      <c r="Z6253" s="11" t="b">
        <v>0</v>
      </c>
      <c r="AA6253" s="11" t="b">
        <v>1</v>
      </c>
      <c r="AB6253" s="11" t="b">
        <v>1</v>
      </c>
      <c r="AC6253" s="11" t="b">
        <v>0</v>
      </c>
      <c r="AD6253" s="11" t="b">
        <v>0</v>
      </c>
      <c r="AE6253" s="11" t="b">
        <v>1</v>
      </c>
      <c r="AF6253" s="11" t="b">
        <v>1</v>
      </c>
      <c r="AG6253" s="11" t="b">
        <v>0</v>
      </c>
    </row>
    <row r="6254" spans="1:33" x14ac:dyDescent="0.2">
      <c r="A6254" s="11">
        <v>1</v>
      </c>
      <c r="B6254" t="s">
        <v>167</v>
      </c>
      <c r="C6254" t="s">
        <v>24</v>
      </c>
      <c r="D6254">
        <v>0</v>
      </c>
      <c r="E6254">
        <v>7206656.68377396</v>
      </c>
      <c r="F6254">
        <v>0</v>
      </c>
      <c r="G6254">
        <v>0</v>
      </c>
      <c r="H6254">
        <v>0</v>
      </c>
      <c r="I6254">
        <v>0</v>
      </c>
      <c r="J6254" s="10">
        <f>SUMIFS(Table1[time],Table1[repetition],Table1[[#This Row],[repetition]],Table1[config],Table1[[#This Row],[config]])</f>
        <v>48288155.998240702</v>
      </c>
      <c r="K6254" s="11">
        <v>90</v>
      </c>
      <c r="L6254" s="11">
        <v>2</v>
      </c>
      <c r="M6254" s="11" t="s">
        <v>150</v>
      </c>
      <c r="N6254" s="11" t="b">
        <v>1</v>
      </c>
      <c r="O6254" s="11" t="b">
        <v>0</v>
      </c>
      <c r="P6254" s="11" t="b">
        <v>0</v>
      </c>
      <c r="Q6254" s="11" t="b">
        <v>0</v>
      </c>
      <c r="R6254" s="11" t="b">
        <v>0</v>
      </c>
      <c r="S6254" s="11" t="b">
        <v>1</v>
      </c>
      <c r="T6254" s="11" t="b">
        <v>0</v>
      </c>
      <c r="U6254" s="11" t="b">
        <v>1</v>
      </c>
      <c r="V6254" s="11" t="b">
        <v>1</v>
      </c>
      <c r="W6254" s="11" t="b">
        <v>0</v>
      </c>
      <c r="X6254" s="11" t="b">
        <v>0</v>
      </c>
      <c r="Y6254" s="11" t="b">
        <v>0</v>
      </c>
      <c r="Z6254" s="11" t="b">
        <v>0</v>
      </c>
      <c r="AA6254" s="11" t="b">
        <v>1</v>
      </c>
      <c r="AB6254" s="11" t="b">
        <v>0</v>
      </c>
      <c r="AC6254" s="11" t="b">
        <v>0</v>
      </c>
      <c r="AD6254" s="11" t="b">
        <v>0</v>
      </c>
      <c r="AE6254" s="11" t="b">
        <v>0</v>
      </c>
      <c r="AF6254" s="11" t="b">
        <v>0</v>
      </c>
      <c r="AG6254" s="11" t="b">
        <v>1</v>
      </c>
    </row>
    <row r="6255" spans="1:33" x14ac:dyDescent="0.2">
      <c r="A6255" s="9">
        <v>2</v>
      </c>
      <c r="B6255" t="s">
        <v>167</v>
      </c>
      <c r="C6255" t="s">
        <v>24</v>
      </c>
      <c r="D6255">
        <v>0</v>
      </c>
      <c r="E6255">
        <v>7218839.0344381304</v>
      </c>
      <c r="F6255">
        <v>0</v>
      </c>
      <c r="G6255">
        <v>0</v>
      </c>
      <c r="H6255">
        <v>0</v>
      </c>
      <c r="I6255">
        <v>0</v>
      </c>
      <c r="J6255" s="8">
        <f>SUMIFS(Table1[time],Table1[repetition],Table1[[#This Row],[repetition]],Table1[config],Table1[[#This Row],[config]])</f>
        <v>60024979.042033158</v>
      </c>
      <c r="K6255" s="9">
        <v>600</v>
      </c>
      <c r="L6255" s="9">
        <v>2</v>
      </c>
      <c r="M6255" s="9" t="s">
        <v>150</v>
      </c>
      <c r="N6255" s="9" t="b">
        <v>1</v>
      </c>
      <c r="O6255" s="9" t="b">
        <v>0</v>
      </c>
      <c r="P6255" s="9" t="b">
        <v>0</v>
      </c>
      <c r="Q6255" s="9" t="b">
        <v>0</v>
      </c>
      <c r="R6255" s="9" t="b">
        <v>0</v>
      </c>
      <c r="S6255" s="9" t="b">
        <v>1</v>
      </c>
      <c r="T6255" s="9" t="b">
        <v>0</v>
      </c>
      <c r="U6255" s="9" t="b">
        <v>1</v>
      </c>
      <c r="V6255" s="9" t="b">
        <v>1</v>
      </c>
      <c r="W6255" s="9" t="b">
        <v>0</v>
      </c>
      <c r="X6255" s="9" t="b">
        <v>0</v>
      </c>
      <c r="Y6255" s="9" t="b">
        <v>0</v>
      </c>
      <c r="Z6255" s="9" t="b">
        <v>0</v>
      </c>
      <c r="AA6255" s="9" t="b">
        <v>1</v>
      </c>
      <c r="AB6255" s="9" t="b">
        <v>0</v>
      </c>
      <c r="AC6255" s="9" t="b">
        <v>0</v>
      </c>
      <c r="AD6255" s="9" t="b">
        <v>0</v>
      </c>
      <c r="AE6255" s="9" t="b">
        <v>0</v>
      </c>
      <c r="AF6255" s="9" t="b">
        <v>0</v>
      </c>
      <c r="AG6255" s="9" t="b">
        <v>1</v>
      </c>
    </row>
    <row r="6256" spans="1:33" x14ac:dyDescent="0.2">
      <c r="A6256" s="11">
        <v>3</v>
      </c>
      <c r="B6256" t="s">
        <v>167</v>
      </c>
      <c r="C6256" t="s">
        <v>24</v>
      </c>
      <c r="D6256">
        <v>0</v>
      </c>
      <c r="E6256">
        <v>7207104.3906730004</v>
      </c>
      <c r="F6256">
        <v>0</v>
      </c>
      <c r="G6256">
        <v>0</v>
      </c>
      <c r="H6256">
        <v>0</v>
      </c>
      <c r="I6256">
        <v>0</v>
      </c>
      <c r="J6256" s="10">
        <f>SUMIFS(Table1[time],Table1[repetition],Table1[[#This Row],[repetition]],Table1[config],Table1[[#This Row],[config]])</f>
        <v>47637638.218673944</v>
      </c>
      <c r="K6256" s="11">
        <v>600</v>
      </c>
      <c r="L6256" s="11">
        <v>2</v>
      </c>
      <c r="M6256" s="11" t="s">
        <v>150</v>
      </c>
      <c r="N6256" s="11" t="b">
        <v>1</v>
      </c>
      <c r="O6256" s="11" t="b">
        <v>0</v>
      </c>
      <c r="P6256" s="11" t="b">
        <v>0</v>
      </c>
      <c r="Q6256" s="11" t="b">
        <v>0</v>
      </c>
      <c r="R6256" s="11" t="b">
        <v>0</v>
      </c>
      <c r="S6256" s="11" t="b">
        <v>1</v>
      </c>
      <c r="T6256" s="11" t="b">
        <v>0</v>
      </c>
      <c r="U6256" s="11" t="b">
        <v>1</v>
      </c>
      <c r="V6256" s="11" t="b">
        <v>1</v>
      </c>
      <c r="W6256" s="11" t="b">
        <v>0</v>
      </c>
      <c r="X6256" s="11" t="b">
        <v>0</v>
      </c>
      <c r="Y6256" s="11" t="b">
        <v>0</v>
      </c>
      <c r="Z6256" s="11" t="b">
        <v>0</v>
      </c>
      <c r="AA6256" s="11" t="b">
        <v>1</v>
      </c>
      <c r="AB6256" s="11" t="b">
        <v>0</v>
      </c>
      <c r="AC6256" s="11" t="b">
        <v>0</v>
      </c>
      <c r="AD6256" s="11" t="b">
        <v>0</v>
      </c>
      <c r="AE6256" s="11" t="b">
        <v>0</v>
      </c>
      <c r="AF6256" s="11" t="b">
        <v>0</v>
      </c>
      <c r="AG6256" s="11" t="b">
        <v>1</v>
      </c>
    </row>
    <row r="6257" spans="1:33" x14ac:dyDescent="0.2">
      <c r="A6257" s="9">
        <v>1</v>
      </c>
      <c r="B6257" t="s">
        <v>161</v>
      </c>
      <c r="C6257" t="s">
        <v>24</v>
      </c>
      <c r="D6257">
        <v>0</v>
      </c>
      <c r="E6257">
        <v>212375.061433995</v>
      </c>
      <c r="F6257">
        <v>0</v>
      </c>
      <c r="G6257">
        <v>0</v>
      </c>
      <c r="H6257">
        <v>0</v>
      </c>
      <c r="I6257">
        <v>0</v>
      </c>
      <c r="J6257" s="8">
        <f>SUMIFS(Table1[time],Table1[repetition],Table1[[#This Row],[repetition]],Table1[config],Table1[[#This Row],[config]])</f>
        <v>48288155.998240702</v>
      </c>
      <c r="K6257" s="9">
        <v>90</v>
      </c>
      <c r="L6257" s="9">
        <v>4</v>
      </c>
      <c r="M6257" s="9" t="s">
        <v>150</v>
      </c>
      <c r="N6257" s="9" t="b">
        <v>0</v>
      </c>
      <c r="O6257" s="9" t="b">
        <v>0</v>
      </c>
      <c r="P6257" s="9" t="b">
        <v>0</v>
      </c>
      <c r="Q6257" s="9" t="b">
        <v>0</v>
      </c>
      <c r="R6257" s="9" t="b">
        <v>0</v>
      </c>
      <c r="S6257" s="9" t="b">
        <v>0</v>
      </c>
      <c r="T6257" s="9" t="b">
        <v>1</v>
      </c>
      <c r="U6257" s="9" t="b">
        <v>1</v>
      </c>
      <c r="V6257" s="9" t="b">
        <v>0</v>
      </c>
      <c r="W6257" s="9" t="b">
        <v>1</v>
      </c>
      <c r="X6257" s="9" t="b">
        <v>1</v>
      </c>
      <c r="Y6257" s="9" t="b">
        <v>0</v>
      </c>
      <c r="Z6257" s="9" t="b">
        <v>1</v>
      </c>
      <c r="AA6257" s="9" t="b">
        <v>1</v>
      </c>
      <c r="AB6257" s="9" t="b">
        <v>0</v>
      </c>
      <c r="AC6257" s="9" t="b">
        <v>1</v>
      </c>
      <c r="AD6257" s="9" t="b">
        <v>0</v>
      </c>
      <c r="AE6257" s="9" t="b">
        <v>1</v>
      </c>
      <c r="AF6257" s="9" t="b">
        <v>1</v>
      </c>
      <c r="AG6257" s="9" t="b">
        <v>0</v>
      </c>
    </row>
    <row r="6258" spans="1:33" x14ac:dyDescent="0.2">
      <c r="A6258" s="9">
        <v>2</v>
      </c>
      <c r="B6258" t="s">
        <v>161</v>
      </c>
      <c r="C6258" t="s">
        <v>24</v>
      </c>
      <c r="D6258">
        <v>0</v>
      </c>
      <c r="E6258">
        <v>659391.22865768103</v>
      </c>
      <c r="F6258">
        <v>0</v>
      </c>
      <c r="G6258">
        <v>0</v>
      </c>
      <c r="H6258">
        <v>0</v>
      </c>
      <c r="I6258">
        <v>0</v>
      </c>
      <c r="J6258" s="8">
        <f>SUMIFS(Table1[time],Table1[repetition],Table1[[#This Row],[repetition]],Table1[config],Table1[[#This Row],[config]])</f>
        <v>60024979.042033158</v>
      </c>
      <c r="K6258" s="9">
        <v>600</v>
      </c>
      <c r="L6258" s="9">
        <v>1</v>
      </c>
      <c r="M6258" s="9" t="s">
        <v>149</v>
      </c>
      <c r="N6258" s="9" t="b">
        <v>0</v>
      </c>
      <c r="O6258" s="9" t="b">
        <v>1</v>
      </c>
      <c r="P6258" s="9" t="b">
        <v>1</v>
      </c>
      <c r="Q6258" s="9" t="b">
        <v>1</v>
      </c>
      <c r="R6258" s="9" t="b">
        <v>1</v>
      </c>
      <c r="S6258" s="9" t="b">
        <v>0</v>
      </c>
      <c r="T6258" s="9" t="b">
        <v>1</v>
      </c>
      <c r="U6258" s="9" t="b">
        <v>0</v>
      </c>
      <c r="V6258" s="9" t="b">
        <v>0</v>
      </c>
      <c r="W6258" s="9" t="b">
        <v>1</v>
      </c>
      <c r="X6258" s="9" t="b">
        <v>1</v>
      </c>
      <c r="Y6258" s="9" t="b">
        <v>1</v>
      </c>
      <c r="Z6258" s="9" t="b">
        <v>1</v>
      </c>
      <c r="AA6258" s="9" t="b">
        <v>0</v>
      </c>
      <c r="AB6258" s="9" t="b">
        <v>1</v>
      </c>
      <c r="AC6258" s="9" t="b">
        <v>1</v>
      </c>
      <c r="AD6258" s="9" t="b">
        <v>1</v>
      </c>
      <c r="AE6258" s="9" t="b">
        <v>1</v>
      </c>
      <c r="AF6258" s="9" t="b">
        <v>1</v>
      </c>
      <c r="AG6258" s="9" t="b">
        <v>0</v>
      </c>
    </row>
    <row r="6259" spans="1:33" x14ac:dyDescent="0.2">
      <c r="A6259" s="11">
        <v>3</v>
      </c>
      <c r="B6259" t="s">
        <v>161</v>
      </c>
      <c r="C6259" t="s">
        <v>24</v>
      </c>
      <c r="D6259">
        <v>0</v>
      </c>
      <c r="E6259">
        <v>170771.22188199399</v>
      </c>
      <c r="F6259">
        <v>0</v>
      </c>
      <c r="G6259">
        <v>0</v>
      </c>
      <c r="H6259">
        <v>0</v>
      </c>
      <c r="I6259">
        <v>0</v>
      </c>
      <c r="J6259" s="10">
        <f>SUMIFS(Table1[time],Table1[repetition],Table1[[#This Row],[repetition]],Table1[config],Table1[[#This Row],[config]])</f>
        <v>47637638.218673944</v>
      </c>
      <c r="K6259" s="11">
        <v>200</v>
      </c>
      <c r="L6259" s="11">
        <v>4</v>
      </c>
      <c r="M6259" s="11" t="s">
        <v>151</v>
      </c>
      <c r="N6259" s="11" t="b">
        <v>1</v>
      </c>
      <c r="O6259" s="11" t="b">
        <v>1</v>
      </c>
      <c r="P6259" s="11" t="b">
        <v>1</v>
      </c>
      <c r="Q6259" s="11" t="b">
        <v>1</v>
      </c>
      <c r="R6259" s="11" t="b">
        <v>1</v>
      </c>
      <c r="S6259" s="11" t="b">
        <v>1</v>
      </c>
      <c r="T6259" s="11" t="b">
        <v>1</v>
      </c>
      <c r="U6259" s="11" t="b">
        <v>1</v>
      </c>
      <c r="V6259" s="11" t="b">
        <v>1</v>
      </c>
      <c r="W6259" s="11" t="b">
        <v>0</v>
      </c>
      <c r="X6259" s="11" t="b">
        <v>0</v>
      </c>
      <c r="Y6259" s="11" t="b">
        <v>0</v>
      </c>
      <c r="Z6259" s="11" t="b">
        <v>0</v>
      </c>
      <c r="AA6259" s="11" t="b">
        <v>0</v>
      </c>
      <c r="AB6259" s="11" t="b">
        <v>1</v>
      </c>
      <c r="AC6259" s="11" t="b">
        <v>0</v>
      </c>
      <c r="AD6259" s="11" t="b">
        <v>1</v>
      </c>
      <c r="AE6259" s="11" t="b">
        <v>0</v>
      </c>
      <c r="AF6259" s="11" t="b">
        <v>1</v>
      </c>
      <c r="AG6259" s="11" t="b">
        <v>0</v>
      </c>
    </row>
    <row r="6260" spans="1:33" x14ac:dyDescent="0.2">
      <c r="A6260" s="9">
        <v>1</v>
      </c>
      <c r="B6260" t="s">
        <v>168</v>
      </c>
      <c r="C6260" t="s">
        <v>24</v>
      </c>
      <c r="D6260">
        <v>0</v>
      </c>
      <c r="E6260">
        <v>182565.61746000001</v>
      </c>
      <c r="F6260">
        <v>0</v>
      </c>
      <c r="G6260">
        <v>0</v>
      </c>
      <c r="H6260">
        <v>0</v>
      </c>
      <c r="I6260">
        <v>0</v>
      </c>
      <c r="J6260" s="8">
        <f>SUMIFS(Table1[time],Table1[repetition],Table1[[#This Row],[repetition]],Table1[config],Table1[[#This Row],[config]])</f>
        <v>48288155.998240702</v>
      </c>
      <c r="K6260" s="9">
        <v>90</v>
      </c>
      <c r="L6260" s="9">
        <v>6</v>
      </c>
      <c r="M6260" s="9" t="s">
        <v>149</v>
      </c>
      <c r="N6260" s="9" t="b">
        <v>0</v>
      </c>
      <c r="O6260" s="9" t="b">
        <v>0</v>
      </c>
      <c r="P6260" s="9" t="b">
        <v>0</v>
      </c>
      <c r="Q6260" s="9" t="b">
        <v>0</v>
      </c>
      <c r="R6260" s="9" t="b">
        <v>1</v>
      </c>
      <c r="S6260" s="9" t="b">
        <v>0</v>
      </c>
      <c r="T6260" s="9" t="b">
        <v>1</v>
      </c>
      <c r="U6260" s="9" t="b">
        <v>1</v>
      </c>
      <c r="V6260" s="9" t="b">
        <v>0</v>
      </c>
      <c r="W6260" s="9" t="b">
        <v>0</v>
      </c>
      <c r="X6260" s="9" t="b">
        <v>0</v>
      </c>
      <c r="Y6260" s="9" t="b">
        <v>0</v>
      </c>
      <c r="Z6260" s="9" t="b">
        <v>1</v>
      </c>
      <c r="AA6260" s="9" t="b">
        <v>0</v>
      </c>
      <c r="AB6260" s="9" t="b">
        <v>0</v>
      </c>
      <c r="AC6260" s="9" t="b">
        <v>0</v>
      </c>
      <c r="AD6260" s="9" t="b">
        <v>1</v>
      </c>
      <c r="AE6260" s="9" t="b">
        <v>0</v>
      </c>
      <c r="AF6260" s="9" t="b">
        <v>1</v>
      </c>
      <c r="AG6260" s="9" t="b">
        <v>1</v>
      </c>
    </row>
    <row r="6261" spans="1:33" x14ac:dyDescent="0.2">
      <c r="A6261" s="11">
        <v>2</v>
      </c>
      <c r="B6261" t="s">
        <v>168</v>
      </c>
      <c r="C6261" t="s">
        <v>24</v>
      </c>
      <c r="D6261">
        <v>0</v>
      </c>
      <c r="E6261">
        <v>697381.98883365805</v>
      </c>
      <c r="F6261">
        <v>0</v>
      </c>
      <c r="G6261">
        <v>0</v>
      </c>
      <c r="H6261">
        <v>0</v>
      </c>
      <c r="I6261">
        <v>0</v>
      </c>
      <c r="J6261" s="10">
        <f>SUMIFS(Table1[time],Table1[repetition],Table1[[#This Row],[repetition]],Table1[config],Table1[[#This Row],[config]])</f>
        <v>60024979.042033158</v>
      </c>
      <c r="K6261" s="11">
        <v>600</v>
      </c>
      <c r="L6261" s="11">
        <v>1</v>
      </c>
      <c r="M6261" s="11" t="s">
        <v>149</v>
      </c>
      <c r="N6261" s="11" t="b">
        <v>0</v>
      </c>
      <c r="O6261" s="11" t="b">
        <v>1</v>
      </c>
      <c r="P6261" s="11" t="b">
        <v>1</v>
      </c>
      <c r="Q6261" s="11" t="b">
        <v>1</v>
      </c>
      <c r="R6261" s="11" t="b">
        <v>1</v>
      </c>
      <c r="S6261" s="11" t="b">
        <v>0</v>
      </c>
      <c r="T6261" s="11" t="b">
        <v>1</v>
      </c>
      <c r="U6261" s="11" t="b">
        <v>0</v>
      </c>
      <c r="V6261" s="11" t="b">
        <v>0</v>
      </c>
      <c r="W6261" s="11" t="b">
        <v>1</v>
      </c>
      <c r="X6261" s="11" t="b">
        <v>1</v>
      </c>
      <c r="Y6261" s="11" t="b">
        <v>1</v>
      </c>
      <c r="Z6261" s="11" t="b">
        <v>1</v>
      </c>
      <c r="AA6261" s="11" t="b">
        <v>0</v>
      </c>
      <c r="AB6261" s="11" t="b">
        <v>1</v>
      </c>
      <c r="AC6261" s="11" t="b">
        <v>1</v>
      </c>
      <c r="AD6261" s="11" t="b">
        <v>1</v>
      </c>
      <c r="AE6261" s="11" t="b">
        <v>1</v>
      </c>
      <c r="AF6261" s="11" t="b">
        <v>1</v>
      </c>
      <c r="AG6261" s="11" t="b">
        <v>0</v>
      </c>
    </row>
    <row r="6262" spans="1:33" x14ac:dyDescent="0.2">
      <c r="A6262" s="11">
        <v>3</v>
      </c>
      <c r="B6262" t="s">
        <v>168</v>
      </c>
      <c r="C6262" t="s">
        <v>24</v>
      </c>
      <c r="D6262">
        <v>0</v>
      </c>
      <c r="E6262">
        <v>153557.95472500901</v>
      </c>
      <c r="F6262">
        <v>0</v>
      </c>
      <c r="G6262">
        <v>0</v>
      </c>
      <c r="H6262">
        <v>0</v>
      </c>
      <c r="I6262">
        <v>0</v>
      </c>
      <c r="J6262" s="10">
        <f>SUMIFS(Table1[time],Table1[repetition],Table1[[#This Row],[repetition]],Table1[config],Table1[[#This Row],[config]])</f>
        <v>47637638.218673944</v>
      </c>
      <c r="K6262" s="11">
        <v>200</v>
      </c>
      <c r="L6262" s="11">
        <v>18</v>
      </c>
      <c r="M6262" s="11" t="s">
        <v>151</v>
      </c>
      <c r="N6262" s="11" t="b">
        <v>1</v>
      </c>
      <c r="O6262" s="11" t="b">
        <v>0</v>
      </c>
      <c r="P6262" s="11" t="b">
        <v>0</v>
      </c>
      <c r="Q6262" s="11" t="b">
        <v>0</v>
      </c>
      <c r="R6262" s="11" t="b">
        <v>1</v>
      </c>
      <c r="S6262" s="11" t="b">
        <v>0</v>
      </c>
      <c r="T6262" s="11" t="b">
        <v>0</v>
      </c>
      <c r="U6262" s="11" t="b">
        <v>0</v>
      </c>
      <c r="V6262" s="11" t="b">
        <v>0</v>
      </c>
      <c r="W6262" s="11" t="b">
        <v>0</v>
      </c>
      <c r="X6262" s="11" t="b">
        <v>0</v>
      </c>
      <c r="Y6262" s="11" t="b">
        <v>1</v>
      </c>
      <c r="Z6262" s="11" t="b">
        <v>0</v>
      </c>
      <c r="AA6262" s="11" t="b">
        <v>1</v>
      </c>
      <c r="AB6262" s="11" t="b">
        <v>1</v>
      </c>
      <c r="AC6262" s="11" t="b">
        <v>1</v>
      </c>
      <c r="AD6262" s="11" t="b">
        <v>0</v>
      </c>
      <c r="AE6262" s="11" t="b">
        <v>0</v>
      </c>
      <c r="AF6262" s="11" t="b">
        <v>1</v>
      </c>
      <c r="AG6262" s="11" t="b">
        <v>1</v>
      </c>
    </row>
    <row r="6263" spans="1:33" x14ac:dyDescent="0.2">
      <c r="A6263" s="9">
        <v>1</v>
      </c>
      <c r="B6263" t="s">
        <v>169</v>
      </c>
      <c r="C6263" t="s">
        <v>24</v>
      </c>
      <c r="D6263">
        <v>0</v>
      </c>
      <c r="E6263">
        <v>233891.96418697201</v>
      </c>
      <c r="F6263">
        <v>0</v>
      </c>
      <c r="G6263">
        <v>0</v>
      </c>
      <c r="H6263">
        <v>0</v>
      </c>
      <c r="I6263">
        <v>0</v>
      </c>
      <c r="J6263" s="8">
        <f>SUMIFS(Table1[time],Table1[repetition],Table1[[#This Row],[repetition]],Table1[config],Table1[[#This Row],[config]])</f>
        <v>48288155.998240702</v>
      </c>
      <c r="K6263" s="9">
        <v>100</v>
      </c>
      <c r="L6263" s="9">
        <v>2</v>
      </c>
      <c r="M6263" s="9" t="s">
        <v>150</v>
      </c>
      <c r="N6263" s="9" t="b">
        <v>1</v>
      </c>
      <c r="O6263" s="9" t="b">
        <v>0</v>
      </c>
      <c r="P6263" s="9" t="b">
        <v>0</v>
      </c>
      <c r="Q6263" s="9" t="b">
        <v>0</v>
      </c>
      <c r="R6263" s="9" t="b">
        <v>0</v>
      </c>
      <c r="S6263" s="9" t="b">
        <v>1</v>
      </c>
      <c r="T6263" s="9" t="b">
        <v>0</v>
      </c>
      <c r="U6263" s="9" t="b">
        <v>1</v>
      </c>
      <c r="V6263" s="9" t="b">
        <v>1</v>
      </c>
      <c r="W6263" s="9" t="b">
        <v>0</v>
      </c>
      <c r="X6263" s="9" t="b">
        <v>0</v>
      </c>
      <c r="Y6263" s="9" t="b">
        <v>0</v>
      </c>
      <c r="Z6263" s="9" t="b">
        <v>0</v>
      </c>
      <c r="AA6263" s="9" t="b">
        <v>1</v>
      </c>
      <c r="AB6263" s="9" t="b">
        <v>0</v>
      </c>
      <c r="AC6263" s="9" t="b">
        <v>0</v>
      </c>
      <c r="AD6263" s="9" t="b">
        <v>0</v>
      </c>
      <c r="AE6263" s="9" t="b">
        <v>0</v>
      </c>
      <c r="AF6263" s="9" t="b">
        <v>0</v>
      </c>
      <c r="AG6263" s="9" t="b">
        <v>1</v>
      </c>
    </row>
    <row r="6264" spans="1:33" x14ac:dyDescent="0.2">
      <c r="A6264" s="9">
        <v>2</v>
      </c>
      <c r="B6264" t="s">
        <v>169</v>
      </c>
      <c r="C6264" t="s">
        <v>24</v>
      </c>
      <c r="D6264">
        <v>0</v>
      </c>
      <c r="E6264">
        <v>766335.73653595499</v>
      </c>
      <c r="F6264">
        <v>0</v>
      </c>
      <c r="G6264">
        <v>0</v>
      </c>
      <c r="H6264">
        <v>0</v>
      </c>
      <c r="I6264">
        <v>0</v>
      </c>
      <c r="J6264" s="8">
        <f>SUMIFS(Table1[time],Table1[repetition],Table1[[#This Row],[repetition]],Table1[config],Table1[[#This Row],[config]])</f>
        <v>60024979.042033158</v>
      </c>
      <c r="K6264" s="9">
        <v>600</v>
      </c>
      <c r="L6264" s="9">
        <v>1</v>
      </c>
      <c r="M6264" s="9" t="s">
        <v>149</v>
      </c>
      <c r="N6264" s="9" t="b">
        <v>0</v>
      </c>
      <c r="O6264" s="9" t="b">
        <v>1</v>
      </c>
      <c r="P6264" s="9" t="b">
        <v>1</v>
      </c>
      <c r="Q6264" s="9" t="b">
        <v>1</v>
      </c>
      <c r="R6264" s="9" t="b">
        <v>1</v>
      </c>
      <c r="S6264" s="9" t="b">
        <v>0</v>
      </c>
      <c r="T6264" s="9" t="b">
        <v>1</v>
      </c>
      <c r="U6264" s="9" t="b">
        <v>0</v>
      </c>
      <c r="V6264" s="9" t="b">
        <v>0</v>
      </c>
      <c r="W6264" s="9" t="b">
        <v>1</v>
      </c>
      <c r="X6264" s="9" t="b">
        <v>1</v>
      </c>
      <c r="Y6264" s="9" t="b">
        <v>1</v>
      </c>
      <c r="Z6264" s="9" t="b">
        <v>1</v>
      </c>
      <c r="AA6264" s="9" t="b">
        <v>0</v>
      </c>
      <c r="AB6264" s="9" t="b">
        <v>1</v>
      </c>
      <c r="AC6264" s="9" t="b">
        <v>1</v>
      </c>
      <c r="AD6264" s="9" t="b">
        <v>1</v>
      </c>
      <c r="AE6264" s="9" t="b">
        <v>1</v>
      </c>
      <c r="AF6264" s="9" t="b">
        <v>1</v>
      </c>
      <c r="AG6264" s="9" t="b">
        <v>0</v>
      </c>
    </row>
    <row r="6265" spans="1:33" x14ac:dyDescent="0.2">
      <c r="A6265" s="9">
        <v>3</v>
      </c>
      <c r="B6265" t="s">
        <v>169</v>
      </c>
      <c r="C6265" t="s">
        <v>24</v>
      </c>
      <c r="D6265">
        <v>0</v>
      </c>
      <c r="E6265">
        <v>205613.71516200501</v>
      </c>
      <c r="F6265">
        <v>0</v>
      </c>
      <c r="G6265">
        <v>0</v>
      </c>
      <c r="H6265">
        <v>0</v>
      </c>
      <c r="I6265">
        <v>0</v>
      </c>
      <c r="J6265" s="8">
        <f>SUMIFS(Table1[time],Table1[repetition],Table1[[#This Row],[repetition]],Table1[config],Table1[[#This Row],[config]])</f>
        <v>47637638.218673944</v>
      </c>
      <c r="K6265" s="9">
        <v>200</v>
      </c>
      <c r="L6265" s="9">
        <v>4</v>
      </c>
      <c r="M6265" s="9" t="s">
        <v>151</v>
      </c>
      <c r="N6265" s="9" t="b">
        <v>1</v>
      </c>
      <c r="O6265" s="9" t="b">
        <v>1</v>
      </c>
      <c r="P6265" s="9" t="b">
        <v>1</v>
      </c>
      <c r="Q6265" s="9" t="b">
        <v>1</v>
      </c>
      <c r="R6265" s="9" t="b">
        <v>1</v>
      </c>
      <c r="S6265" s="9" t="b">
        <v>1</v>
      </c>
      <c r="T6265" s="9" t="b">
        <v>1</v>
      </c>
      <c r="U6265" s="9" t="b">
        <v>1</v>
      </c>
      <c r="V6265" s="9" t="b">
        <v>1</v>
      </c>
      <c r="W6265" s="9" t="b">
        <v>0</v>
      </c>
      <c r="X6265" s="9" t="b">
        <v>0</v>
      </c>
      <c r="Y6265" s="9" t="b">
        <v>0</v>
      </c>
      <c r="Z6265" s="9" t="b">
        <v>0</v>
      </c>
      <c r="AA6265" s="9" t="b">
        <v>0</v>
      </c>
      <c r="AB6265" s="9" t="b">
        <v>1</v>
      </c>
      <c r="AC6265" s="9" t="b">
        <v>0</v>
      </c>
      <c r="AD6265" s="9" t="b">
        <v>1</v>
      </c>
      <c r="AE6265" s="9" t="b">
        <v>0</v>
      </c>
      <c r="AF6265" s="9" t="b">
        <v>1</v>
      </c>
      <c r="AG6265" s="9" t="b">
        <v>0</v>
      </c>
    </row>
    <row r="6266" spans="1:33" x14ac:dyDescent="0.2">
      <c r="A6266" s="9">
        <v>1</v>
      </c>
      <c r="B6266" t="s">
        <v>170</v>
      </c>
      <c r="C6266" t="s">
        <v>24</v>
      </c>
      <c r="D6266">
        <v>0</v>
      </c>
      <c r="E6266">
        <v>212808.37804800799</v>
      </c>
      <c r="F6266">
        <v>0</v>
      </c>
      <c r="G6266">
        <v>0</v>
      </c>
      <c r="H6266">
        <v>0</v>
      </c>
      <c r="I6266">
        <v>0</v>
      </c>
      <c r="J6266" s="8">
        <f>SUMIFS(Table1[time],Table1[repetition],Table1[[#This Row],[repetition]],Table1[config],Table1[[#This Row],[config]])</f>
        <v>48288155.998240702</v>
      </c>
      <c r="K6266" s="9">
        <v>100</v>
      </c>
      <c r="L6266" s="9">
        <v>4</v>
      </c>
      <c r="M6266" s="9" t="s">
        <v>150</v>
      </c>
      <c r="N6266" s="9" t="b">
        <v>1</v>
      </c>
      <c r="O6266" s="9" t="b">
        <v>1</v>
      </c>
      <c r="P6266" s="9" t="b">
        <v>1</v>
      </c>
      <c r="Q6266" s="9" t="b">
        <v>0</v>
      </c>
      <c r="R6266" s="9" t="b">
        <v>1</v>
      </c>
      <c r="S6266" s="9" t="b">
        <v>1</v>
      </c>
      <c r="T6266" s="9" t="b">
        <v>0</v>
      </c>
      <c r="U6266" s="9" t="b">
        <v>1</v>
      </c>
      <c r="V6266" s="9" t="b">
        <v>0</v>
      </c>
      <c r="W6266" s="9" t="b">
        <v>0</v>
      </c>
      <c r="X6266" s="9" t="b">
        <v>0</v>
      </c>
      <c r="Y6266" s="9" t="b">
        <v>0</v>
      </c>
      <c r="Z6266" s="9" t="b">
        <v>0</v>
      </c>
      <c r="AA6266" s="9" t="b">
        <v>1</v>
      </c>
      <c r="AB6266" s="9" t="b">
        <v>0</v>
      </c>
      <c r="AC6266" s="9" t="b">
        <v>0</v>
      </c>
      <c r="AD6266" s="9" t="b">
        <v>0</v>
      </c>
      <c r="AE6266" s="9" t="b">
        <v>1</v>
      </c>
      <c r="AF6266" s="9" t="b">
        <v>1</v>
      </c>
      <c r="AG6266" s="9" t="b">
        <v>1</v>
      </c>
    </row>
    <row r="6267" spans="1:33" x14ac:dyDescent="0.2">
      <c r="A6267" s="11">
        <v>2</v>
      </c>
      <c r="B6267" t="s">
        <v>170</v>
      </c>
      <c r="C6267" t="s">
        <v>24</v>
      </c>
      <c r="D6267">
        <v>0</v>
      </c>
      <c r="E6267">
        <v>738079.49277013505</v>
      </c>
      <c r="F6267">
        <v>0</v>
      </c>
      <c r="G6267">
        <v>0</v>
      </c>
      <c r="H6267">
        <v>0</v>
      </c>
      <c r="I6267">
        <v>0</v>
      </c>
      <c r="J6267" s="10">
        <f>SUMIFS(Table1[time],Table1[repetition],Table1[[#This Row],[repetition]],Table1[config],Table1[[#This Row],[config]])</f>
        <v>60024979.042033158</v>
      </c>
      <c r="K6267" s="11">
        <v>1</v>
      </c>
      <c r="L6267" s="11">
        <v>1</v>
      </c>
      <c r="M6267" s="11" t="s">
        <v>150</v>
      </c>
      <c r="N6267" s="11" t="b">
        <v>1</v>
      </c>
      <c r="O6267" s="11" t="b">
        <v>1</v>
      </c>
      <c r="P6267" s="11" t="b">
        <v>0</v>
      </c>
      <c r="Q6267" s="11" t="b">
        <v>0</v>
      </c>
      <c r="R6267" s="11" t="b">
        <v>0</v>
      </c>
      <c r="S6267" s="11" t="b">
        <v>1</v>
      </c>
      <c r="T6267" s="11" t="b">
        <v>1</v>
      </c>
      <c r="U6267" s="11" t="b">
        <v>1</v>
      </c>
      <c r="V6267" s="11" t="b">
        <v>1</v>
      </c>
      <c r="W6267" s="11" t="b">
        <v>0</v>
      </c>
      <c r="X6267" s="11" t="b">
        <v>0</v>
      </c>
      <c r="Y6267" s="11" t="b">
        <v>0</v>
      </c>
      <c r="Z6267" s="11" t="b">
        <v>0</v>
      </c>
      <c r="AA6267" s="11" t="b">
        <v>1</v>
      </c>
      <c r="AB6267" s="11" t="b">
        <v>1</v>
      </c>
      <c r="AC6267" s="11" t="b">
        <v>1</v>
      </c>
      <c r="AD6267" s="11" t="b">
        <v>1</v>
      </c>
      <c r="AE6267" s="11" t="b">
        <v>0</v>
      </c>
      <c r="AF6267" s="11" t="b">
        <v>0</v>
      </c>
      <c r="AG6267" s="11" t="b">
        <v>0</v>
      </c>
    </row>
    <row r="6268" spans="1:33" x14ac:dyDescent="0.2">
      <c r="A6268" s="11">
        <v>3</v>
      </c>
      <c r="B6268" t="s">
        <v>170</v>
      </c>
      <c r="C6268" t="s">
        <v>24</v>
      </c>
      <c r="D6268">
        <v>0</v>
      </c>
      <c r="E6268">
        <v>181695.993096989</v>
      </c>
      <c r="F6268">
        <v>0</v>
      </c>
      <c r="G6268">
        <v>0</v>
      </c>
      <c r="H6268">
        <v>0</v>
      </c>
      <c r="I6268">
        <v>0</v>
      </c>
      <c r="J6268" s="10">
        <f>SUMIFS(Table1[time],Table1[repetition],Table1[[#This Row],[repetition]],Table1[config],Table1[[#This Row],[config]])</f>
        <v>47637638.218673944</v>
      </c>
      <c r="K6268" s="11">
        <v>200</v>
      </c>
      <c r="L6268" s="11">
        <v>6</v>
      </c>
      <c r="M6268" s="11" t="s">
        <v>150</v>
      </c>
      <c r="N6268" s="11" t="b">
        <v>1</v>
      </c>
      <c r="O6268" s="11" t="b">
        <v>1</v>
      </c>
      <c r="P6268" s="11" t="b">
        <v>0</v>
      </c>
      <c r="Q6268" s="11" t="b">
        <v>1</v>
      </c>
      <c r="R6268" s="11" t="b">
        <v>0</v>
      </c>
      <c r="S6268" s="11" t="b">
        <v>0</v>
      </c>
      <c r="T6268" s="11" t="b">
        <v>0</v>
      </c>
      <c r="U6268" s="11" t="b">
        <v>0</v>
      </c>
      <c r="V6268" s="11" t="b">
        <v>0</v>
      </c>
      <c r="W6268" s="11" t="b">
        <v>0</v>
      </c>
      <c r="X6268" s="11" t="b">
        <v>0</v>
      </c>
      <c r="Y6268" s="11" t="b">
        <v>1</v>
      </c>
      <c r="Z6268" s="11" t="b">
        <v>0</v>
      </c>
      <c r="AA6268" s="11" t="b">
        <v>1</v>
      </c>
      <c r="AB6268" s="11" t="b">
        <v>1</v>
      </c>
      <c r="AC6268" s="11" t="b">
        <v>0</v>
      </c>
      <c r="AD6268" s="11" t="b">
        <v>0</v>
      </c>
      <c r="AE6268" s="11" t="b">
        <v>1</v>
      </c>
      <c r="AF6268" s="11" t="b">
        <v>1</v>
      </c>
      <c r="AG6268" s="11" t="b">
        <v>0</v>
      </c>
    </row>
    <row r="6269" spans="1:33" x14ac:dyDescent="0.2">
      <c r="A6269" s="9">
        <v>1</v>
      </c>
      <c r="B6269" t="s">
        <v>172</v>
      </c>
      <c r="C6269" t="s">
        <v>24</v>
      </c>
      <c r="D6269">
        <v>0</v>
      </c>
      <c r="E6269">
        <v>185633.00553499701</v>
      </c>
      <c r="F6269">
        <v>0</v>
      </c>
      <c r="G6269">
        <v>0</v>
      </c>
      <c r="H6269">
        <v>0</v>
      </c>
      <c r="I6269">
        <v>0</v>
      </c>
      <c r="J6269" s="8">
        <f>SUMIFS(Table1[time],Table1[repetition],Table1[[#This Row],[repetition]],Table1[config],Table1[[#This Row],[config]])</f>
        <v>48288155.998240702</v>
      </c>
      <c r="K6269" s="9">
        <v>100</v>
      </c>
      <c r="L6269" s="9">
        <v>6</v>
      </c>
      <c r="M6269" s="9" t="s">
        <v>151</v>
      </c>
      <c r="N6269" s="9" t="b">
        <v>0</v>
      </c>
      <c r="O6269" s="9" t="b">
        <v>1</v>
      </c>
      <c r="P6269" s="9" t="b">
        <v>0</v>
      </c>
      <c r="Q6269" s="9" t="b">
        <v>0</v>
      </c>
      <c r="R6269" s="9" t="b">
        <v>0</v>
      </c>
      <c r="S6269" s="9" t="b">
        <v>1</v>
      </c>
      <c r="T6269" s="9" t="b">
        <v>0</v>
      </c>
      <c r="U6269" s="9" t="b">
        <v>1</v>
      </c>
      <c r="V6269" s="9" t="b">
        <v>1</v>
      </c>
      <c r="W6269" s="9" t="b">
        <v>1</v>
      </c>
      <c r="X6269" s="9" t="b">
        <v>0</v>
      </c>
      <c r="Y6269" s="9" t="b">
        <v>1</v>
      </c>
      <c r="Z6269" s="9" t="b">
        <v>0</v>
      </c>
      <c r="AA6269" s="9" t="b">
        <v>0</v>
      </c>
      <c r="AB6269" s="9" t="b">
        <v>0</v>
      </c>
      <c r="AC6269" s="9" t="b">
        <v>0</v>
      </c>
      <c r="AD6269" s="9" t="b">
        <v>0</v>
      </c>
      <c r="AE6269" s="9" t="b">
        <v>1</v>
      </c>
      <c r="AF6269" s="9" t="b">
        <v>1</v>
      </c>
      <c r="AG6269" s="9" t="b">
        <v>0</v>
      </c>
    </row>
    <row r="6270" spans="1:33" x14ac:dyDescent="0.2">
      <c r="A6270" s="9">
        <v>2</v>
      </c>
      <c r="B6270" t="s">
        <v>172</v>
      </c>
      <c r="C6270" t="s">
        <v>24</v>
      </c>
      <c r="D6270">
        <v>0</v>
      </c>
      <c r="E6270">
        <v>637695.32156688999</v>
      </c>
      <c r="F6270">
        <v>0</v>
      </c>
      <c r="G6270">
        <v>0</v>
      </c>
      <c r="H6270">
        <v>0</v>
      </c>
      <c r="I6270">
        <v>0</v>
      </c>
      <c r="J6270" s="8">
        <f>SUMIFS(Table1[time],Table1[repetition],Table1[[#This Row],[repetition]],Table1[config],Table1[[#This Row],[config]])</f>
        <v>60024979.042033158</v>
      </c>
      <c r="K6270" s="9">
        <v>600</v>
      </c>
      <c r="L6270" s="9">
        <v>1</v>
      </c>
      <c r="M6270" s="9" t="s">
        <v>149</v>
      </c>
      <c r="N6270" s="9" t="b">
        <v>0</v>
      </c>
      <c r="O6270" s="9" t="b">
        <v>1</v>
      </c>
      <c r="P6270" s="9" t="b">
        <v>1</v>
      </c>
      <c r="Q6270" s="9" t="b">
        <v>1</v>
      </c>
      <c r="R6270" s="9" t="b">
        <v>1</v>
      </c>
      <c r="S6270" s="9" t="b">
        <v>0</v>
      </c>
      <c r="T6270" s="9" t="b">
        <v>1</v>
      </c>
      <c r="U6270" s="9" t="b">
        <v>0</v>
      </c>
      <c r="V6270" s="9" t="b">
        <v>0</v>
      </c>
      <c r="W6270" s="9" t="b">
        <v>1</v>
      </c>
      <c r="X6270" s="9" t="b">
        <v>1</v>
      </c>
      <c r="Y6270" s="9" t="b">
        <v>1</v>
      </c>
      <c r="Z6270" s="9" t="b">
        <v>1</v>
      </c>
      <c r="AA6270" s="9" t="b">
        <v>0</v>
      </c>
      <c r="AB6270" s="9" t="b">
        <v>1</v>
      </c>
      <c r="AC6270" s="9" t="b">
        <v>1</v>
      </c>
      <c r="AD6270" s="9" t="b">
        <v>1</v>
      </c>
      <c r="AE6270" s="9" t="b">
        <v>1</v>
      </c>
      <c r="AF6270" s="9" t="b">
        <v>1</v>
      </c>
      <c r="AG6270" s="9" t="b">
        <v>0</v>
      </c>
    </row>
    <row r="6271" spans="1:33" x14ac:dyDescent="0.2">
      <c r="A6271" s="9">
        <v>3</v>
      </c>
      <c r="B6271" t="s">
        <v>172</v>
      </c>
      <c r="C6271" t="s">
        <v>24</v>
      </c>
      <c r="D6271">
        <v>0</v>
      </c>
      <c r="E6271">
        <v>175615.59280099699</v>
      </c>
      <c r="F6271">
        <v>0</v>
      </c>
      <c r="G6271">
        <v>0</v>
      </c>
      <c r="H6271">
        <v>0</v>
      </c>
      <c r="I6271">
        <v>0</v>
      </c>
      <c r="J6271" s="8">
        <f>SUMIFS(Table1[time],Table1[repetition],Table1[[#This Row],[repetition]],Table1[config],Table1[[#This Row],[config]])</f>
        <v>47637638.218673944</v>
      </c>
      <c r="K6271" s="9">
        <v>200</v>
      </c>
      <c r="L6271" s="9">
        <v>6</v>
      </c>
      <c r="M6271" s="9" t="s">
        <v>150</v>
      </c>
      <c r="N6271" s="9" t="b">
        <v>1</v>
      </c>
      <c r="O6271" s="9" t="b">
        <v>1</v>
      </c>
      <c r="P6271" s="9" t="b">
        <v>0</v>
      </c>
      <c r="Q6271" s="9" t="b">
        <v>1</v>
      </c>
      <c r="R6271" s="9" t="b">
        <v>0</v>
      </c>
      <c r="S6271" s="9" t="b">
        <v>0</v>
      </c>
      <c r="T6271" s="9" t="b">
        <v>0</v>
      </c>
      <c r="U6271" s="9" t="b">
        <v>0</v>
      </c>
      <c r="V6271" s="9" t="b">
        <v>0</v>
      </c>
      <c r="W6271" s="9" t="b">
        <v>0</v>
      </c>
      <c r="X6271" s="9" t="b">
        <v>0</v>
      </c>
      <c r="Y6271" s="9" t="b">
        <v>1</v>
      </c>
      <c r="Z6271" s="9" t="b">
        <v>0</v>
      </c>
      <c r="AA6271" s="9" t="b">
        <v>1</v>
      </c>
      <c r="AB6271" s="9" t="b">
        <v>1</v>
      </c>
      <c r="AC6271" s="9" t="b">
        <v>0</v>
      </c>
      <c r="AD6271" s="9" t="b">
        <v>0</v>
      </c>
      <c r="AE6271" s="9" t="b">
        <v>1</v>
      </c>
      <c r="AF6271" s="9" t="b">
        <v>1</v>
      </c>
      <c r="AG6271" s="9" t="b">
        <v>0</v>
      </c>
    </row>
    <row r="6272" spans="1:33" x14ac:dyDescent="0.2">
      <c r="A6272" s="9">
        <v>1</v>
      </c>
      <c r="B6272" t="s">
        <v>173</v>
      </c>
      <c r="C6272" t="s">
        <v>24</v>
      </c>
      <c r="D6272">
        <v>0</v>
      </c>
      <c r="E6272">
        <v>7231589.5490369797</v>
      </c>
      <c r="F6272">
        <v>0</v>
      </c>
      <c r="G6272">
        <v>0</v>
      </c>
      <c r="H6272">
        <v>0</v>
      </c>
      <c r="I6272">
        <v>0</v>
      </c>
      <c r="J6272" s="8">
        <f>SUMIFS(Table1[time],Table1[repetition],Table1[[#This Row],[repetition]],Table1[config],Table1[[#This Row],[config]])</f>
        <v>48288155.998240702</v>
      </c>
      <c r="K6272" s="9">
        <v>110</v>
      </c>
      <c r="L6272" s="9">
        <v>1</v>
      </c>
      <c r="M6272" s="9" t="s">
        <v>149</v>
      </c>
      <c r="N6272" s="9" t="b">
        <v>0</v>
      </c>
      <c r="O6272" s="9" t="b">
        <v>1</v>
      </c>
      <c r="P6272" s="9" t="b">
        <v>1</v>
      </c>
      <c r="Q6272" s="9" t="b">
        <v>1</v>
      </c>
      <c r="R6272" s="9" t="b">
        <v>1</v>
      </c>
      <c r="S6272" s="9" t="b">
        <v>0</v>
      </c>
      <c r="T6272" s="9" t="b">
        <v>1</v>
      </c>
      <c r="U6272" s="9" t="b">
        <v>0</v>
      </c>
      <c r="V6272" s="9" t="b">
        <v>0</v>
      </c>
      <c r="W6272" s="9" t="b">
        <v>1</v>
      </c>
      <c r="X6272" s="9" t="b">
        <v>1</v>
      </c>
      <c r="Y6272" s="9" t="b">
        <v>1</v>
      </c>
      <c r="Z6272" s="9" t="b">
        <v>1</v>
      </c>
      <c r="AA6272" s="9" t="b">
        <v>0</v>
      </c>
      <c r="AB6272" s="9" t="b">
        <v>1</v>
      </c>
      <c r="AC6272" s="9" t="b">
        <v>1</v>
      </c>
      <c r="AD6272" s="9" t="b">
        <v>1</v>
      </c>
      <c r="AE6272" s="9" t="b">
        <v>1</v>
      </c>
      <c r="AF6272" s="9" t="b">
        <v>1</v>
      </c>
      <c r="AG6272" s="9" t="b">
        <v>0</v>
      </c>
    </row>
    <row r="6273" spans="1:33" x14ac:dyDescent="0.2">
      <c r="A6273" s="11">
        <v>2</v>
      </c>
      <c r="B6273" t="s">
        <v>173</v>
      </c>
      <c r="C6273" t="s">
        <v>24</v>
      </c>
      <c r="D6273">
        <v>0</v>
      </c>
      <c r="E6273">
        <v>7276354.6066707904</v>
      </c>
      <c r="F6273">
        <v>0</v>
      </c>
      <c r="G6273">
        <v>0</v>
      </c>
      <c r="H6273">
        <v>0</v>
      </c>
      <c r="I6273">
        <v>0</v>
      </c>
      <c r="J6273" s="10">
        <f>SUMIFS(Table1[time],Table1[repetition],Table1[[#This Row],[repetition]],Table1[config],Table1[[#This Row],[config]])</f>
        <v>60024979.042033158</v>
      </c>
      <c r="K6273" s="11">
        <v>600</v>
      </c>
      <c r="L6273" s="11">
        <v>2</v>
      </c>
      <c r="M6273" s="11" t="s">
        <v>150</v>
      </c>
      <c r="N6273" s="11" t="b">
        <v>1</v>
      </c>
      <c r="O6273" s="11" t="b">
        <v>0</v>
      </c>
      <c r="P6273" s="11" t="b">
        <v>0</v>
      </c>
      <c r="Q6273" s="11" t="b">
        <v>0</v>
      </c>
      <c r="R6273" s="11" t="b">
        <v>0</v>
      </c>
      <c r="S6273" s="11" t="b">
        <v>1</v>
      </c>
      <c r="T6273" s="11" t="b">
        <v>0</v>
      </c>
      <c r="U6273" s="11" t="b">
        <v>1</v>
      </c>
      <c r="V6273" s="11" t="b">
        <v>1</v>
      </c>
      <c r="W6273" s="11" t="b">
        <v>0</v>
      </c>
      <c r="X6273" s="11" t="b">
        <v>0</v>
      </c>
      <c r="Y6273" s="11" t="b">
        <v>0</v>
      </c>
      <c r="Z6273" s="11" t="b">
        <v>0</v>
      </c>
      <c r="AA6273" s="11" t="b">
        <v>1</v>
      </c>
      <c r="AB6273" s="11" t="b">
        <v>0</v>
      </c>
      <c r="AC6273" s="11" t="b">
        <v>0</v>
      </c>
      <c r="AD6273" s="11" t="b">
        <v>0</v>
      </c>
      <c r="AE6273" s="11" t="b">
        <v>0</v>
      </c>
      <c r="AF6273" s="11" t="b">
        <v>0</v>
      </c>
      <c r="AG6273" s="11" t="b">
        <v>1</v>
      </c>
    </row>
    <row r="6274" spans="1:33" x14ac:dyDescent="0.2">
      <c r="A6274" s="11">
        <v>3</v>
      </c>
      <c r="B6274" t="s">
        <v>173</v>
      </c>
      <c r="C6274" t="s">
        <v>24</v>
      </c>
      <c r="D6274">
        <v>0</v>
      </c>
      <c r="E6274">
        <v>7224514.8540559802</v>
      </c>
      <c r="F6274">
        <v>0</v>
      </c>
      <c r="G6274">
        <v>0</v>
      </c>
      <c r="H6274">
        <v>0</v>
      </c>
      <c r="I6274">
        <v>0</v>
      </c>
      <c r="J6274" s="10">
        <f>SUMIFS(Table1[time],Table1[repetition],Table1[[#This Row],[repetition]],Table1[config],Table1[[#This Row],[config]])</f>
        <v>47637638.218673944</v>
      </c>
      <c r="K6274" s="11">
        <v>1</v>
      </c>
      <c r="L6274" s="11">
        <v>1</v>
      </c>
      <c r="M6274" s="11" t="s">
        <v>150</v>
      </c>
      <c r="N6274" s="11" t="b">
        <v>1</v>
      </c>
      <c r="O6274" s="11" t="b">
        <v>1</v>
      </c>
      <c r="P6274" s="11" t="b">
        <v>0</v>
      </c>
      <c r="Q6274" s="11" t="b">
        <v>0</v>
      </c>
      <c r="R6274" s="11" t="b">
        <v>0</v>
      </c>
      <c r="S6274" s="11" t="b">
        <v>1</v>
      </c>
      <c r="T6274" s="11" t="b">
        <v>1</v>
      </c>
      <c r="U6274" s="11" t="b">
        <v>1</v>
      </c>
      <c r="V6274" s="11" t="b">
        <v>1</v>
      </c>
      <c r="W6274" s="11" t="b">
        <v>0</v>
      </c>
      <c r="X6274" s="11" t="b">
        <v>0</v>
      </c>
      <c r="Y6274" s="11" t="b">
        <v>0</v>
      </c>
      <c r="Z6274" s="11" t="b">
        <v>0</v>
      </c>
      <c r="AA6274" s="11" t="b">
        <v>1</v>
      </c>
      <c r="AB6274" s="11" t="b">
        <v>1</v>
      </c>
      <c r="AC6274" s="11" t="b">
        <v>1</v>
      </c>
      <c r="AD6274" s="11" t="b">
        <v>1</v>
      </c>
      <c r="AE6274" s="11" t="b">
        <v>0</v>
      </c>
      <c r="AF6274" s="11" t="b">
        <v>0</v>
      </c>
      <c r="AG6274" s="11" t="b">
        <v>0</v>
      </c>
    </row>
    <row r="6275" spans="1:33" x14ac:dyDescent="0.2">
      <c r="A6275" s="11">
        <v>1</v>
      </c>
      <c r="B6275" t="s">
        <v>174</v>
      </c>
      <c r="C6275" t="s">
        <v>24</v>
      </c>
      <c r="D6275">
        <v>0</v>
      </c>
      <c r="E6275">
        <v>207757.49020499599</v>
      </c>
      <c r="F6275">
        <v>0</v>
      </c>
      <c r="G6275">
        <v>0</v>
      </c>
      <c r="H6275">
        <v>0</v>
      </c>
      <c r="I6275">
        <v>0</v>
      </c>
      <c r="J6275" s="10">
        <f>SUMIFS(Table1[time],Table1[repetition],Table1[[#This Row],[repetition]],Table1[config],Table1[[#This Row],[config]])</f>
        <v>48288155.998240702</v>
      </c>
      <c r="K6275" s="11">
        <v>110</v>
      </c>
      <c r="L6275" s="11">
        <v>3</v>
      </c>
      <c r="M6275" s="11" t="s">
        <v>151</v>
      </c>
      <c r="N6275" s="11" t="b">
        <v>1</v>
      </c>
      <c r="O6275" s="11" t="b">
        <v>0</v>
      </c>
      <c r="P6275" s="11" t="b">
        <v>0</v>
      </c>
      <c r="Q6275" s="11" t="b">
        <v>0</v>
      </c>
      <c r="R6275" s="11" t="b">
        <v>1</v>
      </c>
      <c r="S6275" s="11" t="b">
        <v>1</v>
      </c>
      <c r="T6275" s="11" t="b">
        <v>1</v>
      </c>
      <c r="U6275" s="11" t="b">
        <v>0</v>
      </c>
      <c r="V6275" s="11" t="b">
        <v>0</v>
      </c>
      <c r="W6275" s="11" t="b">
        <v>1</v>
      </c>
      <c r="X6275" s="11" t="b">
        <v>0</v>
      </c>
      <c r="Y6275" s="11" t="b">
        <v>1</v>
      </c>
      <c r="Z6275" s="11" t="b">
        <v>0</v>
      </c>
      <c r="AA6275" s="11" t="b">
        <v>1</v>
      </c>
      <c r="AB6275" s="11" t="b">
        <v>1</v>
      </c>
      <c r="AC6275" s="11" t="b">
        <v>1</v>
      </c>
      <c r="AD6275" s="11" t="b">
        <v>1</v>
      </c>
      <c r="AE6275" s="11" t="b">
        <v>1</v>
      </c>
      <c r="AF6275" s="11" t="b">
        <v>0</v>
      </c>
      <c r="AG6275" s="11" t="b">
        <v>0</v>
      </c>
    </row>
    <row r="6276" spans="1:33" x14ac:dyDescent="0.2">
      <c r="A6276" s="9">
        <v>2</v>
      </c>
      <c r="B6276" t="s">
        <v>174</v>
      </c>
      <c r="C6276" t="s">
        <v>24</v>
      </c>
      <c r="D6276">
        <v>0</v>
      </c>
      <c r="E6276">
        <v>742475.09294282598</v>
      </c>
      <c r="F6276">
        <v>0</v>
      </c>
      <c r="G6276">
        <v>0</v>
      </c>
      <c r="H6276">
        <v>0</v>
      </c>
      <c r="I6276">
        <v>0</v>
      </c>
      <c r="J6276" s="8">
        <f>SUMIFS(Table1[time],Table1[repetition],Table1[[#This Row],[repetition]],Table1[config],Table1[[#This Row],[config]])</f>
        <v>60024979.042033158</v>
      </c>
      <c r="K6276" s="9">
        <v>1</v>
      </c>
      <c r="L6276" s="9">
        <v>1</v>
      </c>
      <c r="M6276" s="9" t="s">
        <v>150</v>
      </c>
      <c r="N6276" s="9" t="b">
        <v>1</v>
      </c>
      <c r="O6276" s="9" t="b">
        <v>1</v>
      </c>
      <c r="P6276" s="9" t="b">
        <v>0</v>
      </c>
      <c r="Q6276" s="9" t="b">
        <v>0</v>
      </c>
      <c r="R6276" s="9" t="b">
        <v>0</v>
      </c>
      <c r="S6276" s="9" t="b">
        <v>1</v>
      </c>
      <c r="T6276" s="9" t="b">
        <v>1</v>
      </c>
      <c r="U6276" s="9" t="b">
        <v>1</v>
      </c>
      <c r="V6276" s="9" t="b">
        <v>1</v>
      </c>
      <c r="W6276" s="9" t="b">
        <v>0</v>
      </c>
      <c r="X6276" s="9" t="b">
        <v>0</v>
      </c>
      <c r="Y6276" s="9" t="b">
        <v>0</v>
      </c>
      <c r="Z6276" s="9" t="b">
        <v>0</v>
      </c>
      <c r="AA6276" s="9" t="b">
        <v>1</v>
      </c>
      <c r="AB6276" s="9" t="b">
        <v>1</v>
      </c>
      <c r="AC6276" s="9" t="b">
        <v>1</v>
      </c>
      <c r="AD6276" s="9" t="b">
        <v>1</v>
      </c>
      <c r="AE6276" s="9" t="b">
        <v>0</v>
      </c>
      <c r="AF6276" s="9" t="b">
        <v>0</v>
      </c>
      <c r="AG6276" s="9" t="b">
        <v>0</v>
      </c>
    </row>
    <row r="6277" spans="1:33" x14ac:dyDescent="0.2">
      <c r="A6277" s="11">
        <v>3</v>
      </c>
      <c r="B6277" t="s">
        <v>174</v>
      </c>
      <c r="C6277" t="s">
        <v>24</v>
      </c>
      <c r="D6277">
        <v>0</v>
      </c>
      <c r="E6277">
        <v>201749.425221001</v>
      </c>
      <c r="F6277">
        <v>0</v>
      </c>
      <c r="G6277">
        <v>0</v>
      </c>
      <c r="H6277">
        <v>0</v>
      </c>
      <c r="I6277">
        <v>0</v>
      </c>
      <c r="J6277" s="10">
        <f>SUMIFS(Table1[time],Table1[repetition],Table1[[#This Row],[repetition]],Table1[config],Table1[[#This Row],[config]])</f>
        <v>47637638.218673944</v>
      </c>
      <c r="K6277" s="11">
        <v>200</v>
      </c>
      <c r="L6277" s="11">
        <v>5</v>
      </c>
      <c r="M6277" s="11" t="s">
        <v>149</v>
      </c>
      <c r="N6277" s="11" t="b">
        <v>1</v>
      </c>
      <c r="O6277" s="11" t="b">
        <v>1</v>
      </c>
      <c r="P6277" s="11" t="b">
        <v>1</v>
      </c>
      <c r="Q6277" s="11" t="b">
        <v>1</v>
      </c>
      <c r="R6277" s="11" t="b">
        <v>1</v>
      </c>
      <c r="S6277" s="11" t="b">
        <v>1</v>
      </c>
      <c r="T6277" s="11" t="b">
        <v>0</v>
      </c>
      <c r="U6277" s="11" t="b">
        <v>0</v>
      </c>
      <c r="V6277" s="11" t="b">
        <v>0</v>
      </c>
      <c r="W6277" s="11" t="b">
        <v>0</v>
      </c>
      <c r="X6277" s="11" t="b">
        <v>1</v>
      </c>
      <c r="Y6277" s="11" t="b">
        <v>1</v>
      </c>
      <c r="Z6277" s="11" t="b">
        <v>0</v>
      </c>
      <c r="AA6277" s="11" t="b">
        <v>1</v>
      </c>
      <c r="AB6277" s="11" t="b">
        <v>1</v>
      </c>
      <c r="AC6277" s="11" t="b">
        <v>0</v>
      </c>
      <c r="AD6277" s="11" t="b">
        <v>1</v>
      </c>
      <c r="AE6277" s="11" t="b">
        <v>0</v>
      </c>
      <c r="AF6277" s="11" t="b">
        <v>0</v>
      </c>
      <c r="AG6277" s="11" t="b">
        <v>0</v>
      </c>
    </row>
    <row r="6278" spans="1:33" x14ac:dyDescent="0.2">
      <c r="A6278" s="11">
        <v>1</v>
      </c>
      <c r="B6278" t="s">
        <v>175</v>
      </c>
      <c r="C6278" t="s">
        <v>24</v>
      </c>
      <c r="D6278">
        <v>0</v>
      </c>
      <c r="E6278">
        <v>201820.97387098399</v>
      </c>
      <c r="F6278">
        <v>0</v>
      </c>
      <c r="G6278">
        <v>0</v>
      </c>
      <c r="H6278">
        <v>0</v>
      </c>
      <c r="I6278">
        <v>0</v>
      </c>
      <c r="J6278" s="10">
        <f>SUMIFS(Table1[time],Table1[repetition],Table1[[#This Row],[repetition]],Table1[config],Table1[[#This Row],[config]])</f>
        <v>48288155.998240702</v>
      </c>
      <c r="K6278" s="11">
        <v>110</v>
      </c>
      <c r="L6278" s="11">
        <v>6</v>
      </c>
      <c r="M6278" s="11" t="s">
        <v>150</v>
      </c>
      <c r="N6278" s="11" t="b">
        <v>0</v>
      </c>
      <c r="O6278" s="11" t="b">
        <v>1</v>
      </c>
      <c r="P6278" s="11" t="b">
        <v>0</v>
      </c>
      <c r="Q6278" s="11" t="b">
        <v>1</v>
      </c>
      <c r="R6278" s="11" t="b">
        <v>1</v>
      </c>
      <c r="S6278" s="11" t="b">
        <v>0</v>
      </c>
      <c r="T6278" s="11" t="b">
        <v>0</v>
      </c>
      <c r="U6278" s="11" t="b">
        <v>0</v>
      </c>
      <c r="V6278" s="11" t="b">
        <v>1</v>
      </c>
      <c r="W6278" s="11" t="b">
        <v>0</v>
      </c>
      <c r="X6278" s="11" t="b">
        <v>1</v>
      </c>
      <c r="Y6278" s="11" t="b">
        <v>1</v>
      </c>
      <c r="Z6278" s="11" t="b">
        <v>0</v>
      </c>
      <c r="AA6278" s="11" t="b">
        <v>0</v>
      </c>
      <c r="AB6278" s="11" t="b">
        <v>1</v>
      </c>
      <c r="AC6278" s="11" t="b">
        <v>0</v>
      </c>
      <c r="AD6278" s="11" t="b">
        <v>0</v>
      </c>
      <c r="AE6278" s="11" t="b">
        <v>1</v>
      </c>
      <c r="AF6278" s="11" t="b">
        <v>1</v>
      </c>
      <c r="AG6278" s="11" t="b">
        <v>1</v>
      </c>
    </row>
    <row r="6279" spans="1:33" x14ac:dyDescent="0.2">
      <c r="A6279" s="11">
        <v>2</v>
      </c>
      <c r="B6279" t="s">
        <v>175</v>
      </c>
      <c r="C6279" t="s">
        <v>24</v>
      </c>
      <c r="D6279">
        <v>0</v>
      </c>
      <c r="E6279">
        <v>686988.03623393096</v>
      </c>
      <c r="F6279">
        <v>0</v>
      </c>
      <c r="G6279">
        <v>0</v>
      </c>
      <c r="H6279">
        <v>0</v>
      </c>
      <c r="I6279">
        <v>0</v>
      </c>
      <c r="J6279" s="10">
        <f>SUMIFS(Table1[time],Table1[repetition],Table1[[#This Row],[repetition]],Table1[config],Table1[[#This Row],[config]])</f>
        <v>60024979.042033158</v>
      </c>
      <c r="K6279" s="11">
        <v>600</v>
      </c>
      <c r="L6279" s="11">
        <v>1</v>
      </c>
      <c r="M6279" s="11" t="s">
        <v>149</v>
      </c>
      <c r="N6279" s="11" t="b">
        <v>0</v>
      </c>
      <c r="O6279" s="11" t="b">
        <v>1</v>
      </c>
      <c r="P6279" s="11" t="b">
        <v>1</v>
      </c>
      <c r="Q6279" s="11" t="b">
        <v>1</v>
      </c>
      <c r="R6279" s="11" t="b">
        <v>1</v>
      </c>
      <c r="S6279" s="11" t="b">
        <v>0</v>
      </c>
      <c r="T6279" s="11" t="b">
        <v>1</v>
      </c>
      <c r="U6279" s="11" t="b">
        <v>0</v>
      </c>
      <c r="V6279" s="11" t="b">
        <v>0</v>
      </c>
      <c r="W6279" s="11" t="b">
        <v>1</v>
      </c>
      <c r="X6279" s="11" t="b">
        <v>1</v>
      </c>
      <c r="Y6279" s="11" t="b">
        <v>1</v>
      </c>
      <c r="Z6279" s="11" t="b">
        <v>1</v>
      </c>
      <c r="AA6279" s="11" t="b">
        <v>0</v>
      </c>
      <c r="AB6279" s="11" t="b">
        <v>1</v>
      </c>
      <c r="AC6279" s="11" t="b">
        <v>1</v>
      </c>
      <c r="AD6279" s="11" t="b">
        <v>1</v>
      </c>
      <c r="AE6279" s="11" t="b">
        <v>1</v>
      </c>
      <c r="AF6279" s="11" t="b">
        <v>1</v>
      </c>
      <c r="AG6279" s="11" t="b">
        <v>0</v>
      </c>
    </row>
    <row r="6280" spans="1:33" x14ac:dyDescent="0.2">
      <c r="A6280" s="9">
        <v>3</v>
      </c>
      <c r="B6280" t="s">
        <v>175</v>
      </c>
      <c r="C6280" t="s">
        <v>24</v>
      </c>
      <c r="D6280">
        <v>0</v>
      </c>
      <c r="E6280">
        <v>191133.115208998</v>
      </c>
      <c r="F6280">
        <v>0</v>
      </c>
      <c r="G6280">
        <v>0</v>
      </c>
      <c r="H6280">
        <v>0</v>
      </c>
      <c r="I6280">
        <v>0</v>
      </c>
      <c r="J6280" s="8">
        <f>SUMIFS(Table1[time],Table1[repetition],Table1[[#This Row],[repetition]],Table1[config],Table1[[#This Row],[config]])</f>
        <v>47637638.218673944</v>
      </c>
      <c r="K6280" s="9">
        <v>200</v>
      </c>
      <c r="L6280" s="9">
        <v>5</v>
      </c>
      <c r="M6280" s="9" t="s">
        <v>149</v>
      </c>
      <c r="N6280" s="9" t="b">
        <v>1</v>
      </c>
      <c r="O6280" s="9" t="b">
        <v>1</v>
      </c>
      <c r="P6280" s="9" t="b">
        <v>1</v>
      </c>
      <c r="Q6280" s="9" t="b">
        <v>1</v>
      </c>
      <c r="R6280" s="9" t="b">
        <v>1</v>
      </c>
      <c r="S6280" s="9" t="b">
        <v>1</v>
      </c>
      <c r="T6280" s="9" t="b">
        <v>0</v>
      </c>
      <c r="U6280" s="9" t="b">
        <v>0</v>
      </c>
      <c r="V6280" s="9" t="b">
        <v>0</v>
      </c>
      <c r="W6280" s="9" t="b">
        <v>0</v>
      </c>
      <c r="X6280" s="9" t="b">
        <v>1</v>
      </c>
      <c r="Y6280" s="9" t="b">
        <v>1</v>
      </c>
      <c r="Z6280" s="9" t="b">
        <v>0</v>
      </c>
      <c r="AA6280" s="9" t="b">
        <v>1</v>
      </c>
      <c r="AB6280" s="9" t="b">
        <v>1</v>
      </c>
      <c r="AC6280" s="9" t="b">
        <v>0</v>
      </c>
      <c r="AD6280" s="9" t="b">
        <v>1</v>
      </c>
      <c r="AE6280" s="9" t="b">
        <v>0</v>
      </c>
      <c r="AF6280" s="9" t="b">
        <v>0</v>
      </c>
      <c r="AG6280" s="9" t="b">
        <v>0</v>
      </c>
    </row>
    <row r="6281" spans="1:33" x14ac:dyDescent="0.2">
      <c r="A6281" s="9">
        <v>1</v>
      </c>
      <c r="B6281" t="s">
        <v>176</v>
      </c>
      <c r="C6281" t="s">
        <v>24</v>
      </c>
      <c r="D6281">
        <v>0</v>
      </c>
      <c r="E6281">
        <v>257537.884121993</v>
      </c>
      <c r="F6281">
        <v>0</v>
      </c>
      <c r="G6281">
        <v>0</v>
      </c>
      <c r="H6281">
        <v>0</v>
      </c>
      <c r="I6281">
        <v>0</v>
      </c>
      <c r="J6281" s="8">
        <f>SUMIFS(Table1[time],Table1[repetition],Table1[[#This Row],[repetition]],Table1[config],Table1[[#This Row],[config]])</f>
        <v>48288155.998240702</v>
      </c>
      <c r="K6281" s="9">
        <v>0</v>
      </c>
      <c r="L6281" s="9">
        <v>6</v>
      </c>
      <c r="M6281" s="9" t="s">
        <v>151</v>
      </c>
      <c r="N6281" s="9" t="b">
        <v>1</v>
      </c>
      <c r="O6281" s="9" t="b">
        <v>0</v>
      </c>
      <c r="P6281" s="9" t="b">
        <v>1</v>
      </c>
      <c r="Q6281" s="9" t="b">
        <v>0</v>
      </c>
      <c r="R6281" s="9" t="b">
        <v>0</v>
      </c>
      <c r="S6281" s="9" t="b">
        <v>1</v>
      </c>
      <c r="T6281" s="9" t="b">
        <v>1</v>
      </c>
      <c r="U6281" s="9" t="b">
        <v>0</v>
      </c>
      <c r="V6281" s="9" t="b">
        <v>0</v>
      </c>
      <c r="W6281" s="9" t="b">
        <v>1</v>
      </c>
      <c r="X6281" s="9" t="b">
        <v>1</v>
      </c>
      <c r="Y6281" s="9" t="b">
        <v>0</v>
      </c>
      <c r="Z6281" s="9" t="b">
        <v>0</v>
      </c>
      <c r="AA6281" s="9" t="b">
        <v>1</v>
      </c>
      <c r="AB6281" s="9" t="b">
        <v>1</v>
      </c>
      <c r="AC6281" s="9" t="b">
        <v>0</v>
      </c>
      <c r="AD6281" s="9" t="b">
        <v>0</v>
      </c>
      <c r="AE6281" s="9" t="b">
        <v>1</v>
      </c>
      <c r="AF6281" s="9" t="b">
        <v>1</v>
      </c>
      <c r="AG6281" s="9" t="b">
        <v>0</v>
      </c>
    </row>
    <row r="6282" spans="1:33" x14ac:dyDescent="0.2">
      <c r="A6282" s="9">
        <v>2</v>
      </c>
      <c r="B6282" t="s">
        <v>176</v>
      </c>
      <c r="C6282" t="s">
        <v>24</v>
      </c>
      <c r="D6282">
        <v>0</v>
      </c>
      <c r="E6282">
        <v>876910.65329918603</v>
      </c>
      <c r="F6282">
        <v>0</v>
      </c>
      <c r="G6282">
        <v>0</v>
      </c>
      <c r="H6282">
        <v>0</v>
      </c>
      <c r="I6282">
        <v>0</v>
      </c>
      <c r="J6282" s="8">
        <f>SUMIFS(Table1[time],Table1[repetition],Table1[[#This Row],[repetition]],Table1[config],Table1[[#This Row],[config]])</f>
        <v>60024979.042033158</v>
      </c>
      <c r="K6282" s="9">
        <v>600</v>
      </c>
      <c r="L6282" s="9">
        <v>1</v>
      </c>
      <c r="M6282" s="9" t="s">
        <v>149</v>
      </c>
      <c r="N6282" s="9" t="b">
        <v>0</v>
      </c>
      <c r="O6282" s="9" t="b">
        <v>1</v>
      </c>
      <c r="P6282" s="9" t="b">
        <v>1</v>
      </c>
      <c r="Q6282" s="9" t="b">
        <v>1</v>
      </c>
      <c r="R6282" s="9" t="b">
        <v>1</v>
      </c>
      <c r="S6282" s="9" t="b">
        <v>0</v>
      </c>
      <c r="T6282" s="9" t="b">
        <v>1</v>
      </c>
      <c r="U6282" s="9" t="b">
        <v>0</v>
      </c>
      <c r="V6282" s="9" t="b">
        <v>0</v>
      </c>
      <c r="W6282" s="9" t="b">
        <v>1</v>
      </c>
      <c r="X6282" s="9" t="b">
        <v>1</v>
      </c>
      <c r="Y6282" s="9" t="b">
        <v>1</v>
      </c>
      <c r="Z6282" s="9" t="b">
        <v>1</v>
      </c>
      <c r="AA6282" s="9" t="b">
        <v>0</v>
      </c>
      <c r="AB6282" s="9" t="b">
        <v>1</v>
      </c>
      <c r="AC6282" s="9" t="b">
        <v>1</v>
      </c>
      <c r="AD6282" s="9" t="b">
        <v>1</v>
      </c>
      <c r="AE6282" s="9" t="b">
        <v>1</v>
      </c>
      <c r="AF6282" s="9" t="b">
        <v>1</v>
      </c>
      <c r="AG6282" s="9" t="b">
        <v>0</v>
      </c>
    </row>
    <row r="6283" spans="1:33" x14ac:dyDescent="0.2">
      <c r="A6283" s="11">
        <v>3</v>
      </c>
      <c r="B6283" t="s">
        <v>176</v>
      </c>
      <c r="C6283" t="s">
        <v>24</v>
      </c>
      <c r="D6283">
        <v>0</v>
      </c>
      <c r="E6283">
        <v>222577.55164099199</v>
      </c>
      <c r="F6283">
        <v>0</v>
      </c>
      <c r="G6283">
        <v>0</v>
      </c>
      <c r="H6283">
        <v>0</v>
      </c>
      <c r="I6283">
        <v>0</v>
      </c>
      <c r="J6283" s="10">
        <f>SUMIFS(Table1[time],Table1[repetition],Table1[[#This Row],[repetition]],Table1[config],Table1[[#This Row],[config]])</f>
        <v>47637638.218673944</v>
      </c>
      <c r="K6283" s="11">
        <v>200</v>
      </c>
      <c r="L6283" s="11">
        <v>18</v>
      </c>
      <c r="M6283" s="11" t="s">
        <v>151</v>
      </c>
      <c r="N6283" s="11" t="b">
        <v>1</v>
      </c>
      <c r="O6283" s="11" t="b">
        <v>0</v>
      </c>
      <c r="P6283" s="11" t="b">
        <v>0</v>
      </c>
      <c r="Q6283" s="11" t="b">
        <v>0</v>
      </c>
      <c r="R6283" s="11" t="b">
        <v>1</v>
      </c>
      <c r="S6283" s="11" t="b">
        <v>0</v>
      </c>
      <c r="T6283" s="11" t="b">
        <v>0</v>
      </c>
      <c r="U6283" s="11" t="b">
        <v>0</v>
      </c>
      <c r="V6283" s="11" t="b">
        <v>0</v>
      </c>
      <c r="W6283" s="11" t="b">
        <v>0</v>
      </c>
      <c r="X6283" s="11" t="b">
        <v>0</v>
      </c>
      <c r="Y6283" s="11" t="b">
        <v>1</v>
      </c>
      <c r="Z6283" s="11" t="b">
        <v>0</v>
      </c>
      <c r="AA6283" s="11" t="b">
        <v>1</v>
      </c>
      <c r="AB6283" s="11" t="b">
        <v>1</v>
      </c>
      <c r="AC6283" s="11" t="b">
        <v>1</v>
      </c>
      <c r="AD6283" s="11" t="b">
        <v>0</v>
      </c>
      <c r="AE6283" s="11" t="b">
        <v>0</v>
      </c>
      <c r="AF6283" s="11" t="b">
        <v>1</v>
      </c>
      <c r="AG6283" s="11" t="b">
        <v>1</v>
      </c>
    </row>
    <row r="6284" spans="1:33" x14ac:dyDescent="0.2">
      <c r="A6284" s="9">
        <v>1</v>
      </c>
      <c r="B6284" t="s">
        <v>177</v>
      </c>
      <c r="C6284" t="s">
        <v>24</v>
      </c>
      <c r="D6284">
        <v>0</v>
      </c>
      <c r="E6284">
        <v>196591.64998098201</v>
      </c>
      <c r="F6284">
        <v>0</v>
      </c>
      <c r="G6284">
        <v>0</v>
      </c>
      <c r="H6284">
        <v>0</v>
      </c>
      <c r="I6284">
        <v>0</v>
      </c>
      <c r="J6284" s="8">
        <f>SUMIFS(Table1[time],Table1[repetition],Table1[[#This Row],[repetition]],Table1[config],Table1[[#This Row],[config]])</f>
        <v>48288155.998240702</v>
      </c>
      <c r="K6284" s="9">
        <v>120</v>
      </c>
      <c r="L6284" s="9">
        <v>3</v>
      </c>
      <c r="M6284" s="9" t="s">
        <v>151</v>
      </c>
      <c r="N6284" s="9" t="b">
        <v>1</v>
      </c>
      <c r="O6284" s="9" t="b">
        <v>0</v>
      </c>
      <c r="P6284" s="9" t="b">
        <v>0</v>
      </c>
      <c r="Q6284" s="9" t="b">
        <v>0</v>
      </c>
      <c r="R6284" s="9" t="b">
        <v>1</v>
      </c>
      <c r="S6284" s="9" t="b">
        <v>0</v>
      </c>
      <c r="T6284" s="9" t="b">
        <v>1</v>
      </c>
      <c r="U6284" s="9" t="b">
        <v>1</v>
      </c>
      <c r="V6284" s="9" t="b">
        <v>0</v>
      </c>
      <c r="W6284" s="9" t="b">
        <v>0</v>
      </c>
      <c r="X6284" s="9" t="b">
        <v>0</v>
      </c>
      <c r="Y6284" s="9" t="b">
        <v>1</v>
      </c>
      <c r="Z6284" s="9" t="b">
        <v>1</v>
      </c>
      <c r="AA6284" s="9" t="b">
        <v>1</v>
      </c>
      <c r="AB6284" s="9" t="b">
        <v>0</v>
      </c>
      <c r="AC6284" s="9" t="b">
        <v>1</v>
      </c>
      <c r="AD6284" s="9" t="b">
        <v>0</v>
      </c>
      <c r="AE6284" s="9" t="b">
        <v>1</v>
      </c>
      <c r="AF6284" s="9" t="b">
        <v>0</v>
      </c>
      <c r="AG6284" s="9" t="b">
        <v>1</v>
      </c>
    </row>
    <row r="6285" spans="1:33" x14ac:dyDescent="0.2">
      <c r="A6285" s="9">
        <v>2</v>
      </c>
      <c r="B6285" t="s">
        <v>177</v>
      </c>
      <c r="C6285" t="s">
        <v>24</v>
      </c>
      <c r="D6285">
        <v>0</v>
      </c>
      <c r="E6285">
        <v>659444.71381790901</v>
      </c>
      <c r="F6285">
        <v>0</v>
      </c>
      <c r="G6285">
        <v>0</v>
      </c>
      <c r="H6285">
        <v>0</v>
      </c>
      <c r="I6285">
        <v>0</v>
      </c>
      <c r="J6285" s="8">
        <f>SUMIFS(Table1[time],Table1[repetition],Table1[[#This Row],[repetition]],Table1[config],Table1[[#This Row],[config]])</f>
        <v>60024979.042033158</v>
      </c>
      <c r="K6285" s="9">
        <v>600</v>
      </c>
      <c r="L6285" s="9">
        <v>1</v>
      </c>
      <c r="M6285" s="9" t="s">
        <v>149</v>
      </c>
      <c r="N6285" s="9" t="b">
        <v>0</v>
      </c>
      <c r="O6285" s="9" t="b">
        <v>1</v>
      </c>
      <c r="P6285" s="9" t="b">
        <v>1</v>
      </c>
      <c r="Q6285" s="9" t="b">
        <v>1</v>
      </c>
      <c r="R6285" s="9" t="b">
        <v>1</v>
      </c>
      <c r="S6285" s="9" t="b">
        <v>0</v>
      </c>
      <c r="T6285" s="9" t="b">
        <v>1</v>
      </c>
      <c r="U6285" s="9" t="b">
        <v>0</v>
      </c>
      <c r="V6285" s="9" t="b">
        <v>0</v>
      </c>
      <c r="W6285" s="9" t="b">
        <v>1</v>
      </c>
      <c r="X6285" s="9" t="b">
        <v>1</v>
      </c>
      <c r="Y6285" s="9" t="b">
        <v>1</v>
      </c>
      <c r="Z6285" s="9" t="b">
        <v>1</v>
      </c>
      <c r="AA6285" s="9" t="b">
        <v>0</v>
      </c>
      <c r="AB6285" s="9" t="b">
        <v>1</v>
      </c>
      <c r="AC6285" s="9" t="b">
        <v>1</v>
      </c>
      <c r="AD6285" s="9" t="b">
        <v>1</v>
      </c>
      <c r="AE6285" s="9" t="b">
        <v>1</v>
      </c>
      <c r="AF6285" s="9" t="b">
        <v>1</v>
      </c>
      <c r="AG6285" s="9" t="b">
        <v>0</v>
      </c>
    </row>
    <row r="6286" spans="1:33" x14ac:dyDescent="0.2">
      <c r="A6286" s="9">
        <v>3</v>
      </c>
      <c r="B6286" t="s">
        <v>177</v>
      </c>
      <c r="C6286" t="s">
        <v>24</v>
      </c>
      <c r="D6286">
        <v>0</v>
      </c>
      <c r="E6286">
        <v>172274.730367993</v>
      </c>
      <c r="F6286">
        <v>0</v>
      </c>
      <c r="G6286">
        <v>0</v>
      </c>
      <c r="H6286">
        <v>0</v>
      </c>
      <c r="I6286">
        <v>0</v>
      </c>
      <c r="J6286" s="8">
        <f>SUMIFS(Table1[time],Table1[repetition],Table1[[#This Row],[repetition]],Table1[config],Table1[[#This Row],[config]])</f>
        <v>47637638.218673944</v>
      </c>
      <c r="K6286" s="9">
        <v>200</v>
      </c>
      <c r="L6286" s="9">
        <v>5</v>
      </c>
      <c r="M6286" s="9" t="s">
        <v>149</v>
      </c>
      <c r="N6286" s="9" t="b">
        <v>1</v>
      </c>
      <c r="O6286" s="9" t="b">
        <v>1</v>
      </c>
      <c r="P6286" s="9" t="b">
        <v>1</v>
      </c>
      <c r="Q6286" s="9" t="b">
        <v>1</v>
      </c>
      <c r="R6286" s="9" t="b">
        <v>1</v>
      </c>
      <c r="S6286" s="9" t="b">
        <v>1</v>
      </c>
      <c r="T6286" s="9" t="b">
        <v>0</v>
      </c>
      <c r="U6286" s="9" t="b">
        <v>0</v>
      </c>
      <c r="V6286" s="9" t="b">
        <v>0</v>
      </c>
      <c r="W6286" s="9" t="b">
        <v>0</v>
      </c>
      <c r="X6286" s="9" t="b">
        <v>1</v>
      </c>
      <c r="Y6286" s="9" t="b">
        <v>1</v>
      </c>
      <c r="Z6286" s="9" t="b">
        <v>0</v>
      </c>
      <c r="AA6286" s="9" t="b">
        <v>1</v>
      </c>
      <c r="AB6286" s="9" t="b">
        <v>1</v>
      </c>
      <c r="AC6286" s="9" t="b">
        <v>0</v>
      </c>
      <c r="AD6286" s="9" t="b">
        <v>1</v>
      </c>
      <c r="AE6286" s="9" t="b">
        <v>0</v>
      </c>
      <c r="AF6286" s="9" t="b">
        <v>0</v>
      </c>
      <c r="AG6286" s="9" t="b">
        <v>0</v>
      </c>
    </row>
    <row r="6287" spans="1:33" x14ac:dyDescent="0.2">
      <c r="A6287" s="9">
        <v>1</v>
      </c>
      <c r="B6287" t="s">
        <v>178</v>
      </c>
      <c r="C6287" t="s">
        <v>24</v>
      </c>
      <c r="D6287">
        <v>0</v>
      </c>
      <c r="E6287">
        <v>209801.68401001699</v>
      </c>
      <c r="F6287">
        <v>0</v>
      </c>
      <c r="G6287">
        <v>0</v>
      </c>
      <c r="H6287">
        <v>0</v>
      </c>
      <c r="I6287">
        <v>0</v>
      </c>
      <c r="J6287" s="8">
        <f>SUMIFS(Table1[time],Table1[repetition],Table1[[#This Row],[repetition]],Table1[config],Table1[[#This Row],[config]])</f>
        <v>48288155.998240702</v>
      </c>
      <c r="K6287" s="9">
        <v>120</v>
      </c>
      <c r="L6287" s="9">
        <v>6</v>
      </c>
      <c r="M6287" s="9" t="s">
        <v>150</v>
      </c>
      <c r="N6287" s="9" t="b">
        <v>1</v>
      </c>
      <c r="O6287" s="9" t="b">
        <v>1</v>
      </c>
      <c r="P6287" s="9" t="b">
        <v>0</v>
      </c>
      <c r="Q6287" s="9" t="b">
        <v>1</v>
      </c>
      <c r="R6287" s="9" t="b">
        <v>0</v>
      </c>
      <c r="S6287" s="9" t="b">
        <v>0</v>
      </c>
      <c r="T6287" s="9" t="b">
        <v>1</v>
      </c>
      <c r="U6287" s="9" t="b">
        <v>1</v>
      </c>
      <c r="V6287" s="9" t="b">
        <v>1</v>
      </c>
      <c r="W6287" s="9" t="b">
        <v>0</v>
      </c>
      <c r="X6287" s="9" t="b">
        <v>1</v>
      </c>
      <c r="Y6287" s="9" t="b">
        <v>0</v>
      </c>
      <c r="Z6287" s="9" t="b">
        <v>0</v>
      </c>
      <c r="AA6287" s="9" t="b">
        <v>1</v>
      </c>
      <c r="AB6287" s="9" t="b">
        <v>0</v>
      </c>
      <c r="AC6287" s="9" t="b">
        <v>0</v>
      </c>
      <c r="AD6287" s="9" t="b">
        <v>1</v>
      </c>
      <c r="AE6287" s="9" t="b">
        <v>0</v>
      </c>
      <c r="AF6287" s="9" t="b">
        <v>0</v>
      </c>
      <c r="AG6287" s="9" t="b">
        <v>0</v>
      </c>
    </row>
    <row r="6288" spans="1:33" x14ac:dyDescent="0.2">
      <c r="A6288" s="9">
        <v>2</v>
      </c>
      <c r="B6288" t="s">
        <v>178</v>
      </c>
      <c r="C6288" t="s">
        <v>24</v>
      </c>
      <c r="D6288">
        <v>0</v>
      </c>
      <c r="E6288">
        <v>665572.21264997497</v>
      </c>
      <c r="F6288">
        <v>0</v>
      </c>
      <c r="G6288">
        <v>0</v>
      </c>
      <c r="H6288">
        <v>0</v>
      </c>
      <c r="I6288">
        <v>0</v>
      </c>
      <c r="J6288" s="8">
        <f>SUMIFS(Table1[time],Table1[repetition],Table1[[#This Row],[repetition]],Table1[config],Table1[[#This Row],[config]])</f>
        <v>60024979.042033158</v>
      </c>
      <c r="K6288" s="9">
        <v>600</v>
      </c>
      <c r="L6288" s="9">
        <v>1</v>
      </c>
      <c r="M6288" s="9" t="s">
        <v>149</v>
      </c>
      <c r="N6288" s="9" t="b">
        <v>0</v>
      </c>
      <c r="O6288" s="9" t="b">
        <v>1</v>
      </c>
      <c r="P6288" s="9" t="b">
        <v>1</v>
      </c>
      <c r="Q6288" s="9" t="b">
        <v>1</v>
      </c>
      <c r="R6288" s="9" t="b">
        <v>1</v>
      </c>
      <c r="S6288" s="9" t="b">
        <v>0</v>
      </c>
      <c r="T6288" s="9" t="b">
        <v>1</v>
      </c>
      <c r="U6288" s="9" t="b">
        <v>0</v>
      </c>
      <c r="V6288" s="9" t="b">
        <v>0</v>
      </c>
      <c r="W6288" s="9" t="b">
        <v>1</v>
      </c>
      <c r="X6288" s="9" t="b">
        <v>1</v>
      </c>
      <c r="Y6288" s="9" t="b">
        <v>1</v>
      </c>
      <c r="Z6288" s="9" t="b">
        <v>1</v>
      </c>
      <c r="AA6288" s="9" t="b">
        <v>0</v>
      </c>
      <c r="AB6288" s="9" t="b">
        <v>1</v>
      </c>
      <c r="AC6288" s="9" t="b">
        <v>1</v>
      </c>
      <c r="AD6288" s="9" t="b">
        <v>1</v>
      </c>
      <c r="AE6288" s="9" t="b">
        <v>1</v>
      </c>
      <c r="AF6288" s="9" t="b">
        <v>1</v>
      </c>
      <c r="AG6288" s="9" t="b">
        <v>0</v>
      </c>
    </row>
    <row r="6289" spans="1:33" x14ac:dyDescent="0.2">
      <c r="A6289" s="9">
        <v>3</v>
      </c>
      <c r="B6289" t="s">
        <v>178</v>
      </c>
      <c r="C6289" t="s">
        <v>24</v>
      </c>
      <c r="D6289">
        <v>0</v>
      </c>
      <c r="E6289">
        <v>168541.219948994</v>
      </c>
      <c r="F6289">
        <v>0</v>
      </c>
      <c r="G6289">
        <v>0</v>
      </c>
      <c r="H6289">
        <v>0</v>
      </c>
      <c r="I6289">
        <v>0</v>
      </c>
      <c r="J6289" s="8">
        <f>SUMIFS(Table1[time],Table1[repetition],Table1[[#This Row],[repetition]],Table1[config],Table1[[#This Row],[config]])</f>
        <v>47637638.218673944</v>
      </c>
      <c r="K6289" s="9">
        <v>200</v>
      </c>
      <c r="L6289" s="9">
        <v>5</v>
      </c>
      <c r="M6289" s="9" t="s">
        <v>149</v>
      </c>
      <c r="N6289" s="9" t="b">
        <v>1</v>
      </c>
      <c r="O6289" s="9" t="b">
        <v>1</v>
      </c>
      <c r="P6289" s="9" t="b">
        <v>1</v>
      </c>
      <c r="Q6289" s="9" t="b">
        <v>1</v>
      </c>
      <c r="R6289" s="9" t="b">
        <v>1</v>
      </c>
      <c r="S6289" s="9" t="b">
        <v>1</v>
      </c>
      <c r="T6289" s="9" t="b">
        <v>0</v>
      </c>
      <c r="U6289" s="9" t="b">
        <v>0</v>
      </c>
      <c r="V6289" s="9" t="b">
        <v>0</v>
      </c>
      <c r="W6289" s="9" t="b">
        <v>0</v>
      </c>
      <c r="X6289" s="9" t="b">
        <v>1</v>
      </c>
      <c r="Y6289" s="9" t="b">
        <v>1</v>
      </c>
      <c r="Z6289" s="9" t="b">
        <v>0</v>
      </c>
      <c r="AA6289" s="9" t="b">
        <v>1</v>
      </c>
      <c r="AB6289" s="9" t="b">
        <v>1</v>
      </c>
      <c r="AC6289" s="9" t="b">
        <v>0</v>
      </c>
      <c r="AD6289" s="9" t="b">
        <v>1</v>
      </c>
      <c r="AE6289" s="9" t="b">
        <v>0</v>
      </c>
      <c r="AF6289" s="9" t="b">
        <v>0</v>
      </c>
      <c r="AG6289" s="9" t="b">
        <v>0</v>
      </c>
    </row>
    <row r="6290" spans="1:33" x14ac:dyDescent="0.2">
      <c r="A6290" s="9">
        <v>1</v>
      </c>
      <c r="B6290" t="s">
        <v>179</v>
      </c>
      <c r="C6290" t="s">
        <v>24</v>
      </c>
      <c r="D6290">
        <v>0</v>
      </c>
      <c r="E6290">
        <v>171549.74676301901</v>
      </c>
      <c r="F6290">
        <v>0</v>
      </c>
      <c r="G6290">
        <v>0</v>
      </c>
      <c r="H6290">
        <v>0</v>
      </c>
      <c r="I6290">
        <v>0</v>
      </c>
      <c r="J6290" s="8">
        <f>SUMIFS(Table1[time],Table1[repetition],Table1[[#This Row],[repetition]],Table1[config],Table1[[#This Row],[config]])</f>
        <v>48288155.998240702</v>
      </c>
      <c r="K6290" s="9">
        <v>150</v>
      </c>
      <c r="L6290" s="9">
        <v>1</v>
      </c>
      <c r="M6290" s="9" t="s">
        <v>149</v>
      </c>
      <c r="N6290" s="9" t="b">
        <v>0</v>
      </c>
      <c r="O6290" s="9" t="b">
        <v>1</v>
      </c>
      <c r="P6290" s="9" t="b">
        <v>1</v>
      </c>
      <c r="Q6290" s="9" t="b">
        <v>1</v>
      </c>
      <c r="R6290" s="9" t="b">
        <v>1</v>
      </c>
      <c r="S6290" s="9" t="b">
        <v>0</v>
      </c>
      <c r="T6290" s="9" t="b">
        <v>1</v>
      </c>
      <c r="U6290" s="9" t="b">
        <v>0</v>
      </c>
      <c r="V6290" s="9" t="b">
        <v>0</v>
      </c>
      <c r="W6290" s="9" t="b">
        <v>1</v>
      </c>
      <c r="X6290" s="9" t="b">
        <v>1</v>
      </c>
      <c r="Y6290" s="9" t="b">
        <v>1</v>
      </c>
      <c r="Z6290" s="9" t="b">
        <v>1</v>
      </c>
      <c r="AA6290" s="9" t="b">
        <v>0</v>
      </c>
      <c r="AB6290" s="9" t="b">
        <v>1</v>
      </c>
      <c r="AC6290" s="9" t="b">
        <v>1</v>
      </c>
      <c r="AD6290" s="9" t="b">
        <v>1</v>
      </c>
      <c r="AE6290" s="9" t="b">
        <v>1</v>
      </c>
      <c r="AF6290" s="9" t="b">
        <v>1</v>
      </c>
      <c r="AG6290" s="9" t="b">
        <v>0</v>
      </c>
    </row>
    <row r="6291" spans="1:33" x14ac:dyDescent="0.2">
      <c r="A6291" s="11">
        <v>2</v>
      </c>
      <c r="B6291" t="s">
        <v>179</v>
      </c>
      <c r="C6291" t="s">
        <v>24</v>
      </c>
      <c r="D6291">
        <v>0</v>
      </c>
      <c r="E6291">
        <v>616045.08559219504</v>
      </c>
      <c r="F6291">
        <v>0</v>
      </c>
      <c r="G6291">
        <v>0</v>
      </c>
      <c r="H6291">
        <v>0</v>
      </c>
      <c r="I6291">
        <v>0</v>
      </c>
      <c r="J6291" s="10">
        <f>SUMIFS(Table1[time],Table1[repetition],Table1[[#This Row],[repetition]],Table1[config],Table1[[#This Row],[config]])</f>
        <v>60024979.042033158</v>
      </c>
      <c r="K6291" s="11">
        <v>600</v>
      </c>
      <c r="L6291" s="11">
        <v>1</v>
      </c>
      <c r="M6291" s="11" t="s">
        <v>149</v>
      </c>
      <c r="N6291" s="11" t="b">
        <v>0</v>
      </c>
      <c r="O6291" s="11" t="b">
        <v>1</v>
      </c>
      <c r="P6291" s="11" t="b">
        <v>1</v>
      </c>
      <c r="Q6291" s="11" t="b">
        <v>1</v>
      </c>
      <c r="R6291" s="11" t="b">
        <v>1</v>
      </c>
      <c r="S6291" s="11" t="b">
        <v>0</v>
      </c>
      <c r="T6291" s="11" t="b">
        <v>1</v>
      </c>
      <c r="U6291" s="11" t="b">
        <v>0</v>
      </c>
      <c r="V6291" s="11" t="b">
        <v>0</v>
      </c>
      <c r="W6291" s="11" t="b">
        <v>1</v>
      </c>
      <c r="X6291" s="11" t="b">
        <v>1</v>
      </c>
      <c r="Y6291" s="11" t="b">
        <v>1</v>
      </c>
      <c r="Z6291" s="11" t="b">
        <v>1</v>
      </c>
      <c r="AA6291" s="11" t="b">
        <v>0</v>
      </c>
      <c r="AB6291" s="11" t="b">
        <v>1</v>
      </c>
      <c r="AC6291" s="11" t="b">
        <v>1</v>
      </c>
      <c r="AD6291" s="11" t="b">
        <v>1</v>
      </c>
      <c r="AE6291" s="11" t="b">
        <v>1</v>
      </c>
      <c r="AF6291" s="11" t="b">
        <v>1</v>
      </c>
      <c r="AG6291" s="11" t="b">
        <v>0</v>
      </c>
    </row>
    <row r="6292" spans="1:33" x14ac:dyDescent="0.2">
      <c r="A6292" s="9">
        <v>3</v>
      </c>
      <c r="B6292" t="s">
        <v>179</v>
      </c>
      <c r="C6292" t="s">
        <v>24</v>
      </c>
      <c r="D6292">
        <v>0</v>
      </c>
      <c r="E6292">
        <v>142886.42989</v>
      </c>
      <c r="F6292">
        <v>0</v>
      </c>
      <c r="G6292">
        <v>0</v>
      </c>
      <c r="H6292">
        <v>0</v>
      </c>
      <c r="I6292">
        <v>0</v>
      </c>
      <c r="J6292" s="8">
        <f>SUMIFS(Table1[time],Table1[repetition],Table1[[#This Row],[repetition]],Table1[config],Table1[[#This Row],[config]])</f>
        <v>47637638.218673944</v>
      </c>
      <c r="K6292" s="9">
        <v>200</v>
      </c>
      <c r="L6292" s="9">
        <v>18</v>
      </c>
      <c r="M6292" s="9" t="s">
        <v>151</v>
      </c>
      <c r="N6292" s="9" t="b">
        <v>1</v>
      </c>
      <c r="O6292" s="9" t="b">
        <v>0</v>
      </c>
      <c r="P6292" s="9" t="b">
        <v>0</v>
      </c>
      <c r="Q6292" s="9" t="b">
        <v>0</v>
      </c>
      <c r="R6292" s="9" t="b">
        <v>1</v>
      </c>
      <c r="S6292" s="9" t="b">
        <v>0</v>
      </c>
      <c r="T6292" s="9" t="b">
        <v>0</v>
      </c>
      <c r="U6292" s="9" t="b">
        <v>0</v>
      </c>
      <c r="V6292" s="9" t="b">
        <v>0</v>
      </c>
      <c r="W6292" s="9" t="b">
        <v>0</v>
      </c>
      <c r="X6292" s="9" t="b">
        <v>0</v>
      </c>
      <c r="Y6292" s="9" t="b">
        <v>1</v>
      </c>
      <c r="Z6292" s="9" t="b">
        <v>0</v>
      </c>
      <c r="AA6292" s="9" t="b">
        <v>1</v>
      </c>
      <c r="AB6292" s="9" t="b">
        <v>1</v>
      </c>
      <c r="AC6292" s="9" t="b">
        <v>1</v>
      </c>
      <c r="AD6292" s="9" t="b">
        <v>0</v>
      </c>
      <c r="AE6292" s="9" t="b">
        <v>0</v>
      </c>
      <c r="AF6292" s="9" t="b">
        <v>1</v>
      </c>
      <c r="AG6292" s="9" t="b">
        <v>1</v>
      </c>
    </row>
    <row r="6293" spans="1:33" x14ac:dyDescent="0.2">
      <c r="A6293" s="11">
        <v>1</v>
      </c>
      <c r="B6293" t="s">
        <v>171</v>
      </c>
      <c r="C6293" t="s">
        <v>24</v>
      </c>
      <c r="D6293">
        <v>0</v>
      </c>
      <c r="E6293">
        <v>246266.816538991</v>
      </c>
      <c r="F6293">
        <v>0</v>
      </c>
      <c r="G6293">
        <v>0</v>
      </c>
      <c r="H6293">
        <v>0</v>
      </c>
      <c r="I6293">
        <v>0</v>
      </c>
      <c r="J6293" s="10">
        <f>SUMIFS(Table1[time],Table1[repetition],Table1[[#This Row],[repetition]],Table1[config],Table1[[#This Row],[config]])</f>
        <v>48288155.998240702</v>
      </c>
      <c r="K6293" s="11">
        <v>150</v>
      </c>
      <c r="L6293" s="11">
        <v>3</v>
      </c>
      <c r="M6293" s="11" t="s">
        <v>151</v>
      </c>
      <c r="N6293" s="11" t="b">
        <v>1</v>
      </c>
      <c r="O6293" s="11" t="b">
        <v>0</v>
      </c>
      <c r="P6293" s="11" t="b">
        <v>0</v>
      </c>
      <c r="Q6293" s="11" t="b">
        <v>1</v>
      </c>
      <c r="R6293" s="11" t="b">
        <v>1</v>
      </c>
      <c r="S6293" s="11" t="b">
        <v>0</v>
      </c>
      <c r="T6293" s="11" t="b">
        <v>0</v>
      </c>
      <c r="U6293" s="11" t="b">
        <v>1</v>
      </c>
      <c r="V6293" s="11" t="b">
        <v>1</v>
      </c>
      <c r="W6293" s="11" t="b">
        <v>0</v>
      </c>
      <c r="X6293" s="11" t="b">
        <v>0</v>
      </c>
      <c r="Y6293" s="11" t="b">
        <v>1</v>
      </c>
      <c r="Z6293" s="11" t="b">
        <v>1</v>
      </c>
      <c r="AA6293" s="11" t="b">
        <v>1</v>
      </c>
      <c r="AB6293" s="11" t="b">
        <v>1</v>
      </c>
      <c r="AC6293" s="11" t="b">
        <v>0</v>
      </c>
      <c r="AD6293" s="11" t="b">
        <v>0</v>
      </c>
      <c r="AE6293" s="11" t="b">
        <v>1</v>
      </c>
      <c r="AF6293" s="11" t="b">
        <v>1</v>
      </c>
      <c r="AG6293" s="11" t="b">
        <v>1</v>
      </c>
    </row>
    <row r="6294" spans="1:33" x14ac:dyDescent="0.2">
      <c r="A6294" s="11">
        <v>2</v>
      </c>
      <c r="B6294" t="s">
        <v>171</v>
      </c>
      <c r="C6294" t="s">
        <v>24</v>
      </c>
      <c r="D6294">
        <v>0</v>
      </c>
      <c r="E6294">
        <v>629633.08458914899</v>
      </c>
      <c r="F6294">
        <v>0</v>
      </c>
      <c r="G6294">
        <v>0</v>
      </c>
      <c r="H6294">
        <v>0</v>
      </c>
      <c r="I6294">
        <v>0</v>
      </c>
      <c r="J6294" s="10">
        <f>SUMIFS(Table1[time],Table1[repetition],Table1[[#This Row],[repetition]],Table1[config],Table1[[#This Row],[config]])</f>
        <v>60024979.042033158</v>
      </c>
      <c r="K6294" s="11">
        <v>1</v>
      </c>
      <c r="L6294" s="11">
        <v>1</v>
      </c>
      <c r="M6294" s="11" t="s">
        <v>150</v>
      </c>
      <c r="N6294" s="11" t="b">
        <v>1</v>
      </c>
      <c r="O6294" s="11" t="b">
        <v>1</v>
      </c>
      <c r="P6294" s="11" t="b">
        <v>0</v>
      </c>
      <c r="Q6294" s="11" t="b">
        <v>0</v>
      </c>
      <c r="R6294" s="11" t="b">
        <v>0</v>
      </c>
      <c r="S6294" s="11" t="b">
        <v>1</v>
      </c>
      <c r="T6294" s="11" t="b">
        <v>1</v>
      </c>
      <c r="U6294" s="11" t="b">
        <v>1</v>
      </c>
      <c r="V6294" s="11" t="b">
        <v>1</v>
      </c>
      <c r="W6294" s="11" t="b">
        <v>0</v>
      </c>
      <c r="X6294" s="11" t="b">
        <v>0</v>
      </c>
      <c r="Y6294" s="11" t="b">
        <v>0</v>
      </c>
      <c r="Z6294" s="11" t="b">
        <v>0</v>
      </c>
      <c r="AA6294" s="11" t="b">
        <v>1</v>
      </c>
      <c r="AB6294" s="11" t="b">
        <v>1</v>
      </c>
      <c r="AC6294" s="11" t="b">
        <v>1</v>
      </c>
      <c r="AD6294" s="11" t="b">
        <v>1</v>
      </c>
      <c r="AE6294" s="11" t="b">
        <v>0</v>
      </c>
      <c r="AF6294" s="11" t="b">
        <v>0</v>
      </c>
      <c r="AG6294" s="11" t="b">
        <v>0</v>
      </c>
    </row>
    <row r="6295" spans="1:33" x14ac:dyDescent="0.2">
      <c r="A6295" s="11">
        <v>3</v>
      </c>
      <c r="B6295" t="s">
        <v>171</v>
      </c>
      <c r="C6295" t="s">
        <v>24</v>
      </c>
      <c r="D6295">
        <v>0</v>
      </c>
      <c r="E6295">
        <v>201983.61938800299</v>
      </c>
      <c r="F6295">
        <v>0</v>
      </c>
      <c r="G6295">
        <v>0</v>
      </c>
      <c r="H6295">
        <v>0</v>
      </c>
      <c r="I6295">
        <v>0</v>
      </c>
      <c r="J6295" s="10">
        <f>SUMIFS(Table1[time],Table1[repetition],Table1[[#This Row],[repetition]],Table1[config],Table1[[#This Row],[config]])</f>
        <v>47637638.218673944</v>
      </c>
      <c r="K6295" s="11">
        <v>200</v>
      </c>
      <c r="L6295" s="11">
        <v>6</v>
      </c>
      <c r="M6295" s="11" t="s">
        <v>150</v>
      </c>
      <c r="N6295" s="11" t="b">
        <v>1</v>
      </c>
      <c r="O6295" s="11" t="b">
        <v>1</v>
      </c>
      <c r="P6295" s="11" t="b">
        <v>0</v>
      </c>
      <c r="Q6295" s="11" t="b">
        <v>1</v>
      </c>
      <c r="R6295" s="11" t="b">
        <v>0</v>
      </c>
      <c r="S6295" s="11" t="b">
        <v>0</v>
      </c>
      <c r="T6295" s="11" t="b">
        <v>0</v>
      </c>
      <c r="U6295" s="11" t="b">
        <v>0</v>
      </c>
      <c r="V6295" s="11" t="b">
        <v>0</v>
      </c>
      <c r="W6295" s="11" t="b">
        <v>0</v>
      </c>
      <c r="X6295" s="11" t="b">
        <v>0</v>
      </c>
      <c r="Y6295" s="11" t="b">
        <v>1</v>
      </c>
      <c r="Z6295" s="11" t="b">
        <v>0</v>
      </c>
      <c r="AA6295" s="11" t="b">
        <v>1</v>
      </c>
      <c r="AB6295" s="11" t="b">
        <v>1</v>
      </c>
      <c r="AC6295" s="11" t="b">
        <v>0</v>
      </c>
      <c r="AD6295" s="11" t="b">
        <v>0</v>
      </c>
      <c r="AE6295" s="11" t="b">
        <v>1</v>
      </c>
      <c r="AF6295" s="11" t="b">
        <v>1</v>
      </c>
      <c r="AG6295" s="11" t="b">
        <v>0</v>
      </c>
    </row>
    <row r="6296" spans="1:33" x14ac:dyDescent="0.2">
      <c r="A6296" s="9">
        <v>1</v>
      </c>
      <c r="B6296" t="s">
        <v>180</v>
      </c>
      <c r="C6296" t="s">
        <v>24</v>
      </c>
      <c r="D6296">
        <v>0</v>
      </c>
      <c r="E6296">
        <v>224441.342954989</v>
      </c>
      <c r="F6296">
        <v>0</v>
      </c>
      <c r="G6296">
        <v>0</v>
      </c>
      <c r="H6296">
        <v>0</v>
      </c>
      <c r="I6296">
        <v>0</v>
      </c>
      <c r="J6296" s="8">
        <f>SUMIFS(Table1[time],Table1[repetition],Table1[[#This Row],[repetition]],Table1[config],Table1[[#This Row],[config]])</f>
        <v>48288155.998240702</v>
      </c>
      <c r="K6296" s="9">
        <v>150</v>
      </c>
      <c r="L6296" s="9">
        <v>5</v>
      </c>
      <c r="M6296" s="9" t="s">
        <v>149</v>
      </c>
      <c r="N6296" s="9" t="b">
        <v>0</v>
      </c>
      <c r="O6296" s="9" t="b">
        <v>1</v>
      </c>
      <c r="P6296" s="9" t="b">
        <v>0</v>
      </c>
      <c r="Q6296" s="9" t="b">
        <v>0</v>
      </c>
      <c r="R6296" s="9" t="b">
        <v>0</v>
      </c>
      <c r="S6296" s="9" t="b">
        <v>1</v>
      </c>
      <c r="T6296" s="9" t="b">
        <v>0</v>
      </c>
      <c r="U6296" s="9" t="b">
        <v>0</v>
      </c>
      <c r="V6296" s="9" t="b">
        <v>1</v>
      </c>
      <c r="W6296" s="9" t="b">
        <v>1</v>
      </c>
      <c r="X6296" s="9" t="b">
        <v>1</v>
      </c>
      <c r="Y6296" s="9" t="b">
        <v>1</v>
      </c>
      <c r="Z6296" s="9" t="b">
        <v>0</v>
      </c>
      <c r="AA6296" s="9" t="b">
        <v>0</v>
      </c>
      <c r="AB6296" s="9" t="b">
        <v>1</v>
      </c>
      <c r="AC6296" s="9" t="b">
        <v>0</v>
      </c>
      <c r="AD6296" s="9" t="b">
        <v>1</v>
      </c>
      <c r="AE6296" s="9" t="b">
        <v>0</v>
      </c>
      <c r="AF6296" s="9" t="b">
        <v>0</v>
      </c>
      <c r="AG6296" s="9" t="b">
        <v>1</v>
      </c>
    </row>
    <row r="6297" spans="1:33" x14ac:dyDescent="0.2">
      <c r="A6297" s="9">
        <v>2</v>
      </c>
      <c r="B6297" t="s">
        <v>180</v>
      </c>
      <c r="C6297" t="s">
        <v>24</v>
      </c>
      <c r="D6297">
        <v>0</v>
      </c>
      <c r="E6297">
        <v>654227.15196106501</v>
      </c>
      <c r="F6297">
        <v>0</v>
      </c>
      <c r="G6297">
        <v>0</v>
      </c>
      <c r="H6297">
        <v>0</v>
      </c>
      <c r="I6297">
        <v>0</v>
      </c>
      <c r="J6297" s="8">
        <f>SUMIFS(Table1[time],Table1[repetition],Table1[[#This Row],[repetition]],Table1[config],Table1[[#This Row],[config]])</f>
        <v>60024979.042033158</v>
      </c>
      <c r="K6297" s="9">
        <v>1</v>
      </c>
      <c r="L6297" s="9">
        <v>1</v>
      </c>
      <c r="M6297" s="9" t="s">
        <v>150</v>
      </c>
      <c r="N6297" s="9" t="b">
        <v>1</v>
      </c>
      <c r="O6297" s="9" t="b">
        <v>1</v>
      </c>
      <c r="P6297" s="9" t="b">
        <v>0</v>
      </c>
      <c r="Q6297" s="9" t="b">
        <v>0</v>
      </c>
      <c r="R6297" s="9" t="b">
        <v>0</v>
      </c>
      <c r="S6297" s="9" t="b">
        <v>1</v>
      </c>
      <c r="T6297" s="9" t="b">
        <v>1</v>
      </c>
      <c r="U6297" s="9" t="b">
        <v>1</v>
      </c>
      <c r="V6297" s="9" t="b">
        <v>1</v>
      </c>
      <c r="W6297" s="9" t="b">
        <v>0</v>
      </c>
      <c r="X6297" s="9" t="b">
        <v>0</v>
      </c>
      <c r="Y6297" s="9" t="b">
        <v>0</v>
      </c>
      <c r="Z6297" s="9" t="b">
        <v>0</v>
      </c>
      <c r="AA6297" s="9" t="b">
        <v>1</v>
      </c>
      <c r="AB6297" s="9" t="b">
        <v>1</v>
      </c>
      <c r="AC6297" s="9" t="b">
        <v>1</v>
      </c>
      <c r="AD6297" s="9" t="b">
        <v>1</v>
      </c>
      <c r="AE6297" s="9" t="b">
        <v>0</v>
      </c>
      <c r="AF6297" s="9" t="b">
        <v>0</v>
      </c>
      <c r="AG6297" s="9" t="b">
        <v>0</v>
      </c>
    </row>
    <row r="6298" spans="1:33" x14ac:dyDescent="0.2">
      <c r="A6298" s="11">
        <v>3</v>
      </c>
      <c r="B6298" t="s">
        <v>180</v>
      </c>
      <c r="C6298" t="s">
        <v>24</v>
      </c>
      <c r="D6298">
        <v>0</v>
      </c>
      <c r="E6298">
        <v>209716.634313997</v>
      </c>
      <c r="F6298">
        <v>0</v>
      </c>
      <c r="G6298">
        <v>0</v>
      </c>
      <c r="H6298">
        <v>0</v>
      </c>
      <c r="I6298">
        <v>0</v>
      </c>
      <c r="J6298" s="10">
        <f>SUMIFS(Table1[time],Table1[repetition],Table1[[#This Row],[repetition]],Table1[config],Table1[[#This Row],[config]])</f>
        <v>47637638.218673944</v>
      </c>
      <c r="K6298" s="11">
        <v>200</v>
      </c>
      <c r="L6298" s="11">
        <v>6</v>
      </c>
      <c r="M6298" s="11" t="s">
        <v>150</v>
      </c>
      <c r="N6298" s="11" t="b">
        <v>1</v>
      </c>
      <c r="O6298" s="11" t="b">
        <v>1</v>
      </c>
      <c r="P6298" s="11" t="b">
        <v>0</v>
      </c>
      <c r="Q6298" s="11" t="b">
        <v>1</v>
      </c>
      <c r="R6298" s="11" t="b">
        <v>0</v>
      </c>
      <c r="S6298" s="11" t="b">
        <v>0</v>
      </c>
      <c r="T6298" s="11" t="b">
        <v>0</v>
      </c>
      <c r="U6298" s="11" t="b">
        <v>0</v>
      </c>
      <c r="V6298" s="11" t="b">
        <v>0</v>
      </c>
      <c r="W6298" s="11" t="b">
        <v>0</v>
      </c>
      <c r="X6298" s="11" t="b">
        <v>0</v>
      </c>
      <c r="Y6298" s="11" t="b">
        <v>1</v>
      </c>
      <c r="Z6298" s="11" t="b">
        <v>0</v>
      </c>
      <c r="AA6298" s="11" t="b">
        <v>1</v>
      </c>
      <c r="AB6298" s="11" t="b">
        <v>1</v>
      </c>
      <c r="AC6298" s="11" t="b">
        <v>0</v>
      </c>
      <c r="AD6298" s="11" t="b">
        <v>0</v>
      </c>
      <c r="AE6298" s="11" t="b">
        <v>1</v>
      </c>
      <c r="AF6298" s="11" t="b">
        <v>1</v>
      </c>
      <c r="AG6298" s="11" t="b">
        <v>0</v>
      </c>
    </row>
    <row r="6299" spans="1:33" x14ac:dyDescent="0.2">
      <c r="A6299" s="9">
        <v>1</v>
      </c>
      <c r="B6299" t="s">
        <v>181</v>
      </c>
      <c r="C6299" t="s">
        <v>24</v>
      </c>
      <c r="D6299">
        <v>0</v>
      </c>
      <c r="E6299">
        <v>232253.05257795801</v>
      </c>
      <c r="F6299">
        <v>0</v>
      </c>
      <c r="G6299">
        <v>0</v>
      </c>
      <c r="H6299">
        <v>0</v>
      </c>
      <c r="I6299">
        <v>0</v>
      </c>
      <c r="J6299" s="8">
        <f>SUMIFS(Table1[time],Table1[repetition],Table1[[#This Row],[repetition]],Table1[config],Table1[[#This Row],[config]])</f>
        <v>48288155.998240702</v>
      </c>
      <c r="K6299" s="9">
        <v>200</v>
      </c>
      <c r="L6299" s="9">
        <v>1</v>
      </c>
      <c r="M6299" s="9" t="s">
        <v>149</v>
      </c>
      <c r="N6299" s="9" t="b">
        <v>0</v>
      </c>
      <c r="O6299" s="9" t="b">
        <v>1</v>
      </c>
      <c r="P6299" s="9" t="b">
        <v>1</v>
      </c>
      <c r="Q6299" s="9" t="b">
        <v>1</v>
      </c>
      <c r="R6299" s="9" t="b">
        <v>1</v>
      </c>
      <c r="S6299" s="9" t="b">
        <v>0</v>
      </c>
      <c r="T6299" s="9" t="b">
        <v>1</v>
      </c>
      <c r="U6299" s="9" t="b">
        <v>0</v>
      </c>
      <c r="V6299" s="9" t="b">
        <v>0</v>
      </c>
      <c r="W6299" s="9" t="b">
        <v>1</v>
      </c>
      <c r="X6299" s="9" t="b">
        <v>1</v>
      </c>
      <c r="Y6299" s="9" t="b">
        <v>1</v>
      </c>
      <c r="Z6299" s="9" t="b">
        <v>1</v>
      </c>
      <c r="AA6299" s="9" t="b">
        <v>0</v>
      </c>
      <c r="AB6299" s="9" t="b">
        <v>1</v>
      </c>
      <c r="AC6299" s="9" t="b">
        <v>1</v>
      </c>
      <c r="AD6299" s="9" t="b">
        <v>1</v>
      </c>
      <c r="AE6299" s="9" t="b">
        <v>1</v>
      </c>
      <c r="AF6299" s="9" t="b">
        <v>1</v>
      </c>
      <c r="AG6299" s="9" t="b">
        <v>0</v>
      </c>
    </row>
    <row r="6300" spans="1:33" x14ac:dyDescent="0.2">
      <c r="A6300" s="9">
        <v>2</v>
      </c>
      <c r="B6300" t="s">
        <v>181</v>
      </c>
      <c r="C6300" t="s">
        <v>24</v>
      </c>
      <c r="D6300">
        <v>0</v>
      </c>
      <c r="E6300">
        <v>821587.67303405295</v>
      </c>
      <c r="F6300">
        <v>0</v>
      </c>
      <c r="G6300">
        <v>0</v>
      </c>
      <c r="H6300">
        <v>0</v>
      </c>
      <c r="I6300">
        <v>0</v>
      </c>
      <c r="J6300" s="8">
        <f>SUMIFS(Table1[time],Table1[repetition],Table1[[#This Row],[repetition]],Table1[config],Table1[[#This Row],[config]])</f>
        <v>60024979.042033158</v>
      </c>
      <c r="K6300" s="9">
        <v>600</v>
      </c>
      <c r="L6300" s="9">
        <v>1</v>
      </c>
      <c r="M6300" s="9" t="s">
        <v>149</v>
      </c>
      <c r="N6300" s="9" t="b">
        <v>0</v>
      </c>
      <c r="O6300" s="9" t="b">
        <v>1</v>
      </c>
      <c r="P6300" s="9" t="b">
        <v>1</v>
      </c>
      <c r="Q6300" s="9" t="b">
        <v>1</v>
      </c>
      <c r="R6300" s="9" t="b">
        <v>1</v>
      </c>
      <c r="S6300" s="9" t="b">
        <v>0</v>
      </c>
      <c r="T6300" s="9" t="b">
        <v>1</v>
      </c>
      <c r="U6300" s="9" t="b">
        <v>0</v>
      </c>
      <c r="V6300" s="9" t="b">
        <v>0</v>
      </c>
      <c r="W6300" s="9" t="b">
        <v>1</v>
      </c>
      <c r="X6300" s="9" t="b">
        <v>1</v>
      </c>
      <c r="Y6300" s="9" t="b">
        <v>1</v>
      </c>
      <c r="Z6300" s="9" t="b">
        <v>1</v>
      </c>
      <c r="AA6300" s="9" t="b">
        <v>0</v>
      </c>
      <c r="AB6300" s="9" t="b">
        <v>1</v>
      </c>
      <c r="AC6300" s="9" t="b">
        <v>1</v>
      </c>
      <c r="AD6300" s="9" t="b">
        <v>1</v>
      </c>
      <c r="AE6300" s="9" t="b">
        <v>1</v>
      </c>
      <c r="AF6300" s="9" t="b">
        <v>1</v>
      </c>
      <c r="AG6300" s="9" t="b">
        <v>0</v>
      </c>
    </row>
    <row r="6301" spans="1:33" x14ac:dyDescent="0.2">
      <c r="A6301" s="9">
        <v>3</v>
      </c>
      <c r="B6301" t="s">
        <v>181</v>
      </c>
      <c r="C6301" t="s">
        <v>24</v>
      </c>
      <c r="D6301">
        <v>0</v>
      </c>
      <c r="E6301">
        <v>206983.28539099</v>
      </c>
      <c r="F6301">
        <v>0</v>
      </c>
      <c r="G6301">
        <v>0</v>
      </c>
      <c r="H6301">
        <v>0</v>
      </c>
      <c r="I6301">
        <v>0</v>
      </c>
      <c r="J6301" s="8">
        <f>SUMIFS(Table1[time],Table1[repetition],Table1[[#This Row],[repetition]],Table1[config],Table1[[#This Row],[config]])</f>
        <v>47637638.218673944</v>
      </c>
      <c r="K6301" s="9">
        <v>200</v>
      </c>
      <c r="L6301" s="9">
        <v>6</v>
      </c>
      <c r="M6301" s="9" t="s">
        <v>150</v>
      </c>
      <c r="N6301" s="9" t="b">
        <v>1</v>
      </c>
      <c r="O6301" s="9" t="b">
        <v>1</v>
      </c>
      <c r="P6301" s="9" t="b">
        <v>0</v>
      </c>
      <c r="Q6301" s="9" t="b">
        <v>1</v>
      </c>
      <c r="R6301" s="9" t="b">
        <v>0</v>
      </c>
      <c r="S6301" s="9" t="b">
        <v>0</v>
      </c>
      <c r="T6301" s="9" t="b">
        <v>0</v>
      </c>
      <c r="U6301" s="9" t="b">
        <v>0</v>
      </c>
      <c r="V6301" s="9" t="b">
        <v>0</v>
      </c>
      <c r="W6301" s="9" t="b">
        <v>0</v>
      </c>
      <c r="X6301" s="9" t="b">
        <v>0</v>
      </c>
      <c r="Y6301" s="9" t="b">
        <v>1</v>
      </c>
      <c r="Z6301" s="9" t="b">
        <v>0</v>
      </c>
      <c r="AA6301" s="9" t="b">
        <v>1</v>
      </c>
      <c r="AB6301" s="9" t="b">
        <v>1</v>
      </c>
      <c r="AC6301" s="9" t="b">
        <v>0</v>
      </c>
      <c r="AD6301" s="9" t="b">
        <v>0</v>
      </c>
      <c r="AE6301" s="9" t="b">
        <v>1</v>
      </c>
      <c r="AF6301" s="9" t="b">
        <v>1</v>
      </c>
      <c r="AG6301" s="9" t="b">
        <v>0</v>
      </c>
    </row>
    <row r="6302" spans="1:33" x14ac:dyDescent="0.2">
      <c r="A6302" s="9">
        <v>1</v>
      </c>
      <c r="B6302" t="s">
        <v>182</v>
      </c>
      <c r="C6302" t="s">
        <v>24</v>
      </c>
      <c r="D6302">
        <v>0</v>
      </c>
      <c r="E6302">
        <v>7207086.9934239797</v>
      </c>
      <c r="F6302">
        <v>0</v>
      </c>
      <c r="G6302">
        <v>0</v>
      </c>
      <c r="H6302">
        <v>0</v>
      </c>
      <c r="I6302">
        <v>0</v>
      </c>
      <c r="J6302" s="8">
        <f>SUMIFS(Table1[time],Table1[repetition],Table1[[#This Row],[repetition]],Table1[config],Table1[[#This Row],[config]])</f>
        <v>48288155.998240702</v>
      </c>
      <c r="K6302" s="9">
        <v>200</v>
      </c>
      <c r="L6302" s="9">
        <v>3</v>
      </c>
      <c r="M6302" s="9" t="s">
        <v>151</v>
      </c>
      <c r="N6302" s="9" t="b">
        <v>1</v>
      </c>
      <c r="O6302" s="9" t="b">
        <v>0</v>
      </c>
      <c r="P6302" s="9" t="b">
        <v>1</v>
      </c>
      <c r="Q6302" s="9" t="b">
        <v>0</v>
      </c>
      <c r="R6302" s="9" t="b">
        <v>1</v>
      </c>
      <c r="S6302" s="9" t="b">
        <v>0</v>
      </c>
      <c r="T6302" s="9" t="b">
        <v>0</v>
      </c>
      <c r="U6302" s="9" t="b">
        <v>1</v>
      </c>
      <c r="V6302" s="9" t="b">
        <v>1</v>
      </c>
      <c r="W6302" s="9" t="b">
        <v>1</v>
      </c>
      <c r="X6302" s="9" t="b">
        <v>0</v>
      </c>
      <c r="Y6302" s="9" t="b">
        <v>1</v>
      </c>
      <c r="Z6302" s="9" t="b">
        <v>1</v>
      </c>
      <c r="AA6302" s="9" t="b">
        <v>0</v>
      </c>
      <c r="AB6302" s="9" t="b">
        <v>0</v>
      </c>
      <c r="AC6302" s="9" t="b">
        <v>0</v>
      </c>
      <c r="AD6302" s="9" t="b">
        <v>0</v>
      </c>
      <c r="AE6302" s="9" t="b">
        <v>1</v>
      </c>
      <c r="AF6302" s="9" t="b">
        <v>0</v>
      </c>
      <c r="AG6302" s="9" t="b">
        <v>0</v>
      </c>
    </row>
    <row r="6303" spans="1:33" x14ac:dyDescent="0.2">
      <c r="A6303" s="11">
        <v>2</v>
      </c>
      <c r="B6303" t="s">
        <v>182</v>
      </c>
      <c r="C6303" t="s">
        <v>24</v>
      </c>
      <c r="D6303">
        <v>0</v>
      </c>
      <c r="E6303">
        <v>7214792.4857828701</v>
      </c>
      <c r="F6303">
        <v>0</v>
      </c>
      <c r="G6303">
        <v>0</v>
      </c>
      <c r="H6303">
        <v>0</v>
      </c>
      <c r="I6303">
        <v>0</v>
      </c>
      <c r="J6303" s="10">
        <f>SUMIFS(Table1[time],Table1[repetition],Table1[[#This Row],[repetition]],Table1[config],Table1[[#This Row],[config]])</f>
        <v>60024979.042033158</v>
      </c>
      <c r="K6303" s="11">
        <v>600</v>
      </c>
      <c r="L6303" s="11">
        <v>2</v>
      </c>
      <c r="M6303" s="11" t="s">
        <v>150</v>
      </c>
      <c r="N6303" s="11" t="b">
        <v>1</v>
      </c>
      <c r="O6303" s="11" t="b">
        <v>0</v>
      </c>
      <c r="P6303" s="11" t="b">
        <v>0</v>
      </c>
      <c r="Q6303" s="11" t="b">
        <v>0</v>
      </c>
      <c r="R6303" s="11" t="b">
        <v>0</v>
      </c>
      <c r="S6303" s="11" t="b">
        <v>1</v>
      </c>
      <c r="T6303" s="11" t="b">
        <v>0</v>
      </c>
      <c r="U6303" s="11" t="b">
        <v>1</v>
      </c>
      <c r="V6303" s="11" t="b">
        <v>1</v>
      </c>
      <c r="W6303" s="11" t="b">
        <v>0</v>
      </c>
      <c r="X6303" s="11" t="b">
        <v>0</v>
      </c>
      <c r="Y6303" s="11" t="b">
        <v>0</v>
      </c>
      <c r="Z6303" s="11" t="b">
        <v>0</v>
      </c>
      <c r="AA6303" s="11" t="b">
        <v>1</v>
      </c>
      <c r="AB6303" s="11" t="b">
        <v>0</v>
      </c>
      <c r="AC6303" s="11" t="b">
        <v>0</v>
      </c>
      <c r="AD6303" s="11" t="b">
        <v>0</v>
      </c>
      <c r="AE6303" s="11" t="b">
        <v>0</v>
      </c>
      <c r="AF6303" s="11" t="b">
        <v>0</v>
      </c>
      <c r="AG6303" s="11" t="b">
        <v>1</v>
      </c>
    </row>
    <row r="6304" spans="1:33" x14ac:dyDescent="0.2">
      <c r="A6304" s="11">
        <v>3</v>
      </c>
      <c r="B6304" t="s">
        <v>182</v>
      </c>
      <c r="C6304" t="s">
        <v>24</v>
      </c>
      <c r="D6304">
        <v>0</v>
      </c>
      <c r="E6304">
        <v>7205375.4374799998</v>
      </c>
      <c r="F6304">
        <v>0</v>
      </c>
      <c r="G6304">
        <v>0</v>
      </c>
      <c r="H6304">
        <v>0</v>
      </c>
      <c r="I6304">
        <v>0</v>
      </c>
      <c r="J6304" s="10">
        <f>SUMIFS(Table1[time],Table1[repetition],Table1[[#This Row],[repetition]],Table1[config],Table1[[#This Row],[config]])</f>
        <v>47637638.218673944</v>
      </c>
      <c r="K6304" s="11">
        <v>600</v>
      </c>
      <c r="L6304" s="11">
        <v>2</v>
      </c>
      <c r="M6304" s="11" t="s">
        <v>150</v>
      </c>
      <c r="N6304" s="11" t="b">
        <v>1</v>
      </c>
      <c r="O6304" s="11" t="b">
        <v>0</v>
      </c>
      <c r="P6304" s="11" t="b">
        <v>0</v>
      </c>
      <c r="Q6304" s="11" t="b">
        <v>0</v>
      </c>
      <c r="R6304" s="11" t="b">
        <v>0</v>
      </c>
      <c r="S6304" s="11" t="b">
        <v>1</v>
      </c>
      <c r="T6304" s="11" t="b">
        <v>0</v>
      </c>
      <c r="U6304" s="11" t="b">
        <v>1</v>
      </c>
      <c r="V6304" s="11" t="b">
        <v>1</v>
      </c>
      <c r="W6304" s="11" t="b">
        <v>0</v>
      </c>
      <c r="X6304" s="11" t="b">
        <v>0</v>
      </c>
      <c r="Y6304" s="11" t="b">
        <v>0</v>
      </c>
      <c r="Z6304" s="11" t="b">
        <v>0</v>
      </c>
      <c r="AA6304" s="11" t="b">
        <v>1</v>
      </c>
      <c r="AB6304" s="11" t="b">
        <v>0</v>
      </c>
      <c r="AC6304" s="11" t="b">
        <v>0</v>
      </c>
      <c r="AD6304" s="11" t="b">
        <v>0</v>
      </c>
      <c r="AE6304" s="11" t="b">
        <v>0</v>
      </c>
      <c r="AF6304" s="11" t="b">
        <v>0</v>
      </c>
      <c r="AG6304" s="11" t="b">
        <v>1</v>
      </c>
    </row>
    <row r="6305" spans="1:33" x14ac:dyDescent="0.2">
      <c r="A6305" s="9">
        <v>1</v>
      </c>
      <c r="B6305" t="s">
        <v>184</v>
      </c>
      <c r="C6305" t="s">
        <v>24</v>
      </c>
      <c r="D6305">
        <v>0</v>
      </c>
      <c r="E6305">
        <v>7205489.7337639704</v>
      </c>
      <c r="F6305">
        <v>0</v>
      </c>
      <c r="G6305">
        <v>0</v>
      </c>
      <c r="H6305">
        <v>0</v>
      </c>
      <c r="I6305">
        <v>0</v>
      </c>
      <c r="J6305" s="8">
        <f>SUMIFS(Table1[time],Table1[repetition],Table1[[#This Row],[repetition]],Table1[config],Table1[[#This Row],[config]])</f>
        <v>48288155.998240702</v>
      </c>
      <c r="K6305" s="9">
        <v>200</v>
      </c>
      <c r="L6305" s="9">
        <v>6</v>
      </c>
      <c r="M6305" s="9" t="s">
        <v>150</v>
      </c>
      <c r="N6305" s="9" t="b">
        <v>1</v>
      </c>
      <c r="O6305" s="9" t="b">
        <v>1</v>
      </c>
      <c r="P6305" s="9" t="b">
        <v>0</v>
      </c>
      <c r="Q6305" s="9" t="b">
        <v>1</v>
      </c>
      <c r="R6305" s="9" t="b">
        <v>0</v>
      </c>
      <c r="S6305" s="9" t="b">
        <v>0</v>
      </c>
      <c r="T6305" s="9" t="b">
        <v>0</v>
      </c>
      <c r="U6305" s="9" t="b">
        <v>0</v>
      </c>
      <c r="V6305" s="9" t="b">
        <v>0</v>
      </c>
      <c r="W6305" s="9" t="b">
        <v>0</v>
      </c>
      <c r="X6305" s="9" t="b">
        <v>0</v>
      </c>
      <c r="Y6305" s="9" t="b">
        <v>1</v>
      </c>
      <c r="Z6305" s="9" t="b">
        <v>0</v>
      </c>
      <c r="AA6305" s="9" t="b">
        <v>1</v>
      </c>
      <c r="AB6305" s="9" t="b">
        <v>1</v>
      </c>
      <c r="AC6305" s="9" t="b">
        <v>0</v>
      </c>
      <c r="AD6305" s="9" t="b">
        <v>0</v>
      </c>
      <c r="AE6305" s="9" t="b">
        <v>1</v>
      </c>
      <c r="AF6305" s="9" t="b">
        <v>1</v>
      </c>
      <c r="AG6305" s="9" t="b">
        <v>0</v>
      </c>
    </row>
    <row r="6306" spans="1:33" x14ac:dyDescent="0.2">
      <c r="A6306" s="9">
        <v>2</v>
      </c>
      <c r="B6306" t="s">
        <v>184</v>
      </c>
      <c r="C6306" t="s">
        <v>24</v>
      </c>
      <c r="D6306">
        <v>0</v>
      </c>
      <c r="E6306">
        <v>7211051.85632593</v>
      </c>
      <c r="F6306">
        <v>0</v>
      </c>
      <c r="G6306">
        <v>0</v>
      </c>
      <c r="H6306">
        <v>0</v>
      </c>
      <c r="I6306">
        <v>0</v>
      </c>
      <c r="J6306" s="8">
        <f>SUMIFS(Table1[time],Table1[repetition],Table1[[#This Row],[repetition]],Table1[config],Table1[[#This Row],[config]])</f>
        <v>60024979.042033158</v>
      </c>
      <c r="K6306" s="9">
        <v>600</v>
      </c>
      <c r="L6306" s="9">
        <v>2</v>
      </c>
      <c r="M6306" s="9" t="s">
        <v>150</v>
      </c>
      <c r="N6306" s="9" t="b">
        <v>1</v>
      </c>
      <c r="O6306" s="9" t="b">
        <v>0</v>
      </c>
      <c r="P6306" s="9" t="b">
        <v>0</v>
      </c>
      <c r="Q6306" s="9" t="b">
        <v>0</v>
      </c>
      <c r="R6306" s="9" t="b">
        <v>0</v>
      </c>
      <c r="S6306" s="9" t="b">
        <v>1</v>
      </c>
      <c r="T6306" s="9" t="b">
        <v>0</v>
      </c>
      <c r="U6306" s="9" t="b">
        <v>1</v>
      </c>
      <c r="V6306" s="9" t="b">
        <v>1</v>
      </c>
      <c r="W6306" s="9" t="b">
        <v>0</v>
      </c>
      <c r="X6306" s="9" t="b">
        <v>0</v>
      </c>
      <c r="Y6306" s="9" t="b">
        <v>0</v>
      </c>
      <c r="Z6306" s="9" t="b">
        <v>0</v>
      </c>
      <c r="AA6306" s="9" t="b">
        <v>1</v>
      </c>
      <c r="AB6306" s="9" t="b">
        <v>0</v>
      </c>
      <c r="AC6306" s="9" t="b">
        <v>0</v>
      </c>
      <c r="AD6306" s="9" t="b">
        <v>0</v>
      </c>
      <c r="AE6306" s="9" t="b">
        <v>0</v>
      </c>
      <c r="AF6306" s="9" t="b">
        <v>0</v>
      </c>
      <c r="AG6306" s="9" t="b">
        <v>1</v>
      </c>
    </row>
    <row r="6307" spans="1:33" x14ac:dyDescent="0.2">
      <c r="A6307" s="9">
        <v>3</v>
      </c>
      <c r="B6307" t="s">
        <v>184</v>
      </c>
      <c r="C6307" t="s">
        <v>24</v>
      </c>
      <c r="D6307">
        <v>0</v>
      </c>
      <c r="E6307">
        <v>7206167.9871730004</v>
      </c>
      <c r="F6307">
        <v>0</v>
      </c>
      <c r="G6307">
        <v>0</v>
      </c>
      <c r="H6307">
        <v>0</v>
      </c>
      <c r="I6307">
        <v>0</v>
      </c>
      <c r="J6307" s="8">
        <f>SUMIFS(Table1[time],Table1[repetition],Table1[[#This Row],[repetition]],Table1[config],Table1[[#This Row],[config]])</f>
        <v>47637638.218673944</v>
      </c>
      <c r="K6307" s="9">
        <v>600</v>
      </c>
      <c r="L6307" s="9">
        <v>1</v>
      </c>
      <c r="M6307" s="9" t="s">
        <v>149</v>
      </c>
      <c r="N6307" s="9" t="b">
        <v>0</v>
      </c>
      <c r="O6307" s="9" t="b">
        <v>1</v>
      </c>
      <c r="P6307" s="9" t="b">
        <v>1</v>
      </c>
      <c r="Q6307" s="9" t="b">
        <v>1</v>
      </c>
      <c r="R6307" s="9" t="b">
        <v>1</v>
      </c>
      <c r="S6307" s="9" t="b">
        <v>0</v>
      </c>
      <c r="T6307" s="9" t="b">
        <v>1</v>
      </c>
      <c r="U6307" s="9" t="b">
        <v>0</v>
      </c>
      <c r="V6307" s="9" t="b">
        <v>0</v>
      </c>
      <c r="W6307" s="9" t="b">
        <v>1</v>
      </c>
      <c r="X6307" s="9" t="b">
        <v>1</v>
      </c>
      <c r="Y6307" s="9" t="b">
        <v>1</v>
      </c>
      <c r="Z6307" s="9" t="b">
        <v>1</v>
      </c>
      <c r="AA6307" s="9" t="b">
        <v>0</v>
      </c>
      <c r="AB6307" s="9" t="b">
        <v>1</v>
      </c>
      <c r="AC6307" s="9" t="b">
        <v>1</v>
      </c>
      <c r="AD6307" s="9" t="b">
        <v>1</v>
      </c>
      <c r="AE6307" s="9" t="b">
        <v>1</v>
      </c>
      <c r="AF6307" s="9" t="b">
        <v>1</v>
      </c>
      <c r="AG6307" s="9" t="b">
        <v>0</v>
      </c>
    </row>
    <row r="6308" spans="1:33" x14ac:dyDescent="0.2">
      <c r="A6308" s="9">
        <v>1</v>
      </c>
      <c r="B6308" t="s">
        <v>183</v>
      </c>
      <c r="C6308" t="s">
        <v>24</v>
      </c>
      <c r="D6308">
        <v>0</v>
      </c>
      <c r="E6308">
        <v>180708.367932995</v>
      </c>
      <c r="F6308">
        <v>0</v>
      </c>
      <c r="G6308">
        <v>0</v>
      </c>
      <c r="H6308">
        <v>0</v>
      </c>
      <c r="I6308">
        <v>0</v>
      </c>
      <c r="J6308" s="8">
        <f>SUMIFS(Table1[time],Table1[repetition],Table1[[#This Row],[repetition]],Table1[config],Table1[[#This Row],[config]])</f>
        <v>48288155.998240702</v>
      </c>
      <c r="K6308" s="9">
        <v>600</v>
      </c>
      <c r="L6308" s="9">
        <v>1</v>
      </c>
      <c r="M6308" s="9" t="s">
        <v>149</v>
      </c>
      <c r="N6308" s="9" t="b">
        <v>0</v>
      </c>
      <c r="O6308" s="9" t="b">
        <v>1</v>
      </c>
      <c r="P6308" s="9" t="b">
        <v>1</v>
      </c>
      <c r="Q6308" s="9" t="b">
        <v>1</v>
      </c>
      <c r="R6308" s="9" t="b">
        <v>1</v>
      </c>
      <c r="S6308" s="9" t="b">
        <v>0</v>
      </c>
      <c r="T6308" s="9" t="b">
        <v>1</v>
      </c>
      <c r="U6308" s="9" t="b">
        <v>0</v>
      </c>
      <c r="V6308" s="9" t="b">
        <v>0</v>
      </c>
      <c r="W6308" s="9" t="b">
        <v>1</v>
      </c>
      <c r="X6308" s="9" t="b">
        <v>1</v>
      </c>
      <c r="Y6308" s="9" t="b">
        <v>1</v>
      </c>
      <c r="Z6308" s="9" t="b">
        <v>1</v>
      </c>
      <c r="AA6308" s="9" t="b">
        <v>0</v>
      </c>
      <c r="AB6308" s="9" t="b">
        <v>1</v>
      </c>
      <c r="AC6308" s="9" t="b">
        <v>1</v>
      </c>
      <c r="AD6308" s="9" t="b">
        <v>1</v>
      </c>
      <c r="AE6308" s="9" t="b">
        <v>1</v>
      </c>
      <c r="AF6308" s="9" t="b">
        <v>1</v>
      </c>
      <c r="AG6308" s="9" t="b">
        <v>0</v>
      </c>
    </row>
    <row r="6309" spans="1:33" x14ac:dyDescent="0.2">
      <c r="A6309" s="9">
        <v>2</v>
      </c>
      <c r="B6309" t="s">
        <v>183</v>
      </c>
      <c r="C6309" t="s">
        <v>24</v>
      </c>
      <c r="D6309">
        <v>0</v>
      </c>
      <c r="E6309">
        <v>603509.00985114195</v>
      </c>
      <c r="F6309">
        <v>0</v>
      </c>
      <c r="G6309">
        <v>0</v>
      </c>
      <c r="H6309">
        <v>0</v>
      </c>
      <c r="I6309">
        <v>0</v>
      </c>
      <c r="J6309" s="8">
        <f>SUMIFS(Table1[time],Table1[repetition],Table1[[#This Row],[repetition]],Table1[config],Table1[[#This Row],[config]])</f>
        <v>60024979.042033158</v>
      </c>
      <c r="K6309" s="9">
        <v>600</v>
      </c>
      <c r="L6309" s="9">
        <v>1</v>
      </c>
      <c r="M6309" s="9" t="s">
        <v>149</v>
      </c>
      <c r="N6309" s="9" t="b">
        <v>0</v>
      </c>
      <c r="O6309" s="9" t="b">
        <v>1</v>
      </c>
      <c r="P6309" s="9" t="b">
        <v>1</v>
      </c>
      <c r="Q6309" s="9" t="b">
        <v>1</v>
      </c>
      <c r="R6309" s="9" t="b">
        <v>1</v>
      </c>
      <c r="S6309" s="9" t="b">
        <v>0</v>
      </c>
      <c r="T6309" s="9" t="b">
        <v>1</v>
      </c>
      <c r="U6309" s="9" t="b">
        <v>0</v>
      </c>
      <c r="V6309" s="9" t="b">
        <v>0</v>
      </c>
      <c r="W6309" s="9" t="b">
        <v>1</v>
      </c>
      <c r="X6309" s="9" t="b">
        <v>1</v>
      </c>
      <c r="Y6309" s="9" t="b">
        <v>1</v>
      </c>
      <c r="Z6309" s="9" t="b">
        <v>1</v>
      </c>
      <c r="AA6309" s="9" t="b">
        <v>0</v>
      </c>
      <c r="AB6309" s="9" t="b">
        <v>1</v>
      </c>
      <c r="AC6309" s="9" t="b">
        <v>1</v>
      </c>
      <c r="AD6309" s="9" t="b">
        <v>1</v>
      </c>
      <c r="AE6309" s="9" t="b">
        <v>1</v>
      </c>
      <c r="AF6309" s="9" t="b">
        <v>1</v>
      </c>
      <c r="AG6309" s="9" t="b">
        <v>0</v>
      </c>
    </row>
    <row r="6310" spans="1:33" x14ac:dyDescent="0.2">
      <c r="A6310" s="11">
        <v>3</v>
      </c>
      <c r="B6310" t="s">
        <v>183</v>
      </c>
      <c r="C6310" t="s">
        <v>24</v>
      </c>
      <c r="D6310">
        <v>0</v>
      </c>
      <c r="E6310">
        <v>141696.08541199699</v>
      </c>
      <c r="F6310">
        <v>0</v>
      </c>
      <c r="G6310">
        <v>0</v>
      </c>
      <c r="H6310">
        <v>0</v>
      </c>
      <c r="I6310">
        <v>0</v>
      </c>
      <c r="J6310" s="10">
        <f>SUMIFS(Table1[time],Table1[repetition],Table1[[#This Row],[repetition]],Table1[config],Table1[[#This Row],[config]])</f>
        <v>47637638.218673944</v>
      </c>
      <c r="K6310" s="11">
        <v>200</v>
      </c>
      <c r="L6310" s="11">
        <v>18</v>
      </c>
      <c r="M6310" s="11" t="s">
        <v>151</v>
      </c>
      <c r="N6310" s="11" t="b">
        <v>1</v>
      </c>
      <c r="O6310" s="11" t="b">
        <v>0</v>
      </c>
      <c r="P6310" s="11" t="b">
        <v>0</v>
      </c>
      <c r="Q6310" s="11" t="b">
        <v>0</v>
      </c>
      <c r="R6310" s="11" t="b">
        <v>1</v>
      </c>
      <c r="S6310" s="11" t="b">
        <v>0</v>
      </c>
      <c r="T6310" s="11" t="b">
        <v>0</v>
      </c>
      <c r="U6310" s="11" t="b">
        <v>0</v>
      </c>
      <c r="V6310" s="11" t="b">
        <v>0</v>
      </c>
      <c r="W6310" s="11" t="b">
        <v>0</v>
      </c>
      <c r="X6310" s="11" t="b">
        <v>0</v>
      </c>
      <c r="Y6310" s="11" t="b">
        <v>1</v>
      </c>
      <c r="Z6310" s="11" t="b">
        <v>0</v>
      </c>
      <c r="AA6310" s="11" t="b">
        <v>1</v>
      </c>
      <c r="AB6310" s="11" t="b">
        <v>1</v>
      </c>
      <c r="AC6310" s="11" t="b">
        <v>1</v>
      </c>
      <c r="AD6310" s="11" t="b">
        <v>0</v>
      </c>
      <c r="AE6310" s="11" t="b">
        <v>0</v>
      </c>
      <c r="AF6310" s="11" t="b">
        <v>1</v>
      </c>
      <c r="AG6310" s="11" t="b">
        <v>1</v>
      </c>
    </row>
    <row r="6311" spans="1:33" x14ac:dyDescent="0.2">
      <c r="A6311" s="11">
        <v>1</v>
      </c>
      <c r="B6311" t="s">
        <v>185</v>
      </c>
      <c r="C6311" t="s">
        <v>24</v>
      </c>
      <c r="D6311">
        <v>0</v>
      </c>
      <c r="E6311">
        <v>204878.20810096999</v>
      </c>
      <c r="F6311">
        <v>0</v>
      </c>
      <c r="G6311">
        <v>0</v>
      </c>
      <c r="H6311">
        <v>0</v>
      </c>
      <c r="I6311">
        <v>0</v>
      </c>
      <c r="J6311" s="10">
        <f>SUMIFS(Table1[time],Table1[repetition],Table1[[#This Row],[repetition]],Table1[config],Table1[[#This Row],[config]])</f>
        <v>48288155.998240702</v>
      </c>
      <c r="K6311" s="11">
        <v>600</v>
      </c>
      <c r="L6311" s="11">
        <v>3</v>
      </c>
      <c r="M6311" s="11" t="s">
        <v>151</v>
      </c>
      <c r="N6311" s="11" t="b">
        <v>0</v>
      </c>
      <c r="O6311" s="11" t="b">
        <v>1</v>
      </c>
      <c r="P6311" s="11" t="b">
        <v>0</v>
      </c>
      <c r="Q6311" s="11" t="b">
        <v>1</v>
      </c>
      <c r="R6311" s="11" t="b">
        <v>1</v>
      </c>
      <c r="S6311" s="11" t="b">
        <v>1</v>
      </c>
      <c r="T6311" s="11" t="b">
        <v>1</v>
      </c>
      <c r="U6311" s="11" t="b">
        <v>0</v>
      </c>
      <c r="V6311" s="11" t="b">
        <v>0</v>
      </c>
      <c r="W6311" s="11" t="b">
        <v>1</v>
      </c>
      <c r="X6311" s="11" t="b">
        <v>0</v>
      </c>
      <c r="Y6311" s="11" t="b">
        <v>0</v>
      </c>
      <c r="Z6311" s="11" t="b">
        <v>1</v>
      </c>
      <c r="AA6311" s="11" t="b">
        <v>0</v>
      </c>
      <c r="AB6311" s="11" t="b">
        <v>0</v>
      </c>
      <c r="AC6311" s="11" t="b">
        <v>1</v>
      </c>
      <c r="AD6311" s="11" t="b">
        <v>1</v>
      </c>
      <c r="AE6311" s="11" t="b">
        <v>0</v>
      </c>
      <c r="AF6311" s="11" t="b">
        <v>1</v>
      </c>
      <c r="AG6311" s="11" t="b">
        <v>0</v>
      </c>
    </row>
    <row r="6312" spans="1:33" x14ac:dyDescent="0.2">
      <c r="A6312" s="11">
        <v>2</v>
      </c>
      <c r="B6312" t="s">
        <v>185</v>
      </c>
      <c r="C6312" t="s">
        <v>24</v>
      </c>
      <c r="D6312">
        <v>0</v>
      </c>
      <c r="E6312">
        <v>667048.09452407004</v>
      </c>
      <c r="F6312">
        <v>0</v>
      </c>
      <c r="G6312">
        <v>0</v>
      </c>
      <c r="H6312">
        <v>0</v>
      </c>
      <c r="I6312">
        <v>0</v>
      </c>
      <c r="J6312" s="10">
        <f>SUMIFS(Table1[time],Table1[repetition],Table1[[#This Row],[repetition]],Table1[config],Table1[[#This Row],[config]])</f>
        <v>60024979.042033158</v>
      </c>
      <c r="K6312" s="11">
        <v>600</v>
      </c>
      <c r="L6312" s="11">
        <v>1</v>
      </c>
      <c r="M6312" s="11" t="s">
        <v>149</v>
      </c>
      <c r="N6312" s="11" t="b">
        <v>0</v>
      </c>
      <c r="O6312" s="11" t="b">
        <v>1</v>
      </c>
      <c r="P6312" s="11" t="b">
        <v>1</v>
      </c>
      <c r="Q6312" s="11" t="b">
        <v>1</v>
      </c>
      <c r="R6312" s="11" t="b">
        <v>1</v>
      </c>
      <c r="S6312" s="11" t="b">
        <v>0</v>
      </c>
      <c r="T6312" s="11" t="b">
        <v>1</v>
      </c>
      <c r="U6312" s="11" t="b">
        <v>0</v>
      </c>
      <c r="V6312" s="11" t="b">
        <v>0</v>
      </c>
      <c r="W6312" s="11" t="b">
        <v>1</v>
      </c>
      <c r="X6312" s="11" t="b">
        <v>1</v>
      </c>
      <c r="Y6312" s="11" t="b">
        <v>1</v>
      </c>
      <c r="Z6312" s="11" t="b">
        <v>1</v>
      </c>
      <c r="AA6312" s="11" t="b">
        <v>0</v>
      </c>
      <c r="AB6312" s="11" t="b">
        <v>1</v>
      </c>
      <c r="AC6312" s="11" t="b">
        <v>1</v>
      </c>
      <c r="AD6312" s="11" t="b">
        <v>1</v>
      </c>
      <c r="AE6312" s="11" t="b">
        <v>1</v>
      </c>
      <c r="AF6312" s="11" t="b">
        <v>1</v>
      </c>
      <c r="AG6312" s="11" t="b">
        <v>0</v>
      </c>
    </row>
    <row r="6313" spans="1:33" x14ac:dyDescent="0.2">
      <c r="A6313" s="11">
        <v>3</v>
      </c>
      <c r="B6313" t="s">
        <v>185</v>
      </c>
      <c r="C6313" t="s">
        <v>24</v>
      </c>
      <c r="D6313">
        <v>0</v>
      </c>
      <c r="E6313">
        <v>171678.13102698699</v>
      </c>
      <c r="F6313">
        <v>0</v>
      </c>
      <c r="G6313">
        <v>0</v>
      </c>
      <c r="H6313">
        <v>0</v>
      </c>
      <c r="I6313">
        <v>0</v>
      </c>
      <c r="J6313" s="10">
        <f>SUMIFS(Table1[time],Table1[repetition],Table1[[#This Row],[repetition]],Table1[config],Table1[[#This Row],[config]])</f>
        <v>47637638.218673944</v>
      </c>
      <c r="K6313" s="11">
        <v>200</v>
      </c>
      <c r="L6313" s="11">
        <v>2</v>
      </c>
      <c r="M6313" s="11" t="s">
        <v>150</v>
      </c>
      <c r="N6313" s="11" t="b">
        <v>1</v>
      </c>
      <c r="O6313" s="11" t="b">
        <v>0</v>
      </c>
      <c r="P6313" s="11" t="b">
        <v>0</v>
      </c>
      <c r="Q6313" s="11" t="b">
        <v>0</v>
      </c>
      <c r="R6313" s="11" t="b">
        <v>0</v>
      </c>
      <c r="S6313" s="11" t="b">
        <v>1</v>
      </c>
      <c r="T6313" s="11" t="b">
        <v>0</v>
      </c>
      <c r="U6313" s="11" t="b">
        <v>1</v>
      </c>
      <c r="V6313" s="11" t="b">
        <v>1</v>
      </c>
      <c r="W6313" s="11" t="b">
        <v>0</v>
      </c>
      <c r="X6313" s="11" t="b">
        <v>0</v>
      </c>
      <c r="Y6313" s="11" t="b">
        <v>0</v>
      </c>
      <c r="Z6313" s="11" t="b">
        <v>0</v>
      </c>
      <c r="AA6313" s="11" t="b">
        <v>1</v>
      </c>
      <c r="AB6313" s="11" t="b">
        <v>0</v>
      </c>
      <c r="AC6313" s="11" t="b">
        <v>0</v>
      </c>
      <c r="AD6313" s="11" t="b">
        <v>0</v>
      </c>
      <c r="AE6313" s="11" t="b">
        <v>0</v>
      </c>
      <c r="AF6313" s="11" t="b">
        <v>0</v>
      </c>
      <c r="AG6313" s="11" t="b">
        <v>1</v>
      </c>
    </row>
    <row r="6314" spans="1:33" x14ac:dyDescent="0.2">
      <c r="A6314" s="9">
        <v>1</v>
      </c>
      <c r="B6314" t="s">
        <v>186</v>
      </c>
      <c r="C6314" t="s">
        <v>24</v>
      </c>
      <c r="D6314">
        <v>0</v>
      </c>
      <c r="E6314">
        <v>239125.19386102201</v>
      </c>
      <c r="F6314">
        <v>0</v>
      </c>
      <c r="G6314">
        <v>0</v>
      </c>
      <c r="H6314">
        <v>0</v>
      </c>
      <c r="I6314">
        <v>0</v>
      </c>
      <c r="J6314" s="8">
        <f>SUMIFS(Table1[time],Table1[repetition],Table1[[#This Row],[repetition]],Table1[config],Table1[[#This Row],[config]])</f>
        <v>48288155.998240702</v>
      </c>
      <c r="K6314" s="9">
        <v>600</v>
      </c>
      <c r="L6314" s="9">
        <v>6</v>
      </c>
      <c r="M6314" s="9" t="s">
        <v>151</v>
      </c>
      <c r="N6314" s="9" t="b">
        <v>1</v>
      </c>
      <c r="O6314" s="9" t="b">
        <v>1</v>
      </c>
      <c r="P6314" s="9" t="b">
        <v>1</v>
      </c>
      <c r="Q6314" s="9" t="b">
        <v>1</v>
      </c>
      <c r="R6314" s="9" t="b">
        <v>0</v>
      </c>
      <c r="S6314" s="9" t="b">
        <v>1</v>
      </c>
      <c r="T6314" s="9" t="b">
        <v>1</v>
      </c>
      <c r="U6314" s="9" t="b">
        <v>1</v>
      </c>
      <c r="V6314" s="9" t="b">
        <v>0</v>
      </c>
      <c r="W6314" s="9" t="b">
        <v>1</v>
      </c>
      <c r="X6314" s="9" t="b">
        <v>0</v>
      </c>
      <c r="Y6314" s="9" t="b">
        <v>1</v>
      </c>
      <c r="Z6314" s="9" t="b">
        <v>1</v>
      </c>
      <c r="AA6314" s="9" t="b">
        <v>0</v>
      </c>
      <c r="AB6314" s="9" t="b">
        <v>1</v>
      </c>
      <c r="AC6314" s="9" t="b">
        <v>1</v>
      </c>
      <c r="AD6314" s="9" t="b">
        <v>1</v>
      </c>
      <c r="AE6314" s="9" t="b">
        <v>0</v>
      </c>
      <c r="AF6314" s="9" t="b">
        <v>0</v>
      </c>
      <c r="AG6314" s="9" t="b">
        <v>0</v>
      </c>
    </row>
    <row r="6315" spans="1:33" x14ac:dyDescent="0.2">
      <c r="A6315" s="9">
        <v>2</v>
      </c>
      <c r="B6315" t="s">
        <v>186</v>
      </c>
      <c r="C6315" t="s">
        <v>24</v>
      </c>
      <c r="D6315">
        <v>0</v>
      </c>
      <c r="E6315">
        <v>706965.17270011804</v>
      </c>
      <c r="F6315">
        <v>0</v>
      </c>
      <c r="G6315">
        <v>0</v>
      </c>
      <c r="H6315">
        <v>0</v>
      </c>
      <c r="I6315">
        <v>0</v>
      </c>
      <c r="J6315" s="8">
        <f>SUMIFS(Table1[time],Table1[repetition],Table1[[#This Row],[repetition]],Table1[config],Table1[[#This Row],[config]])</f>
        <v>60024979.042033158</v>
      </c>
      <c r="K6315" s="9">
        <v>1</v>
      </c>
      <c r="L6315" s="9">
        <v>1</v>
      </c>
      <c r="M6315" s="9" t="s">
        <v>150</v>
      </c>
      <c r="N6315" s="9" t="b">
        <v>1</v>
      </c>
      <c r="O6315" s="9" t="b">
        <v>1</v>
      </c>
      <c r="P6315" s="9" t="b">
        <v>0</v>
      </c>
      <c r="Q6315" s="9" t="b">
        <v>0</v>
      </c>
      <c r="R6315" s="9" t="b">
        <v>0</v>
      </c>
      <c r="S6315" s="9" t="b">
        <v>1</v>
      </c>
      <c r="T6315" s="9" t="b">
        <v>1</v>
      </c>
      <c r="U6315" s="9" t="b">
        <v>1</v>
      </c>
      <c r="V6315" s="9" t="b">
        <v>1</v>
      </c>
      <c r="W6315" s="9" t="b">
        <v>0</v>
      </c>
      <c r="X6315" s="9" t="b">
        <v>0</v>
      </c>
      <c r="Y6315" s="9" t="b">
        <v>0</v>
      </c>
      <c r="Z6315" s="9" t="b">
        <v>0</v>
      </c>
      <c r="AA6315" s="9" t="b">
        <v>1</v>
      </c>
      <c r="AB6315" s="9" t="b">
        <v>1</v>
      </c>
      <c r="AC6315" s="9" t="b">
        <v>1</v>
      </c>
      <c r="AD6315" s="9" t="b">
        <v>1</v>
      </c>
      <c r="AE6315" s="9" t="b">
        <v>0</v>
      </c>
      <c r="AF6315" s="9" t="b">
        <v>0</v>
      </c>
      <c r="AG6315" s="9" t="b">
        <v>0</v>
      </c>
    </row>
    <row r="6316" spans="1:33" x14ac:dyDescent="0.2">
      <c r="A6316" s="11">
        <v>3</v>
      </c>
      <c r="B6316" t="s">
        <v>186</v>
      </c>
      <c r="C6316" t="s">
        <v>24</v>
      </c>
      <c r="D6316">
        <v>0</v>
      </c>
      <c r="E6316">
        <v>218883.610738004</v>
      </c>
      <c r="F6316">
        <v>0</v>
      </c>
      <c r="G6316">
        <v>0</v>
      </c>
      <c r="H6316">
        <v>0</v>
      </c>
      <c r="I6316">
        <v>0</v>
      </c>
      <c r="J6316" s="10">
        <f>SUMIFS(Table1[time],Table1[repetition],Table1[[#This Row],[repetition]],Table1[config],Table1[[#This Row],[config]])</f>
        <v>47637638.218673944</v>
      </c>
      <c r="K6316" s="11">
        <v>200</v>
      </c>
      <c r="L6316" s="11">
        <v>6</v>
      </c>
      <c r="M6316" s="11" t="s">
        <v>150</v>
      </c>
      <c r="N6316" s="11" t="b">
        <v>1</v>
      </c>
      <c r="O6316" s="11" t="b">
        <v>1</v>
      </c>
      <c r="P6316" s="11" t="b">
        <v>0</v>
      </c>
      <c r="Q6316" s="11" t="b">
        <v>1</v>
      </c>
      <c r="R6316" s="11" t="b">
        <v>0</v>
      </c>
      <c r="S6316" s="11" t="b">
        <v>0</v>
      </c>
      <c r="T6316" s="11" t="b">
        <v>0</v>
      </c>
      <c r="U6316" s="11" t="b">
        <v>0</v>
      </c>
      <c r="V6316" s="11" t="b">
        <v>0</v>
      </c>
      <c r="W6316" s="11" t="b">
        <v>0</v>
      </c>
      <c r="X6316" s="11" t="b">
        <v>0</v>
      </c>
      <c r="Y6316" s="11" t="b">
        <v>1</v>
      </c>
      <c r="Z6316" s="11" t="b">
        <v>0</v>
      </c>
      <c r="AA6316" s="11" t="b">
        <v>1</v>
      </c>
      <c r="AB6316" s="11" t="b">
        <v>1</v>
      </c>
      <c r="AC6316" s="11" t="b">
        <v>0</v>
      </c>
      <c r="AD6316" s="11" t="b">
        <v>0</v>
      </c>
      <c r="AE6316" s="11" t="b">
        <v>1</v>
      </c>
      <c r="AF6316" s="11" t="b">
        <v>1</v>
      </c>
      <c r="AG6316" s="11" t="b">
        <v>0</v>
      </c>
    </row>
    <row r="6317" spans="1:33" x14ac:dyDescent="0.2">
      <c r="A6317" s="11">
        <v>1</v>
      </c>
      <c r="B6317" t="s">
        <v>187</v>
      </c>
      <c r="C6317" t="s">
        <v>24</v>
      </c>
      <c r="D6317">
        <v>0</v>
      </c>
      <c r="E6317">
        <v>7205028.0911659896</v>
      </c>
      <c r="F6317">
        <v>0</v>
      </c>
      <c r="G6317">
        <v>0</v>
      </c>
      <c r="H6317">
        <v>0</v>
      </c>
      <c r="I6317">
        <v>0</v>
      </c>
      <c r="J6317" s="10">
        <f>SUMIFS(Table1[time],Table1[repetition],Table1[[#This Row],[repetition]],Table1[config],Table1[[#This Row],[config]])</f>
        <v>48288155.998240702</v>
      </c>
      <c r="K6317" s="11">
        <v>1</v>
      </c>
      <c r="L6317" s="11">
        <v>2</v>
      </c>
      <c r="M6317" s="11" t="s">
        <v>151</v>
      </c>
      <c r="N6317" s="11" t="b">
        <v>0</v>
      </c>
      <c r="O6317" s="11" t="b">
        <v>0</v>
      </c>
      <c r="P6317" s="11" t="b">
        <v>1</v>
      </c>
      <c r="Q6317" s="11" t="b">
        <v>1</v>
      </c>
      <c r="R6317" s="11" t="b">
        <v>1</v>
      </c>
      <c r="S6317" s="11" t="b">
        <v>0</v>
      </c>
      <c r="T6317" s="11" t="b">
        <v>0</v>
      </c>
      <c r="U6317" s="11" t="b">
        <v>0</v>
      </c>
      <c r="V6317" s="11" t="b">
        <v>0</v>
      </c>
      <c r="W6317" s="11" t="b">
        <v>0</v>
      </c>
      <c r="X6317" s="11" t="b">
        <v>0</v>
      </c>
      <c r="Y6317" s="11" t="b">
        <v>0</v>
      </c>
      <c r="Z6317" s="11" t="b">
        <v>1</v>
      </c>
      <c r="AA6317" s="11" t="b">
        <v>0</v>
      </c>
      <c r="AB6317" s="11" t="b">
        <v>0</v>
      </c>
      <c r="AC6317" s="11" t="b">
        <v>0</v>
      </c>
      <c r="AD6317" s="11" t="b">
        <v>0</v>
      </c>
      <c r="AE6317" s="11" t="b">
        <v>1</v>
      </c>
      <c r="AF6317" s="11" t="b">
        <v>1</v>
      </c>
      <c r="AG6317" s="11" t="b">
        <v>1</v>
      </c>
    </row>
    <row r="6318" spans="1:33" x14ac:dyDescent="0.2">
      <c r="A6318" s="9">
        <v>2</v>
      </c>
      <c r="B6318" t="s">
        <v>187</v>
      </c>
      <c r="C6318" t="s">
        <v>24</v>
      </c>
      <c r="D6318">
        <v>0</v>
      </c>
      <c r="E6318">
        <v>7211076.9758056803</v>
      </c>
      <c r="F6318">
        <v>0</v>
      </c>
      <c r="G6318">
        <v>0</v>
      </c>
      <c r="H6318">
        <v>0</v>
      </c>
      <c r="I6318">
        <v>0</v>
      </c>
      <c r="J6318" s="8">
        <f>SUMIFS(Table1[time],Table1[repetition],Table1[[#This Row],[repetition]],Table1[config],Table1[[#This Row],[config]])</f>
        <v>60024979.042033158</v>
      </c>
      <c r="K6318" s="9">
        <v>600</v>
      </c>
      <c r="L6318" s="9">
        <v>2</v>
      </c>
      <c r="M6318" s="9" t="s">
        <v>150</v>
      </c>
      <c r="N6318" s="9" t="b">
        <v>1</v>
      </c>
      <c r="O6318" s="9" t="b">
        <v>0</v>
      </c>
      <c r="P6318" s="9" t="b">
        <v>0</v>
      </c>
      <c r="Q6318" s="9" t="b">
        <v>0</v>
      </c>
      <c r="R6318" s="9" t="b">
        <v>0</v>
      </c>
      <c r="S6318" s="9" t="b">
        <v>1</v>
      </c>
      <c r="T6318" s="9" t="b">
        <v>0</v>
      </c>
      <c r="U6318" s="9" t="b">
        <v>1</v>
      </c>
      <c r="V6318" s="9" t="b">
        <v>1</v>
      </c>
      <c r="W6318" s="9" t="b">
        <v>0</v>
      </c>
      <c r="X6318" s="9" t="b">
        <v>0</v>
      </c>
      <c r="Y6318" s="9" t="b">
        <v>0</v>
      </c>
      <c r="Z6318" s="9" t="b">
        <v>0</v>
      </c>
      <c r="AA6318" s="9" t="b">
        <v>1</v>
      </c>
      <c r="AB6318" s="9" t="b">
        <v>0</v>
      </c>
      <c r="AC6318" s="9" t="b">
        <v>0</v>
      </c>
      <c r="AD6318" s="9" t="b">
        <v>0</v>
      </c>
      <c r="AE6318" s="9" t="b">
        <v>0</v>
      </c>
      <c r="AF6318" s="9" t="b">
        <v>0</v>
      </c>
      <c r="AG6318" s="9" t="b">
        <v>1</v>
      </c>
    </row>
    <row r="6319" spans="1:33" x14ac:dyDescent="0.2">
      <c r="A6319" s="11">
        <v>3</v>
      </c>
      <c r="B6319" t="s">
        <v>187</v>
      </c>
      <c r="C6319" t="s">
        <v>24</v>
      </c>
      <c r="D6319">
        <v>0</v>
      </c>
      <c r="E6319">
        <v>7205111.8775770003</v>
      </c>
      <c r="F6319">
        <v>0</v>
      </c>
      <c r="G6319">
        <v>0</v>
      </c>
      <c r="H6319">
        <v>0</v>
      </c>
      <c r="I6319">
        <v>0</v>
      </c>
      <c r="J6319" s="10">
        <f>SUMIFS(Table1[time],Table1[repetition],Table1[[#This Row],[repetition]],Table1[config],Table1[[#This Row],[config]])</f>
        <v>47637638.218673944</v>
      </c>
      <c r="K6319" s="11">
        <v>600</v>
      </c>
      <c r="L6319" s="11">
        <v>2</v>
      </c>
      <c r="M6319" s="11" t="s">
        <v>150</v>
      </c>
      <c r="N6319" s="11" t="b">
        <v>1</v>
      </c>
      <c r="O6319" s="11" t="b">
        <v>0</v>
      </c>
      <c r="P6319" s="11" t="b">
        <v>0</v>
      </c>
      <c r="Q6319" s="11" t="b">
        <v>0</v>
      </c>
      <c r="R6319" s="11" t="b">
        <v>0</v>
      </c>
      <c r="S6319" s="11" t="b">
        <v>1</v>
      </c>
      <c r="T6319" s="11" t="b">
        <v>0</v>
      </c>
      <c r="U6319" s="11" t="b">
        <v>1</v>
      </c>
      <c r="V6319" s="11" t="b">
        <v>1</v>
      </c>
      <c r="W6319" s="11" t="b">
        <v>0</v>
      </c>
      <c r="X6319" s="11" t="b">
        <v>0</v>
      </c>
      <c r="Y6319" s="11" t="b">
        <v>0</v>
      </c>
      <c r="Z6319" s="11" t="b">
        <v>0</v>
      </c>
      <c r="AA6319" s="11" t="b">
        <v>1</v>
      </c>
      <c r="AB6319" s="11" t="b">
        <v>0</v>
      </c>
      <c r="AC6319" s="11" t="b">
        <v>0</v>
      </c>
      <c r="AD6319" s="11" t="b">
        <v>0</v>
      </c>
      <c r="AE6319" s="11" t="b">
        <v>0</v>
      </c>
      <c r="AF6319" s="11" t="b">
        <v>0</v>
      </c>
      <c r="AG6319" s="11" t="b">
        <v>1</v>
      </c>
    </row>
    <row r="6320" spans="1:33" x14ac:dyDescent="0.2">
      <c r="A6320" s="11">
        <v>1</v>
      </c>
      <c r="B6320" t="s">
        <v>158</v>
      </c>
      <c r="C6320" t="s">
        <v>37</v>
      </c>
      <c r="D6320">
        <v>0</v>
      </c>
      <c r="E6320">
        <v>1502699.54561302</v>
      </c>
      <c r="F6320">
        <v>0</v>
      </c>
      <c r="G6320">
        <v>0</v>
      </c>
      <c r="H6320">
        <v>0</v>
      </c>
      <c r="I6320">
        <v>0</v>
      </c>
      <c r="J6320" s="10">
        <f>SUMIFS(Table1[time],Table1[repetition],Table1[[#This Row],[repetition]],Table1[config],Table1[[#This Row],[config]])</f>
        <v>164125166.34796381</v>
      </c>
      <c r="K6320" s="11">
        <v>1</v>
      </c>
      <c r="L6320" s="11">
        <v>4</v>
      </c>
      <c r="M6320" s="11" t="s">
        <v>150</v>
      </c>
      <c r="N6320" s="11" t="b">
        <v>0</v>
      </c>
      <c r="O6320" s="11" t="b">
        <v>1</v>
      </c>
      <c r="P6320" s="11" t="b">
        <v>0</v>
      </c>
      <c r="Q6320" s="11" t="b">
        <v>1</v>
      </c>
      <c r="R6320" s="11" t="b">
        <v>0</v>
      </c>
      <c r="S6320" s="11" t="b">
        <v>1</v>
      </c>
      <c r="T6320" s="11" t="b">
        <v>0</v>
      </c>
      <c r="U6320" s="11" t="b">
        <v>0</v>
      </c>
      <c r="V6320" s="11" t="b">
        <v>0</v>
      </c>
      <c r="W6320" s="11" t="b">
        <v>1</v>
      </c>
      <c r="X6320" s="11" t="b">
        <v>0</v>
      </c>
      <c r="Y6320" s="11" t="b">
        <v>1</v>
      </c>
      <c r="Z6320" s="11" t="b">
        <v>1</v>
      </c>
      <c r="AA6320" s="11" t="b">
        <v>1</v>
      </c>
      <c r="AB6320" s="11" t="b">
        <v>1</v>
      </c>
      <c r="AC6320" s="11" t="b">
        <v>1</v>
      </c>
      <c r="AD6320" s="11" t="b">
        <v>0</v>
      </c>
      <c r="AE6320" s="11" t="b">
        <v>1</v>
      </c>
      <c r="AF6320" s="11" t="b">
        <v>1</v>
      </c>
      <c r="AG6320" s="11" t="b">
        <v>1</v>
      </c>
    </row>
    <row r="6321" spans="1:33" x14ac:dyDescent="0.2">
      <c r="A6321" s="11">
        <v>2</v>
      </c>
      <c r="B6321" t="s">
        <v>158</v>
      </c>
      <c r="C6321" t="s">
        <v>37</v>
      </c>
      <c r="D6321">
        <v>0</v>
      </c>
      <c r="E6321">
        <v>7210479.9276851099</v>
      </c>
      <c r="F6321">
        <v>0</v>
      </c>
      <c r="G6321">
        <v>0</v>
      </c>
      <c r="H6321">
        <v>0</v>
      </c>
      <c r="I6321">
        <v>0</v>
      </c>
      <c r="J6321" s="10">
        <f>SUMIFS(Table1[time],Table1[repetition],Table1[[#This Row],[repetition]],Table1[config],Table1[[#This Row],[config]])</f>
        <v>200512550.33091769</v>
      </c>
      <c r="K6321" s="11">
        <v>600</v>
      </c>
      <c r="L6321" s="11">
        <v>2</v>
      </c>
      <c r="M6321" s="11" t="s">
        <v>150</v>
      </c>
      <c r="N6321" s="11" t="b">
        <v>1</v>
      </c>
      <c r="O6321" s="11" t="b">
        <v>0</v>
      </c>
      <c r="P6321" s="11" t="b">
        <v>0</v>
      </c>
      <c r="Q6321" s="11" t="b">
        <v>0</v>
      </c>
      <c r="R6321" s="11" t="b">
        <v>0</v>
      </c>
      <c r="S6321" s="11" t="b">
        <v>1</v>
      </c>
      <c r="T6321" s="11" t="b">
        <v>0</v>
      </c>
      <c r="U6321" s="11" t="b">
        <v>1</v>
      </c>
      <c r="V6321" s="11" t="b">
        <v>1</v>
      </c>
      <c r="W6321" s="11" t="b">
        <v>0</v>
      </c>
      <c r="X6321" s="11" t="b">
        <v>0</v>
      </c>
      <c r="Y6321" s="11" t="b">
        <v>0</v>
      </c>
      <c r="Z6321" s="11" t="b">
        <v>0</v>
      </c>
      <c r="AA6321" s="11" t="b">
        <v>1</v>
      </c>
      <c r="AB6321" s="11" t="b">
        <v>0</v>
      </c>
      <c r="AC6321" s="11" t="b">
        <v>0</v>
      </c>
      <c r="AD6321" s="11" t="b">
        <v>0</v>
      </c>
      <c r="AE6321" s="11" t="b">
        <v>0</v>
      </c>
      <c r="AF6321" s="11" t="b">
        <v>0</v>
      </c>
      <c r="AG6321" s="11" t="b">
        <v>1</v>
      </c>
    </row>
    <row r="6322" spans="1:33" x14ac:dyDescent="0.2">
      <c r="A6322" s="11">
        <v>3</v>
      </c>
      <c r="B6322" t="s">
        <v>158</v>
      </c>
      <c r="C6322" t="s">
        <v>37</v>
      </c>
      <c r="D6322">
        <v>0</v>
      </c>
      <c r="E6322">
        <v>1045797.99095699</v>
      </c>
      <c r="F6322">
        <v>0</v>
      </c>
      <c r="G6322">
        <v>0</v>
      </c>
      <c r="H6322">
        <v>0</v>
      </c>
      <c r="I6322">
        <v>0</v>
      </c>
      <c r="J6322" s="10">
        <f>SUMIFS(Table1[time],Table1[repetition],Table1[[#This Row],[repetition]],Table1[config],Table1[[#This Row],[config]])</f>
        <v>133575063.49960189</v>
      </c>
      <c r="K6322" s="11">
        <v>1</v>
      </c>
      <c r="L6322" s="11">
        <v>1</v>
      </c>
      <c r="M6322" s="11" t="s">
        <v>150</v>
      </c>
      <c r="N6322" s="11" t="b">
        <v>1</v>
      </c>
      <c r="O6322" s="11" t="b">
        <v>1</v>
      </c>
      <c r="P6322" s="11" t="b">
        <v>0</v>
      </c>
      <c r="Q6322" s="11" t="b">
        <v>0</v>
      </c>
      <c r="R6322" s="11" t="b">
        <v>0</v>
      </c>
      <c r="S6322" s="11" t="b">
        <v>1</v>
      </c>
      <c r="T6322" s="11" t="b">
        <v>1</v>
      </c>
      <c r="U6322" s="11" t="b">
        <v>1</v>
      </c>
      <c r="V6322" s="11" t="b">
        <v>1</v>
      </c>
      <c r="W6322" s="11" t="b">
        <v>0</v>
      </c>
      <c r="X6322" s="11" t="b">
        <v>0</v>
      </c>
      <c r="Y6322" s="11" t="b">
        <v>0</v>
      </c>
      <c r="Z6322" s="11" t="b">
        <v>0</v>
      </c>
      <c r="AA6322" s="11" t="b">
        <v>1</v>
      </c>
      <c r="AB6322" s="11" t="b">
        <v>1</v>
      </c>
      <c r="AC6322" s="11" t="b">
        <v>1</v>
      </c>
      <c r="AD6322" s="11" t="b">
        <v>1</v>
      </c>
      <c r="AE6322" s="11" t="b">
        <v>0</v>
      </c>
      <c r="AF6322" s="11" t="b">
        <v>0</v>
      </c>
      <c r="AG6322" s="11" t="b">
        <v>0</v>
      </c>
    </row>
    <row r="6323" spans="1:33" x14ac:dyDescent="0.2">
      <c r="A6323" s="9">
        <v>1</v>
      </c>
      <c r="B6323" t="s">
        <v>159</v>
      </c>
      <c r="C6323" t="s">
        <v>37</v>
      </c>
      <c r="D6323">
        <v>0</v>
      </c>
      <c r="E6323">
        <v>3249133.1757290098</v>
      </c>
      <c r="F6323">
        <v>0</v>
      </c>
      <c r="G6323">
        <v>0</v>
      </c>
      <c r="H6323">
        <v>0</v>
      </c>
      <c r="I6323">
        <v>0</v>
      </c>
      <c r="J6323" s="8">
        <f>SUMIFS(Table1[time],Table1[repetition],Table1[[#This Row],[repetition]],Table1[config],Table1[[#This Row],[config]])</f>
        <v>164125166.34796381</v>
      </c>
      <c r="K6323" s="9">
        <v>1</v>
      </c>
      <c r="L6323" s="9">
        <v>18</v>
      </c>
      <c r="M6323" s="9" t="s">
        <v>150</v>
      </c>
      <c r="N6323" s="9" t="b">
        <v>1</v>
      </c>
      <c r="O6323" s="9" t="b">
        <v>0</v>
      </c>
      <c r="P6323" s="9" t="b">
        <v>0</v>
      </c>
      <c r="Q6323" s="9" t="b">
        <v>0</v>
      </c>
      <c r="R6323" s="9" t="b">
        <v>0</v>
      </c>
      <c r="S6323" s="9" t="b">
        <v>1</v>
      </c>
      <c r="T6323" s="9" t="b">
        <v>1</v>
      </c>
      <c r="U6323" s="9" t="b">
        <v>1</v>
      </c>
      <c r="V6323" s="9" t="b">
        <v>1</v>
      </c>
      <c r="W6323" s="9" t="b">
        <v>0</v>
      </c>
      <c r="X6323" s="9" t="b">
        <v>1</v>
      </c>
      <c r="Y6323" s="9" t="b">
        <v>0</v>
      </c>
      <c r="Z6323" s="9" t="b">
        <v>0</v>
      </c>
      <c r="AA6323" s="9" t="b">
        <v>1</v>
      </c>
      <c r="AB6323" s="9" t="b">
        <v>1</v>
      </c>
      <c r="AC6323" s="9" t="b">
        <v>1</v>
      </c>
      <c r="AD6323" s="9" t="b">
        <v>1</v>
      </c>
      <c r="AE6323" s="9" t="b">
        <v>0</v>
      </c>
      <c r="AF6323" s="9" t="b">
        <v>0</v>
      </c>
      <c r="AG6323" s="9" t="b">
        <v>0</v>
      </c>
    </row>
    <row r="6324" spans="1:33" x14ac:dyDescent="0.2">
      <c r="A6324" s="11">
        <v>2</v>
      </c>
      <c r="B6324" t="s">
        <v>159</v>
      </c>
      <c r="C6324" t="s">
        <v>37</v>
      </c>
      <c r="D6324">
        <v>0</v>
      </c>
      <c r="E6324">
        <v>7209068.71590483</v>
      </c>
      <c r="F6324">
        <v>0</v>
      </c>
      <c r="G6324">
        <v>0</v>
      </c>
      <c r="H6324">
        <v>0</v>
      </c>
      <c r="I6324">
        <v>0</v>
      </c>
      <c r="J6324" s="10">
        <f>SUMIFS(Table1[time],Table1[repetition],Table1[[#This Row],[repetition]],Table1[config],Table1[[#This Row],[config]])</f>
        <v>200512550.33091769</v>
      </c>
      <c r="K6324" s="11">
        <v>600</v>
      </c>
      <c r="L6324" s="11">
        <v>2</v>
      </c>
      <c r="M6324" s="11" t="s">
        <v>150</v>
      </c>
      <c r="N6324" s="11" t="b">
        <v>1</v>
      </c>
      <c r="O6324" s="11" t="b">
        <v>0</v>
      </c>
      <c r="P6324" s="11" t="b">
        <v>0</v>
      </c>
      <c r="Q6324" s="11" t="b">
        <v>0</v>
      </c>
      <c r="R6324" s="11" t="b">
        <v>0</v>
      </c>
      <c r="S6324" s="11" t="b">
        <v>1</v>
      </c>
      <c r="T6324" s="11" t="b">
        <v>0</v>
      </c>
      <c r="U6324" s="11" t="b">
        <v>1</v>
      </c>
      <c r="V6324" s="11" t="b">
        <v>1</v>
      </c>
      <c r="W6324" s="11" t="b">
        <v>0</v>
      </c>
      <c r="X6324" s="11" t="b">
        <v>0</v>
      </c>
      <c r="Y6324" s="11" t="b">
        <v>0</v>
      </c>
      <c r="Z6324" s="11" t="b">
        <v>0</v>
      </c>
      <c r="AA6324" s="11" t="b">
        <v>1</v>
      </c>
      <c r="AB6324" s="11" t="b">
        <v>0</v>
      </c>
      <c r="AC6324" s="11" t="b">
        <v>0</v>
      </c>
      <c r="AD6324" s="11" t="b">
        <v>0</v>
      </c>
      <c r="AE6324" s="11" t="b">
        <v>0</v>
      </c>
      <c r="AF6324" s="11" t="b">
        <v>0</v>
      </c>
      <c r="AG6324" s="11" t="b">
        <v>1</v>
      </c>
    </row>
    <row r="6325" spans="1:33" x14ac:dyDescent="0.2">
      <c r="A6325" s="9">
        <v>3</v>
      </c>
      <c r="B6325" t="s">
        <v>159</v>
      </c>
      <c r="C6325" t="s">
        <v>37</v>
      </c>
      <c r="D6325">
        <v>0</v>
      </c>
      <c r="E6325">
        <v>2072367.2659229999</v>
      </c>
      <c r="F6325">
        <v>0</v>
      </c>
      <c r="G6325">
        <v>0</v>
      </c>
      <c r="H6325">
        <v>0</v>
      </c>
      <c r="I6325">
        <v>0</v>
      </c>
      <c r="J6325" s="8">
        <f>SUMIFS(Table1[time],Table1[repetition],Table1[[#This Row],[repetition]],Table1[config],Table1[[#This Row],[config]])</f>
        <v>133575063.49960189</v>
      </c>
      <c r="K6325" s="9">
        <v>1</v>
      </c>
      <c r="L6325" s="9">
        <v>1</v>
      </c>
      <c r="M6325" s="9" t="s">
        <v>150</v>
      </c>
      <c r="N6325" s="9" t="b">
        <v>1</v>
      </c>
      <c r="O6325" s="9" t="b">
        <v>1</v>
      </c>
      <c r="P6325" s="9" t="b">
        <v>0</v>
      </c>
      <c r="Q6325" s="9" t="b">
        <v>0</v>
      </c>
      <c r="R6325" s="9" t="b">
        <v>0</v>
      </c>
      <c r="S6325" s="9" t="b">
        <v>1</v>
      </c>
      <c r="T6325" s="9" t="b">
        <v>1</v>
      </c>
      <c r="U6325" s="9" t="b">
        <v>1</v>
      </c>
      <c r="V6325" s="9" t="b">
        <v>1</v>
      </c>
      <c r="W6325" s="9" t="b">
        <v>0</v>
      </c>
      <c r="X6325" s="9" t="b">
        <v>0</v>
      </c>
      <c r="Y6325" s="9" t="b">
        <v>0</v>
      </c>
      <c r="Z6325" s="9" t="b">
        <v>0</v>
      </c>
      <c r="AA6325" s="9" t="b">
        <v>1</v>
      </c>
      <c r="AB6325" s="9" t="b">
        <v>1</v>
      </c>
      <c r="AC6325" s="9" t="b">
        <v>1</v>
      </c>
      <c r="AD6325" s="9" t="b">
        <v>1</v>
      </c>
      <c r="AE6325" s="9" t="b">
        <v>0</v>
      </c>
      <c r="AF6325" s="9" t="b">
        <v>0</v>
      </c>
      <c r="AG6325" s="9" t="b">
        <v>0</v>
      </c>
    </row>
    <row r="6326" spans="1:33" x14ac:dyDescent="0.2">
      <c r="A6326" s="11">
        <v>1</v>
      </c>
      <c r="B6326" t="s">
        <v>160</v>
      </c>
      <c r="C6326" t="s">
        <v>37</v>
      </c>
      <c r="D6326">
        <v>0</v>
      </c>
      <c r="E6326">
        <v>7204966.2496789796</v>
      </c>
      <c r="F6326">
        <v>0</v>
      </c>
      <c r="G6326">
        <v>0</v>
      </c>
      <c r="H6326">
        <v>0</v>
      </c>
      <c r="I6326">
        <v>0</v>
      </c>
      <c r="J6326" s="10">
        <f>SUMIFS(Table1[time],Table1[repetition],Table1[[#This Row],[repetition]],Table1[config],Table1[[#This Row],[config]])</f>
        <v>164125166.34796381</v>
      </c>
      <c r="K6326" s="11">
        <v>50</v>
      </c>
      <c r="L6326" s="11">
        <v>1</v>
      </c>
      <c r="M6326" s="11" t="s">
        <v>151</v>
      </c>
      <c r="N6326" s="11" t="b">
        <v>0</v>
      </c>
      <c r="O6326" s="11" t="b">
        <v>1</v>
      </c>
      <c r="P6326" s="11" t="b">
        <v>1</v>
      </c>
      <c r="Q6326" s="11" t="b">
        <v>1</v>
      </c>
      <c r="R6326" s="11" t="b">
        <v>1</v>
      </c>
      <c r="S6326" s="11" t="b">
        <v>0</v>
      </c>
      <c r="T6326" s="11" t="b">
        <v>1</v>
      </c>
      <c r="U6326" s="11" t="b">
        <v>0</v>
      </c>
      <c r="V6326" s="11" t="b">
        <v>0</v>
      </c>
      <c r="W6326" s="11" t="b">
        <v>1</v>
      </c>
      <c r="X6326" s="11" t="b">
        <v>1</v>
      </c>
      <c r="Y6326" s="11" t="b">
        <v>1</v>
      </c>
      <c r="Z6326" s="11" t="b">
        <v>1</v>
      </c>
      <c r="AA6326" s="11" t="b">
        <v>0</v>
      </c>
      <c r="AB6326" s="11" t="b">
        <v>0</v>
      </c>
      <c r="AC6326" s="11" t="b">
        <v>0</v>
      </c>
      <c r="AD6326" s="11" t="b">
        <v>1</v>
      </c>
      <c r="AE6326" s="11" t="b">
        <v>1</v>
      </c>
      <c r="AF6326" s="11" t="b">
        <v>1</v>
      </c>
      <c r="AG6326" s="11" t="b">
        <v>1</v>
      </c>
    </row>
    <row r="6327" spans="1:33" x14ac:dyDescent="0.2">
      <c r="A6327" s="11">
        <v>2</v>
      </c>
      <c r="B6327" t="s">
        <v>160</v>
      </c>
      <c r="C6327" t="s">
        <v>37</v>
      </c>
      <c r="D6327">
        <v>0</v>
      </c>
      <c r="E6327">
        <v>7212538.4343401501</v>
      </c>
      <c r="F6327">
        <v>0</v>
      </c>
      <c r="G6327">
        <v>0</v>
      </c>
      <c r="H6327">
        <v>0</v>
      </c>
      <c r="I6327">
        <v>0</v>
      </c>
      <c r="J6327" s="10">
        <f>SUMIFS(Table1[time],Table1[repetition],Table1[[#This Row],[repetition]],Table1[config],Table1[[#This Row],[config]])</f>
        <v>200512550.33091769</v>
      </c>
      <c r="K6327" s="11">
        <v>600</v>
      </c>
      <c r="L6327" s="11">
        <v>2</v>
      </c>
      <c r="M6327" s="11" t="s">
        <v>150</v>
      </c>
      <c r="N6327" s="11" t="b">
        <v>1</v>
      </c>
      <c r="O6327" s="11" t="b">
        <v>0</v>
      </c>
      <c r="P6327" s="11" t="b">
        <v>0</v>
      </c>
      <c r="Q6327" s="11" t="b">
        <v>0</v>
      </c>
      <c r="R6327" s="11" t="b">
        <v>0</v>
      </c>
      <c r="S6327" s="11" t="b">
        <v>1</v>
      </c>
      <c r="T6327" s="11" t="b">
        <v>0</v>
      </c>
      <c r="U6327" s="11" t="b">
        <v>1</v>
      </c>
      <c r="V6327" s="11" t="b">
        <v>1</v>
      </c>
      <c r="W6327" s="11" t="b">
        <v>0</v>
      </c>
      <c r="X6327" s="11" t="b">
        <v>0</v>
      </c>
      <c r="Y6327" s="11" t="b">
        <v>0</v>
      </c>
      <c r="Z6327" s="11" t="b">
        <v>0</v>
      </c>
      <c r="AA6327" s="11" t="b">
        <v>1</v>
      </c>
      <c r="AB6327" s="11" t="b">
        <v>0</v>
      </c>
      <c r="AC6327" s="11" t="b">
        <v>0</v>
      </c>
      <c r="AD6327" s="11" t="b">
        <v>0</v>
      </c>
      <c r="AE6327" s="11" t="b">
        <v>0</v>
      </c>
      <c r="AF6327" s="11" t="b">
        <v>0</v>
      </c>
      <c r="AG6327" s="11" t="b">
        <v>1</v>
      </c>
    </row>
    <row r="6328" spans="1:33" x14ac:dyDescent="0.2">
      <c r="A6328" s="11">
        <v>3</v>
      </c>
      <c r="B6328" t="s">
        <v>160</v>
      </c>
      <c r="C6328" t="s">
        <v>37</v>
      </c>
      <c r="D6328">
        <v>0</v>
      </c>
      <c r="E6328">
        <v>7204230.7457720097</v>
      </c>
      <c r="F6328">
        <v>0</v>
      </c>
      <c r="G6328">
        <v>0</v>
      </c>
      <c r="H6328">
        <v>0</v>
      </c>
      <c r="I6328">
        <v>0</v>
      </c>
      <c r="J6328" s="10">
        <f>SUMIFS(Table1[time],Table1[repetition],Table1[[#This Row],[repetition]],Table1[config],Table1[[#This Row],[config]])</f>
        <v>133575063.49960189</v>
      </c>
      <c r="K6328" s="11">
        <v>1</v>
      </c>
      <c r="L6328" s="11">
        <v>2</v>
      </c>
      <c r="M6328" s="11" t="s">
        <v>151</v>
      </c>
      <c r="N6328" s="11" t="b">
        <v>0</v>
      </c>
      <c r="O6328" s="11" t="b">
        <v>0</v>
      </c>
      <c r="P6328" s="11" t="b">
        <v>1</v>
      </c>
      <c r="Q6328" s="11" t="b">
        <v>1</v>
      </c>
      <c r="R6328" s="11" t="b">
        <v>1</v>
      </c>
      <c r="S6328" s="11" t="b">
        <v>0</v>
      </c>
      <c r="T6328" s="11" t="b">
        <v>0</v>
      </c>
      <c r="U6328" s="11" t="b">
        <v>0</v>
      </c>
      <c r="V6328" s="11" t="b">
        <v>0</v>
      </c>
      <c r="W6328" s="11" t="b">
        <v>0</v>
      </c>
      <c r="X6328" s="11" t="b">
        <v>0</v>
      </c>
      <c r="Y6328" s="11" t="b">
        <v>0</v>
      </c>
      <c r="Z6328" s="11" t="b">
        <v>1</v>
      </c>
      <c r="AA6328" s="11" t="b">
        <v>0</v>
      </c>
      <c r="AB6328" s="11" t="b">
        <v>0</v>
      </c>
      <c r="AC6328" s="11" t="b">
        <v>0</v>
      </c>
      <c r="AD6328" s="11" t="b">
        <v>0</v>
      </c>
      <c r="AE6328" s="11" t="b">
        <v>1</v>
      </c>
      <c r="AF6328" s="11" t="b">
        <v>1</v>
      </c>
      <c r="AG6328" s="11" t="b">
        <v>1</v>
      </c>
    </row>
    <row r="6329" spans="1:33" x14ac:dyDescent="0.2">
      <c r="A6329" s="9">
        <v>1</v>
      </c>
      <c r="B6329" t="s">
        <v>162</v>
      </c>
      <c r="C6329" t="s">
        <v>37</v>
      </c>
      <c r="D6329">
        <v>0</v>
      </c>
      <c r="E6329">
        <v>6160412.6078829803</v>
      </c>
      <c r="F6329">
        <v>0</v>
      </c>
      <c r="G6329">
        <v>0</v>
      </c>
      <c r="H6329">
        <v>0</v>
      </c>
      <c r="I6329">
        <v>0</v>
      </c>
      <c r="J6329" s="8">
        <f>SUMIFS(Table1[time],Table1[repetition],Table1[[#This Row],[repetition]],Table1[config],Table1[[#This Row],[config]])</f>
        <v>164125166.34796381</v>
      </c>
      <c r="K6329" s="9">
        <v>50</v>
      </c>
      <c r="L6329" s="9">
        <v>4</v>
      </c>
      <c r="M6329" s="9" t="s">
        <v>151</v>
      </c>
      <c r="N6329" s="9" t="b">
        <v>1</v>
      </c>
      <c r="O6329" s="9" t="b">
        <v>0</v>
      </c>
      <c r="P6329" s="9" t="b">
        <v>0</v>
      </c>
      <c r="Q6329" s="9" t="b">
        <v>0</v>
      </c>
      <c r="R6329" s="9" t="b">
        <v>0</v>
      </c>
      <c r="S6329" s="9" t="b">
        <v>1</v>
      </c>
      <c r="T6329" s="9" t="b">
        <v>0</v>
      </c>
      <c r="U6329" s="9" t="b">
        <v>1</v>
      </c>
      <c r="V6329" s="9" t="b">
        <v>1</v>
      </c>
      <c r="W6329" s="9" t="b">
        <v>1</v>
      </c>
      <c r="X6329" s="9" t="b">
        <v>1</v>
      </c>
      <c r="Y6329" s="9" t="b">
        <v>1</v>
      </c>
      <c r="Z6329" s="9" t="b">
        <v>0</v>
      </c>
      <c r="AA6329" s="9" t="b">
        <v>1</v>
      </c>
      <c r="AB6329" s="9" t="b">
        <v>0</v>
      </c>
      <c r="AC6329" s="9" t="b">
        <v>1</v>
      </c>
      <c r="AD6329" s="9" t="b">
        <v>0</v>
      </c>
      <c r="AE6329" s="9" t="b">
        <v>1</v>
      </c>
      <c r="AF6329" s="9" t="b">
        <v>0</v>
      </c>
      <c r="AG6329" s="9" t="b">
        <v>1</v>
      </c>
    </row>
    <row r="6330" spans="1:33" x14ac:dyDescent="0.2">
      <c r="A6330" s="9">
        <v>2</v>
      </c>
      <c r="B6330" t="s">
        <v>162</v>
      </c>
      <c r="C6330" t="s">
        <v>37</v>
      </c>
      <c r="D6330">
        <v>0</v>
      </c>
      <c r="E6330">
        <v>7212296.1662542</v>
      </c>
      <c r="F6330">
        <v>0</v>
      </c>
      <c r="G6330">
        <v>0</v>
      </c>
      <c r="H6330">
        <v>0</v>
      </c>
      <c r="I6330">
        <v>0</v>
      </c>
      <c r="J6330" s="8">
        <f>SUMIFS(Table1[time],Table1[repetition],Table1[[#This Row],[repetition]],Table1[config],Table1[[#This Row],[config]])</f>
        <v>200512550.33091769</v>
      </c>
      <c r="K6330" s="9">
        <v>600</v>
      </c>
      <c r="L6330" s="9">
        <v>3</v>
      </c>
      <c r="M6330" s="9" t="s">
        <v>151</v>
      </c>
      <c r="N6330" s="9" t="b">
        <v>0</v>
      </c>
      <c r="O6330" s="9" t="b">
        <v>1</v>
      </c>
      <c r="P6330" s="9" t="b">
        <v>0</v>
      </c>
      <c r="Q6330" s="9" t="b">
        <v>1</v>
      </c>
      <c r="R6330" s="9" t="b">
        <v>1</v>
      </c>
      <c r="S6330" s="9" t="b">
        <v>1</v>
      </c>
      <c r="T6330" s="9" t="b">
        <v>1</v>
      </c>
      <c r="U6330" s="9" t="b">
        <v>0</v>
      </c>
      <c r="V6330" s="9" t="b">
        <v>0</v>
      </c>
      <c r="W6330" s="9" t="b">
        <v>1</v>
      </c>
      <c r="X6330" s="9" t="b">
        <v>0</v>
      </c>
      <c r="Y6330" s="9" t="b">
        <v>0</v>
      </c>
      <c r="Z6330" s="9" t="b">
        <v>1</v>
      </c>
      <c r="AA6330" s="9" t="b">
        <v>0</v>
      </c>
      <c r="AB6330" s="9" t="b">
        <v>0</v>
      </c>
      <c r="AC6330" s="9" t="b">
        <v>1</v>
      </c>
      <c r="AD6330" s="9" t="b">
        <v>1</v>
      </c>
      <c r="AE6330" s="9" t="b">
        <v>0</v>
      </c>
      <c r="AF6330" s="9" t="b">
        <v>1</v>
      </c>
      <c r="AG6330" s="9" t="b">
        <v>0</v>
      </c>
    </row>
    <row r="6331" spans="1:33" x14ac:dyDescent="0.2">
      <c r="A6331" s="11">
        <v>3</v>
      </c>
      <c r="B6331" t="s">
        <v>162</v>
      </c>
      <c r="C6331" t="s">
        <v>37</v>
      </c>
      <c r="D6331">
        <v>0</v>
      </c>
      <c r="E6331">
        <v>989661.35888600501</v>
      </c>
      <c r="F6331">
        <v>0</v>
      </c>
      <c r="G6331">
        <v>0</v>
      </c>
      <c r="H6331">
        <v>0</v>
      </c>
      <c r="I6331">
        <v>0</v>
      </c>
      <c r="J6331" s="10">
        <f>SUMIFS(Table1[time],Table1[repetition],Table1[[#This Row],[repetition]],Table1[config],Table1[[#This Row],[config]])</f>
        <v>133575063.49960189</v>
      </c>
      <c r="K6331" s="11">
        <v>1</v>
      </c>
      <c r="L6331" s="11">
        <v>1</v>
      </c>
      <c r="M6331" s="11" t="s">
        <v>150</v>
      </c>
      <c r="N6331" s="11" t="b">
        <v>1</v>
      </c>
      <c r="O6331" s="11" t="b">
        <v>1</v>
      </c>
      <c r="P6331" s="11" t="b">
        <v>0</v>
      </c>
      <c r="Q6331" s="11" t="b">
        <v>0</v>
      </c>
      <c r="R6331" s="11" t="b">
        <v>0</v>
      </c>
      <c r="S6331" s="11" t="b">
        <v>1</v>
      </c>
      <c r="T6331" s="11" t="b">
        <v>1</v>
      </c>
      <c r="U6331" s="11" t="b">
        <v>1</v>
      </c>
      <c r="V6331" s="11" t="b">
        <v>1</v>
      </c>
      <c r="W6331" s="11" t="b">
        <v>0</v>
      </c>
      <c r="X6331" s="11" t="b">
        <v>0</v>
      </c>
      <c r="Y6331" s="11" t="b">
        <v>0</v>
      </c>
      <c r="Z6331" s="11" t="b">
        <v>0</v>
      </c>
      <c r="AA6331" s="11" t="b">
        <v>1</v>
      </c>
      <c r="AB6331" s="11" t="b">
        <v>1</v>
      </c>
      <c r="AC6331" s="11" t="b">
        <v>1</v>
      </c>
      <c r="AD6331" s="11" t="b">
        <v>1</v>
      </c>
      <c r="AE6331" s="11" t="b">
        <v>0</v>
      </c>
      <c r="AF6331" s="11" t="b">
        <v>0</v>
      </c>
      <c r="AG6331" s="11" t="b">
        <v>0</v>
      </c>
    </row>
    <row r="6332" spans="1:33" x14ac:dyDescent="0.2">
      <c r="A6332" s="9">
        <v>1</v>
      </c>
      <c r="B6332" t="s">
        <v>163</v>
      </c>
      <c r="C6332" t="s">
        <v>37</v>
      </c>
      <c r="D6332">
        <v>0</v>
      </c>
      <c r="E6332">
        <v>7204745.6125749703</v>
      </c>
      <c r="F6332">
        <v>0</v>
      </c>
      <c r="G6332">
        <v>0</v>
      </c>
      <c r="H6332">
        <v>0</v>
      </c>
      <c r="I6332">
        <v>0</v>
      </c>
      <c r="J6332" s="8">
        <f>SUMIFS(Table1[time],Table1[repetition],Table1[[#This Row],[repetition]],Table1[config],Table1[[#This Row],[config]])</f>
        <v>164125166.34796381</v>
      </c>
      <c r="K6332" s="9">
        <v>0</v>
      </c>
      <c r="L6332" s="9">
        <v>3</v>
      </c>
      <c r="M6332" s="9" t="s">
        <v>151</v>
      </c>
      <c r="N6332" s="9" t="b">
        <v>0</v>
      </c>
      <c r="O6332" s="9" t="b">
        <v>1</v>
      </c>
      <c r="P6332" s="9" t="b">
        <v>0</v>
      </c>
      <c r="Q6332" s="9" t="b">
        <v>1</v>
      </c>
      <c r="R6332" s="9" t="b">
        <v>0</v>
      </c>
      <c r="S6332" s="9" t="b">
        <v>1</v>
      </c>
      <c r="T6332" s="9" t="b">
        <v>0</v>
      </c>
      <c r="U6332" s="9" t="b">
        <v>1</v>
      </c>
      <c r="V6332" s="9" t="b">
        <v>0</v>
      </c>
      <c r="W6332" s="9" t="b">
        <v>1</v>
      </c>
      <c r="X6332" s="9" t="b">
        <v>0</v>
      </c>
      <c r="Y6332" s="9" t="b">
        <v>1</v>
      </c>
      <c r="Z6332" s="9" t="b">
        <v>0</v>
      </c>
      <c r="AA6332" s="9" t="b">
        <v>1</v>
      </c>
      <c r="AB6332" s="9" t="b">
        <v>0</v>
      </c>
      <c r="AC6332" s="9" t="b">
        <v>1</v>
      </c>
      <c r="AD6332" s="9" t="b">
        <v>0</v>
      </c>
      <c r="AE6332" s="9" t="b">
        <v>1</v>
      </c>
      <c r="AF6332" s="9" t="b">
        <v>0</v>
      </c>
      <c r="AG6332" s="9" t="b">
        <v>1</v>
      </c>
    </row>
    <row r="6333" spans="1:33" x14ac:dyDescent="0.2">
      <c r="A6333" s="11">
        <v>2</v>
      </c>
      <c r="B6333" t="s">
        <v>163</v>
      </c>
      <c r="C6333" t="s">
        <v>37</v>
      </c>
      <c r="D6333">
        <v>0</v>
      </c>
      <c r="E6333">
        <v>7214348.5299250996</v>
      </c>
      <c r="F6333">
        <v>0</v>
      </c>
      <c r="G6333">
        <v>0</v>
      </c>
      <c r="H6333">
        <v>0</v>
      </c>
      <c r="I6333">
        <v>0</v>
      </c>
      <c r="J6333" s="10">
        <f>SUMIFS(Table1[time],Table1[repetition],Table1[[#This Row],[repetition]],Table1[config],Table1[[#This Row],[config]])</f>
        <v>200512550.33091769</v>
      </c>
      <c r="K6333" s="11">
        <v>600</v>
      </c>
      <c r="L6333" s="11">
        <v>2</v>
      </c>
      <c r="M6333" s="11" t="s">
        <v>150</v>
      </c>
      <c r="N6333" s="11" t="b">
        <v>1</v>
      </c>
      <c r="O6333" s="11" t="b">
        <v>0</v>
      </c>
      <c r="P6333" s="11" t="b">
        <v>0</v>
      </c>
      <c r="Q6333" s="11" t="b">
        <v>0</v>
      </c>
      <c r="R6333" s="11" t="b">
        <v>0</v>
      </c>
      <c r="S6333" s="11" t="b">
        <v>1</v>
      </c>
      <c r="T6333" s="11" t="b">
        <v>0</v>
      </c>
      <c r="U6333" s="11" t="b">
        <v>1</v>
      </c>
      <c r="V6333" s="11" t="b">
        <v>1</v>
      </c>
      <c r="W6333" s="11" t="b">
        <v>0</v>
      </c>
      <c r="X6333" s="11" t="b">
        <v>0</v>
      </c>
      <c r="Y6333" s="11" t="b">
        <v>0</v>
      </c>
      <c r="Z6333" s="11" t="b">
        <v>0</v>
      </c>
      <c r="AA6333" s="11" t="b">
        <v>1</v>
      </c>
      <c r="AB6333" s="11" t="b">
        <v>0</v>
      </c>
      <c r="AC6333" s="11" t="b">
        <v>0</v>
      </c>
      <c r="AD6333" s="11" t="b">
        <v>0</v>
      </c>
      <c r="AE6333" s="11" t="b">
        <v>0</v>
      </c>
      <c r="AF6333" s="11" t="b">
        <v>0</v>
      </c>
      <c r="AG6333" s="11" t="b">
        <v>1</v>
      </c>
    </row>
    <row r="6334" spans="1:33" x14ac:dyDescent="0.2">
      <c r="A6334" s="11">
        <v>3</v>
      </c>
      <c r="B6334" t="s">
        <v>163</v>
      </c>
      <c r="C6334" t="s">
        <v>37</v>
      </c>
      <c r="D6334">
        <v>0</v>
      </c>
      <c r="E6334">
        <v>2838153.50788699</v>
      </c>
      <c r="F6334">
        <v>0</v>
      </c>
      <c r="G6334">
        <v>0</v>
      </c>
      <c r="H6334">
        <v>0</v>
      </c>
      <c r="I6334">
        <v>0</v>
      </c>
      <c r="J6334" s="10">
        <f>SUMIFS(Table1[time],Table1[repetition],Table1[[#This Row],[repetition]],Table1[config],Table1[[#This Row],[config]])</f>
        <v>133575063.49960189</v>
      </c>
      <c r="K6334" s="11">
        <v>600</v>
      </c>
      <c r="L6334" s="11">
        <v>1</v>
      </c>
      <c r="M6334" s="11" t="s">
        <v>149</v>
      </c>
      <c r="N6334" s="11" t="b">
        <v>0</v>
      </c>
      <c r="O6334" s="11" t="b">
        <v>1</v>
      </c>
      <c r="P6334" s="11" t="b">
        <v>1</v>
      </c>
      <c r="Q6334" s="11" t="b">
        <v>1</v>
      </c>
      <c r="R6334" s="11" t="b">
        <v>1</v>
      </c>
      <c r="S6334" s="11" t="b">
        <v>0</v>
      </c>
      <c r="T6334" s="11" t="b">
        <v>1</v>
      </c>
      <c r="U6334" s="11" t="b">
        <v>0</v>
      </c>
      <c r="V6334" s="11" t="b">
        <v>0</v>
      </c>
      <c r="W6334" s="11" t="b">
        <v>1</v>
      </c>
      <c r="X6334" s="11" t="b">
        <v>1</v>
      </c>
      <c r="Y6334" s="11" t="b">
        <v>1</v>
      </c>
      <c r="Z6334" s="11" t="b">
        <v>1</v>
      </c>
      <c r="AA6334" s="11" t="b">
        <v>0</v>
      </c>
      <c r="AB6334" s="11" t="b">
        <v>1</v>
      </c>
      <c r="AC6334" s="11" t="b">
        <v>1</v>
      </c>
      <c r="AD6334" s="11" t="b">
        <v>1</v>
      </c>
      <c r="AE6334" s="11" t="b">
        <v>1</v>
      </c>
      <c r="AF6334" s="11" t="b">
        <v>1</v>
      </c>
      <c r="AG6334" s="11" t="b">
        <v>0</v>
      </c>
    </row>
    <row r="6335" spans="1:33" x14ac:dyDescent="0.2">
      <c r="A6335" s="11">
        <v>1</v>
      </c>
      <c r="B6335" t="s">
        <v>164</v>
      </c>
      <c r="C6335" t="s">
        <v>37</v>
      </c>
      <c r="D6335">
        <v>0</v>
      </c>
      <c r="E6335">
        <v>7203795.8128820099</v>
      </c>
      <c r="F6335">
        <v>0</v>
      </c>
      <c r="G6335">
        <v>0</v>
      </c>
      <c r="H6335">
        <v>0</v>
      </c>
      <c r="I6335">
        <v>0</v>
      </c>
      <c r="J6335" s="10">
        <f>SUMIFS(Table1[time],Table1[repetition],Table1[[#This Row],[repetition]],Table1[config],Table1[[#This Row],[config]])</f>
        <v>164125166.34796381</v>
      </c>
      <c r="K6335" s="11">
        <v>80</v>
      </c>
      <c r="L6335" s="11">
        <v>1</v>
      </c>
      <c r="M6335" s="11" t="s">
        <v>149</v>
      </c>
      <c r="N6335" s="11" t="b">
        <v>0</v>
      </c>
      <c r="O6335" s="11" t="b">
        <v>1</v>
      </c>
      <c r="P6335" s="11" t="b">
        <v>1</v>
      </c>
      <c r="Q6335" s="11" t="b">
        <v>1</v>
      </c>
      <c r="R6335" s="11" t="b">
        <v>1</v>
      </c>
      <c r="S6335" s="11" t="b">
        <v>0</v>
      </c>
      <c r="T6335" s="11" t="b">
        <v>1</v>
      </c>
      <c r="U6335" s="11" t="b">
        <v>0</v>
      </c>
      <c r="V6335" s="11" t="b">
        <v>0</v>
      </c>
      <c r="W6335" s="11" t="b">
        <v>1</v>
      </c>
      <c r="X6335" s="11" t="b">
        <v>1</v>
      </c>
      <c r="Y6335" s="11" t="b">
        <v>1</v>
      </c>
      <c r="Z6335" s="11" t="b">
        <v>1</v>
      </c>
      <c r="AA6335" s="11" t="b">
        <v>0</v>
      </c>
      <c r="AB6335" s="11" t="b">
        <v>1</v>
      </c>
      <c r="AC6335" s="11" t="b">
        <v>1</v>
      </c>
      <c r="AD6335" s="11" t="b">
        <v>1</v>
      </c>
      <c r="AE6335" s="11" t="b">
        <v>1</v>
      </c>
      <c r="AF6335" s="11" t="b">
        <v>1</v>
      </c>
      <c r="AG6335" s="11" t="b">
        <v>0</v>
      </c>
    </row>
    <row r="6336" spans="1:33" x14ac:dyDescent="0.2">
      <c r="A6336" s="9">
        <v>2</v>
      </c>
      <c r="B6336" t="s">
        <v>164</v>
      </c>
      <c r="C6336" t="s">
        <v>37</v>
      </c>
      <c r="D6336">
        <v>0</v>
      </c>
      <c r="E6336">
        <v>7201856.7644227296</v>
      </c>
      <c r="F6336">
        <v>0</v>
      </c>
      <c r="G6336">
        <v>0</v>
      </c>
      <c r="H6336">
        <v>0</v>
      </c>
      <c r="I6336">
        <v>0</v>
      </c>
      <c r="J6336" s="8">
        <f>SUMIFS(Table1[time],Table1[repetition],Table1[[#This Row],[repetition]],Table1[config],Table1[[#This Row],[config]])</f>
        <v>200512550.33091769</v>
      </c>
      <c r="K6336" s="9">
        <v>1</v>
      </c>
      <c r="L6336" s="9">
        <v>2</v>
      </c>
      <c r="M6336" s="9" t="s">
        <v>151</v>
      </c>
      <c r="N6336" s="9" t="b">
        <v>0</v>
      </c>
      <c r="O6336" s="9" t="b">
        <v>0</v>
      </c>
      <c r="P6336" s="9" t="b">
        <v>1</v>
      </c>
      <c r="Q6336" s="9" t="b">
        <v>1</v>
      </c>
      <c r="R6336" s="9" t="b">
        <v>1</v>
      </c>
      <c r="S6336" s="9" t="b">
        <v>0</v>
      </c>
      <c r="T6336" s="9" t="b">
        <v>0</v>
      </c>
      <c r="U6336" s="9" t="b">
        <v>0</v>
      </c>
      <c r="V6336" s="9" t="b">
        <v>0</v>
      </c>
      <c r="W6336" s="9" t="b">
        <v>0</v>
      </c>
      <c r="X6336" s="9" t="b">
        <v>0</v>
      </c>
      <c r="Y6336" s="9" t="b">
        <v>0</v>
      </c>
      <c r="Z6336" s="9" t="b">
        <v>1</v>
      </c>
      <c r="AA6336" s="9" t="b">
        <v>0</v>
      </c>
      <c r="AB6336" s="9" t="b">
        <v>0</v>
      </c>
      <c r="AC6336" s="9" t="b">
        <v>0</v>
      </c>
      <c r="AD6336" s="9" t="b">
        <v>0</v>
      </c>
      <c r="AE6336" s="9" t="b">
        <v>1</v>
      </c>
      <c r="AF6336" s="9" t="b">
        <v>1</v>
      </c>
      <c r="AG6336" s="9" t="b">
        <v>1</v>
      </c>
    </row>
    <row r="6337" spans="1:33" x14ac:dyDescent="0.2">
      <c r="A6337" s="9">
        <v>3</v>
      </c>
      <c r="B6337" t="s">
        <v>164</v>
      </c>
      <c r="C6337" t="s">
        <v>37</v>
      </c>
      <c r="D6337">
        <v>0</v>
      </c>
      <c r="E6337">
        <v>7204344.8880640203</v>
      </c>
      <c r="F6337">
        <v>0</v>
      </c>
      <c r="G6337">
        <v>0</v>
      </c>
      <c r="H6337">
        <v>0</v>
      </c>
      <c r="I6337">
        <v>0</v>
      </c>
      <c r="J6337" s="8">
        <f>SUMIFS(Table1[time],Table1[repetition],Table1[[#This Row],[repetition]],Table1[config],Table1[[#This Row],[config]])</f>
        <v>133575063.49960189</v>
      </c>
      <c r="K6337" s="9">
        <v>1</v>
      </c>
      <c r="L6337" s="9">
        <v>2</v>
      </c>
      <c r="M6337" s="9" t="s">
        <v>151</v>
      </c>
      <c r="N6337" s="9" t="b">
        <v>0</v>
      </c>
      <c r="O6337" s="9" t="b">
        <v>0</v>
      </c>
      <c r="P6337" s="9" t="b">
        <v>1</v>
      </c>
      <c r="Q6337" s="9" t="b">
        <v>1</v>
      </c>
      <c r="R6337" s="9" t="b">
        <v>1</v>
      </c>
      <c r="S6337" s="9" t="b">
        <v>0</v>
      </c>
      <c r="T6337" s="9" t="b">
        <v>0</v>
      </c>
      <c r="U6337" s="9" t="b">
        <v>0</v>
      </c>
      <c r="V6337" s="9" t="b">
        <v>0</v>
      </c>
      <c r="W6337" s="9" t="b">
        <v>0</v>
      </c>
      <c r="X6337" s="9" t="b">
        <v>0</v>
      </c>
      <c r="Y6337" s="9" t="b">
        <v>0</v>
      </c>
      <c r="Z6337" s="9" t="b">
        <v>1</v>
      </c>
      <c r="AA6337" s="9" t="b">
        <v>0</v>
      </c>
      <c r="AB6337" s="9" t="b">
        <v>0</v>
      </c>
      <c r="AC6337" s="9" t="b">
        <v>0</v>
      </c>
      <c r="AD6337" s="9" t="b">
        <v>0</v>
      </c>
      <c r="AE6337" s="9" t="b">
        <v>1</v>
      </c>
      <c r="AF6337" s="9" t="b">
        <v>1</v>
      </c>
      <c r="AG6337" s="9" t="b">
        <v>1</v>
      </c>
    </row>
    <row r="6338" spans="1:33" x14ac:dyDescent="0.2">
      <c r="A6338" s="9">
        <v>1</v>
      </c>
      <c r="B6338" t="s">
        <v>165</v>
      </c>
      <c r="C6338" t="s">
        <v>37</v>
      </c>
      <c r="D6338">
        <v>0</v>
      </c>
      <c r="E6338">
        <v>7207184.6648079799</v>
      </c>
      <c r="F6338">
        <v>0</v>
      </c>
      <c r="G6338">
        <v>0</v>
      </c>
      <c r="H6338">
        <v>0</v>
      </c>
      <c r="I6338">
        <v>0</v>
      </c>
      <c r="J6338" s="8">
        <f>SUMIFS(Table1[time],Table1[repetition],Table1[[#This Row],[repetition]],Table1[config],Table1[[#This Row],[config]])</f>
        <v>164125166.34796381</v>
      </c>
      <c r="K6338" s="9">
        <v>80</v>
      </c>
      <c r="L6338" s="9">
        <v>4</v>
      </c>
      <c r="M6338" s="9" t="s">
        <v>151</v>
      </c>
      <c r="N6338" s="9" t="b">
        <v>0</v>
      </c>
      <c r="O6338" s="9" t="b">
        <v>1</v>
      </c>
      <c r="P6338" s="9" t="b">
        <v>0</v>
      </c>
      <c r="Q6338" s="9" t="b">
        <v>1</v>
      </c>
      <c r="R6338" s="9" t="b">
        <v>0</v>
      </c>
      <c r="S6338" s="9" t="b">
        <v>0</v>
      </c>
      <c r="T6338" s="9" t="b">
        <v>1</v>
      </c>
      <c r="U6338" s="9" t="b">
        <v>0</v>
      </c>
      <c r="V6338" s="9" t="b">
        <v>0</v>
      </c>
      <c r="W6338" s="9" t="b">
        <v>0</v>
      </c>
      <c r="X6338" s="9" t="b">
        <v>1</v>
      </c>
      <c r="Y6338" s="9" t="b">
        <v>0</v>
      </c>
      <c r="Z6338" s="9" t="b">
        <v>1</v>
      </c>
      <c r="AA6338" s="9" t="b">
        <v>1</v>
      </c>
      <c r="AB6338" s="9" t="b">
        <v>1</v>
      </c>
      <c r="AC6338" s="9" t="b">
        <v>0</v>
      </c>
      <c r="AD6338" s="9" t="b">
        <v>1</v>
      </c>
      <c r="AE6338" s="9" t="b">
        <v>0</v>
      </c>
      <c r="AF6338" s="9" t="b">
        <v>0</v>
      </c>
      <c r="AG6338" s="9" t="b">
        <v>0</v>
      </c>
    </row>
    <row r="6339" spans="1:33" x14ac:dyDescent="0.2">
      <c r="A6339" s="9">
        <v>2</v>
      </c>
      <c r="B6339" t="s">
        <v>165</v>
      </c>
      <c r="C6339" t="s">
        <v>37</v>
      </c>
      <c r="D6339">
        <v>0</v>
      </c>
      <c r="E6339">
        <v>7216460.8764946396</v>
      </c>
      <c r="F6339">
        <v>0</v>
      </c>
      <c r="G6339">
        <v>0</v>
      </c>
      <c r="H6339">
        <v>0</v>
      </c>
      <c r="I6339">
        <v>0</v>
      </c>
      <c r="J6339" s="8">
        <f>SUMIFS(Table1[time],Table1[repetition],Table1[[#This Row],[repetition]],Table1[config],Table1[[#This Row],[config]])</f>
        <v>200512550.33091769</v>
      </c>
      <c r="K6339" s="9">
        <v>600</v>
      </c>
      <c r="L6339" s="9">
        <v>2</v>
      </c>
      <c r="M6339" s="9" t="s">
        <v>150</v>
      </c>
      <c r="N6339" s="9" t="b">
        <v>1</v>
      </c>
      <c r="O6339" s="9" t="b">
        <v>0</v>
      </c>
      <c r="P6339" s="9" t="b">
        <v>0</v>
      </c>
      <c r="Q6339" s="9" t="b">
        <v>0</v>
      </c>
      <c r="R6339" s="9" t="b">
        <v>0</v>
      </c>
      <c r="S6339" s="9" t="b">
        <v>1</v>
      </c>
      <c r="T6339" s="9" t="b">
        <v>0</v>
      </c>
      <c r="U6339" s="9" t="b">
        <v>1</v>
      </c>
      <c r="V6339" s="9" t="b">
        <v>1</v>
      </c>
      <c r="W6339" s="9" t="b">
        <v>0</v>
      </c>
      <c r="X6339" s="9" t="b">
        <v>0</v>
      </c>
      <c r="Y6339" s="9" t="b">
        <v>0</v>
      </c>
      <c r="Z6339" s="9" t="b">
        <v>0</v>
      </c>
      <c r="AA6339" s="9" t="b">
        <v>1</v>
      </c>
      <c r="AB6339" s="9" t="b">
        <v>0</v>
      </c>
      <c r="AC6339" s="9" t="b">
        <v>0</v>
      </c>
      <c r="AD6339" s="9" t="b">
        <v>0</v>
      </c>
      <c r="AE6339" s="9" t="b">
        <v>0</v>
      </c>
      <c r="AF6339" s="9" t="b">
        <v>0</v>
      </c>
      <c r="AG6339" s="9" t="b">
        <v>1</v>
      </c>
    </row>
    <row r="6340" spans="1:33" x14ac:dyDescent="0.2">
      <c r="A6340" s="9">
        <v>3</v>
      </c>
      <c r="B6340" t="s">
        <v>165</v>
      </c>
      <c r="C6340" t="s">
        <v>37</v>
      </c>
      <c r="D6340">
        <v>0</v>
      </c>
      <c r="E6340">
        <v>7206288.6347879898</v>
      </c>
      <c r="F6340">
        <v>0</v>
      </c>
      <c r="G6340">
        <v>0</v>
      </c>
      <c r="H6340">
        <v>0</v>
      </c>
      <c r="I6340">
        <v>0</v>
      </c>
      <c r="J6340" s="8">
        <f>SUMIFS(Table1[time],Table1[repetition],Table1[[#This Row],[repetition]],Table1[config],Table1[[#This Row],[config]])</f>
        <v>133575063.49960189</v>
      </c>
      <c r="K6340" s="9">
        <v>600</v>
      </c>
      <c r="L6340" s="9">
        <v>2</v>
      </c>
      <c r="M6340" s="9" t="s">
        <v>150</v>
      </c>
      <c r="N6340" s="9" t="b">
        <v>1</v>
      </c>
      <c r="O6340" s="9" t="b">
        <v>0</v>
      </c>
      <c r="P6340" s="9" t="b">
        <v>0</v>
      </c>
      <c r="Q6340" s="9" t="b">
        <v>0</v>
      </c>
      <c r="R6340" s="9" t="b">
        <v>0</v>
      </c>
      <c r="S6340" s="9" t="b">
        <v>1</v>
      </c>
      <c r="T6340" s="9" t="b">
        <v>0</v>
      </c>
      <c r="U6340" s="9" t="b">
        <v>1</v>
      </c>
      <c r="V6340" s="9" t="b">
        <v>1</v>
      </c>
      <c r="W6340" s="9" t="b">
        <v>0</v>
      </c>
      <c r="X6340" s="9" t="b">
        <v>0</v>
      </c>
      <c r="Y6340" s="9" t="b">
        <v>0</v>
      </c>
      <c r="Z6340" s="9" t="b">
        <v>0</v>
      </c>
      <c r="AA6340" s="9" t="b">
        <v>1</v>
      </c>
      <c r="AB6340" s="9" t="b">
        <v>0</v>
      </c>
      <c r="AC6340" s="9" t="b">
        <v>0</v>
      </c>
      <c r="AD6340" s="9" t="b">
        <v>0</v>
      </c>
      <c r="AE6340" s="9" t="b">
        <v>0</v>
      </c>
      <c r="AF6340" s="9" t="b">
        <v>0</v>
      </c>
      <c r="AG6340" s="9" t="b">
        <v>1</v>
      </c>
    </row>
    <row r="6341" spans="1:33" x14ac:dyDescent="0.2">
      <c r="A6341" s="9">
        <v>1</v>
      </c>
      <c r="B6341" t="s">
        <v>166</v>
      </c>
      <c r="C6341" t="s">
        <v>37</v>
      </c>
      <c r="D6341">
        <v>0</v>
      </c>
      <c r="E6341">
        <v>5849514.6338249901</v>
      </c>
      <c r="F6341">
        <v>0</v>
      </c>
      <c r="G6341">
        <v>0</v>
      </c>
      <c r="H6341">
        <v>0</v>
      </c>
      <c r="I6341">
        <v>0</v>
      </c>
      <c r="J6341" s="8">
        <f>SUMIFS(Table1[time],Table1[repetition],Table1[[#This Row],[repetition]],Table1[config],Table1[[#This Row],[config]])</f>
        <v>164125166.34796381</v>
      </c>
      <c r="K6341" s="9">
        <v>80</v>
      </c>
      <c r="L6341" s="9">
        <v>18</v>
      </c>
      <c r="M6341" s="9" t="s">
        <v>149</v>
      </c>
      <c r="N6341" s="9" t="b">
        <v>1</v>
      </c>
      <c r="O6341" s="9" t="b">
        <v>0</v>
      </c>
      <c r="P6341" s="9" t="b">
        <v>1</v>
      </c>
      <c r="Q6341" s="9" t="b">
        <v>0</v>
      </c>
      <c r="R6341" s="9" t="b">
        <v>0</v>
      </c>
      <c r="S6341" s="9" t="b">
        <v>0</v>
      </c>
      <c r="T6341" s="9" t="b">
        <v>1</v>
      </c>
      <c r="U6341" s="9" t="b">
        <v>0</v>
      </c>
      <c r="V6341" s="9" t="b">
        <v>1</v>
      </c>
      <c r="W6341" s="9" t="b">
        <v>0</v>
      </c>
      <c r="X6341" s="9" t="b">
        <v>0</v>
      </c>
      <c r="Y6341" s="9" t="b">
        <v>1</v>
      </c>
      <c r="Z6341" s="9" t="b">
        <v>0</v>
      </c>
      <c r="AA6341" s="9" t="b">
        <v>1</v>
      </c>
      <c r="AB6341" s="9" t="b">
        <v>1</v>
      </c>
      <c r="AC6341" s="9" t="b">
        <v>0</v>
      </c>
      <c r="AD6341" s="9" t="b">
        <v>0</v>
      </c>
      <c r="AE6341" s="9" t="b">
        <v>0</v>
      </c>
      <c r="AF6341" s="9" t="b">
        <v>0</v>
      </c>
      <c r="AG6341" s="9" t="b">
        <v>0</v>
      </c>
    </row>
    <row r="6342" spans="1:33" x14ac:dyDescent="0.2">
      <c r="A6342" s="9">
        <v>2</v>
      </c>
      <c r="B6342" t="s">
        <v>166</v>
      </c>
      <c r="C6342" t="s">
        <v>37</v>
      </c>
      <c r="D6342">
        <v>0</v>
      </c>
      <c r="E6342">
        <v>2355189.7951201499</v>
      </c>
      <c r="F6342">
        <v>0</v>
      </c>
      <c r="G6342">
        <v>0</v>
      </c>
      <c r="H6342">
        <v>0</v>
      </c>
      <c r="I6342">
        <v>0</v>
      </c>
      <c r="J6342" s="8">
        <f>SUMIFS(Table1[time],Table1[repetition],Table1[[#This Row],[repetition]],Table1[config],Table1[[#This Row],[config]])</f>
        <v>200512550.33091769</v>
      </c>
      <c r="K6342" s="9">
        <v>1</v>
      </c>
      <c r="L6342" s="9">
        <v>2</v>
      </c>
      <c r="M6342" s="9" t="s">
        <v>151</v>
      </c>
      <c r="N6342" s="9" t="b">
        <v>0</v>
      </c>
      <c r="O6342" s="9" t="b">
        <v>0</v>
      </c>
      <c r="P6342" s="9" t="b">
        <v>1</v>
      </c>
      <c r="Q6342" s="9" t="b">
        <v>1</v>
      </c>
      <c r="R6342" s="9" t="b">
        <v>1</v>
      </c>
      <c r="S6342" s="9" t="b">
        <v>0</v>
      </c>
      <c r="T6342" s="9" t="b">
        <v>0</v>
      </c>
      <c r="U6342" s="9" t="b">
        <v>0</v>
      </c>
      <c r="V6342" s="9" t="b">
        <v>0</v>
      </c>
      <c r="W6342" s="9" t="b">
        <v>0</v>
      </c>
      <c r="X6342" s="9" t="b">
        <v>0</v>
      </c>
      <c r="Y6342" s="9" t="b">
        <v>0</v>
      </c>
      <c r="Z6342" s="9" t="b">
        <v>1</v>
      </c>
      <c r="AA6342" s="9" t="b">
        <v>0</v>
      </c>
      <c r="AB6342" s="9" t="b">
        <v>0</v>
      </c>
      <c r="AC6342" s="9" t="b">
        <v>0</v>
      </c>
      <c r="AD6342" s="9" t="b">
        <v>0</v>
      </c>
      <c r="AE6342" s="9" t="b">
        <v>1</v>
      </c>
      <c r="AF6342" s="9" t="b">
        <v>1</v>
      </c>
      <c r="AG6342" s="9" t="b">
        <v>1</v>
      </c>
    </row>
    <row r="6343" spans="1:33" x14ac:dyDescent="0.2">
      <c r="A6343" s="11">
        <v>3</v>
      </c>
      <c r="B6343" t="s">
        <v>166</v>
      </c>
      <c r="C6343" t="s">
        <v>37</v>
      </c>
      <c r="D6343">
        <v>0</v>
      </c>
      <c r="E6343">
        <v>3447875.0224700002</v>
      </c>
      <c r="F6343">
        <v>0</v>
      </c>
      <c r="G6343">
        <v>0</v>
      </c>
      <c r="H6343">
        <v>0</v>
      </c>
      <c r="I6343">
        <v>0</v>
      </c>
      <c r="J6343" s="10">
        <f>SUMIFS(Table1[time],Table1[repetition],Table1[[#This Row],[repetition]],Table1[config],Table1[[#This Row],[config]])</f>
        <v>133575063.49960189</v>
      </c>
      <c r="K6343" s="11">
        <v>600</v>
      </c>
      <c r="L6343" s="11">
        <v>2</v>
      </c>
      <c r="M6343" s="11" t="s">
        <v>150</v>
      </c>
      <c r="N6343" s="11" t="b">
        <v>1</v>
      </c>
      <c r="O6343" s="11" t="b">
        <v>0</v>
      </c>
      <c r="P6343" s="11" t="b">
        <v>0</v>
      </c>
      <c r="Q6343" s="11" t="b">
        <v>0</v>
      </c>
      <c r="R6343" s="11" t="b">
        <v>0</v>
      </c>
      <c r="S6343" s="11" t="b">
        <v>1</v>
      </c>
      <c r="T6343" s="11" t="b">
        <v>0</v>
      </c>
      <c r="U6343" s="11" t="b">
        <v>1</v>
      </c>
      <c r="V6343" s="11" t="b">
        <v>1</v>
      </c>
      <c r="W6343" s="11" t="b">
        <v>0</v>
      </c>
      <c r="X6343" s="11" t="b">
        <v>0</v>
      </c>
      <c r="Y6343" s="11" t="b">
        <v>0</v>
      </c>
      <c r="Z6343" s="11" t="b">
        <v>0</v>
      </c>
      <c r="AA6343" s="11" t="b">
        <v>1</v>
      </c>
      <c r="AB6343" s="11" t="b">
        <v>0</v>
      </c>
      <c r="AC6343" s="11" t="b">
        <v>0</v>
      </c>
      <c r="AD6343" s="11" t="b">
        <v>0</v>
      </c>
      <c r="AE6343" s="11" t="b">
        <v>0</v>
      </c>
      <c r="AF6343" s="11" t="b">
        <v>0</v>
      </c>
      <c r="AG6343" s="11" t="b">
        <v>1</v>
      </c>
    </row>
    <row r="6344" spans="1:33" x14ac:dyDescent="0.2">
      <c r="A6344" s="11">
        <v>1</v>
      </c>
      <c r="B6344" t="s">
        <v>167</v>
      </c>
      <c r="C6344" t="s">
        <v>37</v>
      </c>
      <c r="D6344">
        <v>0</v>
      </c>
      <c r="E6344">
        <v>7206174.1784180002</v>
      </c>
      <c r="F6344">
        <v>0</v>
      </c>
      <c r="G6344">
        <v>0</v>
      </c>
      <c r="H6344">
        <v>0</v>
      </c>
      <c r="I6344">
        <v>0</v>
      </c>
      <c r="J6344" s="10">
        <f>SUMIFS(Table1[time],Table1[repetition],Table1[[#This Row],[repetition]],Table1[config],Table1[[#This Row],[config]])</f>
        <v>164125166.34796381</v>
      </c>
      <c r="K6344" s="11">
        <v>90</v>
      </c>
      <c r="L6344" s="11">
        <v>2</v>
      </c>
      <c r="M6344" s="11" t="s">
        <v>150</v>
      </c>
      <c r="N6344" s="11" t="b">
        <v>1</v>
      </c>
      <c r="O6344" s="11" t="b">
        <v>0</v>
      </c>
      <c r="P6344" s="11" t="b">
        <v>0</v>
      </c>
      <c r="Q6344" s="11" t="b">
        <v>0</v>
      </c>
      <c r="R6344" s="11" t="b">
        <v>0</v>
      </c>
      <c r="S6344" s="11" t="b">
        <v>1</v>
      </c>
      <c r="T6344" s="11" t="b">
        <v>0</v>
      </c>
      <c r="U6344" s="11" t="b">
        <v>1</v>
      </c>
      <c r="V6344" s="11" t="b">
        <v>1</v>
      </c>
      <c r="W6344" s="11" t="b">
        <v>0</v>
      </c>
      <c r="X6344" s="11" t="b">
        <v>0</v>
      </c>
      <c r="Y6344" s="11" t="b">
        <v>0</v>
      </c>
      <c r="Z6344" s="11" t="b">
        <v>0</v>
      </c>
      <c r="AA6344" s="11" t="b">
        <v>1</v>
      </c>
      <c r="AB6344" s="11" t="b">
        <v>0</v>
      </c>
      <c r="AC6344" s="11" t="b">
        <v>0</v>
      </c>
      <c r="AD6344" s="11" t="b">
        <v>0</v>
      </c>
      <c r="AE6344" s="11" t="b">
        <v>0</v>
      </c>
      <c r="AF6344" s="11" t="b">
        <v>0</v>
      </c>
      <c r="AG6344" s="11" t="b">
        <v>1</v>
      </c>
    </row>
    <row r="6345" spans="1:33" x14ac:dyDescent="0.2">
      <c r="A6345" s="11">
        <v>2</v>
      </c>
      <c r="B6345" t="s">
        <v>167</v>
      </c>
      <c r="C6345" t="s">
        <v>37</v>
      </c>
      <c r="D6345">
        <v>0</v>
      </c>
      <c r="E6345">
        <v>7213357.9194522398</v>
      </c>
      <c r="F6345">
        <v>0</v>
      </c>
      <c r="G6345">
        <v>0</v>
      </c>
      <c r="H6345">
        <v>0</v>
      </c>
      <c r="I6345">
        <v>0</v>
      </c>
      <c r="J6345" s="10">
        <f>SUMIFS(Table1[time],Table1[repetition],Table1[[#This Row],[repetition]],Table1[config],Table1[[#This Row],[config]])</f>
        <v>200512550.33091769</v>
      </c>
      <c r="K6345" s="11">
        <v>600</v>
      </c>
      <c r="L6345" s="11">
        <v>3</v>
      </c>
      <c r="M6345" s="11" t="s">
        <v>151</v>
      </c>
      <c r="N6345" s="11" t="b">
        <v>0</v>
      </c>
      <c r="O6345" s="11" t="b">
        <v>1</v>
      </c>
      <c r="P6345" s="11" t="b">
        <v>0</v>
      </c>
      <c r="Q6345" s="11" t="b">
        <v>1</v>
      </c>
      <c r="R6345" s="11" t="b">
        <v>1</v>
      </c>
      <c r="S6345" s="11" t="b">
        <v>1</v>
      </c>
      <c r="T6345" s="11" t="b">
        <v>1</v>
      </c>
      <c r="U6345" s="11" t="b">
        <v>0</v>
      </c>
      <c r="V6345" s="11" t="b">
        <v>0</v>
      </c>
      <c r="W6345" s="11" t="b">
        <v>1</v>
      </c>
      <c r="X6345" s="11" t="b">
        <v>0</v>
      </c>
      <c r="Y6345" s="11" t="b">
        <v>0</v>
      </c>
      <c r="Z6345" s="11" t="b">
        <v>1</v>
      </c>
      <c r="AA6345" s="11" t="b">
        <v>0</v>
      </c>
      <c r="AB6345" s="11" t="b">
        <v>0</v>
      </c>
      <c r="AC6345" s="11" t="b">
        <v>1</v>
      </c>
      <c r="AD6345" s="11" t="b">
        <v>1</v>
      </c>
      <c r="AE6345" s="11" t="b">
        <v>0</v>
      </c>
      <c r="AF6345" s="11" t="b">
        <v>1</v>
      </c>
      <c r="AG6345" s="11" t="b">
        <v>0</v>
      </c>
    </row>
    <row r="6346" spans="1:33" x14ac:dyDescent="0.2">
      <c r="A6346" s="11">
        <v>3</v>
      </c>
      <c r="B6346" t="s">
        <v>167</v>
      </c>
      <c r="C6346" t="s">
        <v>37</v>
      </c>
      <c r="D6346">
        <v>0</v>
      </c>
      <c r="E6346">
        <v>7206187.3290109998</v>
      </c>
      <c r="F6346">
        <v>0</v>
      </c>
      <c r="G6346">
        <v>0</v>
      </c>
      <c r="H6346">
        <v>0</v>
      </c>
      <c r="I6346">
        <v>0</v>
      </c>
      <c r="J6346" s="10">
        <f>SUMIFS(Table1[time],Table1[repetition],Table1[[#This Row],[repetition]],Table1[config],Table1[[#This Row],[config]])</f>
        <v>133575063.49960189</v>
      </c>
      <c r="K6346" s="11">
        <v>600</v>
      </c>
      <c r="L6346" s="11">
        <v>2</v>
      </c>
      <c r="M6346" s="11" t="s">
        <v>150</v>
      </c>
      <c r="N6346" s="11" t="b">
        <v>1</v>
      </c>
      <c r="O6346" s="11" t="b">
        <v>0</v>
      </c>
      <c r="P6346" s="11" t="b">
        <v>0</v>
      </c>
      <c r="Q6346" s="11" t="b">
        <v>0</v>
      </c>
      <c r="R6346" s="11" t="b">
        <v>0</v>
      </c>
      <c r="S6346" s="11" t="b">
        <v>1</v>
      </c>
      <c r="T6346" s="11" t="b">
        <v>0</v>
      </c>
      <c r="U6346" s="11" t="b">
        <v>1</v>
      </c>
      <c r="V6346" s="11" t="b">
        <v>1</v>
      </c>
      <c r="W6346" s="11" t="b">
        <v>0</v>
      </c>
      <c r="X6346" s="11" t="b">
        <v>0</v>
      </c>
      <c r="Y6346" s="11" t="b">
        <v>0</v>
      </c>
      <c r="Z6346" s="11" t="b">
        <v>0</v>
      </c>
      <c r="AA6346" s="11" t="b">
        <v>1</v>
      </c>
      <c r="AB6346" s="11" t="b">
        <v>0</v>
      </c>
      <c r="AC6346" s="11" t="b">
        <v>0</v>
      </c>
      <c r="AD6346" s="11" t="b">
        <v>0</v>
      </c>
      <c r="AE6346" s="11" t="b">
        <v>0</v>
      </c>
      <c r="AF6346" s="11" t="b">
        <v>0</v>
      </c>
      <c r="AG6346" s="11" t="b">
        <v>1</v>
      </c>
    </row>
    <row r="6347" spans="1:33" x14ac:dyDescent="0.2">
      <c r="A6347" s="11">
        <v>1</v>
      </c>
      <c r="B6347" t="s">
        <v>161</v>
      </c>
      <c r="C6347" t="s">
        <v>37</v>
      </c>
      <c r="D6347">
        <v>0</v>
      </c>
      <c r="E6347">
        <v>7204294.9089850299</v>
      </c>
      <c r="F6347">
        <v>0</v>
      </c>
      <c r="G6347">
        <v>0</v>
      </c>
      <c r="H6347">
        <v>0</v>
      </c>
      <c r="I6347">
        <v>0</v>
      </c>
      <c r="J6347" s="10">
        <f>SUMIFS(Table1[time],Table1[repetition],Table1[[#This Row],[repetition]],Table1[config],Table1[[#This Row],[config]])</f>
        <v>164125166.34796381</v>
      </c>
      <c r="K6347" s="11">
        <v>90</v>
      </c>
      <c r="L6347" s="11">
        <v>4</v>
      </c>
      <c r="M6347" s="11" t="s">
        <v>150</v>
      </c>
      <c r="N6347" s="11" t="b">
        <v>0</v>
      </c>
      <c r="O6347" s="11" t="b">
        <v>0</v>
      </c>
      <c r="P6347" s="11" t="b">
        <v>0</v>
      </c>
      <c r="Q6347" s="11" t="b">
        <v>0</v>
      </c>
      <c r="R6347" s="11" t="b">
        <v>0</v>
      </c>
      <c r="S6347" s="11" t="b">
        <v>0</v>
      </c>
      <c r="T6347" s="11" t="b">
        <v>1</v>
      </c>
      <c r="U6347" s="11" t="b">
        <v>1</v>
      </c>
      <c r="V6347" s="11" t="b">
        <v>0</v>
      </c>
      <c r="W6347" s="11" t="b">
        <v>1</v>
      </c>
      <c r="X6347" s="11" t="b">
        <v>1</v>
      </c>
      <c r="Y6347" s="11" t="b">
        <v>0</v>
      </c>
      <c r="Z6347" s="11" t="b">
        <v>1</v>
      </c>
      <c r="AA6347" s="11" t="b">
        <v>1</v>
      </c>
      <c r="AB6347" s="11" t="b">
        <v>0</v>
      </c>
      <c r="AC6347" s="11" t="b">
        <v>1</v>
      </c>
      <c r="AD6347" s="11" t="b">
        <v>0</v>
      </c>
      <c r="AE6347" s="11" t="b">
        <v>1</v>
      </c>
      <c r="AF6347" s="11" t="b">
        <v>1</v>
      </c>
      <c r="AG6347" s="11" t="b">
        <v>0</v>
      </c>
    </row>
    <row r="6348" spans="1:33" x14ac:dyDescent="0.2">
      <c r="A6348" s="9">
        <v>2</v>
      </c>
      <c r="B6348" t="s">
        <v>161</v>
      </c>
      <c r="C6348" t="s">
        <v>37</v>
      </c>
      <c r="D6348">
        <v>0</v>
      </c>
      <c r="E6348">
        <v>7207332.5520437201</v>
      </c>
      <c r="F6348">
        <v>0</v>
      </c>
      <c r="G6348">
        <v>0</v>
      </c>
      <c r="H6348">
        <v>0</v>
      </c>
      <c r="I6348">
        <v>0</v>
      </c>
      <c r="J6348" s="8">
        <f>SUMIFS(Table1[time],Table1[repetition],Table1[[#This Row],[repetition]],Table1[config],Table1[[#This Row],[config]])</f>
        <v>200512550.33091769</v>
      </c>
      <c r="K6348" s="9">
        <v>600</v>
      </c>
      <c r="L6348" s="9">
        <v>2</v>
      </c>
      <c r="M6348" s="9" t="s">
        <v>150</v>
      </c>
      <c r="N6348" s="9" t="b">
        <v>1</v>
      </c>
      <c r="O6348" s="9" t="b">
        <v>0</v>
      </c>
      <c r="P6348" s="9" t="b">
        <v>0</v>
      </c>
      <c r="Q6348" s="9" t="b">
        <v>0</v>
      </c>
      <c r="R6348" s="9" t="b">
        <v>0</v>
      </c>
      <c r="S6348" s="9" t="b">
        <v>1</v>
      </c>
      <c r="T6348" s="9" t="b">
        <v>0</v>
      </c>
      <c r="U6348" s="9" t="b">
        <v>1</v>
      </c>
      <c r="V6348" s="9" t="b">
        <v>1</v>
      </c>
      <c r="W6348" s="9" t="b">
        <v>0</v>
      </c>
      <c r="X6348" s="9" t="b">
        <v>0</v>
      </c>
      <c r="Y6348" s="9" t="b">
        <v>0</v>
      </c>
      <c r="Z6348" s="9" t="b">
        <v>0</v>
      </c>
      <c r="AA6348" s="9" t="b">
        <v>1</v>
      </c>
      <c r="AB6348" s="9" t="b">
        <v>0</v>
      </c>
      <c r="AC6348" s="9" t="b">
        <v>0</v>
      </c>
      <c r="AD6348" s="9" t="b">
        <v>0</v>
      </c>
      <c r="AE6348" s="9" t="b">
        <v>0</v>
      </c>
      <c r="AF6348" s="9" t="b">
        <v>0</v>
      </c>
      <c r="AG6348" s="9" t="b">
        <v>1</v>
      </c>
    </row>
    <row r="6349" spans="1:33" x14ac:dyDescent="0.2">
      <c r="A6349" s="9">
        <v>3</v>
      </c>
      <c r="B6349" t="s">
        <v>161</v>
      </c>
      <c r="C6349" t="s">
        <v>37</v>
      </c>
      <c r="D6349">
        <v>0</v>
      </c>
      <c r="E6349">
        <v>7203526.0245319903</v>
      </c>
      <c r="F6349">
        <v>0</v>
      </c>
      <c r="G6349">
        <v>0</v>
      </c>
      <c r="H6349">
        <v>0</v>
      </c>
      <c r="I6349">
        <v>0</v>
      </c>
      <c r="J6349" s="8">
        <f>SUMIFS(Table1[time],Table1[repetition],Table1[[#This Row],[repetition]],Table1[config],Table1[[#This Row],[config]])</f>
        <v>133575063.49960189</v>
      </c>
      <c r="K6349" s="9">
        <v>600</v>
      </c>
      <c r="L6349" s="9">
        <v>3</v>
      </c>
      <c r="M6349" s="9" t="s">
        <v>151</v>
      </c>
      <c r="N6349" s="9" t="b">
        <v>0</v>
      </c>
      <c r="O6349" s="9" t="b">
        <v>1</v>
      </c>
      <c r="P6349" s="9" t="b">
        <v>0</v>
      </c>
      <c r="Q6349" s="9" t="b">
        <v>1</v>
      </c>
      <c r="R6349" s="9" t="b">
        <v>1</v>
      </c>
      <c r="S6349" s="9" t="b">
        <v>1</v>
      </c>
      <c r="T6349" s="9" t="b">
        <v>1</v>
      </c>
      <c r="U6349" s="9" t="b">
        <v>0</v>
      </c>
      <c r="V6349" s="9" t="b">
        <v>0</v>
      </c>
      <c r="W6349" s="9" t="b">
        <v>1</v>
      </c>
      <c r="X6349" s="9" t="b">
        <v>0</v>
      </c>
      <c r="Y6349" s="9" t="b">
        <v>0</v>
      </c>
      <c r="Z6349" s="9" t="b">
        <v>1</v>
      </c>
      <c r="AA6349" s="9" t="b">
        <v>0</v>
      </c>
      <c r="AB6349" s="9" t="b">
        <v>0</v>
      </c>
      <c r="AC6349" s="9" t="b">
        <v>1</v>
      </c>
      <c r="AD6349" s="9" t="b">
        <v>1</v>
      </c>
      <c r="AE6349" s="9" t="b">
        <v>0</v>
      </c>
      <c r="AF6349" s="9" t="b">
        <v>1</v>
      </c>
      <c r="AG6349" s="9" t="b">
        <v>0</v>
      </c>
    </row>
    <row r="6350" spans="1:33" x14ac:dyDescent="0.2">
      <c r="A6350" s="11">
        <v>1</v>
      </c>
      <c r="B6350" t="s">
        <v>168</v>
      </c>
      <c r="C6350" t="s">
        <v>37</v>
      </c>
      <c r="D6350">
        <v>0</v>
      </c>
      <c r="E6350">
        <v>7205811.7271140199</v>
      </c>
      <c r="F6350">
        <v>0</v>
      </c>
      <c r="G6350">
        <v>0</v>
      </c>
      <c r="H6350">
        <v>0</v>
      </c>
      <c r="I6350">
        <v>0</v>
      </c>
      <c r="J6350" s="10">
        <f>SUMIFS(Table1[time],Table1[repetition],Table1[[#This Row],[repetition]],Table1[config],Table1[[#This Row],[config]])</f>
        <v>164125166.34796381</v>
      </c>
      <c r="K6350" s="11">
        <v>90</v>
      </c>
      <c r="L6350" s="11">
        <v>6</v>
      </c>
      <c r="M6350" s="11" t="s">
        <v>149</v>
      </c>
      <c r="N6350" s="11" t="b">
        <v>0</v>
      </c>
      <c r="O6350" s="11" t="b">
        <v>0</v>
      </c>
      <c r="P6350" s="11" t="b">
        <v>0</v>
      </c>
      <c r="Q6350" s="11" t="b">
        <v>0</v>
      </c>
      <c r="R6350" s="11" t="b">
        <v>1</v>
      </c>
      <c r="S6350" s="11" t="b">
        <v>0</v>
      </c>
      <c r="T6350" s="11" t="b">
        <v>1</v>
      </c>
      <c r="U6350" s="11" t="b">
        <v>1</v>
      </c>
      <c r="V6350" s="11" t="b">
        <v>0</v>
      </c>
      <c r="W6350" s="11" t="b">
        <v>0</v>
      </c>
      <c r="X6350" s="11" t="b">
        <v>0</v>
      </c>
      <c r="Y6350" s="11" t="b">
        <v>0</v>
      </c>
      <c r="Z6350" s="11" t="b">
        <v>1</v>
      </c>
      <c r="AA6350" s="11" t="b">
        <v>0</v>
      </c>
      <c r="AB6350" s="11" t="b">
        <v>0</v>
      </c>
      <c r="AC6350" s="11" t="b">
        <v>0</v>
      </c>
      <c r="AD6350" s="11" t="b">
        <v>1</v>
      </c>
      <c r="AE6350" s="11" t="b">
        <v>0</v>
      </c>
      <c r="AF6350" s="11" t="b">
        <v>1</v>
      </c>
      <c r="AG6350" s="11" t="b">
        <v>1</v>
      </c>
    </row>
    <row r="6351" spans="1:33" x14ac:dyDescent="0.2">
      <c r="A6351" s="11">
        <v>2</v>
      </c>
      <c r="B6351" t="s">
        <v>168</v>
      </c>
      <c r="C6351" t="s">
        <v>37</v>
      </c>
      <c r="D6351">
        <v>0</v>
      </c>
      <c r="E6351">
        <v>7216148.85739889</v>
      </c>
      <c r="F6351">
        <v>0</v>
      </c>
      <c r="G6351">
        <v>0</v>
      </c>
      <c r="H6351">
        <v>0</v>
      </c>
      <c r="I6351">
        <v>0</v>
      </c>
      <c r="J6351" s="10">
        <f>SUMIFS(Table1[time],Table1[repetition],Table1[[#This Row],[repetition]],Table1[config],Table1[[#This Row],[config]])</f>
        <v>200512550.33091769</v>
      </c>
      <c r="K6351" s="11">
        <v>600</v>
      </c>
      <c r="L6351" s="11">
        <v>3</v>
      </c>
      <c r="M6351" s="11" t="s">
        <v>151</v>
      </c>
      <c r="N6351" s="11" t="b">
        <v>0</v>
      </c>
      <c r="O6351" s="11" t="b">
        <v>1</v>
      </c>
      <c r="P6351" s="11" t="b">
        <v>0</v>
      </c>
      <c r="Q6351" s="11" t="b">
        <v>1</v>
      </c>
      <c r="R6351" s="11" t="b">
        <v>1</v>
      </c>
      <c r="S6351" s="11" t="b">
        <v>1</v>
      </c>
      <c r="T6351" s="11" t="b">
        <v>1</v>
      </c>
      <c r="U6351" s="11" t="b">
        <v>0</v>
      </c>
      <c r="V6351" s="11" t="b">
        <v>0</v>
      </c>
      <c r="W6351" s="11" t="b">
        <v>1</v>
      </c>
      <c r="X6351" s="11" t="b">
        <v>0</v>
      </c>
      <c r="Y6351" s="11" t="b">
        <v>0</v>
      </c>
      <c r="Z6351" s="11" t="b">
        <v>1</v>
      </c>
      <c r="AA6351" s="11" t="b">
        <v>0</v>
      </c>
      <c r="AB6351" s="11" t="b">
        <v>0</v>
      </c>
      <c r="AC6351" s="11" t="b">
        <v>1</v>
      </c>
      <c r="AD6351" s="11" t="b">
        <v>1</v>
      </c>
      <c r="AE6351" s="11" t="b">
        <v>0</v>
      </c>
      <c r="AF6351" s="11" t="b">
        <v>1</v>
      </c>
      <c r="AG6351" s="11" t="b">
        <v>0</v>
      </c>
    </row>
    <row r="6352" spans="1:33" x14ac:dyDescent="0.2">
      <c r="A6352" s="9">
        <v>3</v>
      </c>
      <c r="B6352" t="s">
        <v>168</v>
      </c>
      <c r="C6352" t="s">
        <v>37</v>
      </c>
      <c r="D6352">
        <v>0</v>
      </c>
      <c r="E6352">
        <v>3132052.271776</v>
      </c>
      <c r="F6352">
        <v>0</v>
      </c>
      <c r="G6352">
        <v>0</v>
      </c>
      <c r="H6352">
        <v>0</v>
      </c>
      <c r="I6352">
        <v>0</v>
      </c>
      <c r="J6352" s="8">
        <f>SUMIFS(Table1[time],Table1[repetition],Table1[[#This Row],[repetition]],Table1[config],Table1[[#This Row],[config]])</f>
        <v>133575063.49960189</v>
      </c>
      <c r="K6352" s="9">
        <v>600</v>
      </c>
      <c r="L6352" s="9">
        <v>1</v>
      </c>
      <c r="M6352" s="9" t="s">
        <v>149</v>
      </c>
      <c r="N6352" s="9" t="b">
        <v>0</v>
      </c>
      <c r="O6352" s="9" t="b">
        <v>1</v>
      </c>
      <c r="P6352" s="9" t="b">
        <v>1</v>
      </c>
      <c r="Q6352" s="9" t="b">
        <v>1</v>
      </c>
      <c r="R6352" s="9" t="b">
        <v>1</v>
      </c>
      <c r="S6352" s="9" t="b">
        <v>0</v>
      </c>
      <c r="T6352" s="9" t="b">
        <v>1</v>
      </c>
      <c r="U6352" s="9" t="b">
        <v>0</v>
      </c>
      <c r="V6352" s="9" t="b">
        <v>0</v>
      </c>
      <c r="W6352" s="9" t="b">
        <v>1</v>
      </c>
      <c r="X6352" s="9" t="b">
        <v>1</v>
      </c>
      <c r="Y6352" s="9" t="b">
        <v>1</v>
      </c>
      <c r="Z6352" s="9" t="b">
        <v>1</v>
      </c>
      <c r="AA6352" s="9" t="b">
        <v>0</v>
      </c>
      <c r="AB6352" s="9" t="b">
        <v>1</v>
      </c>
      <c r="AC6352" s="9" t="b">
        <v>1</v>
      </c>
      <c r="AD6352" s="9" t="b">
        <v>1</v>
      </c>
      <c r="AE6352" s="9" t="b">
        <v>1</v>
      </c>
      <c r="AF6352" s="9" t="b">
        <v>1</v>
      </c>
      <c r="AG6352" s="9" t="b">
        <v>0</v>
      </c>
    </row>
    <row r="6353" spans="1:33" x14ac:dyDescent="0.2">
      <c r="A6353" s="11">
        <v>1</v>
      </c>
      <c r="B6353" t="s">
        <v>169</v>
      </c>
      <c r="C6353" t="s">
        <v>37</v>
      </c>
      <c r="D6353">
        <v>0</v>
      </c>
      <c r="E6353">
        <v>7205661.8470810298</v>
      </c>
      <c r="F6353">
        <v>0</v>
      </c>
      <c r="G6353">
        <v>0</v>
      </c>
      <c r="H6353">
        <v>0</v>
      </c>
      <c r="I6353">
        <v>0</v>
      </c>
      <c r="J6353" s="10">
        <f>SUMIFS(Table1[time],Table1[repetition],Table1[[#This Row],[repetition]],Table1[config],Table1[[#This Row],[config]])</f>
        <v>164125166.34796381</v>
      </c>
      <c r="K6353" s="11">
        <v>100</v>
      </c>
      <c r="L6353" s="11">
        <v>2</v>
      </c>
      <c r="M6353" s="11" t="s">
        <v>150</v>
      </c>
      <c r="N6353" s="11" t="b">
        <v>1</v>
      </c>
      <c r="O6353" s="11" t="b">
        <v>0</v>
      </c>
      <c r="P6353" s="11" t="b">
        <v>0</v>
      </c>
      <c r="Q6353" s="11" t="b">
        <v>0</v>
      </c>
      <c r="R6353" s="11" t="b">
        <v>0</v>
      </c>
      <c r="S6353" s="11" t="b">
        <v>1</v>
      </c>
      <c r="T6353" s="11" t="b">
        <v>0</v>
      </c>
      <c r="U6353" s="11" t="b">
        <v>1</v>
      </c>
      <c r="V6353" s="11" t="b">
        <v>1</v>
      </c>
      <c r="W6353" s="11" t="b">
        <v>0</v>
      </c>
      <c r="X6353" s="11" t="b">
        <v>0</v>
      </c>
      <c r="Y6353" s="11" t="b">
        <v>0</v>
      </c>
      <c r="Z6353" s="11" t="b">
        <v>0</v>
      </c>
      <c r="AA6353" s="11" t="b">
        <v>1</v>
      </c>
      <c r="AB6353" s="11" t="b">
        <v>0</v>
      </c>
      <c r="AC6353" s="11" t="b">
        <v>0</v>
      </c>
      <c r="AD6353" s="11" t="b">
        <v>0</v>
      </c>
      <c r="AE6353" s="11" t="b">
        <v>0</v>
      </c>
      <c r="AF6353" s="11" t="b">
        <v>0</v>
      </c>
      <c r="AG6353" s="11" t="b">
        <v>1</v>
      </c>
    </row>
    <row r="6354" spans="1:33" x14ac:dyDescent="0.2">
      <c r="A6354" s="11">
        <v>2</v>
      </c>
      <c r="B6354" t="s">
        <v>169</v>
      </c>
      <c r="C6354" t="s">
        <v>37</v>
      </c>
      <c r="D6354">
        <v>0</v>
      </c>
      <c r="E6354">
        <v>7211373.3840580098</v>
      </c>
      <c r="F6354">
        <v>0</v>
      </c>
      <c r="G6354">
        <v>0</v>
      </c>
      <c r="H6354">
        <v>0</v>
      </c>
      <c r="I6354">
        <v>0</v>
      </c>
      <c r="J6354" s="10">
        <f>SUMIFS(Table1[time],Table1[repetition],Table1[[#This Row],[repetition]],Table1[config],Table1[[#This Row],[config]])</f>
        <v>200512550.33091769</v>
      </c>
      <c r="K6354" s="11">
        <v>600</v>
      </c>
      <c r="L6354" s="11">
        <v>3</v>
      </c>
      <c r="M6354" s="11" t="s">
        <v>151</v>
      </c>
      <c r="N6354" s="11" t="b">
        <v>0</v>
      </c>
      <c r="O6354" s="11" t="b">
        <v>1</v>
      </c>
      <c r="P6354" s="11" t="b">
        <v>0</v>
      </c>
      <c r="Q6354" s="11" t="b">
        <v>1</v>
      </c>
      <c r="R6354" s="11" t="b">
        <v>1</v>
      </c>
      <c r="S6354" s="11" t="b">
        <v>1</v>
      </c>
      <c r="T6354" s="11" t="b">
        <v>1</v>
      </c>
      <c r="U6354" s="11" t="b">
        <v>0</v>
      </c>
      <c r="V6354" s="11" t="b">
        <v>0</v>
      </c>
      <c r="W6354" s="11" t="b">
        <v>1</v>
      </c>
      <c r="X6354" s="11" t="b">
        <v>0</v>
      </c>
      <c r="Y6354" s="11" t="b">
        <v>0</v>
      </c>
      <c r="Z6354" s="11" t="b">
        <v>1</v>
      </c>
      <c r="AA6354" s="11" t="b">
        <v>0</v>
      </c>
      <c r="AB6354" s="11" t="b">
        <v>0</v>
      </c>
      <c r="AC6354" s="11" t="b">
        <v>1</v>
      </c>
      <c r="AD6354" s="11" t="b">
        <v>1</v>
      </c>
      <c r="AE6354" s="11" t="b">
        <v>0</v>
      </c>
      <c r="AF6354" s="11" t="b">
        <v>1</v>
      </c>
      <c r="AG6354" s="11" t="b">
        <v>0</v>
      </c>
    </row>
    <row r="6355" spans="1:33" x14ac:dyDescent="0.2">
      <c r="A6355" s="9">
        <v>3</v>
      </c>
      <c r="B6355" t="s">
        <v>169</v>
      </c>
      <c r="C6355" t="s">
        <v>37</v>
      </c>
      <c r="D6355">
        <v>0</v>
      </c>
      <c r="E6355">
        <v>7204424.9071359904</v>
      </c>
      <c r="F6355">
        <v>0</v>
      </c>
      <c r="G6355">
        <v>0</v>
      </c>
      <c r="H6355">
        <v>0</v>
      </c>
      <c r="I6355">
        <v>0</v>
      </c>
      <c r="J6355" s="8">
        <f>SUMIFS(Table1[time],Table1[repetition],Table1[[#This Row],[repetition]],Table1[config],Table1[[#This Row],[config]])</f>
        <v>133575063.49960189</v>
      </c>
      <c r="K6355" s="9">
        <v>600</v>
      </c>
      <c r="L6355" s="9">
        <v>2</v>
      </c>
      <c r="M6355" s="9" t="s">
        <v>150</v>
      </c>
      <c r="N6355" s="9" t="b">
        <v>1</v>
      </c>
      <c r="O6355" s="9" t="b">
        <v>0</v>
      </c>
      <c r="P6355" s="9" t="b">
        <v>0</v>
      </c>
      <c r="Q6355" s="9" t="b">
        <v>0</v>
      </c>
      <c r="R6355" s="9" t="b">
        <v>0</v>
      </c>
      <c r="S6355" s="9" t="b">
        <v>1</v>
      </c>
      <c r="T6355" s="9" t="b">
        <v>0</v>
      </c>
      <c r="U6355" s="9" t="b">
        <v>1</v>
      </c>
      <c r="V6355" s="9" t="b">
        <v>1</v>
      </c>
      <c r="W6355" s="9" t="b">
        <v>0</v>
      </c>
      <c r="X6355" s="9" t="b">
        <v>0</v>
      </c>
      <c r="Y6355" s="9" t="b">
        <v>0</v>
      </c>
      <c r="Z6355" s="9" t="b">
        <v>0</v>
      </c>
      <c r="AA6355" s="9" t="b">
        <v>1</v>
      </c>
      <c r="AB6355" s="9" t="b">
        <v>0</v>
      </c>
      <c r="AC6355" s="9" t="b">
        <v>0</v>
      </c>
      <c r="AD6355" s="9" t="b">
        <v>0</v>
      </c>
      <c r="AE6355" s="9" t="b">
        <v>0</v>
      </c>
      <c r="AF6355" s="9" t="b">
        <v>0</v>
      </c>
      <c r="AG6355" s="9" t="b">
        <v>1</v>
      </c>
    </row>
    <row r="6356" spans="1:33" x14ac:dyDescent="0.2">
      <c r="A6356" s="9">
        <v>1</v>
      </c>
      <c r="B6356" t="s">
        <v>170</v>
      </c>
      <c r="C6356" t="s">
        <v>37</v>
      </c>
      <c r="D6356">
        <v>0</v>
      </c>
      <c r="E6356">
        <v>1875425.87420099</v>
      </c>
      <c r="F6356">
        <v>0</v>
      </c>
      <c r="G6356">
        <v>0</v>
      </c>
      <c r="H6356">
        <v>0</v>
      </c>
      <c r="I6356">
        <v>0</v>
      </c>
      <c r="J6356" s="8">
        <f>SUMIFS(Table1[time],Table1[repetition],Table1[[#This Row],[repetition]],Table1[config],Table1[[#This Row],[config]])</f>
        <v>164125166.34796381</v>
      </c>
      <c r="K6356" s="9">
        <v>100</v>
      </c>
      <c r="L6356" s="9">
        <v>4</v>
      </c>
      <c r="M6356" s="9" t="s">
        <v>150</v>
      </c>
      <c r="N6356" s="9" t="b">
        <v>1</v>
      </c>
      <c r="O6356" s="9" t="b">
        <v>1</v>
      </c>
      <c r="P6356" s="9" t="b">
        <v>1</v>
      </c>
      <c r="Q6356" s="9" t="b">
        <v>0</v>
      </c>
      <c r="R6356" s="9" t="b">
        <v>1</v>
      </c>
      <c r="S6356" s="9" t="b">
        <v>1</v>
      </c>
      <c r="T6356" s="9" t="b">
        <v>0</v>
      </c>
      <c r="U6356" s="9" t="b">
        <v>1</v>
      </c>
      <c r="V6356" s="9" t="b">
        <v>0</v>
      </c>
      <c r="W6356" s="9" t="b">
        <v>0</v>
      </c>
      <c r="X6356" s="9" t="b">
        <v>0</v>
      </c>
      <c r="Y6356" s="9" t="b">
        <v>0</v>
      </c>
      <c r="Z6356" s="9" t="b">
        <v>0</v>
      </c>
      <c r="AA6356" s="9" t="b">
        <v>1</v>
      </c>
      <c r="AB6356" s="9" t="b">
        <v>0</v>
      </c>
      <c r="AC6356" s="9" t="b">
        <v>0</v>
      </c>
      <c r="AD6356" s="9" t="b">
        <v>0</v>
      </c>
      <c r="AE6356" s="9" t="b">
        <v>1</v>
      </c>
      <c r="AF6356" s="9" t="b">
        <v>1</v>
      </c>
      <c r="AG6356" s="9" t="b">
        <v>1</v>
      </c>
    </row>
    <row r="6357" spans="1:33" x14ac:dyDescent="0.2">
      <c r="A6357" s="11">
        <v>2</v>
      </c>
      <c r="B6357" t="s">
        <v>170</v>
      </c>
      <c r="C6357" t="s">
        <v>37</v>
      </c>
      <c r="D6357">
        <v>0</v>
      </c>
      <c r="E6357">
        <v>1576671.3032322</v>
      </c>
      <c r="F6357">
        <v>0</v>
      </c>
      <c r="G6357">
        <v>0</v>
      </c>
      <c r="H6357">
        <v>0</v>
      </c>
      <c r="I6357">
        <v>0</v>
      </c>
      <c r="J6357" s="10">
        <f>SUMIFS(Table1[time],Table1[repetition],Table1[[#This Row],[repetition]],Table1[config],Table1[[#This Row],[config]])</f>
        <v>200512550.33091769</v>
      </c>
      <c r="K6357" s="11">
        <v>600</v>
      </c>
      <c r="L6357" s="11">
        <v>18</v>
      </c>
      <c r="M6357" s="11" t="s">
        <v>150</v>
      </c>
      <c r="N6357" s="11" t="b">
        <v>0</v>
      </c>
      <c r="O6357" s="11" t="b">
        <v>1</v>
      </c>
      <c r="P6357" s="11" t="b">
        <v>0</v>
      </c>
      <c r="Q6357" s="11" t="b">
        <v>0</v>
      </c>
      <c r="R6357" s="11" t="b">
        <v>1</v>
      </c>
      <c r="S6357" s="11" t="b">
        <v>1</v>
      </c>
      <c r="T6357" s="11" t="b">
        <v>1</v>
      </c>
      <c r="U6357" s="11" t="b">
        <v>0</v>
      </c>
      <c r="V6357" s="11" t="b">
        <v>1</v>
      </c>
      <c r="W6357" s="11" t="b">
        <v>0</v>
      </c>
      <c r="X6357" s="11" t="b">
        <v>0</v>
      </c>
      <c r="Y6357" s="11" t="b">
        <v>0</v>
      </c>
      <c r="Z6357" s="11" t="b">
        <v>1</v>
      </c>
      <c r="AA6357" s="11" t="b">
        <v>0</v>
      </c>
      <c r="AB6357" s="11" t="b">
        <v>0</v>
      </c>
      <c r="AC6357" s="11" t="b">
        <v>1</v>
      </c>
      <c r="AD6357" s="11" t="b">
        <v>1</v>
      </c>
      <c r="AE6357" s="11" t="b">
        <v>0</v>
      </c>
      <c r="AF6357" s="11" t="b">
        <v>1</v>
      </c>
      <c r="AG6357" s="11" t="b">
        <v>1</v>
      </c>
    </row>
    <row r="6358" spans="1:33" x14ac:dyDescent="0.2">
      <c r="A6358" s="11">
        <v>3</v>
      </c>
      <c r="B6358" t="s">
        <v>170</v>
      </c>
      <c r="C6358" t="s">
        <v>37</v>
      </c>
      <c r="D6358">
        <v>0</v>
      </c>
      <c r="E6358">
        <v>1699024.080629</v>
      </c>
      <c r="F6358">
        <v>0</v>
      </c>
      <c r="G6358">
        <v>0</v>
      </c>
      <c r="H6358">
        <v>0</v>
      </c>
      <c r="I6358">
        <v>0</v>
      </c>
      <c r="J6358" s="10">
        <f>SUMIFS(Table1[time],Table1[repetition],Table1[[#This Row],[repetition]],Table1[config],Table1[[#This Row],[config]])</f>
        <v>133575063.49960189</v>
      </c>
      <c r="K6358" s="11">
        <v>200</v>
      </c>
      <c r="L6358" s="11">
        <v>4</v>
      </c>
      <c r="M6358" s="11" t="s">
        <v>151</v>
      </c>
      <c r="N6358" s="11" t="b">
        <v>1</v>
      </c>
      <c r="O6358" s="11" t="b">
        <v>1</v>
      </c>
      <c r="P6358" s="11" t="b">
        <v>1</v>
      </c>
      <c r="Q6358" s="11" t="b">
        <v>1</v>
      </c>
      <c r="R6358" s="11" t="b">
        <v>1</v>
      </c>
      <c r="S6358" s="11" t="b">
        <v>1</v>
      </c>
      <c r="T6358" s="11" t="b">
        <v>1</v>
      </c>
      <c r="U6358" s="11" t="b">
        <v>1</v>
      </c>
      <c r="V6358" s="11" t="b">
        <v>1</v>
      </c>
      <c r="W6358" s="11" t="b">
        <v>0</v>
      </c>
      <c r="X6358" s="11" t="b">
        <v>0</v>
      </c>
      <c r="Y6358" s="11" t="b">
        <v>0</v>
      </c>
      <c r="Z6358" s="11" t="b">
        <v>0</v>
      </c>
      <c r="AA6358" s="11" t="b">
        <v>0</v>
      </c>
      <c r="AB6358" s="11" t="b">
        <v>1</v>
      </c>
      <c r="AC6358" s="11" t="b">
        <v>0</v>
      </c>
      <c r="AD6358" s="11" t="b">
        <v>1</v>
      </c>
      <c r="AE6358" s="11" t="b">
        <v>0</v>
      </c>
      <c r="AF6358" s="11" t="b">
        <v>1</v>
      </c>
      <c r="AG6358" s="11" t="b">
        <v>0</v>
      </c>
    </row>
    <row r="6359" spans="1:33" x14ac:dyDescent="0.2">
      <c r="A6359" s="9">
        <v>1</v>
      </c>
      <c r="B6359" t="s">
        <v>172</v>
      </c>
      <c r="C6359" t="s">
        <v>37</v>
      </c>
      <c r="D6359">
        <v>0</v>
      </c>
      <c r="E6359">
        <v>2290165.84102401</v>
      </c>
      <c r="F6359">
        <v>0</v>
      </c>
      <c r="G6359">
        <v>0</v>
      </c>
      <c r="H6359">
        <v>0</v>
      </c>
      <c r="I6359">
        <v>0</v>
      </c>
      <c r="J6359" s="8">
        <f>SUMIFS(Table1[time],Table1[repetition],Table1[[#This Row],[repetition]],Table1[config],Table1[[#This Row],[config]])</f>
        <v>164125166.34796381</v>
      </c>
      <c r="K6359" s="9">
        <v>100</v>
      </c>
      <c r="L6359" s="9">
        <v>6</v>
      </c>
      <c r="M6359" s="9" t="s">
        <v>151</v>
      </c>
      <c r="N6359" s="9" t="b">
        <v>0</v>
      </c>
      <c r="O6359" s="9" t="b">
        <v>1</v>
      </c>
      <c r="P6359" s="9" t="b">
        <v>0</v>
      </c>
      <c r="Q6359" s="9" t="b">
        <v>0</v>
      </c>
      <c r="R6359" s="9" t="b">
        <v>0</v>
      </c>
      <c r="S6359" s="9" t="b">
        <v>1</v>
      </c>
      <c r="T6359" s="9" t="b">
        <v>0</v>
      </c>
      <c r="U6359" s="9" t="b">
        <v>1</v>
      </c>
      <c r="V6359" s="9" t="b">
        <v>1</v>
      </c>
      <c r="W6359" s="9" t="b">
        <v>1</v>
      </c>
      <c r="X6359" s="9" t="b">
        <v>0</v>
      </c>
      <c r="Y6359" s="9" t="b">
        <v>1</v>
      </c>
      <c r="Z6359" s="9" t="b">
        <v>0</v>
      </c>
      <c r="AA6359" s="9" t="b">
        <v>0</v>
      </c>
      <c r="AB6359" s="9" t="b">
        <v>0</v>
      </c>
      <c r="AC6359" s="9" t="b">
        <v>0</v>
      </c>
      <c r="AD6359" s="9" t="b">
        <v>0</v>
      </c>
      <c r="AE6359" s="9" t="b">
        <v>1</v>
      </c>
      <c r="AF6359" s="9" t="b">
        <v>1</v>
      </c>
      <c r="AG6359" s="9" t="b">
        <v>0</v>
      </c>
    </row>
    <row r="6360" spans="1:33" x14ac:dyDescent="0.2">
      <c r="A6360" s="9">
        <v>2</v>
      </c>
      <c r="B6360" t="s">
        <v>172</v>
      </c>
      <c r="C6360" t="s">
        <v>37</v>
      </c>
      <c r="D6360">
        <v>0</v>
      </c>
      <c r="E6360">
        <v>7212803.9912320599</v>
      </c>
      <c r="F6360">
        <v>0</v>
      </c>
      <c r="G6360">
        <v>0</v>
      </c>
      <c r="H6360">
        <v>0</v>
      </c>
      <c r="I6360">
        <v>0</v>
      </c>
      <c r="J6360" s="8">
        <f>SUMIFS(Table1[time],Table1[repetition],Table1[[#This Row],[repetition]],Table1[config],Table1[[#This Row],[config]])</f>
        <v>200512550.33091769</v>
      </c>
      <c r="K6360" s="9">
        <v>600</v>
      </c>
      <c r="L6360" s="9">
        <v>3</v>
      </c>
      <c r="M6360" s="9" t="s">
        <v>151</v>
      </c>
      <c r="N6360" s="9" t="b">
        <v>0</v>
      </c>
      <c r="O6360" s="9" t="b">
        <v>1</v>
      </c>
      <c r="P6360" s="9" t="b">
        <v>0</v>
      </c>
      <c r="Q6360" s="9" t="b">
        <v>1</v>
      </c>
      <c r="R6360" s="9" t="b">
        <v>1</v>
      </c>
      <c r="S6360" s="9" t="b">
        <v>1</v>
      </c>
      <c r="T6360" s="9" t="b">
        <v>1</v>
      </c>
      <c r="U6360" s="9" t="b">
        <v>0</v>
      </c>
      <c r="V6360" s="9" t="b">
        <v>0</v>
      </c>
      <c r="W6360" s="9" t="b">
        <v>1</v>
      </c>
      <c r="X6360" s="9" t="b">
        <v>0</v>
      </c>
      <c r="Y6360" s="9" t="b">
        <v>0</v>
      </c>
      <c r="Z6360" s="9" t="b">
        <v>1</v>
      </c>
      <c r="AA6360" s="9" t="b">
        <v>0</v>
      </c>
      <c r="AB6360" s="9" t="b">
        <v>0</v>
      </c>
      <c r="AC6360" s="9" t="b">
        <v>1</v>
      </c>
      <c r="AD6360" s="9" t="b">
        <v>1</v>
      </c>
      <c r="AE6360" s="9" t="b">
        <v>0</v>
      </c>
      <c r="AF6360" s="9" t="b">
        <v>1</v>
      </c>
      <c r="AG6360" s="9" t="b">
        <v>0</v>
      </c>
    </row>
    <row r="6361" spans="1:33" x14ac:dyDescent="0.2">
      <c r="A6361" s="9">
        <v>3</v>
      </c>
      <c r="B6361" t="s">
        <v>172</v>
      </c>
      <c r="C6361" t="s">
        <v>37</v>
      </c>
      <c r="D6361">
        <v>0</v>
      </c>
      <c r="E6361">
        <v>2564970.1902579898</v>
      </c>
      <c r="F6361">
        <v>0</v>
      </c>
      <c r="G6361">
        <v>0</v>
      </c>
      <c r="H6361">
        <v>0</v>
      </c>
      <c r="I6361">
        <v>0</v>
      </c>
      <c r="J6361" s="8">
        <f>SUMIFS(Table1[time],Table1[repetition],Table1[[#This Row],[repetition]],Table1[config],Table1[[#This Row],[config]])</f>
        <v>133575063.49960189</v>
      </c>
      <c r="K6361" s="9">
        <v>600</v>
      </c>
      <c r="L6361" s="9">
        <v>1</v>
      </c>
      <c r="M6361" s="9" t="s">
        <v>149</v>
      </c>
      <c r="N6361" s="9" t="b">
        <v>0</v>
      </c>
      <c r="O6361" s="9" t="b">
        <v>1</v>
      </c>
      <c r="P6361" s="9" t="b">
        <v>1</v>
      </c>
      <c r="Q6361" s="9" t="b">
        <v>1</v>
      </c>
      <c r="R6361" s="9" t="b">
        <v>1</v>
      </c>
      <c r="S6361" s="9" t="b">
        <v>0</v>
      </c>
      <c r="T6361" s="9" t="b">
        <v>1</v>
      </c>
      <c r="U6361" s="9" t="b">
        <v>0</v>
      </c>
      <c r="V6361" s="9" t="b">
        <v>0</v>
      </c>
      <c r="W6361" s="9" t="b">
        <v>1</v>
      </c>
      <c r="X6361" s="9" t="b">
        <v>1</v>
      </c>
      <c r="Y6361" s="9" t="b">
        <v>1</v>
      </c>
      <c r="Z6361" s="9" t="b">
        <v>1</v>
      </c>
      <c r="AA6361" s="9" t="b">
        <v>0</v>
      </c>
      <c r="AB6361" s="9" t="b">
        <v>1</v>
      </c>
      <c r="AC6361" s="9" t="b">
        <v>1</v>
      </c>
      <c r="AD6361" s="9" t="b">
        <v>1</v>
      </c>
      <c r="AE6361" s="9" t="b">
        <v>1</v>
      </c>
      <c r="AF6361" s="9" t="b">
        <v>1</v>
      </c>
      <c r="AG6361" s="9" t="b">
        <v>0</v>
      </c>
    </row>
    <row r="6362" spans="1:33" x14ac:dyDescent="0.2">
      <c r="A6362" s="11">
        <v>1</v>
      </c>
      <c r="B6362" t="s">
        <v>173</v>
      </c>
      <c r="C6362" t="s">
        <v>37</v>
      </c>
      <c r="D6362">
        <v>0</v>
      </c>
      <c r="E6362">
        <v>7225377.7736960296</v>
      </c>
      <c r="F6362">
        <v>0</v>
      </c>
      <c r="G6362">
        <v>0</v>
      </c>
      <c r="H6362">
        <v>0</v>
      </c>
      <c r="I6362">
        <v>0</v>
      </c>
      <c r="J6362" s="10">
        <f>SUMIFS(Table1[time],Table1[repetition],Table1[[#This Row],[repetition]],Table1[config],Table1[[#This Row],[config]])</f>
        <v>164125166.34796381</v>
      </c>
      <c r="K6362" s="11">
        <v>110</v>
      </c>
      <c r="L6362" s="11">
        <v>1</v>
      </c>
      <c r="M6362" s="11" t="s">
        <v>149</v>
      </c>
      <c r="N6362" s="11" t="b">
        <v>0</v>
      </c>
      <c r="O6362" s="11" t="b">
        <v>1</v>
      </c>
      <c r="P6362" s="11" t="b">
        <v>1</v>
      </c>
      <c r="Q6362" s="11" t="b">
        <v>1</v>
      </c>
      <c r="R6362" s="11" t="b">
        <v>1</v>
      </c>
      <c r="S6362" s="11" t="b">
        <v>0</v>
      </c>
      <c r="T6362" s="11" t="b">
        <v>1</v>
      </c>
      <c r="U6362" s="11" t="b">
        <v>0</v>
      </c>
      <c r="V6362" s="11" t="b">
        <v>0</v>
      </c>
      <c r="W6362" s="11" t="b">
        <v>1</v>
      </c>
      <c r="X6362" s="11" t="b">
        <v>1</v>
      </c>
      <c r="Y6362" s="11" t="b">
        <v>1</v>
      </c>
      <c r="Z6362" s="11" t="b">
        <v>1</v>
      </c>
      <c r="AA6362" s="11" t="b">
        <v>0</v>
      </c>
      <c r="AB6362" s="11" t="b">
        <v>1</v>
      </c>
      <c r="AC6362" s="11" t="b">
        <v>1</v>
      </c>
      <c r="AD6362" s="11" t="b">
        <v>1</v>
      </c>
      <c r="AE6362" s="11" t="b">
        <v>1</v>
      </c>
      <c r="AF6362" s="11" t="b">
        <v>1</v>
      </c>
      <c r="AG6362" s="11" t="b">
        <v>0</v>
      </c>
    </row>
    <row r="6363" spans="1:33" x14ac:dyDescent="0.2">
      <c r="A6363" s="11">
        <v>2</v>
      </c>
      <c r="B6363" t="s">
        <v>173</v>
      </c>
      <c r="C6363" t="s">
        <v>37</v>
      </c>
      <c r="D6363">
        <v>0</v>
      </c>
      <c r="E6363">
        <v>7272814.7959131701</v>
      </c>
      <c r="F6363">
        <v>0</v>
      </c>
      <c r="G6363">
        <v>0</v>
      </c>
      <c r="H6363">
        <v>0</v>
      </c>
      <c r="I6363">
        <v>0</v>
      </c>
      <c r="J6363" s="10">
        <f>SUMIFS(Table1[time],Table1[repetition],Table1[[#This Row],[repetition]],Table1[config],Table1[[#This Row],[config]])</f>
        <v>200512550.33091769</v>
      </c>
      <c r="K6363" s="11">
        <v>600</v>
      </c>
      <c r="L6363" s="11">
        <v>3</v>
      </c>
      <c r="M6363" s="11" t="s">
        <v>151</v>
      </c>
      <c r="N6363" s="11" t="b">
        <v>0</v>
      </c>
      <c r="O6363" s="11" t="b">
        <v>1</v>
      </c>
      <c r="P6363" s="11" t="b">
        <v>0</v>
      </c>
      <c r="Q6363" s="11" t="b">
        <v>1</v>
      </c>
      <c r="R6363" s="11" t="b">
        <v>1</v>
      </c>
      <c r="S6363" s="11" t="b">
        <v>1</v>
      </c>
      <c r="T6363" s="11" t="b">
        <v>1</v>
      </c>
      <c r="U6363" s="11" t="b">
        <v>0</v>
      </c>
      <c r="V6363" s="11" t="b">
        <v>0</v>
      </c>
      <c r="W6363" s="11" t="b">
        <v>1</v>
      </c>
      <c r="X6363" s="11" t="b">
        <v>0</v>
      </c>
      <c r="Y6363" s="11" t="b">
        <v>0</v>
      </c>
      <c r="Z6363" s="11" t="b">
        <v>1</v>
      </c>
      <c r="AA6363" s="11" t="b">
        <v>0</v>
      </c>
      <c r="AB6363" s="11" t="b">
        <v>0</v>
      </c>
      <c r="AC6363" s="11" t="b">
        <v>1</v>
      </c>
      <c r="AD6363" s="11" t="b">
        <v>1</v>
      </c>
      <c r="AE6363" s="11" t="b">
        <v>0</v>
      </c>
      <c r="AF6363" s="11" t="b">
        <v>1</v>
      </c>
      <c r="AG6363" s="11" t="b">
        <v>0</v>
      </c>
    </row>
    <row r="6364" spans="1:33" x14ac:dyDescent="0.2">
      <c r="A6364" s="9">
        <v>3</v>
      </c>
      <c r="B6364" t="s">
        <v>173</v>
      </c>
      <c r="C6364" t="s">
        <v>37</v>
      </c>
      <c r="D6364">
        <v>0</v>
      </c>
      <c r="E6364">
        <v>7224250.1691880003</v>
      </c>
      <c r="F6364">
        <v>0</v>
      </c>
      <c r="G6364">
        <v>0</v>
      </c>
      <c r="H6364">
        <v>0</v>
      </c>
      <c r="I6364">
        <v>0</v>
      </c>
      <c r="J6364" s="8">
        <f>SUMIFS(Table1[time],Table1[repetition],Table1[[#This Row],[repetition]],Table1[config],Table1[[#This Row],[config]])</f>
        <v>133575063.49960189</v>
      </c>
      <c r="K6364" s="9">
        <v>600</v>
      </c>
      <c r="L6364" s="9">
        <v>3</v>
      </c>
      <c r="M6364" s="9" t="s">
        <v>151</v>
      </c>
      <c r="N6364" s="9" t="b">
        <v>0</v>
      </c>
      <c r="O6364" s="9" t="b">
        <v>1</v>
      </c>
      <c r="P6364" s="9" t="b">
        <v>0</v>
      </c>
      <c r="Q6364" s="9" t="b">
        <v>1</v>
      </c>
      <c r="R6364" s="9" t="b">
        <v>1</v>
      </c>
      <c r="S6364" s="9" t="b">
        <v>1</v>
      </c>
      <c r="T6364" s="9" t="b">
        <v>1</v>
      </c>
      <c r="U6364" s="9" t="b">
        <v>0</v>
      </c>
      <c r="V6364" s="9" t="b">
        <v>0</v>
      </c>
      <c r="W6364" s="9" t="b">
        <v>1</v>
      </c>
      <c r="X6364" s="9" t="b">
        <v>0</v>
      </c>
      <c r="Y6364" s="9" t="b">
        <v>0</v>
      </c>
      <c r="Z6364" s="9" t="b">
        <v>1</v>
      </c>
      <c r="AA6364" s="9" t="b">
        <v>0</v>
      </c>
      <c r="AB6364" s="9" t="b">
        <v>0</v>
      </c>
      <c r="AC6364" s="9" t="b">
        <v>1</v>
      </c>
      <c r="AD6364" s="9" t="b">
        <v>1</v>
      </c>
      <c r="AE6364" s="9" t="b">
        <v>0</v>
      </c>
      <c r="AF6364" s="9" t="b">
        <v>1</v>
      </c>
      <c r="AG6364" s="9" t="b">
        <v>0</v>
      </c>
    </row>
    <row r="6365" spans="1:33" x14ac:dyDescent="0.2">
      <c r="A6365" s="11">
        <v>1</v>
      </c>
      <c r="B6365" t="s">
        <v>174</v>
      </c>
      <c r="C6365" t="s">
        <v>37</v>
      </c>
      <c r="D6365">
        <v>0</v>
      </c>
      <c r="E6365">
        <v>4043710.2006350099</v>
      </c>
      <c r="F6365">
        <v>0</v>
      </c>
      <c r="G6365">
        <v>0</v>
      </c>
      <c r="H6365">
        <v>0</v>
      </c>
      <c r="I6365">
        <v>0</v>
      </c>
      <c r="J6365" s="10">
        <f>SUMIFS(Table1[time],Table1[repetition],Table1[[#This Row],[repetition]],Table1[config],Table1[[#This Row],[config]])</f>
        <v>164125166.34796381</v>
      </c>
      <c r="K6365" s="11">
        <v>110</v>
      </c>
      <c r="L6365" s="11">
        <v>4</v>
      </c>
      <c r="M6365" s="11" t="s">
        <v>149</v>
      </c>
      <c r="N6365" s="11" t="b">
        <v>1</v>
      </c>
      <c r="O6365" s="11" t="b">
        <v>1</v>
      </c>
      <c r="P6365" s="11" t="b">
        <v>0</v>
      </c>
      <c r="Q6365" s="11" t="b">
        <v>1</v>
      </c>
      <c r="R6365" s="11" t="b">
        <v>1</v>
      </c>
      <c r="S6365" s="11" t="b">
        <v>1</v>
      </c>
      <c r="T6365" s="11" t="b">
        <v>1</v>
      </c>
      <c r="U6365" s="11" t="b">
        <v>0</v>
      </c>
      <c r="V6365" s="11" t="b">
        <v>0</v>
      </c>
      <c r="W6365" s="11" t="b">
        <v>0</v>
      </c>
      <c r="X6365" s="11" t="b">
        <v>1</v>
      </c>
      <c r="Y6365" s="11" t="b">
        <v>1</v>
      </c>
      <c r="Z6365" s="11" t="b">
        <v>1</v>
      </c>
      <c r="AA6365" s="11" t="b">
        <v>1</v>
      </c>
      <c r="AB6365" s="11" t="b">
        <v>1</v>
      </c>
      <c r="AC6365" s="11" t="b">
        <v>0</v>
      </c>
      <c r="AD6365" s="11" t="b">
        <v>1</v>
      </c>
      <c r="AE6365" s="11" t="b">
        <v>0</v>
      </c>
      <c r="AF6365" s="11" t="b">
        <v>0</v>
      </c>
      <c r="AG6365" s="11" t="b">
        <v>0</v>
      </c>
    </row>
    <row r="6366" spans="1:33" x14ac:dyDescent="0.2">
      <c r="A6366" s="11">
        <v>2</v>
      </c>
      <c r="B6366" t="s">
        <v>174</v>
      </c>
      <c r="C6366" t="s">
        <v>37</v>
      </c>
      <c r="D6366">
        <v>0</v>
      </c>
      <c r="E6366">
        <v>7210156.9530400401</v>
      </c>
      <c r="F6366">
        <v>0</v>
      </c>
      <c r="G6366">
        <v>0</v>
      </c>
      <c r="H6366">
        <v>0</v>
      </c>
      <c r="I6366">
        <v>0</v>
      </c>
      <c r="J6366" s="10">
        <f>SUMIFS(Table1[time],Table1[repetition],Table1[[#This Row],[repetition]],Table1[config],Table1[[#This Row],[config]])</f>
        <v>200512550.33091769</v>
      </c>
      <c r="K6366" s="11">
        <v>600</v>
      </c>
      <c r="L6366" s="11">
        <v>2</v>
      </c>
      <c r="M6366" s="11" t="s">
        <v>150</v>
      </c>
      <c r="N6366" s="11" t="b">
        <v>1</v>
      </c>
      <c r="O6366" s="11" t="b">
        <v>0</v>
      </c>
      <c r="P6366" s="11" t="b">
        <v>0</v>
      </c>
      <c r="Q6366" s="11" t="b">
        <v>0</v>
      </c>
      <c r="R6366" s="11" t="b">
        <v>0</v>
      </c>
      <c r="S6366" s="11" t="b">
        <v>1</v>
      </c>
      <c r="T6366" s="11" t="b">
        <v>0</v>
      </c>
      <c r="U6366" s="11" t="b">
        <v>1</v>
      </c>
      <c r="V6366" s="11" t="b">
        <v>1</v>
      </c>
      <c r="W6366" s="11" t="b">
        <v>0</v>
      </c>
      <c r="X6366" s="11" t="b">
        <v>0</v>
      </c>
      <c r="Y6366" s="11" t="b">
        <v>0</v>
      </c>
      <c r="Z6366" s="11" t="b">
        <v>0</v>
      </c>
      <c r="AA6366" s="11" t="b">
        <v>1</v>
      </c>
      <c r="AB6366" s="11" t="b">
        <v>0</v>
      </c>
      <c r="AC6366" s="11" t="b">
        <v>0</v>
      </c>
      <c r="AD6366" s="11" t="b">
        <v>0</v>
      </c>
      <c r="AE6366" s="11" t="b">
        <v>0</v>
      </c>
      <c r="AF6366" s="11" t="b">
        <v>0</v>
      </c>
      <c r="AG6366" s="11" t="b">
        <v>1</v>
      </c>
    </row>
    <row r="6367" spans="1:33" x14ac:dyDescent="0.2">
      <c r="A6367" s="11">
        <v>3</v>
      </c>
      <c r="B6367" t="s">
        <v>174</v>
      </c>
      <c r="C6367" t="s">
        <v>37</v>
      </c>
      <c r="D6367">
        <v>0</v>
      </c>
      <c r="E6367">
        <v>2794995.1507879999</v>
      </c>
      <c r="F6367">
        <v>0</v>
      </c>
      <c r="G6367">
        <v>0</v>
      </c>
      <c r="H6367">
        <v>0</v>
      </c>
      <c r="I6367">
        <v>0</v>
      </c>
      <c r="J6367" s="10">
        <f>SUMIFS(Table1[time],Table1[repetition],Table1[[#This Row],[repetition]],Table1[config],Table1[[#This Row],[config]])</f>
        <v>133575063.49960189</v>
      </c>
      <c r="K6367" s="11">
        <v>1</v>
      </c>
      <c r="L6367" s="11">
        <v>1</v>
      </c>
      <c r="M6367" s="11" t="s">
        <v>150</v>
      </c>
      <c r="N6367" s="11" t="b">
        <v>1</v>
      </c>
      <c r="O6367" s="11" t="b">
        <v>1</v>
      </c>
      <c r="P6367" s="11" t="b">
        <v>0</v>
      </c>
      <c r="Q6367" s="11" t="b">
        <v>0</v>
      </c>
      <c r="R6367" s="11" t="b">
        <v>0</v>
      </c>
      <c r="S6367" s="11" t="b">
        <v>1</v>
      </c>
      <c r="T6367" s="11" t="b">
        <v>1</v>
      </c>
      <c r="U6367" s="11" t="b">
        <v>1</v>
      </c>
      <c r="V6367" s="11" t="b">
        <v>1</v>
      </c>
      <c r="W6367" s="11" t="b">
        <v>0</v>
      </c>
      <c r="X6367" s="11" t="b">
        <v>0</v>
      </c>
      <c r="Y6367" s="11" t="b">
        <v>0</v>
      </c>
      <c r="Z6367" s="11" t="b">
        <v>0</v>
      </c>
      <c r="AA6367" s="11" t="b">
        <v>1</v>
      </c>
      <c r="AB6367" s="11" t="b">
        <v>1</v>
      </c>
      <c r="AC6367" s="11" t="b">
        <v>1</v>
      </c>
      <c r="AD6367" s="11" t="b">
        <v>1</v>
      </c>
      <c r="AE6367" s="11" t="b">
        <v>0</v>
      </c>
      <c r="AF6367" s="11" t="b">
        <v>0</v>
      </c>
      <c r="AG6367" s="11" t="b">
        <v>0</v>
      </c>
    </row>
    <row r="6368" spans="1:33" x14ac:dyDescent="0.2">
      <c r="A6368" s="9">
        <v>1</v>
      </c>
      <c r="B6368" t="s">
        <v>175</v>
      </c>
      <c r="C6368" t="s">
        <v>37</v>
      </c>
      <c r="D6368">
        <v>0</v>
      </c>
      <c r="E6368">
        <v>7205027.9843649399</v>
      </c>
      <c r="F6368">
        <v>0</v>
      </c>
      <c r="G6368">
        <v>0</v>
      </c>
      <c r="H6368">
        <v>0</v>
      </c>
      <c r="I6368">
        <v>0</v>
      </c>
      <c r="J6368" s="8">
        <f>SUMIFS(Table1[time],Table1[repetition],Table1[[#This Row],[repetition]],Table1[config],Table1[[#This Row],[config]])</f>
        <v>164125166.34796381</v>
      </c>
      <c r="K6368" s="9">
        <v>110</v>
      </c>
      <c r="L6368" s="9">
        <v>6</v>
      </c>
      <c r="M6368" s="9" t="s">
        <v>150</v>
      </c>
      <c r="N6368" s="9" t="b">
        <v>0</v>
      </c>
      <c r="O6368" s="9" t="b">
        <v>1</v>
      </c>
      <c r="P6368" s="9" t="b">
        <v>0</v>
      </c>
      <c r="Q6368" s="9" t="b">
        <v>1</v>
      </c>
      <c r="R6368" s="9" t="b">
        <v>1</v>
      </c>
      <c r="S6368" s="9" t="b">
        <v>0</v>
      </c>
      <c r="T6368" s="9" t="b">
        <v>0</v>
      </c>
      <c r="U6368" s="9" t="b">
        <v>0</v>
      </c>
      <c r="V6368" s="9" t="b">
        <v>1</v>
      </c>
      <c r="W6368" s="9" t="b">
        <v>0</v>
      </c>
      <c r="X6368" s="9" t="b">
        <v>1</v>
      </c>
      <c r="Y6368" s="9" t="b">
        <v>1</v>
      </c>
      <c r="Z6368" s="9" t="b">
        <v>0</v>
      </c>
      <c r="AA6368" s="9" t="b">
        <v>0</v>
      </c>
      <c r="AB6368" s="9" t="b">
        <v>1</v>
      </c>
      <c r="AC6368" s="9" t="b">
        <v>0</v>
      </c>
      <c r="AD6368" s="9" t="b">
        <v>0</v>
      </c>
      <c r="AE6368" s="9" t="b">
        <v>1</v>
      </c>
      <c r="AF6368" s="9" t="b">
        <v>1</v>
      </c>
      <c r="AG6368" s="9" t="b">
        <v>1</v>
      </c>
    </row>
    <row r="6369" spans="1:33" x14ac:dyDescent="0.2">
      <c r="A6369" s="9">
        <v>2</v>
      </c>
      <c r="B6369" t="s">
        <v>175</v>
      </c>
      <c r="C6369" t="s">
        <v>37</v>
      </c>
      <c r="D6369">
        <v>0</v>
      </c>
      <c r="E6369">
        <v>7213710.1475079497</v>
      </c>
      <c r="F6369">
        <v>0</v>
      </c>
      <c r="G6369">
        <v>0</v>
      </c>
      <c r="H6369">
        <v>0</v>
      </c>
      <c r="I6369">
        <v>0</v>
      </c>
      <c r="J6369" s="8">
        <f>SUMIFS(Table1[time],Table1[repetition],Table1[[#This Row],[repetition]],Table1[config],Table1[[#This Row],[config]])</f>
        <v>200512550.33091769</v>
      </c>
      <c r="K6369" s="9">
        <v>600</v>
      </c>
      <c r="L6369" s="9">
        <v>2</v>
      </c>
      <c r="M6369" s="9" t="s">
        <v>150</v>
      </c>
      <c r="N6369" s="9" t="b">
        <v>1</v>
      </c>
      <c r="O6369" s="9" t="b">
        <v>0</v>
      </c>
      <c r="P6369" s="9" t="b">
        <v>0</v>
      </c>
      <c r="Q6369" s="9" t="b">
        <v>0</v>
      </c>
      <c r="R6369" s="9" t="b">
        <v>0</v>
      </c>
      <c r="S6369" s="9" t="b">
        <v>1</v>
      </c>
      <c r="T6369" s="9" t="b">
        <v>0</v>
      </c>
      <c r="U6369" s="9" t="b">
        <v>1</v>
      </c>
      <c r="V6369" s="9" t="b">
        <v>1</v>
      </c>
      <c r="W6369" s="9" t="b">
        <v>0</v>
      </c>
      <c r="X6369" s="9" t="b">
        <v>0</v>
      </c>
      <c r="Y6369" s="9" t="b">
        <v>0</v>
      </c>
      <c r="Z6369" s="9" t="b">
        <v>0</v>
      </c>
      <c r="AA6369" s="9" t="b">
        <v>1</v>
      </c>
      <c r="AB6369" s="9" t="b">
        <v>0</v>
      </c>
      <c r="AC6369" s="9" t="b">
        <v>0</v>
      </c>
      <c r="AD6369" s="9" t="b">
        <v>0</v>
      </c>
      <c r="AE6369" s="9" t="b">
        <v>0</v>
      </c>
      <c r="AF6369" s="9" t="b">
        <v>0</v>
      </c>
      <c r="AG6369" s="9" t="b">
        <v>1</v>
      </c>
    </row>
    <row r="6370" spans="1:33" x14ac:dyDescent="0.2">
      <c r="A6370" s="9">
        <v>3</v>
      </c>
      <c r="B6370" t="s">
        <v>175</v>
      </c>
      <c r="C6370" t="s">
        <v>37</v>
      </c>
      <c r="D6370">
        <v>0</v>
      </c>
      <c r="E6370">
        <v>3814942.3826689799</v>
      </c>
      <c r="F6370">
        <v>0</v>
      </c>
      <c r="G6370">
        <v>0</v>
      </c>
      <c r="H6370">
        <v>0</v>
      </c>
      <c r="I6370">
        <v>0</v>
      </c>
      <c r="J6370" s="8">
        <f>SUMIFS(Table1[time],Table1[repetition],Table1[[#This Row],[repetition]],Table1[config],Table1[[#This Row],[config]])</f>
        <v>133575063.49960189</v>
      </c>
      <c r="K6370" s="9">
        <v>600</v>
      </c>
      <c r="L6370" s="9">
        <v>1</v>
      </c>
      <c r="M6370" s="9" t="s">
        <v>149</v>
      </c>
      <c r="N6370" s="9" t="b">
        <v>0</v>
      </c>
      <c r="O6370" s="9" t="b">
        <v>1</v>
      </c>
      <c r="P6370" s="9" t="b">
        <v>1</v>
      </c>
      <c r="Q6370" s="9" t="b">
        <v>1</v>
      </c>
      <c r="R6370" s="9" t="b">
        <v>1</v>
      </c>
      <c r="S6370" s="9" t="b">
        <v>0</v>
      </c>
      <c r="T6370" s="9" t="b">
        <v>1</v>
      </c>
      <c r="U6370" s="9" t="b">
        <v>0</v>
      </c>
      <c r="V6370" s="9" t="b">
        <v>0</v>
      </c>
      <c r="W6370" s="9" t="b">
        <v>1</v>
      </c>
      <c r="X6370" s="9" t="b">
        <v>1</v>
      </c>
      <c r="Y6370" s="9" t="b">
        <v>1</v>
      </c>
      <c r="Z6370" s="9" t="b">
        <v>1</v>
      </c>
      <c r="AA6370" s="9" t="b">
        <v>0</v>
      </c>
      <c r="AB6370" s="9" t="b">
        <v>1</v>
      </c>
      <c r="AC6370" s="9" t="b">
        <v>1</v>
      </c>
      <c r="AD6370" s="9" t="b">
        <v>1</v>
      </c>
      <c r="AE6370" s="9" t="b">
        <v>1</v>
      </c>
      <c r="AF6370" s="9" t="b">
        <v>1</v>
      </c>
      <c r="AG6370" s="9" t="b">
        <v>0</v>
      </c>
    </row>
    <row r="6371" spans="1:33" x14ac:dyDescent="0.2">
      <c r="A6371" s="9">
        <v>1</v>
      </c>
      <c r="B6371" t="s">
        <v>176</v>
      </c>
      <c r="C6371" t="s">
        <v>37</v>
      </c>
      <c r="D6371">
        <v>0</v>
      </c>
      <c r="E6371">
        <v>482324.28624399402</v>
      </c>
      <c r="F6371">
        <v>0</v>
      </c>
      <c r="G6371">
        <v>0</v>
      </c>
      <c r="H6371">
        <v>0</v>
      </c>
      <c r="I6371">
        <v>0</v>
      </c>
      <c r="J6371" s="8">
        <f>SUMIFS(Table1[time],Table1[repetition],Table1[[#This Row],[repetition]],Table1[config],Table1[[#This Row],[config]])</f>
        <v>164125166.34796381</v>
      </c>
      <c r="K6371" s="9">
        <v>0</v>
      </c>
      <c r="L6371" s="9">
        <v>6</v>
      </c>
      <c r="M6371" s="9" t="s">
        <v>151</v>
      </c>
      <c r="N6371" s="9" t="b">
        <v>1</v>
      </c>
      <c r="O6371" s="9" t="b">
        <v>0</v>
      </c>
      <c r="P6371" s="9" t="b">
        <v>1</v>
      </c>
      <c r="Q6371" s="9" t="b">
        <v>0</v>
      </c>
      <c r="R6371" s="9" t="b">
        <v>0</v>
      </c>
      <c r="S6371" s="9" t="b">
        <v>1</v>
      </c>
      <c r="T6371" s="9" t="b">
        <v>1</v>
      </c>
      <c r="U6371" s="9" t="b">
        <v>0</v>
      </c>
      <c r="V6371" s="9" t="b">
        <v>0</v>
      </c>
      <c r="W6371" s="9" t="b">
        <v>1</v>
      </c>
      <c r="X6371" s="9" t="b">
        <v>1</v>
      </c>
      <c r="Y6371" s="9" t="b">
        <v>0</v>
      </c>
      <c r="Z6371" s="9" t="b">
        <v>0</v>
      </c>
      <c r="AA6371" s="9" t="b">
        <v>1</v>
      </c>
      <c r="AB6371" s="9" t="b">
        <v>1</v>
      </c>
      <c r="AC6371" s="9" t="b">
        <v>0</v>
      </c>
      <c r="AD6371" s="9" t="b">
        <v>0</v>
      </c>
      <c r="AE6371" s="9" t="b">
        <v>1</v>
      </c>
      <c r="AF6371" s="9" t="b">
        <v>1</v>
      </c>
      <c r="AG6371" s="9" t="b">
        <v>0</v>
      </c>
    </row>
    <row r="6372" spans="1:33" x14ac:dyDescent="0.2">
      <c r="A6372" s="9">
        <v>2</v>
      </c>
      <c r="B6372" t="s">
        <v>176</v>
      </c>
      <c r="C6372" t="s">
        <v>37</v>
      </c>
      <c r="D6372">
        <v>0</v>
      </c>
      <c r="E6372">
        <v>1800361.95684364</v>
      </c>
      <c r="F6372">
        <v>0</v>
      </c>
      <c r="G6372">
        <v>0</v>
      </c>
      <c r="H6372">
        <v>0</v>
      </c>
      <c r="I6372">
        <v>0</v>
      </c>
      <c r="J6372" s="8">
        <f>SUMIFS(Table1[time],Table1[repetition],Table1[[#This Row],[repetition]],Table1[config],Table1[[#This Row],[config]])</f>
        <v>200512550.33091769</v>
      </c>
      <c r="K6372" s="9">
        <v>600</v>
      </c>
      <c r="L6372" s="9">
        <v>2</v>
      </c>
      <c r="M6372" s="9" t="s">
        <v>150</v>
      </c>
      <c r="N6372" s="9" t="b">
        <v>1</v>
      </c>
      <c r="O6372" s="9" t="b">
        <v>0</v>
      </c>
      <c r="P6372" s="9" t="b">
        <v>0</v>
      </c>
      <c r="Q6372" s="9" t="b">
        <v>0</v>
      </c>
      <c r="R6372" s="9" t="b">
        <v>0</v>
      </c>
      <c r="S6372" s="9" t="b">
        <v>1</v>
      </c>
      <c r="T6372" s="9" t="b">
        <v>0</v>
      </c>
      <c r="U6372" s="9" t="b">
        <v>1</v>
      </c>
      <c r="V6372" s="9" t="b">
        <v>1</v>
      </c>
      <c r="W6372" s="9" t="b">
        <v>0</v>
      </c>
      <c r="X6372" s="9" t="b">
        <v>0</v>
      </c>
      <c r="Y6372" s="9" t="b">
        <v>0</v>
      </c>
      <c r="Z6372" s="9" t="b">
        <v>0</v>
      </c>
      <c r="AA6372" s="9" t="b">
        <v>1</v>
      </c>
      <c r="AB6372" s="9" t="b">
        <v>0</v>
      </c>
      <c r="AC6372" s="9" t="b">
        <v>0</v>
      </c>
      <c r="AD6372" s="9" t="b">
        <v>0</v>
      </c>
      <c r="AE6372" s="9" t="b">
        <v>0</v>
      </c>
      <c r="AF6372" s="9" t="b">
        <v>0</v>
      </c>
      <c r="AG6372" s="9" t="b">
        <v>1</v>
      </c>
    </row>
    <row r="6373" spans="1:33" x14ac:dyDescent="0.2">
      <c r="A6373" s="9">
        <v>3</v>
      </c>
      <c r="B6373" t="s">
        <v>176</v>
      </c>
      <c r="C6373" t="s">
        <v>37</v>
      </c>
      <c r="D6373">
        <v>0</v>
      </c>
      <c r="E6373">
        <v>368273.08671300102</v>
      </c>
      <c r="F6373">
        <v>0</v>
      </c>
      <c r="G6373">
        <v>0</v>
      </c>
      <c r="H6373">
        <v>0</v>
      </c>
      <c r="I6373">
        <v>0</v>
      </c>
      <c r="J6373" s="8">
        <f>SUMIFS(Table1[time],Table1[repetition],Table1[[#This Row],[repetition]],Table1[config],Table1[[#This Row],[config]])</f>
        <v>133575063.49960189</v>
      </c>
      <c r="K6373" s="9">
        <v>1</v>
      </c>
      <c r="L6373" s="9">
        <v>1</v>
      </c>
      <c r="M6373" s="9" t="s">
        <v>150</v>
      </c>
      <c r="N6373" s="9" t="b">
        <v>1</v>
      </c>
      <c r="O6373" s="9" t="b">
        <v>1</v>
      </c>
      <c r="P6373" s="9" t="b">
        <v>0</v>
      </c>
      <c r="Q6373" s="9" t="b">
        <v>0</v>
      </c>
      <c r="R6373" s="9" t="b">
        <v>0</v>
      </c>
      <c r="S6373" s="9" t="b">
        <v>1</v>
      </c>
      <c r="T6373" s="9" t="b">
        <v>1</v>
      </c>
      <c r="U6373" s="9" t="b">
        <v>1</v>
      </c>
      <c r="V6373" s="9" t="b">
        <v>1</v>
      </c>
      <c r="W6373" s="9" t="b">
        <v>0</v>
      </c>
      <c r="X6373" s="9" t="b">
        <v>0</v>
      </c>
      <c r="Y6373" s="9" t="b">
        <v>0</v>
      </c>
      <c r="Z6373" s="9" t="b">
        <v>0</v>
      </c>
      <c r="AA6373" s="9" t="b">
        <v>1</v>
      </c>
      <c r="AB6373" s="9" t="b">
        <v>1</v>
      </c>
      <c r="AC6373" s="9" t="b">
        <v>1</v>
      </c>
      <c r="AD6373" s="9" t="b">
        <v>1</v>
      </c>
      <c r="AE6373" s="9" t="b">
        <v>0</v>
      </c>
      <c r="AF6373" s="9" t="b">
        <v>0</v>
      </c>
      <c r="AG6373" s="9" t="b">
        <v>0</v>
      </c>
    </row>
    <row r="6374" spans="1:33" x14ac:dyDescent="0.2">
      <c r="A6374" s="11">
        <v>1</v>
      </c>
      <c r="B6374" t="s">
        <v>177</v>
      </c>
      <c r="C6374" t="s">
        <v>37</v>
      </c>
      <c r="D6374">
        <v>0</v>
      </c>
      <c r="E6374">
        <v>4157749.6355880201</v>
      </c>
      <c r="F6374">
        <v>0</v>
      </c>
      <c r="G6374">
        <v>0</v>
      </c>
      <c r="H6374">
        <v>0</v>
      </c>
      <c r="I6374">
        <v>0</v>
      </c>
      <c r="J6374" s="10">
        <f>SUMIFS(Table1[time],Table1[repetition],Table1[[#This Row],[repetition]],Table1[config],Table1[[#This Row],[config]])</f>
        <v>164125166.34796381</v>
      </c>
      <c r="K6374" s="11">
        <v>120</v>
      </c>
      <c r="L6374" s="11">
        <v>3</v>
      </c>
      <c r="M6374" s="11" t="s">
        <v>151</v>
      </c>
      <c r="N6374" s="11" t="b">
        <v>1</v>
      </c>
      <c r="O6374" s="11" t="b">
        <v>0</v>
      </c>
      <c r="P6374" s="11" t="b">
        <v>0</v>
      </c>
      <c r="Q6374" s="11" t="b">
        <v>0</v>
      </c>
      <c r="R6374" s="11" t="b">
        <v>1</v>
      </c>
      <c r="S6374" s="11" t="b">
        <v>0</v>
      </c>
      <c r="T6374" s="11" t="b">
        <v>1</v>
      </c>
      <c r="U6374" s="11" t="b">
        <v>1</v>
      </c>
      <c r="V6374" s="11" t="b">
        <v>0</v>
      </c>
      <c r="W6374" s="11" t="b">
        <v>0</v>
      </c>
      <c r="X6374" s="11" t="b">
        <v>0</v>
      </c>
      <c r="Y6374" s="11" t="b">
        <v>1</v>
      </c>
      <c r="Z6374" s="11" t="b">
        <v>1</v>
      </c>
      <c r="AA6374" s="11" t="b">
        <v>1</v>
      </c>
      <c r="AB6374" s="11" t="b">
        <v>0</v>
      </c>
      <c r="AC6374" s="11" t="b">
        <v>1</v>
      </c>
      <c r="AD6374" s="11" t="b">
        <v>0</v>
      </c>
      <c r="AE6374" s="11" t="b">
        <v>1</v>
      </c>
      <c r="AF6374" s="11" t="b">
        <v>0</v>
      </c>
      <c r="AG6374" s="11" t="b">
        <v>1</v>
      </c>
    </row>
    <row r="6375" spans="1:33" x14ac:dyDescent="0.2">
      <c r="A6375" s="9">
        <v>2</v>
      </c>
      <c r="B6375" t="s">
        <v>177</v>
      </c>
      <c r="C6375" t="s">
        <v>37</v>
      </c>
      <c r="D6375">
        <v>0</v>
      </c>
      <c r="E6375">
        <v>7207273.0425866302</v>
      </c>
      <c r="F6375">
        <v>0</v>
      </c>
      <c r="G6375">
        <v>0</v>
      </c>
      <c r="H6375">
        <v>0</v>
      </c>
      <c r="I6375">
        <v>0</v>
      </c>
      <c r="J6375" s="8">
        <f>SUMIFS(Table1[time],Table1[repetition],Table1[[#This Row],[repetition]],Table1[config],Table1[[#This Row],[config]])</f>
        <v>200512550.33091769</v>
      </c>
      <c r="K6375" s="9">
        <v>600</v>
      </c>
      <c r="L6375" s="9">
        <v>2</v>
      </c>
      <c r="M6375" s="9" t="s">
        <v>150</v>
      </c>
      <c r="N6375" s="9" t="b">
        <v>1</v>
      </c>
      <c r="O6375" s="9" t="b">
        <v>0</v>
      </c>
      <c r="P6375" s="9" t="b">
        <v>0</v>
      </c>
      <c r="Q6375" s="9" t="b">
        <v>0</v>
      </c>
      <c r="R6375" s="9" t="b">
        <v>0</v>
      </c>
      <c r="S6375" s="9" t="b">
        <v>1</v>
      </c>
      <c r="T6375" s="9" t="b">
        <v>0</v>
      </c>
      <c r="U6375" s="9" t="b">
        <v>1</v>
      </c>
      <c r="V6375" s="9" t="b">
        <v>1</v>
      </c>
      <c r="W6375" s="9" t="b">
        <v>0</v>
      </c>
      <c r="X6375" s="9" t="b">
        <v>0</v>
      </c>
      <c r="Y6375" s="9" t="b">
        <v>0</v>
      </c>
      <c r="Z6375" s="9" t="b">
        <v>0</v>
      </c>
      <c r="AA6375" s="9" t="b">
        <v>1</v>
      </c>
      <c r="AB6375" s="9" t="b">
        <v>0</v>
      </c>
      <c r="AC6375" s="9" t="b">
        <v>0</v>
      </c>
      <c r="AD6375" s="9" t="b">
        <v>0</v>
      </c>
      <c r="AE6375" s="9" t="b">
        <v>0</v>
      </c>
      <c r="AF6375" s="9" t="b">
        <v>0</v>
      </c>
      <c r="AG6375" s="9" t="b">
        <v>1</v>
      </c>
    </row>
    <row r="6376" spans="1:33" x14ac:dyDescent="0.2">
      <c r="A6376" s="11">
        <v>3</v>
      </c>
      <c r="B6376" t="s">
        <v>177</v>
      </c>
      <c r="C6376" t="s">
        <v>37</v>
      </c>
      <c r="D6376">
        <v>0</v>
      </c>
      <c r="E6376">
        <v>7203496.2548029805</v>
      </c>
      <c r="F6376">
        <v>0</v>
      </c>
      <c r="G6376">
        <v>0</v>
      </c>
      <c r="H6376">
        <v>0</v>
      </c>
      <c r="I6376">
        <v>0</v>
      </c>
      <c r="J6376" s="10">
        <f>SUMIFS(Table1[time],Table1[repetition],Table1[[#This Row],[repetition]],Table1[config],Table1[[#This Row],[config]])</f>
        <v>133575063.49960189</v>
      </c>
      <c r="K6376" s="11">
        <v>600</v>
      </c>
      <c r="L6376" s="11">
        <v>2</v>
      </c>
      <c r="M6376" s="11" t="s">
        <v>150</v>
      </c>
      <c r="N6376" s="11" t="b">
        <v>1</v>
      </c>
      <c r="O6376" s="11" t="b">
        <v>0</v>
      </c>
      <c r="P6376" s="11" t="b">
        <v>0</v>
      </c>
      <c r="Q6376" s="11" t="b">
        <v>0</v>
      </c>
      <c r="R6376" s="11" t="b">
        <v>0</v>
      </c>
      <c r="S6376" s="11" t="b">
        <v>1</v>
      </c>
      <c r="T6376" s="11" t="b">
        <v>0</v>
      </c>
      <c r="U6376" s="11" t="b">
        <v>1</v>
      </c>
      <c r="V6376" s="11" t="b">
        <v>1</v>
      </c>
      <c r="W6376" s="11" t="b">
        <v>0</v>
      </c>
      <c r="X6376" s="11" t="b">
        <v>0</v>
      </c>
      <c r="Y6376" s="11" t="b">
        <v>0</v>
      </c>
      <c r="Z6376" s="11" t="b">
        <v>0</v>
      </c>
      <c r="AA6376" s="11" t="b">
        <v>1</v>
      </c>
      <c r="AB6376" s="11" t="b">
        <v>0</v>
      </c>
      <c r="AC6376" s="11" t="b">
        <v>0</v>
      </c>
      <c r="AD6376" s="11" t="b">
        <v>0</v>
      </c>
      <c r="AE6376" s="11" t="b">
        <v>0</v>
      </c>
      <c r="AF6376" s="11" t="b">
        <v>0</v>
      </c>
      <c r="AG6376" s="11" t="b">
        <v>1</v>
      </c>
    </row>
    <row r="6377" spans="1:33" x14ac:dyDescent="0.2">
      <c r="A6377" s="9">
        <v>1</v>
      </c>
      <c r="B6377" t="s">
        <v>178</v>
      </c>
      <c r="C6377" t="s">
        <v>37</v>
      </c>
      <c r="D6377">
        <v>0</v>
      </c>
      <c r="E6377">
        <v>7204068.4505730104</v>
      </c>
      <c r="F6377">
        <v>0</v>
      </c>
      <c r="G6377">
        <v>0</v>
      </c>
      <c r="H6377">
        <v>0</v>
      </c>
      <c r="I6377">
        <v>0</v>
      </c>
      <c r="J6377" s="8">
        <f>SUMIFS(Table1[time],Table1[repetition],Table1[[#This Row],[repetition]],Table1[config],Table1[[#This Row],[config]])</f>
        <v>164125166.34796381</v>
      </c>
      <c r="K6377" s="9">
        <v>120</v>
      </c>
      <c r="L6377" s="9">
        <v>6</v>
      </c>
      <c r="M6377" s="9" t="s">
        <v>150</v>
      </c>
      <c r="N6377" s="9" t="b">
        <v>1</v>
      </c>
      <c r="O6377" s="9" t="b">
        <v>1</v>
      </c>
      <c r="P6377" s="9" t="b">
        <v>0</v>
      </c>
      <c r="Q6377" s="9" t="b">
        <v>1</v>
      </c>
      <c r="R6377" s="9" t="b">
        <v>0</v>
      </c>
      <c r="S6377" s="9" t="b">
        <v>0</v>
      </c>
      <c r="T6377" s="9" t="b">
        <v>1</v>
      </c>
      <c r="U6377" s="9" t="b">
        <v>1</v>
      </c>
      <c r="V6377" s="9" t="b">
        <v>1</v>
      </c>
      <c r="W6377" s="9" t="b">
        <v>0</v>
      </c>
      <c r="X6377" s="9" t="b">
        <v>1</v>
      </c>
      <c r="Y6377" s="9" t="b">
        <v>0</v>
      </c>
      <c r="Z6377" s="9" t="b">
        <v>0</v>
      </c>
      <c r="AA6377" s="9" t="b">
        <v>1</v>
      </c>
      <c r="AB6377" s="9" t="b">
        <v>0</v>
      </c>
      <c r="AC6377" s="9" t="b">
        <v>0</v>
      </c>
      <c r="AD6377" s="9" t="b">
        <v>1</v>
      </c>
      <c r="AE6377" s="9" t="b">
        <v>0</v>
      </c>
      <c r="AF6377" s="9" t="b">
        <v>0</v>
      </c>
      <c r="AG6377" s="9" t="b">
        <v>0</v>
      </c>
    </row>
    <row r="6378" spans="1:33" x14ac:dyDescent="0.2">
      <c r="A6378" s="11">
        <v>2</v>
      </c>
      <c r="B6378" t="s">
        <v>178</v>
      </c>
      <c r="C6378" t="s">
        <v>37</v>
      </c>
      <c r="D6378">
        <v>0</v>
      </c>
      <c r="E6378">
        <v>7212981.9569373503</v>
      </c>
      <c r="F6378">
        <v>0</v>
      </c>
      <c r="G6378">
        <v>0</v>
      </c>
      <c r="H6378">
        <v>0</v>
      </c>
      <c r="I6378">
        <v>0</v>
      </c>
      <c r="J6378" s="10">
        <f>SUMIFS(Table1[time],Table1[repetition],Table1[[#This Row],[repetition]],Table1[config],Table1[[#This Row],[config]])</f>
        <v>200512550.33091769</v>
      </c>
      <c r="K6378" s="11">
        <v>600</v>
      </c>
      <c r="L6378" s="11">
        <v>2</v>
      </c>
      <c r="M6378" s="11" t="s">
        <v>150</v>
      </c>
      <c r="N6378" s="11" t="b">
        <v>1</v>
      </c>
      <c r="O6378" s="11" t="b">
        <v>0</v>
      </c>
      <c r="P6378" s="11" t="b">
        <v>0</v>
      </c>
      <c r="Q6378" s="11" t="b">
        <v>0</v>
      </c>
      <c r="R6378" s="11" t="b">
        <v>0</v>
      </c>
      <c r="S6378" s="11" t="b">
        <v>1</v>
      </c>
      <c r="T6378" s="11" t="b">
        <v>0</v>
      </c>
      <c r="U6378" s="11" t="b">
        <v>1</v>
      </c>
      <c r="V6378" s="11" t="b">
        <v>1</v>
      </c>
      <c r="W6378" s="11" t="b">
        <v>0</v>
      </c>
      <c r="X6378" s="11" t="b">
        <v>0</v>
      </c>
      <c r="Y6378" s="11" t="b">
        <v>0</v>
      </c>
      <c r="Z6378" s="11" t="b">
        <v>0</v>
      </c>
      <c r="AA6378" s="11" t="b">
        <v>1</v>
      </c>
      <c r="AB6378" s="11" t="b">
        <v>0</v>
      </c>
      <c r="AC6378" s="11" t="b">
        <v>0</v>
      </c>
      <c r="AD6378" s="11" t="b">
        <v>0</v>
      </c>
      <c r="AE6378" s="11" t="b">
        <v>0</v>
      </c>
      <c r="AF6378" s="11" t="b">
        <v>0</v>
      </c>
      <c r="AG6378" s="11" t="b">
        <v>1</v>
      </c>
    </row>
    <row r="6379" spans="1:33" x14ac:dyDescent="0.2">
      <c r="A6379" s="11">
        <v>3</v>
      </c>
      <c r="B6379" t="s">
        <v>178</v>
      </c>
      <c r="C6379" t="s">
        <v>37</v>
      </c>
      <c r="D6379">
        <v>0</v>
      </c>
      <c r="E6379">
        <v>2519874.5222310098</v>
      </c>
      <c r="F6379">
        <v>0</v>
      </c>
      <c r="G6379">
        <v>0</v>
      </c>
      <c r="H6379">
        <v>0</v>
      </c>
      <c r="I6379">
        <v>0</v>
      </c>
      <c r="J6379" s="10">
        <f>SUMIFS(Table1[time],Table1[repetition],Table1[[#This Row],[repetition]],Table1[config],Table1[[#This Row],[config]])</f>
        <v>133575063.49960189</v>
      </c>
      <c r="K6379" s="11">
        <v>600</v>
      </c>
      <c r="L6379" s="11">
        <v>1</v>
      </c>
      <c r="M6379" s="11" t="s">
        <v>149</v>
      </c>
      <c r="N6379" s="11" t="b">
        <v>0</v>
      </c>
      <c r="O6379" s="11" t="b">
        <v>1</v>
      </c>
      <c r="P6379" s="11" t="b">
        <v>1</v>
      </c>
      <c r="Q6379" s="11" t="b">
        <v>1</v>
      </c>
      <c r="R6379" s="11" t="b">
        <v>1</v>
      </c>
      <c r="S6379" s="11" t="b">
        <v>0</v>
      </c>
      <c r="T6379" s="11" t="b">
        <v>1</v>
      </c>
      <c r="U6379" s="11" t="b">
        <v>0</v>
      </c>
      <c r="V6379" s="11" t="b">
        <v>0</v>
      </c>
      <c r="W6379" s="11" t="b">
        <v>1</v>
      </c>
      <c r="X6379" s="11" t="b">
        <v>1</v>
      </c>
      <c r="Y6379" s="11" t="b">
        <v>1</v>
      </c>
      <c r="Z6379" s="11" t="b">
        <v>1</v>
      </c>
      <c r="AA6379" s="11" t="b">
        <v>0</v>
      </c>
      <c r="AB6379" s="11" t="b">
        <v>1</v>
      </c>
      <c r="AC6379" s="11" t="b">
        <v>1</v>
      </c>
      <c r="AD6379" s="11" t="b">
        <v>1</v>
      </c>
      <c r="AE6379" s="11" t="b">
        <v>1</v>
      </c>
      <c r="AF6379" s="11" t="b">
        <v>1</v>
      </c>
      <c r="AG6379" s="11" t="b">
        <v>0</v>
      </c>
    </row>
    <row r="6380" spans="1:33" x14ac:dyDescent="0.2">
      <c r="A6380" s="9">
        <v>1</v>
      </c>
      <c r="B6380" t="s">
        <v>179</v>
      </c>
      <c r="C6380" t="s">
        <v>37</v>
      </c>
      <c r="D6380">
        <v>0</v>
      </c>
      <c r="E6380">
        <v>3528480.3700749702</v>
      </c>
      <c r="F6380">
        <v>0</v>
      </c>
      <c r="G6380">
        <v>0</v>
      </c>
      <c r="H6380">
        <v>0</v>
      </c>
      <c r="I6380">
        <v>0</v>
      </c>
      <c r="J6380" s="8">
        <f>SUMIFS(Table1[time],Table1[repetition],Table1[[#This Row],[repetition]],Table1[config],Table1[[#This Row],[config]])</f>
        <v>164125166.34796381</v>
      </c>
      <c r="K6380" s="9">
        <v>150</v>
      </c>
      <c r="L6380" s="9">
        <v>1</v>
      </c>
      <c r="M6380" s="9" t="s">
        <v>149</v>
      </c>
      <c r="N6380" s="9" t="b">
        <v>0</v>
      </c>
      <c r="O6380" s="9" t="b">
        <v>1</v>
      </c>
      <c r="P6380" s="9" t="b">
        <v>1</v>
      </c>
      <c r="Q6380" s="9" t="b">
        <v>1</v>
      </c>
      <c r="R6380" s="9" t="b">
        <v>1</v>
      </c>
      <c r="S6380" s="9" t="b">
        <v>0</v>
      </c>
      <c r="T6380" s="9" t="b">
        <v>1</v>
      </c>
      <c r="U6380" s="9" t="b">
        <v>0</v>
      </c>
      <c r="V6380" s="9" t="b">
        <v>0</v>
      </c>
      <c r="W6380" s="9" t="b">
        <v>1</v>
      </c>
      <c r="X6380" s="9" t="b">
        <v>1</v>
      </c>
      <c r="Y6380" s="9" t="b">
        <v>1</v>
      </c>
      <c r="Z6380" s="9" t="b">
        <v>1</v>
      </c>
      <c r="AA6380" s="9" t="b">
        <v>0</v>
      </c>
      <c r="AB6380" s="9" t="b">
        <v>1</v>
      </c>
      <c r="AC6380" s="9" t="b">
        <v>1</v>
      </c>
      <c r="AD6380" s="9" t="b">
        <v>1</v>
      </c>
      <c r="AE6380" s="9" t="b">
        <v>1</v>
      </c>
      <c r="AF6380" s="9" t="b">
        <v>1</v>
      </c>
      <c r="AG6380" s="9" t="b">
        <v>0</v>
      </c>
    </row>
    <row r="6381" spans="1:33" x14ac:dyDescent="0.2">
      <c r="A6381" s="11">
        <v>2</v>
      </c>
      <c r="B6381" t="s">
        <v>179</v>
      </c>
      <c r="C6381" t="s">
        <v>37</v>
      </c>
      <c r="D6381">
        <v>0</v>
      </c>
      <c r="E6381">
        <v>7217326.9181088498</v>
      </c>
      <c r="F6381">
        <v>0</v>
      </c>
      <c r="G6381">
        <v>0</v>
      </c>
      <c r="H6381">
        <v>0</v>
      </c>
      <c r="I6381">
        <v>0</v>
      </c>
      <c r="J6381" s="10">
        <f>SUMIFS(Table1[time],Table1[repetition],Table1[[#This Row],[repetition]],Table1[config],Table1[[#This Row],[config]])</f>
        <v>200512550.33091769</v>
      </c>
      <c r="K6381" s="11">
        <v>600</v>
      </c>
      <c r="L6381" s="11">
        <v>3</v>
      </c>
      <c r="M6381" s="11" t="s">
        <v>151</v>
      </c>
      <c r="N6381" s="11" t="b">
        <v>0</v>
      </c>
      <c r="O6381" s="11" t="b">
        <v>1</v>
      </c>
      <c r="P6381" s="11" t="b">
        <v>0</v>
      </c>
      <c r="Q6381" s="11" t="b">
        <v>1</v>
      </c>
      <c r="R6381" s="11" t="b">
        <v>1</v>
      </c>
      <c r="S6381" s="11" t="b">
        <v>1</v>
      </c>
      <c r="T6381" s="11" t="b">
        <v>1</v>
      </c>
      <c r="U6381" s="11" t="b">
        <v>0</v>
      </c>
      <c r="V6381" s="11" t="b">
        <v>0</v>
      </c>
      <c r="W6381" s="11" t="b">
        <v>1</v>
      </c>
      <c r="X6381" s="11" t="b">
        <v>0</v>
      </c>
      <c r="Y6381" s="11" t="b">
        <v>0</v>
      </c>
      <c r="Z6381" s="11" t="b">
        <v>1</v>
      </c>
      <c r="AA6381" s="11" t="b">
        <v>0</v>
      </c>
      <c r="AB6381" s="11" t="b">
        <v>0</v>
      </c>
      <c r="AC6381" s="11" t="b">
        <v>1</v>
      </c>
      <c r="AD6381" s="11" t="b">
        <v>1</v>
      </c>
      <c r="AE6381" s="11" t="b">
        <v>0</v>
      </c>
      <c r="AF6381" s="11" t="b">
        <v>1</v>
      </c>
      <c r="AG6381" s="11" t="b">
        <v>0</v>
      </c>
    </row>
    <row r="6382" spans="1:33" x14ac:dyDescent="0.2">
      <c r="A6382" s="11">
        <v>3</v>
      </c>
      <c r="B6382" t="s">
        <v>179</v>
      </c>
      <c r="C6382" t="s">
        <v>37</v>
      </c>
      <c r="D6382">
        <v>0</v>
      </c>
      <c r="E6382">
        <v>2914959.5754709998</v>
      </c>
      <c r="F6382">
        <v>0</v>
      </c>
      <c r="G6382">
        <v>0</v>
      </c>
      <c r="H6382">
        <v>0</v>
      </c>
      <c r="I6382">
        <v>0</v>
      </c>
      <c r="J6382" s="10">
        <f>SUMIFS(Table1[time],Table1[repetition],Table1[[#This Row],[repetition]],Table1[config],Table1[[#This Row],[config]])</f>
        <v>133575063.49960189</v>
      </c>
      <c r="K6382" s="11">
        <v>600</v>
      </c>
      <c r="L6382" s="11">
        <v>1</v>
      </c>
      <c r="M6382" s="11" t="s">
        <v>149</v>
      </c>
      <c r="N6382" s="11" t="b">
        <v>0</v>
      </c>
      <c r="O6382" s="11" t="b">
        <v>1</v>
      </c>
      <c r="P6382" s="11" t="b">
        <v>1</v>
      </c>
      <c r="Q6382" s="11" t="b">
        <v>1</v>
      </c>
      <c r="R6382" s="11" t="b">
        <v>1</v>
      </c>
      <c r="S6382" s="11" t="b">
        <v>0</v>
      </c>
      <c r="T6382" s="11" t="b">
        <v>1</v>
      </c>
      <c r="U6382" s="11" t="b">
        <v>0</v>
      </c>
      <c r="V6382" s="11" t="b">
        <v>0</v>
      </c>
      <c r="W6382" s="11" t="b">
        <v>1</v>
      </c>
      <c r="X6382" s="11" t="b">
        <v>1</v>
      </c>
      <c r="Y6382" s="11" t="b">
        <v>1</v>
      </c>
      <c r="Z6382" s="11" t="b">
        <v>1</v>
      </c>
      <c r="AA6382" s="11" t="b">
        <v>0</v>
      </c>
      <c r="AB6382" s="11" t="b">
        <v>1</v>
      </c>
      <c r="AC6382" s="11" t="b">
        <v>1</v>
      </c>
      <c r="AD6382" s="11" t="b">
        <v>1</v>
      </c>
      <c r="AE6382" s="11" t="b">
        <v>1</v>
      </c>
      <c r="AF6382" s="11" t="b">
        <v>1</v>
      </c>
      <c r="AG6382" s="11" t="b">
        <v>0</v>
      </c>
    </row>
    <row r="6383" spans="1:33" x14ac:dyDescent="0.2">
      <c r="A6383" s="9">
        <v>1</v>
      </c>
      <c r="B6383" t="s">
        <v>171</v>
      </c>
      <c r="C6383" t="s">
        <v>37</v>
      </c>
      <c r="D6383">
        <v>0</v>
      </c>
      <c r="E6383">
        <v>3601259.5519089899</v>
      </c>
      <c r="F6383">
        <v>0</v>
      </c>
      <c r="G6383">
        <v>0</v>
      </c>
      <c r="H6383">
        <v>0</v>
      </c>
      <c r="I6383">
        <v>0</v>
      </c>
      <c r="J6383" s="8">
        <f>SUMIFS(Table1[time],Table1[repetition],Table1[[#This Row],[repetition]],Table1[config],Table1[[#This Row],[config]])</f>
        <v>164125166.34796381</v>
      </c>
      <c r="K6383" s="9">
        <v>150</v>
      </c>
      <c r="L6383" s="9">
        <v>3</v>
      </c>
      <c r="M6383" s="9" t="s">
        <v>151</v>
      </c>
      <c r="N6383" s="9" t="b">
        <v>1</v>
      </c>
      <c r="O6383" s="9" t="b">
        <v>0</v>
      </c>
      <c r="P6383" s="9" t="b">
        <v>0</v>
      </c>
      <c r="Q6383" s="9" t="b">
        <v>1</v>
      </c>
      <c r="R6383" s="9" t="b">
        <v>1</v>
      </c>
      <c r="S6383" s="9" t="b">
        <v>0</v>
      </c>
      <c r="T6383" s="9" t="b">
        <v>0</v>
      </c>
      <c r="U6383" s="9" t="b">
        <v>1</v>
      </c>
      <c r="V6383" s="9" t="b">
        <v>1</v>
      </c>
      <c r="W6383" s="9" t="b">
        <v>0</v>
      </c>
      <c r="X6383" s="9" t="b">
        <v>0</v>
      </c>
      <c r="Y6383" s="9" t="b">
        <v>1</v>
      </c>
      <c r="Z6383" s="9" t="b">
        <v>1</v>
      </c>
      <c r="AA6383" s="9" t="b">
        <v>1</v>
      </c>
      <c r="AB6383" s="9" t="b">
        <v>1</v>
      </c>
      <c r="AC6383" s="9" t="b">
        <v>0</v>
      </c>
      <c r="AD6383" s="9" t="b">
        <v>0</v>
      </c>
      <c r="AE6383" s="9" t="b">
        <v>1</v>
      </c>
      <c r="AF6383" s="9" t="b">
        <v>1</v>
      </c>
      <c r="AG6383" s="9" t="b">
        <v>1</v>
      </c>
    </row>
    <row r="6384" spans="1:33" x14ac:dyDescent="0.2">
      <c r="A6384" s="9">
        <v>2</v>
      </c>
      <c r="B6384" t="s">
        <v>171</v>
      </c>
      <c r="C6384" t="s">
        <v>37</v>
      </c>
      <c r="D6384">
        <v>0</v>
      </c>
      <c r="E6384">
        <v>7210593.2275848398</v>
      </c>
      <c r="F6384">
        <v>0</v>
      </c>
      <c r="G6384">
        <v>0</v>
      </c>
      <c r="H6384">
        <v>0</v>
      </c>
      <c r="I6384">
        <v>0</v>
      </c>
      <c r="J6384" s="8">
        <f>SUMIFS(Table1[time],Table1[repetition],Table1[[#This Row],[repetition]],Table1[config],Table1[[#This Row],[config]])</f>
        <v>200512550.33091769</v>
      </c>
      <c r="K6384" s="9">
        <v>600</v>
      </c>
      <c r="L6384" s="9">
        <v>2</v>
      </c>
      <c r="M6384" s="9" t="s">
        <v>150</v>
      </c>
      <c r="N6384" s="9" t="b">
        <v>1</v>
      </c>
      <c r="O6384" s="9" t="b">
        <v>0</v>
      </c>
      <c r="P6384" s="9" t="b">
        <v>0</v>
      </c>
      <c r="Q6384" s="9" t="b">
        <v>0</v>
      </c>
      <c r="R6384" s="9" t="b">
        <v>0</v>
      </c>
      <c r="S6384" s="9" t="b">
        <v>1</v>
      </c>
      <c r="T6384" s="9" t="b">
        <v>0</v>
      </c>
      <c r="U6384" s="9" t="b">
        <v>1</v>
      </c>
      <c r="V6384" s="9" t="b">
        <v>1</v>
      </c>
      <c r="W6384" s="9" t="b">
        <v>0</v>
      </c>
      <c r="X6384" s="9" t="b">
        <v>0</v>
      </c>
      <c r="Y6384" s="9" t="b">
        <v>0</v>
      </c>
      <c r="Z6384" s="9" t="b">
        <v>0</v>
      </c>
      <c r="AA6384" s="9" t="b">
        <v>1</v>
      </c>
      <c r="AB6384" s="9" t="b">
        <v>0</v>
      </c>
      <c r="AC6384" s="9" t="b">
        <v>0</v>
      </c>
      <c r="AD6384" s="9" t="b">
        <v>0</v>
      </c>
      <c r="AE6384" s="9" t="b">
        <v>0</v>
      </c>
      <c r="AF6384" s="9" t="b">
        <v>0</v>
      </c>
      <c r="AG6384" s="9" t="b">
        <v>1</v>
      </c>
    </row>
    <row r="6385" spans="1:33" x14ac:dyDescent="0.2">
      <c r="A6385" s="11">
        <v>3</v>
      </c>
      <c r="B6385" t="s">
        <v>171</v>
      </c>
      <c r="C6385" t="s">
        <v>37</v>
      </c>
      <c r="D6385">
        <v>0</v>
      </c>
      <c r="E6385">
        <v>1621567.835341</v>
      </c>
      <c r="F6385">
        <v>0</v>
      </c>
      <c r="G6385">
        <v>0</v>
      </c>
      <c r="H6385">
        <v>0</v>
      </c>
      <c r="I6385">
        <v>0</v>
      </c>
      <c r="J6385" s="10">
        <f>SUMIFS(Table1[time],Table1[repetition],Table1[[#This Row],[repetition]],Table1[config],Table1[[#This Row],[config]])</f>
        <v>133575063.49960189</v>
      </c>
      <c r="K6385" s="11">
        <v>1</v>
      </c>
      <c r="L6385" s="11">
        <v>1</v>
      </c>
      <c r="M6385" s="11" t="s">
        <v>150</v>
      </c>
      <c r="N6385" s="11" t="b">
        <v>1</v>
      </c>
      <c r="O6385" s="11" t="b">
        <v>1</v>
      </c>
      <c r="P6385" s="11" t="b">
        <v>0</v>
      </c>
      <c r="Q6385" s="11" t="b">
        <v>0</v>
      </c>
      <c r="R6385" s="11" t="b">
        <v>0</v>
      </c>
      <c r="S6385" s="11" t="b">
        <v>1</v>
      </c>
      <c r="T6385" s="11" t="b">
        <v>1</v>
      </c>
      <c r="U6385" s="11" t="b">
        <v>1</v>
      </c>
      <c r="V6385" s="11" t="b">
        <v>1</v>
      </c>
      <c r="W6385" s="11" t="b">
        <v>0</v>
      </c>
      <c r="X6385" s="11" t="b">
        <v>0</v>
      </c>
      <c r="Y6385" s="11" t="b">
        <v>0</v>
      </c>
      <c r="Z6385" s="11" t="b">
        <v>0</v>
      </c>
      <c r="AA6385" s="11" t="b">
        <v>1</v>
      </c>
      <c r="AB6385" s="11" t="b">
        <v>1</v>
      </c>
      <c r="AC6385" s="11" t="b">
        <v>1</v>
      </c>
      <c r="AD6385" s="11" t="b">
        <v>1</v>
      </c>
      <c r="AE6385" s="11" t="b">
        <v>0</v>
      </c>
      <c r="AF6385" s="11" t="b">
        <v>0</v>
      </c>
      <c r="AG6385" s="11" t="b">
        <v>0</v>
      </c>
    </row>
    <row r="6386" spans="1:33" x14ac:dyDescent="0.2">
      <c r="A6386" s="9">
        <v>1</v>
      </c>
      <c r="B6386" t="s">
        <v>180</v>
      </c>
      <c r="C6386" t="s">
        <v>37</v>
      </c>
      <c r="D6386">
        <v>0</v>
      </c>
      <c r="E6386">
        <v>3893729.8507949999</v>
      </c>
      <c r="F6386">
        <v>0</v>
      </c>
      <c r="G6386">
        <v>0</v>
      </c>
      <c r="H6386">
        <v>0</v>
      </c>
      <c r="I6386">
        <v>0</v>
      </c>
      <c r="J6386" s="8">
        <f>SUMIFS(Table1[time],Table1[repetition],Table1[[#This Row],[repetition]],Table1[config],Table1[[#This Row],[config]])</f>
        <v>164125166.34796381</v>
      </c>
      <c r="K6386" s="9">
        <v>150</v>
      </c>
      <c r="L6386" s="9">
        <v>5</v>
      </c>
      <c r="M6386" s="9" t="s">
        <v>149</v>
      </c>
      <c r="N6386" s="9" t="b">
        <v>0</v>
      </c>
      <c r="O6386" s="9" t="b">
        <v>1</v>
      </c>
      <c r="P6386" s="9" t="b">
        <v>0</v>
      </c>
      <c r="Q6386" s="9" t="b">
        <v>0</v>
      </c>
      <c r="R6386" s="9" t="b">
        <v>0</v>
      </c>
      <c r="S6386" s="9" t="b">
        <v>1</v>
      </c>
      <c r="T6386" s="9" t="b">
        <v>0</v>
      </c>
      <c r="U6386" s="9" t="b">
        <v>0</v>
      </c>
      <c r="V6386" s="9" t="b">
        <v>1</v>
      </c>
      <c r="W6386" s="9" t="b">
        <v>1</v>
      </c>
      <c r="X6386" s="9" t="b">
        <v>1</v>
      </c>
      <c r="Y6386" s="9" t="b">
        <v>1</v>
      </c>
      <c r="Z6386" s="9" t="b">
        <v>0</v>
      </c>
      <c r="AA6386" s="9" t="b">
        <v>0</v>
      </c>
      <c r="AB6386" s="9" t="b">
        <v>1</v>
      </c>
      <c r="AC6386" s="9" t="b">
        <v>0</v>
      </c>
      <c r="AD6386" s="9" t="b">
        <v>1</v>
      </c>
      <c r="AE6386" s="9" t="b">
        <v>0</v>
      </c>
      <c r="AF6386" s="9" t="b">
        <v>0</v>
      </c>
      <c r="AG6386" s="9" t="b">
        <v>1</v>
      </c>
    </row>
    <row r="6387" spans="1:33" x14ac:dyDescent="0.2">
      <c r="A6387" s="11">
        <v>2</v>
      </c>
      <c r="B6387" t="s">
        <v>180</v>
      </c>
      <c r="C6387" t="s">
        <v>37</v>
      </c>
      <c r="D6387">
        <v>0</v>
      </c>
      <c r="E6387">
        <v>7212897.4917363301</v>
      </c>
      <c r="F6387">
        <v>0</v>
      </c>
      <c r="G6387">
        <v>0</v>
      </c>
      <c r="H6387">
        <v>0</v>
      </c>
      <c r="I6387">
        <v>0</v>
      </c>
      <c r="J6387" s="10">
        <f>SUMIFS(Table1[time],Table1[repetition],Table1[[#This Row],[repetition]],Table1[config],Table1[[#This Row],[config]])</f>
        <v>200512550.33091769</v>
      </c>
      <c r="K6387" s="11">
        <v>600</v>
      </c>
      <c r="L6387" s="11">
        <v>2</v>
      </c>
      <c r="M6387" s="11" t="s">
        <v>150</v>
      </c>
      <c r="N6387" s="11" t="b">
        <v>1</v>
      </c>
      <c r="O6387" s="11" t="b">
        <v>0</v>
      </c>
      <c r="P6387" s="11" t="b">
        <v>0</v>
      </c>
      <c r="Q6387" s="11" t="b">
        <v>0</v>
      </c>
      <c r="R6387" s="11" t="b">
        <v>0</v>
      </c>
      <c r="S6387" s="11" t="b">
        <v>1</v>
      </c>
      <c r="T6387" s="11" t="b">
        <v>0</v>
      </c>
      <c r="U6387" s="11" t="b">
        <v>1</v>
      </c>
      <c r="V6387" s="11" t="b">
        <v>1</v>
      </c>
      <c r="W6387" s="11" t="b">
        <v>0</v>
      </c>
      <c r="X6387" s="11" t="b">
        <v>0</v>
      </c>
      <c r="Y6387" s="11" t="b">
        <v>0</v>
      </c>
      <c r="Z6387" s="11" t="b">
        <v>0</v>
      </c>
      <c r="AA6387" s="11" t="b">
        <v>1</v>
      </c>
      <c r="AB6387" s="11" t="b">
        <v>0</v>
      </c>
      <c r="AC6387" s="11" t="b">
        <v>0</v>
      </c>
      <c r="AD6387" s="11" t="b">
        <v>0</v>
      </c>
      <c r="AE6387" s="11" t="b">
        <v>0</v>
      </c>
      <c r="AF6387" s="11" t="b">
        <v>0</v>
      </c>
      <c r="AG6387" s="11" t="b">
        <v>1</v>
      </c>
    </row>
    <row r="6388" spans="1:33" x14ac:dyDescent="0.2">
      <c r="A6388" s="11">
        <v>3</v>
      </c>
      <c r="B6388" t="s">
        <v>180</v>
      </c>
      <c r="C6388" t="s">
        <v>37</v>
      </c>
      <c r="D6388">
        <v>0</v>
      </c>
      <c r="E6388">
        <v>3370860.2381609902</v>
      </c>
      <c r="F6388">
        <v>0</v>
      </c>
      <c r="G6388">
        <v>0</v>
      </c>
      <c r="H6388">
        <v>0</v>
      </c>
      <c r="I6388">
        <v>0</v>
      </c>
      <c r="J6388" s="10">
        <f>SUMIFS(Table1[time],Table1[repetition],Table1[[#This Row],[repetition]],Table1[config],Table1[[#This Row],[config]])</f>
        <v>133575063.49960189</v>
      </c>
      <c r="K6388" s="11">
        <v>600</v>
      </c>
      <c r="L6388" s="11">
        <v>1</v>
      </c>
      <c r="M6388" s="11" t="s">
        <v>149</v>
      </c>
      <c r="N6388" s="11" t="b">
        <v>0</v>
      </c>
      <c r="O6388" s="11" t="b">
        <v>1</v>
      </c>
      <c r="P6388" s="11" t="b">
        <v>1</v>
      </c>
      <c r="Q6388" s="11" t="b">
        <v>1</v>
      </c>
      <c r="R6388" s="11" t="b">
        <v>1</v>
      </c>
      <c r="S6388" s="11" t="b">
        <v>0</v>
      </c>
      <c r="T6388" s="11" t="b">
        <v>1</v>
      </c>
      <c r="U6388" s="11" t="b">
        <v>0</v>
      </c>
      <c r="V6388" s="11" t="b">
        <v>0</v>
      </c>
      <c r="W6388" s="11" t="b">
        <v>1</v>
      </c>
      <c r="X6388" s="11" t="b">
        <v>1</v>
      </c>
      <c r="Y6388" s="11" t="b">
        <v>1</v>
      </c>
      <c r="Z6388" s="11" t="b">
        <v>1</v>
      </c>
      <c r="AA6388" s="11" t="b">
        <v>0</v>
      </c>
      <c r="AB6388" s="11" t="b">
        <v>1</v>
      </c>
      <c r="AC6388" s="11" t="b">
        <v>1</v>
      </c>
      <c r="AD6388" s="11" t="b">
        <v>1</v>
      </c>
      <c r="AE6388" s="11" t="b">
        <v>1</v>
      </c>
      <c r="AF6388" s="11" t="b">
        <v>1</v>
      </c>
      <c r="AG6388" s="11" t="b">
        <v>0</v>
      </c>
    </row>
    <row r="6389" spans="1:33" x14ac:dyDescent="0.2">
      <c r="A6389" s="9">
        <v>1</v>
      </c>
      <c r="B6389" t="s">
        <v>181</v>
      </c>
      <c r="C6389" t="s">
        <v>37</v>
      </c>
      <c r="D6389">
        <v>0</v>
      </c>
      <c r="E6389">
        <v>3542744.9355089902</v>
      </c>
      <c r="F6389">
        <v>0</v>
      </c>
      <c r="G6389">
        <v>0</v>
      </c>
      <c r="H6389">
        <v>0</v>
      </c>
      <c r="I6389">
        <v>0</v>
      </c>
      <c r="J6389" s="8">
        <f>SUMIFS(Table1[time],Table1[repetition],Table1[[#This Row],[repetition]],Table1[config],Table1[[#This Row],[config]])</f>
        <v>164125166.34796381</v>
      </c>
      <c r="K6389" s="9">
        <v>200</v>
      </c>
      <c r="L6389" s="9">
        <v>1</v>
      </c>
      <c r="M6389" s="9" t="s">
        <v>149</v>
      </c>
      <c r="N6389" s="9" t="b">
        <v>0</v>
      </c>
      <c r="O6389" s="9" t="b">
        <v>1</v>
      </c>
      <c r="P6389" s="9" t="b">
        <v>1</v>
      </c>
      <c r="Q6389" s="9" t="b">
        <v>1</v>
      </c>
      <c r="R6389" s="9" t="b">
        <v>1</v>
      </c>
      <c r="S6389" s="9" t="b">
        <v>0</v>
      </c>
      <c r="T6389" s="9" t="b">
        <v>1</v>
      </c>
      <c r="U6389" s="9" t="b">
        <v>0</v>
      </c>
      <c r="V6389" s="9" t="b">
        <v>0</v>
      </c>
      <c r="W6389" s="9" t="b">
        <v>1</v>
      </c>
      <c r="X6389" s="9" t="b">
        <v>1</v>
      </c>
      <c r="Y6389" s="9" t="b">
        <v>1</v>
      </c>
      <c r="Z6389" s="9" t="b">
        <v>1</v>
      </c>
      <c r="AA6389" s="9" t="b">
        <v>0</v>
      </c>
      <c r="AB6389" s="9" t="b">
        <v>1</v>
      </c>
      <c r="AC6389" s="9" t="b">
        <v>1</v>
      </c>
      <c r="AD6389" s="9" t="b">
        <v>1</v>
      </c>
      <c r="AE6389" s="9" t="b">
        <v>1</v>
      </c>
      <c r="AF6389" s="9" t="b">
        <v>1</v>
      </c>
      <c r="AG6389" s="9" t="b">
        <v>0</v>
      </c>
    </row>
    <row r="6390" spans="1:33" x14ac:dyDescent="0.2">
      <c r="A6390" s="9">
        <v>2</v>
      </c>
      <c r="B6390" t="s">
        <v>181</v>
      </c>
      <c r="C6390" t="s">
        <v>37</v>
      </c>
      <c r="D6390">
        <v>0</v>
      </c>
      <c r="E6390">
        <v>7214734.9382531801</v>
      </c>
      <c r="F6390">
        <v>0</v>
      </c>
      <c r="G6390">
        <v>0</v>
      </c>
      <c r="H6390">
        <v>0</v>
      </c>
      <c r="I6390">
        <v>0</v>
      </c>
      <c r="J6390" s="8">
        <f>SUMIFS(Table1[time],Table1[repetition],Table1[[#This Row],[repetition]],Table1[config],Table1[[#This Row],[config]])</f>
        <v>200512550.33091769</v>
      </c>
      <c r="K6390" s="9">
        <v>600</v>
      </c>
      <c r="L6390" s="9">
        <v>2</v>
      </c>
      <c r="M6390" s="9" t="s">
        <v>150</v>
      </c>
      <c r="N6390" s="9" t="b">
        <v>1</v>
      </c>
      <c r="O6390" s="9" t="b">
        <v>0</v>
      </c>
      <c r="P6390" s="9" t="b">
        <v>0</v>
      </c>
      <c r="Q6390" s="9" t="b">
        <v>0</v>
      </c>
      <c r="R6390" s="9" t="b">
        <v>0</v>
      </c>
      <c r="S6390" s="9" t="b">
        <v>1</v>
      </c>
      <c r="T6390" s="9" t="b">
        <v>0</v>
      </c>
      <c r="U6390" s="9" t="b">
        <v>1</v>
      </c>
      <c r="V6390" s="9" t="b">
        <v>1</v>
      </c>
      <c r="W6390" s="9" t="b">
        <v>0</v>
      </c>
      <c r="X6390" s="9" t="b">
        <v>0</v>
      </c>
      <c r="Y6390" s="9" t="b">
        <v>0</v>
      </c>
      <c r="Z6390" s="9" t="b">
        <v>0</v>
      </c>
      <c r="AA6390" s="9" t="b">
        <v>1</v>
      </c>
      <c r="AB6390" s="9" t="b">
        <v>0</v>
      </c>
      <c r="AC6390" s="9" t="b">
        <v>0</v>
      </c>
      <c r="AD6390" s="9" t="b">
        <v>0</v>
      </c>
      <c r="AE6390" s="9" t="b">
        <v>0</v>
      </c>
      <c r="AF6390" s="9" t="b">
        <v>0</v>
      </c>
      <c r="AG6390" s="9" t="b">
        <v>1</v>
      </c>
    </row>
    <row r="6391" spans="1:33" x14ac:dyDescent="0.2">
      <c r="A6391" s="9">
        <v>3</v>
      </c>
      <c r="B6391" t="s">
        <v>181</v>
      </c>
      <c r="C6391" t="s">
        <v>37</v>
      </c>
      <c r="D6391">
        <v>0</v>
      </c>
      <c r="E6391">
        <v>3821600.6495059901</v>
      </c>
      <c r="F6391">
        <v>0</v>
      </c>
      <c r="G6391">
        <v>0</v>
      </c>
      <c r="H6391">
        <v>0</v>
      </c>
      <c r="I6391">
        <v>0</v>
      </c>
      <c r="J6391" s="8">
        <f>SUMIFS(Table1[time],Table1[repetition],Table1[[#This Row],[repetition]],Table1[config],Table1[[#This Row],[config]])</f>
        <v>133575063.49960189</v>
      </c>
      <c r="K6391" s="9">
        <v>600</v>
      </c>
      <c r="L6391" s="9">
        <v>2</v>
      </c>
      <c r="M6391" s="9" t="s">
        <v>150</v>
      </c>
      <c r="N6391" s="9" t="b">
        <v>1</v>
      </c>
      <c r="O6391" s="9" t="b">
        <v>0</v>
      </c>
      <c r="P6391" s="9" t="b">
        <v>0</v>
      </c>
      <c r="Q6391" s="9" t="b">
        <v>0</v>
      </c>
      <c r="R6391" s="9" t="b">
        <v>0</v>
      </c>
      <c r="S6391" s="9" t="b">
        <v>1</v>
      </c>
      <c r="T6391" s="9" t="b">
        <v>0</v>
      </c>
      <c r="U6391" s="9" t="b">
        <v>1</v>
      </c>
      <c r="V6391" s="9" t="b">
        <v>1</v>
      </c>
      <c r="W6391" s="9" t="b">
        <v>0</v>
      </c>
      <c r="X6391" s="9" t="b">
        <v>0</v>
      </c>
      <c r="Y6391" s="9" t="b">
        <v>0</v>
      </c>
      <c r="Z6391" s="9" t="b">
        <v>0</v>
      </c>
      <c r="AA6391" s="9" t="b">
        <v>1</v>
      </c>
      <c r="AB6391" s="9" t="b">
        <v>0</v>
      </c>
      <c r="AC6391" s="9" t="b">
        <v>0</v>
      </c>
      <c r="AD6391" s="9" t="b">
        <v>0</v>
      </c>
      <c r="AE6391" s="9" t="b">
        <v>0</v>
      </c>
      <c r="AF6391" s="9" t="b">
        <v>0</v>
      </c>
      <c r="AG6391" s="9" t="b">
        <v>1</v>
      </c>
    </row>
    <row r="6392" spans="1:33" x14ac:dyDescent="0.2">
      <c r="A6392" s="11">
        <v>1</v>
      </c>
      <c r="B6392" t="s">
        <v>182</v>
      </c>
      <c r="C6392" t="s">
        <v>37</v>
      </c>
      <c r="D6392">
        <v>0</v>
      </c>
      <c r="E6392">
        <v>7205811.5700389603</v>
      </c>
      <c r="F6392">
        <v>0</v>
      </c>
      <c r="G6392">
        <v>0</v>
      </c>
      <c r="H6392">
        <v>0</v>
      </c>
      <c r="I6392">
        <v>0</v>
      </c>
      <c r="J6392" s="10">
        <f>SUMIFS(Table1[time],Table1[repetition],Table1[[#This Row],[repetition]],Table1[config],Table1[[#This Row],[config]])</f>
        <v>164125166.34796381</v>
      </c>
      <c r="K6392" s="11">
        <v>200</v>
      </c>
      <c r="L6392" s="11">
        <v>3</v>
      </c>
      <c r="M6392" s="11" t="s">
        <v>151</v>
      </c>
      <c r="N6392" s="11" t="b">
        <v>1</v>
      </c>
      <c r="O6392" s="11" t="b">
        <v>0</v>
      </c>
      <c r="P6392" s="11" t="b">
        <v>1</v>
      </c>
      <c r="Q6392" s="11" t="b">
        <v>0</v>
      </c>
      <c r="R6392" s="11" t="b">
        <v>1</v>
      </c>
      <c r="S6392" s="11" t="b">
        <v>0</v>
      </c>
      <c r="T6392" s="11" t="b">
        <v>0</v>
      </c>
      <c r="U6392" s="11" t="b">
        <v>1</v>
      </c>
      <c r="V6392" s="11" t="b">
        <v>1</v>
      </c>
      <c r="W6392" s="11" t="b">
        <v>1</v>
      </c>
      <c r="X6392" s="11" t="b">
        <v>0</v>
      </c>
      <c r="Y6392" s="11" t="b">
        <v>1</v>
      </c>
      <c r="Z6392" s="11" t="b">
        <v>1</v>
      </c>
      <c r="AA6392" s="11" t="b">
        <v>0</v>
      </c>
      <c r="AB6392" s="11" t="b">
        <v>0</v>
      </c>
      <c r="AC6392" s="11" t="b">
        <v>0</v>
      </c>
      <c r="AD6392" s="11" t="b">
        <v>0</v>
      </c>
      <c r="AE6392" s="11" t="b">
        <v>1</v>
      </c>
      <c r="AF6392" s="11" t="b">
        <v>0</v>
      </c>
      <c r="AG6392" s="11" t="b">
        <v>0</v>
      </c>
    </row>
    <row r="6393" spans="1:33" x14ac:dyDescent="0.2">
      <c r="A6393" s="11">
        <v>2</v>
      </c>
      <c r="B6393" t="s">
        <v>182</v>
      </c>
      <c r="C6393" t="s">
        <v>37</v>
      </c>
      <c r="D6393">
        <v>0</v>
      </c>
      <c r="E6393">
        <v>7215315.8523170203</v>
      </c>
      <c r="F6393">
        <v>0</v>
      </c>
      <c r="G6393">
        <v>0</v>
      </c>
      <c r="H6393">
        <v>0</v>
      </c>
      <c r="I6393">
        <v>0</v>
      </c>
      <c r="J6393" s="10">
        <f>SUMIFS(Table1[time],Table1[repetition],Table1[[#This Row],[repetition]],Table1[config],Table1[[#This Row],[config]])</f>
        <v>200512550.33091769</v>
      </c>
      <c r="K6393" s="11">
        <v>600</v>
      </c>
      <c r="L6393" s="11">
        <v>3</v>
      </c>
      <c r="M6393" s="11" t="s">
        <v>151</v>
      </c>
      <c r="N6393" s="11" t="b">
        <v>0</v>
      </c>
      <c r="O6393" s="11" t="b">
        <v>1</v>
      </c>
      <c r="P6393" s="11" t="b">
        <v>0</v>
      </c>
      <c r="Q6393" s="11" t="b">
        <v>1</v>
      </c>
      <c r="R6393" s="11" t="b">
        <v>1</v>
      </c>
      <c r="S6393" s="11" t="b">
        <v>1</v>
      </c>
      <c r="T6393" s="11" t="b">
        <v>1</v>
      </c>
      <c r="U6393" s="11" t="b">
        <v>0</v>
      </c>
      <c r="V6393" s="11" t="b">
        <v>0</v>
      </c>
      <c r="W6393" s="11" t="b">
        <v>1</v>
      </c>
      <c r="X6393" s="11" t="b">
        <v>0</v>
      </c>
      <c r="Y6393" s="11" t="b">
        <v>0</v>
      </c>
      <c r="Z6393" s="11" t="b">
        <v>1</v>
      </c>
      <c r="AA6393" s="11" t="b">
        <v>0</v>
      </c>
      <c r="AB6393" s="11" t="b">
        <v>0</v>
      </c>
      <c r="AC6393" s="11" t="b">
        <v>1</v>
      </c>
      <c r="AD6393" s="11" t="b">
        <v>1</v>
      </c>
      <c r="AE6393" s="11" t="b">
        <v>0</v>
      </c>
      <c r="AF6393" s="11" t="b">
        <v>1</v>
      </c>
      <c r="AG6393" s="11" t="b">
        <v>0</v>
      </c>
    </row>
    <row r="6394" spans="1:33" x14ac:dyDescent="0.2">
      <c r="A6394" s="11">
        <v>3</v>
      </c>
      <c r="B6394" t="s">
        <v>182</v>
      </c>
      <c r="C6394" t="s">
        <v>37</v>
      </c>
      <c r="D6394">
        <v>0</v>
      </c>
      <c r="E6394">
        <v>7205147.2317949897</v>
      </c>
      <c r="F6394">
        <v>0</v>
      </c>
      <c r="G6394">
        <v>0</v>
      </c>
      <c r="H6394">
        <v>0</v>
      </c>
      <c r="I6394">
        <v>0</v>
      </c>
      <c r="J6394" s="10">
        <f>SUMIFS(Table1[time],Table1[repetition],Table1[[#This Row],[repetition]],Table1[config],Table1[[#This Row],[config]])</f>
        <v>133575063.49960189</v>
      </c>
      <c r="K6394" s="11">
        <v>600</v>
      </c>
      <c r="L6394" s="11">
        <v>3</v>
      </c>
      <c r="M6394" s="11" t="s">
        <v>151</v>
      </c>
      <c r="N6394" s="11" t="b">
        <v>0</v>
      </c>
      <c r="O6394" s="11" t="b">
        <v>1</v>
      </c>
      <c r="P6394" s="11" t="b">
        <v>0</v>
      </c>
      <c r="Q6394" s="11" t="b">
        <v>1</v>
      </c>
      <c r="R6394" s="11" t="b">
        <v>1</v>
      </c>
      <c r="S6394" s="11" t="b">
        <v>1</v>
      </c>
      <c r="T6394" s="11" t="b">
        <v>1</v>
      </c>
      <c r="U6394" s="11" t="b">
        <v>0</v>
      </c>
      <c r="V6394" s="11" t="b">
        <v>0</v>
      </c>
      <c r="W6394" s="11" t="b">
        <v>1</v>
      </c>
      <c r="X6394" s="11" t="b">
        <v>0</v>
      </c>
      <c r="Y6394" s="11" t="b">
        <v>0</v>
      </c>
      <c r="Z6394" s="11" t="b">
        <v>1</v>
      </c>
      <c r="AA6394" s="11" t="b">
        <v>0</v>
      </c>
      <c r="AB6394" s="11" t="b">
        <v>0</v>
      </c>
      <c r="AC6394" s="11" t="b">
        <v>1</v>
      </c>
      <c r="AD6394" s="11" t="b">
        <v>1</v>
      </c>
      <c r="AE6394" s="11" t="b">
        <v>0</v>
      </c>
      <c r="AF6394" s="11" t="b">
        <v>1</v>
      </c>
      <c r="AG6394" s="11" t="b">
        <v>0</v>
      </c>
    </row>
    <row r="6395" spans="1:33" x14ac:dyDescent="0.2">
      <c r="A6395" s="9">
        <v>1</v>
      </c>
      <c r="B6395" t="s">
        <v>184</v>
      </c>
      <c r="C6395" t="s">
        <v>37</v>
      </c>
      <c r="D6395">
        <v>0</v>
      </c>
      <c r="E6395">
        <v>7204937.2664299998</v>
      </c>
      <c r="F6395">
        <v>0</v>
      </c>
      <c r="G6395">
        <v>0</v>
      </c>
      <c r="H6395">
        <v>0</v>
      </c>
      <c r="I6395">
        <v>0</v>
      </c>
      <c r="J6395" s="8">
        <f>SUMIFS(Table1[time],Table1[repetition],Table1[[#This Row],[repetition]],Table1[config],Table1[[#This Row],[config]])</f>
        <v>164125166.34796381</v>
      </c>
      <c r="K6395" s="9">
        <v>200</v>
      </c>
      <c r="L6395" s="9">
        <v>6</v>
      </c>
      <c r="M6395" s="9" t="s">
        <v>150</v>
      </c>
      <c r="N6395" s="9" t="b">
        <v>1</v>
      </c>
      <c r="O6395" s="9" t="b">
        <v>1</v>
      </c>
      <c r="P6395" s="9" t="b">
        <v>0</v>
      </c>
      <c r="Q6395" s="9" t="b">
        <v>1</v>
      </c>
      <c r="R6395" s="9" t="b">
        <v>0</v>
      </c>
      <c r="S6395" s="9" t="b">
        <v>0</v>
      </c>
      <c r="T6395" s="9" t="b">
        <v>0</v>
      </c>
      <c r="U6395" s="9" t="b">
        <v>0</v>
      </c>
      <c r="V6395" s="9" t="b">
        <v>0</v>
      </c>
      <c r="W6395" s="9" t="b">
        <v>0</v>
      </c>
      <c r="X6395" s="9" t="b">
        <v>0</v>
      </c>
      <c r="Y6395" s="9" t="b">
        <v>1</v>
      </c>
      <c r="Z6395" s="9" t="b">
        <v>0</v>
      </c>
      <c r="AA6395" s="9" t="b">
        <v>1</v>
      </c>
      <c r="AB6395" s="9" t="b">
        <v>1</v>
      </c>
      <c r="AC6395" s="9" t="b">
        <v>0</v>
      </c>
      <c r="AD6395" s="9" t="b">
        <v>0</v>
      </c>
      <c r="AE6395" s="9" t="b">
        <v>1</v>
      </c>
      <c r="AF6395" s="9" t="b">
        <v>1</v>
      </c>
      <c r="AG6395" s="9" t="b">
        <v>0</v>
      </c>
    </row>
    <row r="6396" spans="1:33" x14ac:dyDescent="0.2">
      <c r="A6396" s="9">
        <v>2</v>
      </c>
      <c r="B6396" t="s">
        <v>184</v>
      </c>
      <c r="C6396" t="s">
        <v>37</v>
      </c>
      <c r="D6396">
        <v>0</v>
      </c>
      <c r="E6396">
        <v>7212007.3645538604</v>
      </c>
      <c r="F6396">
        <v>0</v>
      </c>
      <c r="G6396">
        <v>0</v>
      </c>
      <c r="H6396">
        <v>0</v>
      </c>
      <c r="I6396">
        <v>0</v>
      </c>
      <c r="J6396" s="8">
        <f>SUMIFS(Table1[time],Table1[repetition],Table1[[#This Row],[repetition]],Table1[config],Table1[[#This Row],[config]])</f>
        <v>200512550.33091769</v>
      </c>
      <c r="K6396" s="9">
        <v>600</v>
      </c>
      <c r="L6396" s="9">
        <v>3</v>
      </c>
      <c r="M6396" s="9" t="s">
        <v>151</v>
      </c>
      <c r="N6396" s="9" t="b">
        <v>0</v>
      </c>
      <c r="O6396" s="9" t="b">
        <v>1</v>
      </c>
      <c r="P6396" s="9" t="b">
        <v>0</v>
      </c>
      <c r="Q6396" s="9" t="b">
        <v>1</v>
      </c>
      <c r="R6396" s="9" t="b">
        <v>1</v>
      </c>
      <c r="S6396" s="9" t="b">
        <v>1</v>
      </c>
      <c r="T6396" s="9" t="b">
        <v>1</v>
      </c>
      <c r="U6396" s="9" t="b">
        <v>0</v>
      </c>
      <c r="V6396" s="9" t="b">
        <v>0</v>
      </c>
      <c r="W6396" s="9" t="b">
        <v>1</v>
      </c>
      <c r="X6396" s="9" t="b">
        <v>0</v>
      </c>
      <c r="Y6396" s="9" t="b">
        <v>0</v>
      </c>
      <c r="Z6396" s="9" t="b">
        <v>1</v>
      </c>
      <c r="AA6396" s="9" t="b">
        <v>0</v>
      </c>
      <c r="AB6396" s="9" t="b">
        <v>0</v>
      </c>
      <c r="AC6396" s="9" t="b">
        <v>1</v>
      </c>
      <c r="AD6396" s="9" t="b">
        <v>1</v>
      </c>
      <c r="AE6396" s="9" t="b">
        <v>0</v>
      </c>
      <c r="AF6396" s="9" t="b">
        <v>1</v>
      </c>
      <c r="AG6396" s="9" t="b">
        <v>0</v>
      </c>
    </row>
    <row r="6397" spans="1:33" x14ac:dyDescent="0.2">
      <c r="A6397" s="9">
        <v>3</v>
      </c>
      <c r="B6397" t="s">
        <v>184</v>
      </c>
      <c r="C6397" t="s">
        <v>37</v>
      </c>
      <c r="D6397">
        <v>0</v>
      </c>
      <c r="E6397">
        <v>7205108.9827390099</v>
      </c>
      <c r="F6397">
        <v>0</v>
      </c>
      <c r="G6397">
        <v>0</v>
      </c>
      <c r="H6397">
        <v>0</v>
      </c>
      <c r="I6397">
        <v>0</v>
      </c>
      <c r="J6397" s="8">
        <f>SUMIFS(Table1[time],Table1[repetition],Table1[[#This Row],[repetition]],Table1[config],Table1[[#This Row],[config]])</f>
        <v>133575063.49960189</v>
      </c>
      <c r="K6397" s="9">
        <v>600</v>
      </c>
      <c r="L6397" s="9">
        <v>2</v>
      </c>
      <c r="M6397" s="9" t="s">
        <v>150</v>
      </c>
      <c r="N6397" s="9" t="b">
        <v>1</v>
      </c>
      <c r="O6397" s="9" t="b">
        <v>0</v>
      </c>
      <c r="P6397" s="9" t="b">
        <v>0</v>
      </c>
      <c r="Q6397" s="9" t="b">
        <v>0</v>
      </c>
      <c r="R6397" s="9" t="b">
        <v>0</v>
      </c>
      <c r="S6397" s="9" t="b">
        <v>1</v>
      </c>
      <c r="T6397" s="9" t="b">
        <v>0</v>
      </c>
      <c r="U6397" s="9" t="b">
        <v>1</v>
      </c>
      <c r="V6397" s="9" t="b">
        <v>1</v>
      </c>
      <c r="W6397" s="9" t="b">
        <v>0</v>
      </c>
      <c r="X6397" s="9" t="b">
        <v>0</v>
      </c>
      <c r="Y6397" s="9" t="b">
        <v>0</v>
      </c>
      <c r="Z6397" s="9" t="b">
        <v>0</v>
      </c>
      <c r="AA6397" s="9" t="b">
        <v>1</v>
      </c>
      <c r="AB6397" s="9" t="b">
        <v>0</v>
      </c>
      <c r="AC6397" s="9" t="b">
        <v>0</v>
      </c>
      <c r="AD6397" s="9" t="b">
        <v>0</v>
      </c>
      <c r="AE6397" s="9" t="b">
        <v>0</v>
      </c>
      <c r="AF6397" s="9" t="b">
        <v>0</v>
      </c>
      <c r="AG6397" s="9" t="b">
        <v>1</v>
      </c>
    </row>
    <row r="6398" spans="1:33" x14ac:dyDescent="0.2">
      <c r="A6398" s="11">
        <v>1</v>
      </c>
      <c r="B6398" t="s">
        <v>183</v>
      </c>
      <c r="C6398" t="s">
        <v>37</v>
      </c>
      <c r="D6398">
        <v>0</v>
      </c>
      <c r="E6398">
        <v>4649309.0104289502</v>
      </c>
      <c r="F6398">
        <v>0</v>
      </c>
      <c r="G6398">
        <v>0</v>
      </c>
      <c r="H6398">
        <v>0</v>
      </c>
      <c r="I6398">
        <v>0</v>
      </c>
      <c r="J6398" s="10">
        <f>SUMIFS(Table1[time],Table1[repetition],Table1[[#This Row],[repetition]],Table1[config],Table1[[#This Row],[config]])</f>
        <v>164125166.34796381</v>
      </c>
      <c r="K6398" s="11">
        <v>600</v>
      </c>
      <c r="L6398" s="11">
        <v>1</v>
      </c>
      <c r="M6398" s="11" t="s">
        <v>149</v>
      </c>
      <c r="N6398" s="11" t="b">
        <v>0</v>
      </c>
      <c r="O6398" s="11" t="b">
        <v>1</v>
      </c>
      <c r="P6398" s="11" t="b">
        <v>1</v>
      </c>
      <c r="Q6398" s="11" t="b">
        <v>1</v>
      </c>
      <c r="R6398" s="11" t="b">
        <v>1</v>
      </c>
      <c r="S6398" s="11" t="b">
        <v>0</v>
      </c>
      <c r="T6398" s="11" t="b">
        <v>1</v>
      </c>
      <c r="U6398" s="11" t="b">
        <v>0</v>
      </c>
      <c r="V6398" s="11" t="b">
        <v>0</v>
      </c>
      <c r="W6398" s="11" t="b">
        <v>1</v>
      </c>
      <c r="X6398" s="11" t="b">
        <v>1</v>
      </c>
      <c r="Y6398" s="11" t="b">
        <v>1</v>
      </c>
      <c r="Z6398" s="11" t="b">
        <v>1</v>
      </c>
      <c r="AA6398" s="11" t="b">
        <v>0</v>
      </c>
      <c r="AB6398" s="11" t="b">
        <v>1</v>
      </c>
      <c r="AC6398" s="11" t="b">
        <v>1</v>
      </c>
      <c r="AD6398" s="11" t="b">
        <v>1</v>
      </c>
      <c r="AE6398" s="11" t="b">
        <v>1</v>
      </c>
      <c r="AF6398" s="11" t="b">
        <v>1</v>
      </c>
      <c r="AG6398" s="11" t="b">
        <v>0</v>
      </c>
    </row>
    <row r="6399" spans="1:33" x14ac:dyDescent="0.2">
      <c r="A6399" s="9">
        <v>2</v>
      </c>
      <c r="B6399" t="s">
        <v>183</v>
      </c>
      <c r="C6399" t="s">
        <v>37</v>
      </c>
      <c r="D6399">
        <v>0</v>
      </c>
      <c r="E6399">
        <v>7211931.9354430698</v>
      </c>
      <c r="F6399">
        <v>0</v>
      </c>
      <c r="G6399">
        <v>0</v>
      </c>
      <c r="H6399">
        <v>0</v>
      </c>
      <c r="I6399">
        <v>0</v>
      </c>
      <c r="J6399" s="8">
        <f>SUMIFS(Table1[time],Table1[repetition],Table1[[#This Row],[repetition]],Table1[config],Table1[[#This Row],[config]])</f>
        <v>200512550.33091769</v>
      </c>
      <c r="K6399" s="9">
        <v>600</v>
      </c>
      <c r="L6399" s="9">
        <v>3</v>
      </c>
      <c r="M6399" s="9" t="s">
        <v>151</v>
      </c>
      <c r="N6399" s="9" t="b">
        <v>0</v>
      </c>
      <c r="O6399" s="9" t="b">
        <v>1</v>
      </c>
      <c r="P6399" s="9" t="b">
        <v>0</v>
      </c>
      <c r="Q6399" s="9" t="b">
        <v>1</v>
      </c>
      <c r="R6399" s="9" t="b">
        <v>1</v>
      </c>
      <c r="S6399" s="9" t="b">
        <v>1</v>
      </c>
      <c r="T6399" s="9" t="b">
        <v>1</v>
      </c>
      <c r="U6399" s="9" t="b">
        <v>0</v>
      </c>
      <c r="V6399" s="9" t="b">
        <v>0</v>
      </c>
      <c r="W6399" s="9" t="b">
        <v>1</v>
      </c>
      <c r="X6399" s="9" t="b">
        <v>0</v>
      </c>
      <c r="Y6399" s="9" t="b">
        <v>0</v>
      </c>
      <c r="Z6399" s="9" t="b">
        <v>1</v>
      </c>
      <c r="AA6399" s="9" t="b">
        <v>0</v>
      </c>
      <c r="AB6399" s="9" t="b">
        <v>0</v>
      </c>
      <c r="AC6399" s="9" t="b">
        <v>1</v>
      </c>
      <c r="AD6399" s="9" t="b">
        <v>1</v>
      </c>
      <c r="AE6399" s="9" t="b">
        <v>0</v>
      </c>
      <c r="AF6399" s="9" t="b">
        <v>1</v>
      </c>
      <c r="AG6399" s="9" t="b">
        <v>0</v>
      </c>
    </row>
    <row r="6400" spans="1:33" x14ac:dyDescent="0.2">
      <c r="A6400" s="11">
        <v>3</v>
      </c>
      <c r="B6400" t="s">
        <v>183</v>
      </c>
      <c r="C6400" t="s">
        <v>37</v>
      </c>
      <c r="D6400">
        <v>0</v>
      </c>
      <c r="E6400">
        <v>4696129.8037979798</v>
      </c>
      <c r="F6400">
        <v>0</v>
      </c>
      <c r="G6400">
        <v>0</v>
      </c>
      <c r="H6400">
        <v>0</v>
      </c>
      <c r="I6400">
        <v>0</v>
      </c>
      <c r="J6400" s="10">
        <f>SUMIFS(Table1[time],Table1[repetition],Table1[[#This Row],[repetition]],Table1[config],Table1[[#This Row],[config]])</f>
        <v>133575063.49960189</v>
      </c>
      <c r="K6400" s="11">
        <v>1</v>
      </c>
      <c r="L6400" s="11">
        <v>1</v>
      </c>
      <c r="M6400" s="11" t="s">
        <v>150</v>
      </c>
      <c r="N6400" s="11" t="b">
        <v>1</v>
      </c>
      <c r="O6400" s="11" t="b">
        <v>1</v>
      </c>
      <c r="P6400" s="11" t="b">
        <v>0</v>
      </c>
      <c r="Q6400" s="11" t="b">
        <v>0</v>
      </c>
      <c r="R6400" s="11" t="b">
        <v>0</v>
      </c>
      <c r="S6400" s="11" t="b">
        <v>1</v>
      </c>
      <c r="T6400" s="11" t="b">
        <v>1</v>
      </c>
      <c r="U6400" s="11" t="b">
        <v>1</v>
      </c>
      <c r="V6400" s="11" t="b">
        <v>1</v>
      </c>
      <c r="W6400" s="11" t="b">
        <v>0</v>
      </c>
      <c r="X6400" s="11" t="b">
        <v>0</v>
      </c>
      <c r="Y6400" s="11" t="b">
        <v>0</v>
      </c>
      <c r="Z6400" s="11" t="b">
        <v>0</v>
      </c>
      <c r="AA6400" s="11" t="b">
        <v>1</v>
      </c>
      <c r="AB6400" s="11" t="b">
        <v>1</v>
      </c>
      <c r="AC6400" s="11" t="b">
        <v>1</v>
      </c>
      <c r="AD6400" s="11" t="b">
        <v>1</v>
      </c>
      <c r="AE6400" s="11" t="b">
        <v>0</v>
      </c>
      <c r="AF6400" s="11" t="b">
        <v>0</v>
      </c>
      <c r="AG6400" s="11" t="b">
        <v>0</v>
      </c>
    </row>
    <row r="6401" spans="1:33" x14ac:dyDescent="0.2">
      <c r="A6401" s="11">
        <v>1</v>
      </c>
      <c r="B6401" t="s">
        <v>185</v>
      </c>
      <c r="C6401" t="s">
        <v>37</v>
      </c>
      <c r="D6401">
        <v>0</v>
      </c>
      <c r="E6401">
        <v>7203940.7809349904</v>
      </c>
      <c r="F6401">
        <v>0</v>
      </c>
      <c r="G6401">
        <v>0</v>
      </c>
      <c r="H6401">
        <v>0</v>
      </c>
      <c r="I6401">
        <v>0</v>
      </c>
      <c r="J6401" s="10">
        <f>SUMIFS(Table1[time],Table1[repetition],Table1[[#This Row],[repetition]],Table1[config],Table1[[#This Row],[config]])</f>
        <v>164125166.34796381</v>
      </c>
      <c r="K6401" s="11">
        <v>600</v>
      </c>
      <c r="L6401" s="11">
        <v>3</v>
      </c>
      <c r="M6401" s="11" t="s">
        <v>151</v>
      </c>
      <c r="N6401" s="11" t="b">
        <v>0</v>
      </c>
      <c r="O6401" s="11" t="b">
        <v>1</v>
      </c>
      <c r="P6401" s="11" t="b">
        <v>0</v>
      </c>
      <c r="Q6401" s="11" t="b">
        <v>1</v>
      </c>
      <c r="R6401" s="11" t="b">
        <v>1</v>
      </c>
      <c r="S6401" s="11" t="b">
        <v>1</v>
      </c>
      <c r="T6401" s="11" t="b">
        <v>1</v>
      </c>
      <c r="U6401" s="11" t="b">
        <v>0</v>
      </c>
      <c r="V6401" s="11" t="b">
        <v>0</v>
      </c>
      <c r="W6401" s="11" t="b">
        <v>1</v>
      </c>
      <c r="X6401" s="11" t="b">
        <v>0</v>
      </c>
      <c r="Y6401" s="11" t="b">
        <v>0</v>
      </c>
      <c r="Z6401" s="11" t="b">
        <v>1</v>
      </c>
      <c r="AA6401" s="11" t="b">
        <v>0</v>
      </c>
      <c r="AB6401" s="11" t="b">
        <v>0</v>
      </c>
      <c r="AC6401" s="11" t="b">
        <v>1</v>
      </c>
      <c r="AD6401" s="11" t="b">
        <v>1</v>
      </c>
      <c r="AE6401" s="11" t="b">
        <v>0</v>
      </c>
      <c r="AF6401" s="11" t="b">
        <v>1</v>
      </c>
      <c r="AG6401" s="11" t="b">
        <v>0</v>
      </c>
    </row>
    <row r="6402" spans="1:33" x14ac:dyDescent="0.2">
      <c r="A6402" s="9">
        <v>2</v>
      </c>
      <c r="B6402" t="s">
        <v>185</v>
      </c>
      <c r="C6402" t="s">
        <v>37</v>
      </c>
      <c r="D6402">
        <v>0</v>
      </c>
      <c r="E6402">
        <v>7209194.3938187296</v>
      </c>
      <c r="F6402">
        <v>0</v>
      </c>
      <c r="G6402">
        <v>0</v>
      </c>
      <c r="H6402">
        <v>0</v>
      </c>
      <c r="I6402">
        <v>0</v>
      </c>
      <c r="J6402" s="8">
        <f>SUMIFS(Table1[time],Table1[repetition],Table1[[#This Row],[repetition]],Table1[config],Table1[[#This Row],[config]])</f>
        <v>200512550.33091769</v>
      </c>
      <c r="K6402" s="9">
        <v>600</v>
      </c>
      <c r="L6402" s="9">
        <v>2</v>
      </c>
      <c r="M6402" s="9" t="s">
        <v>150</v>
      </c>
      <c r="N6402" s="9" t="b">
        <v>1</v>
      </c>
      <c r="O6402" s="9" t="b">
        <v>0</v>
      </c>
      <c r="P6402" s="9" t="b">
        <v>0</v>
      </c>
      <c r="Q6402" s="9" t="b">
        <v>0</v>
      </c>
      <c r="R6402" s="9" t="b">
        <v>0</v>
      </c>
      <c r="S6402" s="9" t="b">
        <v>1</v>
      </c>
      <c r="T6402" s="9" t="b">
        <v>0</v>
      </c>
      <c r="U6402" s="9" t="b">
        <v>1</v>
      </c>
      <c r="V6402" s="9" t="b">
        <v>1</v>
      </c>
      <c r="W6402" s="9" t="b">
        <v>0</v>
      </c>
      <c r="X6402" s="9" t="b">
        <v>0</v>
      </c>
      <c r="Y6402" s="9" t="b">
        <v>0</v>
      </c>
      <c r="Z6402" s="9" t="b">
        <v>0</v>
      </c>
      <c r="AA6402" s="9" t="b">
        <v>1</v>
      </c>
      <c r="AB6402" s="9" t="b">
        <v>0</v>
      </c>
      <c r="AC6402" s="9" t="b">
        <v>0</v>
      </c>
      <c r="AD6402" s="9" t="b">
        <v>0</v>
      </c>
      <c r="AE6402" s="9" t="b">
        <v>0</v>
      </c>
      <c r="AF6402" s="9" t="b">
        <v>0</v>
      </c>
      <c r="AG6402" s="9" t="b">
        <v>1</v>
      </c>
    </row>
    <row r="6403" spans="1:33" x14ac:dyDescent="0.2">
      <c r="A6403" s="9">
        <v>3</v>
      </c>
      <c r="B6403" t="s">
        <v>185</v>
      </c>
      <c r="C6403" t="s">
        <v>37</v>
      </c>
      <c r="D6403">
        <v>0</v>
      </c>
      <c r="E6403">
        <v>3380953.0730389901</v>
      </c>
      <c r="F6403">
        <v>0</v>
      </c>
      <c r="G6403">
        <v>0</v>
      </c>
      <c r="H6403">
        <v>0</v>
      </c>
      <c r="I6403">
        <v>0</v>
      </c>
      <c r="J6403" s="8">
        <f>SUMIFS(Table1[time],Table1[repetition],Table1[[#This Row],[repetition]],Table1[config],Table1[[#This Row],[config]])</f>
        <v>133575063.49960189</v>
      </c>
      <c r="K6403" s="9">
        <v>1</v>
      </c>
      <c r="L6403" s="9">
        <v>1</v>
      </c>
      <c r="M6403" s="9" t="s">
        <v>150</v>
      </c>
      <c r="N6403" s="9" t="b">
        <v>1</v>
      </c>
      <c r="O6403" s="9" t="b">
        <v>1</v>
      </c>
      <c r="P6403" s="9" t="b">
        <v>0</v>
      </c>
      <c r="Q6403" s="9" t="b">
        <v>0</v>
      </c>
      <c r="R6403" s="9" t="b">
        <v>0</v>
      </c>
      <c r="S6403" s="9" t="b">
        <v>1</v>
      </c>
      <c r="T6403" s="9" t="b">
        <v>1</v>
      </c>
      <c r="U6403" s="9" t="b">
        <v>1</v>
      </c>
      <c r="V6403" s="9" t="b">
        <v>1</v>
      </c>
      <c r="W6403" s="9" t="b">
        <v>0</v>
      </c>
      <c r="X6403" s="9" t="b">
        <v>0</v>
      </c>
      <c r="Y6403" s="9" t="b">
        <v>0</v>
      </c>
      <c r="Z6403" s="9" t="b">
        <v>0</v>
      </c>
      <c r="AA6403" s="9" t="b">
        <v>1</v>
      </c>
      <c r="AB6403" s="9" t="b">
        <v>1</v>
      </c>
      <c r="AC6403" s="9" t="b">
        <v>1</v>
      </c>
      <c r="AD6403" s="9" t="b">
        <v>1</v>
      </c>
      <c r="AE6403" s="9" t="b">
        <v>0</v>
      </c>
      <c r="AF6403" s="9" t="b">
        <v>0</v>
      </c>
      <c r="AG6403" s="9" t="b">
        <v>0</v>
      </c>
    </row>
    <row r="6404" spans="1:33" x14ac:dyDescent="0.2">
      <c r="A6404" s="9">
        <v>1</v>
      </c>
      <c r="B6404" t="s">
        <v>186</v>
      </c>
      <c r="C6404" t="s">
        <v>37</v>
      </c>
      <c r="D6404">
        <v>0</v>
      </c>
      <c r="E6404">
        <v>7202126.0316889901</v>
      </c>
      <c r="F6404">
        <v>0</v>
      </c>
      <c r="G6404">
        <v>0</v>
      </c>
      <c r="H6404">
        <v>0</v>
      </c>
      <c r="I6404">
        <v>0</v>
      </c>
      <c r="J6404" s="8">
        <f>SUMIFS(Table1[time],Table1[repetition],Table1[[#This Row],[repetition]],Table1[config],Table1[[#This Row],[config]])</f>
        <v>164125166.34796381</v>
      </c>
      <c r="K6404" s="9">
        <v>600</v>
      </c>
      <c r="L6404" s="9">
        <v>6</v>
      </c>
      <c r="M6404" s="9" t="s">
        <v>151</v>
      </c>
      <c r="N6404" s="9" t="b">
        <v>1</v>
      </c>
      <c r="O6404" s="9" t="b">
        <v>1</v>
      </c>
      <c r="P6404" s="9" t="b">
        <v>1</v>
      </c>
      <c r="Q6404" s="9" t="b">
        <v>1</v>
      </c>
      <c r="R6404" s="9" t="b">
        <v>0</v>
      </c>
      <c r="S6404" s="9" t="b">
        <v>1</v>
      </c>
      <c r="T6404" s="9" t="b">
        <v>1</v>
      </c>
      <c r="U6404" s="9" t="b">
        <v>1</v>
      </c>
      <c r="V6404" s="9" t="b">
        <v>0</v>
      </c>
      <c r="W6404" s="9" t="b">
        <v>1</v>
      </c>
      <c r="X6404" s="9" t="b">
        <v>0</v>
      </c>
      <c r="Y6404" s="9" t="b">
        <v>1</v>
      </c>
      <c r="Z6404" s="9" t="b">
        <v>1</v>
      </c>
      <c r="AA6404" s="9" t="b">
        <v>0</v>
      </c>
      <c r="AB6404" s="9" t="b">
        <v>1</v>
      </c>
      <c r="AC6404" s="9" t="b">
        <v>1</v>
      </c>
      <c r="AD6404" s="9" t="b">
        <v>1</v>
      </c>
      <c r="AE6404" s="9" t="b">
        <v>0</v>
      </c>
      <c r="AF6404" s="9" t="b">
        <v>0</v>
      </c>
      <c r="AG6404" s="9" t="b">
        <v>0</v>
      </c>
    </row>
    <row r="6405" spans="1:33" x14ac:dyDescent="0.2">
      <c r="A6405" s="11">
        <v>2</v>
      </c>
      <c r="B6405" t="s">
        <v>186</v>
      </c>
      <c r="C6405" t="s">
        <v>37</v>
      </c>
      <c r="D6405">
        <v>0</v>
      </c>
      <c r="E6405">
        <v>7211047.41078615</v>
      </c>
      <c r="F6405">
        <v>0</v>
      </c>
      <c r="G6405">
        <v>0</v>
      </c>
      <c r="H6405">
        <v>0</v>
      </c>
      <c r="I6405">
        <v>0</v>
      </c>
      <c r="J6405" s="10">
        <f>SUMIFS(Table1[time],Table1[repetition],Table1[[#This Row],[repetition]],Table1[config],Table1[[#This Row],[config]])</f>
        <v>200512550.33091769</v>
      </c>
      <c r="K6405" s="11">
        <v>600</v>
      </c>
      <c r="L6405" s="11">
        <v>2</v>
      </c>
      <c r="M6405" s="11" t="s">
        <v>150</v>
      </c>
      <c r="N6405" s="11" t="b">
        <v>1</v>
      </c>
      <c r="O6405" s="11" t="b">
        <v>0</v>
      </c>
      <c r="P6405" s="11" t="b">
        <v>0</v>
      </c>
      <c r="Q6405" s="11" t="b">
        <v>0</v>
      </c>
      <c r="R6405" s="11" t="b">
        <v>0</v>
      </c>
      <c r="S6405" s="11" t="b">
        <v>1</v>
      </c>
      <c r="T6405" s="11" t="b">
        <v>0</v>
      </c>
      <c r="U6405" s="11" t="b">
        <v>1</v>
      </c>
      <c r="V6405" s="11" t="b">
        <v>1</v>
      </c>
      <c r="W6405" s="11" t="b">
        <v>0</v>
      </c>
      <c r="X6405" s="11" t="b">
        <v>0</v>
      </c>
      <c r="Y6405" s="11" t="b">
        <v>0</v>
      </c>
      <c r="Z6405" s="11" t="b">
        <v>0</v>
      </c>
      <c r="AA6405" s="11" t="b">
        <v>1</v>
      </c>
      <c r="AB6405" s="11" t="b">
        <v>0</v>
      </c>
      <c r="AC6405" s="11" t="b">
        <v>0</v>
      </c>
      <c r="AD6405" s="11" t="b">
        <v>0</v>
      </c>
      <c r="AE6405" s="11" t="b">
        <v>0</v>
      </c>
      <c r="AF6405" s="11" t="b">
        <v>0</v>
      </c>
      <c r="AG6405" s="11" t="b">
        <v>1</v>
      </c>
    </row>
    <row r="6406" spans="1:33" x14ac:dyDescent="0.2">
      <c r="A6406" s="9">
        <v>3</v>
      </c>
      <c r="B6406" t="s">
        <v>186</v>
      </c>
      <c r="C6406" t="s">
        <v>37</v>
      </c>
      <c r="D6406">
        <v>0</v>
      </c>
      <c r="E6406">
        <v>7205637.14793499</v>
      </c>
      <c r="F6406">
        <v>0</v>
      </c>
      <c r="G6406">
        <v>0</v>
      </c>
      <c r="H6406">
        <v>0</v>
      </c>
      <c r="I6406">
        <v>0</v>
      </c>
      <c r="J6406" s="8">
        <f>SUMIFS(Table1[time],Table1[repetition],Table1[[#This Row],[repetition]],Table1[config],Table1[[#This Row],[config]])</f>
        <v>133575063.49960189</v>
      </c>
      <c r="K6406" s="9">
        <v>1</v>
      </c>
      <c r="L6406" s="9">
        <v>1</v>
      </c>
      <c r="M6406" s="9" t="s">
        <v>150</v>
      </c>
      <c r="N6406" s="9" t="b">
        <v>1</v>
      </c>
      <c r="O6406" s="9" t="b">
        <v>1</v>
      </c>
      <c r="P6406" s="9" t="b">
        <v>0</v>
      </c>
      <c r="Q6406" s="9" t="b">
        <v>0</v>
      </c>
      <c r="R6406" s="9" t="b">
        <v>0</v>
      </c>
      <c r="S6406" s="9" t="b">
        <v>1</v>
      </c>
      <c r="T6406" s="9" t="b">
        <v>1</v>
      </c>
      <c r="U6406" s="9" t="b">
        <v>1</v>
      </c>
      <c r="V6406" s="9" t="b">
        <v>1</v>
      </c>
      <c r="W6406" s="9" t="b">
        <v>0</v>
      </c>
      <c r="X6406" s="9" t="b">
        <v>0</v>
      </c>
      <c r="Y6406" s="9" t="b">
        <v>0</v>
      </c>
      <c r="Z6406" s="9" t="b">
        <v>0</v>
      </c>
      <c r="AA6406" s="9" t="b">
        <v>1</v>
      </c>
      <c r="AB6406" s="9" t="b">
        <v>1</v>
      </c>
      <c r="AC6406" s="9" t="b">
        <v>1</v>
      </c>
      <c r="AD6406" s="9" t="b">
        <v>1</v>
      </c>
      <c r="AE6406" s="9" t="b">
        <v>0</v>
      </c>
      <c r="AF6406" s="9" t="b">
        <v>0</v>
      </c>
      <c r="AG6406" s="9" t="b">
        <v>0</v>
      </c>
    </row>
    <row r="6407" spans="1:33" x14ac:dyDescent="0.2">
      <c r="A6407" s="9">
        <v>1</v>
      </c>
      <c r="B6407" t="s">
        <v>187</v>
      </c>
      <c r="C6407" t="s">
        <v>37</v>
      </c>
      <c r="D6407">
        <v>0</v>
      </c>
      <c r="E6407">
        <v>7204581.9692359604</v>
      </c>
      <c r="F6407">
        <v>0</v>
      </c>
      <c r="G6407">
        <v>0</v>
      </c>
      <c r="H6407">
        <v>0</v>
      </c>
      <c r="I6407">
        <v>0</v>
      </c>
      <c r="J6407" s="8">
        <f>SUMIFS(Table1[time],Table1[repetition],Table1[[#This Row],[repetition]],Table1[config],Table1[[#This Row],[config]])</f>
        <v>164125166.34796381</v>
      </c>
      <c r="K6407" s="9">
        <v>1</v>
      </c>
      <c r="L6407" s="9">
        <v>2</v>
      </c>
      <c r="M6407" s="9" t="s">
        <v>151</v>
      </c>
      <c r="N6407" s="9" t="b">
        <v>0</v>
      </c>
      <c r="O6407" s="9" t="b">
        <v>0</v>
      </c>
      <c r="P6407" s="9" t="b">
        <v>1</v>
      </c>
      <c r="Q6407" s="9" t="b">
        <v>1</v>
      </c>
      <c r="R6407" s="9" t="b">
        <v>1</v>
      </c>
      <c r="S6407" s="9" t="b">
        <v>0</v>
      </c>
      <c r="T6407" s="9" t="b">
        <v>0</v>
      </c>
      <c r="U6407" s="9" t="b">
        <v>0</v>
      </c>
      <c r="V6407" s="9" t="b">
        <v>0</v>
      </c>
      <c r="W6407" s="9" t="b">
        <v>0</v>
      </c>
      <c r="X6407" s="9" t="b">
        <v>0</v>
      </c>
      <c r="Y6407" s="9" t="b">
        <v>0</v>
      </c>
      <c r="Z6407" s="9" t="b">
        <v>1</v>
      </c>
      <c r="AA6407" s="9" t="b">
        <v>0</v>
      </c>
      <c r="AB6407" s="9" t="b">
        <v>0</v>
      </c>
      <c r="AC6407" s="9" t="b">
        <v>0</v>
      </c>
      <c r="AD6407" s="9" t="b">
        <v>0</v>
      </c>
      <c r="AE6407" s="9" t="b">
        <v>1</v>
      </c>
      <c r="AF6407" s="9" t="b">
        <v>1</v>
      </c>
      <c r="AG6407" s="9" t="b">
        <v>1</v>
      </c>
    </row>
    <row r="6408" spans="1:33" x14ac:dyDescent="0.2">
      <c r="A6408" s="11">
        <v>2</v>
      </c>
      <c r="B6408" t="s">
        <v>187</v>
      </c>
      <c r="C6408" t="s">
        <v>37</v>
      </c>
      <c r="D6408">
        <v>0</v>
      </c>
      <c r="E6408">
        <v>7210274.7279228596</v>
      </c>
      <c r="F6408">
        <v>0</v>
      </c>
      <c r="G6408">
        <v>0</v>
      </c>
      <c r="H6408">
        <v>0</v>
      </c>
      <c r="I6408">
        <v>0</v>
      </c>
      <c r="J6408" s="10">
        <f>SUMIFS(Table1[time],Table1[repetition],Table1[[#This Row],[repetition]],Table1[config],Table1[[#This Row],[config]])</f>
        <v>200512550.33091769</v>
      </c>
      <c r="K6408" s="11">
        <v>600</v>
      </c>
      <c r="L6408" s="11">
        <v>2</v>
      </c>
      <c r="M6408" s="11" t="s">
        <v>150</v>
      </c>
      <c r="N6408" s="11" t="b">
        <v>1</v>
      </c>
      <c r="O6408" s="11" t="b">
        <v>0</v>
      </c>
      <c r="P6408" s="11" t="b">
        <v>0</v>
      </c>
      <c r="Q6408" s="11" t="b">
        <v>0</v>
      </c>
      <c r="R6408" s="11" t="b">
        <v>0</v>
      </c>
      <c r="S6408" s="11" t="b">
        <v>1</v>
      </c>
      <c r="T6408" s="11" t="b">
        <v>0</v>
      </c>
      <c r="U6408" s="11" t="b">
        <v>1</v>
      </c>
      <c r="V6408" s="11" t="b">
        <v>1</v>
      </c>
      <c r="W6408" s="11" t="b">
        <v>0</v>
      </c>
      <c r="X6408" s="11" t="b">
        <v>0</v>
      </c>
      <c r="Y6408" s="11" t="b">
        <v>0</v>
      </c>
      <c r="Z6408" s="11" t="b">
        <v>0</v>
      </c>
      <c r="AA6408" s="11" t="b">
        <v>1</v>
      </c>
      <c r="AB6408" s="11" t="b">
        <v>0</v>
      </c>
      <c r="AC6408" s="11" t="b">
        <v>0</v>
      </c>
      <c r="AD6408" s="11" t="b">
        <v>0</v>
      </c>
      <c r="AE6408" s="11" t="b">
        <v>0</v>
      </c>
      <c r="AF6408" s="11" t="b">
        <v>0</v>
      </c>
      <c r="AG6408" s="11" t="b">
        <v>1</v>
      </c>
    </row>
    <row r="6409" spans="1:33" x14ac:dyDescent="0.2">
      <c r="A6409" s="11">
        <v>3</v>
      </c>
      <c r="B6409" t="s">
        <v>187</v>
      </c>
      <c r="C6409" t="s">
        <v>37</v>
      </c>
      <c r="D6409">
        <v>0</v>
      </c>
      <c r="E6409">
        <v>7208363.1773359897</v>
      </c>
      <c r="F6409">
        <v>0</v>
      </c>
      <c r="G6409">
        <v>0</v>
      </c>
      <c r="H6409">
        <v>0</v>
      </c>
      <c r="I6409">
        <v>0</v>
      </c>
      <c r="J6409" s="10">
        <f>SUMIFS(Table1[time],Table1[repetition],Table1[[#This Row],[repetition]],Table1[config],Table1[[#This Row],[config]])</f>
        <v>133575063.49960189</v>
      </c>
      <c r="K6409" s="11">
        <v>600</v>
      </c>
      <c r="L6409" s="11">
        <v>1</v>
      </c>
      <c r="M6409" s="11" t="s">
        <v>149</v>
      </c>
      <c r="N6409" s="11" t="b">
        <v>0</v>
      </c>
      <c r="O6409" s="11" t="b">
        <v>1</v>
      </c>
      <c r="P6409" s="11" t="b">
        <v>1</v>
      </c>
      <c r="Q6409" s="11" t="b">
        <v>1</v>
      </c>
      <c r="R6409" s="11" t="b">
        <v>1</v>
      </c>
      <c r="S6409" s="11" t="b">
        <v>0</v>
      </c>
      <c r="T6409" s="11" t="b">
        <v>1</v>
      </c>
      <c r="U6409" s="11" t="b">
        <v>0</v>
      </c>
      <c r="V6409" s="11" t="b">
        <v>0</v>
      </c>
      <c r="W6409" s="11" t="b">
        <v>1</v>
      </c>
      <c r="X6409" s="11" t="b">
        <v>1</v>
      </c>
      <c r="Y6409" s="11" t="b">
        <v>1</v>
      </c>
      <c r="Z6409" s="11" t="b">
        <v>1</v>
      </c>
      <c r="AA6409" s="11" t="b">
        <v>0</v>
      </c>
      <c r="AB6409" s="11" t="b">
        <v>1</v>
      </c>
      <c r="AC6409" s="11" t="b">
        <v>1</v>
      </c>
      <c r="AD6409" s="11" t="b">
        <v>1</v>
      </c>
      <c r="AE6409" s="11" t="b">
        <v>1</v>
      </c>
      <c r="AF6409" s="11" t="b">
        <v>1</v>
      </c>
      <c r="AG6409" s="11" t="b">
        <v>0</v>
      </c>
    </row>
    <row r="6410" spans="1:33" x14ac:dyDescent="0.2">
      <c r="A6410" s="9">
        <v>1</v>
      </c>
      <c r="B6410" t="s">
        <v>158</v>
      </c>
      <c r="C6410" t="s">
        <v>38</v>
      </c>
      <c r="D6410">
        <v>10</v>
      </c>
      <c r="E6410">
        <v>672946.752902993</v>
      </c>
      <c r="F6410">
        <v>0</v>
      </c>
      <c r="G6410">
        <v>0</v>
      </c>
      <c r="H6410">
        <v>28</v>
      </c>
      <c r="I6410">
        <v>4</v>
      </c>
      <c r="J6410" s="8">
        <f>SUMIFS(Table1[time],Table1[repetition],Table1[[#This Row],[repetition]],Table1[config],Table1[[#This Row],[config]])</f>
        <v>121137209.28840491</v>
      </c>
      <c r="K6410" s="9">
        <v>1</v>
      </c>
      <c r="L6410" s="9">
        <v>4</v>
      </c>
      <c r="M6410" s="9" t="s">
        <v>150</v>
      </c>
      <c r="N6410" s="9" t="b">
        <v>0</v>
      </c>
      <c r="O6410" s="9" t="b">
        <v>1</v>
      </c>
      <c r="P6410" s="9" t="b">
        <v>0</v>
      </c>
      <c r="Q6410" s="9" t="b">
        <v>1</v>
      </c>
      <c r="R6410" s="9" t="b">
        <v>0</v>
      </c>
      <c r="S6410" s="9" t="b">
        <v>1</v>
      </c>
      <c r="T6410" s="9" t="b">
        <v>0</v>
      </c>
      <c r="U6410" s="9" t="b">
        <v>0</v>
      </c>
      <c r="V6410" s="9" t="b">
        <v>0</v>
      </c>
      <c r="W6410" s="9" t="b">
        <v>1</v>
      </c>
      <c r="X6410" s="9" t="b">
        <v>0</v>
      </c>
      <c r="Y6410" s="9" t="b">
        <v>1</v>
      </c>
      <c r="Z6410" s="9" t="b">
        <v>1</v>
      </c>
      <c r="AA6410" s="9" t="b">
        <v>1</v>
      </c>
      <c r="AB6410" s="9" t="b">
        <v>1</v>
      </c>
      <c r="AC6410" s="9" t="b">
        <v>1</v>
      </c>
      <c r="AD6410" s="9" t="b">
        <v>0</v>
      </c>
      <c r="AE6410" s="9" t="b">
        <v>1</v>
      </c>
      <c r="AF6410" s="9" t="b">
        <v>1</v>
      </c>
      <c r="AG6410" s="9" t="b">
        <v>1</v>
      </c>
    </row>
    <row r="6411" spans="1:33" x14ac:dyDescent="0.2">
      <c r="A6411" s="9">
        <v>2</v>
      </c>
      <c r="B6411" t="s">
        <v>158</v>
      </c>
      <c r="C6411" t="s">
        <v>38</v>
      </c>
      <c r="D6411">
        <v>10</v>
      </c>
      <c r="E6411">
        <v>2404613.0929631102</v>
      </c>
      <c r="F6411">
        <v>0</v>
      </c>
      <c r="G6411">
        <v>0</v>
      </c>
      <c r="H6411">
        <v>28</v>
      </c>
      <c r="I6411">
        <v>4</v>
      </c>
      <c r="J6411" s="8">
        <f>SUMIFS(Table1[time],Table1[repetition],Table1[[#This Row],[repetition]],Table1[config],Table1[[#This Row],[config]])</f>
        <v>163001832.63777137</v>
      </c>
      <c r="K6411" s="9">
        <v>600</v>
      </c>
      <c r="L6411" s="9">
        <v>3</v>
      </c>
      <c r="M6411" s="9" t="s">
        <v>151</v>
      </c>
      <c r="N6411" s="9" t="b">
        <v>0</v>
      </c>
      <c r="O6411" s="9" t="b">
        <v>1</v>
      </c>
      <c r="P6411" s="9" t="b">
        <v>0</v>
      </c>
      <c r="Q6411" s="9" t="b">
        <v>1</v>
      </c>
      <c r="R6411" s="9" t="b">
        <v>1</v>
      </c>
      <c r="S6411" s="9" t="b">
        <v>1</v>
      </c>
      <c r="T6411" s="9" t="b">
        <v>1</v>
      </c>
      <c r="U6411" s="9" t="b">
        <v>0</v>
      </c>
      <c r="V6411" s="9" t="b">
        <v>0</v>
      </c>
      <c r="W6411" s="9" t="b">
        <v>1</v>
      </c>
      <c r="X6411" s="9" t="b">
        <v>0</v>
      </c>
      <c r="Y6411" s="9" t="b">
        <v>0</v>
      </c>
      <c r="Z6411" s="9" t="b">
        <v>1</v>
      </c>
      <c r="AA6411" s="9" t="b">
        <v>0</v>
      </c>
      <c r="AB6411" s="9" t="b">
        <v>0</v>
      </c>
      <c r="AC6411" s="9" t="b">
        <v>1</v>
      </c>
      <c r="AD6411" s="9" t="b">
        <v>1</v>
      </c>
      <c r="AE6411" s="9" t="b">
        <v>0</v>
      </c>
      <c r="AF6411" s="9" t="b">
        <v>1</v>
      </c>
      <c r="AG6411" s="9" t="b">
        <v>0</v>
      </c>
    </row>
    <row r="6412" spans="1:33" x14ac:dyDescent="0.2">
      <c r="A6412" s="9">
        <v>3</v>
      </c>
      <c r="B6412" t="s">
        <v>158</v>
      </c>
      <c r="C6412" t="s">
        <v>38</v>
      </c>
      <c r="D6412">
        <v>10</v>
      </c>
      <c r="E6412">
        <v>612080.24324799702</v>
      </c>
      <c r="F6412">
        <v>0</v>
      </c>
      <c r="G6412">
        <v>0</v>
      </c>
      <c r="H6412">
        <v>28</v>
      </c>
      <c r="I6412">
        <v>4</v>
      </c>
      <c r="J6412" s="8">
        <f>SUMIFS(Table1[time],Table1[repetition],Table1[[#This Row],[repetition]],Table1[config],Table1[[#This Row],[config]])</f>
        <v>122361152.88374883</v>
      </c>
      <c r="K6412" s="9">
        <v>200</v>
      </c>
      <c r="L6412" s="9">
        <v>6</v>
      </c>
      <c r="M6412" s="9" t="s">
        <v>150</v>
      </c>
      <c r="N6412" s="9" t="b">
        <v>1</v>
      </c>
      <c r="O6412" s="9" t="b">
        <v>1</v>
      </c>
      <c r="P6412" s="9" t="b">
        <v>0</v>
      </c>
      <c r="Q6412" s="9" t="b">
        <v>1</v>
      </c>
      <c r="R6412" s="9" t="b">
        <v>0</v>
      </c>
      <c r="S6412" s="9" t="b">
        <v>0</v>
      </c>
      <c r="T6412" s="9" t="b">
        <v>0</v>
      </c>
      <c r="U6412" s="9" t="b">
        <v>0</v>
      </c>
      <c r="V6412" s="9" t="b">
        <v>0</v>
      </c>
      <c r="W6412" s="9" t="b">
        <v>0</v>
      </c>
      <c r="X6412" s="9" t="b">
        <v>0</v>
      </c>
      <c r="Y6412" s="9" t="b">
        <v>1</v>
      </c>
      <c r="Z6412" s="9" t="b">
        <v>0</v>
      </c>
      <c r="AA6412" s="9" t="b">
        <v>1</v>
      </c>
      <c r="AB6412" s="9" t="b">
        <v>1</v>
      </c>
      <c r="AC6412" s="9" t="b">
        <v>0</v>
      </c>
      <c r="AD6412" s="9" t="b">
        <v>0</v>
      </c>
      <c r="AE6412" s="9" t="b">
        <v>1</v>
      </c>
      <c r="AF6412" s="9" t="b">
        <v>1</v>
      </c>
      <c r="AG6412" s="9" t="b">
        <v>0</v>
      </c>
    </row>
    <row r="6413" spans="1:33" x14ac:dyDescent="0.2">
      <c r="A6413" s="11">
        <v>1</v>
      </c>
      <c r="B6413" t="s">
        <v>159</v>
      </c>
      <c r="C6413" t="s">
        <v>38</v>
      </c>
      <c r="D6413">
        <v>0</v>
      </c>
      <c r="E6413">
        <v>1826831.2946009601</v>
      </c>
      <c r="F6413">
        <v>0</v>
      </c>
      <c r="G6413">
        <v>0</v>
      </c>
      <c r="H6413">
        <v>0</v>
      </c>
      <c r="I6413">
        <v>0</v>
      </c>
      <c r="J6413" s="10">
        <f>SUMIFS(Table1[time],Table1[repetition],Table1[[#This Row],[repetition]],Table1[config],Table1[[#This Row],[config]])</f>
        <v>121137209.28840491</v>
      </c>
      <c r="K6413" s="11">
        <v>1</v>
      </c>
      <c r="L6413" s="11">
        <v>6</v>
      </c>
      <c r="M6413" s="11" t="s">
        <v>149</v>
      </c>
      <c r="N6413" s="11" t="b">
        <v>0</v>
      </c>
      <c r="O6413" s="11" t="b">
        <v>1</v>
      </c>
      <c r="P6413" s="11" t="b">
        <v>0</v>
      </c>
      <c r="Q6413" s="11" t="b">
        <v>1</v>
      </c>
      <c r="R6413" s="11" t="b">
        <v>1</v>
      </c>
      <c r="S6413" s="11" t="b">
        <v>0</v>
      </c>
      <c r="T6413" s="11" t="b">
        <v>0</v>
      </c>
      <c r="U6413" s="11" t="b">
        <v>1</v>
      </c>
      <c r="V6413" s="11" t="b">
        <v>1</v>
      </c>
      <c r="W6413" s="11" t="b">
        <v>0</v>
      </c>
      <c r="X6413" s="11" t="b">
        <v>0</v>
      </c>
      <c r="Y6413" s="11" t="b">
        <v>1</v>
      </c>
      <c r="Z6413" s="11" t="b">
        <v>1</v>
      </c>
      <c r="AA6413" s="11" t="b">
        <v>1</v>
      </c>
      <c r="AB6413" s="11" t="b">
        <v>0</v>
      </c>
      <c r="AC6413" s="11" t="b">
        <v>1</v>
      </c>
      <c r="AD6413" s="11" t="b">
        <v>1</v>
      </c>
      <c r="AE6413" s="11" t="b">
        <v>0</v>
      </c>
      <c r="AF6413" s="11" t="b">
        <v>0</v>
      </c>
      <c r="AG6413" s="11" t="b">
        <v>1</v>
      </c>
    </row>
    <row r="6414" spans="1:33" x14ac:dyDescent="0.2">
      <c r="A6414" s="9">
        <v>2</v>
      </c>
      <c r="B6414" t="s">
        <v>159</v>
      </c>
      <c r="C6414" t="s">
        <v>38</v>
      </c>
      <c r="D6414">
        <v>0</v>
      </c>
      <c r="E6414">
        <v>5596516.0424150499</v>
      </c>
      <c r="F6414">
        <v>0</v>
      </c>
      <c r="G6414">
        <v>0</v>
      </c>
      <c r="H6414">
        <v>0</v>
      </c>
      <c r="I6414">
        <v>0</v>
      </c>
      <c r="J6414" s="8">
        <f>SUMIFS(Table1[time],Table1[repetition],Table1[[#This Row],[repetition]],Table1[config],Table1[[#This Row],[config]])</f>
        <v>163001832.63777137</v>
      </c>
      <c r="K6414" s="9">
        <v>600</v>
      </c>
      <c r="L6414" s="9">
        <v>3</v>
      </c>
      <c r="M6414" s="9" t="s">
        <v>151</v>
      </c>
      <c r="N6414" s="9" t="b">
        <v>0</v>
      </c>
      <c r="O6414" s="9" t="b">
        <v>1</v>
      </c>
      <c r="P6414" s="9" t="b">
        <v>0</v>
      </c>
      <c r="Q6414" s="9" t="b">
        <v>1</v>
      </c>
      <c r="R6414" s="9" t="b">
        <v>1</v>
      </c>
      <c r="S6414" s="9" t="b">
        <v>1</v>
      </c>
      <c r="T6414" s="9" t="b">
        <v>1</v>
      </c>
      <c r="U6414" s="9" t="b">
        <v>0</v>
      </c>
      <c r="V6414" s="9" t="b">
        <v>0</v>
      </c>
      <c r="W6414" s="9" t="b">
        <v>1</v>
      </c>
      <c r="X6414" s="9" t="b">
        <v>0</v>
      </c>
      <c r="Y6414" s="9" t="b">
        <v>0</v>
      </c>
      <c r="Z6414" s="9" t="b">
        <v>1</v>
      </c>
      <c r="AA6414" s="9" t="b">
        <v>0</v>
      </c>
      <c r="AB6414" s="9" t="b">
        <v>0</v>
      </c>
      <c r="AC6414" s="9" t="b">
        <v>1</v>
      </c>
      <c r="AD6414" s="9" t="b">
        <v>1</v>
      </c>
      <c r="AE6414" s="9" t="b">
        <v>0</v>
      </c>
      <c r="AF6414" s="9" t="b">
        <v>1</v>
      </c>
      <c r="AG6414" s="9" t="b">
        <v>0</v>
      </c>
    </row>
    <row r="6415" spans="1:33" x14ac:dyDescent="0.2">
      <c r="A6415" s="11">
        <v>3</v>
      </c>
      <c r="B6415" t="s">
        <v>159</v>
      </c>
      <c r="C6415" t="s">
        <v>38</v>
      </c>
      <c r="D6415">
        <v>0</v>
      </c>
      <c r="E6415">
        <v>1736815.29983998</v>
      </c>
      <c r="F6415">
        <v>0</v>
      </c>
      <c r="G6415">
        <v>0</v>
      </c>
      <c r="H6415">
        <v>0</v>
      </c>
      <c r="I6415">
        <v>0</v>
      </c>
      <c r="J6415" s="10">
        <f>SUMIFS(Table1[time],Table1[repetition],Table1[[#This Row],[repetition]],Table1[config],Table1[[#This Row],[config]])</f>
        <v>122361152.88374883</v>
      </c>
      <c r="K6415" s="11">
        <v>600</v>
      </c>
      <c r="L6415" s="11">
        <v>1</v>
      </c>
      <c r="M6415" s="11" t="s">
        <v>149</v>
      </c>
      <c r="N6415" s="11" t="b">
        <v>0</v>
      </c>
      <c r="O6415" s="11" t="b">
        <v>1</v>
      </c>
      <c r="P6415" s="11" t="b">
        <v>1</v>
      </c>
      <c r="Q6415" s="11" t="b">
        <v>1</v>
      </c>
      <c r="R6415" s="11" t="b">
        <v>1</v>
      </c>
      <c r="S6415" s="11" t="b">
        <v>0</v>
      </c>
      <c r="T6415" s="11" t="b">
        <v>1</v>
      </c>
      <c r="U6415" s="11" t="b">
        <v>0</v>
      </c>
      <c r="V6415" s="11" t="b">
        <v>0</v>
      </c>
      <c r="W6415" s="11" t="b">
        <v>1</v>
      </c>
      <c r="X6415" s="11" t="b">
        <v>1</v>
      </c>
      <c r="Y6415" s="11" t="b">
        <v>1</v>
      </c>
      <c r="Z6415" s="11" t="b">
        <v>1</v>
      </c>
      <c r="AA6415" s="11" t="b">
        <v>0</v>
      </c>
      <c r="AB6415" s="11" t="b">
        <v>1</v>
      </c>
      <c r="AC6415" s="11" t="b">
        <v>1</v>
      </c>
      <c r="AD6415" s="11" t="b">
        <v>1</v>
      </c>
      <c r="AE6415" s="11" t="b">
        <v>1</v>
      </c>
      <c r="AF6415" s="11" t="b">
        <v>1</v>
      </c>
      <c r="AG6415" s="11" t="b">
        <v>0</v>
      </c>
    </row>
    <row r="6416" spans="1:33" x14ac:dyDescent="0.2">
      <c r="A6416" s="11">
        <v>1</v>
      </c>
      <c r="B6416" t="s">
        <v>160</v>
      </c>
      <c r="C6416" t="s">
        <v>38</v>
      </c>
      <c r="D6416">
        <v>7085</v>
      </c>
      <c r="E6416">
        <v>836373.09424503404</v>
      </c>
      <c r="F6416">
        <v>0</v>
      </c>
      <c r="G6416">
        <v>0</v>
      </c>
      <c r="H6416">
        <v>12</v>
      </c>
      <c r="I6416">
        <v>11</v>
      </c>
      <c r="J6416" s="10">
        <f>SUMIFS(Table1[time],Table1[repetition],Table1[[#This Row],[repetition]],Table1[config],Table1[[#This Row],[config]])</f>
        <v>121137209.28840491</v>
      </c>
      <c r="K6416" s="11">
        <v>80</v>
      </c>
      <c r="L6416" s="11">
        <v>4</v>
      </c>
      <c r="M6416" s="11" t="s">
        <v>151</v>
      </c>
      <c r="N6416" s="11" t="b">
        <v>0</v>
      </c>
      <c r="O6416" s="11" t="b">
        <v>1</v>
      </c>
      <c r="P6416" s="11" t="b">
        <v>0</v>
      </c>
      <c r="Q6416" s="11" t="b">
        <v>1</v>
      </c>
      <c r="R6416" s="11" t="b">
        <v>0</v>
      </c>
      <c r="S6416" s="11" t="b">
        <v>0</v>
      </c>
      <c r="T6416" s="11" t="b">
        <v>1</v>
      </c>
      <c r="U6416" s="11" t="b">
        <v>0</v>
      </c>
      <c r="V6416" s="11" t="b">
        <v>0</v>
      </c>
      <c r="W6416" s="11" t="b">
        <v>0</v>
      </c>
      <c r="X6416" s="11" t="b">
        <v>1</v>
      </c>
      <c r="Y6416" s="11" t="b">
        <v>0</v>
      </c>
      <c r="Z6416" s="11" t="b">
        <v>1</v>
      </c>
      <c r="AA6416" s="11" t="b">
        <v>1</v>
      </c>
      <c r="AB6416" s="11" t="b">
        <v>1</v>
      </c>
      <c r="AC6416" s="11" t="b">
        <v>0</v>
      </c>
      <c r="AD6416" s="11" t="b">
        <v>1</v>
      </c>
      <c r="AE6416" s="11" t="b">
        <v>0</v>
      </c>
      <c r="AF6416" s="11" t="b">
        <v>0</v>
      </c>
      <c r="AG6416" s="11" t="b">
        <v>0</v>
      </c>
    </row>
    <row r="6417" spans="1:33" x14ac:dyDescent="0.2">
      <c r="A6417" s="9">
        <v>2</v>
      </c>
      <c r="B6417" t="s">
        <v>160</v>
      </c>
      <c r="C6417" t="s">
        <v>38</v>
      </c>
      <c r="D6417">
        <v>7085</v>
      </c>
      <c r="E6417">
        <v>2972409.8400259302</v>
      </c>
      <c r="F6417">
        <v>0</v>
      </c>
      <c r="G6417">
        <v>0</v>
      </c>
      <c r="H6417">
        <v>12</v>
      </c>
      <c r="I6417">
        <v>11</v>
      </c>
      <c r="J6417" s="8">
        <f>SUMIFS(Table1[time],Table1[repetition],Table1[[#This Row],[repetition]],Table1[config],Table1[[#This Row],[config]])</f>
        <v>163001832.63777137</v>
      </c>
      <c r="K6417" s="9">
        <v>1</v>
      </c>
      <c r="L6417" s="9">
        <v>2</v>
      </c>
      <c r="M6417" s="9" t="s">
        <v>151</v>
      </c>
      <c r="N6417" s="9" t="b">
        <v>0</v>
      </c>
      <c r="O6417" s="9" t="b">
        <v>0</v>
      </c>
      <c r="P6417" s="9" t="b">
        <v>1</v>
      </c>
      <c r="Q6417" s="9" t="b">
        <v>1</v>
      </c>
      <c r="R6417" s="9" t="b">
        <v>1</v>
      </c>
      <c r="S6417" s="9" t="b">
        <v>0</v>
      </c>
      <c r="T6417" s="9" t="b">
        <v>0</v>
      </c>
      <c r="U6417" s="9" t="b">
        <v>0</v>
      </c>
      <c r="V6417" s="9" t="b">
        <v>0</v>
      </c>
      <c r="W6417" s="9" t="b">
        <v>0</v>
      </c>
      <c r="X6417" s="9" t="b">
        <v>0</v>
      </c>
      <c r="Y6417" s="9" t="b">
        <v>0</v>
      </c>
      <c r="Z6417" s="9" t="b">
        <v>1</v>
      </c>
      <c r="AA6417" s="9" t="b">
        <v>0</v>
      </c>
      <c r="AB6417" s="9" t="b">
        <v>0</v>
      </c>
      <c r="AC6417" s="9" t="b">
        <v>0</v>
      </c>
      <c r="AD6417" s="9" t="b">
        <v>0</v>
      </c>
      <c r="AE6417" s="9" t="b">
        <v>1</v>
      </c>
      <c r="AF6417" s="9" t="b">
        <v>1</v>
      </c>
      <c r="AG6417" s="9" t="b">
        <v>1</v>
      </c>
    </row>
    <row r="6418" spans="1:33" x14ac:dyDescent="0.2">
      <c r="A6418" s="9">
        <v>3</v>
      </c>
      <c r="B6418" t="s">
        <v>160</v>
      </c>
      <c r="C6418" t="s">
        <v>38</v>
      </c>
      <c r="D6418">
        <v>7085</v>
      </c>
      <c r="E6418">
        <v>559826.93303699396</v>
      </c>
      <c r="F6418">
        <v>0</v>
      </c>
      <c r="G6418">
        <v>0</v>
      </c>
      <c r="H6418">
        <v>12</v>
      </c>
      <c r="I6418">
        <v>11</v>
      </c>
      <c r="J6418" s="8">
        <f>SUMIFS(Table1[time],Table1[repetition],Table1[[#This Row],[repetition]],Table1[config],Table1[[#This Row],[config]])</f>
        <v>122361152.88374883</v>
      </c>
      <c r="K6418" s="9">
        <v>600</v>
      </c>
      <c r="L6418" s="9">
        <v>18</v>
      </c>
      <c r="M6418" s="9" t="s">
        <v>150</v>
      </c>
      <c r="N6418" s="9" t="b">
        <v>0</v>
      </c>
      <c r="O6418" s="9" t="b">
        <v>1</v>
      </c>
      <c r="P6418" s="9" t="b">
        <v>0</v>
      </c>
      <c r="Q6418" s="9" t="b">
        <v>0</v>
      </c>
      <c r="R6418" s="9" t="b">
        <v>1</v>
      </c>
      <c r="S6418" s="9" t="b">
        <v>1</v>
      </c>
      <c r="T6418" s="9" t="b">
        <v>1</v>
      </c>
      <c r="U6418" s="9" t="b">
        <v>0</v>
      </c>
      <c r="V6418" s="9" t="b">
        <v>1</v>
      </c>
      <c r="W6418" s="9" t="b">
        <v>0</v>
      </c>
      <c r="X6418" s="9" t="b">
        <v>0</v>
      </c>
      <c r="Y6418" s="9" t="b">
        <v>0</v>
      </c>
      <c r="Z6418" s="9" t="b">
        <v>1</v>
      </c>
      <c r="AA6418" s="9" t="b">
        <v>0</v>
      </c>
      <c r="AB6418" s="9" t="b">
        <v>0</v>
      </c>
      <c r="AC6418" s="9" t="b">
        <v>1</v>
      </c>
      <c r="AD6418" s="9" t="b">
        <v>1</v>
      </c>
      <c r="AE6418" s="9" t="b">
        <v>0</v>
      </c>
      <c r="AF6418" s="9" t="b">
        <v>1</v>
      </c>
      <c r="AG6418" s="9" t="b">
        <v>1</v>
      </c>
    </row>
    <row r="6419" spans="1:33" x14ac:dyDescent="0.2">
      <c r="A6419" s="11">
        <v>1</v>
      </c>
      <c r="B6419" t="s">
        <v>162</v>
      </c>
      <c r="C6419" t="s">
        <v>38</v>
      </c>
      <c r="D6419">
        <v>0</v>
      </c>
      <c r="E6419">
        <v>7206868.7559980303</v>
      </c>
      <c r="F6419">
        <v>0</v>
      </c>
      <c r="G6419">
        <v>0</v>
      </c>
      <c r="H6419">
        <v>0</v>
      </c>
      <c r="I6419">
        <v>0</v>
      </c>
      <c r="J6419" s="10">
        <f>SUMIFS(Table1[time],Table1[repetition],Table1[[#This Row],[repetition]],Table1[config],Table1[[#This Row],[config]])</f>
        <v>121137209.28840491</v>
      </c>
      <c r="K6419" s="11">
        <v>50</v>
      </c>
      <c r="L6419" s="11">
        <v>4</v>
      </c>
      <c r="M6419" s="11" t="s">
        <v>151</v>
      </c>
      <c r="N6419" s="11" t="b">
        <v>1</v>
      </c>
      <c r="O6419" s="11" t="b">
        <v>0</v>
      </c>
      <c r="P6419" s="11" t="b">
        <v>0</v>
      </c>
      <c r="Q6419" s="11" t="b">
        <v>0</v>
      </c>
      <c r="R6419" s="11" t="b">
        <v>0</v>
      </c>
      <c r="S6419" s="11" t="b">
        <v>1</v>
      </c>
      <c r="T6419" s="11" t="b">
        <v>0</v>
      </c>
      <c r="U6419" s="11" t="b">
        <v>1</v>
      </c>
      <c r="V6419" s="11" t="b">
        <v>1</v>
      </c>
      <c r="W6419" s="11" t="b">
        <v>1</v>
      </c>
      <c r="X6419" s="11" t="b">
        <v>1</v>
      </c>
      <c r="Y6419" s="11" t="b">
        <v>1</v>
      </c>
      <c r="Z6419" s="11" t="b">
        <v>0</v>
      </c>
      <c r="AA6419" s="11" t="b">
        <v>1</v>
      </c>
      <c r="AB6419" s="11" t="b">
        <v>0</v>
      </c>
      <c r="AC6419" s="11" t="b">
        <v>1</v>
      </c>
      <c r="AD6419" s="11" t="b">
        <v>0</v>
      </c>
      <c r="AE6419" s="11" t="b">
        <v>1</v>
      </c>
      <c r="AF6419" s="11" t="b">
        <v>0</v>
      </c>
      <c r="AG6419" s="11" t="b">
        <v>1</v>
      </c>
    </row>
    <row r="6420" spans="1:33" x14ac:dyDescent="0.2">
      <c r="A6420" s="11">
        <v>2</v>
      </c>
      <c r="B6420" t="s">
        <v>162</v>
      </c>
      <c r="C6420" t="s">
        <v>38</v>
      </c>
      <c r="D6420">
        <v>0</v>
      </c>
      <c r="E6420">
        <v>7211749.3005068898</v>
      </c>
      <c r="F6420">
        <v>0</v>
      </c>
      <c r="G6420">
        <v>0</v>
      </c>
      <c r="H6420">
        <v>0</v>
      </c>
      <c r="I6420">
        <v>0</v>
      </c>
      <c r="J6420" s="10">
        <f>SUMIFS(Table1[time],Table1[repetition],Table1[[#This Row],[repetition]],Table1[config],Table1[[#This Row],[config]])</f>
        <v>163001832.63777137</v>
      </c>
      <c r="K6420" s="11">
        <v>600</v>
      </c>
      <c r="L6420" s="11">
        <v>4</v>
      </c>
      <c r="M6420" s="11" t="s">
        <v>151</v>
      </c>
      <c r="N6420" s="11" t="b">
        <v>0</v>
      </c>
      <c r="O6420" s="11" t="b">
        <v>0</v>
      </c>
      <c r="P6420" s="11" t="b">
        <v>1</v>
      </c>
      <c r="Q6420" s="11" t="b">
        <v>0</v>
      </c>
      <c r="R6420" s="11" t="b">
        <v>0</v>
      </c>
      <c r="S6420" s="11" t="b">
        <v>1</v>
      </c>
      <c r="T6420" s="11" t="b">
        <v>1</v>
      </c>
      <c r="U6420" s="11" t="b">
        <v>0</v>
      </c>
      <c r="V6420" s="11" t="b">
        <v>0</v>
      </c>
      <c r="W6420" s="11" t="b">
        <v>1</v>
      </c>
      <c r="X6420" s="11" t="b">
        <v>0</v>
      </c>
      <c r="Y6420" s="11" t="b">
        <v>0</v>
      </c>
      <c r="Z6420" s="11" t="b">
        <v>1</v>
      </c>
      <c r="AA6420" s="11" t="b">
        <v>1</v>
      </c>
      <c r="AB6420" s="11" t="b">
        <v>1</v>
      </c>
      <c r="AC6420" s="11" t="b">
        <v>1</v>
      </c>
      <c r="AD6420" s="11" t="b">
        <v>0</v>
      </c>
      <c r="AE6420" s="11" t="b">
        <v>0</v>
      </c>
      <c r="AF6420" s="11" t="b">
        <v>1</v>
      </c>
      <c r="AG6420" s="11" t="b">
        <v>0</v>
      </c>
    </row>
    <row r="6421" spans="1:33" x14ac:dyDescent="0.2">
      <c r="A6421" s="11">
        <v>3</v>
      </c>
      <c r="B6421" t="s">
        <v>162</v>
      </c>
      <c r="C6421" t="s">
        <v>38</v>
      </c>
      <c r="D6421">
        <v>0</v>
      </c>
      <c r="E6421">
        <v>7207526.9550409801</v>
      </c>
      <c r="F6421">
        <v>0</v>
      </c>
      <c r="G6421">
        <v>0</v>
      </c>
      <c r="H6421">
        <v>0</v>
      </c>
      <c r="I6421">
        <v>0</v>
      </c>
      <c r="J6421" s="10">
        <f>SUMIFS(Table1[time],Table1[repetition],Table1[[#This Row],[repetition]],Table1[config],Table1[[#This Row],[config]])</f>
        <v>122361152.88374883</v>
      </c>
      <c r="K6421" s="11">
        <v>600</v>
      </c>
      <c r="L6421" s="11">
        <v>4</v>
      </c>
      <c r="M6421" s="11" t="s">
        <v>151</v>
      </c>
      <c r="N6421" s="11" t="b">
        <v>0</v>
      </c>
      <c r="O6421" s="11" t="b">
        <v>0</v>
      </c>
      <c r="P6421" s="11" t="b">
        <v>1</v>
      </c>
      <c r="Q6421" s="11" t="b">
        <v>0</v>
      </c>
      <c r="R6421" s="11" t="b">
        <v>0</v>
      </c>
      <c r="S6421" s="11" t="b">
        <v>1</v>
      </c>
      <c r="T6421" s="11" t="b">
        <v>1</v>
      </c>
      <c r="U6421" s="11" t="b">
        <v>0</v>
      </c>
      <c r="V6421" s="11" t="b">
        <v>0</v>
      </c>
      <c r="W6421" s="11" t="b">
        <v>1</v>
      </c>
      <c r="X6421" s="11" t="b">
        <v>0</v>
      </c>
      <c r="Y6421" s="11" t="b">
        <v>0</v>
      </c>
      <c r="Z6421" s="11" t="b">
        <v>1</v>
      </c>
      <c r="AA6421" s="11" t="b">
        <v>1</v>
      </c>
      <c r="AB6421" s="11" t="b">
        <v>1</v>
      </c>
      <c r="AC6421" s="11" t="b">
        <v>1</v>
      </c>
      <c r="AD6421" s="11" t="b">
        <v>0</v>
      </c>
      <c r="AE6421" s="11" t="b">
        <v>0</v>
      </c>
      <c r="AF6421" s="11" t="b">
        <v>1</v>
      </c>
      <c r="AG6421" s="11" t="b">
        <v>0</v>
      </c>
    </row>
    <row r="6422" spans="1:33" x14ac:dyDescent="0.2">
      <c r="A6422" s="11">
        <v>1</v>
      </c>
      <c r="B6422" t="s">
        <v>163</v>
      </c>
      <c r="C6422" t="s">
        <v>38</v>
      </c>
      <c r="D6422">
        <v>0</v>
      </c>
      <c r="E6422">
        <v>476609.48381002498</v>
      </c>
      <c r="F6422">
        <v>0</v>
      </c>
      <c r="G6422">
        <v>0</v>
      </c>
      <c r="H6422">
        <v>0</v>
      </c>
      <c r="I6422">
        <v>0</v>
      </c>
      <c r="J6422" s="10">
        <f>SUMIFS(Table1[time],Table1[repetition],Table1[[#This Row],[repetition]],Table1[config],Table1[[#This Row],[config]])</f>
        <v>121137209.28840491</v>
      </c>
      <c r="K6422" s="11">
        <v>0</v>
      </c>
      <c r="L6422" s="11">
        <v>3</v>
      </c>
      <c r="M6422" s="11" t="s">
        <v>151</v>
      </c>
      <c r="N6422" s="11" t="b">
        <v>0</v>
      </c>
      <c r="O6422" s="11" t="b">
        <v>1</v>
      </c>
      <c r="P6422" s="11" t="b">
        <v>0</v>
      </c>
      <c r="Q6422" s="11" t="b">
        <v>1</v>
      </c>
      <c r="R6422" s="11" t="b">
        <v>0</v>
      </c>
      <c r="S6422" s="11" t="b">
        <v>1</v>
      </c>
      <c r="T6422" s="11" t="b">
        <v>0</v>
      </c>
      <c r="U6422" s="11" t="b">
        <v>1</v>
      </c>
      <c r="V6422" s="11" t="b">
        <v>0</v>
      </c>
      <c r="W6422" s="11" t="b">
        <v>1</v>
      </c>
      <c r="X6422" s="11" t="b">
        <v>0</v>
      </c>
      <c r="Y6422" s="11" t="b">
        <v>1</v>
      </c>
      <c r="Z6422" s="11" t="b">
        <v>0</v>
      </c>
      <c r="AA6422" s="11" t="b">
        <v>1</v>
      </c>
      <c r="AB6422" s="11" t="b">
        <v>0</v>
      </c>
      <c r="AC6422" s="11" t="b">
        <v>1</v>
      </c>
      <c r="AD6422" s="11" t="b">
        <v>0</v>
      </c>
      <c r="AE6422" s="11" t="b">
        <v>1</v>
      </c>
      <c r="AF6422" s="11" t="b">
        <v>0</v>
      </c>
      <c r="AG6422" s="11" t="b">
        <v>1</v>
      </c>
    </row>
    <row r="6423" spans="1:33" x14ac:dyDescent="0.2">
      <c r="A6423" s="11">
        <v>2</v>
      </c>
      <c r="B6423" t="s">
        <v>163</v>
      </c>
      <c r="C6423" t="s">
        <v>38</v>
      </c>
      <c r="D6423">
        <v>0</v>
      </c>
      <c r="E6423">
        <v>1710173.6908792499</v>
      </c>
      <c r="F6423">
        <v>0</v>
      </c>
      <c r="G6423">
        <v>0</v>
      </c>
      <c r="H6423">
        <v>0</v>
      </c>
      <c r="I6423">
        <v>0</v>
      </c>
      <c r="J6423" s="10">
        <f>SUMIFS(Table1[time],Table1[repetition],Table1[[#This Row],[repetition]],Table1[config],Table1[[#This Row],[config]])</f>
        <v>163001832.63777137</v>
      </c>
      <c r="K6423" s="11">
        <v>600</v>
      </c>
      <c r="L6423" s="11">
        <v>3</v>
      </c>
      <c r="M6423" s="11" t="s">
        <v>151</v>
      </c>
      <c r="N6423" s="11" t="b">
        <v>0</v>
      </c>
      <c r="O6423" s="11" t="b">
        <v>1</v>
      </c>
      <c r="P6423" s="11" t="b">
        <v>0</v>
      </c>
      <c r="Q6423" s="11" t="b">
        <v>1</v>
      </c>
      <c r="R6423" s="11" t="b">
        <v>1</v>
      </c>
      <c r="S6423" s="11" t="b">
        <v>1</v>
      </c>
      <c r="T6423" s="11" t="b">
        <v>1</v>
      </c>
      <c r="U6423" s="11" t="b">
        <v>0</v>
      </c>
      <c r="V6423" s="11" t="b">
        <v>0</v>
      </c>
      <c r="W6423" s="11" t="b">
        <v>1</v>
      </c>
      <c r="X6423" s="11" t="b">
        <v>0</v>
      </c>
      <c r="Y6423" s="11" t="b">
        <v>0</v>
      </c>
      <c r="Z6423" s="11" t="b">
        <v>1</v>
      </c>
      <c r="AA6423" s="11" t="b">
        <v>0</v>
      </c>
      <c r="AB6423" s="11" t="b">
        <v>0</v>
      </c>
      <c r="AC6423" s="11" t="b">
        <v>1</v>
      </c>
      <c r="AD6423" s="11" t="b">
        <v>1</v>
      </c>
      <c r="AE6423" s="11" t="b">
        <v>0</v>
      </c>
      <c r="AF6423" s="11" t="b">
        <v>1</v>
      </c>
      <c r="AG6423" s="11" t="b">
        <v>0</v>
      </c>
    </row>
    <row r="6424" spans="1:33" x14ac:dyDescent="0.2">
      <c r="A6424" s="11">
        <v>3</v>
      </c>
      <c r="B6424" t="s">
        <v>163</v>
      </c>
      <c r="C6424" t="s">
        <v>38</v>
      </c>
      <c r="D6424">
        <v>0</v>
      </c>
      <c r="E6424">
        <v>455367.35438999301</v>
      </c>
      <c r="F6424">
        <v>0</v>
      </c>
      <c r="G6424">
        <v>0</v>
      </c>
      <c r="H6424">
        <v>0</v>
      </c>
      <c r="I6424">
        <v>0</v>
      </c>
      <c r="J6424" s="10">
        <f>SUMIFS(Table1[time],Table1[repetition],Table1[[#This Row],[repetition]],Table1[config],Table1[[#This Row],[config]])</f>
        <v>122361152.88374883</v>
      </c>
      <c r="K6424" s="11">
        <v>200</v>
      </c>
      <c r="L6424" s="11">
        <v>18</v>
      </c>
      <c r="M6424" s="11" t="s">
        <v>151</v>
      </c>
      <c r="N6424" s="11" t="b">
        <v>1</v>
      </c>
      <c r="O6424" s="11" t="b">
        <v>0</v>
      </c>
      <c r="P6424" s="11" t="b">
        <v>0</v>
      </c>
      <c r="Q6424" s="11" t="b">
        <v>0</v>
      </c>
      <c r="R6424" s="11" t="b">
        <v>1</v>
      </c>
      <c r="S6424" s="11" t="b">
        <v>0</v>
      </c>
      <c r="T6424" s="11" t="b">
        <v>0</v>
      </c>
      <c r="U6424" s="11" t="b">
        <v>0</v>
      </c>
      <c r="V6424" s="11" t="b">
        <v>0</v>
      </c>
      <c r="W6424" s="11" t="b">
        <v>0</v>
      </c>
      <c r="X6424" s="11" t="b">
        <v>0</v>
      </c>
      <c r="Y6424" s="11" t="b">
        <v>1</v>
      </c>
      <c r="Z6424" s="11" t="b">
        <v>0</v>
      </c>
      <c r="AA6424" s="11" t="b">
        <v>1</v>
      </c>
      <c r="AB6424" s="11" t="b">
        <v>1</v>
      </c>
      <c r="AC6424" s="11" t="b">
        <v>1</v>
      </c>
      <c r="AD6424" s="11" t="b">
        <v>0</v>
      </c>
      <c r="AE6424" s="11" t="b">
        <v>0</v>
      </c>
      <c r="AF6424" s="11" t="b">
        <v>1</v>
      </c>
      <c r="AG6424" s="11" t="b">
        <v>1</v>
      </c>
    </row>
    <row r="6425" spans="1:33" x14ac:dyDescent="0.2">
      <c r="A6425" s="9">
        <v>1</v>
      </c>
      <c r="B6425" t="s">
        <v>164</v>
      </c>
      <c r="C6425" t="s">
        <v>38</v>
      </c>
      <c r="D6425">
        <v>0</v>
      </c>
      <c r="E6425">
        <v>7205795.8424860202</v>
      </c>
      <c r="F6425">
        <v>0</v>
      </c>
      <c r="G6425">
        <v>0</v>
      </c>
      <c r="H6425">
        <v>0</v>
      </c>
      <c r="I6425">
        <v>0</v>
      </c>
      <c r="J6425" s="8">
        <f>SUMIFS(Table1[time],Table1[repetition],Table1[[#This Row],[repetition]],Table1[config],Table1[[#This Row],[config]])</f>
        <v>121137209.28840491</v>
      </c>
      <c r="K6425" s="9">
        <v>80</v>
      </c>
      <c r="L6425" s="9">
        <v>1</v>
      </c>
      <c r="M6425" s="9" t="s">
        <v>149</v>
      </c>
      <c r="N6425" s="9" t="b">
        <v>0</v>
      </c>
      <c r="O6425" s="9" t="b">
        <v>1</v>
      </c>
      <c r="P6425" s="9" t="b">
        <v>1</v>
      </c>
      <c r="Q6425" s="9" t="b">
        <v>1</v>
      </c>
      <c r="R6425" s="9" t="b">
        <v>1</v>
      </c>
      <c r="S6425" s="9" t="b">
        <v>0</v>
      </c>
      <c r="T6425" s="9" t="b">
        <v>1</v>
      </c>
      <c r="U6425" s="9" t="b">
        <v>0</v>
      </c>
      <c r="V6425" s="9" t="b">
        <v>0</v>
      </c>
      <c r="W6425" s="9" t="b">
        <v>1</v>
      </c>
      <c r="X6425" s="9" t="b">
        <v>1</v>
      </c>
      <c r="Y6425" s="9" t="b">
        <v>1</v>
      </c>
      <c r="Z6425" s="9" t="b">
        <v>1</v>
      </c>
      <c r="AA6425" s="9" t="b">
        <v>0</v>
      </c>
      <c r="AB6425" s="9" t="b">
        <v>1</v>
      </c>
      <c r="AC6425" s="9" t="b">
        <v>1</v>
      </c>
      <c r="AD6425" s="9" t="b">
        <v>1</v>
      </c>
      <c r="AE6425" s="9" t="b">
        <v>1</v>
      </c>
      <c r="AF6425" s="9" t="b">
        <v>1</v>
      </c>
      <c r="AG6425" s="9" t="b">
        <v>0</v>
      </c>
    </row>
    <row r="6426" spans="1:33" x14ac:dyDescent="0.2">
      <c r="A6426" s="9">
        <v>2</v>
      </c>
      <c r="B6426" t="s">
        <v>164</v>
      </c>
      <c r="C6426" t="s">
        <v>38</v>
      </c>
      <c r="D6426">
        <v>0</v>
      </c>
      <c r="E6426">
        <v>7203530.0124147898</v>
      </c>
      <c r="F6426">
        <v>0</v>
      </c>
      <c r="G6426">
        <v>0</v>
      </c>
      <c r="H6426">
        <v>0</v>
      </c>
      <c r="I6426">
        <v>0</v>
      </c>
      <c r="J6426" s="8">
        <f>SUMIFS(Table1[time],Table1[repetition],Table1[[#This Row],[repetition]],Table1[config],Table1[[#This Row],[config]])</f>
        <v>163001832.63777137</v>
      </c>
      <c r="K6426" s="9">
        <v>1</v>
      </c>
      <c r="L6426" s="9">
        <v>2</v>
      </c>
      <c r="M6426" s="9" t="s">
        <v>151</v>
      </c>
      <c r="N6426" s="9" t="b">
        <v>0</v>
      </c>
      <c r="O6426" s="9" t="b">
        <v>0</v>
      </c>
      <c r="P6426" s="9" t="b">
        <v>1</v>
      </c>
      <c r="Q6426" s="9" t="b">
        <v>1</v>
      </c>
      <c r="R6426" s="9" t="b">
        <v>1</v>
      </c>
      <c r="S6426" s="9" t="b">
        <v>0</v>
      </c>
      <c r="T6426" s="9" t="b">
        <v>0</v>
      </c>
      <c r="U6426" s="9" t="b">
        <v>0</v>
      </c>
      <c r="V6426" s="9" t="b">
        <v>0</v>
      </c>
      <c r="W6426" s="9" t="b">
        <v>0</v>
      </c>
      <c r="X6426" s="9" t="b">
        <v>0</v>
      </c>
      <c r="Y6426" s="9" t="b">
        <v>0</v>
      </c>
      <c r="Z6426" s="9" t="b">
        <v>1</v>
      </c>
      <c r="AA6426" s="9" t="b">
        <v>0</v>
      </c>
      <c r="AB6426" s="9" t="b">
        <v>0</v>
      </c>
      <c r="AC6426" s="9" t="b">
        <v>0</v>
      </c>
      <c r="AD6426" s="9" t="b">
        <v>0</v>
      </c>
      <c r="AE6426" s="9" t="b">
        <v>1</v>
      </c>
      <c r="AF6426" s="9" t="b">
        <v>1</v>
      </c>
      <c r="AG6426" s="9" t="b">
        <v>1</v>
      </c>
    </row>
    <row r="6427" spans="1:33" x14ac:dyDescent="0.2">
      <c r="A6427" s="11">
        <v>3</v>
      </c>
      <c r="B6427" t="s">
        <v>164</v>
      </c>
      <c r="C6427" t="s">
        <v>38</v>
      </c>
      <c r="D6427">
        <v>0</v>
      </c>
      <c r="E6427">
        <v>7203304.8989769798</v>
      </c>
      <c r="F6427">
        <v>0</v>
      </c>
      <c r="G6427">
        <v>0</v>
      </c>
      <c r="H6427">
        <v>0</v>
      </c>
      <c r="I6427">
        <v>0</v>
      </c>
      <c r="J6427" s="10">
        <f>SUMIFS(Table1[time],Table1[repetition],Table1[[#This Row],[repetition]],Table1[config],Table1[[#This Row],[config]])</f>
        <v>122361152.88374883</v>
      </c>
      <c r="K6427" s="11">
        <v>600</v>
      </c>
      <c r="L6427" s="11">
        <v>4</v>
      </c>
      <c r="M6427" s="11" t="s">
        <v>151</v>
      </c>
      <c r="N6427" s="11" t="b">
        <v>0</v>
      </c>
      <c r="O6427" s="11" t="b">
        <v>0</v>
      </c>
      <c r="P6427" s="11" t="b">
        <v>1</v>
      </c>
      <c r="Q6427" s="11" t="b">
        <v>0</v>
      </c>
      <c r="R6427" s="11" t="b">
        <v>0</v>
      </c>
      <c r="S6427" s="11" t="b">
        <v>1</v>
      </c>
      <c r="T6427" s="11" t="b">
        <v>1</v>
      </c>
      <c r="U6427" s="11" t="b">
        <v>0</v>
      </c>
      <c r="V6427" s="11" t="b">
        <v>0</v>
      </c>
      <c r="W6427" s="11" t="b">
        <v>1</v>
      </c>
      <c r="X6427" s="11" t="b">
        <v>0</v>
      </c>
      <c r="Y6427" s="11" t="b">
        <v>0</v>
      </c>
      <c r="Z6427" s="11" t="b">
        <v>1</v>
      </c>
      <c r="AA6427" s="11" t="b">
        <v>1</v>
      </c>
      <c r="AB6427" s="11" t="b">
        <v>1</v>
      </c>
      <c r="AC6427" s="11" t="b">
        <v>1</v>
      </c>
      <c r="AD6427" s="11" t="b">
        <v>0</v>
      </c>
      <c r="AE6427" s="11" t="b">
        <v>0</v>
      </c>
      <c r="AF6427" s="11" t="b">
        <v>1</v>
      </c>
      <c r="AG6427" s="11" t="b">
        <v>0</v>
      </c>
    </row>
    <row r="6428" spans="1:33" x14ac:dyDescent="0.2">
      <c r="A6428" s="9">
        <v>1</v>
      </c>
      <c r="B6428" t="s">
        <v>165</v>
      </c>
      <c r="C6428" t="s">
        <v>38</v>
      </c>
      <c r="D6428">
        <v>0</v>
      </c>
      <c r="E6428">
        <v>7206882.4467289904</v>
      </c>
      <c r="F6428">
        <v>0</v>
      </c>
      <c r="G6428">
        <v>0</v>
      </c>
      <c r="H6428">
        <v>0</v>
      </c>
      <c r="I6428">
        <v>0</v>
      </c>
      <c r="J6428" s="8">
        <f>SUMIFS(Table1[time],Table1[repetition],Table1[[#This Row],[repetition]],Table1[config],Table1[[#This Row],[config]])</f>
        <v>121137209.28840491</v>
      </c>
      <c r="K6428" s="9">
        <v>80</v>
      </c>
      <c r="L6428" s="9">
        <v>4</v>
      </c>
      <c r="M6428" s="9" t="s">
        <v>151</v>
      </c>
      <c r="N6428" s="9" t="b">
        <v>0</v>
      </c>
      <c r="O6428" s="9" t="b">
        <v>1</v>
      </c>
      <c r="P6428" s="9" t="b">
        <v>0</v>
      </c>
      <c r="Q6428" s="9" t="b">
        <v>1</v>
      </c>
      <c r="R6428" s="9" t="b">
        <v>0</v>
      </c>
      <c r="S6428" s="9" t="b">
        <v>0</v>
      </c>
      <c r="T6428" s="9" t="b">
        <v>1</v>
      </c>
      <c r="U6428" s="9" t="b">
        <v>0</v>
      </c>
      <c r="V6428" s="9" t="b">
        <v>0</v>
      </c>
      <c r="W6428" s="9" t="b">
        <v>0</v>
      </c>
      <c r="X6428" s="9" t="b">
        <v>1</v>
      </c>
      <c r="Y6428" s="9" t="b">
        <v>0</v>
      </c>
      <c r="Z6428" s="9" t="b">
        <v>1</v>
      </c>
      <c r="AA6428" s="9" t="b">
        <v>1</v>
      </c>
      <c r="AB6428" s="9" t="b">
        <v>1</v>
      </c>
      <c r="AC6428" s="9" t="b">
        <v>0</v>
      </c>
      <c r="AD6428" s="9" t="b">
        <v>1</v>
      </c>
      <c r="AE6428" s="9" t="b">
        <v>0</v>
      </c>
      <c r="AF6428" s="9" t="b">
        <v>0</v>
      </c>
      <c r="AG6428" s="9" t="b">
        <v>0</v>
      </c>
    </row>
    <row r="6429" spans="1:33" x14ac:dyDescent="0.2">
      <c r="A6429" s="9">
        <v>2</v>
      </c>
      <c r="B6429" t="s">
        <v>165</v>
      </c>
      <c r="C6429" t="s">
        <v>38</v>
      </c>
      <c r="D6429">
        <v>0</v>
      </c>
      <c r="E6429">
        <v>7214986.0829208</v>
      </c>
      <c r="F6429">
        <v>0</v>
      </c>
      <c r="G6429">
        <v>0</v>
      </c>
      <c r="H6429">
        <v>0</v>
      </c>
      <c r="I6429">
        <v>0</v>
      </c>
      <c r="J6429" s="8">
        <f>SUMIFS(Table1[time],Table1[repetition],Table1[[#This Row],[repetition]],Table1[config],Table1[[#This Row],[config]])</f>
        <v>163001832.63777137</v>
      </c>
      <c r="K6429" s="9">
        <v>600</v>
      </c>
      <c r="L6429" s="9">
        <v>3</v>
      </c>
      <c r="M6429" s="9" t="s">
        <v>151</v>
      </c>
      <c r="N6429" s="9" t="b">
        <v>0</v>
      </c>
      <c r="O6429" s="9" t="b">
        <v>1</v>
      </c>
      <c r="P6429" s="9" t="b">
        <v>0</v>
      </c>
      <c r="Q6429" s="9" t="b">
        <v>1</v>
      </c>
      <c r="R6429" s="9" t="b">
        <v>1</v>
      </c>
      <c r="S6429" s="9" t="b">
        <v>1</v>
      </c>
      <c r="T6429" s="9" t="b">
        <v>1</v>
      </c>
      <c r="U6429" s="9" t="b">
        <v>0</v>
      </c>
      <c r="V6429" s="9" t="b">
        <v>0</v>
      </c>
      <c r="W6429" s="9" t="b">
        <v>1</v>
      </c>
      <c r="X6429" s="9" t="b">
        <v>0</v>
      </c>
      <c r="Y6429" s="9" t="b">
        <v>0</v>
      </c>
      <c r="Z6429" s="9" t="b">
        <v>1</v>
      </c>
      <c r="AA6429" s="9" t="b">
        <v>0</v>
      </c>
      <c r="AB6429" s="9" t="b">
        <v>0</v>
      </c>
      <c r="AC6429" s="9" t="b">
        <v>1</v>
      </c>
      <c r="AD6429" s="9" t="b">
        <v>1</v>
      </c>
      <c r="AE6429" s="9" t="b">
        <v>0</v>
      </c>
      <c r="AF6429" s="9" t="b">
        <v>1</v>
      </c>
      <c r="AG6429" s="9" t="b">
        <v>0</v>
      </c>
    </row>
    <row r="6430" spans="1:33" x14ac:dyDescent="0.2">
      <c r="A6430" s="11">
        <v>3</v>
      </c>
      <c r="B6430" t="s">
        <v>165</v>
      </c>
      <c r="C6430" t="s">
        <v>38</v>
      </c>
      <c r="D6430">
        <v>0</v>
      </c>
      <c r="E6430">
        <v>7206463.3314359896</v>
      </c>
      <c r="F6430">
        <v>0</v>
      </c>
      <c r="G6430">
        <v>0</v>
      </c>
      <c r="H6430">
        <v>0</v>
      </c>
      <c r="I6430">
        <v>0</v>
      </c>
      <c r="J6430" s="10">
        <f>SUMIFS(Table1[time],Table1[repetition],Table1[[#This Row],[repetition]],Table1[config],Table1[[#This Row],[config]])</f>
        <v>122361152.88374883</v>
      </c>
      <c r="K6430" s="11">
        <v>600</v>
      </c>
      <c r="L6430" s="11">
        <v>3</v>
      </c>
      <c r="M6430" s="11" t="s">
        <v>151</v>
      </c>
      <c r="N6430" s="11" t="b">
        <v>0</v>
      </c>
      <c r="O6430" s="11" t="b">
        <v>1</v>
      </c>
      <c r="P6430" s="11" t="b">
        <v>0</v>
      </c>
      <c r="Q6430" s="11" t="b">
        <v>1</v>
      </c>
      <c r="R6430" s="11" t="b">
        <v>1</v>
      </c>
      <c r="S6430" s="11" t="b">
        <v>1</v>
      </c>
      <c r="T6430" s="11" t="b">
        <v>1</v>
      </c>
      <c r="U6430" s="11" t="b">
        <v>0</v>
      </c>
      <c r="V6430" s="11" t="b">
        <v>0</v>
      </c>
      <c r="W6430" s="11" t="b">
        <v>1</v>
      </c>
      <c r="X6430" s="11" t="b">
        <v>0</v>
      </c>
      <c r="Y6430" s="11" t="b">
        <v>0</v>
      </c>
      <c r="Z6430" s="11" t="b">
        <v>1</v>
      </c>
      <c r="AA6430" s="11" t="b">
        <v>0</v>
      </c>
      <c r="AB6430" s="11" t="b">
        <v>0</v>
      </c>
      <c r="AC6430" s="11" t="b">
        <v>1</v>
      </c>
      <c r="AD6430" s="11" t="b">
        <v>1</v>
      </c>
      <c r="AE6430" s="11" t="b">
        <v>0</v>
      </c>
      <c r="AF6430" s="11" t="b">
        <v>1</v>
      </c>
      <c r="AG6430" s="11" t="b">
        <v>0</v>
      </c>
    </row>
    <row r="6431" spans="1:33" x14ac:dyDescent="0.2">
      <c r="A6431" s="9">
        <v>1</v>
      </c>
      <c r="B6431" t="s">
        <v>167</v>
      </c>
      <c r="C6431" t="s">
        <v>38</v>
      </c>
      <c r="D6431">
        <v>0</v>
      </c>
      <c r="E6431">
        <v>7207310.5494069699</v>
      </c>
      <c r="F6431">
        <v>0</v>
      </c>
      <c r="G6431">
        <v>0</v>
      </c>
      <c r="H6431">
        <v>0</v>
      </c>
      <c r="I6431">
        <v>0</v>
      </c>
      <c r="J6431" s="8">
        <f>SUMIFS(Table1[time],Table1[repetition],Table1[[#This Row],[repetition]],Table1[config],Table1[[#This Row],[config]])</f>
        <v>121137209.28840491</v>
      </c>
      <c r="K6431" s="9">
        <v>0</v>
      </c>
      <c r="L6431" s="9">
        <v>4</v>
      </c>
      <c r="M6431" s="9" t="s">
        <v>149</v>
      </c>
      <c r="N6431" s="9" t="b">
        <v>1</v>
      </c>
      <c r="O6431" s="9" t="b">
        <v>0</v>
      </c>
      <c r="P6431" s="9" t="b">
        <v>1</v>
      </c>
      <c r="Q6431" s="9" t="b">
        <v>0</v>
      </c>
      <c r="R6431" s="9" t="b">
        <v>1</v>
      </c>
      <c r="S6431" s="9" t="b">
        <v>0</v>
      </c>
      <c r="T6431" s="9" t="b">
        <v>1</v>
      </c>
      <c r="U6431" s="9" t="b">
        <v>0</v>
      </c>
      <c r="V6431" s="9" t="b">
        <v>1</v>
      </c>
      <c r="W6431" s="9" t="b">
        <v>0</v>
      </c>
      <c r="X6431" s="9" t="b">
        <v>1</v>
      </c>
      <c r="Y6431" s="9" t="b">
        <v>0</v>
      </c>
      <c r="Z6431" s="9" t="b">
        <v>1</v>
      </c>
      <c r="AA6431" s="9" t="b">
        <v>0</v>
      </c>
      <c r="AB6431" s="9" t="b">
        <v>1</v>
      </c>
      <c r="AC6431" s="9" t="b">
        <v>0</v>
      </c>
      <c r="AD6431" s="9" t="b">
        <v>1</v>
      </c>
      <c r="AE6431" s="9" t="b">
        <v>0</v>
      </c>
      <c r="AF6431" s="9" t="b">
        <v>1</v>
      </c>
      <c r="AG6431" s="9" t="b">
        <v>0</v>
      </c>
    </row>
    <row r="6432" spans="1:33" x14ac:dyDescent="0.2">
      <c r="A6432" s="11">
        <v>2</v>
      </c>
      <c r="B6432" t="s">
        <v>167</v>
      </c>
      <c r="C6432" t="s">
        <v>38</v>
      </c>
      <c r="D6432">
        <v>0</v>
      </c>
      <c r="E6432">
        <v>7210018.0053892499</v>
      </c>
      <c r="F6432">
        <v>0</v>
      </c>
      <c r="G6432">
        <v>0</v>
      </c>
      <c r="H6432">
        <v>0</v>
      </c>
      <c r="I6432">
        <v>0</v>
      </c>
      <c r="J6432" s="10">
        <f>SUMIFS(Table1[time],Table1[repetition],Table1[[#This Row],[repetition]],Table1[config],Table1[[#This Row],[config]])</f>
        <v>163001832.63777137</v>
      </c>
      <c r="K6432" s="11">
        <v>600</v>
      </c>
      <c r="L6432" s="11">
        <v>4</v>
      </c>
      <c r="M6432" s="11" t="s">
        <v>151</v>
      </c>
      <c r="N6432" s="11" t="b">
        <v>0</v>
      </c>
      <c r="O6432" s="11" t="b">
        <v>0</v>
      </c>
      <c r="P6432" s="11" t="b">
        <v>1</v>
      </c>
      <c r="Q6432" s="11" t="b">
        <v>0</v>
      </c>
      <c r="R6432" s="11" t="b">
        <v>0</v>
      </c>
      <c r="S6432" s="11" t="b">
        <v>1</v>
      </c>
      <c r="T6432" s="11" t="b">
        <v>1</v>
      </c>
      <c r="U6432" s="11" t="b">
        <v>0</v>
      </c>
      <c r="V6432" s="11" t="b">
        <v>0</v>
      </c>
      <c r="W6432" s="11" t="b">
        <v>1</v>
      </c>
      <c r="X6432" s="11" t="b">
        <v>0</v>
      </c>
      <c r="Y6432" s="11" t="b">
        <v>0</v>
      </c>
      <c r="Z6432" s="11" t="b">
        <v>1</v>
      </c>
      <c r="AA6432" s="11" t="b">
        <v>1</v>
      </c>
      <c r="AB6432" s="11" t="b">
        <v>1</v>
      </c>
      <c r="AC6432" s="11" t="b">
        <v>1</v>
      </c>
      <c r="AD6432" s="11" t="b">
        <v>0</v>
      </c>
      <c r="AE6432" s="11" t="b">
        <v>0</v>
      </c>
      <c r="AF6432" s="11" t="b">
        <v>1</v>
      </c>
      <c r="AG6432" s="11" t="b">
        <v>0</v>
      </c>
    </row>
    <row r="6433" spans="1:33" x14ac:dyDescent="0.2">
      <c r="A6433" s="9">
        <v>3</v>
      </c>
      <c r="B6433" t="s">
        <v>167</v>
      </c>
      <c r="C6433" t="s">
        <v>38</v>
      </c>
      <c r="D6433">
        <v>0</v>
      </c>
      <c r="E6433">
        <v>7206993.0880759899</v>
      </c>
      <c r="F6433">
        <v>0</v>
      </c>
      <c r="G6433">
        <v>0</v>
      </c>
      <c r="H6433">
        <v>0</v>
      </c>
      <c r="I6433">
        <v>0</v>
      </c>
      <c r="J6433" s="8">
        <f>SUMIFS(Table1[time],Table1[repetition],Table1[[#This Row],[repetition]],Table1[config],Table1[[#This Row],[config]])</f>
        <v>122361152.88374883</v>
      </c>
      <c r="K6433" s="9">
        <v>600</v>
      </c>
      <c r="L6433" s="9">
        <v>4</v>
      </c>
      <c r="M6433" s="9" t="s">
        <v>151</v>
      </c>
      <c r="N6433" s="9" t="b">
        <v>0</v>
      </c>
      <c r="O6433" s="9" t="b">
        <v>0</v>
      </c>
      <c r="P6433" s="9" t="b">
        <v>1</v>
      </c>
      <c r="Q6433" s="9" t="b">
        <v>0</v>
      </c>
      <c r="R6433" s="9" t="b">
        <v>0</v>
      </c>
      <c r="S6433" s="9" t="b">
        <v>1</v>
      </c>
      <c r="T6433" s="9" t="b">
        <v>1</v>
      </c>
      <c r="U6433" s="9" t="b">
        <v>0</v>
      </c>
      <c r="V6433" s="9" t="b">
        <v>0</v>
      </c>
      <c r="W6433" s="9" t="b">
        <v>1</v>
      </c>
      <c r="X6433" s="9" t="b">
        <v>0</v>
      </c>
      <c r="Y6433" s="9" t="b">
        <v>0</v>
      </c>
      <c r="Z6433" s="9" t="b">
        <v>1</v>
      </c>
      <c r="AA6433" s="9" t="b">
        <v>1</v>
      </c>
      <c r="AB6433" s="9" t="b">
        <v>1</v>
      </c>
      <c r="AC6433" s="9" t="b">
        <v>1</v>
      </c>
      <c r="AD6433" s="9" t="b">
        <v>0</v>
      </c>
      <c r="AE6433" s="9" t="b">
        <v>0</v>
      </c>
      <c r="AF6433" s="9" t="b">
        <v>1</v>
      </c>
      <c r="AG6433" s="9" t="b">
        <v>0</v>
      </c>
    </row>
    <row r="6434" spans="1:33" x14ac:dyDescent="0.2">
      <c r="A6434" s="11">
        <v>1</v>
      </c>
      <c r="B6434" t="s">
        <v>161</v>
      </c>
      <c r="C6434" t="s">
        <v>38</v>
      </c>
      <c r="D6434">
        <v>0</v>
      </c>
      <c r="E6434">
        <v>7204070.50014403</v>
      </c>
      <c r="F6434">
        <v>0</v>
      </c>
      <c r="G6434">
        <v>0</v>
      </c>
      <c r="H6434">
        <v>0</v>
      </c>
      <c r="I6434">
        <v>0</v>
      </c>
      <c r="J6434" s="10">
        <f>SUMIFS(Table1[time],Table1[repetition],Table1[[#This Row],[repetition]],Table1[config],Table1[[#This Row],[config]])</f>
        <v>121137209.28840491</v>
      </c>
      <c r="K6434" s="11">
        <v>90</v>
      </c>
      <c r="L6434" s="11">
        <v>3</v>
      </c>
      <c r="M6434" s="11" t="s">
        <v>151</v>
      </c>
      <c r="N6434" s="11" t="b">
        <v>0</v>
      </c>
      <c r="O6434" s="11" t="b">
        <v>1</v>
      </c>
      <c r="P6434" s="11" t="b">
        <v>1</v>
      </c>
      <c r="Q6434" s="11" t="b">
        <v>0</v>
      </c>
      <c r="R6434" s="11" t="b">
        <v>0</v>
      </c>
      <c r="S6434" s="11" t="b">
        <v>1</v>
      </c>
      <c r="T6434" s="11" t="b">
        <v>1</v>
      </c>
      <c r="U6434" s="11" t="b">
        <v>1</v>
      </c>
      <c r="V6434" s="11" t="b">
        <v>0</v>
      </c>
      <c r="W6434" s="11" t="b">
        <v>1</v>
      </c>
      <c r="X6434" s="11" t="b">
        <v>0</v>
      </c>
      <c r="Y6434" s="11" t="b">
        <v>1</v>
      </c>
      <c r="Z6434" s="11" t="b">
        <v>1</v>
      </c>
      <c r="AA6434" s="11" t="b">
        <v>1</v>
      </c>
      <c r="AB6434" s="11" t="b">
        <v>1</v>
      </c>
      <c r="AC6434" s="11" t="b">
        <v>0</v>
      </c>
      <c r="AD6434" s="11" t="b">
        <v>0</v>
      </c>
      <c r="AE6434" s="11" t="b">
        <v>1</v>
      </c>
      <c r="AF6434" s="11" t="b">
        <v>1</v>
      </c>
      <c r="AG6434" s="11" t="b">
        <v>1</v>
      </c>
    </row>
    <row r="6435" spans="1:33" x14ac:dyDescent="0.2">
      <c r="A6435" s="9">
        <v>2</v>
      </c>
      <c r="B6435" t="s">
        <v>161</v>
      </c>
      <c r="C6435" t="s">
        <v>38</v>
      </c>
      <c r="D6435">
        <v>0</v>
      </c>
      <c r="E6435">
        <v>7203464.75060004</v>
      </c>
      <c r="F6435">
        <v>0</v>
      </c>
      <c r="G6435">
        <v>0</v>
      </c>
      <c r="H6435">
        <v>0</v>
      </c>
      <c r="I6435">
        <v>0</v>
      </c>
      <c r="J6435" s="8">
        <f>SUMIFS(Table1[time],Table1[repetition],Table1[[#This Row],[repetition]],Table1[config],Table1[[#This Row],[config]])</f>
        <v>163001832.63777137</v>
      </c>
      <c r="K6435" s="9">
        <v>600</v>
      </c>
      <c r="L6435" s="9">
        <v>18</v>
      </c>
      <c r="M6435" s="9" t="s">
        <v>150</v>
      </c>
      <c r="N6435" s="9" t="b">
        <v>0</v>
      </c>
      <c r="O6435" s="9" t="b">
        <v>1</v>
      </c>
      <c r="P6435" s="9" t="b">
        <v>0</v>
      </c>
      <c r="Q6435" s="9" t="b">
        <v>0</v>
      </c>
      <c r="R6435" s="9" t="b">
        <v>1</v>
      </c>
      <c r="S6435" s="9" t="b">
        <v>1</v>
      </c>
      <c r="T6435" s="9" t="b">
        <v>1</v>
      </c>
      <c r="U6435" s="9" t="b">
        <v>0</v>
      </c>
      <c r="V6435" s="9" t="b">
        <v>1</v>
      </c>
      <c r="W6435" s="9" t="b">
        <v>0</v>
      </c>
      <c r="X6435" s="9" t="b">
        <v>0</v>
      </c>
      <c r="Y6435" s="9" t="b">
        <v>0</v>
      </c>
      <c r="Z6435" s="9" t="b">
        <v>1</v>
      </c>
      <c r="AA6435" s="9" t="b">
        <v>0</v>
      </c>
      <c r="AB6435" s="9" t="b">
        <v>0</v>
      </c>
      <c r="AC6435" s="9" t="b">
        <v>1</v>
      </c>
      <c r="AD6435" s="9" t="b">
        <v>1</v>
      </c>
      <c r="AE6435" s="9" t="b">
        <v>0</v>
      </c>
      <c r="AF6435" s="9" t="b">
        <v>1</v>
      </c>
      <c r="AG6435" s="9" t="b">
        <v>1</v>
      </c>
    </row>
    <row r="6436" spans="1:33" x14ac:dyDescent="0.2">
      <c r="A6436" s="9">
        <v>3</v>
      </c>
      <c r="B6436" t="s">
        <v>161</v>
      </c>
      <c r="C6436" t="s">
        <v>38</v>
      </c>
      <c r="D6436">
        <v>0</v>
      </c>
      <c r="E6436">
        <v>7205301.8172869897</v>
      </c>
      <c r="F6436">
        <v>0</v>
      </c>
      <c r="G6436">
        <v>0</v>
      </c>
      <c r="H6436">
        <v>0</v>
      </c>
      <c r="I6436">
        <v>0</v>
      </c>
      <c r="J6436" s="8">
        <f>SUMIFS(Table1[time],Table1[repetition],Table1[[#This Row],[repetition]],Table1[config],Table1[[#This Row],[config]])</f>
        <v>122361152.88374883</v>
      </c>
      <c r="K6436" s="9">
        <v>600</v>
      </c>
      <c r="L6436" s="9">
        <v>4</v>
      </c>
      <c r="M6436" s="9" t="s">
        <v>151</v>
      </c>
      <c r="N6436" s="9" t="b">
        <v>0</v>
      </c>
      <c r="O6436" s="9" t="b">
        <v>0</v>
      </c>
      <c r="P6436" s="9" t="b">
        <v>1</v>
      </c>
      <c r="Q6436" s="9" t="b">
        <v>0</v>
      </c>
      <c r="R6436" s="9" t="b">
        <v>0</v>
      </c>
      <c r="S6436" s="9" t="b">
        <v>1</v>
      </c>
      <c r="T6436" s="9" t="b">
        <v>1</v>
      </c>
      <c r="U6436" s="9" t="b">
        <v>0</v>
      </c>
      <c r="V6436" s="9" t="b">
        <v>0</v>
      </c>
      <c r="W6436" s="9" t="b">
        <v>1</v>
      </c>
      <c r="X6436" s="9" t="b">
        <v>0</v>
      </c>
      <c r="Y6436" s="9" t="b">
        <v>0</v>
      </c>
      <c r="Z6436" s="9" t="b">
        <v>1</v>
      </c>
      <c r="AA6436" s="9" t="b">
        <v>1</v>
      </c>
      <c r="AB6436" s="9" t="b">
        <v>1</v>
      </c>
      <c r="AC6436" s="9" t="b">
        <v>1</v>
      </c>
      <c r="AD6436" s="9" t="b">
        <v>0</v>
      </c>
      <c r="AE6436" s="9" t="b">
        <v>0</v>
      </c>
      <c r="AF6436" s="9" t="b">
        <v>1</v>
      </c>
      <c r="AG6436" s="9" t="b">
        <v>0</v>
      </c>
    </row>
    <row r="6437" spans="1:33" x14ac:dyDescent="0.2">
      <c r="A6437" s="9">
        <v>1</v>
      </c>
      <c r="B6437" t="s">
        <v>168</v>
      </c>
      <c r="C6437" t="s">
        <v>38</v>
      </c>
      <c r="D6437">
        <v>0</v>
      </c>
      <c r="E6437">
        <v>3447212.4606989599</v>
      </c>
      <c r="F6437">
        <v>0</v>
      </c>
      <c r="G6437">
        <v>0</v>
      </c>
      <c r="H6437">
        <v>0</v>
      </c>
      <c r="I6437">
        <v>0</v>
      </c>
      <c r="J6437" s="8">
        <f>SUMIFS(Table1[time],Table1[repetition],Table1[[#This Row],[repetition]],Table1[config],Table1[[#This Row],[config]])</f>
        <v>121137209.28840491</v>
      </c>
      <c r="K6437" s="9">
        <v>90</v>
      </c>
      <c r="L6437" s="9">
        <v>6</v>
      </c>
      <c r="M6437" s="9" t="s">
        <v>149</v>
      </c>
      <c r="N6437" s="9" t="b">
        <v>0</v>
      </c>
      <c r="O6437" s="9" t="b">
        <v>0</v>
      </c>
      <c r="P6437" s="9" t="b">
        <v>0</v>
      </c>
      <c r="Q6437" s="9" t="b">
        <v>0</v>
      </c>
      <c r="R6437" s="9" t="b">
        <v>1</v>
      </c>
      <c r="S6437" s="9" t="b">
        <v>0</v>
      </c>
      <c r="T6437" s="9" t="b">
        <v>1</v>
      </c>
      <c r="U6437" s="9" t="b">
        <v>1</v>
      </c>
      <c r="V6437" s="9" t="b">
        <v>0</v>
      </c>
      <c r="W6437" s="9" t="b">
        <v>0</v>
      </c>
      <c r="X6437" s="9" t="b">
        <v>0</v>
      </c>
      <c r="Y6437" s="9" t="b">
        <v>0</v>
      </c>
      <c r="Z6437" s="9" t="b">
        <v>1</v>
      </c>
      <c r="AA6437" s="9" t="b">
        <v>0</v>
      </c>
      <c r="AB6437" s="9" t="b">
        <v>0</v>
      </c>
      <c r="AC6437" s="9" t="b">
        <v>0</v>
      </c>
      <c r="AD6437" s="9" t="b">
        <v>1</v>
      </c>
      <c r="AE6437" s="9" t="b">
        <v>0</v>
      </c>
      <c r="AF6437" s="9" t="b">
        <v>1</v>
      </c>
      <c r="AG6437" s="9" t="b">
        <v>1</v>
      </c>
    </row>
    <row r="6438" spans="1:33" x14ac:dyDescent="0.2">
      <c r="A6438" s="11">
        <v>2</v>
      </c>
      <c r="B6438" t="s">
        <v>168</v>
      </c>
      <c r="C6438" t="s">
        <v>38</v>
      </c>
      <c r="D6438">
        <v>0</v>
      </c>
      <c r="E6438">
        <v>6478921.3905539298</v>
      </c>
      <c r="F6438">
        <v>0</v>
      </c>
      <c r="G6438">
        <v>0</v>
      </c>
      <c r="H6438">
        <v>0</v>
      </c>
      <c r="I6438">
        <v>0</v>
      </c>
      <c r="J6438" s="10">
        <f>SUMIFS(Table1[time],Table1[repetition],Table1[[#This Row],[repetition]],Table1[config],Table1[[#This Row],[config]])</f>
        <v>163001832.63777137</v>
      </c>
      <c r="K6438" s="11">
        <v>600</v>
      </c>
      <c r="L6438" s="11">
        <v>4</v>
      </c>
      <c r="M6438" s="11" t="s">
        <v>151</v>
      </c>
      <c r="N6438" s="11" t="b">
        <v>0</v>
      </c>
      <c r="O6438" s="11" t="b">
        <v>0</v>
      </c>
      <c r="P6438" s="11" t="b">
        <v>1</v>
      </c>
      <c r="Q6438" s="11" t="b">
        <v>0</v>
      </c>
      <c r="R6438" s="11" t="b">
        <v>0</v>
      </c>
      <c r="S6438" s="11" t="b">
        <v>1</v>
      </c>
      <c r="T6438" s="11" t="b">
        <v>1</v>
      </c>
      <c r="U6438" s="11" t="b">
        <v>0</v>
      </c>
      <c r="V6438" s="11" t="b">
        <v>0</v>
      </c>
      <c r="W6438" s="11" t="b">
        <v>1</v>
      </c>
      <c r="X6438" s="11" t="b">
        <v>0</v>
      </c>
      <c r="Y6438" s="11" t="b">
        <v>0</v>
      </c>
      <c r="Z6438" s="11" t="b">
        <v>1</v>
      </c>
      <c r="AA6438" s="11" t="b">
        <v>1</v>
      </c>
      <c r="AB6438" s="11" t="b">
        <v>1</v>
      </c>
      <c r="AC6438" s="11" t="b">
        <v>1</v>
      </c>
      <c r="AD6438" s="11" t="b">
        <v>0</v>
      </c>
      <c r="AE6438" s="11" t="b">
        <v>0</v>
      </c>
      <c r="AF6438" s="11" t="b">
        <v>1</v>
      </c>
      <c r="AG6438" s="11" t="b">
        <v>0</v>
      </c>
    </row>
    <row r="6439" spans="1:33" x14ac:dyDescent="0.2">
      <c r="A6439" s="9">
        <v>3</v>
      </c>
      <c r="B6439" t="s">
        <v>168</v>
      </c>
      <c r="C6439" t="s">
        <v>38</v>
      </c>
      <c r="D6439">
        <v>0</v>
      </c>
      <c r="E6439">
        <v>2544855.8933289899</v>
      </c>
      <c r="F6439">
        <v>0</v>
      </c>
      <c r="G6439">
        <v>0</v>
      </c>
      <c r="H6439">
        <v>0</v>
      </c>
      <c r="I6439">
        <v>0</v>
      </c>
      <c r="J6439" s="8">
        <f>SUMIFS(Table1[time],Table1[repetition],Table1[[#This Row],[repetition]],Table1[config],Table1[[#This Row],[config]])</f>
        <v>122361152.88374883</v>
      </c>
      <c r="K6439" s="9">
        <v>600</v>
      </c>
      <c r="L6439" s="9">
        <v>1</v>
      </c>
      <c r="M6439" s="9" t="s">
        <v>149</v>
      </c>
      <c r="N6439" s="9" t="b">
        <v>0</v>
      </c>
      <c r="O6439" s="9" t="b">
        <v>1</v>
      </c>
      <c r="P6439" s="9" t="b">
        <v>1</v>
      </c>
      <c r="Q6439" s="9" t="b">
        <v>1</v>
      </c>
      <c r="R6439" s="9" t="b">
        <v>1</v>
      </c>
      <c r="S6439" s="9" t="b">
        <v>0</v>
      </c>
      <c r="T6439" s="9" t="b">
        <v>1</v>
      </c>
      <c r="U6439" s="9" t="b">
        <v>0</v>
      </c>
      <c r="V6439" s="9" t="b">
        <v>0</v>
      </c>
      <c r="W6439" s="9" t="b">
        <v>1</v>
      </c>
      <c r="X6439" s="9" t="b">
        <v>1</v>
      </c>
      <c r="Y6439" s="9" t="b">
        <v>1</v>
      </c>
      <c r="Z6439" s="9" t="b">
        <v>1</v>
      </c>
      <c r="AA6439" s="9" t="b">
        <v>0</v>
      </c>
      <c r="AB6439" s="9" t="b">
        <v>1</v>
      </c>
      <c r="AC6439" s="9" t="b">
        <v>1</v>
      </c>
      <c r="AD6439" s="9" t="b">
        <v>1</v>
      </c>
      <c r="AE6439" s="9" t="b">
        <v>1</v>
      </c>
      <c r="AF6439" s="9" t="b">
        <v>1</v>
      </c>
      <c r="AG6439" s="9" t="b">
        <v>0</v>
      </c>
    </row>
    <row r="6440" spans="1:33" x14ac:dyDescent="0.2">
      <c r="A6440" s="9">
        <v>1</v>
      </c>
      <c r="B6440" t="s">
        <v>169</v>
      </c>
      <c r="C6440" t="s">
        <v>38</v>
      </c>
      <c r="D6440">
        <v>0</v>
      </c>
      <c r="E6440">
        <v>7206099.5501180198</v>
      </c>
      <c r="F6440">
        <v>0</v>
      </c>
      <c r="G6440">
        <v>0</v>
      </c>
      <c r="H6440">
        <v>0</v>
      </c>
      <c r="I6440">
        <v>0</v>
      </c>
      <c r="J6440" s="8">
        <f>SUMIFS(Table1[time],Table1[repetition],Table1[[#This Row],[repetition]],Table1[config],Table1[[#This Row],[config]])</f>
        <v>121137209.28840491</v>
      </c>
      <c r="K6440" s="9">
        <v>100</v>
      </c>
      <c r="L6440" s="9">
        <v>2</v>
      </c>
      <c r="M6440" s="9" t="s">
        <v>150</v>
      </c>
      <c r="N6440" s="9" t="b">
        <v>1</v>
      </c>
      <c r="O6440" s="9" t="b">
        <v>0</v>
      </c>
      <c r="P6440" s="9" t="b">
        <v>0</v>
      </c>
      <c r="Q6440" s="9" t="b">
        <v>0</v>
      </c>
      <c r="R6440" s="9" t="b">
        <v>0</v>
      </c>
      <c r="S6440" s="9" t="b">
        <v>1</v>
      </c>
      <c r="T6440" s="9" t="b">
        <v>0</v>
      </c>
      <c r="U6440" s="9" t="b">
        <v>1</v>
      </c>
      <c r="V6440" s="9" t="b">
        <v>1</v>
      </c>
      <c r="W6440" s="9" t="b">
        <v>0</v>
      </c>
      <c r="X6440" s="9" t="b">
        <v>0</v>
      </c>
      <c r="Y6440" s="9" t="b">
        <v>0</v>
      </c>
      <c r="Z6440" s="9" t="b">
        <v>0</v>
      </c>
      <c r="AA6440" s="9" t="b">
        <v>1</v>
      </c>
      <c r="AB6440" s="9" t="b">
        <v>0</v>
      </c>
      <c r="AC6440" s="9" t="b">
        <v>0</v>
      </c>
      <c r="AD6440" s="9" t="b">
        <v>0</v>
      </c>
      <c r="AE6440" s="9" t="b">
        <v>0</v>
      </c>
      <c r="AF6440" s="9" t="b">
        <v>0</v>
      </c>
      <c r="AG6440" s="9" t="b">
        <v>1</v>
      </c>
    </row>
    <row r="6441" spans="1:33" x14ac:dyDescent="0.2">
      <c r="A6441" s="9">
        <v>2</v>
      </c>
      <c r="B6441" t="s">
        <v>169</v>
      </c>
      <c r="C6441" t="s">
        <v>38</v>
      </c>
      <c r="D6441">
        <v>0</v>
      </c>
      <c r="E6441">
        <v>7208633.2515608501</v>
      </c>
      <c r="F6441">
        <v>0</v>
      </c>
      <c r="G6441">
        <v>0</v>
      </c>
      <c r="H6441">
        <v>0</v>
      </c>
      <c r="I6441">
        <v>0</v>
      </c>
      <c r="J6441" s="8">
        <f>SUMIFS(Table1[time],Table1[repetition],Table1[[#This Row],[repetition]],Table1[config],Table1[[#This Row],[config]])</f>
        <v>163001832.63777137</v>
      </c>
      <c r="K6441" s="9">
        <v>600</v>
      </c>
      <c r="L6441" s="9">
        <v>4</v>
      </c>
      <c r="M6441" s="9" t="s">
        <v>151</v>
      </c>
      <c r="N6441" s="9" t="b">
        <v>0</v>
      </c>
      <c r="O6441" s="9" t="b">
        <v>0</v>
      </c>
      <c r="P6441" s="9" t="b">
        <v>1</v>
      </c>
      <c r="Q6441" s="9" t="b">
        <v>0</v>
      </c>
      <c r="R6441" s="9" t="b">
        <v>0</v>
      </c>
      <c r="S6441" s="9" t="b">
        <v>1</v>
      </c>
      <c r="T6441" s="9" t="b">
        <v>1</v>
      </c>
      <c r="U6441" s="9" t="b">
        <v>0</v>
      </c>
      <c r="V6441" s="9" t="b">
        <v>0</v>
      </c>
      <c r="W6441" s="9" t="b">
        <v>1</v>
      </c>
      <c r="X6441" s="9" t="b">
        <v>0</v>
      </c>
      <c r="Y6441" s="9" t="b">
        <v>0</v>
      </c>
      <c r="Z6441" s="9" t="b">
        <v>1</v>
      </c>
      <c r="AA6441" s="9" t="b">
        <v>1</v>
      </c>
      <c r="AB6441" s="9" t="b">
        <v>1</v>
      </c>
      <c r="AC6441" s="9" t="b">
        <v>1</v>
      </c>
      <c r="AD6441" s="9" t="b">
        <v>0</v>
      </c>
      <c r="AE6441" s="9" t="b">
        <v>0</v>
      </c>
      <c r="AF6441" s="9" t="b">
        <v>1</v>
      </c>
      <c r="AG6441" s="9" t="b">
        <v>0</v>
      </c>
    </row>
    <row r="6442" spans="1:33" x14ac:dyDescent="0.2">
      <c r="A6442" s="9">
        <v>3</v>
      </c>
      <c r="B6442" t="s">
        <v>169</v>
      </c>
      <c r="C6442" t="s">
        <v>38</v>
      </c>
      <c r="D6442">
        <v>0</v>
      </c>
      <c r="E6442">
        <v>7205092.61601</v>
      </c>
      <c r="F6442">
        <v>0</v>
      </c>
      <c r="G6442">
        <v>0</v>
      </c>
      <c r="H6442">
        <v>0</v>
      </c>
      <c r="I6442">
        <v>0</v>
      </c>
      <c r="J6442" s="8">
        <f>SUMIFS(Table1[time],Table1[repetition],Table1[[#This Row],[repetition]],Table1[config],Table1[[#This Row],[config]])</f>
        <v>122361152.88374883</v>
      </c>
      <c r="K6442" s="9">
        <v>600</v>
      </c>
      <c r="L6442" s="9">
        <v>2</v>
      </c>
      <c r="M6442" s="9" t="s">
        <v>150</v>
      </c>
      <c r="N6442" s="9" t="b">
        <v>1</v>
      </c>
      <c r="O6442" s="9" t="b">
        <v>0</v>
      </c>
      <c r="P6442" s="9" t="b">
        <v>0</v>
      </c>
      <c r="Q6442" s="9" t="b">
        <v>0</v>
      </c>
      <c r="R6442" s="9" t="b">
        <v>0</v>
      </c>
      <c r="S6442" s="9" t="b">
        <v>1</v>
      </c>
      <c r="T6442" s="9" t="b">
        <v>0</v>
      </c>
      <c r="U6442" s="9" t="b">
        <v>1</v>
      </c>
      <c r="V6442" s="9" t="b">
        <v>1</v>
      </c>
      <c r="W6442" s="9" t="b">
        <v>0</v>
      </c>
      <c r="X6442" s="9" t="b">
        <v>0</v>
      </c>
      <c r="Y6442" s="9" t="b">
        <v>0</v>
      </c>
      <c r="Z6442" s="9" t="b">
        <v>0</v>
      </c>
      <c r="AA6442" s="9" t="b">
        <v>1</v>
      </c>
      <c r="AB6442" s="9" t="b">
        <v>0</v>
      </c>
      <c r="AC6442" s="9" t="b">
        <v>0</v>
      </c>
      <c r="AD6442" s="9" t="b">
        <v>0</v>
      </c>
      <c r="AE6442" s="9" t="b">
        <v>0</v>
      </c>
      <c r="AF6442" s="9" t="b">
        <v>0</v>
      </c>
      <c r="AG6442" s="9" t="b">
        <v>1</v>
      </c>
    </row>
    <row r="6443" spans="1:33" x14ac:dyDescent="0.2">
      <c r="A6443" s="9">
        <v>1</v>
      </c>
      <c r="B6443" t="s">
        <v>170</v>
      </c>
      <c r="C6443" t="s">
        <v>38</v>
      </c>
      <c r="D6443">
        <v>0</v>
      </c>
      <c r="E6443">
        <v>1376202.49651698</v>
      </c>
      <c r="F6443">
        <v>0</v>
      </c>
      <c r="G6443">
        <v>0</v>
      </c>
      <c r="H6443">
        <v>0</v>
      </c>
      <c r="I6443">
        <v>0</v>
      </c>
      <c r="J6443" s="8">
        <f>SUMIFS(Table1[time],Table1[repetition],Table1[[#This Row],[repetition]],Table1[config],Table1[[#This Row],[config]])</f>
        <v>121137209.28840491</v>
      </c>
      <c r="K6443" s="9">
        <v>100</v>
      </c>
      <c r="L6443" s="9">
        <v>4</v>
      </c>
      <c r="M6443" s="9" t="s">
        <v>150</v>
      </c>
      <c r="N6443" s="9" t="b">
        <v>1</v>
      </c>
      <c r="O6443" s="9" t="b">
        <v>1</v>
      </c>
      <c r="P6443" s="9" t="b">
        <v>1</v>
      </c>
      <c r="Q6443" s="9" t="b">
        <v>0</v>
      </c>
      <c r="R6443" s="9" t="b">
        <v>1</v>
      </c>
      <c r="S6443" s="9" t="b">
        <v>1</v>
      </c>
      <c r="T6443" s="9" t="b">
        <v>0</v>
      </c>
      <c r="U6443" s="9" t="b">
        <v>1</v>
      </c>
      <c r="V6443" s="9" t="b">
        <v>0</v>
      </c>
      <c r="W6443" s="9" t="b">
        <v>0</v>
      </c>
      <c r="X6443" s="9" t="b">
        <v>0</v>
      </c>
      <c r="Y6443" s="9" t="b">
        <v>0</v>
      </c>
      <c r="Z6443" s="9" t="b">
        <v>0</v>
      </c>
      <c r="AA6443" s="9" t="b">
        <v>1</v>
      </c>
      <c r="AB6443" s="9" t="b">
        <v>0</v>
      </c>
      <c r="AC6443" s="9" t="b">
        <v>0</v>
      </c>
      <c r="AD6443" s="9" t="b">
        <v>0</v>
      </c>
      <c r="AE6443" s="9" t="b">
        <v>1</v>
      </c>
      <c r="AF6443" s="9" t="b">
        <v>1</v>
      </c>
      <c r="AG6443" s="9" t="b">
        <v>1</v>
      </c>
    </row>
    <row r="6444" spans="1:33" x14ac:dyDescent="0.2">
      <c r="A6444" s="9">
        <v>2</v>
      </c>
      <c r="B6444" t="s">
        <v>170</v>
      </c>
      <c r="C6444" t="s">
        <v>38</v>
      </c>
      <c r="D6444">
        <v>0</v>
      </c>
      <c r="E6444">
        <v>7209838.6059370805</v>
      </c>
      <c r="F6444">
        <v>0</v>
      </c>
      <c r="G6444">
        <v>0</v>
      </c>
      <c r="H6444">
        <v>0</v>
      </c>
      <c r="I6444">
        <v>0</v>
      </c>
      <c r="J6444" s="8">
        <f>SUMIFS(Table1[time],Table1[repetition],Table1[[#This Row],[repetition]],Table1[config],Table1[[#This Row],[config]])</f>
        <v>163001832.63777137</v>
      </c>
      <c r="K6444" s="9">
        <v>600</v>
      </c>
      <c r="L6444" s="9">
        <v>3</v>
      </c>
      <c r="M6444" s="9" t="s">
        <v>151</v>
      </c>
      <c r="N6444" s="9" t="b">
        <v>0</v>
      </c>
      <c r="O6444" s="9" t="b">
        <v>1</v>
      </c>
      <c r="P6444" s="9" t="b">
        <v>0</v>
      </c>
      <c r="Q6444" s="9" t="b">
        <v>1</v>
      </c>
      <c r="R6444" s="9" t="b">
        <v>1</v>
      </c>
      <c r="S6444" s="9" t="b">
        <v>1</v>
      </c>
      <c r="T6444" s="9" t="b">
        <v>1</v>
      </c>
      <c r="U6444" s="9" t="b">
        <v>0</v>
      </c>
      <c r="V6444" s="9" t="b">
        <v>0</v>
      </c>
      <c r="W6444" s="9" t="b">
        <v>1</v>
      </c>
      <c r="X6444" s="9" t="b">
        <v>0</v>
      </c>
      <c r="Y6444" s="9" t="b">
        <v>0</v>
      </c>
      <c r="Z6444" s="9" t="b">
        <v>1</v>
      </c>
      <c r="AA6444" s="9" t="b">
        <v>0</v>
      </c>
      <c r="AB6444" s="9" t="b">
        <v>0</v>
      </c>
      <c r="AC6444" s="9" t="b">
        <v>1</v>
      </c>
      <c r="AD6444" s="9" t="b">
        <v>1</v>
      </c>
      <c r="AE6444" s="9" t="b">
        <v>0</v>
      </c>
      <c r="AF6444" s="9" t="b">
        <v>1</v>
      </c>
      <c r="AG6444" s="9" t="b">
        <v>0</v>
      </c>
    </row>
    <row r="6445" spans="1:33" x14ac:dyDescent="0.2">
      <c r="A6445" s="9">
        <v>3</v>
      </c>
      <c r="B6445" t="s">
        <v>170</v>
      </c>
      <c r="C6445" t="s">
        <v>38</v>
      </c>
      <c r="D6445">
        <v>0</v>
      </c>
      <c r="E6445">
        <v>6340762.9354370004</v>
      </c>
      <c r="F6445">
        <v>0</v>
      </c>
      <c r="G6445">
        <v>0</v>
      </c>
      <c r="H6445">
        <v>0</v>
      </c>
      <c r="I6445">
        <v>0</v>
      </c>
      <c r="J6445" s="8">
        <f>SUMIFS(Table1[time],Table1[repetition],Table1[[#This Row],[repetition]],Table1[config],Table1[[#This Row],[config]])</f>
        <v>122361152.88374883</v>
      </c>
      <c r="K6445" s="9">
        <v>600</v>
      </c>
      <c r="L6445" s="9">
        <v>3</v>
      </c>
      <c r="M6445" s="9" t="s">
        <v>151</v>
      </c>
      <c r="N6445" s="9" t="b">
        <v>0</v>
      </c>
      <c r="O6445" s="9" t="b">
        <v>1</v>
      </c>
      <c r="P6445" s="9" t="b">
        <v>0</v>
      </c>
      <c r="Q6445" s="9" t="b">
        <v>1</v>
      </c>
      <c r="R6445" s="9" t="b">
        <v>1</v>
      </c>
      <c r="S6445" s="9" t="b">
        <v>1</v>
      </c>
      <c r="T6445" s="9" t="b">
        <v>1</v>
      </c>
      <c r="U6445" s="9" t="b">
        <v>0</v>
      </c>
      <c r="V6445" s="9" t="b">
        <v>0</v>
      </c>
      <c r="W6445" s="9" t="b">
        <v>1</v>
      </c>
      <c r="X6445" s="9" t="b">
        <v>0</v>
      </c>
      <c r="Y6445" s="9" t="b">
        <v>0</v>
      </c>
      <c r="Z6445" s="9" t="b">
        <v>1</v>
      </c>
      <c r="AA6445" s="9" t="b">
        <v>0</v>
      </c>
      <c r="AB6445" s="9" t="b">
        <v>0</v>
      </c>
      <c r="AC6445" s="9" t="b">
        <v>1</v>
      </c>
      <c r="AD6445" s="9" t="b">
        <v>1</v>
      </c>
      <c r="AE6445" s="9" t="b">
        <v>0</v>
      </c>
      <c r="AF6445" s="9" t="b">
        <v>1</v>
      </c>
      <c r="AG6445" s="9" t="b">
        <v>0</v>
      </c>
    </row>
    <row r="6446" spans="1:33" x14ac:dyDescent="0.2">
      <c r="A6446" s="9">
        <v>1</v>
      </c>
      <c r="B6446" t="s">
        <v>172</v>
      </c>
      <c r="C6446" t="s">
        <v>38</v>
      </c>
      <c r="D6446">
        <v>0</v>
      </c>
      <c r="E6446">
        <v>7205736.1409040103</v>
      </c>
      <c r="F6446">
        <v>0</v>
      </c>
      <c r="G6446">
        <v>0</v>
      </c>
      <c r="H6446">
        <v>0</v>
      </c>
      <c r="I6446">
        <v>0</v>
      </c>
      <c r="J6446" s="8">
        <f>SUMIFS(Table1[time],Table1[repetition],Table1[[#This Row],[repetition]],Table1[config],Table1[[#This Row],[config]])</f>
        <v>121137209.28840491</v>
      </c>
      <c r="K6446" s="9">
        <v>100</v>
      </c>
      <c r="L6446" s="9">
        <v>6</v>
      </c>
      <c r="M6446" s="9" t="s">
        <v>151</v>
      </c>
      <c r="N6446" s="9" t="b">
        <v>0</v>
      </c>
      <c r="O6446" s="9" t="b">
        <v>1</v>
      </c>
      <c r="P6446" s="9" t="b">
        <v>0</v>
      </c>
      <c r="Q6446" s="9" t="b">
        <v>0</v>
      </c>
      <c r="R6446" s="9" t="b">
        <v>0</v>
      </c>
      <c r="S6446" s="9" t="b">
        <v>1</v>
      </c>
      <c r="T6446" s="9" t="b">
        <v>0</v>
      </c>
      <c r="U6446" s="9" t="b">
        <v>1</v>
      </c>
      <c r="V6446" s="9" t="b">
        <v>1</v>
      </c>
      <c r="W6446" s="9" t="b">
        <v>1</v>
      </c>
      <c r="X6446" s="9" t="b">
        <v>0</v>
      </c>
      <c r="Y6446" s="9" t="b">
        <v>1</v>
      </c>
      <c r="Z6446" s="9" t="b">
        <v>0</v>
      </c>
      <c r="AA6446" s="9" t="b">
        <v>0</v>
      </c>
      <c r="AB6446" s="9" t="b">
        <v>0</v>
      </c>
      <c r="AC6446" s="9" t="b">
        <v>0</v>
      </c>
      <c r="AD6446" s="9" t="b">
        <v>0</v>
      </c>
      <c r="AE6446" s="9" t="b">
        <v>1</v>
      </c>
      <c r="AF6446" s="9" t="b">
        <v>1</v>
      </c>
      <c r="AG6446" s="9" t="b">
        <v>0</v>
      </c>
    </row>
    <row r="6447" spans="1:33" x14ac:dyDescent="0.2">
      <c r="A6447" s="9">
        <v>2</v>
      </c>
      <c r="B6447" t="s">
        <v>172</v>
      </c>
      <c r="C6447" t="s">
        <v>38</v>
      </c>
      <c r="D6447">
        <v>0</v>
      </c>
      <c r="E6447">
        <v>7218554.1789750503</v>
      </c>
      <c r="F6447">
        <v>0</v>
      </c>
      <c r="G6447">
        <v>0</v>
      </c>
      <c r="H6447">
        <v>0</v>
      </c>
      <c r="I6447">
        <v>0</v>
      </c>
      <c r="J6447" s="8">
        <f>SUMIFS(Table1[time],Table1[repetition],Table1[[#This Row],[repetition]],Table1[config],Table1[[#This Row],[config]])</f>
        <v>163001832.63777137</v>
      </c>
      <c r="K6447" s="9">
        <v>600</v>
      </c>
      <c r="L6447" s="9">
        <v>3</v>
      </c>
      <c r="M6447" s="9" t="s">
        <v>151</v>
      </c>
      <c r="N6447" s="9" t="b">
        <v>0</v>
      </c>
      <c r="O6447" s="9" t="b">
        <v>1</v>
      </c>
      <c r="P6447" s="9" t="b">
        <v>0</v>
      </c>
      <c r="Q6447" s="9" t="b">
        <v>1</v>
      </c>
      <c r="R6447" s="9" t="b">
        <v>1</v>
      </c>
      <c r="S6447" s="9" t="b">
        <v>1</v>
      </c>
      <c r="T6447" s="9" t="b">
        <v>1</v>
      </c>
      <c r="U6447" s="9" t="b">
        <v>0</v>
      </c>
      <c r="V6447" s="9" t="b">
        <v>0</v>
      </c>
      <c r="W6447" s="9" t="b">
        <v>1</v>
      </c>
      <c r="X6447" s="9" t="b">
        <v>0</v>
      </c>
      <c r="Y6447" s="9" t="b">
        <v>0</v>
      </c>
      <c r="Z6447" s="9" t="b">
        <v>1</v>
      </c>
      <c r="AA6447" s="9" t="b">
        <v>0</v>
      </c>
      <c r="AB6447" s="9" t="b">
        <v>0</v>
      </c>
      <c r="AC6447" s="9" t="b">
        <v>1</v>
      </c>
      <c r="AD6447" s="9" t="b">
        <v>1</v>
      </c>
      <c r="AE6447" s="9" t="b">
        <v>0</v>
      </c>
      <c r="AF6447" s="9" t="b">
        <v>1</v>
      </c>
      <c r="AG6447" s="9" t="b">
        <v>0</v>
      </c>
    </row>
    <row r="6448" spans="1:33" x14ac:dyDescent="0.2">
      <c r="A6448" s="9">
        <v>3</v>
      </c>
      <c r="B6448" t="s">
        <v>172</v>
      </c>
      <c r="C6448" t="s">
        <v>38</v>
      </c>
      <c r="D6448">
        <v>0</v>
      </c>
      <c r="E6448">
        <v>7206465.38796</v>
      </c>
      <c r="F6448">
        <v>0</v>
      </c>
      <c r="G6448">
        <v>0</v>
      </c>
      <c r="H6448">
        <v>0</v>
      </c>
      <c r="I6448">
        <v>0</v>
      </c>
      <c r="J6448" s="8">
        <f>SUMIFS(Table1[time],Table1[repetition],Table1[[#This Row],[repetition]],Table1[config],Table1[[#This Row],[config]])</f>
        <v>122361152.88374883</v>
      </c>
      <c r="K6448" s="9">
        <v>600</v>
      </c>
      <c r="L6448" s="9">
        <v>2</v>
      </c>
      <c r="M6448" s="9" t="s">
        <v>150</v>
      </c>
      <c r="N6448" s="9" t="b">
        <v>1</v>
      </c>
      <c r="O6448" s="9" t="b">
        <v>0</v>
      </c>
      <c r="P6448" s="9" t="b">
        <v>0</v>
      </c>
      <c r="Q6448" s="9" t="b">
        <v>0</v>
      </c>
      <c r="R6448" s="9" t="b">
        <v>0</v>
      </c>
      <c r="S6448" s="9" t="b">
        <v>1</v>
      </c>
      <c r="T6448" s="9" t="b">
        <v>0</v>
      </c>
      <c r="U6448" s="9" t="b">
        <v>1</v>
      </c>
      <c r="V6448" s="9" t="b">
        <v>1</v>
      </c>
      <c r="W6448" s="9" t="b">
        <v>0</v>
      </c>
      <c r="X6448" s="9" t="b">
        <v>0</v>
      </c>
      <c r="Y6448" s="9" t="b">
        <v>0</v>
      </c>
      <c r="Z6448" s="9" t="b">
        <v>0</v>
      </c>
      <c r="AA6448" s="9" t="b">
        <v>1</v>
      </c>
      <c r="AB6448" s="9" t="b">
        <v>0</v>
      </c>
      <c r="AC6448" s="9" t="b">
        <v>0</v>
      </c>
      <c r="AD6448" s="9" t="b">
        <v>0</v>
      </c>
      <c r="AE6448" s="9" t="b">
        <v>0</v>
      </c>
      <c r="AF6448" s="9" t="b">
        <v>0</v>
      </c>
      <c r="AG6448" s="9" t="b">
        <v>1</v>
      </c>
    </row>
    <row r="6449" spans="1:33" x14ac:dyDescent="0.2">
      <c r="A6449" s="11">
        <v>1</v>
      </c>
      <c r="B6449" t="s">
        <v>173</v>
      </c>
      <c r="C6449" t="s">
        <v>38</v>
      </c>
      <c r="D6449">
        <v>0</v>
      </c>
      <c r="E6449">
        <v>7230219.6293479605</v>
      </c>
      <c r="F6449">
        <v>0</v>
      </c>
      <c r="G6449">
        <v>0</v>
      </c>
      <c r="H6449">
        <v>0</v>
      </c>
      <c r="I6449">
        <v>0</v>
      </c>
      <c r="J6449" s="10">
        <f>SUMIFS(Table1[time],Table1[repetition],Table1[[#This Row],[repetition]],Table1[config],Table1[[#This Row],[config]])</f>
        <v>121137209.28840491</v>
      </c>
      <c r="K6449" s="11">
        <v>110</v>
      </c>
      <c r="L6449" s="11">
        <v>1</v>
      </c>
      <c r="M6449" s="11" t="s">
        <v>149</v>
      </c>
      <c r="N6449" s="11" t="b">
        <v>0</v>
      </c>
      <c r="O6449" s="11" t="b">
        <v>1</v>
      </c>
      <c r="P6449" s="11" t="b">
        <v>1</v>
      </c>
      <c r="Q6449" s="11" t="b">
        <v>1</v>
      </c>
      <c r="R6449" s="11" t="b">
        <v>1</v>
      </c>
      <c r="S6449" s="11" t="b">
        <v>0</v>
      </c>
      <c r="T6449" s="11" t="b">
        <v>1</v>
      </c>
      <c r="U6449" s="11" t="b">
        <v>0</v>
      </c>
      <c r="V6449" s="11" t="b">
        <v>0</v>
      </c>
      <c r="W6449" s="11" t="b">
        <v>1</v>
      </c>
      <c r="X6449" s="11" t="b">
        <v>1</v>
      </c>
      <c r="Y6449" s="11" t="b">
        <v>1</v>
      </c>
      <c r="Z6449" s="11" t="b">
        <v>1</v>
      </c>
      <c r="AA6449" s="11" t="b">
        <v>0</v>
      </c>
      <c r="AB6449" s="11" t="b">
        <v>1</v>
      </c>
      <c r="AC6449" s="11" t="b">
        <v>1</v>
      </c>
      <c r="AD6449" s="11" t="b">
        <v>1</v>
      </c>
      <c r="AE6449" s="11" t="b">
        <v>1</v>
      </c>
      <c r="AF6449" s="11" t="b">
        <v>1</v>
      </c>
      <c r="AG6449" s="11" t="b">
        <v>0</v>
      </c>
    </row>
    <row r="6450" spans="1:33" x14ac:dyDescent="0.2">
      <c r="A6450" s="9">
        <v>2</v>
      </c>
      <c r="B6450" t="s">
        <v>173</v>
      </c>
      <c r="C6450" t="s">
        <v>38</v>
      </c>
      <c r="D6450">
        <v>0</v>
      </c>
      <c r="E6450">
        <v>7252755.8834417704</v>
      </c>
      <c r="F6450">
        <v>0</v>
      </c>
      <c r="G6450">
        <v>0</v>
      </c>
      <c r="H6450">
        <v>0</v>
      </c>
      <c r="I6450">
        <v>0</v>
      </c>
      <c r="J6450" s="8">
        <f>SUMIFS(Table1[time],Table1[repetition],Table1[[#This Row],[repetition]],Table1[config],Table1[[#This Row],[config]])</f>
        <v>163001832.63777137</v>
      </c>
      <c r="K6450" s="9">
        <v>600</v>
      </c>
      <c r="L6450" s="9">
        <v>4</v>
      </c>
      <c r="M6450" s="9" t="s">
        <v>151</v>
      </c>
      <c r="N6450" s="9" t="b">
        <v>0</v>
      </c>
      <c r="O6450" s="9" t="b">
        <v>0</v>
      </c>
      <c r="P6450" s="9" t="b">
        <v>1</v>
      </c>
      <c r="Q6450" s="9" t="b">
        <v>0</v>
      </c>
      <c r="R6450" s="9" t="b">
        <v>0</v>
      </c>
      <c r="S6450" s="9" t="b">
        <v>1</v>
      </c>
      <c r="T6450" s="9" t="b">
        <v>1</v>
      </c>
      <c r="U6450" s="9" t="b">
        <v>0</v>
      </c>
      <c r="V6450" s="9" t="b">
        <v>0</v>
      </c>
      <c r="W6450" s="9" t="b">
        <v>1</v>
      </c>
      <c r="X6450" s="9" t="b">
        <v>0</v>
      </c>
      <c r="Y6450" s="9" t="b">
        <v>0</v>
      </c>
      <c r="Z6450" s="9" t="b">
        <v>1</v>
      </c>
      <c r="AA6450" s="9" t="b">
        <v>1</v>
      </c>
      <c r="AB6450" s="9" t="b">
        <v>1</v>
      </c>
      <c r="AC6450" s="9" t="b">
        <v>1</v>
      </c>
      <c r="AD6450" s="9" t="b">
        <v>0</v>
      </c>
      <c r="AE6450" s="9" t="b">
        <v>0</v>
      </c>
      <c r="AF6450" s="9" t="b">
        <v>1</v>
      </c>
      <c r="AG6450" s="9" t="b">
        <v>0</v>
      </c>
    </row>
    <row r="6451" spans="1:33" x14ac:dyDescent="0.2">
      <c r="A6451" s="9">
        <v>3</v>
      </c>
      <c r="B6451" t="s">
        <v>173</v>
      </c>
      <c r="C6451" t="s">
        <v>38</v>
      </c>
      <c r="D6451">
        <v>0</v>
      </c>
      <c r="E6451">
        <v>7223028.1964859897</v>
      </c>
      <c r="F6451">
        <v>0</v>
      </c>
      <c r="G6451">
        <v>0</v>
      </c>
      <c r="H6451">
        <v>0</v>
      </c>
      <c r="I6451">
        <v>0</v>
      </c>
      <c r="J6451" s="8">
        <f>SUMIFS(Table1[time],Table1[repetition],Table1[[#This Row],[repetition]],Table1[config],Table1[[#This Row],[config]])</f>
        <v>122361152.88374883</v>
      </c>
      <c r="K6451" s="9">
        <v>600</v>
      </c>
      <c r="L6451" s="9">
        <v>4</v>
      </c>
      <c r="M6451" s="9" t="s">
        <v>151</v>
      </c>
      <c r="N6451" s="9" t="b">
        <v>0</v>
      </c>
      <c r="O6451" s="9" t="b">
        <v>0</v>
      </c>
      <c r="P6451" s="9" t="b">
        <v>1</v>
      </c>
      <c r="Q6451" s="9" t="b">
        <v>0</v>
      </c>
      <c r="R6451" s="9" t="b">
        <v>0</v>
      </c>
      <c r="S6451" s="9" t="b">
        <v>1</v>
      </c>
      <c r="T6451" s="9" t="b">
        <v>1</v>
      </c>
      <c r="U6451" s="9" t="b">
        <v>0</v>
      </c>
      <c r="V6451" s="9" t="b">
        <v>0</v>
      </c>
      <c r="W6451" s="9" t="b">
        <v>1</v>
      </c>
      <c r="X6451" s="9" t="b">
        <v>0</v>
      </c>
      <c r="Y6451" s="9" t="b">
        <v>0</v>
      </c>
      <c r="Z6451" s="9" t="b">
        <v>1</v>
      </c>
      <c r="AA6451" s="9" t="b">
        <v>1</v>
      </c>
      <c r="AB6451" s="9" t="b">
        <v>1</v>
      </c>
      <c r="AC6451" s="9" t="b">
        <v>1</v>
      </c>
      <c r="AD6451" s="9" t="b">
        <v>0</v>
      </c>
      <c r="AE6451" s="9" t="b">
        <v>0</v>
      </c>
      <c r="AF6451" s="9" t="b">
        <v>1</v>
      </c>
      <c r="AG6451" s="9" t="b">
        <v>0</v>
      </c>
    </row>
    <row r="6452" spans="1:33" x14ac:dyDescent="0.2">
      <c r="A6452" s="11">
        <v>1</v>
      </c>
      <c r="B6452" t="s">
        <v>175</v>
      </c>
      <c r="C6452" t="s">
        <v>38</v>
      </c>
      <c r="D6452">
        <v>0</v>
      </c>
      <c r="E6452">
        <v>2226566.7160809902</v>
      </c>
      <c r="F6452">
        <v>0</v>
      </c>
      <c r="G6452">
        <v>0</v>
      </c>
      <c r="H6452">
        <v>0</v>
      </c>
      <c r="I6452">
        <v>0</v>
      </c>
      <c r="J6452" s="10">
        <f>SUMIFS(Table1[time],Table1[repetition],Table1[[#This Row],[repetition]],Table1[config],Table1[[#This Row],[config]])</f>
        <v>121137209.28840491</v>
      </c>
      <c r="K6452" s="11">
        <v>110</v>
      </c>
      <c r="L6452" s="11">
        <v>6</v>
      </c>
      <c r="M6452" s="11" t="s">
        <v>150</v>
      </c>
      <c r="N6452" s="11" t="b">
        <v>0</v>
      </c>
      <c r="O6452" s="11" t="b">
        <v>1</v>
      </c>
      <c r="P6452" s="11" t="b">
        <v>0</v>
      </c>
      <c r="Q6452" s="11" t="b">
        <v>1</v>
      </c>
      <c r="R6452" s="11" t="b">
        <v>1</v>
      </c>
      <c r="S6452" s="11" t="b">
        <v>0</v>
      </c>
      <c r="T6452" s="11" t="b">
        <v>0</v>
      </c>
      <c r="U6452" s="11" t="b">
        <v>0</v>
      </c>
      <c r="V6452" s="11" t="b">
        <v>1</v>
      </c>
      <c r="W6452" s="11" t="b">
        <v>0</v>
      </c>
      <c r="X6452" s="11" t="b">
        <v>1</v>
      </c>
      <c r="Y6452" s="11" t="b">
        <v>1</v>
      </c>
      <c r="Z6452" s="11" t="b">
        <v>0</v>
      </c>
      <c r="AA6452" s="11" t="b">
        <v>0</v>
      </c>
      <c r="AB6452" s="11" t="b">
        <v>1</v>
      </c>
      <c r="AC6452" s="11" t="b">
        <v>0</v>
      </c>
      <c r="AD6452" s="11" t="b">
        <v>0</v>
      </c>
      <c r="AE6452" s="11" t="b">
        <v>1</v>
      </c>
      <c r="AF6452" s="11" t="b">
        <v>1</v>
      </c>
      <c r="AG6452" s="11" t="b">
        <v>1</v>
      </c>
    </row>
    <row r="6453" spans="1:33" x14ac:dyDescent="0.2">
      <c r="A6453" s="9">
        <v>2</v>
      </c>
      <c r="B6453" t="s">
        <v>175</v>
      </c>
      <c r="C6453" t="s">
        <v>38</v>
      </c>
      <c r="D6453">
        <v>0</v>
      </c>
      <c r="E6453">
        <v>5110997.2074301904</v>
      </c>
      <c r="F6453">
        <v>0</v>
      </c>
      <c r="G6453">
        <v>0</v>
      </c>
      <c r="H6453">
        <v>0</v>
      </c>
      <c r="I6453">
        <v>0</v>
      </c>
      <c r="J6453" s="8">
        <f>SUMIFS(Table1[time],Table1[repetition],Table1[[#This Row],[repetition]],Table1[config],Table1[[#This Row],[config]])</f>
        <v>163001832.63777137</v>
      </c>
      <c r="K6453" s="9">
        <v>600</v>
      </c>
      <c r="L6453" s="9">
        <v>3</v>
      </c>
      <c r="M6453" s="9" t="s">
        <v>151</v>
      </c>
      <c r="N6453" s="9" t="b">
        <v>0</v>
      </c>
      <c r="O6453" s="9" t="b">
        <v>1</v>
      </c>
      <c r="P6453" s="9" t="b">
        <v>0</v>
      </c>
      <c r="Q6453" s="9" t="b">
        <v>1</v>
      </c>
      <c r="R6453" s="9" t="b">
        <v>1</v>
      </c>
      <c r="S6453" s="9" t="b">
        <v>1</v>
      </c>
      <c r="T6453" s="9" t="b">
        <v>1</v>
      </c>
      <c r="U6453" s="9" t="b">
        <v>0</v>
      </c>
      <c r="V6453" s="9" t="b">
        <v>0</v>
      </c>
      <c r="W6453" s="9" t="b">
        <v>1</v>
      </c>
      <c r="X6453" s="9" t="b">
        <v>0</v>
      </c>
      <c r="Y6453" s="9" t="b">
        <v>0</v>
      </c>
      <c r="Z6453" s="9" t="b">
        <v>1</v>
      </c>
      <c r="AA6453" s="9" t="b">
        <v>0</v>
      </c>
      <c r="AB6453" s="9" t="b">
        <v>0</v>
      </c>
      <c r="AC6453" s="9" t="b">
        <v>1</v>
      </c>
      <c r="AD6453" s="9" t="b">
        <v>1</v>
      </c>
      <c r="AE6453" s="9" t="b">
        <v>0</v>
      </c>
      <c r="AF6453" s="9" t="b">
        <v>1</v>
      </c>
      <c r="AG6453" s="9" t="b">
        <v>0</v>
      </c>
    </row>
    <row r="6454" spans="1:33" x14ac:dyDescent="0.2">
      <c r="A6454" s="9">
        <v>3</v>
      </c>
      <c r="B6454" t="s">
        <v>175</v>
      </c>
      <c r="C6454" t="s">
        <v>38</v>
      </c>
      <c r="D6454">
        <v>0</v>
      </c>
      <c r="E6454">
        <v>1526481.6561960001</v>
      </c>
      <c r="F6454">
        <v>0</v>
      </c>
      <c r="G6454">
        <v>0</v>
      </c>
      <c r="H6454">
        <v>0</v>
      </c>
      <c r="I6454">
        <v>0</v>
      </c>
      <c r="J6454" s="8">
        <f>SUMIFS(Table1[time],Table1[repetition],Table1[[#This Row],[repetition]],Table1[config],Table1[[#This Row],[config]])</f>
        <v>122361152.88374883</v>
      </c>
      <c r="K6454" s="9">
        <v>600</v>
      </c>
      <c r="L6454" s="9">
        <v>1</v>
      </c>
      <c r="M6454" s="9" t="s">
        <v>149</v>
      </c>
      <c r="N6454" s="9" t="b">
        <v>0</v>
      </c>
      <c r="O6454" s="9" t="b">
        <v>1</v>
      </c>
      <c r="P6454" s="9" t="b">
        <v>1</v>
      </c>
      <c r="Q6454" s="9" t="b">
        <v>1</v>
      </c>
      <c r="R6454" s="9" t="b">
        <v>1</v>
      </c>
      <c r="S6454" s="9" t="b">
        <v>0</v>
      </c>
      <c r="T6454" s="9" t="b">
        <v>1</v>
      </c>
      <c r="U6454" s="9" t="b">
        <v>0</v>
      </c>
      <c r="V6454" s="9" t="b">
        <v>0</v>
      </c>
      <c r="W6454" s="9" t="b">
        <v>1</v>
      </c>
      <c r="X6454" s="9" t="b">
        <v>1</v>
      </c>
      <c r="Y6454" s="9" t="b">
        <v>1</v>
      </c>
      <c r="Z6454" s="9" t="b">
        <v>1</v>
      </c>
      <c r="AA6454" s="9" t="b">
        <v>0</v>
      </c>
      <c r="AB6454" s="9" t="b">
        <v>1</v>
      </c>
      <c r="AC6454" s="9" t="b">
        <v>1</v>
      </c>
      <c r="AD6454" s="9" t="b">
        <v>1</v>
      </c>
      <c r="AE6454" s="9" t="b">
        <v>1</v>
      </c>
      <c r="AF6454" s="9" t="b">
        <v>1</v>
      </c>
      <c r="AG6454" s="9" t="b">
        <v>0</v>
      </c>
    </row>
    <row r="6455" spans="1:33" x14ac:dyDescent="0.2">
      <c r="A6455" s="11">
        <v>1</v>
      </c>
      <c r="B6455" t="s">
        <v>176</v>
      </c>
      <c r="C6455" t="s">
        <v>38</v>
      </c>
      <c r="D6455">
        <v>0</v>
      </c>
      <c r="E6455">
        <v>7205269.7372160004</v>
      </c>
      <c r="F6455">
        <v>0</v>
      </c>
      <c r="G6455">
        <v>0</v>
      </c>
      <c r="H6455">
        <v>0</v>
      </c>
      <c r="I6455">
        <v>0</v>
      </c>
      <c r="J6455" s="10">
        <f>SUMIFS(Table1[time],Table1[repetition],Table1[[#This Row],[repetition]],Table1[config],Table1[[#This Row],[config]])</f>
        <v>121137209.28840491</v>
      </c>
      <c r="K6455" s="11">
        <v>0</v>
      </c>
      <c r="L6455" s="11">
        <v>6</v>
      </c>
      <c r="M6455" s="11" t="s">
        <v>151</v>
      </c>
      <c r="N6455" s="11" t="b">
        <v>1</v>
      </c>
      <c r="O6455" s="11" t="b">
        <v>0</v>
      </c>
      <c r="P6455" s="11" t="b">
        <v>1</v>
      </c>
      <c r="Q6455" s="11" t="b">
        <v>0</v>
      </c>
      <c r="R6455" s="11" t="b">
        <v>0</v>
      </c>
      <c r="S6455" s="11" t="b">
        <v>1</v>
      </c>
      <c r="T6455" s="11" t="b">
        <v>1</v>
      </c>
      <c r="U6455" s="11" t="b">
        <v>0</v>
      </c>
      <c r="V6455" s="11" t="b">
        <v>0</v>
      </c>
      <c r="W6455" s="11" t="b">
        <v>1</v>
      </c>
      <c r="X6455" s="11" t="b">
        <v>1</v>
      </c>
      <c r="Y6455" s="11" t="b">
        <v>0</v>
      </c>
      <c r="Z6455" s="11" t="b">
        <v>0</v>
      </c>
      <c r="AA6455" s="11" t="b">
        <v>1</v>
      </c>
      <c r="AB6455" s="11" t="b">
        <v>1</v>
      </c>
      <c r="AC6455" s="11" t="b">
        <v>0</v>
      </c>
      <c r="AD6455" s="11" t="b">
        <v>0</v>
      </c>
      <c r="AE6455" s="11" t="b">
        <v>1</v>
      </c>
      <c r="AF6455" s="11" t="b">
        <v>1</v>
      </c>
      <c r="AG6455" s="11" t="b">
        <v>0</v>
      </c>
    </row>
    <row r="6456" spans="1:33" x14ac:dyDescent="0.2">
      <c r="A6456" s="11">
        <v>2</v>
      </c>
      <c r="B6456" t="s">
        <v>176</v>
      </c>
      <c r="C6456" t="s">
        <v>38</v>
      </c>
      <c r="D6456">
        <v>0</v>
      </c>
      <c r="E6456">
        <v>7211252.3785871398</v>
      </c>
      <c r="F6456">
        <v>0</v>
      </c>
      <c r="G6456">
        <v>0</v>
      </c>
      <c r="H6456">
        <v>0</v>
      </c>
      <c r="I6456">
        <v>0</v>
      </c>
      <c r="J6456" s="10">
        <f>SUMIFS(Table1[time],Table1[repetition],Table1[[#This Row],[repetition]],Table1[config],Table1[[#This Row],[config]])</f>
        <v>163001832.63777137</v>
      </c>
      <c r="K6456" s="11">
        <v>600</v>
      </c>
      <c r="L6456" s="11">
        <v>4</v>
      </c>
      <c r="M6456" s="11" t="s">
        <v>151</v>
      </c>
      <c r="N6456" s="11" t="b">
        <v>0</v>
      </c>
      <c r="O6456" s="11" t="b">
        <v>0</v>
      </c>
      <c r="P6456" s="11" t="b">
        <v>1</v>
      </c>
      <c r="Q6456" s="11" t="b">
        <v>0</v>
      </c>
      <c r="R6456" s="11" t="b">
        <v>0</v>
      </c>
      <c r="S6456" s="11" t="b">
        <v>1</v>
      </c>
      <c r="T6456" s="11" t="b">
        <v>1</v>
      </c>
      <c r="U6456" s="11" t="b">
        <v>0</v>
      </c>
      <c r="V6456" s="11" t="b">
        <v>0</v>
      </c>
      <c r="W6456" s="11" t="b">
        <v>1</v>
      </c>
      <c r="X6456" s="11" t="b">
        <v>0</v>
      </c>
      <c r="Y6456" s="11" t="b">
        <v>0</v>
      </c>
      <c r="Z6456" s="11" t="b">
        <v>1</v>
      </c>
      <c r="AA6456" s="11" t="b">
        <v>1</v>
      </c>
      <c r="AB6456" s="11" t="b">
        <v>1</v>
      </c>
      <c r="AC6456" s="11" t="b">
        <v>1</v>
      </c>
      <c r="AD6456" s="11" t="b">
        <v>0</v>
      </c>
      <c r="AE6456" s="11" t="b">
        <v>0</v>
      </c>
      <c r="AF6456" s="11" t="b">
        <v>1</v>
      </c>
      <c r="AG6456" s="11" t="b">
        <v>0</v>
      </c>
    </row>
    <row r="6457" spans="1:33" x14ac:dyDescent="0.2">
      <c r="A6457" s="11">
        <v>3</v>
      </c>
      <c r="B6457" t="s">
        <v>176</v>
      </c>
      <c r="C6457" t="s">
        <v>38</v>
      </c>
      <c r="D6457">
        <v>0</v>
      </c>
      <c r="E6457">
        <v>7205035.0478199804</v>
      </c>
      <c r="F6457">
        <v>0</v>
      </c>
      <c r="G6457">
        <v>0</v>
      </c>
      <c r="H6457">
        <v>0</v>
      </c>
      <c r="I6457">
        <v>0</v>
      </c>
      <c r="J6457" s="10">
        <f>SUMIFS(Table1[time],Table1[repetition],Table1[[#This Row],[repetition]],Table1[config],Table1[[#This Row],[config]])</f>
        <v>122361152.88374883</v>
      </c>
      <c r="K6457" s="11">
        <v>600</v>
      </c>
      <c r="L6457" s="11">
        <v>3</v>
      </c>
      <c r="M6457" s="11" t="s">
        <v>151</v>
      </c>
      <c r="N6457" s="11" t="b">
        <v>0</v>
      </c>
      <c r="O6457" s="11" t="b">
        <v>1</v>
      </c>
      <c r="P6457" s="11" t="b">
        <v>0</v>
      </c>
      <c r="Q6457" s="11" t="b">
        <v>1</v>
      </c>
      <c r="R6457" s="11" t="b">
        <v>1</v>
      </c>
      <c r="S6457" s="11" t="b">
        <v>1</v>
      </c>
      <c r="T6457" s="11" t="b">
        <v>1</v>
      </c>
      <c r="U6457" s="11" t="b">
        <v>0</v>
      </c>
      <c r="V6457" s="11" t="b">
        <v>0</v>
      </c>
      <c r="W6457" s="11" t="b">
        <v>1</v>
      </c>
      <c r="X6457" s="11" t="b">
        <v>0</v>
      </c>
      <c r="Y6457" s="11" t="b">
        <v>0</v>
      </c>
      <c r="Z6457" s="11" t="b">
        <v>1</v>
      </c>
      <c r="AA6457" s="11" t="b">
        <v>0</v>
      </c>
      <c r="AB6457" s="11" t="b">
        <v>0</v>
      </c>
      <c r="AC6457" s="11" t="b">
        <v>1</v>
      </c>
      <c r="AD6457" s="11" t="b">
        <v>1</v>
      </c>
      <c r="AE6457" s="11" t="b">
        <v>0</v>
      </c>
      <c r="AF6457" s="11" t="b">
        <v>1</v>
      </c>
      <c r="AG6457" s="11" t="b">
        <v>0</v>
      </c>
    </row>
    <row r="6458" spans="1:33" x14ac:dyDescent="0.2">
      <c r="A6458" s="11">
        <v>1</v>
      </c>
      <c r="B6458" t="s">
        <v>178</v>
      </c>
      <c r="C6458" t="s">
        <v>38</v>
      </c>
      <c r="D6458">
        <v>264</v>
      </c>
      <c r="E6458">
        <v>791251.98596302595</v>
      </c>
      <c r="F6458">
        <v>0</v>
      </c>
      <c r="G6458">
        <v>0</v>
      </c>
      <c r="H6458">
        <v>19</v>
      </c>
      <c r="I6458">
        <v>19</v>
      </c>
      <c r="J6458" s="10">
        <f>SUMIFS(Table1[time],Table1[repetition],Table1[[#This Row],[repetition]],Table1[config],Table1[[#This Row],[config]])</f>
        <v>121137209.28840491</v>
      </c>
      <c r="K6458" s="11">
        <v>120</v>
      </c>
      <c r="L6458" s="11">
        <v>6</v>
      </c>
      <c r="M6458" s="11" t="s">
        <v>150</v>
      </c>
      <c r="N6458" s="11" t="b">
        <v>1</v>
      </c>
      <c r="O6458" s="11" t="b">
        <v>1</v>
      </c>
      <c r="P6458" s="11" t="b">
        <v>0</v>
      </c>
      <c r="Q6458" s="11" t="b">
        <v>1</v>
      </c>
      <c r="R6458" s="11" t="b">
        <v>0</v>
      </c>
      <c r="S6458" s="11" t="b">
        <v>0</v>
      </c>
      <c r="T6458" s="11" t="b">
        <v>1</v>
      </c>
      <c r="U6458" s="11" t="b">
        <v>1</v>
      </c>
      <c r="V6458" s="11" t="b">
        <v>1</v>
      </c>
      <c r="W6458" s="11" t="b">
        <v>0</v>
      </c>
      <c r="X6458" s="11" t="b">
        <v>1</v>
      </c>
      <c r="Y6458" s="11" t="b">
        <v>0</v>
      </c>
      <c r="Z6458" s="11" t="b">
        <v>0</v>
      </c>
      <c r="AA6458" s="11" t="b">
        <v>1</v>
      </c>
      <c r="AB6458" s="11" t="b">
        <v>0</v>
      </c>
      <c r="AC6458" s="11" t="b">
        <v>0</v>
      </c>
      <c r="AD6458" s="11" t="b">
        <v>1</v>
      </c>
      <c r="AE6458" s="11" t="b">
        <v>0</v>
      </c>
      <c r="AF6458" s="11" t="b">
        <v>0</v>
      </c>
      <c r="AG6458" s="11" t="b">
        <v>0</v>
      </c>
    </row>
    <row r="6459" spans="1:33" x14ac:dyDescent="0.2">
      <c r="A6459" s="9">
        <v>2</v>
      </c>
      <c r="B6459" t="s">
        <v>178</v>
      </c>
      <c r="C6459" t="s">
        <v>38</v>
      </c>
      <c r="D6459">
        <v>264</v>
      </c>
      <c r="E6459">
        <v>2867302.7857560599</v>
      </c>
      <c r="F6459">
        <v>0</v>
      </c>
      <c r="G6459">
        <v>0</v>
      </c>
      <c r="H6459">
        <v>19</v>
      </c>
      <c r="I6459">
        <v>19</v>
      </c>
      <c r="J6459" s="8">
        <f>SUMIFS(Table1[time],Table1[repetition],Table1[[#This Row],[repetition]],Table1[config],Table1[[#This Row],[config]])</f>
        <v>163001832.63777137</v>
      </c>
      <c r="K6459" s="9">
        <v>600</v>
      </c>
      <c r="L6459" s="9">
        <v>4</v>
      </c>
      <c r="M6459" s="9" t="s">
        <v>151</v>
      </c>
      <c r="N6459" s="9" t="b">
        <v>0</v>
      </c>
      <c r="O6459" s="9" t="b">
        <v>0</v>
      </c>
      <c r="P6459" s="9" t="b">
        <v>1</v>
      </c>
      <c r="Q6459" s="9" t="b">
        <v>0</v>
      </c>
      <c r="R6459" s="9" t="b">
        <v>0</v>
      </c>
      <c r="S6459" s="9" t="b">
        <v>1</v>
      </c>
      <c r="T6459" s="9" t="b">
        <v>1</v>
      </c>
      <c r="U6459" s="9" t="b">
        <v>0</v>
      </c>
      <c r="V6459" s="9" t="b">
        <v>0</v>
      </c>
      <c r="W6459" s="9" t="b">
        <v>1</v>
      </c>
      <c r="X6459" s="9" t="b">
        <v>0</v>
      </c>
      <c r="Y6459" s="9" t="b">
        <v>0</v>
      </c>
      <c r="Z6459" s="9" t="b">
        <v>1</v>
      </c>
      <c r="AA6459" s="9" t="b">
        <v>1</v>
      </c>
      <c r="AB6459" s="9" t="b">
        <v>1</v>
      </c>
      <c r="AC6459" s="9" t="b">
        <v>1</v>
      </c>
      <c r="AD6459" s="9" t="b">
        <v>0</v>
      </c>
      <c r="AE6459" s="9" t="b">
        <v>0</v>
      </c>
      <c r="AF6459" s="9" t="b">
        <v>1</v>
      </c>
      <c r="AG6459" s="9" t="b">
        <v>0</v>
      </c>
    </row>
    <row r="6460" spans="1:33" x14ac:dyDescent="0.2">
      <c r="A6460" s="9">
        <v>3</v>
      </c>
      <c r="B6460" t="s">
        <v>178</v>
      </c>
      <c r="C6460" t="s">
        <v>38</v>
      </c>
      <c r="D6460">
        <v>264</v>
      </c>
      <c r="E6460">
        <v>685101.49543799297</v>
      </c>
      <c r="F6460">
        <v>0</v>
      </c>
      <c r="G6460">
        <v>0</v>
      </c>
      <c r="H6460">
        <v>19</v>
      </c>
      <c r="I6460">
        <v>19</v>
      </c>
      <c r="J6460" s="8">
        <f>SUMIFS(Table1[time],Table1[repetition],Table1[[#This Row],[repetition]],Table1[config],Table1[[#This Row],[config]])</f>
        <v>122361152.88374883</v>
      </c>
      <c r="K6460" s="9">
        <v>600</v>
      </c>
      <c r="L6460" s="9">
        <v>1</v>
      </c>
      <c r="M6460" s="9" t="s">
        <v>149</v>
      </c>
      <c r="N6460" s="9" t="b">
        <v>0</v>
      </c>
      <c r="O6460" s="9" t="b">
        <v>1</v>
      </c>
      <c r="P6460" s="9" t="b">
        <v>1</v>
      </c>
      <c r="Q6460" s="9" t="b">
        <v>1</v>
      </c>
      <c r="R6460" s="9" t="b">
        <v>1</v>
      </c>
      <c r="S6460" s="9" t="b">
        <v>0</v>
      </c>
      <c r="T6460" s="9" t="b">
        <v>1</v>
      </c>
      <c r="U6460" s="9" t="b">
        <v>0</v>
      </c>
      <c r="V6460" s="9" t="b">
        <v>0</v>
      </c>
      <c r="W6460" s="9" t="b">
        <v>1</v>
      </c>
      <c r="X6460" s="9" t="b">
        <v>1</v>
      </c>
      <c r="Y6460" s="9" t="b">
        <v>1</v>
      </c>
      <c r="Z6460" s="9" t="b">
        <v>1</v>
      </c>
      <c r="AA6460" s="9" t="b">
        <v>0</v>
      </c>
      <c r="AB6460" s="9" t="b">
        <v>1</v>
      </c>
      <c r="AC6460" s="9" t="b">
        <v>1</v>
      </c>
      <c r="AD6460" s="9" t="b">
        <v>1</v>
      </c>
      <c r="AE6460" s="9" t="b">
        <v>1</v>
      </c>
      <c r="AF6460" s="9" t="b">
        <v>1</v>
      </c>
      <c r="AG6460" s="9" t="b">
        <v>0</v>
      </c>
    </row>
    <row r="6461" spans="1:33" x14ac:dyDescent="0.2">
      <c r="A6461" s="11">
        <v>1</v>
      </c>
      <c r="B6461" t="s">
        <v>179</v>
      </c>
      <c r="C6461" t="s">
        <v>38</v>
      </c>
      <c r="D6461">
        <v>0</v>
      </c>
      <c r="E6461">
        <v>7206782.5566750197</v>
      </c>
      <c r="F6461">
        <v>0</v>
      </c>
      <c r="G6461">
        <v>0</v>
      </c>
      <c r="H6461">
        <v>0</v>
      </c>
      <c r="I6461">
        <v>0</v>
      </c>
      <c r="J6461" s="10">
        <f>SUMIFS(Table1[time],Table1[repetition],Table1[[#This Row],[repetition]],Table1[config],Table1[[#This Row],[config]])</f>
        <v>121137209.28840491</v>
      </c>
      <c r="K6461" s="11">
        <v>150</v>
      </c>
      <c r="L6461" s="11">
        <v>1</v>
      </c>
      <c r="M6461" s="11" t="s">
        <v>149</v>
      </c>
      <c r="N6461" s="11" t="b">
        <v>0</v>
      </c>
      <c r="O6461" s="11" t="b">
        <v>1</v>
      </c>
      <c r="P6461" s="11" t="b">
        <v>1</v>
      </c>
      <c r="Q6461" s="11" t="b">
        <v>1</v>
      </c>
      <c r="R6461" s="11" t="b">
        <v>1</v>
      </c>
      <c r="S6461" s="11" t="b">
        <v>0</v>
      </c>
      <c r="T6461" s="11" t="b">
        <v>1</v>
      </c>
      <c r="U6461" s="11" t="b">
        <v>0</v>
      </c>
      <c r="V6461" s="11" t="b">
        <v>0</v>
      </c>
      <c r="W6461" s="11" t="b">
        <v>1</v>
      </c>
      <c r="X6461" s="11" t="b">
        <v>1</v>
      </c>
      <c r="Y6461" s="11" t="b">
        <v>1</v>
      </c>
      <c r="Z6461" s="11" t="b">
        <v>1</v>
      </c>
      <c r="AA6461" s="11" t="b">
        <v>0</v>
      </c>
      <c r="AB6461" s="11" t="b">
        <v>1</v>
      </c>
      <c r="AC6461" s="11" t="b">
        <v>1</v>
      </c>
      <c r="AD6461" s="11" t="b">
        <v>1</v>
      </c>
      <c r="AE6461" s="11" t="b">
        <v>1</v>
      </c>
      <c r="AF6461" s="11" t="b">
        <v>1</v>
      </c>
      <c r="AG6461" s="11" t="b">
        <v>0</v>
      </c>
    </row>
    <row r="6462" spans="1:33" x14ac:dyDescent="0.2">
      <c r="A6462" s="9">
        <v>2</v>
      </c>
      <c r="B6462" t="s">
        <v>179</v>
      </c>
      <c r="C6462" t="s">
        <v>38</v>
      </c>
      <c r="D6462">
        <v>0</v>
      </c>
      <c r="E6462">
        <v>7209340.4192738198</v>
      </c>
      <c r="F6462">
        <v>0</v>
      </c>
      <c r="G6462">
        <v>0</v>
      </c>
      <c r="H6462">
        <v>0</v>
      </c>
      <c r="I6462">
        <v>0</v>
      </c>
      <c r="J6462" s="8">
        <f>SUMIFS(Table1[time],Table1[repetition],Table1[[#This Row],[repetition]],Table1[config],Table1[[#This Row],[config]])</f>
        <v>163001832.63777137</v>
      </c>
      <c r="K6462" s="9">
        <v>600</v>
      </c>
      <c r="L6462" s="9">
        <v>4</v>
      </c>
      <c r="M6462" s="9" t="s">
        <v>151</v>
      </c>
      <c r="N6462" s="9" t="b">
        <v>0</v>
      </c>
      <c r="O6462" s="9" t="b">
        <v>0</v>
      </c>
      <c r="P6462" s="9" t="b">
        <v>1</v>
      </c>
      <c r="Q6462" s="9" t="b">
        <v>0</v>
      </c>
      <c r="R6462" s="9" t="b">
        <v>0</v>
      </c>
      <c r="S6462" s="9" t="b">
        <v>1</v>
      </c>
      <c r="T6462" s="9" t="b">
        <v>1</v>
      </c>
      <c r="U6462" s="9" t="b">
        <v>0</v>
      </c>
      <c r="V6462" s="9" t="b">
        <v>0</v>
      </c>
      <c r="W6462" s="9" t="b">
        <v>1</v>
      </c>
      <c r="X6462" s="9" t="b">
        <v>0</v>
      </c>
      <c r="Y6462" s="9" t="b">
        <v>0</v>
      </c>
      <c r="Z6462" s="9" t="b">
        <v>1</v>
      </c>
      <c r="AA6462" s="9" t="b">
        <v>1</v>
      </c>
      <c r="AB6462" s="9" t="b">
        <v>1</v>
      </c>
      <c r="AC6462" s="9" t="b">
        <v>1</v>
      </c>
      <c r="AD6462" s="9" t="b">
        <v>0</v>
      </c>
      <c r="AE6462" s="9" t="b">
        <v>0</v>
      </c>
      <c r="AF6462" s="9" t="b">
        <v>1</v>
      </c>
      <c r="AG6462" s="9" t="b">
        <v>0</v>
      </c>
    </row>
    <row r="6463" spans="1:33" x14ac:dyDescent="0.2">
      <c r="A6463" s="11">
        <v>3</v>
      </c>
      <c r="B6463" t="s">
        <v>179</v>
      </c>
      <c r="C6463" t="s">
        <v>38</v>
      </c>
      <c r="D6463">
        <v>0</v>
      </c>
      <c r="E6463">
        <v>7206701.3490479998</v>
      </c>
      <c r="F6463">
        <v>0</v>
      </c>
      <c r="G6463">
        <v>0</v>
      </c>
      <c r="H6463">
        <v>0</v>
      </c>
      <c r="I6463">
        <v>0</v>
      </c>
      <c r="J6463" s="10">
        <f>SUMIFS(Table1[time],Table1[repetition],Table1[[#This Row],[repetition]],Table1[config],Table1[[#This Row],[config]])</f>
        <v>122361152.88374883</v>
      </c>
      <c r="K6463" s="11">
        <v>600</v>
      </c>
      <c r="L6463" s="11">
        <v>3</v>
      </c>
      <c r="M6463" s="11" t="s">
        <v>151</v>
      </c>
      <c r="N6463" s="11" t="b">
        <v>0</v>
      </c>
      <c r="O6463" s="11" t="b">
        <v>1</v>
      </c>
      <c r="P6463" s="11" t="b">
        <v>0</v>
      </c>
      <c r="Q6463" s="11" t="b">
        <v>1</v>
      </c>
      <c r="R6463" s="11" t="b">
        <v>1</v>
      </c>
      <c r="S6463" s="11" t="b">
        <v>1</v>
      </c>
      <c r="T6463" s="11" t="b">
        <v>1</v>
      </c>
      <c r="U6463" s="11" t="b">
        <v>0</v>
      </c>
      <c r="V6463" s="11" t="b">
        <v>0</v>
      </c>
      <c r="W6463" s="11" t="b">
        <v>1</v>
      </c>
      <c r="X6463" s="11" t="b">
        <v>0</v>
      </c>
      <c r="Y6463" s="11" t="b">
        <v>0</v>
      </c>
      <c r="Z6463" s="11" t="b">
        <v>1</v>
      </c>
      <c r="AA6463" s="11" t="b">
        <v>0</v>
      </c>
      <c r="AB6463" s="11" t="b">
        <v>0</v>
      </c>
      <c r="AC6463" s="11" t="b">
        <v>1</v>
      </c>
      <c r="AD6463" s="11" t="b">
        <v>1</v>
      </c>
      <c r="AE6463" s="11" t="b">
        <v>0</v>
      </c>
      <c r="AF6463" s="11" t="b">
        <v>1</v>
      </c>
      <c r="AG6463" s="11" t="b">
        <v>0</v>
      </c>
    </row>
    <row r="6464" spans="1:33" x14ac:dyDescent="0.2">
      <c r="A6464" s="9">
        <v>1</v>
      </c>
      <c r="B6464" t="s">
        <v>171</v>
      </c>
      <c r="C6464" t="s">
        <v>38</v>
      </c>
      <c r="D6464">
        <v>0</v>
      </c>
      <c r="E6464">
        <v>1479896.8549569801</v>
      </c>
      <c r="F6464">
        <v>0</v>
      </c>
      <c r="G6464">
        <v>0</v>
      </c>
      <c r="H6464">
        <v>0</v>
      </c>
      <c r="I6464">
        <v>0</v>
      </c>
      <c r="J6464" s="8">
        <f>SUMIFS(Table1[time],Table1[repetition],Table1[[#This Row],[repetition]],Table1[config],Table1[[#This Row],[config]])</f>
        <v>121137209.28840491</v>
      </c>
      <c r="K6464" s="9">
        <v>150</v>
      </c>
      <c r="L6464" s="9">
        <v>4</v>
      </c>
      <c r="M6464" s="9" t="s">
        <v>151</v>
      </c>
      <c r="N6464" s="9" t="b">
        <v>1</v>
      </c>
      <c r="O6464" s="9" t="b">
        <v>1</v>
      </c>
      <c r="P6464" s="9" t="b">
        <v>0</v>
      </c>
      <c r="Q6464" s="9" t="b">
        <v>0</v>
      </c>
      <c r="R6464" s="9" t="b">
        <v>0</v>
      </c>
      <c r="S6464" s="9" t="b">
        <v>1</v>
      </c>
      <c r="T6464" s="9" t="b">
        <v>0</v>
      </c>
      <c r="U6464" s="9" t="b">
        <v>0</v>
      </c>
      <c r="V6464" s="9" t="b">
        <v>1</v>
      </c>
      <c r="W6464" s="9" t="b">
        <v>0</v>
      </c>
      <c r="X6464" s="9" t="b">
        <v>0</v>
      </c>
      <c r="Y6464" s="9" t="b">
        <v>0</v>
      </c>
      <c r="Z6464" s="9" t="b">
        <v>1</v>
      </c>
      <c r="AA6464" s="9" t="b">
        <v>1</v>
      </c>
      <c r="AB6464" s="9" t="b">
        <v>1</v>
      </c>
      <c r="AC6464" s="9" t="b">
        <v>1</v>
      </c>
      <c r="AD6464" s="9" t="b">
        <v>0</v>
      </c>
      <c r="AE6464" s="9" t="b">
        <v>1</v>
      </c>
      <c r="AF6464" s="9" t="b">
        <v>1</v>
      </c>
      <c r="AG6464" s="9" t="b">
        <v>1</v>
      </c>
    </row>
    <row r="6465" spans="1:33" x14ac:dyDescent="0.2">
      <c r="A6465" s="11">
        <v>2</v>
      </c>
      <c r="B6465" t="s">
        <v>171</v>
      </c>
      <c r="C6465" t="s">
        <v>38</v>
      </c>
      <c r="D6465">
        <v>0</v>
      </c>
      <c r="E6465">
        <v>5292273.6839600801</v>
      </c>
      <c r="F6465">
        <v>0</v>
      </c>
      <c r="G6465">
        <v>0</v>
      </c>
      <c r="H6465">
        <v>0</v>
      </c>
      <c r="I6465">
        <v>0</v>
      </c>
      <c r="J6465" s="10">
        <f>SUMIFS(Table1[time],Table1[repetition],Table1[[#This Row],[repetition]],Table1[config],Table1[[#This Row],[config]])</f>
        <v>163001832.63777137</v>
      </c>
      <c r="K6465" s="11">
        <v>600</v>
      </c>
      <c r="L6465" s="11">
        <v>3</v>
      </c>
      <c r="M6465" s="11" t="s">
        <v>151</v>
      </c>
      <c r="N6465" s="11" t="b">
        <v>0</v>
      </c>
      <c r="O6465" s="11" t="b">
        <v>1</v>
      </c>
      <c r="P6465" s="11" t="b">
        <v>0</v>
      </c>
      <c r="Q6465" s="11" t="b">
        <v>1</v>
      </c>
      <c r="R6465" s="11" t="b">
        <v>1</v>
      </c>
      <c r="S6465" s="11" t="b">
        <v>1</v>
      </c>
      <c r="T6465" s="11" t="b">
        <v>1</v>
      </c>
      <c r="U6465" s="11" t="b">
        <v>0</v>
      </c>
      <c r="V6465" s="11" t="b">
        <v>0</v>
      </c>
      <c r="W6465" s="11" t="b">
        <v>1</v>
      </c>
      <c r="X6465" s="11" t="b">
        <v>0</v>
      </c>
      <c r="Y6465" s="11" t="b">
        <v>0</v>
      </c>
      <c r="Z6465" s="11" t="b">
        <v>1</v>
      </c>
      <c r="AA6465" s="11" t="b">
        <v>0</v>
      </c>
      <c r="AB6465" s="11" t="b">
        <v>0</v>
      </c>
      <c r="AC6465" s="11" t="b">
        <v>1</v>
      </c>
      <c r="AD6465" s="11" t="b">
        <v>1</v>
      </c>
      <c r="AE6465" s="11" t="b">
        <v>0</v>
      </c>
      <c r="AF6465" s="11" t="b">
        <v>1</v>
      </c>
      <c r="AG6465" s="11" t="b">
        <v>0</v>
      </c>
    </row>
    <row r="6466" spans="1:33" x14ac:dyDescent="0.2">
      <c r="A6466" s="9">
        <v>3</v>
      </c>
      <c r="B6466" t="s">
        <v>171</v>
      </c>
      <c r="C6466" t="s">
        <v>38</v>
      </c>
      <c r="D6466">
        <v>0</v>
      </c>
      <c r="E6466">
        <v>1052362.4271189999</v>
      </c>
      <c r="F6466">
        <v>0</v>
      </c>
      <c r="G6466">
        <v>0</v>
      </c>
      <c r="H6466">
        <v>0</v>
      </c>
      <c r="I6466">
        <v>0</v>
      </c>
      <c r="J6466" s="8">
        <f>SUMIFS(Table1[time],Table1[repetition],Table1[[#This Row],[repetition]],Table1[config],Table1[[#This Row],[config]])</f>
        <v>122361152.88374883</v>
      </c>
      <c r="K6466" s="9">
        <v>1</v>
      </c>
      <c r="L6466" s="9">
        <v>1</v>
      </c>
      <c r="M6466" s="9" t="s">
        <v>150</v>
      </c>
      <c r="N6466" s="9" t="b">
        <v>1</v>
      </c>
      <c r="O6466" s="9" t="b">
        <v>1</v>
      </c>
      <c r="P6466" s="9" t="b">
        <v>0</v>
      </c>
      <c r="Q6466" s="9" t="b">
        <v>0</v>
      </c>
      <c r="R6466" s="9" t="b">
        <v>0</v>
      </c>
      <c r="S6466" s="9" t="b">
        <v>1</v>
      </c>
      <c r="T6466" s="9" t="b">
        <v>1</v>
      </c>
      <c r="U6466" s="9" t="b">
        <v>1</v>
      </c>
      <c r="V6466" s="9" t="b">
        <v>1</v>
      </c>
      <c r="W6466" s="9" t="b">
        <v>0</v>
      </c>
      <c r="X6466" s="9" t="b">
        <v>0</v>
      </c>
      <c r="Y6466" s="9" t="b">
        <v>0</v>
      </c>
      <c r="Z6466" s="9" t="b">
        <v>0</v>
      </c>
      <c r="AA6466" s="9" t="b">
        <v>1</v>
      </c>
      <c r="AB6466" s="9" t="b">
        <v>1</v>
      </c>
      <c r="AC6466" s="9" t="b">
        <v>1</v>
      </c>
      <c r="AD6466" s="9" t="b">
        <v>1</v>
      </c>
      <c r="AE6466" s="9" t="b">
        <v>0</v>
      </c>
      <c r="AF6466" s="9" t="b">
        <v>0</v>
      </c>
      <c r="AG6466" s="9" t="b">
        <v>0</v>
      </c>
    </row>
    <row r="6467" spans="1:33" x14ac:dyDescent="0.2">
      <c r="A6467" s="11">
        <v>1</v>
      </c>
      <c r="B6467" t="s">
        <v>180</v>
      </c>
      <c r="C6467" t="s">
        <v>38</v>
      </c>
      <c r="D6467">
        <v>0</v>
      </c>
      <c r="E6467">
        <v>590226.76274995296</v>
      </c>
      <c r="F6467">
        <v>0</v>
      </c>
      <c r="G6467">
        <v>0</v>
      </c>
      <c r="H6467">
        <v>0</v>
      </c>
      <c r="I6467">
        <v>0</v>
      </c>
      <c r="J6467" s="10">
        <f>SUMIFS(Table1[time],Table1[repetition],Table1[[#This Row],[repetition]],Table1[config],Table1[[#This Row],[config]])</f>
        <v>121137209.28840491</v>
      </c>
      <c r="K6467" s="11">
        <v>150</v>
      </c>
      <c r="L6467" s="11">
        <v>5</v>
      </c>
      <c r="M6467" s="11" t="s">
        <v>149</v>
      </c>
      <c r="N6467" s="11" t="b">
        <v>0</v>
      </c>
      <c r="O6467" s="11" t="b">
        <v>1</v>
      </c>
      <c r="P6467" s="11" t="b">
        <v>0</v>
      </c>
      <c r="Q6467" s="11" t="b">
        <v>0</v>
      </c>
      <c r="R6467" s="11" t="b">
        <v>0</v>
      </c>
      <c r="S6467" s="11" t="b">
        <v>1</v>
      </c>
      <c r="T6467" s="11" t="b">
        <v>0</v>
      </c>
      <c r="U6467" s="11" t="b">
        <v>0</v>
      </c>
      <c r="V6467" s="11" t="b">
        <v>1</v>
      </c>
      <c r="W6467" s="11" t="b">
        <v>1</v>
      </c>
      <c r="X6467" s="11" t="b">
        <v>1</v>
      </c>
      <c r="Y6467" s="11" t="b">
        <v>1</v>
      </c>
      <c r="Z6467" s="11" t="b">
        <v>0</v>
      </c>
      <c r="AA6467" s="11" t="b">
        <v>0</v>
      </c>
      <c r="AB6467" s="11" t="b">
        <v>1</v>
      </c>
      <c r="AC6467" s="11" t="b">
        <v>0</v>
      </c>
      <c r="AD6467" s="11" t="b">
        <v>1</v>
      </c>
      <c r="AE6467" s="11" t="b">
        <v>0</v>
      </c>
      <c r="AF6467" s="11" t="b">
        <v>0</v>
      </c>
      <c r="AG6467" s="11" t="b">
        <v>1</v>
      </c>
    </row>
    <row r="6468" spans="1:33" x14ac:dyDescent="0.2">
      <c r="A6468" s="9">
        <v>2</v>
      </c>
      <c r="B6468" t="s">
        <v>180</v>
      </c>
      <c r="C6468" t="s">
        <v>38</v>
      </c>
      <c r="D6468">
        <v>0</v>
      </c>
      <c r="E6468">
        <v>2184571.2166922102</v>
      </c>
      <c r="F6468">
        <v>0</v>
      </c>
      <c r="G6468">
        <v>0</v>
      </c>
      <c r="H6468">
        <v>0</v>
      </c>
      <c r="I6468">
        <v>0</v>
      </c>
      <c r="J6468" s="8">
        <f>SUMIFS(Table1[time],Table1[repetition],Table1[[#This Row],[repetition]],Table1[config],Table1[[#This Row],[config]])</f>
        <v>163001832.63777137</v>
      </c>
      <c r="K6468" s="9">
        <v>600</v>
      </c>
      <c r="L6468" s="9">
        <v>3</v>
      </c>
      <c r="M6468" s="9" t="s">
        <v>151</v>
      </c>
      <c r="N6468" s="9" t="b">
        <v>0</v>
      </c>
      <c r="O6468" s="9" t="b">
        <v>1</v>
      </c>
      <c r="P6468" s="9" t="b">
        <v>0</v>
      </c>
      <c r="Q6468" s="9" t="b">
        <v>1</v>
      </c>
      <c r="R6468" s="9" t="b">
        <v>1</v>
      </c>
      <c r="S6468" s="9" t="b">
        <v>1</v>
      </c>
      <c r="T6468" s="9" t="b">
        <v>1</v>
      </c>
      <c r="U6468" s="9" t="b">
        <v>0</v>
      </c>
      <c r="V6468" s="9" t="b">
        <v>0</v>
      </c>
      <c r="W6468" s="9" t="b">
        <v>1</v>
      </c>
      <c r="X6468" s="9" t="b">
        <v>0</v>
      </c>
      <c r="Y6468" s="9" t="b">
        <v>0</v>
      </c>
      <c r="Z6468" s="9" t="b">
        <v>1</v>
      </c>
      <c r="AA6468" s="9" t="b">
        <v>0</v>
      </c>
      <c r="AB6468" s="9" t="b">
        <v>0</v>
      </c>
      <c r="AC6468" s="9" t="b">
        <v>1</v>
      </c>
      <c r="AD6468" s="9" t="b">
        <v>1</v>
      </c>
      <c r="AE6468" s="9" t="b">
        <v>0</v>
      </c>
      <c r="AF6468" s="9" t="b">
        <v>1</v>
      </c>
      <c r="AG6468" s="9" t="b">
        <v>0</v>
      </c>
    </row>
    <row r="6469" spans="1:33" x14ac:dyDescent="0.2">
      <c r="A6469" s="9">
        <v>3</v>
      </c>
      <c r="B6469" t="s">
        <v>180</v>
      </c>
      <c r="C6469" t="s">
        <v>38</v>
      </c>
      <c r="D6469">
        <v>0</v>
      </c>
      <c r="E6469">
        <v>451217.52624999499</v>
      </c>
      <c r="F6469">
        <v>0</v>
      </c>
      <c r="G6469">
        <v>0</v>
      </c>
      <c r="H6469">
        <v>0</v>
      </c>
      <c r="I6469">
        <v>0</v>
      </c>
      <c r="J6469" s="8">
        <f>SUMIFS(Table1[time],Table1[repetition],Table1[[#This Row],[repetition]],Table1[config],Table1[[#This Row],[config]])</f>
        <v>122361152.88374883</v>
      </c>
      <c r="K6469" s="9">
        <v>1</v>
      </c>
      <c r="L6469" s="9">
        <v>1</v>
      </c>
      <c r="M6469" s="9" t="s">
        <v>150</v>
      </c>
      <c r="N6469" s="9" t="b">
        <v>1</v>
      </c>
      <c r="O6469" s="9" t="b">
        <v>1</v>
      </c>
      <c r="P6469" s="9" t="b">
        <v>0</v>
      </c>
      <c r="Q6469" s="9" t="b">
        <v>0</v>
      </c>
      <c r="R6469" s="9" t="b">
        <v>0</v>
      </c>
      <c r="S6469" s="9" t="b">
        <v>1</v>
      </c>
      <c r="T6469" s="9" t="b">
        <v>1</v>
      </c>
      <c r="U6469" s="9" t="b">
        <v>1</v>
      </c>
      <c r="V6469" s="9" t="b">
        <v>1</v>
      </c>
      <c r="W6469" s="9" t="b">
        <v>0</v>
      </c>
      <c r="X6469" s="9" t="b">
        <v>0</v>
      </c>
      <c r="Y6469" s="9" t="b">
        <v>0</v>
      </c>
      <c r="Z6469" s="9" t="b">
        <v>0</v>
      </c>
      <c r="AA6469" s="9" t="b">
        <v>1</v>
      </c>
      <c r="AB6469" s="9" t="b">
        <v>1</v>
      </c>
      <c r="AC6469" s="9" t="b">
        <v>1</v>
      </c>
      <c r="AD6469" s="9" t="b">
        <v>1</v>
      </c>
      <c r="AE6469" s="9" t="b">
        <v>0</v>
      </c>
      <c r="AF6469" s="9" t="b">
        <v>0</v>
      </c>
      <c r="AG6469" s="9" t="b">
        <v>0</v>
      </c>
    </row>
    <row r="6470" spans="1:33" x14ac:dyDescent="0.2">
      <c r="A6470" s="9">
        <v>1</v>
      </c>
      <c r="B6470" t="s">
        <v>182</v>
      </c>
      <c r="C6470" t="s">
        <v>38</v>
      </c>
      <c r="D6470">
        <v>0</v>
      </c>
      <c r="E6470">
        <v>7206748.9418949699</v>
      </c>
      <c r="F6470">
        <v>0</v>
      </c>
      <c r="G6470">
        <v>0</v>
      </c>
      <c r="H6470">
        <v>0</v>
      </c>
      <c r="I6470">
        <v>0</v>
      </c>
      <c r="J6470" s="8">
        <f>SUMIFS(Table1[time],Table1[repetition],Table1[[#This Row],[repetition]],Table1[config],Table1[[#This Row],[config]])</f>
        <v>121137209.28840491</v>
      </c>
      <c r="K6470" s="9">
        <v>200</v>
      </c>
      <c r="L6470" s="9">
        <v>3</v>
      </c>
      <c r="M6470" s="9" t="s">
        <v>151</v>
      </c>
      <c r="N6470" s="9" t="b">
        <v>1</v>
      </c>
      <c r="O6470" s="9" t="b">
        <v>0</v>
      </c>
      <c r="P6470" s="9" t="b">
        <v>1</v>
      </c>
      <c r="Q6470" s="9" t="b">
        <v>0</v>
      </c>
      <c r="R6470" s="9" t="b">
        <v>1</v>
      </c>
      <c r="S6470" s="9" t="b">
        <v>0</v>
      </c>
      <c r="T6470" s="9" t="b">
        <v>0</v>
      </c>
      <c r="U6470" s="9" t="b">
        <v>1</v>
      </c>
      <c r="V6470" s="9" t="b">
        <v>1</v>
      </c>
      <c r="W6470" s="9" t="b">
        <v>1</v>
      </c>
      <c r="X6470" s="9" t="b">
        <v>0</v>
      </c>
      <c r="Y6470" s="9" t="b">
        <v>1</v>
      </c>
      <c r="Z6470" s="9" t="b">
        <v>1</v>
      </c>
      <c r="AA6470" s="9" t="b">
        <v>0</v>
      </c>
      <c r="AB6470" s="9" t="b">
        <v>0</v>
      </c>
      <c r="AC6470" s="9" t="b">
        <v>0</v>
      </c>
      <c r="AD6470" s="9" t="b">
        <v>0</v>
      </c>
      <c r="AE6470" s="9" t="b">
        <v>1</v>
      </c>
      <c r="AF6470" s="9" t="b">
        <v>0</v>
      </c>
      <c r="AG6470" s="9" t="b">
        <v>0</v>
      </c>
    </row>
    <row r="6471" spans="1:33" x14ac:dyDescent="0.2">
      <c r="A6471" s="9">
        <v>2</v>
      </c>
      <c r="B6471" t="s">
        <v>182</v>
      </c>
      <c r="C6471" t="s">
        <v>38</v>
      </c>
      <c r="D6471">
        <v>0</v>
      </c>
      <c r="E6471">
        <v>7208877.4735294199</v>
      </c>
      <c r="F6471">
        <v>0</v>
      </c>
      <c r="G6471">
        <v>0</v>
      </c>
      <c r="H6471">
        <v>0</v>
      </c>
      <c r="I6471">
        <v>0</v>
      </c>
      <c r="J6471" s="8">
        <f>SUMIFS(Table1[time],Table1[repetition],Table1[[#This Row],[repetition]],Table1[config],Table1[[#This Row],[config]])</f>
        <v>163001832.63777137</v>
      </c>
      <c r="K6471" s="9">
        <v>600</v>
      </c>
      <c r="L6471" s="9">
        <v>4</v>
      </c>
      <c r="M6471" s="9" t="s">
        <v>151</v>
      </c>
      <c r="N6471" s="9" t="b">
        <v>0</v>
      </c>
      <c r="O6471" s="9" t="b">
        <v>0</v>
      </c>
      <c r="P6471" s="9" t="b">
        <v>1</v>
      </c>
      <c r="Q6471" s="9" t="b">
        <v>0</v>
      </c>
      <c r="R6471" s="9" t="b">
        <v>0</v>
      </c>
      <c r="S6471" s="9" t="b">
        <v>1</v>
      </c>
      <c r="T6471" s="9" t="b">
        <v>1</v>
      </c>
      <c r="U6471" s="9" t="b">
        <v>0</v>
      </c>
      <c r="V6471" s="9" t="b">
        <v>0</v>
      </c>
      <c r="W6471" s="9" t="b">
        <v>1</v>
      </c>
      <c r="X6471" s="9" t="b">
        <v>0</v>
      </c>
      <c r="Y6471" s="9" t="b">
        <v>0</v>
      </c>
      <c r="Z6471" s="9" t="b">
        <v>1</v>
      </c>
      <c r="AA6471" s="9" t="b">
        <v>1</v>
      </c>
      <c r="AB6471" s="9" t="b">
        <v>1</v>
      </c>
      <c r="AC6471" s="9" t="b">
        <v>1</v>
      </c>
      <c r="AD6471" s="9" t="b">
        <v>0</v>
      </c>
      <c r="AE6471" s="9" t="b">
        <v>0</v>
      </c>
      <c r="AF6471" s="9" t="b">
        <v>1</v>
      </c>
      <c r="AG6471" s="9" t="b">
        <v>0</v>
      </c>
    </row>
    <row r="6472" spans="1:33" x14ac:dyDescent="0.2">
      <c r="A6472" s="9">
        <v>3</v>
      </c>
      <c r="B6472" t="s">
        <v>182</v>
      </c>
      <c r="C6472" t="s">
        <v>38</v>
      </c>
      <c r="D6472">
        <v>0</v>
      </c>
      <c r="E6472">
        <v>7206218.4408790004</v>
      </c>
      <c r="F6472">
        <v>0</v>
      </c>
      <c r="G6472">
        <v>0</v>
      </c>
      <c r="H6472">
        <v>0</v>
      </c>
      <c r="I6472">
        <v>0</v>
      </c>
      <c r="J6472" s="8">
        <f>SUMIFS(Table1[time],Table1[repetition],Table1[[#This Row],[repetition]],Table1[config],Table1[[#This Row],[config]])</f>
        <v>122361152.88374883</v>
      </c>
      <c r="K6472" s="9">
        <v>600</v>
      </c>
      <c r="L6472" s="9">
        <v>3</v>
      </c>
      <c r="M6472" s="9" t="s">
        <v>151</v>
      </c>
      <c r="N6472" s="9" t="b">
        <v>0</v>
      </c>
      <c r="O6472" s="9" t="b">
        <v>1</v>
      </c>
      <c r="P6472" s="9" t="b">
        <v>0</v>
      </c>
      <c r="Q6472" s="9" t="b">
        <v>1</v>
      </c>
      <c r="R6472" s="9" t="b">
        <v>1</v>
      </c>
      <c r="S6472" s="9" t="b">
        <v>1</v>
      </c>
      <c r="T6472" s="9" t="b">
        <v>1</v>
      </c>
      <c r="U6472" s="9" t="b">
        <v>0</v>
      </c>
      <c r="V6472" s="9" t="b">
        <v>0</v>
      </c>
      <c r="W6472" s="9" t="b">
        <v>1</v>
      </c>
      <c r="X6472" s="9" t="b">
        <v>0</v>
      </c>
      <c r="Y6472" s="9" t="b">
        <v>0</v>
      </c>
      <c r="Z6472" s="9" t="b">
        <v>1</v>
      </c>
      <c r="AA6472" s="9" t="b">
        <v>0</v>
      </c>
      <c r="AB6472" s="9" t="b">
        <v>0</v>
      </c>
      <c r="AC6472" s="9" t="b">
        <v>1</v>
      </c>
      <c r="AD6472" s="9" t="b">
        <v>1</v>
      </c>
      <c r="AE6472" s="9" t="b">
        <v>0</v>
      </c>
      <c r="AF6472" s="9" t="b">
        <v>1</v>
      </c>
      <c r="AG6472" s="9" t="b">
        <v>0</v>
      </c>
    </row>
    <row r="6473" spans="1:33" x14ac:dyDescent="0.2">
      <c r="A6473" s="9">
        <v>1</v>
      </c>
      <c r="B6473" t="s">
        <v>184</v>
      </c>
      <c r="C6473" t="s">
        <v>38</v>
      </c>
      <c r="D6473">
        <v>0</v>
      </c>
      <c r="E6473">
        <v>7204843.7470800104</v>
      </c>
      <c r="F6473">
        <v>0</v>
      </c>
      <c r="G6473">
        <v>0</v>
      </c>
      <c r="H6473">
        <v>0</v>
      </c>
      <c r="I6473">
        <v>0</v>
      </c>
      <c r="J6473" s="8">
        <f>SUMIFS(Table1[time],Table1[repetition],Table1[[#This Row],[repetition]],Table1[config],Table1[[#This Row],[config]])</f>
        <v>121137209.28840491</v>
      </c>
      <c r="K6473" s="9">
        <v>200</v>
      </c>
      <c r="L6473" s="9">
        <v>6</v>
      </c>
      <c r="M6473" s="9" t="s">
        <v>150</v>
      </c>
      <c r="N6473" s="9" t="b">
        <v>1</v>
      </c>
      <c r="O6473" s="9" t="b">
        <v>1</v>
      </c>
      <c r="P6473" s="9" t="b">
        <v>0</v>
      </c>
      <c r="Q6473" s="9" t="b">
        <v>1</v>
      </c>
      <c r="R6473" s="9" t="b">
        <v>0</v>
      </c>
      <c r="S6473" s="9" t="b">
        <v>0</v>
      </c>
      <c r="T6473" s="9" t="b">
        <v>0</v>
      </c>
      <c r="U6473" s="9" t="b">
        <v>0</v>
      </c>
      <c r="V6473" s="9" t="b">
        <v>0</v>
      </c>
      <c r="W6473" s="9" t="b">
        <v>0</v>
      </c>
      <c r="X6473" s="9" t="b">
        <v>0</v>
      </c>
      <c r="Y6473" s="9" t="b">
        <v>1</v>
      </c>
      <c r="Z6473" s="9" t="b">
        <v>0</v>
      </c>
      <c r="AA6473" s="9" t="b">
        <v>1</v>
      </c>
      <c r="AB6473" s="9" t="b">
        <v>1</v>
      </c>
      <c r="AC6473" s="9" t="b">
        <v>0</v>
      </c>
      <c r="AD6473" s="9" t="b">
        <v>0</v>
      </c>
      <c r="AE6473" s="9" t="b">
        <v>1</v>
      </c>
      <c r="AF6473" s="9" t="b">
        <v>1</v>
      </c>
      <c r="AG6473" s="9" t="b">
        <v>0</v>
      </c>
    </row>
    <row r="6474" spans="1:33" x14ac:dyDescent="0.2">
      <c r="A6474" s="9">
        <v>2</v>
      </c>
      <c r="B6474" t="s">
        <v>184</v>
      </c>
      <c r="C6474" t="s">
        <v>38</v>
      </c>
      <c r="D6474">
        <v>0</v>
      </c>
      <c r="E6474">
        <v>7209740.5969230402</v>
      </c>
      <c r="F6474">
        <v>0</v>
      </c>
      <c r="G6474">
        <v>0</v>
      </c>
      <c r="H6474">
        <v>0</v>
      </c>
      <c r="I6474">
        <v>0</v>
      </c>
      <c r="J6474" s="8">
        <f>SUMIFS(Table1[time],Table1[repetition],Table1[[#This Row],[repetition]],Table1[config],Table1[[#This Row],[config]])</f>
        <v>163001832.63777137</v>
      </c>
      <c r="K6474" s="9">
        <v>600</v>
      </c>
      <c r="L6474" s="9">
        <v>4</v>
      </c>
      <c r="M6474" s="9" t="s">
        <v>151</v>
      </c>
      <c r="N6474" s="9" t="b">
        <v>0</v>
      </c>
      <c r="O6474" s="9" t="b">
        <v>0</v>
      </c>
      <c r="P6474" s="9" t="b">
        <v>1</v>
      </c>
      <c r="Q6474" s="9" t="b">
        <v>0</v>
      </c>
      <c r="R6474" s="9" t="b">
        <v>0</v>
      </c>
      <c r="S6474" s="9" t="b">
        <v>1</v>
      </c>
      <c r="T6474" s="9" t="b">
        <v>1</v>
      </c>
      <c r="U6474" s="9" t="b">
        <v>0</v>
      </c>
      <c r="V6474" s="9" t="b">
        <v>0</v>
      </c>
      <c r="W6474" s="9" t="b">
        <v>1</v>
      </c>
      <c r="X6474" s="9" t="b">
        <v>0</v>
      </c>
      <c r="Y6474" s="9" t="b">
        <v>0</v>
      </c>
      <c r="Z6474" s="9" t="b">
        <v>1</v>
      </c>
      <c r="AA6474" s="9" t="b">
        <v>1</v>
      </c>
      <c r="AB6474" s="9" t="b">
        <v>1</v>
      </c>
      <c r="AC6474" s="9" t="b">
        <v>1</v>
      </c>
      <c r="AD6474" s="9" t="b">
        <v>0</v>
      </c>
      <c r="AE6474" s="9" t="b">
        <v>0</v>
      </c>
      <c r="AF6474" s="9" t="b">
        <v>1</v>
      </c>
      <c r="AG6474" s="9" t="b">
        <v>0</v>
      </c>
    </row>
    <row r="6475" spans="1:33" x14ac:dyDescent="0.2">
      <c r="A6475" s="9">
        <v>3</v>
      </c>
      <c r="B6475" t="s">
        <v>184</v>
      </c>
      <c r="C6475" t="s">
        <v>38</v>
      </c>
      <c r="D6475">
        <v>0</v>
      </c>
      <c r="E6475">
        <v>7204271.9976420002</v>
      </c>
      <c r="F6475">
        <v>0</v>
      </c>
      <c r="G6475">
        <v>0</v>
      </c>
      <c r="H6475">
        <v>0</v>
      </c>
      <c r="I6475">
        <v>0</v>
      </c>
      <c r="J6475" s="8">
        <f>SUMIFS(Table1[time],Table1[repetition],Table1[[#This Row],[repetition]],Table1[config],Table1[[#This Row],[config]])</f>
        <v>122361152.88374883</v>
      </c>
      <c r="K6475" s="9">
        <v>1</v>
      </c>
      <c r="L6475" s="9">
        <v>2</v>
      </c>
      <c r="M6475" s="9" t="s">
        <v>151</v>
      </c>
      <c r="N6475" s="9" t="b">
        <v>0</v>
      </c>
      <c r="O6475" s="9" t="b">
        <v>0</v>
      </c>
      <c r="P6475" s="9" t="b">
        <v>1</v>
      </c>
      <c r="Q6475" s="9" t="b">
        <v>1</v>
      </c>
      <c r="R6475" s="9" t="b">
        <v>1</v>
      </c>
      <c r="S6475" s="9" t="b">
        <v>0</v>
      </c>
      <c r="T6475" s="9" t="b">
        <v>0</v>
      </c>
      <c r="U6475" s="9" t="b">
        <v>0</v>
      </c>
      <c r="V6475" s="9" t="b">
        <v>0</v>
      </c>
      <c r="W6475" s="9" t="b">
        <v>0</v>
      </c>
      <c r="X6475" s="9" t="b">
        <v>0</v>
      </c>
      <c r="Y6475" s="9" t="b">
        <v>0</v>
      </c>
      <c r="Z6475" s="9" t="b">
        <v>1</v>
      </c>
      <c r="AA6475" s="9" t="b">
        <v>0</v>
      </c>
      <c r="AB6475" s="9" t="b">
        <v>0</v>
      </c>
      <c r="AC6475" s="9" t="b">
        <v>0</v>
      </c>
      <c r="AD6475" s="9" t="b">
        <v>0</v>
      </c>
      <c r="AE6475" s="9" t="b">
        <v>1</v>
      </c>
      <c r="AF6475" s="9" t="b">
        <v>1</v>
      </c>
      <c r="AG6475" s="9" t="b">
        <v>1</v>
      </c>
    </row>
    <row r="6476" spans="1:33" x14ac:dyDescent="0.2">
      <c r="A6476" s="9">
        <v>1</v>
      </c>
      <c r="B6476" t="s">
        <v>185</v>
      </c>
      <c r="C6476" t="s">
        <v>38</v>
      </c>
      <c r="D6476">
        <v>0</v>
      </c>
      <c r="E6476">
        <v>795980.16950499697</v>
      </c>
      <c r="F6476">
        <v>0</v>
      </c>
      <c r="G6476">
        <v>0</v>
      </c>
      <c r="H6476">
        <v>0</v>
      </c>
      <c r="I6476">
        <v>0</v>
      </c>
      <c r="J6476" s="8">
        <f>SUMIFS(Table1[time],Table1[repetition],Table1[[#This Row],[repetition]],Table1[config],Table1[[#This Row],[config]])</f>
        <v>121137209.28840491</v>
      </c>
      <c r="K6476" s="9">
        <v>600</v>
      </c>
      <c r="L6476" s="9">
        <v>3</v>
      </c>
      <c r="M6476" s="9" t="s">
        <v>151</v>
      </c>
      <c r="N6476" s="9" t="b">
        <v>0</v>
      </c>
      <c r="O6476" s="9" t="b">
        <v>1</v>
      </c>
      <c r="P6476" s="9" t="b">
        <v>0</v>
      </c>
      <c r="Q6476" s="9" t="b">
        <v>1</v>
      </c>
      <c r="R6476" s="9" t="b">
        <v>1</v>
      </c>
      <c r="S6476" s="9" t="b">
        <v>1</v>
      </c>
      <c r="T6476" s="9" t="b">
        <v>1</v>
      </c>
      <c r="U6476" s="9" t="b">
        <v>0</v>
      </c>
      <c r="V6476" s="9" t="b">
        <v>0</v>
      </c>
      <c r="W6476" s="9" t="b">
        <v>1</v>
      </c>
      <c r="X6476" s="9" t="b">
        <v>0</v>
      </c>
      <c r="Y6476" s="9" t="b">
        <v>0</v>
      </c>
      <c r="Z6476" s="9" t="b">
        <v>1</v>
      </c>
      <c r="AA6476" s="9" t="b">
        <v>0</v>
      </c>
      <c r="AB6476" s="9" t="b">
        <v>0</v>
      </c>
      <c r="AC6476" s="9" t="b">
        <v>1</v>
      </c>
      <c r="AD6476" s="9" t="b">
        <v>1</v>
      </c>
      <c r="AE6476" s="9" t="b">
        <v>0</v>
      </c>
      <c r="AF6476" s="9" t="b">
        <v>1</v>
      </c>
      <c r="AG6476" s="9" t="b">
        <v>0</v>
      </c>
    </row>
    <row r="6477" spans="1:33" x14ac:dyDescent="0.2">
      <c r="A6477" s="11">
        <v>2</v>
      </c>
      <c r="B6477" t="s">
        <v>185</v>
      </c>
      <c r="C6477" t="s">
        <v>38</v>
      </c>
      <c r="D6477">
        <v>0</v>
      </c>
      <c r="E6477">
        <v>2848990.3662302499</v>
      </c>
      <c r="F6477">
        <v>0</v>
      </c>
      <c r="G6477">
        <v>0</v>
      </c>
      <c r="H6477">
        <v>0</v>
      </c>
      <c r="I6477">
        <v>0</v>
      </c>
      <c r="J6477" s="10">
        <f>SUMIFS(Table1[time],Table1[repetition],Table1[[#This Row],[repetition]],Table1[config],Table1[[#This Row],[config]])</f>
        <v>163001832.63777137</v>
      </c>
      <c r="K6477" s="11">
        <v>600</v>
      </c>
      <c r="L6477" s="11">
        <v>3</v>
      </c>
      <c r="M6477" s="11" t="s">
        <v>151</v>
      </c>
      <c r="N6477" s="11" t="b">
        <v>0</v>
      </c>
      <c r="O6477" s="11" t="b">
        <v>1</v>
      </c>
      <c r="P6477" s="11" t="b">
        <v>0</v>
      </c>
      <c r="Q6477" s="11" t="b">
        <v>1</v>
      </c>
      <c r="R6477" s="11" t="b">
        <v>1</v>
      </c>
      <c r="S6477" s="11" t="b">
        <v>1</v>
      </c>
      <c r="T6477" s="11" t="b">
        <v>1</v>
      </c>
      <c r="U6477" s="11" t="b">
        <v>0</v>
      </c>
      <c r="V6477" s="11" t="b">
        <v>0</v>
      </c>
      <c r="W6477" s="11" t="b">
        <v>1</v>
      </c>
      <c r="X6477" s="11" t="b">
        <v>0</v>
      </c>
      <c r="Y6477" s="11" t="b">
        <v>0</v>
      </c>
      <c r="Z6477" s="11" t="b">
        <v>1</v>
      </c>
      <c r="AA6477" s="11" t="b">
        <v>0</v>
      </c>
      <c r="AB6477" s="11" t="b">
        <v>0</v>
      </c>
      <c r="AC6477" s="11" t="b">
        <v>1</v>
      </c>
      <c r="AD6477" s="11" t="b">
        <v>1</v>
      </c>
      <c r="AE6477" s="11" t="b">
        <v>0</v>
      </c>
      <c r="AF6477" s="11" t="b">
        <v>1</v>
      </c>
      <c r="AG6477" s="11" t="b">
        <v>0</v>
      </c>
    </row>
    <row r="6478" spans="1:33" x14ac:dyDescent="0.2">
      <c r="A6478" s="9">
        <v>3</v>
      </c>
      <c r="B6478" t="s">
        <v>185</v>
      </c>
      <c r="C6478" t="s">
        <v>38</v>
      </c>
      <c r="D6478">
        <v>0</v>
      </c>
      <c r="E6478">
        <v>745218.13711299899</v>
      </c>
      <c r="F6478">
        <v>0</v>
      </c>
      <c r="G6478">
        <v>0</v>
      </c>
      <c r="H6478">
        <v>0</v>
      </c>
      <c r="I6478">
        <v>0</v>
      </c>
      <c r="J6478" s="8">
        <f>SUMIFS(Table1[time],Table1[repetition],Table1[[#This Row],[repetition]],Table1[config],Table1[[#This Row],[config]])</f>
        <v>122361152.88374883</v>
      </c>
      <c r="K6478" s="9">
        <v>600</v>
      </c>
      <c r="L6478" s="9">
        <v>1</v>
      </c>
      <c r="M6478" s="9" t="s">
        <v>149</v>
      </c>
      <c r="N6478" s="9" t="b">
        <v>0</v>
      </c>
      <c r="O6478" s="9" t="b">
        <v>1</v>
      </c>
      <c r="P6478" s="9" t="b">
        <v>1</v>
      </c>
      <c r="Q6478" s="9" t="b">
        <v>1</v>
      </c>
      <c r="R6478" s="9" t="b">
        <v>1</v>
      </c>
      <c r="S6478" s="9" t="b">
        <v>0</v>
      </c>
      <c r="T6478" s="9" t="b">
        <v>1</v>
      </c>
      <c r="U6478" s="9" t="b">
        <v>0</v>
      </c>
      <c r="V6478" s="9" t="b">
        <v>0</v>
      </c>
      <c r="W6478" s="9" t="b">
        <v>1</v>
      </c>
      <c r="X6478" s="9" t="b">
        <v>1</v>
      </c>
      <c r="Y6478" s="9" t="b">
        <v>1</v>
      </c>
      <c r="Z6478" s="9" t="b">
        <v>1</v>
      </c>
      <c r="AA6478" s="9" t="b">
        <v>0</v>
      </c>
      <c r="AB6478" s="9" t="b">
        <v>1</v>
      </c>
      <c r="AC6478" s="9" t="b">
        <v>1</v>
      </c>
      <c r="AD6478" s="9" t="b">
        <v>1</v>
      </c>
      <c r="AE6478" s="9" t="b">
        <v>1</v>
      </c>
      <c r="AF6478" s="9" t="b">
        <v>1</v>
      </c>
      <c r="AG6478" s="9" t="b">
        <v>0</v>
      </c>
    </row>
    <row r="6479" spans="1:33" x14ac:dyDescent="0.2">
      <c r="A6479" s="11">
        <v>1</v>
      </c>
      <c r="B6479" t="s">
        <v>186</v>
      </c>
      <c r="C6479" t="s">
        <v>38</v>
      </c>
      <c r="D6479">
        <v>0</v>
      </c>
      <c r="E6479">
        <v>7205328.2075100001</v>
      </c>
      <c r="F6479">
        <v>0</v>
      </c>
      <c r="G6479">
        <v>0</v>
      </c>
      <c r="H6479">
        <v>0</v>
      </c>
      <c r="I6479">
        <v>0</v>
      </c>
      <c r="J6479" s="10">
        <f>SUMIFS(Table1[time],Table1[repetition],Table1[[#This Row],[repetition]],Table1[config],Table1[[#This Row],[config]])</f>
        <v>121137209.28840491</v>
      </c>
      <c r="K6479" s="11">
        <v>600</v>
      </c>
      <c r="L6479" s="11">
        <v>6</v>
      </c>
      <c r="M6479" s="11" t="s">
        <v>151</v>
      </c>
      <c r="N6479" s="11" t="b">
        <v>1</v>
      </c>
      <c r="O6479" s="11" t="b">
        <v>1</v>
      </c>
      <c r="P6479" s="11" t="b">
        <v>1</v>
      </c>
      <c r="Q6479" s="11" t="b">
        <v>1</v>
      </c>
      <c r="R6479" s="11" t="b">
        <v>0</v>
      </c>
      <c r="S6479" s="11" t="b">
        <v>1</v>
      </c>
      <c r="T6479" s="11" t="b">
        <v>1</v>
      </c>
      <c r="U6479" s="11" t="b">
        <v>1</v>
      </c>
      <c r="V6479" s="11" t="b">
        <v>0</v>
      </c>
      <c r="W6479" s="11" t="b">
        <v>1</v>
      </c>
      <c r="X6479" s="11" t="b">
        <v>0</v>
      </c>
      <c r="Y6479" s="11" t="b">
        <v>1</v>
      </c>
      <c r="Z6479" s="11" t="b">
        <v>1</v>
      </c>
      <c r="AA6479" s="11" t="b">
        <v>0</v>
      </c>
      <c r="AB6479" s="11" t="b">
        <v>1</v>
      </c>
      <c r="AC6479" s="11" t="b">
        <v>1</v>
      </c>
      <c r="AD6479" s="11" t="b">
        <v>1</v>
      </c>
      <c r="AE6479" s="11" t="b">
        <v>0</v>
      </c>
      <c r="AF6479" s="11" t="b">
        <v>0</v>
      </c>
      <c r="AG6479" s="11" t="b">
        <v>0</v>
      </c>
    </row>
    <row r="6480" spans="1:33" x14ac:dyDescent="0.2">
      <c r="A6480" s="9">
        <v>2</v>
      </c>
      <c r="B6480" t="s">
        <v>186</v>
      </c>
      <c r="C6480" t="s">
        <v>38</v>
      </c>
      <c r="D6480">
        <v>0</v>
      </c>
      <c r="E6480">
        <v>7211353.9563170597</v>
      </c>
      <c r="F6480">
        <v>0</v>
      </c>
      <c r="G6480">
        <v>0</v>
      </c>
      <c r="H6480">
        <v>0</v>
      </c>
      <c r="I6480">
        <v>0</v>
      </c>
      <c r="J6480" s="8">
        <f>SUMIFS(Table1[time],Table1[repetition],Table1[[#This Row],[repetition]],Table1[config],Table1[[#This Row],[config]])</f>
        <v>163001832.63777137</v>
      </c>
      <c r="K6480" s="9">
        <v>600</v>
      </c>
      <c r="L6480" s="9">
        <v>3</v>
      </c>
      <c r="M6480" s="9" t="s">
        <v>151</v>
      </c>
      <c r="N6480" s="9" t="b">
        <v>0</v>
      </c>
      <c r="O6480" s="9" t="b">
        <v>1</v>
      </c>
      <c r="P6480" s="9" t="b">
        <v>0</v>
      </c>
      <c r="Q6480" s="9" t="b">
        <v>1</v>
      </c>
      <c r="R6480" s="9" t="b">
        <v>1</v>
      </c>
      <c r="S6480" s="9" t="b">
        <v>1</v>
      </c>
      <c r="T6480" s="9" t="b">
        <v>1</v>
      </c>
      <c r="U6480" s="9" t="b">
        <v>0</v>
      </c>
      <c r="V6480" s="9" t="b">
        <v>0</v>
      </c>
      <c r="W6480" s="9" t="b">
        <v>1</v>
      </c>
      <c r="X6480" s="9" t="b">
        <v>0</v>
      </c>
      <c r="Y6480" s="9" t="b">
        <v>0</v>
      </c>
      <c r="Z6480" s="9" t="b">
        <v>1</v>
      </c>
      <c r="AA6480" s="9" t="b">
        <v>0</v>
      </c>
      <c r="AB6480" s="9" t="b">
        <v>0</v>
      </c>
      <c r="AC6480" s="9" t="b">
        <v>1</v>
      </c>
      <c r="AD6480" s="9" t="b">
        <v>1</v>
      </c>
      <c r="AE6480" s="9" t="b">
        <v>0</v>
      </c>
      <c r="AF6480" s="9" t="b">
        <v>1</v>
      </c>
      <c r="AG6480" s="9" t="b">
        <v>0</v>
      </c>
    </row>
    <row r="6481" spans="1:33" x14ac:dyDescent="0.2">
      <c r="A6481" s="11">
        <v>3</v>
      </c>
      <c r="B6481" t="s">
        <v>186</v>
      </c>
      <c r="C6481" t="s">
        <v>38</v>
      </c>
      <c r="D6481">
        <v>0</v>
      </c>
      <c r="E6481">
        <v>7204021.5955339903</v>
      </c>
      <c r="F6481">
        <v>0</v>
      </c>
      <c r="G6481">
        <v>0</v>
      </c>
      <c r="H6481">
        <v>0</v>
      </c>
      <c r="I6481">
        <v>0</v>
      </c>
      <c r="J6481" s="10">
        <f>SUMIFS(Table1[time],Table1[repetition],Table1[[#This Row],[repetition]],Table1[config],Table1[[#This Row],[config]])</f>
        <v>122361152.88374883</v>
      </c>
      <c r="K6481" s="11">
        <v>600</v>
      </c>
      <c r="L6481" s="11">
        <v>2</v>
      </c>
      <c r="M6481" s="11" t="s">
        <v>150</v>
      </c>
      <c r="N6481" s="11" t="b">
        <v>1</v>
      </c>
      <c r="O6481" s="11" t="b">
        <v>0</v>
      </c>
      <c r="P6481" s="11" t="b">
        <v>0</v>
      </c>
      <c r="Q6481" s="11" t="b">
        <v>0</v>
      </c>
      <c r="R6481" s="11" t="b">
        <v>0</v>
      </c>
      <c r="S6481" s="11" t="b">
        <v>1</v>
      </c>
      <c r="T6481" s="11" t="b">
        <v>0</v>
      </c>
      <c r="U6481" s="11" t="b">
        <v>1</v>
      </c>
      <c r="V6481" s="11" t="b">
        <v>1</v>
      </c>
      <c r="W6481" s="11" t="b">
        <v>0</v>
      </c>
      <c r="X6481" s="11" t="b">
        <v>0</v>
      </c>
      <c r="Y6481" s="11" t="b">
        <v>0</v>
      </c>
      <c r="Z6481" s="11" t="b">
        <v>0</v>
      </c>
      <c r="AA6481" s="11" t="b">
        <v>1</v>
      </c>
      <c r="AB6481" s="11" t="b">
        <v>0</v>
      </c>
      <c r="AC6481" s="11" t="b">
        <v>0</v>
      </c>
      <c r="AD6481" s="11" t="b">
        <v>0</v>
      </c>
      <c r="AE6481" s="11" t="b">
        <v>0</v>
      </c>
      <c r="AF6481" s="11" t="b">
        <v>0</v>
      </c>
      <c r="AG6481" s="11" t="b">
        <v>1</v>
      </c>
    </row>
    <row r="6482" spans="1:33" x14ac:dyDescent="0.2">
      <c r="A6482" s="9">
        <v>1</v>
      </c>
      <c r="B6482" t="s">
        <v>187</v>
      </c>
      <c r="C6482" t="s">
        <v>38</v>
      </c>
      <c r="D6482">
        <v>0</v>
      </c>
      <c r="E6482">
        <v>7204407.3635019502</v>
      </c>
      <c r="F6482">
        <v>0</v>
      </c>
      <c r="G6482">
        <v>0</v>
      </c>
      <c r="H6482">
        <v>0</v>
      </c>
      <c r="I6482">
        <v>0</v>
      </c>
      <c r="J6482" s="8">
        <f>SUMIFS(Table1[time],Table1[repetition],Table1[[#This Row],[repetition]],Table1[config],Table1[[#This Row],[config]])</f>
        <v>121137209.28840491</v>
      </c>
      <c r="K6482" s="9">
        <v>1</v>
      </c>
      <c r="L6482" s="9">
        <v>3</v>
      </c>
      <c r="M6482" s="9" t="s">
        <v>149</v>
      </c>
      <c r="N6482" s="9" t="b">
        <v>1</v>
      </c>
      <c r="O6482" s="9" t="b">
        <v>0</v>
      </c>
      <c r="P6482" s="9" t="b">
        <v>1</v>
      </c>
      <c r="Q6482" s="9" t="b">
        <v>0</v>
      </c>
      <c r="R6482" s="9" t="b">
        <v>1</v>
      </c>
      <c r="S6482" s="9" t="b">
        <v>1</v>
      </c>
      <c r="T6482" s="9" t="b">
        <v>1</v>
      </c>
      <c r="U6482" s="9" t="b">
        <v>1</v>
      </c>
      <c r="V6482" s="9" t="b">
        <v>1</v>
      </c>
      <c r="W6482" s="9" t="b">
        <v>1</v>
      </c>
      <c r="X6482" s="9" t="b">
        <v>1</v>
      </c>
      <c r="Y6482" s="9" t="b">
        <v>1</v>
      </c>
      <c r="Z6482" s="9" t="b">
        <v>0</v>
      </c>
      <c r="AA6482" s="9" t="b">
        <v>0</v>
      </c>
      <c r="AB6482" s="9" t="b">
        <v>0</v>
      </c>
      <c r="AC6482" s="9" t="b">
        <v>0</v>
      </c>
      <c r="AD6482" s="9" t="b">
        <v>1</v>
      </c>
      <c r="AE6482" s="9" t="b">
        <v>0</v>
      </c>
      <c r="AF6482" s="9" t="b">
        <v>0</v>
      </c>
      <c r="AG6482" s="9" t="b">
        <v>0</v>
      </c>
    </row>
    <row r="6483" spans="1:33" x14ac:dyDescent="0.2">
      <c r="A6483" s="11">
        <v>2</v>
      </c>
      <c r="B6483" t="s">
        <v>187</v>
      </c>
      <c r="C6483" t="s">
        <v>38</v>
      </c>
      <c r="D6483">
        <v>0</v>
      </c>
      <c r="E6483">
        <v>7203467.1383369695</v>
      </c>
      <c r="F6483">
        <v>0</v>
      </c>
      <c r="G6483">
        <v>0</v>
      </c>
      <c r="H6483">
        <v>0</v>
      </c>
      <c r="I6483">
        <v>0</v>
      </c>
      <c r="J6483" s="10">
        <f>SUMIFS(Table1[time],Table1[repetition],Table1[[#This Row],[repetition]],Table1[config],Table1[[#This Row],[config]])</f>
        <v>163001832.63777137</v>
      </c>
      <c r="K6483" s="11">
        <v>1</v>
      </c>
      <c r="L6483" s="11">
        <v>2</v>
      </c>
      <c r="M6483" s="11" t="s">
        <v>151</v>
      </c>
      <c r="N6483" s="11" t="b">
        <v>0</v>
      </c>
      <c r="O6483" s="11" t="b">
        <v>0</v>
      </c>
      <c r="P6483" s="11" t="b">
        <v>1</v>
      </c>
      <c r="Q6483" s="11" t="b">
        <v>1</v>
      </c>
      <c r="R6483" s="11" t="b">
        <v>1</v>
      </c>
      <c r="S6483" s="11" t="b">
        <v>0</v>
      </c>
      <c r="T6483" s="11" t="b">
        <v>0</v>
      </c>
      <c r="U6483" s="11" t="b">
        <v>0</v>
      </c>
      <c r="V6483" s="11" t="b">
        <v>0</v>
      </c>
      <c r="W6483" s="11" t="b">
        <v>0</v>
      </c>
      <c r="X6483" s="11" t="b">
        <v>0</v>
      </c>
      <c r="Y6483" s="11" t="b">
        <v>0</v>
      </c>
      <c r="Z6483" s="11" t="b">
        <v>1</v>
      </c>
      <c r="AA6483" s="11" t="b">
        <v>0</v>
      </c>
      <c r="AB6483" s="11" t="b">
        <v>0</v>
      </c>
      <c r="AC6483" s="11" t="b">
        <v>0</v>
      </c>
      <c r="AD6483" s="11" t="b">
        <v>0</v>
      </c>
      <c r="AE6483" s="11" t="b">
        <v>1</v>
      </c>
      <c r="AF6483" s="11" t="b">
        <v>1</v>
      </c>
      <c r="AG6483" s="11" t="b">
        <v>1</v>
      </c>
    </row>
    <row r="6484" spans="1:33" x14ac:dyDescent="0.2">
      <c r="A6484" s="11">
        <v>3</v>
      </c>
      <c r="B6484" t="s">
        <v>187</v>
      </c>
      <c r="C6484" t="s">
        <v>38</v>
      </c>
      <c r="D6484">
        <v>0</v>
      </c>
      <c r="E6484">
        <v>7204034.65069299</v>
      </c>
      <c r="F6484">
        <v>0</v>
      </c>
      <c r="G6484">
        <v>0</v>
      </c>
      <c r="H6484">
        <v>0</v>
      </c>
      <c r="I6484">
        <v>0</v>
      </c>
      <c r="J6484" s="10">
        <f>SUMIFS(Table1[time],Table1[repetition],Table1[[#This Row],[repetition]],Table1[config],Table1[[#This Row],[config]])</f>
        <v>122361152.88374883</v>
      </c>
      <c r="K6484" s="11">
        <v>600</v>
      </c>
      <c r="L6484" s="11">
        <v>3</v>
      </c>
      <c r="M6484" s="11" t="s">
        <v>151</v>
      </c>
      <c r="N6484" s="11" t="b">
        <v>0</v>
      </c>
      <c r="O6484" s="11" t="b">
        <v>1</v>
      </c>
      <c r="P6484" s="11" t="b">
        <v>0</v>
      </c>
      <c r="Q6484" s="11" t="b">
        <v>1</v>
      </c>
      <c r="R6484" s="11" t="b">
        <v>1</v>
      </c>
      <c r="S6484" s="11" t="b">
        <v>1</v>
      </c>
      <c r="T6484" s="11" t="b">
        <v>1</v>
      </c>
      <c r="U6484" s="11" t="b">
        <v>0</v>
      </c>
      <c r="V6484" s="11" t="b">
        <v>0</v>
      </c>
      <c r="W6484" s="11" t="b">
        <v>1</v>
      </c>
      <c r="X6484" s="11" t="b">
        <v>0</v>
      </c>
      <c r="Y6484" s="11" t="b">
        <v>0</v>
      </c>
      <c r="Z6484" s="11" t="b">
        <v>1</v>
      </c>
      <c r="AA6484" s="11" t="b">
        <v>0</v>
      </c>
      <c r="AB6484" s="11" t="b">
        <v>0</v>
      </c>
      <c r="AC6484" s="11" t="b">
        <v>1</v>
      </c>
      <c r="AD6484" s="11" t="b">
        <v>1</v>
      </c>
      <c r="AE6484" s="11" t="b">
        <v>0</v>
      </c>
      <c r="AF6484" s="11" t="b">
        <v>1</v>
      </c>
      <c r="AG6484" s="11" t="b">
        <v>0</v>
      </c>
    </row>
    <row r="6485" spans="1:33" x14ac:dyDescent="0.2">
      <c r="A6485" s="11">
        <v>1</v>
      </c>
      <c r="B6485" t="s">
        <v>158</v>
      </c>
      <c r="C6485" t="s">
        <v>40</v>
      </c>
      <c r="D6485">
        <v>22</v>
      </c>
      <c r="E6485">
        <v>839469.02559499699</v>
      </c>
      <c r="F6485">
        <v>0</v>
      </c>
      <c r="G6485">
        <v>0</v>
      </c>
      <c r="H6485">
        <v>28</v>
      </c>
      <c r="I6485">
        <v>9</v>
      </c>
      <c r="J6485" s="10">
        <f>SUMIFS(Table1[time],Table1[repetition],Table1[[#This Row],[repetition]],Table1[config],Table1[[#This Row],[config]])</f>
        <v>110793657.14648502</v>
      </c>
      <c r="K6485" s="11">
        <v>1</v>
      </c>
      <c r="L6485" s="11">
        <v>4</v>
      </c>
      <c r="M6485" s="11" t="s">
        <v>150</v>
      </c>
      <c r="N6485" s="11" t="b">
        <v>0</v>
      </c>
      <c r="O6485" s="11" t="b">
        <v>1</v>
      </c>
      <c r="P6485" s="11" t="b">
        <v>0</v>
      </c>
      <c r="Q6485" s="11" t="b">
        <v>1</v>
      </c>
      <c r="R6485" s="11" t="b">
        <v>0</v>
      </c>
      <c r="S6485" s="11" t="b">
        <v>1</v>
      </c>
      <c r="T6485" s="11" t="b">
        <v>0</v>
      </c>
      <c r="U6485" s="11" t="b">
        <v>0</v>
      </c>
      <c r="V6485" s="11" t="b">
        <v>0</v>
      </c>
      <c r="W6485" s="11" t="b">
        <v>1</v>
      </c>
      <c r="X6485" s="11" t="b">
        <v>0</v>
      </c>
      <c r="Y6485" s="11" t="b">
        <v>1</v>
      </c>
      <c r="Z6485" s="11" t="b">
        <v>1</v>
      </c>
      <c r="AA6485" s="11" t="b">
        <v>1</v>
      </c>
      <c r="AB6485" s="11" t="b">
        <v>1</v>
      </c>
      <c r="AC6485" s="11" t="b">
        <v>1</v>
      </c>
      <c r="AD6485" s="11" t="b">
        <v>0</v>
      </c>
      <c r="AE6485" s="11" t="b">
        <v>1</v>
      </c>
      <c r="AF6485" s="11" t="b">
        <v>1</v>
      </c>
      <c r="AG6485" s="11" t="b">
        <v>1</v>
      </c>
    </row>
    <row r="6486" spans="1:33" x14ac:dyDescent="0.2">
      <c r="A6486" s="11">
        <v>2</v>
      </c>
      <c r="B6486" t="s">
        <v>158</v>
      </c>
      <c r="C6486" t="s">
        <v>40</v>
      </c>
      <c r="D6486">
        <v>22</v>
      </c>
      <c r="E6486">
        <v>1727245.4645209899</v>
      </c>
      <c r="F6486">
        <v>0</v>
      </c>
      <c r="G6486">
        <v>0</v>
      </c>
      <c r="H6486">
        <v>28</v>
      </c>
      <c r="I6486">
        <v>9</v>
      </c>
      <c r="J6486" s="10">
        <f>SUMIFS(Table1[time],Table1[repetition],Table1[[#This Row],[repetition]],Table1[config],Table1[[#This Row],[config]])</f>
        <v>126244312.3853969</v>
      </c>
      <c r="K6486" s="11">
        <v>600</v>
      </c>
      <c r="L6486" s="11">
        <v>4</v>
      </c>
      <c r="M6486" s="11" t="s">
        <v>151</v>
      </c>
      <c r="N6486" s="11" t="b">
        <v>0</v>
      </c>
      <c r="O6486" s="11" t="b">
        <v>0</v>
      </c>
      <c r="P6486" s="11" t="b">
        <v>1</v>
      </c>
      <c r="Q6486" s="11" t="b">
        <v>0</v>
      </c>
      <c r="R6486" s="11" t="b">
        <v>0</v>
      </c>
      <c r="S6486" s="11" t="b">
        <v>1</v>
      </c>
      <c r="T6486" s="11" t="b">
        <v>1</v>
      </c>
      <c r="U6486" s="11" t="b">
        <v>0</v>
      </c>
      <c r="V6486" s="11" t="b">
        <v>0</v>
      </c>
      <c r="W6486" s="11" t="b">
        <v>1</v>
      </c>
      <c r="X6486" s="11" t="b">
        <v>0</v>
      </c>
      <c r="Y6486" s="11" t="b">
        <v>0</v>
      </c>
      <c r="Z6486" s="11" t="b">
        <v>1</v>
      </c>
      <c r="AA6486" s="11" t="b">
        <v>1</v>
      </c>
      <c r="AB6486" s="11" t="b">
        <v>1</v>
      </c>
      <c r="AC6486" s="11" t="b">
        <v>1</v>
      </c>
      <c r="AD6486" s="11" t="b">
        <v>0</v>
      </c>
      <c r="AE6486" s="11" t="b">
        <v>0</v>
      </c>
      <c r="AF6486" s="11" t="b">
        <v>1</v>
      </c>
      <c r="AG6486" s="11" t="b">
        <v>0</v>
      </c>
    </row>
    <row r="6487" spans="1:33" x14ac:dyDescent="0.2">
      <c r="A6487" s="11">
        <v>3</v>
      </c>
      <c r="B6487" t="s">
        <v>158</v>
      </c>
      <c r="C6487" t="s">
        <v>40</v>
      </c>
      <c r="D6487">
        <v>22</v>
      </c>
      <c r="E6487">
        <v>605499.37003699597</v>
      </c>
      <c r="F6487">
        <v>0</v>
      </c>
      <c r="G6487">
        <v>0</v>
      </c>
      <c r="H6487">
        <v>28</v>
      </c>
      <c r="I6487">
        <v>9</v>
      </c>
      <c r="J6487" s="10">
        <f>SUMIFS(Table1[time],Table1[repetition],Table1[[#This Row],[repetition]],Table1[config],Table1[[#This Row],[config]])</f>
        <v>109348476.09734985</v>
      </c>
      <c r="K6487" s="11">
        <v>600</v>
      </c>
      <c r="L6487" s="11">
        <v>1</v>
      </c>
      <c r="M6487" s="11" t="s">
        <v>149</v>
      </c>
      <c r="N6487" s="11" t="b">
        <v>0</v>
      </c>
      <c r="O6487" s="11" t="b">
        <v>1</v>
      </c>
      <c r="P6487" s="11" t="b">
        <v>1</v>
      </c>
      <c r="Q6487" s="11" t="b">
        <v>1</v>
      </c>
      <c r="R6487" s="11" t="b">
        <v>1</v>
      </c>
      <c r="S6487" s="11" t="b">
        <v>0</v>
      </c>
      <c r="T6487" s="11" t="b">
        <v>1</v>
      </c>
      <c r="U6487" s="11" t="b">
        <v>0</v>
      </c>
      <c r="V6487" s="11" t="b">
        <v>0</v>
      </c>
      <c r="W6487" s="11" t="b">
        <v>1</v>
      </c>
      <c r="X6487" s="11" t="b">
        <v>1</v>
      </c>
      <c r="Y6487" s="11" t="b">
        <v>1</v>
      </c>
      <c r="Z6487" s="11" t="b">
        <v>1</v>
      </c>
      <c r="AA6487" s="11" t="b">
        <v>0</v>
      </c>
      <c r="AB6487" s="11" t="b">
        <v>1</v>
      </c>
      <c r="AC6487" s="11" t="b">
        <v>1</v>
      </c>
      <c r="AD6487" s="11" t="b">
        <v>1</v>
      </c>
      <c r="AE6487" s="11" t="b">
        <v>1</v>
      </c>
      <c r="AF6487" s="11" t="b">
        <v>1</v>
      </c>
      <c r="AG6487" s="11" t="b">
        <v>0</v>
      </c>
    </row>
    <row r="6488" spans="1:33" x14ac:dyDescent="0.2">
      <c r="A6488" s="9">
        <v>1</v>
      </c>
      <c r="B6488" t="s">
        <v>160</v>
      </c>
      <c r="C6488" t="s">
        <v>40</v>
      </c>
      <c r="D6488">
        <v>1828</v>
      </c>
      <c r="E6488">
        <v>885552.47993802105</v>
      </c>
      <c r="F6488">
        <v>0</v>
      </c>
      <c r="G6488">
        <v>0</v>
      </c>
      <c r="H6488">
        <v>12</v>
      </c>
      <c r="I6488">
        <v>8</v>
      </c>
      <c r="J6488" s="8">
        <f>SUMIFS(Table1[time],Table1[repetition],Table1[[#This Row],[repetition]],Table1[config],Table1[[#This Row],[config]])</f>
        <v>110793657.14648502</v>
      </c>
      <c r="K6488" s="9">
        <v>50</v>
      </c>
      <c r="L6488" s="9">
        <v>4</v>
      </c>
      <c r="M6488" s="9" t="s">
        <v>151</v>
      </c>
      <c r="N6488" s="9" t="b">
        <v>1</v>
      </c>
      <c r="O6488" s="9" t="b">
        <v>0</v>
      </c>
      <c r="P6488" s="9" t="b">
        <v>0</v>
      </c>
      <c r="Q6488" s="9" t="b">
        <v>0</v>
      </c>
      <c r="R6488" s="9" t="b">
        <v>0</v>
      </c>
      <c r="S6488" s="9" t="b">
        <v>1</v>
      </c>
      <c r="T6488" s="9" t="b">
        <v>0</v>
      </c>
      <c r="U6488" s="9" t="b">
        <v>1</v>
      </c>
      <c r="V6488" s="9" t="b">
        <v>1</v>
      </c>
      <c r="W6488" s="9" t="b">
        <v>1</v>
      </c>
      <c r="X6488" s="9" t="b">
        <v>1</v>
      </c>
      <c r="Y6488" s="9" t="b">
        <v>1</v>
      </c>
      <c r="Z6488" s="9" t="b">
        <v>0</v>
      </c>
      <c r="AA6488" s="9" t="b">
        <v>1</v>
      </c>
      <c r="AB6488" s="9" t="b">
        <v>0</v>
      </c>
      <c r="AC6488" s="9" t="b">
        <v>1</v>
      </c>
      <c r="AD6488" s="9" t="b">
        <v>0</v>
      </c>
      <c r="AE6488" s="9" t="b">
        <v>1</v>
      </c>
      <c r="AF6488" s="9" t="b">
        <v>0</v>
      </c>
      <c r="AG6488" s="9" t="b">
        <v>1</v>
      </c>
    </row>
    <row r="6489" spans="1:33" x14ac:dyDescent="0.2">
      <c r="A6489" s="9">
        <v>2</v>
      </c>
      <c r="B6489" t="s">
        <v>160</v>
      </c>
      <c r="C6489" t="s">
        <v>40</v>
      </c>
      <c r="D6489">
        <v>1828</v>
      </c>
      <c r="E6489">
        <v>1646530.32918926</v>
      </c>
      <c r="F6489">
        <v>0</v>
      </c>
      <c r="G6489">
        <v>0</v>
      </c>
      <c r="H6489">
        <v>12</v>
      </c>
      <c r="I6489">
        <v>8</v>
      </c>
      <c r="J6489" s="8">
        <f>SUMIFS(Table1[time],Table1[repetition],Table1[[#This Row],[repetition]],Table1[config],Table1[[#This Row],[config]])</f>
        <v>126244312.3853969</v>
      </c>
      <c r="K6489" s="9">
        <v>600</v>
      </c>
      <c r="L6489" s="9">
        <v>5</v>
      </c>
      <c r="M6489" s="9" t="s">
        <v>151</v>
      </c>
      <c r="N6489" s="9" t="b">
        <v>0</v>
      </c>
      <c r="O6489" s="9" t="b">
        <v>1</v>
      </c>
      <c r="P6489" s="9" t="b">
        <v>1</v>
      </c>
      <c r="Q6489" s="9" t="b">
        <v>1</v>
      </c>
      <c r="R6489" s="9" t="b">
        <v>0</v>
      </c>
      <c r="S6489" s="9" t="b">
        <v>0</v>
      </c>
      <c r="T6489" s="9" t="b">
        <v>0</v>
      </c>
      <c r="U6489" s="9" t="b">
        <v>0</v>
      </c>
      <c r="V6489" s="9" t="b">
        <v>1</v>
      </c>
      <c r="W6489" s="9" t="b">
        <v>1</v>
      </c>
      <c r="X6489" s="9" t="b">
        <v>1</v>
      </c>
      <c r="Y6489" s="9" t="b">
        <v>1</v>
      </c>
      <c r="Z6489" s="9" t="b">
        <v>0</v>
      </c>
      <c r="AA6489" s="9" t="b">
        <v>1</v>
      </c>
      <c r="AB6489" s="9" t="b">
        <v>1</v>
      </c>
      <c r="AC6489" s="9" t="b">
        <v>0</v>
      </c>
      <c r="AD6489" s="9" t="b">
        <v>1</v>
      </c>
      <c r="AE6489" s="9" t="b">
        <v>1</v>
      </c>
      <c r="AF6489" s="9" t="b">
        <v>0</v>
      </c>
      <c r="AG6489" s="9" t="b">
        <v>1</v>
      </c>
    </row>
    <row r="6490" spans="1:33" x14ac:dyDescent="0.2">
      <c r="A6490" s="11">
        <v>3</v>
      </c>
      <c r="B6490" t="s">
        <v>160</v>
      </c>
      <c r="C6490" t="s">
        <v>40</v>
      </c>
      <c r="D6490">
        <v>1828</v>
      </c>
      <c r="E6490">
        <v>571759.198726009</v>
      </c>
      <c r="F6490">
        <v>0</v>
      </c>
      <c r="G6490">
        <v>0</v>
      </c>
      <c r="H6490">
        <v>12</v>
      </c>
      <c r="I6490">
        <v>8</v>
      </c>
      <c r="J6490" s="10">
        <f>SUMIFS(Table1[time],Table1[repetition],Table1[[#This Row],[repetition]],Table1[config],Table1[[#This Row],[config]])</f>
        <v>109348476.09734985</v>
      </c>
      <c r="K6490" s="11">
        <v>600</v>
      </c>
      <c r="L6490" s="11">
        <v>2</v>
      </c>
      <c r="M6490" s="11" t="s">
        <v>150</v>
      </c>
      <c r="N6490" s="11" t="b">
        <v>1</v>
      </c>
      <c r="O6490" s="11" t="b">
        <v>0</v>
      </c>
      <c r="P6490" s="11" t="b">
        <v>0</v>
      </c>
      <c r="Q6490" s="11" t="b">
        <v>0</v>
      </c>
      <c r="R6490" s="11" t="b">
        <v>0</v>
      </c>
      <c r="S6490" s="11" t="b">
        <v>1</v>
      </c>
      <c r="T6490" s="11" t="b">
        <v>0</v>
      </c>
      <c r="U6490" s="11" t="b">
        <v>1</v>
      </c>
      <c r="V6490" s="11" t="b">
        <v>1</v>
      </c>
      <c r="W6490" s="11" t="b">
        <v>0</v>
      </c>
      <c r="X6490" s="11" t="b">
        <v>0</v>
      </c>
      <c r="Y6490" s="11" t="b">
        <v>0</v>
      </c>
      <c r="Z6490" s="11" t="b">
        <v>0</v>
      </c>
      <c r="AA6490" s="11" t="b">
        <v>1</v>
      </c>
      <c r="AB6490" s="11" t="b">
        <v>0</v>
      </c>
      <c r="AC6490" s="11" t="b">
        <v>0</v>
      </c>
      <c r="AD6490" s="11" t="b">
        <v>0</v>
      </c>
      <c r="AE6490" s="11" t="b">
        <v>0</v>
      </c>
      <c r="AF6490" s="11" t="b">
        <v>0</v>
      </c>
      <c r="AG6490" s="11" t="b">
        <v>1</v>
      </c>
    </row>
    <row r="6491" spans="1:33" x14ac:dyDescent="0.2">
      <c r="A6491" s="9">
        <v>1</v>
      </c>
      <c r="B6491" t="s">
        <v>162</v>
      </c>
      <c r="C6491" t="s">
        <v>40</v>
      </c>
      <c r="D6491">
        <v>0</v>
      </c>
      <c r="E6491">
        <v>3092031.6436900101</v>
      </c>
      <c r="F6491">
        <v>0</v>
      </c>
      <c r="G6491">
        <v>0</v>
      </c>
      <c r="H6491">
        <v>0</v>
      </c>
      <c r="I6491">
        <v>0</v>
      </c>
      <c r="J6491" s="8">
        <f>SUMIFS(Table1[time],Table1[repetition],Table1[[#This Row],[repetition]],Table1[config],Table1[[#This Row],[config]])</f>
        <v>110793657.14648502</v>
      </c>
      <c r="K6491" s="9">
        <v>50</v>
      </c>
      <c r="L6491" s="9">
        <v>4</v>
      </c>
      <c r="M6491" s="9" t="s">
        <v>151</v>
      </c>
      <c r="N6491" s="9" t="b">
        <v>1</v>
      </c>
      <c r="O6491" s="9" t="b">
        <v>0</v>
      </c>
      <c r="P6491" s="9" t="b">
        <v>0</v>
      </c>
      <c r="Q6491" s="9" t="b">
        <v>0</v>
      </c>
      <c r="R6491" s="9" t="b">
        <v>0</v>
      </c>
      <c r="S6491" s="9" t="b">
        <v>1</v>
      </c>
      <c r="T6491" s="9" t="b">
        <v>0</v>
      </c>
      <c r="U6491" s="9" t="b">
        <v>1</v>
      </c>
      <c r="V6491" s="9" t="b">
        <v>1</v>
      </c>
      <c r="W6491" s="9" t="b">
        <v>1</v>
      </c>
      <c r="X6491" s="9" t="b">
        <v>1</v>
      </c>
      <c r="Y6491" s="9" t="b">
        <v>1</v>
      </c>
      <c r="Z6491" s="9" t="b">
        <v>0</v>
      </c>
      <c r="AA6491" s="9" t="b">
        <v>1</v>
      </c>
      <c r="AB6491" s="9" t="b">
        <v>0</v>
      </c>
      <c r="AC6491" s="9" t="b">
        <v>1</v>
      </c>
      <c r="AD6491" s="9" t="b">
        <v>0</v>
      </c>
      <c r="AE6491" s="9" t="b">
        <v>1</v>
      </c>
      <c r="AF6491" s="9" t="b">
        <v>0</v>
      </c>
      <c r="AG6491" s="9" t="b">
        <v>1</v>
      </c>
    </row>
    <row r="6492" spans="1:33" x14ac:dyDescent="0.2">
      <c r="A6492" s="11">
        <v>2</v>
      </c>
      <c r="B6492" t="s">
        <v>162</v>
      </c>
      <c r="C6492" t="s">
        <v>40</v>
      </c>
      <c r="D6492">
        <v>0</v>
      </c>
      <c r="E6492">
        <v>2456448.1570357401</v>
      </c>
      <c r="F6492">
        <v>0</v>
      </c>
      <c r="G6492">
        <v>0</v>
      </c>
      <c r="H6492">
        <v>0</v>
      </c>
      <c r="I6492">
        <v>0</v>
      </c>
      <c r="J6492" s="10">
        <f>SUMIFS(Table1[time],Table1[repetition],Table1[[#This Row],[repetition]],Table1[config],Table1[[#This Row],[config]])</f>
        <v>126244312.3853969</v>
      </c>
      <c r="K6492" s="11">
        <v>600</v>
      </c>
      <c r="L6492" s="11">
        <v>3</v>
      </c>
      <c r="M6492" s="11" t="s">
        <v>151</v>
      </c>
      <c r="N6492" s="11" t="b">
        <v>0</v>
      </c>
      <c r="O6492" s="11" t="b">
        <v>1</v>
      </c>
      <c r="P6492" s="11" t="b">
        <v>0</v>
      </c>
      <c r="Q6492" s="11" t="b">
        <v>1</v>
      </c>
      <c r="R6492" s="11" t="b">
        <v>1</v>
      </c>
      <c r="S6492" s="11" t="b">
        <v>1</v>
      </c>
      <c r="T6492" s="11" t="b">
        <v>1</v>
      </c>
      <c r="U6492" s="11" t="b">
        <v>0</v>
      </c>
      <c r="V6492" s="11" t="b">
        <v>0</v>
      </c>
      <c r="W6492" s="11" t="b">
        <v>1</v>
      </c>
      <c r="X6492" s="11" t="b">
        <v>0</v>
      </c>
      <c r="Y6492" s="11" t="b">
        <v>0</v>
      </c>
      <c r="Z6492" s="11" t="b">
        <v>1</v>
      </c>
      <c r="AA6492" s="11" t="b">
        <v>0</v>
      </c>
      <c r="AB6492" s="11" t="b">
        <v>0</v>
      </c>
      <c r="AC6492" s="11" t="b">
        <v>1</v>
      </c>
      <c r="AD6492" s="11" t="b">
        <v>1</v>
      </c>
      <c r="AE6492" s="11" t="b">
        <v>0</v>
      </c>
      <c r="AF6492" s="11" t="b">
        <v>1</v>
      </c>
      <c r="AG6492" s="11" t="b">
        <v>0</v>
      </c>
    </row>
    <row r="6493" spans="1:33" x14ac:dyDescent="0.2">
      <c r="A6493" s="11">
        <v>3</v>
      </c>
      <c r="B6493" t="s">
        <v>162</v>
      </c>
      <c r="C6493" t="s">
        <v>40</v>
      </c>
      <c r="D6493">
        <v>0</v>
      </c>
      <c r="E6493">
        <v>1264135.7879310001</v>
      </c>
      <c r="F6493">
        <v>0</v>
      </c>
      <c r="G6493">
        <v>0</v>
      </c>
      <c r="H6493">
        <v>0</v>
      </c>
      <c r="I6493">
        <v>0</v>
      </c>
      <c r="J6493" s="10">
        <f>SUMIFS(Table1[time],Table1[repetition],Table1[[#This Row],[repetition]],Table1[config],Table1[[#This Row],[config]])</f>
        <v>109348476.09734985</v>
      </c>
      <c r="K6493" s="11">
        <v>1</v>
      </c>
      <c r="L6493" s="11">
        <v>1</v>
      </c>
      <c r="M6493" s="11" t="s">
        <v>150</v>
      </c>
      <c r="N6493" s="11" t="b">
        <v>1</v>
      </c>
      <c r="O6493" s="11" t="b">
        <v>1</v>
      </c>
      <c r="P6493" s="11" t="b">
        <v>0</v>
      </c>
      <c r="Q6493" s="11" t="b">
        <v>0</v>
      </c>
      <c r="R6493" s="11" t="b">
        <v>0</v>
      </c>
      <c r="S6493" s="11" t="b">
        <v>1</v>
      </c>
      <c r="T6493" s="11" t="b">
        <v>1</v>
      </c>
      <c r="U6493" s="11" t="b">
        <v>1</v>
      </c>
      <c r="V6493" s="11" t="b">
        <v>1</v>
      </c>
      <c r="W6493" s="11" t="b">
        <v>0</v>
      </c>
      <c r="X6493" s="11" t="b">
        <v>0</v>
      </c>
      <c r="Y6493" s="11" t="b">
        <v>0</v>
      </c>
      <c r="Z6493" s="11" t="b">
        <v>0</v>
      </c>
      <c r="AA6493" s="11" t="b">
        <v>1</v>
      </c>
      <c r="AB6493" s="11" t="b">
        <v>1</v>
      </c>
      <c r="AC6493" s="11" t="b">
        <v>1</v>
      </c>
      <c r="AD6493" s="11" t="b">
        <v>1</v>
      </c>
      <c r="AE6493" s="11" t="b">
        <v>0</v>
      </c>
      <c r="AF6493" s="11" t="b">
        <v>0</v>
      </c>
      <c r="AG6493" s="11" t="b">
        <v>0</v>
      </c>
    </row>
    <row r="6494" spans="1:33" x14ac:dyDescent="0.2">
      <c r="A6494" s="11">
        <v>1</v>
      </c>
      <c r="B6494" t="s">
        <v>163</v>
      </c>
      <c r="C6494" t="s">
        <v>40</v>
      </c>
      <c r="D6494">
        <v>0</v>
      </c>
      <c r="E6494">
        <v>472933.67616797303</v>
      </c>
      <c r="F6494">
        <v>0</v>
      </c>
      <c r="G6494">
        <v>0</v>
      </c>
      <c r="H6494">
        <v>0</v>
      </c>
      <c r="I6494">
        <v>0</v>
      </c>
      <c r="J6494" s="10">
        <f>SUMIFS(Table1[time],Table1[repetition],Table1[[#This Row],[repetition]],Table1[config],Table1[[#This Row],[config]])</f>
        <v>110793657.14648502</v>
      </c>
      <c r="K6494" s="11">
        <v>0</v>
      </c>
      <c r="L6494" s="11">
        <v>3</v>
      </c>
      <c r="M6494" s="11" t="s">
        <v>151</v>
      </c>
      <c r="N6494" s="11" t="b">
        <v>0</v>
      </c>
      <c r="O6494" s="11" t="b">
        <v>1</v>
      </c>
      <c r="P6494" s="11" t="b">
        <v>0</v>
      </c>
      <c r="Q6494" s="11" t="b">
        <v>1</v>
      </c>
      <c r="R6494" s="11" t="b">
        <v>0</v>
      </c>
      <c r="S6494" s="11" t="b">
        <v>1</v>
      </c>
      <c r="T6494" s="11" t="b">
        <v>0</v>
      </c>
      <c r="U6494" s="11" t="b">
        <v>1</v>
      </c>
      <c r="V6494" s="11" t="b">
        <v>0</v>
      </c>
      <c r="W6494" s="11" t="b">
        <v>1</v>
      </c>
      <c r="X6494" s="11" t="b">
        <v>0</v>
      </c>
      <c r="Y6494" s="11" t="b">
        <v>1</v>
      </c>
      <c r="Z6494" s="11" t="b">
        <v>0</v>
      </c>
      <c r="AA6494" s="11" t="b">
        <v>1</v>
      </c>
      <c r="AB6494" s="11" t="b">
        <v>0</v>
      </c>
      <c r="AC6494" s="11" t="b">
        <v>1</v>
      </c>
      <c r="AD6494" s="11" t="b">
        <v>0</v>
      </c>
      <c r="AE6494" s="11" t="b">
        <v>1</v>
      </c>
      <c r="AF6494" s="11" t="b">
        <v>0</v>
      </c>
      <c r="AG6494" s="11" t="b">
        <v>1</v>
      </c>
    </row>
    <row r="6495" spans="1:33" x14ac:dyDescent="0.2">
      <c r="A6495" s="11">
        <v>2</v>
      </c>
      <c r="B6495" t="s">
        <v>163</v>
      </c>
      <c r="C6495" t="s">
        <v>40</v>
      </c>
      <c r="D6495">
        <v>0</v>
      </c>
      <c r="E6495">
        <v>870653.55766704294</v>
      </c>
      <c r="F6495">
        <v>0</v>
      </c>
      <c r="G6495">
        <v>0</v>
      </c>
      <c r="H6495">
        <v>0</v>
      </c>
      <c r="I6495">
        <v>0</v>
      </c>
      <c r="J6495" s="10">
        <f>SUMIFS(Table1[time],Table1[repetition],Table1[[#This Row],[repetition]],Table1[config],Table1[[#This Row],[config]])</f>
        <v>126244312.3853969</v>
      </c>
      <c r="K6495" s="11">
        <v>600</v>
      </c>
      <c r="L6495" s="11">
        <v>3</v>
      </c>
      <c r="M6495" s="11" t="s">
        <v>151</v>
      </c>
      <c r="N6495" s="11" t="b">
        <v>0</v>
      </c>
      <c r="O6495" s="11" t="b">
        <v>1</v>
      </c>
      <c r="P6495" s="11" t="b">
        <v>0</v>
      </c>
      <c r="Q6495" s="11" t="b">
        <v>1</v>
      </c>
      <c r="R6495" s="11" t="b">
        <v>1</v>
      </c>
      <c r="S6495" s="11" t="b">
        <v>1</v>
      </c>
      <c r="T6495" s="11" t="b">
        <v>1</v>
      </c>
      <c r="U6495" s="11" t="b">
        <v>0</v>
      </c>
      <c r="V6495" s="11" t="b">
        <v>0</v>
      </c>
      <c r="W6495" s="11" t="b">
        <v>1</v>
      </c>
      <c r="X6495" s="11" t="b">
        <v>0</v>
      </c>
      <c r="Y6495" s="11" t="b">
        <v>0</v>
      </c>
      <c r="Z6495" s="11" t="b">
        <v>1</v>
      </c>
      <c r="AA6495" s="11" t="b">
        <v>0</v>
      </c>
      <c r="AB6495" s="11" t="b">
        <v>0</v>
      </c>
      <c r="AC6495" s="11" t="b">
        <v>1</v>
      </c>
      <c r="AD6495" s="11" t="b">
        <v>1</v>
      </c>
      <c r="AE6495" s="11" t="b">
        <v>0</v>
      </c>
      <c r="AF6495" s="11" t="b">
        <v>1</v>
      </c>
      <c r="AG6495" s="11" t="b">
        <v>0</v>
      </c>
    </row>
    <row r="6496" spans="1:33" x14ac:dyDescent="0.2">
      <c r="A6496" s="11">
        <v>3</v>
      </c>
      <c r="B6496" t="s">
        <v>163</v>
      </c>
      <c r="C6496" t="s">
        <v>40</v>
      </c>
      <c r="D6496">
        <v>0</v>
      </c>
      <c r="E6496">
        <v>292487.57359299599</v>
      </c>
      <c r="F6496">
        <v>0</v>
      </c>
      <c r="G6496">
        <v>0</v>
      </c>
      <c r="H6496">
        <v>0</v>
      </c>
      <c r="I6496">
        <v>0</v>
      </c>
      <c r="J6496" s="10">
        <f>SUMIFS(Table1[time],Table1[repetition],Table1[[#This Row],[repetition]],Table1[config],Table1[[#This Row],[config]])</f>
        <v>109348476.09734985</v>
      </c>
      <c r="K6496" s="11">
        <v>200</v>
      </c>
      <c r="L6496" s="11">
        <v>18</v>
      </c>
      <c r="M6496" s="11" t="s">
        <v>151</v>
      </c>
      <c r="N6496" s="11" t="b">
        <v>1</v>
      </c>
      <c r="O6496" s="11" t="b">
        <v>0</v>
      </c>
      <c r="P6496" s="11" t="b">
        <v>0</v>
      </c>
      <c r="Q6496" s="11" t="b">
        <v>0</v>
      </c>
      <c r="R6496" s="11" t="b">
        <v>1</v>
      </c>
      <c r="S6496" s="11" t="b">
        <v>0</v>
      </c>
      <c r="T6496" s="11" t="b">
        <v>0</v>
      </c>
      <c r="U6496" s="11" t="b">
        <v>0</v>
      </c>
      <c r="V6496" s="11" t="b">
        <v>0</v>
      </c>
      <c r="W6496" s="11" t="b">
        <v>0</v>
      </c>
      <c r="X6496" s="11" t="b">
        <v>0</v>
      </c>
      <c r="Y6496" s="11" t="b">
        <v>1</v>
      </c>
      <c r="Z6496" s="11" t="b">
        <v>0</v>
      </c>
      <c r="AA6496" s="11" t="b">
        <v>1</v>
      </c>
      <c r="AB6496" s="11" t="b">
        <v>1</v>
      </c>
      <c r="AC6496" s="11" t="b">
        <v>1</v>
      </c>
      <c r="AD6496" s="11" t="b">
        <v>0</v>
      </c>
      <c r="AE6496" s="11" t="b">
        <v>0</v>
      </c>
      <c r="AF6496" s="11" t="b">
        <v>1</v>
      </c>
      <c r="AG6496" s="11" t="b">
        <v>1</v>
      </c>
    </row>
    <row r="6497" spans="1:33" x14ac:dyDescent="0.2">
      <c r="A6497" s="9">
        <v>1</v>
      </c>
      <c r="B6497" t="s">
        <v>164</v>
      </c>
      <c r="C6497" t="s">
        <v>40</v>
      </c>
      <c r="D6497">
        <v>0</v>
      </c>
      <c r="E6497">
        <v>7206411.3349949997</v>
      </c>
      <c r="F6497">
        <v>0</v>
      </c>
      <c r="G6497">
        <v>0</v>
      </c>
      <c r="H6497">
        <v>0</v>
      </c>
      <c r="I6497">
        <v>0</v>
      </c>
      <c r="J6497" s="8">
        <f>SUMIFS(Table1[time],Table1[repetition],Table1[[#This Row],[repetition]],Table1[config],Table1[[#This Row],[config]])</f>
        <v>110793657.14648502</v>
      </c>
      <c r="K6497" s="9">
        <v>80</v>
      </c>
      <c r="L6497" s="9">
        <v>1</v>
      </c>
      <c r="M6497" s="9" t="s">
        <v>149</v>
      </c>
      <c r="N6497" s="9" t="b">
        <v>0</v>
      </c>
      <c r="O6497" s="9" t="b">
        <v>1</v>
      </c>
      <c r="P6497" s="9" t="b">
        <v>1</v>
      </c>
      <c r="Q6497" s="9" t="b">
        <v>1</v>
      </c>
      <c r="R6497" s="9" t="b">
        <v>1</v>
      </c>
      <c r="S6497" s="9" t="b">
        <v>0</v>
      </c>
      <c r="T6497" s="9" t="b">
        <v>1</v>
      </c>
      <c r="U6497" s="9" t="b">
        <v>0</v>
      </c>
      <c r="V6497" s="9" t="b">
        <v>0</v>
      </c>
      <c r="W6497" s="9" t="b">
        <v>1</v>
      </c>
      <c r="X6497" s="9" t="b">
        <v>1</v>
      </c>
      <c r="Y6497" s="9" t="b">
        <v>1</v>
      </c>
      <c r="Z6497" s="9" t="b">
        <v>1</v>
      </c>
      <c r="AA6497" s="9" t="b">
        <v>0</v>
      </c>
      <c r="AB6497" s="9" t="b">
        <v>1</v>
      </c>
      <c r="AC6497" s="9" t="b">
        <v>1</v>
      </c>
      <c r="AD6497" s="9" t="b">
        <v>1</v>
      </c>
      <c r="AE6497" s="9" t="b">
        <v>1</v>
      </c>
      <c r="AF6497" s="9" t="b">
        <v>1</v>
      </c>
      <c r="AG6497" s="9" t="b">
        <v>0</v>
      </c>
    </row>
    <row r="6498" spans="1:33" x14ac:dyDescent="0.2">
      <c r="A6498" s="9">
        <v>2</v>
      </c>
      <c r="B6498" t="s">
        <v>164</v>
      </c>
      <c r="C6498" t="s">
        <v>40</v>
      </c>
      <c r="D6498">
        <v>0</v>
      </c>
      <c r="E6498">
        <v>7206570.7721849903</v>
      </c>
      <c r="F6498">
        <v>0</v>
      </c>
      <c r="G6498">
        <v>0</v>
      </c>
      <c r="H6498">
        <v>0</v>
      </c>
      <c r="I6498">
        <v>0</v>
      </c>
      <c r="J6498" s="8">
        <f>SUMIFS(Table1[time],Table1[repetition],Table1[[#This Row],[repetition]],Table1[config],Table1[[#This Row],[config]])</f>
        <v>126244312.3853969</v>
      </c>
      <c r="K6498" s="9">
        <v>600</v>
      </c>
      <c r="L6498" s="9">
        <v>5</v>
      </c>
      <c r="M6498" s="9" t="s">
        <v>151</v>
      </c>
      <c r="N6498" s="9" t="b">
        <v>0</v>
      </c>
      <c r="O6498" s="9" t="b">
        <v>1</v>
      </c>
      <c r="P6498" s="9" t="b">
        <v>1</v>
      </c>
      <c r="Q6498" s="9" t="b">
        <v>1</v>
      </c>
      <c r="R6498" s="9" t="b">
        <v>0</v>
      </c>
      <c r="S6498" s="9" t="b">
        <v>0</v>
      </c>
      <c r="T6498" s="9" t="b">
        <v>0</v>
      </c>
      <c r="U6498" s="9" t="b">
        <v>0</v>
      </c>
      <c r="V6498" s="9" t="b">
        <v>1</v>
      </c>
      <c r="W6498" s="9" t="b">
        <v>1</v>
      </c>
      <c r="X6498" s="9" t="b">
        <v>1</v>
      </c>
      <c r="Y6498" s="9" t="b">
        <v>1</v>
      </c>
      <c r="Z6498" s="9" t="b">
        <v>0</v>
      </c>
      <c r="AA6498" s="9" t="b">
        <v>1</v>
      </c>
      <c r="AB6498" s="9" t="b">
        <v>1</v>
      </c>
      <c r="AC6498" s="9" t="b">
        <v>0</v>
      </c>
      <c r="AD6498" s="9" t="b">
        <v>1</v>
      </c>
      <c r="AE6498" s="9" t="b">
        <v>1</v>
      </c>
      <c r="AF6498" s="9" t="b">
        <v>0</v>
      </c>
      <c r="AG6498" s="9" t="b">
        <v>1</v>
      </c>
    </row>
    <row r="6499" spans="1:33" x14ac:dyDescent="0.2">
      <c r="A6499" s="9">
        <v>3</v>
      </c>
      <c r="B6499" t="s">
        <v>164</v>
      </c>
      <c r="C6499" t="s">
        <v>40</v>
      </c>
      <c r="D6499">
        <v>0</v>
      </c>
      <c r="E6499">
        <v>7205135.2645719796</v>
      </c>
      <c r="F6499">
        <v>0</v>
      </c>
      <c r="G6499">
        <v>0</v>
      </c>
      <c r="H6499">
        <v>0</v>
      </c>
      <c r="I6499">
        <v>0</v>
      </c>
      <c r="J6499" s="8">
        <f>SUMIFS(Table1[time],Table1[repetition],Table1[[#This Row],[repetition]],Table1[config],Table1[[#This Row],[config]])</f>
        <v>109348476.09734985</v>
      </c>
      <c r="K6499" s="9">
        <v>600</v>
      </c>
      <c r="L6499" s="9">
        <v>5</v>
      </c>
      <c r="M6499" s="9" t="s">
        <v>151</v>
      </c>
      <c r="N6499" s="9" t="b">
        <v>0</v>
      </c>
      <c r="O6499" s="9" t="b">
        <v>1</v>
      </c>
      <c r="P6499" s="9" t="b">
        <v>1</v>
      </c>
      <c r="Q6499" s="9" t="b">
        <v>1</v>
      </c>
      <c r="R6499" s="9" t="b">
        <v>0</v>
      </c>
      <c r="S6499" s="9" t="b">
        <v>0</v>
      </c>
      <c r="T6499" s="9" t="b">
        <v>0</v>
      </c>
      <c r="U6499" s="9" t="b">
        <v>0</v>
      </c>
      <c r="V6499" s="9" t="b">
        <v>1</v>
      </c>
      <c r="W6499" s="9" t="b">
        <v>1</v>
      </c>
      <c r="X6499" s="9" t="b">
        <v>1</v>
      </c>
      <c r="Y6499" s="9" t="b">
        <v>1</v>
      </c>
      <c r="Z6499" s="9" t="b">
        <v>0</v>
      </c>
      <c r="AA6499" s="9" t="b">
        <v>1</v>
      </c>
      <c r="AB6499" s="9" t="b">
        <v>1</v>
      </c>
      <c r="AC6499" s="9" t="b">
        <v>0</v>
      </c>
      <c r="AD6499" s="9" t="b">
        <v>1</v>
      </c>
      <c r="AE6499" s="9" t="b">
        <v>1</v>
      </c>
      <c r="AF6499" s="9" t="b">
        <v>0</v>
      </c>
      <c r="AG6499" s="9" t="b">
        <v>1</v>
      </c>
    </row>
    <row r="6500" spans="1:33" x14ac:dyDescent="0.2">
      <c r="A6500" s="11">
        <v>1</v>
      </c>
      <c r="B6500" t="s">
        <v>165</v>
      </c>
      <c r="C6500" t="s">
        <v>40</v>
      </c>
      <c r="D6500">
        <v>0</v>
      </c>
      <c r="E6500">
        <v>7205638.1123850001</v>
      </c>
      <c r="F6500">
        <v>0</v>
      </c>
      <c r="G6500">
        <v>0</v>
      </c>
      <c r="H6500">
        <v>0</v>
      </c>
      <c r="I6500">
        <v>0</v>
      </c>
      <c r="J6500" s="10">
        <f>SUMIFS(Table1[time],Table1[repetition],Table1[[#This Row],[repetition]],Table1[config],Table1[[#This Row],[config]])</f>
        <v>110793657.14648502</v>
      </c>
      <c r="K6500" s="11">
        <v>80</v>
      </c>
      <c r="L6500" s="11">
        <v>4</v>
      </c>
      <c r="M6500" s="11" t="s">
        <v>151</v>
      </c>
      <c r="N6500" s="11" t="b">
        <v>0</v>
      </c>
      <c r="O6500" s="11" t="b">
        <v>1</v>
      </c>
      <c r="P6500" s="11" t="b">
        <v>0</v>
      </c>
      <c r="Q6500" s="11" t="b">
        <v>1</v>
      </c>
      <c r="R6500" s="11" t="b">
        <v>0</v>
      </c>
      <c r="S6500" s="11" t="b">
        <v>0</v>
      </c>
      <c r="T6500" s="11" t="b">
        <v>1</v>
      </c>
      <c r="U6500" s="11" t="b">
        <v>0</v>
      </c>
      <c r="V6500" s="11" t="b">
        <v>0</v>
      </c>
      <c r="W6500" s="11" t="b">
        <v>0</v>
      </c>
      <c r="X6500" s="11" t="b">
        <v>1</v>
      </c>
      <c r="Y6500" s="11" t="b">
        <v>0</v>
      </c>
      <c r="Z6500" s="11" t="b">
        <v>1</v>
      </c>
      <c r="AA6500" s="11" t="b">
        <v>1</v>
      </c>
      <c r="AB6500" s="11" t="b">
        <v>1</v>
      </c>
      <c r="AC6500" s="11" t="b">
        <v>0</v>
      </c>
      <c r="AD6500" s="11" t="b">
        <v>1</v>
      </c>
      <c r="AE6500" s="11" t="b">
        <v>0</v>
      </c>
      <c r="AF6500" s="11" t="b">
        <v>0</v>
      </c>
      <c r="AG6500" s="11" t="b">
        <v>0</v>
      </c>
    </row>
    <row r="6501" spans="1:33" x14ac:dyDescent="0.2">
      <c r="A6501" s="11">
        <v>2</v>
      </c>
      <c r="B6501" t="s">
        <v>165</v>
      </c>
      <c r="C6501" t="s">
        <v>40</v>
      </c>
      <c r="D6501">
        <v>0</v>
      </c>
      <c r="E6501">
        <v>7209025.4651293997</v>
      </c>
      <c r="F6501">
        <v>0</v>
      </c>
      <c r="G6501">
        <v>0</v>
      </c>
      <c r="H6501">
        <v>0</v>
      </c>
      <c r="I6501">
        <v>0</v>
      </c>
      <c r="J6501" s="10">
        <f>SUMIFS(Table1[time],Table1[repetition],Table1[[#This Row],[repetition]],Table1[config],Table1[[#This Row],[config]])</f>
        <v>126244312.3853969</v>
      </c>
      <c r="K6501" s="11">
        <v>600</v>
      </c>
      <c r="L6501" s="11">
        <v>5</v>
      </c>
      <c r="M6501" s="11" t="s">
        <v>151</v>
      </c>
      <c r="N6501" s="11" t="b">
        <v>0</v>
      </c>
      <c r="O6501" s="11" t="b">
        <v>1</v>
      </c>
      <c r="P6501" s="11" t="b">
        <v>1</v>
      </c>
      <c r="Q6501" s="11" t="b">
        <v>1</v>
      </c>
      <c r="R6501" s="11" t="b">
        <v>0</v>
      </c>
      <c r="S6501" s="11" t="b">
        <v>0</v>
      </c>
      <c r="T6501" s="11" t="b">
        <v>0</v>
      </c>
      <c r="U6501" s="11" t="b">
        <v>0</v>
      </c>
      <c r="V6501" s="11" t="b">
        <v>1</v>
      </c>
      <c r="W6501" s="11" t="b">
        <v>1</v>
      </c>
      <c r="X6501" s="11" t="b">
        <v>1</v>
      </c>
      <c r="Y6501" s="11" t="b">
        <v>1</v>
      </c>
      <c r="Z6501" s="11" t="b">
        <v>0</v>
      </c>
      <c r="AA6501" s="11" t="b">
        <v>1</v>
      </c>
      <c r="AB6501" s="11" t="b">
        <v>1</v>
      </c>
      <c r="AC6501" s="11" t="b">
        <v>0</v>
      </c>
      <c r="AD6501" s="11" t="b">
        <v>1</v>
      </c>
      <c r="AE6501" s="11" t="b">
        <v>1</v>
      </c>
      <c r="AF6501" s="11" t="b">
        <v>0</v>
      </c>
      <c r="AG6501" s="11" t="b">
        <v>1</v>
      </c>
    </row>
    <row r="6502" spans="1:33" x14ac:dyDescent="0.2">
      <c r="A6502" s="9">
        <v>3</v>
      </c>
      <c r="B6502" t="s">
        <v>165</v>
      </c>
      <c r="C6502" t="s">
        <v>40</v>
      </c>
      <c r="D6502">
        <v>0</v>
      </c>
      <c r="E6502">
        <v>7206477.2237810101</v>
      </c>
      <c r="F6502">
        <v>0</v>
      </c>
      <c r="G6502">
        <v>0</v>
      </c>
      <c r="H6502">
        <v>0</v>
      </c>
      <c r="I6502">
        <v>0</v>
      </c>
      <c r="J6502" s="8">
        <f>SUMIFS(Table1[time],Table1[repetition],Table1[[#This Row],[repetition]],Table1[config],Table1[[#This Row],[config]])</f>
        <v>109348476.09734985</v>
      </c>
      <c r="K6502" s="9">
        <v>600</v>
      </c>
      <c r="L6502" s="9">
        <v>4</v>
      </c>
      <c r="M6502" s="9" t="s">
        <v>151</v>
      </c>
      <c r="N6502" s="9" t="b">
        <v>0</v>
      </c>
      <c r="O6502" s="9" t="b">
        <v>0</v>
      </c>
      <c r="P6502" s="9" t="b">
        <v>1</v>
      </c>
      <c r="Q6502" s="9" t="b">
        <v>0</v>
      </c>
      <c r="R6502" s="9" t="b">
        <v>0</v>
      </c>
      <c r="S6502" s="9" t="b">
        <v>1</v>
      </c>
      <c r="T6502" s="9" t="b">
        <v>1</v>
      </c>
      <c r="U6502" s="9" t="b">
        <v>0</v>
      </c>
      <c r="V6502" s="9" t="b">
        <v>0</v>
      </c>
      <c r="W6502" s="9" t="b">
        <v>1</v>
      </c>
      <c r="X6502" s="9" t="b">
        <v>0</v>
      </c>
      <c r="Y6502" s="9" t="b">
        <v>0</v>
      </c>
      <c r="Z6502" s="9" t="b">
        <v>1</v>
      </c>
      <c r="AA6502" s="9" t="b">
        <v>1</v>
      </c>
      <c r="AB6502" s="9" t="b">
        <v>1</v>
      </c>
      <c r="AC6502" s="9" t="b">
        <v>1</v>
      </c>
      <c r="AD6502" s="9" t="b">
        <v>0</v>
      </c>
      <c r="AE6502" s="9" t="b">
        <v>0</v>
      </c>
      <c r="AF6502" s="9" t="b">
        <v>1</v>
      </c>
      <c r="AG6502" s="9" t="b">
        <v>0</v>
      </c>
    </row>
    <row r="6503" spans="1:33" x14ac:dyDescent="0.2">
      <c r="A6503" s="9">
        <v>1</v>
      </c>
      <c r="B6503" t="s">
        <v>167</v>
      </c>
      <c r="C6503" t="s">
        <v>40</v>
      </c>
      <c r="D6503">
        <v>0</v>
      </c>
      <c r="E6503">
        <v>7205837.3488829797</v>
      </c>
      <c r="F6503">
        <v>0</v>
      </c>
      <c r="G6503">
        <v>0</v>
      </c>
      <c r="H6503">
        <v>0</v>
      </c>
      <c r="I6503">
        <v>0</v>
      </c>
      <c r="J6503" s="8">
        <f>SUMIFS(Table1[time],Table1[repetition],Table1[[#This Row],[repetition]],Table1[config],Table1[[#This Row],[config]])</f>
        <v>110793657.14648502</v>
      </c>
      <c r="K6503" s="9">
        <v>90</v>
      </c>
      <c r="L6503" s="9">
        <v>2</v>
      </c>
      <c r="M6503" s="9" t="s">
        <v>150</v>
      </c>
      <c r="N6503" s="9" t="b">
        <v>1</v>
      </c>
      <c r="O6503" s="9" t="b">
        <v>0</v>
      </c>
      <c r="P6503" s="9" t="b">
        <v>0</v>
      </c>
      <c r="Q6503" s="9" t="b">
        <v>0</v>
      </c>
      <c r="R6503" s="9" t="b">
        <v>0</v>
      </c>
      <c r="S6503" s="9" t="b">
        <v>1</v>
      </c>
      <c r="T6503" s="9" t="b">
        <v>0</v>
      </c>
      <c r="U6503" s="9" t="b">
        <v>1</v>
      </c>
      <c r="V6503" s="9" t="b">
        <v>1</v>
      </c>
      <c r="W6503" s="9" t="b">
        <v>0</v>
      </c>
      <c r="X6503" s="9" t="b">
        <v>0</v>
      </c>
      <c r="Y6503" s="9" t="b">
        <v>0</v>
      </c>
      <c r="Z6503" s="9" t="b">
        <v>0</v>
      </c>
      <c r="AA6503" s="9" t="b">
        <v>1</v>
      </c>
      <c r="AB6503" s="9" t="b">
        <v>0</v>
      </c>
      <c r="AC6503" s="9" t="b">
        <v>0</v>
      </c>
      <c r="AD6503" s="9" t="b">
        <v>0</v>
      </c>
      <c r="AE6503" s="9" t="b">
        <v>0</v>
      </c>
      <c r="AF6503" s="9" t="b">
        <v>0</v>
      </c>
      <c r="AG6503" s="9" t="b">
        <v>1</v>
      </c>
    </row>
    <row r="6504" spans="1:33" x14ac:dyDescent="0.2">
      <c r="A6504" s="11">
        <v>2</v>
      </c>
      <c r="B6504" t="s">
        <v>167</v>
      </c>
      <c r="C6504" t="s">
        <v>40</v>
      </c>
      <c r="D6504">
        <v>0</v>
      </c>
      <c r="E6504">
        <v>7209577.3494290104</v>
      </c>
      <c r="F6504">
        <v>0</v>
      </c>
      <c r="G6504">
        <v>0</v>
      </c>
      <c r="H6504">
        <v>0</v>
      </c>
      <c r="I6504">
        <v>0</v>
      </c>
      <c r="J6504" s="10">
        <f>SUMIFS(Table1[time],Table1[repetition],Table1[[#This Row],[repetition]],Table1[config],Table1[[#This Row],[config]])</f>
        <v>126244312.3853969</v>
      </c>
      <c r="K6504" s="11">
        <v>600</v>
      </c>
      <c r="L6504" s="11">
        <v>5</v>
      </c>
      <c r="M6504" s="11" t="s">
        <v>151</v>
      </c>
      <c r="N6504" s="11" t="b">
        <v>0</v>
      </c>
      <c r="O6504" s="11" t="b">
        <v>1</v>
      </c>
      <c r="P6504" s="11" t="b">
        <v>1</v>
      </c>
      <c r="Q6504" s="11" t="b">
        <v>1</v>
      </c>
      <c r="R6504" s="11" t="b">
        <v>0</v>
      </c>
      <c r="S6504" s="11" t="b">
        <v>0</v>
      </c>
      <c r="T6504" s="11" t="b">
        <v>0</v>
      </c>
      <c r="U6504" s="11" t="b">
        <v>0</v>
      </c>
      <c r="V6504" s="11" t="b">
        <v>1</v>
      </c>
      <c r="W6504" s="11" t="b">
        <v>1</v>
      </c>
      <c r="X6504" s="11" t="b">
        <v>1</v>
      </c>
      <c r="Y6504" s="11" t="b">
        <v>1</v>
      </c>
      <c r="Z6504" s="11" t="b">
        <v>0</v>
      </c>
      <c r="AA6504" s="11" t="b">
        <v>1</v>
      </c>
      <c r="AB6504" s="11" t="b">
        <v>1</v>
      </c>
      <c r="AC6504" s="11" t="b">
        <v>0</v>
      </c>
      <c r="AD6504" s="11" t="b">
        <v>1</v>
      </c>
      <c r="AE6504" s="11" t="b">
        <v>1</v>
      </c>
      <c r="AF6504" s="11" t="b">
        <v>0</v>
      </c>
      <c r="AG6504" s="11" t="b">
        <v>1</v>
      </c>
    </row>
    <row r="6505" spans="1:33" x14ac:dyDescent="0.2">
      <c r="A6505" s="11">
        <v>3</v>
      </c>
      <c r="B6505" t="s">
        <v>167</v>
      </c>
      <c r="C6505" t="s">
        <v>40</v>
      </c>
      <c r="D6505">
        <v>0</v>
      </c>
      <c r="E6505">
        <v>7205880.9000329999</v>
      </c>
      <c r="F6505">
        <v>0</v>
      </c>
      <c r="G6505">
        <v>0</v>
      </c>
      <c r="H6505">
        <v>0</v>
      </c>
      <c r="I6505">
        <v>0</v>
      </c>
      <c r="J6505" s="10">
        <f>SUMIFS(Table1[time],Table1[repetition],Table1[[#This Row],[repetition]],Table1[config],Table1[[#This Row],[config]])</f>
        <v>109348476.09734985</v>
      </c>
      <c r="K6505" s="11">
        <v>600</v>
      </c>
      <c r="L6505" s="11">
        <v>5</v>
      </c>
      <c r="M6505" s="11" t="s">
        <v>151</v>
      </c>
      <c r="N6505" s="11" t="b">
        <v>0</v>
      </c>
      <c r="O6505" s="11" t="b">
        <v>1</v>
      </c>
      <c r="P6505" s="11" t="b">
        <v>1</v>
      </c>
      <c r="Q6505" s="11" t="b">
        <v>1</v>
      </c>
      <c r="R6505" s="11" t="b">
        <v>0</v>
      </c>
      <c r="S6505" s="11" t="b">
        <v>0</v>
      </c>
      <c r="T6505" s="11" t="b">
        <v>0</v>
      </c>
      <c r="U6505" s="11" t="b">
        <v>0</v>
      </c>
      <c r="V6505" s="11" t="b">
        <v>1</v>
      </c>
      <c r="W6505" s="11" t="b">
        <v>1</v>
      </c>
      <c r="X6505" s="11" t="b">
        <v>1</v>
      </c>
      <c r="Y6505" s="11" t="b">
        <v>1</v>
      </c>
      <c r="Z6505" s="11" t="b">
        <v>0</v>
      </c>
      <c r="AA6505" s="11" t="b">
        <v>1</v>
      </c>
      <c r="AB6505" s="11" t="b">
        <v>1</v>
      </c>
      <c r="AC6505" s="11" t="b">
        <v>0</v>
      </c>
      <c r="AD6505" s="11" t="b">
        <v>1</v>
      </c>
      <c r="AE6505" s="11" t="b">
        <v>1</v>
      </c>
      <c r="AF6505" s="11" t="b">
        <v>0</v>
      </c>
      <c r="AG6505" s="11" t="b">
        <v>1</v>
      </c>
    </row>
    <row r="6506" spans="1:33" x14ac:dyDescent="0.2">
      <c r="A6506" s="11">
        <v>1</v>
      </c>
      <c r="B6506" t="s">
        <v>161</v>
      </c>
      <c r="C6506" t="s">
        <v>40</v>
      </c>
      <c r="D6506">
        <v>0</v>
      </c>
      <c r="E6506">
        <v>7204385.6174740298</v>
      </c>
      <c r="F6506">
        <v>0</v>
      </c>
      <c r="G6506">
        <v>0</v>
      </c>
      <c r="H6506">
        <v>0</v>
      </c>
      <c r="I6506">
        <v>0</v>
      </c>
      <c r="J6506" s="10">
        <f>SUMIFS(Table1[time],Table1[repetition],Table1[[#This Row],[repetition]],Table1[config],Table1[[#This Row],[config]])</f>
        <v>110793657.14648502</v>
      </c>
      <c r="K6506" s="11">
        <v>90</v>
      </c>
      <c r="L6506" s="11">
        <v>4</v>
      </c>
      <c r="M6506" s="11" t="s">
        <v>150</v>
      </c>
      <c r="N6506" s="11" t="b">
        <v>0</v>
      </c>
      <c r="O6506" s="11" t="b">
        <v>0</v>
      </c>
      <c r="P6506" s="11" t="b">
        <v>0</v>
      </c>
      <c r="Q6506" s="11" t="b">
        <v>0</v>
      </c>
      <c r="R6506" s="11" t="b">
        <v>0</v>
      </c>
      <c r="S6506" s="11" t="b">
        <v>0</v>
      </c>
      <c r="T6506" s="11" t="b">
        <v>1</v>
      </c>
      <c r="U6506" s="11" t="b">
        <v>1</v>
      </c>
      <c r="V6506" s="11" t="b">
        <v>0</v>
      </c>
      <c r="W6506" s="11" t="b">
        <v>1</v>
      </c>
      <c r="X6506" s="11" t="b">
        <v>1</v>
      </c>
      <c r="Y6506" s="11" t="b">
        <v>0</v>
      </c>
      <c r="Z6506" s="11" t="b">
        <v>1</v>
      </c>
      <c r="AA6506" s="11" t="b">
        <v>1</v>
      </c>
      <c r="AB6506" s="11" t="b">
        <v>0</v>
      </c>
      <c r="AC6506" s="11" t="b">
        <v>1</v>
      </c>
      <c r="AD6506" s="11" t="b">
        <v>0</v>
      </c>
      <c r="AE6506" s="11" t="b">
        <v>1</v>
      </c>
      <c r="AF6506" s="11" t="b">
        <v>1</v>
      </c>
      <c r="AG6506" s="11" t="b">
        <v>0</v>
      </c>
    </row>
    <row r="6507" spans="1:33" x14ac:dyDescent="0.2">
      <c r="A6507" s="9">
        <v>2</v>
      </c>
      <c r="B6507" t="s">
        <v>161</v>
      </c>
      <c r="C6507" t="s">
        <v>40</v>
      </c>
      <c r="D6507">
        <v>0</v>
      </c>
      <c r="E6507">
        <v>7205927.8436130797</v>
      </c>
      <c r="F6507">
        <v>0</v>
      </c>
      <c r="G6507">
        <v>0</v>
      </c>
      <c r="H6507">
        <v>0</v>
      </c>
      <c r="I6507">
        <v>0</v>
      </c>
      <c r="J6507" s="8">
        <f>SUMIFS(Table1[time],Table1[repetition],Table1[[#This Row],[repetition]],Table1[config],Table1[[#This Row],[config]])</f>
        <v>126244312.3853969</v>
      </c>
      <c r="K6507" s="9">
        <v>600</v>
      </c>
      <c r="L6507" s="9">
        <v>5</v>
      </c>
      <c r="M6507" s="9" t="s">
        <v>151</v>
      </c>
      <c r="N6507" s="9" t="b">
        <v>0</v>
      </c>
      <c r="O6507" s="9" t="b">
        <v>1</v>
      </c>
      <c r="P6507" s="9" t="b">
        <v>1</v>
      </c>
      <c r="Q6507" s="9" t="b">
        <v>1</v>
      </c>
      <c r="R6507" s="9" t="b">
        <v>0</v>
      </c>
      <c r="S6507" s="9" t="b">
        <v>0</v>
      </c>
      <c r="T6507" s="9" t="b">
        <v>0</v>
      </c>
      <c r="U6507" s="9" t="b">
        <v>0</v>
      </c>
      <c r="V6507" s="9" t="b">
        <v>1</v>
      </c>
      <c r="W6507" s="9" t="b">
        <v>1</v>
      </c>
      <c r="X6507" s="9" t="b">
        <v>1</v>
      </c>
      <c r="Y6507" s="9" t="b">
        <v>1</v>
      </c>
      <c r="Z6507" s="9" t="b">
        <v>0</v>
      </c>
      <c r="AA6507" s="9" t="b">
        <v>1</v>
      </c>
      <c r="AB6507" s="9" t="b">
        <v>1</v>
      </c>
      <c r="AC6507" s="9" t="b">
        <v>0</v>
      </c>
      <c r="AD6507" s="9" t="b">
        <v>1</v>
      </c>
      <c r="AE6507" s="9" t="b">
        <v>1</v>
      </c>
      <c r="AF6507" s="9" t="b">
        <v>0</v>
      </c>
      <c r="AG6507" s="9" t="b">
        <v>1</v>
      </c>
    </row>
    <row r="6508" spans="1:33" x14ac:dyDescent="0.2">
      <c r="A6508" s="9">
        <v>3</v>
      </c>
      <c r="B6508" t="s">
        <v>161</v>
      </c>
      <c r="C6508" t="s">
        <v>40</v>
      </c>
      <c r="D6508">
        <v>0</v>
      </c>
      <c r="E6508">
        <v>7204094.7555589899</v>
      </c>
      <c r="F6508">
        <v>0</v>
      </c>
      <c r="G6508">
        <v>0</v>
      </c>
      <c r="H6508">
        <v>0</v>
      </c>
      <c r="I6508">
        <v>0</v>
      </c>
      <c r="J6508" s="8">
        <f>SUMIFS(Table1[time],Table1[repetition],Table1[[#This Row],[repetition]],Table1[config],Table1[[#This Row],[config]])</f>
        <v>109348476.09734985</v>
      </c>
      <c r="K6508" s="9">
        <v>600</v>
      </c>
      <c r="L6508" s="9">
        <v>3</v>
      </c>
      <c r="M6508" s="9" t="s">
        <v>151</v>
      </c>
      <c r="N6508" s="9" t="b">
        <v>0</v>
      </c>
      <c r="O6508" s="9" t="b">
        <v>1</v>
      </c>
      <c r="P6508" s="9" t="b">
        <v>0</v>
      </c>
      <c r="Q6508" s="9" t="b">
        <v>1</v>
      </c>
      <c r="R6508" s="9" t="b">
        <v>1</v>
      </c>
      <c r="S6508" s="9" t="b">
        <v>1</v>
      </c>
      <c r="T6508" s="9" t="b">
        <v>1</v>
      </c>
      <c r="U6508" s="9" t="b">
        <v>0</v>
      </c>
      <c r="V6508" s="9" t="b">
        <v>0</v>
      </c>
      <c r="W6508" s="9" t="b">
        <v>1</v>
      </c>
      <c r="X6508" s="9" t="b">
        <v>0</v>
      </c>
      <c r="Y6508" s="9" t="b">
        <v>0</v>
      </c>
      <c r="Z6508" s="9" t="b">
        <v>1</v>
      </c>
      <c r="AA6508" s="9" t="b">
        <v>0</v>
      </c>
      <c r="AB6508" s="9" t="b">
        <v>0</v>
      </c>
      <c r="AC6508" s="9" t="b">
        <v>1</v>
      </c>
      <c r="AD6508" s="9" t="b">
        <v>1</v>
      </c>
      <c r="AE6508" s="9" t="b">
        <v>0</v>
      </c>
      <c r="AF6508" s="9" t="b">
        <v>1</v>
      </c>
      <c r="AG6508" s="9" t="b">
        <v>0</v>
      </c>
    </row>
    <row r="6509" spans="1:33" x14ac:dyDescent="0.2">
      <c r="A6509" s="11">
        <v>1</v>
      </c>
      <c r="B6509" t="s">
        <v>168</v>
      </c>
      <c r="C6509" t="s">
        <v>40</v>
      </c>
      <c r="D6509">
        <v>0</v>
      </c>
      <c r="E6509">
        <v>7205844.6001919797</v>
      </c>
      <c r="F6509">
        <v>0</v>
      </c>
      <c r="G6509">
        <v>0</v>
      </c>
      <c r="H6509">
        <v>0</v>
      </c>
      <c r="I6509">
        <v>0</v>
      </c>
      <c r="J6509" s="10">
        <f>SUMIFS(Table1[time],Table1[repetition],Table1[[#This Row],[repetition]],Table1[config],Table1[[#This Row],[config]])</f>
        <v>110793657.14648502</v>
      </c>
      <c r="K6509" s="11">
        <v>90</v>
      </c>
      <c r="L6509" s="11">
        <v>6</v>
      </c>
      <c r="M6509" s="11" t="s">
        <v>149</v>
      </c>
      <c r="N6509" s="11" t="b">
        <v>0</v>
      </c>
      <c r="O6509" s="11" t="b">
        <v>0</v>
      </c>
      <c r="P6509" s="11" t="b">
        <v>0</v>
      </c>
      <c r="Q6509" s="11" t="b">
        <v>0</v>
      </c>
      <c r="R6509" s="11" t="b">
        <v>1</v>
      </c>
      <c r="S6509" s="11" t="b">
        <v>0</v>
      </c>
      <c r="T6509" s="11" t="b">
        <v>1</v>
      </c>
      <c r="U6509" s="11" t="b">
        <v>1</v>
      </c>
      <c r="V6509" s="11" t="b">
        <v>0</v>
      </c>
      <c r="W6509" s="11" t="b">
        <v>0</v>
      </c>
      <c r="X6509" s="11" t="b">
        <v>0</v>
      </c>
      <c r="Y6509" s="11" t="b">
        <v>0</v>
      </c>
      <c r="Z6509" s="11" t="b">
        <v>1</v>
      </c>
      <c r="AA6509" s="11" t="b">
        <v>0</v>
      </c>
      <c r="AB6509" s="11" t="b">
        <v>0</v>
      </c>
      <c r="AC6509" s="11" t="b">
        <v>0</v>
      </c>
      <c r="AD6509" s="11" t="b">
        <v>1</v>
      </c>
      <c r="AE6509" s="11" t="b">
        <v>0</v>
      </c>
      <c r="AF6509" s="11" t="b">
        <v>1</v>
      </c>
      <c r="AG6509" s="11" t="b">
        <v>1</v>
      </c>
    </row>
    <row r="6510" spans="1:33" x14ac:dyDescent="0.2">
      <c r="A6510" s="11">
        <v>2</v>
      </c>
      <c r="B6510" t="s">
        <v>168</v>
      </c>
      <c r="C6510" t="s">
        <v>40</v>
      </c>
      <c r="D6510">
        <v>0</v>
      </c>
      <c r="E6510">
        <v>7209081.9767210605</v>
      </c>
      <c r="F6510">
        <v>0</v>
      </c>
      <c r="G6510">
        <v>0</v>
      </c>
      <c r="H6510">
        <v>0</v>
      </c>
      <c r="I6510">
        <v>0</v>
      </c>
      <c r="J6510" s="10">
        <f>SUMIFS(Table1[time],Table1[repetition],Table1[[#This Row],[repetition]],Table1[config],Table1[[#This Row],[config]])</f>
        <v>126244312.3853969</v>
      </c>
      <c r="K6510" s="11">
        <v>600</v>
      </c>
      <c r="L6510" s="11">
        <v>5</v>
      </c>
      <c r="M6510" s="11" t="s">
        <v>151</v>
      </c>
      <c r="N6510" s="11" t="b">
        <v>0</v>
      </c>
      <c r="O6510" s="11" t="b">
        <v>1</v>
      </c>
      <c r="P6510" s="11" t="b">
        <v>1</v>
      </c>
      <c r="Q6510" s="11" t="b">
        <v>1</v>
      </c>
      <c r="R6510" s="11" t="b">
        <v>0</v>
      </c>
      <c r="S6510" s="11" t="b">
        <v>0</v>
      </c>
      <c r="T6510" s="11" t="b">
        <v>0</v>
      </c>
      <c r="U6510" s="11" t="b">
        <v>0</v>
      </c>
      <c r="V6510" s="11" t="b">
        <v>1</v>
      </c>
      <c r="W6510" s="11" t="b">
        <v>1</v>
      </c>
      <c r="X6510" s="11" t="b">
        <v>1</v>
      </c>
      <c r="Y6510" s="11" t="b">
        <v>1</v>
      </c>
      <c r="Z6510" s="11" t="b">
        <v>0</v>
      </c>
      <c r="AA6510" s="11" t="b">
        <v>1</v>
      </c>
      <c r="AB6510" s="11" t="b">
        <v>1</v>
      </c>
      <c r="AC6510" s="11" t="b">
        <v>0</v>
      </c>
      <c r="AD6510" s="11" t="b">
        <v>1</v>
      </c>
      <c r="AE6510" s="11" t="b">
        <v>1</v>
      </c>
      <c r="AF6510" s="11" t="b">
        <v>0</v>
      </c>
      <c r="AG6510" s="11" t="b">
        <v>1</v>
      </c>
    </row>
    <row r="6511" spans="1:33" x14ac:dyDescent="0.2">
      <c r="A6511" s="9">
        <v>3</v>
      </c>
      <c r="B6511" t="s">
        <v>168</v>
      </c>
      <c r="C6511" t="s">
        <v>40</v>
      </c>
      <c r="D6511">
        <v>0</v>
      </c>
      <c r="E6511">
        <v>7207327.4811180001</v>
      </c>
      <c r="F6511">
        <v>0</v>
      </c>
      <c r="G6511">
        <v>0</v>
      </c>
      <c r="H6511">
        <v>0</v>
      </c>
      <c r="I6511">
        <v>0</v>
      </c>
      <c r="J6511" s="8">
        <f>SUMIFS(Table1[time],Table1[repetition],Table1[[#This Row],[repetition]],Table1[config],Table1[[#This Row],[config]])</f>
        <v>109348476.09734985</v>
      </c>
      <c r="K6511" s="9">
        <v>600</v>
      </c>
      <c r="L6511" s="9">
        <v>5</v>
      </c>
      <c r="M6511" s="9" t="s">
        <v>151</v>
      </c>
      <c r="N6511" s="9" t="b">
        <v>0</v>
      </c>
      <c r="O6511" s="9" t="b">
        <v>1</v>
      </c>
      <c r="P6511" s="9" t="b">
        <v>1</v>
      </c>
      <c r="Q6511" s="9" t="b">
        <v>1</v>
      </c>
      <c r="R6511" s="9" t="b">
        <v>0</v>
      </c>
      <c r="S6511" s="9" t="b">
        <v>0</v>
      </c>
      <c r="T6511" s="9" t="b">
        <v>0</v>
      </c>
      <c r="U6511" s="9" t="b">
        <v>0</v>
      </c>
      <c r="V6511" s="9" t="b">
        <v>1</v>
      </c>
      <c r="W6511" s="9" t="b">
        <v>1</v>
      </c>
      <c r="X6511" s="9" t="b">
        <v>1</v>
      </c>
      <c r="Y6511" s="9" t="b">
        <v>1</v>
      </c>
      <c r="Z6511" s="9" t="b">
        <v>0</v>
      </c>
      <c r="AA6511" s="9" t="b">
        <v>1</v>
      </c>
      <c r="AB6511" s="9" t="b">
        <v>1</v>
      </c>
      <c r="AC6511" s="9" t="b">
        <v>0</v>
      </c>
      <c r="AD6511" s="9" t="b">
        <v>1</v>
      </c>
      <c r="AE6511" s="9" t="b">
        <v>1</v>
      </c>
      <c r="AF6511" s="9" t="b">
        <v>0</v>
      </c>
      <c r="AG6511" s="9" t="b">
        <v>1</v>
      </c>
    </row>
    <row r="6512" spans="1:33" x14ac:dyDescent="0.2">
      <c r="A6512" s="11">
        <v>1</v>
      </c>
      <c r="B6512" t="s">
        <v>169</v>
      </c>
      <c r="C6512" t="s">
        <v>40</v>
      </c>
      <c r="D6512">
        <v>0</v>
      </c>
      <c r="E6512">
        <v>7204652.0198010197</v>
      </c>
      <c r="F6512">
        <v>0</v>
      </c>
      <c r="G6512">
        <v>0</v>
      </c>
      <c r="H6512">
        <v>0</v>
      </c>
      <c r="I6512">
        <v>0</v>
      </c>
      <c r="J6512" s="10">
        <f>SUMIFS(Table1[time],Table1[repetition],Table1[[#This Row],[repetition]],Table1[config],Table1[[#This Row],[config]])</f>
        <v>110793657.14648502</v>
      </c>
      <c r="K6512" s="11">
        <v>100</v>
      </c>
      <c r="L6512" s="11">
        <v>2</v>
      </c>
      <c r="M6512" s="11" t="s">
        <v>150</v>
      </c>
      <c r="N6512" s="11" t="b">
        <v>1</v>
      </c>
      <c r="O6512" s="11" t="b">
        <v>0</v>
      </c>
      <c r="P6512" s="11" t="b">
        <v>0</v>
      </c>
      <c r="Q6512" s="11" t="b">
        <v>0</v>
      </c>
      <c r="R6512" s="11" t="b">
        <v>0</v>
      </c>
      <c r="S6512" s="11" t="b">
        <v>1</v>
      </c>
      <c r="T6512" s="11" t="b">
        <v>0</v>
      </c>
      <c r="U6512" s="11" t="b">
        <v>1</v>
      </c>
      <c r="V6512" s="11" t="b">
        <v>1</v>
      </c>
      <c r="W6512" s="11" t="b">
        <v>0</v>
      </c>
      <c r="X6512" s="11" t="b">
        <v>0</v>
      </c>
      <c r="Y6512" s="11" t="b">
        <v>0</v>
      </c>
      <c r="Z6512" s="11" t="b">
        <v>0</v>
      </c>
      <c r="AA6512" s="11" t="b">
        <v>1</v>
      </c>
      <c r="AB6512" s="11" t="b">
        <v>0</v>
      </c>
      <c r="AC6512" s="11" t="b">
        <v>0</v>
      </c>
      <c r="AD6512" s="11" t="b">
        <v>0</v>
      </c>
      <c r="AE6512" s="11" t="b">
        <v>0</v>
      </c>
      <c r="AF6512" s="11" t="b">
        <v>0</v>
      </c>
      <c r="AG6512" s="11" t="b">
        <v>1</v>
      </c>
    </row>
    <row r="6513" spans="1:33" x14ac:dyDescent="0.2">
      <c r="A6513" s="11">
        <v>2</v>
      </c>
      <c r="B6513" t="s">
        <v>169</v>
      </c>
      <c r="C6513" t="s">
        <v>40</v>
      </c>
      <c r="D6513">
        <v>0</v>
      </c>
      <c r="E6513">
        <v>7209838.5585998101</v>
      </c>
      <c r="F6513">
        <v>0</v>
      </c>
      <c r="G6513">
        <v>0</v>
      </c>
      <c r="H6513">
        <v>0</v>
      </c>
      <c r="I6513">
        <v>0</v>
      </c>
      <c r="J6513" s="10">
        <f>SUMIFS(Table1[time],Table1[repetition],Table1[[#This Row],[repetition]],Table1[config],Table1[[#This Row],[config]])</f>
        <v>126244312.3853969</v>
      </c>
      <c r="K6513" s="11">
        <v>600</v>
      </c>
      <c r="L6513" s="11">
        <v>5</v>
      </c>
      <c r="M6513" s="11" t="s">
        <v>151</v>
      </c>
      <c r="N6513" s="11" t="b">
        <v>0</v>
      </c>
      <c r="O6513" s="11" t="b">
        <v>1</v>
      </c>
      <c r="P6513" s="11" t="b">
        <v>1</v>
      </c>
      <c r="Q6513" s="11" t="b">
        <v>1</v>
      </c>
      <c r="R6513" s="11" t="b">
        <v>0</v>
      </c>
      <c r="S6513" s="11" t="b">
        <v>0</v>
      </c>
      <c r="T6513" s="11" t="b">
        <v>0</v>
      </c>
      <c r="U6513" s="11" t="b">
        <v>0</v>
      </c>
      <c r="V6513" s="11" t="b">
        <v>1</v>
      </c>
      <c r="W6513" s="11" t="b">
        <v>1</v>
      </c>
      <c r="X6513" s="11" t="b">
        <v>1</v>
      </c>
      <c r="Y6513" s="11" t="b">
        <v>1</v>
      </c>
      <c r="Z6513" s="11" t="b">
        <v>0</v>
      </c>
      <c r="AA6513" s="11" t="b">
        <v>1</v>
      </c>
      <c r="AB6513" s="11" t="b">
        <v>1</v>
      </c>
      <c r="AC6513" s="11" t="b">
        <v>0</v>
      </c>
      <c r="AD6513" s="11" t="b">
        <v>1</v>
      </c>
      <c r="AE6513" s="11" t="b">
        <v>1</v>
      </c>
      <c r="AF6513" s="11" t="b">
        <v>0</v>
      </c>
      <c r="AG6513" s="11" t="b">
        <v>1</v>
      </c>
    </row>
    <row r="6514" spans="1:33" x14ac:dyDescent="0.2">
      <c r="A6514" s="9">
        <v>3</v>
      </c>
      <c r="B6514" t="s">
        <v>169</v>
      </c>
      <c r="C6514" t="s">
        <v>40</v>
      </c>
      <c r="D6514">
        <v>0</v>
      </c>
      <c r="E6514">
        <v>7204037.8343909904</v>
      </c>
      <c r="F6514">
        <v>0</v>
      </c>
      <c r="G6514">
        <v>0</v>
      </c>
      <c r="H6514">
        <v>0</v>
      </c>
      <c r="I6514">
        <v>0</v>
      </c>
      <c r="J6514" s="8">
        <f>SUMIFS(Table1[time],Table1[repetition],Table1[[#This Row],[repetition]],Table1[config],Table1[[#This Row],[config]])</f>
        <v>109348476.09734985</v>
      </c>
      <c r="K6514" s="9">
        <v>1</v>
      </c>
      <c r="L6514" s="9">
        <v>2</v>
      </c>
      <c r="M6514" s="9" t="s">
        <v>151</v>
      </c>
      <c r="N6514" s="9" t="b">
        <v>0</v>
      </c>
      <c r="O6514" s="9" t="b">
        <v>0</v>
      </c>
      <c r="P6514" s="9" t="b">
        <v>1</v>
      </c>
      <c r="Q6514" s="9" t="b">
        <v>1</v>
      </c>
      <c r="R6514" s="9" t="b">
        <v>1</v>
      </c>
      <c r="S6514" s="9" t="b">
        <v>0</v>
      </c>
      <c r="T6514" s="9" t="b">
        <v>0</v>
      </c>
      <c r="U6514" s="9" t="b">
        <v>0</v>
      </c>
      <c r="V6514" s="9" t="b">
        <v>0</v>
      </c>
      <c r="W6514" s="9" t="b">
        <v>0</v>
      </c>
      <c r="X6514" s="9" t="b">
        <v>0</v>
      </c>
      <c r="Y6514" s="9" t="b">
        <v>0</v>
      </c>
      <c r="Z6514" s="9" t="b">
        <v>1</v>
      </c>
      <c r="AA6514" s="9" t="b">
        <v>0</v>
      </c>
      <c r="AB6514" s="9" t="b">
        <v>0</v>
      </c>
      <c r="AC6514" s="9" t="b">
        <v>0</v>
      </c>
      <c r="AD6514" s="9" t="b">
        <v>0</v>
      </c>
      <c r="AE6514" s="9" t="b">
        <v>1</v>
      </c>
      <c r="AF6514" s="9" t="b">
        <v>1</v>
      </c>
      <c r="AG6514" s="9" t="b">
        <v>1</v>
      </c>
    </row>
    <row r="6515" spans="1:33" x14ac:dyDescent="0.2">
      <c r="A6515" s="11">
        <v>1</v>
      </c>
      <c r="B6515" t="s">
        <v>170</v>
      </c>
      <c r="C6515" t="s">
        <v>40</v>
      </c>
      <c r="D6515">
        <v>0</v>
      </c>
      <c r="E6515">
        <v>1152525.2576940099</v>
      </c>
      <c r="F6515">
        <v>0</v>
      </c>
      <c r="G6515">
        <v>0</v>
      </c>
      <c r="H6515">
        <v>0</v>
      </c>
      <c r="I6515">
        <v>0</v>
      </c>
      <c r="J6515" s="10">
        <f>SUMIFS(Table1[time],Table1[repetition],Table1[[#This Row],[repetition]],Table1[config],Table1[[#This Row],[config]])</f>
        <v>110793657.14648502</v>
      </c>
      <c r="K6515" s="11">
        <v>100</v>
      </c>
      <c r="L6515" s="11">
        <v>4</v>
      </c>
      <c r="M6515" s="11" t="s">
        <v>150</v>
      </c>
      <c r="N6515" s="11" t="b">
        <v>1</v>
      </c>
      <c r="O6515" s="11" t="b">
        <v>1</v>
      </c>
      <c r="P6515" s="11" t="b">
        <v>1</v>
      </c>
      <c r="Q6515" s="11" t="b">
        <v>0</v>
      </c>
      <c r="R6515" s="11" t="b">
        <v>1</v>
      </c>
      <c r="S6515" s="11" t="b">
        <v>1</v>
      </c>
      <c r="T6515" s="11" t="b">
        <v>0</v>
      </c>
      <c r="U6515" s="11" t="b">
        <v>1</v>
      </c>
      <c r="V6515" s="11" t="b">
        <v>0</v>
      </c>
      <c r="W6515" s="11" t="b">
        <v>0</v>
      </c>
      <c r="X6515" s="11" t="b">
        <v>0</v>
      </c>
      <c r="Y6515" s="11" t="b">
        <v>0</v>
      </c>
      <c r="Z6515" s="11" t="b">
        <v>0</v>
      </c>
      <c r="AA6515" s="11" t="b">
        <v>1</v>
      </c>
      <c r="AB6515" s="11" t="b">
        <v>0</v>
      </c>
      <c r="AC6515" s="11" t="b">
        <v>0</v>
      </c>
      <c r="AD6515" s="11" t="b">
        <v>0</v>
      </c>
      <c r="AE6515" s="11" t="b">
        <v>1</v>
      </c>
      <c r="AF6515" s="11" t="b">
        <v>1</v>
      </c>
      <c r="AG6515" s="11" t="b">
        <v>1</v>
      </c>
    </row>
    <row r="6516" spans="1:33" x14ac:dyDescent="0.2">
      <c r="A6516" s="11">
        <v>2</v>
      </c>
      <c r="B6516" t="s">
        <v>170</v>
      </c>
      <c r="C6516" t="s">
        <v>40</v>
      </c>
      <c r="D6516">
        <v>0</v>
      </c>
      <c r="E6516">
        <v>2269155.4004112198</v>
      </c>
      <c r="F6516">
        <v>0</v>
      </c>
      <c r="G6516">
        <v>0</v>
      </c>
      <c r="H6516">
        <v>0</v>
      </c>
      <c r="I6516">
        <v>0</v>
      </c>
      <c r="J6516" s="10">
        <f>SUMIFS(Table1[time],Table1[repetition],Table1[[#This Row],[repetition]],Table1[config],Table1[[#This Row],[config]])</f>
        <v>126244312.3853969</v>
      </c>
      <c r="K6516" s="11">
        <v>600</v>
      </c>
      <c r="L6516" s="11">
        <v>3</v>
      </c>
      <c r="M6516" s="11" t="s">
        <v>151</v>
      </c>
      <c r="N6516" s="11" t="b">
        <v>0</v>
      </c>
      <c r="O6516" s="11" t="b">
        <v>1</v>
      </c>
      <c r="P6516" s="11" t="b">
        <v>0</v>
      </c>
      <c r="Q6516" s="11" t="b">
        <v>1</v>
      </c>
      <c r="R6516" s="11" t="b">
        <v>1</v>
      </c>
      <c r="S6516" s="11" t="b">
        <v>1</v>
      </c>
      <c r="T6516" s="11" t="b">
        <v>1</v>
      </c>
      <c r="U6516" s="11" t="b">
        <v>0</v>
      </c>
      <c r="V6516" s="11" t="b">
        <v>0</v>
      </c>
      <c r="W6516" s="11" t="b">
        <v>1</v>
      </c>
      <c r="X6516" s="11" t="b">
        <v>0</v>
      </c>
      <c r="Y6516" s="11" t="b">
        <v>0</v>
      </c>
      <c r="Z6516" s="11" t="b">
        <v>1</v>
      </c>
      <c r="AA6516" s="11" t="b">
        <v>0</v>
      </c>
      <c r="AB6516" s="11" t="b">
        <v>0</v>
      </c>
      <c r="AC6516" s="11" t="b">
        <v>1</v>
      </c>
      <c r="AD6516" s="11" t="b">
        <v>1</v>
      </c>
      <c r="AE6516" s="11" t="b">
        <v>0</v>
      </c>
      <c r="AF6516" s="11" t="b">
        <v>1</v>
      </c>
      <c r="AG6516" s="11" t="b">
        <v>0</v>
      </c>
    </row>
    <row r="6517" spans="1:33" x14ac:dyDescent="0.2">
      <c r="A6517" s="11">
        <v>3</v>
      </c>
      <c r="B6517" t="s">
        <v>170</v>
      </c>
      <c r="C6517" t="s">
        <v>40</v>
      </c>
      <c r="D6517">
        <v>0</v>
      </c>
      <c r="E6517">
        <v>7204955.0418289797</v>
      </c>
      <c r="F6517">
        <v>0</v>
      </c>
      <c r="G6517">
        <v>0</v>
      </c>
      <c r="H6517">
        <v>0</v>
      </c>
      <c r="I6517">
        <v>0</v>
      </c>
      <c r="J6517" s="10">
        <f>SUMIFS(Table1[time],Table1[repetition],Table1[[#This Row],[repetition]],Table1[config],Table1[[#This Row],[config]])</f>
        <v>109348476.09734985</v>
      </c>
      <c r="K6517" s="11">
        <v>600</v>
      </c>
      <c r="L6517" s="11">
        <v>5</v>
      </c>
      <c r="M6517" s="11" t="s">
        <v>151</v>
      </c>
      <c r="N6517" s="11" t="b">
        <v>0</v>
      </c>
      <c r="O6517" s="11" t="b">
        <v>1</v>
      </c>
      <c r="P6517" s="11" t="b">
        <v>1</v>
      </c>
      <c r="Q6517" s="11" t="b">
        <v>1</v>
      </c>
      <c r="R6517" s="11" t="b">
        <v>0</v>
      </c>
      <c r="S6517" s="11" t="b">
        <v>0</v>
      </c>
      <c r="T6517" s="11" t="b">
        <v>0</v>
      </c>
      <c r="U6517" s="11" t="b">
        <v>0</v>
      </c>
      <c r="V6517" s="11" t="b">
        <v>1</v>
      </c>
      <c r="W6517" s="11" t="b">
        <v>1</v>
      </c>
      <c r="X6517" s="11" t="b">
        <v>1</v>
      </c>
      <c r="Y6517" s="11" t="b">
        <v>1</v>
      </c>
      <c r="Z6517" s="11" t="b">
        <v>0</v>
      </c>
      <c r="AA6517" s="11" t="b">
        <v>1</v>
      </c>
      <c r="AB6517" s="11" t="b">
        <v>1</v>
      </c>
      <c r="AC6517" s="11" t="b">
        <v>0</v>
      </c>
      <c r="AD6517" s="11" t="b">
        <v>1</v>
      </c>
      <c r="AE6517" s="11" t="b">
        <v>1</v>
      </c>
      <c r="AF6517" s="11" t="b">
        <v>0</v>
      </c>
      <c r="AG6517" s="11" t="b">
        <v>1</v>
      </c>
    </row>
    <row r="6518" spans="1:33" x14ac:dyDescent="0.2">
      <c r="A6518" s="9">
        <v>1</v>
      </c>
      <c r="B6518" t="s">
        <v>172</v>
      </c>
      <c r="C6518" t="s">
        <v>40</v>
      </c>
      <c r="D6518">
        <v>302</v>
      </c>
      <c r="E6518">
        <v>805260.339804983</v>
      </c>
      <c r="F6518">
        <v>0</v>
      </c>
      <c r="G6518">
        <v>0</v>
      </c>
      <c r="H6518">
        <v>0</v>
      </c>
      <c r="I6518">
        <v>0</v>
      </c>
      <c r="J6518" s="8">
        <f>SUMIFS(Table1[time],Table1[repetition],Table1[[#This Row],[repetition]],Table1[config],Table1[[#This Row],[config]])</f>
        <v>110793657.14648502</v>
      </c>
      <c r="K6518" s="9">
        <v>100</v>
      </c>
      <c r="L6518" s="9">
        <v>6</v>
      </c>
      <c r="M6518" s="9" t="s">
        <v>151</v>
      </c>
      <c r="N6518" s="9" t="b">
        <v>0</v>
      </c>
      <c r="O6518" s="9" t="b">
        <v>1</v>
      </c>
      <c r="P6518" s="9" t="b">
        <v>0</v>
      </c>
      <c r="Q6518" s="9" t="b">
        <v>0</v>
      </c>
      <c r="R6518" s="9" t="b">
        <v>0</v>
      </c>
      <c r="S6518" s="9" t="b">
        <v>1</v>
      </c>
      <c r="T6518" s="9" t="b">
        <v>0</v>
      </c>
      <c r="U6518" s="9" t="b">
        <v>1</v>
      </c>
      <c r="V6518" s="9" t="b">
        <v>1</v>
      </c>
      <c r="W6518" s="9" t="b">
        <v>1</v>
      </c>
      <c r="X6518" s="9" t="b">
        <v>0</v>
      </c>
      <c r="Y6518" s="9" t="b">
        <v>1</v>
      </c>
      <c r="Z6518" s="9" t="b">
        <v>0</v>
      </c>
      <c r="AA6518" s="9" t="b">
        <v>0</v>
      </c>
      <c r="AB6518" s="9" t="b">
        <v>0</v>
      </c>
      <c r="AC6518" s="9" t="b">
        <v>0</v>
      </c>
      <c r="AD6518" s="9" t="b">
        <v>0</v>
      </c>
      <c r="AE6518" s="9" t="b">
        <v>1</v>
      </c>
      <c r="AF6518" s="9" t="b">
        <v>1</v>
      </c>
      <c r="AG6518" s="9" t="b">
        <v>0</v>
      </c>
    </row>
    <row r="6519" spans="1:33" x14ac:dyDescent="0.2">
      <c r="A6519" s="9">
        <v>2</v>
      </c>
      <c r="B6519" t="s">
        <v>172</v>
      </c>
      <c r="C6519" t="s">
        <v>40</v>
      </c>
      <c r="D6519">
        <v>302</v>
      </c>
      <c r="E6519">
        <v>1731786.0617428001</v>
      </c>
      <c r="F6519">
        <v>0</v>
      </c>
      <c r="G6519">
        <v>0</v>
      </c>
      <c r="H6519">
        <v>0</v>
      </c>
      <c r="I6519">
        <v>0</v>
      </c>
      <c r="J6519" s="8">
        <f>SUMIFS(Table1[time],Table1[repetition],Table1[[#This Row],[repetition]],Table1[config],Table1[[#This Row],[config]])</f>
        <v>126244312.3853969</v>
      </c>
      <c r="K6519" s="9">
        <v>600</v>
      </c>
      <c r="L6519" s="9">
        <v>4</v>
      </c>
      <c r="M6519" s="9" t="s">
        <v>151</v>
      </c>
      <c r="N6519" s="9" t="b">
        <v>0</v>
      </c>
      <c r="O6519" s="9" t="b">
        <v>0</v>
      </c>
      <c r="P6519" s="9" t="b">
        <v>1</v>
      </c>
      <c r="Q6519" s="9" t="b">
        <v>0</v>
      </c>
      <c r="R6519" s="9" t="b">
        <v>0</v>
      </c>
      <c r="S6519" s="9" t="b">
        <v>1</v>
      </c>
      <c r="T6519" s="9" t="b">
        <v>1</v>
      </c>
      <c r="U6519" s="9" t="b">
        <v>0</v>
      </c>
      <c r="V6519" s="9" t="b">
        <v>0</v>
      </c>
      <c r="W6519" s="9" t="b">
        <v>1</v>
      </c>
      <c r="X6519" s="9" t="b">
        <v>0</v>
      </c>
      <c r="Y6519" s="9" t="b">
        <v>0</v>
      </c>
      <c r="Z6519" s="9" t="b">
        <v>1</v>
      </c>
      <c r="AA6519" s="9" t="b">
        <v>1</v>
      </c>
      <c r="AB6519" s="9" t="b">
        <v>1</v>
      </c>
      <c r="AC6519" s="9" t="b">
        <v>1</v>
      </c>
      <c r="AD6519" s="9" t="b">
        <v>0</v>
      </c>
      <c r="AE6519" s="9" t="b">
        <v>0</v>
      </c>
      <c r="AF6519" s="9" t="b">
        <v>1</v>
      </c>
      <c r="AG6519" s="9" t="b">
        <v>0</v>
      </c>
    </row>
    <row r="6520" spans="1:33" x14ac:dyDescent="0.2">
      <c r="A6520" s="11">
        <v>3</v>
      </c>
      <c r="B6520" t="s">
        <v>172</v>
      </c>
      <c r="C6520" t="s">
        <v>40</v>
      </c>
      <c r="D6520">
        <v>302</v>
      </c>
      <c r="E6520">
        <v>662627.25828100496</v>
      </c>
      <c r="F6520">
        <v>0</v>
      </c>
      <c r="G6520">
        <v>0</v>
      </c>
      <c r="H6520">
        <v>0</v>
      </c>
      <c r="I6520">
        <v>0</v>
      </c>
      <c r="J6520" s="10">
        <f>SUMIFS(Table1[time],Table1[repetition],Table1[[#This Row],[repetition]],Table1[config],Table1[[#This Row],[config]])</f>
        <v>109348476.09734985</v>
      </c>
      <c r="K6520" s="11">
        <v>600</v>
      </c>
      <c r="L6520" s="11">
        <v>1</v>
      </c>
      <c r="M6520" s="11" t="s">
        <v>149</v>
      </c>
      <c r="N6520" s="11" t="b">
        <v>0</v>
      </c>
      <c r="O6520" s="11" t="b">
        <v>1</v>
      </c>
      <c r="P6520" s="11" t="b">
        <v>1</v>
      </c>
      <c r="Q6520" s="11" t="b">
        <v>1</v>
      </c>
      <c r="R6520" s="11" t="b">
        <v>1</v>
      </c>
      <c r="S6520" s="11" t="b">
        <v>0</v>
      </c>
      <c r="T6520" s="11" t="b">
        <v>1</v>
      </c>
      <c r="U6520" s="11" t="b">
        <v>0</v>
      </c>
      <c r="V6520" s="11" t="b">
        <v>0</v>
      </c>
      <c r="W6520" s="11" t="b">
        <v>1</v>
      </c>
      <c r="X6520" s="11" t="b">
        <v>1</v>
      </c>
      <c r="Y6520" s="11" t="b">
        <v>1</v>
      </c>
      <c r="Z6520" s="11" t="b">
        <v>1</v>
      </c>
      <c r="AA6520" s="11" t="b">
        <v>0</v>
      </c>
      <c r="AB6520" s="11" t="b">
        <v>1</v>
      </c>
      <c r="AC6520" s="11" t="b">
        <v>1</v>
      </c>
      <c r="AD6520" s="11" t="b">
        <v>1</v>
      </c>
      <c r="AE6520" s="11" t="b">
        <v>1</v>
      </c>
      <c r="AF6520" s="11" t="b">
        <v>1</v>
      </c>
      <c r="AG6520" s="11" t="b">
        <v>0</v>
      </c>
    </row>
    <row r="6521" spans="1:33" x14ac:dyDescent="0.2">
      <c r="A6521" s="9">
        <v>1</v>
      </c>
      <c r="B6521" t="s">
        <v>173</v>
      </c>
      <c r="C6521" t="s">
        <v>40</v>
      </c>
      <c r="D6521">
        <v>0</v>
      </c>
      <c r="E6521">
        <v>7223105.99286801</v>
      </c>
      <c r="F6521">
        <v>0</v>
      </c>
      <c r="G6521">
        <v>0</v>
      </c>
      <c r="H6521">
        <v>0</v>
      </c>
      <c r="I6521">
        <v>0</v>
      </c>
      <c r="J6521" s="8">
        <f>SUMIFS(Table1[time],Table1[repetition],Table1[[#This Row],[repetition]],Table1[config],Table1[[#This Row],[config]])</f>
        <v>110793657.14648502</v>
      </c>
      <c r="K6521" s="9">
        <v>110</v>
      </c>
      <c r="L6521" s="9">
        <v>1</v>
      </c>
      <c r="M6521" s="9" t="s">
        <v>149</v>
      </c>
      <c r="N6521" s="9" t="b">
        <v>0</v>
      </c>
      <c r="O6521" s="9" t="b">
        <v>1</v>
      </c>
      <c r="P6521" s="9" t="b">
        <v>1</v>
      </c>
      <c r="Q6521" s="9" t="b">
        <v>1</v>
      </c>
      <c r="R6521" s="9" t="b">
        <v>1</v>
      </c>
      <c r="S6521" s="9" t="b">
        <v>0</v>
      </c>
      <c r="T6521" s="9" t="b">
        <v>1</v>
      </c>
      <c r="U6521" s="9" t="b">
        <v>0</v>
      </c>
      <c r="V6521" s="9" t="b">
        <v>0</v>
      </c>
      <c r="W6521" s="9" t="b">
        <v>1</v>
      </c>
      <c r="X6521" s="9" t="b">
        <v>1</v>
      </c>
      <c r="Y6521" s="9" t="b">
        <v>1</v>
      </c>
      <c r="Z6521" s="9" t="b">
        <v>1</v>
      </c>
      <c r="AA6521" s="9" t="b">
        <v>0</v>
      </c>
      <c r="AB6521" s="9" t="b">
        <v>1</v>
      </c>
      <c r="AC6521" s="9" t="b">
        <v>1</v>
      </c>
      <c r="AD6521" s="9" t="b">
        <v>1</v>
      </c>
      <c r="AE6521" s="9" t="b">
        <v>1</v>
      </c>
      <c r="AF6521" s="9" t="b">
        <v>1</v>
      </c>
      <c r="AG6521" s="9" t="b">
        <v>0</v>
      </c>
    </row>
    <row r="6522" spans="1:33" x14ac:dyDescent="0.2">
      <c r="A6522" s="9">
        <v>2</v>
      </c>
      <c r="B6522" t="s">
        <v>173</v>
      </c>
      <c r="C6522" t="s">
        <v>40</v>
      </c>
      <c r="D6522">
        <v>0</v>
      </c>
      <c r="E6522">
        <v>7244277.1283742003</v>
      </c>
      <c r="F6522">
        <v>0</v>
      </c>
      <c r="G6522">
        <v>0</v>
      </c>
      <c r="H6522">
        <v>0</v>
      </c>
      <c r="I6522">
        <v>0</v>
      </c>
      <c r="J6522" s="8">
        <f>SUMIFS(Table1[time],Table1[repetition],Table1[[#This Row],[repetition]],Table1[config],Table1[[#This Row],[config]])</f>
        <v>126244312.3853969</v>
      </c>
      <c r="K6522" s="9">
        <v>600</v>
      </c>
      <c r="L6522" s="9">
        <v>5</v>
      </c>
      <c r="M6522" s="9" t="s">
        <v>151</v>
      </c>
      <c r="N6522" s="9" t="b">
        <v>0</v>
      </c>
      <c r="O6522" s="9" t="b">
        <v>1</v>
      </c>
      <c r="P6522" s="9" t="b">
        <v>1</v>
      </c>
      <c r="Q6522" s="9" t="b">
        <v>1</v>
      </c>
      <c r="R6522" s="9" t="b">
        <v>0</v>
      </c>
      <c r="S6522" s="9" t="b">
        <v>0</v>
      </c>
      <c r="T6522" s="9" t="b">
        <v>0</v>
      </c>
      <c r="U6522" s="9" t="b">
        <v>0</v>
      </c>
      <c r="V6522" s="9" t="b">
        <v>1</v>
      </c>
      <c r="W6522" s="9" t="b">
        <v>1</v>
      </c>
      <c r="X6522" s="9" t="b">
        <v>1</v>
      </c>
      <c r="Y6522" s="9" t="b">
        <v>1</v>
      </c>
      <c r="Z6522" s="9" t="b">
        <v>0</v>
      </c>
      <c r="AA6522" s="9" t="b">
        <v>1</v>
      </c>
      <c r="AB6522" s="9" t="b">
        <v>1</v>
      </c>
      <c r="AC6522" s="9" t="b">
        <v>0</v>
      </c>
      <c r="AD6522" s="9" t="b">
        <v>1</v>
      </c>
      <c r="AE6522" s="9" t="b">
        <v>1</v>
      </c>
      <c r="AF6522" s="9" t="b">
        <v>0</v>
      </c>
      <c r="AG6522" s="9" t="b">
        <v>1</v>
      </c>
    </row>
    <row r="6523" spans="1:33" x14ac:dyDescent="0.2">
      <c r="A6523" s="9">
        <v>3</v>
      </c>
      <c r="B6523" t="s">
        <v>173</v>
      </c>
      <c r="C6523" t="s">
        <v>40</v>
      </c>
      <c r="D6523">
        <v>0</v>
      </c>
      <c r="E6523">
        <v>7225660.2702299999</v>
      </c>
      <c r="F6523">
        <v>0</v>
      </c>
      <c r="G6523">
        <v>0</v>
      </c>
      <c r="H6523">
        <v>0</v>
      </c>
      <c r="I6523">
        <v>0</v>
      </c>
      <c r="J6523" s="8">
        <f>SUMIFS(Table1[time],Table1[repetition],Table1[[#This Row],[repetition]],Table1[config],Table1[[#This Row],[config]])</f>
        <v>109348476.09734985</v>
      </c>
      <c r="K6523" s="9">
        <v>600</v>
      </c>
      <c r="L6523" s="9">
        <v>5</v>
      </c>
      <c r="M6523" s="9" t="s">
        <v>151</v>
      </c>
      <c r="N6523" s="9" t="b">
        <v>0</v>
      </c>
      <c r="O6523" s="9" t="b">
        <v>1</v>
      </c>
      <c r="P6523" s="9" t="b">
        <v>1</v>
      </c>
      <c r="Q6523" s="9" t="b">
        <v>1</v>
      </c>
      <c r="R6523" s="9" t="b">
        <v>0</v>
      </c>
      <c r="S6523" s="9" t="b">
        <v>0</v>
      </c>
      <c r="T6523" s="9" t="b">
        <v>0</v>
      </c>
      <c r="U6523" s="9" t="b">
        <v>0</v>
      </c>
      <c r="V6523" s="9" t="b">
        <v>1</v>
      </c>
      <c r="W6523" s="9" t="b">
        <v>1</v>
      </c>
      <c r="X6523" s="9" t="b">
        <v>1</v>
      </c>
      <c r="Y6523" s="9" t="b">
        <v>1</v>
      </c>
      <c r="Z6523" s="9" t="b">
        <v>0</v>
      </c>
      <c r="AA6523" s="9" t="b">
        <v>1</v>
      </c>
      <c r="AB6523" s="9" t="b">
        <v>1</v>
      </c>
      <c r="AC6523" s="9" t="b">
        <v>0</v>
      </c>
      <c r="AD6523" s="9" t="b">
        <v>1</v>
      </c>
      <c r="AE6523" s="9" t="b">
        <v>1</v>
      </c>
      <c r="AF6523" s="9" t="b">
        <v>0</v>
      </c>
      <c r="AG6523" s="9" t="b">
        <v>1</v>
      </c>
    </row>
    <row r="6524" spans="1:33" x14ac:dyDescent="0.2">
      <c r="A6524" s="11">
        <v>1</v>
      </c>
      <c r="B6524" t="s">
        <v>174</v>
      </c>
      <c r="C6524" t="s">
        <v>40</v>
      </c>
      <c r="D6524">
        <v>0</v>
      </c>
      <c r="E6524">
        <v>1143979.005903</v>
      </c>
      <c r="F6524">
        <v>0</v>
      </c>
      <c r="G6524">
        <v>0</v>
      </c>
      <c r="H6524">
        <v>0</v>
      </c>
      <c r="I6524">
        <v>0</v>
      </c>
      <c r="J6524" s="10">
        <f>SUMIFS(Table1[time],Table1[repetition],Table1[[#This Row],[repetition]],Table1[config],Table1[[#This Row],[config]])</f>
        <v>110793657.14648502</v>
      </c>
      <c r="K6524" s="11">
        <v>110</v>
      </c>
      <c r="L6524" s="11">
        <v>4</v>
      </c>
      <c r="M6524" s="11" t="s">
        <v>149</v>
      </c>
      <c r="N6524" s="11" t="b">
        <v>1</v>
      </c>
      <c r="O6524" s="11" t="b">
        <v>1</v>
      </c>
      <c r="P6524" s="11" t="b">
        <v>0</v>
      </c>
      <c r="Q6524" s="11" t="b">
        <v>1</v>
      </c>
      <c r="R6524" s="11" t="b">
        <v>1</v>
      </c>
      <c r="S6524" s="11" t="b">
        <v>1</v>
      </c>
      <c r="T6524" s="11" t="b">
        <v>1</v>
      </c>
      <c r="U6524" s="11" t="b">
        <v>0</v>
      </c>
      <c r="V6524" s="11" t="b">
        <v>0</v>
      </c>
      <c r="W6524" s="11" t="b">
        <v>0</v>
      </c>
      <c r="X6524" s="11" t="b">
        <v>1</v>
      </c>
      <c r="Y6524" s="11" t="b">
        <v>1</v>
      </c>
      <c r="Z6524" s="11" t="b">
        <v>1</v>
      </c>
      <c r="AA6524" s="11" t="b">
        <v>1</v>
      </c>
      <c r="AB6524" s="11" t="b">
        <v>1</v>
      </c>
      <c r="AC6524" s="11" t="b">
        <v>0</v>
      </c>
      <c r="AD6524" s="11" t="b">
        <v>1</v>
      </c>
      <c r="AE6524" s="11" t="b">
        <v>0</v>
      </c>
      <c r="AF6524" s="11" t="b">
        <v>0</v>
      </c>
      <c r="AG6524" s="11" t="b">
        <v>0</v>
      </c>
    </row>
    <row r="6525" spans="1:33" x14ac:dyDescent="0.2">
      <c r="A6525" s="11">
        <v>2</v>
      </c>
      <c r="B6525" t="s">
        <v>174</v>
      </c>
      <c r="C6525" t="s">
        <v>40</v>
      </c>
      <c r="D6525">
        <v>0</v>
      </c>
      <c r="E6525">
        <v>2477789.64876616</v>
      </c>
      <c r="F6525">
        <v>0</v>
      </c>
      <c r="G6525">
        <v>0</v>
      </c>
      <c r="H6525">
        <v>0</v>
      </c>
      <c r="I6525">
        <v>0</v>
      </c>
      <c r="J6525" s="10">
        <f>SUMIFS(Table1[time],Table1[repetition],Table1[[#This Row],[repetition]],Table1[config],Table1[[#This Row],[config]])</f>
        <v>126244312.3853969</v>
      </c>
      <c r="K6525" s="11">
        <v>600</v>
      </c>
      <c r="L6525" s="11">
        <v>3</v>
      </c>
      <c r="M6525" s="11" t="s">
        <v>151</v>
      </c>
      <c r="N6525" s="11" t="b">
        <v>0</v>
      </c>
      <c r="O6525" s="11" t="b">
        <v>1</v>
      </c>
      <c r="P6525" s="11" t="b">
        <v>0</v>
      </c>
      <c r="Q6525" s="11" t="b">
        <v>1</v>
      </c>
      <c r="R6525" s="11" t="b">
        <v>1</v>
      </c>
      <c r="S6525" s="11" t="b">
        <v>1</v>
      </c>
      <c r="T6525" s="11" t="b">
        <v>1</v>
      </c>
      <c r="U6525" s="11" t="b">
        <v>0</v>
      </c>
      <c r="V6525" s="11" t="b">
        <v>0</v>
      </c>
      <c r="W6525" s="11" t="b">
        <v>1</v>
      </c>
      <c r="X6525" s="11" t="b">
        <v>0</v>
      </c>
      <c r="Y6525" s="11" t="b">
        <v>0</v>
      </c>
      <c r="Z6525" s="11" t="b">
        <v>1</v>
      </c>
      <c r="AA6525" s="11" t="b">
        <v>0</v>
      </c>
      <c r="AB6525" s="11" t="b">
        <v>0</v>
      </c>
      <c r="AC6525" s="11" t="b">
        <v>1</v>
      </c>
      <c r="AD6525" s="11" t="b">
        <v>1</v>
      </c>
      <c r="AE6525" s="11" t="b">
        <v>0</v>
      </c>
      <c r="AF6525" s="11" t="b">
        <v>1</v>
      </c>
      <c r="AG6525" s="11" t="b">
        <v>0</v>
      </c>
    </row>
    <row r="6526" spans="1:33" x14ac:dyDescent="0.2">
      <c r="A6526" s="9">
        <v>3</v>
      </c>
      <c r="B6526" t="s">
        <v>174</v>
      </c>
      <c r="C6526" t="s">
        <v>40</v>
      </c>
      <c r="D6526">
        <v>0</v>
      </c>
      <c r="E6526">
        <v>1829265.3737890001</v>
      </c>
      <c r="F6526">
        <v>0</v>
      </c>
      <c r="G6526">
        <v>0</v>
      </c>
      <c r="H6526">
        <v>0</v>
      </c>
      <c r="I6526">
        <v>0</v>
      </c>
      <c r="J6526" s="8">
        <f>SUMIFS(Table1[time],Table1[repetition],Table1[[#This Row],[repetition]],Table1[config],Table1[[#This Row],[config]])</f>
        <v>109348476.09734985</v>
      </c>
      <c r="K6526" s="9">
        <v>600</v>
      </c>
      <c r="L6526" s="9">
        <v>1</v>
      </c>
      <c r="M6526" s="9" t="s">
        <v>149</v>
      </c>
      <c r="N6526" s="9" t="b">
        <v>0</v>
      </c>
      <c r="O6526" s="9" t="b">
        <v>1</v>
      </c>
      <c r="P6526" s="9" t="b">
        <v>1</v>
      </c>
      <c r="Q6526" s="9" t="b">
        <v>1</v>
      </c>
      <c r="R6526" s="9" t="b">
        <v>1</v>
      </c>
      <c r="S6526" s="9" t="b">
        <v>0</v>
      </c>
      <c r="T6526" s="9" t="b">
        <v>1</v>
      </c>
      <c r="U6526" s="9" t="b">
        <v>0</v>
      </c>
      <c r="V6526" s="9" t="b">
        <v>0</v>
      </c>
      <c r="W6526" s="9" t="b">
        <v>1</v>
      </c>
      <c r="X6526" s="9" t="b">
        <v>1</v>
      </c>
      <c r="Y6526" s="9" t="b">
        <v>1</v>
      </c>
      <c r="Z6526" s="9" t="b">
        <v>1</v>
      </c>
      <c r="AA6526" s="9" t="b">
        <v>0</v>
      </c>
      <c r="AB6526" s="9" t="b">
        <v>1</v>
      </c>
      <c r="AC6526" s="9" t="b">
        <v>1</v>
      </c>
      <c r="AD6526" s="9" t="b">
        <v>1</v>
      </c>
      <c r="AE6526" s="9" t="b">
        <v>1</v>
      </c>
      <c r="AF6526" s="9" t="b">
        <v>1</v>
      </c>
      <c r="AG6526" s="9" t="b">
        <v>0</v>
      </c>
    </row>
    <row r="6527" spans="1:33" x14ac:dyDescent="0.2">
      <c r="A6527" s="11">
        <v>1</v>
      </c>
      <c r="B6527" t="s">
        <v>175</v>
      </c>
      <c r="C6527" t="s">
        <v>40</v>
      </c>
      <c r="D6527">
        <v>0</v>
      </c>
      <c r="E6527">
        <v>2400416.4352869801</v>
      </c>
      <c r="F6527">
        <v>0</v>
      </c>
      <c r="G6527">
        <v>0</v>
      </c>
      <c r="H6527">
        <v>0</v>
      </c>
      <c r="I6527">
        <v>0</v>
      </c>
      <c r="J6527" s="10">
        <f>SUMIFS(Table1[time],Table1[repetition],Table1[[#This Row],[repetition]],Table1[config],Table1[[#This Row],[config]])</f>
        <v>110793657.14648502</v>
      </c>
      <c r="K6527" s="11">
        <v>110</v>
      </c>
      <c r="L6527" s="11">
        <v>6</v>
      </c>
      <c r="M6527" s="11" t="s">
        <v>150</v>
      </c>
      <c r="N6527" s="11" t="b">
        <v>0</v>
      </c>
      <c r="O6527" s="11" t="b">
        <v>1</v>
      </c>
      <c r="P6527" s="11" t="b">
        <v>0</v>
      </c>
      <c r="Q6527" s="11" t="b">
        <v>1</v>
      </c>
      <c r="R6527" s="11" t="b">
        <v>1</v>
      </c>
      <c r="S6527" s="11" t="b">
        <v>0</v>
      </c>
      <c r="T6527" s="11" t="b">
        <v>0</v>
      </c>
      <c r="U6527" s="11" t="b">
        <v>0</v>
      </c>
      <c r="V6527" s="11" t="b">
        <v>1</v>
      </c>
      <c r="W6527" s="11" t="b">
        <v>0</v>
      </c>
      <c r="X6527" s="11" t="b">
        <v>1</v>
      </c>
      <c r="Y6527" s="11" t="b">
        <v>1</v>
      </c>
      <c r="Z6527" s="11" t="b">
        <v>0</v>
      </c>
      <c r="AA6527" s="11" t="b">
        <v>0</v>
      </c>
      <c r="AB6527" s="11" t="b">
        <v>1</v>
      </c>
      <c r="AC6527" s="11" t="b">
        <v>0</v>
      </c>
      <c r="AD6527" s="11" t="b">
        <v>0</v>
      </c>
      <c r="AE6527" s="11" t="b">
        <v>1</v>
      </c>
      <c r="AF6527" s="11" t="b">
        <v>1</v>
      </c>
      <c r="AG6527" s="11" t="b">
        <v>1</v>
      </c>
    </row>
    <row r="6528" spans="1:33" x14ac:dyDescent="0.2">
      <c r="A6528" s="9">
        <v>2</v>
      </c>
      <c r="B6528" t="s">
        <v>175</v>
      </c>
      <c r="C6528" t="s">
        <v>40</v>
      </c>
      <c r="D6528">
        <v>0</v>
      </c>
      <c r="E6528">
        <v>3393739.8790712398</v>
      </c>
      <c r="F6528">
        <v>0</v>
      </c>
      <c r="G6528">
        <v>0</v>
      </c>
      <c r="H6528">
        <v>0</v>
      </c>
      <c r="I6528">
        <v>0</v>
      </c>
      <c r="J6528" s="8">
        <f>SUMIFS(Table1[time],Table1[repetition],Table1[[#This Row],[repetition]],Table1[config],Table1[[#This Row],[config]])</f>
        <v>126244312.3853969</v>
      </c>
      <c r="K6528" s="9">
        <v>600</v>
      </c>
      <c r="L6528" s="9">
        <v>4</v>
      </c>
      <c r="M6528" s="9" t="s">
        <v>151</v>
      </c>
      <c r="N6528" s="9" t="b">
        <v>0</v>
      </c>
      <c r="O6528" s="9" t="b">
        <v>0</v>
      </c>
      <c r="P6528" s="9" t="b">
        <v>1</v>
      </c>
      <c r="Q6528" s="9" t="b">
        <v>0</v>
      </c>
      <c r="R6528" s="9" t="b">
        <v>0</v>
      </c>
      <c r="S6528" s="9" t="b">
        <v>1</v>
      </c>
      <c r="T6528" s="9" t="b">
        <v>1</v>
      </c>
      <c r="U6528" s="9" t="b">
        <v>0</v>
      </c>
      <c r="V6528" s="9" t="b">
        <v>0</v>
      </c>
      <c r="W6528" s="9" t="b">
        <v>1</v>
      </c>
      <c r="X6528" s="9" t="b">
        <v>0</v>
      </c>
      <c r="Y6528" s="9" t="b">
        <v>0</v>
      </c>
      <c r="Z6528" s="9" t="b">
        <v>1</v>
      </c>
      <c r="AA6528" s="9" t="b">
        <v>1</v>
      </c>
      <c r="AB6528" s="9" t="b">
        <v>1</v>
      </c>
      <c r="AC6528" s="9" t="b">
        <v>1</v>
      </c>
      <c r="AD6528" s="9" t="b">
        <v>0</v>
      </c>
      <c r="AE6528" s="9" t="b">
        <v>0</v>
      </c>
      <c r="AF6528" s="9" t="b">
        <v>1</v>
      </c>
      <c r="AG6528" s="9" t="b">
        <v>0</v>
      </c>
    </row>
    <row r="6529" spans="1:33" x14ac:dyDescent="0.2">
      <c r="A6529" s="11">
        <v>3</v>
      </c>
      <c r="B6529" t="s">
        <v>175</v>
      </c>
      <c r="C6529" t="s">
        <v>40</v>
      </c>
      <c r="D6529">
        <v>0</v>
      </c>
      <c r="E6529">
        <v>1718205.544515</v>
      </c>
      <c r="F6529">
        <v>0</v>
      </c>
      <c r="G6529">
        <v>0</v>
      </c>
      <c r="H6529">
        <v>0</v>
      </c>
      <c r="I6529">
        <v>0</v>
      </c>
      <c r="J6529" s="10">
        <f>SUMIFS(Table1[time],Table1[repetition],Table1[[#This Row],[repetition]],Table1[config],Table1[[#This Row],[config]])</f>
        <v>109348476.09734985</v>
      </c>
      <c r="K6529" s="11">
        <v>600</v>
      </c>
      <c r="L6529" s="11">
        <v>1</v>
      </c>
      <c r="M6529" s="11" t="s">
        <v>149</v>
      </c>
      <c r="N6529" s="11" t="b">
        <v>0</v>
      </c>
      <c r="O6529" s="11" t="b">
        <v>1</v>
      </c>
      <c r="P6529" s="11" t="b">
        <v>1</v>
      </c>
      <c r="Q6529" s="11" t="b">
        <v>1</v>
      </c>
      <c r="R6529" s="11" t="b">
        <v>1</v>
      </c>
      <c r="S6529" s="11" t="b">
        <v>0</v>
      </c>
      <c r="T6529" s="11" t="b">
        <v>1</v>
      </c>
      <c r="U6529" s="11" t="b">
        <v>0</v>
      </c>
      <c r="V6529" s="11" t="b">
        <v>0</v>
      </c>
      <c r="W6529" s="11" t="b">
        <v>1</v>
      </c>
      <c r="X6529" s="11" t="b">
        <v>1</v>
      </c>
      <c r="Y6529" s="11" t="b">
        <v>1</v>
      </c>
      <c r="Z6529" s="11" t="b">
        <v>1</v>
      </c>
      <c r="AA6529" s="11" t="b">
        <v>0</v>
      </c>
      <c r="AB6529" s="11" t="b">
        <v>1</v>
      </c>
      <c r="AC6529" s="11" t="b">
        <v>1</v>
      </c>
      <c r="AD6529" s="11" t="b">
        <v>1</v>
      </c>
      <c r="AE6529" s="11" t="b">
        <v>1</v>
      </c>
      <c r="AF6529" s="11" t="b">
        <v>1</v>
      </c>
      <c r="AG6529" s="11" t="b">
        <v>0</v>
      </c>
    </row>
    <row r="6530" spans="1:33" x14ac:dyDescent="0.2">
      <c r="A6530" s="9">
        <v>1</v>
      </c>
      <c r="B6530" t="s">
        <v>176</v>
      </c>
      <c r="C6530" t="s">
        <v>40</v>
      </c>
      <c r="D6530">
        <v>0</v>
      </c>
      <c r="E6530">
        <v>7204882.3926320104</v>
      </c>
      <c r="F6530">
        <v>0</v>
      </c>
      <c r="G6530">
        <v>0</v>
      </c>
      <c r="H6530">
        <v>0</v>
      </c>
      <c r="I6530">
        <v>0</v>
      </c>
      <c r="J6530" s="8">
        <f>SUMIFS(Table1[time],Table1[repetition],Table1[[#This Row],[repetition]],Table1[config],Table1[[#This Row],[config]])</f>
        <v>110793657.14648502</v>
      </c>
      <c r="K6530" s="9">
        <v>0</v>
      </c>
      <c r="L6530" s="9">
        <v>6</v>
      </c>
      <c r="M6530" s="9" t="s">
        <v>151</v>
      </c>
      <c r="N6530" s="9" t="b">
        <v>1</v>
      </c>
      <c r="O6530" s="9" t="b">
        <v>0</v>
      </c>
      <c r="P6530" s="9" t="b">
        <v>1</v>
      </c>
      <c r="Q6530" s="9" t="b">
        <v>0</v>
      </c>
      <c r="R6530" s="9" t="b">
        <v>0</v>
      </c>
      <c r="S6530" s="9" t="b">
        <v>1</v>
      </c>
      <c r="T6530" s="9" t="b">
        <v>1</v>
      </c>
      <c r="U6530" s="9" t="b">
        <v>0</v>
      </c>
      <c r="V6530" s="9" t="b">
        <v>0</v>
      </c>
      <c r="W6530" s="9" t="b">
        <v>1</v>
      </c>
      <c r="X6530" s="9" t="b">
        <v>1</v>
      </c>
      <c r="Y6530" s="9" t="b">
        <v>0</v>
      </c>
      <c r="Z6530" s="9" t="b">
        <v>0</v>
      </c>
      <c r="AA6530" s="9" t="b">
        <v>1</v>
      </c>
      <c r="AB6530" s="9" t="b">
        <v>1</v>
      </c>
      <c r="AC6530" s="9" t="b">
        <v>0</v>
      </c>
      <c r="AD6530" s="9" t="b">
        <v>0</v>
      </c>
      <c r="AE6530" s="9" t="b">
        <v>1</v>
      </c>
      <c r="AF6530" s="9" t="b">
        <v>1</v>
      </c>
      <c r="AG6530" s="9" t="b">
        <v>0</v>
      </c>
    </row>
    <row r="6531" spans="1:33" x14ac:dyDescent="0.2">
      <c r="A6531" s="9">
        <v>2</v>
      </c>
      <c r="B6531" t="s">
        <v>176</v>
      </c>
      <c r="C6531" t="s">
        <v>40</v>
      </c>
      <c r="D6531">
        <v>0</v>
      </c>
      <c r="E6531">
        <v>7205605.9134290498</v>
      </c>
      <c r="F6531">
        <v>0</v>
      </c>
      <c r="G6531">
        <v>0</v>
      </c>
      <c r="H6531">
        <v>0</v>
      </c>
      <c r="I6531">
        <v>0</v>
      </c>
      <c r="J6531" s="8">
        <f>SUMIFS(Table1[time],Table1[repetition],Table1[[#This Row],[repetition]],Table1[config],Table1[[#This Row],[config]])</f>
        <v>126244312.3853969</v>
      </c>
      <c r="K6531" s="9">
        <v>600</v>
      </c>
      <c r="L6531" s="9">
        <v>5</v>
      </c>
      <c r="M6531" s="9" t="s">
        <v>151</v>
      </c>
      <c r="N6531" s="9" t="b">
        <v>0</v>
      </c>
      <c r="O6531" s="9" t="b">
        <v>1</v>
      </c>
      <c r="P6531" s="9" t="b">
        <v>1</v>
      </c>
      <c r="Q6531" s="9" t="b">
        <v>1</v>
      </c>
      <c r="R6531" s="9" t="b">
        <v>0</v>
      </c>
      <c r="S6531" s="9" t="b">
        <v>0</v>
      </c>
      <c r="T6531" s="9" t="b">
        <v>0</v>
      </c>
      <c r="U6531" s="9" t="b">
        <v>0</v>
      </c>
      <c r="V6531" s="9" t="b">
        <v>1</v>
      </c>
      <c r="W6531" s="9" t="b">
        <v>1</v>
      </c>
      <c r="X6531" s="9" t="b">
        <v>1</v>
      </c>
      <c r="Y6531" s="9" t="b">
        <v>1</v>
      </c>
      <c r="Z6531" s="9" t="b">
        <v>0</v>
      </c>
      <c r="AA6531" s="9" t="b">
        <v>1</v>
      </c>
      <c r="AB6531" s="9" t="b">
        <v>1</v>
      </c>
      <c r="AC6531" s="9" t="b">
        <v>0</v>
      </c>
      <c r="AD6531" s="9" t="b">
        <v>1</v>
      </c>
      <c r="AE6531" s="9" t="b">
        <v>1</v>
      </c>
      <c r="AF6531" s="9" t="b">
        <v>0</v>
      </c>
      <c r="AG6531" s="9" t="b">
        <v>1</v>
      </c>
    </row>
    <row r="6532" spans="1:33" x14ac:dyDescent="0.2">
      <c r="A6532" s="11">
        <v>3</v>
      </c>
      <c r="B6532" t="s">
        <v>176</v>
      </c>
      <c r="C6532" t="s">
        <v>40</v>
      </c>
      <c r="D6532">
        <v>0</v>
      </c>
      <c r="E6532">
        <v>7203958.4514789702</v>
      </c>
      <c r="F6532">
        <v>0</v>
      </c>
      <c r="G6532">
        <v>0</v>
      </c>
      <c r="H6532">
        <v>0</v>
      </c>
      <c r="I6532">
        <v>0</v>
      </c>
      <c r="J6532" s="10">
        <f>SUMIFS(Table1[time],Table1[repetition],Table1[[#This Row],[repetition]],Table1[config],Table1[[#This Row],[config]])</f>
        <v>109348476.09734985</v>
      </c>
      <c r="K6532" s="11">
        <v>1</v>
      </c>
      <c r="L6532" s="11">
        <v>2</v>
      </c>
      <c r="M6532" s="11" t="s">
        <v>151</v>
      </c>
      <c r="N6532" s="11" t="b">
        <v>0</v>
      </c>
      <c r="O6532" s="11" t="b">
        <v>0</v>
      </c>
      <c r="P6532" s="11" t="b">
        <v>1</v>
      </c>
      <c r="Q6532" s="11" t="b">
        <v>1</v>
      </c>
      <c r="R6532" s="11" t="b">
        <v>1</v>
      </c>
      <c r="S6532" s="11" t="b">
        <v>0</v>
      </c>
      <c r="T6532" s="11" t="b">
        <v>0</v>
      </c>
      <c r="U6532" s="11" t="b">
        <v>0</v>
      </c>
      <c r="V6532" s="11" t="b">
        <v>0</v>
      </c>
      <c r="W6532" s="11" t="b">
        <v>0</v>
      </c>
      <c r="X6532" s="11" t="b">
        <v>0</v>
      </c>
      <c r="Y6532" s="11" t="b">
        <v>0</v>
      </c>
      <c r="Z6532" s="11" t="b">
        <v>1</v>
      </c>
      <c r="AA6532" s="11" t="b">
        <v>0</v>
      </c>
      <c r="AB6532" s="11" t="b">
        <v>0</v>
      </c>
      <c r="AC6532" s="11" t="b">
        <v>0</v>
      </c>
      <c r="AD6532" s="11" t="b">
        <v>0</v>
      </c>
      <c r="AE6532" s="11" t="b">
        <v>1</v>
      </c>
      <c r="AF6532" s="11" t="b">
        <v>1</v>
      </c>
      <c r="AG6532" s="11" t="b">
        <v>1</v>
      </c>
    </row>
    <row r="6533" spans="1:33" x14ac:dyDescent="0.2">
      <c r="A6533" s="9">
        <v>1</v>
      </c>
      <c r="B6533" t="s">
        <v>178</v>
      </c>
      <c r="C6533" t="s">
        <v>40</v>
      </c>
      <c r="D6533">
        <v>0</v>
      </c>
      <c r="E6533">
        <v>1080350.25240801</v>
      </c>
      <c r="F6533">
        <v>0</v>
      </c>
      <c r="G6533">
        <v>0</v>
      </c>
      <c r="H6533">
        <v>0</v>
      </c>
      <c r="I6533">
        <v>0</v>
      </c>
      <c r="J6533" s="8">
        <f>SUMIFS(Table1[time],Table1[repetition],Table1[[#This Row],[repetition]],Table1[config],Table1[[#This Row],[config]])</f>
        <v>110793657.14648502</v>
      </c>
      <c r="K6533" s="9">
        <v>120</v>
      </c>
      <c r="L6533" s="9">
        <v>6</v>
      </c>
      <c r="M6533" s="9" t="s">
        <v>150</v>
      </c>
      <c r="N6533" s="9" t="b">
        <v>1</v>
      </c>
      <c r="O6533" s="9" t="b">
        <v>1</v>
      </c>
      <c r="P6533" s="9" t="b">
        <v>0</v>
      </c>
      <c r="Q6533" s="9" t="b">
        <v>1</v>
      </c>
      <c r="R6533" s="9" t="b">
        <v>0</v>
      </c>
      <c r="S6533" s="9" t="b">
        <v>0</v>
      </c>
      <c r="T6533" s="9" t="b">
        <v>1</v>
      </c>
      <c r="U6533" s="9" t="b">
        <v>1</v>
      </c>
      <c r="V6533" s="9" t="b">
        <v>1</v>
      </c>
      <c r="W6533" s="9" t="b">
        <v>0</v>
      </c>
      <c r="X6533" s="9" t="b">
        <v>1</v>
      </c>
      <c r="Y6533" s="9" t="b">
        <v>0</v>
      </c>
      <c r="Z6533" s="9" t="b">
        <v>0</v>
      </c>
      <c r="AA6533" s="9" t="b">
        <v>1</v>
      </c>
      <c r="AB6533" s="9" t="b">
        <v>0</v>
      </c>
      <c r="AC6533" s="9" t="b">
        <v>0</v>
      </c>
      <c r="AD6533" s="9" t="b">
        <v>1</v>
      </c>
      <c r="AE6533" s="9" t="b">
        <v>0</v>
      </c>
      <c r="AF6533" s="9" t="b">
        <v>0</v>
      </c>
      <c r="AG6533" s="9" t="b">
        <v>0</v>
      </c>
    </row>
    <row r="6534" spans="1:33" x14ac:dyDescent="0.2">
      <c r="A6534" s="9">
        <v>2</v>
      </c>
      <c r="B6534" t="s">
        <v>178</v>
      </c>
      <c r="C6534" t="s">
        <v>40</v>
      </c>
      <c r="D6534">
        <v>0</v>
      </c>
      <c r="E6534">
        <v>2318240.0862700301</v>
      </c>
      <c r="F6534">
        <v>0</v>
      </c>
      <c r="G6534">
        <v>0</v>
      </c>
      <c r="H6534">
        <v>0</v>
      </c>
      <c r="I6534">
        <v>0</v>
      </c>
      <c r="J6534" s="8">
        <f>SUMIFS(Table1[time],Table1[repetition],Table1[[#This Row],[repetition]],Table1[config],Table1[[#This Row],[config]])</f>
        <v>126244312.3853969</v>
      </c>
      <c r="K6534" s="9">
        <v>600</v>
      </c>
      <c r="L6534" s="9">
        <v>3</v>
      </c>
      <c r="M6534" s="9" t="s">
        <v>151</v>
      </c>
      <c r="N6534" s="9" t="b">
        <v>0</v>
      </c>
      <c r="O6534" s="9" t="b">
        <v>1</v>
      </c>
      <c r="P6534" s="9" t="b">
        <v>0</v>
      </c>
      <c r="Q6534" s="9" t="b">
        <v>1</v>
      </c>
      <c r="R6534" s="9" t="b">
        <v>1</v>
      </c>
      <c r="S6534" s="9" t="b">
        <v>1</v>
      </c>
      <c r="T6534" s="9" t="b">
        <v>1</v>
      </c>
      <c r="U6534" s="9" t="b">
        <v>0</v>
      </c>
      <c r="V6534" s="9" t="b">
        <v>0</v>
      </c>
      <c r="W6534" s="9" t="b">
        <v>1</v>
      </c>
      <c r="X6534" s="9" t="b">
        <v>0</v>
      </c>
      <c r="Y6534" s="9" t="b">
        <v>0</v>
      </c>
      <c r="Z6534" s="9" t="b">
        <v>1</v>
      </c>
      <c r="AA6534" s="9" t="b">
        <v>0</v>
      </c>
      <c r="AB6534" s="9" t="b">
        <v>0</v>
      </c>
      <c r="AC6534" s="9" t="b">
        <v>1</v>
      </c>
      <c r="AD6534" s="9" t="b">
        <v>1</v>
      </c>
      <c r="AE6534" s="9" t="b">
        <v>0</v>
      </c>
      <c r="AF6534" s="9" t="b">
        <v>1</v>
      </c>
      <c r="AG6534" s="9" t="b">
        <v>0</v>
      </c>
    </row>
    <row r="6535" spans="1:33" x14ac:dyDescent="0.2">
      <c r="A6535" s="9">
        <v>3</v>
      </c>
      <c r="B6535" t="s">
        <v>178</v>
      </c>
      <c r="C6535" t="s">
        <v>40</v>
      </c>
      <c r="D6535">
        <v>0</v>
      </c>
      <c r="E6535">
        <v>855160.93281099095</v>
      </c>
      <c r="F6535">
        <v>0</v>
      </c>
      <c r="G6535">
        <v>0</v>
      </c>
      <c r="H6535">
        <v>0</v>
      </c>
      <c r="I6535">
        <v>0</v>
      </c>
      <c r="J6535" s="8">
        <f>SUMIFS(Table1[time],Table1[repetition],Table1[[#This Row],[repetition]],Table1[config],Table1[[#This Row],[config]])</f>
        <v>109348476.09734985</v>
      </c>
      <c r="K6535" s="9">
        <v>600</v>
      </c>
      <c r="L6535" s="9">
        <v>1</v>
      </c>
      <c r="M6535" s="9" t="s">
        <v>149</v>
      </c>
      <c r="N6535" s="9" t="b">
        <v>0</v>
      </c>
      <c r="O6535" s="9" t="b">
        <v>1</v>
      </c>
      <c r="P6535" s="9" t="b">
        <v>1</v>
      </c>
      <c r="Q6535" s="9" t="b">
        <v>1</v>
      </c>
      <c r="R6535" s="9" t="b">
        <v>1</v>
      </c>
      <c r="S6535" s="9" t="b">
        <v>0</v>
      </c>
      <c r="T6535" s="9" t="b">
        <v>1</v>
      </c>
      <c r="U6535" s="9" t="b">
        <v>0</v>
      </c>
      <c r="V6535" s="9" t="b">
        <v>0</v>
      </c>
      <c r="W6535" s="9" t="b">
        <v>1</v>
      </c>
      <c r="X6535" s="9" t="b">
        <v>1</v>
      </c>
      <c r="Y6535" s="9" t="b">
        <v>1</v>
      </c>
      <c r="Z6535" s="9" t="b">
        <v>1</v>
      </c>
      <c r="AA6535" s="9" t="b">
        <v>0</v>
      </c>
      <c r="AB6535" s="9" t="b">
        <v>1</v>
      </c>
      <c r="AC6535" s="9" t="b">
        <v>1</v>
      </c>
      <c r="AD6535" s="9" t="b">
        <v>1</v>
      </c>
      <c r="AE6535" s="9" t="b">
        <v>1</v>
      </c>
      <c r="AF6535" s="9" t="b">
        <v>1</v>
      </c>
      <c r="AG6535" s="9" t="b">
        <v>0</v>
      </c>
    </row>
    <row r="6536" spans="1:33" x14ac:dyDescent="0.2">
      <c r="A6536" s="9">
        <v>1</v>
      </c>
      <c r="B6536" t="s">
        <v>180</v>
      </c>
      <c r="C6536" t="s">
        <v>40</v>
      </c>
      <c r="D6536">
        <v>2</v>
      </c>
      <c r="E6536">
        <v>801519.21761600499</v>
      </c>
      <c r="F6536">
        <v>0</v>
      </c>
      <c r="G6536">
        <v>0</v>
      </c>
      <c r="H6536">
        <v>0</v>
      </c>
      <c r="I6536">
        <v>0</v>
      </c>
      <c r="J6536" s="8">
        <f>SUMIFS(Table1[time],Table1[repetition],Table1[[#This Row],[repetition]],Table1[config],Table1[[#This Row],[config]])</f>
        <v>110793657.14648502</v>
      </c>
      <c r="K6536" s="9">
        <v>150</v>
      </c>
      <c r="L6536" s="9">
        <v>5</v>
      </c>
      <c r="M6536" s="9" t="s">
        <v>149</v>
      </c>
      <c r="N6536" s="9" t="b">
        <v>0</v>
      </c>
      <c r="O6536" s="9" t="b">
        <v>1</v>
      </c>
      <c r="P6536" s="9" t="b">
        <v>0</v>
      </c>
      <c r="Q6536" s="9" t="b">
        <v>0</v>
      </c>
      <c r="R6536" s="9" t="b">
        <v>0</v>
      </c>
      <c r="S6536" s="9" t="b">
        <v>1</v>
      </c>
      <c r="T6536" s="9" t="b">
        <v>0</v>
      </c>
      <c r="U6536" s="9" t="b">
        <v>0</v>
      </c>
      <c r="V6536" s="9" t="b">
        <v>1</v>
      </c>
      <c r="W6536" s="9" t="b">
        <v>1</v>
      </c>
      <c r="X6536" s="9" t="b">
        <v>1</v>
      </c>
      <c r="Y6536" s="9" t="b">
        <v>1</v>
      </c>
      <c r="Z6536" s="9" t="b">
        <v>0</v>
      </c>
      <c r="AA6536" s="9" t="b">
        <v>0</v>
      </c>
      <c r="AB6536" s="9" t="b">
        <v>1</v>
      </c>
      <c r="AC6536" s="9" t="b">
        <v>0</v>
      </c>
      <c r="AD6536" s="9" t="b">
        <v>1</v>
      </c>
      <c r="AE6536" s="9" t="b">
        <v>0</v>
      </c>
      <c r="AF6536" s="9" t="b">
        <v>0</v>
      </c>
      <c r="AG6536" s="9" t="b">
        <v>1</v>
      </c>
    </row>
    <row r="6537" spans="1:33" x14ac:dyDescent="0.2">
      <c r="A6537" s="9">
        <v>2</v>
      </c>
      <c r="B6537" t="s">
        <v>180</v>
      </c>
      <c r="C6537" t="s">
        <v>40</v>
      </c>
      <c r="D6537">
        <v>2</v>
      </c>
      <c r="E6537">
        <v>1772423.0451541899</v>
      </c>
      <c r="F6537">
        <v>0</v>
      </c>
      <c r="G6537">
        <v>0</v>
      </c>
      <c r="H6537">
        <v>0</v>
      </c>
      <c r="I6537">
        <v>0</v>
      </c>
      <c r="J6537" s="8">
        <f>SUMIFS(Table1[time],Table1[repetition],Table1[[#This Row],[repetition]],Table1[config],Table1[[#This Row],[config]])</f>
        <v>126244312.3853969</v>
      </c>
      <c r="K6537" s="9">
        <v>600</v>
      </c>
      <c r="L6537" s="9">
        <v>3</v>
      </c>
      <c r="M6537" s="9" t="s">
        <v>151</v>
      </c>
      <c r="N6537" s="9" t="b">
        <v>0</v>
      </c>
      <c r="O6537" s="9" t="b">
        <v>1</v>
      </c>
      <c r="P6537" s="9" t="b">
        <v>0</v>
      </c>
      <c r="Q6537" s="9" t="b">
        <v>1</v>
      </c>
      <c r="R6537" s="9" t="b">
        <v>1</v>
      </c>
      <c r="S6537" s="9" t="b">
        <v>1</v>
      </c>
      <c r="T6537" s="9" t="b">
        <v>1</v>
      </c>
      <c r="U6537" s="9" t="b">
        <v>0</v>
      </c>
      <c r="V6537" s="9" t="b">
        <v>0</v>
      </c>
      <c r="W6537" s="9" t="b">
        <v>1</v>
      </c>
      <c r="X6537" s="9" t="b">
        <v>0</v>
      </c>
      <c r="Y6537" s="9" t="b">
        <v>0</v>
      </c>
      <c r="Z6537" s="9" t="b">
        <v>1</v>
      </c>
      <c r="AA6537" s="9" t="b">
        <v>0</v>
      </c>
      <c r="AB6537" s="9" t="b">
        <v>0</v>
      </c>
      <c r="AC6537" s="9" t="b">
        <v>1</v>
      </c>
      <c r="AD6537" s="9" t="b">
        <v>1</v>
      </c>
      <c r="AE6537" s="9" t="b">
        <v>0</v>
      </c>
      <c r="AF6537" s="9" t="b">
        <v>1</v>
      </c>
      <c r="AG6537" s="9" t="b">
        <v>0</v>
      </c>
    </row>
    <row r="6538" spans="1:33" x14ac:dyDescent="0.2">
      <c r="A6538" s="9">
        <v>3</v>
      </c>
      <c r="B6538" t="s">
        <v>180</v>
      </c>
      <c r="C6538" t="s">
        <v>40</v>
      </c>
      <c r="D6538">
        <v>2</v>
      </c>
      <c r="E6538">
        <v>649952.15970899095</v>
      </c>
      <c r="F6538">
        <v>0</v>
      </c>
      <c r="G6538">
        <v>0</v>
      </c>
      <c r="H6538">
        <v>0</v>
      </c>
      <c r="I6538">
        <v>0</v>
      </c>
      <c r="J6538" s="8">
        <f>SUMIFS(Table1[time],Table1[repetition],Table1[[#This Row],[repetition]],Table1[config],Table1[[#This Row],[config]])</f>
        <v>109348476.09734985</v>
      </c>
      <c r="K6538" s="9">
        <v>600</v>
      </c>
      <c r="L6538" s="9">
        <v>1</v>
      </c>
      <c r="M6538" s="9" t="s">
        <v>149</v>
      </c>
      <c r="N6538" s="9" t="b">
        <v>0</v>
      </c>
      <c r="O6538" s="9" t="b">
        <v>1</v>
      </c>
      <c r="P6538" s="9" t="b">
        <v>1</v>
      </c>
      <c r="Q6538" s="9" t="b">
        <v>1</v>
      </c>
      <c r="R6538" s="9" t="b">
        <v>1</v>
      </c>
      <c r="S6538" s="9" t="b">
        <v>0</v>
      </c>
      <c r="T6538" s="9" t="b">
        <v>1</v>
      </c>
      <c r="U6538" s="9" t="b">
        <v>0</v>
      </c>
      <c r="V6538" s="9" t="b">
        <v>0</v>
      </c>
      <c r="W6538" s="9" t="b">
        <v>1</v>
      </c>
      <c r="X6538" s="9" t="b">
        <v>1</v>
      </c>
      <c r="Y6538" s="9" t="b">
        <v>1</v>
      </c>
      <c r="Z6538" s="9" t="b">
        <v>1</v>
      </c>
      <c r="AA6538" s="9" t="b">
        <v>0</v>
      </c>
      <c r="AB6538" s="9" t="b">
        <v>1</v>
      </c>
      <c r="AC6538" s="9" t="b">
        <v>1</v>
      </c>
      <c r="AD6538" s="9" t="b">
        <v>1</v>
      </c>
      <c r="AE6538" s="9" t="b">
        <v>1</v>
      </c>
      <c r="AF6538" s="9" t="b">
        <v>1</v>
      </c>
      <c r="AG6538" s="9" t="b">
        <v>0</v>
      </c>
    </row>
    <row r="6539" spans="1:33" x14ac:dyDescent="0.2">
      <c r="A6539" s="11">
        <v>1</v>
      </c>
      <c r="B6539" t="s">
        <v>182</v>
      </c>
      <c r="C6539" t="s">
        <v>40</v>
      </c>
      <c r="D6539">
        <v>0</v>
      </c>
      <c r="E6539">
        <v>7206476.7007210096</v>
      </c>
      <c r="F6539">
        <v>0</v>
      </c>
      <c r="G6539">
        <v>0</v>
      </c>
      <c r="H6539">
        <v>0</v>
      </c>
      <c r="I6539">
        <v>0</v>
      </c>
      <c r="J6539" s="10">
        <f>SUMIFS(Table1[time],Table1[repetition],Table1[[#This Row],[repetition]],Table1[config],Table1[[#This Row],[config]])</f>
        <v>110793657.14648502</v>
      </c>
      <c r="K6539" s="11">
        <v>200</v>
      </c>
      <c r="L6539" s="11">
        <v>3</v>
      </c>
      <c r="M6539" s="11" t="s">
        <v>151</v>
      </c>
      <c r="N6539" s="11" t="b">
        <v>1</v>
      </c>
      <c r="O6539" s="11" t="b">
        <v>0</v>
      </c>
      <c r="P6539" s="11" t="b">
        <v>1</v>
      </c>
      <c r="Q6539" s="11" t="b">
        <v>0</v>
      </c>
      <c r="R6539" s="11" t="b">
        <v>1</v>
      </c>
      <c r="S6539" s="11" t="b">
        <v>0</v>
      </c>
      <c r="T6539" s="11" t="b">
        <v>0</v>
      </c>
      <c r="U6539" s="11" t="b">
        <v>1</v>
      </c>
      <c r="V6539" s="11" t="b">
        <v>1</v>
      </c>
      <c r="W6539" s="11" t="b">
        <v>1</v>
      </c>
      <c r="X6539" s="11" t="b">
        <v>0</v>
      </c>
      <c r="Y6539" s="11" t="b">
        <v>1</v>
      </c>
      <c r="Z6539" s="11" t="b">
        <v>1</v>
      </c>
      <c r="AA6539" s="11" t="b">
        <v>0</v>
      </c>
      <c r="AB6539" s="11" t="b">
        <v>0</v>
      </c>
      <c r="AC6539" s="11" t="b">
        <v>0</v>
      </c>
      <c r="AD6539" s="11" t="b">
        <v>0</v>
      </c>
      <c r="AE6539" s="11" t="b">
        <v>1</v>
      </c>
      <c r="AF6539" s="11" t="b">
        <v>0</v>
      </c>
      <c r="AG6539" s="11" t="b">
        <v>0</v>
      </c>
    </row>
    <row r="6540" spans="1:33" x14ac:dyDescent="0.2">
      <c r="A6540" s="11">
        <v>2</v>
      </c>
      <c r="B6540" t="s">
        <v>182</v>
      </c>
      <c r="C6540" t="s">
        <v>40</v>
      </c>
      <c r="D6540">
        <v>0</v>
      </c>
      <c r="E6540">
        <v>7213458.8086260399</v>
      </c>
      <c r="F6540">
        <v>0</v>
      </c>
      <c r="G6540">
        <v>0</v>
      </c>
      <c r="H6540">
        <v>0</v>
      </c>
      <c r="I6540">
        <v>0</v>
      </c>
      <c r="J6540" s="10">
        <f>SUMIFS(Table1[time],Table1[repetition],Table1[[#This Row],[repetition]],Table1[config],Table1[[#This Row],[config]])</f>
        <v>126244312.3853969</v>
      </c>
      <c r="K6540" s="11">
        <v>600</v>
      </c>
      <c r="L6540" s="11">
        <v>5</v>
      </c>
      <c r="M6540" s="11" t="s">
        <v>151</v>
      </c>
      <c r="N6540" s="11" t="b">
        <v>0</v>
      </c>
      <c r="O6540" s="11" t="b">
        <v>1</v>
      </c>
      <c r="P6540" s="11" t="b">
        <v>1</v>
      </c>
      <c r="Q6540" s="11" t="b">
        <v>1</v>
      </c>
      <c r="R6540" s="11" t="b">
        <v>0</v>
      </c>
      <c r="S6540" s="11" t="b">
        <v>0</v>
      </c>
      <c r="T6540" s="11" t="b">
        <v>0</v>
      </c>
      <c r="U6540" s="11" t="b">
        <v>0</v>
      </c>
      <c r="V6540" s="11" t="b">
        <v>1</v>
      </c>
      <c r="W6540" s="11" t="b">
        <v>1</v>
      </c>
      <c r="X6540" s="11" t="b">
        <v>1</v>
      </c>
      <c r="Y6540" s="11" t="b">
        <v>1</v>
      </c>
      <c r="Z6540" s="11" t="b">
        <v>0</v>
      </c>
      <c r="AA6540" s="11" t="b">
        <v>1</v>
      </c>
      <c r="AB6540" s="11" t="b">
        <v>1</v>
      </c>
      <c r="AC6540" s="11" t="b">
        <v>0</v>
      </c>
      <c r="AD6540" s="11" t="b">
        <v>1</v>
      </c>
      <c r="AE6540" s="11" t="b">
        <v>1</v>
      </c>
      <c r="AF6540" s="11" t="b">
        <v>0</v>
      </c>
      <c r="AG6540" s="11" t="b">
        <v>1</v>
      </c>
    </row>
    <row r="6541" spans="1:33" x14ac:dyDescent="0.2">
      <c r="A6541" s="9">
        <v>3</v>
      </c>
      <c r="B6541" t="s">
        <v>182</v>
      </c>
      <c r="C6541" t="s">
        <v>40</v>
      </c>
      <c r="D6541">
        <v>0</v>
      </c>
      <c r="E6541">
        <v>7205427.0297359899</v>
      </c>
      <c r="F6541">
        <v>0</v>
      </c>
      <c r="G6541">
        <v>0</v>
      </c>
      <c r="H6541">
        <v>0</v>
      </c>
      <c r="I6541">
        <v>0</v>
      </c>
      <c r="J6541" s="8">
        <f>SUMIFS(Table1[time],Table1[repetition],Table1[[#This Row],[repetition]],Table1[config],Table1[[#This Row],[config]])</f>
        <v>109348476.09734985</v>
      </c>
      <c r="K6541" s="9">
        <v>600</v>
      </c>
      <c r="L6541" s="9">
        <v>5</v>
      </c>
      <c r="M6541" s="9" t="s">
        <v>151</v>
      </c>
      <c r="N6541" s="9" t="b">
        <v>0</v>
      </c>
      <c r="O6541" s="9" t="b">
        <v>1</v>
      </c>
      <c r="P6541" s="9" t="b">
        <v>1</v>
      </c>
      <c r="Q6541" s="9" t="b">
        <v>1</v>
      </c>
      <c r="R6541" s="9" t="b">
        <v>0</v>
      </c>
      <c r="S6541" s="9" t="b">
        <v>0</v>
      </c>
      <c r="T6541" s="9" t="b">
        <v>0</v>
      </c>
      <c r="U6541" s="9" t="b">
        <v>0</v>
      </c>
      <c r="V6541" s="9" t="b">
        <v>1</v>
      </c>
      <c r="W6541" s="9" t="b">
        <v>1</v>
      </c>
      <c r="X6541" s="9" t="b">
        <v>1</v>
      </c>
      <c r="Y6541" s="9" t="b">
        <v>1</v>
      </c>
      <c r="Z6541" s="9" t="b">
        <v>0</v>
      </c>
      <c r="AA6541" s="9" t="b">
        <v>1</v>
      </c>
      <c r="AB6541" s="9" t="b">
        <v>1</v>
      </c>
      <c r="AC6541" s="9" t="b">
        <v>0</v>
      </c>
      <c r="AD6541" s="9" t="b">
        <v>1</v>
      </c>
      <c r="AE6541" s="9" t="b">
        <v>1</v>
      </c>
      <c r="AF6541" s="9" t="b">
        <v>0</v>
      </c>
      <c r="AG6541" s="9" t="b">
        <v>1</v>
      </c>
    </row>
    <row r="6542" spans="1:33" x14ac:dyDescent="0.2">
      <c r="A6542" s="11">
        <v>1</v>
      </c>
      <c r="B6542" t="s">
        <v>184</v>
      </c>
      <c r="C6542" t="s">
        <v>40</v>
      </c>
      <c r="D6542">
        <v>0</v>
      </c>
      <c r="E6542">
        <v>7204751.7893160097</v>
      </c>
      <c r="F6542">
        <v>0</v>
      </c>
      <c r="G6542">
        <v>0</v>
      </c>
      <c r="H6542">
        <v>0</v>
      </c>
      <c r="I6542">
        <v>0</v>
      </c>
      <c r="J6542" s="10">
        <f>SUMIFS(Table1[time],Table1[repetition],Table1[[#This Row],[repetition]],Table1[config],Table1[[#This Row],[config]])</f>
        <v>110793657.14648502</v>
      </c>
      <c r="K6542" s="11">
        <v>200</v>
      </c>
      <c r="L6542" s="11">
        <v>6</v>
      </c>
      <c r="M6542" s="11" t="s">
        <v>150</v>
      </c>
      <c r="N6542" s="11" t="b">
        <v>1</v>
      </c>
      <c r="O6542" s="11" t="b">
        <v>1</v>
      </c>
      <c r="P6542" s="11" t="b">
        <v>0</v>
      </c>
      <c r="Q6542" s="11" t="b">
        <v>1</v>
      </c>
      <c r="R6542" s="11" t="b">
        <v>0</v>
      </c>
      <c r="S6542" s="11" t="b">
        <v>0</v>
      </c>
      <c r="T6542" s="11" t="b">
        <v>0</v>
      </c>
      <c r="U6542" s="11" t="b">
        <v>0</v>
      </c>
      <c r="V6542" s="11" t="b">
        <v>0</v>
      </c>
      <c r="W6542" s="11" t="b">
        <v>0</v>
      </c>
      <c r="X6542" s="11" t="b">
        <v>0</v>
      </c>
      <c r="Y6542" s="11" t="b">
        <v>1</v>
      </c>
      <c r="Z6542" s="11" t="b">
        <v>0</v>
      </c>
      <c r="AA6542" s="11" t="b">
        <v>1</v>
      </c>
      <c r="AB6542" s="11" t="b">
        <v>1</v>
      </c>
      <c r="AC6542" s="11" t="b">
        <v>0</v>
      </c>
      <c r="AD6542" s="11" t="b">
        <v>0</v>
      </c>
      <c r="AE6542" s="11" t="b">
        <v>1</v>
      </c>
      <c r="AF6542" s="11" t="b">
        <v>1</v>
      </c>
      <c r="AG6542" s="11" t="b">
        <v>0</v>
      </c>
    </row>
    <row r="6543" spans="1:33" x14ac:dyDescent="0.2">
      <c r="A6543" s="11">
        <v>2</v>
      </c>
      <c r="B6543" t="s">
        <v>184</v>
      </c>
      <c r="C6543" t="s">
        <v>40</v>
      </c>
      <c r="D6543">
        <v>0</v>
      </c>
      <c r="E6543">
        <v>7209795.5411658604</v>
      </c>
      <c r="F6543">
        <v>0</v>
      </c>
      <c r="G6543">
        <v>0</v>
      </c>
      <c r="H6543">
        <v>0</v>
      </c>
      <c r="I6543">
        <v>0</v>
      </c>
      <c r="J6543" s="10">
        <f>SUMIFS(Table1[time],Table1[repetition],Table1[[#This Row],[repetition]],Table1[config],Table1[[#This Row],[config]])</f>
        <v>126244312.3853969</v>
      </c>
      <c r="K6543" s="11">
        <v>600</v>
      </c>
      <c r="L6543" s="11">
        <v>5</v>
      </c>
      <c r="M6543" s="11" t="s">
        <v>151</v>
      </c>
      <c r="N6543" s="11" t="b">
        <v>0</v>
      </c>
      <c r="O6543" s="11" t="b">
        <v>1</v>
      </c>
      <c r="P6543" s="11" t="b">
        <v>1</v>
      </c>
      <c r="Q6543" s="11" t="b">
        <v>1</v>
      </c>
      <c r="R6543" s="11" t="b">
        <v>0</v>
      </c>
      <c r="S6543" s="11" t="b">
        <v>0</v>
      </c>
      <c r="T6543" s="11" t="b">
        <v>0</v>
      </c>
      <c r="U6543" s="11" t="b">
        <v>0</v>
      </c>
      <c r="V6543" s="11" t="b">
        <v>1</v>
      </c>
      <c r="W6543" s="11" t="b">
        <v>1</v>
      </c>
      <c r="X6543" s="11" t="b">
        <v>1</v>
      </c>
      <c r="Y6543" s="11" t="b">
        <v>1</v>
      </c>
      <c r="Z6543" s="11" t="b">
        <v>0</v>
      </c>
      <c r="AA6543" s="11" t="b">
        <v>1</v>
      </c>
      <c r="AB6543" s="11" t="b">
        <v>1</v>
      </c>
      <c r="AC6543" s="11" t="b">
        <v>0</v>
      </c>
      <c r="AD6543" s="11" t="b">
        <v>1</v>
      </c>
      <c r="AE6543" s="11" t="b">
        <v>1</v>
      </c>
      <c r="AF6543" s="11" t="b">
        <v>0</v>
      </c>
      <c r="AG6543" s="11" t="b">
        <v>1</v>
      </c>
    </row>
    <row r="6544" spans="1:33" x14ac:dyDescent="0.2">
      <c r="A6544" s="9">
        <v>3</v>
      </c>
      <c r="B6544" t="s">
        <v>184</v>
      </c>
      <c r="C6544" t="s">
        <v>40</v>
      </c>
      <c r="D6544">
        <v>0</v>
      </c>
      <c r="E6544">
        <v>7205035.3184609897</v>
      </c>
      <c r="F6544">
        <v>0</v>
      </c>
      <c r="G6544">
        <v>0</v>
      </c>
      <c r="H6544">
        <v>0</v>
      </c>
      <c r="I6544">
        <v>0</v>
      </c>
      <c r="J6544" s="8">
        <f>SUMIFS(Table1[time],Table1[repetition],Table1[[#This Row],[repetition]],Table1[config],Table1[[#This Row],[config]])</f>
        <v>109348476.09734985</v>
      </c>
      <c r="K6544" s="9">
        <v>600</v>
      </c>
      <c r="L6544" s="9">
        <v>5</v>
      </c>
      <c r="M6544" s="9" t="s">
        <v>151</v>
      </c>
      <c r="N6544" s="9" t="b">
        <v>0</v>
      </c>
      <c r="O6544" s="9" t="b">
        <v>1</v>
      </c>
      <c r="P6544" s="9" t="b">
        <v>1</v>
      </c>
      <c r="Q6544" s="9" t="b">
        <v>1</v>
      </c>
      <c r="R6544" s="9" t="b">
        <v>0</v>
      </c>
      <c r="S6544" s="9" t="b">
        <v>0</v>
      </c>
      <c r="T6544" s="9" t="b">
        <v>0</v>
      </c>
      <c r="U6544" s="9" t="b">
        <v>0</v>
      </c>
      <c r="V6544" s="9" t="b">
        <v>1</v>
      </c>
      <c r="W6544" s="9" t="b">
        <v>1</v>
      </c>
      <c r="X6544" s="9" t="b">
        <v>1</v>
      </c>
      <c r="Y6544" s="9" t="b">
        <v>1</v>
      </c>
      <c r="Z6544" s="9" t="b">
        <v>0</v>
      </c>
      <c r="AA6544" s="9" t="b">
        <v>1</v>
      </c>
      <c r="AB6544" s="9" t="b">
        <v>1</v>
      </c>
      <c r="AC6544" s="9" t="b">
        <v>0</v>
      </c>
      <c r="AD6544" s="9" t="b">
        <v>1</v>
      </c>
      <c r="AE6544" s="9" t="b">
        <v>1</v>
      </c>
      <c r="AF6544" s="9" t="b">
        <v>0</v>
      </c>
      <c r="AG6544" s="9" t="b">
        <v>1</v>
      </c>
    </row>
    <row r="6545" spans="1:33" x14ac:dyDescent="0.2">
      <c r="A6545" s="11">
        <v>1</v>
      </c>
      <c r="B6545" t="s">
        <v>186</v>
      </c>
      <c r="C6545" t="s">
        <v>40</v>
      </c>
      <c r="D6545">
        <v>0</v>
      </c>
      <c r="E6545">
        <v>5943661.4389030105</v>
      </c>
      <c r="F6545">
        <v>0</v>
      </c>
      <c r="G6545">
        <v>0</v>
      </c>
      <c r="H6545">
        <v>0</v>
      </c>
      <c r="I6545">
        <v>0</v>
      </c>
      <c r="J6545" s="10">
        <f>SUMIFS(Table1[time],Table1[repetition],Table1[[#This Row],[repetition]],Table1[config],Table1[[#This Row],[config]])</f>
        <v>110793657.14648502</v>
      </c>
      <c r="K6545" s="11">
        <v>600</v>
      </c>
      <c r="L6545" s="11">
        <v>6</v>
      </c>
      <c r="M6545" s="11" t="s">
        <v>151</v>
      </c>
      <c r="N6545" s="11" t="b">
        <v>1</v>
      </c>
      <c r="O6545" s="11" t="b">
        <v>1</v>
      </c>
      <c r="P6545" s="11" t="b">
        <v>1</v>
      </c>
      <c r="Q6545" s="11" t="b">
        <v>1</v>
      </c>
      <c r="R6545" s="11" t="b">
        <v>0</v>
      </c>
      <c r="S6545" s="11" t="b">
        <v>1</v>
      </c>
      <c r="T6545" s="11" t="b">
        <v>1</v>
      </c>
      <c r="U6545" s="11" t="b">
        <v>1</v>
      </c>
      <c r="V6545" s="11" t="b">
        <v>0</v>
      </c>
      <c r="W6545" s="11" t="b">
        <v>1</v>
      </c>
      <c r="X6545" s="11" t="b">
        <v>0</v>
      </c>
      <c r="Y6545" s="11" t="b">
        <v>1</v>
      </c>
      <c r="Z6545" s="11" t="b">
        <v>1</v>
      </c>
      <c r="AA6545" s="11" t="b">
        <v>0</v>
      </c>
      <c r="AB6545" s="11" t="b">
        <v>1</v>
      </c>
      <c r="AC6545" s="11" t="b">
        <v>1</v>
      </c>
      <c r="AD6545" s="11" t="b">
        <v>1</v>
      </c>
      <c r="AE6545" s="11" t="b">
        <v>0</v>
      </c>
      <c r="AF6545" s="11" t="b">
        <v>0</v>
      </c>
      <c r="AG6545" s="11" t="b">
        <v>0</v>
      </c>
    </row>
    <row r="6546" spans="1:33" x14ac:dyDescent="0.2">
      <c r="A6546" s="11">
        <v>2</v>
      </c>
      <c r="B6546" t="s">
        <v>186</v>
      </c>
      <c r="C6546" t="s">
        <v>40</v>
      </c>
      <c r="D6546">
        <v>0</v>
      </c>
      <c r="E6546">
        <v>7124108.3279610602</v>
      </c>
      <c r="F6546">
        <v>0</v>
      </c>
      <c r="G6546">
        <v>0</v>
      </c>
      <c r="H6546">
        <v>0</v>
      </c>
      <c r="I6546">
        <v>0</v>
      </c>
      <c r="J6546" s="10">
        <f>SUMIFS(Table1[time],Table1[repetition],Table1[[#This Row],[repetition]],Table1[config],Table1[[#This Row],[config]])</f>
        <v>126244312.3853969</v>
      </c>
      <c r="K6546" s="11">
        <v>600</v>
      </c>
      <c r="L6546" s="11">
        <v>4</v>
      </c>
      <c r="M6546" s="11" t="s">
        <v>151</v>
      </c>
      <c r="N6546" s="11" t="b">
        <v>0</v>
      </c>
      <c r="O6546" s="11" t="b">
        <v>0</v>
      </c>
      <c r="P6546" s="11" t="b">
        <v>1</v>
      </c>
      <c r="Q6546" s="11" t="b">
        <v>0</v>
      </c>
      <c r="R6546" s="11" t="b">
        <v>0</v>
      </c>
      <c r="S6546" s="11" t="b">
        <v>1</v>
      </c>
      <c r="T6546" s="11" t="b">
        <v>1</v>
      </c>
      <c r="U6546" s="11" t="b">
        <v>0</v>
      </c>
      <c r="V6546" s="11" t="b">
        <v>0</v>
      </c>
      <c r="W6546" s="11" t="b">
        <v>1</v>
      </c>
      <c r="X6546" s="11" t="b">
        <v>0</v>
      </c>
      <c r="Y6546" s="11" t="b">
        <v>0</v>
      </c>
      <c r="Z6546" s="11" t="b">
        <v>1</v>
      </c>
      <c r="AA6546" s="11" t="b">
        <v>1</v>
      </c>
      <c r="AB6546" s="11" t="b">
        <v>1</v>
      </c>
      <c r="AC6546" s="11" t="b">
        <v>1</v>
      </c>
      <c r="AD6546" s="11" t="b">
        <v>0</v>
      </c>
      <c r="AE6546" s="11" t="b">
        <v>0</v>
      </c>
      <c r="AF6546" s="11" t="b">
        <v>1</v>
      </c>
      <c r="AG6546" s="11" t="b">
        <v>0</v>
      </c>
    </row>
    <row r="6547" spans="1:33" x14ac:dyDescent="0.2">
      <c r="A6547" s="9">
        <v>3</v>
      </c>
      <c r="B6547" t="s">
        <v>186</v>
      </c>
      <c r="C6547" t="s">
        <v>40</v>
      </c>
      <c r="D6547">
        <v>0</v>
      </c>
      <c r="E6547">
        <v>4904864.0926829902</v>
      </c>
      <c r="F6547">
        <v>0</v>
      </c>
      <c r="G6547">
        <v>0</v>
      </c>
      <c r="H6547">
        <v>0</v>
      </c>
      <c r="I6547">
        <v>0</v>
      </c>
      <c r="J6547" s="8">
        <f>SUMIFS(Table1[time],Table1[repetition],Table1[[#This Row],[repetition]],Table1[config],Table1[[#This Row],[config]])</f>
        <v>109348476.09734985</v>
      </c>
      <c r="K6547" s="9">
        <v>200</v>
      </c>
      <c r="L6547" s="9">
        <v>18</v>
      </c>
      <c r="M6547" s="9" t="s">
        <v>151</v>
      </c>
      <c r="N6547" s="9" t="b">
        <v>1</v>
      </c>
      <c r="O6547" s="9" t="b">
        <v>0</v>
      </c>
      <c r="P6547" s="9" t="b">
        <v>0</v>
      </c>
      <c r="Q6547" s="9" t="b">
        <v>0</v>
      </c>
      <c r="R6547" s="9" t="b">
        <v>1</v>
      </c>
      <c r="S6547" s="9" t="b">
        <v>0</v>
      </c>
      <c r="T6547" s="9" t="b">
        <v>0</v>
      </c>
      <c r="U6547" s="9" t="b">
        <v>0</v>
      </c>
      <c r="V6547" s="9" t="b">
        <v>0</v>
      </c>
      <c r="W6547" s="9" t="b">
        <v>0</v>
      </c>
      <c r="X6547" s="9" t="b">
        <v>0</v>
      </c>
      <c r="Y6547" s="9" t="b">
        <v>1</v>
      </c>
      <c r="Z6547" s="9" t="b">
        <v>0</v>
      </c>
      <c r="AA6547" s="9" t="b">
        <v>1</v>
      </c>
      <c r="AB6547" s="9" t="b">
        <v>1</v>
      </c>
      <c r="AC6547" s="9" t="b">
        <v>1</v>
      </c>
      <c r="AD6547" s="9" t="b">
        <v>0</v>
      </c>
      <c r="AE6547" s="9" t="b">
        <v>0</v>
      </c>
      <c r="AF6547" s="9" t="b">
        <v>1</v>
      </c>
      <c r="AG6547" s="9" t="b">
        <v>1</v>
      </c>
    </row>
    <row r="6548" spans="1:33" x14ac:dyDescent="0.2">
      <c r="A6548" s="11">
        <v>1</v>
      </c>
      <c r="B6548" t="s">
        <v>187</v>
      </c>
      <c r="C6548" t="s">
        <v>40</v>
      </c>
      <c r="D6548">
        <v>0</v>
      </c>
      <c r="E6548">
        <v>7204486.6082019797</v>
      </c>
      <c r="F6548">
        <v>0</v>
      </c>
      <c r="G6548">
        <v>0</v>
      </c>
      <c r="H6548">
        <v>0</v>
      </c>
      <c r="I6548">
        <v>0</v>
      </c>
      <c r="J6548" s="10">
        <f>SUMIFS(Table1[time],Table1[repetition],Table1[[#This Row],[repetition]],Table1[config],Table1[[#This Row],[config]])</f>
        <v>110793657.14648502</v>
      </c>
      <c r="K6548" s="11">
        <v>1</v>
      </c>
      <c r="L6548" s="11">
        <v>2</v>
      </c>
      <c r="M6548" s="11" t="s">
        <v>151</v>
      </c>
      <c r="N6548" s="11" t="b">
        <v>0</v>
      </c>
      <c r="O6548" s="11" t="b">
        <v>0</v>
      </c>
      <c r="P6548" s="11" t="b">
        <v>1</v>
      </c>
      <c r="Q6548" s="11" t="b">
        <v>1</v>
      </c>
      <c r="R6548" s="11" t="b">
        <v>1</v>
      </c>
      <c r="S6548" s="11" t="b">
        <v>0</v>
      </c>
      <c r="T6548" s="11" t="b">
        <v>0</v>
      </c>
      <c r="U6548" s="11" t="b">
        <v>0</v>
      </c>
      <c r="V6548" s="11" t="b">
        <v>0</v>
      </c>
      <c r="W6548" s="11" t="b">
        <v>0</v>
      </c>
      <c r="X6548" s="11" t="b">
        <v>0</v>
      </c>
      <c r="Y6548" s="11" t="b">
        <v>0</v>
      </c>
      <c r="Z6548" s="11" t="b">
        <v>1</v>
      </c>
      <c r="AA6548" s="11" t="b">
        <v>0</v>
      </c>
      <c r="AB6548" s="11" t="b">
        <v>0</v>
      </c>
      <c r="AC6548" s="11" t="b">
        <v>0</v>
      </c>
      <c r="AD6548" s="11" t="b">
        <v>0</v>
      </c>
      <c r="AE6548" s="11" t="b">
        <v>1</v>
      </c>
      <c r="AF6548" s="11" t="b">
        <v>1</v>
      </c>
      <c r="AG6548" s="11" t="b">
        <v>1</v>
      </c>
    </row>
    <row r="6549" spans="1:33" x14ac:dyDescent="0.2">
      <c r="A6549" s="9">
        <v>2</v>
      </c>
      <c r="B6549" t="s">
        <v>187</v>
      </c>
      <c r="C6549" t="s">
        <v>40</v>
      </c>
      <c r="D6549">
        <v>0</v>
      </c>
      <c r="E6549">
        <v>7207929.1777890101</v>
      </c>
      <c r="F6549">
        <v>0</v>
      </c>
      <c r="G6549">
        <v>0</v>
      </c>
      <c r="H6549">
        <v>0</v>
      </c>
      <c r="I6549">
        <v>0</v>
      </c>
      <c r="J6549" s="8">
        <f>SUMIFS(Table1[time],Table1[repetition],Table1[[#This Row],[repetition]],Table1[config],Table1[[#This Row],[config]])</f>
        <v>126244312.3853969</v>
      </c>
      <c r="K6549" s="9">
        <v>600</v>
      </c>
      <c r="L6549" s="9">
        <v>5</v>
      </c>
      <c r="M6549" s="9" t="s">
        <v>151</v>
      </c>
      <c r="N6549" s="9" t="b">
        <v>0</v>
      </c>
      <c r="O6549" s="9" t="b">
        <v>1</v>
      </c>
      <c r="P6549" s="9" t="b">
        <v>1</v>
      </c>
      <c r="Q6549" s="9" t="b">
        <v>1</v>
      </c>
      <c r="R6549" s="9" t="b">
        <v>0</v>
      </c>
      <c r="S6549" s="9" t="b">
        <v>0</v>
      </c>
      <c r="T6549" s="9" t="b">
        <v>0</v>
      </c>
      <c r="U6549" s="9" t="b">
        <v>0</v>
      </c>
      <c r="V6549" s="9" t="b">
        <v>1</v>
      </c>
      <c r="W6549" s="9" t="b">
        <v>1</v>
      </c>
      <c r="X6549" s="9" t="b">
        <v>1</v>
      </c>
      <c r="Y6549" s="9" t="b">
        <v>1</v>
      </c>
      <c r="Z6549" s="9" t="b">
        <v>0</v>
      </c>
      <c r="AA6549" s="9" t="b">
        <v>1</v>
      </c>
      <c r="AB6549" s="9" t="b">
        <v>1</v>
      </c>
      <c r="AC6549" s="9" t="b">
        <v>0</v>
      </c>
      <c r="AD6549" s="9" t="b">
        <v>1</v>
      </c>
      <c r="AE6549" s="9" t="b">
        <v>1</v>
      </c>
      <c r="AF6549" s="9" t="b">
        <v>0</v>
      </c>
      <c r="AG6549" s="9" t="b">
        <v>1</v>
      </c>
    </row>
    <row r="6550" spans="1:33" x14ac:dyDescent="0.2">
      <c r="A6550" s="9">
        <v>3</v>
      </c>
      <c r="B6550" t="s">
        <v>187</v>
      </c>
      <c r="C6550" t="s">
        <v>40</v>
      </c>
      <c r="D6550">
        <v>0</v>
      </c>
      <c r="E6550">
        <v>7205302.1609659903</v>
      </c>
      <c r="F6550">
        <v>0</v>
      </c>
      <c r="G6550">
        <v>0</v>
      </c>
      <c r="H6550">
        <v>0</v>
      </c>
      <c r="I6550">
        <v>0</v>
      </c>
      <c r="J6550" s="8">
        <f>SUMIFS(Table1[time],Table1[repetition],Table1[[#This Row],[repetition]],Table1[config],Table1[[#This Row],[config]])</f>
        <v>109348476.09734985</v>
      </c>
      <c r="K6550" s="9">
        <v>600</v>
      </c>
      <c r="L6550" s="9">
        <v>2</v>
      </c>
      <c r="M6550" s="9" t="s">
        <v>150</v>
      </c>
      <c r="N6550" s="9" t="b">
        <v>1</v>
      </c>
      <c r="O6550" s="9" t="b">
        <v>0</v>
      </c>
      <c r="P6550" s="9" t="b">
        <v>0</v>
      </c>
      <c r="Q6550" s="9" t="b">
        <v>0</v>
      </c>
      <c r="R6550" s="9" t="b">
        <v>0</v>
      </c>
      <c r="S6550" s="9" t="b">
        <v>1</v>
      </c>
      <c r="T6550" s="9" t="b">
        <v>0</v>
      </c>
      <c r="U6550" s="9" t="b">
        <v>1</v>
      </c>
      <c r="V6550" s="9" t="b">
        <v>1</v>
      </c>
      <c r="W6550" s="9" t="b">
        <v>0</v>
      </c>
      <c r="X6550" s="9" t="b">
        <v>0</v>
      </c>
      <c r="Y6550" s="9" t="b">
        <v>0</v>
      </c>
      <c r="Z6550" s="9" t="b">
        <v>0</v>
      </c>
      <c r="AA6550" s="9" t="b">
        <v>1</v>
      </c>
      <c r="AB6550" s="9" t="b">
        <v>0</v>
      </c>
      <c r="AC6550" s="9" t="b">
        <v>0</v>
      </c>
      <c r="AD6550" s="9" t="b">
        <v>0</v>
      </c>
      <c r="AE6550" s="9" t="b">
        <v>0</v>
      </c>
      <c r="AF6550" s="9" t="b">
        <v>0</v>
      </c>
      <c r="AG6550" s="9" t="b">
        <v>1</v>
      </c>
    </row>
    <row r="6551" spans="1:33" x14ac:dyDescent="0.2">
      <c r="A6551" s="9">
        <v>1</v>
      </c>
      <c r="B6551" t="s">
        <v>158</v>
      </c>
      <c r="C6551" t="s">
        <v>41</v>
      </c>
      <c r="D6551">
        <v>21</v>
      </c>
      <c r="E6551">
        <v>1252705.82545403</v>
      </c>
      <c r="F6551">
        <v>0</v>
      </c>
      <c r="G6551">
        <v>0</v>
      </c>
      <c r="H6551">
        <v>28</v>
      </c>
      <c r="I6551">
        <v>4</v>
      </c>
      <c r="J6551" s="8">
        <f>SUMIFS(Table1[time],Table1[repetition],Table1[[#This Row],[repetition]],Table1[config],Table1[[#This Row],[config]])</f>
        <v>106862956.20285691</v>
      </c>
      <c r="K6551" s="9">
        <v>1</v>
      </c>
      <c r="L6551" s="9">
        <v>4</v>
      </c>
      <c r="M6551" s="9" t="s">
        <v>150</v>
      </c>
      <c r="N6551" s="9" t="b">
        <v>0</v>
      </c>
      <c r="O6551" s="9" t="b">
        <v>1</v>
      </c>
      <c r="P6551" s="9" t="b">
        <v>0</v>
      </c>
      <c r="Q6551" s="9" t="b">
        <v>1</v>
      </c>
      <c r="R6551" s="9" t="b">
        <v>0</v>
      </c>
      <c r="S6551" s="9" t="b">
        <v>1</v>
      </c>
      <c r="T6551" s="9" t="b">
        <v>0</v>
      </c>
      <c r="U6551" s="9" t="b">
        <v>0</v>
      </c>
      <c r="V6551" s="9" t="b">
        <v>0</v>
      </c>
      <c r="W6551" s="9" t="b">
        <v>1</v>
      </c>
      <c r="X6551" s="9" t="b">
        <v>0</v>
      </c>
      <c r="Y6551" s="9" t="b">
        <v>1</v>
      </c>
      <c r="Z6551" s="9" t="b">
        <v>1</v>
      </c>
      <c r="AA6551" s="9" t="b">
        <v>1</v>
      </c>
      <c r="AB6551" s="9" t="b">
        <v>1</v>
      </c>
      <c r="AC6551" s="9" t="b">
        <v>1</v>
      </c>
      <c r="AD6551" s="9" t="b">
        <v>0</v>
      </c>
      <c r="AE6551" s="9" t="b">
        <v>1</v>
      </c>
      <c r="AF6551" s="9" t="b">
        <v>1</v>
      </c>
      <c r="AG6551" s="9" t="b">
        <v>1</v>
      </c>
    </row>
    <row r="6552" spans="1:33" x14ac:dyDescent="0.2">
      <c r="A6552" s="11">
        <v>2</v>
      </c>
      <c r="B6552" t="s">
        <v>158</v>
      </c>
      <c r="C6552" t="s">
        <v>41</v>
      </c>
      <c r="D6552">
        <v>21</v>
      </c>
      <c r="E6552">
        <v>780710.39205975796</v>
      </c>
      <c r="F6552">
        <v>0</v>
      </c>
      <c r="G6552">
        <v>0</v>
      </c>
      <c r="H6552">
        <v>28</v>
      </c>
      <c r="I6552">
        <v>4</v>
      </c>
      <c r="J6552" s="10">
        <f>SUMIFS(Table1[time],Table1[repetition],Table1[[#This Row],[repetition]],Table1[config],Table1[[#This Row],[config]])</f>
        <v>97712279.024809957</v>
      </c>
      <c r="K6552" s="11">
        <v>600</v>
      </c>
      <c r="L6552" s="11">
        <v>4</v>
      </c>
      <c r="M6552" s="11" t="s">
        <v>151</v>
      </c>
      <c r="N6552" s="11" t="b">
        <v>0</v>
      </c>
      <c r="O6552" s="11" t="b">
        <v>0</v>
      </c>
      <c r="P6552" s="11" t="b">
        <v>1</v>
      </c>
      <c r="Q6552" s="11" t="b">
        <v>0</v>
      </c>
      <c r="R6552" s="11" t="b">
        <v>0</v>
      </c>
      <c r="S6552" s="11" t="b">
        <v>1</v>
      </c>
      <c r="T6552" s="11" t="b">
        <v>1</v>
      </c>
      <c r="U6552" s="11" t="b">
        <v>0</v>
      </c>
      <c r="V6552" s="11" t="b">
        <v>0</v>
      </c>
      <c r="W6552" s="11" t="b">
        <v>1</v>
      </c>
      <c r="X6552" s="11" t="b">
        <v>0</v>
      </c>
      <c r="Y6552" s="11" t="b">
        <v>0</v>
      </c>
      <c r="Z6552" s="11" t="b">
        <v>1</v>
      </c>
      <c r="AA6552" s="11" t="b">
        <v>1</v>
      </c>
      <c r="AB6552" s="11" t="b">
        <v>1</v>
      </c>
      <c r="AC6552" s="11" t="b">
        <v>1</v>
      </c>
      <c r="AD6552" s="11" t="b">
        <v>0</v>
      </c>
      <c r="AE6552" s="11" t="b">
        <v>0</v>
      </c>
      <c r="AF6552" s="11" t="b">
        <v>1</v>
      </c>
      <c r="AG6552" s="11" t="b">
        <v>0</v>
      </c>
    </row>
    <row r="6553" spans="1:33" x14ac:dyDescent="0.2">
      <c r="A6553" s="9">
        <v>3</v>
      </c>
      <c r="B6553" t="s">
        <v>158</v>
      </c>
      <c r="C6553" t="s">
        <v>41</v>
      </c>
      <c r="D6553">
        <v>21</v>
      </c>
      <c r="E6553">
        <v>1200413.02413398</v>
      </c>
      <c r="F6553">
        <v>0</v>
      </c>
      <c r="G6553">
        <v>0</v>
      </c>
      <c r="H6553">
        <v>28</v>
      </c>
      <c r="I6553">
        <v>4</v>
      </c>
      <c r="J6553" s="8">
        <f>SUMIFS(Table1[time],Table1[repetition],Table1[[#This Row],[repetition]],Table1[config],Table1[[#This Row],[config]])</f>
        <v>104968183.03641391</v>
      </c>
      <c r="K6553" s="9">
        <v>600</v>
      </c>
      <c r="L6553" s="9">
        <v>3</v>
      </c>
      <c r="M6553" s="9" t="s">
        <v>151</v>
      </c>
      <c r="N6553" s="9" t="b">
        <v>0</v>
      </c>
      <c r="O6553" s="9" t="b">
        <v>1</v>
      </c>
      <c r="P6553" s="9" t="b">
        <v>0</v>
      </c>
      <c r="Q6553" s="9" t="b">
        <v>1</v>
      </c>
      <c r="R6553" s="9" t="b">
        <v>1</v>
      </c>
      <c r="S6553" s="9" t="b">
        <v>1</v>
      </c>
      <c r="T6553" s="9" t="b">
        <v>1</v>
      </c>
      <c r="U6553" s="9" t="b">
        <v>0</v>
      </c>
      <c r="V6553" s="9" t="b">
        <v>0</v>
      </c>
      <c r="W6553" s="9" t="b">
        <v>1</v>
      </c>
      <c r="X6553" s="9" t="b">
        <v>0</v>
      </c>
      <c r="Y6553" s="9" t="b">
        <v>0</v>
      </c>
      <c r="Z6553" s="9" t="b">
        <v>1</v>
      </c>
      <c r="AA6553" s="9" t="b">
        <v>0</v>
      </c>
      <c r="AB6553" s="9" t="b">
        <v>0</v>
      </c>
      <c r="AC6553" s="9" t="b">
        <v>1</v>
      </c>
      <c r="AD6553" s="9" t="b">
        <v>1</v>
      </c>
      <c r="AE6553" s="9" t="b">
        <v>0</v>
      </c>
      <c r="AF6553" s="9" t="b">
        <v>1</v>
      </c>
      <c r="AG6553" s="9" t="b">
        <v>0</v>
      </c>
    </row>
    <row r="6554" spans="1:33" x14ac:dyDescent="0.2">
      <c r="A6554" s="9">
        <v>1</v>
      </c>
      <c r="B6554" t="s">
        <v>160</v>
      </c>
      <c r="C6554" t="s">
        <v>41</v>
      </c>
      <c r="D6554">
        <v>1128</v>
      </c>
      <c r="E6554">
        <v>930877.38335598202</v>
      </c>
      <c r="F6554">
        <v>0</v>
      </c>
      <c r="G6554">
        <v>0</v>
      </c>
      <c r="H6554">
        <v>12</v>
      </c>
      <c r="I6554">
        <v>8</v>
      </c>
      <c r="J6554" s="8">
        <f>SUMIFS(Table1[time],Table1[repetition],Table1[[#This Row],[repetition]],Table1[config],Table1[[#This Row],[config]])</f>
        <v>106862956.20285691</v>
      </c>
      <c r="K6554" s="9">
        <v>50</v>
      </c>
      <c r="L6554" s="9">
        <v>4</v>
      </c>
      <c r="M6554" s="9" t="s">
        <v>151</v>
      </c>
      <c r="N6554" s="9" t="b">
        <v>1</v>
      </c>
      <c r="O6554" s="9" t="b">
        <v>0</v>
      </c>
      <c r="P6554" s="9" t="b">
        <v>0</v>
      </c>
      <c r="Q6554" s="9" t="b">
        <v>0</v>
      </c>
      <c r="R6554" s="9" t="b">
        <v>0</v>
      </c>
      <c r="S6554" s="9" t="b">
        <v>1</v>
      </c>
      <c r="T6554" s="9" t="b">
        <v>0</v>
      </c>
      <c r="U6554" s="9" t="b">
        <v>1</v>
      </c>
      <c r="V6554" s="9" t="b">
        <v>1</v>
      </c>
      <c r="W6554" s="9" t="b">
        <v>1</v>
      </c>
      <c r="X6554" s="9" t="b">
        <v>1</v>
      </c>
      <c r="Y6554" s="9" t="b">
        <v>1</v>
      </c>
      <c r="Z6554" s="9" t="b">
        <v>0</v>
      </c>
      <c r="AA6554" s="9" t="b">
        <v>1</v>
      </c>
      <c r="AB6554" s="9" t="b">
        <v>0</v>
      </c>
      <c r="AC6554" s="9" t="b">
        <v>1</v>
      </c>
      <c r="AD6554" s="9" t="b">
        <v>0</v>
      </c>
      <c r="AE6554" s="9" t="b">
        <v>1</v>
      </c>
      <c r="AF6554" s="9" t="b">
        <v>0</v>
      </c>
      <c r="AG6554" s="9" t="b">
        <v>1</v>
      </c>
    </row>
    <row r="6555" spans="1:33" x14ac:dyDescent="0.2">
      <c r="A6555" s="9">
        <v>2</v>
      </c>
      <c r="B6555" t="s">
        <v>160</v>
      </c>
      <c r="C6555" t="s">
        <v>41</v>
      </c>
      <c r="D6555">
        <v>1128</v>
      </c>
      <c r="E6555">
        <v>537198.70907766698</v>
      </c>
      <c r="F6555">
        <v>0</v>
      </c>
      <c r="G6555">
        <v>0</v>
      </c>
      <c r="H6555">
        <v>12</v>
      </c>
      <c r="I6555">
        <v>8</v>
      </c>
      <c r="J6555" s="8">
        <f>SUMIFS(Table1[time],Table1[repetition],Table1[[#This Row],[repetition]],Table1[config],Table1[[#This Row],[config]])</f>
        <v>97712279.024809957</v>
      </c>
      <c r="K6555" s="9">
        <v>600</v>
      </c>
      <c r="L6555" s="9">
        <v>5</v>
      </c>
      <c r="M6555" s="9" t="s">
        <v>151</v>
      </c>
      <c r="N6555" s="9" t="b">
        <v>0</v>
      </c>
      <c r="O6555" s="9" t="b">
        <v>1</v>
      </c>
      <c r="P6555" s="9" t="b">
        <v>1</v>
      </c>
      <c r="Q6555" s="9" t="b">
        <v>1</v>
      </c>
      <c r="R6555" s="9" t="b">
        <v>0</v>
      </c>
      <c r="S6555" s="9" t="b">
        <v>0</v>
      </c>
      <c r="T6555" s="9" t="b">
        <v>0</v>
      </c>
      <c r="U6555" s="9" t="b">
        <v>0</v>
      </c>
      <c r="V6555" s="9" t="b">
        <v>1</v>
      </c>
      <c r="W6555" s="9" t="b">
        <v>1</v>
      </c>
      <c r="X6555" s="9" t="b">
        <v>1</v>
      </c>
      <c r="Y6555" s="9" t="b">
        <v>1</v>
      </c>
      <c r="Z6555" s="9" t="b">
        <v>0</v>
      </c>
      <c r="AA6555" s="9" t="b">
        <v>1</v>
      </c>
      <c r="AB6555" s="9" t="b">
        <v>1</v>
      </c>
      <c r="AC6555" s="9" t="b">
        <v>0</v>
      </c>
      <c r="AD6555" s="9" t="b">
        <v>1</v>
      </c>
      <c r="AE6555" s="9" t="b">
        <v>1</v>
      </c>
      <c r="AF6555" s="9" t="b">
        <v>0</v>
      </c>
      <c r="AG6555" s="9" t="b">
        <v>1</v>
      </c>
    </row>
    <row r="6556" spans="1:33" x14ac:dyDescent="0.2">
      <c r="A6556" s="11">
        <v>3</v>
      </c>
      <c r="B6556" t="s">
        <v>160</v>
      </c>
      <c r="C6556" t="s">
        <v>41</v>
      </c>
      <c r="D6556">
        <v>1128</v>
      </c>
      <c r="E6556">
        <v>661310.63881299598</v>
      </c>
      <c r="F6556">
        <v>0</v>
      </c>
      <c r="G6556">
        <v>0</v>
      </c>
      <c r="H6556">
        <v>12</v>
      </c>
      <c r="I6556">
        <v>8</v>
      </c>
      <c r="J6556" s="10">
        <f>SUMIFS(Table1[time],Table1[repetition],Table1[[#This Row],[repetition]],Table1[config],Table1[[#This Row],[config]])</f>
        <v>104968183.03641391</v>
      </c>
      <c r="K6556" s="11">
        <v>600</v>
      </c>
      <c r="L6556" s="11">
        <v>3</v>
      </c>
      <c r="M6556" s="11" t="s">
        <v>151</v>
      </c>
      <c r="N6556" s="11" t="b">
        <v>0</v>
      </c>
      <c r="O6556" s="11" t="b">
        <v>1</v>
      </c>
      <c r="P6556" s="11" t="b">
        <v>0</v>
      </c>
      <c r="Q6556" s="11" t="b">
        <v>1</v>
      </c>
      <c r="R6556" s="11" t="b">
        <v>1</v>
      </c>
      <c r="S6556" s="11" t="b">
        <v>1</v>
      </c>
      <c r="T6556" s="11" t="b">
        <v>1</v>
      </c>
      <c r="U6556" s="11" t="b">
        <v>0</v>
      </c>
      <c r="V6556" s="11" t="b">
        <v>0</v>
      </c>
      <c r="W6556" s="11" t="b">
        <v>1</v>
      </c>
      <c r="X6556" s="11" t="b">
        <v>0</v>
      </c>
      <c r="Y6556" s="11" t="b">
        <v>0</v>
      </c>
      <c r="Z6556" s="11" t="b">
        <v>1</v>
      </c>
      <c r="AA6556" s="11" t="b">
        <v>0</v>
      </c>
      <c r="AB6556" s="11" t="b">
        <v>0</v>
      </c>
      <c r="AC6556" s="11" t="b">
        <v>1</v>
      </c>
      <c r="AD6556" s="11" t="b">
        <v>1</v>
      </c>
      <c r="AE6556" s="11" t="b">
        <v>0</v>
      </c>
      <c r="AF6556" s="11" t="b">
        <v>1</v>
      </c>
      <c r="AG6556" s="11" t="b">
        <v>0</v>
      </c>
    </row>
    <row r="6557" spans="1:33" x14ac:dyDescent="0.2">
      <c r="A6557" s="11">
        <v>1</v>
      </c>
      <c r="B6557" t="s">
        <v>162</v>
      </c>
      <c r="C6557" t="s">
        <v>41</v>
      </c>
      <c r="D6557">
        <v>0</v>
      </c>
      <c r="E6557">
        <v>7205427.4358200403</v>
      </c>
      <c r="F6557">
        <v>0</v>
      </c>
      <c r="G6557">
        <v>0</v>
      </c>
      <c r="H6557">
        <v>0</v>
      </c>
      <c r="I6557">
        <v>0</v>
      </c>
      <c r="J6557" s="10">
        <f>SUMIFS(Table1[time],Table1[repetition],Table1[[#This Row],[repetition]],Table1[config],Table1[[#This Row],[config]])</f>
        <v>106862956.20285691</v>
      </c>
      <c r="K6557" s="11">
        <v>50</v>
      </c>
      <c r="L6557" s="11">
        <v>4</v>
      </c>
      <c r="M6557" s="11" t="s">
        <v>151</v>
      </c>
      <c r="N6557" s="11" t="b">
        <v>1</v>
      </c>
      <c r="O6557" s="11" t="b">
        <v>0</v>
      </c>
      <c r="P6557" s="11" t="b">
        <v>0</v>
      </c>
      <c r="Q6557" s="11" t="b">
        <v>0</v>
      </c>
      <c r="R6557" s="11" t="b">
        <v>0</v>
      </c>
      <c r="S6557" s="11" t="b">
        <v>1</v>
      </c>
      <c r="T6557" s="11" t="b">
        <v>0</v>
      </c>
      <c r="U6557" s="11" t="b">
        <v>1</v>
      </c>
      <c r="V6557" s="11" t="b">
        <v>1</v>
      </c>
      <c r="W6557" s="11" t="b">
        <v>1</v>
      </c>
      <c r="X6557" s="11" t="b">
        <v>1</v>
      </c>
      <c r="Y6557" s="11" t="b">
        <v>1</v>
      </c>
      <c r="Z6557" s="11" t="b">
        <v>0</v>
      </c>
      <c r="AA6557" s="11" t="b">
        <v>1</v>
      </c>
      <c r="AB6557" s="11" t="b">
        <v>0</v>
      </c>
      <c r="AC6557" s="11" t="b">
        <v>1</v>
      </c>
      <c r="AD6557" s="11" t="b">
        <v>0</v>
      </c>
      <c r="AE6557" s="11" t="b">
        <v>1</v>
      </c>
      <c r="AF6557" s="11" t="b">
        <v>0</v>
      </c>
      <c r="AG6557" s="11" t="b">
        <v>1</v>
      </c>
    </row>
    <row r="6558" spans="1:33" x14ac:dyDescent="0.2">
      <c r="A6558" s="9">
        <v>2</v>
      </c>
      <c r="B6558" t="s">
        <v>162</v>
      </c>
      <c r="C6558" t="s">
        <v>41</v>
      </c>
      <c r="D6558">
        <v>0</v>
      </c>
      <c r="E6558">
        <v>7204960.25383332</v>
      </c>
      <c r="F6558">
        <v>0</v>
      </c>
      <c r="G6558">
        <v>0</v>
      </c>
      <c r="H6558">
        <v>0</v>
      </c>
      <c r="I6558">
        <v>0</v>
      </c>
      <c r="J6558" s="8">
        <f>SUMIFS(Table1[time],Table1[repetition],Table1[[#This Row],[repetition]],Table1[config],Table1[[#This Row],[config]])</f>
        <v>97712279.024809957</v>
      </c>
      <c r="K6558" s="9">
        <v>600</v>
      </c>
      <c r="L6558" s="9">
        <v>18</v>
      </c>
      <c r="M6558" s="9" t="s">
        <v>150</v>
      </c>
      <c r="N6558" s="9" t="b">
        <v>0</v>
      </c>
      <c r="O6558" s="9" t="b">
        <v>1</v>
      </c>
      <c r="P6558" s="9" t="b">
        <v>0</v>
      </c>
      <c r="Q6558" s="9" t="b">
        <v>0</v>
      </c>
      <c r="R6558" s="9" t="b">
        <v>1</v>
      </c>
      <c r="S6558" s="9" t="b">
        <v>1</v>
      </c>
      <c r="T6558" s="9" t="b">
        <v>1</v>
      </c>
      <c r="U6558" s="9" t="b">
        <v>0</v>
      </c>
      <c r="V6558" s="9" t="b">
        <v>1</v>
      </c>
      <c r="W6558" s="9" t="b">
        <v>0</v>
      </c>
      <c r="X6558" s="9" t="b">
        <v>0</v>
      </c>
      <c r="Y6558" s="9" t="b">
        <v>0</v>
      </c>
      <c r="Z6558" s="9" t="b">
        <v>1</v>
      </c>
      <c r="AA6558" s="9" t="b">
        <v>0</v>
      </c>
      <c r="AB6558" s="9" t="b">
        <v>0</v>
      </c>
      <c r="AC6558" s="9" t="b">
        <v>1</v>
      </c>
      <c r="AD6558" s="9" t="b">
        <v>1</v>
      </c>
      <c r="AE6558" s="9" t="b">
        <v>0</v>
      </c>
      <c r="AF6558" s="9" t="b">
        <v>1</v>
      </c>
      <c r="AG6558" s="9" t="b">
        <v>1</v>
      </c>
    </row>
    <row r="6559" spans="1:33" x14ac:dyDescent="0.2">
      <c r="A6559" s="11">
        <v>3</v>
      </c>
      <c r="B6559" t="s">
        <v>162</v>
      </c>
      <c r="C6559" t="s">
        <v>41</v>
      </c>
      <c r="D6559">
        <v>0</v>
      </c>
      <c r="E6559">
        <v>7208581.7685780004</v>
      </c>
      <c r="F6559">
        <v>0</v>
      </c>
      <c r="G6559">
        <v>0</v>
      </c>
      <c r="H6559">
        <v>0</v>
      </c>
      <c r="I6559">
        <v>0</v>
      </c>
      <c r="J6559" s="10">
        <f>SUMIFS(Table1[time],Table1[repetition],Table1[[#This Row],[repetition]],Table1[config],Table1[[#This Row],[config]])</f>
        <v>104968183.03641391</v>
      </c>
      <c r="K6559" s="11">
        <v>600</v>
      </c>
      <c r="L6559" s="11">
        <v>5</v>
      </c>
      <c r="M6559" s="11" t="s">
        <v>151</v>
      </c>
      <c r="N6559" s="11" t="b">
        <v>0</v>
      </c>
      <c r="O6559" s="11" t="b">
        <v>1</v>
      </c>
      <c r="P6559" s="11" t="b">
        <v>1</v>
      </c>
      <c r="Q6559" s="11" t="b">
        <v>1</v>
      </c>
      <c r="R6559" s="11" t="b">
        <v>0</v>
      </c>
      <c r="S6559" s="11" t="b">
        <v>0</v>
      </c>
      <c r="T6559" s="11" t="b">
        <v>0</v>
      </c>
      <c r="U6559" s="11" t="b">
        <v>0</v>
      </c>
      <c r="V6559" s="11" t="b">
        <v>1</v>
      </c>
      <c r="W6559" s="11" t="b">
        <v>1</v>
      </c>
      <c r="X6559" s="11" t="b">
        <v>1</v>
      </c>
      <c r="Y6559" s="11" t="b">
        <v>1</v>
      </c>
      <c r="Z6559" s="11" t="b">
        <v>0</v>
      </c>
      <c r="AA6559" s="11" t="b">
        <v>1</v>
      </c>
      <c r="AB6559" s="11" t="b">
        <v>1</v>
      </c>
      <c r="AC6559" s="11" t="b">
        <v>0</v>
      </c>
      <c r="AD6559" s="11" t="b">
        <v>1</v>
      </c>
      <c r="AE6559" s="11" t="b">
        <v>1</v>
      </c>
      <c r="AF6559" s="11" t="b">
        <v>0</v>
      </c>
      <c r="AG6559" s="11" t="b">
        <v>1</v>
      </c>
    </row>
    <row r="6560" spans="1:33" x14ac:dyDescent="0.2">
      <c r="A6560" s="11">
        <v>1</v>
      </c>
      <c r="B6560" t="s">
        <v>163</v>
      </c>
      <c r="C6560" t="s">
        <v>41</v>
      </c>
      <c r="D6560">
        <v>0</v>
      </c>
      <c r="E6560">
        <v>413296.207534032</v>
      </c>
      <c r="F6560">
        <v>0</v>
      </c>
      <c r="G6560">
        <v>0</v>
      </c>
      <c r="H6560">
        <v>0</v>
      </c>
      <c r="I6560">
        <v>0</v>
      </c>
      <c r="J6560" s="10">
        <f>SUMIFS(Table1[time],Table1[repetition],Table1[[#This Row],[repetition]],Table1[config],Table1[[#This Row],[config]])</f>
        <v>106862956.20285691</v>
      </c>
      <c r="K6560" s="11">
        <v>0</v>
      </c>
      <c r="L6560" s="11">
        <v>3</v>
      </c>
      <c r="M6560" s="11" t="s">
        <v>151</v>
      </c>
      <c r="N6560" s="11" t="b">
        <v>0</v>
      </c>
      <c r="O6560" s="11" t="b">
        <v>1</v>
      </c>
      <c r="P6560" s="11" t="b">
        <v>0</v>
      </c>
      <c r="Q6560" s="11" t="b">
        <v>1</v>
      </c>
      <c r="R6560" s="11" t="b">
        <v>0</v>
      </c>
      <c r="S6560" s="11" t="b">
        <v>1</v>
      </c>
      <c r="T6560" s="11" t="b">
        <v>0</v>
      </c>
      <c r="U6560" s="11" t="b">
        <v>1</v>
      </c>
      <c r="V6560" s="11" t="b">
        <v>0</v>
      </c>
      <c r="W6560" s="11" t="b">
        <v>1</v>
      </c>
      <c r="X6560" s="11" t="b">
        <v>0</v>
      </c>
      <c r="Y6560" s="11" t="b">
        <v>1</v>
      </c>
      <c r="Z6560" s="11" t="b">
        <v>0</v>
      </c>
      <c r="AA6560" s="11" t="b">
        <v>1</v>
      </c>
      <c r="AB6560" s="11" t="b">
        <v>0</v>
      </c>
      <c r="AC6560" s="11" t="b">
        <v>1</v>
      </c>
      <c r="AD6560" s="11" t="b">
        <v>0</v>
      </c>
      <c r="AE6560" s="11" t="b">
        <v>1</v>
      </c>
      <c r="AF6560" s="11" t="b">
        <v>0</v>
      </c>
      <c r="AG6560" s="11" t="b">
        <v>1</v>
      </c>
    </row>
    <row r="6561" spans="1:33" x14ac:dyDescent="0.2">
      <c r="A6561" s="11">
        <v>2</v>
      </c>
      <c r="B6561" t="s">
        <v>163</v>
      </c>
      <c r="C6561" t="s">
        <v>41</v>
      </c>
      <c r="D6561">
        <v>0</v>
      </c>
      <c r="E6561">
        <v>258500.50788512401</v>
      </c>
      <c r="F6561">
        <v>0</v>
      </c>
      <c r="G6561">
        <v>0</v>
      </c>
      <c r="H6561">
        <v>0</v>
      </c>
      <c r="I6561">
        <v>0</v>
      </c>
      <c r="J6561" s="10">
        <f>SUMIFS(Table1[time],Table1[repetition],Table1[[#This Row],[repetition]],Table1[config],Table1[[#This Row],[config]])</f>
        <v>97712279.024809957</v>
      </c>
      <c r="K6561" s="11">
        <v>600</v>
      </c>
      <c r="L6561" s="11">
        <v>4</v>
      </c>
      <c r="M6561" s="11" t="s">
        <v>151</v>
      </c>
      <c r="N6561" s="11" t="b">
        <v>0</v>
      </c>
      <c r="O6561" s="11" t="b">
        <v>0</v>
      </c>
      <c r="P6561" s="11" t="b">
        <v>1</v>
      </c>
      <c r="Q6561" s="11" t="b">
        <v>0</v>
      </c>
      <c r="R6561" s="11" t="b">
        <v>0</v>
      </c>
      <c r="S6561" s="11" t="b">
        <v>1</v>
      </c>
      <c r="T6561" s="11" t="b">
        <v>1</v>
      </c>
      <c r="U6561" s="11" t="b">
        <v>0</v>
      </c>
      <c r="V6561" s="11" t="b">
        <v>0</v>
      </c>
      <c r="W6561" s="11" t="b">
        <v>1</v>
      </c>
      <c r="X6561" s="11" t="b">
        <v>0</v>
      </c>
      <c r="Y6561" s="11" t="b">
        <v>0</v>
      </c>
      <c r="Z6561" s="11" t="b">
        <v>1</v>
      </c>
      <c r="AA6561" s="11" t="b">
        <v>1</v>
      </c>
      <c r="AB6561" s="11" t="b">
        <v>1</v>
      </c>
      <c r="AC6561" s="11" t="b">
        <v>1</v>
      </c>
      <c r="AD6561" s="11" t="b">
        <v>0</v>
      </c>
      <c r="AE6561" s="11" t="b">
        <v>0</v>
      </c>
      <c r="AF6561" s="11" t="b">
        <v>1</v>
      </c>
      <c r="AG6561" s="11" t="b">
        <v>0</v>
      </c>
    </row>
    <row r="6562" spans="1:33" x14ac:dyDescent="0.2">
      <c r="A6562" s="11">
        <v>3</v>
      </c>
      <c r="B6562" t="s">
        <v>163</v>
      </c>
      <c r="C6562" t="s">
        <v>41</v>
      </c>
      <c r="D6562">
        <v>0</v>
      </c>
      <c r="E6562">
        <v>427578.73158299399</v>
      </c>
      <c r="F6562">
        <v>0</v>
      </c>
      <c r="G6562">
        <v>0</v>
      </c>
      <c r="H6562">
        <v>0</v>
      </c>
      <c r="I6562">
        <v>0</v>
      </c>
      <c r="J6562" s="10">
        <f>SUMIFS(Table1[time],Table1[repetition],Table1[[#This Row],[repetition]],Table1[config],Table1[[#This Row],[config]])</f>
        <v>104968183.03641391</v>
      </c>
      <c r="K6562" s="11">
        <v>600</v>
      </c>
      <c r="L6562" s="11">
        <v>2</v>
      </c>
      <c r="M6562" s="11" t="s">
        <v>150</v>
      </c>
      <c r="N6562" s="11" t="b">
        <v>1</v>
      </c>
      <c r="O6562" s="11" t="b">
        <v>0</v>
      </c>
      <c r="P6562" s="11" t="b">
        <v>0</v>
      </c>
      <c r="Q6562" s="11" t="b">
        <v>0</v>
      </c>
      <c r="R6562" s="11" t="b">
        <v>0</v>
      </c>
      <c r="S6562" s="11" t="b">
        <v>1</v>
      </c>
      <c r="T6562" s="11" t="b">
        <v>0</v>
      </c>
      <c r="U6562" s="11" t="b">
        <v>1</v>
      </c>
      <c r="V6562" s="11" t="b">
        <v>1</v>
      </c>
      <c r="W6562" s="11" t="b">
        <v>0</v>
      </c>
      <c r="X6562" s="11" t="b">
        <v>0</v>
      </c>
      <c r="Y6562" s="11" t="b">
        <v>0</v>
      </c>
      <c r="Z6562" s="11" t="b">
        <v>0</v>
      </c>
      <c r="AA6562" s="11" t="b">
        <v>1</v>
      </c>
      <c r="AB6562" s="11" t="b">
        <v>0</v>
      </c>
      <c r="AC6562" s="11" t="b">
        <v>0</v>
      </c>
      <c r="AD6562" s="11" t="b">
        <v>0</v>
      </c>
      <c r="AE6562" s="11" t="b">
        <v>0</v>
      </c>
      <c r="AF6562" s="11" t="b">
        <v>0</v>
      </c>
      <c r="AG6562" s="11" t="b">
        <v>1</v>
      </c>
    </row>
    <row r="6563" spans="1:33" x14ac:dyDescent="0.2">
      <c r="A6563" s="11">
        <v>1</v>
      </c>
      <c r="B6563" t="s">
        <v>164</v>
      </c>
      <c r="C6563" t="s">
        <v>41</v>
      </c>
      <c r="D6563">
        <v>0</v>
      </c>
      <c r="E6563">
        <v>7205797.1290560002</v>
      </c>
      <c r="F6563">
        <v>0</v>
      </c>
      <c r="G6563">
        <v>0</v>
      </c>
      <c r="H6563">
        <v>0</v>
      </c>
      <c r="I6563">
        <v>0</v>
      </c>
      <c r="J6563" s="10">
        <f>SUMIFS(Table1[time],Table1[repetition],Table1[[#This Row],[repetition]],Table1[config],Table1[[#This Row],[config]])</f>
        <v>106862956.20285691</v>
      </c>
      <c r="K6563" s="11">
        <v>80</v>
      </c>
      <c r="L6563" s="11">
        <v>1</v>
      </c>
      <c r="M6563" s="11" t="s">
        <v>149</v>
      </c>
      <c r="N6563" s="11" t="b">
        <v>0</v>
      </c>
      <c r="O6563" s="11" t="b">
        <v>1</v>
      </c>
      <c r="P6563" s="11" t="b">
        <v>1</v>
      </c>
      <c r="Q6563" s="11" t="b">
        <v>1</v>
      </c>
      <c r="R6563" s="11" t="b">
        <v>1</v>
      </c>
      <c r="S6563" s="11" t="b">
        <v>0</v>
      </c>
      <c r="T6563" s="11" t="b">
        <v>1</v>
      </c>
      <c r="U6563" s="11" t="b">
        <v>0</v>
      </c>
      <c r="V6563" s="11" t="b">
        <v>0</v>
      </c>
      <c r="W6563" s="11" t="b">
        <v>1</v>
      </c>
      <c r="X6563" s="11" t="b">
        <v>1</v>
      </c>
      <c r="Y6563" s="11" t="b">
        <v>1</v>
      </c>
      <c r="Z6563" s="11" t="b">
        <v>1</v>
      </c>
      <c r="AA6563" s="11" t="b">
        <v>0</v>
      </c>
      <c r="AB6563" s="11" t="b">
        <v>1</v>
      </c>
      <c r="AC6563" s="11" t="b">
        <v>1</v>
      </c>
      <c r="AD6563" s="11" t="b">
        <v>1</v>
      </c>
      <c r="AE6563" s="11" t="b">
        <v>1</v>
      </c>
      <c r="AF6563" s="11" t="b">
        <v>1</v>
      </c>
      <c r="AG6563" s="11" t="b">
        <v>0</v>
      </c>
    </row>
    <row r="6564" spans="1:33" x14ac:dyDescent="0.2">
      <c r="A6564" s="11">
        <v>2</v>
      </c>
      <c r="B6564" t="s">
        <v>164</v>
      </c>
      <c r="C6564" t="s">
        <v>41</v>
      </c>
      <c r="D6564">
        <v>0</v>
      </c>
      <c r="E6564">
        <v>7204168.7986347796</v>
      </c>
      <c r="F6564">
        <v>0</v>
      </c>
      <c r="G6564">
        <v>0</v>
      </c>
      <c r="H6564">
        <v>0</v>
      </c>
      <c r="I6564">
        <v>0</v>
      </c>
      <c r="J6564" s="10">
        <f>SUMIFS(Table1[time],Table1[repetition],Table1[[#This Row],[repetition]],Table1[config],Table1[[#This Row],[config]])</f>
        <v>97712279.024809957</v>
      </c>
      <c r="K6564" s="11">
        <v>600</v>
      </c>
      <c r="L6564" s="11">
        <v>6</v>
      </c>
      <c r="M6564" s="11" t="s">
        <v>151</v>
      </c>
      <c r="N6564" s="11" t="b">
        <v>1</v>
      </c>
      <c r="O6564" s="11" t="b">
        <v>1</v>
      </c>
      <c r="P6564" s="11" t="b">
        <v>1</v>
      </c>
      <c r="Q6564" s="11" t="b">
        <v>1</v>
      </c>
      <c r="R6564" s="11" t="b">
        <v>0</v>
      </c>
      <c r="S6564" s="11" t="b">
        <v>1</v>
      </c>
      <c r="T6564" s="11" t="b">
        <v>1</v>
      </c>
      <c r="U6564" s="11" t="b">
        <v>1</v>
      </c>
      <c r="V6564" s="11" t="b">
        <v>0</v>
      </c>
      <c r="W6564" s="11" t="b">
        <v>1</v>
      </c>
      <c r="X6564" s="11" t="b">
        <v>0</v>
      </c>
      <c r="Y6564" s="11" t="b">
        <v>1</v>
      </c>
      <c r="Z6564" s="11" t="b">
        <v>1</v>
      </c>
      <c r="AA6564" s="11" t="b">
        <v>0</v>
      </c>
      <c r="AB6564" s="11" t="b">
        <v>1</v>
      </c>
      <c r="AC6564" s="11" t="b">
        <v>1</v>
      </c>
      <c r="AD6564" s="11" t="b">
        <v>1</v>
      </c>
      <c r="AE6564" s="11" t="b">
        <v>0</v>
      </c>
      <c r="AF6564" s="11" t="b">
        <v>0</v>
      </c>
      <c r="AG6564" s="11" t="b">
        <v>0</v>
      </c>
    </row>
    <row r="6565" spans="1:33" x14ac:dyDescent="0.2">
      <c r="A6565" s="11">
        <v>3</v>
      </c>
      <c r="B6565" t="s">
        <v>164</v>
      </c>
      <c r="C6565" t="s">
        <v>41</v>
      </c>
      <c r="D6565">
        <v>0</v>
      </c>
      <c r="E6565">
        <v>7204685.4617560003</v>
      </c>
      <c r="F6565">
        <v>0</v>
      </c>
      <c r="G6565">
        <v>0</v>
      </c>
      <c r="H6565">
        <v>0</v>
      </c>
      <c r="I6565">
        <v>0</v>
      </c>
      <c r="J6565" s="10">
        <f>SUMIFS(Table1[time],Table1[repetition],Table1[[#This Row],[repetition]],Table1[config],Table1[[#This Row],[config]])</f>
        <v>104968183.03641391</v>
      </c>
      <c r="K6565" s="11">
        <v>600</v>
      </c>
      <c r="L6565" s="11">
        <v>5</v>
      </c>
      <c r="M6565" s="11" t="s">
        <v>151</v>
      </c>
      <c r="N6565" s="11" t="b">
        <v>0</v>
      </c>
      <c r="O6565" s="11" t="b">
        <v>1</v>
      </c>
      <c r="P6565" s="11" t="b">
        <v>1</v>
      </c>
      <c r="Q6565" s="11" t="b">
        <v>1</v>
      </c>
      <c r="R6565" s="11" t="b">
        <v>0</v>
      </c>
      <c r="S6565" s="11" t="b">
        <v>0</v>
      </c>
      <c r="T6565" s="11" t="b">
        <v>0</v>
      </c>
      <c r="U6565" s="11" t="b">
        <v>0</v>
      </c>
      <c r="V6565" s="11" t="b">
        <v>1</v>
      </c>
      <c r="W6565" s="11" t="b">
        <v>1</v>
      </c>
      <c r="X6565" s="11" t="b">
        <v>1</v>
      </c>
      <c r="Y6565" s="11" t="b">
        <v>1</v>
      </c>
      <c r="Z6565" s="11" t="b">
        <v>0</v>
      </c>
      <c r="AA6565" s="11" t="b">
        <v>1</v>
      </c>
      <c r="AB6565" s="11" t="b">
        <v>1</v>
      </c>
      <c r="AC6565" s="11" t="b">
        <v>0</v>
      </c>
      <c r="AD6565" s="11" t="b">
        <v>1</v>
      </c>
      <c r="AE6565" s="11" t="b">
        <v>1</v>
      </c>
      <c r="AF6565" s="11" t="b">
        <v>0</v>
      </c>
      <c r="AG6565" s="11" t="b">
        <v>1</v>
      </c>
    </row>
    <row r="6566" spans="1:33" x14ac:dyDescent="0.2">
      <c r="A6566" s="9">
        <v>1</v>
      </c>
      <c r="B6566" t="s">
        <v>165</v>
      </c>
      <c r="C6566" t="s">
        <v>41</v>
      </c>
      <c r="D6566">
        <v>0</v>
      </c>
      <c r="E6566">
        <v>7206660.3458509697</v>
      </c>
      <c r="F6566">
        <v>0</v>
      </c>
      <c r="G6566">
        <v>0</v>
      </c>
      <c r="H6566">
        <v>0</v>
      </c>
      <c r="I6566">
        <v>0</v>
      </c>
      <c r="J6566" s="8">
        <f>SUMIFS(Table1[time],Table1[repetition],Table1[[#This Row],[repetition]],Table1[config],Table1[[#This Row],[config]])</f>
        <v>106862956.20285691</v>
      </c>
      <c r="K6566" s="9">
        <v>80</v>
      </c>
      <c r="L6566" s="9">
        <v>4</v>
      </c>
      <c r="M6566" s="9" t="s">
        <v>151</v>
      </c>
      <c r="N6566" s="9" t="b">
        <v>0</v>
      </c>
      <c r="O6566" s="9" t="b">
        <v>1</v>
      </c>
      <c r="P6566" s="9" t="b">
        <v>0</v>
      </c>
      <c r="Q6566" s="9" t="b">
        <v>1</v>
      </c>
      <c r="R6566" s="9" t="b">
        <v>0</v>
      </c>
      <c r="S6566" s="9" t="b">
        <v>0</v>
      </c>
      <c r="T6566" s="9" t="b">
        <v>1</v>
      </c>
      <c r="U6566" s="9" t="b">
        <v>0</v>
      </c>
      <c r="V6566" s="9" t="b">
        <v>0</v>
      </c>
      <c r="W6566" s="9" t="b">
        <v>0</v>
      </c>
      <c r="X6566" s="9" t="b">
        <v>1</v>
      </c>
      <c r="Y6566" s="9" t="b">
        <v>0</v>
      </c>
      <c r="Z6566" s="9" t="b">
        <v>1</v>
      </c>
      <c r="AA6566" s="9" t="b">
        <v>1</v>
      </c>
      <c r="AB6566" s="9" t="b">
        <v>1</v>
      </c>
      <c r="AC6566" s="9" t="b">
        <v>0</v>
      </c>
      <c r="AD6566" s="9" t="b">
        <v>1</v>
      </c>
      <c r="AE6566" s="9" t="b">
        <v>0</v>
      </c>
      <c r="AF6566" s="9" t="b">
        <v>0</v>
      </c>
      <c r="AG6566" s="9" t="b">
        <v>0</v>
      </c>
    </row>
    <row r="6567" spans="1:33" x14ac:dyDescent="0.2">
      <c r="A6567" s="9">
        <v>2</v>
      </c>
      <c r="B6567" t="s">
        <v>165</v>
      </c>
      <c r="C6567" t="s">
        <v>41</v>
      </c>
      <c r="D6567">
        <v>0</v>
      </c>
      <c r="E6567">
        <v>7206529.4234272996</v>
      </c>
      <c r="F6567">
        <v>0</v>
      </c>
      <c r="G6567">
        <v>0</v>
      </c>
      <c r="H6567">
        <v>0</v>
      </c>
      <c r="I6567">
        <v>0</v>
      </c>
      <c r="J6567" s="8">
        <f>SUMIFS(Table1[time],Table1[repetition],Table1[[#This Row],[repetition]],Table1[config],Table1[[#This Row],[config]])</f>
        <v>97712279.024809957</v>
      </c>
      <c r="K6567" s="9">
        <v>600</v>
      </c>
      <c r="L6567" s="9">
        <v>6</v>
      </c>
      <c r="M6567" s="9" t="s">
        <v>151</v>
      </c>
      <c r="N6567" s="9" t="b">
        <v>1</v>
      </c>
      <c r="O6567" s="9" t="b">
        <v>1</v>
      </c>
      <c r="P6567" s="9" t="b">
        <v>1</v>
      </c>
      <c r="Q6567" s="9" t="b">
        <v>1</v>
      </c>
      <c r="R6567" s="9" t="b">
        <v>0</v>
      </c>
      <c r="S6567" s="9" t="b">
        <v>1</v>
      </c>
      <c r="T6567" s="9" t="b">
        <v>1</v>
      </c>
      <c r="U6567" s="9" t="b">
        <v>1</v>
      </c>
      <c r="V6567" s="9" t="b">
        <v>0</v>
      </c>
      <c r="W6567" s="9" t="b">
        <v>1</v>
      </c>
      <c r="X6567" s="9" t="b">
        <v>0</v>
      </c>
      <c r="Y6567" s="9" t="b">
        <v>1</v>
      </c>
      <c r="Z6567" s="9" t="b">
        <v>1</v>
      </c>
      <c r="AA6567" s="9" t="b">
        <v>0</v>
      </c>
      <c r="AB6567" s="9" t="b">
        <v>1</v>
      </c>
      <c r="AC6567" s="9" t="b">
        <v>1</v>
      </c>
      <c r="AD6567" s="9" t="b">
        <v>1</v>
      </c>
      <c r="AE6567" s="9" t="b">
        <v>0</v>
      </c>
      <c r="AF6567" s="9" t="b">
        <v>0</v>
      </c>
      <c r="AG6567" s="9" t="b">
        <v>0</v>
      </c>
    </row>
    <row r="6568" spans="1:33" x14ac:dyDescent="0.2">
      <c r="A6568" s="11">
        <v>3</v>
      </c>
      <c r="B6568" t="s">
        <v>165</v>
      </c>
      <c r="C6568" t="s">
        <v>41</v>
      </c>
      <c r="D6568">
        <v>0</v>
      </c>
      <c r="E6568">
        <v>7206996.4043990001</v>
      </c>
      <c r="F6568">
        <v>0</v>
      </c>
      <c r="G6568">
        <v>0</v>
      </c>
      <c r="H6568">
        <v>0</v>
      </c>
      <c r="I6568">
        <v>0</v>
      </c>
      <c r="J6568" s="10">
        <f>SUMIFS(Table1[time],Table1[repetition],Table1[[#This Row],[repetition]],Table1[config],Table1[[#This Row],[config]])</f>
        <v>104968183.03641391</v>
      </c>
      <c r="K6568" s="11">
        <v>600</v>
      </c>
      <c r="L6568" s="11">
        <v>5</v>
      </c>
      <c r="M6568" s="11" t="s">
        <v>151</v>
      </c>
      <c r="N6568" s="11" t="b">
        <v>0</v>
      </c>
      <c r="O6568" s="11" t="b">
        <v>1</v>
      </c>
      <c r="P6568" s="11" t="b">
        <v>1</v>
      </c>
      <c r="Q6568" s="11" t="b">
        <v>1</v>
      </c>
      <c r="R6568" s="11" t="b">
        <v>0</v>
      </c>
      <c r="S6568" s="11" t="b">
        <v>0</v>
      </c>
      <c r="T6568" s="11" t="b">
        <v>0</v>
      </c>
      <c r="U6568" s="11" t="b">
        <v>0</v>
      </c>
      <c r="V6568" s="11" t="b">
        <v>1</v>
      </c>
      <c r="W6568" s="11" t="b">
        <v>1</v>
      </c>
      <c r="X6568" s="11" t="b">
        <v>1</v>
      </c>
      <c r="Y6568" s="11" t="b">
        <v>1</v>
      </c>
      <c r="Z6568" s="11" t="b">
        <v>0</v>
      </c>
      <c r="AA6568" s="11" t="b">
        <v>1</v>
      </c>
      <c r="AB6568" s="11" t="b">
        <v>1</v>
      </c>
      <c r="AC6568" s="11" t="b">
        <v>0</v>
      </c>
      <c r="AD6568" s="11" t="b">
        <v>1</v>
      </c>
      <c r="AE6568" s="11" t="b">
        <v>1</v>
      </c>
      <c r="AF6568" s="11" t="b">
        <v>0</v>
      </c>
      <c r="AG6568" s="11" t="b">
        <v>1</v>
      </c>
    </row>
    <row r="6569" spans="1:33" x14ac:dyDescent="0.2">
      <c r="A6569" s="9">
        <v>1</v>
      </c>
      <c r="B6569" t="s">
        <v>167</v>
      </c>
      <c r="C6569" t="s">
        <v>41</v>
      </c>
      <c r="D6569">
        <v>0</v>
      </c>
      <c r="E6569">
        <v>7206269.5416120104</v>
      </c>
      <c r="F6569">
        <v>0</v>
      </c>
      <c r="G6569">
        <v>0</v>
      </c>
      <c r="H6569">
        <v>0</v>
      </c>
      <c r="I6569">
        <v>0</v>
      </c>
      <c r="J6569" s="8">
        <f>SUMIFS(Table1[time],Table1[repetition],Table1[[#This Row],[repetition]],Table1[config],Table1[[#This Row],[config]])</f>
        <v>106862956.20285691</v>
      </c>
      <c r="K6569" s="9">
        <v>90</v>
      </c>
      <c r="L6569" s="9">
        <v>2</v>
      </c>
      <c r="M6569" s="9" t="s">
        <v>150</v>
      </c>
      <c r="N6569" s="9" t="b">
        <v>1</v>
      </c>
      <c r="O6569" s="9" t="b">
        <v>0</v>
      </c>
      <c r="P6569" s="9" t="b">
        <v>0</v>
      </c>
      <c r="Q6569" s="9" t="b">
        <v>0</v>
      </c>
      <c r="R6569" s="9" t="b">
        <v>0</v>
      </c>
      <c r="S6569" s="9" t="b">
        <v>1</v>
      </c>
      <c r="T6569" s="9" t="b">
        <v>0</v>
      </c>
      <c r="U6569" s="9" t="b">
        <v>1</v>
      </c>
      <c r="V6569" s="9" t="b">
        <v>1</v>
      </c>
      <c r="W6569" s="9" t="b">
        <v>0</v>
      </c>
      <c r="X6569" s="9" t="b">
        <v>0</v>
      </c>
      <c r="Y6569" s="9" t="b">
        <v>0</v>
      </c>
      <c r="Z6569" s="9" t="b">
        <v>0</v>
      </c>
      <c r="AA6569" s="9" t="b">
        <v>1</v>
      </c>
      <c r="AB6569" s="9" t="b">
        <v>0</v>
      </c>
      <c r="AC6569" s="9" t="b">
        <v>0</v>
      </c>
      <c r="AD6569" s="9" t="b">
        <v>0</v>
      </c>
      <c r="AE6569" s="9" t="b">
        <v>0</v>
      </c>
      <c r="AF6569" s="9" t="b">
        <v>0</v>
      </c>
      <c r="AG6569" s="9" t="b">
        <v>1</v>
      </c>
    </row>
    <row r="6570" spans="1:33" x14ac:dyDescent="0.2">
      <c r="A6570" s="11">
        <v>2</v>
      </c>
      <c r="B6570" t="s">
        <v>167</v>
      </c>
      <c r="C6570" t="s">
        <v>41</v>
      </c>
      <c r="D6570">
        <v>0</v>
      </c>
      <c r="E6570">
        <v>7205264.8868137002</v>
      </c>
      <c r="F6570">
        <v>0</v>
      </c>
      <c r="G6570">
        <v>0</v>
      </c>
      <c r="H6570">
        <v>0</v>
      </c>
      <c r="I6570">
        <v>0</v>
      </c>
      <c r="J6570" s="10">
        <f>SUMIFS(Table1[time],Table1[repetition],Table1[[#This Row],[repetition]],Table1[config],Table1[[#This Row],[config]])</f>
        <v>97712279.024809957</v>
      </c>
      <c r="K6570" s="11">
        <v>600</v>
      </c>
      <c r="L6570" s="11">
        <v>18</v>
      </c>
      <c r="M6570" s="11" t="s">
        <v>150</v>
      </c>
      <c r="N6570" s="11" t="b">
        <v>0</v>
      </c>
      <c r="O6570" s="11" t="b">
        <v>1</v>
      </c>
      <c r="P6570" s="11" t="b">
        <v>0</v>
      </c>
      <c r="Q6570" s="11" t="b">
        <v>0</v>
      </c>
      <c r="R6570" s="11" t="b">
        <v>1</v>
      </c>
      <c r="S6570" s="11" t="b">
        <v>1</v>
      </c>
      <c r="T6570" s="11" t="b">
        <v>1</v>
      </c>
      <c r="U6570" s="11" t="b">
        <v>0</v>
      </c>
      <c r="V6570" s="11" t="b">
        <v>1</v>
      </c>
      <c r="W6570" s="11" t="b">
        <v>0</v>
      </c>
      <c r="X6570" s="11" t="b">
        <v>0</v>
      </c>
      <c r="Y6570" s="11" t="b">
        <v>0</v>
      </c>
      <c r="Z6570" s="11" t="b">
        <v>1</v>
      </c>
      <c r="AA6570" s="11" t="b">
        <v>0</v>
      </c>
      <c r="AB6570" s="11" t="b">
        <v>0</v>
      </c>
      <c r="AC6570" s="11" t="b">
        <v>1</v>
      </c>
      <c r="AD6570" s="11" t="b">
        <v>1</v>
      </c>
      <c r="AE6570" s="11" t="b">
        <v>0</v>
      </c>
      <c r="AF6570" s="11" t="b">
        <v>1</v>
      </c>
      <c r="AG6570" s="11" t="b">
        <v>1</v>
      </c>
    </row>
    <row r="6571" spans="1:33" x14ac:dyDescent="0.2">
      <c r="A6571" s="11">
        <v>3</v>
      </c>
      <c r="B6571" t="s">
        <v>167</v>
      </c>
      <c r="C6571" t="s">
        <v>41</v>
      </c>
      <c r="D6571">
        <v>0</v>
      </c>
      <c r="E6571">
        <v>7208675.2962610004</v>
      </c>
      <c r="F6571">
        <v>0</v>
      </c>
      <c r="G6571">
        <v>0</v>
      </c>
      <c r="H6571">
        <v>0</v>
      </c>
      <c r="I6571">
        <v>0</v>
      </c>
      <c r="J6571" s="10">
        <f>SUMIFS(Table1[time],Table1[repetition],Table1[[#This Row],[repetition]],Table1[config],Table1[[#This Row],[config]])</f>
        <v>104968183.03641391</v>
      </c>
      <c r="K6571" s="11">
        <v>600</v>
      </c>
      <c r="L6571" s="11">
        <v>5</v>
      </c>
      <c r="M6571" s="11" t="s">
        <v>151</v>
      </c>
      <c r="N6571" s="11" t="b">
        <v>0</v>
      </c>
      <c r="O6571" s="11" t="b">
        <v>1</v>
      </c>
      <c r="P6571" s="11" t="b">
        <v>1</v>
      </c>
      <c r="Q6571" s="11" t="b">
        <v>1</v>
      </c>
      <c r="R6571" s="11" t="b">
        <v>0</v>
      </c>
      <c r="S6571" s="11" t="b">
        <v>0</v>
      </c>
      <c r="T6571" s="11" t="b">
        <v>0</v>
      </c>
      <c r="U6571" s="11" t="b">
        <v>0</v>
      </c>
      <c r="V6571" s="11" t="b">
        <v>1</v>
      </c>
      <c r="W6571" s="11" t="b">
        <v>1</v>
      </c>
      <c r="X6571" s="11" t="b">
        <v>1</v>
      </c>
      <c r="Y6571" s="11" t="b">
        <v>1</v>
      </c>
      <c r="Z6571" s="11" t="b">
        <v>0</v>
      </c>
      <c r="AA6571" s="11" t="b">
        <v>1</v>
      </c>
      <c r="AB6571" s="11" t="b">
        <v>1</v>
      </c>
      <c r="AC6571" s="11" t="b">
        <v>0</v>
      </c>
      <c r="AD6571" s="11" t="b">
        <v>1</v>
      </c>
      <c r="AE6571" s="11" t="b">
        <v>1</v>
      </c>
      <c r="AF6571" s="11" t="b">
        <v>0</v>
      </c>
      <c r="AG6571" s="11" t="b">
        <v>1</v>
      </c>
    </row>
    <row r="6572" spans="1:33" x14ac:dyDescent="0.2">
      <c r="A6572" s="11">
        <v>1</v>
      </c>
      <c r="B6572" t="s">
        <v>161</v>
      </c>
      <c r="C6572" t="s">
        <v>41</v>
      </c>
      <c r="D6572">
        <v>0</v>
      </c>
      <c r="E6572">
        <v>7205538.9496280104</v>
      </c>
      <c r="F6572">
        <v>0</v>
      </c>
      <c r="G6572">
        <v>0</v>
      </c>
      <c r="H6572">
        <v>0</v>
      </c>
      <c r="I6572">
        <v>0</v>
      </c>
      <c r="J6572" s="10">
        <f>SUMIFS(Table1[time],Table1[repetition],Table1[[#This Row],[repetition]],Table1[config],Table1[[#This Row],[config]])</f>
        <v>106862956.20285691</v>
      </c>
      <c r="K6572" s="11">
        <v>90</v>
      </c>
      <c r="L6572" s="11">
        <v>4</v>
      </c>
      <c r="M6572" s="11" t="s">
        <v>150</v>
      </c>
      <c r="N6572" s="11" t="b">
        <v>0</v>
      </c>
      <c r="O6572" s="11" t="b">
        <v>0</v>
      </c>
      <c r="P6572" s="11" t="b">
        <v>0</v>
      </c>
      <c r="Q6572" s="11" t="b">
        <v>0</v>
      </c>
      <c r="R6572" s="11" t="b">
        <v>0</v>
      </c>
      <c r="S6572" s="11" t="b">
        <v>0</v>
      </c>
      <c r="T6572" s="11" t="b">
        <v>1</v>
      </c>
      <c r="U6572" s="11" t="b">
        <v>1</v>
      </c>
      <c r="V6572" s="11" t="b">
        <v>0</v>
      </c>
      <c r="W6572" s="11" t="b">
        <v>1</v>
      </c>
      <c r="X6572" s="11" t="b">
        <v>1</v>
      </c>
      <c r="Y6572" s="11" t="b">
        <v>0</v>
      </c>
      <c r="Z6572" s="11" t="b">
        <v>1</v>
      </c>
      <c r="AA6572" s="11" t="b">
        <v>1</v>
      </c>
      <c r="AB6572" s="11" t="b">
        <v>0</v>
      </c>
      <c r="AC6572" s="11" t="b">
        <v>1</v>
      </c>
      <c r="AD6572" s="11" t="b">
        <v>0</v>
      </c>
      <c r="AE6572" s="11" t="b">
        <v>1</v>
      </c>
      <c r="AF6572" s="11" t="b">
        <v>1</v>
      </c>
      <c r="AG6572" s="11" t="b">
        <v>0</v>
      </c>
    </row>
    <row r="6573" spans="1:33" x14ac:dyDescent="0.2">
      <c r="A6573" s="9">
        <v>2</v>
      </c>
      <c r="B6573" t="s">
        <v>161</v>
      </c>
      <c r="C6573" t="s">
        <v>41</v>
      </c>
      <c r="D6573">
        <v>0</v>
      </c>
      <c r="E6573">
        <v>7204031.2473699404</v>
      </c>
      <c r="F6573">
        <v>0</v>
      </c>
      <c r="G6573">
        <v>0</v>
      </c>
      <c r="H6573">
        <v>0</v>
      </c>
      <c r="I6573">
        <v>0</v>
      </c>
      <c r="J6573" s="8">
        <f>SUMIFS(Table1[time],Table1[repetition],Table1[[#This Row],[repetition]],Table1[config],Table1[[#This Row],[config]])</f>
        <v>97712279.024809957</v>
      </c>
      <c r="K6573" s="9">
        <v>600</v>
      </c>
      <c r="L6573" s="9">
        <v>6</v>
      </c>
      <c r="M6573" s="9" t="s">
        <v>151</v>
      </c>
      <c r="N6573" s="9" t="b">
        <v>1</v>
      </c>
      <c r="O6573" s="9" t="b">
        <v>1</v>
      </c>
      <c r="P6573" s="9" t="b">
        <v>1</v>
      </c>
      <c r="Q6573" s="9" t="b">
        <v>1</v>
      </c>
      <c r="R6573" s="9" t="b">
        <v>0</v>
      </c>
      <c r="S6573" s="9" t="b">
        <v>1</v>
      </c>
      <c r="T6573" s="9" t="b">
        <v>1</v>
      </c>
      <c r="U6573" s="9" t="b">
        <v>1</v>
      </c>
      <c r="V6573" s="9" t="b">
        <v>0</v>
      </c>
      <c r="W6573" s="9" t="b">
        <v>1</v>
      </c>
      <c r="X6573" s="9" t="b">
        <v>0</v>
      </c>
      <c r="Y6573" s="9" t="b">
        <v>1</v>
      </c>
      <c r="Z6573" s="9" t="b">
        <v>1</v>
      </c>
      <c r="AA6573" s="9" t="b">
        <v>0</v>
      </c>
      <c r="AB6573" s="9" t="b">
        <v>1</v>
      </c>
      <c r="AC6573" s="9" t="b">
        <v>1</v>
      </c>
      <c r="AD6573" s="9" t="b">
        <v>1</v>
      </c>
      <c r="AE6573" s="9" t="b">
        <v>0</v>
      </c>
      <c r="AF6573" s="9" t="b">
        <v>0</v>
      </c>
      <c r="AG6573" s="9" t="b">
        <v>0</v>
      </c>
    </row>
    <row r="6574" spans="1:33" x14ac:dyDescent="0.2">
      <c r="A6574" s="11">
        <v>3</v>
      </c>
      <c r="B6574" t="s">
        <v>161</v>
      </c>
      <c r="C6574" t="s">
        <v>41</v>
      </c>
      <c r="D6574">
        <v>0</v>
      </c>
      <c r="E6574">
        <v>7205319.3824009998</v>
      </c>
      <c r="F6574">
        <v>0</v>
      </c>
      <c r="G6574">
        <v>0</v>
      </c>
      <c r="H6574">
        <v>0</v>
      </c>
      <c r="I6574">
        <v>0</v>
      </c>
      <c r="J6574" s="10">
        <f>SUMIFS(Table1[time],Table1[repetition],Table1[[#This Row],[repetition]],Table1[config],Table1[[#This Row],[config]])</f>
        <v>104968183.03641391</v>
      </c>
      <c r="K6574" s="11">
        <v>600</v>
      </c>
      <c r="L6574" s="11">
        <v>5</v>
      </c>
      <c r="M6574" s="11" t="s">
        <v>151</v>
      </c>
      <c r="N6574" s="11" t="b">
        <v>0</v>
      </c>
      <c r="O6574" s="11" t="b">
        <v>1</v>
      </c>
      <c r="P6574" s="11" t="b">
        <v>1</v>
      </c>
      <c r="Q6574" s="11" t="b">
        <v>1</v>
      </c>
      <c r="R6574" s="11" t="b">
        <v>0</v>
      </c>
      <c r="S6574" s="11" t="b">
        <v>0</v>
      </c>
      <c r="T6574" s="11" t="b">
        <v>0</v>
      </c>
      <c r="U6574" s="11" t="b">
        <v>0</v>
      </c>
      <c r="V6574" s="11" t="b">
        <v>1</v>
      </c>
      <c r="W6574" s="11" t="b">
        <v>1</v>
      </c>
      <c r="X6574" s="11" t="b">
        <v>1</v>
      </c>
      <c r="Y6574" s="11" t="b">
        <v>1</v>
      </c>
      <c r="Z6574" s="11" t="b">
        <v>0</v>
      </c>
      <c r="AA6574" s="11" t="b">
        <v>1</v>
      </c>
      <c r="AB6574" s="11" t="b">
        <v>1</v>
      </c>
      <c r="AC6574" s="11" t="b">
        <v>0</v>
      </c>
      <c r="AD6574" s="11" t="b">
        <v>1</v>
      </c>
      <c r="AE6574" s="11" t="b">
        <v>1</v>
      </c>
      <c r="AF6574" s="11" t="b">
        <v>0</v>
      </c>
      <c r="AG6574" s="11" t="b">
        <v>1</v>
      </c>
    </row>
    <row r="6575" spans="1:33" x14ac:dyDescent="0.2">
      <c r="A6575" s="11">
        <v>1</v>
      </c>
      <c r="B6575" t="s">
        <v>168</v>
      </c>
      <c r="C6575" t="s">
        <v>41</v>
      </c>
      <c r="D6575">
        <v>482</v>
      </c>
      <c r="E6575">
        <v>3864038.9356300002</v>
      </c>
      <c r="F6575">
        <v>0</v>
      </c>
      <c r="G6575">
        <v>0</v>
      </c>
      <c r="H6575">
        <v>0</v>
      </c>
      <c r="I6575">
        <v>0</v>
      </c>
      <c r="J6575" s="10">
        <f>SUMIFS(Table1[time],Table1[repetition],Table1[[#This Row],[repetition]],Table1[config],Table1[[#This Row],[config]])</f>
        <v>106862956.20285691</v>
      </c>
      <c r="K6575" s="11">
        <v>90</v>
      </c>
      <c r="L6575" s="11">
        <v>18</v>
      </c>
      <c r="M6575" s="11" t="s">
        <v>150</v>
      </c>
      <c r="N6575" s="11" t="b">
        <v>0</v>
      </c>
      <c r="O6575" s="11" t="b">
        <v>1</v>
      </c>
      <c r="P6575" s="11" t="b">
        <v>1</v>
      </c>
      <c r="Q6575" s="11" t="b">
        <v>1</v>
      </c>
      <c r="R6575" s="11" t="b">
        <v>1</v>
      </c>
      <c r="S6575" s="11" t="b">
        <v>0</v>
      </c>
      <c r="T6575" s="11" t="b">
        <v>0</v>
      </c>
      <c r="U6575" s="11" t="b">
        <v>1</v>
      </c>
      <c r="V6575" s="11" t="b">
        <v>0</v>
      </c>
      <c r="W6575" s="11" t="b">
        <v>0</v>
      </c>
      <c r="X6575" s="11" t="b">
        <v>1</v>
      </c>
      <c r="Y6575" s="11" t="b">
        <v>0</v>
      </c>
      <c r="Z6575" s="11" t="b">
        <v>0</v>
      </c>
      <c r="AA6575" s="11" t="b">
        <v>1</v>
      </c>
      <c r="AB6575" s="11" t="b">
        <v>1</v>
      </c>
      <c r="AC6575" s="11" t="b">
        <v>0</v>
      </c>
      <c r="AD6575" s="11" t="b">
        <v>1</v>
      </c>
      <c r="AE6575" s="11" t="b">
        <v>1</v>
      </c>
      <c r="AF6575" s="11" t="b">
        <v>0</v>
      </c>
      <c r="AG6575" s="11" t="b">
        <v>0</v>
      </c>
    </row>
    <row r="6576" spans="1:33" x14ac:dyDescent="0.2">
      <c r="A6576" s="11">
        <v>2</v>
      </c>
      <c r="B6576" t="s">
        <v>168</v>
      </c>
      <c r="C6576" t="s">
        <v>41</v>
      </c>
      <c r="D6576">
        <v>482</v>
      </c>
      <c r="E6576">
        <v>2691128.15965991</v>
      </c>
      <c r="F6576">
        <v>0</v>
      </c>
      <c r="G6576">
        <v>0</v>
      </c>
      <c r="H6576">
        <v>0</v>
      </c>
      <c r="I6576">
        <v>0</v>
      </c>
      <c r="J6576" s="10">
        <f>SUMIFS(Table1[time],Table1[repetition],Table1[[#This Row],[repetition]],Table1[config],Table1[[#This Row],[config]])</f>
        <v>97712279.024809957</v>
      </c>
      <c r="K6576" s="11">
        <v>600</v>
      </c>
      <c r="L6576" s="11">
        <v>5</v>
      </c>
      <c r="M6576" s="11" t="s">
        <v>151</v>
      </c>
      <c r="N6576" s="11" t="b">
        <v>0</v>
      </c>
      <c r="O6576" s="11" t="b">
        <v>1</v>
      </c>
      <c r="P6576" s="11" t="b">
        <v>1</v>
      </c>
      <c r="Q6576" s="11" t="b">
        <v>1</v>
      </c>
      <c r="R6576" s="11" t="b">
        <v>0</v>
      </c>
      <c r="S6576" s="11" t="b">
        <v>0</v>
      </c>
      <c r="T6576" s="11" t="b">
        <v>0</v>
      </c>
      <c r="U6576" s="11" t="b">
        <v>0</v>
      </c>
      <c r="V6576" s="11" t="b">
        <v>1</v>
      </c>
      <c r="W6576" s="11" t="b">
        <v>1</v>
      </c>
      <c r="X6576" s="11" t="b">
        <v>1</v>
      </c>
      <c r="Y6576" s="11" t="b">
        <v>1</v>
      </c>
      <c r="Z6576" s="11" t="b">
        <v>0</v>
      </c>
      <c r="AA6576" s="11" t="b">
        <v>1</v>
      </c>
      <c r="AB6576" s="11" t="b">
        <v>1</v>
      </c>
      <c r="AC6576" s="11" t="b">
        <v>0</v>
      </c>
      <c r="AD6576" s="11" t="b">
        <v>1</v>
      </c>
      <c r="AE6576" s="11" t="b">
        <v>1</v>
      </c>
      <c r="AF6576" s="11" t="b">
        <v>0</v>
      </c>
      <c r="AG6576" s="11" t="b">
        <v>1</v>
      </c>
    </row>
    <row r="6577" spans="1:33" x14ac:dyDescent="0.2">
      <c r="A6577" s="11">
        <v>3</v>
      </c>
      <c r="B6577" t="s">
        <v>168</v>
      </c>
      <c r="C6577" t="s">
        <v>41</v>
      </c>
      <c r="D6577">
        <v>482</v>
      </c>
      <c r="E6577">
        <v>4037419.2000450101</v>
      </c>
      <c r="F6577">
        <v>0</v>
      </c>
      <c r="G6577">
        <v>0</v>
      </c>
      <c r="H6577">
        <v>0</v>
      </c>
      <c r="I6577">
        <v>0</v>
      </c>
      <c r="J6577" s="10">
        <f>SUMIFS(Table1[time],Table1[repetition],Table1[[#This Row],[repetition]],Table1[config],Table1[[#This Row],[config]])</f>
        <v>104968183.03641391</v>
      </c>
      <c r="K6577" s="11">
        <v>600</v>
      </c>
      <c r="L6577" s="11">
        <v>3</v>
      </c>
      <c r="M6577" s="11" t="s">
        <v>151</v>
      </c>
      <c r="N6577" s="11" t="b">
        <v>0</v>
      </c>
      <c r="O6577" s="11" t="b">
        <v>1</v>
      </c>
      <c r="P6577" s="11" t="b">
        <v>0</v>
      </c>
      <c r="Q6577" s="11" t="b">
        <v>1</v>
      </c>
      <c r="R6577" s="11" t="b">
        <v>1</v>
      </c>
      <c r="S6577" s="11" t="b">
        <v>1</v>
      </c>
      <c r="T6577" s="11" t="b">
        <v>1</v>
      </c>
      <c r="U6577" s="11" t="b">
        <v>0</v>
      </c>
      <c r="V6577" s="11" t="b">
        <v>0</v>
      </c>
      <c r="W6577" s="11" t="b">
        <v>1</v>
      </c>
      <c r="X6577" s="11" t="b">
        <v>0</v>
      </c>
      <c r="Y6577" s="11" t="b">
        <v>0</v>
      </c>
      <c r="Z6577" s="11" t="b">
        <v>1</v>
      </c>
      <c r="AA6577" s="11" t="b">
        <v>0</v>
      </c>
      <c r="AB6577" s="11" t="b">
        <v>0</v>
      </c>
      <c r="AC6577" s="11" t="b">
        <v>1</v>
      </c>
      <c r="AD6577" s="11" t="b">
        <v>1</v>
      </c>
      <c r="AE6577" s="11" t="b">
        <v>0</v>
      </c>
      <c r="AF6577" s="11" t="b">
        <v>1</v>
      </c>
      <c r="AG6577" s="11" t="b">
        <v>0</v>
      </c>
    </row>
    <row r="6578" spans="1:33" x14ac:dyDescent="0.2">
      <c r="A6578" s="11">
        <v>1</v>
      </c>
      <c r="B6578" t="s">
        <v>169</v>
      </c>
      <c r="C6578" t="s">
        <v>41</v>
      </c>
      <c r="D6578">
        <v>13009</v>
      </c>
      <c r="E6578">
        <v>4317757.7025329797</v>
      </c>
      <c r="F6578">
        <v>0</v>
      </c>
      <c r="G6578">
        <v>0</v>
      </c>
      <c r="H6578">
        <v>0</v>
      </c>
      <c r="I6578">
        <v>0</v>
      </c>
      <c r="J6578" s="10">
        <f>SUMIFS(Table1[time],Table1[repetition],Table1[[#This Row],[repetition]],Table1[config],Table1[[#This Row],[config]])</f>
        <v>106862956.20285691</v>
      </c>
      <c r="K6578" s="11">
        <v>110</v>
      </c>
      <c r="L6578" s="11">
        <v>2</v>
      </c>
      <c r="M6578" s="11" t="s">
        <v>150</v>
      </c>
      <c r="N6578" s="11" t="b">
        <v>1</v>
      </c>
      <c r="O6578" s="11" t="b">
        <v>0</v>
      </c>
      <c r="P6578" s="11" t="b">
        <v>0</v>
      </c>
      <c r="Q6578" s="11" t="b">
        <v>0</v>
      </c>
      <c r="R6578" s="11" t="b">
        <v>0</v>
      </c>
      <c r="S6578" s="11" t="b">
        <v>1</v>
      </c>
      <c r="T6578" s="11" t="b">
        <v>0</v>
      </c>
      <c r="U6578" s="11" t="b">
        <v>1</v>
      </c>
      <c r="V6578" s="11" t="b">
        <v>1</v>
      </c>
      <c r="W6578" s="11" t="b">
        <v>0</v>
      </c>
      <c r="X6578" s="11" t="b">
        <v>0</v>
      </c>
      <c r="Y6578" s="11" t="b">
        <v>0</v>
      </c>
      <c r="Z6578" s="11" t="b">
        <v>0</v>
      </c>
      <c r="AA6578" s="11" t="b">
        <v>1</v>
      </c>
      <c r="AB6578" s="11" t="b">
        <v>0</v>
      </c>
      <c r="AC6578" s="11" t="b">
        <v>0</v>
      </c>
      <c r="AD6578" s="11" t="b">
        <v>0</v>
      </c>
      <c r="AE6578" s="11" t="b">
        <v>0</v>
      </c>
      <c r="AF6578" s="11" t="b">
        <v>0</v>
      </c>
      <c r="AG6578" s="11" t="b">
        <v>1</v>
      </c>
    </row>
    <row r="6579" spans="1:33" x14ac:dyDescent="0.2">
      <c r="A6579" s="11">
        <v>2</v>
      </c>
      <c r="B6579" t="s">
        <v>169</v>
      </c>
      <c r="C6579" t="s">
        <v>41</v>
      </c>
      <c r="D6579">
        <v>13009</v>
      </c>
      <c r="E6579">
        <v>2930686.93333305</v>
      </c>
      <c r="F6579">
        <v>0</v>
      </c>
      <c r="G6579">
        <v>0</v>
      </c>
      <c r="H6579">
        <v>0</v>
      </c>
      <c r="I6579">
        <v>0</v>
      </c>
      <c r="J6579" s="10">
        <f>SUMIFS(Table1[time],Table1[repetition],Table1[[#This Row],[repetition]],Table1[config],Table1[[#This Row],[config]])</f>
        <v>97712279.024809957</v>
      </c>
      <c r="K6579" s="11">
        <v>1</v>
      </c>
      <c r="L6579" s="11">
        <v>2</v>
      </c>
      <c r="M6579" s="11" t="s">
        <v>151</v>
      </c>
      <c r="N6579" s="11" t="b">
        <v>0</v>
      </c>
      <c r="O6579" s="11" t="b">
        <v>0</v>
      </c>
      <c r="P6579" s="11" t="b">
        <v>1</v>
      </c>
      <c r="Q6579" s="11" t="b">
        <v>1</v>
      </c>
      <c r="R6579" s="11" t="b">
        <v>1</v>
      </c>
      <c r="S6579" s="11" t="b">
        <v>0</v>
      </c>
      <c r="T6579" s="11" t="b">
        <v>0</v>
      </c>
      <c r="U6579" s="11" t="b">
        <v>0</v>
      </c>
      <c r="V6579" s="11" t="b">
        <v>0</v>
      </c>
      <c r="W6579" s="11" t="b">
        <v>0</v>
      </c>
      <c r="X6579" s="11" t="b">
        <v>0</v>
      </c>
      <c r="Y6579" s="11" t="b">
        <v>0</v>
      </c>
      <c r="Z6579" s="11" t="b">
        <v>1</v>
      </c>
      <c r="AA6579" s="11" t="b">
        <v>0</v>
      </c>
      <c r="AB6579" s="11" t="b">
        <v>0</v>
      </c>
      <c r="AC6579" s="11" t="b">
        <v>0</v>
      </c>
      <c r="AD6579" s="11" t="b">
        <v>0</v>
      </c>
      <c r="AE6579" s="11" t="b">
        <v>1</v>
      </c>
      <c r="AF6579" s="11" t="b">
        <v>1</v>
      </c>
      <c r="AG6579" s="11" t="b">
        <v>1</v>
      </c>
    </row>
    <row r="6580" spans="1:33" x14ac:dyDescent="0.2">
      <c r="A6580" s="9">
        <v>3</v>
      </c>
      <c r="B6580" t="s">
        <v>169</v>
      </c>
      <c r="C6580" t="s">
        <v>41</v>
      </c>
      <c r="D6580">
        <v>13009</v>
      </c>
      <c r="E6580">
        <v>4638069.2843319997</v>
      </c>
      <c r="F6580">
        <v>0</v>
      </c>
      <c r="G6580">
        <v>0</v>
      </c>
      <c r="H6580">
        <v>0</v>
      </c>
      <c r="I6580">
        <v>0</v>
      </c>
      <c r="J6580" s="8">
        <f>SUMIFS(Table1[time],Table1[repetition],Table1[[#This Row],[repetition]],Table1[config],Table1[[#This Row],[config]])</f>
        <v>104968183.03641391</v>
      </c>
      <c r="K6580" s="9">
        <v>1</v>
      </c>
      <c r="L6580" s="9">
        <v>3</v>
      </c>
      <c r="M6580" s="9" t="s">
        <v>149</v>
      </c>
      <c r="N6580" s="9" t="b">
        <v>1</v>
      </c>
      <c r="O6580" s="9" t="b">
        <v>0</v>
      </c>
      <c r="P6580" s="9" t="b">
        <v>1</v>
      </c>
      <c r="Q6580" s="9" t="b">
        <v>0</v>
      </c>
      <c r="R6580" s="9" t="b">
        <v>1</v>
      </c>
      <c r="S6580" s="9" t="b">
        <v>1</v>
      </c>
      <c r="T6580" s="9" t="b">
        <v>1</v>
      </c>
      <c r="U6580" s="9" t="b">
        <v>1</v>
      </c>
      <c r="V6580" s="9" t="b">
        <v>1</v>
      </c>
      <c r="W6580" s="9" t="b">
        <v>1</v>
      </c>
      <c r="X6580" s="9" t="b">
        <v>1</v>
      </c>
      <c r="Y6580" s="9" t="b">
        <v>1</v>
      </c>
      <c r="Z6580" s="9" t="b">
        <v>0</v>
      </c>
      <c r="AA6580" s="9" t="b">
        <v>0</v>
      </c>
      <c r="AB6580" s="9" t="b">
        <v>0</v>
      </c>
      <c r="AC6580" s="9" t="b">
        <v>0</v>
      </c>
      <c r="AD6580" s="9" t="b">
        <v>1</v>
      </c>
      <c r="AE6580" s="9" t="b">
        <v>0</v>
      </c>
      <c r="AF6580" s="9" t="b">
        <v>0</v>
      </c>
      <c r="AG6580" s="9" t="b">
        <v>0</v>
      </c>
    </row>
    <row r="6581" spans="1:33" x14ac:dyDescent="0.2">
      <c r="A6581" s="11">
        <v>1</v>
      </c>
      <c r="B6581" t="s">
        <v>170</v>
      </c>
      <c r="C6581" t="s">
        <v>41</v>
      </c>
      <c r="D6581">
        <v>0</v>
      </c>
      <c r="E6581">
        <v>2794813.2781360098</v>
      </c>
      <c r="F6581">
        <v>0</v>
      </c>
      <c r="G6581">
        <v>0</v>
      </c>
      <c r="H6581">
        <v>0</v>
      </c>
      <c r="I6581">
        <v>0</v>
      </c>
      <c r="J6581" s="10">
        <f>SUMIFS(Table1[time],Table1[repetition],Table1[[#This Row],[repetition]],Table1[config],Table1[[#This Row],[config]])</f>
        <v>106862956.20285691</v>
      </c>
      <c r="K6581" s="11">
        <v>100</v>
      </c>
      <c r="L6581" s="11">
        <v>4</v>
      </c>
      <c r="M6581" s="11" t="s">
        <v>150</v>
      </c>
      <c r="N6581" s="11" t="b">
        <v>1</v>
      </c>
      <c r="O6581" s="11" t="b">
        <v>1</v>
      </c>
      <c r="P6581" s="11" t="b">
        <v>1</v>
      </c>
      <c r="Q6581" s="11" t="b">
        <v>0</v>
      </c>
      <c r="R6581" s="11" t="b">
        <v>1</v>
      </c>
      <c r="S6581" s="11" t="b">
        <v>1</v>
      </c>
      <c r="T6581" s="11" t="b">
        <v>0</v>
      </c>
      <c r="U6581" s="11" t="b">
        <v>1</v>
      </c>
      <c r="V6581" s="11" t="b">
        <v>0</v>
      </c>
      <c r="W6581" s="11" t="b">
        <v>0</v>
      </c>
      <c r="X6581" s="11" t="b">
        <v>0</v>
      </c>
      <c r="Y6581" s="11" t="b">
        <v>0</v>
      </c>
      <c r="Z6581" s="11" t="b">
        <v>0</v>
      </c>
      <c r="AA6581" s="11" t="b">
        <v>1</v>
      </c>
      <c r="AB6581" s="11" t="b">
        <v>0</v>
      </c>
      <c r="AC6581" s="11" t="b">
        <v>0</v>
      </c>
      <c r="AD6581" s="11" t="b">
        <v>0</v>
      </c>
      <c r="AE6581" s="11" t="b">
        <v>1</v>
      </c>
      <c r="AF6581" s="11" t="b">
        <v>1</v>
      </c>
      <c r="AG6581" s="11" t="b">
        <v>1</v>
      </c>
    </row>
    <row r="6582" spans="1:33" x14ac:dyDescent="0.2">
      <c r="A6582" s="9">
        <v>2</v>
      </c>
      <c r="B6582" t="s">
        <v>170</v>
      </c>
      <c r="C6582" t="s">
        <v>41</v>
      </c>
      <c r="D6582">
        <v>0</v>
      </c>
      <c r="E6582">
        <v>1804678.0171543299</v>
      </c>
      <c r="F6582">
        <v>0</v>
      </c>
      <c r="G6582">
        <v>0</v>
      </c>
      <c r="H6582">
        <v>0</v>
      </c>
      <c r="I6582">
        <v>0</v>
      </c>
      <c r="J6582" s="8">
        <f>SUMIFS(Table1[time],Table1[repetition],Table1[[#This Row],[repetition]],Table1[config],Table1[[#This Row],[config]])</f>
        <v>97712279.024809957</v>
      </c>
      <c r="K6582" s="9">
        <v>600</v>
      </c>
      <c r="L6582" s="9">
        <v>5</v>
      </c>
      <c r="M6582" s="9" t="s">
        <v>151</v>
      </c>
      <c r="N6582" s="9" t="b">
        <v>0</v>
      </c>
      <c r="O6582" s="9" t="b">
        <v>1</v>
      </c>
      <c r="P6582" s="9" t="b">
        <v>1</v>
      </c>
      <c r="Q6582" s="9" t="b">
        <v>1</v>
      </c>
      <c r="R6582" s="9" t="b">
        <v>0</v>
      </c>
      <c r="S6582" s="9" t="b">
        <v>0</v>
      </c>
      <c r="T6582" s="9" t="b">
        <v>0</v>
      </c>
      <c r="U6582" s="9" t="b">
        <v>0</v>
      </c>
      <c r="V6582" s="9" t="b">
        <v>1</v>
      </c>
      <c r="W6582" s="9" t="b">
        <v>1</v>
      </c>
      <c r="X6582" s="9" t="b">
        <v>1</v>
      </c>
      <c r="Y6582" s="9" t="b">
        <v>1</v>
      </c>
      <c r="Z6582" s="9" t="b">
        <v>0</v>
      </c>
      <c r="AA6582" s="9" t="b">
        <v>1</v>
      </c>
      <c r="AB6582" s="9" t="b">
        <v>1</v>
      </c>
      <c r="AC6582" s="9" t="b">
        <v>0</v>
      </c>
      <c r="AD6582" s="9" t="b">
        <v>1</v>
      </c>
      <c r="AE6582" s="9" t="b">
        <v>1</v>
      </c>
      <c r="AF6582" s="9" t="b">
        <v>0</v>
      </c>
      <c r="AG6582" s="9" t="b">
        <v>1</v>
      </c>
    </row>
    <row r="6583" spans="1:33" x14ac:dyDescent="0.2">
      <c r="A6583" s="11">
        <v>3</v>
      </c>
      <c r="B6583" t="s">
        <v>170</v>
      </c>
      <c r="C6583" t="s">
        <v>41</v>
      </c>
      <c r="D6583">
        <v>0</v>
      </c>
      <c r="E6583">
        <v>2369371.0691590002</v>
      </c>
      <c r="F6583">
        <v>0</v>
      </c>
      <c r="G6583">
        <v>0</v>
      </c>
      <c r="H6583">
        <v>0</v>
      </c>
      <c r="I6583">
        <v>0</v>
      </c>
      <c r="J6583" s="10">
        <f>SUMIFS(Table1[time],Table1[repetition],Table1[[#This Row],[repetition]],Table1[config],Table1[[#This Row],[config]])</f>
        <v>104968183.03641391</v>
      </c>
      <c r="K6583" s="11">
        <v>600</v>
      </c>
      <c r="L6583" s="11">
        <v>1</v>
      </c>
      <c r="M6583" s="11" t="s">
        <v>149</v>
      </c>
      <c r="N6583" s="11" t="b">
        <v>0</v>
      </c>
      <c r="O6583" s="11" t="b">
        <v>1</v>
      </c>
      <c r="P6583" s="11" t="b">
        <v>1</v>
      </c>
      <c r="Q6583" s="11" t="b">
        <v>1</v>
      </c>
      <c r="R6583" s="11" t="b">
        <v>1</v>
      </c>
      <c r="S6583" s="11" t="b">
        <v>0</v>
      </c>
      <c r="T6583" s="11" t="b">
        <v>1</v>
      </c>
      <c r="U6583" s="11" t="b">
        <v>0</v>
      </c>
      <c r="V6583" s="11" t="b">
        <v>0</v>
      </c>
      <c r="W6583" s="11" t="b">
        <v>1</v>
      </c>
      <c r="X6583" s="11" t="b">
        <v>1</v>
      </c>
      <c r="Y6583" s="11" t="b">
        <v>1</v>
      </c>
      <c r="Z6583" s="11" t="b">
        <v>1</v>
      </c>
      <c r="AA6583" s="11" t="b">
        <v>0</v>
      </c>
      <c r="AB6583" s="11" t="b">
        <v>1</v>
      </c>
      <c r="AC6583" s="11" t="b">
        <v>1</v>
      </c>
      <c r="AD6583" s="11" t="b">
        <v>1</v>
      </c>
      <c r="AE6583" s="11" t="b">
        <v>1</v>
      </c>
      <c r="AF6583" s="11" t="b">
        <v>1</v>
      </c>
      <c r="AG6583" s="11" t="b">
        <v>0</v>
      </c>
    </row>
    <row r="6584" spans="1:33" x14ac:dyDescent="0.2">
      <c r="A6584" s="9">
        <v>1</v>
      </c>
      <c r="B6584" t="s">
        <v>172</v>
      </c>
      <c r="C6584" t="s">
        <v>41</v>
      </c>
      <c r="D6584">
        <v>182</v>
      </c>
      <c r="E6584">
        <v>1143703.0713250199</v>
      </c>
      <c r="F6584">
        <v>0</v>
      </c>
      <c r="G6584">
        <v>0</v>
      </c>
      <c r="H6584">
        <v>0</v>
      </c>
      <c r="I6584">
        <v>0</v>
      </c>
      <c r="J6584" s="8">
        <f>SUMIFS(Table1[time],Table1[repetition],Table1[[#This Row],[repetition]],Table1[config],Table1[[#This Row],[config]])</f>
        <v>106862956.20285691</v>
      </c>
      <c r="K6584" s="9">
        <v>100</v>
      </c>
      <c r="L6584" s="9">
        <v>6</v>
      </c>
      <c r="M6584" s="9" t="s">
        <v>151</v>
      </c>
      <c r="N6584" s="9" t="b">
        <v>0</v>
      </c>
      <c r="O6584" s="9" t="b">
        <v>1</v>
      </c>
      <c r="P6584" s="9" t="b">
        <v>0</v>
      </c>
      <c r="Q6584" s="9" t="b">
        <v>0</v>
      </c>
      <c r="R6584" s="9" t="b">
        <v>0</v>
      </c>
      <c r="S6584" s="9" t="b">
        <v>1</v>
      </c>
      <c r="T6584" s="9" t="b">
        <v>0</v>
      </c>
      <c r="U6584" s="9" t="b">
        <v>1</v>
      </c>
      <c r="V6584" s="9" t="b">
        <v>1</v>
      </c>
      <c r="W6584" s="9" t="b">
        <v>1</v>
      </c>
      <c r="X6584" s="9" t="b">
        <v>0</v>
      </c>
      <c r="Y6584" s="9" t="b">
        <v>1</v>
      </c>
      <c r="Z6584" s="9" t="b">
        <v>0</v>
      </c>
      <c r="AA6584" s="9" t="b">
        <v>0</v>
      </c>
      <c r="AB6584" s="9" t="b">
        <v>0</v>
      </c>
      <c r="AC6584" s="9" t="b">
        <v>0</v>
      </c>
      <c r="AD6584" s="9" t="b">
        <v>0</v>
      </c>
      <c r="AE6584" s="9" t="b">
        <v>1</v>
      </c>
      <c r="AF6584" s="9" t="b">
        <v>1</v>
      </c>
      <c r="AG6584" s="9" t="b">
        <v>0</v>
      </c>
    </row>
    <row r="6585" spans="1:33" x14ac:dyDescent="0.2">
      <c r="A6585" s="11">
        <v>2</v>
      </c>
      <c r="B6585" t="s">
        <v>172</v>
      </c>
      <c r="C6585" t="s">
        <v>41</v>
      </c>
      <c r="D6585">
        <v>182</v>
      </c>
      <c r="E6585">
        <v>841428.30150295002</v>
      </c>
      <c r="F6585">
        <v>0</v>
      </c>
      <c r="G6585">
        <v>0</v>
      </c>
      <c r="H6585">
        <v>0</v>
      </c>
      <c r="I6585">
        <v>0</v>
      </c>
      <c r="J6585" s="10">
        <f>SUMIFS(Table1[time],Table1[repetition],Table1[[#This Row],[repetition]],Table1[config],Table1[[#This Row],[config]])</f>
        <v>97712279.024809957</v>
      </c>
      <c r="K6585" s="11">
        <v>600</v>
      </c>
      <c r="L6585" s="11">
        <v>4</v>
      </c>
      <c r="M6585" s="11" t="s">
        <v>151</v>
      </c>
      <c r="N6585" s="11" t="b">
        <v>0</v>
      </c>
      <c r="O6585" s="11" t="b">
        <v>0</v>
      </c>
      <c r="P6585" s="11" t="b">
        <v>1</v>
      </c>
      <c r="Q6585" s="11" t="b">
        <v>0</v>
      </c>
      <c r="R6585" s="11" t="b">
        <v>0</v>
      </c>
      <c r="S6585" s="11" t="b">
        <v>1</v>
      </c>
      <c r="T6585" s="11" t="b">
        <v>1</v>
      </c>
      <c r="U6585" s="11" t="b">
        <v>0</v>
      </c>
      <c r="V6585" s="11" t="b">
        <v>0</v>
      </c>
      <c r="W6585" s="11" t="b">
        <v>1</v>
      </c>
      <c r="X6585" s="11" t="b">
        <v>0</v>
      </c>
      <c r="Y6585" s="11" t="b">
        <v>0</v>
      </c>
      <c r="Z6585" s="11" t="b">
        <v>1</v>
      </c>
      <c r="AA6585" s="11" t="b">
        <v>1</v>
      </c>
      <c r="AB6585" s="11" t="b">
        <v>1</v>
      </c>
      <c r="AC6585" s="11" t="b">
        <v>1</v>
      </c>
      <c r="AD6585" s="11" t="b">
        <v>0</v>
      </c>
      <c r="AE6585" s="11" t="b">
        <v>0</v>
      </c>
      <c r="AF6585" s="11" t="b">
        <v>1</v>
      </c>
      <c r="AG6585" s="11" t="b">
        <v>0</v>
      </c>
    </row>
    <row r="6586" spans="1:33" x14ac:dyDescent="0.2">
      <c r="A6586" s="9">
        <v>3</v>
      </c>
      <c r="B6586" t="s">
        <v>172</v>
      </c>
      <c r="C6586" t="s">
        <v>41</v>
      </c>
      <c r="D6586">
        <v>182</v>
      </c>
      <c r="E6586">
        <v>1200951.6978</v>
      </c>
      <c r="F6586">
        <v>0</v>
      </c>
      <c r="G6586">
        <v>0</v>
      </c>
      <c r="H6586">
        <v>0</v>
      </c>
      <c r="I6586">
        <v>0</v>
      </c>
      <c r="J6586" s="8">
        <f>SUMIFS(Table1[time],Table1[repetition],Table1[[#This Row],[repetition]],Table1[config],Table1[[#This Row],[config]])</f>
        <v>104968183.03641391</v>
      </c>
      <c r="K6586" s="9">
        <v>600</v>
      </c>
      <c r="L6586" s="9">
        <v>3</v>
      </c>
      <c r="M6586" s="9" t="s">
        <v>151</v>
      </c>
      <c r="N6586" s="9" t="b">
        <v>0</v>
      </c>
      <c r="O6586" s="9" t="b">
        <v>1</v>
      </c>
      <c r="P6586" s="9" t="b">
        <v>0</v>
      </c>
      <c r="Q6586" s="9" t="b">
        <v>1</v>
      </c>
      <c r="R6586" s="9" t="b">
        <v>1</v>
      </c>
      <c r="S6586" s="9" t="b">
        <v>1</v>
      </c>
      <c r="T6586" s="9" t="b">
        <v>1</v>
      </c>
      <c r="U6586" s="9" t="b">
        <v>0</v>
      </c>
      <c r="V6586" s="9" t="b">
        <v>0</v>
      </c>
      <c r="W6586" s="9" t="b">
        <v>1</v>
      </c>
      <c r="X6586" s="9" t="b">
        <v>0</v>
      </c>
      <c r="Y6586" s="9" t="b">
        <v>0</v>
      </c>
      <c r="Z6586" s="9" t="b">
        <v>1</v>
      </c>
      <c r="AA6586" s="9" t="b">
        <v>0</v>
      </c>
      <c r="AB6586" s="9" t="b">
        <v>0</v>
      </c>
      <c r="AC6586" s="9" t="b">
        <v>1</v>
      </c>
      <c r="AD6586" s="9" t="b">
        <v>1</v>
      </c>
      <c r="AE6586" s="9" t="b">
        <v>0</v>
      </c>
      <c r="AF6586" s="9" t="b">
        <v>1</v>
      </c>
      <c r="AG6586" s="9" t="b">
        <v>0</v>
      </c>
    </row>
    <row r="6587" spans="1:33" x14ac:dyDescent="0.2">
      <c r="A6587" s="11">
        <v>1</v>
      </c>
      <c r="B6587" t="s">
        <v>173</v>
      </c>
      <c r="C6587" t="s">
        <v>41</v>
      </c>
      <c r="D6587">
        <v>0</v>
      </c>
      <c r="E6587">
        <v>7223675.46699603</v>
      </c>
      <c r="F6587">
        <v>0</v>
      </c>
      <c r="G6587">
        <v>0</v>
      </c>
      <c r="H6587">
        <v>0</v>
      </c>
      <c r="I6587">
        <v>0</v>
      </c>
      <c r="J6587" s="10">
        <f>SUMIFS(Table1[time],Table1[repetition],Table1[[#This Row],[repetition]],Table1[config],Table1[[#This Row],[config]])</f>
        <v>106862956.20285691</v>
      </c>
      <c r="K6587" s="11">
        <v>110</v>
      </c>
      <c r="L6587" s="11">
        <v>2</v>
      </c>
      <c r="M6587" s="11" t="s">
        <v>150</v>
      </c>
      <c r="N6587" s="11" t="b">
        <v>1</v>
      </c>
      <c r="O6587" s="11" t="b">
        <v>0</v>
      </c>
      <c r="P6587" s="11" t="b">
        <v>0</v>
      </c>
      <c r="Q6587" s="11" t="b">
        <v>0</v>
      </c>
      <c r="R6587" s="11" t="b">
        <v>0</v>
      </c>
      <c r="S6587" s="11" t="b">
        <v>1</v>
      </c>
      <c r="T6587" s="11" t="b">
        <v>0</v>
      </c>
      <c r="U6587" s="11" t="b">
        <v>1</v>
      </c>
      <c r="V6587" s="11" t="b">
        <v>1</v>
      </c>
      <c r="W6587" s="11" t="b">
        <v>0</v>
      </c>
      <c r="X6587" s="11" t="b">
        <v>0</v>
      </c>
      <c r="Y6587" s="11" t="b">
        <v>0</v>
      </c>
      <c r="Z6587" s="11" t="b">
        <v>0</v>
      </c>
      <c r="AA6587" s="11" t="b">
        <v>1</v>
      </c>
      <c r="AB6587" s="11" t="b">
        <v>0</v>
      </c>
      <c r="AC6587" s="11" t="b">
        <v>0</v>
      </c>
      <c r="AD6587" s="11" t="b">
        <v>0</v>
      </c>
      <c r="AE6587" s="11" t="b">
        <v>0</v>
      </c>
      <c r="AF6587" s="11" t="b">
        <v>0</v>
      </c>
      <c r="AG6587" s="11" t="b">
        <v>1</v>
      </c>
    </row>
    <row r="6588" spans="1:33" x14ac:dyDescent="0.2">
      <c r="A6588" s="9">
        <v>2</v>
      </c>
      <c r="B6588" t="s">
        <v>173</v>
      </c>
      <c r="C6588" t="s">
        <v>41</v>
      </c>
      <c r="D6588">
        <v>0</v>
      </c>
      <c r="E6588">
        <v>7219189.6406928999</v>
      </c>
      <c r="F6588">
        <v>0</v>
      </c>
      <c r="G6588">
        <v>0</v>
      </c>
      <c r="H6588">
        <v>0</v>
      </c>
      <c r="I6588">
        <v>0</v>
      </c>
      <c r="J6588" s="8">
        <f>SUMIFS(Table1[time],Table1[repetition],Table1[[#This Row],[repetition]],Table1[config],Table1[[#This Row],[config]])</f>
        <v>97712279.024809957</v>
      </c>
      <c r="K6588" s="9">
        <v>600</v>
      </c>
      <c r="L6588" s="9">
        <v>18</v>
      </c>
      <c r="M6588" s="9" t="s">
        <v>150</v>
      </c>
      <c r="N6588" s="9" t="b">
        <v>0</v>
      </c>
      <c r="O6588" s="9" t="b">
        <v>1</v>
      </c>
      <c r="P6588" s="9" t="b">
        <v>0</v>
      </c>
      <c r="Q6588" s="9" t="b">
        <v>0</v>
      </c>
      <c r="R6588" s="9" t="b">
        <v>1</v>
      </c>
      <c r="S6588" s="9" t="b">
        <v>1</v>
      </c>
      <c r="T6588" s="9" t="b">
        <v>1</v>
      </c>
      <c r="U6588" s="9" t="b">
        <v>0</v>
      </c>
      <c r="V6588" s="9" t="b">
        <v>1</v>
      </c>
      <c r="W6588" s="9" t="b">
        <v>0</v>
      </c>
      <c r="X6588" s="9" t="b">
        <v>0</v>
      </c>
      <c r="Y6588" s="9" t="b">
        <v>0</v>
      </c>
      <c r="Z6588" s="9" t="b">
        <v>1</v>
      </c>
      <c r="AA6588" s="9" t="b">
        <v>0</v>
      </c>
      <c r="AB6588" s="9" t="b">
        <v>0</v>
      </c>
      <c r="AC6588" s="9" t="b">
        <v>1</v>
      </c>
      <c r="AD6588" s="9" t="b">
        <v>1</v>
      </c>
      <c r="AE6588" s="9" t="b">
        <v>0</v>
      </c>
      <c r="AF6588" s="9" t="b">
        <v>1</v>
      </c>
      <c r="AG6588" s="9" t="b">
        <v>1</v>
      </c>
    </row>
    <row r="6589" spans="1:33" x14ac:dyDescent="0.2">
      <c r="A6589" s="11">
        <v>3</v>
      </c>
      <c r="B6589" t="s">
        <v>173</v>
      </c>
      <c r="C6589" t="s">
        <v>41</v>
      </c>
      <c r="D6589">
        <v>0</v>
      </c>
      <c r="E6589">
        <v>7238528.7752969796</v>
      </c>
      <c r="F6589">
        <v>0</v>
      </c>
      <c r="G6589">
        <v>0</v>
      </c>
      <c r="H6589">
        <v>0</v>
      </c>
      <c r="I6589">
        <v>0</v>
      </c>
      <c r="J6589" s="10">
        <f>SUMIFS(Table1[time],Table1[repetition],Table1[[#This Row],[repetition]],Table1[config],Table1[[#This Row],[config]])</f>
        <v>104968183.03641391</v>
      </c>
      <c r="K6589" s="11">
        <v>600</v>
      </c>
      <c r="L6589" s="11">
        <v>5</v>
      </c>
      <c r="M6589" s="11" t="s">
        <v>151</v>
      </c>
      <c r="N6589" s="11" t="b">
        <v>0</v>
      </c>
      <c r="O6589" s="11" t="b">
        <v>1</v>
      </c>
      <c r="P6589" s="11" t="b">
        <v>1</v>
      </c>
      <c r="Q6589" s="11" t="b">
        <v>1</v>
      </c>
      <c r="R6589" s="11" t="b">
        <v>0</v>
      </c>
      <c r="S6589" s="11" t="b">
        <v>0</v>
      </c>
      <c r="T6589" s="11" t="b">
        <v>0</v>
      </c>
      <c r="U6589" s="11" t="b">
        <v>0</v>
      </c>
      <c r="V6589" s="11" t="b">
        <v>1</v>
      </c>
      <c r="W6589" s="11" t="b">
        <v>1</v>
      </c>
      <c r="X6589" s="11" t="b">
        <v>1</v>
      </c>
      <c r="Y6589" s="11" t="b">
        <v>1</v>
      </c>
      <c r="Z6589" s="11" t="b">
        <v>0</v>
      </c>
      <c r="AA6589" s="11" t="b">
        <v>1</v>
      </c>
      <c r="AB6589" s="11" t="b">
        <v>1</v>
      </c>
      <c r="AC6589" s="11" t="b">
        <v>0</v>
      </c>
      <c r="AD6589" s="11" t="b">
        <v>1</v>
      </c>
      <c r="AE6589" s="11" t="b">
        <v>1</v>
      </c>
      <c r="AF6589" s="11" t="b">
        <v>0</v>
      </c>
      <c r="AG6589" s="11" t="b">
        <v>1</v>
      </c>
    </row>
    <row r="6590" spans="1:33" x14ac:dyDescent="0.2">
      <c r="A6590" s="11">
        <v>1</v>
      </c>
      <c r="B6590" t="s">
        <v>175</v>
      </c>
      <c r="C6590" t="s">
        <v>41</v>
      </c>
      <c r="D6590">
        <v>0</v>
      </c>
      <c r="E6590">
        <v>2102022.5947950301</v>
      </c>
      <c r="F6590">
        <v>0</v>
      </c>
      <c r="G6590">
        <v>0</v>
      </c>
      <c r="H6590">
        <v>0</v>
      </c>
      <c r="I6590">
        <v>0</v>
      </c>
      <c r="J6590" s="10">
        <f>SUMIFS(Table1[time],Table1[repetition],Table1[[#This Row],[repetition]],Table1[config],Table1[[#This Row],[config]])</f>
        <v>106862956.20285691</v>
      </c>
      <c r="K6590" s="11">
        <v>110</v>
      </c>
      <c r="L6590" s="11">
        <v>18</v>
      </c>
      <c r="M6590" s="11" t="s">
        <v>151</v>
      </c>
      <c r="N6590" s="11" t="b">
        <v>0</v>
      </c>
      <c r="O6590" s="11" t="b">
        <v>1</v>
      </c>
      <c r="P6590" s="11" t="b">
        <v>1</v>
      </c>
      <c r="Q6590" s="11" t="b">
        <v>1</v>
      </c>
      <c r="R6590" s="11" t="b">
        <v>1</v>
      </c>
      <c r="S6590" s="11" t="b">
        <v>1</v>
      </c>
      <c r="T6590" s="11" t="b">
        <v>1</v>
      </c>
      <c r="U6590" s="11" t="b">
        <v>0</v>
      </c>
      <c r="V6590" s="11" t="b">
        <v>1</v>
      </c>
      <c r="W6590" s="11" t="b">
        <v>1</v>
      </c>
      <c r="X6590" s="11" t="b">
        <v>1</v>
      </c>
      <c r="Y6590" s="11" t="b">
        <v>0</v>
      </c>
      <c r="Z6590" s="11" t="b">
        <v>1</v>
      </c>
      <c r="AA6590" s="11" t="b">
        <v>1</v>
      </c>
      <c r="AB6590" s="11" t="b">
        <v>0</v>
      </c>
      <c r="AC6590" s="11" t="b">
        <v>1</v>
      </c>
      <c r="AD6590" s="11" t="b">
        <v>1</v>
      </c>
      <c r="AE6590" s="11" t="b">
        <v>1</v>
      </c>
      <c r="AF6590" s="11" t="b">
        <v>1</v>
      </c>
      <c r="AG6590" s="11" t="b">
        <v>0</v>
      </c>
    </row>
    <row r="6591" spans="1:33" x14ac:dyDescent="0.2">
      <c r="A6591" s="9">
        <v>2</v>
      </c>
      <c r="B6591" t="s">
        <v>175</v>
      </c>
      <c r="C6591" t="s">
        <v>41</v>
      </c>
      <c r="D6591">
        <v>0</v>
      </c>
      <c r="E6591">
        <v>1656298.13471529</v>
      </c>
      <c r="F6591">
        <v>0</v>
      </c>
      <c r="G6591">
        <v>0</v>
      </c>
      <c r="H6591">
        <v>0</v>
      </c>
      <c r="I6591">
        <v>0</v>
      </c>
      <c r="J6591" s="8">
        <f>SUMIFS(Table1[time],Table1[repetition],Table1[[#This Row],[repetition]],Table1[config],Table1[[#This Row],[config]])</f>
        <v>97712279.024809957</v>
      </c>
      <c r="K6591" s="9">
        <v>600</v>
      </c>
      <c r="L6591" s="9">
        <v>4</v>
      </c>
      <c r="M6591" s="9" t="s">
        <v>151</v>
      </c>
      <c r="N6591" s="9" t="b">
        <v>0</v>
      </c>
      <c r="O6591" s="9" t="b">
        <v>0</v>
      </c>
      <c r="P6591" s="9" t="b">
        <v>1</v>
      </c>
      <c r="Q6591" s="9" t="b">
        <v>0</v>
      </c>
      <c r="R6591" s="9" t="b">
        <v>0</v>
      </c>
      <c r="S6591" s="9" t="b">
        <v>1</v>
      </c>
      <c r="T6591" s="9" t="b">
        <v>1</v>
      </c>
      <c r="U6591" s="9" t="b">
        <v>0</v>
      </c>
      <c r="V6591" s="9" t="b">
        <v>0</v>
      </c>
      <c r="W6591" s="9" t="b">
        <v>1</v>
      </c>
      <c r="X6591" s="9" t="b">
        <v>0</v>
      </c>
      <c r="Y6591" s="9" t="b">
        <v>0</v>
      </c>
      <c r="Z6591" s="9" t="b">
        <v>1</v>
      </c>
      <c r="AA6591" s="9" t="b">
        <v>1</v>
      </c>
      <c r="AB6591" s="9" t="b">
        <v>1</v>
      </c>
      <c r="AC6591" s="9" t="b">
        <v>1</v>
      </c>
      <c r="AD6591" s="9" t="b">
        <v>0</v>
      </c>
      <c r="AE6591" s="9" t="b">
        <v>0</v>
      </c>
      <c r="AF6591" s="9" t="b">
        <v>1</v>
      </c>
      <c r="AG6591" s="9" t="b">
        <v>0</v>
      </c>
    </row>
    <row r="6592" spans="1:33" x14ac:dyDescent="0.2">
      <c r="A6592" s="11">
        <v>3</v>
      </c>
      <c r="B6592" t="s">
        <v>175</v>
      </c>
      <c r="C6592" t="s">
        <v>41</v>
      </c>
      <c r="D6592">
        <v>0</v>
      </c>
      <c r="E6592">
        <v>2164397.620844</v>
      </c>
      <c r="F6592">
        <v>0</v>
      </c>
      <c r="G6592">
        <v>0</v>
      </c>
      <c r="H6592">
        <v>0</v>
      </c>
      <c r="I6592">
        <v>0</v>
      </c>
      <c r="J6592" s="10">
        <f>SUMIFS(Table1[time],Table1[repetition],Table1[[#This Row],[repetition]],Table1[config],Table1[[#This Row],[config]])</f>
        <v>104968183.03641391</v>
      </c>
      <c r="K6592" s="11">
        <v>600</v>
      </c>
      <c r="L6592" s="11">
        <v>3</v>
      </c>
      <c r="M6592" s="11" t="s">
        <v>151</v>
      </c>
      <c r="N6592" s="11" t="b">
        <v>0</v>
      </c>
      <c r="O6592" s="11" t="b">
        <v>1</v>
      </c>
      <c r="P6592" s="11" t="b">
        <v>0</v>
      </c>
      <c r="Q6592" s="11" t="b">
        <v>1</v>
      </c>
      <c r="R6592" s="11" t="b">
        <v>1</v>
      </c>
      <c r="S6592" s="11" t="b">
        <v>1</v>
      </c>
      <c r="T6592" s="11" t="b">
        <v>1</v>
      </c>
      <c r="U6592" s="11" t="b">
        <v>0</v>
      </c>
      <c r="V6592" s="11" t="b">
        <v>0</v>
      </c>
      <c r="W6592" s="11" t="b">
        <v>1</v>
      </c>
      <c r="X6592" s="11" t="b">
        <v>0</v>
      </c>
      <c r="Y6592" s="11" t="b">
        <v>0</v>
      </c>
      <c r="Z6592" s="11" t="b">
        <v>1</v>
      </c>
      <c r="AA6592" s="11" t="b">
        <v>0</v>
      </c>
      <c r="AB6592" s="11" t="b">
        <v>0</v>
      </c>
      <c r="AC6592" s="11" t="b">
        <v>1</v>
      </c>
      <c r="AD6592" s="11" t="b">
        <v>1</v>
      </c>
      <c r="AE6592" s="11" t="b">
        <v>0</v>
      </c>
      <c r="AF6592" s="11" t="b">
        <v>1</v>
      </c>
      <c r="AG6592" s="11" t="b">
        <v>0</v>
      </c>
    </row>
    <row r="6593" spans="1:33" x14ac:dyDescent="0.2">
      <c r="A6593" s="11">
        <v>1</v>
      </c>
      <c r="B6593" t="s">
        <v>176</v>
      </c>
      <c r="C6593" t="s">
        <v>41</v>
      </c>
      <c r="D6593">
        <v>0</v>
      </c>
      <c r="E6593">
        <v>7205409.3538839901</v>
      </c>
      <c r="F6593">
        <v>0</v>
      </c>
      <c r="G6593">
        <v>0</v>
      </c>
      <c r="H6593">
        <v>0</v>
      </c>
      <c r="I6593">
        <v>0</v>
      </c>
      <c r="J6593" s="10">
        <f>SUMIFS(Table1[time],Table1[repetition],Table1[[#This Row],[repetition]],Table1[config],Table1[[#This Row],[config]])</f>
        <v>106862956.20285691</v>
      </c>
      <c r="K6593" s="11">
        <v>0</v>
      </c>
      <c r="L6593" s="11">
        <v>6</v>
      </c>
      <c r="M6593" s="11" t="s">
        <v>151</v>
      </c>
      <c r="N6593" s="11" t="b">
        <v>1</v>
      </c>
      <c r="O6593" s="11" t="b">
        <v>0</v>
      </c>
      <c r="P6593" s="11" t="b">
        <v>1</v>
      </c>
      <c r="Q6593" s="11" t="b">
        <v>0</v>
      </c>
      <c r="R6593" s="11" t="b">
        <v>0</v>
      </c>
      <c r="S6593" s="11" t="b">
        <v>1</v>
      </c>
      <c r="T6593" s="11" t="b">
        <v>1</v>
      </c>
      <c r="U6593" s="11" t="b">
        <v>0</v>
      </c>
      <c r="V6593" s="11" t="b">
        <v>0</v>
      </c>
      <c r="W6593" s="11" t="b">
        <v>1</v>
      </c>
      <c r="X6593" s="11" t="b">
        <v>1</v>
      </c>
      <c r="Y6593" s="11" t="b">
        <v>0</v>
      </c>
      <c r="Z6593" s="11" t="b">
        <v>0</v>
      </c>
      <c r="AA6593" s="11" t="b">
        <v>1</v>
      </c>
      <c r="AB6593" s="11" t="b">
        <v>1</v>
      </c>
      <c r="AC6593" s="11" t="b">
        <v>0</v>
      </c>
      <c r="AD6593" s="11" t="b">
        <v>0</v>
      </c>
      <c r="AE6593" s="11" t="b">
        <v>1</v>
      </c>
      <c r="AF6593" s="11" t="b">
        <v>1</v>
      </c>
      <c r="AG6593" s="11" t="b">
        <v>0</v>
      </c>
    </row>
    <row r="6594" spans="1:33" x14ac:dyDescent="0.2">
      <c r="A6594" s="9">
        <v>2</v>
      </c>
      <c r="B6594" t="s">
        <v>176</v>
      </c>
      <c r="C6594" t="s">
        <v>41</v>
      </c>
      <c r="D6594">
        <v>0</v>
      </c>
      <c r="E6594">
        <v>7204393.2256139796</v>
      </c>
      <c r="F6594">
        <v>0</v>
      </c>
      <c r="G6594">
        <v>0</v>
      </c>
      <c r="H6594">
        <v>0</v>
      </c>
      <c r="I6594">
        <v>0</v>
      </c>
      <c r="J6594" s="8">
        <f>SUMIFS(Table1[time],Table1[repetition],Table1[[#This Row],[repetition]],Table1[config],Table1[[#This Row],[config]])</f>
        <v>97712279.024809957</v>
      </c>
      <c r="K6594" s="9">
        <v>600</v>
      </c>
      <c r="L6594" s="9">
        <v>6</v>
      </c>
      <c r="M6594" s="9" t="s">
        <v>151</v>
      </c>
      <c r="N6594" s="9" t="b">
        <v>1</v>
      </c>
      <c r="O6594" s="9" t="b">
        <v>1</v>
      </c>
      <c r="P6594" s="9" t="b">
        <v>1</v>
      </c>
      <c r="Q6594" s="9" t="b">
        <v>1</v>
      </c>
      <c r="R6594" s="9" t="b">
        <v>0</v>
      </c>
      <c r="S6594" s="9" t="b">
        <v>1</v>
      </c>
      <c r="T6594" s="9" t="b">
        <v>1</v>
      </c>
      <c r="U6594" s="9" t="b">
        <v>1</v>
      </c>
      <c r="V6594" s="9" t="b">
        <v>0</v>
      </c>
      <c r="W6594" s="9" t="b">
        <v>1</v>
      </c>
      <c r="X6594" s="9" t="b">
        <v>0</v>
      </c>
      <c r="Y6594" s="9" t="b">
        <v>1</v>
      </c>
      <c r="Z6594" s="9" t="b">
        <v>1</v>
      </c>
      <c r="AA6594" s="9" t="b">
        <v>0</v>
      </c>
      <c r="AB6594" s="9" t="b">
        <v>1</v>
      </c>
      <c r="AC6594" s="9" t="b">
        <v>1</v>
      </c>
      <c r="AD6594" s="9" t="b">
        <v>1</v>
      </c>
      <c r="AE6594" s="9" t="b">
        <v>0</v>
      </c>
      <c r="AF6594" s="9" t="b">
        <v>0</v>
      </c>
      <c r="AG6594" s="9" t="b">
        <v>0</v>
      </c>
    </row>
    <row r="6595" spans="1:33" x14ac:dyDescent="0.2">
      <c r="A6595" s="9">
        <v>3</v>
      </c>
      <c r="B6595" t="s">
        <v>176</v>
      </c>
      <c r="C6595" t="s">
        <v>41</v>
      </c>
      <c r="D6595">
        <v>0</v>
      </c>
      <c r="E6595">
        <v>7207173.5007110098</v>
      </c>
      <c r="F6595">
        <v>0</v>
      </c>
      <c r="G6595">
        <v>0</v>
      </c>
      <c r="H6595">
        <v>0</v>
      </c>
      <c r="I6595">
        <v>0</v>
      </c>
      <c r="J6595" s="8">
        <f>SUMIFS(Table1[time],Table1[repetition],Table1[[#This Row],[repetition]],Table1[config],Table1[[#This Row],[config]])</f>
        <v>104968183.03641391</v>
      </c>
      <c r="K6595" s="9">
        <v>600</v>
      </c>
      <c r="L6595" s="9">
        <v>5</v>
      </c>
      <c r="M6595" s="9" t="s">
        <v>151</v>
      </c>
      <c r="N6595" s="9" t="b">
        <v>0</v>
      </c>
      <c r="O6595" s="9" t="b">
        <v>1</v>
      </c>
      <c r="P6595" s="9" t="b">
        <v>1</v>
      </c>
      <c r="Q6595" s="9" t="b">
        <v>1</v>
      </c>
      <c r="R6595" s="9" t="b">
        <v>0</v>
      </c>
      <c r="S6595" s="9" t="b">
        <v>0</v>
      </c>
      <c r="T6595" s="9" t="b">
        <v>0</v>
      </c>
      <c r="U6595" s="9" t="b">
        <v>0</v>
      </c>
      <c r="V6595" s="9" t="b">
        <v>1</v>
      </c>
      <c r="W6595" s="9" t="b">
        <v>1</v>
      </c>
      <c r="X6595" s="9" t="b">
        <v>1</v>
      </c>
      <c r="Y6595" s="9" t="b">
        <v>1</v>
      </c>
      <c r="Z6595" s="9" t="b">
        <v>0</v>
      </c>
      <c r="AA6595" s="9" t="b">
        <v>1</v>
      </c>
      <c r="AB6595" s="9" t="b">
        <v>1</v>
      </c>
      <c r="AC6595" s="9" t="b">
        <v>0</v>
      </c>
      <c r="AD6595" s="9" t="b">
        <v>1</v>
      </c>
      <c r="AE6595" s="9" t="b">
        <v>1</v>
      </c>
      <c r="AF6595" s="9" t="b">
        <v>0</v>
      </c>
      <c r="AG6595" s="9" t="b">
        <v>1</v>
      </c>
    </row>
    <row r="6596" spans="1:33" x14ac:dyDescent="0.2">
      <c r="A6596" s="11">
        <v>1</v>
      </c>
      <c r="B6596" t="s">
        <v>178</v>
      </c>
      <c r="C6596" t="s">
        <v>41</v>
      </c>
      <c r="D6596">
        <v>0</v>
      </c>
      <c r="E6596">
        <v>1781738.9047379801</v>
      </c>
      <c r="F6596">
        <v>0</v>
      </c>
      <c r="G6596">
        <v>0</v>
      </c>
      <c r="H6596">
        <v>0</v>
      </c>
      <c r="I6596">
        <v>0</v>
      </c>
      <c r="J6596" s="10">
        <f>SUMIFS(Table1[time],Table1[repetition],Table1[[#This Row],[repetition]],Table1[config],Table1[[#This Row],[config]])</f>
        <v>106862956.20285691</v>
      </c>
      <c r="K6596" s="11">
        <v>120</v>
      </c>
      <c r="L6596" s="11">
        <v>6</v>
      </c>
      <c r="M6596" s="11" t="s">
        <v>150</v>
      </c>
      <c r="N6596" s="11" t="b">
        <v>1</v>
      </c>
      <c r="O6596" s="11" t="b">
        <v>1</v>
      </c>
      <c r="P6596" s="11" t="b">
        <v>0</v>
      </c>
      <c r="Q6596" s="11" t="b">
        <v>1</v>
      </c>
      <c r="R6596" s="11" t="b">
        <v>0</v>
      </c>
      <c r="S6596" s="11" t="b">
        <v>0</v>
      </c>
      <c r="T6596" s="11" t="b">
        <v>1</v>
      </c>
      <c r="U6596" s="11" t="b">
        <v>1</v>
      </c>
      <c r="V6596" s="11" t="b">
        <v>1</v>
      </c>
      <c r="W6596" s="11" t="b">
        <v>0</v>
      </c>
      <c r="X6596" s="11" t="b">
        <v>1</v>
      </c>
      <c r="Y6596" s="11" t="b">
        <v>0</v>
      </c>
      <c r="Z6596" s="11" t="b">
        <v>0</v>
      </c>
      <c r="AA6596" s="11" t="b">
        <v>1</v>
      </c>
      <c r="AB6596" s="11" t="b">
        <v>0</v>
      </c>
      <c r="AC6596" s="11" t="b">
        <v>0</v>
      </c>
      <c r="AD6596" s="11" t="b">
        <v>1</v>
      </c>
      <c r="AE6596" s="11" t="b">
        <v>0</v>
      </c>
      <c r="AF6596" s="11" t="b">
        <v>0</v>
      </c>
      <c r="AG6596" s="11" t="b">
        <v>0</v>
      </c>
    </row>
    <row r="6597" spans="1:33" x14ac:dyDescent="0.2">
      <c r="A6597" s="11">
        <v>2</v>
      </c>
      <c r="B6597" t="s">
        <v>178</v>
      </c>
      <c r="C6597" t="s">
        <v>41</v>
      </c>
      <c r="D6597">
        <v>0</v>
      </c>
      <c r="E6597">
        <v>2602245.0263509499</v>
      </c>
      <c r="F6597">
        <v>0</v>
      </c>
      <c r="G6597">
        <v>0</v>
      </c>
      <c r="H6597">
        <v>0</v>
      </c>
      <c r="I6597">
        <v>0</v>
      </c>
      <c r="J6597" s="10">
        <f>SUMIFS(Table1[time],Table1[repetition],Table1[[#This Row],[repetition]],Table1[config],Table1[[#This Row],[config]])</f>
        <v>97712279.024809957</v>
      </c>
      <c r="K6597" s="11">
        <v>600</v>
      </c>
      <c r="L6597" s="11">
        <v>5</v>
      </c>
      <c r="M6597" s="11" t="s">
        <v>151</v>
      </c>
      <c r="N6597" s="11" t="b">
        <v>0</v>
      </c>
      <c r="O6597" s="11" t="b">
        <v>1</v>
      </c>
      <c r="P6597" s="11" t="b">
        <v>1</v>
      </c>
      <c r="Q6597" s="11" t="b">
        <v>1</v>
      </c>
      <c r="R6597" s="11" t="b">
        <v>0</v>
      </c>
      <c r="S6597" s="11" t="b">
        <v>0</v>
      </c>
      <c r="T6597" s="11" t="b">
        <v>0</v>
      </c>
      <c r="U6597" s="11" t="b">
        <v>0</v>
      </c>
      <c r="V6597" s="11" t="b">
        <v>1</v>
      </c>
      <c r="W6597" s="11" t="b">
        <v>1</v>
      </c>
      <c r="X6597" s="11" t="b">
        <v>1</v>
      </c>
      <c r="Y6597" s="11" t="b">
        <v>1</v>
      </c>
      <c r="Z6597" s="11" t="b">
        <v>0</v>
      </c>
      <c r="AA6597" s="11" t="b">
        <v>1</v>
      </c>
      <c r="AB6597" s="11" t="b">
        <v>1</v>
      </c>
      <c r="AC6597" s="11" t="b">
        <v>0</v>
      </c>
      <c r="AD6597" s="11" t="b">
        <v>1</v>
      </c>
      <c r="AE6597" s="11" t="b">
        <v>1</v>
      </c>
      <c r="AF6597" s="11" t="b">
        <v>0</v>
      </c>
      <c r="AG6597" s="11" t="b">
        <v>1</v>
      </c>
    </row>
    <row r="6598" spans="1:33" x14ac:dyDescent="0.2">
      <c r="A6598" s="11">
        <v>3</v>
      </c>
      <c r="B6598" t="s">
        <v>178</v>
      </c>
      <c r="C6598" t="s">
        <v>41</v>
      </c>
      <c r="D6598">
        <v>0</v>
      </c>
      <c r="E6598">
        <v>1662223.708541</v>
      </c>
      <c r="F6598">
        <v>0</v>
      </c>
      <c r="G6598">
        <v>0</v>
      </c>
      <c r="H6598">
        <v>0</v>
      </c>
      <c r="I6598">
        <v>0</v>
      </c>
      <c r="J6598" s="10">
        <f>SUMIFS(Table1[time],Table1[repetition],Table1[[#This Row],[repetition]],Table1[config],Table1[[#This Row],[config]])</f>
        <v>104968183.03641391</v>
      </c>
      <c r="K6598" s="11">
        <v>600</v>
      </c>
      <c r="L6598" s="11">
        <v>2</v>
      </c>
      <c r="M6598" s="11" t="s">
        <v>150</v>
      </c>
      <c r="N6598" s="11" t="b">
        <v>1</v>
      </c>
      <c r="O6598" s="11" t="b">
        <v>0</v>
      </c>
      <c r="P6598" s="11" t="b">
        <v>0</v>
      </c>
      <c r="Q6598" s="11" t="b">
        <v>0</v>
      </c>
      <c r="R6598" s="11" t="b">
        <v>0</v>
      </c>
      <c r="S6598" s="11" t="b">
        <v>1</v>
      </c>
      <c r="T6598" s="11" t="b">
        <v>0</v>
      </c>
      <c r="U6598" s="11" t="b">
        <v>1</v>
      </c>
      <c r="V6598" s="11" t="b">
        <v>1</v>
      </c>
      <c r="W6598" s="11" t="b">
        <v>0</v>
      </c>
      <c r="X6598" s="11" t="b">
        <v>0</v>
      </c>
      <c r="Y6598" s="11" t="b">
        <v>0</v>
      </c>
      <c r="Z6598" s="11" t="b">
        <v>0</v>
      </c>
      <c r="AA6598" s="11" t="b">
        <v>1</v>
      </c>
      <c r="AB6598" s="11" t="b">
        <v>0</v>
      </c>
      <c r="AC6598" s="11" t="b">
        <v>0</v>
      </c>
      <c r="AD6598" s="11" t="b">
        <v>0</v>
      </c>
      <c r="AE6598" s="11" t="b">
        <v>0</v>
      </c>
      <c r="AF6598" s="11" t="b">
        <v>0</v>
      </c>
      <c r="AG6598" s="11" t="b">
        <v>1</v>
      </c>
    </row>
    <row r="6599" spans="1:33" x14ac:dyDescent="0.2">
      <c r="A6599" s="11">
        <v>1</v>
      </c>
      <c r="B6599" t="s">
        <v>180</v>
      </c>
      <c r="C6599" t="s">
        <v>41</v>
      </c>
      <c r="D6599">
        <v>2</v>
      </c>
      <c r="E6599">
        <v>1388441.0248429601</v>
      </c>
      <c r="F6599">
        <v>0</v>
      </c>
      <c r="G6599">
        <v>0</v>
      </c>
      <c r="H6599">
        <v>0</v>
      </c>
      <c r="I6599">
        <v>0</v>
      </c>
      <c r="J6599" s="10">
        <f>SUMIFS(Table1[time],Table1[repetition],Table1[[#This Row],[repetition]],Table1[config],Table1[[#This Row],[config]])</f>
        <v>106862956.20285691</v>
      </c>
      <c r="K6599" s="11">
        <v>150</v>
      </c>
      <c r="L6599" s="11">
        <v>5</v>
      </c>
      <c r="M6599" s="11" t="s">
        <v>149</v>
      </c>
      <c r="N6599" s="11" t="b">
        <v>0</v>
      </c>
      <c r="O6599" s="11" t="b">
        <v>1</v>
      </c>
      <c r="P6599" s="11" t="b">
        <v>0</v>
      </c>
      <c r="Q6599" s="11" t="b">
        <v>0</v>
      </c>
      <c r="R6599" s="11" t="b">
        <v>0</v>
      </c>
      <c r="S6599" s="11" t="b">
        <v>1</v>
      </c>
      <c r="T6599" s="11" t="b">
        <v>0</v>
      </c>
      <c r="U6599" s="11" t="b">
        <v>0</v>
      </c>
      <c r="V6599" s="11" t="b">
        <v>1</v>
      </c>
      <c r="W6599" s="11" t="b">
        <v>1</v>
      </c>
      <c r="X6599" s="11" t="b">
        <v>1</v>
      </c>
      <c r="Y6599" s="11" t="b">
        <v>1</v>
      </c>
      <c r="Z6599" s="11" t="b">
        <v>0</v>
      </c>
      <c r="AA6599" s="11" t="b">
        <v>0</v>
      </c>
      <c r="AB6599" s="11" t="b">
        <v>1</v>
      </c>
      <c r="AC6599" s="11" t="b">
        <v>0</v>
      </c>
      <c r="AD6599" s="11" t="b">
        <v>1</v>
      </c>
      <c r="AE6599" s="11" t="b">
        <v>0</v>
      </c>
      <c r="AF6599" s="11" t="b">
        <v>0</v>
      </c>
      <c r="AG6599" s="11" t="b">
        <v>1</v>
      </c>
    </row>
    <row r="6600" spans="1:33" x14ac:dyDescent="0.2">
      <c r="A6600" s="11">
        <v>2</v>
      </c>
      <c r="B6600" t="s">
        <v>180</v>
      </c>
      <c r="C6600" t="s">
        <v>41</v>
      </c>
      <c r="D6600">
        <v>2</v>
      </c>
      <c r="E6600">
        <v>1212776.1582583101</v>
      </c>
      <c r="F6600">
        <v>0</v>
      </c>
      <c r="G6600">
        <v>0</v>
      </c>
      <c r="H6600">
        <v>0</v>
      </c>
      <c r="I6600">
        <v>0</v>
      </c>
      <c r="J6600" s="10">
        <f>SUMIFS(Table1[time],Table1[repetition],Table1[[#This Row],[repetition]],Table1[config],Table1[[#This Row],[config]])</f>
        <v>97712279.024809957</v>
      </c>
      <c r="K6600" s="11">
        <v>600</v>
      </c>
      <c r="L6600" s="11">
        <v>4</v>
      </c>
      <c r="M6600" s="11" t="s">
        <v>151</v>
      </c>
      <c r="N6600" s="11" t="b">
        <v>0</v>
      </c>
      <c r="O6600" s="11" t="b">
        <v>0</v>
      </c>
      <c r="P6600" s="11" t="b">
        <v>1</v>
      </c>
      <c r="Q6600" s="11" t="b">
        <v>0</v>
      </c>
      <c r="R6600" s="11" t="b">
        <v>0</v>
      </c>
      <c r="S6600" s="11" t="b">
        <v>1</v>
      </c>
      <c r="T6600" s="11" t="b">
        <v>1</v>
      </c>
      <c r="U6600" s="11" t="b">
        <v>0</v>
      </c>
      <c r="V6600" s="11" t="b">
        <v>0</v>
      </c>
      <c r="W6600" s="11" t="b">
        <v>1</v>
      </c>
      <c r="X6600" s="11" t="b">
        <v>0</v>
      </c>
      <c r="Y6600" s="11" t="b">
        <v>0</v>
      </c>
      <c r="Z6600" s="11" t="b">
        <v>1</v>
      </c>
      <c r="AA6600" s="11" t="b">
        <v>1</v>
      </c>
      <c r="AB6600" s="11" t="b">
        <v>1</v>
      </c>
      <c r="AC6600" s="11" t="b">
        <v>1</v>
      </c>
      <c r="AD6600" s="11" t="b">
        <v>0</v>
      </c>
      <c r="AE6600" s="11" t="b">
        <v>0</v>
      </c>
      <c r="AF6600" s="11" t="b">
        <v>1</v>
      </c>
      <c r="AG6600" s="11" t="b">
        <v>0</v>
      </c>
    </row>
    <row r="6601" spans="1:33" x14ac:dyDescent="0.2">
      <c r="A6601" s="11">
        <v>3</v>
      </c>
      <c r="B6601" t="s">
        <v>180</v>
      </c>
      <c r="C6601" t="s">
        <v>41</v>
      </c>
      <c r="D6601">
        <v>2</v>
      </c>
      <c r="E6601">
        <v>1086512.9704739901</v>
      </c>
      <c r="F6601">
        <v>0</v>
      </c>
      <c r="G6601">
        <v>0</v>
      </c>
      <c r="H6601">
        <v>0</v>
      </c>
      <c r="I6601">
        <v>0</v>
      </c>
      <c r="J6601" s="10">
        <f>SUMIFS(Table1[time],Table1[repetition],Table1[[#This Row],[repetition]],Table1[config],Table1[[#This Row],[config]])</f>
        <v>104968183.03641391</v>
      </c>
      <c r="K6601" s="11">
        <v>600</v>
      </c>
      <c r="L6601" s="11">
        <v>2</v>
      </c>
      <c r="M6601" s="11" t="s">
        <v>150</v>
      </c>
      <c r="N6601" s="11" t="b">
        <v>1</v>
      </c>
      <c r="O6601" s="11" t="b">
        <v>0</v>
      </c>
      <c r="P6601" s="11" t="b">
        <v>0</v>
      </c>
      <c r="Q6601" s="11" t="b">
        <v>0</v>
      </c>
      <c r="R6601" s="11" t="b">
        <v>0</v>
      </c>
      <c r="S6601" s="11" t="b">
        <v>1</v>
      </c>
      <c r="T6601" s="11" t="b">
        <v>0</v>
      </c>
      <c r="U6601" s="11" t="b">
        <v>1</v>
      </c>
      <c r="V6601" s="11" t="b">
        <v>1</v>
      </c>
      <c r="W6601" s="11" t="b">
        <v>0</v>
      </c>
      <c r="X6601" s="11" t="b">
        <v>0</v>
      </c>
      <c r="Y6601" s="11" t="b">
        <v>0</v>
      </c>
      <c r="Z6601" s="11" t="b">
        <v>0</v>
      </c>
      <c r="AA6601" s="11" t="b">
        <v>1</v>
      </c>
      <c r="AB6601" s="11" t="b">
        <v>0</v>
      </c>
      <c r="AC6601" s="11" t="b">
        <v>0</v>
      </c>
      <c r="AD6601" s="11" t="b">
        <v>0</v>
      </c>
      <c r="AE6601" s="11" t="b">
        <v>0</v>
      </c>
      <c r="AF6601" s="11" t="b">
        <v>0</v>
      </c>
      <c r="AG6601" s="11" t="b">
        <v>1</v>
      </c>
    </row>
    <row r="6602" spans="1:33" x14ac:dyDescent="0.2">
      <c r="A6602" s="9">
        <v>1</v>
      </c>
      <c r="B6602" t="s">
        <v>182</v>
      </c>
      <c r="C6602" t="s">
        <v>41</v>
      </c>
      <c r="D6602">
        <v>0</v>
      </c>
      <c r="E6602">
        <v>7206559.9175939504</v>
      </c>
      <c r="F6602">
        <v>0</v>
      </c>
      <c r="G6602">
        <v>0</v>
      </c>
      <c r="H6602">
        <v>0</v>
      </c>
      <c r="I6602">
        <v>0</v>
      </c>
      <c r="J6602" s="8">
        <f>SUMIFS(Table1[time],Table1[repetition],Table1[[#This Row],[repetition]],Table1[config],Table1[[#This Row],[config]])</f>
        <v>106862956.20285691</v>
      </c>
      <c r="K6602" s="9">
        <v>200</v>
      </c>
      <c r="L6602" s="9">
        <v>3</v>
      </c>
      <c r="M6602" s="9" t="s">
        <v>151</v>
      </c>
      <c r="N6602" s="9" t="b">
        <v>1</v>
      </c>
      <c r="O6602" s="9" t="b">
        <v>0</v>
      </c>
      <c r="P6602" s="9" t="b">
        <v>1</v>
      </c>
      <c r="Q6602" s="9" t="b">
        <v>0</v>
      </c>
      <c r="R6602" s="9" t="b">
        <v>1</v>
      </c>
      <c r="S6602" s="9" t="b">
        <v>0</v>
      </c>
      <c r="T6602" s="9" t="b">
        <v>0</v>
      </c>
      <c r="U6602" s="9" t="b">
        <v>1</v>
      </c>
      <c r="V6602" s="9" t="b">
        <v>1</v>
      </c>
      <c r="W6602" s="9" t="b">
        <v>1</v>
      </c>
      <c r="X6602" s="9" t="b">
        <v>0</v>
      </c>
      <c r="Y6602" s="9" t="b">
        <v>1</v>
      </c>
      <c r="Z6602" s="9" t="b">
        <v>1</v>
      </c>
      <c r="AA6602" s="9" t="b">
        <v>0</v>
      </c>
      <c r="AB6602" s="9" t="b">
        <v>0</v>
      </c>
      <c r="AC6602" s="9" t="b">
        <v>0</v>
      </c>
      <c r="AD6602" s="9" t="b">
        <v>0</v>
      </c>
      <c r="AE6602" s="9" t="b">
        <v>1</v>
      </c>
      <c r="AF6602" s="9" t="b">
        <v>0</v>
      </c>
      <c r="AG6602" s="9" t="b">
        <v>0</v>
      </c>
    </row>
    <row r="6603" spans="1:33" x14ac:dyDescent="0.2">
      <c r="A6603" s="9">
        <v>2</v>
      </c>
      <c r="B6603" t="s">
        <v>182</v>
      </c>
      <c r="C6603" t="s">
        <v>41</v>
      </c>
      <c r="D6603">
        <v>0</v>
      </c>
      <c r="E6603">
        <v>7205497.8180918796</v>
      </c>
      <c r="F6603">
        <v>0</v>
      </c>
      <c r="G6603">
        <v>0</v>
      </c>
      <c r="H6603">
        <v>0</v>
      </c>
      <c r="I6603">
        <v>0</v>
      </c>
      <c r="J6603" s="8">
        <f>SUMIFS(Table1[time],Table1[repetition],Table1[[#This Row],[repetition]],Table1[config],Table1[[#This Row],[config]])</f>
        <v>97712279.024809957</v>
      </c>
      <c r="K6603" s="9">
        <v>600</v>
      </c>
      <c r="L6603" s="9">
        <v>6</v>
      </c>
      <c r="M6603" s="9" t="s">
        <v>151</v>
      </c>
      <c r="N6603" s="9" t="b">
        <v>1</v>
      </c>
      <c r="O6603" s="9" t="b">
        <v>1</v>
      </c>
      <c r="P6603" s="9" t="b">
        <v>1</v>
      </c>
      <c r="Q6603" s="9" t="b">
        <v>1</v>
      </c>
      <c r="R6603" s="9" t="b">
        <v>0</v>
      </c>
      <c r="S6603" s="9" t="b">
        <v>1</v>
      </c>
      <c r="T6603" s="9" t="b">
        <v>1</v>
      </c>
      <c r="U6603" s="9" t="b">
        <v>1</v>
      </c>
      <c r="V6603" s="9" t="b">
        <v>0</v>
      </c>
      <c r="W6603" s="9" t="b">
        <v>1</v>
      </c>
      <c r="X6603" s="9" t="b">
        <v>0</v>
      </c>
      <c r="Y6603" s="9" t="b">
        <v>1</v>
      </c>
      <c r="Z6603" s="9" t="b">
        <v>1</v>
      </c>
      <c r="AA6603" s="9" t="b">
        <v>0</v>
      </c>
      <c r="AB6603" s="9" t="b">
        <v>1</v>
      </c>
      <c r="AC6603" s="9" t="b">
        <v>1</v>
      </c>
      <c r="AD6603" s="9" t="b">
        <v>1</v>
      </c>
      <c r="AE6603" s="9" t="b">
        <v>0</v>
      </c>
      <c r="AF6603" s="9" t="b">
        <v>0</v>
      </c>
      <c r="AG6603" s="9" t="b">
        <v>0</v>
      </c>
    </row>
    <row r="6604" spans="1:33" x14ac:dyDescent="0.2">
      <c r="A6604" s="9">
        <v>3</v>
      </c>
      <c r="B6604" t="s">
        <v>182</v>
      </c>
      <c r="C6604" t="s">
        <v>41</v>
      </c>
      <c r="D6604">
        <v>0</v>
      </c>
      <c r="E6604">
        <v>7208677.51495599</v>
      </c>
      <c r="F6604">
        <v>0</v>
      </c>
      <c r="G6604">
        <v>0</v>
      </c>
      <c r="H6604">
        <v>0</v>
      </c>
      <c r="I6604">
        <v>0</v>
      </c>
      <c r="J6604" s="8">
        <f>SUMIFS(Table1[time],Table1[repetition],Table1[[#This Row],[repetition]],Table1[config],Table1[[#This Row],[config]])</f>
        <v>104968183.03641391</v>
      </c>
      <c r="K6604" s="9">
        <v>600</v>
      </c>
      <c r="L6604" s="9">
        <v>5</v>
      </c>
      <c r="M6604" s="9" t="s">
        <v>151</v>
      </c>
      <c r="N6604" s="9" t="b">
        <v>0</v>
      </c>
      <c r="O6604" s="9" t="b">
        <v>1</v>
      </c>
      <c r="P6604" s="9" t="b">
        <v>1</v>
      </c>
      <c r="Q6604" s="9" t="b">
        <v>1</v>
      </c>
      <c r="R6604" s="9" t="b">
        <v>0</v>
      </c>
      <c r="S6604" s="9" t="b">
        <v>0</v>
      </c>
      <c r="T6604" s="9" t="b">
        <v>0</v>
      </c>
      <c r="U6604" s="9" t="b">
        <v>0</v>
      </c>
      <c r="V6604" s="9" t="b">
        <v>1</v>
      </c>
      <c r="W6604" s="9" t="b">
        <v>1</v>
      </c>
      <c r="X6604" s="9" t="b">
        <v>1</v>
      </c>
      <c r="Y6604" s="9" t="b">
        <v>1</v>
      </c>
      <c r="Z6604" s="9" t="b">
        <v>0</v>
      </c>
      <c r="AA6604" s="9" t="b">
        <v>1</v>
      </c>
      <c r="AB6604" s="9" t="b">
        <v>1</v>
      </c>
      <c r="AC6604" s="9" t="b">
        <v>0</v>
      </c>
      <c r="AD6604" s="9" t="b">
        <v>1</v>
      </c>
      <c r="AE6604" s="9" t="b">
        <v>1</v>
      </c>
      <c r="AF6604" s="9" t="b">
        <v>0</v>
      </c>
      <c r="AG6604" s="9" t="b">
        <v>1</v>
      </c>
    </row>
    <row r="6605" spans="1:33" x14ac:dyDescent="0.2">
      <c r="A6605" s="9">
        <v>1</v>
      </c>
      <c r="B6605" t="s">
        <v>184</v>
      </c>
      <c r="C6605" t="s">
        <v>41</v>
      </c>
      <c r="D6605">
        <v>0</v>
      </c>
      <c r="E6605">
        <v>7204627.4115109704</v>
      </c>
      <c r="F6605">
        <v>0</v>
      </c>
      <c r="G6605">
        <v>0</v>
      </c>
      <c r="H6605">
        <v>0</v>
      </c>
      <c r="I6605">
        <v>0</v>
      </c>
      <c r="J6605" s="8">
        <f>SUMIFS(Table1[time],Table1[repetition],Table1[[#This Row],[repetition]],Table1[config],Table1[[#This Row],[config]])</f>
        <v>106862956.20285691</v>
      </c>
      <c r="K6605" s="9">
        <v>200</v>
      </c>
      <c r="L6605" s="9">
        <v>6</v>
      </c>
      <c r="M6605" s="9" t="s">
        <v>150</v>
      </c>
      <c r="N6605" s="9" t="b">
        <v>1</v>
      </c>
      <c r="O6605" s="9" t="b">
        <v>1</v>
      </c>
      <c r="P6605" s="9" t="b">
        <v>0</v>
      </c>
      <c r="Q6605" s="9" t="b">
        <v>1</v>
      </c>
      <c r="R6605" s="9" t="b">
        <v>0</v>
      </c>
      <c r="S6605" s="9" t="b">
        <v>0</v>
      </c>
      <c r="T6605" s="9" t="b">
        <v>0</v>
      </c>
      <c r="U6605" s="9" t="b">
        <v>0</v>
      </c>
      <c r="V6605" s="9" t="b">
        <v>0</v>
      </c>
      <c r="W6605" s="9" t="b">
        <v>0</v>
      </c>
      <c r="X6605" s="9" t="b">
        <v>0</v>
      </c>
      <c r="Y6605" s="9" t="b">
        <v>1</v>
      </c>
      <c r="Z6605" s="9" t="b">
        <v>0</v>
      </c>
      <c r="AA6605" s="9" t="b">
        <v>1</v>
      </c>
      <c r="AB6605" s="9" t="b">
        <v>1</v>
      </c>
      <c r="AC6605" s="9" t="b">
        <v>0</v>
      </c>
      <c r="AD6605" s="9" t="b">
        <v>0</v>
      </c>
      <c r="AE6605" s="9" t="b">
        <v>1</v>
      </c>
      <c r="AF6605" s="9" t="b">
        <v>1</v>
      </c>
      <c r="AG6605" s="9" t="b">
        <v>0</v>
      </c>
    </row>
    <row r="6606" spans="1:33" x14ac:dyDescent="0.2">
      <c r="A6606" s="11">
        <v>2</v>
      </c>
      <c r="B6606" t="s">
        <v>184</v>
      </c>
      <c r="C6606" t="s">
        <v>41</v>
      </c>
      <c r="D6606">
        <v>0</v>
      </c>
      <c r="E6606">
        <v>7204847.3276519198</v>
      </c>
      <c r="F6606">
        <v>0</v>
      </c>
      <c r="G6606">
        <v>0</v>
      </c>
      <c r="H6606">
        <v>0</v>
      </c>
      <c r="I6606">
        <v>0</v>
      </c>
      <c r="J6606" s="10">
        <f>SUMIFS(Table1[time],Table1[repetition],Table1[[#This Row],[repetition]],Table1[config],Table1[[#This Row],[config]])</f>
        <v>97712279.024809957</v>
      </c>
      <c r="K6606" s="11">
        <v>600</v>
      </c>
      <c r="L6606" s="11">
        <v>6</v>
      </c>
      <c r="M6606" s="11" t="s">
        <v>151</v>
      </c>
      <c r="N6606" s="11" t="b">
        <v>1</v>
      </c>
      <c r="O6606" s="11" t="b">
        <v>1</v>
      </c>
      <c r="P6606" s="11" t="b">
        <v>1</v>
      </c>
      <c r="Q6606" s="11" t="b">
        <v>1</v>
      </c>
      <c r="R6606" s="11" t="b">
        <v>0</v>
      </c>
      <c r="S6606" s="11" t="b">
        <v>1</v>
      </c>
      <c r="T6606" s="11" t="b">
        <v>1</v>
      </c>
      <c r="U6606" s="11" t="b">
        <v>1</v>
      </c>
      <c r="V6606" s="11" t="b">
        <v>0</v>
      </c>
      <c r="W6606" s="11" t="b">
        <v>1</v>
      </c>
      <c r="X6606" s="11" t="b">
        <v>0</v>
      </c>
      <c r="Y6606" s="11" t="b">
        <v>1</v>
      </c>
      <c r="Z6606" s="11" t="b">
        <v>1</v>
      </c>
      <c r="AA6606" s="11" t="b">
        <v>0</v>
      </c>
      <c r="AB6606" s="11" t="b">
        <v>1</v>
      </c>
      <c r="AC6606" s="11" t="b">
        <v>1</v>
      </c>
      <c r="AD6606" s="11" t="b">
        <v>1</v>
      </c>
      <c r="AE6606" s="11" t="b">
        <v>0</v>
      </c>
      <c r="AF6606" s="11" t="b">
        <v>0</v>
      </c>
      <c r="AG6606" s="11" t="b">
        <v>0</v>
      </c>
    </row>
    <row r="6607" spans="1:33" x14ac:dyDescent="0.2">
      <c r="A6607" s="9">
        <v>3</v>
      </c>
      <c r="B6607" t="s">
        <v>184</v>
      </c>
      <c r="C6607" t="s">
        <v>41</v>
      </c>
      <c r="D6607">
        <v>0</v>
      </c>
      <c r="E6607">
        <v>7206936.8806419801</v>
      </c>
      <c r="F6607">
        <v>0</v>
      </c>
      <c r="G6607">
        <v>0</v>
      </c>
      <c r="H6607">
        <v>0</v>
      </c>
      <c r="I6607">
        <v>0</v>
      </c>
      <c r="J6607" s="8">
        <f>SUMIFS(Table1[time],Table1[repetition],Table1[[#This Row],[repetition]],Table1[config],Table1[[#This Row],[config]])</f>
        <v>104968183.03641391</v>
      </c>
      <c r="K6607" s="9">
        <v>600</v>
      </c>
      <c r="L6607" s="9">
        <v>5</v>
      </c>
      <c r="M6607" s="9" t="s">
        <v>151</v>
      </c>
      <c r="N6607" s="9" t="b">
        <v>0</v>
      </c>
      <c r="O6607" s="9" t="b">
        <v>1</v>
      </c>
      <c r="P6607" s="9" t="b">
        <v>1</v>
      </c>
      <c r="Q6607" s="9" t="b">
        <v>1</v>
      </c>
      <c r="R6607" s="9" t="b">
        <v>0</v>
      </c>
      <c r="S6607" s="9" t="b">
        <v>0</v>
      </c>
      <c r="T6607" s="9" t="b">
        <v>0</v>
      </c>
      <c r="U6607" s="9" t="b">
        <v>0</v>
      </c>
      <c r="V6607" s="9" t="b">
        <v>1</v>
      </c>
      <c r="W6607" s="9" t="b">
        <v>1</v>
      </c>
      <c r="X6607" s="9" t="b">
        <v>1</v>
      </c>
      <c r="Y6607" s="9" t="b">
        <v>1</v>
      </c>
      <c r="Z6607" s="9" t="b">
        <v>0</v>
      </c>
      <c r="AA6607" s="9" t="b">
        <v>1</v>
      </c>
      <c r="AB6607" s="9" t="b">
        <v>1</v>
      </c>
      <c r="AC6607" s="9" t="b">
        <v>0</v>
      </c>
      <c r="AD6607" s="9" t="b">
        <v>1</v>
      </c>
      <c r="AE6607" s="9" t="b">
        <v>1</v>
      </c>
      <c r="AF6607" s="9" t="b">
        <v>0</v>
      </c>
      <c r="AG6607" s="9" t="b">
        <v>1</v>
      </c>
    </row>
    <row r="6608" spans="1:33" x14ac:dyDescent="0.2">
      <c r="A6608" s="9">
        <v>1</v>
      </c>
      <c r="B6608" t="s">
        <v>186</v>
      </c>
      <c r="C6608" t="s">
        <v>41</v>
      </c>
      <c r="D6608">
        <v>0</v>
      </c>
      <c r="E6608">
        <v>1187469.762602</v>
      </c>
      <c r="F6608">
        <v>0</v>
      </c>
      <c r="G6608">
        <v>0</v>
      </c>
      <c r="H6608">
        <v>0</v>
      </c>
      <c r="I6608">
        <v>0</v>
      </c>
      <c r="J6608" s="8">
        <f>SUMIFS(Table1[time],Table1[repetition],Table1[[#This Row],[repetition]],Table1[config],Table1[[#This Row],[config]])</f>
        <v>106862956.20285691</v>
      </c>
      <c r="K6608" s="9">
        <v>600</v>
      </c>
      <c r="L6608" s="9">
        <v>6</v>
      </c>
      <c r="M6608" s="9" t="s">
        <v>151</v>
      </c>
      <c r="N6608" s="9" t="b">
        <v>1</v>
      </c>
      <c r="O6608" s="9" t="b">
        <v>1</v>
      </c>
      <c r="P6608" s="9" t="b">
        <v>1</v>
      </c>
      <c r="Q6608" s="9" t="b">
        <v>1</v>
      </c>
      <c r="R6608" s="9" t="b">
        <v>0</v>
      </c>
      <c r="S6608" s="9" t="b">
        <v>1</v>
      </c>
      <c r="T6608" s="9" t="b">
        <v>1</v>
      </c>
      <c r="U6608" s="9" t="b">
        <v>1</v>
      </c>
      <c r="V6608" s="9" t="b">
        <v>0</v>
      </c>
      <c r="W6608" s="9" t="b">
        <v>1</v>
      </c>
      <c r="X6608" s="9" t="b">
        <v>0</v>
      </c>
      <c r="Y6608" s="9" t="b">
        <v>1</v>
      </c>
      <c r="Z6608" s="9" t="b">
        <v>1</v>
      </c>
      <c r="AA6608" s="9" t="b">
        <v>0</v>
      </c>
      <c r="AB6608" s="9" t="b">
        <v>1</v>
      </c>
      <c r="AC6608" s="9" t="b">
        <v>1</v>
      </c>
      <c r="AD6608" s="9" t="b">
        <v>1</v>
      </c>
      <c r="AE6608" s="9" t="b">
        <v>0</v>
      </c>
      <c r="AF6608" s="9" t="b">
        <v>0</v>
      </c>
      <c r="AG6608" s="9" t="b">
        <v>0</v>
      </c>
    </row>
    <row r="6609" spans="1:33" x14ac:dyDescent="0.2">
      <c r="A6609" s="9">
        <v>2</v>
      </c>
      <c r="B6609" t="s">
        <v>186</v>
      </c>
      <c r="C6609" t="s">
        <v>41</v>
      </c>
      <c r="D6609">
        <v>0</v>
      </c>
      <c r="E6609">
        <v>1241575.1343821101</v>
      </c>
      <c r="F6609">
        <v>0</v>
      </c>
      <c r="G6609">
        <v>0</v>
      </c>
      <c r="H6609">
        <v>0</v>
      </c>
      <c r="I6609">
        <v>0</v>
      </c>
      <c r="J6609" s="8">
        <f>SUMIFS(Table1[time],Table1[repetition],Table1[[#This Row],[repetition]],Table1[config],Table1[[#This Row],[config]])</f>
        <v>97712279.024809957</v>
      </c>
      <c r="K6609" s="9">
        <v>600</v>
      </c>
      <c r="L6609" s="9">
        <v>4</v>
      </c>
      <c r="M6609" s="9" t="s">
        <v>151</v>
      </c>
      <c r="N6609" s="9" t="b">
        <v>0</v>
      </c>
      <c r="O6609" s="9" t="b">
        <v>0</v>
      </c>
      <c r="P6609" s="9" t="b">
        <v>1</v>
      </c>
      <c r="Q6609" s="9" t="b">
        <v>0</v>
      </c>
      <c r="R6609" s="9" t="b">
        <v>0</v>
      </c>
      <c r="S6609" s="9" t="b">
        <v>1</v>
      </c>
      <c r="T6609" s="9" t="b">
        <v>1</v>
      </c>
      <c r="U6609" s="9" t="b">
        <v>0</v>
      </c>
      <c r="V6609" s="9" t="b">
        <v>0</v>
      </c>
      <c r="W6609" s="9" t="b">
        <v>1</v>
      </c>
      <c r="X6609" s="9" t="b">
        <v>0</v>
      </c>
      <c r="Y6609" s="9" t="b">
        <v>0</v>
      </c>
      <c r="Z6609" s="9" t="b">
        <v>1</v>
      </c>
      <c r="AA6609" s="9" t="b">
        <v>1</v>
      </c>
      <c r="AB6609" s="9" t="b">
        <v>1</v>
      </c>
      <c r="AC6609" s="9" t="b">
        <v>1</v>
      </c>
      <c r="AD6609" s="9" t="b">
        <v>0</v>
      </c>
      <c r="AE6609" s="9" t="b">
        <v>0</v>
      </c>
      <c r="AF6609" s="9" t="b">
        <v>1</v>
      </c>
      <c r="AG6609" s="9" t="b">
        <v>0</v>
      </c>
    </row>
    <row r="6610" spans="1:33" x14ac:dyDescent="0.2">
      <c r="A6610" s="9">
        <v>3</v>
      </c>
      <c r="B6610" t="s">
        <v>186</v>
      </c>
      <c r="C6610" t="s">
        <v>41</v>
      </c>
      <c r="D6610">
        <v>0</v>
      </c>
      <c r="E6610">
        <v>1030111.83692399</v>
      </c>
      <c r="F6610">
        <v>0</v>
      </c>
      <c r="G6610">
        <v>0</v>
      </c>
      <c r="H6610">
        <v>0</v>
      </c>
      <c r="I6610">
        <v>0</v>
      </c>
      <c r="J6610" s="8">
        <f>SUMIFS(Table1[time],Table1[repetition],Table1[[#This Row],[repetition]],Table1[config],Table1[[#This Row],[config]])</f>
        <v>104968183.03641391</v>
      </c>
      <c r="K6610" s="9">
        <v>600</v>
      </c>
      <c r="L6610" s="9">
        <v>2</v>
      </c>
      <c r="M6610" s="9" t="s">
        <v>150</v>
      </c>
      <c r="N6610" s="9" t="b">
        <v>1</v>
      </c>
      <c r="O6610" s="9" t="b">
        <v>0</v>
      </c>
      <c r="P6610" s="9" t="b">
        <v>0</v>
      </c>
      <c r="Q6610" s="9" t="b">
        <v>0</v>
      </c>
      <c r="R6610" s="9" t="b">
        <v>0</v>
      </c>
      <c r="S6610" s="9" t="b">
        <v>1</v>
      </c>
      <c r="T6610" s="9" t="b">
        <v>0</v>
      </c>
      <c r="U6610" s="9" t="b">
        <v>1</v>
      </c>
      <c r="V6610" s="9" t="b">
        <v>1</v>
      </c>
      <c r="W6610" s="9" t="b">
        <v>0</v>
      </c>
      <c r="X6610" s="9" t="b">
        <v>0</v>
      </c>
      <c r="Y6610" s="9" t="b">
        <v>0</v>
      </c>
      <c r="Z6610" s="9" t="b">
        <v>0</v>
      </c>
      <c r="AA6610" s="9" t="b">
        <v>1</v>
      </c>
      <c r="AB6610" s="9" t="b">
        <v>0</v>
      </c>
      <c r="AC6610" s="9" t="b">
        <v>0</v>
      </c>
      <c r="AD6610" s="9" t="b">
        <v>0</v>
      </c>
      <c r="AE6610" s="9" t="b">
        <v>0</v>
      </c>
      <c r="AF6610" s="9" t="b">
        <v>0</v>
      </c>
      <c r="AG6610" s="9" t="b">
        <v>1</v>
      </c>
    </row>
    <row r="6611" spans="1:33" x14ac:dyDescent="0.2">
      <c r="A6611" s="9">
        <v>1</v>
      </c>
      <c r="B6611" t="s">
        <v>187</v>
      </c>
      <c r="C6611" t="s">
        <v>41</v>
      </c>
      <c r="D6611">
        <v>0</v>
      </c>
      <c r="E6611">
        <v>7204435.75155403</v>
      </c>
      <c r="F6611">
        <v>0</v>
      </c>
      <c r="G6611">
        <v>0</v>
      </c>
      <c r="H6611">
        <v>0</v>
      </c>
      <c r="I6611">
        <v>0</v>
      </c>
      <c r="J6611" s="8">
        <f>SUMIFS(Table1[time],Table1[repetition],Table1[[#This Row],[repetition]],Table1[config],Table1[[#This Row],[config]])</f>
        <v>106862956.20285691</v>
      </c>
      <c r="K6611" s="9">
        <v>1</v>
      </c>
      <c r="L6611" s="9">
        <v>3</v>
      </c>
      <c r="M6611" s="9" t="s">
        <v>149</v>
      </c>
      <c r="N6611" s="9" t="b">
        <v>1</v>
      </c>
      <c r="O6611" s="9" t="b">
        <v>0</v>
      </c>
      <c r="P6611" s="9" t="b">
        <v>1</v>
      </c>
      <c r="Q6611" s="9" t="b">
        <v>0</v>
      </c>
      <c r="R6611" s="9" t="b">
        <v>1</v>
      </c>
      <c r="S6611" s="9" t="b">
        <v>1</v>
      </c>
      <c r="T6611" s="9" t="b">
        <v>1</v>
      </c>
      <c r="U6611" s="9" t="b">
        <v>1</v>
      </c>
      <c r="V6611" s="9" t="b">
        <v>1</v>
      </c>
      <c r="W6611" s="9" t="b">
        <v>1</v>
      </c>
      <c r="X6611" s="9" t="b">
        <v>1</v>
      </c>
      <c r="Y6611" s="9" t="b">
        <v>1</v>
      </c>
      <c r="Z6611" s="9" t="b">
        <v>0</v>
      </c>
      <c r="AA6611" s="9" t="b">
        <v>0</v>
      </c>
      <c r="AB6611" s="9" t="b">
        <v>0</v>
      </c>
      <c r="AC6611" s="9" t="b">
        <v>0</v>
      </c>
      <c r="AD6611" s="9" t="b">
        <v>1</v>
      </c>
      <c r="AE6611" s="9" t="b">
        <v>0</v>
      </c>
      <c r="AF6611" s="9" t="b">
        <v>0</v>
      </c>
      <c r="AG6611" s="9" t="b">
        <v>0</v>
      </c>
    </row>
    <row r="6612" spans="1:33" x14ac:dyDescent="0.2">
      <c r="A6612" s="9">
        <v>2</v>
      </c>
      <c r="B6612" t="s">
        <v>187</v>
      </c>
      <c r="C6612" t="s">
        <v>41</v>
      </c>
      <c r="D6612">
        <v>0</v>
      </c>
      <c r="E6612">
        <v>7203473.6656746799</v>
      </c>
      <c r="F6612">
        <v>0</v>
      </c>
      <c r="G6612">
        <v>0</v>
      </c>
      <c r="H6612">
        <v>0</v>
      </c>
      <c r="I6612">
        <v>0</v>
      </c>
      <c r="J6612" s="8">
        <f>SUMIFS(Table1[time],Table1[repetition],Table1[[#This Row],[repetition]],Table1[config],Table1[[#This Row],[config]])</f>
        <v>97712279.024809957</v>
      </c>
      <c r="K6612" s="9">
        <v>600</v>
      </c>
      <c r="L6612" s="9">
        <v>6</v>
      </c>
      <c r="M6612" s="9" t="s">
        <v>151</v>
      </c>
      <c r="N6612" s="9" t="b">
        <v>1</v>
      </c>
      <c r="O6612" s="9" t="b">
        <v>1</v>
      </c>
      <c r="P6612" s="9" t="b">
        <v>1</v>
      </c>
      <c r="Q6612" s="9" t="b">
        <v>1</v>
      </c>
      <c r="R6612" s="9" t="b">
        <v>0</v>
      </c>
      <c r="S6612" s="9" t="b">
        <v>1</v>
      </c>
      <c r="T6612" s="9" t="b">
        <v>1</v>
      </c>
      <c r="U6612" s="9" t="b">
        <v>1</v>
      </c>
      <c r="V6612" s="9" t="b">
        <v>0</v>
      </c>
      <c r="W6612" s="9" t="b">
        <v>1</v>
      </c>
      <c r="X6612" s="9" t="b">
        <v>0</v>
      </c>
      <c r="Y6612" s="9" t="b">
        <v>1</v>
      </c>
      <c r="Z6612" s="9" t="b">
        <v>1</v>
      </c>
      <c r="AA6612" s="9" t="b">
        <v>0</v>
      </c>
      <c r="AB6612" s="9" t="b">
        <v>1</v>
      </c>
      <c r="AC6612" s="9" t="b">
        <v>1</v>
      </c>
      <c r="AD6612" s="9" t="b">
        <v>1</v>
      </c>
      <c r="AE6612" s="9" t="b">
        <v>0</v>
      </c>
      <c r="AF6612" s="9" t="b">
        <v>0</v>
      </c>
      <c r="AG6612" s="9" t="b">
        <v>0</v>
      </c>
    </row>
    <row r="6613" spans="1:33" x14ac:dyDescent="0.2">
      <c r="A6613" s="11">
        <v>3</v>
      </c>
      <c r="B6613" t="s">
        <v>187</v>
      </c>
      <c r="C6613" t="s">
        <v>41</v>
      </c>
      <c r="D6613">
        <v>0</v>
      </c>
      <c r="E6613">
        <v>7204718.4348409902</v>
      </c>
      <c r="F6613">
        <v>0</v>
      </c>
      <c r="G6613">
        <v>0</v>
      </c>
      <c r="H6613">
        <v>0</v>
      </c>
      <c r="I6613">
        <v>0</v>
      </c>
      <c r="J6613" s="10">
        <f>SUMIFS(Table1[time],Table1[repetition],Table1[[#This Row],[repetition]],Table1[config],Table1[[#This Row],[config]])</f>
        <v>104968183.03641391</v>
      </c>
      <c r="K6613" s="11">
        <v>600</v>
      </c>
      <c r="L6613" s="11">
        <v>5</v>
      </c>
      <c r="M6613" s="11" t="s">
        <v>151</v>
      </c>
      <c r="N6613" s="11" t="b">
        <v>0</v>
      </c>
      <c r="O6613" s="11" t="b">
        <v>1</v>
      </c>
      <c r="P6613" s="11" t="b">
        <v>1</v>
      </c>
      <c r="Q6613" s="11" t="b">
        <v>1</v>
      </c>
      <c r="R6613" s="11" t="b">
        <v>0</v>
      </c>
      <c r="S6613" s="11" t="b">
        <v>0</v>
      </c>
      <c r="T6613" s="11" t="b">
        <v>0</v>
      </c>
      <c r="U6613" s="11" t="b">
        <v>0</v>
      </c>
      <c r="V6613" s="11" t="b">
        <v>1</v>
      </c>
      <c r="W6613" s="11" t="b">
        <v>1</v>
      </c>
      <c r="X6613" s="11" t="b">
        <v>1</v>
      </c>
      <c r="Y6613" s="11" t="b">
        <v>1</v>
      </c>
      <c r="Z6613" s="11" t="b">
        <v>0</v>
      </c>
      <c r="AA6613" s="11" t="b">
        <v>1</v>
      </c>
      <c r="AB6613" s="11" t="b">
        <v>1</v>
      </c>
      <c r="AC6613" s="11" t="b">
        <v>0</v>
      </c>
      <c r="AD6613" s="11" t="b">
        <v>1</v>
      </c>
      <c r="AE6613" s="11" t="b">
        <v>1</v>
      </c>
      <c r="AF6613" s="11" t="b">
        <v>0</v>
      </c>
      <c r="AG6613" s="11" t="b">
        <v>1</v>
      </c>
    </row>
    <row r="6614" spans="1:33" x14ac:dyDescent="0.2">
      <c r="A6614" s="9">
        <v>1</v>
      </c>
      <c r="B6614" t="s">
        <v>158</v>
      </c>
      <c r="C6614" t="s">
        <v>27</v>
      </c>
      <c r="D6614">
        <v>16</v>
      </c>
      <c r="E6614">
        <v>841385.18662197702</v>
      </c>
      <c r="F6614">
        <v>0</v>
      </c>
      <c r="G6614">
        <v>0</v>
      </c>
      <c r="H6614">
        <v>28</v>
      </c>
      <c r="I6614">
        <v>6</v>
      </c>
      <c r="J6614" s="8">
        <f>SUMIFS(Table1[time],Table1[repetition],Table1[[#This Row],[repetition]],Table1[config],Table1[[#This Row],[config]])</f>
        <v>117265950.63309574</v>
      </c>
      <c r="K6614" s="9">
        <v>1</v>
      </c>
      <c r="L6614" s="9">
        <v>4</v>
      </c>
      <c r="M6614" s="9" t="s">
        <v>150</v>
      </c>
      <c r="N6614" s="9" t="b">
        <v>0</v>
      </c>
      <c r="O6614" s="9" t="b">
        <v>1</v>
      </c>
      <c r="P6614" s="9" t="b">
        <v>0</v>
      </c>
      <c r="Q6614" s="9" t="b">
        <v>1</v>
      </c>
      <c r="R6614" s="9" t="b">
        <v>0</v>
      </c>
      <c r="S6614" s="9" t="b">
        <v>1</v>
      </c>
      <c r="T6614" s="9" t="b">
        <v>0</v>
      </c>
      <c r="U6614" s="9" t="b">
        <v>0</v>
      </c>
      <c r="V6614" s="9" t="b">
        <v>0</v>
      </c>
      <c r="W6614" s="9" t="b">
        <v>1</v>
      </c>
      <c r="X6614" s="9" t="b">
        <v>0</v>
      </c>
      <c r="Y6614" s="9" t="b">
        <v>1</v>
      </c>
      <c r="Z6614" s="9" t="b">
        <v>1</v>
      </c>
      <c r="AA6614" s="9" t="b">
        <v>1</v>
      </c>
      <c r="AB6614" s="9" t="b">
        <v>1</v>
      </c>
      <c r="AC6614" s="9" t="b">
        <v>1</v>
      </c>
      <c r="AD6614" s="9" t="b">
        <v>0</v>
      </c>
      <c r="AE6614" s="9" t="b">
        <v>1</v>
      </c>
      <c r="AF6614" s="9" t="b">
        <v>1</v>
      </c>
      <c r="AG6614" s="9" t="b">
        <v>1</v>
      </c>
    </row>
    <row r="6615" spans="1:33" x14ac:dyDescent="0.2">
      <c r="A6615" s="11">
        <v>2</v>
      </c>
      <c r="B6615" t="s">
        <v>158</v>
      </c>
      <c r="C6615" t="s">
        <v>27</v>
      </c>
      <c r="D6615">
        <v>16</v>
      </c>
      <c r="E6615">
        <v>545426.89910810394</v>
      </c>
      <c r="F6615">
        <v>0</v>
      </c>
      <c r="G6615">
        <v>0</v>
      </c>
      <c r="H6615">
        <v>28</v>
      </c>
      <c r="I6615">
        <v>6</v>
      </c>
      <c r="J6615" s="10">
        <f>SUMIFS(Table1[time],Table1[repetition],Table1[[#This Row],[repetition]],Table1[config],Table1[[#This Row],[config]])</f>
        <v>107077741.574589</v>
      </c>
      <c r="K6615" s="11">
        <v>600</v>
      </c>
      <c r="L6615" s="11">
        <v>5</v>
      </c>
      <c r="M6615" s="11" t="s">
        <v>151</v>
      </c>
      <c r="N6615" s="11" t="b">
        <v>0</v>
      </c>
      <c r="O6615" s="11" t="b">
        <v>1</v>
      </c>
      <c r="P6615" s="11" t="b">
        <v>1</v>
      </c>
      <c r="Q6615" s="11" t="b">
        <v>1</v>
      </c>
      <c r="R6615" s="11" t="b">
        <v>0</v>
      </c>
      <c r="S6615" s="11" t="b">
        <v>0</v>
      </c>
      <c r="T6615" s="11" t="b">
        <v>0</v>
      </c>
      <c r="U6615" s="11" t="b">
        <v>0</v>
      </c>
      <c r="V6615" s="11" t="b">
        <v>1</v>
      </c>
      <c r="W6615" s="11" t="b">
        <v>1</v>
      </c>
      <c r="X6615" s="11" t="b">
        <v>1</v>
      </c>
      <c r="Y6615" s="11" t="b">
        <v>1</v>
      </c>
      <c r="Z6615" s="11" t="b">
        <v>0</v>
      </c>
      <c r="AA6615" s="11" t="b">
        <v>1</v>
      </c>
      <c r="AB6615" s="11" t="b">
        <v>1</v>
      </c>
      <c r="AC6615" s="11" t="b">
        <v>0</v>
      </c>
      <c r="AD6615" s="11" t="b">
        <v>1</v>
      </c>
      <c r="AE6615" s="11" t="b">
        <v>1</v>
      </c>
      <c r="AF6615" s="11" t="b">
        <v>0</v>
      </c>
      <c r="AG6615" s="11" t="b">
        <v>1</v>
      </c>
    </row>
    <row r="6616" spans="1:33" x14ac:dyDescent="0.2">
      <c r="A6616" s="9">
        <v>3</v>
      </c>
      <c r="B6616" t="s">
        <v>158</v>
      </c>
      <c r="C6616" t="s">
        <v>27</v>
      </c>
      <c r="D6616">
        <v>16</v>
      </c>
      <c r="E6616">
        <v>880687.57723299495</v>
      </c>
      <c r="F6616">
        <v>0</v>
      </c>
      <c r="G6616">
        <v>0</v>
      </c>
      <c r="H6616">
        <v>28</v>
      </c>
      <c r="I6616">
        <v>6</v>
      </c>
      <c r="J6616" s="8">
        <f>SUMIFS(Table1[time],Table1[repetition],Table1[[#This Row],[repetition]],Table1[config],Table1[[#This Row],[config]])</f>
        <v>130389927.35100174</v>
      </c>
      <c r="K6616" s="9">
        <v>600</v>
      </c>
      <c r="L6616" s="9">
        <v>4</v>
      </c>
      <c r="M6616" s="9" t="s">
        <v>151</v>
      </c>
      <c r="N6616" s="9" t="b">
        <v>0</v>
      </c>
      <c r="O6616" s="9" t="b">
        <v>0</v>
      </c>
      <c r="P6616" s="9" t="b">
        <v>1</v>
      </c>
      <c r="Q6616" s="9" t="b">
        <v>0</v>
      </c>
      <c r="R6616" s="9" t="b">
        <v>0</v>
      </c>
      <c r="S6616" s="9" t="b">
        <v>1</v>
      </c>
      <c r="T6616" s="9" t="b">
        <v>1</v>
      </c>
      <c r="U6616" s="9" t="b">
        <v>0</v>
      </c>
      <c r="V6616" s="9" t="b">
        <v>0</v>
      </c>
      <c r="W6616" s="9" t="b">
        <v>1</v>
      </c>
      <c r="X6616" s="9" t="b">
        <v>0</v>
      </c>
      <c r="Y6616" s="9" t="b">
        <v>0</v>
      </c>
      <c r="Z6616" s="9" t="b">
        <v>1</v>
      </c>
      <c r="AA6616" s="9" t="b">
        <v>1</v>
      </c>
      <c r="AB6616" s="9" t="b">
        <v>1</v>
      </c>
      <c r="AC6616" s="9" t="b">
        <v>1</v>
      </c>
      <c r="AD6616" s="9" t="b">
        <v>0</v>
      </c>
      <c r="AE6616" s="9" t="b">
        <v>0</v>
      </c>
      <c r="AF6616" s="9" t="b">
        <v>1</v>
      </c>
      <c r="AG6616" s="9" t="b">
        <v>0</v>
      </c>
    </row>
    <row r="6617" spans="1:33" x14ac:dyDescent="0.2">
      <c r="A6617" s="11">
        <v>1</v>
      </c>
      <c r="B6617" t="s">
        <v>160</v>
      </c>
      <c r="C6617" t="s">
        <v>27</v>
      </c>
      <c r="D6617">
        <v>2859</v>
      </c>
      <c r="E6617">
        <v>854694.05215600203</v>
      </c>
      <c r="F6617">
        <v>0</v>
      </c>
      <c r="G6617">
        <v>0</v>
      </c>
      <c r="H6617">
        <v>12</v>
      </c>
      <c r="I6617">
        <v>12</v>
      </c>
      <c r="J6617" s="10">
        <f>SUMIFS(Table1[time],Table1[repetition],Table1[[#This Row],[repetition]],Table1[config],Table1[[#This Row],[config]])</f>
        <v>117265950.63309574</v>
      </c>
      <c r="K6617" s="11">
        <v>50</v>
      </c>
      <c r="L6617" s="11">
        <v>4</v>
      </c>
      <c r="M6617" s="11" t="s">
        <v>151</v>
      </c>
      <c r="N6617" s="11" t="b">
        <v>1</v>
      </c>
      <c r="O6617" s="11" t="b">
        <v>0</v>
      </c>
      <c r="P6617" s="11" t="b">
        <v>0</v>
      </c>
      <c r="Q6617" s="11" t="b">
        <v>0</v>
      </c>
      <c r="R6617" s="11" t="b">
        <v>0</v>
      </c>
      <c r="S6617" s="11" t="b">
        <v>1</v>
      </c>
      <c r="T6617" s="11" t="b">
        <v>0</v>
      </c>
      <c r="U6617" s="11" t="b">
        <v>1</v>
      </c>
      <c r="V6617" s="11" t="b">
        <v>1</v>
      </c>
      <c r="W6617" s="11" t="b">
        <v>1</v>
      </c>
      <c r="X6617" s="11" t="b">
        <v>1</v>
      </c>
      <c r="Y6617" s="11" t="b">
        <v>1</v>
      </c>
      <c r="Z6617" s="11" t="b">
        <v>0</v>
      </c>
      <c r="AA6617" s="11" t="b">
        <v>1</v>
      </c>
      <c r="AB6617" s="11" t="b">
        <v>0</v>
      </c>
      <c r="AC6617" s="11" t="b">
        <v>1</v>
      </c>
      <c r="AD6617" s="11" t="b">
        <v>0</v>
      </c>
      <c r="AE6617" s="11" t="b">
        <v>1</v>
      </c>
      <c r="AF6617" s="11" t="b">
        <v>0</v>
      </c>
      <c r="AG6617" s="11" t="b">
        <v>1</v>
      </c>
    </row>
    <row r="6618" spans="1:33" x14ac:dyDescent="0.2">
      <c r="A6618" s="11">
        <v>2</v>
      </c>
      <c r="B6618" t="s">
        <v>160</v>
      </c>
      <c r="C6618" t="s">
        <v>27</v>
      </c>
      <c r="D6618">
        <v>2859</v>
      </c>
      <c r="E6618">
        <v>590043.09199610702</v>
      </c>
      <c r="F6618">
        <v>0</v>
      </c>
      <c r="G6618">
        <v>0</v>
      </c>
      <c r="H6618">
        <v>12</v>
      </c>
      <c r="I6618">
        <v>12</v>
      </c>
      <c r="J6618" s="10">
        <f>SUMIFS(Table1[time],Table1[repetition],Table1[[#This Row],[repetition]],Table1[config],Table1[[#This Row],[config]])</f>
        <v>107077741.574589</v>
      </c>
      <c r="K6618" s="11">
        <v>600</v>
      </c>
      <c r="L6618" s="11">
        <v>6</v>
      </c>
      <c r="M6618" s="11" t="s">
        <v>151</v>
      </c>
      <c r="N6618" s="11" t="b">
        <v>1</v>
      </c>
      <c r="O6618" s="11" t="b">
        <v>1</v>
      </c>
      <c r="P6618" s="11" t="b">
        <v>1</v>
      </c>
      <c r="Q6618" s="11" t="b">
        <v>1</v>
      </c>
      <c r="R6618" s="11" t="b">
        <v>0</v>
      </c>
      <c r="S6618" s="11" t="b">
        <v>1</v>
      </c>
      <c r="T6618" s="11" t="b">
        <v>1</v>
      </c>
      <c r="U6618" s="11" t="b">
        <v>1</v>
      </c>
      <c r="V6618" s="11" t="b">
        <v>0</v>
      </c>
      <c r="W6618" s="11" t="b">
        <v>1</v>
      </c>
      <c r="X6618" s="11" t="b">
        <v>0</v>
      </c>
      <c r="Y6618" s="11" t="b">
        <v>1</v>
      </c>
      <c r="Z6618" s="11" t="b">
        <v>1</v>
      </c>
      <c r="AA6618" s="11" t="b">
        <v>0</v>
      </c>
      <c r="AB6618" s="11" t="b">
        <v>1</v>
      </c>
      <c r="AC6618" s="11" t="b">
        <v>1</v>
      </c>
      <c r="AD6618" s="11" t="b">
        <v>1</v>
      </c>
      <c r="AE6618" s="11" t="b">
        <v>0</v>
      </c>
      <c r="AF6618" s="11" t="b">
        <v>0</v>
      </c>
      <c r="AG6618" s="11" t="b">
        <v>0</v>
      </c>
    </row>
    <row r="6619" spans="1:33" x14ac:dyDescent="0.2">
      <c r="A6619" s="11">
        <v>3</v>
      </c>
      <c r="B6619" t="s">
        <v>160</v>
      </c>
      <c r="C6619" t="s">
        <v>27</v>
      </c>
      <c r="D6619">
        <v>2859</v>
      </c>
      <c r="E6619">
        <v>863173.69972700498</v>
      </c>
      <c r="F6619">
        <v>0</v>
      </c>
      <c r="G6619">
        <v>0</v>
      </c>
      <c r="H6619">
        <v>12</v>
      </c>
      <c r="I6619">
        <v>12</v>
      </c>
      <c r="J6619" s="10">
        <f>SUMIFS(Table1[time],Table1[repetition],Table1[[#This Row],[repetition]],Table1[config],Table1[[#This Row],[config]])</f>
        <v>130389927.35100174</v>
      </c>
      <c r="K6619" s="11">
        <v>600</v>
      </c>
      <c r="L6619" s="11">
        <v>5</v>
      </c>
      <c r="M6619" s="11" t="s">
        <v>151</v>
      </c>
      <c r="N6619" s="11" t="b">
        <v>0</v>
      </c>
      <c r="O6619" s="11" t="b">
        <v>1</v>
      </c>
      <c r="P6619" s="11" t="b">
        <v>1</v>
      </c>
      <c r="Q6619" s="11" t="b">
        <v>1</v>
      </c>
      <c r="R6619" s="11" t="b">
        <v>0</v>
      </c>
      <c r="S6619" s="11" t="b">
        <v>0</v>
      </c>
      <c r="T6619" s="11" t="b">
        <v>0</v>
      </c>
      <c r="U6619" s="11" t="b">
        <v>0</v>
      </c>
      <c r="V6619" s="11" t="b">
        <v>1</v>
      </c>
      <c r="W6619" s="11" t="b">
        <v>1</v>
      </c>
      <c r="X6619" s="11" t="b">
        <v>1</v>
      </c>
      <c r="Y6619" s="11" t="b">
        <v>1</v>
      </c>
      <c r="Z6619" s="11" t="b">
        <v>0</v>
      </c>
      <c r="AA6619" s="11" t="b">
        <v>1</v>
      </c>
      <c r="AB6619" s="11" t="b">
        <v>1</v>
      </c>
      <c r="AC6619" s="11" t="b">
        <v>0</v>
      </c>
      <c r="AD6619" s="11" t="b">
        <v>1</v>
      </c>
      <c r="AE6619" s="11" t="b">
        <v>1</v>
      </c>
      <c r="AF6619" s="11" t="b">
        <v>0</v>
      </c>
      <c r="AG6619" s="11" t="b">
        <v>1</v>
      </c>
    </row>
    <row r="6620" spans="1:33" x14ac:dyDescent="0.2">
      <c r="A6620" s="9">
        <v>1</v>
      </c>
      <c r="B6620" t="s">
        <v>162</v>
      </c>
      <c r="C6620" t="s">
        <v>27</v>
      </c>
      <c r="D6620">
        <v>0</v>
      </c>
      <c r="E6620">
        <v>3067273.8800359601</v>
      </c>
      <c r="F6620">
        <v>0</v>
      </c>
      <c r="G6620">
        <v>0</v>
      </c>
      <c r="H6620">
        <v>0</v>
      </c>
      <c r="I6620">
        <v>0</v>
      </c>
      <c r="J6620" s="8">
        <f>SUMIFS(Table1[time],Table1[repetition],Table1[[#This Row],[repetition]],Table1[config],Table1[[#This Row],[config]])</f>
        <v>117265950.63309574</v>
      </c>
      <c r="K6620" s="9">
        <v>50</v>
      </c>
      <c r="L6620" s="9">
        <v>4</v>
      </c>
      <c r="M6620" s="9" t="s">
        <v>151</v>
      </c>
      <c r="N6620" s="9" t="b">
        <v>1</v>
      </c>
      <c r="O6620" s="9" t="b">
        <v>0</v>
      </c>
      <c r="P6620" s="9" t="b">
        <v>0</v>
      </c>
      <c r="Q6620" s="9" t="b">
        <v>0</v>
      </c>
      <c r="R6620" s="9" t="b">
        <v>0</v>
      </c>
      <c r="S6620" s="9" t="b">
        <v>1</v>
      </c>
      <c r="T6620" s="9" t="b">
        <v>0</v>
      </c>
      <c r="U6620" s="9" t="b">
        <v>1</v>
      </c>
      <c r="V6620" s="9" t="b">
        <v>1</v>
      </c>
      <c r="W6620" s="9" t="b">
        <v>1</v>
      </c>
      <c r="X6620" s="9" t="b">
        <v>1</v>
      </c>
      <c r="Y6620" s="9" t="b">
        <v>1</v>
      </c>
      <c r="Z6620" s="9" t="b">
        <v>0</v>
      </c>
      <c r="AA6620" s="9" t="b">
        <v>1</v>
      </c>
      <c r="AB6620" s="9" t="b">
        <v>0</v>
      </c>
      <c r="AC6620" s="9" t="b">
        <v>1</v>
      </c>
      <c r="AD6620" s="9" t="b">
        <v>0</v>
      </c>
      <c r="AE6620" s="9" t="b">
        <v>1</v>
      </c>
      <c r="AF6620" s="9" t="b">
        <v>0</v>
      </c>
      <c r="AG6620" s="9" t="b">
        <v>1</v>
      </c>
    </row>
    <row r="6621" spans="1:33" x14ac:dyDescent="0.2">
      <c r="A6621" s="11">
        <v>2</v>
      </c>
      <c r="B6621" t="s">
        <v>162</v>
      </c>
      <c r="C6621" t="s">
        <v>27</v>
      </c>
      <c r="D6621">
        <v>0</v>
      </c>
      <c r="E6621">
        <v>2491209.6427292498</v>
      </c>
      <c r="F6621">
        <v>0</v>
      </c>
      <c r="G6621">
        <v>0</v>
      </c>
      <c r="H6621">
        <v>0</v>
      </c>
      <c r="I6621">
        <v>0</v>
      </c>
      <c r="J6621" s="10">
        <f>SUMIFS(Table1[time],Table1[repetition],Table1[[#This Row],[repetition]],Table1[config],Table1[[#This Row],[config]])</f>
        <v>107077741.574589</v>
      </c>
      <c r="K6621" s="11">
        <v>600</v>
      </c>
      <c r="L6621" s="11">
        <v>6</v>
      </c>
      <c r="M6621" s="11" t="s">
        <v>151</v>
      </c>
      <c r="N6621" s="11" t="b">
        <v>1</v>
      </c>
      <c r="O6621" s="11" t="b">
        <v>1</v>
      </c>
      <c r="P6621" s="11" t="b">
        <v>1</v>
      </c>
      <c r="Q6621" s="11" t="b">
        <v>1</v>
      </c>
      <c r="R6621" s="11" t="b">
        <v>0</v>
      </c>
      <c r="S6621" s="11" t="b">
        <v>1</v>
      </c>
      <c r="T6621" s="11" t="b">
        <v>1</v>
      </c>
      <c r="U6621" s="11" t="b">
        <v>1</v>
      </c>
      <c r="V6621" s="11" t="b">
        <v>0</v>
      </c>
      <c r="W6621" s="11" t="b">
        <v>1</v>
      </c>
      <c r="X6621" s="11" t="b">
        <v>0</v>
      </c>
      <c r="Y6621" s="11" t="b">
        <v>1</v>
      </c>
      <c r="Z6621" s="11" t="b">
        <v>1</v>
      </c>
      <c r="AA6621" s="11" t="b">
        <v>0</v>
      </c>
      <c r="AB6621" s="11" t="b">
        <v>1</v>
      </c>
      <c r="AC6621" s="11" t="b">
        <v>1</v>
      </c>
      <c r="AD6621" s="11" t="b">
        <v>1</v>
      </c>
      <c r="AE6621" s="11" t="b">
        <v>0</v>
      </c>
      <c r="AF6621" s="11" t="b">
        <v>0</v>
      </c>
      <c r="AG6621" s="11" t="b">
        <v>0</v>
      </c>
    </row>
    <row r="6622" spans="1:33" x14ac:dyDescent="0.2">
      <c r="A6622" s="9">
        <v>3</v>
      </c>
      <c r="B6622" t="s">
        <v>162</v>
      </c>
      <c r="C6622" t="s">
        <v>27</v>
      </c>
      <c r="D6622">
        <v>0</v>
      </c>
      <c r="E6622">
        <v>3213356.7632939899</v>
      </c>
      <c r="F6622">
        <v>0</v>
      </c>
      <c r="G6622">
        <v>0</v>
      </c>
      <c r="H6622">
        <v>0</v>
      </c>
      <c r="I6622">
        <v>0</v>
      </c>
      <c r="J6622" s="8">
        <f>SUMIFS(Table1[time],Table1[repetition],Table1[[#This Row],[repetition]],Table1[config],Table1[[#This Row],[config]])</f>
        <v>130389927.35100174</v>
      </c>
      <c r="K6622" s="9">
        <v>600</v>
      </c>
      <c r="L6622" s="9">
        <v>5</v>
      </c>
      <c r="M6622" s="9" t="s">
        <v>151</v>
      </c>
      <c r="N6622" s="9" t="b">
        <v>0</v>
      </c>
      <c r="O6622" s="9" t="b">
        <v>1</v>
      </c>
      <c r="P6622" s="9" t="b">
        <v>1</v>
      </c>
      <c r="Q6622" s="9" t="b">
        <v>1</v>
      </c>
      <c r="R6622" s="9" t="b">
        <v>0</v>
      </c>
      <c r="S6622" s="9" t="b">
        <v>0</v>
      </c>
      <c r="T6622" s="9" t="b">
        <v>0</v>
      </c>
      <c r="U6622" s="9" t="b">
        <v>0</v>
      </c>
      <c r="V6622" s="9" t="b">
        <v>1</v>
      </c>
      <c r="W6622" s="9" t="b">
        <v>1</v>
      </c>
      <c r="X6622" s="9" t="b">
        <v>1</v>
      </c>
      <c r="Y6622" s="9" t="b">
        <v>1</v>
      </c>
      <c r="Z6622" s="9" t="b">
        <v>0</v>
      </c>
      <c r="AA6622" s="9" t="b">
        <v>1</v>
      </c>
      <c r="AB6622" s="9" t="b">
        <v>1</v>
      </c>
      <c r="AC6622" s="9" t="b">
        <v>0</v>
      </c>
      <c r="AD6622" s="9" t="b">
        <v>1</v>
      </c>
      <c r="AE6622" s="9" t="b">
        <v>1</v>
      </c>
      <c r="AF6622" s="9" t="b">
        <v>0</v>
      </c>
      <c r="AG6622" s="9" t="b">
        <v>1</v>
      </c>
    </row>
    <row r="6623" spans="1:33" x14ac:dyDescent="0.2">
      <c r="A6623" s="11">
        <v>1</v>
      </c>
      <c r="B6623" t="s">
        <v>163</v>
      </c>
      <c r="C6623" t="s">
        <v>27</v>
      </c>
      <c r="D6623">
        <v>0</v>
      </c>
      <c r="E6623">
        <v>597696.21747202403</v>
      </c>
      <c r="F6623">
        <v>0</v>
      </c>
      <c r="G6623">
        <v>0</v>
      </c>
      <c r="H6623">
        <v>0</v>
      </c>
      <c r="I6623">
        <v>0</v>
      </c>
      <c r="J6623" s="10">
        <f>SUMIFS(Table1[time],Table1[repetition],Table1[[#This Row],[repetition]],Table1[config],Table1[[#This Row],[config]])</f>
        <v>117265950.63309574</v>
      </c>
      <c r="K6623" s="11">
        <v>50</v>
      </c>
      <c r="L6623" s="11">
        <v>6</v>
      </c>
      <c r="M6623" s="11" t="s">
        <v>150</v>
      </c>
      <c r="N6623" s="11" t="b">
        <v>0</v>
      </c>
      <c r="O6623" s="11" t="b">
        <v>0</v>
      </c>
      <c r="P6623" s="11" t="b">
        <v>0</v>
      </c>
      <c r="Q6623" s="11" t="b">
        <v>1</v>
      </c>
      <c r="R6623" s="11" t="b">
        <v>0</v>
      </c>
      <c r="S6623" s="11" t="b">
        <v>1</v>
      </c>
      <c r="T6623" s="11" t="b">
        <v>0</v>
      </c>
      <c r="U6623" s="11" t="b">
        <v>0</v>
      </c>
      <c r="V6623" s="11" t="b">
        <v>0</v>
      </c>
      <c r="W6623" s="11" t="b">
        <v>0</v>
      </c>
      <c r="X6623" s="11" t="b">
        <v>1</v>
      </c>
      <c r="Y6623" s="11" t="b">
        <v>0</v>
      </c>
      <c r="Z6623" s="11" t="b">
        <v>1</v>
      </c>
      <c r="AA6623" s="11" t="b">
        <v>0</v>
      </c>
      <c r="AB6623" s="11" t="b">
        <v>1</v>
      </c>
      <c r="AC6623" s="11" t="b">
        <v>0</v>
      </c>
      <c r="AD6623" s="11" t="b">
        <v>1</v>
      </c>
      <c r="AE6623" s="11" t="b">
        <v>0</v>
      </c>
      <c r="AF6623" s="11" t="b">
        <v>0</v>
      </c>
      <c r="AG6623" s="11" t="b">
        <v>0</v>
      </c>
    </row>
    <row r="6624" spans="1:33" x14ac:dyDescent="0.2">
      <c r="A6624" s="9">
        <v>2</v>
      </c>
      <c r="B6624" t="s">
        <v>163</v>
      </c>
      <c r="C6624" t="s">
        <v>27</v>
      </c>
      <c r="D6624">
        <v>0</v>
      </c>
      <c r="E6624">
        <v>430276.13991498901</v>
      </c>
      <c r="F6624">
        <v>0</v>
      </c>
      <c r="G6624">
        <v>0</v>
      </c>
      <c r="H6624">
        <v>0</v>
      </c>
      <c r="I6624">
        <v>0</v>
      </c>
      <c r="J6624" s="8">
        <f>SUMIFS(Table1[time],Table1[repetition],Table1[[#This Row],[repetition]],Table1[config],Table1[[#This Row],[config]])</f>
        <v>107077741.574589</v>
      </c>
      <c r="K6624" s="9">
        <v>600</v>
      </c>
      <c r="L6624" s="9">
        <v>5</v>
      </c>
      <c r="M6624" s="9" t="s">
        <v>151</v>
      </c>
      <c r="N6624" s="9" t="b">
        <v>0</v>
      </c>
      <c r="O6624" s="9" t="b">
        <v>1</v>
      </c>
      <c r="P6624" s="9" t="b">
        <v>1</v>
      </c>
      <c r="Q6624" s="9" t="b">
        <v>1</v>
      </c>
      <c r="R6624" s="9" t="b">
        <v>0</v>
      </c>
      <c r="S6624" s="9" t="b">
        <v>0</v>
      </c>
      <c r="T6624" s="9" t="b">
        <v>0</v>
      </c>
      <c r="U6624" s="9" t="b">
        <v>0</v>
      </c>
      <c r="V6624" s="9" t="b">
        <v>1</v>
      </c>
      <c r="W6624" s="9" t="b">
        <v>1</v>
      </c>
      <c r="X6624" s="9" t="b">
        <v>1</v>
      </c>
      <c r="Y6624" s="9" t="b">
        <v>1</v>
      </c>
      <c r="Z6624" s="9" t="b">
        <v>0</v>
      </c>
      <c r="AA6624" s="9" t="b">
        <v>1</v>
      </c>
      <c r="AB6624" s="9" t="b">
        <v>1</v>
      </c>
      <c r="AC6624" s="9" t="b">
        <v>0</v>
      </c>
      <c r="AD6624" s="9" t="b">
        <v>1</v>
      </c>
      <c r="AE6624" s="9" t="b">
        <v>1</v>
      </c>
      <c r="AF6624" s="9" t="b">
        <v>0</v>
      </c>
      <c r="AG6624" s="9" t="b">
        <v>1</v>
      </c>
    </row>
    <row r="6625" spans="1:33" x14ac:dyDescent="0.2">
      <c r="A6625" s="11">
        <v>3</v>
      </c>
      <c r="B6625" t="s">
        <v>163</v>
      </c>
      <c r="C6625" t="s">
        <v>27</v>
      </c>
      <c r="D6625">
        <v>0</v>
      </c>
      <c r="E6625">
        <v>587767.808485994</v>
      </c>
      <c r="F6625">
        <v>0</v>
      </c>
      <c r="G6625">
        <v>0</v>
      </c>
      <c r="H6625">
        <v>0</v>
      </c>
      <c r="I6625">
        <v>0</v>
      </c>
      <c r="J6625" s="10">
        <f>SUMIFS(Table1[time],Table1[repetition],Table1[[#This Row],[repetition]],Table1[config],Table1[[#This Row],[config]])</f>
        <v>130389927.35100174</v>
      </c>
      <c r="K6625" s="11">
        <v>600</v>
      </c>
      <c r="L6625" s="11">
        <v>4</v>
      </c>
      <c r="M6625" s="11" t="s">
        <v>151</v>
      </c>
      <c r="N6625" s="11" t="b">
        <v>0</v>
      </c>
      <c r="O6625" s="11" t="b">
        <v>0</v>
      </c>
      <c r="P6625" s="11" t="b">
        <v>1</v>
      </c>
      <c r="Q6625" s="11" t="b">
        <v>0</v>
      </c>
      <c r="R6625" s="11" t="b">
        <v>0</v>
      </c>
      <c r="S6625" s="11" t="b">
        <v>1</v>
      </c>
      <c r="T6625" s="11" t="b">
        <v>1</v>
      </c>
      <c r="U6625" s="11" t="b">
        <v>0</v>
      </c>
      <c r="V6625" s="11" t="b">
        <v>0</v>
      </c>
      <c r="W6625" s="11" t="b">
        <v>1</v>
      </c>
      <c r="X6625" s="11" t="b">
        <v>0</v>
      </c>
      <c r="Y6625" s="11" t="b">
        <v>0</v>
      </c>
      <c r="Z6625" s="11" t="b">
        <v>1</v>
      </c>
      <c r="AA6625" s="11" t="b">
        <v>1</v>
      </c>
      <c r="AB6625" s="11" t="b">
        <v>1</v>
      </c>
      <c r="AC6625" s="11" t="b">
        <v>1</v>
      </c>
      <c r="AD6625" s="11" t="b">
        <v>0</v>
      </c>
      <c r="AE6625" s="11" t="b">
        <v>0</v>
      </c>
      <c r="AF6625" s="11" t="b">
        <v>1</v>
      </c>
      <c r="AG6625" s="11" t="b">
        <v>0</v>
      </c>
    </row>
    <row r="6626" spans="1:33" x14ac:dyDescent="0.2">
      <c r="A6626" s="9">
        <v>1</v>
      </c>
      <c r="B6626" t="s">
        <v>164</v>
      </c>
      <c r="C6626" t="s">
        <v>27</v>
      </c>
      <c r="D6626">
        <v>0</v>
      </c>
      <c r="E6626">
        <v>7203943.7976389797</v>
      </c>
      <c r="F6626">
        <v>0</v>
      </c>
      <c r="G6626">
        <v>0</v>
      </c>
      <c r="H6626">
        <v>0</v>
      </c>
      <c r="I6626">
        <v>0</v>
      </c>
      <c r="J6626" s="8">
        <f>SUMIFS(Table1[time],Table1[repetition],Table1[[#This Row],[repetition]],Table1[config],Table1[[#This Row],[config]])</f>
        <v>117265950.63309574</v>
      </c>
      <c r="K6626" s="9">
        <v>80</v>
      </c>
      <c r="L6626" s="9">
        <v>1</v>
      </c>
      <c r="M6626" s="9" t="s">
        <v>149</v>
      </c>
      <c r="N6626" s="9" t="b">
        <v>0</v>
      </c>
      <c r="O6626" s="9" t="b">
        <v>1</v>
      </c>
      <c r="P6626" s="9" t="b">
        <v>1</v>
      </c>
      <c r="Q6626" s="9" t="b">
        <v>1</v>
      </c>
      <c r="R6626" s="9" t="b">
        <v>1</v>
      </c>
      <c r="S6626" s="9" t="b">
        <v>0</v>
      </c>
      <c r="T6626" s="9" t="b">
        <v>1</v>
      </c>
      <c r="U6626" s="9" t="b">
        <v>0</v>
      </c>
      <c r="V6626" s="9" t="b">
        <v>0</v>
      </c>
      <c r="W6626" s="9" t="b">
        <v>1</v>
      </c>
      <c r="X6626" s="9" t="b">
        <v>1</v>
      </c>
      <c r="Y6626" s="9" t="b">
        <v>1</v>
      </c>
      <c r="Z6626" s="9" t="b">
        <v>1</v>
      </c>
      <c r="AA6626" s="9" t="b">
        <v>0</v>
      </c>
      <c r="AB6626" s="9" t="b">
        <v>1</v>
      </c>
      <c r="AC6626" s="9" t="b">
        <v>1</v>
      </c>
      <c r="AD6626" s="9" t="b">
        <v>1</v>
      </c>
      <c r="AE6626" s="9" t="b">
        <v>1</v>
      </c>
      <c r="AF6626" s="9" t="b">
        <v>1</v>
      </c>
      <c r="AG6626" s="9" t="b">
        <v>0</v>
      </c>
    </row>
    <row r="6627" spans="1:33" x14ac:dyDescent="0.2">
      <c r="A6627" s="9">
        <v>2</v>
      </c>
      <c r="B6627" t="s">
        <v>164</v>
      </c>
      <c r="C6627" t="s">
        <v>27</v>
      </c>
      <c r="D6627">
        <v>0</v>
      </c>
      <c r="E6627">
        <v>7204430.1534071499</v>
      </c>
      <c r="F6627">
        <v>0</v>
      </c>
      <c r="G6627">
        <v>0</v>
      </c>
      <c r="H6627">
        <v>0</v>
      </c>
      <c r="I6627">
        <v>0</v>
      </c>
      <c r="J6627" s="8">
        <f>SUMIFS(Table1[time],Table1[repetition],Table1[[#This Row],[repetition]],Table1[config],Table1[[#This Row],[config]])</f>
        <v>107077741.574589</v>
      </c>
      <c r="K6627" s="9">
        <v>600</v>
      </c>
      <c r="L6627" s="9">
        <v>18</v>
      </c>
      <c r="M6627" s="9" t="s">
        <v>150</v>
      </c>
      <c r="N6627" s="9" t="b">
        <v>0</v>
      </c>
      <c r="O6627" s="9" t="b">
        <v>1</v>
      </c>
      <c r="P6627" s="9" t="b">
        <v>0</v>
      </c>
      <c r="Q6627" s="9" t="b">
        <v>0</v>
      </c>
      <c r="R6627" s="9" t="b">
        <v>1</v>
      </c>
      <c r="S6627" s="9" t="b">
        <v>1</v>
      </c>
      <c r="T6627" s="9" t="b">
        <v>1</v>
      </c>
      <c r="U6627" s="9" t="b">
        <v>0</v>
      </c>
      <c r="V6627" s="9" t="b">
        <v>1</v>
      </c>
      <c r="W6627" s="9" t="b">
        <v>0</v>
      </c>
      <c r="X6627" s="9" t="b">
        <v>0</v>
      </c>
      <c r="Y6627" s="9" t="b">
        <v>0</v>
      </c>
      <c r="Z6627" s="9" t="b">
        <v>1</v>
      </c>
      <c r="AA6627" s="9" t="b">
        <v>0</v>
      </c>
      <c r="AB6627" s="9" t="b">
        <v>0</v>
      </c>
      <c r="AC6627" s="9" t="b">
        <v>1</v>
      </c>
      <c r="AD6627" s="9" t="b">
        <v>1</v>
      </c>
      <c r="AE6627" s="9" t="b">
        <v>0</v>
      </c>
      <c r="AF6627" s="9" t="b">
        <v>1</v>
      </c>
      <c r="AG6627" s="9" t="b">
        <v>1</v>
      </c>
    </row>
    <row r="6628" spans="1:33" x14ac:dyDescent="0.2">
      <c r="A6628" s="9">
        <v>3</v>
      </c>
      <c r="B6628" t="s">
        <v>164</v>
      </c>
      <c r="C6628" t="s">
        <v>27</v>
      </c>
      <c r="D6628">
        <v>0</v>
      </c>
      <c r="E6628">
        <v>7206378.7483919999</v>
      </c>
      <c r="F6628">
        <v>0</v>
      </c>
      <c r="G6628">
        <v>0</v>
      </c>
      <c r="H6628">
        <v>0</v>
      </c>
      <c r="I6628">
        <v>0</v>
      </c>
      <c r="J6628" s="8">
        <f>SUMIFS(Table1[time],Table1[repetition],Table1[[#This Row],[repetition]],Table1[config],Table1[[#This Row],[config]])</f>
        <v>130389927.35100174</v>
      </c>
      <c r="K6628" s="9">
        <v>600</v>
      </c>
      <c r="L6628" s="9">
        <v>5</v>
      </c>
      <c r="M6628" s="9" t="s">
        <v>151</v>
      </c>
      <c r="N6628" s="9" t="b">
        <v>0</v>
      </c>
      <c r="O6628" s="9" t="b">
        <v>1</v>
      </c>
      <c r="P6628" s="9" t="b">
        <v>1</v>
      </c>
      <c r="Q6628" s="9" t="b">
        <v>1</v>
      </c>
      <c r="R6628" s="9" t="b">
        <v>0</v>
      </c>
      <c r="S6628" s="9" t="b">
        <v>0</v>
      </c>
      <c r="T6628" s="9" t="b">
        <v>0</v>
      </c>
      <c r="U6628" s="9" t="b">
        <v>0</v>
      </c>
      <c r="V6628" s="9" t="b">
        <v>1</v>
      </c>
      <c r="W6628" s="9" t="b">
        <v>1</v>
      </c>
      <c r="X6628" s="9" t="b">
        <v>1</v>
      </c>
      <c r="Y6628" s="9" t="b">
        <v>1</v>
      </c>
      <c r="Z6628" s="9" t="b">
        <v>0</v>
      </c>
      <c r="AA6628" s="9" t="b">
        <v>1</v>
      </c>
      <c r="AB6628" s="9" t="b">
        <v>1</v>
      </c>
      <c r="AC6628" s="9" t="b">
        <v>0</v>
      </c>
      <c r="AD6628" s="9" t="b">
        <v>1</v>
      </c>
      <c r="AE6628" s="9" t="b">
        <v>1</v>
      </c>
      <c r="AF6628" s="9" t="b">
        <v>0</v>
      </c>
      <c r="AG6628" s="9" t="b">
        <v>1</v>
      </c>
    </row>
    <row r="6629" spans="1:33" x14ac:dyDescent="0.2">
      <c r="A6629" s="9">
        <v>1</v>
      </c>
      <c r="B6629" t="s">
        <v>165</v>
      </c>
      <c r="C6629" t="s">
        <v>27</v>
      </c>
      <c r="D6629">
        <v>0</v>
      </c>
      <c r="E6629">
        <v>7204758.4950560099</v>
      </c>
      <c r="F6629">
        <v>0</v>
      </c>
      <c r="G6629">
        <v>0</v>
      </c>
      <c r="H6629">
        <v>0</v>
      </c>
      <c r="I6629">
        <v>0</v>
      </c>
      <c r="J6629" s="8">
        <f>SUMIFS(Table1[time],Table1[repetition],Table1[[#This Row],[repetition]],Table1[config],Table1[[#This Row],[config]])</f>
        <v>117265950.63309574</v>
      </c>
      <c r="K6629" s="9">
        <v>80</v>
      </c>
      <c r="L6629" s="9">
        <v>4</v>
      </c>
      <c r="M6629" s="9" t="s">
        <v>151</v>
      </c>
      <c r="N6629" s="9" t="b">
        <v>0</v>
      </c>
      <c r="O6629" s="9" t="b">
        <v>1</v>
      </c>
      <c r="P6629" s="9" t="b">
        <v>0</v>
      </c>
      <c r="Q6629" s="9" t="b">
        <v>1</v>
      </c>
      <c r="R6629" s="9" t="b">
        <v>0</v>
      </c>
      <c r="S6629" s="9" t="b">
        <v>0</v>
      </c>
      <c r="T6629" s="9" t="b">
        <v>1</v>
      </c>
      <c r="U6629" s="9" t="b">
        <v>0</v>
      </c>
      <c r="V6629" s="9" t="b">
        <v>0</v>
      </c>
      <c r="W6629" s="9" t="b">
        <v>0</v>
      </c>
      <c r="X6629" s="9" t="b">
        <v>1</v>
      </c>
      <c r="Y6629" s="9" t="b">
        <v>0</v>
      </c>
      <c r="Z6629" s="9" t="b">
        <v>1</v>
      </c>
      <c r="AA6629" s="9" t="b">
        <v>1</v>
      </c>
      <c r="AB6629" s="9" t="b">
        <v>1</v>
      </c>
      <c r="AC6629" s="9" t="b">
        <v>0</v>
      </c>
      <c r="AD6629" s="9" t="b">
        <v>1</v>
      </c>
      <c r="AE6629" s="9" t="b">
        <v>0</v>
      </c>
      <c r="AF6629" s="9" t="b">
        <v>0</v>
      </c>
      <c r="AG6629" s="9" t="b">
        <v>0</v>
      </c>
    </row>
    <row r="6630" spans="1:33" x14ac:dyDescent="0.2">
      <c r="A6630" s="11">
        <v>2</v>
      </c>
      <c r="B6630" t="s">
        <v>165</v>
      </c>
      <c r="C6630" t="s">
        <v>27</v>
      </c>
      <c r="D6630">
        <v>0</v>
      </c>
      <c r="E6630">
        <v>7204627.3533576103</v>
      </c>
      <c r="F6630">
        <v>0</v>
      </c>
      <c r="G6630">
        <v>0</v>
      </c>
      <c r="H6630">
        <v>0</v>
      </c>
      <c r="I6630">
        <v>0</v>
      </c>
      <c r="J6630" s="10">
        <f>SUMIFS(Table1[time],Table1[repetition],Table1[[#This Row],[repetition]],Table1[config],Table1[[#This Row],[config]])</f>
        <v>107077741.574589</v>
      </c>
      <c r="K6630" s="11">
        <v>600</v>
      </c>
      <c r="L6630" s="11">
        <v>18</v>
      </c>
      <c r="M6630" s="11" t="s">
        <v>150</v>
      </c>
      <c r="N6630" s="11" t="b">
        <v>0</v>
      </c>
      <c r="O6630" s="11" t="b">
        <v>1</v>
      </c>
      <c r="P6630" s="11" t="b">
        <v>0</v>
      </c>
      <c r="Q6630" s="11" t="b">
        <v>0</v>
      </c>
      <c r="R6630" s="11" t="b">
        <v>1</v>
      </c>
      <c r="S6630" s="11" t="b">
        <v>1</v>
      </c>
      <c r="T6630" s="11" t="b">
        <v>1</v>
      </c>
      <c r="U6630" s="11" t="b">
        <v>0</v>
      </c>
      <c r="V6630" s="11" t="b">
        <v>1</v>
      </c>
      <c r="W6630" s="11" t="b">
        <v>0</v>
      </c>
      <c r="X6630" s="11" t="b">
        <v>0</v>
      </c>
      <c r="Y6630" s="11" t="b">
        <v>0</v>
      </c>
      <c r="Z6630" s="11" t="b">
        <v>1</v>
      </c>
      <c r="AA6630" s="11" t="b">
        <v>0</v>
      </c>
      <c r="AB6630" s="11" t="b">
        <v>0</v>
      </c>
      <c r="AC6630" s="11" t="b">
        <v>1</v>
      </c>
      <c r="AD6630" s="11" t="b">
        <v>1</v>
      </c>
      <c r="AE6630" s="11" t="b">
        <v>0</v>
      </c>
      <c r="AF6630" s="11" t="b">
        <v>1</v>
      </c>
      <c r="AG6630" s="11" t="b">
        <v>1</v>
      </c>
    </row>
    <row r="6631" spans="1:33" x14ac:dyDescent="0.2">
      <c r="A6631" s="11">
        <v>3</v>
      </c>
      <c r="B6631" t="s">
        <v>165</v>
      </c>
      <c r="C6631" t="s">
        <v>27</v>
      </c>
      <c r="D6631">
        <v>0</v>
      </c>
      <c r="E6631">
        <v>7205513.8294009902</v>
      </c>
      <c r="F6631">
        <v>0</v>
      </c>
      <c r="G6631">
        <v>0</v>
      </c>
      <c r="H6631">
        <v>0</v>
      </c>
      <c r="I6631">
        <v>0</v>
      </c>
      <c r="J6631" s="10">
        <f>SUMIFS(Table1[time],Table1[repetition],Table1[[#This Row],[repetition]],Table1[config],Table1[[#This Row],[config]])</f>
        <v>130389927.35100174</v>
      </c>
      <c r="K6631" s="11">
        <v>1</v>
      </c>
      <c r="L6631" s="11">
        <v>2</v>
      </c>
      <c r="M6631" s="11" t="s">
        <v>151</v>
      </c>
      <c r="N6631" s="11" t="b">
        <v>0</v>
      </c>
      <c r="O6631" s="11" t="b">
        <v>0</v>
      </c>
      <c r="P6631" s="11" t="b">
        <v>1</v>
      </c>
      <c r="Q6631" s="11" t="b">
        <v>1</v>
      </c>
      <c r="R6631" s="11" t="b">
        <v>1</v>
      </c>
      <c r="S6631" s="11" t="b">
        <v>0</v>
      </c>
      <c r="T6631" s="11" t="b">
        <v>0</v>
      </c>
      <c r="U6631" s="11" t="b">
        <v>0</v>
      </c>
      <c r="V6631" s="11" t="b">
        <v>0</v>
      </c>
      <c r="W6631" s="11" t="b">
        <v>0</v>
      </c>
      <c r="X6631" s="11" t="b">
        <v>0</v>
      </c>
      <c r="Y6631" s="11" t="b">
        <v>0</v>
      </c>
      <c r="Z6631" s="11" t="b">
        <v>1</v>
      </c>
      <c r="AA6631" s="11" t="b">
        <v>0</v>
      </c>
      <c r="AB6631" s="11" t="b">
        <v>0</v>
      </c>
      <c r="AC6631" s="11" t="b">
        <v>0</v>
      </c>
      <c r="AD6631" s="11" t="b">
        <v>0</v>
      </c>
      <c r="AE6631" s="11" t="b">
        <v>1</v>
      </c>
      <c r="AF6631" s="11" t="b">
        <v>1</v>
      </c>
      <c r="AG6631" s="11" t="b">
        <v>1</v>
      </c>
    </row>
    <row r="6632" spans="1:33" x14ac:dyDescent="0.2">
      <c r="A6632" s="9">
        <v>1</v>
      </c>
      <c r="B6632" t="s">
        <v>167</v>
      </c>
      <c r="C6632" t="s">
        <v>27</v>
      </c>
      <c r="D6632">
        <v>0</v>
      </c>
      <c r="E6632">
        <v>7205202.4006419796</v>
      </c>
      <c r="F6632">
        <v>0</v>
      </c>
      <c r="G6632">
        <v>0</v>
      </c>
      <c r="H6632">
        <v>0</v>
      </c>
      <c r="I6632">
        <v>0</v>
      </c>
      <c r="J6632" s="8">
        <f>SUMIFS(Table1[time],Table1[repetition],Table1[[#This Row],[repetition]],Table1[config],Table1[[#This Row],[config]])</f>
        <v>117265950.63309574</v>
      </c>
      <c r="K6632" s="9">
        <v>90</v>
      </c>
      <c r="L6632" s="9">
        <v>2</v>
      </c>
      <c r="M6632" s="9" t="s">
        <v>150</v>
      </c>
      <c r="N6632" s="9" t="b">
        <v>1</v>
      </c>
      <c r="O6632" s="9" t="b">
        <v>0</v>
      </c>
      <c r="P6632" s="9" t="b">
        <v>0</v>
      </c>
      <c r="Q6632" s="9" t="b">
        <v>0</v>
      </c>
      <c r="R6632" s="9" t="b">
        <v>0</v>
      </c>
      <c r="S6632" s="9" t="b">
        <v>1</v>
      </c>
      <c r="T6632" s="9" t="b">
        <v>0</v>
      </c>
      <c r="U6632" s="9" t="b">
        <v>1</v>
      </c>
      <c r="V6632" s="9" t="b">
        <v>1</v>
      </c>
      <c r="W6632" s="9" t="b">
        <v>0</v>
      </c>
      <c r="X6632" s="9" t="b">
        <v>0</v>
      </c>
      <c r="Y6632" s="9" t="b">
        <v>0</v>
      </c>
      <c r="Z6632" s="9" t="b">
        <v>0</v>
      </c>
      <c r="AA6632" s="9" t="b">
        <v>1</v>
      </c>
      <c r="AB6632" s="9" t="b">
        <v>0</v>
      </c>
      <c r="AC6632" s="9" t="b">
        <v>0</v>
      </c>
      <c r="AD6632" s="9" t="b">
        <v>0</v>
      </c>
      <c r="AE6632" s="9" t="b">
        <v>0</v>
      </c>
      <c r="AF6632" s="9" t="b">
        <v>0</v>
      </c>
      <c r="AG6632" s="9" t="b">
        <v>1</v>
      </c>
    </row>
    <row r="6633" spans="1:33" x14ac:dyDescent="0.2">
      <c r="A6633" s="11">
        <v>2</v>
      </c>
      <c r="B6633" t="s">
        <v>167</v>
      </c>
      <c r="C6633" t="s">
        <v>27</v>
      </c>
      <c r="D6633">
        <v>0</v>
      </c>
      <c r="E6633">
        <v>7205139.0159199899</v>
      </c>
      <c r="F6633">
        <v>0</v>
      </c>
      <c r="G6633">
        <v>0</v>
      </c>
      <c r="H6633">
        <v>0</v>
      </c>
      <c r="I6633">
        <v>0</v>
      </c>
      <c r="J6633" s="10">
        <f>SUMIFS(Table1[time],Table1[repetition],Table1[[#This Row],[repetition]],Table1[config],Table1[[#This Row],[config]])</f>
        <v>107077741.574589</v>
      </c>
      <c r="K6633" s="11">
        <v>600</v>
      </c>
      <c r="L6633" s="11">
        <v>18</v>
      </c>
      <c r="M6633" s="11" t="s">
        <v>150</v>
      </c>
      <c r="N6633" s="11" t="b">
        <v>0</v>
      </c>
      <c r="O6633" s="11" t="b">
        <v>1</v>
      </c>
      <c r="P6633" s="11" t="b">
        <v>0</v>
      </c>
      <c r="Q6633" s="11" t="b">
        <v>0</v>
      </c>
      <c r="R6633" s="11" t="b">
        <v>1</v>
      </c>
      <c r="S6633" s="11" t="b">
        <v>1</v>
      </c>
      <c r="T6633" s="11" t="b">
        <v>1</v>
      </c>
      <c r="U6633" s="11" t="b">
        <v>0</v>
      </c>
      <c r="V6633" s="11" t="b">
        <v>1</v>
      </c>
      <c r="W6633" s="11" t="b">
        <v>0</v>
      </c>
      <c r="X6633" s="11" t="b">
        <v>0</v>
      </c>
      <c r="Y6633" s="11" t="b">
        <v>0</v>
      </c>
      <c r="Z6633" s="11" t="b">
        <v>1</v>
      </c>
      <c r="AA6633" s="11" t="b">
        <v>0</v>
      </c>
      <c r="AB6633" s="11" t="b">
        <v>0</v>
      </c>
      <c r="AC6633" s="11" t="b">
        <v>1</v>
      </c>
      <c r="AD6633" s="11" t="b">
        <v>1</v>
      </c>
      <c r="AE6633" s="11" t="b">
        <v>0</v>
      </c>
      <c r="AF6633" s="11" t="b">
        <v>1</v>
      </c>
      <c r="AG6633" s="11" t="b">
        <v>1</v>
      </c>
    </row>
    <row r="6634" spans="1:33" x14ac:dyDescent="0.2">
      <c r="A6634" s="11">
        <v>3</v>
      </c>
      <c r="B6634" t="s">
        <v>167</v>
      </c>
      <c r="C6634" t="s">
        <v>27</v>
      </c>
      <c r="D6634">
        <v>0</v>
      </c>
      <c r="E6634">
        <v>7209571.5625360003</v>
      </c>
      <c r="F6634">
        <v>0</v>
      </c>
      <c r="G6634">
        <v>0</v>
      </c>
      <c r="H6634">
        <v>0</v>
      </c>
      <c r="I6634">
        <v>0</v>
      </c>
      <c r="J6634" s="10">
        <f>SUMIFS(Table1[time],Table1[repetition],Table1[[#This Row],[repetition]],Table1[config],Table1[[#This Row],[config]])</f>
        <v>130389927.35100174</v>
      </c>
      <c r="K6634" s="11">
        <v>600</v>
      </c>
      <c r="L6634" s="11">
        <v>6</v>
      </c>
      <c r="M6634" s="11" t="s">
        <v>151</v>
      </c>
      <c r="N6634" s="11" t="b">
        <v>1</v>
      </c>
      <c r="O6634" s="11" t="b">
        <v>1</v>
      </c>
      <c r="P6634" s="11" t="b">
        <v>1</v>
      </c>
      <c r="Q6634" s="11" t="b">
        <v>1</v>
      </c>
      <c r="R6634" s="11" t="b">
        <v>0</v>
      </c>
      <c r="S6634" s="11" t="b">
        <v>1</v>
      </c>
      <c r="T6634" s="11" t="b">
        <v>1</v>
      </c>
      <c r="U6634" s="11" t="b">
        <v>1</v>
      </c>
      <c r="V6634" s="11" t="b">
        <v>0</v>
      </c>
      <c r="W6634" s="11" t="b">
        <v>1</v>
      </c>
      <c r="X6634" s="11" t="b">
        <v>0</v>
      </c>
      <c r="Y6634" s="11" t="b">
        <v>1</v>
      </c>
      <c r="Z6634" s="11" t="b">
        <v>1</v>
      </c>
      <c r="AA6634" s="11" t="b">
        <v>0</v>
      </c>
      <c r="AB6634" s="11" t="b">
        <v>1</v>
      </c>
      <c r="AC6634" s="11" t="b">
        <v>1</v>
      </c>
      <c r="AD6634" s="11" t="b">
        <v>1</v>
      </c>
      <c r="AE6634" s="11" t="b">
        <v>0</v>
      </c>
      <c r="AF6634" s="11" t="b">
        <v>0</v>
      </c>
      <c r="AG6634" s="11" t="b">
        <v>0</v>
      </c>
    </row>
    <row r="6635" spans="1:33" x14ac:dyDescent="0.2">
      <c r="A6635" s="9">
        <v>1</v>
      </c>
      <c r="B6635" t="s">
        <v>161</v>
      </c>
      <c r="C6635" t="s">
        <v>27</v>
      </c>
      <c r="D6635">
        <v>0</v>
      </c>
      <c r="E6635">
        <v>7203943.19403899</v>
      </c>
      <c r="F6635">
        <v>0</v>
      </c>
      <c r="G6635">
        <v>0</v>
      </c>
      <c r="H6635">
        <v>0</v>
      </c>
      <c r="I6635">
        <v>0</v>
      </c>
      <c r="J6635" s="8">
        <f>SUMIFS(Table1[time],Table1[repetition],Table1[[#This Row],[repetition]],Table1[config],Table1[[#This Row],[config]])</f>
        <v>117265950.63309574</v>
      </c>
      <c r="K6635" s="9">
        <v>90</v>
      </c>
      <c r="L6635" s="9">
        <v>4</v>
      </c>
      <c r="M6635" s="9" t="s">
        <v>150</v>
      </c>
      <c r="N6635" s="9" t="b">
        <v>0</v>
      </c>
      <c r="O6635" s="9" t="b">
        <v>0</v>
      </c>
      <c r="P6635" s="9" t="b">
        <v>0</v>
      </c>
      <c r="Q6635" s="9" t="b">
        <v>0</v>
      </c>
      <c r="R6635" s="9" t="b">
        <v>0</v>
      </c>
      <c r="S6635" s="9" t="b">
        <v>0</v>
      </c>
      <c r="T6635" s="9" t="b">
        <v>1</v>
      </c>
      <c r="U6635" s="9" t="b">
        <v>1</v>
      </c>
      <c r="V6635" s="9" t="b">
        <v>0</v>
      </c>
      <c r="W6635" s="9" t="b">
        <v>1</v>
      </c>
      <c r="X6635" s="9" t="b">
        <v>1</v>
      </c>
      <c r="Y6635" s="9" t="b">
        <v>0</v>
      </c>
      <c r="Z6635" s="9" t="b">
        <v>1</v>
      </c>
      <c r="AA6635" s="9" t="b">
        <v>1</v>
      </c>
      <c r="AB6635" s="9" t="b">
        <v>0</v>
      </c>
      <c r="AC6635" s="9" t="b">
        <v>1</v>
      </c>
      <c r="AD6635" s="9" t="b">
        <v>0</v>
      </c>
      <c r="AE6635" s="9" t="b">
        <v>1</v>
      </c>
      <c r="AF6635" s="9" t="b">
        <v>1</v>
      </c>
      <c r="AG6635" s="9" t="b">
        <v>0</v>
      </c>
    </row>
    <row r="6636" spans="1:33" x14ac:dyDescent="0.2">
      <c r="A6636" s="9">
        <v>2</v>
      </c>
      <c r="B6636" t="s">
        <v>161</v>
      </c>
      <c r="C6636" t="s">
        <v>27</v>
      </c>
      <c r="D6636">
        <v>0</v>
      </c>
      <c r="E6636">
        <v>7203600.7831264203</v>
      </c>
      <c r="F6636">
        <v>0</v>
      </c>
      <c r="G6636">
        <v>0</v>
      </c>
      <c r="H6636">
        <v>0</v>
      </c>
      <c r="I6636">
        <v>0</v>
      </c>
      <c r="J6636" s="8">
        <f>SUMIFS(Table1[time],Table1[repetition],Table1[[#This Row],[repetition]],Table1[config],Table1[[#This Row],[config]])</f>
        <v>107077741.574589</v>
      </c>
      <c r="K6636" s="9">
        <v>600</v>
      </c>
      <c r="L6636" s="9">
        <v>18</v>
      </c>
      <c r="M6636" s="9" t="s">
        <v>150</v>
      </c>
      <c r="N6636" s="9" t="b">
        <v>0</v>
      </c>
      <c r="O6636" s="9" t="b">
        <v>1</v>
      </c>
      <c r="P6636" s="9" t="b">
        <v>0</v>
      </c>
      <c r="Q6636" s="9" t="b">
        <v>0</v>
      </c>
      <c r="R6636" s="9" t="b">
        <v>1</v>
      </c>
      <c r="S6636" s="9" t="b">
        <v>1</v>
      </c>
      <c r="T6636" s="9" t="b">
        <v>1</v>
      </c>
      <c r="U6636" s="9" t="b">
        <v>0</v>
      </c>
      <c r="V6636" s="9" t="b">
        <v>1</v>
      </c>
      <c r="W6636" s="9" t="b">
        <v>0</v>
      </c>
      <c r="X6636" s="9" t="b">
        <v>0</v>
      </c>
      <c r="Y6636" s="9" t="b">
        <v>0</v>
      </c>
      <c r="Z6636" s="9" t="b">
        <v>1</v>
      </c>
      <c r="AA6636" s="9" t="b">
        <v>0</v>
      </c>
      <c r="AB6636" s="9" t="b">
        <v>0</v>
      </c>
      <c r="AC6636" s="9" t="b">
        <v>1</v>
      </c>
      <c r="AD6636" s="9" t="b">
        <v>1</v>
      </c>
      <c r="AE6636" s="9" t="b">
        <v>0</v>
      </c>
      <c r="AF6636" s="9" t="b">
        <v>1</v>
      </c>
      <c r="AG6636" s="9" t="b">
        <v>1</v>
      </c>
    </row>
    <row r="6637" spans="1:33" x14ac:dyDescent="0.2">
      <c r="A6637" s="11">
        <v>3</v>
      </c>
      <c r="B6637" t="s">
        <v>161</v>
      </c>
      <c r="C6637" t="s">
        <v>27</v>
      </c>
      <c r="D6637">
        <v>0</v>
      </c>
      <c r="E6637">
        <v>7203350.3055229597</v>
      </c>
      <c r="F6637">
        <v>0</v>
      </c>
      <c r="G6637">
        <v>0</v>
      </c>
      <c r="H6637">
        <v>0</v>
      </c>
      <c r="I6637">
        <v>0</v>
      </c>
      <c r="J6637" s="10">
        <f>SUMIFS(Table1[time],Table1[repetition],Table1[[#This Row],[repetition]],Table1[config],Table1[[#This Row],[config]])</f>
        <v>130389927.35100174</v>
      </c>
      <c r="K6637" s="11">
        <v>1</v>
      </c>
      <c r="L6637" s="11">
        <v>2</v>
      </c>
      <c r="M6637" s="11" t="s">
        <v>151</v>
      </c>
      <c r="N6637" s="11" t="b">
        <v>0</v>
      </c>
      <c r="O6637" s="11" t="b">
        <v>0</v>
      </c>
      <c r="P6637" s="11" t="b">
        <v>1</v>
      </c>
      <c r="Q6637" s="11" t="b">
        <v>1</v>
      </c>
      <c r="R6637" s="11" t="b">
        <v>1</v>
      </c>
      <c r="S6637" s="11" t="b">
        <v>0</v>
      </c>
      <c r="T6637" s="11" t="b">
        <v>0</v>
      </c>
      <c r="U6637" s="11" t="b">
        <v>0</v>
      </c>
      <c r="V6637" s="11" t="b">
        <v>0</v>
      </c>
      <c r="W6637" s="11" t="b">
        <v>0</v>
      </c>
      <c r="X6637" s="11" t="b">
        <v>0</v>
      </c>
      <c r="Y6637" s="11" t="b">
        <v>0</v>
      </c>
      <c r="Z6637" s="11" t="b">
        <v>1</v>
      </c>
      <c r="AA6637" s="11" t="b">
        <v>0</v>
      </c>
      <c r="AB6637" s="11" t="b">
        <v>0</v>
      </c>
      <c r="AC6637" s="11" t="b">
        <v>0</v>
      </c>
      <c r="AD6637" s="11" t="b">
        <v>0</v>
      </c>
      <c r="AE6637" s="11" t="b">
        <v>1</v>
      </c>
      <c r="AF6637" s="11" t="b">
        <v>1</v>
      </c>
      <c r="AG6637" s="11" t="b">
        <v>1</v>
      </c>
    </row>
    <row r="6638" spans="1:33" x14ac:dyDescent="0.2">
      <c r="A6638" s="11">
        <v>1</v>
      </c>
      <c r="B6638" t="s">
        <v>168</v>
      </c>
      <c r="C6638" t="s">
        <v>27</v>
      </c>
      <c r="D6638">
        <v>0</v>
      </c>
      <c r="E6638">
        <v>6083306.3899709899</v>
      </c>
      <c r="F6638">
        <v>0</v>
      </c>
      <c r="G6638">
        <v>0</v>
      </c>
      <c r="H6638">
        <v>0</v>
      </c>
      <c r="I6638">
        <v>0</v>
      </c>
      <c r="J6638" s="10">
        <f>SUMIFS(Table1[time],Table1[repetition],Table1[[#This Row],[repetition]],Table1[config],Table1[[#This Row],[config]])</f>
        <v>117265950.63309574</v>
      </c>
      <c r="K6638" s="11">
        <v>90</v>
      </c>
      <c r="L6638" s="11">
        <v>6</v>
      </c>
      <c r="M6638" s="11" t="s">
        <v>149</v>
      </c>
      <c r="N6638" s="11" t="b">
        <v>0</v>
      </c>
      <c r="O6638" s="11" t="b">
        <v>0</v>
      </c>
      <c r="P6638" s="11" t="b">
        <v>0</v>
      </c>
      <c r="Q6638" s="11" t="b">
        <v>0</v>
      </c>
      <c r="R6638" s="11" t="b">
        <v>1</v>
      </c>
      <c r="S6638" s="11" t="b">
        <v>0</v>
      </c>
      <c r="T6638" s="11" t="b">
        <v>1</v>
      </c>
      <c r="U6638" s="11" t="b">
        <v>1</v>
      </c>
      <c r="V6638" s="11" t="b">
        <v>0</v>
      </c>
      <c r="W6638" s="11" t="b">
        <v>0</v>
      </c>
      <c r="X6638" s="11" t="b">
        <v>0</v>
      </c>
      <c r="Y6638" s="11" t="b">
        <v>0</v>
      </c>
      <c r="Z6638" s="11" t="b">
        <v>1</v>
      </c>
      <c r="AA6638" s="11" t="b">
        <v>0</v>
      </c>
      <c r="AB6638" s="11" t="b">
        <v>0</v>
      </c>
      <c r="AC6638" s="11" t="b">
        <v>0</v>
      </c>
      <c r="AD6638" s="11" t="b">
        <v>1</v>
      </c>
      <c r="AE6638" s="11" t="b">
        <v>0</v>
      </c>
      <c r="AF6638" s="11" t="b">
        <v>1</v>
      </c>
      <c r="AG6638" s="11" t="b">
        <v>1</v>
      </c>
    </row>
    <row r="6639" spans="1:33" x14ac:dyDescent="0.2">
      <c r="A6639" s="9">
        <v>2</v>
      </c>
      <c r="B6639" t="s">
        <v>168</v>
      </c>
      <c r="C6639" t="s">
        <v>27</v>
      </c>
      <c r="D6639">
        <v>0</v>
      </c>
      <c r="E6639">
        <v>5183396.0045599304</v>
      </c>
      <c r="F6639">
        <v>0</v>
      </c>
      <c r="G6639">
        <v>0</v>
      </c>
      <c r="H6639">
        <v>0</v>
      </c>
      <c r="I6639">
        <v>0</v>
      </c>
      <c r="J6639" s="8">
        <f>SUMIFS(Table1[time],Table1[repetition],Table1[[#This Row],[repetition]],Table1[config],Table1[[#This Row],[config]])</f>
        <v>107077741.574589</v>
      </c>
      <c r="K6639" s="9">
        <v>600</v>
      </c>
      <c r="L6639" s="9">
        <v>18</v>
      </c>
      <c r="M6639" s="9" t="s">
        <v>150</v>
      </c>
      <c r="N6639" s="9" t="b">
        <v>0</v>
      </c>
      <c r="O6639" s="9" t="b">
        <v>1</v>
      </c>
      <c r="P6639" s="9" t="b">
        <v>0</v>
      </c>
      <c r="Q6639" s="9" t="b">
        <v>0</v>
      </c>
      <c r="R6639" s="9" t="b">
        <v>1</v>
      </c>
      <c r="S6639" s="9" t="b">
        <v>1</v>
      </c>
      <c r="T6639" s="9" t="b">
        <v>1</v>
      </c>
      <c r="U6639" s="9" t="b">
        <v>0</v>
      </c>
      <c r="V6639" s="9" t="b">
        <v>1</v>
      </c>
      <c r="W6639" s="9" t="b">
        <v>0</v>
      </c>
      <c r="X6639" s="9" t="b">
        <v>0</v>
      </c>
      <c r="Y6639" s="9" t="b">
        <v>0</v>
      </c>
      <c r="Z6639" s="9" t="b">
        <v>1</v>
      </c>
      <c r="AA6639" s="9" t="b">
        <v>0</v>
      </c>
      <c r="AB6639" s="9" t="b">
        <v>0</v>
      </c>
      <c r="AC6639" s="9" t="b">
        <v>1</v>
      </c>
      <c r="AD6639" s="9" t="b">
        <v>1</v>
      </c>
      <c r="AE6639" s="9" t="b">
        <v>0</v>
      </c>
      <c r="AF6639" s="9" t="b">
        <v>1</v>
      </c>
      <c r="AG6639" s="9" t="b">
        <v>1</v>
      </c>
    </row>
    <row r="6640" spans="1:33" x14ac:dyDescent="0.2">
      <c r="A6640" s="9">
        <v>3</v>
      </c>
      <c r="B6640" t="s">
        <v>168</v>
      </c>
      <c r="C6640" t="s">
        <v>27</v>
      </c>
      <c r="D6640">
        <v>0</v>
      </c>
      <c r="E6640">
        <v>7206739.1687749997</v>
      </c>
      <c r="F6640">
        <v>0</v>
      </c>
      <c r="G6640">
        <v>0</v>
      </c>
      <c r="H6640">
        <v>0</v>
      </c>
      <c r="I6640">
        <v>0</v>
      </c>
      <c r="J6640" s="8">
        <f>SUMIFS(Table1[time],Table1[repetition],Table1[[#This Row],[repetition]],Table1[config],Table1[[#This Row],[config]])</f>
        <v>130389927.35100174</v>
      </c>
      <c r="K6640" s="9">
        <v>600</v>
      </c>
      <c r="L6640" s="9">
        <v>4</v>
      </c>
      <c r="M6640" s="9" t="s">
        <v>151</v>
      </c>
      <c r="N6640" s="9" t="b">
        <v>0</v>
      </c>
      <c r="O6640" s="9" t="b">
        <v>0</v>
      </c>
      <c r="P6640" s="9" t="b">
        <v>1</v>
      </c>
      <c r="Q6640" s="9" t="b">
        <v>0</v>
      </c>
      <c r="R6640" s="9" t="b">
        <v>0</v>
      </c>
      <c r="S6640" s="9" t="b">
        <v>1</v>
      </c>
      <c r="T6640" s="9" t="b">
        <v>1</v>
      </c>
      <c r="U6640" s="9" t="b">
        <v>0</v>
      </c>
      <c r="V6640" s="9" t="b">
        <v>0</v>
      </c>
      <c r="W6640" s="9" t="b">
        <v>1</v>
      </c>
      <c r="X6640" s="9" t="b">
        <v>0</v>
      </c>
      <c r="Y6640" s="9" t="b">
        <v>0</v>
      </c>
      <c r="Z6640" s="9" t="b">
        <v>1</v>
      </c>
      <c r="AA6640" s="9" t="b">
        <v>1</v>
      </c>
      <c r="AB6640" s="9" t="b">
        <v>1</v>
      </c>
      <c r="AC6640" s="9" t="b">
        <v>1</v>
      </c>
      <c r="AD6640" s="9" t="b">
        <v>0</v>
      </c>
      <c r="AE6640" s="9" t="b">
        <v>0</v>
      </c>
      <c r="AF6640" s="9" t="b">
        <v>1</v>
      </c>
      <c r="AG6640" s="9" t="b">
        <v>0</v>
      </c>
    </row>
    <row r="6641" spans="1:33" x14ac:dyDescent="0.2">
      <c r="A6641" s="9">
        <v>1</v>
      </c>
      <c r="B6641" t="s">
        <v>169</v>
      </c>
      <c r="C6641" t="s">
        <v>27</v>
      </c>
      <c r="D6641">
        <v>0</v>
      </c>
      <c r="E6641">
        <v>2684459.12273699</v>
      </c>
      <c r="F6641">
        <v>0</v>
      </c>
      <c r="G6641">
        <v>0</v>
      </c>
      <c r="H6641">
        <v>0</v>
      </c>
      <c r="I6641">
        <v>0</v>
      </c>
      <c r="J6641" s="8">
        <f>SUMIFS(Table1[time],Table1[repetition],Table1[[#This Row],[repetition]],Table1[config],Table1[[#This Row],[config]])</f>
        <v>117265950.63309574</v>
      </c>
      <c r="K6641" s="9">
        <v>100</v>
      </c>
      <c r="L6641" s="9">
        <v>2</v>
      </c>
      <c r="M6641" s="9" t="s">
        <v>150</v>
      </c>
      <c r="N6641" s="9" t="b">
        <v>1</v>
      </c>
      <c r="O6641" s="9" t="b">
        <v>0</v>
      </c>
      <c r="P6641" s="9" t="b">
        <v>0</v>
      </c>
      <c r="Q6641" s="9" t="b">
        <v>0</v>
      </c>
      <c r="R6641" s="9" t="b">
        <v>0</v>
      </c>
      <c r="S6641" s="9" t="b">
        <v>1</v>
      </c>
      <c r="T6641" s="9" t="b">
        <v>0</v>
      </c>
      <c r="U6641" s="9" t="b">
        <v>1</v>
      </c>
      <c r="V6641" s="9" t="b">
        <v>1</v>
      </c>
      <c r="W6641" s="9" t="b">
        <v>0</v>
      </c>
      <c r="X6641" s="9" t="b">
        <v>0</v>
      </c>
      <c r="Y6641" s="9" t="b">
        <v>0</v>
      </c>
      <c r="Z6641" s="9" t="b">
        <v>0</v>
      </c>
      <c r="AA6641" s="9" t="b">
        <v>1</v>
      </c>
      <c r="AB6641" s="9" t="b">
        <v>0</v>
      </c>
      <c r="AC6641" s="9" t="b">
        <v>0</v>
      </c>
      <c r="AD6641" s="9" t="b">
        <v>0</v>
      </c>
      <c r="AE6641" s="9" t="b">
        <v>0</v>
      </c>
      <c r="AF6641" s="9" t="b">
        <v>0</v>
      </c>
      <c r="AG6641" s="9" t="b">
        <v>1</v>
      </c>
    </row>
    <row r="6642" spans="1:33" x14ac:dyDescent="0.2">
      <c r="A6642" s="9">
        <v>2</v>
      </c>
      <c r="B6642" t="s">
        <v>169</v>
      </c>
      <c r="C6642" t="s">
        <v>27</v>
      </c>
      <c r="D6642">
        <v>0</v>
      </c>
      <c r="E6642">
        <v>1321253.91899701</v>
      </c>
      <c r="F6642">
        <v>0</v>
      </c>
      <c r="G6642">
        <v>0</v>
      </c>
      <c r="H6642">
        <v>0</v>
      </c>
      <c r="I6642">
        <v>0</v>
      </c>
      <c r="J6642" s="8">
        <f>SUMIFS(Table1[time],Table1[repetition],Table1[[#This Row],[repetition]],Table1[config],Table1[[#This Row],[config]])</f>
        <v>107077741.574589</v>
      </c>
      <c r="K6642" s="9">
        <v>600</v>
      </c>
      <c r="L6642" s="9">
        <v>5</v>
      </c>
      <c r="M6642" s="9" t="s">
        <v>151</v>
      </c>
      <c r="N6642" s="9" t="b">
        <v>0</v>
      </c>
      <c r="O6642" s="9" t="b">
        <v>1</v>
      </c>
      <c r="P6642" s="9" t="b">
        <v>1</v>
      </c>
      <c r="Q6642" s="9" t="b">
        <v>1</v>
      </c>
      <c r="R6642" s="9" t="b">
        <v>0</v>
      </c>
      <c r="S6642" s="9" t="b">
        <v>0</v>
      </c>
      <c r="T6642" s="9" t="b">
        <v>0</v>
      </c>
      <c r="U6642" s="9" t="b">
        <v>0</v>
      </c>
      <c r="V6642" s="9" t="b">
        <v>1</v>
      </c>
      <c r="W6642" s="9" t="b">
        <v>1</v>
      </c>
      <c r="X6642" s="9" t="b">
        <v>1</v>
      </c>
      <c r="Y6642" s="9" t="b">
        <v>1</v>
      </c>
      <c r="Z6642" s="9" t="b">
        <v>0</v>
      </c>
      <c r="AA6642" s="9" t="b">
        <v>1</v>
      </c>
      <c r="AB6642" s="9" t="b">
        <v>1</v>
      </c>
      <c r="AC6642" s="9" t="b">
        <v>0</v>
      </c>
      <c r="AD6642" s="9" t="b">
        <v>1</v>
      </c>
      <c r="AE6642" s="9" t="b">
        <v>1</v>
      </c>
      <c r="AF6642" s="9" t="b">
        <v>0</v>
      </c>
      <c r="AG6642" s="9" t="b">
        <v>1</v>
      </c>
    </row>
    <row r="6643" spans="1:33" x14ac:dyDescent="0.2">
      <c r="A6643" s="11">
        <v>3</v>
      </c>
      <c r="B6643" t="s">
        <v>169</v>
      </c>
      <c r="C6643" t="s">
        <v>27</v>
      </c>
      <c r="D6643">
        <v>0</v>
      </c>
      <c r="E6643">
        <v>3007381.855949</v>
      </c>
      <c r="F6643">
        <v>0</v>
      </c>
      <c r="G6643">
        <v>0</v>
      </c>
      <c r="H6643">
        <v>0</v>
      </c>
      <c r="I6643">
        <v>0</v>
      </c>
      <c r="J6643" s="10">
        <f>SUMIFS(Table1[time],Table1[repetition],Table1[[#This Row],[repetition]],Table1[config],Table1[[#This Row],[config]])</f>
        <v>130389927.35100174</v>
      </c>
      <c r="K6643" s="11">
        <v>600</v>
      </c>
      <c r="L6643" s="11">
        <v>5</v>
      </c>
      <c r="M6643" s="11" t="s">
        <v>151</v>
      </c>
      <c r="N6643" s="11" t="b">
        <v>0</v>
      </c>
      <c r="O6643" s="11" t="b">
        <v>1</v>
      </c>
      <c r="P6643" s="11" t="b">
        <v>1</v>
      </c>
      <c r="Q6643" s="11" t="b">
        <v>1</v>
      </c>
      <c r="R6643" s="11" t="b">
        <v>0</v>
      </c>
      <c r="S6643" s="11" t="b">
        <v>0</v>
      </c>
      <c r="T6643" s="11" t="b">
        <v>0</v>
      </c>
      <c r="U6643" s="11" t="b">
        <v>0</v>
      </c>
      <c r="V6643" s="11" t="b">
        <v>1</v>
      </c>
      <c r="W6643" s="11" t="b">
        <v>1</v>
      </c>
      <c r="X6643" s="11" t="b">
        <v>1</v>
      </c>
      <c r="Y6643" s="11" t="b">
        <v>1</v>
      </c>
      <c r="Z6643" s="11" t="b">
        <v>0</v>
      </c>
      <c r="AA6643" s="11" t="b">
        <v>1</v>
      </c>
      <c r="AB6643" s="11" t="b">
        <v>1</v>
      </c>
      <c r="AC6643" s="11" t="b">
        <v>0</v>
      </c>
      <c r="AD6643" s="11" t="b">
        <v>1</v>
      </c>
      <c r="AE6643" s="11" t="b">
        <v>1</v>
      </c>
      <c r="AF6643" s="11" t="b">
        <v>0</v>
      </c>
      <c r="AG6643" s="11" t="b">
        <v>1</v>
      </c>
    </row>
    <row r="6644" spans="1:33" x14ac:dyDescent="0.2">
      <c r="A6644" s="11">
        <v>1</v>
      </c>
      <c r="B6644" t="s">
        <v>170</v>
      </c>
      <c r="C6644" t="s">
        <v>27</v>
      </c>
      <c r="D6644">
        <v>0</v>
      </c>
      <c r="E6644">
        <v>10084164.57007</v>
      </c>
      <c r="F6644">
        <v>0</v>
      </c>
      <c r="G6644">
        <v>0</v>
      </c>
      <c r="H6644">
        <v>0</v>
      </c>
      <c r="I6644">
        <v>0</v>
      </c>
      <c r="J6644" s="10">
        <f>SUMIFS(Table1[time],Table1[repetition],Table1[[#This Row],[repetition]],Table1[config],Table1[[#This Row],[config]])</f>
        <v>117265950.63309574</v>
      </c>
      <c r="K6644" s="11">
        <v>100</v>
      </c>
      <c r="L6644" s="11">
        <v>4</v>
      </c>
      <c r="M6644" s="11" t="s">
        <v>150</v>
      </c>
      <c r="N6644" s="11" t="b">
        <v>1</v>
      </c>
      <c r="O6644" s="11" t="b">
        <v>1</v>
      </c>
      <c r="P6644" s="11" t="b">
        <v>1</v>
      </c>
      <c r="Q6644" s="11" t="b">
        <v>0</v>
      </c>
      <c r="R6644" s="11" t="b">
        <v>1</v>
      </c>
      <c r="S6644" s="11" t="b">
        <v>1</v>
      </c>
      <c r="T6644" s="11" t="b">
        <v>0</v>
      </c>
      <c r="U6644" s="11" t="b">
        <v>1</v>
      </c>
      <c r="V6644" s="11" t="b">
        <v>0</v>
      </c>
      <c r="W6644" s="11" t="b">
        <v>0</v>
      </c>
      <c r="X6644" s="11" t="b">
        <v>0</v>
      </c>
      <c r="Y6644" s="11" t="b">
        <v>0</v>
      </c>
      <c r="Z6644" s="11" t="b">
        <v>0</v>
      </c>
      <c r="AA6644" s="11" t="b">
        <v>1</v>
      </c>
      <c r="AB6644" s="11" t="b">
        <v>0</v>
      </c>
      <c r="AC6644" s="11" t="b">
        <v>0</v>
      </c>
      <c r="AD6644" s="11" t="b">
        <v>0</v>
      </c>
      <c r="AE6644" s="11" t="b">
        <v>1</v>
      </c>
      <c r="AF6644" s="11" t="b">
        <v>1</v>
      </c>
      <c r="AG6644" s="11" t="b">
        <v>1</v>
      </c>
    </row>
    <row r="6645" spans="1:33" x14ac:dyDescent="0.2">
      <c r="A6645" s="11">
        <v>2</v>
      </c>
      <c r="B6645" t="s">
        <v>170</v>
      </c>
      <c r="C6645" t="s">
        <v>27</v>
      </c>
      <c r="D6645">
        <v>0</v>
      </c>
      <c r="E6645">
        <v>12534850.082010901</v>
      </c>
      <c r="F6645">
        <v>0</v>
      </c>
      <c r="G6645">
        <v>0</v>
      </c>
      <c r="H6645">
        <v>0</v>
      </c>
      <c r="I6645">
        <v>0</v>
      </c>
      <c r="J6645" s="10">
        <f>SUMIFS(Table1[time],Table1[repetition],Table1[[#This Row],[repetition]],Table1[config],Table1[[#This Row],[config]])</f>
        <v>107077741.574589</v>
      </c>
      <c r="K6645" s="11">
        <v>600</v>
      </c>
      <c r="L6645" s="11">
        <v>18</v>
      </c>
      <c r="M6645" s="11" t="s">
        <v>150</v>
      </c>
      <c r="N6645" s="11" t="b">
        <v>0</v>
      </c>
      <c r="O6645" s="11" t="b">
        <v>1</v>
      </c>
      <c r="P6645" s="11" t="b">
        <v>0</v>
      </c>
      <c r="Q6645" s="11" t="b">
        <v>0</v>
      </c>
      <c r="R6645" s="11" t="b">
        <v>1</v>
      </c>
      <c r="S6645" s="11" t="b">
        <v>1</v>
      </c>
      <c r="T6645" s="11" t="b">
        <v>1</v>
      </c>
      <c r="U6645" s="11" t="b">
        <v>0</v>
      </c>
      <c r="V6645" s="11" t="b">
        <v>1</v>
      </c>
      <c r="W6645" s="11" t="b">
        <v>0</v>
      </c>
      <c r="X6645" s="11" t="b">
        <v>0</v>
      </c>
      <c r="Y6645" s="11" t="b">
        <v>0</v>
      </c>
      <c r="Z6645" s="11" t="b">
        <v>1</v>
      </c>
      <c r="AA6645" s="11" t="b">
        <v>0</v>
      </c>
      <c r="AB6645" s="11" t="b">
        <v>0</v>
      </c>
      <c r="AC6645" s="11" t="b">
        <v>1</v>
      </c>
      <c r="AD6645" s="11" t="b">
        <v>1</v>
      </c>
      <c r="AE6645" s="11" t="b">
        <v>0</v>
      </c>
      <c r="AF6645" s="11" t="b">
        <v>1</v>
      </c>
      <c r="AG6645" s="11" t="b">
        <v>1</v>
      </c>
    </row>
    <row r="6646" spans="1:33" x14ac:dyDescent="0.2">
      <c r="A6646" s="9">
        <v>3</v>
      </c>
      <c r="B6646" t="s">
        <v>170</v>
      </c>
      <c r="C6646" t="s">
        <v>27</v>
      </c>
      <c r="D6646">
        <v>0</v>
      </c>
      <c r="E6646">
        <v>19962590.9461069</v>
      </c>
      <c r="F6646">
        <v>0</v>
      </c>
      <c r="G6646">
        <v>0</v>
      </c>
      <c r="H6646">
        <v>0</v>
      </c>
      <c r="I6646">
        <v>0</v>
      </c>
      <c r="J6646" s="8">
        <f>SUMIFS(Table1[time],Table1[repetition],Table1[[#This Row],[repetition]],Table1[config],Table1[[#This Row],[config]])</f>
        <v>130389927.35100174</v>
      </c>
      <c r="K6646" s="9">
        <v>600</v>
      </c>
      <c r="L6646" s="9">
        <v>6</v>
      </c>
      <c r="M6646" s="9" t="s">
        <v>151</v>
      </c>
      <c r="N6646" s="9" t="b">
        <v>1</v>
      </c>
      <c r="O6646" s="9" t="b">
        <v>1</v>
      </c>
      <c r="P6646" s="9" t="b">
        <v>1</v>
      </c>
      <c r="Q6646" s="9" t="b">
        <v>1</v>
      </c>
      <c r="R6646" s="9" t="b">
        <v>0</v>
      </c>
      <c r="S6646" s="9" t="b">
        <v>1</v>
      </c>
      <c r="T6646" s="9" t="b">
        <v>1</v>
      </c>
      <c r="U6646" s="9" t="b">
        <v>1</v>
      </c>
      <c r="V6646" s="9" t="b">
        <v>0</v>
      </c>
      <c r="W6646" s="9" t="b">
        <v>1</v>
      </c>
      <c r="X6646" s="9" t="b">
        <v>0</v>
      </c>
      <c r="Y6646" s="9" t="b">
        <v>1</v>
      </c>
      <c r="Z6646" s="9" t="b">
        <v>1</v>
      </c>
      <c r="AA6646" s="9" t="b">
        <v>0</v>
      </c>
      <c r="AB6646" s="9" t="b">
        <v>1</v>
      </c>
      <c r="AC6646" s="9" t="b">
        <v>1</v>
      </c>
      <c r="AD6646" s="9" t="b">
        <v>1</v>
      </c>
      <c r="AE6646" s="9" t="b">
        <v>0</v>
      </c>
      <c r="AF6646" s="9" t="b">
        <v>0</v>
      </c>
      <c r="AG6646" s="9" t="b">
        <v>0</v>
      </c>
    </row>
    <row r="6647" spans="1:33" x14ac:dyDescent="0.2">
      <c r="A6647" s="9">
        <v>1</v>
      </c>
      <c r="B6647" t="s">
        <v>172</v>
      </c>
      <c r="C6647" t="s">
        <v>27</v>
      </c>
      <c r="D6647">
        <v>23683</v>
      </c>
      <c r="E6647">
        <v>2575183.0806729798</v>
      </c>
      <c r="F6647">
        <v>0</v>
      </c>
      <c r="G6647">
        <v>0</v>
      </c>
      <c r="H6647">
        <v>0</v>
      </c>
      <c r="I6647">
        <v>0</v>
      </c>
      <c r="J6647" s="8">
        <f>SUMIFS(Table1[time],Table1[repetition],Table1[[#This Row],[repetition]],Table1[config],Table1[[#This Row],[config]])</f>
        <v>117265950.63309574</v>
      </c>
      <c r="K6647" s="9">
        <v>120</v>
      </c>
      <c r="L6647" s="9">
        <v>6</v>
      </c>
      <c r="M6647" s="9" t="s">
        <v>150</v>
      </c>
      <c r="N6647" s="9" t="b">
        <v>1</v>
      </c>
      <c r="O6647" s="9" t="b">
        <v>1</v>
      </c>
      <c r="P6647" s="9" t="b">
        <v>0</v>
      </c>
      <c r="Q6647" s="9" t="b">
        <v>1</v>
      </c>
      <c r="R6647" s="9" t="b">
        <v>0</v>
      </c>
      <c r="S6647" s="9" t="b">
        <v>0</v>
      </c>
      <c r="T6647" s="9" t="b">
        <v>1</v>
      </c>
      <c r="U6647" s="9" t="b">
        <v>1</v>
      </c>
      <c r="V6647" s="9" t="b">
        <v>1</v>
      </c>
      <c r="W6647" s="9" t="b">
        <v>0</v>
      </c>
      <c r="X6647" s="9" t="b">
        <v>1</v>
      </c>
      <c r="Y6647" s="9" t="b">
        <v>0</v>
      </c>
      <c r="Z6647" s="9" t="b">
        <v>0</v>
      </c>
      <c r="AA6647" s="9" t="b">
        <v>1</v>
      </c>
      <c r="AB6647" s="9" t="b">
        <v>0</v>
      </c>
      <c r="AC6647" s="9" t="b">
        <v>0</v>
      </c>
      <c r="AD6647" s="9" t="b">
        <v>1</v>
      </c>
      <c r="AE6647" s="9" t="b">
        <v>0</v>
      </c>
      <c r="AF6647" s="9" t="b">
        <v>0</v>
      </c>
      <c r="AG6647" s="9" t="b">
        <v>0</v>
      </c>
    </row>
    <row r="6648" spans="1:33" x14ac:dyDescent="0.2">
      <c r="A6648" s="9">
        <v>2</v>
      </c>
      <c r="B6648" t="s">
        <v>172</v>
      </c>
      <c r="C6648" t="s">
        <v>27</v>
      </c>
      <c r="D6648">
        <v>23683</v>
      </c>
      <c r="E6648">
        <v>1254795.53193831</v>
      </c>
      <c r="F6648">
        <v>0</v>
      </c>
      <c r="G6648">
        <v>0</v>
      </c>
      <c r="H6648">
        <v>0</v>
      </c>
      <c r="I6648">
        <v>0</v>
      </c>
      <c r="J6648" s="8">
        <f>SUMIFS(Table1[time],Table1[repetition],Table1[[#This Row],[repetition]],Table1[config],Table1[[#This Row],[config]])</f>
        <v>107077741.574589</v>
      </c>
      <c r="K6648" s="9">
        <v>1</v>
      </c>
      <c r="L6648" s="9">
        <v>3</v>
      </c>
      <c r="M6648" s="9" t="s">
        <v>149</v>
      </c>
      <c r="N6648" s="9" t="b">
        <v>1</v>
      </c>
      <c r="O6648" s="9" t="b">
        <v>0</v>
      </c>
      <c r="P6648" s="9" t="b">
        <v>1</v>
      </c>
      <c r="Q6648" s="9" t="b">
        <v>0</v>
      </c>
      <c r="R6648" s="9" t="b">
        <v>1</v>
      </c>
      <c r="S6648" s="9" t="b">
        <v>1</v>
      </c>
      <c r="T6648" s="9" t="b">
        <v>1</v>
      </c>
      <c r="U6648" s="9" t="b">
        <v>1</v>
      </c>
      <c r="V6648" s="9" t="b">
        <v>1</v>
      </c>
      <c r="W6648" s="9" t="b">
        <v>1</v>
      </c>
      <c r="X6648" s="9" t="b">
        <v>1</v>
      </c>
      <c r="Y6648" s="9" t="b">
        <v>1</v>
      </c>
      <c r="Z6648" s="9" t="b">
        <v>0</v>
      </c>
      <c r="AA6648" s="9" t="b">
        <v>0</v>
      </c>
      <c r="AB6648" s="9" t="b">
        <v>0</v>
      </c>
      <c r="AC6648" s="9" t="b">
        <v>0</v>
      </c>
      <c r="AD6648" s="9" t="b">
        <v>1</v>
      </c>
      <c r="AE6648" s="9" t="b">
        <v>0</v>
      </c>
      <c r="AF6648" s="9" t="b">
        <v>0</v>
      </c>
      <c r="AG6648" s="9" t="b">
        <v>0</v>
      </c>
    </row>
    <row r="6649" spans="1:33" x14ac:dyDescent="0.2">
      <c r="A6649" s="9">
        <v>3</v>
      </c>
      <c r="B6649" t="s">
        <v>172</v>
      </c>
      <c r="C6649" t="s">
        <v>27</v>
      </c>
      <c r="D6649">
        <v>23683</v>
      </c>
      <c r="E6649">
        <v>2807088.4898589798</v>
      </c>
      <c r="F6649">
        <v>0</v>
      </c>
      <c r="G6649">
        <v>0</v>
      </c>
      <c r="H6649">
        <v>0</v>
      </c>
      <c r="I6649">
        <v>0</v>
      </c>
      <c r="J6649" s="8">
        <f>SUMIFS(Table1[time],Table1[repetition],Table1[[#This Row],[repetition]],Table1[config],Table1[[#This Row],[config]])</f>
        <v>130389927.35100174</v>
      </c>
      <c r="K6649" s="9">
        <v>1</v>
      </c>
      <c r="L6649" s="9">
        <v>3</v>
      </c>
      <c r="M6649" s="9" t="s">
        <v>149</v>
      </c>
      <c r="N6649" s="9" t="b">
        <v>1</v>
      </c>
      <c r="O6649" s="9" t="b">
        <v>0</v>
      </c>
      <c r="P6649" s="9" t="b">
        <v>1</v>
      </c>
      <c r="Q6649" s="9" t="b">
        <v>0</v>
      </c>
      <c r="R6649" s="9" t="b">
        <v>1</v>
      </c>
      <c r="S6649" s="9" t="b">
        <v>1</v>
      </c>
      <c r="T6649" s="9" t="b">
        <v>1</v>
      </c>
      <c r="U6649" s="9" t="b">
        <v>1</v>
      </c>
      <c r="V6649" s="9" t="b">
        <v>1</v>
      </c>
      <c r="W6649" s="9" t="b">
        <v>1</v>
      </c>
      <c r="X6649" s="9" t="b">
        <v>1</v>
      </c>
      <c r="Y6649" s="9" t="b">
        <v>1</v>
      </c>
      <c r="Z6649" s="9" t="b">
        <v>0</v>
      </c>
      <c r="AA6649" s="9" t="b">
        <v>0</v>
      </c>
      <c r="AB6649" s="9" t="b">
        <v>0</v>
      </c>
      <c r="AC6649" s="9" t="b">
        <v>0</v>
      </c>
      <c r="AD6649" s="9" t="b">
        <v>1</v>
      </c>
      <c r="AE6649" s="9" t="b">
        <v>0</v>
      </c>
      <c r="AF6649" s="9" t="b">
        <v>0</v>
      </c>
      <c r="AG6649" s="9" t="b">
        <v>0</v>
      </c>
    </row>
    <row r="6650" spans="1:33" x14ac:dyDescent="0.2">
      <c r="A6650" s="11">
        <v>1</v>
      </c>
      <c r="B6650" t="s">
        <v>173</v>
      </c>
      <c r="C6650" t="s">
        <v>27</v>
      </c>
      <c r="D6650">
        <v>0</v>
      </c>
      <c r="E6650">
        <v>7221103.1932560103</v>
      </c>
      <c r="F6650">
        <v>0</v>
      </c>
      <c r="G6650">
        <v>0</v>
      </c>
      <c r="H6650">
        <v>0</v>
      </c>
      <c r="I6650">
        <v>0</v>
      </c>
      <c r="J6650" s="10">
        <f>SUMIFS(Table1[time],Table1[repetition],Table1[[#This Row],[repetition]],Table1[config],Table1[[#This Row],[config]])</f>
        <v>117265950.63309574</v>
      </c>
      <c r="K6650" s="11">
        <v>110</v>
      </c>
      <c r="L6650" s="11">
        <v>1</v>
      </c>
      <c r="M6650" s="11" t="s">
        <v>149</v>
      </c>
      <c r="N6650" s="11" t="b">
        <v>0</v>
      </c>
      <c r="O6650" s="11" t="b">
        <v>1</v>
      </c>
      <c r="P6650" s="11" t="b">
        <v>1</v>
      </c>
      <c r="Q6650" s="11" t="b">
        <v>1</v>
      </c>
      <c r="R6650" s="11" t="b">
        <v>1</v>
      </c>
      <c r="S6650" s="11" t="b">
        <v>0</v>
      </c>
      <c r="T6650" s="11" t="b">
        <v>1</v>
      </c>
      <c r="U6650" s="11" t="b">
        <v>0</v>
      </c>
      <c r="V6650" s="11" t="b">
        <v>0</v>
      </c>
      <c r="W6650" s="11" t="b">
        <v>1</v>
      </c>
      <c r="X6650" s="11" t="b">
        <v>1</v>
      </c>
      <c r="Y6650" s="11" t="b">
        <v>1</v>
      </c>
      <c r="Z6650" s="11" t="b">
        <v>1</v>
      </c>
      <c r="AA6650" s="11" t="b">
        <v>0</v>
      </c>
      <c r="AB6650" s="11" t="b">
        <v>1</v>
      </c>
      <c r="AC6650" s="11" t="b">
        <v>1</v>
      </c>
      <c r="AD6650" s="11" t="b">
        <v>1</v>
      </c>
      <c r="AE6650" s="11" t="b">
        <v>1</v>
      </c>
      <c r="AF6650" s="11" t="b">
        <v>1</v>
      </c>
      <c r="AG6650" s="11" t="b">
        <v>0</v>
      </c>
    </row>
    <row r="6651" spans="1:33" x14ac:dyDescent="0.2">
      <c r="A6651" s="11">
        <v>2</v>
      </c>
      <c r="B6651" t="s">
        <v>173</v>
      </c>
      <c r="C6651" t="s">
        <v>27</v>
      </c>
      <c r="D6651">
        <v>0</v>
      </c>
      <c r="E6651">
        <v>7213799.0847430099</v>
      </c>
      <c r="F6651">
        <v>0</v>
      </c>
      <c r="G6651">
        <v>0</v>
      </c>
      <c r="H6651">
        <v>0</v>
      </c>
      <c r="I6651">
        <v>0</v>
      </c>
      <c r="J6651" s="10">
        <f>SUMIFS(Table1[time],Table1[repetition],Table1[[#This Row],[repetition]],Table1[config],Table1[[#This Row],[config]])</f>
        <v>107077741.574589</v>
      </c>
      <c r="K6651" s="11">
        <v>600</v>
      </c>
      <c r="L6651" s="11">
        <v>18</v>
      </c>
      <c r="M6651" s="11" t="s">
        <v>150</v>
      </c>
      <c r="N6651" s="11" t="b">
        <v>0</v>
      </c>
      <c r="O6651" s="11" t="b">
        <v>1</v>
      </c>
      <c r="P6651" s="11" t="b">
        <v>0</v>
      </c>
      <c r="Q6651" s="11" t="b">
        <v>0</v>
      </c>
      <c r="R6651" s="11" t="b">
        <v>1</v>
      </c>
      <c r="S6651" s="11" t="b">
        <v>1</v>
      </c>
      <c r="T6651" s="11" t="b">
        <v>1</v>
      </c>
      <c r="U6651" s="11" t="b">
        <v>0</v>
      </c>
      <c r="V6651" s="11" t="b">
        <v>1</v>
      </c>
      <c r="W6651" s="11" t="b">
        <v>0</v>
      </c>
      <c r="X6651" s="11" t="b">
        <v>0</v>
      </c>
      <c r="Y6651" s="11" t="b">
        <v>0</v>
      </c>
      <c r="Z6651" s="11" t="b">
        <v>1</v>
      </c>
      <c r="AA6651" s="11" t="b">
        <v>0</v>
      </c>
      <c r="AB6651" s="11" t="b">
        <v>0</v>
      </c>
      <c r="AC6651" s="11" t="b">
        <v>1</v>
      </c>
      <c r="AD6651" s="11" t="b">
        <v>1</v>
      </c>
      <c r="AE6651" s="11" t="b">
        <v>0</v>
      </c>
      <c r="AF6651" s="11" t="b">
        <v>1</v>
      </c>
      <c r="AG6651" s="11" t="b">
        <v>1</v>
      </c>
    </row>
    <row r="6652" spans="1:33" x14ac:dyDescent="0.2">
      <c r="A6652" s="9">
        <v>3</v>
      </c>
      <c r="B6652" t="s">
        <v>173</v>
      </c>
      <c r="C6652" t="s">
        <v>27</v>
      </c>
      <c r="D6652">
        <v>0</v>
      </c>
      <c r="E6652">
        <v>7228984.61418299</v>
      </c>
      <c r="F6652">
        <v>0</v>
      </c>
      <c r="G6652">
        <v>0</v>
      </c>
      <c r="H6652">
        <v>0</v>
      </c>
      <c r="I6652">
        <v>0</v>
      </c>
      <c r="J6652" s="8">
        <f>SUMIFS(Table1[time],Table1[repetition],Table1[[#This Row],[repetition]],Table1[config],Table1[[#This Row],[config]])</f>
        <v>130389927.35100174</v>
      </c>
      <c r="K6652" s="9">
        <v>600</v>
      </c>
      <c r="L6652" s="9">
        <v>6</v>
      </c>
      <c r="M6652" s="9" t="s">
        <v>151</v>
      </c>
      <c r="N6652" s="9" t="b">
        <v>1</v>
      </c>
      <c r="O6652" s="9" t="b">
        <v>1</v>
      </c>
      <c r="P6652" s="9" t="b">
        <v>1</v>
      </c>
      <c r="Q6652" s="9" t="b">
        <v>1</v>
      </c>
      <c r="R6652" s="9" t="b">
        <v>0</v>
      </c>
      <c r="S6652" s="9" t="b">
        <v>1</v>
      </c>
      <c r="T6652" s="9" t="b">
        <v>1</v>
      </c>
      <c r="U6652" s="9" t="b">
        <v>1</v>
      </c>
      <c r="V6652" s="9" t="b">
        <v>0</v>
      </c>
      <c r="W6652" s="9" t="b">
        <v>1</v>
      </c>
      <c r="X6652" s="9" t="b">
        <v>0</v>
      </c>
      <c r="Y6652" s="9" t="b">
        <v>1</v>
      </c>
      <c r="Z6652" s="9" t="b">
        <v>1</v>
      </c>
      <c r="AA6652" s="9" t="b">
        <v>0</v>
      </c>
      <c r="AB6652" s="9" t="b">
        <v>1</v>
      </c>
      <c r="AC6652" s="9" t="b">
        <v>1</v>
      </c>
      <c r="AD6652" s="9" t="b">
        <v>1</v>
      </c>
      <c r="AE6652" s="9" t="b">
        <v>0</v>
      </c>
      <c r="AF6652" s="9" t="b">
        <v>0</v>
      </c>
      <c r="AG6652" s="9" t="b">
        <v>0</v>
      </c>
    </row>
    <row r="6653" spans="1:33" x14ac:dyDescent="0.2">
      <c r="A6653" s="11">
        <v>1</v>
      </c>
      <c r="B6653" t="s">
        <v>175</v>
      </c>
      <c r="C6653" t="s">
        <v>27</v>
      </c>
      <c r="D6653">
        <v>24</v>
      </c>
      <c r="E6653">
        <v>2209763.6112660398</v>
      </c>
      <c r="F6653">
        <v>0</v>
      </c>
      <c r="G6653">
        <v>0</v>
      </c>
      <c r="H6653">
        <v>0</v>
      </c>
      <c r="I6653">
        <v>0</v>
      </c>
      <c r="J6653" s="10">
        <f>SUMIFS(Table1[time],Table1[repetition],Table1[[#This Row],[repetition]],Table1[config],Table1[[#This Row],[config]])</f>
        <v>117265950.63309574</v>
      </c>
      <c r="K6653" s="11">
        <v>110</v>
      </c>
      <c r="L6653" s="11">
        <v>18</v>
      </c>
      <c r="M6653" s="11" t="s">
        <v>151</v>
      </c>
      <c r="N6653" s="11" t="b">
        <v>0</v>
      </c>
      <c r="O6653" s="11" t="b">
        <v>1</v>
      </c>
      <c r="P6653" s="11" t="b">
        <v>1</v>
      </c>
      <c r="Q6653" s="11" t="b">
        <v>1</v>
      </c>
      <c r="R6653" s="11" t="b">
        <v>1</v>
      </c>
      <c r="S6653" s="11" t="b">
        <v>1</v>
      </c>
      <c r="T6653" s="11" t="b">
        <v>1</v>
      </c>
      <c r="U6653" s="11" t="b">
        <v>0</v>
      </c>
      <c r="V6653" s="11" t="b">
        <v>1</v>
      </c>
      <c r="W6653" s="11" t="b">
        <v>1</v>
      </c>
      <c r="X6653" s="11" t="b">
        <v>1</v>
      </c>
      <c r="Y6653" s="11" t="b">
        <v>0</v>
      </c>
      <c r="Z6653" s="11" t="b">
        <v>1</v>
      </c>
      <c r="AA6653" s="11" t="b">
        <v>1</v>
      </c>
      <c r="AB6653" s="11" t="b">
        <v>0</v>
      </c>
      <c r="AC6653" s="11" t="b">
        <v>1</v>
      </c>
      <c r="AD6653" s="11" t="b">
        <v>1</v>
      </c>
      <c r="AE6653" s="11" t="b">
        <v>1</v>
      </c>
      <c r="AF6653" s="11" t="b">
        <v>1</v>
      </c>
      <c r="AG6653" s="11" t="b">
        <v>0</v>
      </c>
    </row>
    <row r="6654" spans="1:33" x14ac:dyDescent="0.2">
      <c r="A6654" s="11">
        <v>2</v>
      </c>
      <c r="B6654" t="s">
        <v>175</v>
      </c>
      <c r="C6654" t="s">
        <v>27</v>
      </c>
      <c r="D6654">
        <v>24</v>
      </c>
      <c r="E6654">
        <v>1207812.86571873</v>
      </c>
      <c r="F6654">
        <v>0</v>
      </c>
      <c r="G6654">
        <v>0</v>
      </c>
      <c r="H6654">
        <v>0</v>
      </c>
      <c r="I6654">
        <v>0</v>
      </c>
      <c r="J6654" s="10">
        <f>SUMIFS(Table1[time],Table1[repetition],Table1[[#This Row],[repetition]],Table1[config],Table1[[#This Row],[config]])</f>
        <v>107077741.574589</v>
      </c>
      <c r="K6654" s="11">
        <v>600</v>
      </c>
      <c r="L6654" s="11">
        <v>5</v>
      </c>
      <c r="M6654" s="11" t="s">
        <v>151</v>
      </c>
      <c r="N6654" s="11" t="b">
        <v>0</v>
      </c>
      <c r="O6654" s="11" t="b">
        <v>1</v>
      </c>
      <c r="P6654" s="11" t="b">
        <v>1</v>
      </c>
      <c r="Q6654" s="11" t="b">
        <v>1</v>
      </c>
      <c r="R6654" s="11" t="b">
        <v>0</v>
      </c>
      <c r="S6654" s="11" t="b">
        <v>0</v>
      </c>
      <c r="T6654" s="11" t="b">
        <v>0</v>
      </c>
      <c r="U6654" s="11" t="b">
        <v>0</v>
      </c>
      <c r="V6654" s="11" t="b">
        <v>1</v>
      </c>
      <c r="W6654" s="11" t="b">
        <v>1</v>
      </c>
      <c r="X6654" s="11" t="b">
        <v>1</v>
      </c>
      <c r="Y6654" s="11" t="b">
        <v>1</v>
      </c>
      <c r="Z6654" s="11" t="b">
        <v>0</v>
      </c>
      <c r="AA6654" s="11" t="b">
        <v>1</v>
      </c>
      <c r="AB6654" s="11" t="b">
        <v>1</v>
      </c>
      <c r="AC6654" s="11" t="b">
        <v>0</v>
      </c>
      <c r="AD6654" s="11" t="b">
        <v>1</v>
      </c>
      <c r="AE6654" s="11" t="b">
        <v>1</v>
      </c>
      <c r="AF6654" s="11" t="b">
        <v>0</v>
      </c>
      <c r="AG6654" s="11" t="b">
        <v>1</v>
      </c>
    </row>
    <row r="6655" spans="1:33" x14ac:dyDescent="0.2">
      <c r="A6655" s="11">
        <v>3</v>
      </c>
      <c r="B6655" t="s">
        <v>175</v>
      </c>
      <c r="C6655" t="s">
        <v>27</v>
      </c>
      <c r="D6655">
        <v>24</v>
      </c>
      <c r="E6655">
        <v>2262952.00653899</v>
      </c>
      <c r="F6655">
        <v>0</v>
      </c>
      <c r="G6655">
        <v>0</v>
      </c>
      <c r="H6655">
        <v>0</v>
      </c>
      <c r="I6655">
        <v>0</v>
      </c>
      <c r="J6655" s="10">
        <f>SUMIFS(Table1[time],Table1[repetition],Table1[[#This Row],[repetition]],Table1[config],Table1[[#This Row],[config]])</f>
        <v>130389927.35100174</v>
      </c>
      <c r="K6655" s="11">
        <v>600</v>
      </c>
      <c r="L6655" s="11">
        <v>4</v>
      </c>
      <c r="M6655" s="11" t="s">
        <v>151</v>
      </c>
      <c r="N6655" s="11" t="b">
        <v>0</v>
      </c>
      <c r="O6655" s="11" t="b">
        <v>0</v>
      </c>
      <c r="P6655" s="11" t="b">
        <v>1</v>
      </c>
      <c r="Q6655" s="11" t="b">
        <v>0</v>
      </c>
      <c r="R6655" s="11" t="b">
        <v>0</v>
      </c>
      <c r="S6655" s="11" t="b">
        <v>1</v>
      </c>
      <c r="T6655" s="11" t="b">
        <v>1</v>
      </c>
      <c r="U6655" s="11" t="b">
        <v>0</v>
      </c>
      <c r="V6655" s="11" t="b">
        <v>0</v>
      </c>
      <c r="W6655" s="11" t="b">
        <v>1</v>
      </c>
      <c r="X6655" s="11" t="b">
        <v>0</v>
      </c>
      <c r="Y6655" s="11" t="b">
        <v>0</v>
      </c>
      <c r="Z6655" s="11" t="b">
        <v>1</v>
      </c>
      <c r="AA6655" s="11" t="b">
        <v>1</v>
      </c>
      <c r="AB6655" s="11" t="b">
        <v>1</v>
      </c>
      <c r="AC6655" s="11" t="b">
        <v>1</v>
      </c>
      <c r="AD6655" s="11" t="b">
        <v>0</v>
      </c>
      <c r="AE6655" s="11" t="b">
        <v>0</v>
      </c>
      <c r="AF6655" s="11" t="b">
        <v>1</v>
      </c>
      <c r="AG6655" s="11" t="b">
        <v>0</v>
      </c>
    </row>
    <row r="6656" spans="1:33" x14ac:dyDescent="0.2">
      <c r="A6656" s="9">
        <v>1</v>
      </c>
      <c r="B6656" t="s">
        <v>176</v>
      </c>
      <c r="C6656" t="s">
        <v>27</v>
      </c>
      <c r="D6656">
        <v>0</v>
      </c>
      <c r="E6656">
        <v>7205255.8106489498</v>
      </c>
      <c r="F6656">
        <v>0</v>
      </c>
      <c r="G6656">
        <v>0</v>
      </c>
      <c r="H6656">
        <v>0</v>
      </c>
      <c r="I6656">
        <v>0</v>
      </c>
      <c r="J6656" s="8">
        <f>SUMIFS(Table1[time],Table1[repetition],Table1[[#This Row],[repetition]],Table1[config],Table1[[#This Row],[config]])</f>
        <v>117265950.63309574</v>
      </c>
      <c r="K6656" s="9">
        <v>0</v>
      </c>
      <c r="L6656" s="9">
        <v>6</v>
      </c>
      <c r="M6656" s="9" t="s">
        <v>151</v>
      </c>
      <c r="N6656" s="9" t="b">
        <v>1</v>
      </c>
      <c r="O6656" s="9" t="b">
        <v>0</v>
      </c>
      <c r="P6656" s="9" t="b">
        <v>1</v>
      </c>
      <c r="Q6656" s="9" t="b">
        <v>0</v>
      </c>
      <c r="R6656" s="9" t="b">
        <v>0</v>
      </c>
      <c r="S6656" s="9" t="b">
        <v>1</v>
      </c>
      <c r="T6656" s="9" t="b">
        <v>1</v>
      </c>
      <c r="U6656" s="9" t="b">
        <v>0</v>
      </c>
      <c r="V6656" s="9" t="b">
        <v>0</v>
      </c>
      <c r="W6656" s="9" t="b">
        <v>1</v>
      </c>
      <c r="X6656" s="9" t="b">
        <v>1</v>
      </c>
      <c r="Y6656" s="9" t="b">
        <v>0</v>
      </c>
      <c r="Z6656" s="9" t="b">
        <v>0</v>
      </c>
      <c r="AA6656" s="9" t="b">
        <v>1</v>
      </c>
      <c r="AB6656" s="9" t="b">
        <v>1</v>
      </c>
      <c r="AC6656" s="9" t="b">
        <v>0</v>
      </c>
      <c r="AD6656" s="9" t="b">
        <v>0</v>
      </c>
      <c r="AE6656" s="9" t="b">
        <v>1</v>
      </c>
      <c r="AF6656" s="9" t="b">
        <v>1</v>
      </c>
      <c r="AG6656" s="9" t="b">
        <v>0</v>
      </c>
    </row>
    <row r="6657" spans="1:33" x14ac:dyDescent="0.2">
      <c r="A6657" s="9">
        <v>2</v>
      </c>
      <c r="B6657" t="s">
        <v>176</v>
      </c>
      <c r="C6657" t="s">
        <v>27</v>
      </c>
      <c r="D6657">
        <v>0</v>
      </c>
      <c r="E6657">
        <v>7203954.6211142996</v>
      </c>
      <c r="F6657">
        <v>0</v>
      </c>
      <c r="G6657">
        <v>0</v>
      </c>
      <c r="H6657">
        <v>0</v>
      </c>
      <c r="I6657">
        <v>0</v>
      </c>
      <c r="J6657" s="8">
        <f>SUMIFS(Table1[time],Table1[repetition],Table1[[#This Row],[repetition]],Table1[config],Table1[[#This Row],[config]])</f>
        <v>107077741.574589</v>
      </c>
      <c r="K6657" s="9">
        <v>600</v>
      </c>
      <c r="L6657" s="9">
        <v>18</v>
      </c>
      <c r="M6657" s="9" t="s">
        <v>150</v>
      </c>
      <c r="N6657" s="9" t="b">
        <v>0</v>
      </c>
      <c r="O6657" s="9" t="b">
        <v>1</v>
      </c>
      <c r="P6657" s="9" t="b">
        <v>0</v>
      </c>
      <c r="Q6657" s="9" t="b">
        <v>0</v>
      </c>
      <c r="R6657" s="9" t="b">
        <v>1</v>
      </c>
      <c r="S6657" s="9" t="b">
        <v>1</v>
      </c>
      <c r="T6657" s="9" t="b">
        <v>1</v>
      </c>
      <c r="U6657" s="9" t="b">
        <v>0</v>
      </c>
      <c r="V6657" s="9" t="b">
        <v>1</v>
      </c>
      <c r="W6657" s="9" t="b">
        <v>0</v>
      </c>
      <c r="X6657" s="9" t="b">
        <v>0</v>
      </c>
      <c r="Y6657" s="9" t="b">
        <v>0</v>
      </c>
      <c r="Z6657" s="9" t="b">
        <v>1</v>
      </c>
      <c r="AA6657" s="9" t="b">
        <v>0</v>
      </c>
      <c r="AB6657" s="9" t="b">
        <v>0</v>
      </c>
      <c r="AC6657" s="9" t="b">
        <v>1</v>
      </c>
      <c r="AD6657" s="9" t="b">
        <v>1</v>
      </c>
      <c r="AE6657" s="9" t="b">
        <v>0</v>
      </c>
      <c r="AF6657" s="9" t="b">
        <v>1</v>
      </c>
      <c r="AG6657" s="9" t="b">
        <v>1</v>
      </c>
    </row>
    <row r="6658" spans="1:33" x14ac:dyDescent="0.2">
      <c r="A6658" s="11">
        <v>3</v>
      </c>
      <c r="B6658" t="s">
        <v>176</v>
      </c>
      <c r="C6658" t="s">
        <v>27</v>
      </c>
      <c r="D6658">
        <v>0</v>
      </c>
      <c r="E6658">
        <v>7206075.1033369796</v>
      </c>
      <c r="F6658">
        <v>0</v>
      </c>
      <c r="G6658">
        <v>0</v>
      </c>
      <c r="H6658">
        <v>0</v>
      </c>
      <c r="I6658">
        <v>0</v>
      </c>
      <c r="J6658" s="10">
        <f>SUMIFS(Table1[time],Table1[repetition],Table1[[#This Row],[repetition]],Table1[config],Table1[[#This Row],[config]])</f>
        <v>130389927.35100174</v>
      </c>
      <c r="K6658" s="11">
        <v>600</v>
      </c>
      <c r="L6658" s="11">
        <v>5</v>
      </c>
      <c r="M6658" s="11" t="s">
        <v>151</v>
      </c>
      <c r="N6658" s="11" t="b">
        <v>0</v>
      </c>
      <c r="O6658" s="11" t="b">
        <v>1</v>
      </c>
      <c r="P6658" s="11" t="b">
        <v>1</v>
      </c>
      <c r="Q6658" s="11" t="b">
        <v>1</v>
      </c>
      <c r="R6658" s="11" t="b">
        <v>0</v>
      </c>
      <c r="S6658" s="11" t="b">
        <v>0</v>
      </c>
      <c r="T6658" s="11" t="b">
        <v>0</v>
      </c>
      <c r="U6658" s="11" t="b">
        <v>0</v>
      </c>
      <c r="V6658" s="11" t="b">
        <v>1</v>
      </c>
      <c r="W6658" s="11" t="b">
        <v>1</v>
      </c>
      <c r="X6658" s="11" t="b">
        <v>1</v>
      </c>
      <c r="Y6658" s="11" t="b">
        <v>1</v>
      </c>
      <c r="Z6658" s="11" t="b">
        <v>0</v>
      </c>
      <c r="AA6658" s="11" t="b">
        <v>1</v>
      </c>
      <c r="AB6658" s="11" t="b">
        <v>1</v>
      </c>
      <c r="AC6658" s="11" t="b">
        <v>0</v>
      </c>
      <c r="AD6658" s="11" t="b">
        <v>1</v>
      </c>
      <c r="AE6658" s="11" t="b">
        <v>1</v>
      </c>
      <c r="AF6658" s="11" t="b">
        <v>0</v>
      </c>
      <c r="AG6658" s="11" t="b">
        <v>1</v>
      </c>
    </row>
    <row r="6659" spans="1:33" x14ac:dyDescent="0.2">
      <c r="A6659" s="9">
        <v>1</v>
      </c>
      <c r="B6659" t="s">
        <v>178</v>
      </c>
      <c r="C6659" t="s">
        <v>27</v>
      </c>
      <c r="D6659">
        <v>49</v>
      </c>
      <c r="E6659">
        <v>983985.725294973</v>
      </c>
      <c r="F6659">
        <v>0</v>
      </c>
      <c r="G6659">
        <v>0</v>
      </c>
      <c r="H6659">
        <v>19</v>
      </c>
      <c r="I6659">
        <v>3</v>
      </c>
      <c r="J6659" s="8">
        <f>SUMIFS(Table1[time],Table1[repetition],Table1[[#This Row],[repetition]],Table1[config],Table1[[#This Row],[config]])</f>
        <v>117265950.63309574</v>
      </c>
      <c r="K6659" s="9">
        <v>120</v>
      </c>
      <c r="L6659" s="9">
        <v>6</v>
      </c>
      <c r="M6659" s="9" t="s">
        <v>150</v>
      </c>
      <c r="N6659" s="9" t="b">
        <v>1</v>
      </c>
      <c r="O6659" s="9" t="b">
        <v>1</v>
      </c>
      <c r="P6659" s="9" t="b">
        <v>0</v>
      </c>
      <c r="Q6659" s="9" t="b">
        <v>1</v>
      </c>
      <c r="R6659" s="9" t="b">
        <v>0</v>
      </c>
      <c r="S6659" s="9" t="b">
        <v>0</v>
      </c>
      <c r="T6659" s="9" t="b">
        <v>1</v>
      </c>
      <c r="U6659" s="9" t="b">
        <v>1</v>
      </c>
      <c r="V6659" s="9" t="b">
        <v>1</v>
      </c>
      <c r="W6659" s="9" t="b">
        <v>0</v>
      </c>
      <c r="X6659" s="9" t="b">
        <v>1</v>
      </c>
      <c r="Y6659" s="9" t="b">
        <v>0</v>
      </c>
      <c r="Z6659" s="9" t="b">
        <v>0</v>
      </c>
      <c r="AA6659" s="9" t="b">
        <v>1</v>
      </c>
      <c r="AB6659" s="9" t="b">
        <v>0</v>
      </c>
      <c r="AC6659" s="9" t="b">
        <v>0</v>
      </c>
      <c r="AD6659" s="9" t="b">
        <v>1</v>
      </c>
      <c r="AE6659" s="9" t="b">
        <v>0</v>
      </c>
      <c r="AF6659" s="9" t="b">
        <v>0</v>
      </c>
      <c r="AG6659" s="9" t="b">
        <v>0</v>
      </c>
    </row>
    <row r="6660" spans="1:33" x14ac:dyDescent="0.2">
      <c r="A6660" s="9">
        <v>2</v>
      </c>
      <c r="B6660" t="s">
        <v>178</v>
      </c>
      <c r="C6660" t="s">
        <v>27</v>
      </c>
      <c r="D6660">
        <v>49</v>
      </c>
      <c r="E6660">
        <v>622779.72485311294</v>
      </c>
      <c r="F6660">
        <v>0</v>
      </c>
      <c r="G6660">
        <v>0</v>
      </c>
      <c r="H6660">
        <v>19</v>
      </c>
      <c r="I6660">
        <v>3</v>
      </c>
      <c r="J6660" s="8">
        <f>SUMIFS(Table1[time],Table1[repetition],Table1[[#This Row],[repetition]],Table1[config],Table1[[#This Row],[config]])</f>
        <v>107077741.574589</v>
      </c>
      <c r="K6660" s="9">
        <v>600</v>
      </c>
      <c r="L6660" s="9">
        <v>5</v>
      </c>
      <c r="M6660" s="9" t="s">
        <v>151</v>
      </c>
      <c r="N6660" s="9" t="b">
        <v>0</v>
      </c>
      <c r="O6660" s="9" t="b">
        <v>1</v>
      </c>
      <c r="P6660" s="9" t="b">
        <v>1</v>
      </c>
      <c r="Q6660" s="9" t="b">
        <v>1</v>
      </c>
      <c r="R6660" s="9" t="b">
        <v>0</v>
      </c>
      <c r="S6660" s="9" t="b">
        <v>0</v>
      </c>
      <c r="T6660" s="9" t="b">
        <v>0</v>
      </c>
      <c r="U6660" s="9" t="b">
        <v>0</v>
      </c>
      <c r="V6660" s="9" t="b">
        <v>1</v>
      </c>
      <c r="W6660" s="9" t="b">
        <v>1</v>
      </c>
      <c r="X6660" s="9" t="b">
        <v>1</v>
      </c>
      <c r="Y6660" s="9" t="b">
        <v>1</v>
      </c>
      <c r="Z6660" s="9" t="b">
        <v>0</v>
      </c>
      <c r="AA6660" s="9" t="b">
        <v>1</v>
      </c>
      <c r="AB6660" s="9" t="b">
        <v>1</v>
      </c>
      <c r="AC6660" s="9" t="b">
        <v>0</v>
      </c>
      <c r="AD6660" s="9" t="b">
        <v>1</v>
      </c>
      <c r="AE6660" s="9" t="b">
        <v>1</v>
      </c>
      <c r="AF6660" s="9" t="b">
        <v>0</v>
      </c>
      <c r="AG6660" s="9" t="b">
        <v>1</v>
      </c>
    </row>
    <row r="6661" spans="1:33" x14ac:dyDescent="0.2">
      <c r="A6661" s="11">
        <v>3</v>
      </c>
      <c r="B6661" t="s">
        <v>178</v>
      </c>
      <c r="C6661" t="s">
        <v>27</v>
      </c>
      <c r="D6661">
        <v>49</v>
      </c>
      <c r="E6661">
        <v>966595.36003500398</v>
      </c>
      <c r="F6661">
        <v>0</v>
      </c>
      <c r="G6661">
        <v>0</v>
      </c>
      <c r="H6661">
        <v>19</v>
      </c>
      <c r="I6661">
        <v>3</v>
      </c>
      <c r="J6661" s="10">
        <f>SUMIFS(Table1[time],Table1[repetition],Table1[[#This Row],[repetition]],Table1[config],Table1[[#This Row],[config]])</f>
        <v>130389927.35100174</v>
      </c>
      <c r="K6661" s="11">
        <v>600</v>
      </c>
      <c r="L6661" s="11">
        <v>4</v>
      </c>
      <c r="M6661" s="11" t="s">
        <v>151</v>
      </c>
      <c r="N6661" s="11" t="b">
        <v>0</v>
      </c>
      <c r="O6661" s="11" t="b">
        <v>0</v>
      </c>
      <c r="P6661" s="11" t="b">
        <v>1</v>
      </c>
      <c r="Q6661" s="11" t="b">
        <v>0</v>
      </c>
      <c r="R6661" s="11" t="b">
        <v>0</v>
      </c>
      <c r="S6661" s="11" t="b">
        <v>1</v>
      </c>
      <c r="T6661" s="11" t="b">
        <v>1</v>
      </c>
      <c r="U6661" s="11" t="b">
        <v>0</v>
      </c>
      <c r="V6661" s="11" t="b">
        <v>0</v>
      </c>
      <c r="W6661" s="11" t="b">
        <v>1</v>
      </c>
      <c r="X6661" s="11" t="b">
        <v>0</v>
      </c>
      <c r="Y6661" s="11" t="b">
        <v>0</v>
      </c>
      <c r="Z6661" s="11" t="b">
        <v>1</v>
      </c>
      <c r="AA6661" s="11" t="b">
        <v>1</v>
      </c>
      <c r="AB6661" s="11" t="b">
        <v>1</v>
      </c>
      <c r="AC6661" s="11" t="b">
        <v>1</v>
      </c>
      <c r="AD6661" s="11" t="b">
        <v>0</v>
      </c>
      <c r="AE6661" s="11" t="b">
        <v>0</v>
      </c>
      <c r="AF6661" s="11" t="b">
        <v>1</v>
      </c>
      <c r="AG6661" s="11" t="b">
        <v>0</v>
      </c>
    </row>
    <row r="6662" spans="1:33" x14ac:dyDescent="0.2">
      <c r="A6662" s="11">
        <v>1</v>
      </c>
      <c r="B6662" t="s">
        <v>180</v>
      </c>
      <c r="C6662" t="s">
        <v>27</v>
      </c>
      <c r="D6662">
        <v>2</v>
      </c>
      <c r="E6662">
        <v>876089.57969298295</v>
      </c>
      <c r="F6662">
        <v>0</v>
      </c>
      <c r="G6662">
        <v>0</v>
      </c>
      <c r="H6662">
        <v>0</v>
      </c>
      <c r="I6662">
        <v>0</v>
      </c>
      <c r="J6662" s="10">
        <f>SUMIFS(Table1[time],Table1[repetition],Table1[[#This Row],[repetition]],Table1[config],Table1[[#This Row],[config]])</f>
        <v>117265950.63309574</v>
      </c>
      <c r="K6662" s="11">
        <v>150</v>
      </c>
      <c r="L6662" s="11">
        <v>5</v>
      </c>
      <c r="M6662" s="11" t="s">
        <v>149</v>
      </c>
      <c r="N6662" s="11" t="b">
        <v>0</v>
      </c>
      <c r="O6662" s="11" t="b">
        <v>1</v>
      </c>
      <c r="P6662" s="11" t="b">
        <v>0</v>
      </c>
      <c r="Q6662" s="11" t="b">
        <v>0</v>
      </c>
      <c r="R6662" s="11" t="b">
        <v>0</v>
      </c>
      <c r="S6662" s="11" t="b">
        <v>1</v>
      </c>
      <c r="T6662" s="11" t="b">
        <v>0</v>
      </c>
      <c r="U6662" s="11" t="b">
        <v>0</v>
      </c>
      <c r="V6662" s="11" t="b">
        <v>1</v>
      </c>
      <c r="W6662" s="11" t="b">
        <v>1</v>
      </c>
      <c r="X6662" s="11" t="b">
        <v>1</v>
      </c>
      <c r="Y6662" s="11" t="b">
        <v>1</v>
      </c>
      <c r="Z6662" s="11" t="b">
        <v>0</v>
      </c>
      <c r="AA6662" s="11" t="b">
        <v>0</v>
      </c>
      <c r="AB6662" s="11" t="b">
        <v>1</v>
      </c>
      <c r="AC6662" s="11" t="b">
        <v>0</v>
      </c>
      <c r="AD6662" s="11" t="b">
        <v>1</v>
      </c>
      <c r="AE6662" s="11" t="b">
        <v>0</v>
      </c>
      <c r="AF6662" s="11" t="b">
        <v>0</v>
      </c>
      <c r="AG6662" s="11" t="b">
        <v>1</v>
      </c>
    </row>
    <row r="6663" spans="1:33" x14ac:dyDescent="0.2">
      <c r="A6663" s="11">
        <v>2</v>
      </c>
      <c r="B6663" t="s">
        <v>180</v>
      </c>
      <c r="C6663" t="s">
        <v>27</v>
      </c>
      <c r="D6663">
        <v>2</v>
      </c>
      <c r="E6663">
        <v>585543.42797119101</v>
      </c>
      <c r="F6663">
        <v>0</v>
      </c>
      <c r="G6663">
        <v>0</v>
      </c>
      <c r="H6663">
        <v>0</v>
      </c>
      <c r="I6663">
        <v>0</v>
      </c>
      <c r="J6663" s="10">
        <f>SUMIFS(Table1[time],Table1[repetition],Table1[[#This Row],[repetition]],Table1[config],Table1[[#This Row],[config]])</f>
        <v>107077741.574589</v>
      </c>
      <c r="K6663" s="11">
        <v>600</v>
      </c>
      <c r="L6663" s="11">
        <v>5</v>
      </c>
      <c r="M6663" s="11" t="s">
        <v>151</v>
      </c>
      <c r="N6663" s="11" t="b">
        <v>0</v>
      </c>
      <c r="O6663" s="11" t="b">
        <v>1</v>
      </c>
      <c r="P6663" s="11" t="b">
        <v>1</v>
      </c>
      <c r="Q6663" s="11" t="b">
        <v>1</v>
      </c>
      <c r="R6663" s="11" t="b">
        <v>0</v>
      </c>
      <c r="S6663" s="11" t="b">
        <v>0</v>
      </c>
      <c r="T6663" s="11" t="b">
        <v>0</v>
      </c>
      <c r="U6663" s="11" t="b">
        <v>0</v>
      </c>
      <c r="V6663" s="11" t="b">
        <v>1</v>
      </c>
      <c r="W6663" s="11" t="b">
        <v>1</v>
      </c>
      <c r="X6663" s="11" t="b">
        <v>1</v>
      </c>
      <c r="Y6663" s="11" t="b">
        <v>1</v>
      </c>
      <c r="Z6663" s="11" t="b">
        <v>0</v>
      </c>
      <c r="AA6663" s="11" t="b">
        <v>1</v>
      </c>
      <c r="AB6663" s="11" t="b">
        <v>1</v>
      </c>
      <c r="AC6663" s="11" t="b">
        <v>0</v>
      </c>
      <c r="AD6663" s="11" t="b">
        <v>1</v>
      </c>
      <c r="AE6663" s="11" t="b">
        <v>1</v>
      </c>
      <c r="AF6663" s="11" t="b">
        <v>0</v>
      </c>
      <c r="AG6663" s="11" t="b">
        <v>1</v>
      </c>
    </row>
    <row r="6664" spans="1:33" x14ac:dyDescent="0.2">
      <c r="A6664" s="11">
        <v>3</v>
      </c>
      <c r="B6664" t="s">
        <v>180</v>
      </c>
      <c r="C6664" t="s">
        <v>27</v>
      </c>
      <c r="D6664">
        <v>2</v>
      </c>
      <c r="E6664">
        <v>910528.47386599705</v>
      </c>
      <c r="F6664">
        <v>0</v>
      </c>
      <c r="G6664">
        <v>0</v>
      </c>
      <c r="H6664">
        <v>0</v>
      </c>
      <c r="I6664">
        <v>0</v>
      </c>
      <c r="J6664" s="10">
        <f>SUMIFS(Table1[time],Table1[repetition],Table1[[#This Row],[repetition]],Table1[config],Table1[[#This Row],[config]])</f>
        <v>130389927.35100174</v>
      </c>
      <c r="K6664" s="11">
        <v>600</v>
      </c>
      <c r="L6664" s="11">
        <v>3</v>
      </c>
      <c r="M6664" s="11" t="s">
        <v>151</v>
      </c>
      <c r="N6664" s="11" t="b">
        <v>0</v>
      </c>
      <c r="O6664" s="11" t="b">
        <v>1</v>
      </c>
      <c r="P6664" s="11" t="b">
        <v>0</v>
      </c>
      <c r="Q6664" s="11" t="b">
        <v>1</v>
      </c>
      <c r="R6664" s="11" t="b">
        <v>1</v>
      </c>
      <c r="S6664" s="11" t="b">
        <v>1</v>
      </c>
      <c r="T6664" s="11" t="b">
        <v>1</v>
      </c>
      <c r="U6664" s="11" t="b">
        <v>0</v>
      </c>
      <c r="V6664" s="11" t="b">
        <v>0</v>
      </c>
      <c r="W6664" s="11" t="b">
        <v>1</v>
      </c>
      <c r="X6664" s="11" t="b">
        <v>0</v>
      </c>
      <c r="Y6664" s="11" t="b">
        <v>0</v>
      </c>
      <c r="Z6664" s="11" t="b">
        <v>1</v>
      </c>
      <c r="AA6664" s="11" t="b">
        <v>0</v>
      </c>
      <c r="AB6664" s="11" t="b">
        <v>0</v>
      </c>
      <c r="AC6664" s="11" t="b">
        <v>1</v>
      </c>
      <c r="AD6664" s="11" t="b">
        <v>1</v>
      </c>
      <c r="AE6664" s="11" t="b">
        <v>0</v>
      </c>
      <c r="AF6664" s="11" t="b">
        <v>1</v>
      </c>
      <c r="AG6664" s="11" t="b">
        <v>0</v>
      </c>
    </row>
    <row r="6665" spans="1:33" x14ac:dyDescent="0.2">
      <c r="A6665" s="11">
        <v>1</v>
      </c>
      <c r="B6665" t="s">
        <v>182</v>
      </c>
      <c r="C6665" t="s">
        <v>27</v>
      </c>
      <c r="D6665">
        <v>0</v>
      </c>
      <c r="E6665">
        <v>7205542.7331420304</v>
      </c>
      <c r="F6665">
        <v>0</v>
      </c>
      <c r="G6665">
        <v>0</v>
      </c>
      <c r="H6665">
        <v>0</v>
      </c>
      <c r="I6665">
        <v>0</v>
      </c>
      <c r="J6665" s="10">
        <f>SUMIFS(Table1[time],Table1[repetition],Table1[[#This Row],[repetition]],Table1[config],Table1[[#This Row],[config]])</f>
        <v>117265950.63309574</v>
      </c>
      <c r="K6665" s="11">
        <v>200</v>
      </c>
      <c r="L6665" s="11">
        <v>4</v>
      </c>
      <c r="M6665" s="11" t="s">
        <v>151</v>
      </c>
      <c r="N6665" s="11" t="b">
        <v>1</v>
      </c>
      <c r="O6665" s="11" t="b">
        <v>1</v>
      </c>
      <c r="P6665" s="11" t="b">
        <v>1</v>
      </c>
      <c r="Q6665" s="11" t="b">
        <v>1</v>
      </c>
      <c r="R6665" s="11" t="b">
        <v>1</v>
      </c>
      <c r="S6665" s="11" t="b">
        <v>1</v>
      </c>
      <c r="T6665" s="11" t="b">
        <v>1</v>
      </c>
      <c r="U6665" s="11" t="b">
        <v>1</v>
      </c>
      <c r="V6665" s="11" t="b">
        <v>1</v>
      </c>
      <c r="W6665" s="11" t="b">
        <v>0</v>
      </c>
      <c r="X6665" s="11" t="b">
        <v>0</v>
      </c>
      <c r="Y6665" s="11" t="b">
        <v>0</v>
      </c>
      <c r="Z6665" s="11" t="b">
        <v>0</v>
      </c>
      <c r="AA6665" s="11" t="b">
        <v>0</v>
      </c>
      <c r="AB6665" s="11" t="b">
        <v>1</v>
      </c>
      <c r="AC6665" s="11" t="b">
        <v>0</v>
      </c>
      <c r="AD6665" s="11" t="b">
        <v>1</v>
      </c>
      <c r="AE6665" s="11" t="b">
        <v>0</v>
      </c>
      <c r="AF6665" s="11" t="b">
        <v>1</v>
      </c>
      <c r="AG6665" s="11" t="b">
        <v>0</v>
      </c>
    </row>
    <row r="6666" spans="1:33" x14ac:dyDescent="0.2">
      <c r="A6666" s="9">
        <v>2</v>
      </c>
      <c r="B6666" t="s">
        <v>182</v>
      </c>
      <c r="C6666" t="s">
        <v>27</v>
      </c>
      <c r="D6666">
        <v>0</v>
      </c>
      <c r="E6666">
        <v>7207230.1124189897</v>
      </c>
      <c r="F6666">
        <v>0</v>
      </c>
      <c r="G6666">
        <v>0</v>
      </c>
      <c r="H6666">
        <v>0</v>
      </c>
      <c r="I6666">
        <v>0</v>
      </c>
      <c r="J6666" s="8">
        <f>SUMIFS(Table1[time],Table1[repetition],Table1[[#This Row],[repetition]],Table1[config],Table1[[#This Row],[config]])</f>
        <v>107077741.574589</v>
      </c>
      <c r="K6666" s="9">
        <v>1</v>
      </c>
      <c r="L6666" s="9">
        <v>2</v>
      </c>
      <c r="M6666" s="9" t="s">
        <v>151</v>
      </c>
      <c r="N6666" s="9" t="b">
        <v>0</v>
      </c>
      <c r="O6666" s="9" t="b">
        <v>0</v>
      </c>
      <c r="P6666" s="9" t="b">
        <v>1</v>
      </c>
      <c r="Q6666" s="9" t="b">
        <v>1</v>
      </c>
      <c r="R6666" s="9" t="b">
        <v>1</v>
      </c>
      <c r="S6666" s="9" t="b">
        <v>0</v>
      </c>
      <c r="T6666" s="9" t="b">
        <v>0</v>
      </c>
      <c r="U6666" s="9" t="b">
        <v>0</v>
      </c>
      <c r="V6666" s="9" t="b">
        <v>0</v>
      </c>
      <c r="W6666" s="9" t="b">
        <v>0</v>
      </c>
      <c r="X6666" s="9" t="b">
        <v>0</v>
      </c>
      <c r="Y6666" s="9" t="b">
        <v>0</v>
      </c>
      <c r="Z6666" s="9" t="b">
        <v>1</v>
      </c>
      <c r="AA6666" s="9" t="b">
        <v>0</v>
      </c>
      <c r="AB6666" s="9" t="b">
        <v>0</v>
      </c>
      <c r="AC6666" s="9" t="b">
        <v>0</v>
      </c>
      <c r="AD6666" s="9" t="b">
        <v>0</v>
      </c>
      <c r="AE6666" s="9" t="b">
        <v>1</v>
      </c>
      <c r="AF6666" s="9" t="b">
        <v>1</v>
      </c>
      <c r="AG6666" s="9" t="b">
        <v>1</v>
      </c>
    </row>
    <row r="6667" spans="1:33" x14ac:dyDescent="0.2">
      <c r="A6667" s="9">
        <v>3</v>
      </c>
      <c r="B6667" t="s">
        <v>182</v>
      </c>
      <c r="C6667" t="s">
        <v>27</v>
      </c>
      <c r="D6667">
        <v>0</v>
      </c>
      <c r="E6667">
        <v>7207384.4965840103</v>
      </c>
      <c r="F6667">
        <v>0</v>
      </c>
      <c r="G6667">
        <v>0</v>
      </c>
      <c r="H6667">
        <v>0</v>
      </c>
      <c r="I6667">
        <v>0</v>
      </c>
      <c r="J6667" s="8">
        <f>SUMIFS(Table1[time],Table1[repetition],Table1[[#This Row],[repetition]],Table1[config],Table1[[#This Row],[config]])</f>
        <v>130389927.35100174</v>
      </c>
      <c r="K6667" s="9">
        <v>600</v>
      </c>
      <c r="L6667" s="9">
        <v>5</v>
      </c>
      <c r="M6667" s="9" t="s">
        <v>151</v>
      </c>
      <c r="N6667" s="9" t="b">
        <v>0</v>
      </c>
      <c r="O6667" s="9" t="b">
        <v>1</v>
      </c>
      <c r="P6667" s="9" t="b">
        <v>1</v>
      </c>
      <c r="Q6667" s="9" t="b">
        <v>1</v>
      </c>
      <c r="R6667" s="9" t="b">
        <v>0</v>
      </c>
      <c r="S6667" s="9" t="b">
        <v>0</v>
      </c>
      <c r="T6667" s="9" t="b">
        <v>0</v>
      </c>
      <c r="U6667" s="9" t="b">
        <v>0</v>
      </c>
      <c r="V6667" s="9" t="b">
        <v>1</v>
      </c>
      <c r="W6667" s="9" t="b">
        <v>1</v>
      </c>
      <c r="X6667" s="9" t="b">
        <v>1</v>
      </c>
      <c r="Y6667" s="9" t="b">
        <v>1</v>
      </c>
      <c r="Z6667" s="9" t="b">
        <v>0</v>
      </c>
      <c r="AA6667" s="9" t="b">
        <v>1</v>
      </c>
      <c r="AB6667" s="9" t="b">
        <v>1</v>
      </c>
      <c r="AC6667" s="9" t="b">
        <v>0</v>
      </c>
      <c r="AD6667" s="9" t="b">
        <v>1</v>
      </c>
      <c r="AE6667" s="9" t="b">
        <v>1</v>
      </c>
      <c r="AF6667" s="9" t="b">
        <v>0</v>
      </c>
      <c r="AG6667" s="9" t="b">
        <v>1</v>
      </c>
    </row>
    <row r="6668" spans="1:33" x14ac:dyDescent="0.2">
      <c r="A6668" s="9">
        <v>1</v>
      </c>
      <c r="B6668" t="s">
        <v>184</v>
      </c>
      <c r="C6668" t="s">
        <v>27</v>
      </c>
      <c r="D6668">
        <v>0</v>
      </c>
      <c r="E6668">
        <v>7205727.4436209695</v>
      </c>
      <c r="F6668">
        <v>0</v>
      </c>
      <c r="G6668">
        <v>0</v>
      </c>
      <c r="H6668">
        <v>0</v>
      </c>
      <c r="I6668">
        <v>0</v>
      </c>
      <c r="J6668" s="8">
        <f>SUMIFS(Table1[time],Table1[repetition],Table1[[#This Row],[repetition]],Table1[config],Table1[[#This Row],[config]])</f>
        <v>117265950.63309574</v>
      </c>
      <c r="K6668" s="9">
        <v>200</v>
      </c>
      <c r="L6668" s="9">
        <v>6</v>
      </c>
      <c r="M6668" s="9" t="s">
        <v>150</v>
      </c>
      <c r="N6668" s="9" t="b">
        <v>1</v>
      </c>
      <c r="O6668" s="9" t="b">
        <v>1</v>
      </c>
      <c r="P6668" s="9" t="b">
        <v>0</v>
      </c>
      <c r="Q6668" s="9" t="b">
        <v>1</v>
      </c>
      <c r="R6668" s="9" t="b">
        <v>0</v>
      </c>
      <c r="S6668" s="9" t="b">
        <v>0</v>
      </c>
      <c r="T6668" s="9" t="b">
        <v>0</v>
      </c>
      <c r="U6668" s="9" t="b">
        <v>0</v>
      </c>
      <c r="V6668" s="9" t="b">
        <v>0</v>
      </c>
      <c r="W6668" s="9" t="b">
        <v>0</v>
      </c>
      <c r="X6668" s="9" t="b">
        <v>0</v>
      </c>
      <c r="Y6668" s="9" t="b">
        <v>1</v>
      </c>
      <c r="Z6668" s="9" t="b">
        <v>0</v>
      </c>
      <c r="AA6668" s="9" t="b">
        <v>1</v>
      </c>
      <c r="AB6668" s="9" t="b">
        <v>1</v>
      </c>
      <c r="AC6668" s="9" t="b">
        <v>0</v>
      </c>
      <c r="AD6668" s="9" t="b">
        <v>0</v>
      </c>
      <c r="AE6668" s="9" t="b">
        <v>1</v>
      </c>
      <c r="AF6668" s="9" t="b">
        <v>1</v>
      </c>
      <c r="AG6668" s="9" t="b">
        <v>0</v>
      </c>
    </row>
    <row r="6669" spans="1:33" x14ac:dyDescent="0.2">
      <c r="A6669" s="9">
        <v>2</v>
      </c>
      <c r="B6669" t="s">
        <v>184</v>
      </c>
      <c r="C6669" t="s">
        <v>27</v>
      </c>
      <c r="D6669">
        <v>0</v>
      </c>
      <c r="E6669">
        <v>7202914.97366782</v>
      </c>
      <c r="F6669">
        <v>0</v>
      </c>
      <c r="G6669">
        <v>0</v>
      </c>
      <c r="H6669">
        <v>0</v>
      </c>
      <c r="I6669">
        <v>0</v>
      </c>
      <c r="J6669" s="8">
        <f>SUMIFS(Table1[time],Table1[repetition],Table1[[#This Row],[repetition]],Table1[config],Table1[[#This Row],[config]])</f>
        <v>107077741.574589</v>
      </c>
      <c r="K6669" s="9">
        <v>600</v>
      </c>
      <c r="L6669" s="9">
        <v>18</v>
      </c>
      <c r="M6669" s="9" t="s">
        <v>150</v>
      </c>
      <c r="N6669" s="9" t="b">
        <v>0</v>
      </c>
      <c r="O6669" s="9" t="b">
        <v>1</v>
      </c>
      <c r="P6669" s="9" t="b">
        <v>0</v>
      </c>
      <c r="Q6669" s="9" t="b">
        <v>0</v>
      </c>
      <c r="R6669" s="9" t="b">
        <v>1</v>
      </c>
      <c r="S6669" s="9" t="b">
        <v>1</v>
      </c>
      <c r="T6669" s="9" t="b">
        <v>1</v>
      </c>
      <c r="U6669" s="9" t="b">
        <v>0</v>
      </c>
      <c r="V6669" s="9" t="b">
        <v>1</v>
      </c>
      <c r="W6669" s="9" t="b">
        <v>0</v>
      </c>
      <c r="X6669" s="9" t="b">
        <v>0</v>
      </c>
      <c r="Y6669" s="9" t="b">
        <v>0</v>
      </c>
      <c r="Z6669" s="9" t="b">
        <v>1</v>
      </c>
      <c r="AA6669" s="9" t="b">
        <v>0</v>
      </c>
      <c r="AB6669" s="9" t="b">
        <v>0</v>
      </c>
      <c r="AC6669" s="9" t="b">
        <v>1</v>
      </c>
      <c r="AD6669" s="9" t="b">
        <v>1</v>
      </c>
      <c r="AE6669" s="9" t="b">
        <v>0</v>
      </c>
      <c r="AF6669" s="9" t="b">
        <v>1</v>
      </c>
      <c r="AG6669" s="9" t="b">
        <v>1</v>
      </c>
    </row>
    <row r="6670" spans="1:33" x14ac:dyDescent="0.2">
      <c r="A6670" s="9">
        <v>3</v>
      </c>
      <c r="B6670" t="s">
        <v>184</v>
      </c>
      <c r="C6670" t="s">
        <v>27</v>
      </c>
      <c r="D6670">
        <v>0</v>
      </c>
      <c r="E6670">
        <v>7206505.4836640004</v>
      </c>
      <c r="F6670">
        <v>0</v>
      </c>
      <c r="G6670">
        <v>0</v>
      </c>
      <c r="H6670">
        <v>0</v>
      </c>
      <c r="I6670">
        <v>0</v>
      </c>
      <c r="J6670" s="8">
        <f>SUMIFS(Table1[time],Table1[repetition],Table1[[#This Row],[repetition]],Table1[config],Table1[[#This Row],[config]])</f>
        <v>130389927.35100174</v>
      </c>
      <c r="K6670" s="9">
        <v>600</v>
      </c>
      <c r="L6670" s="9">
        <v>6</v>
      </c>
      <c r="M6670" s="9" t="s">
        <v>151</v>
      </c>
      <c r="N6670" s="9" t="b">
        <v>1</v>
      </c>
      <c r="O6670" s="9" t="b">
        <v>1</v>
      </c>
      <c r="P6670" s="9" t="b">
        <v>1</v>
      </c>
      <c r="Q6670" s="9" t="b">
        <v>1</v>
      </c>
      <c r="R6670" s="9" t="b">
        <v>0</v>
      </c>
      <c r="S6670" s="9" t="b">
        <v>1</v>
      </c>
      <c r="T6670" s="9" t="b">
        <v>1</v>
      </c>
      <c r="U6670" s="9" t="b">
        <v>1</v>
      </c>
      <c r="V6670" s="9" t="b">
        <v>0</v>
      </c>
      <c r="W6670" s="9" t="b">
        <v>1</v>
      </c>
      <c r="X6670" s="9" t="b">
        <v>0</v>
      </c>
      <c r="Y6670" s="9" t="b">
        <v>1</v>
      </c>
      <c r="Z6670" s="9" t="b">
        <v>1</v>
      </c>
      <c r="AA6670" s="9" t="b">
        <v>0</v>
      </c>
      <c r="AB6670" s="9" t="b">
        <v>1</v>
      </c>
      <c r="AC6670" s="9" t="b">
        <v>1</v>
      </c>
      <c r="AD6670" s="9" t="b">
        <v>1</v>
      </c>
      <c r="AE6670" s="9" t="b">
        <v>0</v>
      </c>
      <c r="AF6670" s="9" t="b">
        <v>0</v>
      </c>
      <c r="AG6670" s="9" t="b">
        <v>0</v>
      </c>
    </row>
    <row r="6671" spans="1:33" x14ac:dyDescent="0.2">
      <c r="A6671" s="9">
        <v>1</v>
      </c>
      <c r="B6671" t="s">
        <v>186</v>
      </c>
      <c r="C6671" t="s">
        <v>27</v>
      </c>
      <c r="D6671">
        <v>0</v>
      </c>
      <c r="E6671">
        <v>7204492.8748019701</v>
      </c>
      <c r="F6671">
        <v>0</v>
      </c>
      <c r="G6671">
        <v>0</v>
      </c>
      <c r="H6671">
        <v>0</v>
      </c>
      <c r="I6671">
        <v>0</v>
      </c>
      <c r="J6671" s="8">
        <f>SUMIFS(Table1[time],Table1[repetition],Table1[[#This Row],[repetition]],Table1[config],Table1[[#This Row],[config]])</f>
        <v>117265950.63309574</v>
      </c>
      <c r="K6671" s="9">
        <v>600</v>
      </c>
      <c r="L6671" s="9">
        <v>6</v>
      </c>
      <c r="M6671" s="9" t="s">
        <v>151</v>
      </c>
      <c r="N6671" s="9" t="b">
        <v>1</v>
      </c>
      <c r="O6671" s="9" t="b">
        <v>1</v>
      </c>
      <c r="P6671" s="9" t="b">
        <v>1</v>
      </c>
      <c r="Q6671" s="9" t="b">
        <v>1</v>
      </c>
      <c r="R6671" s="9" t="b">
        <v>0</v>
      </c>
      <c r="S6671" s="9" t="b">
        <v>1</v>
      </c>
      <c r="T6671" s="9" t="b">
        <v>1</v>
      </c>
      <c r="U6671" s="9" t="b">
        <v>1</v>
      </c>
      <c r="V6671" s="9" t="b">
        <v>0</v>
      </c>
      <c r="W6671" s="9" t="b">
        <v>1</v>
      </c>
      <c r="X6671" s="9" t="b">
        <v>0</v>
      </c>
      <c r="Y6671" s="9" t="b">
        <v>1</v>
      </c>
      <c r="Z6671" s="9" t="b">
        <v>1</v>
      </c>
      <c r="AA6671" s="9" t="b">
        <v>0</v>
      </c>
      <c r="AB6671" s="9" t="b">
        <v>1</v>
      </c>
      <c r="AC6671" s="9" t="b">
        <v>1</v>
      </c>
      <c r="AD6671" s="9" t="b">
        <v>1</v>
      </c>
      <c r="AE6671" s="9" t="b">
        <v>0</v>
      </c>
      <c r="AF6671" s="9" t="b">
        <v>0</v>
      </c>
      <c r="AG6671" s="9" t="b">
        <v>0</v>
      </c>
    </row>
    <row r="6672" spans="1:33" x14ac:dyDescent="0.2">
      <c r="A6672" s="11">
        <v>2</v>
      </c>
      <c r="B6672" t="s">
        <v>186</v>
      </c>
      <c r="C6672" t="s">
        <v>27</v>
      </c>
      <c r="D6672">
        <v>0</v>
      </c>
      <c r="E6672">
        <v>7203793.6813151399</v>
      </c>
      <c r="F6672">
        <v>0</v>
      </c>
      <c r="G6672">
        <v>0</v>
      </c>
      <c r="H6672">
        <v>0</v>
      </c>
      <c r="I6672">
        <v>0</v>
      </c>
      <c r="J6672" s="10">
        <f>SUMIFS(Table1[time],Table1[repetition],Table1[[#This Row],[repetition]],Table1[config],Table1[[#This Row],[config]])</f>
        <v>107077741.574589</v>
      </c>
      <c r="K6672" s="11">
        <v>600</v>
      </c>
      <c r="L6672" s="11">
        <v>18</v>
      </c>
      <c r="M6672" s="11" t="s">
        <v>150</v>
      </c>
      <c r="N6672" s="11" t="b">
        <v>0</v>
      </c>
      <c r="O6672" s="11" t="b">
        <v>1</v>
      </c>
      <c r="P6672" s="11" t="b">
        <v>0</v>
      </c>
      <c r="Q6672" s="11" t="b">
        <v>0</v>
      </c>
      <c r="R6672" s="11" t="b">
        <v>1</v>
      </c>
      <c r="S6672" s="11" t="b">
        <v>1</v>
      </c>
      <c r="T6672" s="11" t="b">
        <v>1</v>
      </c>
      <c r="U6672" s="11" t="b">
        <v>0</v>
      </c>
      <c r="V6672" s="11" t="b">
        <v>1</v>
      </c>
      <c r="W6672" s="11" t="b">
        <v>0</v>
      </c>
      <c r="X6672" s="11" t="b">
        <v>0</v>
      </c>
      <c r="Y6672" s="11" t="b">
        <v>0</v>
      </c>
      <c r="Z6672" s="11" t="b">
        <v>1</v>
      </c>
      <c r="AA6672" s="11" t="b">
        <v>0</v>
      </c>
      <c r="AB6672" s="11" t="b">
        <v>0</v>
      </c>
      <c r="AC6672" s="11" t="b">
        <v>1</v>
      </c>
      <c r="AD6672" s="11" t="b">
        <v>1</v>
      </c>
      <c r="AE6672" s="11" t="b">
        <v>0</v>
      </c>
      <c r="AF6672" s="11" t="b">
        <v>1</v>
      </c>
      <c r="AG6672" s="11" t="b">
        <v>1</v>
      </c>
    </row>
    <row r="6673" spans="1:33" x14ac:dyDescent="0.2">
      <c r="A6673" s="9">
        <v>3</v>
      </c>
      <c r="B6673" t="s">
        <v>186</v>
      </c>
      <c r="C6673" t="s">
        <v>27</v>
      </c>
      <c r="D6673">
        <v>0</v>
      </c>
      <c r="E6673">
        <v>7205509.8877109997</v>
      </c>
      <c r="F6673">
        <v>0</v>
      </c>
      <c r="G6673">
        <v>0</v>
      </c>
      <c r="H6673">
        <v>0</v>
      </c>
      <c r="I6673">
        <v>0</v>
      </c>
      <c r="J6673" s="8">
        <f>SUMIFS(Table1[time],Table1[repetition],Table1[[#This Row],[repetition]],Table1[config],Table1[[#This Row],[config]])</f>
        <v>130389927.35100174</v>
      </c>
      <c r="K6673" s="9">
        <v>600</v>
      </c>
      <c r="L6673" s="9">
        <v>5</v>
      </c>
      <c r="M6673" s="9" t="s">
        <v>151</v>
      </c>
      <c r="N6673" s="9" t="b">
        <v>0</v>
      </c>
      <c r="O6673" s="9" t="b">
        <v>1</v>
      </c>
      <c r="P6673" s="9" t="b">
        <v>1</v>
      </c>
      <c r="Q6673" s="9" t="b">
        <v>1</v>
      </c>
      <c r="R6673" s="9" t="b">
        <v>0</v>
      </c>
      <c r="S6673" s="9" t="b">
        <v>0</v>
      </c>
      <c r="T6673" s="9" t="b">
        <v>0</v>
      </c>
      <c r="U6673" s="9" t="b">
        <v>0</v>
      </c>
      <c r="V6673" s="9" t="b">
        <v>1</v>
      </c>
      <c r="W6673" s="9" t="b">
        <v>1</v>
      </c>
      <c r="X6673" s="9" t="b">
        <v>1</v>
      </c>
      <c r="Y6673" s="9" t="b">
        <v>1</v>
      </c>
      <c r="Z6673" s="9" t="b">
        <v>0</v>
      </c>
      <c r="AA6673" s="9" t="b">
        <v>1</v>
      </c>
      <c r="AB6673" s="9" t="b">
        <v>1</v>
      </c>
      <c r="AC6673" s="9" t="b">
        <v>0</v>
      </c>
      <c r="AD6673" s="9" t="b">
        <v>1</v>
      </c>
      <c r="AE6673" s="9" t="b">
        <v>1</v>
      </c>
      <c r="AF6673" s="9" t="b">
        <v>0</v>
      </c>
      <c r="AG6673" s="9" t="b">
        <v>1</v>
      </c>
    </row>
    <row r="6674" spans="1:33" x14ac:dyDescent="0.2">
      <c r="A6674" s="11">
        <v>1</v>
      </c>
      <c r="B6674" t="s">
        <v>187</v>
      </c>
      <c r="C6674" t="s">
        <v>27</v>
      </c>
      <c r="D6674">
        <v>0</v>
      </c>
      <c r="E6674">
        <v>7205209.7322850004</v>
      </c>
      <c r="F6674">
        <v>0</v>
      </c>
      <c r="G6674">
        <v>0</v>
      </c>
      <c r="H6674">
        <v>0</v>
      </c>
      <c r="I6674">
        <v>0</v>
      </c>
      <c r="J6674" s="10">
        <f>SUMIFS(Table1[time],Table1[repetition],Table1[[#This Row],[repetition]],Table1[config],Table1[[#This Row],[config]])</f>
        <v>117265950.63309574</v>
      </c>
      <c r="K6674" s="11">
        <v>1</v>
      </c>
      <c r="L6674" s="11">
        <v>3</v>
      </c>
      <c r="M6674" s="11" t="s">
        <v>149</v>
      </c>
      <c r="N6674" s="11" t="b">
        <v>1</v>
      </c>
      <c r="O6674" s="11" t="b">
        <v>0</v>
      </c>
      <c r="P6674" s="11" t="b">
        <v>1</v>
      </c>
      <c r="Q6674" s="11" t="b">
        <v>0</v>
      </c>
      <c r="R6674" s="11" t="b">
        <v>1</v>
      </c>
      <c r="S6674" s="11" t="b">
        <v>1</v>
      </c>
      <c r="T6674" s="11" t="b">
        <v>1</v>
      </c>
      <c r="U6674" s="11" t="b">
        <v>1</v>
      </c>
      <c r="V6674" s="11" t="b">
        <v>1</v>
      </c>
      <c r="W6674" s="11" t="b">
        <v>1</v>
      </c>
      <c r="X6674" s="11" t="b">
        <v>1</v>
      </c>
      <c r="Y6674" s="11" t="b">
        <v>1</v>
      </c>
      <c r="Z6674" s="11" t="b">
        <v>0</v>
      </c>
      <c r="AA6674" s="11" t="b">
        <v>0</v>
      </c>
      <c r="AB6674" s="11" t="b">
        <v>0</v>
      </c>
      <c r="AC6674" s="11" t="b">
        <v>0</v>
      </c>
      <c r="AD6674" s="11" t="b">
        <v>1</v>
      </c>
      <c r="AE6674" s="11" t="b">
        <v>0</v>
      </c>
      <c r="AF6674" s="11" t="b">
        <v>0</v>
      </c>
      <c r="AG6674" s="11" t="b">
        <v>0</v>
      </c>
    </row>
    <row r="6675" spans="1:33" x14ac:dyDescent="0.2">
      <c r="A6675" s="9">
        <v>2</v>
      </c>
      <c r="B6675" t="s">
        <v>187</v>
      </c>
      <c r="C6675" t="s">
        <v>27</v>
      </c>
      <c r="D6675">
        <v>0</v>
      </c>
      <c r="E6675">
        <v>7204596.8221439896</v>
      </c>
      <c r="F6675">
        <v>0</v>
      </c>
      <c r="G6675">
        <v>0</v>
      </c>
      <c r="H6675">
        <v>0</v>
      </c>
      <c r="I6675">
        <v>0</v>
      </c>
      <c r="J6675" s="8">
        <f>SUMIFS(Table1[time],Table1[repetition],Table1[[#This Row],[repetition]],Table1[config],Table1[[#This Row],[config]])</f>
        <v>107077741.574589</v>
      </c>
      <c r="K6675" s="9">
        <v>600</v>
      </c>
      <c r="L6675" s="9">
        <v>18</v>
      </c>
      <c r="M6675" s="9" t="s">
        <v>150</v>
      </c>
      <c r="N6675" s="9" t="b">
        <v>0</v>
      </c>
      <c r="O6675" s="9" t="b">
        <v>1</v>
      </c>
      <c r="P6675" s="9" t="b">
        <v>0</v>
      </c>
      <c r="Q6675" s="9" t="b">
        <v>0</v>
      </c>
      <c r="R6675" s="9" t="b">
        <v>1</v>
      </c>
      <c r="S6675" s="9" t="b">
        <v>1</v>
      </c>
      <c r="T6675" s="9" t="b">
        <v>1</v>
      </c>
      <c r="U6675" s="9" t="b">
        <v>0</v>
      </c>
      <c r="V6675" s="9" t="b">
        <v>1</v>
      </c>
      <c r="W6675" s="9" t="b">
        <v>0</v>
      </c>
      <c r="X6675" s="9" t="b">
        <v>0</v>
      </c>
      <c r="Y6675" s="9" t="b">
        <v>0</v>
      </c>
      <c r="Z6675" s="9" t="b">
        <v>1</v>
      </c>
      <c r="AA6675" s="9" t="b">
        <v>0</v>
      </c>
      <c r="AB6675" s="9" t="b">
        <v>0</v>
      </c>
      <c r="AC6675" s="9" t="b">
        <v>1</v>
      </c>
      <c r="AD6675" s="9" t="b">
        <v>1</v>
      </c>
      <c r="AE6675" s="9" t="b">
        <v>0</v>
      </c>
      <c r="AF6675" s="9" t="b">
        <v>1</v>
      </c>
      <c r="AG6675" s="9" t="b">
        <v>1</v>
      </c>
    </row>
    <row r="6676" spans="1:33" x14ac:dyDescent="0.2">
      <c r="A6676" s="11">
        <v>3</v>
      </c>
      <c r="B6676" t="s">
        <v>187</v>
      </c>
      <c r="C6676" t="s">
        <v>27</v>
      </c>
      <c r="D6676">
        <v>0</v>
      </c>
      <c r="E6676">
        <v>7205004.6919320002</v>
      </c>
      <c r="F6676">
        <v>0</v>
      </c>
      <c r="G6676">
        <v>0</v>
      </c>
      <c r="H6676">
        <v>0</v>
      </c>
      <c r="I6676">
        <v>0</v>
      </c>
      <c r="J6676" s="10">
        <f>SUMIFS(Table1[time],Table1[repetition],Table1[[#This Row],[repetition]],Table1[config],Table1[[#This Row],[config]])</f>
        <v>130389927.35100174</v>
      </c>
      <c r="K6676" s="11">
        <v>600</v>
      </c>
      <c r="L6676" s="11">
        <v>5</v>
      </c>
      <c r="M6676" s="11" t="s">
        <v>151</v>
      </c>
      <c r="N6676" s="11" t="b">
        <v>0</v>
      </c>
      <c r="O6676" s="11" t="b">
        <v>1</v>
      </c>
      <c r="P6676" s="11" t="b">
        <v>1</v>
      </c>
      <c r="Q6676" s="11" t="b">
        <v>1</v>
      </c>
      <c r="R6676" s="11" t="b">
        <v>0</v>
      </c>
      <c r="S6676" s="11" t="b">
        <v>0</v>
      </c>
      <c r="T6676" s="11" t="b">
        <v>0</v>
      </c>
      <c r="U6676" s="11" t="b">
        <v>0</v>
      </c>
      <c r="V6676" s="11" t="b">
        <v>1</v>
      </c>
      <c r="W6676" s="11" t="b">
        <v>1</v>
      </c>
      <c r="X6676" s="11" t="b">
        <v>1</v>
      </c>
      <c r="Y6676" s="11" t="b">
        <v>1</v>
      </c>
      <c r="Z6676" s="11" t="b">
        <v>0</v>
      </c>
      <c r="AA6676" s="11" t="b">
        <v>1</v>
      </c>
      <c r="AB6676" s="11" t="b">
        <v>1</v>
      </c>
      <c r="AC6676" s="11" t="b">
        <v>0</v>
      </c>
      <c r="AD6676" s="11" t="b">
        <v>1</v>
      </c>
      <c r="AE6676" s="11" t="b">
        <v>1</v>
      </c>
      <c r="AF6676" s="11" t="b">
        <v>0</v>
      </c>
      <c r="AG6676" s="11" t="b">
        <v>1</v>
      </c>
    </row>
    <row r="6677" spans="1:33" x14ac:dyDescent="0.2">
      <c r="A6677" s="11">
        <v>1</v>
      </c>
      <c r="B6677" t="s">
        <v>158</v>
      </c>
      <c r="C6677" t="s">
        <v>42</v>
      </c>
      <c r="D6677">
        <v>0</v>
      </c>
      <c r="E6677">
        <v>449115.20100501302</v>
      </c>
      <c r="F6677">
        <v>0</v>
      </c>
      <c r="G6677">
        <v>0</v>
      </c>
      <c r="H6677">
        <v>0</v>
      </c>
      <c r="I6677">
        <v>0</v>
      </c>
      <c r="J6677" s="10">
        <f>SUMIFS(Table1[time],Table1[repetition],Table1[[#This Row],[repetition]],Table1[config],Table1[[#This Row],[config]])</f>
        <v>80916846.452557594</v>
      </c>
      <c r="K6677" s="11">
        <v>1</v>
      </c>
      <c r="L6677" s="11">
        <v>4</v>
      </c>
      <c r="M6677" s="11" t="s">
        <v>150</v>
      </c>
      <c r="N6677" s="11" t="b">
        <v>0</v>
      </c>
      <c r="O6677" s="11" t="b">
        <v>1</v>
      </c>
      <c r="P6677" s="11" t="b">
        <v>0</v>
      </c>
      <c r="Q6677" s="11" t="b">
        <v>1</v>
      </c>
      <c r="R6677" s="11" t="b">
        <v>0</v>
      </c>
      <c r="S6677" s="11" t="b">
        <v>1</v>
      </c>
      <c r="T6677" s="11" t="b">
        <v>0</v>
      </c>
      <c r="U6677" s="11" t="b">
        <v>0</v>
      </c>
      <c r="V6677" s="11" t="b">
        <v>0</v>
      </c>
      <c r="W6677" s="11" t="b">
        <v>1</v>
      </c>
      <c r="X6677" s="11" t="b">
        <v>0</v>
      </c>
      <c r="Y6677" s="11" t="b">
        <v>1</v>
      </c>
      <c r="Z6677" s="11" t="b">
        <v>1</v>
      </c>
      <c r="AA6677" s="11" t="b">
        <v>1</v>
      </c>
      <c r="AB6677" s="11" t="b">
        <v>1</v>
      </c>
      <c r="AC6677" s="11" t="b">
        <v>1</v>
      </c>
      <c r="AD6677" s="11" t="b">
        <v>0</v>
      </c>
      <c r="AE6677" s="11" t="b">
        <v>1</v>
      </c>
      <c r="AF6677" s="11" t="b">
        <v>1</v>
      </c>
      <c r="AG6677" s="11" t="b">
        <v>1</v>
      </c>
    </row>
    <row r="6678" spans="1:33" x14ac:dyDescent="0.2">
      <c r="A6678" s="11">
        <v>2</v>
      </c>
      <c r="B6678" t="s">
        <v>158</v>
      </c>
      <c r="C6678" t="s">
        <v>42</v>
      </c>
      <c r="D6678">
        <v>0</v>
      </c>
      <c r="E6678">
        <v>240858.118883799</v>
      </c>
      <c r="F6678">
        <v>0</v>
      </c>
      <c r="G6678">
        <v>0</v>
      </c>
      <c r="H6678">
        <v>0</v>
      </c>
      <c r="I6678">
        <v>0</v>
      </c>
      <c r="J6678" s="10">
        <f>SUMIFS(Table1[time],Table1[repetition],Table1[[#This Row],[repetition]],Table1[config],Table1[[#This Row],[config]])</f>
        <v>76438304.690937907</v>
      </c>
      <c r="K6678" s="11">
        <v>600</v>
      </c>
      <c r="L6678" s="11">
        <v>6</v>
      </c>
      <c r="M6678" s="11" t="s">
        <v>151</v>
      </c>
      <c r="N6678" s="11" t="b">
        <v>1</v>
      </c>
      <c r="O6678" s="11" t="b">
        <v>1</v>
      </c>
      <c r="P6678" s="11" t="b">
        <v>1</v>
      </c>
      <c r="Q6678" s="11" t="b">
        <v>1</v>
      </c>
      <c r="R6678" s="11" t="b">
        <v>0</v>
      </c>
      <c r="S6678" s="11" t="b">
        <v>1</v>
      </c>
      <c r="T6678" s="11" t="b">
        <v>1</v>
      </c>
      <c r="U6678" s="11" t="b">
        <v>1</v>
      </c>
      <c r="V6678" s="11" t="b">
        <v>0</v>
      </c>
      <c r="W6678" s="11" t="b">
        <v>1</v>
      </c>
      <c r="X6678" s="11" t="b">
        <v>0</v>
      </c>
      <c r="Y6678" s="11" t="b">
        <v>1</v>
      </c>
      <c r="Z6678" s="11" t="b">
        <v>1</v>
      </c>
      <c r="AA6678" s="11" t="b">
        <v>0</v>
      </c>
      <c r="AB6678" s="11" t="b">
        <v>1</v>
      </c>
      <c r="AC6678" s="11" t="b">
        <v>1</v>
      </c>
      <c r="AD6678" s="11" t="b">
        <v>1</v>
      </c>
      <c r="AE6678" s="11" t="b">
        <v>0</v>
      </c>
      <c r="AF6678" s="11" t="b">
        <v>0</v>
      </c>
      <c r="AG6678" s="11" t="b">
        <v>0</v>
      </c>
    </row>
    <row r="6679" spans="1:33" x14ac:dyDescent="0.2">
      <c r="A6679" s="9">
        <v>3</v>
      </c>
      <c r="B6679" t="s">
        <v>158</v>
      </c>
      <c r="C6679" t="s">
        <v>42</v>
      </c>
      <c r="D6679">
        <v>0</v>
      </c>
      <c r="E6679">
        <v>505208.43765800202</v>
      </c>
      <c r="F6679">
        <v>0</v>
      </c>
      <c r="G6679">
        <v>0</v>
      </c>
      <c r="H6679">
        <v>0</v>
      </c>
      <c r="I6679">
        <v>0</v>
      </c>
      <c r="J6679" s="8">
        <f>SUMIFS(Table1[time],Table1[repetition],Table1[[#This Row],[repetition]],Table1[config],Table1[[#This Row],[config]])</f>
        <v>82299533.216833875</v>
      </c>
      <c r="K6679" s="9">
        <v>600</v>
      </c>
      <c r="L6679" s="9">
        <v>4</v>
      </c>
      <c r="M6679" s="9" t="s">
        <v>151</v>
      </c>
      <c r="N6679" s="9" t="b">
        <v>0</v>
      </c>
      <c r="O6679" s="9" t="b">
        <v>0</v>
      </c>
      <c r="P6679" s="9" t="b">
        <v>1</v>
      </c>
      <c r="Q6679" s="9" t="b">
        <v>0</v>
      </c>
      <c r="R6679" s="9" t="b">
        <v>0</v>
      </c>
      <c r="S6679" s="9" t="b">
        <v>1</v>
      </c>
      <c r="T6679" s="9" t="b">
        <v>1</v>
      </c>
      <c r="U6679" s="9" t="b">
        <v>0</v>
      </c>
      <c r="V6679" s="9" t="b">
        <v>0</v>
      </c>
      <c r="W6679" s="9" t="b">
        <v>1</v>
      </c>
      <c r="X6679" s="9" t="b">
        <v>0</v>
      </c>
      <c r="Y6679" s="9" t="b">
        <v>0</v>
      </c>
      <c r="Z6679" s="9" t="b">
        <v>1</v>
      </c>
      <c r="AA6679" s="9" t="b">
        <v>1</v>
      </c>
      <c r="AB6679" s="9" t="b">
        <v>1</v>
      </c>
      <c r="AC6679" s="9" t="b">
        <v>1</v>
      </c>
      <c r="AD6679" s="9" t="b">
        <v>0</v>
      </c>
      <c r="AE6679" s="9" t="b">
        <v>0</v>
      </c>
      <c r="AF6679" s="9" t="b">
        <v>1</v>
      </c>
      <c r="AG6679" s="9" t="b">
        <v>0</v>
      </c>
    </row>
    <row r="6680" spans="1:33" x14ac:dyDescent="0.2">
      <c r="A6680" s="11">
        <v>1</v>
      </c>
      <c r="B6680" t="s">
        <v>159</v>
      </c>
      <c r="C6680" t="s">
        <v>42</v>
      </c>
      <c r="D6680">
        <v>0</v>
      </c>
      <c r="E6680">
        <v>406084.67597700597</v>
      </c>
      <c r="F6680">
        <v>0</v>
      </c>
      <c r="G6680">
        <v>0</v>
      </c>
      <c r="H6680">
        <v>0</v>
      </c>
      <c r="I6680">
        <v>0</v>
      </c>
      <c r="J6680" s="10">
        <f>SUMIFS(Table1[time],Table1[repetition],Table1[[#This Row],[repetition]],Table1[config],Table1[[#This Row],[config]])</f>
        <v>80916846.452557594</v>
      </c>
      <c r="K6680" s="11">
        <v>1</v>
      </c>
      <c r="L6680" s="11">
        <v>6</v>
      </c>
      <c r="M6680" s="11" t="s">
        <v>149</v>
      </c>
      <c r="N6680" s="11" t="b">
        <v>0</v>
      </c>
      <c r="O6680" s="11" t="b">
        <v>1</v>
      </c>
      <c r="P6680" s="11" t="b">
        <v>0</v>
      </c>
      <c r="Q6680" s="11" t="b">
        <v>1</v>
      </c>
      <c r="R6680" s="11" t="b">
        <v>1</v>
      </c>
      <c r="S6680" s="11" t="b">
        <v>0</v>
      </c>
      <c r="T6680" s="11" t="b">
        <v>0</v>
      </c>
      <c r="U6680" s="11" t="b">
        <v>1</v>
      </c>
      <c r="V6680" s="11" t="b">
        <v>1</v>
      </c>
      <c r="W6680" s="11" t="b">
        <v>0</v>
      </c>
      <c r="X6680" s="11" t="b">
        <v>0</v>
      </c>
      <c r="Y6680" s="11" t="b">
        <v>1</v>
      </c>
      <c r="Z6680" s="11" t="b">
        <v>1</v>
      </c>
      <c r="AA6680" s="11" t="b">
        <v>1</v>
      </c>
      <c r="AB6680" s="11" t="b">
        <v>0</v>
      </c>
      <c r="AC6680" s="11" t="b">
        <v>1</v>
      </c>
      <c r="AD6680" s="11" t="b">
        <v>1</v>
      </c>
      <c r="AE6680" s="11" t="b">
        <v>0</v>
      </c>
      <c r="AF6680" s="11" t="b">
        <v>0</v>
      </c>
      <c r="AG6680" s="11" t="b">
        <v>1</v>
      </c>
    </row>
    <row r="6681" spans="1:33" x14ac:dyDescent="0.2">
      <c r="A6681" s="9">
        <v>2</v>
      </c>
      <c r="B6681" t="s">
        <v>159</v>
      </c>
      <c r="C6681" t="s">
        <v>42</v>
      </c>
      <c r="D6681">
        <v>0</v>
      </c>
      <c r="E6681">
        <v>306327.92901480501</v>
      </c>
      <c r="F6681">
        <v>0</v>
      </c>
      <c r="G6681">
        <v>0</v>
      </c>
      <c r="H6681">
        <v>0</v>
      </c>
      <c r="I6681">
        <v>0</v>
      </c>
      <c r="J6681" s="8">
        <f>SUMIFS(Table1[time],Table1[repetition],Table1[[#This Row],[repetition]],Table1[config],Table1[[#This Row],[config]])</f>
        <v>76438304.690937907</v>
      </c>
      <c r="K6681" s="9">
        <v>600</v>
      </c>
      <c r="L6681" s="9">
        <v>6</v>
      </c>
      <c r="M6681" s="9" t="s">
        <v>151</v>
      </c>
      <c r="N6681" s="9" t="b">
        <v>1</v>
      </c>
      <c r="O6681" s="9" t="b">
        <v>1</v>
      </c>
      <c r="P6681" s="9" t="b">
        <v>1</v>
      </c>
      <c r="Q6681" s="9" t="b">
        <v>1</v>
      </c>
      <c r="R6681" s="9" t="b">
        <v>0</v>
      </c>
      <c r="S6681" s="9" t="b">
        <v>1</v>
      </c>
      <c r="T6681" s="9" t="b">
        <v>1</v>
      </c>
      <c r="U6681" s="9" t="b">
        <v>1</v>
      </c>
      <c r="V6681" s="9" t="b">
        <v>0</v>
      </c>
      <c r="W6681" s="9" t="b">
        <v>1</v>
      </c>
      <c r="X6681" s="9" t="b">
        <v>0</v>
      </c>
      <c r="Y6681" s="9" t="b">
        <v>1</v>
      </c>
      <c r="Z6681" s="9" t="b">
        <v>1</v>
      </c>
      <c r="AA6681" s="9" t="b">
        <v>0</v>
      </c>
      <c r="AB6681" s="9" t="b">
        <v>1</v>
      </c>
      <c r="AC6681" s="9" t="b">
        <v>1</v>
      </c>
      <c r="AD6681" s="9" t="b">
        <v>1</v>
      </c>
      <c r="AE6681" s="9" t="b">
        <v>0</v>
      </c>
      <c r="AF6681" s="9" t="b">
        <v>0</v>
      </c>
      <c r="AG6681" s="9" t="b">
        <v>0</v>
      </c>
    </row>
    <row r="6682" spans="1:33" x14ac:dyDescent="0.2">
      <c r="A6682" s="9">
        <v>3</v>
      </c>
      <c r="B6682" t="s">
        <v>159</v>
      </c>
      <c r="C6682" t="s">
        <v>42</v>
      </c>
      <c r="D6682">
        <v>0</v>
      </c>
      <c r="E6682">
        <v>443292.974412004</v>
      </c>
      <c r="F6682">
        <v>0</v>
      </c>
      <c r="G6682">
        <v>0</v>
      </c>
      <c r="H6682">
        <v>0</v>
      </c>
      <c r="I6682">
        <v>0</v>
      </c>
      <c r="J6682" s="8">
        <f>SUMIFS(Table1[time],Table1[repetition],Table1[[#This Row],[repetition]],Table1[config],Table1[[#This Row],[config]])</f>
        <v>82299533.216833875</v>
      </c>
      <c r="K6682" s="9">
        <v>600</v>
      </c>
      <c r="L6682" s="9">
        <v>4</v>
      </c>
      <c r="M6682" s="9" t="s">
        <v>151</v>
      </c>
      <c r="N6682" s="9" t="b">
        <v>0</v>
      </c>
      <c r="O6682" s="9" t="b">
        <v>0</v>
      </c>
      <c r="P6682" s="9" t="b">
        <v>1</v>
      </c>
      <c r="Q6682" s="9" t="b">
        <v>0</v>
      </c>
      <c r="R6682" s="9" t="b">
        <v>0</v>
      </c>
      <c r="S6682" s="9" t="b">
        <v>1</v>
      </c>
      <c r="T6682" s="9" t="b">
        <v>1</v>
      </c>
      <c r="U6682" s="9" t="b">
        <v>0</v>
      </c>
      <c r="V6682" s="9" t="b">
        <v>0</v>
      </c>
      <c r="W6682" s="9" t="b">
        <v>1</v>
      </c>
      <c r="X6682" s="9" t="b">
        <v>0</v>
      </c>
      <c r="Y6682" s="9" t="b">
        <v>0</v>
      </c>
      <c r="Z6682" s="9" t="b">
        <v>1</v>
      </c>
      <c r="AA6682" s="9" t="b">
        <v>1</v>
      </c>
      <c r="AB6682" s="9" t="b">
        <v>1</v>
      </c>
      <c r="AC6682" s="9" t="b">
        <v>1</v>
      </c>
      <c r="AD6682" s="9" t="b">
        <v>0</v>
      </c>
      <c r="AE6682" s="9" t="b">
        <v>0</v>
      </c>
      <c r="AF6682" s="9" t="b">
        <v>1</v>
      </c>
      <c r="AG6682" s="9" t="b">
        <v>0</v>
      </c>
    </row>
    <row r="6683" spans="1:33" x14ac:dyDescent="0.2">
      <c r="A6683" s="11">
        <v>1</v>
      </c>
      <c r="B6683" t="s">
        <v>160</v>
      </c>
      <c r="C6683" t="s">
        <v>42</v>
      </c>
      <c r="D6683">
        <v>0</v>
      </c>
      <c r="E6683">
        <v>372175.31733599002</v>
      </c>
      <c r="F6683">
        <v>0</v>
      </c>
      <c r="G6683">
        <v>0</v>
      </c>
      <c r="H6683">
        <v>0</v>
      </c>
      <c r="I6683">
        <v>0</v>
      </c>
      <c r="J6683" s="10">
        <f>SUMIFS(Table1[time],Table1[repetition],Table1[[#This Row],[repetition]],Table1[config],Table1[[#This Row],[config]])</f>
        <v>80916846.452557594</v>
      </c>
      <c r="K6683" s="11">
        <v>50</v>
      </c>
      <c r="L6683" s="11">
        <v>1</v>
      </c>
      <c r="M6683" s="11" t="s">
        <v>151</v>
      </c>
      <c r="N6683" s="11" t="b">
        <v>0</v>
      </c>
      <c r="O6683" s="11" t="b">
        <v>1</v>
      </c>
      <c r="P6683" s="11" t="b">
        <v>1</v>
      </c>
      <c r="Q6683" s="11" t="b">
        <v>1</v>
      </c>
      <c r="R6683" s="11" t="b">
        <v>1</v>
      </c>
      <c r="S6683" s="11" t="b">
        <v>0</v>
      </c>
      <c r="T6683" s="11" t="b">
        <v>1</v>
      </c>
      <c r="U6683" s="11" t="b">
        <v>0</v>
      </c>
      <c r="V6683" s="11" t="b">
        <v>0</v>
      </c>
      <c r="W6683" s="11" t="b">
        <v>1</v>
      </c>
      <c r="X6683" s="11" t="b">
        <v>1</v>
      </c>
      <c r="Y6683" s="11" t="b">
        <v>1</v>
      </c>
      <c r="Z6683" s="11" t="b">
        <v>1</v>
      </c>
      <c r="AA6683" s="11" t="b">
        <v>0</v>
      </c>
      <c r="AB6683" s="11" t="b">
        <v>0</v>
      </c>
      <c r="AC6683" s="11" t="b">
        <v>0</v>
      </c>
      <c r="AD6683" s="11" t="b">
        <v>1</v>
      </c>
      <c r="AE6683" s="11" t="b">
        <v>1</v>
      </c>
      <c r="AF6683" s="11" t="b">
        <v>1</v>
      </c>
      <c r="AG6683" s="11" t="b">
        <v>1</v>
      </c>
    </row>
    <row r="6684" spans="1:33" x14ac:dyDescent="0.2">
      <c r="A6684" s="9">
        <v>2</v>
      </c>
      <c r="B6684" t="s">
        <v>160</v>
      </c>
      <c r="C6684" t="s">
        <v>42</v>
      </c>
      <c r="D6684">
        <v>0</v>
      </c>
      <c r="E6684">
        <v>190099.00874691</v>
      </c>
      <c r="F6684">
        <v>0</v>
      </c>
      <c r="G6684">
        <v>0</v>
      </c>
      <c r="H6684">
        <v>0</v>
      </c>
      <c r="I6684">
        <v>0</v>
      </c>
      <c r="J6684" s="8">
        <f>SUMIFS(Table1[time],Table1[repetition],Table1[[#This Row],[repetition]],Table1[config],Table1[[#This Row],[config]])</f>
        <v>76438304.690937907</v>
      </c>
      <c r="K6684" s="9">
        <v>600</v>
      </c>
      <c r="L6684" s="9">
        <v>6</v>
      </c>
      <c r="M6684" s="9" t="s">
        <v>151</v>
      </c>
      <c r="N6684" s="9" t="b">
        <v>1</v>
      </c>
      <c r="O6684" s="9" t="b">
        <v>1</v>
      </c>
      <c r="P6684" s="9" t="b">
        <v>1</v>
      </c>
      <c r="Q6684" s="9" t="b">
        <v>1</v>
      </c>
      <c r="R6684" s="9" t="b">
        <v>0</v>
      </c>
      <c r="S6684" s="9" t="b">
        <v>1</v>
      </c>
      <c r="T6684" s="9" t="b">
        <v>1</v>
      </c>
      <c r="U6684" s="9" t="b">
        <v>1</v>
      </c>
      <c r="V6684" s="9" t="b">
        <v>0</v>
      </c>
      <c r="W6684" s="9" t="b">
        <v>1</v>
      </c>
      <c r="X6684" s="9" t="b">
        <v>0</v>
      </c>
      <c r="Y6684" s="9" t="b">
        <v>1</v>
      </c>
      <c r="Z6684" s="9" t="b">
        <v>1</v>
      </c>
      <c r="AA6684" s="9" t="b">
        <v>0</v>
      </c>
      <c r="AB6684" s="9" t="b">
        <v>1</v>
      </c>
      <c r="AC6684" s="9" t="b">
        <v>1</v>
      </c>
      <c r="AD6684" s="9" t="b">
        <v>1</v>
      </c>
      <c r="AE6684" s="9" t="b">
        <v>0</v>
      </c>
      <c r="AF6684" s="9" t="b">
        <v>0</v>
      </c>
      <c r="AG6684" s="9" t="b">
        <v>0</v>
      </c>
    </row>
    <row r="6685" spans="1:33" x14ac:dyDescent="0.2">
      <c r="A6685" s="9">
        <v>3</v>
      </c>
      <c r="B6685" t="s">
        <v>160</v>
      </c>
      <c r="C6685" t="s">
        <v>42</v>
      </c>
      <c r="D6685">
        <v>0</v>
      </c>
      <c r="E6685">
        <v>384223.20483899902</v>
      </c>
      <c r="F6685">
        <v>0</v>
      </c>
      <c r="G6685">
        <v>0</v>
      </c>
      <c r="H6685">
        <v>0</v>
      </c>
      <c r="I6685">
        <v>0</v>
      </c>
      <c r="J6685" s="8">
        <f>SUMIFS(Table1[time],Table1[repetition],Table1[[#This Row],[repetition]],Table1[config],Table1[[#This Row],[config]])</f>
        <v>82299533.216833875</v>
      </c>
      <c r="K6685" s="9">
        <v>600</v>
      </c>
      <c r="L6685" s="9">
        <v>3</v>
      </c>
      <c r="M6685" s="9" t="s">
        <v>151</v>
      </c>
      <c r="N6685" s="9" t="b">
        <v>0</v>
      </c>
      <c r="O6685" s="9" t="b">
        <v>1</v>
      </c>
      <c r="P6685" s="9" t="b">
        <v>0</v>
      </c>
      <c r="Q6685" s="9" t="b">
        <v>1</v>
      </c>
      <c r="R6685" s="9" t="b">
        <v>1</v>
      </c>
      <c r="S6685" s="9" t="b">
        <v>1</v>
      </c>
      <c r="T6685" s="9" t="b">
        <v>1</v>
      </c>
      <c r="U6685" s="9" t="b">
        <v>0</v>
      </c>
      <c r="V6685" s="9" t="b">
        <v>0</v>
      </c>
      <c r="W6685" s="9" t="b">
        <v>1</v>
      </c>
      <c r="X6685" s="9" t="b">
        <v>0</v>
      </c>
      <c r="Y6685" s="9" t="b">
        <v>0</v>
      </c>
      <c r="Z6685" s="9" t="b">
        <v>1</v>
      </c>
      <c r="AA6685" s="9" t="b">
        <v>0</v>
      </c>
      <c r="AB6685" s="9" t="b">
        <v>0</v>
      </c>
      <c r="AC6685" s="9" t="b">
        <v>1</v>
      </c>
      <c r="AD6685" s="9" t="b">
        <v>1</v>
      </c>
      <c r="AE6685" s="9" t="b">
        <v>0</v>
      </c>
      <c r="AF6685" s="9" t="b">
        <v>1</v>
      </c>
      <c r="AG6685" s="9" t="b">
        <v>0</v>
      </c>
    </row>
    <row r="6686" spans="1:33" x14ac:dyDescent="0.2">
      <c r="A6686" s="9">
        <v>1</v>
      </c>
      <c r="B6686" t="s">
        <v>162</v>
      </c>
      <c r="C6686" t="s">
        <v>42</v>
      </c>
      <c r="D6686">
        <v>0</v>
      </c>
      <c r="E6686">
        <v>1106877.82561796</v>
      </c>
      <c r="F6686">
        <v>0</v>
      </c>
      <c r="G6686">
        <v>0</v>
      </c>
      <c r="H6686">
        <v>0</v>
      </c>
      <c r="I6686">
        <v>0</v>
      </c>
      <c r="J6686" s="8">
        <f>SUMIFS(Table1[time],Table1[repetition],Table1[[#This Row],[repetition]],Table1[config],Table1[[#This Row],[config]])</f>
        <v>80916846.452557594</v>
      </c>
      <c r="K6686" s="9">
        <v>50</v>
      </c>
      <c r="L6686" s="9">
        <v>4</v>
      </c>
      <c r="M6686" s="9" t="s">
        <v>151</v>
      </c>
      <c r="N6686" s="9" t="b">
        <v>1</v>
      </c>
      <c r="O6686" s="9" t="b">
        <v>0</v>
      </c>
      <c r="P6686" s="9" t="b">
        <v>0</v>
      </c>
      <c r="Q6686" s="9" t="b">
        <v>0</v>
      </c>
      <c r="R6686" s="9" t="b">
        <v>0</v>
      </c>
      <c r="S6686" s="9" t="b">
        <v>1</v>
      </c>
      <c r="T6686" s="9" t="b">
        <v>0</v>
      </c>
      <c r="U6686" s="9" t="b">
        <v>1</v>
      </c>
      <c r="V6686" s="9" t="b">
        <v>1</v>
      </c>
      <c r="W6686" s="9" t="b">
        <v>1</v>
      </c>
      <c r="X6686" s="9" t="b">
        <v>1</v>
      </c>
      <c r="Y6686" s="9" t="b">
        <v>1</v>
      </c>
      <c r="Z6686" s="9" t="b">
        <v>0</v>
      </c>
      <c r="AA6686" s="9" t="b">
        <v>1</v>
      </c>
      <c r="AB6686" s="9" t="b">
        <v>0</v>
      </c>
      <c r="AC6686" s="9" t="b">
        <v>1</v>
      </c>
      <c r="AD6686" s="9" t="b">
        <v>0</v>
      </c>
      <c r="AE6686" s="9" t="b">
        <v>1</v>
      </c>
      <c r="AF6686" s="9" t="b">
        <v>0</v>
      </c>
      <c r="AG6686" s="9" t="b">
        <v>1</v>
      </c>
    </row>
    <row r="6687" spans="1:33" x14ac:dyDescent="0.2">
      <c r="A6687" s="11">
        <v>2</v>
      </c>
      <c r="B6687" t="s">
        <v>162</v>
      </c>
      <c r="C6687" t="s">
        <v>42</v>
      </c>
      <c r="D6687">
        <v>0</v>
      </c>
      <c r="E6687">
        <v>232286.88709065301</v>
      </c>
      <c r="F6687">
        <v>0</v>
      </c>
      <c r="G6687">
        <v>0</v>
      </c>
      <c r="H6687">
        <v>0</v>
      </c>
      <c r="I6687">
        <v>0</v>
      </c>
      <c r="J6687" s="10">
        <f>SUMIFS(Table1[time],Table1[repetition],Table1[[#This Row],[repetition]],Table1[config],Table1[[#This Row],[config]])</f>
        <v>76438304.690937907</v>
      </c>
      <c r="K6687" s="11">
        <v>600</v>
      </c>
      <c r="L6687" s="11">
        <v>6</v>
      </c>
      <c r="M6687" s="11" t="s">
        <v>151</v>
      </c>
      <c r="N6687" s="11" t="b">
        <v>1</v>
      </c>
      <c r="O6687" s="11" t="b">
        <v>1</v>
      </c>
      <c r="P6687" s="11" t="b">
        <v>1</v>
      </c>
      <c r="Q6687" s="11" t="b">
        <v>1</v>
      </c>
      <c r="R6687" s="11" t="b">
        <v>0</v>
      </c>
      <c r="S6687" s="11" t="b">
        <v>1</v>
      </c>
      <c r="T6687" s="11" t="b">
        <v>1</v>
      </c>
      <c r="U6687" s="11" t="b">
        <v>1</v>
      </c>
      <c r="V6687" s="11" t="b">
        <v>0</v>
      </c>
      <c r="W6687" s="11" t="b">
        <v>1</v>
      </c>
      <c r="X6687" s="11" t="b">
        <v>0</v>
      </c>
      <c r="Y6687" s="11" t="b">
        <v>1</v>
      </c>
      <c r="Z6687" s="11" t="b">
        <v>1</v>
      </c>
      <c r="AA6687" s="11" t="b">
        <v>0</v>
      </c>
      <c r="AB6687" s="11" t="b">
        <v>1</v>
      </c>
      <c r="AC6687" s="11" t="b">
        <v>1</v>
      </c>
      <c r="AD6687" s="11" t="b">
        <v>1</v>
      </c>
      <c r="AE6687" s="11" t="b">
        <v>0</v>
      </c>
      <c r="AF6687" s="11" t="b">
        <v>0</v>
      </c>
      <c r="AG6687" s="11" t="b">
        <v>0</v>
      </c>
    </row>
    <row r="6688" spans="1:33" x14ac:dyDescent="0.2">
      <c r="A6688" s="9">
        <v>3</v>
      </c>
      <c r="B6688" t="s">
        <v>162</v>
      </c>
      <c r="C6688" t="s">
        <v>42</v>
      </c>
      <c r="D6688">
        <v>0</v>
      </c>
      <c r="E6688">
        <v>1272654.32142399</v>
      </c>
      <c r="F6688">
        <v>0</v>
      </c>
      <c r="G6688">
        <v>0</v>
      </c>
      <c r="H6688">
        <v>0</v>
      </c>
      <c r="I6688">
        <v>0</v>
      </c>
      <c r="J6688" s="8">
        <f>SUMIFS(Table1[time],Table1[repetition],Table1[[#This Row],[repetition]],Table1[config],Table1[[#This Row],[config]])</f>
        <v>82299533.216833875</v>
      </c>
      <c r="K6688" s="9">
        <v>600</v>
      </c>
      <c r="L6688" s="9">
        <v>5</v>
      </c>
      <c r="M6688" s="9" t="s">
        <v>151</v>
      </c>
      <c r="N6688" s="9" t="b">
        <v>0</v>
      </c>
      <c r="O6688" s="9" t="b">
        <v>1</v>
      </c>
      <c r="P6688" s="9" t="b">
        <v>1</v>
      </c>
      <c r="Q6688" s="9" t="b">
        <v>1</v>
      </c>
      <c r="R6688" s="9" t="b">
        <v>0</v>
      </c>
      <c r="S6688" s="9" t="b">
        <v>0</v>
      </c>
      <c r="T6688" s="9" t="b">
        <v>0</v>
      </c>
      <c r="U6688" s="9" t="b">
        <v>0</v>
      </c>
      <c r="V6688" s="9" t="b">
        <v>1</v>
      </c>
      <c r="W6688" s="9" t="b">
        <v>1</v>
      </c>
      <c r="X6688" s="9" t="b">
        <v>1</v>
      </c>
      <c r="Y6688" s="9" t="b">
        <v>1</v>
      </c>
      <c r="Z6688" s="9" t="b">
        <v>0</v>
      </c>
      <c r="AA6688" s="9" t="b">
        <v>1</v>
      </c>
      <c r="AB6688" s="9" t="b">
        <v>1</v>
      </c>
      <c r="AC6688" s="9" t="b">
        <v>0</v>
      </c>
      <c r="AD6688" s="9" t="b">
        <v>1</v>
      </c>
      <c r="AE6688" s="9" t="b">
        <v>1</v>
      </c>
      <c r="AF6688" s="9" t="b">
        <v>0</v>
      </c>
      <c r="AG6688" s="9" t="b">
        <v>1</v>
      </c>
    </row>
    <row r="6689" spans="1:33" x14ac:dyDescent="0.2">
      <c r="A6689" s="9">
        <v>1</v>
      </c>
      <c r="B6689" t="s">
        <v>163</v>
      </c>
      <c r="C6689" t="s">
        <v>42</v>
      </c>
      <c r="D6689">
        <v>0</v>
      </c>
      <c r="E6689">
        <v>339042.17477299902</v>
      </c>
      <c r="F6689">
        <v>0</v>
      </c>
      <c r="G6689">
        <v>0</v>
      </c>
      <c r="H6689">
        <v>0</v>
      </c>
      <c r="I6689">
        <v>0</v>
      </c>
      <c r="J6689" s="8">
        <f>SUMIFS(Table1[time],Table1[repetition],Table1[[#This Row],[repetition]],Table1[config],Table1[[#This Row],[config]])</f>
        <v>80916846.452557594</v>
      </c>
      <c r="K6689" s="9">
        <v>0</v>
      </c>
      <c r="L6689" s="9">
        <v>3</v>
      </c>
      <c r="M6689" s="9" t="s">
        <v>151</v>
      </c>
      <c r="N6689" s="9" t="b">
        <v>0</v>
      </c>
      <c r="O6689" s="9" t="b">
        <v>1</v>
      </c>
      <c r="P6689" s="9" t="b">
        <v>0</v>
      </c>
      <c r="Q6689" s="9" t="b">
        <v>1</v>
      </c>
      <c r="R6689" s="9" t="b">
        <v>0</v>
      </c>
      <c r="S6689" s="9" t="b">
        <v>1</v>
      </c>
      <c r="T6689" s="9" t="b">
        <v>0</v>
      </c>
      <c r="U6689" s="9" t="b">
        <v>1</v>
      </c>
      <c r="V6689" s="9" t="b">
        <v>0</v>
      </c>
      <c r="W6689" s="9" t="b">
        <v>1</v>
      </c>
      <c r="X6689" s="9" t="b">
        <v>0</v>
      </c>
      <c r="Y6689" s="9" t="b">
        <v>1</v>
      </c>
      <c r="Z6689" s="9" t="b">
        <v>0</v>
      </c>
      <c r="AA6689" s="9" t="b">
        <v>1</v>
      </c>
      <c r="AB6689" s="9" t="b">
        <v>0</v>
      </c>
      <c r="AC6689" s="9" t="b">
        <v>1</v>
      </c>
      <c r="AD6689" s="9" t="b">
        <v>0</v>
      </c>
      <c r="AE6689" s="9" t="b">
        <v>1</v>
      </c>
      <c r="AF6689" s="9" t="b">
        <v>0</v>
      </c>
      <c r="AG6689" s="9" t="b">
        <v>1</v>
      </c>
    </row>
    <row r="6690" spans="1:33" x14ac:dyDescent="0.2">
      <c r="A6690" s="9">
        <v>2</v>
      </c>
      <c r="B6690" t="s">
        <v>163</v>
      </c>
      <c r="C6690" t="s">
        <v>42</v>
      </c>
      <c r="D6690">
        <v>0</v>
      </c>
      <c r="E6690">
        <v>165716.03820705699</v>
      </c>
      <c r="F6690">
        <v>0</v>
      </c>
      <c r="G6690">
        <v>0</v>
      </c>
      <c r="H6690">
        <v>0</v>
      </c>
      <c r="I6690">
        <v>0</v>
      </c>
      <c r="J6690" s="8">
        <f>SUMIFS(Table1[time],Table1[repetition],Table1[[#This Row],[repetition]],Table1[config],Table1[[#This Row],[config]])</f>
        <v>76438304.690937907</v>
      </c>
      <c r="K6690" s="9">
        <v>600</v>
      </c>
      <c r="L6690" s="9">
        <v>6</v>
      </c>
      <c r="M6690" s="9" t="s">
        <v>151</v>
      </c>
      <c r="N6690" s="9" t="b">
        <v>1</v>
      </c>
      <c r="O6690" s="9" t="b">
        <v>1</v>
      </c>
      <c r="P6690" s="9" t="b">
        <v>1</v>
      </c>
      <c r="Q6690" s="9" t="b">
        <v>1</v>
      </c>
      <c r="R6690" s="9" t="b">
        <v>0</v>
      </c>
      <c r="S6690" s="9" t="b">
        <v>1</v>
      </c>
      <c r="T6690" s="9" t="b">
        <v>1</v>
      </c>
      <c r="U6690" s="9" t="b">
        <v>1</v>
      </c>
      <c r="V6690" s="9" t="b">
        <v>0</v>
      </c>
      <c r="W6690" s="9" t="b">
        <v>1</v>
      </c>
      <c r="X6690" s="9" t="b">
        <v>0</v>
      </c>
      <c r="Y6690" s="9" t="b">
        <v>1</v>
      </c>
      <c r="Z6690" s="9" t="b">
        <v>1</v>
      </c>
      <c r="AA6690" s="9" t="b">
        <v>0</v>
      </c>
      <c r="AB6690" s="9" t="b">
        <v>1</v>
      </c>
      <c r="AC6690" s="9" t="b">
        <v>1</v>
      </c>
      <c r="AD6690" s="9" t="b">
        <v>1</v>
      </c>
      <c r="AE6690" s="9" t="b">
        <v>0</v>
      </c>
      <c r="AF6690" s="9" t="b">
        <v>0</v>
      </c>
      <c r="AG6690" s="9" t="b">
        <v>0</v>
      </c>
    </row>
    <row r="6691" spans="1:33" x14ac:dyDescent="0.2">
      <c r="A6691" s="11">
        <v>3</v>
      </c>
      <c r="B6691" t="s">
        <v>163</v>
      </c>
      <c r="C6691" t="s">
        <v>42</v>
      </c>
      <c r="D6691">
        <v>0</v>
      </c>
      <c r="E6691">
        <v>359000.75454497698</v>
      </c>
      <c r="F6691">
        <v>0</v>
      </c>
      <c r="G6691">
        <v>0</v>
      </c>
      <c r="H6691">
        <v>0</v>
      </c>
      <c r="I6691">
        <v>0</v>
      </c>
      <c r="J6691" s="10">
        <f>SUMIFS(Table1[time],Table1[repetition],Table1[[#This Row],[repetition]],Table1[config],Table1[[#This Row],[config]])</f>
        <v>82299533.216833875</v>
      </c>
      <c r="K6691" s="11">
        <v>600</v>
      </c>
      <c r="L6691" s="11">
        <v>4</v>
      </c>
      <c r="M6691" s="11" t="s">
        <v>151</v>
      </c>
      <c r="N6691" s="11" t="b">
        <v>0</v>
      </c>
      <c r="O6691" s="11" t="b">
        <v>0</v>
      </c>
      <c r="P6691" s="11" t="b">
        <v>1</v>
      </c>
      <c r="Q6691" s="11" t="b">
        <v>0</v>
      </c>
      <c r="R6691" s="11" t="b">
        <v>0</v>
      </c>
      <c r="S6691" s="11" t="b">
        <v>1</v>
      </c>
      <c r="T6691" s="11" t="b">
        <v>1</v>
      </c>
      <c r="U6691" s="11" t="b">
        <v>0</v>
      </c>
      <c r="V6691" s="11" t="b">
        <v>0</v>
      </c>
      <c r="W6691" s="11" t="b">
        <v>1</v>
      </c>
      <c r="X6691" s="11" t="b">
        <v>0</v>
      </c>
      <c r="Y6691" s="11" t="b">
        <v>0</v>
      </c>
      <c r="Z6691" s="11" t="b">
        <v>1</v>
      </c>
      <c r="AA6691" s="11" t="b">
        <v>1</v>
      </c>
      <c r="AB6691" s="11" t="b">
        <v>1</v>
      </c>
      <c r="AC6691" s="11" t="b">
        <v>1</v>
      </c>
      <c r="AD6691" s="11" t="b">
        <v>0</v>
      </c>
      <c r="AE6691" s="11" t="b">
        <v>0</v>
      </c>
      <c r="AF6691" s="11" t="b">
        <v>1</v>
      </c>
      <c r="AG6691" s="11" t="b">
        <v>0</v>
      </c>
    </row>
    <row r="6692" spans="1:33" x14ac:dyDescent="0.2">
      <c r="A6692" s="11">
        <v>1</v>
      </c>
      <c r="B6692" t="s">
        <v>164</v>
      </c>
      <c r="C6692" t="s">
        <v>42</v>
      </c>
      <c r="D6692">
        <v>0</v>
      </c>
      <c r="E6692">
        <v>7204231.9017239399</v>
      </c>
      <c r="F6692">
        <v>0</v>
      </c>
      <c r="G6692">
        <v>0</v>
      </c>
      <c r="H6692">
        <v>0</v>
      </c>
      <c r="I6692">
        <v>0</v>
      </c>
      <c r="J6692" s="10">
        <f>SUMIFS(Table1[time],Table1[repetition],Table1[[#This Row],[repetition]],Table1[config],Table1[[#This Row],[config]])</f>
        <v>80916846.452557594</v>
      </c>
      <c r="K6692" s="11">
        <v>80</v>
      </c>
      <c r="L6692" s="11">
        <v>1</v>
      </c>
      <c r="M6692" s="11" t="s">
        <v>149</v>
      </c>
      <c r="N6692" s="11" t="b">
        <v>0</v>
      </c>
      <c r="O6692" s="11" t="b">
        <v>1</v>
      </c>
      <c r="P6692" s="11" t="b">
        <v>1</v>
      </c>
      <c r="Q6692" s="11" t="b">
        <v>1</v>
      </c>
      <c r="R6692" s="11" t="b">
        <v>1</v>
      </c>
      <c r="S6692" s="11" t="b">
        <v>0</v>
      </c>
      <c r="T6692" s="11" t="b">
        <v>1</v>
      </c>
      <c r="U6692" s="11" t="b">
        <v>0</v>
      </c>
      <c r="V6692" s="11" t="b">
        <v>0</v>
      </c>
      <c r="W6692" s="11" t="b">
        <v>1</v>
      </c>
      <c r="X6692" s="11" t="b">
        <v>1</v>
      </c>
      <c r="Y6692" s="11" t="b">
        <v>1</v>
      </c>
      <c r="Z6692" s="11" t="b">
        <v>1</v>
      </c>
      <c r="AA6692" s="11" t="b">
        <v>0</v>
      </c>
      <c r="AB6692" s="11" t="b">
        <v>1</v>
      </c>
      <c r="AC6692" s="11" t="b">
        <v>1</v>
      </c>
      <c r="AD6692" s="11" t="b">
        <v>1</v>
      </c>
      <c r="AE6692" s="11" t="b">
        <v>1</v>
      </c>
      <c r="AF6692" s="11" t="b">
        <v>1</v>
      </c>
      <c r="AG6692" s="11" t="b">
        <v>0</v>
      </c>
    </row>
    <row r="6693" spans="1:33" x14ac:dyDescent="0.2">
      <c r="A6693" s="11">
        <v>2</v>
      </c>
      <c r="B6693" t="s">
        <v>164</v>
      </c>
      <c r="C6693" t="s">
        <v>42</v>
      </c>
      <c r="D6693">
        <v>0</v>
      </c>
      <c r="E6693">
        <v>7204142.5677118804</v>
      </c>
      <c r="F6693">
        <v>0</v>
      </c>
      <c r="G6693">
        <v>0</v>
      </c>
      <c r="H6693">
        <v>0</v>
      </c>
      <c r="I6693">
        <v>0</v>
      </c>
      <c r="J6693" s="10">
        <f>SUMIFS(Table1[time],Table1[repetition],Table1[[#This Row],[repetition]],Table1[config],Table1[[#This Row],[config]])</f>
        <v>76438304.690937907</v>
      </c>
      <c r="K6693" s="11">
        <v>600</v>
      </c>
      <c r="L6693" s="11">
        <v>18</v>
      </c>
      <c r="M6693" s="11" t="s">
        <v>150</v>
      </c>
      <c r="N6693" s="11" t="b">
        <v>0</v>
      </c>
      <c r="O6693" s="11" t="b">
        <v>1</v>
      </c>
      <c r="P6693" s="11" t="b">
        <v>0</v>
      </c>
      <c r="Q6693" s="11" t="b">
        <v>0</v>
      </c>
      <c r="R6693" s="11" t="b">
        <v>1</v>
      </c>
      <c r="S6693" s="11" t="b">
        <v>1</v>
      </c>
      <c r="T6693" s="11" t="b">
        <v>1</v>
      </c>
      <c r="U6693" s="11" t="b">
        <v>0</v>
      </c>
      <c r="V6693" s="11" t="b">
        <v>1</v>
      </c>
      <c r="W6693" s="11" t="b">
        <v>0</v>
      </c>
      <c r="X6693" s="11" t="b">
        <v>0</v>
      </c>
      <c r="Y6693" s="11" t="b">
        <v>0</v>
      </c>
      <c r="Z6693" s="11" t="b">
        <v>1</v>
      </c>
      <c r="AA6693" s="11" t="b">
        <v>0</v>
      </c>
      <c r="AB6693" s="11" t="b">
        <v>0</v>
      </c>
      <c r="AC6693" s="11" t="b">
        <v>1</v>
      </c>
      <c r="AD6693" s="11" t="b">
        <v>1</v>
      </c>
      <c r="AE6693" s="11" t="b">
        <v>0</v>
      </c>
      <c r="AF6693" s="11" t="b">
        <v>1</v>
      </c>
      <c r="AG6693" s="11" t="b">
        <v>1</v>
      </c>
    </row>
    <row r="6694" spans="1:33" x14ac:dyDescent="0.2">
      <c r="A6694" s="11">
        <v>3</v>
      </c>
      <c r="B6694" t="s">
        <v>164</v>
      </c>
      <c r="C6694" t="s">
        <v>42</v>
      </c>
      <c r="D6694">
        <v>0</v>
      </c>
      <c r="E6694">
        <v>7209322.517213</v>
      </c>
      <c r="F6694">
        <v>0</v>
      </c>
      <c r="G6694">
        <v>0</v>
      </c>
      <c r="H6694">
        <v>0</v>
      </c>
      <c r="I6694">
        <v>0</v>
      </c>
      <c r="J6694" s="10">
        <f>SUMIFS(Table1[time],Table1[repetition],Table1[[#This Row],[repetition]],Table1[config],Table1[[#This Row],[config]])</f>
        <v>82299533.216833875</v>
      </c>
      <c r="K6694" s="11">
        <v>600</v>
      </c>
      <c r="L6694" s="11">
        <v>6</v>
      </c>
      <c r="M6694" s="11" t="s">
        <v>151</v>
      </c>
      <c r="N6694" s="11" t="b">
        <v>1</v>
      </c>
      <c r="O6694" s="11" t="b">
        <v>1</v>
      </c>
      <c r="P6694" s="11" t="b">
        <v>1</v>
      </c>
      <c r="Q6694" s="11" t="b">
        <v>1</v>
      </c>
      <c r="R6694" s="11" t="b">
        <v>0</v>
      </c>
      <c r="S6694" s="11" t="b">
        <v>1</v>
      </c>
      <c r="T6694" s="11" t="b">
        <v>1</v>
      </c>
      <c r="U6694" s="11" t="b">
        <v>1</v>
      </c>
      <c r="V6694" s="11" t="b">
        <v>0</v>
      </c>
      <c r="W6694" s="11" t="b">
        <v>1</v>
      </c>
      <c r="X6694" s="11" t="b">
        <v>0</v>
      </c>
      <c r="Y6694" s="11" t="b">
        <v>1</v>
      </c>
      <c r="Z6694" s="11" t="b">
        <v>1</v>
      </c>
      <c r="AA6694" s="11" t="b">
        <v>0</v>
      </c>
      <c r="AB6694" s="11" t="b">
        <v>1</v>
      </c>
      <c r="AC6694" s="11" t="b">
        <v>1</v>
      </c>
      <c r="AD6694" s="11" t="b">
        <v>1</v>
      </c>
      <c r="AE6694" s="11" t="b">
        <v>0</v>
      </c>
      <c r="AF6694" s="11" t="b">
        <v>0</v>
      </c>
      <c r="AG6694" s="11" t="b">
        <v>0</v>
      </c>
    </row>
    <row r="6695" spans="1:33" x14ac:dyDescent="0.2">
      <c r="A6695" s="11">
        <v>1</v>
      </c>
      <c r="B6695" t="s">
        <v>165</v>
      </c>
      <c r="C6695" t="s">
        <v>42</v>
      </c>
      <c r="D6695">
        <v>0</v>
      </c>
      <c r="E6695">
        <v>7205094.17552198</v>
      </c>
      <c r="F6695">
        <v>0</v>
      </c>
      <c r="G6695">
        <v>0</v>
      </c>
      <c r="H6695">
        <v>0</v>
      </c>
      <c r="I6695">
        <v>0</v>
      </c>
      <c r="J6695" s="10">
        <f>SUMIFS(Table1[time],Table1[repetition],Table1[[#This Row],[repetition]],Table1[config],Table1[[#This Row],[config]])</f>
        <v>80916846.452557594</v>
      </c>
      <c r="K6695" s="11">
        <v>80</v>
      </c>
      <c r="L6695" s="11">
        <v>4</v>
      </c>
      <c r="M6695" s="11" t="s">
        <v>151</v>
      </c>
      <c r="N6695" s="11" t="b">
        <v>0</v>
      </c>
      <c r="O6695" s="11" t="b">
        <v>1</v>
      </c>
      <c r="P6695" s="11" t="b">
        <v>0</v>
      </c>
      <c r="Q6695" s="11" t="b">
        <v>1</v>
      </c>
      <c r="R6695" s="11" t="b">
        <v>0</v>
      </c>
      <c r="S6695" s="11" t="b">
        <v>0</v>
      </c>
      <c r="T6695" s="11" t="b">
        <v>1</v>
      </c>
      <c r="U6695" s="11" t="b">
        <v>0</v>
      </c>
      <c r="V6695" s="11" t="b">
        <v>0</v>
      </c>
      <c r="W6695" s="11" t="b">
        <v>0</v>
      </c>
      <c r="X6695" s="11" t="b">
        <v>1</v>
      </c>
      <c r="Y6695" s="11" t="b">
        <v>0</v>
      </c>
      <c r="Z6695" s="11" t="b">
        <v>1</v>
      </c>
      <c r="AA6695" s="11" t="b">
        <v>1</v>
      </c>
      <c r="AB6695" s="11" t="b">
        <v>1</v>
      </c>
      <c r="AC6695" s="11" t="b">
        <v>0</v>
      </c>
      <c r="AD6695" s="11" t="b">
        <v>1</v>
      </c>
      <c r="AE6695" s="11" t="b">
        <v>0</v>
      </c>
      <c r="AF6695" s="11" t="b">
        <v>0</v>
      </c>
      <c r="AG6695" s="11" t="b">
        <v>0</v>
      </c>
    </row>
    <row r="6696" spans="1:33" x14ac:dyDescent="0.2">
      <c r="A6696" s="11">
        <v>2</v>
      </c>
      <c r="B6696" t="s">
        <v>165</v>
      </c>
      <c r="C6696" t="s">
        <v>42</v>
      </c>
      <c r="D6696">
        <v>0</v>
      </c>
      <c r="E6696">
        <v>7205322.2277918803</v>
      </c>
      <c r="F6696">
        <v>0</v>
      </c>
      <c r="G6696">
        <v>0</v>
      </c>
      <c r="H6696">
        <v>0</v>
      </c>
      <c r="I6696">
        <v>0</v>
      </c>
      <c r="J6696" s="10">
        <f>SUMIFS(Table1[time],Table1[repetition],Table1[[#This Row],[repetition]],Table1[config],Table1[[#This Row],[config]])</f>
        <v>76438304.690937907</v>
      </c>
      <c r="K6696" s="11">
        <v>600</v>
      </c>
      <c r="L6696" s="11">
        <v>18</v>
      </c>
      <c r="M6696" s="11" t="s">
        <v>150</v>
      </c>
      <c r="N6696" s="11" t="b">
        <v>0</v>
      </c>
      <c r="O6696" s="11" t="b">
        <v>1</v>
      </c>
      <c r="P6696" s="11" t="b">
        <v>0</v>
      </c>
      <c r="Q6696" s="11" t="b">
        <v>0</v>
      </c>
      <c r="R6696" s="11" t="b">
        <v>1</v>
      </c>
      <c r="S6696" s="11" t="b">
        <v>1</v>
      </c>
      <c r="T6696" s="11" t="b">
        <v>1</v>
      </c>
      <c r="U6696" s="11" t="b">
        <v>0</v>
      </c>
      <c r="V6696" s="11" t="b">
        <v>1</v>
      </c>
      <c r="W6696" s="11" t="b">
        <v>0</v>
      </c>
      <c r="X6696" s="11" t="b">
        <v>0</v>
      </c>
      <c r="Y6696" s="11" t="b">
        <v>0</v>
      </c>
      <c r="Z6696" s="11" t="b">
        <v>1</v>
      </c>
      <c r="AA6696" s="11" t="b">
        <v>0</v>
      </c>
      <c r="AB6696" s="11" t="b">
        <v>0</v>
      </c>
      <c r="AC6696" s="11" t="b">
        <v>1</v>
      </c>
      <c r="AD6696" s="11" t="b">
        <v>1</v>
      </c>
      <c r="AE6696" s="11" t="b">
        <v>0</v>
      </c>
      <c r="AF6696" s="11" t="b">
        <v>1</v>
      </c>
      <c r="AG6696" s="11" t="b">
        <v>1</v>
      </c>
    </row>
    <row r="6697" spans="1:33" x14ac:dyDescent="0.2">
      <c r="A6697" s="11">
        <v>3</v>
      </c>
      <c r="B6697" t="s">
        <v>165</v>
      </c>
      <c r="C6697" t="s">
        <v>42</v>
      </c>
      <c r="D6697">
        <v>0</v>
      </c>
      <c r="E6697">
        <v>7206639.2020289702</v>
      </c>
      <c r="F6697">
        <v>0</v>
      </c>
      <c r="G6697">
        <v>0</v>
      </c>
      <c r="H6697">
        <v>0</v>
      </c>
      <c r="I6697">
        <v>0</v>
      </c>
      <c r="J6697" s="10">
        <f>SUMIFS(Table1[time],Table1[repetition],Table1[[#This Row],[repetition]],Table1[config],Table1[[#This Row],[config]])</f>
        <v>82299533.216833875</v>
      </c>
      <c r="K6697" s="11">
        <v>600</v>
      </c>
      <c r="L6697" s="11">
        <v>5</v>
      </c>
      <c r="M6697" s="11" t="s">
        <v>151</v>
      </c>
      <c r="N6697" s="11" t="b">
        <v>0</v>
      </c>
      <c r="O6697" s="11" t="b">
        <v>1</v>
      </c>
      <c r="P6697" s="11" t="b">
        <v>1</v>
      </c>
      <c r="Q6697" s="11" t="b">
        <v>1</v>
      </c>
      <c r="R6697" s="11" t="b">
        <v>0</v>
      </c>
      <c r="S6697" s="11" t="b">
        <v>0</v>
      </c>
      <c r="T6697" s="11" t="b">
        <v>0</v>
      </c>
      <c r="U6697" s="11" t="b">
        <v>0</v>
      </c>
      <c r="V6697" s="11" t="b">
        <v>1</v>
      </c>
      <c r="W6697" s="11" t="b">
        <v>1</v>
      </c>
      <c r="X6697" s="11" t="b">
        <v>1</v>
      </c>
      <c r="Y6697" s="11" t="b">
        <v>1</v>
      </c>
      <c r="Z6697" s="11" t="b">
        <v>0</v>
      </c>
      <c r="AA6697" s="11" t="b">
        <v>1</v>
      </c>
      <c r="AB6697" s="11" t="b">
        <v>1</v>
      </c>
      <c r="AC6697" s="11" t="b">
        <v>0</v>
      </c>
      <c r="AD6697" s="11" t="b">
        <v>1</v>
      </c>
      <c r="AE6697" s="11" t="b">
        <v>1</v>
      </c>
      <c r="AF6697" s="11" t="b">
        <v>0</v>
      </c>
      <c r="AG6697" s="11" t="b">
        <v>1</v>
      </c>
    </row>
    <row r="6698" spans="1:33" x14ac:dyDescent="0.2">
      <c r="A6698" s="11">
        <v>1</v>
      </c>
      <c r="B6698" t="s">
        <v>166</v>
      </c>
      <c r="C6698" t="s">
        <v>42</v>
      </c>
      <c r="D6698">
        <v>0</v>
      </c>
      <c r="E6698">
        <v>333361.993902013</v>
      </c>
      <c r="F6698">
        <v>0</v>
      </c>
      <c r="G6698">
        <v>0</v>
      </c>
      <c r="H6698">
        <v>0</v>
      </c>
      <c r="I6698">
        <v>0</v>
      </c>
      <c r="J6698" s="10">
        <f>SUMIFS(Table1[time],Table1[repetition],Table1[[#This Row],[repetition]],Table1[config],Table1[[#This Row],[config]])</f>
        <v>80916846.452557594</v>
      </c>
      <c r="K6698" s="11">
        <v>80</v>
      </c>
      <c r="L6698" s="11">
        <v>18</v>
      </c>
      <c r="M6698" s="11" t="s">
        <v>149</v>
      </c>
      <c r="N6698" s="11" t="b">
        <v>1</v>
      </c>
      <c r="O6698" s="11" t="b">
        <v>0</v>
      </c>
      <c r="P6698" s="11" t="b">
        <v>1</v>
      </c>
      <c r="Q6698" s="11" t="b">
        <v>0</v>
      </c>
      <c r="R6698" s="11" t="b">
        <v>0</v>
      </c>
      <c r="S6698" s="11" t="b">
        <v>0</v>
      </c>
      <c r="T6698" s="11" t="b">
        <v>1</v>
      </c>
      <c r="U6698" s="11" t="b">
        <v>0</v>
      </c>
      <c r="V6698" s="11" t="b">
        <v>1</v>
      </c>
      <c r="W6698" s="11" t="b">
        <v>0</v>
      </c>
      <c r="X6698" s="11" t="b">
        <v>0</v>
      </c>
      <c r="Y6698" s="11" t="b">
        <v>1</v>
      </c>
      <c r="Z6698" s="11" t="b">
        <v>0</v>
      </c>
      <c r="AA6698" s="11" t="b">
        <v>1</v>
      </c>
      <c r="AB6698" s="11" t="b">
        <v>1</v>
      </c>
      <c r="AC6698" s="11" t="b">
        <v>0</v>
      </c>
      <c r="AD6698" s="11" t="b">
        <v>0</v>
      </c>
      <c r="AE6698" s="11" t="b">
        <v>0</v>
      </c>
      <c r="AF6698" s="11" t="b">
        <v>0</v>
      </c>
      <c r="AG6698" s="11" t="b">
        <v>0</v>
      </c>
    </row>
    <row r="6699" spans="1:33" x14ac:dyDescent="0.2">
      <c r="A6699" s="9">
        <v>2</v>
      </c>
      <c r="B6699" t="s">
        <v>166</v>
      </c>
      <c r="C6699" t="s">
        <v>42</v>
      </c>
      <c r="D6699">
        <v>0</v>
      </c>
      <c r="E6699">
        <v>164632.48285371799</v>
      </c>
      <c r="F6699">
        <v>0</v>
      </c>
      <c r="G6699">
        <v>0</v>
      </c>
      <c r="H6699">
        <v>0</v>
      </c>
      <c r="I6699">
        <v>0</v>
      </c>
      <c r="J6699" s="8">
        <f>SUMIFS(Table1[time],Table1[repetition],Table1[[#This Row],[repetition]],Table1[config],Table1[[#This Row],[config]])</f>
        <v>76438304.690937907</v>
      </c>
      <c r="K6699" s="9">
        <v>600</v>
      </c>
      <c r="L6699" s="9">
        <v>6</v>
      </c>
      <c r="M6699" s="9" t="s">
        <v>151</v>
      </c>
      <c r="N6699" s="9" t="b">
        <v>1</v>
      </c>
      <c r="O6699" s="9" t="b">
        <v>1</v>
      </c>
      <c r="P6699" s="9" t="b">
        <v>1</v>
      </c>
      <c r="Q6699" s="9" t="b">
        <v>1</v>
      </c>
      <c r="R6699" s="9" t="b">
        <v>0</v>
      </c>
      <c r="S6699" s="9" t="b">
        <v>1</v>
      </c>
      <c r="T6699" s="9" t="b">
        <v>1</v>
      </c>
      <c r="U6699" s="9" t="b">
        <v>1</v>
      </c>
      <c r="V6699" s="9" t="b">
        <v>0</v>
      </c>
      <c r="W6699" s="9" t="b">
        <v>1</v>
      </c>
      <c r="X6699" s="9" t="b">
        <v>0</v>
      </c>
      <c r="Y6699" s="9" t="b">
        <v>1</v>
      </c>
      <c r="Z6699" s="9" t="b">
        <v>1</v>
      </c>
      <c r="AA6699" s="9" t="b">
        <v>0</v>
      </c>
      <c r="AB6699" s="9" t="b">
        <v>1</v>
      </c>
      <c r="AC6699" s="9" t="b">
        <v>1</v>
      </c>
      <c r="AD6699" s="9" t="b">
        <v>1</v>
      </c>
      <c r="AE6699" s="9" t="b">
        <v>0</v>
      </c>
      <c r="AF6699" s="9" t="b">
        <v>0</v>
      </c>
      <c r="AG6699" s="9" t="b">
        <v>0</v>
      </c>
    </row>
    <row r="6700" spans="1:33" x14ac:dyDescent="0.2">
      <c r="A6700" s="11">
        <v>3</v>
      </c>
      <c r="B6700" t="s">
        <v>166</v>
      </c>
      <c r="C6700" t="s">
        <v>42</v>
      </c>
      <c r="D6700">
        <v>0</v>
      </c>
      <c r="E6700">
        <v>349176.11381699599</v>
      </c>
      <c r="F6700">
        <v>0</v>
      </c>
      <c r="G6700">
        <v>0</v>
      </c>
      <c r="H6700">
        <v>0</v>
      </c>
      <c r="I6700">
        <v>0</v>
      </c>
      <c r="J6700" s="10">
        <f>SUMIFS(Table1[time],Table1[repetition],Table1[[#This Row],[repetition]],Table1[config],Table1[[#This Row],[config]])</f>
        <v>82299533.216833875</v>
      </c>
      <c r="K6700" s="11">
        <v>600</v>
      </c>
      <c r="L6700" s="11">
        <v>4</v>
      </c>
      <c r="M6700" s="11" t="s">
        <v>151</v>
      </c>
      <c r="N6700" s="11" t="b">
        <v>0</v>
      </c>
      <c r="O6700" s="11" t="b">
        <v>0</v>
      </c>
      <c r="P6700" s="11" t="b">
        <v>1</v>
      </c>
      <c r="Q6700" s="11" t="b">
        <v>0</v>
      </c>
      <c r="R6700" s="11" t="b">
        <v>0</v>
      </c>
      <c r="S6700" s="11" t="b">
        <v>1</v>
      </c>
      <c r="T6700" s="11" t="b">
        <v>1</v>
      </c>
      <c r="U6700" s="11" t="b">
        <v>0</v>
      </c>
      <c r="V6700" s="11" t="b">
        <v>0</v>
      </c>
      <c r="W6700" s="11" t="b">
        <v>1</v>
      </c>
      <c r="X6700" s="11" t="b">
        <v>0</v>
      </c>
      <c r="Y6700" s="11" t="b">
        <v>0</v>
      </c>
      <c r="Z6700" s="11" t="b">
        <v>1</v>
      </c>
      <c r="AA6700" s="11" t="b">
        <v>1</v>
      </c>
      <c r="AB6700" s="11" t="b">
        <v>1</v>
      </c>
      <c r="AC6700" s="11" t="b">
        <v>1</v>
      </c>
      <c r="AD6700" s="11" t="b">
        <v>0</v>
      </c>
      <c r="AE6700" s="11" t="b">
        <v>0</v>
      </c>
      <c r="AF6700" s="11" t="b">
        <v>1</v>
      </c>
      <c r="AG6700" s="11" t="b">
        <v>0</v>
      </c>
    </row>
    <row r="6701" spans="1:33" x14ac:dyDescent="0.2">
      <c r="A6701" s="9">
        <v>1</v>
      </c>
      <c r="B6701" t="s">
        <v>167</v>
      </c>
      <c r="C6701" t="s">
        <v>42</v>
      </c>
      <c r="D6701">
        <v>0</v>
      </c>
      <c r="E6701">
        <v>7204948.2609999804</v>
      </c>
      <c r="F6701">
        <v>0</v>
      </c>
      <c r="G6701">
        <v>0</v>
      </c>
      <c r="H6701">
        <v>0</v>
      </c>
      <c r="I6701">
        <v>0</v>
      </c>
      <c r="J6701" s="8">
        <f>SUMIFS(Table1[time],Table1[repetition],Table1[[#This Row],[repetition]],Table1[config],Table1[[#This Row],[config]])</f>
        <v>80916846.452557594</v>
      </c>
      <c r="K6701" s="9">
        <v>90</v>
      </c>
      <c r="L6701" s="9">
        <v>2</v>
      </c>
      <c r="M6701" s="9" t="s">
        <v>150</v>
      </c>
      <c r="N6701" s="9" t="b">
        <v>1</v>
      </c>
      <c r="O6701" s="9" t="b">
        <v>0</v>
      </c>
      <c r="P6701" s="9" t="b">
        <v>0</v>
      </c>
      <c r="Q6701" s="9" t="b">
        <v>0</v>
      </c>
      <c r="R6701" s="9" t="b">
        <v>0</v>
      </c>
      <c r="S6701" s="9" t="b">
        <v>1</v>
      </c>
      <c r="T6701" s="9" t="b">
        <v>0</v>
      </c>
      <c r="U6701" s="9" t="b">
        <v>1</v>
      </c>
      <c r="V6701" s="9" t="b">
        <v>1</v>
      </c>
      <c r="W6701" s="9" t="b">
        <v>0</v>
      </c>
      <c r="X6701" s="9" t="b">
        <v>0</v>
      </c>
      <c r="Y6701" s="9" t="b">
        <v>0</v>
      </c>
      <c r="Z6701" s="9" t="b">
        <v>0</v>
      </c>
      <c r="AA6701" s="9" t="b">
        <v>1</v>
      </c>
      <c r="AB6701" s="9" t="b">
        <v>0</v>
      </c>
      <c r="AC6701" s="9" t="b">
        <v>0</v>
      </c>
      <c r="AD6701" s="9" t="b">
        <v>0</v>
      </c>
      <c r="AE6701" s="9" t="b">
        <v>0</v>
      </c>
      <c r="AF6701" s="9" t="b">
        <v>0</v>
      </c>
      <c r="AG6701" s="9" t="b">
        <v>1</v>
      </c>
    </row>
    <row r="6702" spans="1:33" x14ac:dyDescent="0.2">
      <c r="A6702" s="11">
        <v>2</v>
      </c>
      <c r="B6702" t="s">
        <v>167</v>
      </c>
      <c r="C6702" t="s">
        <v>42</v>
      </c>
      <c r="D6702">
        <v>0</v>
      </c>
      <c r="E6702">
        <v>7204481.08964785</v>
      </c>
      <c r="F6702">
        <v>0</v>
      </c>
      <c r="G6702">
        <v>0</v>
      </c>
      <c r="H6702">
        <v>0</v>
      </c>
      <c r="I6702">
        <v>0</v>
      </c>
      <c r="J6702" s="10">
        <f>SUMIFS(Table1[time],Table1[repetition],Table1[[#This Row],[repetition]],Table1[config],Table1[[#This Row],[config]])</f>
        <v>76438304.690937907</v>
      </c>
      <c r="K6702" s="11">
        <v>600</v>
      </c>
      <c r="L6702" s="11">
        <v>18</v>
      </c>
      <c r="M6702" s="11" t="s">
        <v>150</v>
      </c>
      <c r="N6702" s="11" t="b">
        <v>0</v>
      </c>
      <c r="O6702" s="11" t="b">
        <v>1</v>
      </c>
      <c r="P6702" s="11" t="b">
        <v>0</v>
      </c>
      <c r="Q6702" s="11" t="b">
        <v>0</v>
      </c>
      <c r="R6702" s="11" t="b">
        <v>1</v>
      </c>
      <c r="S6702" s="11" t="b">
        <v>1</v>
      </c>
      <c r="T6702" s="11" t="b">
        <v>1</v>
      </c>
      <c r="U6702" s="11" t="b">
        <v>0</v>
      </c>
      <c r="V6702" s="11" t="b">
        <v>1</v>
      </c>
      <c r="W6702" s="11" t="b">
        <v>0</v>
      </c>
      <c r="X6702" s="11" t="b">
        <v>0</v>
      </c>
      <c r="Y6702" s="11" t="b">
        <v>0</v>
      </c>
      <c r="Z6702" s="11" t="b">
        <v>1</v>
      </c>
      <c r="AA6702" s="11" t="b">
        <v>0</v>
      </c>
      <c r="AB6702" s="11" t="b">
        <v>0</v>
      </c>
      <c r="AC6702" s="11" t="b">
        <v>1</v>
      </c>
      <c r="AD6702" s="11" t="b">
        <v>1</v>
      </c>
      <c r="AE6702" s="11" t="b">
        <v>0</v>
      </c>
      <c r="AF6702" s="11" t="b">
        <v>1</v>
      </c>
      <c r="AG6702" s="11" t="b">
        <v>1</v>
      </c>
    </row>
    <row r="6703" spans="1:33" x14ac:dyDescent="0.2">
      <c r="A6703" s="9">
        <v>3</v>
      </c>
      <c r="B6703" t="s">
        <v>167</v>
      </c>
      <c r="C6703" t="s">
        <v>42</v>
      </c>
      <c r="D6703">
        <v>0</v>
      </c>
      <c r="E6703">
        <v>7209398.7617699802</v>
      </c>
      <c r="F6703">
        <v>0</v>
      </c>
      <c r="G6703">
        <v>0</v>
      </c>
      <c r="H6703">
        <v>0</v>
      </c>
      <c r="I6703">
        <v>0</v>
      </c>
      <c r="J6703" s="8">
        <f>SUMIFS(Table1[time],Table1[repetition],Table1[[#This Row],[repetition]],Table1[config],Table1[[#This Row],[config]])</f>
        <v>82299533.216833875</v>
      </c>
      <c r="K6703" s="9">
        <v>600</v>
      </c>
      <c r="L6703" s="9">
        <v>6</v>
      </c>
      <c r="M6703" s="9" t="s">
        <v>151</v>
      </c>
      <c r="N6703" s="9" t="b">
        <v>1</v>
      </c>
      <c r="O6703" s="9" t="b">
        <v>1</v>
      </c>
      <c r="P6703" s="9" t="b">
        <v>1</v>
      </c>
      <c r="Q6703" s="9" t="b">
        <v>1</v>
      </c>
      <c r="R6703" s="9" t="b">
        <v>0</v>
      </c>
      <c r="S6703" s="9" t="b">
        <v>1</v>
      </c>
      <c r="T6703" s="9" t="b">
        <v>1</v>
      </c>
      <c r="U6703" s="9" t="b">
        <v>1</v>
      </c>
      <c r="V6703" s="9" t="b">
        <v>0</v>
      </c>
      <c r="W6703" s="9" t="b">
        <v>1</v>
      </c>
      <c r="X6703" s="9" t="b">
        <v>0</v>
      </c>
      <c r="Y6703" s="9" t="b">
        <v>1</v>
      </c>
      <c r="Z6703" s="9" t="b">
        <v>1</v>
      </c>
      <c r="AA6703" s="9" t="b">
        <v>0</v>
      </c>
      <c r="AB6703" s="9" t="b">
        <v>1</v>
      </c>
      <c r="AC6703" s="9" t="b">
        <v>1</v>
      </c>
      <c r="AD6703" s="9" t="b">
        <v>1</v>
      </c>
      <c r="AE6703" s="9" t="b">
        <v>0</v>
      </c>
      <c r="AF6703" s="9" t="b">
        <v>0</v>
      </c>
      <c r="AG6703" s="9" t="b">
        <v>0</v>
      </c>
    </row>
    <row r="6704" spans="1:33" x14ac:dyDescent="0.2">
      <c r="A6704" s="9">
        <v>1</v>
      </c>
      <c r="B6704" t="s">
        <v>161</v>
      </c>
      <c r="C6704" t="s">
        <v>42</v>
      </c>
      <c r="D6704">
        <v>0</v>
      </c>
      <c r="E6704">
        <v>7203570.4689989798</v>
      </c>
      <c r="F6704">
        <v>0</v>
      </c>
      <c r="G6704">
        <v>0</v>
      </c>
      <c r="H6704">
        <v>0</v>
      </c>
      <c r="I6704">
        <v>0</v>
      </c>
      <c r="J6704" s="8">
        <f>SUMIFS(Table1[time],Table1[repetition],Table1[[#This Row],[repetition]],Table1[config],Table1[[#This Row],[config]])</f>
        <v>80916846.452557594</v>
      </c>
      <c r="K6704" s="9">
        <v>90</v>
      </c>
      <c r="L6704" s="9">
        <v>4</v>
      </c>
      <c r="M6704" s="9" t="s">
        <v>150</v>
      </c>
      <c r="N6704" s="9" t="b">
        <v>0</v>
      </c>
      <c r="O6704" s="9" t="b">
        <v>0</v>
      </c>
      <c r="P6704" s="9" t="b">
        <v>0</v>
      </c>
      <c r="Q6704" s="9" t="b">
        <v>0</v>
      </c>
      <c r="R6704" s="9" t="b">
        <v>0</v>
      </c>
      <c r="S6704" s="9" t="b">
        <v>0</v>
      </c>
      <c r="T6704" s="9" t="b">
        <v>1</v>
      </c>
      <c r="U6704" s="9" t="b">
        <v>1</v>
      </c>
      <c r="V6704" s="9" t="b">
        <v>0</v>
      </c>
      <c r="W6704" s="9" t="b">
        <v>1</v>
      </c>
      <c r="X6704" s="9" t="b">
        <v>1</v>
      </c>
      <c r="Y6704" s="9" t="b">
        <v>0</v>
      </c>
      <c r="Z6704" s="9" t="b">
        <v>1</v>
      </c>
      <c r="AA6704" s="9" t="b">
        <v>1</v>
      </c>
      <c r="AB6704" s="9" t="b">
        <v>0</v>
      </c>
      <c r="AC6704" s="9" t="b">
        <v>1</v>
      </c>
      <c r="AD6704" s="9" t="b">
        <v>0</v>
      </c>
      <c r="AE6704" s="9" t="b">
        <v>1</v>
      </c>
      <c r="AF6704" s="9" t="b">
        <v>1</v>
      </c>
      <c r="AG6704" s="9" t="b">
        <v>0</v>
      </c>
    </row>
    <row r="6705" spans="1:33" x14ac:dyDescent="0.2">
      <c r="A6705" s="9">
        <v>2</v>
      </c>
      <c r="B6705" t="s">
        <v>161</v>
      </c>
      <c r="C6705" t="s">
        <v>42</v>
      </c>
      <c r="D6705">
        <v>0</v>
      </c>
      <c r="E6705">
        <v>7203573.1984386202</v>
      </c>
      <c r="F6705">
        <v>0</v>
      </c>
      <c r="G6705">
        <v>0</v>
      </c>
      <c r="H6705">
        <v>0</v>
      </c>
      <c r="I6705">
        <v>0</v>
      </c>
      <c r="J6705" s="8">
        <f>SUMIFS(Table1[time],Table1[repetition],Table1[[#This Row],[repetition]],Table1[config],Table1[[#This Row],[config]])</f>
        <v>76438304.690937907</v>
      </c>
      <c r="K6705" s="9">
        <v>600</v>
      </c>
      <c r="L6705" s="9">
        <v>18</v>
      </c>
      <c r="M6705" s="9" t="s">
        <v>150</v>
      </c>
      <c r="N6705" s="9" t="b">
        <v>0</v>
      </c>
      <c r="O6705" s="9" t="b">
        <v>1</v>
      </c>
      <c r="P6705" s="9" t="b">
        <v>0</v>
      </c>
      <c r="Q6705" s="9" t="b">
        <v>0</v>
      </c>
      <c r="R6705" s="9" t="b">
        <v>1</v>
      </c>
      <c r="S6705" s="9" t="b">
        <v>1</v>
      </c>
      <c r="T6705" s="9" t="b">
        <v>1</v>
      </c>
      <c r="U6705" s="9" t="b">
        <v>0</v>
      </c>
      <c r="V6705" s="9" t="b">
        <v>1</v>
      </c>
      <c r="W6705" s="9" t="b">
        <v>0</v>
      </c>
      <c r="X6705" s="9" t="b">
        <v>0</v>
      </c>
      <c r="Y6705" s="9" t="b">
        <v>0</v>
      </c>
      <c r="Z6705" s="9" t="b">
        <v>1</v>
      </c>
      <c r="AA6705" s="9" t="b">
        <v>0</v>
      </c>
      <c r="AB6705" s="9" t="b">
        <v>0</v>
      </c>
      <c r="AC6705" s="9" t="b">
        <v>1</v>
      </c>
      <c r="AD6705" s="9" t="b">
        <v>1</v>
      </c>
      <c r="AE6705" s="9" t="b">
        <v>0</v>
      </c>
      <c r="AF6705" s="9" t="b">
        <v>1</v>
      </c>
      <c r="AG6705" s="9" t="b">
        <v>1</v>
      </c>
    </row>
    <row r="6706" spans="1:33" x14ac:dyDescent="0.2">
      <c r="A6706" s="9">
        <v>3</v>
      </c>
      <c r="B6706" t="s">
        <v>161</v>
      </c>
      <c r="C6706" t="s">
        <v>42</v>
      </c>
      <c r="D6706">
        <v>0</v>
      </c>
      <c r="E6706">
        <v>7203420.5659439899</v>
      </c>
      <c r="F6706">
        <v>0</v>
      </c>
      <c r="G6706">
        <v>0</v>
      </c>
      <c r="H6706">
        <v>0</v>
      </c>
      <c r="I6706">
        <v>0</v>
      </c>
      <c r="J6706" s="8">
        <f>SUMIFS(Table1[time],Table1[repetition],Table1[[#This Row],[repetition]],Table1[config],Table1[[#This Row],[config]])</f>
        <v>82299533.216833875</v>
      </c>
      <c r="K6706" s="9">
        <v>1</v>
      </c>
      <c r="L6706" s="9">
        <v>2</v>
      </c>
      <c r="M6706" s="9" t="s">
        <v>151</v>
      </c>
      <c r="N6706" s="9" t="b">
        <v>0</v>
      </c>
      <c r="O6706" s="9" t="b">
        <v>0</v>
      </c>
      <c r="P6706" s="9" t="b">
        <v>1</v>
      </c>
      <c r="Q6706" s="9" t="b">
        <v>1</v>
      </c>
      <c r="R6706" s="9" t="b">
        <v>1</v>
      </c>
      <c r="S6706" s="9" t="b">
        <v>0</v>
      </c>
      <c r="T6706" s="9" t="b">
        <v>0</v>
      </c>
      <c r="U6706" s="9" t="b">
        <v>0</v>
      </c>
      <c r="V6706" s="9" t="b">
        <v>0</v>
      </c>
      <c r="W6706" s="9" t="b">
        <v>0</v>
      </c>
      <c r="X6706" s="9" t="b">
        <v>0</v>
      </c>
      <c r="Y6706" s="9" t="b">
        <v>0</v>
      </c>
      <c r="Z6706" s="9" t="b">
        <v>1</v>
      </c>
      <c r="AA6706" s="9" t="b">
        <v>0</v>
      </c>
      <c r="AB6706" s="9" t="b">
        <v>0</v>
      </c>
      <c r="AC6706" s="9" t="b">
        <v>0</v>
      </c>
      <c r="AD6706" s="9" t="b">
        <v>0</v>
      </c>
      <c r="AE6706" s="9" t="b">
        <v>1</v>
      </c>
      <c r="AF6706" s="9" t="b">
        <v>1</v>
      </c>
      <c r="AG6706" s="9" t="b">
        <v>1</v>
      </c>
    </row>
    <row r="6707" spans="1:33" x14ac:dyDescent="0.2">
      <c r="A6707" s="9">
        <v>1</v>
      </c>
      <c r="B6707" t="s">
        <v>168</v>
      </c>
      <c r="C6707" t="s">
        <v>42</v>
      </c>
      <c r="D6707">
        <v>0</v>
      </c>
      <c r="E6707">
        <v>440983.32165897498</v>
      </c>
      <c r="F6707">
        <v>0</v>
      </c>
      <c r="G6707">
        <v>0</v>
      </c>
      <c r="H6707">
        <v>0</v>
      </c>
      <c r="I6707">
        <v>0</v>
      </c>
      <c r="J6707" s="8">
        <f>SUMIFS(Table1[time],Table1[repetition],Table1[[#This Row],[repetition]],Table1[config],Table1[[#This Row],[config]])</f>
        <v>80916846.452557594</v>
      </c>
      <c r="K6707" s="9">
        <v>90</v>
      </c>
      <c r="L6707" s="9">
        <v>6</v>
      </c>
      <c r="M6707" s="9" t="s">
        <v>149</v>
      </c>
      <c r="N6707" s="9" t="b">
        <v>0</v>
      </c>
      <c r="O6707" s="9" t="b">
        <v>0</v>
      </c>
      <c r="P6707" s="9" t="b">
        <v>0</v>
      </c>
      <c r="Q6707" s="9" t="b">
        <v>0</v>
      </c>
      <c r="R6707" s="9" t="b">
        <v>1</v>
      </c>
      <c r="S6707" s="9" t="b">
        <v>0</v>
      </c>
      <c r="T6707" s="9" t="b">
        <v>1</v>
      </c>
      <c r="U6707" s="9" t="b">
        <v>1</v>
      </c>
      <c r="V6707" s="9" t="b">
        <v>0</v>
      </c>
      <c r="W6707" s="9" t="b">
        <v>0</v>
      </c>
      <c r="X6707" s="9" t="b">
        <v>0</v>
      </c>
      <c r="Y6707" s="9" t="b">
        <v>0</v>
      </c>
      <c r="Z6707" s="9" t="b">
        <v>1</v>
      </c>
      <c r="AA6707" s="9" t="b">
        <v>0</v>
      </c>
      <c r="AB6707" s="9" t="b">
        <v>0</v>
      </c>
      <c r="AC6707" s="9" t="b">
        <v>0</v>
      </c>
      <c r="AD6707" s="9" t="b">
        <v>1</v>
      </c>
      <c r="AE6707" s="9" t="b">
        <v>0</v>
      </c>
      <c r="AF6707" s="9" t="b">
        <v>1</v>
      </c>
      <c r="AG6707" s="9" t="b">
        <v>1</v>
      </c>
    </row>
    <row r="6708" spans="1:33" x14ac:dyDescent="0.2">
      <c r="A6708" s="9">
        <v>2</v>
      </c>
      <c r="B6708" t="s">
        <v>168</v>
      </c>
      <c r="C6708" t="s">
        <v>42</v>
      </c>
      <c r="D6708">
        <v>0</v>
      </c>
      <c r="E6708">
        <v>225600.375103764</v>
      </c>
      <c r="F6708">
        <v>0</v>
      </c>
      <c r="G6708">
        <v>0</v>
      </c>
      <c r="H6708">
        <v>0</v>
      </c>
      <c r="I6708">
        <v>0</v>
      </c>
      <c r="J6708" s="8">
        <f>SUMIFS(Table1[time],Table1[repetition],Table1[[#This Row],[repetition]],Table1[config],Table1[[#This Row],[config]])</f>
        <v>76438304.690937907</v>
      </c>
      <c r="K6708" s="9">
        <v>600</v>
      </c>
      <c r="L6708" s="9">
        <v>6</v>
      </c>
      <c r="M6708" s="9" t="s">
        <v>151</v>
      </c>
      <c r="N6708" s="9" t="b">
        <v>1</v>
      </c>
      <c r="O6708" s="9" t="b">
        <v>1</v>
      </c>
      <c r="P6708" s="9" t="b">
        <v>1</v>
      </c>
      <c r="Q6708" s="9" t="b">
        <v>1</v>
      </c>
      <c r="R6708" s="9" t="b">
        <v>0</v>
      </c>
      <c r="S6708" s="9" t="b">
        <v>1</v>
      </c>
      <c r="T6708" s="9" t="b">
        <v>1</v>
      </c>
      <c r="U6708" s="9" t="b">
        <v>1</v>
      </c>
      <c r="V6708" s="9" t="b">
        <v>0</v>
      </c>
      <c r="W6708" s="9" t="b">
        <v>1</v>
      </c>
      <c r="X6708" s="9" t="b">
        <v>0</v>
      </c>
      <c r="Y6708" s="9" t="b">
        <v>1</v>
      </c>
      <c r="Z6708" s="9" t="b">
        <v>1</v>
      </c>
      <c r="AA6708" s="9" t="b">
        <v>0</v>
      </c>
      <c r="AB6708" s="9" t="b">
        <v>1</v>
      </c>
      <c r="AC6708" s="9" t="b">
        <v>1</v>
      </c>
      <c r="AD6708" s="9" t="b">
        <v>1</v>
      </c>
      <c r="AE6708" s="9" t="b">
        <v>0</v>
      </c>
      <c r="AF6708" s="9" t="b">
        <v>0</v>
      </c>
      <c r="AG6708" s="9" t="b">
        <v>0</v>
      </c>
    </row>
    <row r="6709" spans="1:33" x14ac:dyDescent="0.2">
      <c r="A6709" s="11">
        <v>3</v>
      </c>
      <c r="B6709" t="s">
        <v>168</v>
      </c>
      <c r="C6709" t="s">
        <v>42</v>
      </c>
      <c r="D6709">
        <v>0</v>
      </c>
      <c r="E6709">
        <v>616659.982853016</v>
      </c>
      <c r="F6709">
        <v>0</v>
      </c>
      <c r="G6709">
        <v>0</v>
      </c>
      <c r="H6709">
        <v>0</v>
      </c>
      <c r="I6709">
        <v>0</v>
      </c>
      <c r="J6709" s="10">
        <f>SUMIFS(Table1[time],Table1[repetition],Table1[[#This Row],[repetition]],Table1[config],Table1[[#This Row],[config]])</f>
        <v>82299533.216833875</v>
      </c>
      <c r="K6709" s="11">
        <v>600</v>
      </c>
      <c r="L6709" s="11">
        <v>5</v>
      </c>
      <c r="M6709" s="11" t="s">
        <v>151</v>
      </c>
      <c r="N6709" s="11" t="b">
        <v>0</v>
      </c>
      <c r="O6709" s="11" t="b">
        <v>1</v>
      </c>
      <c r="P6709" s="11" t="b">
        <v>1</v>
      </c>
      <c r="Q6709" s="11" t="b">
        <v>1</v>
      </c>
      <c r="R6709" s="11" t="b">
        <v>0</v>
      </c>
      <c r="S6709" s="11" t="b">
        <v>0</v>
      </c>
      <c r="T6709" s="11" t="b">
        <v>0</v>
      </c>
      <c r="U6709" s="11" t="b">
        <v>0</v>
      </c>
      <c r="V6709" s="11" t="b">
        <v>1</v>
      </c>
      <c r="W6709" s="11" t="b">
        <v>1</v>
      </c>
      <c r="X6709" s="11" t="b">
        <v>1</v>
      </c>
      <c r="Y6709" s="11" t="b">
        <v>1</v>
      </c>
      <c r="Z6709" s="11" t="b">
        <v>0</v>
      </c>
      <c r="AA6709" s="11" t="b">
        <v>1</v>
      </c>
      <c r="AB6709" s="11" t="b">
        <v>1</v>
      </c>
      <c r="AC6709" s="11" t="b">
        <v>0</v>
      </c>
      <c r="AD6709" s="11" t="b">
        <v>1</v>
      </c>
      <c r="AE6709" s="11" t="b">
        <v>1</v>
      </c>
      <c r="AF6709" s="11" t="b">
        <v>0</v>
      </c>
      <c r="AG6709" s="11" t="b">
        <v>1</v>
      </c>
    </row>
    <row r="6710" spans="1:33" x14ac:dyDescent="0.2">
      <c r="A6710" s="9">
        <v>1</v>
      </c>
      <c r="B6710" t="s">
        <v>169</v>
      </c>
      <c r="C6710" t="s">
        <v>42</v>
      </c>
      <c r="D6710">
        <v>0</v>
      </c>
      <c r="E6710">
        <v>7204821.1277919998</v>
      </c>
      <c r="F6710">
        <v>0</v>
      </c>
      <c r="G6710">
        <v>0</v>
      </c>
      <c r="H6710">
        <v>0</v>
      </c>
      <c r="I6710">
        <v>0</v>
      </c>
      <c r="J6710" s="8">
        <f>SUMIFS(Table1[time],Table1[repetition],Table1[[#This Row],[repetition]],Table1[config],Table1[[#This Row],[config]])</f>
        <v>80916846.452557594</v>
      </c>
      <c r="K6710" s="9">
        <v>100</v>
      </c>
      <c r="L6710" s="9">
        <v>2</v>
      </c>
      <c r="M6710" s="9" t="s">
        <v>150</v>
      </c>
      <c r="N6710" s="9" t="b">
        <v>1</v>
      </c>
      <c r="O6710" s="9" t="b">
        <v>0</v>
      </c>
      <c r="P6710" s="9" t="b">
        <v>0</v>
      </c>
      <c r="Q6710" s="9" t="b">
        <v>0</v>
      </c>
      <c r="R6710" s="9" t="b">
        <v>0</v>
      </c>
      <c r="S6710" s="9" t="b">
        <v>1</v>
      </c>
      <c r="T6710" s="9" t="b">
        <v>0</v>
      </c>
      <c r="U6710" s="9" t="b">
        <v>1</v>
      </c>
      <c r="V6710" s="9" t="b">
        <v>1</v>
      </c>
      <c r="W6710" s="9" t="b">
        <v>0</v>
      </c>
      <c r="X6710" s="9" t="b">
        <v>0</v>
      </c>
      <c r="Y6710" s="9" t="b">
        <v>0</v>
      </c>
      <c r="Z6710" s="9" t="b">
        <v>0</v>
      </c>
      <c r="AA6710" s="9" t="b">
        <v>1</v>
      </c>
      <c r="AB6710" s="9" t="b">
        <v>0</v>
      </c>
      <c r="AC6710" s="9" t="b">
        <v>0</v>
      </c>
      <c r="AD6710" s="9" t="b">
        <v>0</v>
      </c>
      <c r="AE6710" s="9" t="b">
        <v>0</v>
      </c>
      <c r="AF6710" s="9" t="b">
        <v>0</v>
      </c>
      <c r="AG6710" s="9" t="b">
        <v>1</v>
      </c>
    </row>
    <row r="6711" spans="1:33" x14ac:dyDescent="0.2">
      <c r="A6711" s="9">
        <v>2</v>
      </c>
      <c r="B6711" t="s">
        <v>169</v>
      </c>
      <c r="C6711" t="s">
        <v>42</v>
      </c>
      <c r="D6711">
        <v>0</v>
      </c>
      <c r="E6711">
        <v>7204351.0529030999</v>
      </c>
      <c r="F6711">
        <v>0</v>
      </c>
      <c r="G6711">
        <v>0</v>
      </c>
      <c r="H6711">
        <v>0</v>
      </c>
      <c r="I6711">
        <v>0</v>
      </c>
      <c r="J6711" s="8">
        <f>SUMIFS(Table1[time],Table1[repetition],Table1[[#This Row],[repetition]],Table1[config],Table1[[#This Row],[config]])</f>
        <v>76438304.690937907</v>
      </c>
      <c r="K6711" s="9">
        <v>600</v>
      </c>
      <c r="L6711" s="9">
        <v>18</v>
      </c>
      <c r="M6711" s="9" t="s">
        <v>150</v>
      </c>
      <c r="N6711" s="9" t="b">
        <v>0</v>
      </c>
      <c r="O6711" s="9" t="b">
        <v>1</v>
      </c>
      <c r="P6711" s="9" t="b">
        <v>0</v>
      </c>
      <c r="Q6711" s="9" t="b">
        <v>0</v>
      </c>
      <c r="R6711" s="9" t="b">
        <v>1</v>
      </c>
      <c r="S6711" s="9" t="b">
        <v>1</v>
      </c>
      <c r="T6711" s="9" t="b">
        <v>1</v>
      </c>
      <c r="U6711" s="9" t="b">
        <v>0</v>
      </c>
      <c r="V6711" s="9" t="b">
        <v>1</v>
      </c>
      <c r="W6711" s="9" t="b">
        <v>0</v>
      </c>
      <c r="X6711" s="9" t="b">
        <v>0</v>
      </c>
      <c r="Y6711" s="9" t="b">
        <v>0</v>
      </c>
      <c r="Z6711" s="9" t="b">
        <v>1</v>
      </c>
      <c r="AA6711" s="9" t="b">
        <v>0</v>
      </c>
      <c r="AB6711" s="9" t="b">
        <v>0</v>
      </c>
      <c r="AC6711" s="9" t="b">
        <v>1</v>
      </c>
      <c r="AD6711" s="9" t="b">
        <v>1</v>
      </c>
      <c r="AE6711" s="9" t="b">
        <v>0</v>
      </c>
      <c r="AF6711" s="9" t="b">
        <v>1</v>
      </c>
      <c r="AG6711" s="9" t="b">
        <v>1</v>
      </c>
    </row>
    <row r="6712" spans="1:33" x14ac:dyDescent="0.2">
      <c r="A6712" s="9">
        <v>3</v>
      </c>
      <c r="B6712" t="s">
        <v>169</v>
      </c>
      <c r="C6712" t="s">
        <v>42</v>
      </c>
      <c r="D6712">
        <v>0</v>
      </c>
      <c r="E6712">
        <v>7205023.1249699704</v>
      </c>
      <c r="F6712">
        <v>0</v>
      </c>
      <c r="G6712">
        <v>0</v>
      </c>
      <c r="H6712">
        <v>0</v>
      </c>
      <c r="I6712">
        <v>0</v>
      </c>
      <c r="J6712" s="8">
        <f>SUMIFS(Table1[time],Table1[repetition],Table1[[#This Row],[repetition]],Table1[config],Table1[[#This Row],[config]])</f>
        <v>82299533.216833875</v>
      </c>
      <c r="K6712" s="9">
        <v>600</v>
      </c>
      <c r="L6712" s="9">
        <v>6</v>
      </c>
      <c r="M6712" s="9" t="s">
        <v>151</v>
      </c>
      <c r="N6712" s="9" t="b">
        <v>1</v>
      </c>
      <c r="O6712" s="9" t="b">
        <v>1</v>
      </c>
      <c r="P6712" s="9" t="b">
        <v>1</v>
      </c>
      <c r="Q6712" s="9" t="b">
        <v>1</v>
      </c>
      <c r="R6712" s="9" t="b">
        <v>0</v>
      </c>
      <c r="S6712" s="9" t="b">
        <v>1</v>
      </c>
      <c r="T6712" s="9" t="b">
        <v>1</v>
      </c>
      <c r="U6712" s="9" t="b">
        <v>1</v>
      </c>
      <c r="V6712" s="9" t="b">
        <v>0</v>
      </c>
      <c r="W6712" s="9" t="b">
        <v>1</v>
      </c>
      <c r="X6712" s="9" t="b">
        <v>0</v>
      </c>
      <c r="Y6712" s="9" t="b">
        <v>1</v>
      </c>
      <c r="Z6712" s="9" t="b">
        <v>1</v>
      </c>
      <c r="AA6712" s="9" t="b">
        <v>0</v>
      </c>
      <c r="AB6712" s="9" t="b">
        <v>1</v>
      </c>
      <c r="AC6712" s="9" t="b">
        <v>1</v>
      </c>
      <c r="AD6712" s="9" t="b">
        <v>1</v>
      </c>
      <c r="AE6712" s="9" t="b">
        <v>0</v>
      </c>
      <c r="AF6712" s="9" t="b">
        <v>0</v>
      </c>
      <c r="AG6712" s="9" t="b">
        <v>0</v>
      </c>
    </row>
    <row r="6713" spans="1:33" x14ac:dyDescent="0.2">
      <c r="A6713" s="9">
        <v>1</v>
      </c>
      <c r="B6713" t="s">
        <v>170</v>
      </c>
      <c r="C6713" t="s">
        <v>42</v>
      </c>
      <c r="D6713">
        <v>0</v>
      </c>
      <c r="E6713">
        <v>390295.71128502698</v>
      </c>
      <c r="F6713">
        <v>0</v>
      </c>
      <c r="G6713">
        <v>0</v>
      </c>
      <c r="H6713">
        <v>0</v>
      </c>
      <c r="I6713">
        <v>0</v>
      </c>
      <c r="J6713" s="8">
        <f>SUMIFS(Table1[time],Table1[repetition],Table1[[#This Row],[repetition]],Table1[config],Table1[[#This Row],[config]])</f>
        <v>80916846.452557594</v>
      </c>
      <c r="K6713" s="9">
        <v>100</v>
      </c>
      <c r="L6713" s="9">
        <v>4</v>
      </c>
      <c r="M6713" s="9" t="s">
        <v>150</v>
      </c>
      <c r="N6713" s="9" t="b">
        <v>1</v>
      </c>
      <c r="O6713" s="9" t="b">
        <v>1</v>
      </c>
      <c r="P6713" s="9" t="b">
        <v>1</v>
      </c>
      <c r="Q6713" s="9" t="b">
        <v>0</v>
      </c>
      <c r="R6713" s="9" t="b">
        <v>1</v>
      </c>
      <c r="S6713" s="9" t="b">
        <v>1</v>
      </c>
      <c r="T6713" s="9" t="b">
        <v>0</v>
      </c>
      <c r="U6713" s="9" t="b">
        <v>1</v>
      </c>
      <c r="V6713" s="9" t="b">
        <v>0</v>
      </c>
      <c r="W6713" s="9" t="b">
        <v>0</v>
      </c>
      <c r="X6713" s="9" t="b">
        <v>0</v>
      </c>
      <c r="Y6713" s="9" t="b">
        <v>0</v>
      </c>
      <c r="Z6713" s="9" t="b">
        <v>0</v>
      </c>
      <c r="AA6713" s="9" t="b">
        <v>1</v>
      </c>
      <c r="AB6713" s="9" t="b">
        <v>0</v>
      </c>
      <c r="AC6713" s="9" t="b">
        <v>0</v>
      </c>
      <c r="AD6713" s="9" t="b">
        <v>0</v>
      </c>
      <c r="AE6713" s="9" t="b">
        <v>1</v>
      </c>
      <c r="AF6713" s="9" t="b">
        <v>1</v>
      </c>
      <c r="AG6713" s="9" t="b">
        <v>1</v>
      </c>
    </row>
    <row r="6714" spans="1:33" x14ac:dyDescent="0.2">
      <c r="A6714" s="11">
        <v>2</v>
      </c>
      <c r="B6714" t="s">
        <v>170</v>
      </c>
      <c r="C6714" t="s">
        <v>42</v>
      </c>
      <c r="D6714">
        <v>0</v>
      </c>
      <c r="E6714">
        <v>252450.0442571</v>
      </c>
      <c r="F6714">
        <v>0</v>
      </c>
      <c r="G6714">
        <v>0</v>
      </c>
      <c r="H6714">
        <v>0</v>
      </c>
      <c r="I6714">
        <v>0</v>
      </c>
      <c r="J6714" s="10">
        <f>SUMIFS(Table1[time],Table1[repetition],Table1[[#This Row],[repetition]],Table1[config],Table1[[#This Row],[config]])</f>
        <v>76438304.690937907</v>
      </c>
      <c r="K6714" s="11">
        <v>600</v>
      </c>
      <c r="L6714" s="11">
        <v>6</v>
      </c>
      <c r="M6714" s="11" t="s">
        <v>151</v>
      </c>
      <c r="N6714" s="11" t="b">
        <v>1</v>
      </c>
      <c r="O6714" s="11" t="b">
        <v>1</v>
      </c>
      <c r="P6714" s="11" t="b">
        <v>1</v>
      </c>
      <c r="Q6714" s="11" t="b">
        <v>1</v>
      </c>
      <c r="R6714" s="11" t="b">
        <v>0</v>
      </c>
      <c r="S6714" s="11" t="b">
        <v>1</v>
      </c>
      <c r="T6714" s="11" t="b">
        <v>1</v>
      </c>
      <c r="U6714" s="11" t="b">
        <v>1</v>
      </c>
      <c r="V6714" s="11" t="b">
        <v>0</v>
      </c>
      <c r="W6714" s="11" t="b">
        <v>1</v>
      </c>
      <c r="X6714" s="11" t="b">
        <v>0</v>
      </c>
      <c r="Y6714" s="11" t="b">
        <v>1</v>
      </c>
      <c r="Z6714" s="11" t="b">
        <v>1</v>
      </c>
      <c r="AA6714" s="11" t="b">
        <v>0</v>
      </c>
      <c r="AB6714" s="11" t="b">
        <v>1</v>
      </c>
      <c r="AC6714" s="11" t="b">
        <v>1</v>
      </c>
      <c r="AD6714" s="11" t="b">
        <v>1</v>
      </c>
      <c r="AE6714" s="11" t="b">
        <v>0</v>
      </c>
      <c r="AF6714" s="11" t="b">
        <v>0</v>
      </c>
      <c r="AG6714" s="11" t="b">
        <v>0</v>
      </c>
    </row>
    <row r="6715" spans="1:33" x14ac:dyDescent="0.2">
      <c r="A6715" s="11">
        <v>3</v>
      </c>
      <c r="B6715" t="s">
        <v>170</v>
      </c>
      <c r="C6715" t="s">
        <v>42</v>
      </c>
      <c r="D6715">
        <v>0</v>
      </c>
      <c r="E6715">
        <v>420221.39262800902</v>
      </c>
      <c r="F6715">
        <v>0</v>
      </c>
      <c r="G6715">
        <v>0</v>
      </c>
      <c r="H6715">
        <v>0</v>
      </c>
      <c r="I6715">
        <v>0</v>
      </c>
      <c r="J6715" s="10">
        <f>SUMIFS(Table1[time],Table1[repetition],Table1[[#This Row],[repetition]],Table1[config],Table1[[#This Row],[config]])</f>
        <v>82299533.216833875</v>
      </c>
      <c r="K6715" s="11">
        <v>600</v>
      </c>
      <c r="L6715" s="11">
        <v>3</v>
      </c>
      <c r="M6715" s="11" t="s">
        <v>151</v>
      </c>
      <c r="N6715" s="11" t="b">
        <v>0</v>
      </c>
      <c r="O6715" s="11" t="b">
        <v>1</v>
      </c>
      <c r="P6715" s="11" t="b">
        <v>0</v>
      </c>
      <c r="Q6715" s="11" t="b">
        <v>1</v>
      </c>
      <c r="R6715" s="11" t="b">
        <v>1</v>
      </c>
      <c r="S6715" s="11" t="b">
        <v>1</v>
      </c>
      <c r="T6715" s="11" t="b">
        <v>1</v>
      </c>
      <c r="U6715" s="11" t="b">
        <v>0</v>
      </c>
      <c r="V6715" s="11" t="b">
        <v>0</v>
      </c>
      <c r="W6715" s="11" t="b">
        <v>1</v>
      </c>
      <c r="X6715" s="11" t="b">
        <v>0</v>
      </c>
      <c r="Y6715" s="11" t="b">
        <v>0</v>
      </c>
      <c r="Z6715" s="11" t="b">
        <v>1</v>
      </c>
      <c r="AA6715" s="11" t="b">
        <v>0</v>
      </c>
      <c r="AB6715" s="11" t="b">
        <v>0</v>
      </c>
      <c r="AC6715" s="11" t="b">
        <v>1</v>
      </c>
      <c r="AD6715" s="11" t="b">
        <v>1</v>
      </c>
      <c r="AE6715" s="11" t="b">
        <v>0</v>
      </c>
      <c r="AF6715" s="11" t="b">
        <v>1</v>
      </c>
      <c r="AG6715" s="11" t="b">
        <v>0</v>
      </c>
    </row>
    <row r="6716" spans="1:33" x14ac:dyDescent="0.2">
      <c r="A6716" s="9">
        <v>1</v>
      </c>
      <c r="B6716" t="s">
        <v>172</v>
      </c>
      <c r="C6716" t="s">
        <v>42</v>
      </c>
      <c r="D6716">
        <v>0</v>
      </c>
      <c r="E6716">
        <v>378533.47107698198</v>
      </c>
      <c r="F6716">
        <v>0</v>
      </c>
      <c r="G6716">
        <v>0</v>
      </c>
      <c r="H6716">
        <v>0</v>
      </c>
      <c r="I6716">
        <v>0</v>
      </c>
      <c r="J6716" s="8">
        <f>SUMIFS(Table1[time],Table1[repetition],Table1[[#This Row],[repetition]],Table1[config],Table1[[#This Row],[config]])</f>
        <v>80916846.452557594</v>
      </c>
      <c r="K6716" s="9">
        <v>100</v>
      </c>
      <c r="L6716" s="9">
        <v>6</v>
      </c>
      <c r="M6716" s="9" t="s">
        <v>151</v>
      </c>
      <c r="N6716" s="9" t="b">
        <v>0</v>
      </c>
      <c r="O6716" s="9" t="b">
        <v>1</v>
      </c>
      <c r="P6716" s="9" t="b">
        <v>0</v>
      </c>
      <c r="Q6716" s="9" t="b">
        <v>0</v>
      </c>
      <c r="R6716" s="9" t="b">
        <v>0</v>
      </c>
      <c r="S6716" s="9" t="b">
        <v>1</v>
      </c>
      <c r="T6716" s="9" t="b">
        <v>0</v>
      </c>
      <c r="U6716" s="9" t="b">
        <v>1</v>
      </c>
      <c r="V6716" s="9" t="b">
        <v>1</v>
      </c>
      <c r="W6716" s="9" t="b">
        <v>1</v>
      </c>
      <c r="X6716" s="9" t="b">
        <v>0</v>
      </c>
      <c r="Y6716" s="9" t="b">
        <v>1</v>
      </c>
      <c r="Z6716" s="9" t="b">
        <v>0</v>
      </c>
      <c r="AA6716" s="9" t="b">
        <v>0</v>
      </c>
      <c r="AB6716" s="9" t="b">
        <v>0</v>
      </c>
      <c r="AC6716" s="9" t="b">
        <v>0</v>
      </c>
      <c r="AD6716" s="9" t="b">
        <v>0</v>
      </c>
      <c r="AE6716" s="9" t="b">
        <v>1</v>
      </c>
      <c r="AF6716" s="9" t="b">
        <v>1</v>
      </c>
      <c r="AG6716" s="9" t="b">
        <v>0</v>
      </c>
    </row>
    <row r="6717" spans="1:33" x14ac:dyDescent="0.2">
      <c r="A6717" s="9">
        <v>2</v>
      </c>
      <c r="B6717" t="s">
        <v>172</v>
      </c>
      <c r="C6717" t="s">
        <v>42</v>
      </c>
      <c r="D6717">
        <v>0</v>
      </c>
      <c r="E6717">
        <v>194974.95553782201</v>
      </c>
      <c r="F6717">
        <v>0</v>
      </c>
      <c r="G6717">
        <v>0</v>
      </c>
      <c r="H6717">
        <v>0</v>
      </c>
      <c r="I6717">
        <v>0</v>
      </c>
      <c r="J6717" s="8">
        <f>SUMIFS(Table1[time],Table1[repetition],Table1[[#This Row],[repetition]],Table1[config],Table1[[#This Row],[config]])</f>
        <v>76438304.690937907</v>
      </c>
      <c r="K6717" s="9">
        <v>600</v>
      </c>
      <c r="L6717" s="9">
        <v>6</v>
      </c>
      <c r="M6717" s="9" t="s">
        <v>151</v>
      </c>
      <c r="N6717" s="9" t="b">
        <v>1</v>
      </c>
      <c r="O6717" s="9" t="b">
        <v>1</v>
      </c>
      <c r="P6717" s="9" t="b">
        <v>1</v>
      </c>
      <c r="Q6717" s="9" t="b">
        <v>1</v>
      </c>
      <c r="R6717" s="9" t="b">
        <v>0</v>
      </c>
      <c r="S6717" s="9" t="b">
        <v>1</v>
      </c>
      <c r="T6717" s="9" t="b">
        <v>1</v>
      </c>
      <c r="U6717" s="9" t="b">
        <v>1</v>
      </c>
      <c r="V6717" s="9" t="b">
        <v>0</v>
      </c>
      <c r="W6717" s="9" t="b">
        <v>1</v>
      </c>
      <c r="X6717" s="9" t="b">
        <v>0</v>
      </c>
      <c r="Y6717" s="9" t="b">
        <v>1</v>
      </c>
      <c r="Z6717" s="9" t="b">
        <v>1</v>
      </c>
      <c r="AA6717" s="9" t="b">
        <v>0</v>
      </c>
      <c r="AB6717" s="9" t="b">
        <v>1</v>
      </c>
      <c r="AC6717" s="9" t="b">
        <v>1</v>
      </c>
      <c r="AD6717" s="9" t="b">
        <v>1</v>
      </c>
      <c r="AE6717" s="9" t="b">
        <v>0</v>
      </c>
      <c r="AF6717" s="9" t="b">
        <v>0</v>
      </c>
      <c r="AG6717" s="9" t="b">
        <v>0</v>
      </c>
    </row>
    <row r="6718" spans="1:33" x14ac:dyDescent="0.2">
      <c r="A6718" s="9">
        <v>3</v>
      </c>
      <c r="B6718" t="s">
        <v>172</v>
      </c>
      <c r="C6718" t="s">
        <v>42</v>
      </c>
      <c r="D6718">
        <v>0</v>
      </c>
      <c r="E6718">
        <v>438288.72718400002</v>
      </c>
      <c r="F6718">
        <v>0</v>
      </c>
      <c r="G6718">
        <v>0</v>
      </c>
      <c r="H6718">
        <v>0</v>
      </c>
      <c r="I6718">
        <v>0</v>
      </c>
      <c r="J6718" s="8">
        <f>SUMIFS(Table1[time],Table1[repetition],Table1[[#This Row],[repetition]],Table1[config],Table1[[#This Row],[config]])</f>
        <v>82299533.216833875</v>
      </c>
      <c r="K6718" s="9">
        <v>600</v>
      </c>
      <c r="L6718" s="9">
        <v>4</v>
      </c>
      <c r="M6718" s="9" t="s">
        <v>151</v>
      </c>
      <c r="N6718" s="9" t="b">
        <v>0</v>
      </c>
      <c r="O6718" s="9" t="b">
        <v>0</v>
      </c>
      <c r="P6718" s="9" t="b">
        <v>1</v>
      </c>
      <c r="Q6718" s="9" t="b">
        <v>0</v>
      </c>
      <c r="R6718" s="9" t="b">
        <v>0</v>
      </c>
      <c r="S6718" s="9" t="b">
        <v>1</v>
      </c>
      <c r="T6718" s="9" t="b">
        <v>1</v>
      </c>
      <c r="U6718" s="9" t="b">
        <v>0</v>
      </c>
      <c r="V6718" s="9" t="b">
        <v>0</v>
      </c>
      <c r="W6718" s="9" t="b">
        <v>1</v>
      </c>
      <c r="X6718" s="9" t="b">
        <v>0</v>
      </c>
      <c r="Y6718" s="9" t="b">
        <v>0</v>
      </c>
      <c r="Z6718" s="9" t="b">
        <v>1</v>
      </c>
      <c r="AA6718" s="9" t="b">
        <v>1</v>
      </c>
      <c r="AB6718" s="9" t="b">
        <v>1</v>
      </c>
      <c r="AC6718" s="9" t="b">
        <v>1</v>
      </c>
      <c r="AD6718" s="9" t="b">
        <v>0</v>
      </c>
      <c r="AE6718" s="9" t="b">
        <v>0</v>
      </c>
      <c r="AF6718" s="9" t="b">
        <v>1</v>
      </c>
      <c r="AG6718" s="9" t="b">
        <v>0</v>
      </c>
    </row>
    <row r="6719" spans="1:33" x14ac:dyDescent="0.2">
      <c r="A6719" s="9">
        <v>1</v>
      </c>
      <c r="B6719" t="s">
        <v>173</v>
      </c>
      <c r="C6719" t="s">
        <v>42</v>
      </c>
      <c r="D6719">
        <v>0</v>
      </c>
      <c r="E6719">
        <v>7223619.7796179904</v>
      </c>
      <c r="F6719">
        <v>0</v>
      </c>
      <c r="G6719">
        <v>0</v>
      </c>
      <c r="H6719">
        <v>0</v>
      </c>
      <c r="I6719">
        <v>0</v>
      </c>
      <c r="J6719" s="8">
        <f>SUMIFS(Table1[time],Table1[repetition],Table1[[#This Row],[repetition]],Table1[config],Table1[[#This Row],[config]])</f>
        <v>80916846.452557594</v>
      </c>
      <c r="K6719" s="9">
        <v>110</v>
      </c>
      <c r="L6719" s="9">
        <v>2</v>
      </c>
      <c r="M6719" s="9" t="s">
        <v>150</v>
      </c>
      <c r="N6719" s="9" t="b">
        <v>1</v>
      </c>
      <c r="O6719" s="9" t="b">
        <v>0</v>
      </c>
      <c r="P6719" s="9" t="b">
        <v>0</v>
      </c>
      <c r="Q6719" s="9" t="b">
        <v>0</v>
      </c>
      <c r="R6719" s="9" t="b">
        <v>0</v>
      </c>
      <c r="S6719" s="9" t="b">
        <v>1</v>
      </c>
      <c r="T6719" s="9" t="b">
        <v>0</v>
      </c>
      <c r="U6719" s="9" t="b">
        <v>1</v>
      </c>
      <c r="V6719" s="9" t="b">
        <v>1</v>
      </c>
      <c r="W6719" s="9" t="b">
        <v>0</v>
      </c>
      <c r="X6719" s="9" t="b">
        <v>0</v>
      </c>
      <c r="Y6719" s="9" t="b">
        <v>0</v>
      </c>
      <c r="Z6719" s="9" t="b">
        <v>0</v>
      </c>
      <c r="AA6719" s="9" t="b">
        <v>1</v>
      </c>
      <c r="AB6719" s="9" t="b">
        <v>0</v>
      </c>
      <c r="AC6719" s="9" t="b">
        <v>0</v>
      </c>
      <c r="AD6719" s="9" t="b">
        <v>0</v>
      </c>
      <c r="AE6719" s="9" t="b">
        <v>0</v>
      </c>
      <c r="AF6719" s="9" t="b">
        <v>0</v>
      </c>
      <c r="AG6719" s="9" t="b">
        <v>1</v>
      </c>
    </row>
    <row r="6720" spans="1:33" x14ac:dyDescent="0.2">
      <c r="A6720" s="9">
        <v>2</v>
      </c>
      <c r="B6720" t="s">
        <v>173</v>
      </c>
      <c r="C6720" t="s">
        <v>42</v>
      </c>
      <c r="D6720">
        <v>0</v>
      </c>
      <c r="E6720">
        <v>7215364.2059792699</v>
      </c>
      <c r="F6720">
        <v>0</v>
      </c>
      <c r="G6720">
        <v>0</v>
      </c>
      <c r="H6720">
        <v>0</v>
      </c>
      <c r="I6720">
        <v>0</v>
      </c>
      <c r="J6720" s="8">
        <f>SUMIFS(Table1[time],Table1[repetition],Table1[[#This Row],[repetition]],Table1[config],Table1[[#This Row],[config]])</f>
        <v>76438304.690937907</v>
      </c>
      <c r="K6720" s="9">
        <v>600</v>
      </c>
      <c r="L6720" s="9">
        <v>18</v>
      </c>
      <c r="M6720" s="9" t="s">
        <v>150</v>
      </c>
      <c r="N6720" s="9" t="b">
        <v>0</v>
      </c>
      <c r="O6720" s="9" t="b">
        <v>1</v>
      </c>
      <c r="P6720" s="9" t="b">
        <v>0</v>
      </c>
      <c r="Q6720" s="9" t="b">
        <v>0</v>
      </c>
      <c r="R6720" s="9" t="b">
        <v>1</v>
      </c>
      <c r="S6720" s="9" t="b">
        <v>1</v>
      </c>
      <c r="T6720" s="9" t="b">
        <v>1</v>
      </c>
      <c r="U6720" s="9" t="b">
        <v>0</v>
      </c>
      <c r="V6720" s="9" t="b">
        <v>1</v>
      </c>
      <c r="W6720" s="9" t="b">
        <v>0</v>
      </c>
      <c r="X6720" s="9" t="b">
        <v>0</v>
      </c>
      <c r="Y6720" s="9" t="b">
        <v>0</v>
      </c>
      <c r="Z6720" s="9" t="b">
        <v>1</v>
      </c>
      <c r="AA6720" s="9" t="b">
        <v>0</v>
      </c>
      <c r="AB6720" s="9" t="b">
        <v>0</v>
      </c>
      <c r="AC6720" s="9" t="b">
        <v>1</v>
      </c>
      <c r="AD6720" s="9" t="b">
        <v>1</v>
      </c>
      <c r="AE6720" s="9" t="b">
        <v>0</v>
      </c>
      <c r="AF6720" s="9" t="b">
        <v>1</v>
      </c>
      <c r="AG6720" s="9" t="b">
        <v>1</v>
      </c>
    </row>
    <row r="6721" spans="1:33" x14ac:dyDescent="0.2">
      <c r="A6721" s="11">
        <v>3</v>
      </c>
      <c r="B6721" t="s">
        <v>173</v>
      </c>
      <c r="C6721" t="s">
        <v>42</v>
      </c>
      <c r="D6721">
        <v>0</v>
      </c>
      <c r="E6721">
        <v>7233760.3623809898</v>
      </c>
      <c r="F6721">
        <v>0</v>
      </c>
      <c r="G6721">
        <v>0</v>
      </c>
      <c r="H6721">
        <v>0</v>
      </c>
      <c r="I6721">
        <v>0</v>
      </c>
      <c r="J6721" s="10">
        <f>SUMIFS(Table1[time],Table1[repetition],Table1[[#This Row],[repetition]],Table1[config],Table1[[#This Row],[config]])</f>
        <v>82299533.216833875</v>
      </c>
      <c r="K6721" s="11">
        <v>600</v>
      </c>
      <c r="L6721" s="11">
        <v>6</v>
      </c>
      <c r="M6721" s="11" t="s">
        <v>151</v>
      </c>
      <c r="N6721" s="11" t="b">
        <v>1</v>
      </c>
      <c r="O6721" s="11" t="b">
        <v>1</v>
      </c>
      <c r="P6721" s="11" t="b">
        <v>1</v>
      </c>
      <c r="Q6721" s="11" t="b">
        <v>1</v>
      </c>
      <c r="R6721" s="11" t="b">
        <v>0</v>
      </c>
      <c r="S6721" s="11" t="b">
        <v>1</v>
      </c>
      <c r="T6721" s="11" t="b">
        <v>1</v>
      </c>
      <c r="U6721" s="11" t="b">
        <v>1</v>
      </c>
      <c r="V6721" s="11" t="b">
        <v>0</v>
      </c>
      <c r="W6721" s="11" t="b">
        <v>1</v>
      </c>
      <c r="X6721" s="11" t="b">
        <v>0</v>
      </c>
      <c r="Y6721" s="11" t="b">
        <v>1</v>
      </c>
      <c r="Z6721" s="11" t="b">
        <v>1</v>
      </c>
      <c r="AA6721" s="11" t="b">
        <v>0</v>
      </c>
      <c r="AB6721" s="11" t="b">
        <v>1</v>
      </c>
      <c r="AC6721" s="11" t="b">
        <v>1</v>
      </c>
      <c r="AD6721" s="11" t="b">
        <v>1</v>
      </c>
      <c r="AE6721" s="11" t="b">
        <v>0</v>
      </c>
      <c r="AF6721" s="11" t="b">
        <v>0</v>
      </c>
      <c r="AG6721" s="11" t="b">
        <v>0</v>
      </c>
    </row>
    <row r="6722" spans="1:33" x14ac:dyDescent="0.2">
      <c r="A6722" s="11">
        <v>1</v>
      </c>
      <c r="B6722" t="s">
        <v>174</v>
      </c>
      <c r="C6722" t="s">
        <v>42</v>
      </c>
      <c r="D6722">
        <v>0</v>
      </c>
      <c r="E6722">
        <v>355567.08135898202</v>
      </c>
      <c r="F6722">
        <v>0</v>
      </c>
      <c r="G6722">
        <v>0</v>
      </c>
      <c r="H6722">
        <v>0</v>
      </c>
      <c r="I6722">
        <v>0</v>
      </c>
      <c r="J6722" s="10">
        <f>SUMIFS(Table1[time],Table1[repetition],Table1[[#This Row],[repetition]],Table1[config],Table1[[#This Row],[config]])</f>
        <v>80916846.452557594</v>
      </c>
      <c r="K6722" s="11">
        <v>110</v>
      </c>
      <c r="L6722" s="11">
        <v>4</v>
      </c>
      <c r="M6722" s="11" t="s">
        <v>149</v>
      </c>
      <c r="N6722" s="11" t="b">
        <v>1</v>
      </c>
      <c r="O6722" s="11" t="b">
        <v>1</v>
      </c>
      <c r="P6722" s="11" t="b">
        <v>0</v>
      </c>
      <c r="Q6722" s="11" t="b">
        <v>1</v>
      </c>
      <c r="R6722" s="11" t="b">
        <v>1</v>
      </c>
      <c r="S6722" s="11" t="b">
        <v>1</v>
      </c>
      <c r="T6722" s="11" t="b">
        <v>1</v>
      </c>
      <c r="U6722" s="11" t="b">
        <v>0</v>
      </c>
      <c r="V6722" s="11" t="b">
        <v>0</v>
      </c>
      <c r="W6722" s="11" t="b">
        <v>0</v>
      </c>
      <c r="X6722" s="11" t="b">
        <v>1</v>
      </c>
      <c r="Y6722" s="11" t="b">
        <v>1</v>
      </c>
      <c r="Z6722" s="11" t="b">
        <v>1</v>
      </c>
      <c r="AA6722" s="11" t="b">
        <v>1</v>
      </c>
      <c r="AB6722" s="11" t="b">
        <v>1</v>
      </c>
      <c r="AC6722" s="11" t="b">
        <v>0</v>
      </c>
      <c r="AD6722" s="11" t="b">
        <v>1</v>
      </c>
      <c r="AE6722" s="11" t="b">
        <v>0</v>
      </c>
      <c r="AF6722" s="11" t="b">
        <v>0</v>
      </c>
      <c r="AG6722" s="11" t="b">
        <v>0</v>
      </c>
    </row>
    <row r="6723" spans="1:33" x14ac:dyDescent="0.2">
      <c r="A6723" s="9">
        <v>2</v>
      </c>
      <c r="B6723" t="s">
        <v>174</v>
      </c>
      <c r="C6723" t="s">
        <v>42</v>
      </c>
      <c r="D6723">
        <v>0</v>
      </c>
      <c r="E6723">
        <v>189524.993299972</v>
      </c>
      <c r="F6723">
        <v>0</v>
      </c>
      <c r="G6723">
        <v>0</v>
      </c>
      <c r="H6723">
        <v>0</v>
      </c>
      <c r="I6723">
        <v>0</v>
      </c>
      <c r="J6723" s="8">
        <f>SUMIFS(Table1[time],Table1[repetition],Table1[[#This Row],[repetition]],Table1[config],Table1[[#This Row],[config]])</f>
        <v>76438304.690937907</v>
      </c>
      <c r="K6723" s="9">
        <v>600</v>
      </c>
      <c r="L6723" s="9">
        <v>6</v>
      </c>
      <c r="M6723" s="9" t="s">
        <v>151</v>
      </c>
      <c r="N6723" s="9" t="b">
        <v>1</v>
      </c>
      <c r="O6723" s="9" t="b">
        <v>1</v>
      </c>
      <c r="P6723" s="9" t="b">
        <v>1</v>
      </c>
      <c r="Q6723" s="9" t="b">
        <v>1</v>
      </c>
      <c r="R6723" s="9" t="b">
        <v>0</v>
      </c>
      <c r="S6723" s="9" t="b">
        <v>1</v>
      </c>
      <c r="T6723" s="9" t="b">
        <v>1</v>
      </c>
      <c r="U6723" s="9" t="b">
        <v>1</v>
      </c>
      <c r="V6723" s="9" t="b">
        <v>0</v>
      </c>
      <c r="W6723" s="9" t="b">
        <v>1</v>
      </c>
      <c r="X6723" s="9" t="b">
        <v>0</v>
      </c>
      <c r="Y6723" s="9" t="b">
        <v>1</v>
      </c>
      <c r="Z6723" s="9" t="b">
        <v>1</v>
      </c>
      <c r="AA6723" s="9" t="b">
        <v>0</v>
      </c>
      <c r="AB6723" s="9" t="b">
        <v>1</v>
      </c>
      <c r="AC6723" s="9" t="b">
        <v>1</v>
      </c>
      <c r="AD6723" s="9" t="b">
        <v>1</v>
      </c>
      <c r="AE6723" s="9" t="b">
        <v>0</v>
      </c>
      <c r="AF6723" s="9" t="b">
        <v>0</v>
      </c>
      <c r="AG6723" s="9" t="b">
        <v>0</v>
      </c>
    </row>
    <row r="6724" spans="1:33" x14ac:dyDescent="0.2">
      <c r="A6724" s="11">
        <v>3</v>
      </c>
      <c r="B6724" t="s">
        <v>174</v>
      </c>
      <c r="C6724" t="s">
        <v>42</v>
      </c>
      <c r="D6724">
        <v>0</v>
      </c>
      <c r="E6724">
        <v>423615.27517999598</v>
      </c>
      <c r="F6724">
        <v>0</v>
      </c>
      <c r="G6724">
        <v>0</v>
      </c>
      <c r="H6724">
        <v>0</v>
      </c>
      <c r="I6724">
        <v>0</v>
      </c>
      <c r="J6724" s="10">
        <f>SUMIFS(Table1[time],Table1[repetition],Table1[[#This Row],[repetition]],Table1[config],Table1[[#This Row],[config]])</f>
        <v>82299533.216833875</v>
      </c>
      <c r="K6724" s="11">
        <v>600</v>
      </c>
      <c r="L6724" s="11">
        <v>3</v>
      </c>
      <c r="M6724" s="11" t="s">
        <v>151</v>
      </c>
      <c r="N6724" s="11" t="b">
        <v>0</v>
      </c>
      <c r="O6724" s="11" t="b">
        <v>1</v>
      </c>
      <c r="P6724" s="11" t="b">
        <v>0</v>
      </c>
      <c r="Q6724" s="11" t="b">
        <v>1</v>
      </c>
      <c r="R6724" s="11" t="b">
        <v>1</v>
      </c>
      <c r="S6724" s="11" t="b">
        <v>1</v>
      </c>
      <c r="T6724" s="11" t="b">
        <v>1</v>
      </c>
      <c r="U6724" s="11" t="b">
        <v>0</v>
      </c>
      <c r="V6724" s="11" t="b">
        <v>0</v>
      </c>
      <c r="W6724" s="11" t="b">
        <v>1</v>
      </c>
      <c r="X6724" s="11" t="b">
        <v>0</v>
      </c>
      <c r="Y6724" s="11" t="b">
        <v>0</v>
      </c>
      <c r="Z6724" s="11" t="b">
        <v>1</v>
      </c>
      <c r="AA6724" s="11" t="b">
        <v>0</v>
      </c>
      <c r="AB6724" s="11" t="b">
        <v>0</v>
      </c>
      <c r="AC6724" s="11" t="b">
        <v>1</v>
      </c>
      <c r="AD6724" s="11" t="b">
        <v>1</v>
      </c>
      <c r="AE6724" s="11" t="b">
        <v>0</v>
      </c>
      <c r="AF6724" s="11" t="b">
        <v>1</v>
      </c>
      <c r="AG6724" s="11" t="b">
        <v>0</v>
      </c>
    </row>
    <row r="6725" spans="1:33" x14ac:dyDescent="0.2">
      <c r="A6725" s="11">
        <v>1</v>
      </c>
      <c r="B6725" t="s">
        <v>175</v>
      </c>
      <c r="C6725" t="s">
        <v>42</v>
      </c>
      <c r="D6725">
        <v>0</v>
      </c>
      <c r="E6725">
        <v>388726.022568997</v>
      </c>
      <c r="F6725">
        <v>0</v>
      </c>
      <c r="G6725">
        <v>0</v>
      </c>
      <c r="H6725">
        <v>0</v>
      </c>
      <c r="I6725">
        <v>0</v>
      </c>
      <c r="J6725" s="10">
        <f>SUMIFS(Table1[time],Table1[repetition],Table1[[#This Row],[repetition]],Table1[config],Table1[[#This Row],[config]])</f>
        <v>80916846.452557594</v>
      </c>
      <c r="K6725" s="11">
        <v>110</v>
      </c>
      <c r="L6725" s="11">
        <v>18</v>
      </c>
      <c r="M6725" s="11" t="s">
        <v>151</v>
      </c>
      <c r="N6725" s="11" t="b">
        <v>0</v>
      </c>
      <c r="O6725" s="11" t="b">
        <v>1</v>
      </c>
      <c r="P6725" s="11" t="b">
        <v>1</v>
      </c>
      <c r="Q6725" s="11" t="b">
        <v>1</v>
      </c>
      <c r="R6725" s="11" t="b">
        <v>1</v>
      </c>
      <c r="S6725" s="11" t="b">
        <v>1</v>
      </c>
      <c r="T6725" s="11" t="b">
        <v>1</v>
      </c>
      <c r="U6725" s="11" t="b">
        <v>0</v>
      </c>
      <c r="V6725" s="11" t="b">
        <v>1</v>
      </c>
      <c r="W6725" s="11" t="b">
        <v>1</v>
      </c>
      <c r="X6725" s="11" t="b">
        <v>1</v>
      </c>
      <c r="Y6725" s="11" t="b">
        <v>0</v>
      </c>
      <c r="Z6725" s="11" t="b">
        <v>1</v>
      </c>
      <c r="AA6725" s="11" t="b">
        <v>1</v>
      </c>
      <c r="AB6725" s="11" t="b">
        <v>0</v>
      </c>
      <c r="AC6725" s="11" t="b">
        <v>1</v>
      </c>
      <c r="AD6725" s="11" t="b">
        <v>1</v>
      </c>
      <c r="AE6725" s="11" t="b">
        <v>1</v>
      </c>
      <c r="AF6725" s="11" t="b">
        <v>1</v>
      </c>
      <c r="AG6725" s="11" t="b">
        <v>0</v>
      </c>
    </row>
    <row r="6726" spans="1:33" x14ac:dyDescent="0.2">
      <c r="A6726" s="11">
        <v>2</v>
      </c>
      <c r="B6726" t="s">
        <v>175</v>
      </c>
      <c r="C6726" t="s">
        <v>42</v>
      </c>
      <c r="D6726">
        <v>0</v>
      </c>
      <c r="E6726">
        <v>195758.49280599499</v>
      </c>
      <c r="F6726">
        <v>0</v>
      </c>
      <c r="G6726">
        <v>0</v>
      </c>
      <c r="H6726">
        <v>0</v>
      </c>
      <c r="I6726">
        <v>0</v>
      </c>
      <c r="J6726" s="10">
        <f>SUMIFS(Table1[time],Table1[repetition],Table1[[#This Row],[repetition]],Table1[config],Table1[[#This Row],[config]])</f>
        <v>76438304.690937907</v>
      </c>
      <c r="K6726" s="11">
        <v>600</v>
      </c>
      <c r="L6726" s="11">
        <v>6</v>
      </c>
      <c r="M6726" s="11" t="s">
        <v>151</v>
      </c>
      <c r="N6726" s="11" t="b">
        <v>1</v>
      </c>
      <c r="O6726" s="11" t="b">
        <v>1</v>
      </c>
      <c r="P6726" s="11" t="b">
        <v>1</v>
      </c>
      <c r="Q6726" s="11" t="b">
        <v>1</v>
      </c>
      <c r="R6726" s="11" t="b">
        <v>0</v>
      </c>
      <c r="S6726" s="11" t="b">
        <v>1</v>
      </c>
      <c r="T6726" s="11" t="b">
        <v>1</v>
      </c>
      <c r="U6726" s="11" t="b">
        <v>1</v>
      </c>
      <c r="V6726" s="11" t="b">
        <v>0</v>
      </c>
      <c r="W6726" s="11" t="b">
        <v>1</v>
      </c>
      <c r="X6726" s="11" t="b">
        <v>0</v>
      </c>
      <c r="Y6726" s="11" t="b">
        <v>1</v>
      </c>
      <c r="Z6726" s="11" t="b">
        <v>1</v>
      </c>
      <c r="AA6726" s="11" t="b">
        <v>0</v>
      </c>
      <c r="AB6726" s="11" t="b">
        <v>1</v>
      </c>
      <c r="AC6726" s="11" t="b">
        <v>1</v>
      </c>
      <c r="AD6726" s="11" t="b">
        <v>1</v>
      </c>
      <c r="AE6726" s="11" t="b">
        <v>0</v>
      </c>
      <c r="AF6726" s="11" t="b">
        <v>0</v>
      </c>
      <c r="AG6726" s="11" t="b">
        <v>0</v>
      </c>
    </row>
    <row r="6727" spans="1:33" x14ac:dyDescent="0.2">
      <c r="A6727" s="9">
        <v>3</v>
      </c>
      <c r="B6727" t="s">
        <v>175</v>
      </c>
      <c r="C6727" t="s">
        <v>42</v>
      </c>
      <c r="D6727">
        <v>0</v>
      </c>
      <c r="E6727">
        <v>462426.07580398902</v>
      </c>
      <c r="F6727">
        <v>0</v>
      </c>
      <c r="G6727">
        <v>0</v>
      </c>
      <c r="H6727">
        <v>0</v>
      </c>
      <c r="I6727">
        <v>0</v>
      </c>
      <c r="J6727" s="8">
        <f>SUMIFS(Table1[time],Table1[repetition],Table1[[#This Row],[repetition]],Table1[config],Table1[[#This Row],[config]])</f>
        <v>82299533.216833875</v>
      </c>
      <c r="K6727" s="9">
        <v>600</v>
      </c>
      <c r="L6727" s="9">
        <v>4</v>
      </c>
      <c r="M6727" s="9" t="s">
        <v>151</v>
      </c>
      <c r="N6727" s="9" t="b">
        <v>0</v>
      </c>
      <c r="O6727" s="9" t="b">
        <v>0</v>
      </c>
      <c r="P6727" s="9" t="b">
        <v>1</v>
      </c>
      <c r="Q6727" s="9" t="b">
        <v>0</v>
      </c>
      <c r="R6727" s="9" t="b">
        <v>0</v>
      </c>
      <c r="S6727" s="9" t="b">
        <v>1</v>
      </c>
      <c r="T6727" s="9" t="b">
        <v>1</v>
      </c>
      <c r="U6727" s="9" t="b">
        <v>0</v>
      </c>
      <c r="V6727" s="9" t="b">
        <v>0</v>
      </c>
      <c r="W6727" s="9" t="b">
        <v>1</v>
      </c>
      <c r="X6727" s="9" t="b">
        <v>0</v>
      </c>
      <c r="Y6727" s="9" t="b">
        <v>0</v>
      </c>
      <c r="Z6727" s="9" t="b">
        <v>1</v>
      </c>
      <c r="AA6727" s="9" t="b">
        <v>1</v>
      </c>
      <c r="AB6727" s="9" t="b">
        <v>1</v>
      </c>
      <c r="AC6727" s="9" t="b">
        <v>1</v>
      </c>
      <c r="AD6727" s="9" t="b">
        <v>0</v>
      </c>
      <c r="AE6727" s="9" t="b">
        <v>0</v>
      </c>
      <c r="AF6727" s="9" t="b">
        <v>1</v>
      </c>
      <c r="AG6727" s="9" t="b">
        <v>0</v>
      </c>
    </row>
    <row r="6728" spans="1:33" x14ac:dyDescent="0.2">
      <c r="A6728" s="11">
        <v>1</v>
      </c>
      <c r="B6728" t="s">
        <v>176</v>
      </c>
      <c r="C6728" t="s">
        <v>42</v>
      </c>
      <c r="D6728">
        <v>0</v>
      </c>
      <c r="E6728">
        <v>807935.33595697896</v>
      </c>
      <c r="F6728">
        <v>0</v>
      </c>
      <c r="G6728">
        <v>0</v>
      </c>
      <c r="H6728">
        <v>0</v>
      </c>
      <c r="I6728">
        <v>0</v>
      </c>
      <c r="J6728" s="10">
        <f>SUMIFS(Table1[time],Table1[repetition],Table1[[#This Row],[repetition]],Table1[config],Table1[[#This Row],[config]])</f>
        <v>80916846.452557594</v>
      </c>
      <c r="K6728" s="11">
        <v>0</v>
      </c>
      <c r="L6728" s="11">
        <v>6</v>
      </c>
      <c r="M6728" s="11" t="s">
        <v>151</v>
      </c>
      <c r="N6728" s="11" t="b">
        <v>1</v>
      </c>
      <c r="O6728" s="11" t="b">
        <v>0</v>
      </c>
      <c r="P6728" s="11" t="b">
        <v>1</v>
      </c>
      <c r="Q6728" s="11" t="b">
        <v>0</v>
      </c>
      <c r="R6728" s="11" t="b">
        <v>0</v>
      </c>
      <c r="S6728" s="11" t="b">
        <v>1</v>
      </c>
      <c r="T6728" s="11" t="b">
        <v>1</v>
      </c>
      <c r="U6728" s="11" t="b">
        <v>0</v>
      </c>
      <c r="V6728" s="11" t="b">
        <v>0</v>
      </c>
      <c r="W6728" s="11" t="b">
        <v>1</v>
      </c>
      <c r="X6728" s="11" t="b">
        <v>1</v>
      </c>
      <c r="Y6728" s="11" t="b">
        <v>0</v>
      </c>
      <c r="Z6728" s="11" t="b">
        <v>0</v>
      </c>
      <c r="AA6728" s="11" t="b">
        <v>1</v>
      </c>
      <c r="AB6728" s="11" t="b">
        <v>1</v>
      </c>
      <c r="AC6728" s="11" t="b">
        <v>0</v>
      </c>
      <c r="AD6728" s="11" t="b">
        <v>0</v>
      </c>
      <c r="AE6728" s="11" t="b">
        <v>1</v>
      </c>
      <c r="AF6728" s="11" t="b">
        <v>1</v>
      </c>
      <c r="AG6728" s="11" t="b">
        <v>0</v>
      </c>
    </row>
    <row r="6729" spans="1:33" x14ac:dyDescent="0.2">
      <c r="A6729" s="9">
        <v>2</v>
      </c>
      <c r="B6729" t="s">
        <v>176</v>
      </c>
      <c r="C6729" t="s">
        <v>42</v>
      </c>
      <c r="D6729">
        <v>0</v>
      </c>
      <c r="E6729">
        <v>336642.31046615099</v>
      </c>
      <c r="F6729">
        <v>0</v>
      </c>
      <c r="G6729">
        <v>0</v>
      </c>
      <c r="H6729">
        <v>0</v>
      </c>
      <c r="I6729">
        <v>0</v>
      </c>
      <c r="J6729" s="8">
        <f>SUMIFS(Table1[time],Table1[repetition],Table1[[#This Row],[repetition]],Table1[config],Table1[[#This Row],[config]])</f>
        <v>76438304.690937907</v>
      </c>
      <c r="K6729" s="9">
        <v>600</v>
      </c>
      <c r="L6729" s="9">
        <v>6</v>
      </c>
      <c r="M6729" s="9" t="s">
        <v>151</v>
      </c>
      <c r="N6729" s="9" t="b">
        <v>1</v>
      </c>
      <c r="O6729" s="9" t="b">
        <v>1</v>
      </c>
      <c r="P6729" s="9" t="b">
        <v>1</v>
      </c>
      <c r="Q6729" s="9" t="b">
        <v>1</v>
      </c>
      <c r="R6729" s="9" t="b">
        <v>0</v>
      </c>
      <c r="S6729" s="9" t="b">
        <v>1</v>
      </c>
      <c r="T6729" s="9" t="b">
        <v>1</v>
      </c>
      <c r="U6729" s="9" t="b">
        <v>1</v>
      </c>
      <c r="V6729" s="9" t="b">
        <v>0</v>
      </c>
      <c r="W6729" s="9" t="b">
        <v>1</v>
      </c>
      <c r="X6729" s="9" t="b">
        <v>0</v>
      </c>
      <c r="Y6729" s="9" t="b">
        <v>1</v>
      </c>
      <c r="Z6729" s="9" t="b">
        <v>1</v>
      </c>
      <c r="AA6729" s="9" t="b">
        <v>0</v>
      </c>
      <c r="AB6729" s="9" t="b">
        <v>1</v>
      </c>
      <c r="AC6729" s="9" t="b">
        <v>1</v>
      </c>
      <c r="AD6729" s="9" t="b">
        <v>1</v>
      </c>
      <c r="AE6729" s="9" t="b">
        <v>0</v>
      </c>
      <c r="AF6729" s="9" t="b">
        <v>0</v>
      </c>
      <c r="AG6729" s="9" t="b">
        <v>0</v>
      </c>
    </row>
    <row r="6730" spans="1:33" x14ac:dyDescent="0.2">
      <c r="A6730" s="9">
        <v>3</v>
      </c>
      <c r="B6730" t="s">
        <v>176</v>
      </c>
      <c r="C6730" t="s">
        <v>42</v>
      </c>
      <c r="D6730">
        <v>0</v>
      </c>
      <c r="E6730">
        <v>865131.54031400301</v>
      </c>
      <c r="F6730">
        <v>0</v>
      </c>
      <c r="G6730">
        <v>0</v>
      </c>
      <c r="H6730">
        <v>0</v>
      </c>
      <c r="I6730">
        <v>0</v>
      </c>
      <c r="J6730" s="8">
        <f>SUMIFS(Table1[time],Table1[repetition],Table1[[#This Row],[repetition]],Table1[config],Table1[[#This Row],[config]])</f>
        <v>82299533.216833875</v>
      </c>
      <c r="K6730" s="9">
        <v>600</v>
      </c>
      <c r="L6730" s="9">
        <v>3</v>
      </c>
      <c r="M6730" s="9" t="s">
        <v>151</v>
      </c>
      <c r="N6730" s="9" t="b">
        <v>0</v>
      </c>
      <c r="O6730" s="9" t="b">
        <v>1</v>
      </c>
      <c r="P6730" s="9" t="b">
        <v>0</v>
      </c>
      <c r="Q6730" s="9" t="b">
        <v>1</v>
      </c>
      <c r="R6730" s="9" t="b">
        <v>1</v>
      </c>
      <c r="S6730" s="9" t="b">
        <v>1</v>
      </c>
      <c r="T6730" s="9" t="b">
        <v>1</v>
      </c>
      <c r="U6730" s="9" t="b">
        <v>0</v>
      </c>
      <c r="V6730" s="9" t="b">
        <v>0</v>
      </c>
      <c r="W6730" s="9" t="b">
        <v>1</v>
      </c>
      <c r="X6730" s="9" t="b">
        <v>0</v>
      </c>
      <c r="Y6730" s="9" t="b">
        <v>0</v>
      </c>
      <c r="Z6730" s="9" t="b">
        <v>1</v>
      </c>
      <c r="AA6730" s="9" t="b">
        <v>0</v>
      </c>
      <c r="AB6730" s="9" t="b">
        <v>0</v>
      </c>
      <c r="AC6730" s="9" t="b">
        <v>1</v>
      </c>
      <c r="AD6730" s="9" t="b">
        <v>1</v>
      </c>
      <c r="AE6730" s="9" t="b">
        <v>0</v>
      </c>
      <c r="AF6730" s="9" t="b">
        <v>1</v>
      </c>
      <c r="AG6730" s="9" t="b">
        <v>0</v>
      </c>
    </row>
    <row r="6731" spans="1:33" x14ac:dyDescent="0.2">
      <c r="A6731" s="11">
        <v>1</v>
      </c>
      <c r="B6731" t="s">
        <v>177</v>
      </c>
      <c r="C6731" t="s">
        <v>42</v>
      </c>
      <c r="D6731">
        <v>0</v>
      </c>
      <c r="E6731">
        <v>378369.73065399798</v>
      </c>
      <c r="F6731">
        <v>0</v>
      </c>
      <c r="G6731">
        <v>0</v>
      </c>
      <c r="H6731">
        <v>0</v>
      </c>
      <c r="I6731">
        <v>0</v>
      </c>
      <c r="J6731" s="10">
        <f>SUMIFS(Table1[time],Table1[repetition],Table1[[#This Row],[repetition]],Table1[config],Table1[[#This Row],[config]])</f>
        <v>80916846.452557594</v>
      </c>
      <c r="K6731" s="11">
        <v>120</v>
      </c>
      <c r="L6731" s="11">
        <v>3</v>
      </c>
      <c r="M6731" s="11" t="s">
        <v>151</v>
      </c>
      <c r="N6731" s="11" t="b">
        <v>1</v>
      </c>
      <c r="O6731" s="11" t="b">
        <v>0</v>
      </c>
      <c r="P6731" s="11" t="b">
        <v>0</v>
      </c>
      <c r="Q6731" s="11" t="b">
        <v>0</v>
      </c>
      <c r="R6731" s="11" t="b">
        <v>1</v>
      </c>
      <c r="S6731" s="11" t="b">
        <v>0</v>
      </c>
      <c r="T6731" s="11" t="b">
        <v>1</v>
      </c>
      <c r="U6731" s="11" t="b">
        <v>1</v>
      </c>
      <c r="V6731" s="11" t="b">
        <v>0</v>
      </c>
      <c r="W6731" s="11" t="b">
        <v>0</v>
      </c>
      <c r="X6731" s="11" t="b">
        <v>0</v>
      </c>
      <c r="Y6731" s="11" t="b">
        <v>1</v>
      </c>
      <c r="Z6731" s="11" t="b">
        <v>1</v>
      </c>
      <c r="AA6731" s="11" t="b">
        <v>1</v>
      </c>
      <c r="AB6731" s="11" t="b">
        <v>0</v>
      </c>
      <c r="AC6731" s="11" t="b">
        <v>1</v>
      </c>
      <c r="AD6731" s="11" t="b">
        <v>0</v>
      </c>
      <c r="AE6731" s="11" t="b">
        <v>1</v>
      </c>
      <c r="AF6731" s="11" t="b">
        <v>0</v>
      </c>
      <c r="AG6731" s="11" t="b">
        <v>1</v>
      </c>
    </row>
    <row r="6732" spans="1:33" x14ac:dyDescent="0.2">
      <c r="A6732" s="11">
        <v>2</v>
      </c>
      <c r="B6732" t="s">
        <v>177</v>
      </c>
      <c r="C6732" t="s">
        <v>42</v>
      </c>
      <c r="D6732">
        <v>0</v>
      </c>
      <c r="E6732">
        <v>202634.23629989801</v>
      </c>
      <c r="F6732">
        <v>0</v>
      </c>
      <c r="G6732">
        <v>0</v>
      </c>
      <c r="H6732">
        <v>0</v>
      </c>
      <c r="I6732">
        <v>0</v>
      </c>
      <c r="J6732" s="10">
        <f>SUMIFS(Table1[time],Table1[repetition],Table1[[#This Row],[repetition]],Table1[config],Table1[[#This Row],[config]])</f>
        <v>76438304.690937907</v>
      </c>
      <c r="K6732" s="11">
        <v>600</v>
      </c>
      <c r="L6732" s="11">
        <v>6</v>
      </c>
      <c r="M6732" s="11" t="s">
        <v>151</v>
      </c>
      <c r="N6732" s="11" t="b">
        <v>1</v>
      </c>
      <c r="O6732" s="11" t="b">
        <v>1</v>
      </c>
      <c r="P6732" s="11" t="b">
        <v>1</v>
      </c>
      <c r="Q6732" s="11" t="b">
        <v>1</v>
      </c>
      <c r="R6732" s="11" t="b">
        <v>0</v>
      </c>
      <c r="S6732" s="11" t="b">
        <v>1</v>
      </c>
      <c r="T6732" s="11" t="b">
        <v>1</v>
      </c>
      <c r="U6732" s="11" t="b">
        <v>1</v>
      </c>
      <c r="V6732" s="11" t="b">
        <v>0</v>
      </c>
      <c r="W6732" s="11" t="b">
        <v>1</v>
      </c>
      <c r="X6732" s="11" t="b">
        <v>0</v>
      </c>
      <c r="Y6732" s="11" t="b">
        <v>1</v>
      </c>
      <c r="Z6732" s="11" t="b">
        <v>1</v>
      </c>
      <c r="AA6732" s="11" t="b">
        <v>0</v>
      </c>
      <c r="AB6732" s="11" t="b">
        <v>1</v>
      </c>
      <c r="AC6732" s="11" t="b">
        <v>1</v>
      </c>
      <c r="AD6732" s="11" t="b">
        <v>1</v>
      </c>
      <c r="AE6732" s="11" t="b">
        <v>0</v>
      </c>
      <c r="AF6732" s="11" t="b">
        <v>0</v>
      </c>
      <c r="AG6732" s="11" t="b">
        <v>0</v>
      </c>
    </row>
    <row r="6733" spans="1:33" x14ac:dyDescent="0.2">
      <c r="A6733" s="9">
        <v>3</v>
      </c>
      <c r="B6733" t="s">
        <v>177</v>
      </c>
      <c r="C6733" t="s">
        <v>42</v>
      </c>
      <c r="D6733">
        <v>0</v>
      </c>
      <c r="E6733">
        <v>443359.15597502002</v>
      </c>
      <c r="F6733">
        <v>0</v>
      </c>
      <c r="G6733">
        <v>0</v>
      </c>
      <c r="H6733">
        <v>0</v>
      </c>
      <c r="I6733">
        <v>0</v>
      </c>
      <c r="J6733" s="8">
        <f>SUMIFS(Table1[time],Table1[repetition],Table1[[#This Row],[repetition]],Table1[config],Table1[[#This Row],[config]])</f>
        <v>82299533.216833875</v>
      </c>
      <c r="K6733" s="9">
        <v>600</v>
      </c>
      <c r="L6733" s="9">
        <v>2</v>
      </c>
      <c r="M6733" s="9" t="s">
        <v>150</v>
      </c>
      <c r="N6733" s="9" t="b">
        <v>1</v>
      </c>
      <c r="O6733" s="9" t="b">
        <v>0</v>
      </c>
      <c r="P6733" s="9" t="b">
        <v>0</v>
      </c>
      <c r="Q6733" s="9" t="b">
        <v>0</v>
      </c>
      <c r="R6733" s="9" t="b">
        <v>0</v>
      </c>
      <c r="S6733" s="9" t="b">
        <v>1</v>
      </c>
      <c r="T6733" s="9" t="b">
        <v>0</v>
      </c>
      <c r="U6733" s="9" t="b">
        <v>1</v>
      </c>
      <c r="V6733" s="9" t="b">
        <v>1</v>
      </c>
      <c r="W6733" s="9" t="b">
        <v>0</v>
      </c>
      <c r="X6733" s="9" t="b">
        <v>0</v>
      </c>
      <c r="Y6733" s="9" t="b">
        <v>0</v>
      </c>
      <c r="Z6733" s="9" t="b">
        <v>0</v>
      </c>
      <c r="AA6733" s="9" t="b">
        <v>1</v>
      </c>
      <c r="AB6733" s="9" t="b">
        <v>0</v>
      </c>
      <c r="AC6733" s="9" t="b">
        <v>0</v>
      </c>
      <c r="AD6733" s="9" t="b">
        <v>0</v>
      </c>
      <c r="AE6733" s="9" t="b">
        <v>0</v>
      </c>
      <c r="AF6733" s="9" t="b">
        <v>0</v>
      </c>
      <c r="AG6733" s="9" t="b">
        <v>1</v>
      </c>
    </row>
    <row r="6734" spans="1:33" x14ac:dyDescent="0.2">
      <c r="A6734" s="11">
        <v>1</v>
      </c>
      <c r="B6734" t="s">
        <v>178</v>
      </c>
      <c r="C6734" t="s">
        <v>42</v>
      </c>
      <c r="D6734">
        <v>0</v>
      </c>
      <c r="E6734">
        <v>401023.03269598598</v>
      </c>
      <c r="F6734">
        <v>0</v>
      </c>
      <c r="G6734">
        <v>0</v>
      </c>
      <c r="H6734">
        <v>0</v>
      </c>
      <c r="I6734">
        <v>0</v>
      </c>
      <c r="J6734" s="10">
        <f>SUMIFS(Table1[time],Table1[repetition],Table1[[#This Row],[repetition]],Table1[config],Table1[[#This Row],[config]])</f>
        <v>80916846.452557594</v>
      </c>
      <c r="K6734" s="11">
        <v>120</v>
      </c>
      <c r="L6734" s="11">
        <v>6</v>
      </c>
      <c r="M6734" s="11" t="s">
        <v>150</v>
      </c>
      <c r="N6734" s="11" t="b">
        <v>1</v>
      </c>
      <c r="O6734" s="11" t="b">
        <v>1</v>
      </c>
      <c r="P6734" s="11" t="b">
        <v>0</v>
      </c>
      <c r="Q6734" s="11" t="b">
        <v>1</v>
      </c>
      <c r="R6734" s="11" t="b">
        <v>0</v>
      </c>
      <c r="S6734" s="11" t="b">
        <v>0</v>
      </c>
      <c r="T6734" s="11" t="b">
        <v>1</v>
      </c>
      <c r="U6734" s="11" t="b">
        <v>1</v>
      </c>
      <c r="V6734" s="11" t="b">
        <v>1</v>
      </c>
      <c r="W6734" s="11" t="b">
        <v>0</v>
      </c>
      <c r="X6734" s="11" t="b">
        <v>1</v>
      </c>
      <c r="Y6734" s="11" t="b">
        <v>0</v>
      </c>
      <c r="Z6734" s="11" t="b">
        <v>0</v>
      </c>
      <c r="AA6734" s="11" t="b">
        <v>1</v>
      </c>
      <c r="AB6734" s="11" t="b">
        <v>0</v>
      </c>
      <c r="AC6734" s="11" t="b">
        <v>0</v>
      </c>
      <c r="AD6734" s="11" t="b">
        <v>1</v>
      </c>
      <c r="AE6734" s="11" t="b">
        <v>0</v>
      </c>
      <c r="AF6734" s="11" t="b">
        <v>0</v>
      </c>
      <c r="AG6734" s="11" t="b">
        <v>0</v>
      </c>
    </row>
    <row r="6735" spans="1:33" x14ac:dyDescent="0.2">
      <c r="A6735" s="9">
        <v>2</v>
      </c>
      <c r="B6735" t="s">
        <v>178</v>
      </c>
      <c r="C6735" t="s">
        <v>42</v>
      </c>
      <c r="D6735">
        <v>0</v>
      </c>
      <c r="E6735">
        <v>214525.08097514501</v>
      </c>
      <c r="F6735">
        <v>0</v>
      </c>
      <c r="G6735">
        <v>0</v>
      </c>
      <c r="H6735">
        <v>0</v>
      </c>
      <c r="I6735">
        <v>0</v>
      </c>
      <c r="J6735" s="8">
        <f>SUMIFS(Table1[time],Table1[repetition],Table1[[#This Row],[repetition]],Table1[config],Table1[[#This Row],[config]])</f>
        <v>76438304.690937907</v>
      </c>
      <c r="K6735" s="9">
        <v>600</v>
      </c>
      <c r="L6735" s="9">
        <v>6</v>
      </c>
      <c r="M6735" s="9" t="s">
        <v>151</v>
      </c>
      <c r="N6735" s="9" t="b">
        <v>1</v>
      </c>
      <c r="O6735" s="9" t="b">
        <v>1</v>
      </c>
      <c r="P6735" s="9" t="b">
        <v>1</v>
      </c>
      <c r="Q6735" s="9" t="b">
        <v>1</v>
      </c>
      <c r="R6735" s="9" t="b">
        <v>0</v>
      </c>
      <c r="S6735" s="9" t="b">
        <v>1</v>
      </c>
      <c r="T6735" s="9" t="b">
        <v>1</v>
      </c>
      <c r="U6735" s="9" t="b">
        <v>1</v>
      </c>
      <c r="V6735" s="9" t="b">
        <v>0</v>
      </c>
      <c r="W6735" s="9" t="b">
        <v>1</v>
      </c>
      <c r="X6735" s="9" t="b">
        <v>0</v>
      </c>
      <c r="Y6735" s="9" t="b">
        <v>1</v>
      </c>
      <c r="Z6735" s="9" t="b">
        <v>1</v>
      </c>
      <c r="AA6735" s="9" t="b">
        <v>0</v>
      </c>
      <c r="AB6735" s="9" t="b">
        <v>1</v>
      </c>
      <c r="AC6735" s="9" t="b">
        <v>1</v>
      </c>
      <c r="AD6735" s="9" t="b">
        <v>1</v>
      </c>
      <c r="AE6735" s="9" t="b">
        <v>0</v>
      </c>
      <c r="AF6735" s="9" t="b">
        <v>0</v>
      </c>
      <c r="AG6735" s="9" t="b">
        <v>0</v>
      </c>
    </row>
    <row r="6736" spans="1:33" x14ac:dyDescent="0.2">
      <c r="A6736" s="9">
        <v>3</v>
      </c>
      <c r="B6736" t="s">
        <v>178</v>
      </c>
      <c r="C6736" t="s">
        <v>42</v>
      </c>
      <c r="D6736">
        <v>0</v>
      </c>
      <c r="E6736">
        <v>430367.11067199899</v>
      </c>
      <c r="F6736">
        <v>0</v>
      </c>
      <c r="G6736">
        <v>0</v>
      </c>
      <c r="H6736">
        <v>0</v>
      </c>
      <c r="I6736">
        <v>0</v>
      </c>
      <c r="J6736" s="8">
        <f>SUMIFS(Table1[time],Table1[repetition],Table1[[#This Row],[repetition]],Table1[config],Table1[[#This Row],[config]])</f>
        <v>82299533.216833875</v>
      </c>
      <c r="K6736" s="9">
        <v>600</v>
      </c>
      <c r="L6736" s="9">
        <v>2</v>
      </c>
      <c r="M6736" s="9" t="s">
        <v>150</v>
      </c>
      <c r="N6736" s="9" t="b">
        <v>1</v>
      </c>
      <c r="O6736" s="9" t="b">
        <v>0</v>
      </c>
      <c r="P6736" s="9" t="b">
        <v>0</v>
      </c>
      <c r="Q6736" s="9" t="b">
        <v>0</v>
      </c>
      <c r="R6736" s="9" t="b">
        <v>0</v>
      </c>
      <c r="S6736" s="9" t="b">
        <v>1</v>
      </c>
      <c r="T6736" s="9" t="b">
        <v>0</v>
      </c>
      <c r="U6736" s="9" t="b">
        <v>1</v>
      </c>
      <c r="V6736" s="9" t="b">
        <v>1</v>
      </c>
      <c r="W6736" s="9" t="b">
        <v>0</v>
      </c>
      <c r="X6736" s="9" t="b">
        <v>0</v>
      </c>
      <c r="Y6736" s="9" t="b">
        <v>0</v>
      </c>
      <c r="Z6736" s="9" t="b">
        <v>0</v>
      </c>
      <c r="AA6736" s="9" t="b">
        <v>1</v>
      </c>
      <c r="AB6736" s="9" t="b">
        <v>0</v>
      </c>
      <c r="AC6736" s="9" t="b">
        <v>0</v>
      </c>
      <c r="AD6736" s="9" t="b">
        <v>0</v>
      </c>
      <c r="AE6736" s="9" t="b">
        <v>0</v>
      </c>
      <c r="AF6736" s="9" t="b">
        <v>0</v>
      </c>
      <c r="AG6736" s="9" t="b">
        <v>1</v>
      </c>
    </row>
    <row r="6737" spans="1:33" x14ac:dyDescent="0.2">
      <c r="A6737" s="11">
        <v>1</v>
      </c>
      <c r="B6737" t="s">
        <v>179</v>
      </c>
      <c r="C6737" t="s">
        <v>42</v>
      </c>
      <c r="D6737">
        <v>0</v>
      </c>
      <c r="E6737">
        <v>394571.79070200003</v>
      </c>
      <c r="F6737">
        <v>0</v>
      </c>
      <c r="G6737">
        <v>0</v>
      </c>
      <c r="H6737">
        <v>0</v>
      </c>
      <c r="I6737">
        <v>0</v>
      </c>
      <c r="J6737" s="10">
        <f>SUMIFS(Table1[time],Table1[repetition],Table1[[#This Row],[repetition]],Table1[config],Table1[[#This Row],[config]])</f>
        <v>80916846.452557594</v>
      </c>
      <c r="K6737" s="11">
        <v>150</v>
      </c>
      <c r="L6737" s="11">
        <v>1</v>
      </c>
      <c r="M6737" s="11" t="s">
        <v>149</v>
      </c>
      <c r="N6737" s="11" t="b">
        <v>0</v>
      </c>
      <c r="O6737" s="11" t="b">
        <v>1</v>
      </c>
      <c r="P6737" s="11" t="b">
        <v>1</v>
      </c>
      <c r="Q6737" s="11" t="b">
        <v>1</v>
      </c>
      <c r="R6737" s="11" t="b">
        <v>1</v>
      </c>
      <c r="S6737" s="11" t="b">
        <v>0</v>
      </c>
      <c r="T6737" s="11" t="b">
        <v>1</v>
      </c>
      <c r="U6737" s="11" t="b">
        <v>0</v>
      </c>
      <c r="V6737" s="11" t="b">
        <v>0</v>
      </c>
      <c r="W6737" s="11" t="b">
        <v>1</v>
      </c>
      <c r="X6737" s="11" t="b">
        <v>1</v>
      </c>
      <c r="Y6737" s="11" t="b">
        <v>1</v>
      </c>
      <c r="Z6737" s="11" t="b">
        <v>1</v>
      </c>
      <c r="AA6737" s="11" t="b">
        <v>0</v>
      </c>
      <c r="AB6737" s="11" t="b">
        <v>1</v>
      </c>
      <c r="AC6737" s="11" t="b">
        <v>1</v>
      </c>
      <c r="AD6737" s="11" t="b">
        <v>1</v>
      </c>
      <c r="AE6737" s="11" t="b">
        <v>1</v>
      </c>
      <c r="AF6737" s="11" t="b">
        <v>1</v>
      </c>
      <c r="AG6737" s="11" t="b">
        <v>0</v>
      </c>
    </row>
    <row r="6738" spans="1:33" x14ac:dyDescent="0.2">
      <c r="A6738" s="11">
        <v>2</v>
      </c>
      <c r="B6738" t="s">
        <v>179</v>
      </c>
      <c r="C6738" t="s">
        <v>42</v>
      </c>
      <c r="D6738">
        <v>0</v>
      </c>
      <c r="E6738">
        <v>232817.076841834</v>
      </c>
      <c r="F6738">
        <v>0</v>
      </c>
      <c r="G6738">
        <v>0</v>
      </c>
      <c r="H6738">
        <v>0</v>
      </c>
      <c r="I6738">
        <v>0</v>
      </c>
      <c r="J6738" s="10">
        <f>SUMIFS(Table1[time],Table1[repetition],Table1[[#This Row],[repetition]],Table1[config],Table1[[#This Row],[config]])</f>
        <v>76438304.690937907</v>
      </c>
      <c r="K6738" s="11">
        <v>600</v>
      </c>
      <c r="L6738" s="11">
        <v>6</v>
      </c>
      <c r="M6738" s="11" t="s">
        <v>151</v>
      </c>
      <c r="N6738" s="11" t="b">
        <v>1</v>
      </c>
      <c r="O6738" s="11" t="b">
        <v>1</v>
      </c>
      <c r="P6738" s="11" t="b">
        <v>1</v>
      </c>
      <c r="Q6738" s="11" t="b">
        <v>1</v>
      </c>
      <c r="R6738" s="11" t="b">
        <v>0</v>
      </c>
      <c r="S6738" s="11" t="b">
        <v>1</v>
      </c>
      <c r="T6738" s="11" t="b">
        <v>1</v>
      </c>
      <c r="U6738" s="11" t="b">
        <v>1</v>
      </c>
      <c r="V6738" s="11" t="b">
        <v>0</v>
      </c>
      <c r="W6738" s="11" t="b">
        <v>1</v>
      </c>
      <c r="X6738" s="11" t="b">
        <v>0</v>
      </c>
      <c r="Y6738" s="11" t="b">
        <v>1</v>
      </c>
      <c r="Z6738" s="11" t="b">
        <v>1</v>
      </c>
      <c r="AA6738" s="11" t="b">
        <v>0</v>
      </c>
      <c r="AB6738" s="11" t="b">
        <v>1</v>
      </c>
      <c r="AC6738" s="11" t="b">
        <v>1</v>
      </c>
      <c r="AD6738" s="11" t="b">
        <v>1</v>
      </c>
      <c r="AE6738" s="11" t="b">
        <v>0</v>
      </c>
      <c r="AF6738" s="11" t="b">
        <v>0</v>
      </c>
      <c r="AG6738" s="11" t="b">
        <v>0</v>
      </c>
    </row>
    <row r="6739" spans="1:33" x14ac:dyDescent="0.2">
      <c r="A6739" s="11">
        <v>3</v>
      </c>
      <c r="B6739" t="s">
        <v>179</v>
      </c>
      <c r="C6739" t="s">
        <v>42</v>
      </c>
      <c r="D6739">
        <v>0</v>
      </c>
      <c r="E6739">
        <v>559234.870861982</v>
      </c>
      <c r="F6739">
        <v>0</v>
      </c>
      <c r="G6739">
        <v>0</v>
      </c>
      <c r="H6739">
        <v>0</v>
      </c>
      <c r="I6739">
        <v>0</v>
      </c>
      <c r="J6739" s="10">
        <f>SUMIFS(Table1[time],Table1[repetition],Table1[[#This Row],[repetition]],Table1[config],Table1[[#This Row],[config]])</f>
        <v>82299533.216833875</v>
      </c>
      <c r="K6739" s="11">
        <v>600</v>
      </c>
      <c r="L6739" s="11">
        <v>4</v>
      </c>
      <c r="M6739" s="11" t="s">
        <v>151</v>
      </c>
      <c r="N6739" s="11" t="b">
        <v>0</v>
      </c>
      <c r="O6739" s="11" t="b">
        <v>0</v>
      </c>
      <c r="P6739" s="11" t="b">
        <v>1</v>
      </c>
      <c r="Q6739" s="11" t="b">
        <v>0</v>
      </c>
      <c r="R6739" s="11" t="b">
        <v>0</v>
      </c>
      <c r="S6739" s="11" t="b">
        <v>1</v>
      </c>
      <c r="T6739" s="11" t="b">
        <v>1</v>
      </c>
      <c r="U6739" s="11" t="b">
        <v>0</v>
      </c>
      <c r="V6739" s="11" t="b">
        <v>0</v>
      </c>
      <c r="W6739" s="11" t="b">
        <v>1</v>
      </c>
      <c r="X6739" s="11" t="b">
        <v>0</v>
      </c>
      <c r="Y6739" s="11" t="b">
        <v>0</v>
      </c>
      <c r="Z6739" s="11" t="b">
        <v>1</v>
      </c>
      <c r="AA6739" s="11" t="b">
        <v>1</v>
      </c>
      <c r="AB6739" s="11" t="b">
        <v>1</v>
      </c>
      <c r="AC6739" s="11" t="b">
        <v>1</v>
      </c>
      <c r="AD6739" s="11" t="b">
        <v>0</v>
      </c>
      <c r="AE6739" s="11" t="b">
        <v>0</v>
      </c>
      <c r="AF6739" s="11" t="b">
        <v>1</v>
      </c>
      <c r="AG6739" s="11" t="b">
        <v>0</v>
      </c>
    </row>
    <row r="6740" spans="1:33" x14ac:dyDescent="0.2">
      <c r="A6740" s="11">
        <v>1</v>
      </c>
      <c r="B6740" t="s">
        <v>171</v>
      </c>
      <c r="C6740" t="s">
        <v>42</v>
      </c>
      <c r="D6740">
        <v>0</v>
      </c>
      <c r="E6740">
        <v>376274.921540985</v>
      </c>
      <c r="F6740">
        <v>0</v>
      </c>
      <c r="G6740">
        <v>0</v>
      </c>
      <c r="H6740">
        <v>0</v>
      </c>
      <c r="I6740">
        <v>0</v>
      </c>
      <c r="J6740" s="10">
        <f>SUMIFS(Table1[time],Table1[repetition],Table1[[#This Row],[repetition]],Table1[config],Table1[[#This Row],[config]])</f>
        <v>80916846.452557594</v>
      </c>
      <c r="K6740" s="11">
        <v>150</v>
      </c>
      <c r="L6740" s="11">
        <v>4</v>
      </c>
      <c r="M6740" s="11" t="s">
        <v>151</v>
      </c>
      <c r="N6740" s="11" t="b">
        <v>1</v>
      </c>
      <c r="O6740" s="11" t="b">
        <v>1</v>
      </c>
      <c r="P6740" s="11" t="b">
        <v>0</v>
      </c>
      <c r="Q6740" s="11" t="b">
        <v>0</v>
      </c>
      <c r="R6740" s="11" t="b">
        <v>0</v>
      </c>
      <c r="S6740" s="11" t="b">
        <v>1</v>
      </c>
      <c r="T6740" s="11" t="b">
        <v>0</v>
      </c>
      <c r="U6740" s="11" t="b">
        <v>0</v>
      </c>
      <c r="V6740" s="11" t="b">
        <v>1</v>
      </c>
      <c r="W6740" s="11" t="b">
        <v>0</v>
      </c>
      <c r="X6740" s="11" t="b">
        <v>0</v>
      </c>
      <c r="Y6740" s="11" t="b">
        <v>0</v>
      </c>
      <c r="Z6740" s="11" t="b">
        <v>1</v>
      </c>
      <c r="AA6740" s="11" t="b">
        <v>1</v>
      </c>
      <c r="AB6740" s="11" t="b">
        <v>1</v>
      </c>
      <c r="AC6740" s="11" t="b">
        <v>1</v>
      </c>
      <c r="AD6740" s="11" t="b">
        <v>0</v>
      </c>
      <c r="AE6740" s="11" t="b">
        <v>1</v>
      </c>
      <c r="AF6740" s="11" t="b">
        <v>1</v>
      </c>
      <c r="AG6740" s="11" t="b">
        <v>1</v>
      </c>
    </row>
    <row r="6741" spans="1:33" x14ac:dyDescent="0.2">
      <c r="A6741" s="11">
        <v>2</v>
      </c>
      <c r="B6741" t="s">
        <v>171</v>
      </c>
      <c r="C6741" t="s">
        <v>42</v>
      </c>
      <c r="D6741">
        <v>0</v>
      </c>
      <c r="E6741">
        <v>172857.71041875699</v>
      </c>
      <c r="F6741">
        <v>0</v>
      </c>
      <c r="G6741">
        <v>0</v>
      </c>
      <c r="H6741">
        <v>0</v>
      </c>
      <c r="I6741">
        <v>0</v>
      </c>
      <c r="J6741" s="10">
        <f>SUMIFS(Table1[time],Table1[repetition],Table1[[#This Row],[repetition]],Table1[config],Table1[[#This Row],[config]])</f>
        <v>76438304.690937907</v>
      </c>
      <c r="K6741" s="11">
        <v>600</v>
      </c>
      <c r="L6741" s="11">
        <v>5</v>
      </c>
      <c r="M6741" s="11" t="s">
        <v>151</v>
      </c>
      <c r="N6741" s="11" t="b">
        <v>0</v>
      </c>
      <c r="O6741" s="11" t="b">
        <v>1</v>
      </c>
      <c r="P6741" s="11" t="b">
        <v>1</v>
      </c>
      <c r="Q6741" s="11" t="b">
        <v>1</v>
      </c>
      <c r="R6741" s="11" t="b">
        <v>0</v>
      </c>
      <c r="S6741" s="11" t="b">
        <v>0</v>
      </c>
      <c r="T6741" s="11" t="b">
        <v>0</v>
      </c>
      <c r="U6741" s="11" t="b">
        <v>0</v>
      </c>
      <c r="V6741" s="11" t="b">
        <v>1</v>
      </c>
      <c r="W6741" s="11" t="b">
        <v>1</v>
      </c>
      <c r="X6741" s="11" t="b">
        <v>1</v>
      </c>
      <c r="Y6741" s="11" t="b">
        <v>1</v>
      </c>
      <c r="Z6741" s="11" t="b">
        <v>0</v>
      </c>
      <c r="AA6741" s="11" t="b">
        <v>1</v>
      </c>
      <c r="AB6741" s="11" t="b">
        <v>1</v>
      </c>
      <c r="AC6741" s="11" t="b">
        <v>0</v>
      </c>
      <c r="AD6741" s="11" t="b">
        <v>1</v>
      </c>
      <c r="AE6741" s="11" t="b">
        <v>1</v>
      </c>
      <c r="AF6741" s="11" t="b">
        <v>0</v>
      </c>
      <c r="AG6741" s="11" t="b">
        <v>1</v>
      </c>
    </row>
    <row r="6742" spans="1:33" x14ac:dyDescent="0.2">
      <c r="A6742" s="9">
        <v>3</v>
      </c>
      <c r="B6742" t="s">
        <v>171</v>
      </c>
      <c r="C6742" t="s">
        <v>42</v>
      </c>
      <c r="D6742">
        <v>0</v>
      </c>
      <c r="E6742">
        <v>442476.68791898398</v>
      </c>
      <c r="F6742">
        <v>0</v>
      </c>
      <c r="G6742">
        <v>0</v>
      </c>
      <c r="H6742">
        <v>0</v>
      </c>
      <c r="I6742">
        <v>0</v>
      </c>
      <c r="J6742" s="8">
        <f>SUMIFS(Table1[time],Table1[repetition],Table1[[#This Row],[repetition]],Table1[config],Table1[[#This Row],[config]])</f>
        <v>82299533.216833875</v>
      </c>
      <c r="K6742" s="9">
        <v>600</v>
      </c>
      <c r="L6742" s="9">
        <v>3</v>
      </c>
      <c r="M6742" s="9" t="s">
        <v>151</v>
      </c>
      <c r="N6742" s="9" t="b">
        <v>0</v>
      </c>
      <c r="O6742" s="9" t="b">
        <v>1</v>
      </c>
      <c r="P6742" s="9" t="b">
        <v>0</v>
      </c>
      <c r="Q6742" s="9" t="b">
        <v>1</v>
      </c>
      <c r="R6742" s="9" t="b">
        <v>1</v>
      </c>
      <c r="S6742" s="9" t="b">
        <v>1</v>
      </c>
      <c r="T6742" s="9" t="b">
        <v>1</v>
      </c>
      <c r="U6742" s="9" t="b">
        <v>0</v>
      </c>
      <c r="V6742" s="9" t="b">
        <v>0</v>
      </c>
      <c r="W6742" s="9" t="b">
        <v>1</v>
      </c>
      <c r="X6742" s="9" t="b">
        <v>0</v>
      </c>
      <c r="Y6742" s="9" t="b">
        <v>0</v>
      </c>
      <c r="Z6742" s="9" t="b">
        <v>1</v>
      </c>
      <c r="AA6742" s="9" t="b">
        <v>0</v>
      </c>
      <c r="AB6742" s="9" t="b">
        <v>0</v>
      </c>
      <c r="AC6742" s="9" t="b">
        <v>1</v>
      </c>
      <c r="AD6742" s="9" t="b">
        <v>1</v>
      </c>
      <c r="AE6742" s="9" t="b">
        <v>0</v>
      </c>
      <c r="AF6742" s="9" t="b">
        <v>1</v>
      </c>
      <c r="AG6742" s="9" t="b">
        <v>0</v>
      </c>
    </row>
    <row r="6743" spans="1:33" x14ac:dyDescent="0.2">
      <c r="A6743" s="9">
        <v>1</v>
      </c>
      <c r="B6743" t="s">
        <v>180</v>
      </c>
      <c r="C6743" t="s">
        <v>42</v>
      </c>
      <c r="D6743">
        <v>0</v>
      </c>
      <c r="E6743">
        <v>350884.52271703799</v>
      </c>
      <c r="F6743">
        <v>0</v>
      </c>
      <c r="G6743">
        <v>0</v>
      </c>
      <c r="H6743">
        <v>0</v>
      </c>
      <c r="I6743">
        <v>0</v>
      </c>
      <c r="J6743" s="8">
        <f>SUMIFS(Table1[time],Table1[repetition],Table1[[#This Row],[repetition]],Table1[config],Table1[[#This Row],[config]])</f>
        <v>80916846.452557594</v>
      </c>
      <c r="K6743" s="9">
        <v>150</v>
      </c>
      <c r="L6743" s="9">
        <v>5</v>
      </c>
      <c r="M6743" s="9" t="s">
        <v>149</v>
      </c>
      <c r="N6743" s="9" t="b">
        <v>0</v>
      </c>
      <c r="O6743" s="9" t="b">
        <v>1</v>
      </c>
      <c r="P6743" s="9" t="b">
        <v>0</v>
      </c>
      <c r="Q6743" s="9" t="b">
        <v>0</v>
      </c>
      <c r="R6743" s="9" t="b">
        <v>0</v>
      </c>
      <c r="S6743" s="9" t="b">
        <v>1</v>
      </c>
      <c r="T6743" s="9" t="b">
        <v>0</v>
      </c>
      <c r="U6743" s="9" t="b">
        <v>0</v>
      </c>
      <c r="V6743" s="9" t="b">
        <v>1</v>
      </c>
      <c r="W6743" s="9" t="b">
        <v>1</v>
      </c>
      <c r="X6743" s="9" t="b">
        <v>1</v>
      </c>
      <c r="Y6743" s="9" t="b">
        <v>1</v>
      </c>
      <c r="Z6743" s="9" t="b">
        <v>0</v>
      </c>
      <c r="AA6743" s="9" t="b">
        <v>0</v>
      </c>
      <c r="AB6743" s="9" t="b">
        <v>1</v>
      </c>
      <c r="AC6743" s="9" t="b">
        <v>0</v>
      </c>
      <c r="AD6743" s="9" t="b">
        <v>1</v>
      </c>
      <c r="AE6743" s="9" t="b">
        <v>0</v>
      </c>
      <c r="AF6743" s="9" t="b">
        <v>0</v>
      </c>
      <c r="AG6743" s="9" t="b">
        <v>1</v>
      </c>
    </row>
    <row r="6744" spans="1:33" x14ac:dyDescent="0.2">
      <c r="A6744" s="9">
        <v>2</v>
      </c>
      <c r="B6744" t="s">
        <v>180</v>
      </c>
      <c r="C6744" t="s">
        <v>42</v>
      </c>
      <c r="D6744">
        <v>0</v>
      </c>
      <c r="E6744">
        <v>202461.57125010999</v>
      </c>
      <c r="F6744">
        <v>0</v>
      </c>
      <c r="G6744">
        <v>0</v>
      </c>
      <c r="H6744">
        <v>0</v>
      </c>
      <c r="I6744">
        <v>0</v>
      </c>
      <c r="J6744" s="8">
        <f>SUMIFS(Table1[time],Table1[repetition],Table1[[#This Row],[repetition]],Table1[config],Table1[[#This Row],[config]])</f>
        <v>76438304.690937907</v>
      </c>
      <c r="K6744" s="9">
        <v>600</v>
      </c>
      <c r="L6744" s="9">
        <v>5</v>
      </c>
      <c r="M6744" s="9" t="s">
        <v>151</v>
      </c>
      <c r="N6744" s="9" t="b">
        <v>0</v>
      </c>
      <c r="O6744" s="9" t="b">
        <v>1</v>
      </c>
      <c r="P6744" s="9" t="b">
        <v>1</v>
      </c>
      <c r="Q6744" s="9" t="b">
        <v>1</v>
      </c>
      <c r="R6744" s="9" t="b">
        <v>0</v>
      </c>
      <c r="S6744" s="9" t="b">
        <v>0</v>
      </c>
      <c r="T6744" s="9" t="b">
        <v>0</v>
      </c>
      <c r="U6744" s="9" t="b">
        <v>0</v>
      </c>
      <c r="V6744" s="9" t="b">
        <v>1</v>
      </c>
      <c r="W6744" s="9" t="b">
        <v>1</v>
      </c>
      <c r="X6744" s="9" t="b">
        <v>1</v>
      </c>
      <c r="Y6744" s="9" t="b">
        <v>1</v>
      </c>
      <c r="Z6744" s="9" t="b">
        <v>0</v>
      </c>
      <c r="AA6744" s="9" t="b">
        <v>1</v>
      </c>
      <c r="AB6744" s="9" t="b">
        <v>1</v>
      </c>
      <c r="AC6744" s="9" t="b">
        <v>0</v>
      </c>
      <c r="AD6744" s="9" t="b">
        <v>1</v>
      </c>
      <c r="AE6744" s="9" t="b">
        <v>1</v>
      </c>
      <c r="AF6744" s="9" t="b">
        <v>0</v>
      </c>
      <c r="AG6744" s="9" t="b">
        <v>1</v>
      </c>
    </row>
    <row r="6745" spans="1:33" x14ac:dyDescent="0.2">
      <c r="A6745" s="11">
        <v>3</v>
      </c>
      <c r="B6745" t="s">
        <v>180</v>
      </c>
      <c r="C6745" t="s">
        <v>42</v>
      </c>
      <c r="D6745">
        <v>0</v>
      </c>
      <c r="E6745">
        <v>453554.58454800799</v>
      </c>
      <c r="F6745">
        <v>0</v>
      </c>
      <c r="G6745">
        <v>0</v>
      </c>
      <c r="H6745">
        <v>0</v>
      </c>
      <c r="I6745">
        <v>0</v>
      </c>
      <c r="J6745" s="10">
        <f>SUMIFS(Table1[time],Table1[repetition],Table1[[#This Row],[repetition]],Table1[config],Table1[[#This Row],[config]])</f>
        <v>82299533.216833875</v>
      </c>
      <c r="K6745" s="11">
        <v>600</v>
      </c>
      <c r="L6745" s="11">
        <v>3</v>
      </c>
      <c r="M6745" s="11" t="s">
        <v>151</v>
      </c>
      <c r="N6745" s="11" t="b">
        <v>0</v>
      </c>
      <c r="O6745" s="11" t="b">
        <v>1</v>
      </c>
      <c r="P6745" s="11" t="b">
        <v>0</v>
      </c>
      <c r="Q6745" s="11" t="b">
        <v>1</v>
      </c>
      <c r="R6745" s="11" t="b">
        <v>1</v>
      </c>
      <c r="S6745" s="11" t="b">
        <v>1</v>
      </c>
      <c r="T6745" s="11" t="b">
        <v>1</v>
      </c>
      <c r="U6745" s="11" t="b">
        <v>0</v>
      </c>
      <c r="V6745" s="11" t="b">
        <v>0</v>
      </c>
      <c r="W6745" s="11" t="b">
        <v>1</v>
      </c>
      <c r="X6745" s="11" t="b">
        <v>0</v>
      </c>
      <c r="Y6745" s="11" t="b">
        <v>0</v>
      </c>
      <c r="Z6745" s="11" t="b">
        <v>1</v>
      </c>
      <c r="AA6745" s="11" t="b">
        <v>0</v>
      </c>
      <c r="AB6745" s="11" t="b">
        <v>0</v>
      </c>
      <c r="AC6745" s="11" t="b">
        <v>1</v>
      </c>
      <c r="AD6745" s="11" t="b">
        <v>1</v>
      </c>
      <c r="AE6745" s="11" t="b">
        <v>0</v>
      </c>
      <c r="AF6745" s="11" t="b">
        <v>1</v>
      </c>
      <c r="AG6745" s="11" t="b">
        <v>0</v>
      </c>
    </row>
    <row r="6746" spans="1:33" x14ac:dyDescent="0.2">
      <c r="A6746" s="11">
        <v>1</v>
      </c>
      <c r="B6746" t="s">
        <v>181</v>
      </c>
      <c r="C6746" t="s">
        <v>42</v>
      </c>
      <c r="D6746">
        <v>0</v>
      </c>
      <c r="E6746">
        <v>450207.32759195298</v>
      </c>
      <c r="F6746">
        <v>0</v>
      </c>
      <c r="G6746">
        <v>0</v>
      </c>
      <c r="H6746">
        <v>0</v>
      </c>
      <c r="I6746">
        <v>0</v>
      </c>
      <c r="J6746" s="10">
        <f>SUMIFS(Table1[time],Table1[repetition],Table1[[#This Row],[repetition]],Table1[config],Table1[[#This Row],[config]])</f>
        <v>80916846.452557594</v>
      </c>
      <c r="K6746" s="11">
        <v>200</v>
      </c>
      <c r="L6746" s="11">
        <v>1</v>
      </c>
      <c r="M6746" s="11" t="s">
        <v>149</v>
      </c>
      <c r="N6746" s="11" t="b">
        <v>0</v>
      </c>
      <c r="O6746" s="11" t="b">
        <v>1</v>
      </c>
      <c r="P6746" s="11" t="b">
        <v>1</v>
      </c>
      <c r="Q6746" s="11" t="b">
        <v>1</v>
      </c>
      <c r="R6746" s="11" t="b">
        <v>1</v>
      </c>
      <c r="S6746" s="11" t="b">
        <v>0</v>
      </c>
      <c r="T6746" s="11" t="b">
        <v>1</v>
      </c>
      <c r="U6746" s="11" t="b">
        <v>0</v>
      </c>
      <c r="V6746" s="11" t="b">
        <v>0</v>
      </c>
      <c r="W6746" s="11" t="b">
        <v>1</v>
      </c>
      <c r="X6746" s="11" t="b">
        <v>1</v>
      </c>
      <c r="Y6746" s="11" t="b">
        <v>1</v>
      </c>
      <c r="Z6746" s="11" t="b">
        <v>1</v>
      </c>
      <c r="AA6746" s="11" t="b">
        <v>0</v>
      </c>
      <c r="AB6746" s="11" t="b">
        <v>1</v>
      </c>
      <c r="AC6746" s="11" t="b">
        <v>1</v>
      </c>
      <c r="AD6746" s="11" t="b">
        <v>1</v>
      </c>
      <c r="AE6746" s="11" t="b">
        <v>1</v>
      </c>
      <c r="AF6746" s="11" t="b">
        <v>1</v>
      </c>
      <c r="AG6746" s="11" t="b">
        <v>0</v>
      </c>
    </row>
    <row r="6747" spans="1:33" x14ac:dyDescent="0.2">
      <c r="A6747" s="11">
        <v>2</v>
      </c>
      <c r="B6747" t="s">
        <v>181</v>
      </c>
      <c r="C6747" t="s">
        <v>42</v>
      </c>
      <c r="D6747">
        <v>0</v>
      </c>
      <c r="E6747">
        <v>239749.90765703801</v>
      </c>
      <c r="F6747">
        <v>0</v>
      </c>
      <c r="G6747">
        <v>0</v>
      </c>
      <c r="H6747">
        <v>0</v>
      </c>
      <c r="I6747">
        <v>0</v>
      </c>
      <c r="J6747" s="10">
        <f>SUMIFS(Table1[time],Table1[repetition],Table1[[#This Row],[repetition]],Table1[config],Table1[[#This Row],[config]])</f>
        <v>76438304.690937907</v>
      </c>
      <c r="K6747" s="11">
        <v>600</v>
      </c>
      <c r="L6747" s="11">
        <v>6</v>
      </c>
      <c r="M6747" s="11" t="s">
        <v>151</v>
      </c>
      <c r="N6747" s="11" t="b">
        <v>1</v>
      </c>
      <c r="O6747" s="11" t="b">
        <v>1</v>
      </c>
      <c r="P6747" s="11" t="b">
        <v>1</v>
      </c>
      <c r="Q6747" s="11" t="b">
        <v>1</v>
      </c>
      <c r="R6747" s="11" t="b">
        <v>0</v>
      </c>
      <c r="S6747" s="11" t="b">
        <v>1</v>
      </c>
      <c r="T6747" s="11" t="b">
        <v>1</v>
      </c>
      <c r="U6747" s="11" t="b">
        <v>1</v>
      </c>
      <c r="V6747" s="11" t="b">
        <v>0</v>
      </c>
      <c r="W6747" s="11" t="b">
        <v>1</v>
      </c>
      <c r="X6747" s="11" t="b">
        <v>0</v>
      </c>
      <c r="Y6747" s="11" t="b">
        <v>1</v>
      </c>
      <c r="Z6747" s="11" t="b">
        <v>1</v>
      </c>
      <c r="AA6747" s="11" t="b">
        <v>0</v>
      </c>
      <c r="AB6747" s="11" t="b">
        <v>1</v>
      </c>
      <c r="AC6747" s="11" t="b">
        <v>1</v>
      </c>
      <c r="AD6747" s="11" t="b">
        <v>1</v>
      </c>
      <c r="AE6747" s="11" t="b">
        <v>0</v>
      </c>
      <c r="AF6747" s="11" t="b">
        <v>0</v>
      </c>
      <c r="AG6747" s="11" t="b">
        <v>0</v>
      </c>
    </row>
    <row r="6748" spans="1:33" x14ac:dyDescent="0.2">
      <c r="A6748" s="9">
        <v>3</v>
      </c>
      <c r="B6748" t="s">
        <v>181</v>
      </c>
      <c r="C6748" t="s">
        <v>42</v>
      </c>
      <c r="D6748">
        <v>0</v>
      </c>
      <c r="E6748">
        <v>448383.45386698999</v>
      </c>
      <c r="F6748">
        <v>0</v>
      </c>
      <c r="G6748">
        <v>0</v>
      </c>
      <c r="H6748">
        <v>0</v>
      </c>
      <c r="I6748">
        <v>0</v>
      </c>
      <c r="J6748" s="8">
        <f>SUMIFS(Table1[time],Table1[repetition],Table1[[#This Row],[repetition]],Table1[config],Table1[[#This Row],[config]])</f>
        <v>82299533.216833875</v>
      </c>
      <c r="K6748" s="9">
        <v>600</v>
      </c>
      <c r="L6748" s="9">
        <v>3</v>
      </c>
      <c r="M6748" s="9" t="s">
        <v>151</v>
      </c>
      <c r="N6748" s="9" t="b">
        <v>0</v>
      </c>
      <c r="O6748" s="9" t="b">
        <v>1</v>
      </c>
      <c r="P6748" s="9" t="b">
        <v>0</v>
      </c>
      <c r="Q6748" s="9" t="b">
        <v>1</v>
      </c>
      <c r="R6748" s="9" t="b">
        <v>1</v>
      </c>
      <c r="S6748" s="9" t="b">
        <v>1</v>
      </c>
      <c r="T6748" s="9" t="b">
        <v>1</v>
      </c>
      <c r="U6748" s="9" t="b">
        <v>0</v>
      </c>
      <c r="V6748" s="9" t="b">
        <v>0</v>
      </c>
      <c r="W6748" s="9" t="b">
        <v>1</v>
      </c>
      <c r="X6748" s="9" t="b">
        <v>0</v>
      </c>
      <c r="Y6748" s="9" t="b">
        <v>0</v>
      </c>
      <c r="Z6748" s="9" t="b">
        <v>1</v>
      </c>
      <c r="AA6748" s="9" t="b">
        <v>0</v>
      </c>
      <c r="AB6748" s="9" t="b">
        <v>0</v>
      </c>
      <c r="AC6748" s="9" t="b">
        <v>1</v>
      </c>
      <c r="AD6748" s="9" t="b">
        <v>1</v>
      </c>
      <c r="AE6748" s="9" t="b">
        <v>0</v>
      </c>
      <c r="AF6748" s="9" t="b">
        <v>1</v>
      </c>
      <c r="AG6748" s="9" t="b">
        <v>0</v>
      </c>
    </row>
    <row r="6749" spans="1:33" x14ac:dyDescent="0.2">
      <c r="A6749" s="9">
        <v>1</v>
      </c>
      <c r="B6749" t="s">
        <v>182</v>
      </c>
      <c r="C6749" t="s">
        <v>42</v>
      </c>
      <c r="D6749">
        <v>0</v>
      </c>
      <c r="E6749">
        <v>7205319.85057698</v>
      </c>
      <c r="F6749">
        <v>0</v>
      </c>
      <c r="G6749">
        <v>0</v>
      </c>
      <c r="H6749">
        <v>0</v>
      </c>
      <c r="I6749">
        <v>0</v>
      </c>
      <c r="J6749" s="8">
        <f>SUMIFS(Table1[time],Table1[repetition],Table1[[#This Row],[repetition]],Table1[config],Table1[[#This Row],[config]])</f>
        <v>80916846.452557594</v>
      </c>
      <c r="K6749" s="9">
        <v>200</v>
      </c>
      <c r="L6749" s="9">
        <v>4</v>
      </c>
      <c r="M6749" s="9" t="s">
        <v>151</v>
      </c>
      <c r="N6749" s="9" t="b">
        <v>1</v>
      </c>
      <c r="O6749" s="9" t="b">
        <v>1</v>
      </c>
      <c r="P6749" s="9" t="b">
        <v>1</v>
      </c>
      <c r="Q6749" s="9" t="b">
        <v>1</v>
      </c>
      <c r="R6749" s="9" t="b">
        <v>1</v>
      </c>
      <c r="S6749" s="9" t="b">
        <v>1</v>
      </c>
      <c r="T6749" s="9" t="b">
        <v>1</v>
      </c>
      <c r="U6749" s="9" t="b">
        <v>1</v>
      </c>
      <c r="V6749" s="9" t="b">
        <v>1</v>
      </c>
      <c r="W6749" s="9" t="b">
        <v>0</v>
      </c>
      <c r="X6749" s="9" t="b">
        <v>0</v>
      </c>
      <c r="Y6749" s="9" t="b">
        <v>0</v>
      </c>
      <c r="Z6749" s="9" t="b">
        <v>0</v>
      </c>
      <c r="AA6749" s="9" t="b">
        <v>0</v>
      </c>
      <c r="AB6749" s="9" t="b">
        <v>1</v>
      </c>
      <c r="AC6749" s="9" t="b">
        <v>0</v>
      </c>
      <c r="AD6749" s="9" t="b">
        <v>1</v>
      </c>
      <c r="AE6749" s="9" t="b">
        <v>0</v>
      </c>
      <c r="AF6749" s="9" t="b">
        <v>1</v>
      </c>
      <c r="AG6749" s="9" t="b">
        <v>0</v>
      </c>
    </row>
    <row r="6750" spans="1:33" x14ac:dyDescent="0.2">
      <c r="A6750" s="11">
        <v>2</v>
      </c>
      <c r="B6750" t="s">
        <v>182</v>
      </c>
      <c r="C6750" t="s">
        <v>42</v>
      </c>
      <c r="D6750">
        <v>0</v>
      </c>
      <c r="E6750">
        <v>7204912.7734899502</v>
      </c>
      <c r="F6750">
        <v>0</v>
      </c>
      <c r="G6750">
        <v>0</v>
      </c>
      <c r="H6750">
        <v>0</v>
      </c>
      <c r="I6750">
        <v>0</v>
      </c>
      <c r="J6750" s="10">
        <f>SUMIFS(Table1[time],Table1[repetition],Table1[[#This Row],[repetition]],Table1[config],Table1[[#This Row],[config]])</f>
        <v>76438304.690937907</v>
      </c>
      <c r="K6750" s="11">
        <v>600</v>
      </c>
      <c r="L6750" s="11">
        <v>18</v>
      </c>
      <c r="M6750" s="11" t="s">
        <v>150</v>
      </c>
      <c r="N6750" s="11" t="b">
        <v>0</v>
      </c>
      <c r="O6750" s="11" t="b">
        <v>1</v>
      </c>
      <c r="P6750" s="11" t="b">
        <v>0</v>
      </c>
      <c r="Q6750" s="11" t="b">
        <v>0</v>
      </c>
      <c r="R6750" s="11" t="b">
        <v>1</v>
      </c>
      <c r="S6750" s="11" t="b">
        <v>1</v>
      </c>
      <c r="T6750" s="11" t="b">
        <v>1</v>
      </c>
      <c r="U6750" s="11" t="b">
        <v>0</v>
      </c>
      <c r="V6750" s="11" t="b">
        <v>1</v>
      </c>
      <c r="W6750" s="11" t="b">
        <v>0</v>
      </c>
      <c r="X6750" s="11" t="b">
        <v>0</v>
      </c>
      <c r="Y6750" s="11" t="b">
        <v>0</v>
      </c>
      <c r="Z6750" s="11" t="b">
        <v>1</v>
      </c>
      <c r="AA6750" s="11" t="b">
        <v>0</v>
      </c>
      <c r="AB6750" s="11" t="b">
        <v>0</v>
      </c>
      <c r="AC6750" s="11" t="b">
        <v>1</v>
      </c>
      <c r="AD6750" s="11" t="b">
        <v>1</v>
      </c>
      <c r="AE6750" s="11" t="b">
        <v>0</v>
      </c>
      <c r="AF6750" s="11" t="b">
        <v>1</v>
      </c>
      <c r="AG6750" s="11" t="b">
        <v>1</v>
      </c>
    </row>
    <row r="6751" spans="1:33" x14ac:dyDescent="0.2">
      <c r="A6751" s="11">
        <v>3</v>
      </c>
      <c r="B6751" t="s">
        <v>182</v>
      </c>
      <c r="C6751" t="s">
        <v>42</v>
      </c>
      <c r="D6751">
        <v>0</v>
      </c>
      <c r="E6751">
        <v>7208641.4116529897</v>
      </c>
      <c r="F6751">
        <v>0</v>
      </c>
      <c r="G6751">
        <v>0</v>
      </c>
      <c r="H6751">
        <v>0</v>
      </c>
      <c r="I6751">
        <v>0</v>
      </c>
      <c r="J6751" s="10">
        <f>SUMIFS(Table1[time],Table1[repetition],Table1[[#This Row],[repetition]],Table1[config],Table1[[#This Row],[config]])</f>
        <v>82299533.216833875</v>
      </c>
      <c r="K6751" s="11">
        <v>600</v>
      </c>
      <c r="L6751" s="11">
        <v>6</v>
      </c>
      <c r="M6751" s="11" t="s">
        <v>151</v>
      </c>
      <c r="N6751" s="11" t="b">
        <v>1</v>
      </c>
      <c r="O6751" s="11" t="b">
        <v>1</v>
      </c>
      <c r="P6751" s="11" t="b">
        <v>1</v>
      </c>
      <c r="Q6751" s="11" t="b">
        <v>1</v>
      </c>
      <c r="R6751" s="11" t="b">
        <v>0</v>
      </c>
      <c r="S6751" s="11" t="b">
        <v>1</v>
      </c>
      <c r="T6751" s="11" t="b">
        <v>1</v>
      </c>
      <c r="U6751" s="11" t="b">
        <v>1</v>
      </c>
      <c r="V6751" s="11" t="b">
        <v>0</v>
      </c>
      <c r="W6751" s="11" t="b">
        <v>1</v>
      </c>
      <c r="X6751" s="11" t="b">
        <v>0</v>
      </c>
      <c r="Y6751" s="11" t="b">
        <v>1</v>
      </c>
      <c r="Z6751" s="11" t="b">
        <v>1</v>
      </c>
      <c r="AA6751" s="11" t="b">
        <v>0</v>
      </c>
      <c r="AB6751" s="11" t="b">
        <v>1</v>
      </c>
      <c r="AC6751" s="11" t="b">
        <v>1</v>
      </c>
      <c r="AD6751" s="11" t="b">
        <v>1</v>
      </c>
      <c r="AE6751" s="11" t="b">
        <v>0</v>
      </c>
      <c r="AF6751" s="11" t="b">
        <v>0</v>
      </c>
      <c r="AG6751" s="11" t="b">
        <v>0</v>
      </c>
    </row>
    <row r="6752" spans="1:33" x14ac:dyDescent="0.2">
      <c r="A6752" s="11">
        <v>1</v>
      </c>
      <c r="B6752" t="s">
        <v>184</v>
      </c>
      <c r="C6752" t="s">
        <v>42</v>
      </c>
      <c r="D6752">
        <v>0</v>
      </c>
      <c r="E6752">
        <v>7205275.4209179496</v>
      </c>
      <c r="F6752">
        <v>0</v>
      </c>
      <c r="G6752">
        <v>0</v>
      </c>
      <c r="H6752">
        <v>0</v>
      </c>
      <c r="I6752">
        <v>0</v>
      </c>
      <c r="J6752" s="10">
        <f>SUMIFS(Table1[time],Table1[repetition],Table1[[#This Row],[repetition]],Table1[config],Table1[[#This Row],[config]])</f>
        <v>80916846.452557594</v>
      </c>
      <c r="K6752" s="11">
        <v>200</v>
      </c>
      <c r="L6752" s="11">
        <v>6</v>
      </c>
      <c r="M6752" s="11" t="s">
        <v>150</v>
      </c>
      <c r="N6752" s="11" t="b">
        <v>1</v>
      </c>
      <c r="O6752" s="11" t="b">
        <v>1</v>
      </c>
      <c r="P6752" s="11" t="b">
        <v>0</v>
      </c>
      <c r="Q6752" s="11" t="b">
        <v>1</v>
      </c>
      <c r="R6752" s="11" t="b">
        <v>0</v>
      </c>
      <c r="S6752" s="11" t="b">
        <v>0</v>
      </c>
      <c r="T6752" s="11" t="b">
        <v>0</v>
      </c>
      <c r="U6752" s="11" t="b">
        <v>0</v>
      </c>
      <c r="V6752" s="11" t="b">
        <v>0</v>
      </c>
      <c r="W6752" s="11" t="b">
        <v>0</v>
      </c>
      <c r="X6752" s="11" t="b">
        <v>0</v>
      </c>
      <c r="Y6752" s="11" t="b">
        <v>1</v>
      </c>
      <c r="Z6752" s="11" t="b">
        <v>0</v>
      </c>
      <c r="AA6752" s="11" t="b">
        <v>1</v>
      </c>
      <c r="AB6752" s="11" t="b">
        <v>1</v>
      </c>
      <c r="AC6752" s="11" t="b">
        <v>0</v>
      </c>
      <c r="AD6752" s="11" t="b">
        <v>0</v>
      </c>
      <c r="AE6752" s="11" t="b">
        <v>1</v>
      </c>
      <c r="AF6752" s="11" t="b">
        <v>1</v>
      </c>
      <c r="AG6752" s="11" t="b">
        <v>0</v>
      </c>
    </row>
    <row r="6753" spans="1:33" x14ac:dyDescent="0.2">
      <c r="A6753" s="11">
        <v>2</v>
      </c>
      <c r="B6753" t="s">
        <v>184</v>
      </c>
      <c r="C6753" t="s">
        <v>42</v>
      </c>
      <c r="D6753">
        <v>0</v>
      </c>
      <c r="E6753">
        <v>7203981.5917867199</v>
      </c>
      <c r="F6753">
        <v>0</v>
      </c>
      <c r="G6753">
        <v>0</v>
      </c>
      <c r="H6753">
        <v>0</v>
      </c>
      <c r="I6753">
        <v>0</v>
      </c>
      <c r="J6753" s="10">
        <f>SUMIFS(Table1[time],Table1[repetition],Table1[[#This Row],[repetition]],Table1[config],Table1[[#This Row],[config]])</f>
        <v>76438304.690937907</v>
      </c>
      <c r="K6753" s="11">
        <v>600</v>
      </c>
      <c r="L6753" s="11">
        <v>18</v>
      </c>
      <c r="M6753" s="11" t="s">
        <v>150</v>
      </c>
      <c r="N6753" s="11" t="b">
        <v>0</v>
      </c>
      <c r="O6753" s="11" t="b">
        <v>1</v>
      </c>
      <c r="P6753" s="11" t="b">
        <v>0</v>
      </c>
      <c r="Q6753" s="11" t="b">
        <v>0</v>
      </c>
      <c r="R6753" s="11" t="b">
        <v>1</v>
      </c>
      <c r="S6753" s="11" t="b">
        <v>1</v>
      </c>
      <c r="T6753" s="11" t="b">
        <v>1</v>
      </c>
      <c r="U6753" s="11" t="b">
        <v>0</v>
      </c>
      <c r="V6753" s="11" t="b">
        <v>1</v>
      </c>
      <c r="W6753" s="11" t="b">
        <v>0</v>
      </c>
      <c r="X6753" s="11" t="b">
        <v>0</v>
      </c>
      <c r="Y6753" s="11" t="b">
        <v>0</v>
      </c>
      <c r="Z6753" s="11" t="b">
        <v>1</v>
      </c>
      <c r="AA6753" s="11" t="b">
        <v>0</v>
      </c>
      <c r="AB6753" s="11" t="b">
        <v>0</v>
      </c>
      <c r="AC6753" s="11" t="b">
        <v>1</v>
      </c>
      <c r="AD6753" s="11" t="b">
        <v>1</v>
      </c>
      <c r="AE6753" s="11" t="b">
        <v>0</v>
      </c>
      <c r="AF6753" s="11" t="b">
        <v>1</v>
      </c>
      <c r="AG6753" s="11" t="b">
        <v>1</v>
      </c>
    </row>
    <row r="6754" spans="1:33" x14ac:dyDescent="0.2">
      <c r="A6754" s="11">
        <v>3</v>
      </c>
      <c r="B6754" t="s">
        <v>184</v>
      </c>
      <c r="C6754" t="s">
        <v>42</v>
      </c>
      <c r="D6754">
        <v>0</v>
      </c>
      <c r="E6754">
        <v>7205773.4540379802</v>
      </c>
      <c r="F6754">
        <v>0</v>
      </c>
      <c r="G6754">
        <v>0</v>
      </c>
      <c r="H6754">
        <v>0</v>
      </c>
      <c r="I6754">
        <v>0</v>
      </c>
      <c r="J6754" s="10">
        <f>SUMIFS(Table1[time],Table1[repetition],Table1[[#This Row],[repetition]],Table1[config],Table1[[#This Row],[config]])</f>
        <v>82299533.216833875</v>
      </c>
      <c r="K6754" s="11">
        <v>600</v>
      </c>
      <c r="L6754" s="11">
        <v>6</v>
      </c>
      <c r="M6754" s="11" t="s">
        <v>151</v>
      </c>
      <c r="N6754" s="11" t="b">
        <v>1</v>
      </c>
      <c r="O6754" s="11" t="b">
        <v>1</v>
      </c>
      <c r="P6754" s="11" t="b">
        <v>1</v>
      </c>
      <c r="Q6754" s="11" t="b">
        <v>1</v>
      </c>
      <c r="R6754" s="11" t="b">
        <v>0</v>
      </c>
      <c r="S6754" s="11" t="b">
        <v>1</v>
      </c>
      <c r="T6754" s="11" t="b">
        <v>1</v>
      </c>
      <c r="U6754" s="11" t="b">
        <v>1</v>
      </c>
      <c r="V6754" s="11" t="b">
        <v>0</v>
      </c>
      <c r="W6754" s="11" t="b">
        <v>1</v>
      </c>
      <c r="X6754" s="11" t="b">
        <v>0</v>
      </c>
      <c r="Y6754" s="11" t="b">
        <v>1</v>
      </c>
      <c r="Z6754" s="11" t="b">
        <v>1</v>
      </c>
      <c r="AA6754" s="11" t="b">
        <v>0</v>
      </c>
      <c r="AB6754" s="11" t="b">
        <v>1</v>
      </c>
      <c r="AC6754" s="11" t="b">
        <v>1</v>
      </c>
      <c r="AD6754" s="11" t="b">
        <v>1</v>
      </c>
      <c r="AE6754" s="11" t="b">
        <v>0</v>
      </c>
      <c r="AF6754" s="11" t="b">
        <v>0</v>
      </c>
      <c r="AG6754" s="11" t="b">
        <v>0</v>
      </c>
    </row>
    <row r="6755" spans="1:33" x14ac:dyDescent="0.2">
      <c r="A6755" s="9">
        <v>1</v>
      </c>
      <c r="B6755" t="s">
        <v>183</v>
      </c>
      <c r="C6755" t="s">
        <v>42</v>
      </c>
      <c r="D6755">
        <v>0</v>
      </c>
      <c r="E6755">
        <v>382984.15807198</v>
      </c>
      <c r="F6755">
        <v>0</v>
      </c>
      <c r="G6755">
        <v>0</v>
      </c>
      <c r="H6755">
        <v>0</v>
      </c>
      <c r="I6755">
        <v>0</v>
      </c>
      <c r="J6755" s="8">
        <f>SUMIFS(Table1[time],Table1[repetition],Table1[[#This Row],[repetition]],Table1[config],Table1[[#This Row],[config]])</f>
        <v>80916846.452557594</v>
      </c>
      <c r="K6755" s="9">
        <v>600</v>
      </c>
      <c r="L6755" s="9">
        <v>1</v>
      </c>
      <c r="M6755" s="9" t="s">
        <v>149</v>
      </c>
      <c r="N6755" s="9" t="b">
        <v>0</v>
      </c>
      <c r="O6755" s="9" t="b">
        <v>1</v>
      </c>
      <c r="P6755" s="9" t="b">
        <v>1</v>
      </c>
      <c r="Q6755" s="9" t="b">
        <v>1</v>
      </c>
      <c r="R6755" s="9" t="b">
        <v>1</v>
      </c>
      <c r="S6755" s="9" t="b">
        <v>0</v>
      </c>
      <c r="T6755" s="9" t="b">
        <v>1</v>
      </c>
      <c r="U6755" s="9" t="b">
        <v>0</v>
      </c>
      <c r="V6755" s="9" t="b">
        <v>0</v>
      </c>
      <c r="W6755" s="9" t="b">
        <v>1</v>
      </c>
      <c r="X6755" s="9" t="b">
        <v>1</v>
      </c>
      <c r="Y6755" s="9" t="b">
        <v>1</v>
      </c>
      <c r="Z6755" s="9" t="b">
        <v>1</v>
      </c>
      <c r="AA6755" s="9" t="b">
        <v>0</v>
      </c>
      <c r="AB6755" s="9" t="b">
        <v>1</v>
      </c>
      <c r="AC6755" s="9" t="b">
        <v>1</v>
      </c>
      <c r="AD6755" s="9" t="b">
        <v>1</v>
      </c>
      <c r="AE6755" s="9" t="b">
        <v>1</v>
      </c>
      <c r="AF6755" s="9" t="b">
        <v>1</v>
      </c>
      <c r="AG6755" s="9" t="b">
        <v>0</v>
      </c>
    </row>
    <row r="6756" spans="1:33" x14ac:dyDescent="0.2">
      <c r="A6756" s="11">
        <v>2</v>
      </c>
      <c r="B6756" t="s">
        <v>183</v>
      </c>
      <c r="C6756" t="s">
        <v>42</v>
      </c>
      <c r="D6756">
        <v>0</v>
      </c>
      <c r="E6756">
        <v>195600.14268942099</v>
      </c>
      <c r="F6756">
        <v>0</v>
      </c>
      <c r="G6756">
        <v>0</v>
      </c>
      <c r="H6756">
        <v>0</v>
      </c>
      <c r="I6756">
        <v>0</v>
      </c>
      <c r="J6756" s="10">
        <f>SUMIFS(Table1[time],Table1[repetition],Table1[[#This Row],[repetition]],Table1[config],Table1[[#This Row],[config]])</f>
        <v>76438304.690937907</v>
      </c>
      <c r="K6756" s="11">
        <v>600</v>
      </c>
      <c r="L6756" s="11">
        <v>6</v>
      </c>
      <c r="M6756" s="11" t="s">
        <v>151</v>
      </c>
      <c r="N6756" s="11" t="b">
        <v>1</v>
      </c>
      <c r="O6756" s="11" t="b">
        <v>1</v>
      </c>
      <c r="P6756" s="11" t="b">
        <v>1</v>
      </c>
      <c r="Q6756" s="11" t="b">
        <v>1</v>
      </c>
      <c r="R6756" s="11" t="b">
        <v>0</v>
      </c>
      <c r="S6756" s="11" t="b">
        <v>1</v>
      </c>
      <c r="T6756" s="11" t="b">
        <v>1</v>
      </c>
      <c r="U6756" s="11" t="b">
        <v>1</v>
      </c>
      <c r="V6756" s="11" t="b">
        <v>0</v>
      </c>
      <c r="W6756" s="11" t="b">
        <v>1</v>
      </c>
      <c r="X6756" s="11" t="b">
        <v>0</v>
      </c>
      <c r="Y6756" s="11" t="b">
        <v>1</v>
      </c>
      <c r="Z6756" s="11" t="b">
        <v>1</v>
      </c>
      <c r="AA6756" s="11" t="b">
        <v>0</v>
      </c>
      <c r="AB6756" s="11" t="b">
        <v>1</v>
      </c>
      <c r="AC6756" s="11" t="b">
        <v>1</v>
      </c>
      <c r="AD6756" s="11" t="b">
        <v>1</v>
      </c>
      <c r="AE6756" s="11" t="b">
        <v>0</v>
      </c>
      <c r="AF6756" s="11" t="b">
        <v>0</v>
      </c>
      <c r="AG6756" s="11" t="b">
        <v>0</v>
      </c>
    </row>
    <row r="6757" spans="1:33" x14ac:dyDescent="0.2">
      <c r="A6757" s="11">
        <v>3</v>
      </c>
      <c r="B6757" t="s">
        <v>183</v>
      </c>
      <c r="C6757" t="s">
        <v>42</v>
      </c>
      <c r="D6757">
        <v>0</v>
      </c>
      <c r="E6757">
        <v>493051.03363800998</v>
      </c>
      <c r="F6757">
        <v>0</v>
      </c>
      <c r="G6757">
        <v>0</v>
      </c>
      <c r="H6757">
        <v>0</v>
      </c>
      <c r="I6757">
        <v>0</v>
      </c>
      <c r="J6757" s="10">
        <f>SUMIFS(Table1[time],Table1[repetition],Table1[[#This Row],[repetition]],Table1[config],Table1[[#This Row],[config]])</f>
        <v>82299533.216833875</v>
      </c>
      <c r="K6757" s="11">
        <v>600</v>
      </c>
      <c r="L6757" s="11">
        <v>4</v>
      </c>
      <c r="M6757" s="11" t="s">
        <v>151</v>
      </c>
      <c r="N6757" s="11" t="b">
        <v>0</v>
      </c>
      <c r="O6757" s="11" t="b">
        <v>0</v>
      </c>
      <c r="P6757" s="11" t="b">
        <v>1</v>
      </c>
      <c r="Q6757" s="11" t="b">
        <v>0</v>
      </c>
      <c r="R6757" s="11" t="b">
        <v>0</v>
      </c>
      <c r="S6757" s="11" t="b">
        <v>1</v>
      </c>
      <c r="T6757" s="11" t="b">
        <v>1</v>
      </c>
      <c r="U6757" s="11" t="b">
        <v>0</v>
      </c>
      <c r="V6757" s="11" t="b">
        <v>0</v>
      </c>
      <c r="W6757" s="11" t="b">
        <v>1</v>
      </c>
      <c r="X6757" s="11" t="b">
        <v>0</v>
      </c>
      <c r="Y6757" s="11" t="b">
        <v>0</v>
      </c>
      <c r="Z6757" s="11" t="b">
        <v>1</v>
      </c>
      <c r="AA6757" s="11" t="b">
        <v>1</v>
      </c>
      <c r="AB6757" s="11" t="b">
        <v>1</v>
      </c>
      <c r="AC6757" s="11" t="b">
        <v>1</v>
      </c>
      <c r="AD6757" s="11" t="b">
        <v>0</v>
      </c>
      <c r="AE6757" s="11" t="b">
        <v>0</v>
      </c>
      <c r="AF6757" s="11" t="b">
        <v>1</v>
      </c>
      <c r="AG6757" s="11" t="b">
        <v>0</v>
      </c>
    </row>
    <row r="6758" spans="1:33" x14ac:dyDescent="0.2">
      <c r="A6758" s="11">
        <v>1</v>
      </c>
      <c r="B6758" t="s">
        <v>185</v>
      </c>
      <c r="C6758" t="s">
        <v>42</v>
      </c>
      <c r="D6758">
        <v>0</v>
      </c>
      <c r="E6758">
        <v>348558.70932800398</v>
      </c>
      <c r="F6758">
        <v>0</v>
      </c>
      <c r="G6758">
        <v>0</v>
      </c>
      <c r="H6758">
        <v>0</v>
      </c>
      <c r="I6758">
        <v>0</v>
      </c>
      <c r="J6758" s="10">
        <f>SUMIFS(Table1[time],Table1[repetition],Table1[[#This Row],[repetition]],Table1[config],Table1[[#This Row],[config]])</f>
        <v>80916846.452557594</v>
      </c>
      <c r="K6758" s="11">
        <v>600</v>
      </c>
      <c r="L6758" s="11">
        <v>3</v>
      </c>
      <c r="M6758" s="11" t="s">
        <v>151</v>
      </c>
      <c r="N6758" s="11" t="b">
        <v>0</v>
      </c>
      <c r="O6758" s="11" t="b">
        <v>1</v>
      </c>
      <c r="P6758" s="11" t="b">
        <v>0</v>
      </c>
      <c r="Q6758" s="11" t="b">
        <v>1</v>
      </c>
      <c r="R6758" s="11" t="b">
        <v>1</v>
      </c>
      <c r="S6758" s="11" t="b">
        <v>1</v>
      </c>
      <c r="T6758" s="11" t="b">
        <v>1</v>
      </c>
      <c r="U6758" s="11" t="b">
        <v>0</v>
      </c>
      <c r="V6758" s="11" t="b">
        <v>0</v>
      </c>
      <c r="W6758" s="11" t="b">
        <v>1</v>
      </c>
      <c r="X6758" s="11" t="b">
        <v>0</v>
      </c>
      <c r="Y6758" s="11" t="b">
        <v>0</v>
      </c>
      <c r="Z6758" s="11" t="b">
        <v>1</v>
      </c>
      <c r="AA6758" s="11" t="b">
        <v>0</v>
      </c>
      <c r="AB6758" s="11" t="b">
        <v>0</v>
      </c>
      <c r="AC6758" s="11" t="b">
        <v>1</v>
      </c>
      <c r="AD6758" s="11" t="b">
        <v>1</v>
      </c>
      <c r="AE6758" s="11" t="b">
        <v>0</v>
      </c>
      <c r="AF6758" s="11" t="b">
        <v>1</v>
      </c>
      <c r="AG6758" s="11" t="b">
        <v>0</v>
      </c>
    </row>
    <row r="6759" spans="1:33" x14ac:dyDescent="0.2">
      <c r="A6759" s="9">
        <v>2</v>
      </c>
      <c r="B6759" t="s">
        <v>185</v>
      </c>
      <c r="C6759" t="s">
        <v>42</v>
      </c>
      <c r="D6759">
        <v>0</v>
      </c>
      <c r="E6759">
        <v>229453.986254986</v>
      </c>
      <c r="F6759">
        <v>0</v>
      </c>
      <c r="G6759">
        <v>0</v>
      </c>
      <c r="H6759">
        <v>0</v>
      </c>
      <c r="I6759">
        <v>0</v>
      </c>
      <c r="J6759" s="8">
        <f>SUMIFS(Table1[time],Table1[repetition],Table1[[#This Row],[repetition]],Table1[config],Table1[[#This Row],[config]])</f>
        <v>76438304.690937907</v>
      </c>
      <c r="K6759" s="9">
        <v>600</v>
      </c>
      <c r="L6759" s="9">
        <v>6</v>
      </c>
      <c r="M6759" s="9" t="s">
        <v>151</v>
      </c>
      <c r="N6759" s="9" t="b">
        <v>1</v>
      </c>
      <c r="O6759" s="9" t="b">
        <v>1</v>
      </c>
      <c r="P6759" s="9" t="b">
        <v>1</v>
      </c>
      <c r="Q6759" s="9" t="b">
        <v>1</v>
      </c>
      <c r="R6759" s="9" t="b">
        <v>0</v>
      </c>
      <c r="S6759" s="9" t="b">
        <v>1</v>
      </c>
      <c r="T6759" s="9" t="b">
        <v>1</v>
      </c>
      <c r="U6759" s="9" t="b">
        <v>1</v>
      </c>
      <c r="V6759" s="9" t="b">
        <v>0</v>
      </c>
      <c r="W6759" s="9" t="b">
        <v>1</v>
      </c>
      <c r="X6759" s="9" t="b">
        <v>0</v>
      </c>
      <c r="Y6759" s="9" t="b">
        <v>1</v>
      </c>
      <c r="Z6759" s="9" t="b">
        <v>1</v>
      </c>
      <c r="AA6759" s="9" t="b">
        <v>0</v>
      </c>
      <c r="AB6759" s="9" t="b">
        <v>1</v>
      </c>
      <c r="AC6759" s="9" t="b">
        <v>1</v>
      </c>
      <c r="AD6759" s="9" t="b">
        <v>1</v>
      </c>
      <c r="AE6759" s="9" t="b">
        <v>0</v>
      </c>
      <c r="AF6759" s="9" t="b">
        <v>0</v>
      </c>
      <c r="AG6759" s="9" t="b">
        <v>0</v>
      </c>
    </row>
    <row r="6760" spans="1:33" x14ac:dyDescent="0.2">
      <c r="A6760" s="9">
        <v>3</v>
      </c>
      <c r="B6760" t="s">
        <v>185</v>
      </c>
      <c r="C6760" t="s">
        <v>42</v>
      </c>
      <c r="D6760">
        <v>0</v>
      </c>
      <c r="E6760">
        <v>397329.14968501398</v>
      </c>
      <c r="F6760">
        <v>0</v>
      </c>
      <c r="G6760">
        <v>0</v>
      </c>
      <c r="H6760">
        <v>0</v>
      </c>
      <c r="I6760">
        <v>0</v>
      </c>
      <c r="J6760" s="8">
        <f>SUMIFS(Table1[time],Table1[repetition],Table1[[#This Row],[repetition]],Table1[config],Table1[[#This Row],[config]])</f>
        <v>82299533.216833875</v>
      </c>
      <c r="K6760" s="9">
        <v>600</v>
      </c>
      <c r="L6760" s="9">
        <v>4</v>
      </c>
      <c r="M6760" s="9" t="s">
        <v>151</v>
      </c>
      <c r="N6760" s="9" t="b">
        <v>0</v>
      </c>
      <c r="O6760" s="9" t="b">
        <v>0</v>
      </c>
      <c r="P6760" s="9" t="b">
        <v>1</v>
      </c>
      <c r="Q6760" s="9" t="b">
        <v>0</v>
      </c>
      <c r="R6760" s="9" t="b">
        <v>0</v>
      </c>
      <c r="S6760" s="9" t="b">
        <v>1</v>
      </c>
      <c r="T6760" s="9" t="b">
        <v>1</v>
      </c>
      <c r="U6760" s="9" t="b">
        <v>0</v>
      </c>
      <c r="V6760" s="9" t="b">
        <v>0</v>
      </c>
      <c r="W6760" s="9" t="b">
        <v>1</v>
      </c>
      <c r="X6760" s="9" t="b">
        <v>0</v>
      </c>
      <c r="Y6760" s="9" t="b">
        <v>0</v>
      </c>
      <c r="Z6760" s="9" t="b">
        <v>1</v>
      </c>
      <c r="AA6760" s="9" t="b">
        <v>1</v>
      </c>
      <c r="AB6760" s="9" t="b">
        <v>1</v>
      </c>
      <c r="AC6760" s="9" t="b">
        <v>1</v>
      </c>
      <c r="AD6760" s="9" t="b">
        <v>0</v>
      </c>
      <c r="AE6760" s="9" t="b">
        <v>0</v>
      </c>
      <c r="AF6760" s="9" t="b">
        <v>1</v>
      </c>
      <c r="AG6760" s="9" t="b">
        <v>0</v>
      </c>
    </row>
    <row r="6761" spans="1:33" x14ac:dyDescent="0.2">
      <c r="A6761" s="11">
        <v>1</v>
      </c>
      <c r="B6761" t="s">
        <v>186</v>
      </c>
      <c r="C6761" t="s">
        <v>42</v>
      </c>
      <c r="D6761">
        <v>0</v>
      </c>
      <c r="E6761">
        <v>7203890.0045179697</v>
      </c>
      <c r="F6761">
        <v>0</v>
      </c>
      <c r="G6761">
        <v>0</v>
      </c>
      <c r="H6761">
        <v>0</v>
      </c>
      <c r="I6761">
        <v>0</v>
      </c>
      <c r="J6761" s="10">
        <f>SUMIFS(Table1[time],Table1[repetition],Table1[[#This Row],[repetition]],Table1[config],Table1[[#This Row],[config]])</f>
        <v>80916846.452557594</v>
      </c>
      <c r="K6761" s="11">
        <v>600</v>
      </c>
      <c r="L6761" s="11">
        <v>6</v>
      </c>
      <c r="M6761" s="11" t="s">
        <v>151</v>
      </c>
      <c r="N6761" s="11" t="b">
        <v>1</v>
      </c>
      <c r="O6761" s="11" t="b">
        <v>1</v>
      </c>
      <c r="P6761" s="11" t="b">
        <v>1</v>
      </c>
      <c r="Q6761" s="11" t="b">
        <v>1</v>
      </c>
      <c r="R6761" s="11" t="b">
        <v>0</v>
      </c>
      <c r="S6761" s="11" t="b">
        <v>1</v>
      </c>
      <c r="T6761" s="11" t="b">
        <v>1</v>
      </c>
      <c r="U6761" s="11" t="b">
        <v>1</v>
      </c>
      <c r="V6761" s="11" t="b">
        <v>0</v>
      </c>
      <c r="W6761" s="11" t="b">
        <v>1</v>
      </c>
      <c r="X6761" s="11" t="b">
        <v>0</v>
      </c>
      <c r="Y6761" s="11" t="b">
        <v>1</v>
      </c>
      <c r="Z6761" s="11" t="b">
        <v>1</v>
      </c>
      <c r="AA6761" s="11" t="b">
        <v>0</v>
      </c>
      <c r="AB6761" s="11" t="b">
        <v>1</v>
      </c>
      <c r="AC6761" s="11" t="b">
        <v>1</v>
      </c>
      <c r="AD6761" s="11" t="b">
        <v>1</v>
      </c>
      <c r="AE6761" s="11" t="b">
        <v>0</v>
      </c>
      <c r="AF6761" s="11" t="b">
        <v>0</v>
      </c>
      <c r="AG6761" s="11" t="b">
        <v>0</v>
      </c>
    </row>
    <row r="6762" spans="1:33" x14ac:dyDescent="0.2">
      <c r="A6762" s="11">
        <v>2</v>
      </c>
      <c r="B6762" t="s">
        <v>186</v>
      </c>
      <c r="C6762" t="s">
        <v>42</v>
      </c>
      <c r="D6762">
        <v>0</v>
      </c>
      <c r="E6762">
        <v>7203539.7112979498</v>
      </c>
      <c r="F6762">
        <v>0</v>
      </c>
      <c r="G6762">
        <v>0</v>
      </c>
      <c r="H6762">
        <v>0</v>
      </c>
      <c r="I6762">
        <v>0</v>
      </c>
      <c r="J6762" s="10">
        <f>SUMIFS(Table1[time],Table1[repetition],Table1[[#This Row],[repetition]],Table1[config],Table1[[#This Row],[config]])</f>
        <v>76438304.690937907</v>
      </c>
      <c r="K6762" s="11">
        <v>600</v>
      </c>
      <c r="L6762" s="11">
        <v>18</v>
      </c>
      <c r="M6762" s="11" t="s">
        <v>150</v>
      </c>
      <c r="N6762" s="11" t="b">
        <v>0</v>
      </c>
      <c r="O6762" s="11" t="b">
        <v>1</v>
      </c>
      <c r="P6762" s="11" t="b">
        <v>0</v>
      </c>
      <c r="Q6762" s="11" t="b">
        <v>0</v>
      </c>
      <c r="R6762" s="11" t="b">
        <v>1</v>
      </c>
      <c r="S6762" s="11" t="b">
        <v>1</v>
      </c>
      <c r="T6762" s="11" t="b">
        <v>1</v>
      </c>
      <c r="U6762" s="11" t="b">
        <v>0</v>
      </c>
      <c r="V6762" s="11" t="b">
        <v>1</v>
      </c>
      <c r="W6762" s="11" t="b">
        <v>0</v>
      </c>
      <c r="X6762" s="11" t="b">
        <v>0</v>
      </c>
      <c r="Y6762" s="11" t="b">
        <v>0</v>
      </c>
      <c r="Z6762" s="11" t="b">
        <v>1</v>
      </c>
      <c r="AA6762" s="11" t="b">
        <v>0</v>
      </c>
      <c r="AB6762" s="11" t="b">
        <v>0</v>
      </c>
      <c r="AC6762" s="11" t="b">
        <v>1</v>
      </c>
      <c r="AD6762" s="11" t="b">
        <v>1</v>
      </c>
      <c r="AE6762" s="11" t="b">
        <v>0</v>
      </c>
      <c r="AF6762" s="11" t="b">
        <v>1</v>
      </c>
      <c r="AG6762" s="11" t="b">
        <v>1</v>
      </c>
    </row>
    <row r="6763" spans="1:33" x14ac:dyDescent="0.2">
      <c r="A6763" s="9">
        <v>3</v>
      </c>
      <c r="B6763" t="s">
        <v>186</v>
      </c>
      <c r="C6763" t="s">
        <v>42</v>
      </c>
      <c r="D6763">
        <v>0</v>
      </c>
      <c r="E6763">
        <v>7205274.7437060401</v>
      </c>
      <c r="F6763">
        <v>0</v>
      </c>
      <c r="G6763">
        <v>0</v>
      </c>
      <c r="H6763">
        <v>0</v>
      </c>
      <c r="I6763">
        <v>0</v>
      </c>
      <c r="J6763" s="8">
        <f>SUMIFS(Table1[time],Table1[repetition],Table1[[#This Row],[repetition]],Table1[config],Table1[[#This Row],[config]])</f>
        <v>82299533.216833875</v>
      </c>
      <c r="K6763" s="9">
        <v>1</v>
      </c>
      <c r="L6763" s="9">
        <v>2</v>
      </c>
      <c r="M6763" s="9" t="s">
        <v>151</v>
      </c>
      <c r="N6763" s="9" t="b">
        <v>0</v>
      </c>
      <c r="O6763" s="9" t="b">
        <v>0</v>
      </c>
      <c r="P6763" s="9" t="b">
        <v>1</v>
      </c>
      <c r="Q6763" s="9" t="b">
        <v>1</v>
      </c>
      <c r="R6763" s="9" t="b">
        <v>1</v>
      </c>
      <c r="S6763" s="9" t="b">
        <v>0</v>
      </c>
      <c r="T6763" s="9" t="b">
        <v>0</v>
      </c>
      <c r="U6763" s="9" t="b">
        <v>0</v>
      </c>
      <c r="V6763" s="9" t="b">
        <v>0</v>
      </c>
      <c r="W6763" s="9" t="b">
        <v>0</v>
      </c>
      <c r="X6763" s="9" t="b">
        <v>0</v>
      </c>
      <c r="Y6763" s="9" t="b">
        <v>0</v>
      </c>
      <c r="Z6763" s="9" t="b">
        <v>1</v>
      </c>
      <c r="AA6763" s="9" t="b">
        <v>0</v>
      </c>
      <c r="AB6763" s="9" t="b">
        <v>0</v>
      </c>
      <c r="AC6763" s="9" t="b">
        <v>0</v>
      </c>
      <c r="AD6763" s="9" t="b">
        <v>0</v>
      </c>
      <c r="AE6763" s="9" t="b">
        <v>1</v>
      </c>
      <c r="AF6763" s="9" t="b">
        <v>1</v>
      </c>
      <c r="AG6763" s="9" t="b">
        <v>1</v>
      </c>
    </row>
    <row r="6764" spans="1:33" x14ac:dyDescent="0.2">
      <c r="A6764" s="11">
        <v>1</v>
      </c>
      <c r="B6764" t="s">
        <v>187</v>
      </c>
      <c r="C6764" t="s">
        <v>42</v>
      </c>
      <c r="D6764">
        <v>0</v>
      </c>
      <c r="E6764">
        <v>7204503.1360709602</v>
      </c>
      <c r="F6764">
        <v>0</v>
      </c>
      <c r="G6764">
        <v>0</v>
      </c>
      <c r="H6764">
        <v>0</v>
      </c>
      <c r="I6764">
        <v>0</v>
      </c>
      <c r="J6764" s="10">
        <f>SUMIFS(Table1[time],Table1[repetition],Table1[[#This Row],[repetition]],Table1[config],Table1[[#This Row],[config]])</f>
        <v>80916846.452557594</v>
      </c>
      <c r="K6764" s="11">
        <v>1</v>
      </c>
      <c r="L6764" s="11">
        <v>2</v>
      </c>
      <c r="M6764" s="11" t="s">
        <v>151</v>
      </c>
      <c r="N6764" s="11" t="b">
        <v>0</v>
      </c>
      <c r="O6764" s="11" t="b">
        <v>0</v>
      </c>
      <c r="P6764" s="11" t="b">
        <v>1</v>
      </c>
      <c r="Q6764" s="11" t="b">
        <v>1</v>
      </c>
      <c r="R6764" s="11" t="b">
        <v>1</v>
      </c>
      <c r="S6764" s="11" t="b">
        <v>0</v>
      </c>
      <c r="T6764" s="11" t="b">
        <v>0</v>
      </c>
      <c r="U6764" s="11" t="b">
        <v>0</v>
      </c>
      <c r="V6764" s="11" t="b">
        <v>0</v>
      </c>
      <c r="W6764" s="11" t="b">
        <v>0</v>
      </c>
      <c r="X6764" s="11" t="b">
        <v>0</v>
      </c>
      <c r="Y6764" s="11" t="b">
        <v>0</v>
      </c>
      <c r="Z6764" s="11" t="b">
        <v>1</v>
      </c>
      <c r="AA6764" s="11" t="b">
        <v>0</v>
      </c>
      <c r="AB6764" s="11" t="b">
        <v>0</v>
      </c>
      <c r="AC6764" s="11" t="b">
        <v>0</v>
      </c>
      <c r="AD6764" s="11" t="b">
        <v>0</v>
      </c>
      <c r="AE6764" s="11" t="b">
        <v>1</v>
      </c>
      <c r="AF6764" s="11" t="b">
        <v>1</v>
      </c>
      <c r="AG6764" s="11" t="b">
        <v>1</v>
      </c>
    </row>
    <row r="6765" spans="1:33" x14ac:dyDescent="0.2">
      <c r="A6765" s="9">
        <v>2</v>
      </c>
      <c r="B6765" t="s">
        <v>187</v>
      </c>
      <c r="C6765" t="s">
        <v>42</v>
      </c>
      <c r="D6765">
        <v>0</v>
      </c>
      <c r="E6765">
        <v>7203664.9232357703</v>
      </c>
      <c r="F6765">
        <v>0</v>
      </c>
      <c r="G6765">
        <v>0</v>
      </c>
      <c r="H6765">
        <v>0</v>
      </c>
      <c r="I6765">
        <v>0</v>
      </c>
      <c r="J6765" s="8">
        <f>SUMIFS(Table1[time],Table1[repetition],Table1[[#This Row],[repetition]],Table1[config],Table1[[#This Row],[config]])</f>
        <v>76438304.690937907</v>
      </c>
      <c r="K6765" s="9">
        <v>600</v>
      </c>
      <c r="L6765" s="9">
        <v>18</v>
      </c>
      <c r="M6765" s="9" t="s">
        <v>150</v>
      </c>
      <c r="N6765" s="9" t="b">
        <v>0</v>
      </c>
      <c r="O6765" s="9" t="b">
        <v>1</v>
      </c>
      <c r="P6765" s="9" t="b">
        <v>0</v>
      </c>
      <c r="Q6765" s="9" t="b">
        <v>0</v>
      </c>
      <c r="R6765" s="9" t="b">
        <v>1</v>
      </c>
      <c r="S6765" s="9" t="b">
        <v>1</v>
      </c>
      <c r="T6765" s="9" t="b">
        <v>1</v>
      </c>
      <c r="U6765" s="9" t="b">
        <v>0</v>
      </c>
      <c r="V6765" s="9" t="b">
        <v>1</v>
      </c>
      <c r="W6765" s="9" t="b">
        <v>0</v>
      </c>
      <c r="X6765" s="9" t="b">
        <v>0</v>
      </c>
      <c r="Y6765" s="9" t="b">
        <v>0</v>
      </c>
      <c r="Z6765" s="9" t="b">
        <v>1</v>
      </c>
      <c r="AA6765" s="9" t="b">
        <v>0</v>
      </c>
      <c r="AB6765" s="9" t="b">
        <v>0</v>
      </c>
      <c r="AC6765" s="9" t="b">
        <v>1</v>
      </c>
      <c r="AD6765" s="9" t="b">
        <v>1</v>
      </c>
      <c r="AE6765" s="9" t="b">
        <v>0</v>
      </c>
      <c r="AF6765" s="9" t="b">
        <v>1</v>
      </c>
      <c r="AG6765" s="9" t="b">
        <v>1</v>
      </c>
    </row>
    <row r="6766" spans="1:33" x14ac:dyDescent="0.2">
      <c r="A6766" s="9">
        <v>3</v>
      </c>
      <c r="B6766" t="s">
        <v>187</v>
      </c>
      <c r="C6766" t="s">
        <v>42</v>
      </c>
      <c r="D6766">
        <v>0</v>
      </c>
      <c r="E6766">
        <v>7204624.2253059903</v>
      </c>
      <c r="F6766">
        <v>0</v>
      </c>
      <c r="G6766">
        <v>0</v>
      </c>
      <c r="H6766">
        <v>0</v>
      </c>
      <c r="I6766">
        <v>0</v>
      </c>
      <c r="J6766" s="8">
        <f>SUMIFS(Table1[time],Table1[repetition],Table1[[#This Row],[repetition]],Table1[config],Table1[[#This Row],[config]])</f>
        <v>82299533.216833875</v>
      </c>
      <c r="K6766" s="9">
        <v>600</v>
      </c>
      <c r="L6766" s="9">
        <v>6</v>
      </c>
      <c r="M6766" s="9" t="s">
        <v>151</v>
      </c>
      <c r="N6766" s="9" t="b">
        <v>1</v>
      </c>
      <c r="O6766" s="9" t="b">
        <v>1</v>
      </c>
      <c r="P6766" s="9" t="b">
        <v>1</v>
      </c>
      <c r="Q6766" s="9" t="b">
        <v>1</v>
      </c>
      <c r="R6766" s="9" t="b">
        <v>0</v>
      </c>
      <c r="S6766" s="9" t="b">
        <v>1</v>
      </c>
      <c r="T6766" s="9" t="b">
        <v>1</v>
      </c>
      <c r="U6766" s="9" t="b">
        <v>1</v>
      </c>
      <c r="V6766" s="9" t="b">
        <v>0</v>
      </c>
      <c r="W6766" s="9" t="b">
        <v>1</v>
      </c>
      <c r="X6766" s="9" t="b">
        <v>0</v>
      </c>
      <c r="Y6766" s="9" t="b">
        <v>1</v>
      </c>
      <c r="Z6766" s="9" t="b">
        <v>1</v>
      </c>
      <c r="AA6766" s="9" t="b">
        <v>0</v>
      </c>
      <c r="AB6766" s="9" t="b">
        <v>1</v>
      </c>
      <c r="AC6766" s="9" t="b">
        <v>1</v>
      </c>
      <c r="AD6766" s="9" t="b">
        <v>1</v>
      </c>
      <c r="AE6766" s="9" t="b">
        <v>0</v>
      </c>
      <c r="AF6766" s="9" t="b">
        <v>0</v>
      </c>
      <c r="AG6766" s="9" t="b">
        <v>0</v>
      </c>
    </row>
    <row r="6767" spans="1:33" x14ac:dyDescent="0.2">
      <c r="A6767" s="11">
        <v>1</v>
      </c>
      <c r="B6767" t="s">
        <v>158</v>
      </c>
      <c r="C6767" t="s">
        <v>74</v>
      </c>
      <c r="D6767">
        <v>6</v>
      </c>
      <c r="E6767">
        <v>255382.67913399599</v>
      </c>
      <c r="F6767">
        <v>0</v>
      </c>
      <c r="G6767">
        <v>0</v>
      </c>
      <c r="H6767">
        <v>28</v>
      </c>
      <c r="I6767">
        <v>2</v>
      </c>
      <c r="J6767" s="10">
        <f>SUMIFS(Table1[time],Table1[repetition],Table1[[#This Row],[repetition]],Table1[config],Table1[[#This Row],[config]])</f>
        <v>110111861.49807175</v>
      </c>
      <c r="K6767" s="11">
        <v>1</v>
      </c>
      <c r="L6767" s="11">
        <v>4</v>
      </c>
      <c r="M6767" s="11" t="s">
        <v>150</v>
      </c>
      <c r="N6767" s="11" t="b">
        <v>0</v>
      </c>
      <c r="O6767" s="11" t="b">
        <v>1</v>
      </c>
      <c r="P6767" s="11" t="b">
        <v>0</v>
      </c>
      <c r="Q6767" s="11" t="b">
        <v>1</v>
      </c>
      <c r="R6767" s="11" t="b">
        <v>0</v>
      </c>
      <c r="S6767" s="11" t="b">
        <v>1</v>
      </c>
      <c r="T6767" s="11" t="b">
        <v>0</v>
      </c>
      <c r="U6767" s="11" t="b">
        <v>0</v>
      </c>
      <c r="V6767" s="11" t="b">
        <v>0</v>
      </c>
      <c r="W6767" s="11" t="b">
        <v>1</v>
      </c>
      <c r="X6767" s="11" t="b">
        <v>0</v>
      </c>
      <c r="Y6767" s="11" t="b">
        <v>1</v>
      </c>
      <c r="Z6767" s="11" t="b">
        <v>1</v>
      </c>
      <c r="AA6767" s="11" t="b">
        <v>1</v>
      </c>
      <c r="AB6767" s="11" t="b">
        <v>1</v>
      </c>
      <c r="AC6767" s="11" t="b">
        <v>1</v>
      </c>
      <c r="AD6767" s="11" t="b">
        <v>0</v>
      </c>
      <c r="AE6767" s="11" t="b">
        <v>1</v>
      </c>
      <c r="AF6767" s="11" t="b">
        <v>1</v>
      </c>
      <c r="AG6767" s="11" t="b">
        <v>1</v>
      </c>
    </row>
    <row r="6768" spans="1:33" x14ac:dyDescent="0.2">
      <c r="A6768" s="9">
        <v>2</v>
      </c>
      <c r="B6768" t="s">
        <v>158</v>
      </c>
      <c r="C6768" t="s">
        <v>74</v>
      </c>
      <c r="D6768">
        <v>6</v>
      </c>
      <c r="E6768">
        <v>121792.022977955</v>
      </c>
      <c r="F6768">
        <v>0</v>
      </c>
      <c r="G6768">
        <v>0</v>
      </c>
      <c r="H6768">
        <v>28</v>
      </c>
      <c r="I6768">
        <v>2</v>
      </c>
      <c r="J6768" s="8">
        <f>SUMIFS(Table1[time],Table1[repetition],Table1[[#This Row],[repetition]],Table1[config],Table1[[#This Row],[config]])</f>
        <v>106904682.3469297</v>
      </c>
      <c r="K6768" s="9">
        <v>50</v>
      </c>
      <c r="L6768" s="9">
        <v>2</v>
      </c>
      <c r="M6768" s="9" t="s">
        <v>149</v>
      </c>
      <c r="N6768" s="9" t="b">
        <v>1</v>
      </c>
      <c r="O6768" s="9" t="b">
        <v>0</v>
      </c>
      <c r="P6768" s="9" t="b">
        <v>0</v>
      </c>
      <c r="Q6768" s="9" t="b">
        <v>0</v>
      </c>
      <c r="R6768" s="9" t="b">
        <v>0</v>
      </c>
      <c r="S6768" s="9" t="b">
        <v>1</v>
      </c>
      <c r="T6768" s="9" t="b">
        <v>0</v>
      </c>
      <c r="U6768" s="9" t="b">
        <v>1</v>
      </c>
      <c r="V6768" s="9" t="b">
        <v>1</v>
      </c>
      <c r="W6768" s="9" t="b">
        <v>0</v>
      </c>
      <c r="X6768" s="9" t="b">
        <v>0</v>
      </c>
      <c r="Y6768" s="9" t="b">
        <v>0</v>
      </c>
      <c r="Z6768" s="9" t="b">
        <v>0</v>
      </c>
      <c r="AA6768" s="9" t="b">
        <v>1</v>
      </c>
      <c r="AB6768" s="9" t="b">
        <v>1</v>
      </c>
      <c r="AC6768" s="9" t="b">
        <v>1</v>
      </c>
      <c r="AD6768" s="9" t="b">
        <v>0</v>
      </c>
      <c r="AE6768" s="9" t="b">
        <v>0</v>
      </c>
      <c r="AF6768" s="9" t="b">
        <v>0</v>
      </c>
      <c r="AG6768" s="9" t="b">
        <v>0</v>
      </c>
    </row>
    <row r="6769" spans="1:33" x14ac:dyDescent="0.2">
      <c r="A6769" s="11">
        <v>3</v>
      </c>
      <c r="B6769" t="s">
        <v>158</v>
      </c>
      <c r="C6769" t="s">
        <v>74</v>
      </c>
      <c r="D6769">
        <v>6</v>
      </c>
      <c r="E6769">
        <v>277138.538351</v>
      </c>
      <c r="F6769">
        <v>0</v>
      </c>
      <c r="G6769">
        <v>0</v>
      </c>
      <c r="H6769">
        <v>28</v>
      </c>
      <c r="I6769">
        <v>2</v>
      </c>
      <c r="J6769" s="10">
        <f>SUMIFS(Table1[time],Table1[repetition],Table1[[#This Row],[repetition]],Table1[config],Table1[[#This Row],[config]])</f>
        <v>111021618.15318599</v>
      </c>
      <c r="K6769" s="11">
        <v>50</v>
      </c>
      <c r="L6769" s="11">
        <v>1</v>
      </c>
      <c r="M6769" s="11" t="s">
        <v>151</v>
      </c>
      <c r="N6769" s="11" t="b">
        <v>0</v>
      </c>
      <c r="O6769" s="11" t="b">
        <v>1</v>
      </c>
      <c r="P6769" s="11" t="b">
        <v>1</v>
      </c>
      <c r="Q6769" s="11" t="b">
        <v>1</v>
      </c>
      <c r="R6769" s="11" t="b">
        <v>1</v>
      </c>
      <c r="S6769" s="11" t="b">
        <v>0</v>
      </c>
      <c r="T6769" s="11" t="b">
        <v>1</v>
      </c>
      <c r="U6769" s="11" t="b">
        <v>0</v>
      </c>
      <c r="V6769" s="11" t="b">
        <v>0</v>
      </c>
      <c r="W6769" s="11" t="b">
        <v>1</v>
      </c>
      <c r="X6769" s="11" t="b">
        <v>1</v>
      </c>
      <c r="Y6769" s="11" t="b">
        <v>1</v>
      </c>
      <c r="Z6769" s="11" t="b">
        <v>1</v>
      </c>
      <c r="AA6769" s="11" t="b">
        <v>0</v>
      </c>
      <c r="AB6769" s="11" t="b">
        <v>0</v>
      </c>
      <c r="AC6769" s="11" t="b">
        <v>0</v>
      </c>
      <c r="AD6769" s="11" t="b">
        <v>1</v>
      </c>
      <c r="AE6769" s="11" t="b">
        <v>1</v>
      </c>
      <c r="AF6769" s="11" t="b">
        <v>1</v>
      </c>
      <c r="AG6769" s="11" t="b">
        <v>1</v>
      </c>
    </row>
    <row r="6770" spans="1:33" x14ac:dyDescent="0.2">
      <c r="A6770" s="9">
        <v>1</v>
      </c>
      <c r="B6770" t="s">
        <v>159</v>
      </c>
      <c r="C6770" t="s">
        <v>74</v>
      </c>
      <c r="D6770">
        <v>0</v>
      </c>
      <c r="E6770">
        <v>742426.79846100498</v>
      </c>
      <c r="F6770">
        <v>0</v>
      </c>
      <c r="G6770">
        <v>0</v>
      </c>
      <c r="H6770">
        <v>0</v>
      </c>
      <c r="I6770">
        <v>0</v>
      </c>
      <c r="J6770" s="8">
        <f>SUMIFS(Table1[time],Table1[repetition],Table1[[#This Row],[repetition]],Table1[config],Table1[[#This Row],[config]])</f>
        <v>110111861.49807175</v>
      </c>
      <c r="K6770" s="9">
        <v>1</v>
      </c>
      <c r="L6770" s="9">
        <v>18</v>
      </c>
      <c r="M6770" s="9" t="s">
        <v>150</v>
      </c>
      <c r="N6770" s="9" t="b">
        <v>1</v>
      </c>
      <c r="O6770" s="9" t="b">
        <v>0</v>
      </c>
      <c r="P6770" s="9" t="b">
        <v>0</v>
      </c>
      <c r="Q6770" s="9" t="b">
        <v>0</v>
      </c>
      <c r="R6770" s="9" t="b">
        <v>0</v>
      </c>
      <c r="S6770" s="9" t="b">
        <v>1</v>
      </c>
      <c r="T6770" s="9" t="b">
        <v>1</v>
      </c>
      <c r="U6770" s="9" t="b">
        <v>1</v>
      </c>
      <c r="V6770" s="9" t="b">
        <v>1</v>
      </c>
      <c r="W6770" s="9" t="b">
        <v>0</v>
      </c>
      <c r="X6770" s="9" t="b">
        <v>1</v>
      </c>
      <c r="Y6770" s="9" t="b">
        <v>0</v>
      </c>
      <c r="Z6770" s="9" t="b">
        <v>0</v>
      </c>
      <c r="AA6770" s="9" t="b">
        <v>1</v>
      </c>
      <c r="AB6770" s="9" t="b">
        <v>1</v>
      </c>
      <c r="AC6770" s="9" t="b">
        <v>1</v>
      </c>
      <c r="AD6770" s="9" t="b">
        <v>1</v>
      </c>
      <c r="AE6770" s="9" t="b">
        <v>0</v>
      </c>
      <c r="AF6770" s="9" t="b">
        <v>0</v>
      </c>
      <c r="AG6770" s="9" t="b">
        <v>0</v>
      </c>
    </row>
    <row r="6771" spans="1:33" x14ac:dyDescent="0.2">
      <c r="A6771" s="9">
        <v>2</v>
      </c>
      <c r="B6771" t="s">
        <v>159</v>
      </c>
      <c r="C6771" t="s">
        <v>74</v>
      </c>
      <c r="D6771">
        <v>0</v>
      </c>
      <c r="E6771">
        <v>424434.868642129</v>
      </c>
      <c r="F6771">
        <v>0</v>
      </c>
      <c r="G6771">
        <v>0</v>
      </c>
      <c r="H6771">
        <v>0</v>
      </c>
      <c r="I6771">
        <v>0</v>
      </c>
      <c r="J6771" s="8">
        <f>SUMIFS(Table1[time],Table1[repetition],Table1[[#This Row],[repetition]],Table1[config],Table1[[#This Row],[config]])</f>
        <v>106904682.3469297</v>
      </c>
      <c r="K6771" s="9">
        <v>50</v>
      </c>
      <c r="L6771" s="9">
        <v>2</v>
      </c>
      <c r="M6771" s="9" t="s">
        <v>149</v>
      </c>
      <c r="N6771" s="9" t="b">
        <v>1</v>
      </c>
      <c r="O6771" s="9" t="b">
        <v>0</v>
      </c>
      <c r="P6771" s="9" t="b">
        <v>0</v>
      </c>
      <c r="Q6771" s="9" t="b">
        <v>0</v>
      </c>
      <c r="R6771" s="9" t="b">
        <v>0</v>
      </c>
      <c r="S6771" s="9" t="b">
        <v>1</v>
      </c>
      <c r="T6771" s="9" t="b">
        <v>0</v>
      </c>
      <c r="U6771" s="9" t="b">
        <v>1</v>
      </c>
      <c r="V6771" s="9" t="b">
        <v>1</v>
      </c>
      <c r="W6771" s="9" t="b">
        <v>0</v>
      </c>
      <c r="X6771" s="9" t="b">
        <v>0</v>
      </c>
      <c r="Y6771" s="9" t="b">
        <v>0</v>
      </c>
      <c r="Z6771" s="9" t="b">
        <v>0</v>
      </c>
      <c r="AA6771" s="9" t="b">
        <v>1</v>
      </c>
      <c r="AB6771" s="9" t="b">
        <v>1</v>
      </c>
      <c r="AC6771" s="9" t="b">
        <v>1</v>
      </c>
      <c r="AD6771" s="9" t="b">
        <v>0</v>
      </c>
      <c r="AE6771" s="9" t="b">
        <v>0</v>
      </c>
      <c r="AF6771" s="9" t="b">
        <v>0</v>
      </c>
      <c r="AG6771" s="9" t="b">
        <v>0</v>
      </c>
    </row>
    <row r="6772" spans="1:33" x14ac:dyDescent="0.2">
      <c r="A6772" s="9">
        <v>3</v>
      </c>
      <c r="B6772" t="s">
        <v>159</v>
      </c>
      <c r="C6772" t="s">
        <v>74</v>
      </c>
      <c r="D6772">
        <v>0</v>
      </c>
      <c r="E6772">
        <v>764178.15665199806</v>
      </c>
      <c r="F6772">
        <v>0</v>
      </c>
      <c r="G6772">
        <v>0</v>
      </c>
      <c r="H6772">
        <v>0</v>
      </c>
      <c r="I6772">
        <v>0</v>
      </c>
      <c r="J6772" s="8">
        <f>SUMIFS(Table1[time],Table1[repetition],Table1[[#This Row],[repetition]],Table1[config],Table1[[#This Row],[config]])</f>
        <v>111021618.15318599</v>
      </c>
      <c r="K6772" s="9">
        <v>50</v>
      </c>
      <c r="L6772" s="9">
        <v>2</v>
      </c>
      <c r="M6772" s="9" t="s">
        <v>149</v>
      </c>
      <c r="N6772" s="9" t="b">
        <v>1</v>
      </c>
      <c r="O6772" s="9" t="b">
        <v>0</v>
      </c>
      <c r="P6772" s="9" t="b">
        <v>0</v>
      </c>
      <c r="Q6772" s="9" t="b">
        <v>0</v>
      </c>
      <c r="R6772" s="9" t="b">
        <v>0</v>
      </c>
      <c r="S6772" s="9" t="b">
        <v>1</v>
      </c>
      <c r="T6772" s="9" t="b">
        <v>0</v>
      </c>
      <c r="U6772" s="9" t="b">
        <v>1</v>
      </c>
      <c r="V6772" s="9" t="b">
        <v>1</v>
      </c>
      <c r="W6772" s="9" t="b">
        <v>0</v>
      </c>
      <c r="X6772" s="9" t="b">
        <v>0</v>
      </c>
      <c r="Y6772" s="9" t="b">
        <v>0</v>
      </c>
      <c r="Z6772" s="9" t="b">
        <v>0</v>
      </c>
      <c r="AA6772" s="9" t="b">
        <v>1</v>
      </c>
      <c r="AB6772" s="9" t="b">
        <v>1</v>
      </c>
      <c r="AC6772" s="9" t="b">
        <v>1</v>
      </c>
      <c r="AD6772" s="9" t="b">
        <v>0</v>
      </c>
      <c r="AE6772" s="9" t="b">
        <v>0</v>
      </c>
      <c r="AF6772" s="9" t="b">
        <v>0</v>
      </c>
      <c r="AG6772" s="9" t="b">
        <v>0</v>
      </c>
    </row>
    <row r="6773" spans="1:33" x14ac:dyDescent="0.2">
      <c r="A6773" s="11">
        <v>1</v>
      </c>
      <c r="B6773" t="s">
        <v>160</v>
      </c>
      <c r="C6773" t="s">
        <v>74</v>
      </c>
      <c r="D6773">
        <v>345</v>
      </c>
      <c r="E6773">
        <v>413114.39279999398</v>
      </c>
      <c r="F6773">
        <v>0</v>
      </c>
      <c r="G6773">
        <v>0</v>
      </c>
      <c r="H6773">
        <v>12</v>
      </c>
      <c r="I6773">
        <v>2</v>
      </c>
      <c r="J6773" s="10">
        <f>SUMIFS(Table1[time],Table1[repetition],Table1[[#This Row],[repetition]],Table1[config],Table1[[#This Row],[config]])</f>
        <v>110111861.49807175</v>
      </c>
      <c r="K6773" s="11">
        <v>50</v>
      </c>
      <c r="L6773" s="11">
        <v>3</v>
      </c>
      <c r="M6773" s="11" t="s">
        <v>150</v>
      </c>
      <c r="N6773" s="11" t="b">
        <v>0</v>
      </c>
      <c r="O6773" s="11" t="b">
        <v>0</v>
      </c>
      <c r="P6773" s="11" t="b">
        <v>1</v>
      </c>
      <c r="Q6773" s="11" t="b">
        <v>0</v>
      </c>
      <c r="R6773" s="11" t="b">
        <v>0</v>
      </c>
      <c r="S6773" s="11" t="b">
        <v>0</v>
      </c>
      <c r="T6773" s="11" t="b">
        <v>1</v>
      </c>
      <c r="U6773" s="11" t="b">
        <v>0</v>
      </c>
      <c r="V6773" s="11" t="b">
        <v>0</v>
      </c>
      <c r="W6773" s="11" t="b">
        <v>0</v>
      </c>
      <c r="X6773" s="11" t="b">
        <v>1</v>
      </c>
      <c r="Y6773" s="11" t="b">
        <v>0</v>
      </c>
      <c r="Z6773" s="11" t="b">
        <v>1</v>
      </c>
      <c r="AA6773" s="11" t="b">
        <v>0</v>
      </c>
      <c r="AB6773" s="11" t="b">
        <v>1</v>
      </c>
      <c r="AC6773" s="11" t="b">
        <v>0</v>
      </c>
      <c r="AD6773" s="11" t="b">
        <v>0</v>
      </c>
      <c r="AE6773" s="11" t="b">
        <v>1</v>
      </c>
      <c r="AF6773" s="11" t="b">
        <v>1</v>
      </c>
      <c r="AG6773" s="11" t="b">
        <v>1</v>
      </c>
    </row>
    <row r="6774" spans="1:33" x14ac:dyDescent="0.2">
      <c r="A6774" s="9">
        <v>2</v>
      </c>
      <c r="B6774" t="s">
        <v>160</v>
      </c>
      <c r="C6774" t="s">
        <v>74</v>
      </c>
      <c r="D6774">
        <v>345</v>
      </c>
      <c r="E6774">
        <v>135403.55900907799</v>
      </c>
      <c r="F6774">
        <v>0</v>
      </c>
      <c r="G6774">
        <v>0</v>
      </c>
      <c r="H6774">
        <v>12</v>
      </c>
      <c r="I6774">
        <v>2</v>
      </c>
      <c r="J6774" s="8">
        <f>SUMIFS(Table1[time],Table1[repetition],Table1[[#This Row],[repetition]],Table1[config],Table1[[#This Row],[config]])</f>
        <v>106904682.3469297</v>
      </c>
      <c r="K6774" s="9">
        <v>50</v>
      </c>
      <c r="L6774" s="9">
        <v>3</v>
      </c>
      <c r="M6774" s="9" t="s">
        <v>150</v>
      </c>
      <c r="N6774" s="9" t="b">
        <v>0</v>
      </c>
      <c r="O6774" s="9" t="b">
        <v>0</v>
      </c>
      <c r="P6774" s="9" t="b">
        <v>1</v>
      </c>
      <c r="Q6774" s="9" t="b">
        <v>0</v>
      </c>
      <c r="R6774" s="9" t="b">
        <v>0</v>
      </c>
      <c r="S6774" s="9" t="b">
        <v>0</v>
      </c>
      <c r="T6774" s="9" t="b">
        <v>1</v>
      </c>
      <c r="U6774" s="9" t="b">
        <v>0</v>
      </c>
      <c r="V6774" s="9" t="b">
        <v>0</v>
      </c>
      <c r="W6774" s="9" t="b">
        <v>0</v>
      </c>
      <c r="X6774" s="9" t="b">
        <v>1</v>
      </c>
      <c r="Y6774" s="9" t="b">
        <v>0</v>
      </c>
      <c r="Z6774" s="9" t="b">
        <v>1</v>
      </c>
      <c r="AA6774" s="9" t="b">
        <v>0</v>
      </c>
      <c r="AB6774" s="9" t="b">
        <v>1</v>
      </c>
      <c r="AC6774" s="9" t="b">
        <v>0</v>
      </c>
      <c r="AD6774" s="9" t="b">
        <v>0</v>
      </c>
      <c r="AE6774" s="9" t="b">
        <v>1</v>
      </c>
      <c r="AF6774" s="9" t="b">
        <v>1</v>
      </c>
      <c r="AG6774" s="9" t="b">
        <v>1</v>
      </c>
    </row>
    <row r="6775" spans="1:33" x14ac:dyDescent="0.2">
      <c r="A6775" s="9">
        <v>3</v>
      </c>
      <c r="B6775" t="s">
        <v>160</v>
      </c>
      <c r="C6775" t="s">
        <v>74</v>
      </c>
      <c r="D6775">
        <v>345</v>
      </c>
      <c r="E6775">
        <v>334994.96298099897</v>
      </c>
      <c r="F6775">
        <v>0</v>
      </c>
      <c r="G6775">
        <v>0</v>
      </c>
      <c r="H6775">
        <v>12</v>
      </c>
      <c r="I6775">
        <v>2</v>
      </c>
      <c r="J6775" s="8">
        <f>SUMIFS(Table1[time],Table1[repetition],Table1[[#This Row],[repetition]],Table1[config],Table1[[#This Row],[config]])</f>
        <v>111021618.15318599</v>
      </c>
      <c r="K6775" s="9">
        <v>50</v>
      </c>
      <c r="L6775" s="9">
        <v>3</v>
      </c>
      <c r="M6775" s="9" t="s">
        <v>150</v>
      </c>
      <c r="N6775" s="9" t="b">
        <v>0</v>
      </c>
      <c r="O6775" s="9" t="b">
        <v>0</v>
      </c>
      <c r="P6775" s="9" t="b">
        <v>1</v>
      </c>
      <c r="Q6775" s="9" t="b">
        <v>0</v>
      </c>
      <c r="R6775" s="9" t="b">
        <v>0</v>
      </c>
      <c r="S6775" s="9" t="b">
        <v>0</v>
      </c>
      <c r="T6775" s="9" t="b">
        <v>1</v>
      </c>
      <c r="U6775" s="9" t="b">
        <v>0</v>
      </c>
      <c r="V6775" s="9" t="b">
        <v>0</v>
      </c>
      <c r="W6775" s="9" t="b">
        <v>0</v>
      </c>
      <c r="X6775" s="9" t="b">
        <v>1</v>
      </c>
      <c r="Y6775" s="9" t="b">
        <v>0</v>
      </c>
      <c r="Z6775" s="9" t="b">
        <v>1</v>
      </c>
      <c r="AA6775" s="9" t="b">
        <v>0</v>
      </c>
      <c r="AB6775" s="9" t="b">
        <v>1</v>
      </c>
      <c r="AC6775" s="9" t="b">
        <v>0</v>
      </c>
      <c r="AD6775" s="9" t="b">
        <v>0</v>
      </c>
      <c r="AE6775" s="9" t="b">
        <v>1</v>
      </c>
      <c r="AF6775" s="9" t="b">
        <v>1</v>
      </c>
      <c r="AG6775" s="9" t="b">
        <v>1</v>
      </c>
    </row>
    <row r="6776" spans="1:33" x14ac:dyDescent="0.2">
      <c r="A6776" s="11">
        <v>1</v>
      </c>
      <c r="B6776" t="s">
        <v>162</v>
      </c>
      <c r="C6776" t="s">
        <v>74</v>
      </c>
      <c r="D6776">
        <v>0</v>
      </c>
      <c r="E6776">
        <v>7204467.9190670103</v>
      </c>
      <c r="F6776">
        <v>0</v>
      </c>
      <c r="G6776">
        <v>0</v>
      </c>
      <c r="H6776">
        <v>0</v>
      </c>
      <c r="I6776">
        <v>0</v>
      </c>
      <c r="J6776" s="10">
        <f>SUMIFS(Table1[time],Table1[repetition],Table1[[#This Row],[repetition]],Table1[config],Table1[[#This Row],[config]])</f>
        <v>110111861.49807175</v>
      </c>
      <c r="K6776" s="11">
        <v>50</v>
      </c>
      <c r="L6776" s="11">
        <v>4</v>
      </c>
      <c r="M6776" s="11" t="s">
        <v>151</v>
      </c>
      <c r="N6776" s="11" t="b">
        <v>1</v>
      </c>
      <c r="O6776" s="11" t="b">
        <v>0</v>
      </c>
      <c r="P6776" s="11" t="b">
        <v>0</v>
      </c>
      <c r="Q6776" s="11" t="b">
        <v>0</v>
      </c>
      <c r="R6776" s="11" t="b">
        <v>0</v>
      </c>
      <c r="S6776" s="11" t="b">
        <v>1</v>
      </c>
      <c r="T6776" s="11" t="b">
        <v>0</v>
      </c>
      <c r="U6776" s="11" t="b">
        <v>1</v>
      </c>
      <c r="V6776" s="11" t="b">
        <v>1</v>
      </c>
      <c r="W6776" s="11" t="b">
        <v>1</v>
      </c>
      <c r="X6776" s="11" t="b">
        <v>1</v>
      </c>
      <c r="Y6776" s="11" t="b">
        <v>1</v>
      </c>
      <c r="Z6776" s="11" t="b">
        <v>0</v>
      </c>
      <c r="AA6776" s="11" t="b">
        <v>1</v>
      </c>
      <c r="AB6776" s="11" t="b">
        <v>0</v>
      </c>
      <c r="AC6776" s="11" t="b">
        <v>1</v>
      </c>
      <c r="AD6776" s="11" t="b">
        <v>0</v>
      </c>
      <c r="AE6776" s="11" t="b">
        <v>1</v>
      </c>
      <c r="AF6776" s="11" t="b">
        <v>0</v>
      </c>
      <c r="AG6776" s="11" t="b">
        <v>1</v>
      </c>
    </row>
    <row r="6777" spans="1:33" x14ac:dyDescent="0.2">
      <c r="A6777" s="9">
        <v>2</v>
      </c>
      <c r="B6777" t="s">
        <v>162</v>
      </c>
      <c r="C6777" t="s">
        <v>74</v>
      </c>
      <c r="D6777">
        <v>0</v>
      </c>
      <c r="E6777">
        <v>7204023.6789230201</v>
      </c>
      <c r="F6777">
        <v>0</v>
      </c>
      <c r="G6777">
        <v>0</v>
      </c>
      <c r="H6777">
        <v>0</v>
      </c>
      <c r="I6777">
        <v>0</v>
      </c>
      <c r="J6777" s="8">
        <f>SUMIFS(Table1[time],Table1[repetition],Table1[[#This Row],[repetition]],Table1[config],Table1[[#This Row],[config]])</f>
        <v>106904682.3469297</v>
      </c>
      <c r="K6777" s="9">
        <v>50</v>
      </c>
      <c r="L6777" s="9">
        <v>4</v>
      </c>
      <c r="M6777" s="9" t="s">
        <v>151</v>
      </c>
      <c r="N6777" s="9" t="b">
        <v>1</v>
      </c>
      <c r="O6777" s="9" t="b">
        <v>0</v>
      </c>
      <c r="P6777" s="9" t="b">
        <v>0</v>
      </c>
      <c r="Q6777" s="9" t="b">
        <v>0</v>
      </c>
      <c r="R6777" s="9" t="b">
        <v>0</v>
      </c>
      <c r="S6777" s="9" t="b">
        <v>1</v>
      </c>
      <c r="T6777" s="9" t="b">
        <v>0</v>
      </c>
      <c r="U6777" s="9" t="b">
        <v>1</v>
      </c>
      <c r="V6777" s="9" t="b">
        <v>1</v>
      </c>
      <c r="W6777" s="9" t="b">
        <v>1</v>
      </c>
      <c r="X6777" s="9" t="b">
        <v>1</v>
      </c>
      <c r="Y6777" s="9" t="b">
        <v>1</v>
      </c>
      <c r="Z6777" s="9" t="b">
        <v>0</v>
      </c>
      <c r="AA6777" s="9" t="b">
        <v>1</v>
      </c>
      <c r="AB6777" s="9" t="b">
        <v>0</v>
      </c>
      <c r="AC6777" s="9" t="b">
        <v>1</v>
      </c>
      <c r="AD6777" s="9" t="b">
        <v>0</v>
      </c>
      <c r="AE6777" s="9" t="b">
        <v>1</v>
      </c>
      <c r="AF6777" s="9" t="b">
        <v>0</v>
      </c>
      <c r="AG6777" s="9" t="b">
        <v>1</v>
      </c>
    </row>
    <row r="6778" spans="1:33" x14ac:dyDescent="0.2">
      <c r="A6778" s="11">
        <v>3</v>
      </c>
      <c r="B6778" t="s">
        <v>162</v>
      </c>
      <c r="C6778" t="s">
        <v>74</v>
      </c>
      <c r="D6778">
        <v>0</v>
      </c>
      <c r="E6778">
        <v>7204028.75369999</v>
      </c>
      <c r="F6778">
        <v>0</v>
      </c>
      <c r="G6778">
        <v>0</v>
      </c>
      <c r="H6778">
        <v>0</v>
      </c>
      <c r="I6778">
        <v>0</v>
      </c>
      <c r="J6778" s="10">
        <f>SUMIFS(Table1[time],Table1[repetition],Table1[[#This Row],[repetition]],Table1[config],Table1[[#This Row],[config]])</f>
        <v>111021618.15318599</v>
      </c>
      <c r="K6778" s="11">
        <v>50</v>
      </c>
      <c r="L6778" s="11">
        <v>4</v>
      </c>
      <c r="M6778" s="11" t="s">
        <v>151</v>
      </c>
      <c r="N6778" s="11" t="b">
        <v>1</v>
      </c>
      <c r="O6778" s="11" t="b">
        <v>0</v>
      </c>
      <c r="P6778" s="11" t="b">
        <v>0</v>
      </c>
      <c r="Q6778" s="11" t="b">
        <v>0</v>
      </c>
      <c r="R6778" s="11" t="b">
        <v>0</v>
      </c>
      <c r="S6778" s="11" t="b">
        <v>1</v>
      </c>
      <c r="T6778" s="11" t="b">
        <v>0</v>
      </c>
      <c r="U6778" s="11" t="b">
        <v>1</v>
      </c>
      <c r="V6778" s="11" t="b">
        <v>1</v>
      </c>
      <c r="W6778" s="11" t="b">
        <v>1</v>
      </c>
      <c r="X6778" s="11" t="b">
        <v>1</v>
      </c>
      <c r="Y6778" s="11" t="b">
        <v>1</v>
      </c>
      <c r="Z6778" s="11" t="b">
        <v>0</v>
      </c>
      <c r="AA6778" s="11" t="b">
        <v>1</v>
      </c>
      <c r="AB6778" s="11" t="b">
        <v>0</v>
      </c>
      <c r="AC6778" s="11" t="b">
        <v>1</v>
      </c>
      <c r="AD6778" s="11" t="b">
        <v>0</v>
      </c>
      <c r="AE6778" s="11" t="b">
        <v>1</v>
      </c>
      <c r="AF6778" s="11" t="b">
        <v>0</v>
      </c>
      <c r="AG6778" s="11" t="b">
        <v>1</v>
      </c>
    </row>
    <row r="6779" spans="1:33" x14ac:dyDescent="0.2">
      <c r="A6779" s="9">
        <v>1</v>
      </c>
      <c r="B6779" t="s">
        <v>163</v>
      </c>
      <c r="C6779" t="s">
        <v>74</v>
      </c>
      <c r="D6779">
        <v>0</v>
      </c>
      <c r="E6779">
        <v>211996.861693012</v>
      </c>
      <c r="F6779">
        <v>0</v>
      </c>
      <c r="G6779">
        <v>0</v>
      </c>
      <c r="H6779">
        <v>0</v>
      </c>
      <c r="I6779">
        <v>0</v>
      </c>
      <c r="J6779" s="8">
        <f>SUMIFS(Table1[time],Table1[repetition],Table1[[#This Row],[repetition]],Table1[config],Table1[[#This Row],[config]])</f>
        <v>110111861.49807175</v>
      </c>
      <c r="K6779" s="9">
        <v>0</v>
      </c>
      <c r="L6779" s="9">
        <v>3</v>
      </c>
      <c r="M6779" s="9" t="s">
        <v>151</v>
      </c>
      <c r="N6779" s="9" t="b">
        <v>0</v>
      </c>
      <c r="O6779" s="9" t="b">
        <v>1</v>
      </c>
      <c r="P6779" s="9" t="b">
        <v>0</v>
      </c>
      <c r="Q6779" s="9" t="b">
        <v>1</v>
      </c>
      <c r="R6779" s="9" t="b">
        <v>0</v>
      </c>
      <c r="S6779" s="9" t="b">
        <v>1</v>
      </c>
      <c r="T6779" s="9" t="b">
        <v>0</v>
      </c>
      <c r="U6779" s="9" t="b">
        <v>1</v>
      </c>
      <c r="V6779" s="9" t="b">
        <v>0</v>
      </c>
      <c r="W6779" s="9" t="b">
        <v>1</v>
      </c>
      <c r="X6779" s="9" t="b">
        <v>0</v>
      </c>
      <c r="Y6779" s="9" t="b">
        <v>1</v>
      </c>
      <c r="Z6779" s="9" t="b">
        <v>0</v>
      </c>
      <c r="AA6779" s="9" t="b">
        <v>1</v>
      </c>
      <c r="AB6779" s="9" t="b">
        <v>0</v>
      </c>
      <c r="AC6779" s="9" t="b">
        <v>1</v>
      </c>
      <c r="AD6779" s="9" t="b">
        <v>0</v>
      </c>
      <c r="AE6779" s="9" t="b">
        <v>1</v>
      </c>
      <c r="AF6779" s="9" t="b">
        <v>0</v>
      </c>
      <c r="AG6779" s="9" t="b">
        <v>1</v>
      </c>
    </row>
    <row r="6780" spans="1:33" x14ac:dyDescent="0.2">
      <c r="A6780" s="9">
        <v>2</v>
      </c>
      <c r="B6780" t="s">
        <v>163</v>
      </c>
      <c r="C6780" t="s">
        <v>74</v>
      </c>
      <c r="D6780">
        <v>0</v>
      </c>
      <c r="E6780">
        <v>117966.611932031</v>
      </c>
      <c r="F6780">
        <v>0</v>
      </c>
      <c r="G6780">
        <v>0</v>
      </c>
      <c r="H6780">
        <v>0</v>
      </c>
      <c r="I6780">
        <v>0</v>
      </c>
      <c r="J6780" s="8">
        <f>SUMIFS(Table1[time],Table1[repetition],Table1[[#This Row],[repetition]],Table1[config],Table1[[#This Row],[config]])</f>
        <v>106904682.3469297</v>
      </c>
      <c r="K6780" s="9">
        <v>50</v>
      </c>
      <c r="L6780" s="9">
        <v>2</v>
      </c>
      <c r="M6780" s="9" t="s">
        <v>149</v>
      </c>
      <c r="N6780" s="9" t="b">
        <v>1</v>
      </c>
      <c r="O6780" s="9" t="b">
        <v>0</v>
      </c>
      <c r="P6780" s="9" t="b">
        <v>0</v>
      </c>
      <c r="Q6780" s="9" t="b">
        <v>0</v>
      </c>
      <c r="R6780" s="9" t="b">
        <v>0</v>
      </c>
      <c r="S6780" s="9" t="b">
        <v>1</v>
      </c>
      <c r="T6780" s="9" t="b">
        <v>0</v>
      </c>
      <c r="U6780" s="9" t="b">
        <v>1</v>
      </c>
      <c r="V6780" s="9" t="b">
        <v>1</v>
      </c>
      <c r="W6780" s="9" t="b">
        <v>0</v>
      </c>
      <c r="X6780" s="9" t="b">
        <v>0</v>
      </c>
      <c r="Y6780" s="9" t="b">
        <v>0</v>
      </c>
      <c r="Z6780" s="9" t="b">
        <v>0</v>
      </c>
      <c r="AA6780" s="9" t="b">
        <v>1</v>
      </c>
      <c r="AB6780" s="9" t="b">
        <v>1</v>
      </c>
      <c r="AC6780" s="9" t="b">
        <v>1</v>
      </c>
      <c r="AD6780" s="9" t="b">
        <v>0</v>
      </c>
      <c r="AE6780" s="9" t="b">
        <v>0</v>
      </c>
      <c r="AF6780" s="9" t="b">
        <v>0</v>
      </c>
      <c r="AG6780" s="9" t="b">
        <v>0</v>
      </c>
    </row>
    <row r="6781" spans="1:33" x14ac:dyDescent="0.2">
      <c r="A6781" s="11">
        <v>3</v>
      </c>
      <c r="B6781" t="s">
        <v>163</v>
      </c>
      <c r="C6781" t="s">
        <v>74</v>
      </c>
      <c r="D6781">
        <v>0</v>
      </c>
      <c r="E6781">
        <v>212866.518728</v>
      </c>
      <c r="F6781">
        <v>0</v>
      </c>
      <c r="G6781">
        <v>0</v>
      </c>
      <c r="H6781">
        <v>0</v>
      </c>
      <c r="I6781">
        <v>0</v>
      </c>
      <c r="J6781" s="10">
        <f>SUMIFS(Table1[time],Table1[repetition],Table1[[#This Row],[repetition]],Table1[config],Table1[[#This Row],[config]])</f>
        <v>111021618.15318599</v>
      </c>
      <c r="K6781" s="11">
        <v>50</v>
      </c>
      <c r="L6781" s="11">
        <v>2</v>
      </c>
      <c r="M6781" s="11" t="s">
        <v>149</v>
      </c>
      <c r="N6781" s="11" t="b">
        <v>1</v>
      </c>
      <c r="O6781" s="11" t="b">
        <v>0</v>
      </c>
      <c r="P6781" s="11" t="b">
        <v>0</v>
      </c>
      <c r="Q6781" s="11" t="b">
        <v>0</v>
      </c>
      <c r="R6781" s="11" t="b">
        <v>0</v>
      </c>
      <c r="S6781" s="11" t="b">
        <v>1</v>
      </c>
      <c r="T6781" s="11" t="b">
        <v>0</v>
      </c>
      <c r="U6781" s="11" t="b">
        <v>1</v>
      </c>
      <c r="V6781" s="11" t="b">
        <v>1</v>
      </c>
      <c r="W6781" s="11" t="b">
        <v>0</v>
      </c>
      <c r="X6781" s="11" t="b">
        <v>0</v>
      </c>
      <c r="Y6781" s="11" t="b">
        <v>0</v>
      </c>
      <c r="Z6781" s="11" t="b">
        <v>0</v>
      </c>
      <c r="AA6781" s="11" t="b">
        <v>1</v>
      </c>
      <c r="AB6781" s="11" t="b">
        <v>1</v>
      </c>
      <c r="AC6781" s="11" t="b">
        <v>1</v>
      </c>
      <c r="AD6781" s="11" t="b">
        <v>0</v>
      </c>
      <c r="AE6781" s="11" t="b">
        <v>0</v>
      </c>
      <c r="AF6781" s="11" t="b">
        <v>0</v>
      </c>
      <c r="AG6781" s="11" t="b">
        <v>0</v>
      </c>
    </row>
    <row r="6782" spans="1:33" x14ac:dyDescent="0.2">
      <c r="A6782" s="9">
        <v>1</v>
      </c>
      <c r="B6782" t="s">
        <v>164</v>
      </c>
      <c r="C6782" t="s">
        <v>74</v>
      </c>
      <c r="D6782">
        <v>0</v>
      </c>
      <c r="E6782">
        <v>7204006.7897919798</v>
      </c>
      <c r="F6782">
        <v>0</v>
      </c>
      <c r="G6782">
        <v>0</v>
      </c>
      <c r="H6782">
        <v>0</v>
      </c>
      <c r="I6782">
        <v>0</v>
      </c>
      <c r="J6782" s="8">
        <f>SUMIFS(Table1[time],Table1[repetition],Table1[[#This Row],[repetition]],Table1[config],Table1[[#This Row],[config]])</f>
        <v>110111861.49807175</v>
      </c>
      <c r="K6782" s="9">
        <v>80</v>
      </c>
      <c r="L6782" s="9">
        <v>2</v>
      </c>
      <c r="M6782" s="9" t="s">
        <v>150</v>
      </c>
      <c r="N6782" s="9" t="b">
        <v>1</v>
      </c>
      <c r="O6782" s="9" t="b">
        <v>0</v>
      </c>
      <c r="P6782" s="9" t="b">
        <v>0</v>
      </c>
      <c r="Q6782" s="9" t="b">
        <v>0</v>
      </c>
      <c r="R6782" s="9" t="b">
        <v>0</v>
      </c>
      <c r="S6782" s="9" t="b">
        <v>1</v>
      </c>
      <c r="T6782" s="9" t="b">
        <v>0</v>
      </c>
      <c r="U6782" s="9" t="b">
        <v>1</v>
      </c>
      <c r="V6782" s="9" t="b">
        <v>1</v>
      </c>
      <c r="W6782" s="9" t="b">
        <v>0</v>
      </c>
      <c r="X6782" s="9" t="b">
        <v>0</v>
      </c>
      <c r="Y6782" s="9" t="b">
        <v>0</v>
      </c>
      <c r="Z6782" s="9" t="b">
        <v>0</v>
      </c>
      <c r="AA6782" s="9" t="b">
        <v>1</v>
      </c>
      <c r="AB6782" s="9" t="b">
        <v>0</v>
      </c>
      <c r="AC6782" s="9" t="b">
        <v>0</v>
      </c>
      <c r="AD6782" s="9" t="b">
        <v>0</v>
      </c>
      <c r="AE6782" s="9" t="b">
        <v>0</v>
      </c>
      <c r="AF6782" s="9" t="b">
        <v>0</v>
      </c>
      <c r="AG6782" s="9" t="b">
        <v>1</v>
      </c>
    </row>
    <row r="6783" spans="1:33" x14ac:dyDescent="0.2">
      <c r="A6783" s="9">
        <v>2</v>
      </c>
      <c r="B6783" t="s">
        <v>164</v>
      </c>
      <c r="C6783" t="s">
        <v>74</v>
      </c>
      <c r="D6783">
        <v>0</v>
      </c>
      <c r="E6783">
        <v>7202180.3931510001</v>
      </c>
      <c r="F6783">
        <v>0</v>
      </c>
      <c r="G6783">
        <v>0</v>
      </c>
      <c r="H6783">
        <v>0</v>
      </c>
      <c r="I6783">
        <v>0</v>
      </c>
      <c r="J6783" s="8">
        <f>SUMIFS(Table1[time],Table1[repetition],Table1[[#This Row],[repetition]],Table1[config],Table1[[#This Row],[config]])</f>
        <v>106904682.3469297</v>
      </c>
      <c r="K6783" s="9">
        <v>50</v>
      </c>
      <c r="L6783" s="9">
        <v>4</v>
      </c>
      <c r="M6783" s="9" t="s">
        <v>151</v>
      </c>
      <c r="N6783" s="9" t="b">
        <v>1</v>
      </c>
      <c r="O6783" s="9" t="b">
        <v>0</v>
      </c>
      <c r="P6783" s="9" t="b">
        <v>0</v>
      </c>
      <c r="Q6783" s="9" t="b">
        <v>0</v>
      </c>
      <c r="R6783" s="9" t="b">
        <v>0</v>
      </c>
      <c r="S6783" s="9" t="b">
        <v>1</v>
      </c>
      <c r="T6783" s="9" t="b">
        <v>0</v>
      </c>
      <c r="U6783" s="9" t="b">
        <v>1</v>
      </c>
      <c r="V6783" s="9" t="b">
        <v>1</v>
      </c>
      <c r="W6783" s="9" t="b">
        <v>1</v>
      </c>
      <c r="X6783" s="9" t="b">
        <v>1</v>
      </c>
      <c r="Y6783" s="9" t="b">
        <v>1</v>
      </c>
      <c r="Z6783" s="9" t="b">
        <v>0</v>
      </c>
      <c r="AA6783" s="9" t="b">
        <v>1</v>
      </c>
      <c r="AB6783" s="9" t="b">
        <v>0</v>
      </c>
      <c r="AC6783" s="9" t="b">
        <v>1</v>
      </c>
      <c r="AD6783" s="9" t="b">
        <v>0</v>
      </c>
      <c r="AE6783" s="9" t="b">
        <v>1</v>
      </c>
      <c r="AF6783" s="9" t="b">
        <v>0</v>
      </c>
      <c r="AG6783" s="9" t="b">
        <v>1</v>
      </c>
    </row>
    <row r="6784" spans="1:33" x14ac:dyDescent="0.2">
      <c r="A6784" s="9">
        <v>3</v>
      </c>
      <c r="B6784" t="s">
        <v>164</v>
      </c>
      <c r="C6784" t="s">
        <v>74</v>
      </c>
      <c r="D6784">
        <v>0</v>
      </c>
      <c r="E6784">
        <v>7203258.0088130003</v>
      </c>
      <c r="F6784">
        <v>0</v>
      </c>
      <c r="G6784">
        <v>0</v>
      </c>
      <c r="H6784">
        <v>0</v>
      </c>
      <c r="I6784">
        <v>0</v>
      </c>
      <c r="J6784" s="8">
        <f>SUMIFS(Table1[time],Table1[repetition],Table1[[#This Row],[repetition]],Table1[config],Table1[[#This Row],[config]])</f>
        <v>111021618.15318599</v>
      </c>
      <c r="K6784" s="9">
        <v>50</v>
      </c>
      <c r="L6784" s="9">
        <v>4</v>
      </c>
      <c r="M6784" s="9" t="s">
        <v>151</v>
      </c>
      <c r="N6784" s="9" t="b">
        <v>1</v>
      </c>
      <c r="O6784" s="9" t="b">
        <v>0</v>
      </c>
      <c r="P6784" s="9" t="b">
        <v>0</v>
      </c>
      <c r="Q6784" s="9" t="b">
        <v>0</v>
      </c>
      <c r="R6784" s="9" t="b">
        <v>0</v>
      </c>
      <c r="S6784" s="9" t="b">
        <v>1</v>
      </c>
      <c r="T6784" s="9" t="b">
        <v>0</v>
      </c>
      <c r="U6784" s="9" t="b">
        <v>1</v>
      </c>
      <c r="V6784" s="9" t="b">
        <v>1</v>
      </c>
      <c r="W6784" s="9" t="b">
        <v>1</v>
      </c>
      <c r="X6784" s="9" t="b">
        <v>1</v>
      </c>
      <c r="Y6784" s="9" t="b">
        <v>1</v>
      </c>
      <c r="Z6784" s="9" t="b">
        <v>0</v>
      </c>
      <c r="AA6784" s="9" t="b">
        <v>1</v>
      </c>
      <c r="AB6784" s="9" t="b">
        <v>0</v>
      </c>
      <c r="AC6784" s="9" t="b">
        <v>1</v>
      </c>
      <c r="AD6784" s="9" t="b">
        <v>0</v>
      </c>
      <c r="AE6784" s="9" t="b">
        <v>1</v>
      </c>
      <c r="AF6784" s="9" t="b">
        <v>0</v>
      </c>
      <c r="AG6784" s="9" t="b">
        <v>1</v>
      </c>
    </row>
    <row r="6785" spans="1:33" x14ac:dyDescent="0.2">
      <c r="A6785" s="9">
        <v>1</v>
      </c>
      <c r="B6785" t="s">
        <v>165</v>
      </c>
      <c r="C6785" t="s">
        <v>74</v>
      </c>
      <c r="D6785">
        <v>0</v>
      </c>
      <c r="E6785">
        <v>7204696.3899249602</v>
      </c>
      <c r="F6785">
        <v>0</v>
      </c>
      <c r="G6785">
        <v>0</v>
      </c>
      <c r="H6785">
        <v>0</v>
      </c>
      <c r="I6785">
        <v>0</v>
      </c>
      <c r="J6785" s="8">
        <f>SUMIFS(Table1[time],Table1[repetition],Table1[[#This Row],[repetition]],Table1[config],Table1[[#This Row],[config]])</f>
        <v>110111861.49807175</v>
      </c>
      <c r="K6785" s="9">
        <v>80</v>
      </c>
      <c r="L6785" s="9">
        <v>4</v>
      </c>
      <c r="M6785" s="9" t="s">
        <v>151</v>
      </c>
      <c r="N6785" s="9" t="b">
        <v>0</v>
      </c>
      <c r="O6785" s="9" t="b">
        <v>1</v>
      </c>
      <c r="P6785" s="9" t="b">
        <v>0</v>
      </c>
      <c r="Q6785" s="9" t="b">
        <v>1</v>
      </c>
      <c r="R6785" s="9" t="b">
        <v>0</v>
      </c>
      <c r="S6785" s="9" t="b">
        <v>0</v>
      </c>
      <c r="T6785" s="9" t="b">
        <v>1</v>
      </c>
      <c r="U6785" s="9" t="b">
        <v>0</v>
      </c>
      <c r="V6785" s="9" t="b">
        <v>0</v>
      </c>
      <c r="W6785" s="9" t="b">
        <v>0</v>
      </c>
      <c r="X6785" s="9" t="b">
        <v>1</v>
      </c>
      <c r="Y6785" s="9" t="b">
        <v>0</v>
      </c>
      <c r="Z6785" s="9" t="b">
        <v>1</v>
      </c>
      <c r="AA6785" s="9" t="b">
        <v>1</v>
      </c>
      <c r="AB6785" s="9" t="b">
        <v>1</v>
      </c>
      <c r="AC6785" s="9" t="b">
        <v>0</v>
      </c>
      <c r="AD6785" s="9" t="b">
        <v>1</v>
      </c>
      <c r="AE6785" s="9" t="b">
        <v>0</v>
      </c>
      <c r="AF6785" s="9" t="b">
        <v>0</v>
      </c>
      <c r="AG6785" s="9" t="b">
        <v>0</v>
      </c>
    </row>
    <row r="6786" spans="1:33" x14ac:dyDescent="0.2">
      <c r="A6786" s="11">
        <v>2</v>
      </c>
      <c r="B6786" t="s">
        <v>165</v>
      </c>
      <c r="C6786" t="s">
        <v>74</v>
      </c>
      <c r="D6786">
        <v>0</v>
      </c>
      <c r="E6786">
        <v>7202610.7528009396</v>
      </c>
      <c r="F6786">
        <v>0</v>
      </c>
      <c r="G6786">
        <v>0</v>
      </c>
      <c r="H6786">
        <v>0</v>
      </c>
      <c r="I6786">
        <v>0</v>
      </c>
      <c r="J6786" s="10">
        <f>SUMIFS(Table1[time],Table1[repetition],Table1[[#This Row],[repetition]],Table1[config],Table1[[#This Row],[config]])</f>
        <v>106904682.3469297</v>
      </c>
      <c r="K6786" s="11">
        <v>50</v>
      </c>
      <c r="L6786" s="11">
        <v>4</v>
      </c>
      <c r="M6786" s="11" t="s">
        <v>151</v>
      </c>
      <c r="N6786" s="11" t="b">
        <v>1</v>
      </c>
      <c r="O6786" s="11" t="b">
        <v>0</v>
      </c>
      <c r="P6786" s="11" t="b">
        <v>0</v>
      </c>
      <c r="Q6786" s="11" t="b">
        <v>0</v>
      </c>
      <c r="R6786" s="11" t="b">
        <v>0</v>
      </c>
      <c r="S6786" s="11" t="b">
        <v>1</v>
      </c>
      <c r="T6786" s="11" t="b">
        <v>0</v>
      </c>
      <c r="U6786" s="11" t="b">
        <v>1</v>
      </c>
      <c r="V6786" s="11" t="b">
        <v>1</v>
      </c>
      <c r="W6786" s="11" t="b">
        <v>1</v>
      </c>
      <c r="X6786" s="11" t="b">
        <v>1</v>
      </c>
      <c r="Y6786" s="11" t="b">
        <v>1</v>
      </c>
      <c r="Z6786" s="11" t="b">
        <v>0</v>
      </c>
      <c r="AA6786" s="11" t="b">
        <v>1</v>
      </c>
      <c r="AB6786" s="11" t="b">
        <v>0</v>
      </c>
      <c r="AC6786" s="11" t="b">
        <v>1</v>
      </c>
      <c r="AD6786" s="11" t="b">
        <v>0</v>
      </c>
      <c r="AE6786" s="11" t="b">
        <v>1</v>
      </c>
      <c r="AF6786" s="11" t="b">
        <v>0</v>
      </c>
      <c r="AG6786" s="11" t="b">
        <v>1</v>
      </c>
    </row>
    <row r="6787" spans="1:33" x14ac:dyDescent="0.2">
      <c r="A6787" s="9">
        <v>3</v>
      </c>
      <c r="B6787" t="s">
        <v>165</v>
      </c>
      <c r="C6787" t="s">
        <v>74</v>
      </c>
      <c r="D6787">
        <v>0</v>
      </c>
      <c r="E6787">
        <v>7202426.2403510204</v>
      </c>
      <c r="F6787">
        <v>0</v>
      </c>
      <c r="G6787">
        <v>0</v>
      </c>
      <c r="H6787">
        <v>0</v>
      </c>
      <c r="I6787">
        <v>0</v>
      </c>
      <c r="J6787" s="8">
        <f>SUMIFS(Table1[time],Table1[repetition],Table1[[#This Row],[repetition]],Table1[config],Table1[[#This Row],[config]])</f>
        <v>111021618.15318599</v>
      </c>
      <c r="K6787" s="9">
        <v>600</v>
      </c>
      <c r="L6787" s="9">
        <v>4</v>
      </c>
      <c r="M6787" s="9" t="s">
        <v>151</v>
      </c>
      <c r="N6787" s="9" t="b">
        <v>0</v>
      </c>
      <c r="O6787" s="9" t="b">
        <v>0</v>
      </c>
      <c r="P6787" s="9" t="b">
        <v>1</v>
      </c>
      <c r="Q6787" s="9" t="b">
        <v>0</v>
      </c>
      <c r="R6787" s="9" t="b">
        <v>0</v>
      </c>
      <c r="S6787" s="9" t="b">
        <v>1</v>
      </c>
      <c r="T6787" s="9" t="b">
        <v>1</v>
      </c>
      <c r="U6787" s="9" t="b">
        <v>0</v>
      </c>
      <c r="V6787" s="9" t="b">
        <v>0</v>
      </c>
      <c r="W6787" s="9" t="b">
        <v>1</v>
      </c>
      <c r="X6787" s="9" t="b">
        <v>0</v>
      </c>
      <c r="Y6787" s="9" t="b">
        <v>0</v>
      </c>
      <c r="Z6787" s="9" t="b">
        <v>1</v>
      </c>
      <c r="AA6787" s="9" t="b">
        <v>1</v>
      </c>
      <c r="AB6787" s="9" t="b">
        <v>1</v>
      </c>
      <c r="AC6787" s="9" t="b">
        <v>1</v>
      </c>
      <c r="AD6787" s="9" t="b">
        <v>0</v>
      </c>
      <c r="AE6787" s="9" t="b">
        <v>0</v>
      </c>
      <c r="AF6787" s="9" t="b">
        <v>1</v>
      </c>
      <c r="AG6787" s="9" t="b">
        <v>0</v>
      </c>
    </row>
    <row r="6788" spans="1:33" x14ac:dyDescent="0.2">
      <c r="A6788" s="11">
        <v>1</v>
      </c>
      <c r="B6788" t="s">
        <v>167</v>
      </c>
      <c r="C6788" t="s">
        <v>74</v>
      </c>
      <c r="D6788">
        <v>0</v>
      </c>
      <c r="E6788">
        <v>7204865.3624029802</v>
      </c>
      <c r="F6788">
        <v>0</v>
      </c>
      <c r="G6788">
        <v>0</v>
      </c>
      <c r="H6788">
        <v>0</v>
      </c>
      <c r="I6788">
        <v>0</v>
      </c>
      <c r="J6788" s="10">
        <f>SUMIFS(Table1[time],Table1[repetition],Table1[[#This Row],[repetition]],Table1[config],Table1[[#This Row],[config]])</f>
        <v>110111861.49807175</v>
      </c>
      <c r="K6788" s="11">
        <v>90</v>
      </c>
      <c r="L6788" s="11">
        <v>2</v>
      </c>
      <c r="M6788" s="11" t="s">
        <v>150</v>
      </c>
      <c r="N6788" s="11" t="b">
        <v>1</v>
      </c>
      <c r="O6788" s="11" t="b">
        <v>0</v>
      </c>
      <c r="P6788" s="11" t="b">
        <v>0</v>
      </c>
      <c r="Q6788" s="11" t="b">
        <v>0</v>
      </c>
      <c r="R6788" s="11" t="b">
        <v>0</v>
      </c>
      <c r="S6788" s="11" t="b">
        <v>1</v>
      </c>
      <c r="T6788" s="11" t="b">
        <v>0</v>
      </c>
      <c r="U6788" s="11" t="b">
        <v>1</v>
      </c>
      <c r="V6788" s="11" t="b">
        <v>1</v>
      </c>
      <c r="W6788" s="11" t="b">
        <v>0</v>
      </c>
      <c r="X6788" s="11" t="b">
        <v>0</v>
      </c>
      <c r="Y6788" s="11" t="b">
        <v>0</v>
      </c>
      <c r="Z6788" s="11" t="b">
        <v>0</v>
      </c>
      <c r="AA6788" s="11" t="b">
        <v>1</v>
      </c>
      <c r="AB6788" s="11" t="b">
        <v>0</v>
      </c>
      <c r="AC6788" s="11" t="b">
        <v>0</v>
      </c>
      <c r="AD6788" s="11" t="b">
        <v>0</v>
      </c>
      <c r="AE6788" s="11" t="b">
        <v>0</v>
      </c>
      <c r="AF6788" s="11" t="b">
        <v>0</v>
      </c>
      <c r="AG6788" s="11" t="b">
        <v>1</v>
      </c>
    </row>
    <row r="6789" spans="1:33" x14ac:dyDescent="0.2">
      <c r="A6789" s="11">
        <v>2</v>
      </c>
      <c r="B6789" t="s">
        <v>167</v>
      </c>
      <c r="C6789" t="s">
        <v>74</v>
      </c>
      <c r="D6789">
        <v>0</v>
      </c>
      <c r="E6789">
        <v>7202590.0675319098</v>
      </c>
      <c r="F6789">
        <v>0</v>
      </c>
      <c r="G6789">
        <v>0</v>
      </c>
      <c r="H6789">
        <v>0</v>
      </c>
      <c r="I6789">
        <v>0</v>
      </c>
      <c r="J6789" s="10">
        <f>SUMIFS(Table1[time],Table1[repetition],Table1[[#This Row],[repetition]],Table1[config],Table1[[#This Row],[config]])</f>
        <v>106904682.3469297</v>
      </c>
      <c r="K6789" s="11">
        <v>50</v>
      </c>
      <c r="L6789" s="11">
        <v>4</v>
      </c>
      <c r="M6789" s="11" t="s">
        <v>151</v>
      </c>
      <c r="N6789" s="11" t="b">
        <v>1</v>
      </c>
      <c r="O6789" s="11" t="b">
        <v>0</v>
      </c>
      <c r="P6789" s="11" t="b">
        <v>0</v>
      </c>
      <c r="Q6789" s="11" t="b">
        <v>0</v>
      </c>
      <c r="R6789" s="11" t="b">
        <v>0</v>
      </c>
      <c r="S6789" s="11" t="b">
        <v>1</v>
      </c>
      <c r="T6789" s="11" t="b">
        <v>0</v>
      </c>
      <c r="U6789" s="11" t="b">
        <v>1</v>
      </c>
      <c r="V6789" s="11" t="b">
        <v>1</v>
      </c>
      <c r="W6789" s="11" t="b">
        <v>1</v>
      </c>
      <c r="X6789" s="11" t="b">
        <v>1</v>
      </c>
      <c r="Y6789" s="11" t="b">
        <v>1</v>
      </c>
      <c r="Z6789" s="11" t="b">
        <v>0</v>
      </c>
      <c r="AA6789" s="11" t="b">
        <v>1</v>
      </c>
      <c r="AB6789" s="11" t="b">
        <v>0</v>
      </c>
      <c r="AC6789" s="11" t="b">
        <v>1</v>
      </c>
      <c r="AD6789" s="11" t="b">
        <v>0</v>
      </c>
      <c r="AE6789" s="11" t="b">
        <v>1</v>
      </c>
      <c r="AF6789" s="11" t="b">
        <v>0</v>
      </c>
      <c r="AG6789" s="11" t="b">
        <v>1</v>
      </c>
    </row>
    <row r="6790" spans="1:33" x14ac:dyDescent="0.2">
      <c r="A6790" s="11">
        <v>3</v>
      </c>
      <c r="B6790" t="s">
        <v>167</v>
      </c>
      <c r="C6790" t="s">
        <v>74</v>
      </c>
      <c r="D6790">
        <v>0</v>
      </c>
      <c r="E6790">
        <v>7204052.7744989898</v>
      </c>
      <c r="F6790">
        <v>0</v>
      </c>
      <c r="G6790">
        <v>0</v>
      </c>
      <c r="H6790">
        <v>0</v>
      </c>
      <c r="I6790">
        <v>0</v>
      </c>
      <c r="J6790" s="10">
        <f>SUMIFS(Table1[time],Table1[repetition],Table1[[#This Row],[repetition]],Table1[config],Table1[[#This Row],[config]])</f>
        <v>111021618.15318599</v>
      </c>
      <c r="K6790" s="11">
        <v>50</v>
      </c>
      <c r="L6790" s="11">
        <v>4</v>
      </c>
      <c r="M6790" s="11" t="s">
        <v>151</v>
      </c>
      <c r="N6790" s="11" t="b">
        <v>1</v>
      </c>
      <c r="O6790" s="11" t="b">
        <v>0</v>
      </c>
      <c r="P6790" s="11" t="b">
        <v>0</v>
      </c>
      <c r="Q6790" s="11" t="b">
        <v>0</v>
      </c>
      <c r="R6790" s="11" t="b">
        <v>0</v>
      </c>
      <c r="S6790" s="11" t="b">
        <v>1</v>
      </c>
      <c r="T6790" s="11" t="b">
        <v>0</v>
      </c>
      <c r="U6790" s="11" t="b">
        <v>1</v>
      </c>
      <c r="V6790" s="11" t="b">
        <v>1</v>
      </c>
      <c r="W6790" s="11" t="b">
        <v>1</v>
      </c>
      <c r="X6790" s="11" t="b">
        <v>1</v>
      </c>
      <c r="Y6790" s="11" t="b">
        <v>1</v>
      </c>
      <c r="Z6790" s="11" t="b">
        <v>0</v>
      </c>
      <c r="AA6790" s="11" t="b">
        <v>1</v>
      </c>
      <c r="AB6790" s="11" t="b">
        <v>0</v>
      </c>
      <c r="AC6790" s="11" t="b">
        <v>1</v>
      </c>
      <c r="AD6790" s="11" t="b">
        <v>0</v>
      </c>
      <c r="AE6790" s="11" t="b">
        <v>1</v>
      </c>
      <c r="AF6790" s="11" t="b">
        <v>0</v>
      </c>
      <c r="AG6790" s="11" t="b">
        <v>1</v>
      </c>
    </row>
    <row r="6791" spans="1:33" x14ac:dyDescent="0.2">
      <c r="A6791" s="9">
        <v>1</v>
      </c>
      <c r="B6791" t="s">
        <v>161</v>
      </c>
      <c r="C6791" t="s">
        <v>74</v>
      </c>
      <c r="D6791">
        <v>0</v>
      </c>
      <c r="E6791">
        <v>7203982.5045380201</v>
      </c>
      <c r="F6791">
        <v>0</v>
      </c>
      <c r="G6791">
        <v>0</v>
      </c>
      <c r="H6791">
        <v>0</v>
      </c>
      <c r="I6791">
        <v>0</v>
      </c>
      <c r="J6791" s="8">
        <f>SUMIFS(Table1[time],Table1[repetition],Table1[[#This Row],[repetition]],Table1[config],Table1[[#This Row],[config]])</f>
        <v>110111861.49807175</v>
      </c>
      <c r="K6791" s="9">
        <v>90</v>
      </c>
      <c r="L6791" s="9">
        <v>4</v>
      </c>
      <c r="M6791" s="9" t="s">
        <v>150</v>
      </c>
      <c r="N6791" s="9" t="b">
        <v>0</v>
      </c>
      <c r="O6791" s="9" t="b">
        <v>0</v>
      </c>
      <c r="P6791" s="9" t="b">
        <v>0</v>
      </c>
      <c r="Q6791" s="9" t="b">
        <v>0</v>
      </c>
      <c r="R6791" s="9" t="b">
        <v>0</v>
      </c>
      <c r="S6791" s="9" t="b">
        <v>0</v>
      </c>
      <c r="T6791" s="9" t="b">
        <v>1</v>
      </c>
      <c r="U6791" s="9" t="b">
        <v>1</v>
      </c>
      <c r="V6791" s="9" t="b">
        <v>0</v>
      </c>
      <c r="W6791" s="9" t="b">
        <v>1</v>
      </c>
      <c r="X6791" s="9" t="b">
        <v>1</v>
      </c>
      <c r="Y6791" s="9" t="b">
        <v>0</v>
      </c>
      <c r="Z6791" s="9" t="b">
        <v>1</v>
      </c>
      <c r="AA6791" s="9" t="b">
        <v>1</v>
      </c>
      <c r="AB6791" s="9" t="b">
        <v>0</v>
      </c>
      <c r="AC6791" s="9" t="b">
        <v>1</v>
      </c>
      <c r="AD6791" s="9" t="b">
        <v>0</v>
      </c>
      <c r="AE6791" s="9" t="b">
        <v>1</v>
      </c>
      <c r="AF6791" s="9" t="b">
        <v>1</v>
      </c>
      <c r="AG6791" s="9" t="b">
        <v>0</v>
      </c>
    </row>
    <row r="6792" spans="1:33" x14ac:dyDescent="0.2">
      <c r="A6792" s="11">
        <v>2</v>
      </c>
      <c r="B6792" t="s">
        <v>161</v>
      </c>
      <c r="C6792" t="s">
        <v>74</v>
      </c>
      <c r="D6792">
        <v>0</v>
      </c>
      <c r="E6792">
        <v>7202034.8947788496</v>
      </c>
      <c r="F6792">
        <v>0</v>
      </c>
      <c r="G6792">
        <v>0</v>
      </c>
      <c r="H6792">
        <v>0</v>
      </c>
      <c r="I6792">
        <v>0</v>
      </c>
      <c r="J6792" s="10">
        <f>SUMIFS(Table1[time],Table1[repetition],Table1[[#This Row],[repetition]],Table1[config],Table1[[#This Row],[config]])</f>
        <v>106904682.3469297</v>
      </c>
      <c r="K6792" s="11">
        <v>50</v>
      </c>
      <c r="L6792" s="11">
        <v>4</v>
      </c>
      <c r="M6792" s="11" t="s">
        <v>151</v>
      </c>
      <c r="N6792" s="11" t="b">
        <v>1</v>
      </c>
      <c r="O6792" s="11" t="b">
        <v>0</v>
      </c>
      <c r="P6792" s="11" t="b">
        <v>0</v>
      </c>
      <c r="Q6792" s="11" t="b">
        <v>0</v>
      </c>
      <c r="R6792" s="11" t="b">
        <v>0</v>
      </c>
      <c r="S6792" s="11" t="b">
        <v>1</v>
      </c>
      <c r="T6792" s="11" t="b">
        <v>0</v>
      </c>
      <c r="U6792" s="11" t="b">
        <v>1</v>
      </c>
      <c r="V6792" s="11" t="b">
        <v>1</v>
      </c>
      <c r="W6792" s="11" t="b">
        <v>1</v>
      </c>
      <c r="X6792" s="11" t="b">
        <v>1</v>
      </c>
      <c r="Y6792" s="11" t="b">
        <v>1</v>
      </c>
      <c r="Z6792" s="11" t="b">
        <v>0</v>
      </c>
      <c r="AA6792" s="11" t="b">
        <v>1</v>
      </c>
      <c r="AB6792" s="11" t="b">
        <v>0</v>
      </c>
      <c r="AC6792" s="11" t="b">
        <v>1</v>
      </c>
      <c r="AD6792" s="11" t="b">
        <v>0</v>
      </c>
      <c r="AE6792" s="11" t="b">
        <v>1</v>
      </c>
      <c r="AF6792" s="11" t="b">
        <v>0</v>
      </c>
      <c r="AG6792" s="11" t="b">
        <v>1</v>
      </c>
    </row>
    <row r="6793" spans="1:33" x14ac:dyDescent="0.2">
      <c r="A6793" s="11">
        <v>3</v>
      </c>
      <c r="B6793" t="s">
        <v>161</v>
      </c>
      <c r="C6793" t="s">
        <v>74</v>
      </c>
      <c r="D6793">
        <v>0</v>
      </c>
      <c r="E6793">
        <v>7203330.2537209904</v>
      </c>
      <c r="F6793">
        <v>0</v>
      </c>
      <c r="G6793">
        <v>0</v>
      </c>
      <c r="H6793">
        <v>0</v>
      </c>
      <c r="I6793">
        <v>0</v>
      </c>
      <c r="J6793" s="10">
        <f>SUMIFS(Table1[time],Table1[repetition],Table1[[#This Row],[repetition]],Table1[config],Table1[[#This Row],[config]])</f>
        <v>111021618.15318599</v>
      </c>
      <c r="K6793" s="11">
        <v>50</v>
      </c>
      <c r="L6793" s="11">
        <v>2</v>
      </c>
      <c r="M6793" s="11" t="s">
        <v>149</v>
      </c>
      <c r="N6793" s="11" t="b">
        <v>1</v>
      </c>
      <c r="O6793" s="11" t="b">
        <v>0</v>
      </c>
      <c r="P6793" s="11" t="b">
        <v>0</v>
      </c>
      <c r="Q6793" s="11" t="b">
        <v>0</v>
      </c>
      <c r="R6793" s="11" t="b">
        <v>0</v>
      </c>
      <c r="S6793" s="11" t="b">
        <v>1</v>
      </c>
      <c r="T6793" s="11" t="b">
        <v>0</v>
      </c>
      <c r="U6793" s="11" t="b">
        <v>1</v>
      </c>
      <c r="V6793" s="11" t="b">
        <v>1</v>
      </c>
      <c r="W6793" s="11" t="b">
        <v>0</v>
      </c>
      <c r="X6793" s="11" t="b">
        <v>0</v>
      </c>
      <c r="Y6793" s="11" t="b">
        <v>0</v>
      </c>
      <c r="Z6793" s="11" t="b">
        <v>0</v>
      </c>
      <c r="AA6793" s="11" t="b">
        <v>1</v>
      </c>
      <c r="AB6793" s="11" t="b">
        <v>1</v>
      </c>
      <c r="AC6793" s="11" t="b">
        <v>1</v>
      </c>
      <c r="AD6793" s="11" t="b">
        <v>0</v>
      </c>
      <c r="AE6793" s="11" t="b">
        <v>0</v>
      </c>
      <c r="AF6793" s="11" t="b">
        <v>0</v>
      </c>
      <c r="AG6793" s="11" t="b">
        <v>0</v>
      </c>
    </row>
    <row r="6794" spans="1:33" x14ac:dyDescent="0.2">
      <c r="A6794" s="11">
        <v>1</v>
      </c>
      <c r="B6794" t="s">
        <v>168</v>
      </c>
      <c r="C6794" t="s">
        <v>74</v>
      </c>
      <c r="D6794">
        <v>0</v>
      </c>
      <c r="E6794">
        <v>737799.89921400498</v>
      </c>
      <c r="F6794">
        <v>0</v>
      </c>
      <c r="G6794">
        <v>0</v>
      </c>
      <c r="H6794">
        <v>0</v>
      </c>
      <c r="I6794">
        <v>0</v>
      </c>
      <c r="J6794" s="10">
        <f>SUMIFS(Table1[time],Table1[repetition],Table1[[#This Row],[repetition]],Table1[config],Table1[[#This Row],[config]])</f>
        <v>110111861.49807175</v>
      </c>
      <c r="K6794" s="11">
        <v>90</v>
      </c>
      <c r="L6794" s="11">
        <v>18</v>
      </c>
      <c r="M6794" s="11" t="s">
        <v>150</v>
      </c>
      <c r="N6794" s="11" t="b">
        <v>0</v>
      </c>
      <c r="O6794" s="11" t="b">
        <v>1</v>
      </c>
      <c r="P6794" s="11" t="b">
        <v>1</v>
      </c>
      <c r="Q6794" s="11" t="b">
        <v>1</v>
      </c>
      <c r="R6794" s="11" t="b">
        <v>1</v>
      </c>
      <c r="S6794" s="11" t="b">
        <v>0</v>
      </c>
      <c r="T6794" s="11" t="b">
        <v>0</v>
      </c>
      <c r="U6794" s="11" t="b">
        <v>1</v>
      </c>
      <c r="V6794" s="11" t="b">
        <v>0</v>
      </c>
      <c r="W6794" s="11" t="b">
        <v>0</v>
      </c>
      <c r="X6794" s="11" t="b">
        <v>1</v>
      </c>
      <c r="Y6794" s="11" t="b">
        <v>0</v>
      </c>
      <c r="Z6794" s="11" t="b">
        <v>0</v>
      </c>
      <c r="AA6794" s="11" t="b">
        <v>1</v>
      </c>
      <c r="AB6794" s="11" t="b">
        <v>1</v>
      </c>
      <c r="AC6794" s="11" t="b">
        <v>0</v>
      </c>
      <c r="AD6794" s="11" t="b">
        <v>1</v>
      </c>
      <c r="AE6794" s="11" t="b">
        <v>1</v>
      </c>
      <c r="AF6794" s="11" t="b">
        <v>0</v>
      </c>
      <c r="AG6794" s="11" t="b">
        <v>0</v>
      </c>
    </row>
    <row r="6795" spans="1:33" x14ac:dyDescent="0.2">
      <c r="A6795" s="11">
        <v>2</v>
      </c>
      <c r="B6795" t="s">
        <v>168</v>
      </c>
      <c r="C6795" t="s">
        <v>74</v>
      </c>
      <c r="D6795">
        <v>0</v>
      </c>
      <c r="E6795">
        <v>639336.78894909099</v>
      </c>
      <c r="F6795">
        <v>0</v>
      </c>
      <c r="G6795">
        <v>0</v>
      </c>
      <c r="H6795">
        <v>0</v>
      </c>
      <c r="I6795">
        <v>0</v>
      </c>
      <c r="J6795" s="10">
        <f>SUMIFS(Table1[time],Table1[repetition],Table1[[#This Row],[repetition]],Table1[config],Table1[[#This Row],[config]])</f>
        <v>106904682.3469297</v>
      </c>
      <c r="K6795" s="11">
        <v>50</v>
      </c>
      <c r="L6795" s="11">
        <v>2</v>
      </c>
      <c r="M6795" s="11" t="s">
        <v>149</v>
      </c>
      <c r="N6795" s="11" t="b">
        <v>1</v>
      </c>
      <c r="O6795" s="11" t="b">
        <v>0</v>
      </c>
      <c r="P6795" s="11" t="b">
        <v>0</v>
      </c>
      <c r="Q6795" s="11" t="b">
        <v>0</v>
      </c>
      <c r="R6795" s="11" t="b">
        <v>0</v>
      </c>
      <c r="S6795" s="11" t="b">
        <v>1</v>
      </c>
      <c r="T6795" s="11" t="b">
        <v>0</v>
      </c>
      <c r="U6795" s="11" t="b">
        <v>1</v>
      </c>
      <c r="V6795" s="11" t="b">
        <v>1</v>
      </c>
      <c r="W6795" s="11" t="b">
        <v>0</v>
      </c>
      <c r="X6795" s="11" t="b">
        <v>0</v>
      </c>
      <c r="Y6795" s="11" t="b">
        <v>0</v>
      </c>
      <c r="Z6795" s="11" t="b">
        <v>0</v>
      </c>
      <c r="AA6795" s="11" t="b">
        <v>1</v>
      </c>
      <c r="AB6795" s="11" t="b">
        <v>1</v>
      </c>
      <c r="AC6795" s="11" t="b">
        <v>1</v>
      </c>
      <c r="AD6795" s="11" t="b">
        <v>0</v>
      </c>
      <c r="AE6795" s="11" t="b">
        <v>0</v>
      </c>
      <c r="AF6795" s="11" t="b">
        <v>0</v>
      </c>
      <c r="AG6795" s="11" t="b">
        <v>0</v>
      </c>
    </row>
    <row r="6796" spans="1:33" x14ac:dyDescent="0.2">
      <c r="A6796" s="11">
        <v>3</v>
      </c>
      <c r="B6796" t="s">
        <v>168</v>
      </c>
      <c r="C6796" t="s">
        <v>74</v>
      </c>
      <c r="D6796">
        <v>0</v>
      </c>
      <c r="E6796">
        <v>978185.14102099999</v>
      </c>
      <c r="F6796">
        <v>0</v>
      </c>
      <c r="G6796">
        <v>0</v>
      </c>
      <c r="H6796">
        <v>0</v>
      </c>
      <c r="I6796">
        <v>0</v>
      </c>
      <c r="J6796" s="10">
        <f>SUMIFS(Table1[time],Table1[repetition],Table1[[#This Row],[repetition]],Table1[config],Table1[[#This Row],[config]])</f>
        <v>111021618.15318599</v>
      </c>
      <c r="K6796" s="11">
        <v>50</v>
      </c>
      <c r="L6796" s="11">
        <v>3</v>
      </c>
      <c r="M6796" s="11" t="s">
        <v>150</v>
      </c>
      <c r="N6796" s="11" t="b">
        <v>0</v>
      </c>
      <c r="O6796" s="11" t="b">
        <v>0</v>
      </c>
      <c r="P6796" s="11" t="b">
        <v>1</v>
      </c>
      <c r="Q6796" s="11" t="b">
        <v>0</v>
      </c>
      <c r="R6796" s="11" t="b">
        <v>0</v>
      </c>
      <c r="S6796" s="11" t="b">
        <v>0</v>
      </c>
      <c r="T6796" s="11" t="b">
        <v>1</v>
      </c>
      <c r="U6796" s="11" t="b">
        <v>0</v>
      </c>
      <c r="V6796" s="11" t="b">
        <v>0</v>
      </c>
      <c r="W6796" s="11" t="b">
        <v>0</v>
      </c>
      <c r="X6796" s="11" t="b">
        <v>1</v>
      </c>
      <c r="Y6796" s="11" t="b">
        <v>0</v>
      </c>
      <c r="Z6796" s="11" t="b">
        <v>1</v>
      </c>
      <c r="AA6796" s="11" t="b">
        <v>0</v>
      </c>
      <c r="AB6796" s="11" t="b">
        <v>1</v>
      </c>
      <c r="AC6796" s="11" t="b">
        <v>0</v>
      </c>
      <c r="AD6796" s="11" t="b">
        <v>0</v>
      </c>
      <c r="AE6796" s="11" t="b">
        <v>1</v>
      </c>
      <c r="AF6796" s="11" t="b">
        <v>1</v>
      </c>
      <c r="AG6796" s="11" t="b">
        <v>1</v>
      </c>
    </row>
    <row r="6797" spans="1:33" x14ac:dyDescent="0.2">
      <c r="A6797" s="9">
        <v>1</v>
      </c>
      <c r="B6797" t="s">
        <v>169</v>
      </c>
      <c r="C6797" t="s">
        <v>74</v>
      </c>
      <c r="D6797">
        <v>0</v>
      </c>
      <c r="E6797">
        <v>7203857.5227140002</v>
      </c>
      <c r="F6797">
        <v>0</v>
      </c>
      <c r="G6797">
        <v>0</v>
      </c>
      <c r="H6797">
        <v>0</v>
      </c>
      <c r="I6797">
        <v>0</v>
      </c>
      <c r="J6797" s="8">
        <f>SUMIFS(Table1[time],Table1[repetition],Table1[[#This Row],[repetition]],Table1[config],Table1[[#This Row],[config]])</f>
        <v>110111861.49807175</v>
      </c>
      <c r="K6797" s="9">
        <v>100</v>
      </c>
      <c r="L6797" s="9">
        <v>2</v>
      </c>
      <c r="M6797" s="9" t="s">
        <v>150</v>
      </c>
      <c r="N6797" s="9" t="b">
        <v>1</v>
      </c>
      <c r="O6797" s="9" t="b">
        <v>0</v>
      </c>
      <c r="P6797" s="9" t="b">
        <v>0</v>
      </c>
      <c r="Q6797" s="9" t="b">
        <v>0</v>
      </c>
      <c r="R6797" s="9" t="b">
        <v>0</v>
      </c>
      <c r="S6797" s="9" t="b">
        <v>1</v>
      </c>
      <c r="T6797" s="9" t="b">
        <v>0</v>
      </c>
      <c r="U6797" s="9" t="b">
        <v>1</v>
      </c>
      <c r="V6797" s="9" t="b">
        <v>1</v>
      </c>
      <c r="W6797" s="9" t="b">
        <v>0</v>
      </c>
      <c r="X6797" s="9" t="b">
        <v>0</v>
      </c>
      <c r="Y6797" s="9" t="b">
        <v>0</v>
      </c>
      <c r="Z6797" s="9" t="b">
        <v>0</v>
      </c>
      <c r="AA6797" s="9" t="b">
        <v>1</v>
      </c>
      <c r="AB6797" s="9" t="b">
        <v>0</v>
      </c>
      <c r="AC6797" s="9" t="b">
        <v>0</v>
      </c>
      <c r="AD6797" s="9" t="b">
        <v>0</v>
      </c>
      <c r="AE6797" s="9" t="b">
        <v>0</v>
      </c>
      <c r="AF6797" s="9" t="b">
        <v>0</v>
      </c>
      <c r="AG6797" s="9" t="b">
        <v>1</v>
      </c>
    </row>
    <row r="6798" spans="1:33" x14ac:dyDescent="0.2">
      <c r="A6798" s="9">
        <v>2</v>
      </c>
      <c r="B6798" t="s">
        <v>169</v>
      </c>
      <c r="C6798" t="s">
        <v>74</v>
      </c>
      <c r="D6798">
        <v>0</v>
      </c>
      <c r="E6798">
        <v>7202247.8194101704</v>
      </c>
      <c r="F6798">
        <v>0</v>
      </c>
      <c r="G6798">
        <v>0</v>
      </c>
      <c r="H6798">
        <v>0</v>
      </c>
      <c r="I6798">
        <v>0</v>
      </c>
      <c r="J6798" s="8">
        <f>SUMIFS(Table1[time],Table1[repetition],Table1[[#This Row],[repetition]],Table1[config],Table1[[#This Row],[config]])</f>
        <v>106904682.3469297</v>
      </c>
      <c r="K6798" s="9">
        <v>50</v>
      </c>
      <c r="L6798" s="9">
        <v>4</v>
      </c>
      <c r="M6798" s="9" t="s">
        <v>151</v>
      </c>
      <c r="N6798" s="9" t="b">
        <v>1</v>
      </c>
      <c r="O6798" s="9" t="b">
        <v>0</v>
      </c>
      <c r="P6798" s="9" t="b">
        <v>0</v>
      </c>
      <c r="Q6798" s="9" t="b">
        <v>0</v>
      </c>
      <c r="R6798" s="9" t="b">
        <v>0</v>
      </c>
      <c r="S6798" s="9" t="b">
        <v>1</v>
      </c>
      <c r="T6798" s="9" t="b">
        <v>0</v>
      </c>
      <c r="U6798" s="9" t="b">
        <v>1</v>
      </c>
      <c r="V6798" s="9" t="b">
        <v>1</v>
      </c>
      <c r="W6798" s="9" t="b">
        <v>1</v>
      </c>
      <c r="X6798" s="9" t="b">
        <v>1</v>
      </c>
      <c r="Y6798" s="9" t="b">
        <v>1</v>
      </c>
      <c r="Z6798" s="9" t="b">
        <v>0</v>
      </c>
      <c r="AA6798" s="9" t="b">
        <v>1</v>
      </c>
      <c r="AB6798" s="9" t="b">
        <v>0</v>
      </c>
      <c r="AC6798" s="9" t="b">
        <v>1</v>
      </c>
      <c r="AD6798" s="9" t="b">
        <v>0</v>
      </c>
      <c r="AE6798" s="9" t="b">
        <v>1</v>
      </c>
      <c r="AF6798" s="9" t="b">
        <v>0</v>
      </c>
      <c r="AG6798" s="9" t="b">
        <v>1</v>
      </c>
    </row>
    <row r="6799" spans="1:33" x14ac:dyDescent="0.2">
      <c r="A6799" s="11">
        <v>3</v>
      </c>
      <c r="B6799" t="s">
        <v>169</v>
      </c>
      <c r="C6799" t="s">
        <v>74</v>
      </c>
      <c r="D6799">
        <v>0</v>
      </c>
      <c r="E6799">
        <v>7203861.6486759996</v>
      </c>
      <c r="F6799">
        <v>0</v>
      </c>
      <c r="G6799">
        <v>0</v>
      </c>
      <c r="H6799">
        <v>0</v>
      </c>
      <c r="I6799">
        <v>0</v>
      </c>
      <c r="J6799" s="10">
        <f>SUMIFS(Table1[time],Table1[repetition],Table1[[#This Row],[repetition]],Table1[config],Table1[[#This Row],[config]])</f>
        <v>111021618.15318599</v>
      </c>
      <c r="K6799" s="11">
        <v>50</v>
      </c>
      <c r="L6799" s="11">
        <v>5</v>
      </c>
      <c r="M6799" s="11" t="s">
        <v>149</v>
      </c>
      <c r="N6799" s="11" t="b">
        <v>0</v>
      </c>
      <c r="O6799" s="11" t="b">
        <v>1</v>
      </c>
      <c r="P6799" s="11" t="b">
        <v>0</v>
      </c>
      <c r="Q6799" s="11" t="b">
        <v>0</v>
      </c>
      <c r="R6799" s="11" t="b">
        <v>1</v>
      </c>
      <c r="S6799" s="11" t="b">
        <v>1</v>
      </c>
      <c r="T6799" s="11" t="b">
        <v>0</v>
      </c>
      <c r="U6799" s="11" t="b">
        <v>1</v>
      </c>
      <c r="V6799" s="11" t="b">
        <v>0</v>
      </c>
      <c r="W6799" s="11" t="b">
        <v>1</v>
      </c>
      <c r="X6799" s="11" t="b">
        <v>1</v>
      </c>
      <c r="Y6799" s="11" t="b">
        <v>0</v>
      </c>
      <c r="Z6799" s="11" t="b">
        <v>0</v>
      </c>
      <c r="AA6799" s="11" t="b">
        <v>0</v>
      </c>
      <c r="AB6799" s="11" t="b">
        <v>0</v>
      </c>
      <c r="AC6799" s="11" t="b">
        <v>1</v>
      </c>
      <c r="AD6799" s="11" t="b">
        <v>0</v>
      </c>
      <c r="AE6799" s="11" t="b">
        <v>1</v>
      </c>
      <c r="AF6799" s="11" t="b">
        <v>0</v>
      </c>
      <c r="AG6799" s="11" t="b">
        <v>0</v>
      </c>
    </row>
    <row r="6800" spans="1:33" x14ac:dyDescent="0.2">
      <c r="A6800" s="9">
        <v>1</v>
      </c>
      <c r="B6800" t="s">
        <v>170</v>
      </c>
      <c r="C6800" t="s">
        <v>74</v>
      </c>
      <c r="D6800">
        <v>0</v>
      </c>
      <c r="E6800">
        <v>7203984.6397479996</v>
      </c>
      <c r="F6800">
        <v>0</v>
      </c>
      <c r="G6800">
        <v>0</v>
      </c>
      <c r="H6800">
        <v>0</v>
      </c>
      <c r="I6800">
        <v>0</v>
      </c>
      <c r="J6800" s="8">
        <f>SUMIFS(Table1[time],Table1[repetition],Table1[[#This Row],[repetition]],Table1[config],Table1[[#This Row],[config]])</f>
        <v>110111861.49807175</v>
      </c>
      <c r="K6800" s="9">
        <v>100</v>
      </c>
      <c r="L6800" s="9">
        <v>4</v>
      </c>
      <c r="M6800" s="9" t="s">
        <v>150</v>
      </c>
      <c r="N6800" s="9" t="b">
        <v>1</v>
      </c>
      <c r="O6800" s="9" t="b">
        <v>1</v>
      </c>
      <c r="P6800" s="9" t="b">
        <v>1</v>
      </c>
      <c r="Q6800" s="9" t="b">
        <v>0</v>
      </c>
      <c r="R6800" s="9" t="b">
        <v>1</v>
      </c>
      <c r="S6800" s="9" t="b">
        <v>1</v>
      </c>
      <c r="T6800" s="9" t="b">
        <v>0</v>
      </c>
      <c r="U6800" s="9" t="b">
        <v>1</v>
      </c>
      <c r="V6800" s="9" t="b">
        <v>0</v>
      </c>
      <c r="W6800" s="9" t="b">
        <v>0</v>
      </c>
      <c r="X6800" s="9" t="b">
        <v>0</v>
      </c>
      <c r="Y6800" s="9" t="b">
        <v>0</v>
      </c>
      <c r="Z6800" s="9" t="b">
        <v>0</v>
      </c>
      <c r="AA6800" s="9" t="b">
        <v>1</v>
      </c>
      <c r="AB6800" s="9" t="b">
        <v>0</v>
      </c>
      <c r="AC6800" s="9" t="b">
        <v>0</v>
      </c>
      <c r="AD6800" s="9" t="b">
        <v>0</v>
      </c>
      <c r="AE6800" s="9" t="b">
        <v>1</v>
      </c>
      <c r="AF6800" s="9" t="b">
        <v>1</v>
      </c>
      <c r="AG6800" s="9" t="b">
        <v>1</v>
      </c>
    </row>
    <row r="6801" spans="1:33" x14ac:dyDescent="0.2">
      <c r="A6801" s="9">
        <v>2</v>
      </c>
      <c r="B6801" t="s">
        <v>170</v>
      </c>
      <c r="C6801" t="s">
        <v>74</v>
      </c>
      <c r="D6801">
        <v>0</v>
      </c>
      <c r="E6801">
        <v>7202127.5860760296</v>
      </c>
      <c r="F6801">
        <v>0</v>
      </c>
      <c r="G6801">
        <v>0</v>
      </c>
      <c r="H6801">
        <v>0</v>
      </c>
      <c r="I6801">
        <v>0</v>
      </c>
      <c r="J6801" s="8">
        <f>SUMIFS(Table1[time],Table1[repetition],Table1[[#This Row],[repetition]],Table1[config],Table1[[#This Row],[config]])</f>
        <v>106904682.3469297</v>
      </c>
      <c r="K6801" s="9">
        <v>50</v>
      </c>
      <c r="L6801" s="9">
        <v>4</v>
      </c>
      <c r="M6801" s="9" t="s">
        <v>151</v>
      </c>
      <c r="N6801" s="9" t="b">
        <v>1</v>
      </c>
      <c r="O6801" s="9" t="b">
        <v>0</v>
      </c>
      <c r="P6801" s="9" t="b">
        <v>0</v>
      </c>
      <c r="Q6801" s="9" t="b">
        <v>0</v>
      </c>
      <c r="R6801" s="9" t="b">
        <v>0</v>
      </c>
      <c r="S6801" s="9" t="b">
        <v>1</v>
      </c>
      <c r="T6801" s="9" t="b">
        <v>0</v>
      </c>
      <c r="U6801" s="9" t="b">
        <v>1</v>
      </c>
      <c r="V6801" s="9" t="b">
        <v>1</v>
      </c>
      <c r="W6801" s="9" t="b">
        <v>1</v>
      </c>
      <c r="X6801" s="9" t="b">
        <v>1</v>
      </c>
      <c r="Y6801" s="9" t="b">
        <v>1</v>
      </c>
      <c r="Z6801" s="9" t="b">
        <v>0</v>
      </c>
      <c r="AA6801" s="9" t="b">
        <v>1</v>
      </c>
      <c r="AB6801" s="9" t="b">
        <v>0</v>
      </c>
      <c r="AC6801" s="9" t="b">
        <v>1</v>
      </c>
      <c r="AD6801" s="9" t="b">
        <v>0</v>
      </c>
      <c r="AE6801" s="9" t="b">
        <v>1</v>
      </c>
      <c r="AF6801" s="9" t="b">
        <v>0</v>
      </c>
      <c r="AG6801" s="9" t="b">
        <v>1</v>
      </c>
    </row>
    <row r="6802" spans="1:33" x14ac:dyDescent="0.2">
      <c r="A6802" s="11">
        <v>3</v>
      </c>
      <c r="B6802" t="s">
        <v>170</v>
      </c>
      <c r="C6802" t="s">
        <v>74</v>
      </c>
      <c r="D6802">
        <v>0</v>
      </c>
      <c r="E6802">
        <v>7204892.4853309998</v>
      </c>
      <c r="F6802">
        <v>0</v>
      </c>
      <c r="G6802">
        <v>0</v>
      </c>
      <c r="H6802">
        <v>0</v>
      </c>
      <c r="I6802">
        <v>0</v>
      </c>
      <c r="J6802" s="10">
        <f>SUMIFS(Table1[time],Table1[repetition],Table1[[#This Row],[repetition]],Table1[config],Table1[[#This Row],[config]])</f>
        <v>111021618.15318599</v>
      </c>
      <c r="K6802" s="11">
        <v>50</v>
      </c>
      <c r="L6802" s="11">
        <v>4</v>
      </c>
      <c r="M6802" s="11" t="s">
        <v>151</v>
      </c>
      <c r="N6802" s="11" t="b">
        <v>1</v>
      </c>
      <c r="O6802" s="11" t="b">
        <v>0</v>
      </c>
      <c r="P6802" s="11" t="b">
        <v>0</v>
      </c>
      <c r="Q6802" s="11" t="b">
        <v>0</v>
      </c>
      <c r="R6802" s="11" t="b">
        <v>0</v>
      </c>
      <c r="S6802" s="11" t="b">
        <v>1</v>
      </c>
      <c r="T6802" s="11" t="b">
        <v>0</v>
      </c>
      <c r="U6802" s="11" t="b">
        <v>1</v>
      </c>
      <c r="V6802" s="11" t="b">
        <v>1</v>
      </c>
      <c r="W6802" s="11" t="b">
        <v>1</v>
      </c>
      <c r="X6802" s="11" t="b">
        <v>1</v>
      </c>
      <c r="Y6802" s="11" t="b">
        <v>1</v>
      </c>
      <c r="Z6802" s="11" t="b">
        <v>0</v>
      </c>
      <c r="AA6802" s="11" t="b">
        <v>1</v>
      </c>
      <c r="AB6802" s="11" t="b">
        <v>0</v>
      </c>
      <c r="AC6802" s="11" t="b">
        <v>1</v>
      </c>
      <c r="AD6802" s="11" t="b">
        <v>0</v>
      </c>
      <c r="AE6802" s="11" t="b">
        <v>1</v>
      </c>
      <c r="AF6802" s="11" t="b">
        <v>0</v>
      </c>
      <c r="AG6802" s="11" t="b">
        <v>1</v>
      </c>
    </row>
    <row r="6803" spans="1:33" x14ac:dyDescent="0.2">
      <c r="A6803" s="11">
        <v>1</v>
      </c>
      <c r="B6803" t="s">
        <v>172</v>
      </c>
      <c r="C6803" t="s">
        <v>74</v>
      </c>
      <c r="D6803">
        <v>0</v>
      </c>
      <c r="E6803">
        <v>2978822.1673669699</v>
      </c>
      <c r="F6803">
        <v>0</v>
      </c>
      <c r="G6803">
        <v>0</v>
      </c>
      <c r="H6803">
        <v>0</v>
      </c>
      <c r="I6803">
        <v>0</v>
      </c>
      <c r="J6803" s="10">
        <f>SUMIFS(Table1[time],Table1[repetition],Table1[[#This Row],[repetition]],Table1[config],Table1[[#This Row],[config]])</f>
        <v>110111861.49807175</v>
      </c>
      <c r="K6803" s="11">
        <v>100</v>
      </c>
      <c r="L6803" s="11">
        <v>6</v>
      </c>
      <c r="M6803" s="11" t="s">
        <v>151</v>
      </c>
      <c r="N6803" s="11" t="b">
        <v>0</v>
      </c>
      <c r="O6803" s="11" t="b">
        <v>1</v>
      </c>
      <c r="P6803" s="11" t="b">
        <v>0</v>
      </c>
      <c r="Q6803" s="11" t="b">
        <v>0</v>
      </c>
      <c r="R6803" s="11" t="b">
        <v>0</v>
      </c>
      <c r="S6803" s="11" t="b">
        <v>1</v>
      </c>
      <c r="T6803" s="11" t="b">
        <v>0</v>
      </c>
      <c r="U6803" s="11" t="b">
        <v>1</v>
      </c>
      <c r="V6803" s="11" t="b">
        <v>1</v>
      </c>
      <c r="W6803" s="11" t="b">
        <v>1</v>
      </c>
      <c r="X6803" s="11" t="b">
        <v>0</v>
      </c>
      <c r="Y6803" s="11" t="b">
        <v>1</v>
      </c>
      <c r="Z6803" s="11" t="b">
        <v>0</v>
      </c>
      <c r="AA6803" s="11" t="b">
        <v>0</v>
      </c>
      <c r="AB6803" s="11" t="b">
        <v>0</v>
      </c>
      <c r="AC6803" s="11" t="b">
        <v>0</v>
      </c>
      <c r="AD6803" s="11" t="b">
        <v>0</v>
      </c>
      <c r="AE6803" s="11" t="b">
        <v>1</v>
      </c>
      <c r="AF6803" s="11" t="b">
        <v>1</v>
      </c>
      <c r="AG6803" s="11" t="b">
        <v>0</v>
      </c>
    </row>
    <row r="6804" spans="1:33" x14ac:dyDescent="0.2">
      <c r="A6804" s="11">
        <v>2</v>
      </c>
      <c r="B6804" t="s">
        <v>172</v>
      </c>
      <c r="C6804" t="s">
        <v>74</v>
      </c>
      <c r="D6804">
        <v>0</v>
      </c>
      <c r="E6804">
        <v>2706682.2569239801</v>
      </c>
      <c r="F6804">
        <v>0</v>
      </c>
      <c r="G6804">
        <v>0</v>
      </c>
      <c r="H6804">
        <v>0</v>
      </c>
      <c r="I6804">
        <v>0</v>
      </c>
      <c r="J6804" s="10">
        <f>SUMIFS(Table1[time],Table1[repetition],Table1[[#This Row],[repetition]],Table1[config],Table1[[#This Row],[config]])</f>
        <v>106904682.3469297</v>
      </c>
      <c r="K6804" s="11">
        <v>50</v>
      </c>
      <c r="L6804" s="11">
        <v>3</v>
      </c>
      <c r="M6804" s="11" t="s">
        <v>150</v>
      </c>
      <c r="N6804" s="11" t="b">
        <v>0</v>
      </c>
      <c r="O6804" s="11" t="b">
        <v>0</v>
      </c>
      <c r="P6804" s="11" t="b">
        <v>1</v>
      </c>
      <c r="Q6804" s="11" t="b">
        <v>0</v>
      </c>
      <c r="R6804" s="11" t="b">
        <v>0</v>
      </c>
      <c r="S6804" s="11" t="b">
        <v>0</v>
      </c>
      <c r="T6804" s="11" t="b">
        <v>1</v>
      </c>
      <c r="U6804" s="11" t="b">
        <v>0</v>
      </c>
      <c r="V6804" s="11" t="b">
        <v>0</v>
      </c>
      <c r="W6804" s="11" t="b">
        <v>0</v>
      </c>
      <c r="X6804" s="11" t="b">
        <v>1</v>
      </c>
      <c r="Y6804" s="11" t="b">
        <v>0</v>
      </c>
      <c r="Z6804" s="11" t="b">
        <v>1</v>
      </c>
      <c r="AA6804" s="11" t="b">
        <v>0</v>
      </c>
      <c r="AB6804" s="11" t="b">
        <v>1</v>
      </c>
      <c r="AC6804" s="11" t="b">
        <v>0</v>
      </c>
      <c r="AD6804" s="11" t="b">
        <v>0</v>
      </c>
      <c r="AE6804" s="11" t="b">
        <v>1</v>
      </c>
      <c r="AF6804" s="11" t="b">
        <v>1</v>
      </c>
      <c r="AG6804" s="11" t="b">
        <v>1</v>
      </c>
    </row>
    <row r="6805" spans="1:33" x14ac:dyDescent="0.2">
      <c r="A6805" s="11">
        <v>3</v>
      </c>
      <c r="B6805" t="s">
        <v>172</v>
      </c>
      <c r="C6805" t="s">
        <v>74</v>
      </c>
      <c r="D6805">
        <v>0</v>
      </c>
      <c r="E6805">
        <v>3684644.3752989899</v>
      </c>
      <c r="F6805">
        <v>0</v>
      </c>
      <c r="G6805">
        <v>0</v>
      </c>
      <c r="H6805">
        <v>0</v>
      </c>
      <c r="I6805">
        <v>0</v>
      </c>
      <c r="J6805" s="10">
        <f>SUMIFS(Table1[time],Table1[repetition],Table1[[#This Row],[repetition]],Table1[config],Table1[[#This Row],[config]])</f>
        <v>111021618.15318599</v>
      </c>
      <c r="K6805" s="11">
        <v>50</v>
      </c>
      <c r="L6805" s="11">
        <v>3</v>
      </c>
      <c r="M6805" s="11" t="s">
        <v>150</v>
      </c>
      <c r="N6805" s="11" t="b">
        <v>0</v>
      </c>
      <c r="O6805" s="11" t="b">
        <v>0</v>
      </c>
      <c r="P6805" s="11" t="b">
        <v>1</v>
      </c>
      <c r="Q6805" s="11" t="b">
        <v>0</v>
      </c>
      <c r="R6805" s="11" t="b">
        <v>0</v>
      </c>
      <c r="S6805" s="11" t="b">
        <v>0</v>
      </c>
      <c r="T6805" s="11" t="b">
        <v>1</v>
      </c>
      <c r="U6805" s="11" t="b">
        <v>0</v>
      </c>
      <c r="V6805" s="11" t="b">
        <v>0</v>
      </c>
      <c r="W6805" s="11" t="b">
        <v>0</v>
      </c>
      <c r="X6805" s="11" t="b">
        <v>1</v>
      </c>
      <c r="Y6805" s="11" t="b">
        <v>0</v>
      </c>
      <c r="Z6805" s="11" t="b">
        <v>1</v>
      </c>
      <c r="AA6805" s="11" t="b">
        <v>0</v>
      </c>
      <c r="AB6805" s="11" t="b">
        <v>1</v>
      </c>
      <c r="AC6805" s="11" t="b">
        <v>0</v>
      </c>
      <c r="AD6805" s="11" t="b">
        <v>0</v>
      </c>
      <c r="AE6805" s="11" t="b">
        <v>1</v>
      </c>
      <c r="AF6805" s="11" t="b">
        <v>1</v>
      </c>
      <c r="AG6805" s="11" t="b">
        <v>1</v>
      </c>
    </row>
    <row r="6806" spans="1:33" x14ac:dyDescent="0.2">
      <c r="A6806" s="9">
        <v>1</v>
      </c>
      <c r="B6806" t="s">
        <v>173</v>
      </c>
      <c r="C6806" t="s">
        <v>74</v>
      </c>
      <c r="D6806">
        <v>0</v>
      </c>
      <c r="E6806">
        <v>7238743.2508969698</v>
      </c>
      <c r="F6806">
        <v>0</v>
      </c>
      <c r="G6806">
        <v>0</v>
      </c>
      <c r="H6806">
        <v>0</v>
      </c>
      <c r="I6806">
        <v>0</v>
      </c>
      <c r="J6806" s="8">
        <f>SUMIFS(Table1[time],Table1[repetition],Table1[[#This Row],[repetition]],Table1[config],Table1[[#This Row],[config]])</f>
        <v>110111861.49807175</v>
      </c>
      <c r="K6806" s="9">
        <v>110</v>
      </c>
      <c r="L6806" s="9">
        <v>2</v>
      </c>
      <c r="M6806" s="9" t="s">
        <v>150</v>
      </c>
      <c r="N6806" s="9" t="b">
        <v>1</v>
      </c>
      <c r="O6806" s="9" t="b">
        <v>0</v>
      </c>
      <c r="P6806" s="9" t="b">
        <v>0</v>
      </c>
      <c r="Q6806" s="9" t="b">
        <v>0</v>
      </c>
      <c r="R6806" s="9" t="b">
        <v>0</v>
      </c>
      <c r="S6806" s="9" t="b">
        <v>1</v>
      </c>
      <c r="T6806" s="9" t="b">
        <v>0</v>
      </c>
      <c r="U6806" s="9" t="b">
        <v>1</v>
      </c>
      <c r="V6806" s="9" t="b">
        <v>1</v>
      </c>
      <c r="W6806" s="9" t="b">
        <v>0</v>
      </c>
      <c r="X6806" s="9" t="b">
        <v>0</v>
      </c>
      <c r="Y6806" s="9" t="b">
        <v>0</v>
      </c>
      <c r="Z6806" s="9" t="b">
        <v>0</v>
      </c>
      <c r="AA6806" s="9" t="b">
        <v>1</v>
      </c>
      <c r="AB6806" s="9" t="b">
        <v>0</v>
      </c>
      <c r="AC6806" s="9" t="b">
        <v>0</v>
      </c>
      <c r="AD6806" s="9" t="b">
        <v>0</v>
      </c>
      <c r="AE6806" s="9" t="b">
        <v>0</v>
      </c>
      <c r="AF6806" s="9" t="b">
        <v>0</v>
      </c>
      <c r="AG6806" s="9" t="b">
        <v>1</v>
      </c>
    </row>
    <row r="6807" spans="1:33" x14ac:dyDescent="0.2">
      <c r="A6807" s="9">
        <v>2</v>
      </c>
      <c r="B6807" t="s">
        <v>173</v>
      </c>
      <c r="C6807" t="s">
        <v>74</v>
      </c>
      <c r="D6807">
        <v>0</v>
      </c>
      <c r="E6807">
        <v>7208671.1021987703</v>
      </c>
      <c r="F6807">
        <v>0</v>
      </c>
      <c r="G6807">
        <v>0</v>
      </c>
      <c r="H6807">
        <v>0</v>
      </c>
      <c r="I6807">
        <v>0</v>
      </c>
      <c r="J6807" s="8">
        <f>SUMIFS(Table1[time],Table1[repetition],Table1[[#This Row],[repetition]],Table1[config],Table1[[#This Row],[config]])</f>
        <v>106904682.3469297</v>
      </c>
      <c r="K6807" s="9">
        <v>50</v>
      </c>
      <c r="L6807" s="9">
        <v>4</v>
      </c>
      <c r="M6807" s="9" t="s">
        <v>151</v>
      </c>
      <c r="N6807" s="9" t="b">
        <v>1</v>
      </c>
      <c r="O6807" s="9" t="b">
        <v>0</v>
      </c>
      <c r="P6807" s="9" t="b">
        <v>0</v>
      </c>
      <c r="Q6807" s="9" t="b">
        <v>0</v>
      </c>
      <c r="R6807" s="9" t="b">
        <v>0</v>
      </c>
      <c r="S6807" s="9" t="b">
        <v>1</v>
      </c>
      <c r="T6807" s="9" t="b">
        <v>0</v>
      </c>
      <c r="U6807" s="9" t="b">
        <v>1</v>
      </c>
      <c r="V6807" s="9" t="b">
        <v>1</v>
      </c>
      <c r="W6807" s="9" t="b">
        <v>1</v>
      </c>
      <c r="X6807" s="9" t="b">
        <v>1</v>
      </c>
      <c r="Y6807" s="9" t="b">
        <v>1</v>
      </c>
      <c r="Z6807" s="9" t="b">
        <v>0</v>
      </c>
      <c r="AA6807" s="9" t="b">
        <v>1</v>
      </c>
      <c r="AB6807" s="9" t="b">
        <v>0</v>
      </c>
      <c r="AC6807" s="9" t="b">
        <v>1</v>
      </c>
      <c r="AD6807" s="9" t="b">
        <v>0</v>
      </c>
      <c r="AE6807" s="9" t="b">
        <v>1</v>
      </c>
      <c r="AF6807" s="9" t="b">
        <v>0</v>
      </c>
      <c r="AG6807" s="9" t="b">
        <v>1</v>
      </c>
    </row>
    <row r="6808" spans="1:33" x14ac:dyDescent="0.2">
      <c r="A6808" s="9">
        <v>3</v>
      </c>
      <c r="B6808" t="s">
        <v>173</v>
      </c>
      <c r="C6808" t="s">
        <v>74</v>
      </c>
      <c r="D6808">
        <v>0</v>
      </c>
      <c r="E6808">
        <v>7216527.0414890004</v>
      </c>
      <c r="F6808">
        <v>0</v>
      </c>
      <c r="G6808">
        <v>0</v>
      </c>
      <c r="H6808">
        <v>0</v>
      </c>
      <c r="I6808">
        <v>0</v>
      </c>
      <c r="J6808" s="8">
        <f>SUMIFS(Table1[time],Table1[repetition],Table1[[#This Row],[repetition]],Table1[config],Table1[[#This Row],[config]])</f>
        <v>111021618.15318599</v>
      </c>
      <c r="K6808" s="9">
        <v>50</v>
      </c>
      <c r="L6808" s="9">
        <v>4</v>
      </c>
      <c r="M6808" s="9" t="s">
        <v>151</v>
      </c>
      <c r="N6808" s="9" t="b">
        <v>1</v>
      </c>
      <c r="O6808" s="9" t="b">
        <v>0</v>
      </c>
      <c r="P6808" s="9" t="b">
        <v>0</v>
      </c>
      <c r="Q6808" s="9" t="b">
        <v>0</v>
      </c>
      <c r="R6808" s="9" t="b">
        <v>0</v>
      </c>
      <c r="S6808" s="9" t="b">
        <v>1</v>
      </c>
      <c r="T6808" s="9" t="b">
        <v>0</v>
      </c>
      <c r="U6808" s="9" t="b">
        <v>1</v>
      </c>
      <c r="V6808" s="9" t="b">
        <v>1</v>
      </c>
      <c r="W6808" s="9" t="b">
        <v>1</v>
      </c>
      <c r="X6808" s="9" t="b">
        <v>1</v>
      </c>
      <c r="Y6808" s="9" t="b">
        <v>1</v>
      </c>
      <c r="Z6808" s="9" t="b">
        <v>0</v>
      </c>
      <c r="AA6808" s="9" t="b">
        <v>1</v>
      </c>
      <c r="AB6808" s="9" t="b">
        <v>0</v>
      </c>
      <c r="AC6808" s="9" t="b">
        <v>1</v>
      </c>
      <c r="AD6808" s="9" t="b">
        <v>0</v>
      </c>
      <c r="AE6808" s="9" t="b">
        <v>1</v>
      </c>
      <c r="AF6808" s="9" t="b">
        <v>0</v>
      </c>
      <c r="AG6808" s="9" t="b">
        <v>1</v>
      </c>
    </row>
    <row r="6809" spans="1:33" x14ac:dyDescent="0.2">
      <c r="A6809" s="9">
        <v>1</v>
      </c>
      <c r="B6809" t="s">
        <v>175</v>
      </c>
      <c r="C6809" t="s">
        <v>74</v>
      </c>
      <c r="D6809">
        <v>0</v>
      </c>
      <c r="E6809">
        <v>581409.63911000197</v>
      </c>
      <c r="F6809">
        <v>0</v>
      </c>
      <c r="G6809">
        <v>0</v>
      </c>
      <c r="H6809">
        <v>0</v>
      </c>
      <c r="I6809">
        <v>0</v>
      </c>
      <c r="J6809" s="8">
        <f>SUMIFS(Table1[time],Table1[repetition],Table1[[#This Row],[repetition]],Table1[config],Table1[[#This Row],[config]])</f>
        <v>110111861.49807175</v>
      </c>
      <c r="K6809" s="9">
        <v>110</v>
      </c>
      <c r="L6809" s="9">
        <v>6</v>
      </c>
      <c r="M6809" s="9" t="s">
        <v>150</v>
      </c>
      <c r="N6809" s="9" t="b">
        <v>0</v>
      </c>
      <c r="O6809" s="9" t="b">
        <v>1</v>
      </c>
      <c r="P6809" s="9" t="b">
        <v>0</v>
      </c>
      <c r="Q6809" s="9" t="b">
        <v>1</v>
      </c>
      <c r="R6809" s="9" t="b">
        <v>1</v>
      </c>
      <c r="S6809" s="9" t="b">
        <v>0</v>
      </c>
      <c r="T6809" s="9" t="b">
        <v>0</v>
      </c>
      <c r="U6809" s="9" t="b">
        <v>0</v>
      </c>
      <c r="V6809" s="9" t="b">
        <v>1</v>
      </c>
      <c r="W6809" s="9" t="b">
        <v>0</v>
      </c>
      <c r="X6809" s="9" t="b">
        <v>1</v>
      </c>
      <c r="Y6809" s="9" t="b">
        <v>1</v>
      </c>
      <c r="Z6809" s="9" t="b">
        <v>0</v>
      </c>
      <c r="AA6809" s="9" t="b">
        <v>0</v>
      </c>
      <c r="AB6809" s="9" t="b">
        <v>1</v>
      </c>
      <c r="AC6809" s="9" t="b">
        <v>0</v>
      </c>
      <c r="AD6809" s="9" t="b">
        <v>0</v>
      </c>
      <c r="AE6809" s="9" t="b">
        <v>1</v>
      </c>
      <c r="AF6809" s="9" t="b">
        <v>1</v>
      </c>
      <c r="AG6809" s="9" t="b">
        <v>1</v>
      </c>
    </row>
    <row r="6810" spans="1:33" x14ac:dyDescent="0.2">
      <c r="A6810" s="11">
        <v>2</v>
      </c>
      <c r="B6810" t="s">
        <v>175</v>
      </c>
      <c r="C6810" t="s">
        <v>74</v>
      </c>
      <c r="D6810">
        <v>0</v>
      </c>
      <c r="E6810">
        <v>414429.68247598002</v>
      </c>
      <c r="F6810">
        <v>0</v>
      </c>
      <c r="G6810">
        <v>0</v>
      </c>
      <c r="H6810">
        <v>0</v>
      </c>
      <c r="I6810">
        <v>0</v>
      </c>
      <c r="J6810" s="10">
        <f>SUMIFS(Table1[time],Table1[repetition],Table1[[#This Row],[repetition]],Table1[config],Table1[[#This Row],[config]])</f>
        <v>106904682.3469297</v>
      </c>
      <c r="K6810" s="11">
        <v>50</v>
      </c>
      <c r="L6810" s="11">
        <v>2</v>
      </c>
      <c r="M6810" s="11" t="s">
        <v>149</v>
      </c>
      <c r="N6810" s="11" t="b">
        <v>1</v>
      </c>
      <c r="O6810" s="11" t="b">
        <v>0</v>
      </c>
      <c r="P6810" s="11" t="b">
        <v>0</v>
      </c>
      <c r="Q6810" s="11" t="b">
        <v>0</v>
      </c>
      <c r="R6810" s="11" t="b">
        <v>0</v>
      </c>
      <c r="S6810" s="11" t="b">
        <v>1</v>
      </c>
      <c r="T6810" s="11" t="b">
        <v>0</v>
      </c>
      <c r="U6810" s="11" t="b">
        <v>1</v>
      </c>
      <c r="V6810" s="11" t="b">
        <v>1</v>
      </c>
      <c r="W6810" s="11" t="b">
        <v>0</v>
      </c>
      <c r="X6810" s="11" t="b">
        <v>0</v>
      </c>
      <c r="Y6810" s="11" t="b">
        <v>0</v>
      </c>
      <c r="Z6810" s="11" t="b">
        <v>0</v>
      </c>
      <c r="AA6810" s="11" t="b">
        <v>1</v>
      </c>
      <c r="AB6810" s="11" t="b">
        <v>1</v>
      </c>
      <c r="AC6810" s="11" t="b">
        <v>1</v>
      </c>
      <c r="AD6810" s="11" t="b">
        <v>0</v>
      </c>
      <c r="AE6810" s="11" t="b">
        <v>0</v>
      </c>
      <c r="AF6810" s="11" t="b">
        <v>0</v>
      </c>
      <c r="AG6810" s="11" t="b">
        <v>0</v>
      </c>
    </row>
    <row r="6811" spans="1:33" x14ac:dyDescent="0.2">
      <c r="A6811" s="9">
        <v>3</v>
      </c>
      <c r="B6811" t="s">
        <v>175</v>
      </c>
      <c r="C6811" t="s">
        <v>74</v>
      </c>
      <c r="D6811">
        <v>0</v>
      </c>
      <c r="E6811">
        <v>721380.07793599996</v>
      </c>
      <c r="F6811">
        <v>0</v>
      </c>
      <c r="G6811">
        <v>0</v>
      </c>
      <c r="H6811">
        <v>0</v>
      </c>
      <c r="I6811">
        <v>0</v>
      </c>
      <c r="J6811" s="8">
        <f>SUMIFS(Table1[time],Table1[repetition],Table1[[#This Row],[repetition]],Table1[config],Table1[[#This Row],[config]])</f>
        <v>111021618.15318599</v>
      </c>
      <c r="K6811" s="9">
        <v>50</v>
      </c>
      <c r="L6811" s="9">
        <v>3</v>
      </c>
      <c r="M6811" s="9" t="s">
        <v>150</v>
      </c>
      <c r="N6811" s="9" t="b">
        <v>0</v>
      </c>
      <c r="O6811" s="9" t="b">
        <v>0</v>
      </c>
      <c r="P6811" s="9" t="b">
        <v>1</v>
      </c>
      <c r="Q6811" s="9" t="b">
        <v>0</v>
      </c>
      <c r="R6811" s="9" t="b">
        <v>0</v>
      </c>
      <c r="S6811" s="9" t="b">
        <v>0</v>
      </c>
      <c r="T6811" s="9" t="b">
        <v>1</v>
      </c>
      <c r="U6811" s="9" t="b">
        <v>0</v>
      </c>
      <c r="V6811" s="9" t="b">
        <v>0</v>
      </c>
      <c r="W6811" s="9" t="b">
        <v>0</v>
      </c>
      <c r="X6811" s="9" t="b">
        <v>1</v>
      </c>
      <c r="Y6811" s="9" t="b">
        <v>0</v>
      </c>
      <c r="Z6811" s="9" t="b">
        <v>1</v>
      </c>
      <c r="AA6811" s="9" t="b">
        <v>0</v>
      </c>
      <c r="AB6811" s="9" t="b">
        <v>1</v>
      </c>
      <c r="AC6811" s="9" t="b">
        <v>0</v>
      </c>
      <c r="AD6811" s="9" t="b">
        <v>0</v>
      </c>
      <c r="AE6811" s="9" t="b">
        <v>1</v>
      </c>
      <c r="AF6811" s="9" t="b">
        <v>1</v>
      </c>
      <c r="AG6811" s="9" t="b">
        <v>1</v>
      </c>
    </row>
    <row r="6812" spans="1:33" x14ac:dyDescent="0.2">
      <c r="A6812" s="9">
        <v>1</v>
      </c>
      <c r="B6812" t="s">
        <v>176</v>
      </c>
      <c r="C6812" t="s">
        <v>74</v>
      </c>
      <c r="D6812">
        <v>0</v>
      </c>
      <c r="E6812">
        <v>7203861.7629960002</v>
      </c>
      <c r="F6812">
        <v>0</v>
      </c>
      <c r="G6812">
        <v>0</v>
      </c>
      <c r="H6812">
        <v>0</v>
      </c>
      <c r="I6812">
        <v>0</v>
      </c>
      <c r="J6812" s="8">
        <f>SUMIFS(Table1[time],Table1[repetition],Table1[[#This Row],[repetition]],Table1[config],Table1[[#This Row],[config]])</f>
        <v>110111861.49807175</v>
      </c>
      <c r="K6812" s="9">
        <v>0</v>
      </c>
      <c r="L6812" s="9">
        <v>6</v>
      </c>
      <c r="M6812" s="9" t="s">
        <v>151</v>
      </c>
      <c r="N6812" s="9" t="b">
        <v>1</v>
      </c>
      <c r="O6812" s="9" t="b">
        <v>0</v>
      </c>
      <c r="P6812" s="9" t="b">
        <v>1</v>
      </c>
      <c r="Q6812" s="9" t="b">
        <v>0</v>
      </c>
      <c r="R6812" s="9" t="b">
        <v>0</v>
      </c>
      <c r="S6812" s="9" t="b">
        <v>1</v>
      </c>
      <c r="T6812" s="9" t="b">
        <v>1</v>
      </c>
      <c r="U6812" s="9" t="b">
        <v>0</v>
      </c>
      <c r="V6812" s="9" t="b">
        <v>0</v>
      </c>
      <c r="W6812" s="9" t="b">
        <v>1</v>
      </c>
      <c r="X6812" s="9" t="b">
        <v>1</v>
      </c>
      <c r="Y6812" s="9" t="b">
        <v>0</v>
      </c>
      <c r="Z6812" s="9" t="b">
        <v>0</v>
      </c>
      <c r="AA6812" s="9" t="b">
        <v>1</v>
      </c>
      <c r="AB6812" s="9" t="b">
        <v>1</v>
      </c>
      <c r="AC6812" s="9" t="b">
        <v>0</v>
      </c>
      <c r="AD6812" s="9" t="b">
        <v>0</v>
      </c>
      <c r="AE6812" s="9" t="b">
        <v>1</v>
      </c>
      <c r="AF6812" s="9" t="b">
        <v>1</v>
      </c>
      <c r="AG6812" s="9" t="b">
        <v>0</v>
      </c>
    </row>
    <row r="6813" spans="1:33" x14ac:dyDescent="0.2">
      <c r="A6813" s="11">
        <v>2</v>
      </c>
      <c r="B6813" t="s">
        <v>176</v>
      </c>
      <c r="C6813" t="s">
        <v>74</v>
      </c>
      <c r="D6813">
        <v>0</v>
      </c>
      <c r="E6813">
        <v>7202298.4575037798</v>
      </c>
      <c r="F6813">
        <v>0</v>
      </c>
      <c r="G6813">
        <v>0</v>
      </c>
      <c r="H6813">
        <v>0</v>
      </c>
      <c r="I6813">
        <v>0</v>
      </c>
      <c r="J6813" s="10">
        <f>SUMIFS(Table1[time],Table1[repetition],Table1[[#This Row],[repetition]],Table1[config],Table1[[#This Row],[config]])</f>
        <v>106904682.3469297</v>
      </c>
      <c r="K6813" s="11">
        <v>50</v>
      </c>
      <c r="L6813" s="11">
        <v>4</v>
      </c>
      <c r="M6813" s="11" t="s">
        <v>151</v>
      </c>
      <c r="N6813" s="11" t="b">
        <v>1</v>
      </c>
      <c r="O6813" s="11" t="b">
        <v>0</v>
      </c>
      <c r="P6813" s="11" t="b">
        <v>0</v>
      </c>
      <c r="Q6813" s="11" t="b">
        <v>0</v>
      </c>
      <c r="R6813" s="11" t="b">
        <v>0</v>
      </c>
      <c r="S6813" s="11" t="b">
        <v>1</v>
      </c>
      <c r="T6813" s="11" t="b">
        <v>0</v>
      </c>
      <c r="U6813" s="11" t="b">
        <v>1</v>
      </c>
      <c r="V6813" s="11" t="b">
        <v>1</v>
      </c>
      <c r="W6813" s="11" t="b">
        <v>1</v>
      </c>
      <c r="X6813" s="11" t="b">
        <v>1</v>
      </c>
      <c r="Y6813" s="11" t="b">
        <v>1</v>
      </c>
      <c r="Z6813" s="11" t="b">
        <v>0</v>
      </c>
      <c r="AA6813" s="11" t="b">
        <v>1</v>
      </c>
      <c r="AB6813" s="11" t="b">
        <v>0</v>
      </c>
      <c r="AC6813" s="11" t="b">
        <v>1</v>
      </c>
      <c r="AD6813" s="11" t="b">
        <v>0</v>
      </c>
      <c r="AE6813" s="11" t="b">
        <v>1</v>
      </c>
      <c r="AF6813" s="11" t="b">
        <v>0</v>
      </c>
      <c r="AG6813" s="11" t="b">
        <v>1</v>
      </c>
    </row>
    <row r="6814" spans="1:33" x14ac:dyDescent="0.2">
      <c r="A6814" s="11">
        <v>3</v>
      </c>
      <c r="B6814" t="s">
        <v>176</v>
      </c>
      <c r="C6814" t="s">
        <v>74</v>
      </c>
      <c r="D6814">
        <v>0</v>
      </c>
      <c r="E6814">
        <v>7203112.2341400096</v>
      </c>
      <c r="F6814">
        <v>0</v>
      </c>
      <c r="G6814">
        <v>0</v>
      </c>
      <c r="H6814">
        <v>0</v>
      </c>
      <c r="I6814">
        <v>0</v>
      </c>
      <c r="J6814" s="10">
        <f>SUMIFS(Table1[time],Table1[repetition],Table1[[#This Row],[repetition]],Table1[config],Table1[[#This Row],[config]])</f>
        <v>111021618.15318599</v>
      </c>
      <c r="K6814" s="11">
        <v>600</v>
      </c>
      <c r="L6814" s="11">
        <v>6</v>
      </c>
      <c r="M6814" s="11" t="s">
        <v>151</v>
      </c>
      <c r="N6814" s="11" t="b">
        <v>1</v>
      </c>
      <c r="O6814" s="11" t="b">
        <v>1</v>
      </c>
      <c r="P6814" s="11" t="b">
        <v>1</v>
      </c>
      <c r="Q6814" s="11" t="b">
        <v>1</v>
      </c>
      <c r="R6814" s="11" t="b">
        <v>0</v>
      </c>
      <c r="S6814" s="11" t="b">
        <v>1</v>
      </c>
      <c r="T6814" s="11" t="b">
        <v>1</v>
      </c>
      <c r="U6814" s="11" t="b">
        <v>1</v>
      </c>
      <c r="V6814" s="11" t="b">
        <v>0</v>
      </c>
      <c r="W6814" s="11" t="b">
        <v>1</v>
      </c>
      <c r="X6814" s="11" t="b">
        <v>0</v>
      </c>
      <c r="Y6814" s="11" t="b">
        <v>1</v>
      </c>
      <c r="Z6814" s="11" t="b">
        <v>1</v>
      </c>
      <c r="AA6814" s="11" t="b">
        <v>0</v>
      </c>
      <c r="AB6814" s="11" t="b">
        <v>1</v>
      </c>
      <c r="AC6814" s="11" t="b">
        <v>1</v>
      </c>
      <c r="AD6814" s="11" t="b">
        <v>1</v>
      </c>
      <c r="AE6814" s="11" t="b">
        <v>0</v>
      </c>
      <c r="AF6814" s="11" t="b">
        <v>0</v>
      </c>
      <c r="AG6814" s="11" t="b">
        <v>0</v>
      </c>
    </row>
    <row r="6815" spans="1:33" x14ac:dyDescent="0.2">
      <c r="A6815" s="9">
        <v>1</v>
      </c>
      <c r="B6815" t="s">
        <v>178</v>
      </c>
      <c r="C6815" t="s">
        <v>74</v>
      </c>
      <c r="D6815">
        <v>88</v>
      </c>
      <c r="E6815">
        <v>251033.49823597801</v>
      </c>
      <c r="F6815">
        <v>0</v>
      </c>
      <c r="G6815">
        <v>0</v>
      </c>
      <c r="H6815">
        <v>19</v>
      </c>
      <c r="I6815">
        <v>11</v>
      </c>
      <c r="J6815" s="8">
        <f>SUMIFS(Table1[time],Table1[repetition],Table1[[#This Row],[repetition]],Table1[config],Table1[[#This Row],[config]])</f>
        <v>110111861.49807175</v>
      </c>
      <c r="K6815" s="9">
        <v>120</v>
      </c>
      <c r="L6815" s="9">
        <v>18</v>
      </c>
      <c r="M6815" s="9" t="s">
        <v>150</v>
      </c>
      <c r="N6815" s="9" t="b">
        <v>1</v>
      </c>
      <c r="O6815" s="9" t="b">
        <v>0</v>
      </c>
      <c r="P6815" s="9" t="b">
        <v>1</v>
      </c>
      <c r="Q6815" s="9" t="b">
        <v>1</v>
      </c>
      <c r="R6815" s="9" t="b">
        <v>1</v>
      </c>
      <c r="S6815" s="9" t="b">
        <v>1</v>
      </c>
      <c r="T6815" s="9" t="b">
        <v>1</v>
      </c>
      <c r="U6815" s="9" t="b">
        <v>0</v>
      </c>
      <c r="V6815" s="9" t="b">
        <v>1</v>
      </c>
      <c r="W6815" s="9" t="b">
        <v>1</v>
      </c>
      <c r="X6815" s="9" t="b">
        <v>1</v>
      </c>
      <c r="Y6815" s="9" t="b">
        <v>0</v>
      </c>
      <c r="Z6815" s="9" t="b">
        <v>1</v>
      </c>
      <c r="AA6815" s="9" t="b">
        <v>0</v>
      </c>
      <c r="AB6815" s="9" t="b">
        <v>1</v>
      </c>
      <c r="AC6815" s="9" t="b">
        <v>0</v>
      </c>
      <c r="AD6815" s="9" t="b">
        <v>0</v>
      </c>
      <c r="AE6815" s="9" t="b">
        <v>0</v>
      </c>
      <c r="AF6815" s="9" t="b">
        <v>0</v>
      </c>
      <c r="AG6815" s="9" t="b">
        <v>1</v>
      </c>
    </row>
    <row r="6816" spans="1:33" x14ac:dyDescent="0.2">
      <c r="A6816" s="9">
        <v>2</v>
      </c>
      <c r="B6816" t="s">
        <v>178</v>
      </c>
      <c r="C6816" t="s">
        <v>74</v>
      </c>
      <c r="D6816">
        <v>88</v>
      </c>
      <c r="E6816">
        <v>125858.92355395399</v>
      </c>
      <c r="F6816">
        <v>0</v>
      </c>
      <c r="G6816">
        <v>0</v>
      </c>
      <c r="H6816">
        <v>19</v>
      </c>
      <c r="I6816">
        <v>11</v>
      </c>
      <c r="J6816" s="8">
        <f>SUMIFS(Table1[time],Table1[repetition],Table1[[#This Row],[repetition]],Table1[config],Table1[[#This Row],[config]])</f>
        <v>106904682.3469297</v>
      </c>
      <c r="K6816" s="9">
        <v>50</v>
      </c>
      <c r="L6816" s="9">
        <v>3</v>
      </c>
      <c r="M6816" s="9" t="s">
        <v>150</v>
      </c>
      <c r="N6816" s="9" t="b">
        <v>0</v>
      </c>
      <c r="O6816" s="9" t="b">
        <v>0</v>
      </c>
      <c r="P6816" s="9" t="b">
        <v>1</v>
      </c>
      <c r="Q6816" s="9" t="b">
        <v>0</v>
      </c>
      <c r="R6816" s="9" t="b">
        <v>0</v>
      </c>
      <c r="S6816" s="9" t="b">
        <v>0</v>
      </c>
      <c r="T6816" s="9" t="b">
        <v>1</v>
      </c>
      <c r="U6816" s="9" t="b">
        <v>0</v>
      </c>
      <c r="V6816" s="9" t="b">
        <v>0</v>
      </c>
      <c r="W6816" s="9" t="b">
        <v>0</v>
      </c>
      <c r="X6816" s="9" t="b">
        <v>1</v>
      </c>
      <c r="Y6816" s="9" t="b">
        <v>0</v>
      </c>
      <c r="Z6816" s="9" t="b">
        <v>1</v>
      </c>
      <c r="AA6816" s="9" t="b">
        <v>0</v>
      </c>
      <c r="AB6816" s="9" t="b">
        <v>1</v>
      </c>
      <c r="AC6816" s="9" t="b">
        <v>0</v>
      </c>
      <c r="AD6816" s="9" t="b">
        <v>0</v>
      </c>
      <c r="AE6816" s="9" t="b">
        <v>1</v>
      </c>
      <c r="AF6816" s="9" t="b">
        <v>1</v>
      </c>
      <c r="AG6816" s="9" t="b">
        <v>1</v>
      </c>
    </row>
    <row r="6817" spans="1:33" x14ac:dyDescent="0.2">
      <c r="A6817" s="11">
        <v>3</v>
      </c>
      <c r="B6817" t="s">
        <v>178</v>
      </c>
      <c r="C6817" t="s">
        <v>74</v>
      </c>
      <c r="D6817">
        <v>88</v>
      </c>
      <c r="E6817">
        <v>271510.68193999998</v>
      </c>
      <c r="F6817">
        <v>0</v>
      </c>
      <c r="G6817">
        <v>0</v>
      </c>
      <c r="H6817">
        <v>19</v>
      </c>
      <c r="I6817">
        <v>11</v>
      </c>
      <c r="J6817" s="10">
        <f>SUMIFS(Table1[time],Table1[repetition],Table1[[#This Row],[repetition]],Table1[config],Table1[[#This Row],[config]])</f>
        <v>111021618.15318599</v>
      </c>
      <c r="K6817" s="11">
        <v>50</v>
      </c>
      <c r="L6817" s="11">
        <v>1</v>
      </c>
      <c r="M6817" s="11" t="s">
        <v>151</v>
      </c>
      <c r="N6817" s="11" t="b">
        <v>0</v>
      </c>
      <c r="O6817" s="11" t="b">
        <v>1</v>
      </c>
      <c r="P6817" s="11" t="b">
        <v>1</v>
      </c>
      <c r="Q6817" s="11" t="b">
        <v>1</v>
      </c>
      <c r="R6817" s="11" t="b">
        <v>1</v>
      </c>
      <c r="S6817" s="11" t="b">
        <v>0</v>
      </c>
      <c r="T6817" s="11" t="b">
        <v>1</v>
      </c>
      <c r="U6817" s="11" t="b">
        <v>0</v>
      </c>
      <c r="V6817" s="11" t="b">
        <v>0</v>
      </c>
      <c r="W6817" s="11" t="b">
        <v>1</v>
      </c>
      <c r="X6817" s="11" t="b">
        <v>1</v>
      </c>
      <c r="Y6817" s="11" t="b">
        <v>1</v>
      </c>
      <c r="Z6817" s="11" t="b">
        <v>1</v>
      </c>
      <c r="AA6817" s="11" t="b">
        <v>0</v>
      </c>
      <c r="AB6817" s="11" t="b">
        <v>0</v>
      </c>
      <c r="AC6817" s="11" t="b">
        <v>0</v>
      </c>
      <c r="AD6817" s="11" t="b">
        <v>1</v>
      </c>
      <c r="AE6817" s="11" t="b">
        <v>1</v>
      </c>
      <c r="AF6817" s="11" t="b">
        <v>1</v>
      </c>
      <c r="AG6817" s="11" t="b">
        <v>1</v>
      </c>
    </row>
    <row r="6818" spans="1:33" x14ac:dyDescent="0.2">
      <c r="A6818" s="11">
        <v>1</v>
      </c>
      <c r="B6818" t="s">
        <v>179</v>
      </c>
      <c r="C6818" t="s">
        <v>74</v>
      </c>
      <c r="D6818">
        <v>0</v>
      </c>
      <c r="E6818">
        <v>7204397.8235989902</v>
      </c>
      <c r="F6818">
        <v>0</v>
      </c>
      <c r="G6818">
        <v>0</v>
      </c>
      <c r="H6818">
        <v>0</v>
      </c>
      <c r="I6818">
        <v>0</v>
      </c>
      <c r="J6818" s="10">
        <f>SUMIFS(Table1[time],Table1[repetition],Table1[[#This Row],[repetition]],Table1[config],Table1[[#This Row],[config]])</f>
        <v>110111861.49807175</v>
      </c>
      <c r="K6818" s="11">
        <v>150</v>
      </c>
      <c r="L6818" s="11">
        <v>1</v>
      </c>
      <c r="M6818" s="11" t="s">
        <v>149</v>
      </c>
      <c r="N6818" s="11" t="b">
        <v>0</v>
      </c>
      <c r="O6818" s="11" t="b">
        <v>1</v>
      </c>
      <c r="P6818" s="11" t="b">
        <v>1</v>
      </c>
      <c r="Q6818" s="11" t="b">
        <v>1</v>
      </c>
      <c r="R6818" s="11" t="b">
        <v>1</v>
      </c>
      <c r="S6818" s="11" t="b">
        <v>0</v>
      </c>
      <c r="T6818" s="11" t="b">
        <v>1</v>
      </c>
      <c r="U6818" s="11" t="b">
        <v>0</v>
      </c>
      <c r="V6818" s="11" t="b">
        <v>0</v>
      </c>
      <c r="W6818" s="11" t="b">
        <v>1</v>
      </c>
      <c r="X6818" s="11" t="b">
        <v>1</v>
      </c>
      <c r="Y6818" s="11" t="b">
        <v>1</v>
      </c>
      <c r="Z6818" s="11" t="b">
        <v>1</v>
      </c>
      <c r="AA6818" s="11" t="b">
        <v>0</v>
      </c>
      <c r="AB6818" s="11" t="b">
        <v>1</v>
      </c>
      <c r="AC6818" s="11" t="b">
        <v>1</v>
      </c>
      <c r="AD6818" s="11" t="b">
        <v>1</v>
      </c>
      <c r="AE6818" s="11" t="b">
        <v>1</v>
      </c>
      <c r="AF6818" s="11" t="b">
        <v>1</v>
      </c>
      <c r="AG6818" s="11" t="b">
        <v>0</v>
      </c>
    </row>
    <row r="6819" spans="1:33" x14ac:dyDescent="0.2">
      <c r="A6819" s="11">
        <v>2</v>
      </c>
      <c r="B6819" t="s">
        <v>179</v>
      </c>
      <c r="C6819" t="s">
        <v>74</v>
      </c>
      <c r="D6819">
        <v>0</v>
      </c>
      <c r="E6819">
        <v>7202523.6482871696</v>
      </c>
      <c r="F6819">
        <v>0</v>
      </c>
      <c r="G6819">
        <v>0</v>
      </c>
      <c r="H6819">
        <v>0</v>
      </c>
      <c r="I6819">
        <v>0</v>
      </c>
      <c r="J6819" s="10">
        <f>SUMIFS(Table1[time],Table1[repetition],Table1[[#This Row],[repetition]],Table1[config],Table1[[#This Row],[config]])</f>
        <v>106904682.3469297</v>
      </c>
      <c r="K6819" s="11">
        <v>50</v>
      </c>
      <c r="L6819" s="11">
        <v>4</v>
      </c>
      <c r="M6819" s="11" t="s">
        <v>151</v>
      </c>
      <c r="N6819" s="11" t="b">
        <v>1</v>
      </c>
      <c r="O6819" s="11" t="b">
        <v>0</v>
      </c>
      <c r="P6819" s="11" t="b">
        <v>0</v>
      </c>
      <c r="Q6819" s="11" t="b">
        <v>0</v>
      </c>
      <c r="R6819" s="11" t="b">
        <v>0</v>
      </c>
      <c r="S6819" s="11" t="b">
        <v>1</v>
      </c>
      <c r="T6819" s="11" t="b">
        <v>0</v>
      </c>
      <c r="U6819" s="11" t="b">
        <v>1</v>
      </c>
      <c r="V6819" s="11" t="b">
        <v>1</v>
      </c>
      <c r="W6819" s="11" t="b">
        <v>1</v>
      </c>
      <c r="X6819" s="11" t="b">
        <v>1</v>
      </c>
      <c r="Y6819" s="11" t="b">
        <v>1</v>
      </c>
      <c r="Z6819" s="11" t="b">
        <v>0</v>
      </c>
      <c r="AA6819" s="11" t="b">
        <v>1</v>
      </c>
      <c r="AB6819" s="11" t="b">
        <v>0</v>
      </c>
      <c r="AC6819" s="11" t="b">
        <v>1</v>
      </c>
      <c r="AD6819" s="11" t="b">
        <v>0</v>
      </c>
      <c r="AE6819" s="11" t="b">
        <v>1</v>
      </c>
      <c r="AF6819" s="11" t="b">
        <v>0</v>
      </c>
      <c r="AG6819" s="11" t="b">
        <v>1</v>
      </c>
    </row>
    <row r="6820" spans="1:33" x14ac:dyDescent="0.2">
      <c r="A6820" s="9">
        <v>3</v>
      </c>
      <c r="B6820" t="s">
        <v>179</v>
      </c>
      <c r="C6820" t="s">
        <v>74</v>
      </c>
      <c r="D6820">
        <v>0</v>
      </c>
      <c r="E6820">
        <v>7203876.193798</v>
      </c>
      <c r="F6820">
        <v>0</v>
      </c>
      <c r="G6820">
        <v>0</v>
      </c>
      <c r="H6820">
        <v>0</v>
      </c>
      <c r="I6820">
        <v>0</v>
      </c>
      <c r="J6820" s="8">
        <f>SUMIFS(Table1[time],Table1[repetition],Table1[[#This Row],[repetition]],Table1[config],Table1[[#This Row],[config]])</f>
        <v>111021618.15318599</v>
      </c>
      <c r="K6820" s="9">
        <v>50</v>
      </c>
      <c r="L6820" s="9">
        <v>5</v>
      </c>
      <c r="M6820" s="9" t="s">
        <v>149</v>
      </c>
      <c r="N6820" s="9" t="b">
        <v>0</v>
      </c>
      <c r="O6820" s="9" t="b">
        <v>1</v>
      </c>
      <c r="P6820" s="9" t="b">
        <v>0</v>
      </c>
      <c r="Q6820" s="9" t="b">
        <v>0</v>
      </c>
      <c r="R6820" s="9" t="b">
        <v>1</v>
      </c>
      <c r="S6820" s="9" t="b">
        <v>1</v>
      </c>
      <c r="T6820" s="9" t="b">
        <v>0</v>
      </c>
      <c r="U6820" s="9" t="b">
        <v>1</v>
      </c>
      <c r="V6820" s="9" t="b">
        <v>0</v>
      </c>
      <c r="W6820" s="9" t="b">
        <v>1</v>
      </c>
      <c r="X6820" s="9" t="b">
        <v>1</v>
      </c>
      <c r="Y6820" s="9" t="b">
        <v>0</v>
      </c>
      <c r="Z6820" s="9" t="b">
        <v>0</v>
      </c>
      <c r="AA6820" s="9" t="b">
        <v>0</v>
      </c>
      <c r="AB6820" s="9" t="b">
        <v>0</v>
      </c>
      <c r="AC6820" s="9" t="b">
        <v>1</v>
      </c>
      <c r="AD6820" s="9" t="b">
        <v>0</v>
      </c>
      <c r="AE6820" s="9" t="b">
        <v>1</v>
      </c>
      <c r="AF6820" s="9" t="b">
        <v>0</v>
      </c>
      <c r="AG6820" s="9" t="b">
        <v>0</v>
      </c>
    </row>
    <row r="6821" spans="1:33" x14ac:dyDescent="0.2">
      <c r="A6821" s="11">
        <v>1</v>
      </c>
      <c r="B6821" t="s">
        <v>171</v>
      </c>
      <c r="C6821" t="s">
        <v>74</v>
      </c>
      <c r="D6821">
        <v>0</v>
      </c>
      <c r="E6821">
        <v>581932.28174099897</v>
      </c>
      <c r="F6821">
        <v>0</v>
      </c>
      <c r="G6821">
        <v>0</v>
      </c>
      <c r="H6821">
        <v>0</v>
      </c>
      <c r="I6821">
        <v>0</v>
      </c>
      <c r="J6821" s="10">
        <f>SUMIFS(Table1[time],Table1[repetition],Table1[[#This Row],[repetition]],Table1[config],Table1[[#This Row],[config]])</f>
        <v>110111861.49807175</v>
      </c>
      <c r="K6821" s="11">
        <v>150</v>
      </c>
      <c r="L6821" s="11">
        <v>4</v>
      </c>
      <c r="M6821" s="11" t="s">
        <v>151</v>
      </c>
      <c r="N6821" s="11" t="b">
        <v>1</v>
      </c>
      <c r="O6821" s="11" t="b">
        <v>1</v>
      </c>
      <c r="P6821" s="11" t="b">
        <v>0</v>
      </c>
      <c r="Q6821" s="11" t="b">
        <v>0</v>
      </c>
      <c r="R6821" s="11" t="b">
        <v>0</v>
      </c>
      <c r="S6821" s="11" t="b">
        <v>1</v>
      </c>
      <c r="T6821" s="11" t="b">
        <v>0</v>
      </c>
      <c r="U6821" s="11" t="b">
        <v>0</v>
      </c>
      <c r="V6821" s="11" t="b">
        <v>1</v>
      </c>
      <c r="W6821" s="11" t="b">
        <v>0</v>
      </c>
      <c r="X6821" s="11" t="b">
        <v>0</v>
      </c>
      <c r="Y6821" s="11" t="b">
        <v>0</v>
      </c>
      <c r="Z6821" s="11" t="b">
        <v>1</v>
      </c>
      <c r="AA6821" s="11" t="b">
        <v>1</v>
      </c>
      <c r="AB6821" s="11" t="b">
        <v>1</v>
      </c>
      <c r="AC6821" s="11" t="b">
        <v>1</v>
      </c>
      <c r="AD6821" s="11" t="b">
        <v>0</v>
      </c>
      <c r="AE6821" s="11" t="b">
        <v>1</v>
      </c>
      <c r="AF6821" s="11" t="b">
        <v>1</v>
      </c>
      <c r="AG6821" s="11" t="b">
        <v>1</v>
      </c>
    </row>
    <row r="6822" spans="1:33" x14ac:dyDescent="0.2">
      <c r="A6822" s="9">
        <v>2</v>
      </c>
      <c r="B6822" t="s">
        <v>171</v>
      </c>
      <c r="C6822" t="s">
        <v>74</v>
      </c>
      <c r="D6822">
        <v>0</v>
      </c>
      <c r="E6822">
        <v>222912.00841218201</v>
      </c>
      <c r="F6822">
        <v>0</v>
      </c>
      <c r="G6822">
        <v>0</v>
      </c>
      <c r="H6822">
        <v>0</v>
      </c>
      <c r="I6822">
        <v>0</v>
      </c>
      <c r="J6822" s="8">
        <f>SUMIFS(Table1[time],Table1[repetition],Table1[[#This Row],[repetition]],Table1[config],Table1[[#This Row],[config]])</f>
        <v>106904682.3469297</v>
      </c>
      <c r="K6822" s="9">
        <v>50</v>
      </c>
      <c r="L6822" s="9">
        <v>2</v>
      </c>
      <c r="M6822" s="9" t="s">
        <v>149</v>
      </c>
      <c r="N6822" s="9" t="b">
        <v>1</v>
      </c>
      <c r="O6822" s="9" t="b">
        <v>0</v>
      </c>
      <c r="P6822" s="9" t="b">
        <v>0</v>
      </c>
      <c r="Q6822" s="9" t="b">
        <v>0</v>
      </c>
      <c r="R6822" s="9" t="b">
        <v>0</v>
      </c>
      <c r="S6822" s="9" t="b">
        <v>1</v>
      </c>
      <c r="T6822" s="9" t="b">
        <v>0</v>
      </c>
      <c r="U6822" s="9" t="b">
        <v>1</v>
      </c>
      <c r="V6822" s="9" t="b">
        <v>1</v>
      </c>
      <c r="W6822" s="9" t="b">
        <v>0</v>
      </c>
      <c r="X6822" s="9" t="b">
        <v>0</v>
      </c>
      <c r="Y6822" s="9" t="b">
        <v>0</v>
      </c>
      <c r="Z6822" s="9" t="b">
        <v>0</v>
      </c>
      <c r="AA6822" s="9" t="b">
        <v>1</v>
      </c>
      <c r="AB6822" s="9" t="b">
        <v>1</v>
      </c>
      <c r="AC6822" s="9" t="b">
        <v>1</v>
      </c>
      <c r="AD6822" s="9" t="b">
        <v>0</v>
      </c>
      <c r="AE6822" s="9" t="b">
        <v>0</v>
      </c>
      <c r="AF6822" s="9" t="b">
        <v>0</v>
      </c>
      <c r="AG6822" s="9" t="b">
        <v>0</v>
      </c>
    </row>
    <row r="6823" spans="1:33" x14ac:dyDescent="0.2">
      <c r="A6823" s="9">
        <v>3</v>
      </c>
      <c r="B6823" t="s">
        <v>171</v>
      </c>
      <c r="C6823" t="s">
        <v>74</v>
      </c>
      <c r="D6823">
        <v>0</v>
      </c>
      <c r="E6823">
        <v>511496.63724099903</v>
      </c>
      <c r="F6823">
        <v>0</v>
      </c>
      <c r="G6823">
        <v>0</v>
      </c>
      <c r="H6823">
        <v>0</v>
      </c>
      <c r="I6823">
        <v>0</v>
      </c>
      <c r="J6823" s="8">
        <f>SUMIFS(Table1[time],Table1[repetition],Table1[[#This Row],[repetition]],Table1[config],Table1[[#This Row],[config]])</f>
        <v>111021618.15318599</v>
      </c>
      <c r="K6823" s="9">
        <v>50</v>
      </c>
      <c r="L6823" s="9">
        <v>1</v>
      </c>
      <c r="M6823" s="9" t="s">
        <v>151</v>
      </c>
      <c r="N6823" s="9" t="b">
        <v>0</v>
      </c>
      <c r="O6823" s="9" t="b">
        <v>1</v>
      </c>
      <c r="P6823" s="9" t="b">
        <v>1</v>
      </c>
      <c r="Q6823" s="9" t="b">
        <v>1</v>
      </c>
      <c r="R6823" s="9" t="b">
        <v>1</v>
      </c>
      <c r="S6823" s="9" t="b">
        <v>0</v>
      </c>
      <c r="T6823" s="9" t="b">
        <v>1</v>
      </c>
      <c r="U6823" s="9" t="b">
        <v>0</v>
      </c>
      <c r="V6823" s="9" t="b">
        <v>0</v>
      </c>
      <c r="W6823" s="9" t="b">
        <v>1</v>
      </c>
      <c r="X6823" s="9" t="b">
        <v>1</v>
      </c>
      <c r="Y6823" s="9" t="b">
        <v>1</v>
      </c>
      <c r="Z6823" s="9" t="b">
        <v>1</v>
      </c>
      <c r="AA6823" s="9" t="b">
        <v>0</v>
      </c>
      <c r="AB6823" s="9" t="b">
        <v>0</v>
      </c>
      <c r="AC6823" s="9" t="b">
        <v>0</v>
      </c>
      <c r="AD6823" s="9" t="b">
        <v>1</v>
      </c>
      <c r="AE6823" s="9" t="b">
        <v>1</v>
      </c>
      <c r="AF6823" s="9" t="b">
        <v>1</v>
      </c>
      <c r="AG6823" s="9" t="b">
        <v>1</v>
      </c>
    </row>
    <row r="6824" spans="1:33" x14ac:dyDescent="0.2">
      <c r="A6824" s="11">
        <v>1</v>
      </c>
      <c r="B6824" t="s">
        <v>180</v>
      </c>
      <c r="C6824" t="s">
        <v>74</v>
      </c>
      <c r="D6824">
        <v>0</v>
      </c>
      <c r="E6824">
        <v>324770.68916900299</v>
      </c>
      <c r="F6824">
        <v>0</v>
      </c>
      <c r="G6824">
        <v>0</v>
      </c>
      <c r="H6824">
        <v>0</v>
      </c>
      <c r="I6824">
        <v>0</v>
      </c>
      <c r="J6824" s="10">
        <f>SUMIFS(Table1[time],Table1[repetition],Table1[[#This Row],[repetition]],Table1[config],Table1[[#This Row],[config]])</f>
        <v>110111861.49807175</v>
      </c>
      <c r="K6824" s="11">
        <v>150</v>
      </c>
      <c r="L6824" s="11">
        <v>5</v>
      </c>
      <c r="M6824" s="11" t="s">
        <v>149</v>
      </c>
      <c r="N6824" s="11" t="b">
        <v>0</v>
      </c>
      <c r="O6824" s="11" t="b">
        <v>1</v>
      </c>
      <c r="P6824" s="11" t="b">
        <v>0</v>
      </c>
      <c r="Q6824" s="11" t="b">
        <v>0</v>
      </c>
      <c r="R6824" s="11" t="b">
        <v>0</v>
      </c>
      <c r="S6824" s="11" t="b">
        <v>1</v>
      </c>
      <c r="T6824" s="11" t="b">
        <v>0</v>
      </c>
      <c r="U6824" s="11" t="b">
        <v>0</v>
      </c>
      <c r="V6824" s="11" t="b">
        <v>1</v>
      </c>
      <c r="W6824" s="11" t="b">
        <v>1</v>
      </c>
      <c r="X6824" s="11" t="b">
        <v>1</v>
      </c>
      <c r="Y6824" s="11" t="b">
        <v>1</v>
      </c>
      <c r="Z6824" s="11" t="b">
        <v>0</v>
      </c>
      <c r="AA6824" s="11" t="b">
        <v>0</v>
      </c>
      <c r="AB6824" s="11" t="b">
        <v>1</v>
      </c>
      <c r="AC6824" s="11" t="b">
        <v>0</v>
      </c>
      <c r="AD6824" s="11" t="b">
        <v>1</v>
      </c>
      <c r="AE6824" s="11" t="b">
        <v>0</v>
      </c>
      <c r="AF6824" s="11" t="b">
        <v>0</v>
      </c>
      <c r="AG6824" s="11" t="b">
        <v>1</v>
      </c>
    </row>
    <row r="6825" spans="1:33" x14ac:dyDescent="0.2">
      <c r="A6825" s="11">
        <v>2</v>
      </c>
      <c r="B6825" t="s">
        <v>180</v>
      </c>
      <c r="C6825" t="s">
        <v>74</v>
      </c>
      <c r="D6825">
        <v>0</v>
      </c>
      <c r="E6825">
        <v>118169.94860768301</v>
      </c>
      <c r="F6825">
        <v>0</v>
      </c>
      <c r="G6825">
        <v>0</v>
      </c>
      <c r="H6825">
        <v>0</v>
      </c>
      <c r="I6825">
        <v>0</v>
      </c>
      <c r="J6825" s="10">
        <f>SUMIFS(Table1[time],Table1[repetition],Table1[[#This Row],[repetition]],Table1[config],Table1[[#This Row],[config]])</f>
        <v>106904682.3469297</v>
      </c>
      <c r="K6825" s="11">
        <v>50</v>
      </c>
      <c r="L6825" s="11">
        <v>2</v>
      </c>
      <c r="M6825" s="11" t="s">
        <v>149</v>
      </c>
      <c r="N6825" s="11" t="b">
        <v>1</v>
      </c>
      <c r="O6825" s="11" t="b">
        <v>0</v>
      </c>
      <c r="P6825" s="11" t="b">
        <v>0</v>
      </c>
      <c r="Q6825" s="11" t="b">
        <v>0</v>
      </c>
      <c r="R6825" s="11" t="b">
        <v>0</v>
      </c>
      <c r="S6825" s="11" t="b">
        <v>1</v>
      </c>
      <c r="T6825" s="11" t="b">
        <v>0</v>
      </c>
      <c r="U6825" s="11" t="b">
        <v>1</v>
      </c>
      <c r="V6825" s="11" t="b">
        <v>1</v>
      </c>
      <c r="W6825" s="11" t="b">
        <v>0</v>
      </c>
      <c r="X6825" s="11" t="b">
        <v>0</v>
      </c>
      <c r="Y6825" s="11" t="b">
        <v>0</v>
      </c>
      <c r="Z6825" s="11" t="b">
        <v>0</v>
      </c>
      <c r="AA6825" s="11" t="b">
        <v>1</v>
      </c>
      <c r="AB6825" s="11" t="b">
        <v>1</v>
      </c>
      <c r="AC6825" s="11" t="b">
        <v>1</v>
      </c>
      <c r="AD6825" s="11" t="b">
        <v>0</v>
      </c>
      <c r="AE6825" s="11" t="b">
        <v>0</v>
      </c>
      <c r="AF6825" s="11" t="b">
        <v>0</v>
      </c>
      <c r="AG6825" s="11" t="b">
        <v>0</v>
      </c>
    </row>
    <row r="6826" spans="1:33" x14ac:dyDescent="0.2">
      <c r="A6826" s="11">
        <v>3</v>
      </c>
      <c r="B6826" t="s">
        <v>180</v>
      </c>
      <c r="C6826" t="s">
        <v>74</v>
      </c>
      <c r="D6826">
        <v>0</v>
      </c>
      <c r="E6826">
        <v>272354.630257999</v>
      </c>
      <c r="F6826">
        <v>0</v>
      </c>
      <c r="G6826">
        <v>0</v>
      </c>
      <c r="H6826">
        <v>0</v>
      </c>
      <c r="I6826">
        <v>0</v>
      </c>
      <c r="J6826" s="10">
        <f>SUMIFS(Table1[time],Table1[repetition],Table1[[#This Row],[repetition]],Table1[config],Table1[[#This Row],[config]])</f>
        <v>111021618.15318599</v>
      </c>
      <c r="K6826" s="11">
        <v>50</v>
      </c>
      <c r="L6826" s="11">
        <v>1</v>
      </c>
      <c r="M6826" s="11" t="s">
        <v>151</v>
      </c>
      <c r="N6826" s="11" t="b">
        <v>0</v>
      </c>
      <c r="O6826" s="11" t="b">
        <v>1</v>
      </c>
      <c r="P6826" s="11" t="b">
        <v>1</v>
      </c>
      <c r="Q6826" s="11" t="b">
        <v>1</v>
      </c>
      <c r="R6826" s="11" t="b">
        <v>1</v>
      </c>
      <c r="S6826" s="11" t="b">
        <v>0</v>
      </c>
      <c r="T6826" s="11" t="b">
        <v>1</v>
      </c>
      <c r="U6826" s="11" t="b">
        <v>0</v>
      </c>
      <c r="V6826" s="11" t="b">
        <v>0</v>
      </c>
      <c r="W6826" s="11" t="b">
        <v>1</v>
      </c>
      <c r="X6826" s="11" t="b">
        <v>1</v>
      </c>
      <c r="Y6826" s="11" t="b">
        <v>1</v>
      </c>
      <c r="Z6826" s="11" t="b">
        <v>1</v>
      </c>
      <c r="AA6826" s="11" t="b">
        <v>0</v>
      </c>
      <c r="AB6826" s="11" t="b">
        <v>0</v>
      </c>
      <c r="AC6826" s="11" t="b">
        <v>0</v>
      </c>
      <c r="AD6826" s="11" t="b">
        <v>1</v>
      </c>
      <c r="AE6826" s="11" t="b">
        <v>1</v>
      </c>
      <c r="AF6826" s="11" t="b">
        <v>1</v>
      </c>
      <c r="AG6826" s="11" t="b">
        <v>1</v>
      </c>
    </row>
    <row r="6827" spans="1:33" x14ac:dyDescent="0.2">
      <c r="A6827" s="11">
        <v>1</v>
      </c>
      <c r="B6827" t="s">
        <v>182</v>
      </c>
      <c r="C6827" t="s">
        <v>74</v>
      </c>
      <c r="D6827">
        <v>0</v>
      </c>
      <c r="E6827">
        <v>7204321.3524249699</v>
      </c>
      <c r="F6827">
        <v>0</v>
      </c>
      <c r="G6827">
        <v>0</v>
      </c>
      <c r="H6827">
        <v>0</v>
      </c>
      <c r="I6827">
        <v>0</v>
      </c>
      <c r="J6827" s="10">
        <f>SUMIFS(Table1[time],Table1[repetition],Table1[[#This Row],[repetition]],Table1[config],Table1[[#This Row],[config]])</f>
        <v>110111861.49807175</v>
      </c>
      <c r="K6827" s="11">
        <v>200</v>
      </c>
      <c r="L6827" s="11">
        <v>4</v>
      </c>
      <c r="M6827" s="11" t="s">
        <v>151</v>
      </c>
      <c r="N6827" s="11" t="b">
        <v>1</v>
      </c>
      <c r="O6827" s="11" t="b">
        <v>1</v>
      </c>
      <c r="P6827" s="11" t="b">
        <v>1</v>
      </c>
      <c r="Q6827" s="11" t="b">
        <v>1</v>
      </c>
      <c r="R6827" s="11" t="b">
        <v>1</v>
      </c>
      <c r="S6827" s="11" t="b">
        <v>1</v>
      </c>
      <c r="T6827" s="11" t="b">
        <v>1</v>
      </c>
      <c r="U6827" s="11" t="b">
        <v>1</v>
      </c>
      <c r="V6827" s="11" t="b">
        <v>1</v>
      </c>
      <c r="W6827" s="11" t="b">
        <v>0</v>
      </c>
      <c r="X6827" s="11" t="b">
        <v>0</v>
      </c>
      <c r="Y6827" s="11" t="b">
        <v>0</v>
      </c>
      <c r="Z6827" s="11" t="b">
        <v>0</v>
      </c>
      <c r="AA6827" s="11" t="b">
        <v>0</v>
      </c>
      <c r="AB6827" s="11" t="b">
        <v>1</v>
      </c>
      <c r="AC6827" s="11" t="b">
        <v>0</v>
      </c>
      <c r="AD6827" s="11" t="b">
        <v>1</v>
      </c>
      <c r="AE6827" s="11" t="b">
        <v>0</v>
      </c>
      <c r="AF6827" s="11" t="b">
        <v>1</v>
      </c>
      <c r="AG6827" s="11" t="b">
        <v>0</v>
      </c>
    </row>
    <row r="6828" spans="1:33" x14ac:dyDescent="0.2">
      <c r="A6828" s="9">
        <v>2</v>
      </c>
      <c r="B6828" t="s">
        <v>182</v>
      </c>
      <c r="C6828" t="s">
        <v>74</v>
      </c>
      <c r="D6828">
        <v>0</v>
      </c>
      <c r="E6828">
        <v>7202593.2272961298</v>
      </c>
      <c r="F6828">
        <v>0</v>
      </c>
      <c r="G6828">
        <v>0</v>
      </c>
      <c r="H6828">
        <v>0</v>
      </c>
      <c r="I6828">
        <v>0</v>
      </c>
      <c r="J6828" s="8">
        <f>SUMIFS(Table1[time],Table1[repetition],Table1[[#This Row],[repetition]],Table1[config],Table1[[#This Row],[config]])</f>
        <v>106904682.3469297</v>
      </c>
      <c r="K6828" s="9">
        <v>50</v>
      </c>
      <c r="L6828" s="9">
        <v>4</v>
      </c>
      <c r="M6828" s="9" t="s">
        <v>151</v>
      </c>
      <c r="N6828" s="9" t="b">
        <v>1</v>
      </c>
      <c r="O6828" s="9" t="b">
        <v>0</v>
      </c>
      <c r="P6828" s="9" t="b">
        <v>0</v>
      </c>
      <c r="Q6828" s="9" t="b">
        <v>0</v>
      </c>
      <c r="R6828" s="9" t="b">
        <v>0</v>
      </c>
      <c r="S6828" s="9" t="b">
        <v>1</v>
      </c>
      <c r="T6828" s="9" t="b">
        <v>0</v>
      </c>
      <c r="U6828" s="9" t="b">
        <v>1</v>
      </c>
      <c r="V6828" s="9" t="b">
        <v>1</v>
      </c>
      <c r="W6828" s="9" t="b">
        <v>1</v>
      </c>
      <c r="X6828" s="9" t="b">
        <v>1</v>
      </c>
      <c r="Y6828" s="9" t="b">
        <v>1</v>
      </c>
      <c r="Z6828" s="9" t="b">
        <v>0</v>
      </c>
      <c r="AA6828" s="9" t="b">
        <v>1</v>
      </c>
      <c r="AB6828" s="9" t="b">
        <v>0</v>
      </c>
      <c r="AC6828" s="9" t="b">
        <v>1</v>
      </c>
      <c r="AD6828" s="9" t="b">
        <v>0</v>
      </c>
      <c r="AE6828" s="9" t="b">
        <v>1</v>
      </c>
      <c r="AF6828" s="9" t="b">
        <v>0</v>
      </c>
      <c r="AG6828" s="9" t="b">
        <v>1</v>
      </c>
    </row>
    <row r="6829" spans="1:33" x14ac:dyDescent="0.2">
      <c r="A6829" s="11">
        <v>3</v>
      </c>
      <c r="B6829" t="s">
        <v>182</v>
      </c>
      <c r="C6829" t="s">
        <v>74</v>
      </c>
      <c r="D6829">
        <v>0</v>
      </c>
      <c r="E6829">
        <v>7203968.2687969999</v>
      </c>
      <c r="F6829">
        <v>0</v>
      </c>
      <c r="G6829">
        <v>0</v>
      </c>
      <c r="H6829">
        <v>0</v>
      </c>
      <c r="I6829">
        <v>0</v>
      </c>
      <c r="J6829" s="10">
        <f>SUMIFS(Table1[time],Table1[repetition],Table1[[#This Row],[repetition]],Table1[config],Table1[[#This Row],[config]])</f>
        <v>111021618.15318599</v>
      </c>
      <c r="K6829" s="11">
        <v>50</v>
      </c>
      <c r="L6829" s="11">
        <v>5</v>
      </c>
      <c r="M6829" s="11" t="s">
        <v>149</v>
      </c>
      <c r="N6829" s="11" t="b">
        <v>0</v>
      </c>
      <c r="O6829" s="11" t="b">
        <v>1</v>
      </c>
      <c r="P6829" s="11" t="b">
        <v>0</v>
      </c>
      <c r="Q6829" s="11" t="b">
        <v>0</v>
      </c>
      <c r="R6829" s="11" t="b">
        <v>1</v>
      </c>
      <c r="S6829" s="11" t="b">
        <v>1</v>
      </c>
      <c r="T6829" s="11" t="b">
        <v>0</v>
      </c>
      <c r="U6829" s="11" t="b">
        <v>1</v>
      </c>
      <c r="V6829" s="11" t="b">
        <v>0</v>
      </c>
      <c r="W6829" s="11" t="b">
        <v>1</v>
      </c>
      <c r="X6829" s="11" t="b">
        <v>1</v>
      </c>
      <c r="Y6829" s="11" t="b">
        <v>0</v>
      </c>
      <c r="Z6829" s="11" t="b">
        <v>0</v>
      </c>
      <c r="AA6829" s="11" t="b">
        <v>0</v>
      </c>
      <c r="AB6829" s="11" t="b">
        <v>0</v>
      </c>
      <c r="AC6829" s="11" t="b">
        <v>1</v>
      </c>
      <c r="AD6829" s="11" t="b">
        <v>0</v>
      </c>
      <c r="AE6829" s="11" t="b">
        <v>1</v>
      </c>
      <c r="AF6829" s="11" t="b">
        <v>0</v>
      </c>
      <c r="AG6829" s="11" t="b">
        <v>0</v>
      </c>
    </row>
    <row r="6830" spans="1:33" x14ac:dyDescent="0.2">
      <c r="A6830" s="11">
        <v>1</v>
      </c>
      <c r="B6830" t="s">
        <v>184</v>
      </c>
      <c r="C6830" t="s">
        <v>74</v>
      </c>
      <c r="D6830">
        <v>0</v>
      </c>
      <c r="E6830">
        <v>7203649.6594900303</v>
      </c>
      <c r="F6830">
        <v>0</v>
      </c>
      <c r="G6830">
        <v>0</v>
      </c>
      <c r="H6830">
        <v>0</v>
      </c>
      <c r="I6830">
        <v>0</v>
      </c>
      <c r="J6830" s="10">
        <f>SUMIFS(Table1[time],Table1[repetition],Table1[[#This Row],[repetition]],Table1[config],Table1[[#This Row],[config]])</f>
        <v>110111861.49807175</v>
      </c>
      <c r="K6830" s="11">
        <v>200</v>
      </c>
      <c r="L6830" s="11">
        <v>6</v>
      </c>
      <c r="M6830" s="11" t="s">
        <v>150</v>
      </c>
      <c r="N6830" s="11" t="b">
        <v>1</v>
      </c>
      <c r="O6830" s="11" t="b">
        <v>1</v>
      </c>
      <c r="P6830" s="11" t="b">
        <v>0</v>
      </c>
      <c r="Q6830" s="11" t="b">
        <v>1</v>
      </c>
      <c r="R6830" s="11" t="b">
        <v>0</v>
      </c>
      <c r="S6830" s="11" t="b">
        <v>0</v>
      </c>
      <c r="T6830" s="11" t="b">
        <v>0</v>
      </c>
      <c r="U6830" s="11" t="b">
        <v>0</v>
      </c>
      <c r="V6830" s="11" t="b">
        <v>0</v>
      </c>
      <c r="W6830" s="11" t="b">
        <v>0</v>
      </c>
      <c r="X6830" s="11" t="b">
        <v>0</v>
      </c>
      <c r="Y6830" s="11" t="b">
        <v>1</v>
      </c>
      <c r="Z6830" s="11" t="b">
        <v>0</v>
      </c>
      <c r="AA6830" s="11" t="b">
        <v>1</v>
      </c>
      <c r="AB6830" s="11" t="b">
        <v>1</v>
      </c>
      <c r="AC6830" s="11" t="b">
        <v>0</v>
      </c>
      <c r="AD6830" s="11" t="b">
        <v>0</v>
      </c>
      <c r="AE6830" s="11" t="b">
        <v>1</v>
      </c>
      <c r="AF6830" s="11" t="b">
        <v>1</v>
      </c>
      <c r="AG6830" s="11" t="b">
        <v>0</v>
      </c>
    </row>
    <row r="6831" spans="1:33" x14ac:dyDescent="0.2">
      <c r="A6831" s="9">
        <v>2</v>
      </c>
      <c r="B6831" t="s">
        <v>184</v>
      </c>
      <c r="C6831" t="s">
        <v>74</v>
      </c>
      <c r="D6831">
        <v>0</v>
      </c>
      <c r="E6831">
        <v>7202598.4149686899</v>
      </c>
      <c r="F6831">
        <v>0</v>
      </c>
      <c r="G6831">
        <v>0</v>
      </c>
      <c r="H6831">
        <v>0</v>
      </c>
      <c r="I6831">
        <v>0</v>
      </c>
      <c r="J6831" s="8">
        <f>SUMIFS(Table1[time],Table1[repetition],Table1[[#This Row],[repetition]],Table1[config],Table1[[#This Row],[config]])</f>
        <v>106904682.3469297</v>
      </c>
      <c r="K6831" s="9">
        <v>50</v>
      </c>
      <c r="L6831" s="9">
        <v>4</v>
      </c>
      <c r="M6831" s="9" t="s">
        <v>151</v>
      </c>
      <c r="N6831" s="9" t="b">
        <v>1</v>
      </c>
      <c r="O6831" s="9" t="b">
        <v>0</v>
      </c>
      <c r="P6831" s="9" t="b">
        <v>0</v>
      </c>
      <c r="Q6831" s="9" t="b">
        <v>0</v>
      </c>
      <c r="R6831" s="9" t="b">
        <v>0</v>
      </c>
      <c r="S6831" s="9" t="b">
        <v>1</v>
      </c>
      <c r="T6831" s="9" t="b">
        <v>0</v>
      </c>
      <c r="U6831" s="9" t="b">
        <v>1</v>
      </c>
      <c r="V6831" s="9" t="b">
        <v>1</v>
      </c>
      <c r="W6831" s="9" t="b">
        <v>1</v>
      </c>
      <c r="X6831" s="9" t="b">
        <v>1</v>
      </c>
      <c r="Y6831" s="9" t="b">
        <v>1</v>
      </c>
      <c r="Z6831" s="9" t="b">
        <v>0</v>
      </c>
      <c r="AA6831" s="9" t="b">
        <v>1</v>
      </c>
      <c r="AB6831" s="9" t="b">
        <v>0</v>
      </c>
      <c r="AC6831" s="9" t="b">
        <v>1</v>
      </c>
      <c r="AD6831" s="9" t="b">
        <v>0</v>
      </c>
      <c r="AE6831" s="9" t="b">
        <v>1</v>
      </c>
      <c r="AF6831" s="9" t="b">
        <v>0</v>
      </c>
      <c r="AG6831" s="9" t="b">
        <v>1</v>
      </c>
    </row>
    <row r="6832" spans="1:33" x14ac:dyDescent="0.2">
      <c r="A6832" s="11">
        <v>3</v>
      </c>
      <c r="B6832" t="s">
        <v>184</v>
      </c>
      <c r="C6832" t="s">
        <v>74</v>
      </c>
      <c r="D6832">
        <v>0</v>
      </c>
      <c r="E6832">
        <v>7210977.6790119996</v>
      </c>
      <c r="F6832">
        <v>0</v>
      </c>
      <c r="G6832">
        <v>0</v>
      </c>
      <c r="H6832">
        <v>0</v>
      </c>
      <c r="I6832">
        <v>0</v>
      </c>
      <c r="J6832" s="10">
        <f>SUMIFS(Table1[time],Table1[repetition],Table1[[#This Row],[repetition]],Table1[config],Table1[[#This Row],[config]])</f>
        <v>111021618.15318599</v>
      </c>
      <c r="K6832" s="11">
        <v>50</v>
      </c>
      <c r="L6832" s="11">
        <v>5</v>
      </c>
      <c r="M6832" s="11" t="s">
        <v>149</v>
      </c>
      <c r="N6832" s="11" t="b">
        <v>0</v>
      </c>
      <c r="O6832" s="11" t="b">
        <v>1</v>
      </c>
      <c r="P6832" s="11" t="b">
        <v>0</v>
      </c>
      <c r="Q6832" s="11" t="b">
        <v>0</v>
      </c>
      <c r="R6832" s="11" t="b">
        <v>1</v>
      </c>
      <c r="S6832" s="11" t="b">
        <v>1</v>
      </c>
      <c r="T6832" s="11" t="b">
        <v>0</v>
      </c>
      <c r="U6832" s="11" t="b">
        <v>1</v>
      </c>
      <c r="V6832" s="11" t="b">
        <v>0</v>
      </c>
      <c r="W6832" s="11" t="b">
        <v>1</v>
      </c>
      <c r="X6832" s="11" t="b">
        <v>1</v>
      </c>
      <c r="Y6832" s="11" t="b">
        <v>0</v>
      </c>
      <c r="Z6832" s="11" t="b">
        <v>0</v>
      </c>
      <c r="AA6832" s="11" t="b">
        <v>0</v>
      </c>
      <c r="AB6832" s="11" t="b">
        <v>0</v>
      </c>
      <c r="AC6832" s="11" t="b">
        <v>1</v>
      </c>
      <c r="AD6832" s="11" t="b">
        <v>0</v>
      </c>
      <c r="AE6832" s="11" t="b">
        <v>1</v>
      </c>
      <c r="AF6832" s="11" t="b">
        <v>0</v>
      </c>
      <c r="AG6832" s="11" t="b">
        <v>0</v>
      </c>
    </row>
    <row r="6833" spans="1:33" x14ac:dyDescent="0.2">
      <c r="A6833" s="11">
        <v>1</v>
      </c>
      <c r="B6833" t="s">
        <v>185</v>
      </c>
      <c r="C6833" t="s">
        <v>74</v>
      </c>
      <c r="D6833">
        <v>0</v>
      </c>
      <c r="E6833">
        <v>313749.60040100198</v>
      </c>
      <c r="F6833">
        <v>0</v>
      </c>
      <c r="G6833">
        <v>0</v>
      </c>
      <c r="H6833">
        <v>0</v>
      </c>
      <c r="I6833">
        <v>0</v>
      </c>
      <c r="J6833" s="10">
        <f>SUMIFS(Table1[time],Table1[repetition],Table1[[#This Row],[repetition]],Table1[config],Table1[[#This Row],[config]])</f>
        <v>110111861.49807175</v>
      </c>
      <c r="K6833" s="11">
        <v>600</v>
      </c>
      <c r="L6833" s="11">
        <v>3</v>
      </c>
      <c r="M6833" s="11" t="s">
        <v>151</v>
      </c>
      <c r="N6833" s="11" t="b">
        <v>0</v>
      </c>
      <c r="O6833" s="11" t="b">
        <v>1</v>
      </c>
      <c r="P6833" s="11" t="b">
        <v>0</v>
      </c>
      <c r="Q6833" s="11" t="b">
        <v>1</v>
      </c>
      <c r="R6833" s="11" t="b">
        <v>1</v>
      </c>
      <c r="S6833" s="11" t="b">
        <v>1</v>
      </c>
      <c r="T6833" s="11" t="b">
        <v>1</v>
      </c>
      <c r="U6833" s="11" t="b">
        <v>0</v>
      </c>
      <c r="V6833" s="11" t="b">
        <v>0</v>
      </c>
      <c r="W6833" s="11" t="b">
        <v>1</v>
      </c>
      <c r="X6833" s="11" t="b">
        <v>0</v>
      </c>
      <c r="Y6833" s="11" t="b">
        <v>0</v>
      </c>
      <c r="Z6833" s="11" t="b">
        <v>1</v>
      </c>
      <c r="AA6833" s="11" t="b">
        <v>0</v>
      </c>
      <c r="AB6833" s="11" t="b">
        <v>0</v>
      </c>
      <c r="AC6833" s="11" t="b">
        <v>1</v>
      </c>
      <c r="AD6833" s="11" t="b">
        <v>1</v>
      </c>
      <c r="AE6833" s="11" t="b">
        <v>0</v>
      </c>
      <c r="AF6833" s="11" t="b">
        <v>1</v>
      </c>
      <c r="AG6833" s="11" t="b">
        <v>0</v>
      </c>
    </row>
    <row r="6834" spans="1:33" x14ac:dyDescent="0.2">
      <c r="A6834" s="11">
        <v>2</v>
      </c>
      <c r="B6834" t="s">
        <v>185</v>
      </c>
      <c r="C6834" t="s">
        <v>74</v>
      </c>
      <c r="D6834">
        <v>0</v>
      </c>
      <c r="E6834">
        <v>118825.0007811</v>
      </c>
      <c r="F6834">
        <v>0</v>
      </c>
      <c r="G6834">
        <v>0</v>
      </c>
      <c r="H6834">
        <v>0</v>
      </c>
      <c r="I6834">
        <v>0</v>
      </c>
      <c r="J6834" s="10">
        <f>SUMIFS(Table1[time],Table1[repetition],Table1[[#This Row],[repetition]],Table1[config],Table1[[#This Row],[config]])</f>
        <v>106904682.3469297</v>
      </c>
      <c r="K6834" s="11">
        <v>50</v>
      </c>
      <c r="L6834" s="11">
        <v>2</v>
      </c>
      <c r="M6834" s="11" t="s">
        <v>149</v>
      </c>
      <c r="N6834" s="11" t="b">
        <v>1</v>
      </c>
      <c r="O6834" s="11" t="b">
        <v>0</v>
      </c>
      <c r="P6834" s="11" t="b">
        <v>0</v>
      </c>
      <c r="Q6834" s="11" t="b">
        <v>0</v>
      </c>
      <c r="R6834" s="11" t="b">
        <v>0</v>
      </c>
      <c r="S6834" s="11" t="b">
        <v>1</v>
      </c>
      <c r="T6834" s="11" t="b">
        <v>0</v>
      </c>
      <c r="U6834" s="11" t="b">
        <v>1</v>
      </c>
      <c r="V6834" s="11" t="b">
        <v>1</v>
      </c>
      <c r="W6834" s="11" t="b">
        <v>0</v>
      </c>
      <c r="X6834" s="11" t="b">
        <v>0</v>
      </c>
      <c r="Y6834" s="11" t="b">
        <v>0</v>
      </c>
      <c r="Z6834" s="11" t="b">
        <v>0</v>
      </c>
      <c r="AA6834" s="11" t="b">
        <v>1</v>
      </c>
      <c r="AB6834" s="11" t="b">
        <v>1</v>
      </c>
      <c r="AC6834" s="11" t="b">
        <v>1</v>
      </c>
      <c r="AD6834" s="11" t="b">
        <v>0</v>
      </c>
      <c r="AE6834" s="11" t="b">
        <v>0</v>
      </c>
      <c r="AF6834" s="11" t="b">
        <v>0</v>
      </c>
      <c r="AG6834" s="11" t="b">
        <v>0</v>
      </c>
    </row>
    <row r="6835" spans="1:33" x14ac:dyDescent="0.2">
      <c r="A6835" s="11">
        <v>3</v>
      </c>
      <c r="B6835" t="s">
        <v>185</v>
      </c>
      <c r="C6835" t="s">
        <v>74</v>
      </c>
      <c r="D6835">
        <v>0</v>
      </c>
      <c r="E6835">
        <v>279553.03006200102</v>
      </c>
      <c r="F6835">
        <v>0</v>
      </c>
      <c r="G6835">
        <v>0</v>
      </c>
      <c r="H6835">
        <v>0</v>
      </c>
      <c r="I6835">
        <v>0</v>
      </c>
      <c r="J6835" s="10">
        <f>SUMIFS(Table1[time],Table1[repetition],Table1[[#This Row],[repetition]],Table1[config],Table1[[#This Row],[config]])</f>
        <v>111021618.15318599</v>
      </c>
      <c r="K6835" s="11">
        <v>50</v>
      </c>
      <c r="L6835" s="11">
        <v>1</v>
      </c>
      <c r="M6835" s="11" t="s">
        <v>151</v>
      </c>
      <c r="N6835" s="11" t="b">
        <v>0</v>
      </c>
      <c r="O6835" s="11" t="b">
        <v>1</v>
      </c>
      <c r="P6835" s="11" t="b">
        <v>1</v>
      </c>
      <c r="Q6835" s="11" t="b">
        <v>1</v>
      </c>
      <c r="R6835" s="11" t="b">
        <v>1</v>
      </c>
      <c r="S6835" s="11" t="b">
        <v>0</v>
      </c>
      <c r="T6835" s="11" t="b">
        <v>1</v>
      </c>
      <c r="U6835" s="11" t="b">
        <v>0</v>
      </c>
      <c r="V6835" s="11" t="b">
        <v>0</v>
      </c>
      <c r="W6835" s="11" t="b">
        <v>1</v>
      </c>
      <c r="X6835" s="11" t="b">
        <v>1</v>
      </c>
      <c r="Y6835" s="11" t="b">
        <v>1</v>
      </c>
      <c r="Z6835" s="11" t="b">
        <v>1</v>
      </c>
      <c r="AA6835" s="11" t="b">
        <v>0</v>
      </c>
      <c r="AB6835" s="11" t="b">
        <v>0</v>
      </c>
      <c r="AC6835" s="11" t="b">
        <v>0</v>
      </c>
      <c r="AD6835" s="11" t="b">
        <v>1</v>
      </c>
      <c r="AE6835" s="11" t="b">
        <v>1</v>
      </c>
      <c r="AF6835" s="11" t="b">
        <v>1</v>
      </c>
      <c r="AG6835" s="11" t="b">
        <v>1</v>
      </c>
    </row>
    <row r="6836" spans="1:33" x14ac:dyDescent="0.2">
      <c r="A6836" s="11">
        <v>1</v>
      </c>
      <c r="B6836" t="s">
        <v>186</v>
      </c>
      <c r="C6836" t="s">
        <v>74</v>
      </c>
      <c r="D6836">
        <v>0</v>
      </c>
      <c r="E6836">
        <v>7204060.1099119503</v>
      </c>
      <c r="F6836">
        <v>0</v>
      </c>
      <c r="G6836">
        <v>0</v>
      </c>
      <c r="H6836">
        <v>0</v>
      </c>
      <c r="I6836">
        <v>0</v>
      </c>
      <c r="J6836" s="10">
        <f>SUMIFS(Table1[time],Table1[repetition],Table1[[#This Row],[repetition]],Table1[config],Table1[[#This Row],[config]])</f>
        <v>110111861.49807175</v>
      </c>
      <c r="K6836" s="11">
        <v>600</v>
      </c>
      <c r="L6836" s="11">
        <v>6</v>
      </c>
      <c r="M6836" s="11" t="s">
        <v>151</v>
      </c>
      <c r="N6836" s="11" t="b">
        <v>1</v>
      </c>
      <c r="O6836" s="11" t="b">
        <v>1</v>
      </c>
      <c r="P6836" s="11" t="b">
        <v>1</v>
      </c>
      <c r="Q6836" s="11" t="b">
        <v>1</v>
      </c>
      <c r="R6836" s="11" t="b">
        <v>0</v>
      </c>
      <c r="S6836" s="11" t="b">
        <v>1</v>
      </c>
      <c r="T6836" s="11" t="b">
        <v>1</v>
      </c>
      <c r="U6836" s="11" t="b">
        <v>1</v>
      </c>
      <c r="V6836" s="11" t="b">
        <v>0</v>
      </c>
      <c r="W6836" s="11" t="b">
        <v>1</v>
      </c>
      <c r="X6836" s="11" t="b">
        <v>0</v>
      </c>
      <c r="Y6836" s="11" t="b">
        <v>1</v>
      </c>
      <c r="Z6836" s="11" t="b">
        <v>1</v>
      </c>
      <c r="AA6836" s="11" t="b">
        <v>0</v>
      </c>
      <c r="AB6836" s="11" t="b">
        <v>1</v>
      </c>
      <c r="AC6836" s="11" t="b">
        <v>1</v>
      </c>
      <c r="AD6836" s="11" t="b">
        <v>1</v>
      </c>
      <c r="AE6836" s="11" t="b">
        <v>0</v>
      </c>
      <c r="AF6836" s="11" t="b">
        <v>0</v>
      </c>
      <c r="AG6836" s="11" t="b">
        <v>0</v>
      </c>
    </row>
    <row r="6837" spans="1:33" x14ac:dyDescent="0.2">
      <c r="A6837" s="9">
        <v>2</v>
      </c>
      <c r="B6837" t="s">
        <v>186</v>
      </c>
      <c r="C6837" t="s">
        <v>74</v>
      </c>
      <c r="D6837">
        <v>0</v>
      </c>
      <c r="E6837">
        <v>7205592.6028038301</v>
      </c>
      <c r="F6837">
        <v>0</v>
      </c>
      <c r="G6837">
        <v>0</v>
      </c>
      <c r="H6837">
        <v>0</v>
      </c>
      <c r="I6837">
        <v>0</v>
      </c>
      <c r="J6837" s="8">
        <f>SUMIFS(Table1[time],Table1[repetition],Table1[[#This Row],[repetition]],Table1[config],Table1[[#This Row],[config]])</f>
        <v>106904682.3469297</v>
      </c>
      <c r="K6837" s="9">
        <v>50</v>
      </c>
      <c r="L6837" s="9">
        <v>4</v>
      </c>
      <c r="M6837" s="9" t="s">
        <v>151</v>
      </c>
      <c r="N6837" s="9" t="b">
        <v>1</v>
      </c>
      <c r="O6837" s="9" t="b">
        <v>0</v>
      </c>
      <c r="P6837" s="9" t="b">
        <v>0</v>
      </c>
      <c r="Q6837" s="9" t="b">
        <v>0</v>
      </c>
      <c r="R6837" s="9" t="b">
        <v>0</v>
      </c>
      <c r="S6837" s="9" t="b">
        <v>1</v>
      </c>
      <c r="T6837" s="9" t="b">
        <v>0</v>
      </c>
      <c r="U6837" s="9" t="b">
        <v>1</v>
      </c>
      <c r="V6837" s="9" t="b">
        <v>1</v>
      </c>
      <c r="W6837" s="9" t="b">
        <v>1</v>
      </c>
      <c r="X6837" s="9" t="b">
        <v>1</v>
      </c>
      <c r="Y6837" s="9" t="b">
        <v>1</v>
      </c>
      <c r="Z6837" s="9" t="b">
        <v>0</v>
      </c>
      <c r="AA6837" s="9" t="b">
        <v>1</v>
      </c>
      <c r="AB6837" s="9" t="b">
        <v>0</v>
      </c>
      <c r="AC6837" s="9" t="b">
        <v>1</v>
      </c>
      <c r="AD6837" s="9" t="b">
        <v>0</v>
      </c>
      <c r="AE6837" s="9" t="b">
        <v>1</v>
      </c>
      <c r="AF6837" s="9" t="b">
        <v>0</v>
      </c>
      <c r="AG6837" s="9" t="b">
        <v>1</v>
      </c>
    </row>
    <row r="6838" spans="1:33" x14ac:dyDescent="0.2">
      <c r="A6838" s="9">
        <v>3</v>
      </c>
      <c r="B6838" t="s">
        <v>186</v>
      </c>
      <c r="C6838" t="s">
        <v>74</v>
      </c>
      <c r="D6838">
        <v>0</v>
      </c>
      <c r="E6838">
        <v>7205317.1548239896</v>
      </c>
      <c r="F6838">
        <v>0</v>
      </c>
      <c r="G6838">
        <v>0</v>
      </c>
      <c r="H6838">
        <v>0</v>
      </c>
      <c r="I6838">
        <v>0</v>
      </c>
      <c r="J6838" s="8">
        <f>SUMIFS(Table1[time],Table1[repetition],Table1[[#This Row],[repetition]],Table1[config],Table1[[#This Row],[config]])</f>
        <v>111021618.15318599</v>
      </c>
      <c r="K6838" s="9">
        <v>50</v>
      </c>
      <c r="L6838" s="9">
        <v>4</v>
      </c>
      <c r="M6838" s="9" t="s">
        <v>151</v>
      </c>
      <c r="N6838" s="9" t="b">
        <v>1</v>
      </c>
      <c r="O6838" s="9" t="b">
        <v>0</v>
      </c>
      <c r="P6838" s="9" t="b">
        <v>0</v>
      </c>
      <c r="Q6838" s="9" t="b">
        <v>0</v>
      </c>
      <c r="R6838" s="9" t="b">
        <v>0</v>
      </c>
      <c r="S6838" s="9" t="b">
        <v>1</v>
      </c>
      <c r="T6838" s="9" t="b">
        <v>0</v>
      </c>
      <c r="U6838" s="9" t="b">
        <v>1</v>
      </c>
      <c r="V6838" s="9" t="b">
        <v>1</v>
      </c>
      <c r="W6838" s="9" t="b">
        <v>1</v>
      </c>
      <c r="X6838" s="9" t="b">
        <v>1</v>
      </c>
      <c r="Y6838" s="9" t="b">
        <v>1</v>
      </c>
      <c r="Z6838" s="9" t="b">
        <v>0</v>
      </c>
      <c r="AA6838" s="9" t="b">
        <v>1</v>
      </c>
      <c r="AB6838" s="9" t="b">
        <v>0</v>
      </c>
      <c r="AC6838" s="9" t="b">
        <v>1</v>
      </c>
      <c r="AD6838" s="9" t="b">
        <v>0</v>
      </c>
      <c r="AE6838" s="9" t="b">
        <v>1</v>
      </c>
      <c r="AF6838" s="9" t="b">
        <v>0</v>
      </c>
      <c r="AG6838" s="9" t="b">
        <v>1</v>
      </c>
    </row>
    <row r="6839" spans="1:33" x14ac:dyDescent="0.2">
      <c r="A6839" s="11">
        <v>1</v>
      </c>
      <c r="B6839" t="s">
        <v>187</v>
      </c>
      <c r="C6839" t="s">
        <v>74</v>
      </c>
      <c r="D6839">
        <v>0</v>
      </c>
      <c r="E6839">
        <v>7204044.3208979499</v>
      </c>
      <c r="F6839">
        <v>0</v>
      </c>
      <c r="G6839">
        <v>0</v>
      </c>
      <c r="H6839">
        <v>0</v>
      </c>
      <c r="I6839">
        <v>0</v>
      </c>
      <c r="J6839" s="10">
        <f>SUMIFS(Table1[time],Table1[repetition],Table1[[#This Row],[repetition]],Table1[config],Table1[[#This Row],[config]])</f>
        <v>110111861.49807175</v>
      </c>
      <c r="K6839" s="11">
        <v>1</v>
      </c>
      <c r="L6839" s="11">
        <v>3</v>
      </c>
      <c r="M6839" s="11" t="s">
        <v>149</v>
      </c>
      <c r="N6839" s="11" t="b">
        <v>1</v>
      </c>
      <c r="O6839" s="11" t="b">
        <v>0</v>
      </c>
      <c r="P6839" s="11" t="b">
        <v>1</v>
      </c>
      <c r="Q6839" s="11" t="b">
        <v>0</v>
      </c>
      <c r="R6839" s="11" t="b">
        <v>1</v>
      </c>
      <c r="S6839" s="11" t="b">
        <v>1</v>
      </c>
      <c r="T6839" s="11" t="b">
        <v>1</v>
      </c>
      <c r="U6839" s="11" t="b">
        <v>1</v>
      </c>
      <c r="V6839" s="11" t="b">
        <v>1</v>
      </c>
      <c r="W6839" s="11" t="b">
        <v>1</v>
      </c>
      <c r="X6839" s="11" t="b">
        <v>1</v>
      </c>
      <c r="Y6839" s="11" t="b">
        <v>1</v>
      </c>
      <c r="Z6839" s="11" t="b">
        <v>0</v>
      </c>
      <c r="AA6839" s="11" t="b">
        <v>0</v>
      </c>
      <c r="AB6839" s="11" t="b">
        <v>0</v>
      </c>
      <c r="AC6839" s="11" t="b">
        <v>0</v>
      </c>
      <c r="AD6839" s="11" t="b">
        <v>1</v>
      </c>
      <c r="AE6839" s="11" t="b">
        <v>0</v>
      </c>
      <c r="AF6839" s="11" t="b">
        <v>0</v>
      </c>
      <c r="AG6839" s="11" t="b">
        <v>0</v>
      </c>
    </row>
    <row r="6840" spans="1:33" x14ac:dyDescent="0.2">
      <c r="A6840" s="11">
        <v>2</v>
      </c>
      <c r="B6840" t="s">
        <v>187</v>
      </c>
      <c r="C6840" t="s">
        <v>74</v>
      </c>
      <c r="D6840">
        <v>0</v>
      </c>
      <c r="E6840">
        <v>7203986.1987284301</v>
      </c>
      <c r="F6840">
        <v>0</v>
      </c>
      <c r="G6840">
        <v>0</v>
      </c>
      <c r="H6840">
        <v>0</v>
      </c>
      <c r="I6840">
        <v>0</v>
      </c>
      <c r="J6840" s="10">
        <f>SUMIFS(Table1[time],Table1[repetition],Table1[[#This Row],[repetition]],Table1[config],Table1[[#This Row],[config]])</f>
        <v>106904682.3469297</v>
      </c>
      <c r="K6840" s="11">
        <v>50</v>
      </c>
      <c r="L6840" s="11">
        <v>3</v>
      </c>
      <c r="M6840" s="11" t="s">
        <v>150</v>
      </c>
      <c r="N6840" s="11" t="b">
        <v>0</v>
      </c>
      <c r="O6840" s="11" t="b">
        <v>0</v>
      </c>
      <c r="P6840" s="11" t="b">
        <v>1</v>
      </c>
      <c r="Q6840" s="11" t="b">
        <v>0</v>
      </c>
      <c r="R6840" s="11" t="b">
        <v>0</v>
      </c>
      <c r="S6840" s="11" t="b">
        <v>0</v>
      </c>
      <c r="T6840" s="11" t="b">
        <v>1</v>
      </c>
      <c r="U6840" s="11" t="b">
        <v>0</v>
      </c>
      <c r="V6840" s="11" t="b">
        <v>0</v>
      </c>
      <c r="W6840" s="11" t="b">
        <v>0</v>
      </c>
      <c r="X6840" s="11" t="b">
        <v>1</v>
      </c>
      <c r="Y6840" s="11" t="b">
        <v>0</v>
      </c>
      <c r="Z6840" s="11" t="b">
        <v>1</v>
      </c>
      <c r="AA6840" s="11" t="b">
        <v>0</v>
      </c>
      <c r="AB6840" s="11" t="b">
        <v>1</v>
      </c>
      <c r="AC6840" s="11" t="b">
        <v>0</v>
      </c>
      <c r="AD6840" s="11" t="b">
        <v>0</v>
      </c>
      <c r="AE6840" s="11" t="b">
        <v>1</v>
      </c>
      <c r="AF6840" s="11" t="b">
        <v>1</v>
      </c>
      <c r="AG6840" s="11" t="b">
        <v>1</v>
      </c>
    </row>
    <row r="6841" spans="1:33" x14ac:dyDescent="0.2">
      <c r="A6841" s="11">
        <v>3</v>
      </c>
      <c r="B6841" t="s">
        <v>187</v>
      </c>
      <c r="C6841" t="s">
        <v>74</v>
      </c>
      <c r="D6841">
        <v>0</v>
      </c>
      <c r="E6841">
        <v>7203776.0630559996</v>
      </c>
      <c r="F6841">
        <v>0</v>
      </c>
      <c r="G6841">
        <v>0</v>
      </c>
      <c r="H6841">
        <v>0</v>
      </c>
      <c r="I6841">
        <v>0</v>
      </c>
      <c r="J6841" s="10">
        <f>SUMIFS(Table1[time],Table1[repetition],Table1[[#This Row],[repetition]],Table1[config],Table1[[#This Row],[config]])</f>
        <v>111021618.15318599</v>
      </c>
      <c r="K6841" s="11">
        <v>50</v>
      </c>
      <c r="L6841" s="11">
        <v>4</v>
      </c>
      <c r="M6841" s="11" t="s">
        <v>151</v>
      </c>
      <c r="N6841" s="11" t="b">
        <v>1</v>
      </c>
      <c r="O6841" s="11" t="b">
        <v>0</v>
      </c>
      <c r="P6841" s="11" t="b">
        <v>0</v>
      </c>
      <c r="Q6841" s="11" t="b">
        <v>0</v>
      </c>
      <c r="R6841" s="11" t="b">
        <v>0</v>
      </c>
      <c r="S6841" s="11" t="b">
        <v>1</v>
      </c>
      <c r="T6841" s="11" t="b">
        <v>0</v>
      </c>
      <c r="U6841" s="11" t="b">
        <v>1</v>
      </c>
      <c r="V6841" s="11" t="b">
        <v>1</v>
      </c>
      <c r="W6841" s="11" t="b">
        <v>1</v>
      </c>
      <c r="X6841" s="11" t="b">
        <v>1</v>
      </c>
      <c r="Y6841" s="11" t="b">
        <v>1</v>
      </c>
      <c r="Z6841" s="11" t="b">
        <v>0</v>
      </c>
      <c r="AA6841" s="11" t="b">
        <v>1</v>
      </c>
      <c r="AB6841" s="11" t="b">
        <v>0</v>
      </c>
      <c r="AC6841" s="11" t="b">
        <v>1</v>
      </c>
      <c r="AD6841" s="11" t="b">
        <v>0</v>
      </c>
      <c r="AE6841" s="11" t="b">
        <v>1</v>
      </c>
      <c r="AF6841" s="11" t="b">
        <v>0</v>
      </c>
      <c r="AG6841" s="11" t="b">
        <v>1</v>
      </c>
    </row>
    <row r="6842" spans="1:33" x14ac:dyDescent="0.2">
      <c r="A6842" s="11">
        <v>1</v>
      </c>
      <c r="B6842" t="s">
        <v>158</v>
      </c>
      <c r="C6842" t="s">
        <v>75</v>
      </c>
      <c r="D6842">
        <v>0</v>
      </c>
      <c r="E6842">
        <v>55357.378221000501</v>
      </c>
      <c r="F6842">
        <v>0</v>
      </c>
      <c r="G6842">
        <v>0</v>
      </c>
      <c r="H6842">
        <v>0</v>
      </c>
      <c r="I6842">
        <v>0</v>
      </c>
      <c r="J6842" s="10">
        <f>SUMIFS(Table1[time],Table1[repetition],Table1[[#This Row],[repetition]],Table1[config],Table1[[#This Row],[config]])</f>
        <v>44692389.575928941</v>
      </c>
      <c r="K6842" s="11">
        <v>1</v>
      </c>
      <c r="L6842" s="11">
        <v>4</v>
      </c>
      <c r="M6842" s="11" t="s">
        <v>150</v>
      </c>
      <c r="N6842" s="11" t="b">
        <v>0</v>
      </c>
      <c r="O6842" s="11" t="b">
        <v>1</v>
      </c>
      <c r="P6842" s="11" t="b">
        <v>0</v>
      </c>
      <c r="Q6842" s="11" t="b">
        <v>1</v>
      </c>
      <c r="R6842" s="11" t="b">
        <v>0</v>
      </c>
      <c r="S6842" s="11" t="b">
        <v>1</v>
      </c>
      <c r="T6842" s="11" t="b">
        <v>0</v>
      </c>
      <c r="U6842" s="11" t="b">
        <v>0</v>
      </c>
      <c r="V6842" s="11" t="b">
        <v>0</v>
      </c>
      <c r="W6842" s="11" t="b">
        <v>1</v>
      </c>
      <c r="X6842" s="11" t="b">
        <v>0</v>
      </c>
      <c r="Y6842" s="11" t="b">
        <v>1</v>
      </c>
      <c r="Z6842" s="11" t="b">
        <v>1</v>
      </c>
      <c r="AA6842" s="11" t="b">
        <v>1</v>
      </c>
      <c r="AB6842" s="11" t="b">
        <v>1</v>
      </c>
      <c r="AC6842" s="11" t="b">
        <v>1</v>
      </c>
      <c r="AD6842" s="11" t="b">
        <v>0</v>
      </c>
      <c r="AE6842" s="11" t="b">
        <v>1</v>
      </c>
      <c r="AF6842" s="11" t="b">
        <v>1</v>
      </c>
      <c r="AG6842" s="11" t="b">
        <v>1</v>
      </c>
    </row>
    <row r="6843" spans="1:33" x14ac:dyDescent="0.2">
      <c r="A6843" s="9">
        <v>2</v>
      </c>
      <c r="B6843" t="s">
        <v>158</v>
      </c>
      <c r="C6843" t="s">
        <v>75</v>
      </c>
      <c r="D6843">
        <v>0</v>
      </c>
      <c r="E6843">
        <v>57748.700337950097</v>
      </c>
      <c r="F6843">
        <v>0</v>
      </c>
      <c r="G6843">
        <v>0</v>
      </c>
      <c r="H6843">
        <v>0</v>
      </c>
      <c r="I6843">
        <v>0</v>
      </c>
      <c r="J6843" s="8">
        <f>SUMIFS(Table1[time],Table1[repetition],Table1[[#This Row],[repetition]],Table1[config],Table1[[#This Row],[config]])</f>
        <v>44749279.420884758</v>
      </c>
      <c r="K6843" s="9">
        <v>50</v>
      </c>
      <c r="L6843" s="9">
        <v>3</v>
      </c>
      <c r="M6843" s="9" t="s">
        <v>150</v>
      </c>
      <c r="N6843" s="9" t="b">
        <v>0</v>
      </c>
      <c r="O6843" s="9" t="b">
        <v>0</v>
      </c>
      <c r="P6843" s="9" t="b">
        <v>1</v>
      </c>
      <c r="Q6843" s="9" t="b">
        <v>0</v>
      </c>
      <c r="R6843" s="9" t="b">
        <v>0</v>
      </c>
      <c r="S6843" s="9" t="b">
        <v>0</v>
      </c>
      <c r="T6843" s="9" t="b">
        <v>1</v>
      </c>
      <c r="U6843" s="9" t="b">
        <v>0</v>
      </c>
      <c r="V6843" s="9" t="b">
        <v>0</v>
      </c>
      <c r="W6843" s="9" t="b">
        <v>0</v>
      </c>
      <c r="X6843" s="9" t="b">
        <v>1</v>
      </c>
      <c r="Y6843" s="9" t="b">
        <v>0</v>
      </c>
      <c r="Z6843" s="9" t="b">
        <v>1</v>
      </c>
      <c r="AA6843" s="9" t="b">
        <v>0</v>
      </c>
      <c r="AB6843" s="9" t="b">
        <v>1</v>
      </c>
      <c r="AC6843" s="9" t="b">
        <v>0</v>
      </c>
      <c r="AD6843" s="9" t="b">
        <v>0</v>
      </c>
      <c r="AE6843" s="9" t="b">
        <v>1</v>
      </c>
      <c r="AF6843" s="9" t="b">
        <v>1</v>
      </c>
      <c r="AG6843" s="9" t="b">
        <v>1</v>
      </c>
    </row>
    <row r="6844" spans="1:33" x14ac:dyDescent="0.2">
      <c r="A6844" s="9">
        <v>3</v>
      </c>
      <c r="B6844" t="s">
        <v>158</v>
      </c>
      <c r="C6844" t="s">
        <v>75</v>
      </c>
      <c r="D6844">
        <v>0</v>
      </c>
      <c r="E6844">
        <v>75958.2224410005</v>
      </c>
      <c r="F6844">
        <v>0</v>
      </c>
      <c r="G6844">
        <v>0</v>
      </c>
      <c r="H6844">
        <v>0</v>
      </c>
      <c r="I6844">
        <v>0</v>
      </c>
      <c r="J6844" s="8">
        <f>SUMIFS(Table1[time],Table1[repetition],Table1[[#This Row],[repetition]],Table1[config],Table1[[#This Row],[config]])</f>
        <v>45312314.257425986</v>
      </c>
      <c r="K6844" s="9">
        <v>50</v>
      </c>
      <c r="L6844" s="9">
        <v>2</v>
      </c>
      <c r="M6844" s="9" t="s">
        <v>149</v>
      </c>
      <c r="N6844" s="9" t="b">
        <v>1</v>
      </c>
      <c r="O6844" s="9" t="b">
        <v>0</v>
      </c>
      <c r="P6844" s="9" t="b">
        <v>0</v>
      </c>
      <c r="Q6844" s="9" t="b">
        <v>0</v>
      </c>
      <c r="R6844" s="9" t="b">
        <v>0</v>
      </c>
      <c r="S6844" s="9" t="b">
        <v>1</v>
      </c>
      <c r="T6844" s="9" t="b">
        <v>0</v>
      </c>
      <c r="U6844" s="9" t="b">
        <v>1</v>
      </c>
      <c r="V6844" s="9" t="b">
        <v>1</v>
      </c>
      <c r="W6844" s="9" t="b">
        <v>0</v>
      </c>
      <c r="X6844" s="9" t="b">
        <v>0</v>
      </c>
      <c r="Y6844" s="9" t="b">
        <v>0</v>
      </c>
      <c r="Z6844" s="9" t="b">
        <v>0</v>
      </c>
      <c r="AA6844" s="9" t="b">
        <v>1</v>
      </c>
      <c r="AB6844" s="9" t="b">
        <v>1</v>
      </c>
      <c r="AC6844" s="9" t="b">
        <v>1</v>
      </c>
      <c r="AD6844" s="9" t="b">
        <v>0</v>
      </c>
      <c r="AE6844" s="9" t="b">
        <v>0</v>
      </c>
      <c r="AF6844" s="9" t="b">
        <v>0</v>
      </c>
      <c r="AG6844" s="9" t="b">
        <v>0</v>
      </c>
    </row>
    <row r="6845" spans="1:33" x14ac:dyDescent="0.2">
      <c r="A6845" s="9">
        <v>1</v>
      </c>
      <c r="B6845" t="s">
        <v>159</v>
      </c>
      <c r="C6845" t="s">
        <v>75</v>
      </c>
      <c r="D6845">
        <v>0</v>
      </c>
      <c r="E6845">
        <v>60444.257975002904</v>
      </c>
      <c r="F6845">
        <v>0</v>
      </c>
      <c r="G6845">
        <v>0</v>
      </c>
      <c r="H6845">
        <v>0</v>
      </c>
      <c r="I6845">
        <v>0</v>
      </c>
      <c r="J6845" s="8">
        <f>SUMIFS(Table1[time],Table1[repetition],Table1[[#This Row],[repetition]],Table1[config],Table1[[#This Row],[config]])</f>
        <v>44692389.575928941</v>
      </c>
      <c r="K6845" s="9">
        <v>1</v>
      </c>
      <c r="L6845" s="9">
        <v>6</v>
      </c>
      <c r="M6845" s="9" t="s">
        <v>149</v>
      </c>
      <c r="N6845" s="9" t="b">
        <v>0</v>
      </c>
      <c r="O6845" s="9" t="b">
        <v>1</v>
      </c>
      <c r="P6845" s="9" t="b">
        <v>0</v>
      </c>
      <c r="Q6845" s="9" t="b">
        <v>1</v>
      </c>
      <c r="R6845" s="9" t="b">
        <v>1</v>
      </c>
      <c r="S6845" s="9" t="b">
        <v>0</v>
      </c>
      <c r="T6845" s="9" t="b">
        <v>0</v>
      </c>
      <c r="U6845" s="9" t="b">
        <v>1</v>
      </c>
      <c r="V6845" s="9" t="b">
        <v>1</v>
      </c>
      <c r="W6845" s="9" t="b">
        <v>0</v>
      </c>
      <c r="X6845" s="9" t="b">
        <v>0</v>
      </c>
      <c r="Y6845" s="9" t="b">
        <v>1</v>
      </c>
      <c r="Z6845" s="9" t="b">
        <v>1</v>
      </c>
      <c r="AA6845" s="9" t="b">
        <v>1</v>
      </c>
      <c r="AB6845" s="9" t="b">
        <v>0</v>
      </c>
      <c r="AC6845" s="9" t="b">
        <v>1</v>
      </c>
      <c r="AD6845" s="9" t="b">
        <v>1</v>
      </c>
      <c r="AE6845" s="9" t="b">
        <v>0</v>
      </c>
      <c r="AF6845" s="9" t="b">
        <v>0</v>
      </c>
      <c r="AG6845" s="9" t="b">
        <v>1</v>
      </c>
    </row>
    <row r="6846" spans="1:33" x14ac:dyDescent="0.2">
      <c r="A6846" s="11">
        <v>2</v>
      </c>
      <c r="B6846" t="s">
        <v>159</v>
      </c>
      <c r="C6846" t="s">
        <v>75</v>
      </c>
      <c r="D6846">
        <v>0</v>
      </c>
      <c r="E6846">
        <v>67373.9220201969</v>
      </c>
      <c r="F6846">
        <v>0</v>
      </c>
      <c r="G6846">
        <v>0</v>
      </c>
      <c r="H6846">
        <v>0</v>
      </c>
      <c r="I6846">
        <v>0</v>
      </c>
      <c r="J6846" s="10">
        <f>SUMIFS(Table1[time],Table1[repetition],Table1[[#This Row],[repetition]],Table1[config],Table1[[#This Row],[config]])</f>
        <v>44749279.420884758</v>
      </c>
      <c r="K6846" s="11">
        <v>50</v>
      </c>
      <c r="L6846" s="11">
        <v>3</v>
      </c>
      <c r="M6846" s="11" t="s">
        <v>150</v>
      </c>
      <c r="N6846" s="11" t="b">
        <v>0</v>
      </c>
      <c r="O6846" s="11" t="b">
        <v>0</v>
      </c>
      <c r="P6846" s="11" t="b">
        <v>1</v>
      </c>
      <c r="Q6846" s="11" t="b">
        <v>0</v>
      </c>
      <c r="R6846" s="11" t="b">
        <v>0</v>
      </c>
      <c r="S6846" s="11" t="b">
        <v>0</v>
      </c>
      <c r="T6846" s="11" t="b">
        <v>1</v>
      </c>
      <c r="U6846" s="11" t="b">
        <v>0</v>
      </c>
      <c r="V6846" s="11" t="b">
        <v>0</v>
      </c>
      <c r="W6846" s="11" t="b">
        <v>0</v>
      </c>
      <c r="X6846" s="11" t="b">
        <v>1</v>
      </c>
      <c r="Y6846" s="11" t="b">
        <v>0</v>
      </c>
      <c r="Z6846" s="11" t="b">
        <v>1</v>
      </c>
      <c r="AA6846" s="11" t="b">
        <v>0</v>
      </c>
      <c r="AB6846" s="11" t="b">
        <v>1</v>
      </c>
      <c r="AC6846" s="11" t="b">
        <v>0</v>
      </c>
      <c r="AD6846" s="11" t="b">
        <v>0</v>
      </c>
      <c r="AE6846" s="11" t="b">
        <v>1</v>
      </c>
      <c r="AF6846" s="11" t="b">
        <v>1</v>
      </c>
      <c r="AG6846" s="11" t="b">
        <v>1</v>
      </c>
    </row>
    <row r="6847" spans="1:33" x14ac:dyDescent="0.2">
      <c r="A6847" s="9">
        <v>3</v>
      </c>
      <c r="B6847" t="s">
        <v>159</v>
      </c>
      <c r="C6847" t="s">
        <v>75</v>
      </c>
      <c r="D6847">
        <v>0</v>
      </c>
      <c r="E6847">
        <v>81815.795505999602</v>
      </c>
      <c r="F6847">
        <v>0</v>
      </c>
      <c r="G6847">
        <v>0</v>
      </c>
      <c r="H6847">
        <v>0</v>
      </c>
      <c r="I6847">
        <v>0</v>
      </c>
      <c r="J6847" s="8">
        <f>SUMIFS(Table1[time],Table1[repetition],Table1[[#This Row],[repetition]],Table1[config],Table1[[#This Row],[config]])</f>
        <v>45312314.257425986</v>
      </c>
      <c r="K6847" s="9">
        <v>50</v>
      </c>
      <c r="L6847" s="9">
        <v>2</v>
      </c>
      <c r="M6847" s="9" t="s">
        <v>149</v>
      </c>
      <c r="N6847" s="9" t="b">
        <v>1</v>
      </c>
      <c r="O6847" s="9" t="b">
        <v>0</v>
      </c>
      <c r="P6847" s="9" t="b">
        <v>0</v>
      </c>
      <c r="Q6847" s="9" t="b">
        <v>0</v>
      </c>
      <c r="R6847" s="9" t="b">
        <v>0</v>
      </c>
      <c r="S6847" s="9" t="b">
        <v>1</v>
      </c>
      <c r="T6847" s="9" t="b">
        <v>0</v>
      </c>
      <c r="U6847" s="9" t="b">
        <v>1</v>
      </c>
      <c r="V6847" s="9" t="b">
        <v>1</v>
      </c>
      <c r="W6847" s="9" t="b">
        <v>0</v>
      </c>
      <c r="X6847" s="9" t="b">
        <v>0</v>
      </c>
      <c r="Y6847" s="9" t="b">
        <v>0</v>
      </c>
      <c r="Z6847" s="9" t="b">
        <v>0</v>
      </c>
      <c r="AA6847" s="9" t="b">
        <v>1</v>
      </c>
      <c r="AB6847" s="9" t="b">
        <v>1</v>
      </c>
      <c r="AC6847" s="9" t="b">
        <v>1</v>
      </c>
      <c r="AD6847" s="9" t="b">
        <v>0</v>
      </c>
      <c r="AE6847" s="9" t="b">
        <v>0</v>
      </c>
      <c r="AF6847" s="9" t="b">
        <v>0</v>
      </c>
      <c r="AG6847" s="9" t="b">
        <v>0</v>
      </c>
    </row>
    <row r="6848" spans="1:33" x14ac:dyDescent="0.2">
      <c r="A6848" s="9">
        <v>1</v>
      </c>
      <c r="B6848" t="s">
        <v>160</v>
      </c>
      <c r="C6848" t="s">
        <v>75</v>
      </c>
      <c r="D6848">
        <v>0</v>
      </c>
      <c r="E6848">
        <v>53761.333461996401</v>
      </c>
      <c r="F6848">
        <v>0</v>
      </c>
      <c r="G6848">
        <v>0</v>
      </c>
      <c r="H6848">
        <v>0</v>
      </c>
      <c r="I6848">
        <v>0</v>
      </c>
      <c r="J6848" s="8">
        <f>SUMIFS(Table1[time],Table1[repetition],Table1[[#This Row],[repetition]],Table1[config],Table1[[#This Row],[config]])</f>
        <v>44692389.575928941</v>
      </c>
      <c r="K6848" s="9">
        <v>50</v>
      </c>
      <c r="L6848" s="9">
        <v>1</v>
      </c>
      <c r="M6848" s="9" t="s">
        <v>151</v>
      </c>
      <c r="N6848" s="9" t="b">
        <v>0</v>
      </c>
      <c r="O6848" s="9" t="b">
        <v>1</v>
      </c>
      <c r="P6848" s="9" t="b">
        <v>1</v>
      </c>
      <c r="Q6848" s="9" t="b">
        <v>1</v>
      </c>
      <c r="R6848" s="9" t="b">
        <v>1</v>
      </c>
      <c r="S6848" s="9" t="b">
        <v>0</v>
      </c>
      <c r="T6848" s="9" t="b">
        <v>1</v>
      </c>
      <c r="U6848" s="9" t="b">
        <v>0</v>
      </c>
      <c r="V6848" s="9" t="b">
        <v>0</v>
      </c>
      <c r="W6848" s="9" t="b">
        <v>1</v>
      </c>
      <c r="X6848" s="9" t="b">
        <v>1</v>
      </c>
      <c r="Y6848" s="9" t="b">
        <v>1</v>
      </c>
      <c r="Z6848" s="9" t="b">
        <v>1</v>
      </c>
      <c r="AA6848" s="9" t="b">
        <v>0</v>
      </c>
      <c r="AB6848" s="9" t="b">
        <v>0</v>
      </c>
      <c r="AC6848" s="9" t="b">
        <v>0</v>
      </c>
      <c r="AD6848" s="9" t="b">
        <v>1</v>
      </c>
      <c r="AE6848" s="9" t="b">
        <v>1</v>
      </c>
      <c r="AF6848" s="9" t="b">
        <v>1</v>
      </c>
      <c r="AG6848" s="9" t="b">
        <v>1</v>
      </c>
    </row>
    <row r="6849" spans="1:33" x14ac:dyDescent="0.2">
      <c r="A6849" s="9">
        <v>2</v>
      </c>
      <c r="B6849" t="s">
        <v>160</v>
      </c>
      <c r="C6849" t="s">
        <v>75</v>
      </c>
      <c r="D6849">
        <v>0</v>
      </c>
      <c r="E6849">
        <v>55266.037499066399</v>
      </c>
      <c r="F6849">
        <v>0</v>
      </c>
      <c r="G6849">
        <v>0</v>
      </c>
      <c r="H6849">
        <v>0</v>
      </c>
      <c r="I6849">
        <v>0</v>
      </c>
      <c r="J6849" s="8">
        <f>SUMIFS(Table1[time],Table1[repetition],Table1[[#This Row],[repetition]],Table1[config],Table1[[#This Row],[config]])</f>
        <v>44749279.420884758</v>
      </c>
      <c r="K6849" s="9">
        <v>50</v>
      </c>
      <c r="L6849" s="9">
        <v>3</v>
      </c>
      <c r="M6849" s="9" t="s">
        <v>150</v>
      </c>
      <c r="N6849" s="9" t="b">
        <v>0</v>
      </c>
      <c r="O6849" s="9" t="b">
        <v>0</v>
      </c>
      <c r="P6849" s="9" t="b">
        <v>1</v>
      </c>
      <c r="Q6849" s="9" t="b">
        <v>0</v>
      </c>
      <c r="R6849" s="9" t="b">
        <v>0</v>
      </c>
      <c r="S6849" s="9" t="b">
        <v>0</v>
      </c>
      <c r="T6849" s="9" t="b">
        <v>1</v>
      </c>
      <c r="U6849" s="9" t="b">
        <v>0</v>
      </c>
      <c r="V6849" s="9" t="b">
        <v>0</v>
      </c>
      <c r="W6849" s="9" t="b">
        <v>0</v>
      </c>
      <c r="X6849" s="9" t="b">
        <v>1</v>
      </c>
      <c r="Y6849" s="9" t="b">
        <v>0</v>
      </c>
      <c r="Z6849" s="9" t="b">
        <v>1</v>
      </c>
      <c r="AA6849" s="9" t="b">
        <v>0</v>
      </c>
      <c r="AB6849" s="9" t="b">
        <v>1</v>
      </c>
      <c r="AC6849" s="9" t="b">
        <v>0</v>
      </c>
      <c r="AD6849" s="9" t="b">
        <v>0</v>
      </c>
      <c r="AE6849" s="9" t="b">
        <v>1</v>
      </c>
      <c r="AF6849" s="9" t="b">
        <v>1</v>
      </c>
      <c r="AG6849" s="9" t="b">
        <v>1</v>
      </c>
    </row>
    <row r="6850" spans="1:33" x14ac:dyDescent="0.2">
      <c r="A6850" s="11">
        <v>3</v>
      </c>
      <c r="B6850" t="s">
        <v>160</v>
      </c>
      <c r="C6850" t="s">
        <v>75</v>
      </c>
      <c r="D6850">
        <v>0</v>
      </c>
      <c r="E6850">
        <v>89498.959939999593</v>
      </c>
      <c r="F6850">
        <v>0</v>
      </c>
      <c r="G6850">
        <v>0</v>
      </c>
      <c r="H6850">
        <v>0</v>
      </c>
      <c r="I6850">
        <v>0</v>
      </c>
      <c r="J6850" s="10">
        <f>SUMIFS(Table1[time],Table1[repetition],Table1[[#This Row],[repetition]],Table1[config],Table1[[#This Row],[config]])</f>
        <v>45312314.257425986</v>
      </c>
      <c r="K6850" s="11">
        <v>50</v>
      </c>
      <c r="L6850" s="11">
        <v>2</v>
      </c>
      <c r="M6850" s="11" t="s">
        <v>149</v>
      </c>
      <c r="N6850" s="11" t="b">
        <v>1</v>
      </c>
      <c r="O6850" s="11" t="b">
        <v>0</v>
      </c>
      <c r="P6850" s="11" t="b">
        <v>0</v>
      </c>
      <c r="Q6850" s="11" t="b">
        <v>0</v>
      </c>
      <c r="R6850" s="11" t="b">
        <v>0</v>
      </c>
      <c r="S6850" s="11" t="b">
        <v>1</v>
      </c>
      <c r="T6850" s="11" t="b">
        <v>0</v>
      </c>
      <c r="U6850" s="11" t="b">
        <v>1</v>
      </c>
      <c r="V6850" s="11" t="b">
        <v>1</v>
      </c>
      <c r="W6850" s="11" t="b">
        <v>0</v>
      </c>
      <c r="X6850" s="11" t="b">
        <v>0</v>
      </c>
      <c r="Y6850" s="11" t="b">
        <v>0</v>
      </c>
      <c r="Z6850" s="11" t="b">
        <v>0</v>
      </c>
      <c r="AA6850" s="11" t="b">
        <v>1</v>
      </c>
      <c r="AB6850" s="11" t="b">
        <v>1</v>
      </c>
      <c r="AC6850" s="11" t="b">
        <v>1</v>
      </c>
      <c r="AD6850" s="11" t="b">
        <v>0</v>
      </c>
      <c r="AE6850" s="11" t="b">
        <v>0</v>
      </c>
      <c r="AF6850" s="11" t="b">
        <v>0</v>
      </c>
      <c r="AG6850" s="11" t="b">
        <v>0</v>
      </c>
    </row>
    <row r="6851" spans="1:33" x14ac:dyDescent="0.2">
      <c r="A6851" s="11">
        <v>1</v>
      </c>
      <c r="B6851" t="s">
        <v>162</v>
      </c>
      <c r="C6851" t="s">
        <v>75</v>
      </c>
      <c r="D6851">
        <v>0</v>
      </c>
      <c r="E6851">
        <v>68836.554061999705</v>
      </c>
      <c r="F6851">
        <v>0</v>
      </c>
      <c r="G6851">
        <v>0</v>
      </c>
      <c r="H6851">
        <v>0</v>
      </c>
      <c r="I6851">
        <v>0</v>
      </c>
      <c r="J6851" s="10">
        <f>SUMIFS(Table1[time],Table1[repetition],Table1[[#This Row],[repetition]],Table1[config],Table1[[#This Row],[config]])</f>
        <v>44692389.575928941</v>
      </c>
      <c r="K6851" s="11">
        <v>50</v>
      </c>
      <c r="L6851" s="11">
        <v>4</v>
      </c>
      <c r="M6851" s="11" t="s">
        <v>151</v>
      </c>
      <c r="N6851" s="11" t="b">
        <v>1</v>
      </c>
      <c r="O6851" s="11" t="b">
        <v>0</v>
      </c>
      <c r="P6851" s="11" t="b">
        <v>0</v>
      </c>
      <c r="Q6851" s="11" t="b">
        <v>0</v>
      </c>
      <c r="R6851" s="11" t="b">
        <v>0</v>
      </c>
      <c r="S6851" s="11" t="b">
        <v>1</v>
      </c>
      <c r="T6851" s="11" t="b">
        <v>0</v>
      </c>
      <c r="U6851" s="11" t="b">
        <v>1</v>
      </c>
      <c r="V6851" s="11" t="b">
        <v>1</v>
      </c>
      <c r="W6851" s="11" t="b">
        <v>1</v>
      </c>
      <c r="X6851" s="11" t="b">
        <v>1</v>
      </c>
      <c r="Y6851" s="11" t="b">
        <v>1</v>
      </c>
      <c r="Z6851" s="11" t="b">
        <v>0</v>
      </c>
      <c r="AA6851" s="11" t="b">
        <v>1</v>
      </c>
      <c r="AB6851" s="11" t="b">
        <v>0</v>
      </c>
      <c r="AC6851" s="11" t="b">
        <v>1</v>
      </c>
      <c r="AD6851" s="11" t="b">
        <v>0</v>
      </c>
      <c r="AE6851" s="11" t="b">
        <v>1</v>
      </c>
      <c r="AF6851" s="11" t="b">
        <v>0</v>
      </c>
      <c r="AG6851" s="11" t="b">
        <v>1</v>
      </c>
    </row>
    <row r="6852" spans="1:33" x14ac:dyDescent="0.2">
      <c r="A6852" s="11">
        <v>2</v>
      </c>
      <c r="B6852" t="s">
        <v>162</v>
      </c>
      <c r="C6852" t="s">
        <v>75</v>
      </c>
      <c r="D6852">
        <v>0</v>
      </c>
      <c r="E6852">
        <v>73485.381976701305</v>
      </c>
      <c r="F6852">
        <v>0</v>
      </c>
      <c r="G6852">
        <v>0</v>
      </c>
      <c r="H6852">
        <v>0</v>
      </c>
      <c r="I6852">
        <v>0</v>
      </c>
      <c r="J6852" s="10">
        <f>SUMIFS(Table1[time],Table1[repetition],Table1[[#This Row],[repetition]],Table1[config],Table1[[#This Row],[config]])</f>
        <v>44749279.420884758</v>
      </c>
      <c r="K6852" s="11">
        <v>50</v>
      </c>
      <c r="L6852" s="11">
        <v>3</v>
      </c>
      <c r="M6852" s="11" t="s">
        <v>150</v>
      </c>
      <c r="N6852" s="11" t="b">
        <v>0</v>
      </c>
      <c r="O6852" s="11" t="b">
        <v>0</v>
      </c>
      <c r="P6852" s="11" t="b">
        <v>1</v>
      </c>
      <c r="Q6852" s="11" t="b">
        <v>0</v>
      </c>
      <c r="R6852" s="11" t="b">
        <v>0</v>
      </c>
      <c r="S6852" s="11" t="b">
        <v>0</v>
      </c>
      <c r="T6852" s="11" t="b">
        <v>1</v>
      </c>
      <c r="U6852" s="11" t="b">
        <v>0</v>
      </c>
      <c r="V6852" s="11" t="b">
        <v>0</v>
      </c>
      <c r="W6852" s="11" t="b">
        <v>0</v>
      </c>
      <c r="X6852" s="11" t="b">
        <v>1</v>
      </c>
      <c r="Y6852" s="11" t="b">
        <v>0</v>
      </c>
      <c r="Z6852" s="11" t="b">
        <v>1</v>
      </c>
      <c r="AA6852" s="11" t="b">
        <v>0</v>
      </c>
      <c r="AB6852" s="11" t="b">
        <v>1</v>
      </c>
      <c r="AC6852" s="11" t="b">
        <v>0</v>
      </c>
      <c r="AD6852" s="11" t="b">
        <v>0</v>
      </c>
      <c r="AE6852" s="11" t="b">
        <v>1</v>
      </c>
      <c r="AF6852" s="11" t="b">
        <v>1</v>
      </c>
      <c r="AG6852" s="11" t="b">
        <v>1</v>
      </c>
    </row>
    <row r="6853" spans="1:33" x14ac:dyDescent="0.2">
      <c r="A6853" s="9">
        <v>3</v>
      </c>
      <c r="B6853" t="s">
        <v>162</v>
      </c>
      <c r="C6853" t="s">
        <v>75</v>
      </c>
      <c r="D6853">
        <v>0</v>
      </c>
      <c r="E6853">
        <v>105664.89156299899</v>
      </c>
      <c r="F6853">
        <v>0</v>
      </c>
      <c r="G6853">
        <v>0</v>
      </c>
      <c r="H6853">
        <v>0</v>
      </c>
      <c r="I6853">
        <v>0</v>
      </c>
      <c r="J6853" s="8">
        <f>SUMIFS(Table1[time],Table1[repetition],Table1[[#This Row],[repetition]],Table1[config],Table1[[#This Row],[config]])</f>
        <v>45312314.257425986</v>
      </c>
      <c r="K6853" s="9">
        <v>50</v>
      </c>
      <c r="L6853" s="9">
        <v>2</v>
      </c>
      <c r="M6853" s="9" t="s">
        <v>149</v>
      </c>
      <c r="N6853" s="9" t="b">
        <v>1</v>
      </c>
      <c r="O6853" s="9" t="b">
        <v>0</v>
      </c>
      <c r="P6853" s="9" t="b">
        <v>0</v>
      </c>
      <c r="Q6853" s="9" t="b">
        <v>0</v>
      </c>
      <c r="R6853" s="9" t="b">
        <v>0</v>
      </c>
      <c r="S6853" s="9" t="b">
        <v>1</v>
      </c>
      <c r="T6853" s="9" t="b">
        <v>0</v>
      </c>
      <c r="U6853" s="9" t="b">
        <v>1</v>
      </c>
      <c r="V6853" s="9" t="b">
        <v>1</v>
      </c>
      <c r="W6853" s="9" t="b">
        <v>0</v>
      </c>
      <c r="X6853" s="9" t="b">
        <v>0</v>
      </c>
      <c r="Y6853" s="9" t="b">
        <v>0</v>
      </c>
      <c r="Z6853" s="9" t="b">
        <v>0</v>
      </c>
      <c r="AA6853" s="9" t="b">
        <v>1</v>
      </c>
      <c r="AB6853" s="9" t="b">
        <v>1</v>
      </c>
      <c r="AC6853" s="9" t="b">
        <v>1</v>
      </c>
      <c r="AD6853" s="9" t="b">
        <v>0</v>
      </c>
      <c r="AE6853" s="9" t="b">
        <v>0</v>
      </c>
      <c r="AF6853" s="9" t="b">
        <v>0</v>
      </c>
      <c r="AG6853" s="9" t="b">
        <v>0</v>
      </c>
    </row>
    <row r="6854" spans="1:33" x14ac:dyDescent="0.2">
      <c r="A6854" s="11">
        <v>1</v>
      </c>
      <c r="B6854" t="s">
        <v>163</v>
      </c>
      <c r="C6854" t="s">
        <v>75</v>
      </c>
      <c r="D6854">
        <v>0</v>
      </c>
      <c r="E6854">
        <v>52915.452838991703</v>
      </c>
      <c r="F6854">
        <v>0</v>
      </c>
      <c r="G6854">
        <v>0</v>
      </c>
      <c r="H6854">
        <v>0</v>
      </c>
      <c r="I6854">
        <v>0</v>
      </c>
      <c r="J6854" s="10">
        <f>SUMIFS(Table1[time],Table1[repetition],Table1[[#This Row],[repetition]],Table1[config],Table1[[#This Row],[config]])</f>
        <v>44692389.575928941</v>
      </c>
      <c r="K6854" s="11">
        <v>0</v>
      </c>
      <c r="L6854" s="11">
        <v>3</v>
      </c>
      <c r="M6854" s="11" t="s">
        <v>151</v>
      </c>
      <c r="N6854" s="11" t="b">
        <v>0</v>
      </c>
      <c r="O6854" s="11" t="b">
        <v>1</v>
      </c>
      <c r="P6854" s="11" t="b">
        <v>0</v>
      </c>
      <c r="Q6854" s="11" t="b">
        <v>1</v>
      </c>
      <c r="R6854" s="11" t="b">
        <v>0</v>
      </c>
      <c r="S6854" s="11" t="b">
        <v>1</v>
      </c>
      <c r="T6854" s="11" t="b">
        <v>0</v>
      </c>
      <c r="U6854" s="11" t="b">
        <v>1</v>
      </c>
      <c r="V6854" s="11" t="b">
        <v>0</v>
      </c>
      <c r="W6854" s="11" t="b">
        <v>1</v>
      </c>
      <c r="X6854" s="11" t="b">
        <v>0</v>
      </c>
      <c r="Y6854" s="11" t="b">
        <v>1</v>
      </c>
      <c r="Z6854" s="11" t="b">
        <v>0</v>
      </c>
      <c r="AA6854" s="11" t="b">
        <v>1</v>
      </c>
      <c r="AB6854" s="11" t="b">
        <v>0</v>
      </c>
      <c r="AC6854" s="11" t="b">
        <v>1</v>
      </c>
      <c r="AD6854" s="11" t="b">
        <v>0</v>
      </c>
      <c r="AE6854" s="11" t="b">
        <v>1</v>
      </c>
      <c r="AF6854" s="11" t="b">
        <v>0</v>
      </c>
      <c r="AG6854" s="11" t="b">
        <v>1</v>
      </c>
    </row>
    <row r="6855" spans="1:33" x14ac:dyDescent="0.2">
      <c r="A6855" s="9">
        <v>2</v>
      </c>
      <c r="B6855" t="s">
        <v>163</v>
      </c>
      <c r="C6855" t="s">
        <v>75</v>
      </c>
      <c r="D6855">
        <v>0</v>
      </c>
      <c r="E6855">
        <v>55049.598380923198</v>
      </c>
      <c r="F6855">
        <v>0</v>
      </c>
      <c r="G6855">
        <v>0</v>
      </c>
      <c r="H6855">
        <v>0</v>
      </c>
      <c r="I6855">
        <v>0</v>
      </c>
      <c r="J6855" s="8">
        <f>SUMIFS(Table1[time],Table1[repetition],Table1[[#This Row],[repetition]],Table1[config],Table1[[#This Row],[config]])</f>
        <v>44749279.420884758</v>
      </c>
      <c r="K6855" s="9">
        <v>50</v>
      </c>
      <c r="L6855" s="9">
        <v>3</v>
      </c>
      <c r="M6855" s="9" t="s">
        <v>150</v>
      </c>
      <c r="N6855" s="9" t="b">
        <v>0</v>
      </c>
      <c r="O6855" s="9" t="b">
        <v>0</v>
      </c>
      <c r="P6855" s="9" t="b">
        <v>1</v>
      </c>
      <c r="Q6855" s="9" t="b">
        <v>0</v>
      </c>
      <c r="R6855" s="9" t="b">
        <v>0</v>
      </c>
      <c r="S6855" s="9" t="b">
        <v>0</v>
      </c>
      <c r="T6855" s="9" t="b">
        <v>1</v>
      </c>
      <c r="U6855" s="9" t="b">
        <v>0</v>
      </c>
      <c r="V6855" s="9" t="b">
        <v>0</v>
      </c>
      <c r="W6855" s="9" t="b">
        <v>0</v>
      </c>
      <c r="X6855" s="9" t="b">
        <v>1</v>
      </c>
      <c r="Y6855" s="9" t="b">
        <v>0</v>
      </c>
      <c r="Z6855" s="9" t="b">
        <v>1</v>
      </c>
      <c r="AA6855" s="9" t="b">
        <v>0</v>
      </c>
      <c r="AB6855" s="9" t="b">
        <v>1</v>
      </c>
      <c r="AC6855" s="9" t="b">
        <v>0</v>
      </c>
      <c r="AD6855" s="9" t="b">
        <v>0</v>
      </c>
      <c r="AE6855" s="9" t="b">
        <v>1</v>
      </c>
      <c r="AF6855" s="9" t="b">
        <v>1</v>
      </c>
      <c r="AG6855" s="9" t="b">
        <v>1</v>
      </c>
    </row>
    <row r="6856" spans="1:33" x14ac:dyDescent="0.2">
      <c r="A6856" s="9">
        <v>3</v>
      </c>
      <c r="B6856" t="s">
        <v>163</v>
      </c>
      <c r="C6856" t="s">
        <v>75</v>
      </c>
      <c r="D6856">
        <v>0</v>
      </c>
      <c r="E6856">
        <v>75693.085167999001</v>
      </c>
      <c r="F6856">
        <v>0</v>
      </c>
      <c r="G6856">
        <v>0</v>
      </c>
      <c r="H6856">
        <v>0</v>
      </c>
      <c r="I6856">
        <v>0</v>
      </c>
      <c r="J6856" s="8">
        <f>SUMIFS(Table1[time],Table1[repetition],Table1[[#This Row],[repetition]],Table1[config],Table1[[#This Row],[config]])</f>
        <v>45312314.257425986</v>
      </c>
      <c r="K6856" s="9">
        <v>50</v>
      </c>
      <c r="L6856" s="9">
        <v>3</v>
      </c>
      <c r="M6856" s="9" t="s">
        <v>150</v>
      </c>
      <c r="N6856" s="9" t="b">
        <v>0</v>
      </c>
      <c r="O6856" s="9" t="b">
        <v>0</v>
      </c>
      <c r="P6856" s="9" t="b">
        <v>1</v>
      </c>
      <c r="Q6856" s="9" t="b">
        <v>0</v>
      </c>
      <c r="R6856" s="9" t="b">
        <v>0</v>
      </c>
      <c r="S6856" s="9" t="b">
        <v>0</v>
      </c>
      <c r="T6856" s="9" t="b">
        <v>1</v>
      </c>
      <c r="U6856" s="9" t="b">
        <v>0</v>
      </c>
      <c r="V6856" s="9" t="b">
        <v>0</v>
      </c>
      <c r="W6856" s="9" t="b">
        <v>0</v>
      </c>
      <c r="X6856" s="9" t="b">
        <v>1</v>
      </c>
      <c r="Y6856" s="9" t="b">
        <v>0</v>
      </c>
      <c r="Z6856" s="9" t="b">
        <v>1</v>
      </c>
      <c r="AA6856" s="9" t="b">
        <v>0</v>
      </c>
      <c r="AB6856" s="9" t="b">
        <v>1</v>
      </c>
      <c r="AC6856" s="9" t="b">
        <v>0</v>
      </c>
      <c r="AD6856" s="9" t="b">
        <v>0</v>
      </c>
      <c r="AE6856" s="9" t="b">
        <v>1</v>
      </c>
      <c r="AF6856" s="9" t="b">
        <v>1</v>
      </c>
      <c r="AG6856" s="9" t="b">
        <v>1</v>
      </c>
    </row>
    <row r="6857" spans="1:33" x14ac:dyDescent="0.2">
      <c r="A6857" s="9">
        <v>1</v>
      </c>
      <c r="B6857" t="s">
        <v>164</v>
      </c>
      <c r="C6857" t="s">
        <v>75</v>
      </c>
      <c r="D6857">
        <v>0</v>
      </c>
      <c r="E6857">
        <v>57366.325333015899</v>
      </c>
      <c r="F6857">
        <v>0</v>
      </c>
      <c r="G6857">
        <v>0</v>
      </c>
      <c r="H6857">
        <v>0</v>
      </c>
      <c r="I6857">
        <v>0</v>
      </c>
      <c r="J6857" s="8">
        <f>SUMIFS(Table1[time],Table1[repetition],Table1[[#This Row],[repetition]],Table1[config],Table1[[#This Row],[config]])</f>
        <v>44692389.575928941</v>
      </c>
      <c r="K6857" s="9">
        <v>80</v>
      </c>
      <c r="L6857" s="9">
        <v>2</v>
      </c>
      <c r="M6857" s="9" t="s">
        <v>150</v>
      </c>
      <c r="N6857" s="9" t="b">
        <v>1</v>
      </c>
      <c r="O6857" s="9" t="b">
        <v>0</v>
      </c>
      <c r="P6857" s="9" t="b">
        <v>0</v>
      </c>
      <c r="Q6857" s="9" t="b">
        <v>0</v>
      </c>
      <c r="R6857" s="9" t="b">
        <v>0</v>
      </c>
      <c r="S6857" s="9" t="b">
        <v>1</v>
      </c>
      <c r="T6857" s="9" t="b">
        <v>0</v>
      </c>
      <c r="U6857" s="9" t="b">
        <v>1</v>
      </c>
      <c r="V6857" s="9" t="b">
        <v>1</v>
      </c>
      <c r="W6857" s="9" t="b">
        <v>0</v>
      </c>
      <c r="X6857" s="9" t="b">
        <v>0</v>
      </c>
      <c r="Y6857" s="9" t="b">
        <v>0</v>
      </c>
      <c r="Z6857" s="9" t="b">
        <v>0</v>
      </c>
      <c r="AA6857" s="9" t="b">
        <v>1</v>
      </c>
      <c r="AB6857" s="9" t="b">
        <v>0</v>
      </c>
      <c r="AC6857" s="9" t="b">
        <v>0</v>
      </c>
      <c r="AD6857" s="9" t="b">
        <v>0</v>
      </c>
      <c r="AE6857" s="9" t="b">
        <v>0</v>
      </c>
      <c r="AF6857" s="9" t="b">
        <v>0</v>
      </c>
      <c r="AG6857" s="9" t="b">
        <v>1</v>
      </c>
    </row>
    <row r="6858" spans="1:33" x14ac:dyDescent="0.2">
      <c r="A6858" s="11">
        <v>2</v>
      </c>
      <c r="B6858" t="s">
        <v>164</v>
      </c>
      <c r="C6858" t="s">
        <v>75</v>
      </c>
      <c r="D6858">
        <v>0</v>
      </c>
      <c r="E6858">
        <v>63832.203743979298</v>
      </c>
      <c r="F6858">
        <v>0</v>
      </c>
      <c r="G6858">
        <v>0</v>
      </c>
      <c r="H6858">
        <v>0</v>
      </c>
      <c r="I6858">
        <v>0</v>
      </c>
      <c r="J6858" s="10">
        <f>SUMIFS(Table1[time],Table1[repetition],Table1[[#This Row],[repetition]],Table1[config],Table1[[#This Row],[config]])</f>
        <v>44749279.420884758</v>
      </c>
      <c r="K6858" s="11">
        <v>50</v>
      </c>
      <c r="L6858" s="11">
        <v>2</v>
      </c>
      <c r="M6858" s="11" t="s">
        <v>149</v>
      </c>
      <c r="N6858" s="11" t="b">
        <v>1</v>
      </c>
      <c r="O6858" s="11" t="b">
        <v>0</v>
      </c>
      <c r="P6858" s="11" t="b">
        <v>0</v>
      </c>
      <c r="Q6858" s="11" t="b">
        <v>0</v>
      </c>
      <c r="R6858" s="11" t="b">
        <v>0</v>
      </c>
      <c r="S6858" s="11" t="b">
        <v>1</v>
      </c>
      <c r="T6858" s="11" t="b">
        <v>0</v>
      </c>
      <c r="U6858" s="11" t="b">
        <v>1</v>
      </c>
      <c r="V6858" s="11" t="b">
        <v>1</v>
      </c>
      <c r="W6858" s="11" t="b">
        <v>0</v>
      </c>
      <c r="X6858" s="11" t="b">
        <v>0</v>
      </c>
      <c r="Y6858" s="11" t="b">
        <v>0</v>
      </c>
      <c r="Z6858" s="11" t="b">
        <v>0</v>
      </c>
      <c r="AA6858" s="11" t="b">
        <v>1</v>
      </c>
      <c r="AB6858" s="11" t="b">
        <v>1</v>
      </c>
      <c r="AC6858" s="11" t="b">
        <v>1</v>
      </c>
      <c r="AD6858" s="11" t="b">
        <v>0</v>
      </c>
      <c r="AE6858" s="11" t="b">
        <v>0</v>
      </c>
      <c r="AF6858" s="11" t="b">
        <v>0</v>
      </c>
      <c r="AG6858" s="11" t="b">
        <v>0</v>
      </c>
    </row>
    <row r="6859" spans="1:33" x14ac:dyDescent="0.2">
      <c r="A6859" s="11">
        <v>3</v>
      </c>
      <c r="B6859" t="s">
        <v>164</v>
      </c>
      <c r="C6859" t="s">
        <v>75</v>
      </c>
      <c r="D6859">
        <v>0</v>
      </c>
      <c r="E6859">
        <v>80285.581058000302</v>
      </c>
      <c r="F6859">
        <v>0</v>
      </c>
      <c r="G6859">
        <v>0</v>
      </c>
      <c r="H6859">
        <v>0</v>
      </c>
      <c r="I6859">
        <v>0</v>
      </c>
      <c r="J6859" s="10">
        <f>SUMIFS(Table1[time],Table1[repetition],Table1[[#This Row],[repetition]],Table1[config],Table1[[#This Row],[config]])</f>
        <v>45312314.257425986</v>
      </c>
      <c r="K6859" s="11">
        <v>50</v>
      </c>
      <c r="L6859" s="11">
        <v>2</v>
      </c>
      <c r="M6859" s="11" t="s">
        <v>149</v>
      </c>
      <c r="N6859" s="11" t="b">
        <v>1</v>
      </c>
      <c r="O6859" s="11" t="b">
        <v>0</v>
      </c>
      <c r="P6859" s="11" t="b">
        <v>0</v>
      </c>
      <c r="Q6859" s="11" t="b">
        <v>0</v>
      </c>
      <c r="R6859" s="11" t="b">
        <v>0</v>
      </c>
      <c r="S6859" s="11" t="b">
        <v>1</v>
      </c>
      <c r="T6859" s="11" t="b">
        <v>0</v>
      </c>
      <c r="U6859" s="11" t="b">
        <v>1</v>
      </c>
      <c r="V6859" s="11" t="b">
        <v>1</v>
      </c>
      <c r="W6859" s="11" t="b">
        <v>0</v>
      </c>
      <c r="X6859" s="11" t="b">
        <v>0</v>
      </c>
      <c r="Y6859" s="11" t="b">
        <v>0</v>
      </c>
      <c r="Z6859" s="11" t="b">
        <v>0</v>
      </c>
      <c r="AA6859" s="11" t="b">
        <v>1</v>
      </c>
      <c r="AB6859" s="11" t="b">
        <v>1</v>
      </c>
      <c r="AC6859" s="11" t="b">
        <v>1</v>
      </c>
      <c r="AD6859" s="11" t="b">
        <v>0</v>
      </c>
      <c r="AE6859" s="11" t="b">
        <v>0</v>
      </c>
      <c r="AF6859" s="11" t="b">
        <v>0</v>
      </c>
      <c r="AG6859" s="11" t="b">
        <v>0</v>
      </c>
    </row>
    <row r="6860" spans="1:33" x14ac:dyDescent="0.2">
      <c r="A6860" s="11">
        <v>1</v>
      </c>
      <c r="B6860" t="s">
        <v>165</v>
      </c>
      <c r="C6860" t="s">
        <v>75</v>
      </c>
      <c r="D6860">
        <v>0</v>
      </c>
      <c r="E6860">
        <v>7204488.3092520097</v>
      </c>
      <c r="F6860">
        <v>0</v>
      </c>
      <c r="G6860">
        <v>0</v>
      </c>
      <c r="H6860">
        <v>0</v>
      </c>
      <c r="I6860">
        <v>0</v>
      </c>
      <c r="J6860" s="10">
        <f>SUMIFS(Table1[time],Table1[repetition],Table1[[#This Row],[repetition]],Table1[config],Table1[[#This Row],[config]])</f>
        <v>44692389.575928941</v>
      </c>
      <c r="K6860" s="11">
        <v>80</v>
      </c>
      <c r="L6860" s="11">
        <v>4</v>
      </c>
      <c r="M6860" s="11" t="s">
        <v>151</v>
      </c>
      <c r="N6860" s="11" t="b">
        <v>0</v>
      </c>
      <c r="O6860" s="11" t="b">
        <v>1</v>
      </c>
      <c r="P6860" s="11" t="b">
        <v>0</v>
      </c>
      <c r="Q6860" s="11" t="b">
        <v>1</v>
      </c>
      <c r="R6860" s="11" t="b">
        <v>0</v>
      </c>
      <c r="S6860" s="11" t="b">
        <v>0</v>
      </c>
      <c r="T6860" s="11" t="b">
        <v>1</v>
      </c>
      <c r="U6860" s="11" t="b">
        <v>0</v>
      </c>
      <c r="V6860" s="11" t="b">
        <v>0</v>
      </c>
      <c r="W6860" s="11" t="b">
        <v>0</v>
      </c>
      <c r="X6860" s="11" t="b">
        <v>1</v>
      </c>
      <c r="Y6860" s="11" t="b">
        <v>0</v>
      </c>
      <c r="Z6860" s="11" t="b">
        <v>1</v>
      </c>
      <c r="AA6860" s="11" t="b">
        <v>1</v>
      </c>
      <c r="AB6860" s="11" t="b">
        <v>1</v>
      </c>
      <c r="AC6860" s="11" t="b">
        <v>0</v>
      </c>
      <c r="AD6860" s="11" t="b">
        <v>1</v>
      </c>
      <c r="AE6860" s="11" t="b">
        <v>0</v>
      </c>
      <c r="AF6860" s="11" t="b">
        <v>0</v>
      </c>
      <c r="AG6860" s="11" t="b">
        <v>0</v>
      </c>
    </row>
    <row r="6861" spans="1:33" x14ac:dyDescent="0.2">
      <c r="A6861" s="11">
        <v>2</v>
      </c>
      <c r="B6861" t="s">
        <v>165</v>
      </c>
      <c r="C6861" t="s">
        <v>75</v>
      </c>
      <c r="D6861">
        <v>0</v>
      </c>
      <c r="E6861">
        <v>7202341.7650111904</v>
      </c>
      <c r="F6861">
        <v>0</v>
      </c>
      <c r="G6861">
        <v>0</v>
      </c>
      <c r="H6861">
        <v>0</v>
      </c>
      <c r="I6861">
        <v>0</v>
      </c>
      <c r="J6861" s="10">
        <f>SUMIFS(Table1[time],Table1[repetition],Table1[[#This Row],[repetition]],Table1[config],Table1[[#This Row],[config]])</f>
        <v>44749279.420884758</v>
      </c>
      <c r="K6861" s="11">
        <v>50</v>
      </c>
      <c r="L6861" s="11">
        <v>4</v>
      </c>
      <c r="M6861" s="11" t="s">
        <v>151</v>
      </c>
      <c r="N6861" s="11" t="b">
        <v>1</v>
      </c>
      <c r="O6861" s="11" t="b">
        <v>0</v>
      </c>
      <c r="P6861" s="11" t="b">
        <v>0</v>
      </c>
      <c r="Q6861" s="11" t="b">
        <v>0</v>
      </c>
      <c r="R6861" s="11" t="b">
        <v>0</v>
      </c>
      <c r="S6861" s="11" t="b">
        <v>1</v>
      </c>
      <c r="T6861" s="11" t="b">
        <v>0</v>
      </c>
      <c r="U6861" s="11" t="b">
        <v>1</v>
      </c>
      <c r="V6861" s="11" t="b">
        <v>1</v>
      </c>
      <c r="W6861" s="11" t="b">
        <v>1</v>
      </c>
      <c r="X6861" s="11" t="b">
        <v>1</v>
      </c>
      <c r="Y6861" s="11" t="b">
        <v>1</v>
      </c>
      <c r="Z6861" s="11" t="b">
        <v>0</v>
      </c>
      <c r="AA6861" s="11" t="b">
        <v>1</v>
      </c>
      <c r="AB6861" s="11" t="b">
        <v>0</v>
      </c>
      <c r="AC6861" s="11" t="b">
        <v>1</v>
      </c>
      <c r="AD6861" s="11" t="b">
        <v>0</v>
      </c>
      <c r="AE6861" s="11" t="b">
        <v>1</v>
      </c>
      <c r="AF6861" s="11" t="b">
        <v>0</v>
      </c>
      <c r="AG6861" s="11" t="b">
        <v>1</v>
      </c>
    </row>
    <row r="6862" spans="1:33" x14ac:dyDescent="0.2">
      <c r="A6862" s="11">
        <v>3</v>
      </c>
      <c r="B6862" t="s">
        <v>165</v>
      </c>
      <c r="C6862" t="s">
        <v>75</v>
      </c>
      <c r="D6862">
        <v>0</v>
      </c>
      <c r="E6862">
        <v>7206243.5699929995</v>
      </c>
      <c r="F6862">
        <v>0</v>
      </c>
      <c r="G6862">
        <v>0</v>
      </c>
      <c r="H6862">
        <v>0</v>
      </c>
      <c r="I6862">
        <v>0</v>
      </c>
      <c r="J6862" s="10">
        <f>SUMIFS(Table1[time],Table1[repetition],Table1[[#This Row],[repetition]],Table1[config],Table1[[#This Row],[config]])</f>
        <v>45312314.257425986</v>
      </c>
      <c r="K6862" s="11">
        <v>50</v>
      </c>
      <c r="L6862" s="11">
        <v>5</v>
      </c>
      <c r="M6862" s="11" t="s">
        <v>149</v>
      </c>
      <c r="N6862" s="11" t="b">
        <v>0</v>
      </c>
      <c r="O6862" s="11" t="b">
        <v>1</v>
      </c>
      <c r="P6862" s="11" t="b">
        <v>0</v>
      </c>
      <c r="Q6862" s="11" t="b">
        <v>0</v>
      </c>
      <c r="R6862" s="11" t="b">
        <v>1</v>
      </c>
      <c r="S6862" s="11" t="b">
        <v>1</v>
      </c>
      <c r="T6862" s="11" t="b">
        <v>0</v>
      </c>
      <c r="U6862" s="11" t="b">
        <v>1</v>
      </c>
      <c r="V6862" s="11" t="b">
        <v>0</v>
      </c>
      <c r="W6862" s="11" t="b">
        <v>1</v>
      </c>
      <c r="X6862" s="11" t="b">
        <v>1</v>
      </c>
      <c r="Y6862" s="11" t="b">
        <v>0</v>
      </c>
      <c r="Z6862" s="11" t="b">
        <v>0</v>
      </c>
      <c r="AA6862" s="11" t="b">
        <v>0</v>
      </c>
      <c r="AB6862" s="11" t="b">
        <v>0</v>
      </c>
      <c r="AC6862" s="11" t="b">
        <v>1</v>
      </c>
      <c r="AD6862" s="11" t="b">
        <v>0</v>
      </c>
      <c r="AE6862" s="11" t="b">
        <v>1</v>
      </c>
      <c r="AF6862" s="11" t="b">
        <v>0</v>
      </c>
      <c r="AG6862" s="11" t="b">
        <v>0</v>
      </c>
    </row>
    <row r="6863" spans="1:33" x14ac:dyDescent="0.2">
      <c r="A6863" s="11">
        <v>1</v>
      </c>
      <c r="B6863" t="s">
        <v>166</v>
      </c>
      <c r="C6863" t="s">
        <v>75</v>
      </c>
      <c r="D6863">
        <v>0</v>
      </c>
      <c r="E6863">
        <v>49762.153167015596</v>
      </c>
      <c r="F6863">
        <v>0</v>
      </c>
      <c r="G6863">
        <v>0</v>
      </c>
      <c r="H6863">
        <v>0</v>
      </c>
      <c r="I6863">
        <v>0</v>
      </c>
      <c r="J6863" s="10">
        <f>SUMIFS(Table1[time],Table1[repetition],Table1[[#This Row],[repetition]],Table1[config],Table1[[#This Row],[config]])</f>
        <v>44692389.575928941</v>
      </c>
      <c r="K6863" s="11">
        <v>80</v>
      </c>
      <c r="L6863" s="11">
        <v>18</v>
      </c>
      <c r="M6863" s="11" t="s">
        <v>149</v>
      </c>
      <c r="N6863" s="11" t="b">
        <v>1</v>
      </c>
      <c r="O6863" s="11" t="b">
        <v>0</v>
      </c>
      <c r="P6863" s="11" t="b">
        <v>1</v>
      </c>
      <c r="Q6863" s="11" t="b">
        <v>0</v>
      </c>
      <c r="R6863" s="11" t="b">
        <v>0</v>
      </c>
      <c r="S6863" s="11" t="b">
        <v>0</v>
      </c>
      <c r="T6863" s="11" t="b">
        <v>1</v>
      </c>
      <c r="U6863" s="11" t="b">
        <v>0</v>
      </c>
      <c r="V6863" s="11" t="b">
        <v>1</v>
      </c>
      <c r="W6863" s="11" t="b">
        <v>0</v>
      </c>
      <c r="X6863" s="11" t="b">
        <v>0</v>
      </c>
      <c r="Y6863" s="11" t="b">
        <v>1</v>
      </c>
      <c r="Z6863" s="11" t="b">
        <v>0</v>
      </c>
      <c r="AA6863" s="11" t="b">
        <v>1</v>
      </c>
      <c r="AB6863" s="11" t="b">
        <v>1</v>
      </c>
      <c r="AC6863" s="11" t="b">
        <v>0</v>
      </c>
      <c r="AD6863" s="11" t="b">
        <v>0</v>
      </c>
      <c r="AE6863" s="11" t="b">
        <v>0</v>
      </c>
      <c r="AF6863" s="11" t="b">
        <v>0</v>
      </c>
      <c r="AG6863" s="11" t="b">
        <v>0</v>
      </c>
    </row>
    <row r="6864" spans="1:33" x14ac:dyDescent="0.2">
      <c r="A6864" s="9">
        <v>2</v>
      </c>
      <c r="B6864" t="s">
        <v>166</v>
      </c>
      <c r="C6864" t="s">
        <v>75</v>
      </c>
      <c r="D6864">
        <v>0</v>
      </c>
      <c r="E6864">
        <v>52741.066202986898</v>
      </c>
      <c r="F6864">
        <v>0</v>
      </c>
      <c r="G6864">
        <v>0</v>
      </c>
      <c r="H6864">
        <v>0</v>
      </c>
      <c r="I6864">
        <v>0</v>
      </c>
      <c r="J6864" s="8">
        <f>SUMIFS(Table1[time],Table1[repetition],Table1[[#This Row],[repetition]],Table1[config],Table1[[#This Row],[config]])</f>
        <v>44749279.420884758</v>
      </c>
      <c r="K6864" s="9">
        <v>50</v>
      </c>
      <c r="L6864" s="9">
        <v>3</v>
      </c>
      <c r="M6864" s="9" t="s">
        <v>150</v>
      </c>
      <c r="N6864" s="9" t="b">
        <v>0</v>
      </c>
      <c r="O6864" s="9" t="b">
        <v>0</v>
      </c>
      <c r="P6864" s="9" t="b">
        <v>1</v>
      </c>
      <c r="Q6864" s="9" t="b">
        <v>0</v>
      </c>
      <c r="R6864" s="9" t="b">
        <v>0</v>
      </c>
      <c r="S6864" s="9" t="b">
        <v>0</v>
      </c>
      <c r="T6864" s="9" t="b">
        <v>1</v>
      </c>
      <c r="U6864" s="9" t="b">
        <v>0</v>
      </c>
      <c r="V6864" s="9" t="b">
        <v>0</v>
      </c>
      <c r="W6864" s="9" t="b">
        <v>0</v>
      </c>
      <c r="X6864" s="9" t="b">
        <v>1</v>
      </c>
      <c r="Y6864" s="9" t="b">
        <v>0</v>
      </c>
      <c r="Z6864" s="9" t="b">
        <v>1</v>
      </c>
      <c r="AA6864" s="9" t="b">
        <v>0</v>
      </c>
      <c r="AB6864" s="9" t="b">
        <v>1</v>
      </c>
      <c r="AC6864" s="9" t="b">
        <v>0</v>
      </c>
      <c r="AD6864" s="9" t="b">
        <v>0</v>
      </c>
      <c r="AE6864" s="9" t="b">
        <v>1</v>
      </c>
      <c r="AF6864" s="9" t="b">
        <v>1</v>
      </c>
      <c r="AG6864" s="9" t="b">
        <v>1</v>
      </c>
    </row>
    <row r="6865" spans="1:33" x14ac:dyDescent="0.2">
      <c r="A6865" s="11">
        <v>3</v>
      </c>
      <c r="B6865" t="s">
        <v>166</v>
      </c>
      <c r="C6865" t="s">
        <v>75</v>
      </c>
      <c r="D6865">
        <v>0</v>
      </c>
      <c r="E6865">
        <v>66688.0631599997</v>
      </c>
      <c r="F6865">
        <v>0</v>
      </c>
      <c r="G6865">
        <v>0</v>
      </c>
      <c r="H6865">
        <v>0</v>
      </c>
      <c r="I6865">
        <v>0</v>
      </c>
      <c r="J6865" s="10">
        <f>SUMIFS(Table1[time],Table1[repetition],Table1[[#This Row],[repetition]],Table1[config],Table1[[#This Row],[config]])</f>
        <v>45312314.257425986</v>
      </c>
      <c r="K6865" s="11">
        <v>50</v>
      </c>
      <c r="L6865" s="11">
        <v>3</v>
      </c>
      <c r="M6865" s="11" t="s">
        <v>150</v>
      </c>
      <c r="N6865" s="11" t="b">
        <v>0</v>
      </c>
      <c r="O6865" s="11" t="b">
        <v>0</v>
      </c>
      <c r="P6865" s="11" t="b">
        <v>1</v>
      </c>
      <c r="Q6865" s="11" t="b">
        <v>0</v>
      </c>
      <c r="R6865" s="11" t="b">
        <v>0</v>
      </c>
      <c r="S6865" s="11" t="b">
        <v>0</v>
      </c>
      <c r="T6865" s="11" t="b">
        <v>1</v>
      </c>
      <c r="U6865" s="11" t="b">
        <v>0</v>
      </c>
      <c r="V6865" s="11" t="b">
        <v>0</v>
      </c>
      <c r="W6865" s="11" t="b">
        <v>0</v>
      </c>
      <c r="X6865" s="11" t="b">
        <v>1</v>
      </c>
      <c r="Y6865" s="11" t="b">
        <v>0</v>
      </c>
      <c r="Z6865" s="11" t="b">
        <v>1</v>
      </c>
      <c r="AA6865" s="11" t="b">
        <v>0</v>
      </c>
      <c r="AB6865" s="11" t="b">
        <v>1</v>
      </c>
      <c r="AC6865" s="11" t="b">
        <v>0</v>
      </c>
      <c r="AD6865" s="11" t="b">
        <v>0</v>
      </c>
      <c r="AE6865" s="11" t="b">
        <v>1</v>
      </c>
      <c r="AF6865" s="11" t="b">
        <v>1</v>
      </c>
      <c r="AG6865" s="11" t="b">
        <v>1</v>
      </c>
    </row>
    <row r="6866" spans="1:33" x14ac:dyDescent="0.2">
      <c r="A6866" s="9">
        <v>1</v>
      </c>
      <c r="B6866" t="s">
        <v>167</v>
      </c>
      <c r="C6866" t="s">
        <v>75</v>
      </c>
      <c r="D6866">
        <v>0</v>
      </c>
      <c r="E6866">
        <v>7203634.4591189995</v>
      </c>
      <c r="F6866">
        <v>0</v>
      </c>
      <c r="G6866">
        <v>0</v>
      </c>
      <c r="H6866">
        <v>0</v>
      </c>
      <c r="I6866">
        <v>0</v>
      </c>
      <c r="J6866" s="8">
        <f>SUMIFS(Table1[time],Table1[repetition],Table1[[#This Row],[repetition]],Table1[config],Table1[[#This Row],[config]])</f>
        <v>44692389.575928941</v>
      </c>
      <c r="K6866" s="9">
        <v>90</v>
      </c>
      <c r="L6866" s="9">
        <v>2</v>
      </c>
      <c r="M6866" s="9" t="s">
        <v>150</v>
      </c>
      <c r="N6866" s="9" t="b">
        <v>1</v>
      </c>
      <c r="O6866" s="9" t="b">
        <v>0</v>
      </c>
      <c r="P6866" s="9" t="b">
        <v>0</v>
      </c>
      <c r="Q6866" s="9" t="b">
        <v>0</v>
      </c>
      <c r="R6866" s="9" t="b">
        <v>0</v>
      </c>
      <c r="S6866" s="9" t="b">
        <v>1</v>
      </c>
      <c r="T6866" s="9" t="b">
        <v>0</v>
      </c>
      <c r="U6866" s="9" t="b">
        <v>1</v>
      </c>
      <c r="V6866" s="9" t="b">
        <v>1</v>
      </c>
      <c r="W6866" s="9" t="b">
        <v>0</v>
      </c>
      <c r="X6866" s="9" t="b">
        <v>0</v>
      </c>
      <c r="Y6866" s="9" t="b">
        <v>0</v>
      </c>
      <c r="Z6866" s="9" t="b">
        <v>0</v>
      </c>
      <c r="AA6866" s="9" t="b">
        <v>1</v>
      </c>
      <c r="AB6866" s="9" t="b">
        <v>0</v>
      </c>
      <c r="AC6866" s="9" t="b">
        <v>0</v>
      </c>
      <c r="AD6866" s="9" t="b">
        <v>0</v>
      </c>
      <c r="AE6866" s="9" t="b">
        <v>0</v>
      </c>
      <c r="AF6866" s="9" t="b">
        <v>0</v>
      </c>
      <c r="AG6866" s="9" t="b">
        <v>1</v>
      </c>
    </row>
    <row r="6867" spans="1:33" x14ac:dyDescent="0.2">
      <c r="A6867" s="11">
        <v>2</v>
      </c>
      <c r="B6867" t="s">
        <v>167</v>
      </c>
      <c r="C6867" t="s">
        <v>75</v>
      </c>
      <c r="D6867">
        <v>0</v>
      </c>
      <c r="E6867">
        <v>7202565.4762629401</v>
      </c>
      <c r="F6867">
        <v>0</v>
      </c>
      <c r="G6867">
        <v>0</v>
      </c>
      <c r="H6867">
        <v>0</v>
      </c>
      <c r="I6867">
        <v>0</v>
      </c>
      <c r="J6867" s="10">
        <f>SUMIFS(Table1[time],Table1[repetition],Table1[[#This Row],[repetition]],Table1[config],Table1[[#This Row],[config]])</f>
        <v>44749279.420884758</v>
      </c>
      <c r="K6867" s="11">
        <v>50</v>
      </c>
      <c r="L6867" s="11">
        <v>4</v>
      </c>
      <c r="M6867" s="11" t="s">
        <v>151</v>
      </c>
      <c r="N6867" s="11" t="b">
        <v>1</v>
      </c>
      <c r="O6867" s="11" t="b">
        <v>0</v>
      </c>
      <c r="P6867" s="11" t="b">
        <v>0</v>
      </c>
      <c r="Q6867" s="11" t="b">
        <v>0</v>
      </c>
      <c r="R6867" s="11" t="b">
        <v>0</v>
      </c>
      <c r="S6867" s="11" t="b">
        <v>1</v>
      </c>
      <c r="T6867" s="11" t="b">
        <v>0</v>
      </c>
      <c r="U6867" s="11" t="b">
        <v>1</v>
      </c>
      <c r="V6867" s="11" t="b">
        <v>1</v>
      </c>
      <c r="W6867" s="11" t="b">
        <v>1</v>
      </c>
      <c r="X6867" s="11" t="b">
        <v>1</v>
      </c>
      <c r="Y6867" s="11" t="b">
        <v>1</v>
      </c>
      <c r="Z6867" s="11" t="b">
        <v>0</v>
      </c>
      <c r="AA6867" s="11" t="b">
        <v>1</v>
      </c>
      <c r="AB6867" s="11" t="b">
        <v>0</v>
      </c>
      <c r="AC6867" s="11" t="b">
        <v>1</v>
      </c>
      <c r="AD6867" s="11" t="b">
        <v>0</v>
      </c>
      <c r="AE6867" s="11" t="b">
        <v>1</v>
      </c>
      <c r="AF6867" s="11" t="b">
        <v>0</v>
      </c>
      <c r="AG6867" s="11" t="b">
        <v>1</v>
      </c>
    </row>
    <row r="6868" spans="1:33" x14ac:dyDescent="0.2">
      <c r="A6868" s="9">
        <v>3</v>
      </c>
      <c r="B6868" t="s">
        <v>167</v>
      </c>
      <c r="C6868" t="s">
        <v>75</v>
      </c>
      <c r="D6868">
        <v>0</v>
      </c>
      <c r="E6868">
        <v>7204038.4830689998</v>
      </c>
      <c r="F6868">
        <v>0</v>
      </c>
      <c r="G6868">
        <v>0</v>
      </c>
      <c r="H6868">
        <v>0</v>
      </c>
      <c r="I6868">
        <v>0</v>
      </c>
      <c r="J6868" s="8">
        <f>SUMIFS(Table1[time],Table1[repetition],Table1[[#This Row],[repetition]],Table1[config],Table1[[#This Row],[config]])</f>
        <v>45312314.257425986</v>
      </c>
      <c r="K6868" s="9">
        <v>50</v>
      </c>
      <c r="L6868" s="9">
        <v>6</v>
      </c>
      <c r="M6868" s="9" t="s">
        <v>150</v>
      </c>
      <c r="N6868" s="9" t="b">
        <v>0</v>
      </c>
      <c r="O6868" s="9" t="b">
        <v>0</v>
      </c>
      <c r="P6868" s="9" t="b">
        <v>0</v>
      </c>
      <c r="Q6868" s="9" t="b">
        <v>1</v>
      </c>
      <c r="R6868" s="9" t="b">
        <v>0</v>
      </c>
      <c r="S6868" s="9" t="b">
        <v>1</v>
      </c>
      <c r="T6868" s="9" t="b">
        <v>0</v>
      </c>
      <c r="U6868" s="9" t="b">
        <v>0</v>
      </c>
      <c r="V6868" s="9" t="b">
        <v>0</v>
      </c>
      <c r="W6868" s="9" t="b">
        <v>0</v>
      </c>
      <c r="X6868" s="9" t="b">
        <v>1</v>
      </c>
      <c r="Y6868" s="9" t="b">
        <v>0</v>
      </c>
      <c r="Z6868" s="9" t="b">
        <v>1</v>
      </c>
      <c r="AA6868" s="9" t="b">
        <v>0</v>
      </c>
      <c r="AB6868" s="9" t="b">
        <v>1</v>
      </c>
      <c r="AC6868" s="9" t="b">
        <v>0</v>
      </c>
      <c r="AD6868" s="9" t="b">
        <v>1</v>
      </c>
      <c r="AE6868" s="9" t="b">
        <v>0</v>
      </c>
      <c r="AF6868" s="9" t="b">
        <v>0</v>
      </c>
      <c r="AG6868" s="9" t="b">
        <v>0</v>
      </c>
    </row>
    <row r="6869" spans="1:33" x14ac:dyDescent="0.2">
      <c r="A6869" s="9">
        <v>1</v>
      </c>
      <c r="B6869" t="s">
        <v>161</v>
      </c>
      <c r="C6869" t="s">
        <v>75</v>
      </c>
      <c r="D6869">
        <v>0</v>
      </c>
      <c r="E6869">
        <v>54815.228994004399</v>
      </c>
      <c r="F6869">
        <v>0</v>
      </c>
      <c r="G6869">
        <v>0</v>
      </c>
      <c r="H6869">
        <v>0</v>
      </c>
      <c r="I6869">
        <v>0</v>
      </c>
      <c r="J6869" s="8">
        <f>SUMIFS(Table1[time],Table1[repetition],Table1[[#This Row],[repetition]],Table1[config],Table1[[#This Row],[config]])</f>
        <v>44692389.575928941</v>
      </c>
      <c r="K6869" s="9">
        <v>90</v>
      </c>
      <c r="L6869" s="9">
        <v>4</v>
      </c>
      <c r="M6869" s="9" t="s">
        <v>150</v>
      </c>
      <c r="N6869" s="9" t="b">
        <v>0</v>
      </c>
      <c r="O6869" s="9" t="b">
        <v>0</v>
      </c>
      <c r="P6869" s="9" t="b">
        <v>0</v>
      </c>
      <c r="Q6869" s="9" t="b">
        <v>0</v>
      </c>
      <c r="R6869" s="9" t="b">
        <v>0</v>
      </c>
      <c r="S6869" s="9" t="b">
        <v>0</v>
      </c>
      <c r="T6869" s="9" t="b">
        <v>1</v>
      </c>
      <c r="U6869" s="9" t="b">
        <v>1</v>
      </c>
      <c r="V6869" s="9" t="b">
        <v>0</v>
      </c>
      <c r="W6869" s="9" t="b">
        <v>1</v>
      </c>
      <c r="X6869" s="9" t="b">
        <v>1</v>
      </c>
      <c r="Y6869" s="9" t="b">
        <v>0</v>
      </c>
      <c r="Z6869" s="9" t="b">
        <v>1</v>
      </c>
      <c r="AA6869" s="9" t="b">
        <v>1</v>
      </c>
      <c r="AB6869" s="9" t="b">
        <v>0</v>
      </c>
      <c r="AC6869" s="9" t="b">
        <v>1</v>
      </c>
      <c r="AD6869" s="9" t="b">
        <v>0</v>
      </c>
      <c r="AE6869" s="9" t="b">
        <v>1</v>
      </c>
      <c r="AF6869" s="9" t="b">
        <v>1</v>
      </c>
      <c r="AG6869" s="9" t="b">
        <v>0</v>
      </c>
    </row>
    <row r="6870" spans="1:33" x14ac:dyDescent="0.2">
      <c r="A6870" s="11">
        <v>2</v>
      </c>
      <c r="B6870" t="s">
        <v>161</v>
      </c>
      <c r="C6870" t="s">
        <v>75</v>
      </c>
      <c r="D6870">
        <v>0</v>
      </c>
      <c r="E6870">
        <v>58692.442747298599</v>
      </c>
      <c r="F6870">
        <v>0</v>
      </c>
      <c r="G6870">
        <v>0</v>
      </c>
      <c r="H6870">
        <v>0</v>
      </c>
      <c r="I6870">
        <v>0</v>
      </c>
      <c r="J6870" s="10">
        <f>SUMIFS(Table1[time],Table1[repetition],Table1[[#This Row],[repetition]],Table1[config],Table1[[#This Row],[config]])</f>
        <v>44749279.420884758</v>
      </c>
      <c r="K6870" s="11">
        <v>50</v>
      </c>
      <c r="L6870" s="11">
        <v>3</v>
      </c>
      <c r="M6870" s="11" t="s">
        <v>150</v>
      </c>
      <c r="N6870" s="11" t="b">
        <v>0</v>
      </c>
      <c r="O6870" s="11" t="b">
        <v>0</v>
      </c>
      <c r="P6870" s="11" t="b">
        <v>1</v>
      </c>
      <c r="Q6870" s="11" t="b">
        <v>0</v>
      </c>
      <c r="R6870" s="11" t="b">
        <v>0</v>
      </c>
      <c r="S6870" s="11" t="b">
        <v>0</v>
      </c>
      <c r="T6870" s="11" t="b">
        <v>1</v>
      </c>
      <c r="U6870" s="11" t="b">
        <v>0</v>
      </c>
      <c r="V6870" s="11" t="b">
        <v>0</v>
      </c>
      <c r="W6870" s="11" t="b">
        <v>0</v>
      </c>
      <c r="X6870" s="11" t="b">
        <v>1</v>
      </c>
      <c r="Y6870" s="11" t="b">
        <v>0</v>
      </c>
      <c r="Z6870" s="11" t="b">
        <v>1</v>
      </c>
      <c r="AA6870" s="11" t="b">
        <v>0</v>
      </c>
      <c r="AB6870" s="11" t="b">
        <v>1</v>
      </c>
      <c r="AC6870" s="11" t="b">
        <v>0</v>
      </c>
      <c r="AD6870" s="11" t="b">
        <v>0</v>
      </c>
      <c r="AE6870" s="11" t="b">
        <v>1</v>
      </c>
      <c r="AF6870" s="11" t="b">
        <v>1</v>
      </c>
      <c r="AG6870" s="11" t="b">
        <v>1</v>
      </c>
    </row>
    <row r="6871" spans="1:33" x14ac:dyDescent="0.2">
      <c r="A6871" s="9">
        <v>3</v>
      </c>
      <c r="B6871" t="s">
        <v>161</v>
      </c>
      <c r="C6871" t="s">
        <v>75</v>
      </c>
      <c r="D6871">
        <v>0</v>
      </c>
      <c r="E6871">
        <v>72986.120647999996</v>
      </c>
      <c r="F6871">
        <v>0</v>
      </c>
      <c r="G6871">
        <v>0</v>
      </c>
      <c r="H6871">
        <v>0</v>
      </c>
      <c r="I6871">
        <v>0</v>
      </c>
      <c r="J6871" s="8">
        <f>SUMIFS(Table1[time],Table1[repetition],Table1[[#This Row],[repetition]],Table1[config],Table1[[#This Row],[config]])</f>
        <v>45312314.257425986</v>
      </c>
      <c r="K6871" s="9">
        <v>50</v>
      </c>
      <c r="L6871" s="9">
        <v>2</v>
      </c>
      <c r="M6871" s="9" t="s">
        <v>149</v>
      </c>
      <c r="N6871" s="9" t="b">
        <v>1</v>
      </c>
      <c r="O6871" s="9" t="b">
        <v>0</v>
      </c>
      <c r="P6871" s="9" t="b">
        <v>0</v>
      </c>
      <c r="Q6871" s="9" t="b">
        <v>0</v>
      </c>
      <c r="R6871" s="9" t="b">
        <v>0</v>
      </c>
      <c r="S6871" s="9" t="b">
        <v>1</v>
      </c>
      <c r="T6871" s="9" t="b">
        <v>0</v>
      </c>
      <c r="U6871" s="9" t="b">
        <v>1</v>
      </c>
      <c r="V6871" s="9" t="b">
        <v>1</v>
      </c>
      <c r="W6871" s="9" t="b">
        <v>0</v>
      </c>
      <c r="X6871" s="9" t="b">
        <v>0</v>
      </c>
      <c r="Y6871" s="9" t="b">
        <v>0</v>
      </c>
      <c r="Z6871" s="9" t="b">
        <v>0</v>
      </c>
      <c r="AA6871" s="9" t="b">
        <v>1</v>
      </c>
      <c r="AB6871" s="9" t="b">
        <v>1</v>
      </c>
      <c r="AC6871" s="9" t="b">
        <v>1</v>
      </c>
      <c r="AD6871" s="9" t="b">
        <v>0</v>
      </c>
      <c r="AE6871" s="9" t="b">
        <v>0</v>
      </c>
      <c r="AF6871" s="9" t="b">
        <v>0</v>
      </c>
      <c r="AG6871" s="9" t="b">
        <v>0</v>
      </c>
    </row>
    <row r="6872" spans="1:33" x14ac:dyDescent="0.2">
      <c r="A6872" s="9">
        <v>1</v>
      </c>
      <c r="B6872" t="s">
        <v>168</v>
      </c>
      <c r="C6872" t="s">
        <v>75</v>
      </c>
      <c r="D6872">
        <v>0</v>
      </c>
      <c r="E6872">
        <v>64173.429635993598</v>
      </c>
      <c r="F6872">
        <v>0</v>
      </c>
      <c r="G6872">
        <v>0</v>
      </c>
      <c r="H6872">
        <v>0</v>
      </c>
      <c r="I6872">
        <v>0</v>
      </c>
      <c r="J6872" s="8">
        <f>SUMIFS(Table1[time],Table1[repetition],Table1[[#This Row],[repetition]],Table1[config],Table1[[#This Row],[config]])</f>
        <v>44692389.575928941</v>
      </c>
      <c r="K6872" s="9">
        <v>90</v>
      </c>
      <c r="L6872" s="9">
        <v>18</v>
      </c>
      <c r="M6872" s="9" t="s">
        <v>150</v>
      </c>
      <c r="N6872" s="9" t="b">
        <v>0</v>
      </c>
      <c r="O6872" s="9" t="b">
        <v>1</v>
      </c>
      <c r="P6872" s="9" t="b">
        <v>1</v>
      </c>
      <c r="Q6872" s="9" t="b">
        <v>1</v>
      </c>
      <c r="R6872" s="9" t="b">
        <v>1</v>
      </c>
      <c r="S6872" s="9" t="b">
        <v>0</v>
      </c>
      <c r="T6872" s="9" t="b">
        <v>0</v>
      </c>
      <c r="U6872" s="9" t="b">
        <v>1</v>
      </c>
      <c r="V6872" s="9" t="b">
        <v>0</v>
      </c>
      <c r="W6872" s="9" t="b">
        <v>0</v>
      </c>
      <c r="X6872" s="9" t="b">
        <v>1</v>
      </c>
      <c r="Y6872" s="9" t="b">
        <v>0</v>
      </c>
      <c r="Z6872" s="9" t="b">
        <v>0</v>
      </c>
      <c r="AA6872" s="9" t="b">
        <v>1</v>
      </c>
      <c r="AB6872" s="9" t="b">
        <v>1</v>
      </c>
      <c r="AC6872" s="9" t="b">
        <v>0</v>
      </c>
      <c r="AD6872" s="9" t="b">
        <v>1</v>
      </c>
      <c r="AE6872" s="9" t="b">
        <v>1</v>
      </c>
      <c r="AF6872" s="9" t="b">
        <v>0</v>
      </c>
      <c r="AG6872" s="9" t="b">
        <v>0</v>
      </c>
    </row>
    <row r="6873" spans="1:33" x14ac:dyDescent="0.2">
      <c r="A6873" s="9">
        <v>2</v>
      </c>
      <c r="B6873" t="s">
        <v>168</v>
      </c>
      <c r="C6873" t="s">
        <v>75</v>
      </c>
      <c r="D6873">
        <v>0</v>
      </c>
      <c r="E6873">
        <v>73073.437192011595</v>
      </c>
      <c r="F6873">
        <v>0</v>
      </c>
      <c r="G6873">
        <v>0</v>
      </c>
      <c r="H6873">
        <v>0</v>
      </c>
      <c r="I6873">
        <v>0</v>
      </c>
      <c r="J6873" s="8">
        <f>SUMIFS(Table1[time],Table1[repetition],Table1[[#This Row],[repetition]],Table1[config],Table1[[#This Row],[config]])</f>
        <v>44749279.420884758</v>
      </c>
      <c r="K6873" s="9">
        <v>50</v>
      </c>
      <c r="L6873" s="9">
        <v>4</v>
      </c>
      <c r="M6873" s="9" t="s">
        <v>151</v>
      </c>
      <c r="N6873" s="9" t="b">
        <v>1</v>
      </c>
      <c r="O6873" s="9" t="b">
        <v>0</v>
      </c>
      <c r="P6873" s="9" t="b">
        <v>0</v>
      </c>
      <c r="Q6873" s="9" t="b">
        <v>0</v>
      </c>
      <c r="R6873" s="9" t="b">
        <v>0</v>
      </c>
      <c r="S6873" s="9" t="b">
        <v>1</v>
      </c>
      <c r="T6873" s="9" t="b">
        <v>0</v>
      </c>
      <c r="U6873" s="9" t="b">
        <v>1</v>
      </c>
      <c r="V6873" s="9" t="b">
        <v>1</v>
      </c>
      <c r="W6873" s="9" t="b">
        <v>1</v>
      </c>
      <c r="X6873" s="9" t="b">
        <v>1</v>
      </c>
      <c r="Y6873" s="9" t="b">
        <v>1</v>
      </c>
      <c r="Z6873" s="9" t="b">
        <v>0</v>
      </c>
      <c r="AA6873" s="9" t="b">
        <v>1</v>
      </c>
      <c r="AB6873" s="9" t="b">
        <v>0</v>
      </c>
      <c r="AC6873" s="9" t="b">
        <v>1</v>
      </c>
      <c r="AD6873" s="9" t="b">
        <v>0</v>
      </c>
      <c r="AE6873" s="9" t="b">
        <v>1</v>
      </c>
      <c r="AF6873" s="9" t="b">
        <v>0</v>
      </c>
      <c r="AG6873" s="9" t="b">
        <v>1</v>
      </c>
    </row>
    <row r="6874" spans="1:33" x14ac:dyDescent="0.2">
      <c r="A6874" s="11">
        <v>3</v>
      </c>
      <c r="B6874" t="s">
        <v>168</v>
      </c>
      <c r="C6874" t="s">
        <v>75</v>
      </c>
      <c r="D6874">
        <v>0</v>
      </c>
      <c r="E6874">
        <v>91910.368708000504</v>
      </c>
      <c r="F6874">
        <v>0</v>
      </c>
      <c r="G6874">
        <v>0</v>
      </c>
      <c r="H6874">
        <v>0</v>
      </c>
      <c r="I6874">
        <v>0</v>
      </c>
      <c r="J6874" s="10">
        <f>SUMIFS(Table1[time],Table1[repetition],Table1[[#This Row],[repetition]],Table1[config],Table1[[#This Row],[config]])</f>
        <v>45312314.257425986</v>
      </c>
      <c r="K6874" s="11">
        <v>50</v>
      </c>
      <c r="L6874" s="11">
        <v>3</v>
      </c>
      <c r="M6874" s="11" t="s">
        <v>150</v>
      </c>
      <c r="N6874" s="11" t="b">
        <v>0</v>
      </c>
      <c r="O6874" s="11" t="b">
        <v>0</v>
      </c>
      <c r="P6874" s="11" t="b">
        <v>1</v>
      </c>
      <c r="Q6874" s="11" t="b">
        <v>0</v>
      </c>
      <c r="R6874" s="11" t="b">
        <v>0</v>
      </c>
      <c r="S6874" s="11" t="b">
        <v>0</v>
      </c>
      <c r="T6874" s="11" t="b">
        <v>1</v>
      </c>
      <c r="U6874" s="11" t="b">
        <v>0</v>
      </c>
      <c r="V6874" s="11" t="b">
        <v>0</v>
      </c>
      <c r="W6874" s="11" t="b">
        <v>0</v>
      </c>
      <c r="X6874" s="11" t="b">
        <v>1</v>
      </c>
      <c r="Y6874" s="11" t="b">
        <v>0</v>
      </c>
      <c r="Z6874" s="11" t="b">
        <v>1</v>
      </c>
      <c r="AA6874" s="11" t="b">
        <v>0</v>
      </c>
      <c r="AB6874" s="11" t="b">
        <v>1</v>
      </c>
      <c r="AC6874" s="11" t="b">
        <v>0</v>
      </c>
      <c r="AD6874" s="11" t="b">
        <v>0</v>
      </c>
      <c r="AE6874" s="11" t="b">
        <v>1</v>
      </c>
      <c r="AF6874" s="11" t="b">
        <v>1</v>
      </c>
      <c r="AG6874" s="11" t="b">
        <v>1</v>
      </c>
    </row>
    <row r="6875" spans="1:33" x14ac:dyDescent="0.2">
      <c r="A6875" s="11">
        <v>1</v>
      </c>
      <c r="B6875" t="s">
        <v>169</v>
      </c>
      <c r="C6875" t="s">
        <v>75</v>
      </c>
      <c r="D6875">
        <v>0</v>
      </c>
      <c r="E6875">
        <v>74007.526968984093</v>
      </c>
      <c r="F6875">
        <v>0</v>
      </c>
      <c r="G6875">
        <v>0</v>
      </c>
      <c r="H6875">
        <v>0</v>
      </c>
      <c r="I6875">
        <v>0</v>
      </c>
      <c r="J6875" s="10">
        <f>SUMIFS(Table1[time],Table1[repetition],Table1[[#This Row],[repetition]],Table1[config],Table1[[#This Row],[config]])</f>
        <v>44692389.575928941</v>
      </c>
      <c r="K6875" s="11">
        <v>100</v>
      </c>
      <c r="L6875" s="11">
        <v>2</v>
      </c>
      <c r="M6875" s="11" t="s">
        <v>150</v>
      </c>
      <c r="N6875" s="11" t="b">
        <v>1</v>
      </c>
      <c r="O6875" s="11" t="b">
        <v>0</v>
      </c>
      <c r="P6875" s="11" t="b">
        <v>0</v>
      </c>
      <c r="Q6875" s="11" t="b">
        <v>0</v>
      </c>
      <c r="R6875" s="11" t="b">
        <v>0</v>
      </c>
      <c r="S6875" s="11" t="b">
        <v>1</v>
      </c>
      <c r="T6875" s="11" t="b">
        <v>0</v>
      </c>
      <c r="U6875" s="11" t="b">
        <v>1</v>
      </c>
      <c r="V6875" s="11" t="b">
        <v>1</v>
      </c>
      <c r="W6875" s="11" t="b">
        <v>0</v>
      </c>
      <c r="X6875" s="11" t="b">
        <v>0</v>
      </c>
      <c r="Y6875" s="11" t="b">
        <v>0</v>
      </c>
      <c r="Z6875" s="11" t="b">
        <v>0</v>
      </c>
      <c r="AA6875" s="11" t="b">
        <v>1</v>
      </c>
      <c r="AB6875" s="11" t="b">
        <v>0</v>
      </c>
      <c r="AC6875" s="11" t="b">
        <v>0</v>
      </c>
      <c r="AD6875" s="11" t="b">
        <v>0</v>
      </c>
      <c r="AE6875" s="11" t="b">
        <v>0</v>
      </c>
      <c r="AF6875" s="11" t="b">
        <v>0</v>
      </c>
      <c r="AG6875" s="11" t="b">
        <v>1</v>
      </c>
    </row>
    <row r="6876" spans="1:33" x14ac:dyDescent="0.2">
      <c r="A6876" s="11">
        <v>2</v>
      </c>
      <c r="B6876" t="s">
        <v>169</v>
      </c>
      <c r="C6876" t="s">
        <v>75</v>
      </c>
      <c r="D6876">
        <v>0</v>
      </c>
      <c r="E6876">
        <v>88967.111424077302</v>
      </c>
      <c r="F6876">
        <v>0</v>
      </c>
      <c r="G6876">
        <v>0</v>
      </c>
      <c r="H6876">
        <v>0</v>
      </c>
      <c r="I6876">
        <v>0</v>
      </c>
      <c r="J6876" s="10">
        <f>SUMIFS(Table1[time],Table1[repetition],Table1[[#This Row],[repetition]],Table1[config],Table1[[#This Row],[config]])</f>
        <v>44749279.420884758</v>
      </c>
      <c r="K6876" s="11">
        <v>50</v>
      </c>
      <c r="L6876" s="11">
        <v>3</v>
      </c>
      <c r="M6876" s="11" t="s">
        <v>150</v>
      </c>
      <c r="N6876" s="11" t="b">
        <v>0</v>
      </c>
      <c r="O6876" s="11" t="b">
        <v>0</v>
      </c>
      <c r="P6876" s="11" t="b">
        <v>1</v>
      </c>
      <c r="Q6876" s="11" t="b">
        <v>0</v>
      </c>
      <c r="R6876" s="11" t="b">
        <v>0</v>
      </c>
      <c r="S6876" s="11" t="b">
        <v>0</v>
      </c>
      <c r="T6876" s="11" t="b">
        <v>1</v>
      </c>
      <c r="U6876" s="11" t="b">
        <v>0</v>
      </c>
      <c r="V6876" s="11" t="b">
        <v>0</v>
      </c>
      <c r="W6876" s="11" t="b">
        <v>0</v>
      </c>
      <c r="X6876" s="11" t="b">
        <v>1</v>
      </c>
      <c r="Y6876" s="11" t="b">
        <v>0</v>
      </c>
      <c r="Z6876" s="11" t="b">
        <v>1</v>
      </c>
      <c r="AA6876" s="11" t="b">
        <v>0</v>
      </c>
      <c r="AB6876" s="11" t="b">
        <v>1</v>
      </c>
      <c r="AC6876" s="11" t="b">
        <v>0</v>
      </c>
      <c r="AD6876" s="11" t="b">
        <v>0</v>
      </c>
      <c r="AE6876" s="11" t="b">
        <v>1</v>
      </c>
      <c r="AF6876" s="11" t="b">
        <v>1</v>
      </c>
      <c r="AG6876" s="11" t="b">
        <v>1</v>
      </c>
    </row>
    <row r="6877" spans="1:33" x14ac:dyDescent="0.2">
      <c r="A6877" s="9">
        <v>3</v>
      </c>
      <c r="B6877" t="s">
        <v>169</v>
      </c>
      <c r="C6877" t="s">
        <v>75</v>
      </c>
      <c r="D6877">
        <v>0</v>
      </c>
      <c r="E6877">
        <v>87747.545140000497</v>
      </c>
      <c r="F6877">
        <v>0</v>
      </c>
      <c r="G6877">
        <v>0</v>
      </c>
      <c r="H6877">
        <v>0</v>
      </c>
      <c r="I6877">
        <v>0</v>
      </c>
      <c r="J6877" s="8">
        <f>SUMIFS(Table1[time],Table1[repetition],Table1[[#This Row],[repetition]],Table1[config],Table1[[#This Row],[config]])</f>
        <v>45312314.257425986</v>
      </c>
      <c r="K6877" s="9">
        <v>50</v>
      </c>
      <c r="L6877" s="9">
        <v>2</v>
      </c>
      <c r="M6877" s="9" t="s">
        <v>149</v>
      </c>
      <c r="N6877" s="9" t="b">
        <v>1</v>
      </c>
      <c r="O6877" s="9" t="b">
        <v>0</v>
      </c>
      <c r="P6877" s="9" t="b">
        <v>0</v>
      </c>
      <c r="Q6877" s="9" t="b">
        <v>0</v>
      </c>
      <c r="R6877" s="9" t="b">
        <v>0</v>
      </c>
      <c r="S6877" s="9" t="b">
        <v>1</v>
      </c>
      <c r="T6877" s="9" t="b">
        <v>0</v>
      </c>
      <c r="U6877" s="9" t="b">
        <v>1</v>
      </c>
      <c r="V6877" s="9" t="b">
        <v>1</v>
      </c>
      <c r="W6877" s="9" t="b">
        <v>0</v>
      </c>
      <c r="X6877" s="9" t="b">
        <v>0</v>
      </c>
      <c r="Y6877" s="9" t="b">
        <v>0</v>
      </c>
      <c r="Z6877" s="9" t="b">
        <v>0</v>
      </c>
      <c r="AA6877" s="9" t="b">
        <v>1</v>
      </c>
      <c r="AB6877" s="9" t="b">
        <v>1</v>
      </c>
      <c r="AC6877" s="9" t="b">
        <v>1</v>
      </c>
      <c r="AD6877" s="9" t="b">
        <v>0</v>
      </c>
      <c r="AE6877" s="9" t="b">
        <v>0</v>
      </c>
      <c r="AF6877" s="9" t="b">
        <v>0</v>
      </c>
      <c r="AG6877" s="9" t="b">
        <v>0</v>
      </c>
    </row>
    <row r="6878" spans="1:33" x14ac:dyDescent="0.2">
      <c r="A6878" s="9">
        <v>1</v>
      </c>
      <c r="B6878" t="s">
        <v>170</v>
      </c>
      <c r="C6878" t="s">
        <v>75</v>
      </c>
      <c r="D6878">
        <v>0</v>
      </c>
      <c r="E6878">
        <v>57536.462159972798</v>
      </c>
      <c r="F6878">
        <v>0</v>
      </c>
      <c r="G6878">
        <v>0</v>
      </c>
      <c r="H6878">
        <v>0</v>
      </c>
      <c r="I6878">
        <v>0</v>
      </c>
      <c r="J6878" s="8">
        <f>SUMIFS(Table1[time],Table1[repetition],Table1[[#This Row],[repetition]],Table1[config],Table1[[#This Row],[config]])</f>
        <v>44692389.575928941</v>
      </c>
      <c r="K6878" s="9">
        <v>100</v>
      </c>
      <c r="L6878" s="9">
        <v>4</v>
      </c>
      <c r="M6878" s="9" t="s">
        <v>150</v>
      </c>
      <c r="N6878" s="9" t="b">
        <v>1</v>
      </c>
      <c r="O6878" s="9" t="b">
        <v>1</v>
      </c>
      <c r="P6878" s="9" t="b">
        <v>1</v>
      </c>
      <c r="Q6878" s="9" t="b">
        <v>0</v>
      </c>
      <c r="R6878" s="9" t="b">
        <v>1</v>
      </c>
      <c r="S6878" s="9" t="b">
        <v>1</v>
      </c>
      <c r="T6878" s="9" t="b">
        <v>0</v>
      </c>
      <c r="U6878" s="9" t="b">
        <v>1</v>
      </c>
      <c r="V6878" s="9" t="b">
        <v>0</v>
      </c>
      <c r="W6878" s="9" t="b">
        <v>0</v>
      </c>
      <c r="X6878" s="9" t="b">
        <v>0</v>
      </c>
      <c r="Y6878" s="9" t="b">
        <v>0</v>
      </c>
      <c r="Z6878" s="9" t="b">
        <v>0</v>
      </c>
      <c r="AA6878" s="9" t="b">
        <v>1</v>
      </c>
      <c r="AB6878" s="9" t="b">
        <v>0</v>
      </c>
      <c r="AC6878" s="9" t="b">
        <v>0</v>
      </c>
      <c r="AD6878" s="9" t="b">
        <v>0</v>
      </c>
      <c r="AE6878" s="9" t="b">
        <v>1</v>
      </c>
      <c r="AF6878" s="9" t="b">
        <v>1</v>
      </c>
      <c r="AG6878" s="9" t="b">
        <v>1</v>
      </c>
    </row>
    <row r="6879" spans="1:33" x14ac:dyDescent="0.2">
      <c r="A6879" s="9">
        <v>2</v>
      </c>
      <c r="B6879" t="s">
        <v>170</v>
      </c>
      <c r="C6879" t="s">
        <v>75</v>
      </c>
      <c r="D6879">
        <v>0</v>
      </c>
      <c r="E6879">
        <v>62283.032032195399</v>
      </c>
      <c r="F6879">
        <v>0</v>
      </c>
      <c r="G6879">
        <v>0</v>
      </c>
      <c r="H6879">
        <v>0</v>
      </c>
      <c r="I6879">
        <v>0</v>
      </c>
      <c r="J6879" s="8">
        <f>SUMIFS(Table1[time],Table1[repetition],Table1[[#This Row],[repetition]],Table1[config],Table1[[#This Row],[config]])</f>
        <v>44749279.420884758</v>
      </c>
      <c r="K6879" s="9">
        <v>50</v>
      </c>
      <c r="L6879" s="9">
        <v>3</v>
      </c>
      <c r="M6879" s="9" t="s">
        <v>150</v>
      </c>
      <c r="N6879" s="9" t="b">
        <v>0</v>
      </c>
      <c r="O6879" s="9" t="b">
        <v>0</v>
      </c>
      <c r="P6879" s="9" t="b">
        <v>1</v>
      </c>
      <c r="Q6879" s="9" t="b">
        <v>0</v>
      </c>
      <c r="R6879" s="9" t="b">
        <v>0</v>
      </c>
      <c r="S6879" s="9" t="b">
        <v>0</v>
      </c>
      <c r="T6879" s="9" t="b">
        <v>1</v>
      </c>
      <c r="U6879" s="9" t="b">
        <v>0</v>
      </c>
      <c r="V6879" s="9" t="b">
        <v>0</v>
      </c>
      <c r="W6879" s="9" t="b">
        <v>0</v>
      </c>
      <c r="X6879" s="9" t="b">
        <v>1</v>
      </c>
      <c r="Y6879" s="9" t="b">
        <v>0</v>
      </c>
      <c r="Z6879" s="9" t="b">
        <v>1</v>
      </c>
      <c r="AA6879" s="9" t="b">
        <v>0</v>
      </c>
      <c r="AB6879" s="9" t="b">
        <v>1</v>
      </c>
      <c r="AC6879" s="9" t="b">
        <v>0</v>
      </c>
      <c r="AD6879" s="9" t="b">
        <v>0</v>
      </c>
      <c r="AE6879" s="9" t="b">
        <v>1</v>
      </c>
      <c r="AF6879" s="9" t="b">
        <v>1</v>
      </c>
      <c r="AG6879" s="9" t="b">
        <v>1</v>
      </c>
    </row>
    <row r="6880" spans="1:33" x14ac:dyDescent="0.2">
      <c r="A6880" s="9">
        <v>3</v>
      </c>
      <c r="B6880" t="s">
        <v>170</v>
      </c>
      <c r="C6880" t="s">
        <v>75</v>
      </c>
      <c r="D6880">
        <v>0</v>
      </c>
      <c r="E6880">
        <v>83189.100830999407</v>
      </c>
      <c r="F6880">
        <v>0</v>
      </c>
      <c r="G6880">
        <v>0</v>
      </c>
      <c r="H6880">
        <v>0</v>
      </c>
      <c r="I6880">
        <v>0</v>
      </c>
      <c r="J6880" s="8">
        <f>SUMIFS(Table1[time],Table1[repetition],Table1[[#This Row],[repetition]],Table1[config],Table1[[#This Row],[config]])</f>
        <v>45312314.257425986</v>
      </c>
      <c r="K6880" s="9">
        <v>50</v>
      </c>
      <c r="L6880" s="9">
        <v>2</v>
      </c>
      <c r="M6880" s="9" t="s">
        <v>149</v>
      </c>
      <c r="N6880" s="9" t="b">
        <v>1</v>
      </c>
      <c r="O6880" s="9" t="b">
        <v>0</v>
      </c>
      <c r="P6880" s="9" t="b">
        <v>0</v>
      </c>
      <c r="Q6880" s="9" t="b">
        <v>0</v>
      </c>
      <c r="R6880" s="9" t="b">
        <v>0</v>
      </c>
      <c r="S6880" s="9" t="b">
        <v>1</v>
      </c>
      <c r="T6880" s="9" t="b">
        <v>0</v>
      </c>
      <c r="U6880" s="9" t="b">
        <v>1</v>
      </c>
      <c r="V6880" s="9" t="b">
        <v>1</v>
      </c>
      <c r="W6880" s="9" t="b">
        <v>0</v>
      </c>
      <c r="X6880" s="9" t="b">
        <v>0</v>
      </c>
      <c r="Y6880" s="9" t="b">
        <v>0</v>
      </c>
      <c r="Z6880" s="9" t="b">
        <v>0</v>
      </c>
      <c r="AA6880" s="9" t="b">
        <v>1</v>
      </c>
      <c r="AB6880" s="9" t="b">
        <v>1</v>
      </c>
      <c r="AC6880" s="9" t="b">
        <v>1</v>
      </c>
      <c r="AD6880" s="9" t="b">
        <v>0</v>
      </c>
      <c r="AE6880" s="9" t="b">
        <v>0</v>
      </c>
      <c r="AF6880" s="9" t="b">
        <v>0</v>
      </c>
      <c r="AG6880" s="9" t="b">
        <v>0</v>
      </c>
    </row>
    <row r="6881" spans="1:33" x14ac:dyDescent="0.2">
      <c r="A6881" s="11">
        <v>1</v>
      </c>
      <c r="B6881" t="s">
        <v>172</v>
      </c>
      <c r="C6881" t="s">
        <v>75</v>
      </c>
      <c r="D6881">
        <v>0</v>
      </c>
      <c r="E6881">
        <v>51849.803376011499</v>
      </c>
      <c r="F6881">
        <v>0</v>
      </c>
      <c r="G6881">
        <v>0</v>
      </c>
      <c r="H6881">
        <v>0</v>
      </c>
      <c r="I6881">
        <v>0</v>
      </c>
      <c r="J6881" s="10">
        <f>SUMIFS(Table1[time],Table1[repetition],Table1[[#This Row],[repetition]],Table1[config],Table1[[#This Row],[config]])</f>
        <v>44692389.575928941</v>
      </c>
      <c r="K6881" s="11">
        <v>100</v>
      </c>
      <c r="L6881" s="11">
        <v>6</v>
      </c>
      <c r="M6881" s="11" t="s">
        <v>151</v>
      </c>
      <c r="N6881" s="11" t="b">
        <v>0</v>
      </c>
      <c r="O6881" s="11" t="b">
        <v>1</v>
      </c>
      <c r="P6881" s="11" t="b">
        <v>0</v>
      </c>
      <c r="Q6881" s="11" t="b">
        <v>0</v>
      </c>
      <c r="R6881" s="11" t="b">
        <v>0</v>
      </c>
      <c r="S6881" s="11" t="b">
        <v>1</v>
      </c>
      <c r="T6881" s="11" t="b">
        <v>0</v>
      </c>
      <c r="U6881" s="11" t="b">
        <v>1</v>
      </c>
      <c r="V6881" s="11" t="b">
        <v>1</v>
      </c>
      <c r="W6881" s="11" t="b">
        <v>1</v>
      </c>
      <c r="X6881" s="11" t="b">
        <v>0</v>
      </c>
      <c r="Y6881" s="11" t="b">
        <v>1</v>
      </c>
      <c r="Z6881" s="11" t="b">
        <v>0</v>
      </c>
      <c r="AA6881" s="11" t="b">
        <v>0</v>
      </c>
      <c r="AB6881" s="11" t="b">
        <v>0</v>
      </c>
      <c r="AC6881" s="11" t="b">
        <v>0</v>
      </c>
      <c r="AD6881" s="11" t="b">
        <v>0</v>
      </c>
      <c r="AE6881" s="11" t="b">
        <v>1</v>
      </c>
      <c r="AF6881" s="11" t="b">
        <v>1</v>
      </c>
      <c r="AG6881" s="11" t="b">
        <v>0</v>
      </c>
    </row>
    <row r="6882" spans="1:33" x14ac:dyDescent="0.2">
      <c r="A6882" s="11">
        <v>2</v>
      </c>
      <c r="B6882" t="s">
        <v>172</v>
      </c>
      <c r="C6882" t="s">
        <v>75</v>
      </c>
      <c r="D6882">
        <v>0</v>
      </c>
      <c r="E6882">
        <v>61866.995299234899</v>
      </c>
      <c r="F6882">
        <v>0</v>
      </c>
      <c r="G6882">
        <v>0</v>
      </c>
      <c r="H6882">
        <v>0</v>
      </c>
      <c r="I6882">
        <v>0</v>
      </c>
      <c r="J6882" s="10">
        <f>SUMIFS(Table1[time],Table1[repetition],Table1[[#This Row],[repetition]],Table1[config],Table1[[#This Row],[config]])</f>
        <v>44749279.420884758</v>
      </c>
      <c r="K6882" s="11">
        <v>50</v>
      </c>
      <c r="L6882" s="11">
        <v>3</v>
      </c>
      <c r="M6882" s="11" t="s">
        <v>150</v>
      </c>
      <c r="N6882" s="11" t="b">
        <v>0</v>
      </c>
      <c r="O6882" s="11" t="b">
        <v>0</v>
      </c>
      <c r="P6882" s="11" t="b">
        <v>1</v>
      </c>
      <c r="Q6882" s="11" t="b">
        <v>0</v>
      </c>
      <c r="R6882" s="11" t="b">
        <v>0</v>
      </c>
      <c r="S6882" s="11" t="b">
        <v>0</v>
      </c>
      <c r="T6882" s="11" t="b">
        <v>1</v>
      </c>
      <c r="U6882" s="11" t="b">
        <v>0</v>
      </c>
      <c r="V6882" s="11" t="b">
        <v>0</v>
      </c>
      <c r="W6882" s="11" t="b">
        <v>0</v>
      </c>
      <c r="X6882" s="11" t="b">
        <v>1</v>
      </c>
      <c r="Y6882" s="11" t="b">
        <v>0</v>
      </c>
      <c r="Z6882" s="11" t="b">
        <v>1</v>
      </c>
      <c r="AA6882" s="11" t="b">
        <v>0</v>
      </c>
      <c r="AB6882" s="11" t="b">
        <v>1</v>
      </c>
      <c r="AC6882" s="11" t="b">
        <v>0</v>
      </c>
      <c r="AD6882" s="11" t="b">
        <v>0</v>
      </c>
      <c r="AE6882" s="11" t="b">
        <v>1</v>
      </c>
      <c r="AF6882" s="11" t="b">
        <v>1</v>
      </c>
      <c r="AG6882" s="11" t="b">
        <v>1</v>
      </c>
    </row>
    <row r="6883" spans="1:33" x14ac:dyDescent="0.2">
      <c r="A6883" s="11">
        <v>3</v>
      </c>
      <c r="B6883" t="s">
        <v>172</v>
      </c>
      <c r="C6883" t="s">
        <v>75</v>
      </c>
      <c r="D6883">
        <v>0</v>
      </c>
      <c r="E6883">
        <v>70674.030479998604</v>
      </c>
      <c r="F6883">
        <v>0</v>
      </c>
      <c r="G6883">
        <v>0</v>
      </c>
      <c r="H6883">
        <v>0</v>
      </c>
      <c r="I6883">
        <v>0</v>
      </c>
      <c r="J6883" s="10">
        <f>SUMIFS(Table1[time],Table1[repetition],Table1[[#This Row],[repetition]],Table1[config],Table1[[#This Row],[config]])</f>
        <v>45312314.257425986</v>
      </c>
      <c r="K6883" s="11">
        <v>50</v>
      </c>
      <c r="L6883" s="11">
        <v>1</v>
      </c>
      <c r="M6883" s="11" t="s">
        <v>151</v>
      </c>
      <c r="N6883" s="11" t="b">
        <v>0</v>
      </c>
      <c r="O6883" s="11" t="b">
        <v>1</v>
      </c>
      <c r="P6883" s="11" t="b">
        <v>1</v>
      </c>
      <c r="Q6883" s="11" t="b">
        <v>1</v>
      </c>
      <c r="R6883" s="11" t="b">
        <v>1</v>
      </c>
      <c r="S6883" s="11" t="b">
        <v>0</v>
      </c>
      <c r="T6883" s="11" t="b">
        <v>1</v>
      </c>
      <c r="U6883" s="11" t="b">
        <v>0</v>
      </c>
      <c r="V6883" s="11" t="b">
        <v>0</v>
      </c>
      <c r="W6883" s="11" t="b">
        <v>1</v>
      </c>
      <c r="X6883" s="11" t="b">
        <v>1</v>
      </c>
      <c r="Y6883" s="11" t="b">
        <v>1</v>
      </c>
      <c r="Z6883" s="11" t="b">
        <v>1</v>
      </c>
      <c r="AA6883" s="11" t="b">
        <v>0</v>
      </c>
      <c r="AB6883" s="11" t="b">
        <v>0</v>
      </c>
      <c r="AC6883" s="11" t="b">
        <v>0</v>
      </c>
      <c r="AD6883" s="11" t="b">
        <v>1</v>
      </c>
      <c r="AE6883" s="11" t="b">
        <v>1</v>
      </c>
      <c r="AF6883" s="11" t="b">
        <v>1</v>
      </c>
      <c r="AG6883" s="11" t="b">
        <v>1</v>
      </c>
    </row>
    <row r="6884" spans="1:33" x14ac:dyDescent="0.2">
      <c r="A6884" s="11">
        <v>1</v>
      </c>
      <c r="B6884" t="s">
        <v>173</v>
      </c>
      <c r="C6884" t="s">
        <v>75</v>
      </c>
      <c r="D6884">
        <v>0</v>
      </c>
      <c r="E6884">
        <v>7237468.1108569996</v>
      </c>
      <c r="F6884">
        <v>0</v>
      </c>
      <c r="G6884">
        <v>0</v>
      </c>
      <c r="H6884">
        <v>0</v>
      </c>
      <c r="I6884">
        <v>0</v>
      </c>
      <c r="J6884" s="10">
        <f>SUMIFS(Table1[time],Table1[repetition],Table1[[#This Row],[repetition]],Table1[config],Table1[[#This Row],[config]])</f>
        <v>44692389.575928941</v>
      </c>
      <c r="K6884" s="11">
        <v>110</v>
      </c>
      <c r="L6884" s="11">
        <v>1</v>
      </c>
      <c r="M6884" s="11" t="s">
        <v>149</v>
      </c>
      <c r="N6884" s="11" t="b">
        <v>0</v>
      </c>
      <c r="O6884" s="11" t="b">
        <v>1</v>
      </c>
      <c r="P6884" s="11" t="b">
        <v>1</v>
      </c>
      <c r="Q6884" s="11" t="b">
        <v>1</v>
      </c>
      <c r="R6884" s="11" t="b">
        <v>1</v>
      </c>
      <c r="S6884" s="11" t="b">
        <v>0</v>
      </c>
      <c r="T6884" s="11" t="b">
        <v>1</v>
      </c>
      <c r="U6884" s="11" t="b">
        <v>0</v>
      </c>
      <c r="V6884" s="11" t="b">
        <v>0</v>
      </c>
      <c r="W6884" s="11" t="b">
        <v>1</v>
      </c>
      <c r="X6884" s="11" t="b">
        <v>1</v>
      </c>
      <c r="Y6884" s="11" t="b">
        <v>1</v>
      </c>
      <c r="Z6884" s="11" t="b">
        <v>1</v>
      </c>
      <c r="AA6884" s="11" t="b">
        <v>0</v>
      </c>
      <c r="AB6884" s="11" t="b">
        <v>1</v>
      </c>
      <c r="AC6884" s="11" t="b">
        <v>1</v>
      </c>
      <c r="AD6884" s="11" t="b">
        <v>1</v>
      </c>
      <c r="AE6884" s="11" t="b">
        <v>1</v>
      </c>
      <c r="AF6884" s="11" t="b">
        <v>1</v>
      </c>
      <c r="AG6884" s="11" t="b">
        <v>0</v>
      </c>
    </row>
    <row r="6885" spans="1:33" x14ac:dyDescent="0.2">
      <c r="A6885" s="9">
        <v>2</v>
      </c>
      <c r="B6885" t="s">
        <v>173</v>
      </c>
      <c r="C6885" t="s">
        <v>75</v>
      </c>
      <c r="D6885">
        <v>0</v>
      </c>
      <c r="E6885">
        <v>7208156.1631909497</v>
      </c>
      <c r="F6885">
        <v>0</v>
      </c>
      <c r="G6885">
        <v>0</v>
      </c>
      <c r="H6885">
        <v>0</v>
      </c>
      <c r="I6885">
        <v>0</v>
      </c>
      <c r="J6885" s="8">
        <f>SUMIFS(Table1[time],Table1[repetition],Table1[[#This Row],[repetition]],Table1[config],Table1[[#This Row],[config]])</f>
        <v>44749279.420884758</v>
      </c>
      <c r="K6885" s="9">
        <v>50</v>
      </c>
      <c r="L6885" s="9">
        <v>5</v>
      </c>
      <c r="M6885" s="9" t="s">
        <v>149</v>
      </c>
      <c r="N6885" s="9" t="b">
        <v>0</v>
      </c>
      <c r="O6885" s="9" t="b">
        <v>1</v>
      </c>
      <c r="P6885" s="9" t="b">
        <v>0</v>
      </c>
      <c r="Q6885" s="9" t="b">
        <v>0</v>
      </c>
      <c r="R6885" s="9" t="b">
        <v>1</v>
      </c>
      <c r="S6885" s="9" t="b">
        <v>1</v>
      </c>
      <c r="T6885" s="9" t="b">
        <v>0</v>
      </c>
      <c r="U6885" s="9" t="b">
        <v>1</v>
      </c>
      <c r="V6885" s="9" t="b">
        <v>0</v>
      </c>
      <c r="W6885" s="9" t="b">
        <v>1</v>
      </c>
      <c r="X6885" s="9" t="b">
        <v>1</v>
      </c>
      <c r="Y6885" s="9" t="b">
        <v>0</v>
      </c>
      <c r="Z6885" s="9" t="b">
        <v>0</v>
      </c>
      <c r="AA6885" s="9" t="b">
        <v>0</v>
      </c>
      <c r="AB6885" s="9" t="b">
        <v>0</v>
      </c>
      <c r="AC6885" s="9" t="b">
        <v>1</v>
      </c>
      <c r="AD6885" s="9" t="b">
        <v>0</v>
      </c>
      <c r="AE6885" s="9" t="b">
        <v>1</v>
      </c>
      <c r="AF6885" s="9" t="b">
        <v>0</v>
      </c>
      <c r="AG6885" s="9" t="b">
        <v>0</v>
      </c>
    </row>
    <row r="6886" spans="1:33" x14ac:dyDescent="0.2">
      <c r="A6886" s="11">
        <v>3</v>
      </c>
      <c r="B6886" t="s">
        <v>173</v>
      </c>
      <c r="C6886" t="s">
        <v>75</v>
      </c>
      <c r="D6886">
        <v>0</v>
      </c>
      <c r="E6886">
        <v>7216618.1662039999</v>
      </c>
      <c r="F6886">
        <v>0</v>
      </c>
      <c r="G6886">
        <v>0</v>
      </c>
      <c r="H6886">
        <v>0</v>
      </c>
      <c r="I6886">
        <v>0</v>
      </c>
      <c r="J6886" s="10">
        <f>SUMIFS(Table1[time],Table1[repetition],Table1[[#This Row],[repetition]],Table1[config],Table1[[#This Row],[config]])</f>
        <v>45312314.257425986</v>
      </c>
      <c r="K6886" s="11">
        <v>50</v>
      </c>
      <c r="L6886" s="11">
        <v>6</v>
      </c>
      <c r="M6886" s="11" t="s">
        <v>150</v>
      </c>
      <c r="N6886" s="11" t="b">
        <v>0</v>
      </c>
      <c r="O6886" s="11" t="b">
        <v>0</v>
      </c>
      <c r="P6886" s="11" t="b">
        <v>0</v>
      </c>
      <c r="Q6886" s="11" t="b">
        <v>1</v>
      </c>
      <c r="R6886" s="11" t="b">
        <v>0</v>
      </c>
      <c r="S6886" s="11" t="b">
        <v>1</v>
      </c>
      <c r="T6886" s="11" t="b">
        <v>0</v>
      </c>
      <c r="U6886" s="11" t="b">
        <v>0</v>
      </c>
      <c r="V6886" s="11" t="b">
        <v>0</v>
      </c>
      <c r="W6886" s="11" t="b">
        <v>0</v>
      </c>
      <c r="X6886" s="11" t="b">
        <v>1</v>
      </c>
      <c r="Y6886" s="11" t="b">
        <v>0</v>
      </c>
      <c r="Z6886" s="11" t="b">
        <v>1</v>
      </c>
      <c r="AA6886" s="11" t="b">
        <v>0</v>
      </c>
      <c r="AB6886" s="11" t="b">
        <v>1</v>
      </c>
      <c r="AC6886" s="11" t="b">
        <v>0</v>
      </c>
      <c r="AD6886" s="11" t="b">
        <v>1</v>
      </c>
      <c r="AE6886" s="11" t="b">
        <v>0</v>
      </c>
      <c r="AF6886" s="11" t="b">
        <v>0</v>
      </c>
      <c r="AG6886" s="11" t="b">
        <v>0</v>
      </c>
    </row>
    <row r="6887" spans="1:33" x14ac:dyDescent="0.2">
      <c r="A6887" s="9">
        <v>1</v>
      </c>
      <c r="B6887" t="s">
        <v>174</v>
      </c>
      <c r="C6887" t="s">
        <v>75</v>
      </c>
      <c r="D6887">
        <v>0</v>
      </c>
      <c r="E6887">
        <v>58375.0123979989</v>
      </c>
      <c r="F6887">
        <v>0</v>
      </c>
      <c r="G6887">
        <v>0</v>
      </c>
      <c r="H6887">
        <v>0</v>
      </c>
      <c r="I6887">
        <v>0</v>
      </c>
      <c r="J6887" s="8">
        <f>SUMIFS(Table1[time],Table1[repetition],Table1[[#This Row],[repetition]],Table1[config],Table1[[#This Row],[config]])</f>
        <v>44692389.575928941</v>
      </c>
      <c r="K6887" s="9">
        <v>110</v>
      </c>
      <c r="L6887" s="9">
        <v>4</v>
      </c>
      <c r="M6887" s="9" t="s">
        <v>149</v>
      </c>
      <c r="N6887" s="9" t="b">
        <v>1</v>
      </c>
      <c r="O6887" s="9" t="b">
        <v>1</v>
      </c>
      <c r="P6887" s="9" t="b">
        <v>0</v>
      </c>
      <c r="Q6887" s="9" t="b">
        <v>1</v>
      </c>
      <c r="R6887" s="9" t="b">
        <v>1</v>
      </c>
      <c r="S6887" s="9" t="b">
        <v>1</v>
      </c>
      <c r="T6887" s="9" t="b">
        <v>1</v>
      </c>
      <c r="U6887" s="9" t="b">
        <v>0</v>
      </c>
      <c r="V6887" s="9" t="b">
        <v>0</v>
      </c>
      <c r="W6887" s="9" t="b">
        <v>0</v>
      </c>
      <c r="X6887" s="9" t="b">
        <v>1</v>
      </c>
      <c r="Y6887" s="9" t="b">
        <v>1</v>
      </c>
      <c r="Z6887" s="9" t="b">
        <v>1</v>
      </c>
      <c r="AA6887" s="9" t="b">
        <v>1</v>
      </c>
      <c r="AB6887" s="9" t="b">
        <v>1</v>
      </c>
      <c r="AC6887" s="9" t="b">
        <v>0</v>
      </c>
      <c r="AD6887" s="9" t="b">
        <v>1</v>
      </c>
      <c r="AE6887" s="9" t="b">
        <v>0</v>
      </c>
      <c r="AF6887" s="9" t="b">
        <v>0</v>
      </c>
      <c r="AG6887" s="9" t="b">
        <v>0</v>
      </c>
    </row>
    <row r="6888" spans="1:33" x14ac:dyDescent="0.2">
      <c r="A6888" s="9">
        <v>2</v>
      </c>
      <c r="B6888" t="s">
        <v>174</v>
      </c>
      <c r="C6888" t="s">
        <v>75</v>
      </c>
      <c r="D6888">
        <v>0</v>
      </c>
      <c r="E6888">
        <v>57774.442331865401</v>
      </c>
      <c r="F6888">
        <v>0</v>
      </c>
      <c r="G6888">
        <v>0</v>
      </c>
      <c r="H6888">
        <v>0</v>
      </c>
      <c r="I6888">
        <v>0</v>
      </c>
      <c r="J6888" s="8">
        <f>SUMIFS(Table1[time],Table1[repetition],Table1[[#This Row],[repetition]],Table1[config],Table1[[#This Row],[config]])</f>
        <v>44749279.420884758</v>
      </c>
      <c r="K6888" s="9">
        <v>50</v>
      </c>
      <c r="L6888" s="9">
        <v>2</v>
      </c>
      <c r="M6888" s="9" t="s">
        <v>149</v>
      </c>
      <c r="N6888" s="9" t="b">
        <v>1</v>
      </c>
      <c r="O6888" s="9" t="b">
        <v>0</v>
      </c>
      <c r="P6888" s="9" t="b">
        <v>0</v>
      </c>
      <c r="Q6888" s="9" t="b">
        <v>0</v>
      </c>
      <c r="R6888" s="9" t="b">
        <v>0</v>
      </c>
      <c r="S6888" s="9" t="b">
        <v>1</v>
      </c>
      <c r="T6888" s="9" t="b">
        <v>0</v>
      </c>
      <c r="U6888" s="9" t="b">
        <v>1</v>
      </c>
      <c r="V6888" s="9" t="b">
        <v>1</v>
      </c>
      <c r="W6888" s="9" t="b">
        <v>0</v>
      </c>
      <c r="X6888" s="9" t="b">
        <v>0</v>
      </c>
      <c r="Y6888" s="9" t="b">
        <v>0</v>
      </c>
      <c r="Z6888" s="9" t="b">
        <v>0</v>
      </c>
      <c r="AA6888" s="9" t="b">
        <v>1</v>
      </c>
      <c r="AB6888" s="9" t="b">
        <v>1</v>
      </c>
      <c r="AC6888" s="9" t="b">
        <v>1</v>
      </c>
      <c r="AD6888" s="9" t="b">
        <v>0</v>
      </c>
      <c r="AE6888" s="9" t="b">
        <v>0</v>
      </c>
      <c r="AF6888" s="9" t="b">
        <v>0</v>
      </c>
      <c r="AG6888" s="9" t="b">
        <v>0</v>
      </c>
    </row>
    <row r="6889" spans="1:33" x14ac:dyDescent="0.2">
      <c r="A6889" s="11">
        <v>3</v>
      </c>
      <c r="B6889" t="s">
        <v>174</v>
      </c>
      <c r="C6889" t="s">
        <v>75</v>
      </c>
      <c r="D6889">
        <v>0</v>
      </c>
      <c r="E6889">
        <v>94465.852989998893</v>
      </c>
      <c r="F6889">
        <v>0</v>
      </c>
      <c r="G6889">
        <v>0</v>
      </c>
      <c r="H6889">
        <v>0</v>
      </c>
      <c r="I6889">
        <v>0</v>
      </c>
      <c r="J6889" s="10">
        <f>SUMIFS(Table1[time],Table1[repetition],Table1[[#This Row],[repetition]],Table1[config],Table1[[#This Row],[config]])</f>
        <v>45312314.257425986</v>
      </c>
      <c r="K6889" s="11">
        <v>50</v>
      </c>
      <c r="L6889" s="11">
        <v>2</v>
      </c>
      <c r="M6889" s="11" t="s">
        <v>149</v>
      </c>
      <c r="N6889" s="11" t="b">
        <v>1</v>
      </c>
      <c r="O6889" s="11" t="b">
        <v>0</v>
      </c>
      <c r="P6889" s="11" t="b">
        <v>0</v>
      </c>
      <c r="Q6889" s="11" t="b">
        <v>0</v>
      </c>
      <c r="R6889" s="11" t="b">
        <v>0</v>
      </c>
      <c r="S6889" s="11" t="b">
        <v>1</v>
      </c>
      <c r="T6889" s="11" t="b">
        <v>0</v>
      </c>
      <c r="U6889" s="11" t="b">
        <v>1</v>
      </c>
      <c r="V6889" s="11" t="b">
        <v>1</v>
      </c>
      <c r="W6889" s="11" t="b">
        <v>0</v>
      </c>
      <c r="X6889" s="11" t="b">
        <v>0</v>
      </c>
      <c r="Y6889" s="11" t="b">
        <v>0</v>
      </c>
      <c r="Z6889" s="11" t="b">
        <v>0</v>
      </c>
      <c r="AA6889" s="11" t="b">
        <v>1</v>
      </c>
      <c r="AB6889" s="11" t="b">
        <v>1</v>
      </c>
      <c r="AC6889" s="11" t="b">
        <v>1</v>
      </c>
      <c r="AD6889" s="11" t="b">
        <v>0</v>
      </c>
      <c r="AE6889" s="11" t="b">
        <v>0</v>
      </c>
      <c r="AF6889" s="11" t="b">
        <v>0</v>
      </c>
      <c r="AG6889" s="11" t="b">
        <v>0</v>
      </c>
    </row>
    <row r="6890" spans="1:33" x14ac:dyDescent="0.2">
      <c r="A6890" s="11">
        <v>1</v>
      </c>
      <c r="B6890" t="s">
        <v>175</v>
      </c>
      <c r="C6890" t="s">
        <v>75</v>
      </c>
      <c r="D6890">
        <v>0</v>
      </c>
      <c r="E6890">
        <v>58416.494919976598</v>
      </c>
      <c r="F6890">
        <v>0</v>
      </c>
      <c r="G6890">
        <v>0</v>
      </c>
      <c r="H6890">
        <v>0</v>
      </c>
      <c r="I6890">
        <v>0</v>
      </c>
      <c r="J6890" s="10">
        <f>SUMIFS(Table1[time],Table1[repetition],Table1[[#This Row],[repetition]],Table1[config],Table1[[#This Row],[config]])</f>
        <v>44692389.575928941</v>
      </c>
      <c r="K6890" s="11">
        <v>110</v>
      </c>
      <c r="L6890" s="11">
        <v>6</v>
      </c>
      <c r="M6890" s="11" t="s">
        <v>150</v>
      </c>
      <c r="N6890" s="11" t="b">
        <v>0</v>
      </c>
      <c r="O6890" s="11" t="b">
        <v>1</v>
      </c>
      <c r="P6890" s="11" t="b">
        <v>0</v>
      </c>
      <c r="Q6890" s="11" t="b">
        <v>1</v>
      </c>
      <c r="R6890" s="11" t="b">
        <v>1</v>
      </c>
      <c r="S6890" s="11" t="b">
        <v>0</v>
      </c>
      <c r="T6890" s="11" t="b">
        <v>0</v>
      </c>
      <c r="U6890" s="11" t="b">
        <v>0</v>
      </c>
      <c r="V6890" s="11" t="b">
        <v>1</v>
      </c>
      <c r="W6890" s="11" t="b">
        <v>0</v>
      </c>
      <c r="X6890" s="11" t="b">
        <v>1</v>
      </c>
      <c r="Y6890" s="11" t="b">
        <v>1</v>
      </c>
      <c r="Z6890" s="11" t="b">
        <v>0</v>
      </c>
      <c r="AA6890" s="11" t="b">
        <v>0</v>
      </c>
      <c r="AB6890" s="11" t="b">
        <v>1</v>
      </c>
      <c r="AC6890" s="11" t="b">
        <v>0</v>
      </c>
      <c r="AD6890" s="11" t="b">
        <v>0</v>
      </c>
      <c r="AE6890" s="11" t="b">
        <v>1</v>
      </c>
      <c r="AF6890" s="11" t="b">
        <v>1</v>
      </c>
      <c r="AG6890" s="11" t="b">
        <v>1</v>
      </c>
    </row>
    <row r="6891" spans="1:33" x14ac:dyDescent="0.2">
      <c r="A6891" s="11">
        <v>2</v>
      </c>
      <c r="B6891" t="s">
        <v>175</v>
      </c>
      <c r="C6891" t="s">
        <v>75</v>
      </c>
      <c r="D6891">
        <v>0</v>
      </c>
      <c r="E6891">
        <v>67366.941431071595</v>
      </c>
      <c r="F6891">
        <v>0</v>
      </c>
      <c r="G6891">
        <v>0</v>
      </c>
      <c r="H6891">
        <v>0</v>
      </c>
      <c r="I6891">
        <v>0</v>
      </c>
      <c r="J6891" s="10">
        <f>SUMIFS(Table1[time],Table1[repetition],Table1[[#This Row],[repetition]],Table1[config],Table1[[#This Row],[config]])</f>
        <v>44749279.420884758</v>
      </c>
      <c r="K6891" s="11">
        <v>50</v>
      </c>
      <c r="L6891" s="11">
        <v>3</v>
      </c>
      <c r="M6891" s="11" t="s">
        <v>150</v>
      </c>
      <c r="N6891" s="11" t="b">
        <v>0</v>
      </c>
      <c r="O6891" s="11" t="b">
        <v>0</v>
      </c>
      <c r="P6891" s="11" t="b">
        <v>1</v>
      </c>
      <c r="Q6891" s="11" t="b">
        <v>0</v>
      </c>
      <c r="R6891" s="11" t="b">
        <v>0</v>
      </c>
      <c r="S6891" s="11" t="b">
        <v>0</v>
      </c>
      <c r="T6891" s="11" t="b">
        <v>1</v>
      </c>
      <c r="U6891" s="11" t="b">
        <v>0</v>
      </c>
      <c r="V6891" s="11" t="b">
        <v>0</v>
      </c>
      <c r="W6891" s="11" t="b">
        <v>0</v>
      </c>
      <c r="X6891" s="11" t="b">
        <v>1</v>
      </c>
      <c r="Y6891" s="11" t="b">
        <v>0</v>
      </c>
      <c r="Z6891" s="11" t="b">
        <v>1</v>
      </c>
      <c r="AA6891" s="11" t="b">
        <v>0</v>
      </c>
      <c r="AB6891" s="11" t="b">
        <v>1</v>
      </c>
      <c r="AC6891" s="11" t="b">
        <v>0</v>
      </c>
      <c r="AD6891" s="11" t="b">
        <v>0</v>
      </c>
      <c r="AE6891" s="11" t="b">
        <v>1</v>
      </c>
      <c r="AF6891" s="11" t="b">
        <v>1</v>
      </c>
      <c r="AG6891" s="11" t="b">
        <v>1</v>
      </c>
    </row>
    <row r="6892" spans="1:33" x14ac:dyDescent="0.2">
      <c r="A6892" s="9">
        <v>3</v>
      </c>
      <c r="B6892" t="s">
        <v>175</v>
      </c>
      <c r="C6892" t="s">
        <v>75</v>
      </c>
      <c r="D6892">
        <v>0</v>
      </c>
      <c r="E6892">
        <v>80410.662623000404</v>
      </c>
      <c r="F6892">
        <v>0</v>
      </c>
      <c r="G6892">
        <v>0</v>
      </c>
      <c r="H6892">
        <v>0</v>
      </c>
      <c r="I6892">
        <v>0</v>
      </c>
      <c r="J6892" s="8">
        <f>SUMIFS(Table1[time],Table1[repetition],Table1[[#This Row],[repetition]],Table1[config],Table1[[#This Row],[config]])</f>
        <v>45312314.257425986</v>
      </c>
      <c r="K6892" s="9">
        <v>50</v>
      </c>
      <c r="L6892" s="9">
        <v>3</v>
      </c>
      <c r="M6892" s="9" t="s">
        <v>150</v>
      </c>
      <c r="N6892" s="9" t="b">
        <v>0</v>
      </c>
      <c r="O6892" s="9" t="b">
        <v>0</v>
      </c>
      <c r="P6892" s="9" t="b">
        <v>1</v>
      </c>
      <c r="Q6892" s="9" t="b">
        <v>0</v>
      </c>
      <c r="R6892" s="9" t="b">
        <v>0</v>
      </c>
      <c r="S6892" s="9" t="b">
        <v>0</v>
      </c>
      <c r="T6892" s="9" t="b">
        <v>1</v>
      </c>
      <c r="U6892" s="9" t="b">
        <v>0</v>
      </c>
      <c r="V6892" s="9" t="b">
        <v>0</v>
      </c>
      <c r="W6892" s="9" t="b">
        <v>0</v>
      </c>
      <c r="X6892" s="9" t="b">
        <v>1</v>
      </c>
      <c r="Y6892" s="9" t="b">
        <v>0</v>
      </c>
      <c r="Z6892" s="9" t="b">
        <v>1</v>
      </c>
      <c r="AA6892" s="9" t="b">
        <v>0</v>
      </c>
      <c r="AB6892" s="9" t="b">
        <v>1</v>
      </c>
      <c r="AC6892" s="9" t="b">
        <v>0</v>
      </c>
      <c r="AD6892" s="9" t="b">
        <v>0</v>
      </c>
      <c r="AE6892" s="9" t="b">
        <v>1</v>
      </c>
      <c r="AF6892" s="9" t="b">
        <v>1</v>
      </c>
      <c r="AG6892" s="9" t="b">
        <v>1</v>
      </c>
    </row>
    <row r="6893" spans="1:33" x14ac:dyDescent="0.2">
      <c r="A6893" s="9">
        <v>1</v>
      </c>
      <c r="B6893" t="s">
        <v>176</v>
      </c>
      <c r="C6893" t="s">
        <v>75</v>
      </c>
      <c r="D6893">
        <v>0</v>
      </c>
      <c r="E6893">
        <v>82024.753707984899</v>
      </c>
      <c r="F6893">
        <v>0</v>
      </c>
      <c r="G6893">
        <v>0</v>
      </c>
      <c r="H6893">
        <v>0</v>
      </c>
      <c r="I6893">
        <v>0</v>
      </c>
      <c r="J6893" s="8">
        <f>SUMIFS(Table1[time],Table1[repetition],Table1[[#This Row],[repetition]],Table1[config],Table1[[#This Row],[config]])</f>
        <v>44692389.575928941</v>
      </c>
      <c r="K6893" s="9">
        <v>0</v>
      </c>
      <c r="L6893" s="9">
        <v>6</v>
      </c>
      <c r="M6893" s="9" t="s">
        <v>151</v>
      </c>
      <c r="N6893" s="9" t="b">
        <v>1</v>
      </c>
      <c r="O6893" s="9" t="b">
        <v>0</v>
      </c>
      <c r="P6893" s="9" t="b">
        <v>1</v>
      </c>
      <c r="Q6893" s="9" t="b">
        <v>0</v>
      </c>
      <c r="R6893" s="9" t="b">
        <v>0</v>
      </c>
      <c r="S6893" s="9" t="b">
        <v>1</v>
      </c>
      <c r="T6893" s="9" t="b">
        <v>1</v>
      </c>
      <c r="U6893" s="9" t="b">
        <v>0</v>
      </c>
      <c r="V6893" s="9" t="b">
        <v>0</v>
      </c>
      <c r="W6893" s="9" t="b">
        <v>1</v>
      </c>
      <c r="X6893" s="9" t="b">
        <v>1</v>
      </c>
      <c r="Y6893" s="9" t="b">
        <v>0</v>
      </c>
      <c r="Z6893" s="9" t="b">
        <v>0</v>
      </c>
      <c r="AA6893" s="9" t="b">
        <v>1</v>
      </c>
      <c r="AB6893" s="9" t="b">
        <v>1</v>
      </c>
      <c r="AC6893" s="9" t="b">
        <v>0</v>
      </c>
      <c r="AD6893" s="9" t="b">
        <v>0</v>
      </c>
      <c r="AE6893" s="9" t="b">
        <v>1</v>
      </c>
      <c r="AF6893" s="9" t="b">
        <v>1</v>
      </c>
      <c r="AG6893" s="9" t="b">
        <v>0</v>
      </c>
    </row>
    <row r="6894" spans="1:33" x14ac:dyDescent="0.2">
      <c r="A6894" s="9">
        <v>2</v>
      </c>
      <c r="B6894" t="s">
        <v>176</v>
      </c>
      <c r="C6894" t="s">
        <v>75</v>
      </c>
      <c r="D6894">
        <v>0</v>
      </c>
      <c r="E6894">
        <v>92784.063519909905</v>
      </c>
      <c r="F6894">
        <v>0</v>
      </c>
      <c r="G6894">
        <v>0</v>
      </c>
      <c r="H6894">
        <v>0</v>
      </c>
      <c r="I6894">
        <v>0</v>
      </c>
      <c r="J6894" s="8">
        <f>SUMIFS(Table1[time],Table1[repetition],Table1[[#This Row],[repetition]],Table1[config],Table1[[#This Row],[config]])</f>
        <v>44749279.420884758</v>
      </c>
      <c r="K6894" s="9">
        <v>50</v>
      </c>
      <c r="L6894" s="9">
        <v>3</v>
      </c>
      <c r="M6894" s="9" t="s">
        <v>150</v>
      </c>
      <c r="N6894" s="9" t="b">
        <v>0</v>
      </c>
      <c r="O6894" s="9" t="b">
        <v>0</v>
      </c>
      <c r="P6894" s="9" t="b">
        <v>1</v>
      </c>
      <c r="Q6894" s="9" t="b">
        <v>0</v>
      </c>
      <c r="R6894" s="9" t="b">
        <v>0</v>
      </c>
      <c r="S6894" s="9" t="b">
        <v>0</v>
      </c>
      <c r="T6894" s="9" t="b">
        <v>1</v>
      </c>
      <c r="U6894" s="9" t="b">
        <v>0</v>
      </c>
      <c r="V6894" s="9" t="b">
        <v>0</v>
      </c>
      <c r="W6894" s="9" t="b">
        <v>0</v>
      </c>
      <c r="X6894" s="9" t="b">
        <v>1</v>
      </c>
      <c r="Y6894" s="9" t="b">
        <v>0</v>
      </c>
      <c r="Z6894" s="9" t="b">
        <v>1</v>
      </c>
      <c r="AA6894" s="9" t="b">
        <v>0</v>
      </c>
      <c r="AB6894" s="9" t="b">
        <v>1</v>
      </c>
      <c r="AC6894" s="9" t="b">
        <v>0</v>
      </c>
      <c r="AD6894" s="9" t="b">
        <v>0</v>
      </c>
      <c r="AE6894" s="9" t="b">
        <v>1</v>
      </c>
      <c r="AF6894" s="9" t="b">
        <v>1</v>
      </c>
      <c r="AG6894" s="9" t="b">
        <v>1</v>
      </c>
    </row>
    <row r="6895" spans="1:33" x14ac:dyDescent="0.2">
      <c r="A6895" s="11">
        <v>3</v>
      </c>
      <c r="B6895" t="s">
        <v>176</v>
      </c>
      <c r="C6895" t="s">
        <v>75</v>
      </c>
      <c r="D6895">
        <v>0</v>
      </c>
      <c r="E6895">
        <v>126946.97682300099</v>
      </c>
      <c r="F6895">
        <v>0</v>
      </c>
      <c r="G6895">
        <v>0</v>
      </c>
      <c r="H6895">
        <v>0</v>
      </c>
      <c r="I6895">
        <v>0</v>
      </c>
      <c r="J6895" s="10">
        <f>SUMIFS(Table1[time],Table1[repetition],Table1[[#This Row],[repetition]],Table1[config],Table1[[#This Row],[config]])</f>
        <v>45312314.257425986</v>
      </c>
      <c r="K6895" s="11">
        <v>50</v>
      </c>
      <c r="L6895" s="11">
        <v>2</v>
      </c>
      <c r="M6895" s="11" t="s">
        <v>149</v>
      </c>
      <c r="N6895" s="11" t="b">
        <v>1</v>
      </c>
      <c r="O6895" s="11" t="b">
        <v>0</v>
      </c>
      <c r="P6895" s="11" t="b">
        <v>0</v>
      </c>
      <c r="Q6895" s="11" t="b">
        <v>0</v>
      </c>
      <c r="R6895" s="11" t="b">
        <v>0</v>
      </c>
      <c r="S6895" s="11" t="b">
        <v>1</v>
      </c>
      <c r="T6895" s="11" t="b">
        <v>0</v>
      </c>
      <c r="U6895" s="11" t="b">
        <v>1</v>
      </c>
      <c r="V6895" s="11" t="b">
        <v>1</v>
      </c>
      <c r="W6895" s="11" t="b">
        <v>0</v>
      </c>
      <c r="X6895" s="11" t="b">
        <v>0</v>
      </c>
      <c r="Y6895" s="11" t="b">
        <v>0</v>
      </c>
      <c r="Z6895" s="11" t="b">
        <v>0</v>
      </c>
      <c r="AA6895" s="11" t="b">
        <v>1</v>
      </c>
      <c r="AB6895" s="11" t="b">
        <v>1</v>
      </c>
      <c r="AC6895" s="11" t="b">
        <v>1</v>
      </c>
      <c r="AD6895" s="11" t="b">
        <v>0</v>
      </c>
      <c r="AE6895" s="11" t="b">
        <v>0</v>
      </c>
      <c r="AF6895" s="11" t="b">
        <v>0</v>
      </c>
      <c r="AG6895" s="11" t="b">
        <v>0</v>
      </c>
    </row>
    <row r="6896" spans="1:33" x14ac:dyDescent="0.2">
      <c r="A6896" s="9">
        <v>1</v>
      </c>
      <c r="B6896" t="s">
        <v>177</v>
      </c>
      <c r="C6896" t="s">
        <v>75</v>
      </c>
      <c r="D6896">
        <v>0</v>
      </c>
      <c r="E6896">
        <v>54349.6178499772</v>
      </c>
      <c r="F6896">
        <v>0</v>
      </c>
      <c r="G6896">
        <v>0</v>
      </c>
      <c r="H6896">
        <v>0</v>
      </c>
      <c r="I6896">
        <v>0</v>
      </c>
      <c r="J6896" s="8">
        <f>SUMIFS(Table1[time],Table1[repetition],Table1[[#This Row],[repetition]],Table1[config],Table1[[#This Row],[config]])</f>
        <v>44692389.575928941</v>
      </c>
      <c r="K6896" s="9">
        <v>120</v>
      </c>
      <c r="L6896" s="9">
        <v>4</v>
      </c>
      <c r="M6896" s="9" t="s">
        <v>149</v>
      </c>
      <c r="N6896" s="9" t="b">
        <v>1</v>
      </c>
      <c r="O6896" s="9" t="b">
        <v>1</v>
      </c>
      <c r="P6896" s="9" t="b">
        <v>0</v>
      </c>
      <c r="Q6896" s="9" t="b">
        <v>0</v>
      </c>
      <c r="R6896" s="9" t="b">
        <v>0</v>
      </c>
      <c r="S6896" s="9" t="b">
        <v>1</v>
      </c>
      <c r="T6896" s="9" t="b">
        <v>1</v>
      </c>
      <c r="U6896" s="9" t="b">
        <v>1</v>
      </c>
      <c r="V6896" s="9" t="b">
        <v>0</v>
      </c>
      <c r="W6896" s="9" t="b">
        <v>0</v>
      </c>
      <c r="X6896" s="9" t="b">
        <v>0</v>
      </c>
      <c r="Y6896" s="9" t="b">
        <v>1</v>
      </c>
      <c r="Z6896" s="9" t="b">
        <v>0</v>
      </c>
      <c r="AA6896" s="9" t="b">
        <v>0</v>
      </c>
      <c r="AB6896" s="9" t="b">
        <v>0</v>
      </c>
      <c r="AC6896" s="9" t="b">
        <v>1</v>
      </c>
      <c r="AD6896" s="9" t="b">
        <v>1</v>
      </c>
      <c r="AE6896" s="9" t="b">
        <v>1</v>
      </c>
      <c r="AF6896" s="9" t="b">
        <v>1</v>
      </c>
      <c r="AG6896" s="9" t="b">
        <v>1</v>
      </c>
    </row>
    <row r="6897" spans="1:33" x14ac:dyDescent="0.2">
      <c r="A6897" s="11">
        <v>2</v>
      </c>
      <c r="B6897" t="s">
        <v>177</v>
      </c>
      <c r="C6897" t="s">
        <v>75</v>
      </c>
      <c r="D6897">
        <v>0</v>
      </c>
      <c r="E6897">
        <v>60874.407513067097</v>
      </c>
      <c r="F6897">
        <v>0</v>
      </c>
      <c r="G6897">
        <v>0</v>
      </c>
      <c r="H6897">
        <v>0</v>
      </c>
      <c r="I6897">
        <v>0</v>
      </c>
      <c r="J6897" s="10">
        <f>SUMIFS(Table1[time],Table1[repetition],Table1[[#This Row],[repetition]],Table1[config],Table1[[#This Row],[config]])</f>
        <v>44749279.420884758</v>
      </c>
      <c r="K6897" s="11">
        <v>50</v>
      </c>
      <c r="L6897" s="11">
        <v>4</v>
      </c>
      <c r="M6897" s="11" t="s">
        <v>151</v>
      </c>
      <c r="N6897" s="11" t="b">
        <v>1</v>
      </c>
      <c r="O6897" s="11" t="b">
        <v>0</v>
      </c>
      <c r="P6897" s="11" t="b">
        <v>0</v>
      </c>
      <c r="Q6897" s="11" t="b">
        <v>0</v>
      </c>
      <c r="R6897" s="11" t="b">
        <v>0</v>
      </c>
      <c r="S6897" s="11" t="b">
        <v>1</v>
      </c>
      <c r="T6897" s="11" t="b">
        <v>0</v>
      </c>
      <c r="U6897" s="11" t="b">
        <v>1</v>
      </c>
      <c r="V6897" s="11" t="b">
        <v>1</v>
      </c>
      <c r="W6897" s="11" t="b">
        <v>1</v>
      </c>
      <c r="X6897" s="11" t="b">
        <v>1</v>
      </c>
      <c r="Y6897" s="11" t="b">
        <v>1</v>
      </c>
      <c r="Z6897" s="11" t="b">
        <v>0</v>
      </c>
      <c r="AA6897" s="11" t="b">
        <v>1</v>
      </c>
      <c r="AB6897" s="11" t="b">
        <v>0</v>
      </c>
      <c r="AC6897" s="11" t="b">
        <v>1</v>
      </c>
      <c r="AD6897" s="11" t="b">
        <v>0</v>
      </c>
      <c r="AE6897" s="11" t="b">
        <v>1</v>
      </c>
      <c r="AF6897" s="11" t="b">
        <v>0</v>
      </c>
      <c r="AG6897" s="11" t="b">
        <v>1</v>
      </c>
    </row>
    <row r="6898" spans="1:33" x14ac:dyDescent="0.2">
      <c r="A6898" s="11">
        <v>3</v>
      </c>
      <c r="B6898" t="s">
        <v>177</v>
      </c>
      <c r="C6898" t="s">
        <v>75</v>
      </c>
      <c r="D6898">
        <v>0</v>
      </c>
      <c r="E6898">
        <v>76422.9978959992</v>
      </c>
      <c r="F6898">
        <v>0</v>
      </c>
      <c r="G6898">
        <v>0</v>
      </c>
      <c r="H6898">
        <v>0</v>
      </c>
      <c r="I6898">
        <v>0</v>
      </c>
      <c r="J6898" s="10">
        <f>SUMIFS(Table1[time],Table1[repetition],Table1[[#This Row],[repetition]],Table1[config],Table1[[#This Row],[config]])</f>
        <v>45312314.257425986</v>
      </c>
      <c r="K6898" s="11">
        <v>50</v>
      </c>
      <c r="L6898" s="11">
        <v>3</v>
      </c>
      <c r="M6898" s="11" t="s">
        <v>150</v>
      </c>
      <c r="N6898" s="11" t="b">
        <v>0</v>
      </c>
      <c r="O6898" s="11" t="b">
        <v>0</v>
      </c>
      <c r="P6898" s="11" t="b">
        <v>1</v>
      </c>
      <c r="Q6898" s="11" t="b">
        <v>0</v>
      </c>
      <c r="R6898" s="11" t="b">
        <v>0</v>
      </c>
      <c r="S6898" s="11" t="b">
        <v>0</v>
      </c>
      <c r="T6898" s="11" t="b">
        <v>1</v>
      </c>
      <c r="U6898" s="11" t="b">
        <v>0</v>
      </c>
      <c r="V6898" s="11" t="b">
        <v>0</v>
      </c>
      <c r="W6898" s="11" t="b">
        <v>0</v>
      </c>
      <c r="X6898" s="11" t="b">
        <v>1</v>
      </c>
      <c r="Y6898" s="11" t="b">
        <v>0</v>
      </c>
      <c r="Z6898" s="11" t="b">
        <v>1</v>
      </c>
      <c r="AA6898" s="11" t="b">
        <v>0</v>
      </c>
      <c r="AB6898" s="11" t="b">
        <v>1</v>
      </c>
      <c r="AC6898" s="11" t="b">
        <v>0</v>
      </c>
      <c r="AD6898" s="11" t="b">
        <v>0</v>
      </c>
      <c r="AE6898" s="11" t="b">
        <v>1</v>
      </c>
      <c r="AF6898" s="11" t="b">
        <v>1</v>
      </c>
      <c r="AG6898" s="11" t="b">
        <v>1</v>
      </c>
    </row>
    <row r="6899" spans="1:33" x14ac:dyDescent="0.2">
      <c r="A6899" s="9">
        <v>1</v>
      </c>
      <c r="B6899" t="s">
        <v>178</v>
      </c>
      <c r="C6899" t="s">
        <v>75</v>
      </c>
      <c r="D6899">
        <v>0</v>
      </c>
      <c r="E6899">
        <v>54811.308571021</v>
      </c>
      <c r="F6899">
        <v>0</v>
      </c>
      <c r="G6899">
        <v>0</v>
      </c>
      <c r="H6899">
        <v>0</v>
      </c>
      <c r="I6899">
        <v>0</v>
      </c>
      <c r="J6899" s="8">
        <f>SUMIFS(Table1[time],Table1[repetition],Table1[[#This Row],[repetition]],Table1[config],Table1[[#This Row],[config]])</f>
        <v>44692389.575928941</v>
      </c>
      <c r="K6899" s="9">
        <v>120</v>
      </c>
      <c r="L6899" s="9">
        <v>6</v>
      </c>
      <c r="M6899" s="9" t="s">
        <v>150</v>
      </c>
      <c r="N6899" s="9" t="b">
        <v>1</v>
      </c>
      <c r="O6899" s="9" t="b">
        <v>1</v>
      </c>
      <c r="P6899" s="9" t="b">
        <v>0</v>
      </c>
      <c r="Q6899" s="9" t="b">
        <v>1</v>
      </c>
      <c r="R6899" s="9" t="b">
        <v>0</v>
      </c>
      <c r="S6899" s="9" t="b">
        <v>0</v>
      </c>
      <c r="T6899" s="9" t="b">
        <v>1</v>
      </c>
      <c r="U6899" s="9" t="b">
        <v>1</v>
      </c>
      <c r="V6899" s="9" t="b">
        <v>1</v>
      </c>
      <c r="W6899" s="9" t="b">
        <v>0</v>
      </c>
      <c r="X6899" s="9" t="b">
        <v>1</v>
      </c>
      <c r="Y6899" s="9" t="b">
        <v>0</v>
      </c>
      <c r="Z6899" s="9" t="b">
        <v>0</v>
      </c>
      <c r="AA6899" s="9" t="b">
        <v>1</v>
      </c>
      <c r="AB6899" s="9" t="b">
        <v>0</v>
      </c>
      <c r="AC6899" s="9" t="b">
        <v>0</v>
      </c>
      <c r="AD6899" s="9" t="b">
        <v>1</v>
      </c>
      <c r="AE6899" s="9" t="b">
        <v>0</v>
      </c>
      <c r="AF6899" s="9" t="b">
        <v>0</v>
      </c>
      <c r="AG6899" s="9" t="b">
        <v>0</v>
      </c>
    </row>
    <row r="6900" spans="1:33" x14ac:dyDescent="0.2">
      <c r="A6900" s="11">
        <v>2</v>
      </c>
      <c r="B6900" t="s">
        <v>178</v>
      </c>
      <c r="C6900" t="s">
        <v>75</v>
      </c>
      <c r="D6900">
        <v>0</v>
      </c>
      <c r="E6900">
        <v>60824.3429111316</v>
      </c>
      <c r="F6900">
        <v>0</v>
      </c>
      <c r="G6900">
        <v>0</v>
      </c>
      <c r="H6900">
        <v>0</v>
      </c>
      <c r="I6900">
        <v>0</v>
      </c>
      <c r="J6900" s="10">
        <f>SUMIFS(Table1[time],Table1[repetition],Table1[[#This Row],[repetition]],Table1[config],Table1[[#This Row],[config]])</f>
        <v>44749279.420884758</v>
      </c>
      <c r="K6900" s="11">
        <v>50</v>
      </c>
      <c r="L6900" s="11">
        <v>3</v>
      </c>
      <c r="M6900" s="11" t="s">
        <v>150</v>
      </c>
      <c r="N6900" s="11" t="b">
        <v>0</v>
      </c>
      <c r="O6900" s="11" t="b">
        <v>0</v>
      </c>
      <c r="P6900" s="11" t="b">
        <v>1</v>
      </c>
      <c r="Q6900" s="11" t="b">
        <v>0</v>
      </c>
      <c r="R6900" s="11" t="b">
        <v>0</v>
      </c>
      <c r="S6900" s="11" t="b">
        <v>0</v>
      </c>
      <c r="T6900" s="11" t="b">
        <v>1</v>
      </c>
      <c r="U6900" s="11" t="b">
        <v>0</v>
      </c>
      <c r="V6900" s="11" t="b">
        <v>0</v>
      </c>
      <c r="W6900" s="11" t="b">
        <v>0</v>
      </c>
      <c r="X6900" s="11" t="b">
        <v>1</v>
      </c>
      <c r="Y6900" s="11" t="b">
        <v>0</v>
      </c>
      <c r="Z6900" s="11" t="b">
        <v>1</v>
      </c>
      <c r="AA6900" s="11" t="b">
        <v>0</v>
      </c>
      <c r="AB6900" s="11" t="b">
        <v>1</v>
      </c>
      <c r="AC6900" s="11" t="b">
        <v>0</v>
      </c>
      <c r="AD6900" s="11" t="b">
        <v>0</v>
      </c>
      <c r="AE6900" s="11" t="b">
        <v>1</v>
      </c>
      <c r="AF6900" s="11" t="b">
        <v>1</v>
      </c>
      <c r="AG6900" s="11" t="b">
        <v>1</v>
      </c>
    </row>
    <row r="6901" spans="1:33" x14ac:dyDescent="0.2">
      <c r="A6901" s="9">
        <v>3</v>
      </c>
      <c r="B6901" t="s">
        <v>178</v>
      </c>
      <c r="C6901" t="s">
        <v>75</v>
      </c>
      <c r="D6901">
        <v>0</v>
      </c>
      <c r="E6901">
        <v>71978.219165999602</v>
      </c>
      <c r="F6901">
        <v>0</v>
      </c>
      <c r="G6901">
        <v>0</v>
      </c>
      <c r="H6901">
        <v>0</v>
      </c>
      <c r="I6901">
        <v>0</v>
      </c>
      <c r="J6901" s="8">
        <f>SUMIFS(Table1[time],Table1[repetition],Table1[[#This Row],[repetition]],Table1[config],Table1[[#This Row],[config]])</f>
        <v>45312314.257425986</v>
      </c>
      <c r="K6901" s="9">
        <v>50</v>
      </c>
      <c r="L6901" s="9">
        <v>2</v>
      </c>
      <c r="M6901" s="9" t="s">
        <v>149</v>
      </c>
      <c r="N6901" s="9" t="b">
        <v>1</v>
      </c>
      <c r="O6901" s="9" t="b">
        <v>0</v>
      </c>
      <c r="P6901" s="9" t="b">
        <v>0</v>
      </c>
      <c r="Q6901" s="9" t="b">
        <v>0</v>
      </c>
      <c r="R6901" s="9" t="b">
        <v>0</v>
      </c>
      <c r="S6901" s="9" t="b">
        <v>1</v>
      </c>
      <c r="T6901" s="9" t="b">
        <v>0</v>
      </c>
      <c r="U6901" s="9" t="b">
        <v>1</v>
      </c>
      <c r="V6901" s="9" t="b">
        <v>1</v>
      </c>
      <c r="W6901" s="9" t="b">
        <v>0</v>
      </c>
      <c r="X6901" s="9" t="b">
        <v>0</v>
      </c>
      <c r="Y6901" s="9" t="b">
        <v>0</v>
      </c>
      <c r="Z6901" s="9" t="b">
        <v>0</v>
      </c>
      <c r="AA6901" s="9" t="b">
        <v>1</v>
      </c>
      <c r="AB6901" s="9" t="b">
        <v>1</v>
      </c>
      <c r="AC6901" s="9" t="b">
        <v>1</v>
      </c>
      <c r="AD6901" s="9" t="b">
        <v>0</v>
      </c>
      <c r="AE6901" s="9" t="b">
        <v>0</v>
      </c>
      <c r="AF6901" s="9" t="b">
        <v>0</v>
      </c>
      <c r="AG6901" s="9" t="b">
        <v>0</v>
      </c>
    </row>
    <row r="6902" spans="1:33" x14ac:dyDescent="0.2">
      <c r="A6902" s="11">
        <v>1</v>
      </c>
      <c r="B6902" t="s">
        <v>179</v>
      </c>
      <c r="C6902" t="s">
        <v>75</v>
      </c>
      <c r="D6902">
        <v>0</v>
      </c>
      <c r="E6902">
        <v>65691.754772007698</v>
      </c>
      <c r="F6902">
        <v>0</v>
      </c>
      <c r="G6902">
        <v>0</v>
      </c>
      <c r="H6902">
        <v>0</v>
      </c>
      <c r="I6902">
        <v>0</v>
      </c>
      <c r="J6902" s="10">
        <f>SUMIFS(Table1[time],Table1[repetition],Table1[[#This Row],[repetition]],Table1[config],Table1[[#This Row],[config]])</f>
        <v>44692389.575928941</v>
      </c>
      <c r="K6902" s="11">
        <v>150</v>
      </c>
      <c r="L6902" s="11">
        <v>1</v>
      </c>
      <c r="M6902" s="11" t="s">
        <v>149</v>
      </c>
      <c r="N6902" s="11" t="b">
        <v>0</v>
      </c>
      <c r="O6902" s="11" t="b">
        <v>1</v>
      </c>
      <c r="P6902" s="11" t="b">
        <v>1</v>
      </c>
      <c r="Q6902" s="11" t="b">
        <v>1</v>
      </c>
      <c r="R6902" s="11" t="b">
        <v>1</v>
      </c>
      <c r="S6902" s="11" t="b">
        <v>0</v>
      </c>
      <c r="T6902" s="11" t="b">
        <v>1</v>
      </c>
      <c r="U6902" s="11" t="b">
        <v>0</v>
      </c>
      <c r="V6902" s="11" t="b">
        <v>0</v>
      </c>
      <c r="W6902" s="11" t="b">
        <v>1</v>
      </c>
      <c r="X6902" s="11" t="b">
        <v>1</v>
      </c>
      <c r="Y6902" s="11" t="b">
        <v>1</v>
      </c>
      <c r="Z6902" s="11" t="b">
        <v>1</v>
      </c>
      <c r="AA6902" s="11" t="b">
        <v>0</v>
      </c>
      <c r="AB6902" s="11" t="b">
        <v>1</v>
      </c>
      <c r="AC6902" s="11" t="b">
        <v>1</v>
      </c>
      <c r="AD6902" s="11" t="b">
        <v>1</v>
      </c>
      <c r="AE6902" s="11" t="b">
        <v>1</v>
      </c>
      <c r="AF6902" s="11" t="b">
        <v>1</v>
      </c>
      <c r="AG6902" s="11" t="b">
        <v>0</v>
      </c>
    </row>
    <row r="6903" spans="1:33" x14ac:dyDescent="0.2">
      <c r="A6903" s="9">
        <v>2</v>
      </c>
      <c r="B6903" t="s">
        <v>179</v>
      </c>
      <c r="C6903" t="s">
        <v>75</v>
      </c>
      <c r="D6903">
        <v>0</v>
      </c>
      <c r="E6903">
        <v>69111.856427974999</v>
      </c>
      <c r="F6903">
        <v>0</v>
      </c>
      <c r="G6903">
        <v>0</v>
      </c>
      <c r="H6903">
        <v>0</v>
      </c>
      <c r="I6903">
        <v>0</v>
      </c>
      <c r="J6903" s="8">
        <f>SUMIFS(Table1[time],Table1[repetition],Table1[[#This Row],[repetition]],Table1[config],Table1[[#This Row],[config]])</f>
        <v>44749279.420884758</v>
      </c>
      <c r="K6903" s="9">
        <v>50</v>
      </c>
      <c r="L6903" s="9">
        <v>3</v>
      </c>
      <c r="M6903" s="9" t="s">
        <v>150</v>
      </c>
      <c r="N6903" s="9" t="b">
        <v>0</v>
      </c>
      <c r="O6903" s="9" t="b">
        <v>0</v>
      </c>
      <c r="P6903" s="9" t="b">
        <v>1</v>
      </c>
      <c r="Q6903" s="9" t="b">
        <v>0</v>
      </c>
      <c r="R6903" s="9" t="b">
        <v>0</v>
      </c>
      <c r="S6903" s="9" t="b">
        <v>0</v>
      </c>
      <c r="T6903" s="9" t="b">
        <v>1</v>
      </c>
      <c r="U6903" s="9" t="b">
        <v>0</v>
      </c>
      <c r="V6903" s="9" t="b">
        <v>0</v>
      </c>
      <c r="W6903" s="9" t="b">
        <v>0</v>
      </c>
      <c r="X6903" s="9" t="b">
        <v>1</v>
      </c>
      <c r="Y6903" s="9" t="b">
        <v>0</v>
      </c>
      <c r="Z6903" s="9" t="b">
        <v>1</v>
      </c>
      <c r="AA6903" s="9" t="b">
        <v>0</v>
      </c>
      <c r="AB6903" s="9" t="b">
        <v>1</v>
      </c>
      <c r="AC6903" s="9" t="b">
        <v>0</v>
      </c>
      <c r="AD6903" s="9" t="b">
        <v>0</v>
      </c>
      <c r="AE6903" s="9" t="b">
        <v>1</v>
      </c>
      <c r="AF6903" s="9" t="b">
        <v>1</v>
      </c>
      <c r="AG6903" s="9" t="b">
        <v>1</v>
      </c>
    </row>
    <row r="6904" spans="1:33" x14ac:dyDescent="0.2">
      <c r="A6904" s="9">
        <v>3</v>
      </c>
      <c r="B6904" t="s">
        <v>179</v>
      </c>
      <c r="C6904" t="s">
        <v>75</v>
      </c>
      <c r="D6904">
        <v>0</v>
      </c>
      <c r="E6904">
        <v>76066.091983999198</v>
      </c>
      <c r="F6904">
        <v>0</v>
      </c>
      <c r="G6904">
        <v>0</v>
      </c>
      <c r="H6904">
        <v>0</v>
      </c>
      <c r="I6904">
        <v>0</v>
      </c>
      <c r="J6904" s="8">
        <f>SUMIFS(Table1[time],Table1[repetition],Table1[[#This Row],[repetition]],Table1[config],Table1[[#This Row],[config]])</f>
        <v>45312314.257425986</v>
      </c>
      <c r="K6904" s="9">
        <v>50</v>
      </c>
      <c r="L6904" s="9">
        <v>2</v>
      </c>
      <c r="M6904" s="9" t="s">
        <v>149</v>
      </c>
      <c r="N6904" s="9" t="b">
        <v>1</v>
      </c>
      <c r="O6904" s="9" t="b">
        <v>0</v>
      </c>
      <c r="P6904" s="9" t="b">
        <v>0</v>
      </c>
      <c r="Q6904" s="9" t="b">
        <v>0</v>
      </c>
      <c r="R6904" s="9" t="b">
        <v>0</v>
      </c>
      <c r="S6904" s="9" t="b">
        <v>1</v>
      </c>
      <c r="T6904" s="9" t="b">
        <v>0</v>
      </c>
      <c r="U6904" s="9" t="b">
        <v>1</v>
      </c>
      <c r="V6904" s="9" t="b">
        <v>1</v>
      </c>
      <c r="W6904" s="9" t="b">
        <v>0</v>
      </c>
      <c r="X6904" s="9" t="b">
        <v>0</v>
      </c>
      <c r="Y6904" s="9" t="b">
        <v>0</v>
      </c>
      <c r="Z6904" s="9" t="b">
        <v>0</v>
      </c>
      <c r="AA6904" s="9" t="b">
        <v>1</v>
      </c>
      <c r="AB6904" s="9" t="b">
        <v>1</v>
      </c>
      <c r="AC6904" s="9" t="b">
        <v>1</v>
      </c>
      <c r="AD6904" s="9" t="b">
        <v>0</v>
      </c>
      <c r="AE6904" s="9" t="b">
        <v>0</v>
      </c>
      <c r="AF6904" s="9" t="b">
        <v>0</v>
      </c>
      <c r="AG6904" s="9" t="b">
        <v>0</v>
      </c>
    </row>
    <row r="6905" spans="1:33" x14ac:dyDescent="0.2">
      <c r="A6905" s="9">
        <v>1</v>
      </c>
      <c r="B6905" t="s">
        <v>171</v>
      </c>
      <c r="C6905" t="s">
        <v>75</v>
      </c>
      <c r="D6905">
        <v>0</v>
      </c>
      <c r="E6905">
        <v>61261.837456986497</v>
      </c>
      <c r="F6905">
        <v>0</v>
      </c>
      <c r="G6905">
        <v>0</v>
      </c>
      <c r="H6905">
        <v>0</v>
      </c>
      <c r="I6905">
        <v>0</v>
      </c>
      <c r="J6905" s="8">
        <f>SUMIFS(Table1[time],Table1[repetition],Table1[[#This Row],[repetition]],Table1[config],Table1[[#This Row],[config]])</f>
        <v>44692389.575928941</v>
      </c>
      <c r="K6905" s="9">
        <v>150</v>
      </c>
      <c r="L6905" s="9">
        <v>4</v>
      </c>
      <c r="M6905" s="9" t="s">
        <v>151</v>
      </c>
      <c r="N6905" s="9" t="b">
        <v>1</v>
      </c>
      <c r="O6905" s="9" t="b">
        <v>1</v>
      </c>
      <c r="P6905" s="9" t="b">
        <v>0</v>
      </c>
      <c r="Q6905" s="9" t="b">
        <v>0</v>
      </c>
      <c r="R6905" s="9" t="b">
        <v>0</v>
      </c>
      <c r="S6905" s="9" t="b">
        <v>1</v>
      </c>
      <c r="T6905" s="9" t="b">
        <v>0</v>
      </c>
      <c r="U6905" s="9" t="b">
        <v>0</v>
      </c>
      <c r="V6905" s="9" t="b">
        <v>1</v>
      </c>
      <c r="W6905" s="9" t="b">
        <v>0</v>
      </c>
      <c r="X6905" s="9" t="b">
        <v>0</v>
      </c>
      <c r="Y6905" s="9" t="b">
        <v>0</v>
      </c>
      <c r="Z6905" s="9" t="b">
        <v>1</v>
      </c>
      <c r="AA6905" s="9" t="b">
        <v>1</v>
      </c>
      <c r="AB6905" s="9" t="b">
        <v>1</v>
      </c>
      <c r="AC6905" s="9" t="b">
        <v>1</v>
      </c>
      <c r="AD6905" s="9" t="b">
        <v>0</v>
      </c>
      <c r="AE6905" s="9" t="b">
        <v>1</v>
      </c>
      <c r="AF6905" s="9" t="b">
        <v>1</v>
      </c>
      <c r="AG6905" s="9" t="b">
        <v>1</v>
      </c>
    </row>
    <row r="6906" spans="1:33" x14ac:dyDescent="0.2">
      <c r="A6906" s="9">
        <v>2</v>
      </c>
      <c r="B6906" t="s">
        <v>171</v>
      </c>
      <c r="C6906" t="s">
        <v>75</v>
      </c>
      <c r="D6906">
        <v>0</v>
      </c>
      <c r="E6906">
        <v>53803.178762085699</v>
      </c>
      <c r="F6906">
        <v>0</v>
      </c>
      <c r="G6906">
        <v>0</v>
      </c>
      <c r="H6906">
        <v>0</v>
      </c>
      <c r="I6906">
        <v>0</v>
      </c>
      <c r="J6906" s="8">
        <f>SUMIFS(Table1[time],Table1[repetition],Table1[[#This Row],[repetition]],Table1[config],Table1[[#This Row],[config]])</f>
        <v>44749279.420884758</v>
      </c>
      <c r="K6906" s="9">
        <v>50</v>
      </c>
      <c r="L6906" s="9">
        <v>2</v>
      </c>
      <c r="M6906" s="9" t="s">
        <v>149</v>
      </c>
      <c r="N6906" s="9" t="b">
        <v>1</v>
      </c>
      <c r="O6906" s="9" t="b">
        <v>0</v>
      </c>
      <c r="P6906" s="9" t="b">
        <v>0</v>
      </c>
      <c r="Q6906" s="9" t="b">
        <v>0</v>
      </c>
      <c r="R6906" s="9" t="b">
        <v>0</v>
      </c>
      <c r="S6906" s="9" t="b">
        <v>1</v>
      </c>
      <c r="T6906" s="9" t="b">
        <v>0</v>
      </c>
      <c r="U6906" s="9" t="b">
        <v>1</v>
      </c>
      <c r="V6906" s="9" t="b">
        <v>1</v>
      </c>
      <c r="W6906" s="9" t="b">
        <v>0</v>
      </c>
      <c r="X6906" s="9" t="b">
        <v>0</v>
      </c>
      <c r="Y6906" s="9" t="b">
        <v>0</v>
      </c>
      <c r="Z6906" s="9" t="b">
        <v>0</v>
      </c>
      <c r="AA6906" s="9" t="b">
        <v>1</v>
      </c>
      <c r="AB6906" s="9" t="b">
        <v>1</v>
      </c>
      <c r="AC6906" s="9" t="b">
        <v>1</v>
      </c>
      <c r="AD6906" s="9" t="b">
        <v>0</v>
      </c>
      <c r="AE6906" s="9" t="b">
        <v>0</v>
      </c>
      <c r="AF6906" s="9" t="b">
        <v>0</v>
      </c>
      <c r="AG6906" s="9" t="b">
        <v>0</v>
      </c>
    </row>
    <row r="6907" spans="1:33" x14ac:dyDescent="0.2">
      <c r="A6907" s="9">
        <v>3</v>
      </c>
      <c r="B6907" t="s">
        <v>171</v>
      </c>
      <c r="C6907" t="s">
        <v>75</v>
      </c>
      <c r="D6907">
        <v>0</v>
      </c>
      <c r="E6907">
        <v>114240.93338600099</v>
      </c>
      <c r="F6907">
        <v>0</v>
      </c>
      <c r="G6907">
        <v>0</v>
      </c>
      <c r="H6907">
        <v>0</v>
      </c>
      <c r="I6907">
        <v>0</v>
      </c>
      <c r="J6907" s="8">
        <f>SUMIFS(Table1[time],Table1[repetition],Table1[[#This Row],[repetition]],Table1[config],Table1[[#This Row],[config]])</f>
        <v>45312314.257425986</v>
      </c>
      <c r="K6907" s="9">
        <v>50</v>
      </c>
      <c r="L6907" s="9">
        <v>1</v>
      </c>
      <c r="M6907" s="9" t="s">
        <v>151</v>
      </c>
      <c r="N6907" s="9" t="b">
        <v>0</v>
      </c>
      <c r="O6907" s="9" t="b">
        <v>1</v>
      </c>
      <c r="P6907" s="9" t="b">
        <v>1</v>
      </c>
      <c r="Q6907" s="9" t="b">
        <v>1</v>
      </c>
      <c r="R6907" s="9" t="b">
        <v>1</v>
      </c>
      <c r="S6907" s="9" t="b">
        <v>0</v>
      </c>
      <c r="T6907" s="9" t="b">
        <v>1</v>
      </c>
      <c r="U6907" s="9" t="b">
        <v>0</v>
      </c>
      <c r="V6907" s="9" t="b">
        <v>0</v>
      </c>
      <c r="W6907" s="9" t="b">
        <v>1</v>
      </c>
      <c r="X6907" s="9" t="b">
        <v>1</v>
      </c>
      <c r="Y6907" s="9" t="b">
        <v>1</v>
      </c>
      <c r="Z6907" s="9" t="b">
        <v>1</v>
      </c>
      <c r="AA6907" s="9" t="b">
        <v>0</v>
      </c>
      <c r="AB6907" s="9" t="b">
        <v>0</v>
      </c>
      <c r="AC6907" s="9" t="b">
        <v>0</v>
      </c>
      <c r="AD6907" s="9" t="b">
        <v>1</v>
      </c>
      <c r="AE6907" s="9" t="b">
        <v>1</v>
      </c>
      <c r="AF6907" s="9" t="b">
        <v>1</v>
      </c>
      <c r="AG6907" s="9" t="b">
        <v>1</v>
      </c>
    </row>
    <row r="6908" spans="1:33" x14ac:dyDescent="0.2">
      <c r="A6908" s="9">
        <v>1</v>
      </c>
      <c r="B6908" t="s">
        <v>180</v>
      </c>
      <c r="C6908" t="s">
        <v>75</v>
      </c>
      <c r="D6908">
        <v>0</v>
      </c>
      <c r="E6908">
        <v>59812.217516009601</v>
      </c>
      <c r="F6908">
        <v>0</v>
      </c>
      <c r="G6908">
        <v>0</v>
      </c>
      <c r="H6908">
        <v>0</v>
      </c>
      <c r="I6908">
        <v>0</v>
      </c>
      <c r="J6908" s="8">
        <f>SUMIFS(Table1[time],Table1[repetition],Table1[[#This Row],[repetition]],Table1[config],Table1[[#This Row],[config]])</f>
        <v>44692389.575928941</v>
      </c>
      <c r="K6908" s="9">
        <v>150</v>
      </c>
      <c r="L6908" s="9">
        <v>5</v>
      </c>
      <c r="M6908" s="9" t="s">
        <v>149</v>
      </c>
      <c r="N6908" s="9" t="b">
        <v>0</v>
      </c>
      <c r="O6908" s="9" t="b">
        <v>1</v>
      </c>
      <c r="P6908" s="9" t="b">
        <v>0</v>
      </c>
      <c r="Q6908" s="9" t="b">
        <v>0</v>
      </c>
      <c r="R6908" s="9" t="b">
        <v>0</v>
      </c>
      <c r="S6908" s="9" t="b">
        <v>1</v>
      </c>
      <c r="T6908" s="9" t="b">
        <v>0</v>
      </c>
      <c r="U6908" s="9" t="b">
        <v>0</v>
      </c>
      <c r="V6908" s="9" t="b">
        <v>1</v>
      </c>
      <c r="W6908" s="9" t="b">
        <v>1</v>
      </c>
      <c r="X6908" s="9" t="b">
        <v>1</v>
      </c>
      <c r="Y6908" s="9" t="b">
        <v>1</v>
      </c>
      <c r="Z6908" s="9" t="b">
        <v>0</v>
      </c>
      <c r="AA6908" s="9" t="b">
        <v>0</v>
      </c>
      <c r="AB6908" s="9" t="b">
        <v>1</v>
      </c>
      <c r="AC6908" s="9" t="b">
        <v>0</v>
      </c>
      <c r="AD6908" s="9" t="b">
        <v>1</v>
      </c>
      <c r="AE6908" s="9" t="b">
        <v>0</v>
      </c>
      <c r="AF6908" s="9" t="b">
        <v>0</v>
      </c>
      <c r="AG6908" s="9" t="b">
        <v>1</v>
      </c>
    </row>
    <row r="6909" spans="1:33" x14ac:dyDescent="0.2">
      <c r="A6909" s="9">
        <v>2</v>
      </c>
      <c r="B6909" t="s">
        <v>180</v>
      </c>
      <c r="C6909" t="s">
        <v>75</v>
      </c>
      <c r="D6909">
        <v>0</v>
      </c>
      <c r="E6909">
        <v>51336.740711703897</v>
      </c>
      <c r="F6909">
        <v>0</v>
      </c>
      <c r="G6909">
        <v>0</v>
      </c>
      <c r="H6909">
        <v>0</v>
      </c>
      <c r="I6909">
        <v>0</v>
      </c>
      <c r="J6909" s="8">
        <f>SUMIFS(Table1[time],Table1[repetition],Table1[[#This Row],[repetition]],Table1[config],Table1[[#This Row],[config]])</f>
        <v>44749279.420884758</v>
      </c>
      <c r="K6909" s="9">
        <v>50</v>
      </c>
      <c r="L6909" s="9">
        <v>2</v>
      </c>
      <c r="M6909" s="9" t="s">
        <v>149</v>
      </c>
      <c r="N6909" s="9" t="b">
        <v>1</v>
      </c>
      <c r="O6909" s="9" t="b">
        <v>0</v>
      </c>
      <c r="P6909" s="9" t="b">
        <v>0</v>
      </c>
      <c r="Q6909" s="9" t="b">
        <v>0</v>
      </c>
      <c r="R6909" s="9" t="b">
        <v>0</v>
      </c>
      <c r="S6909" s="9" t="b">
        <v>1</v>
      </c>
      <c r="T6909" s="9" t="b">
        <v>0</v>
      </c>
      <c r="U6909" s="9" t="b">
        <v>1</v>
      </c>
      <c r="V6909" s="9" t="b">
        <v>1</v>
      </c>
      <c r="W6909" s="9" t="b">
        <v>0</v>
      </c>
      <c r="X6909" s="9" t="b">
        <v>0</v>
      </c>
      <c r="Y6909" s="9" t="b">
        <v>0</v>
      </c>
      <c r="Z6909" s="9" t="b">
        <v>0</v>
      </c>
      <c r="AA6909" s="9" t="b">
        <v>1</v>
      </c>
      <c r="AB6909" s="9" t="b">
        <v>1</v>
      </c>
      <c r="AC6909" s="9" t="b">
        <v>1</v>
      </c>
      <c r="AD6909" s="9" t="b">
        <v>0</v>
      </c>
      <c r="AE6909" s="9" t="b">
        <v>0</v>
      </c>
      <c r="AF6909" s="9" t="b">
        <v>0</v>
      </c>
      <c r="AG6909" s="9" t="b">
        <v>0</v>
      </c>
    </row>
    <row r="6910" spans="1:33" x14ac:dyDescent="0.2">
      <c r="A6910" s="9">
        <v>3</v>
      </c>
      <c r="B6910" t="s">
        <v>180</v>
      </c>
      <c r="C6910" t="s">
        <v>75</v>
      </c>
      <c r="D6910">
        <v>0</v>
      </c>
      <c r="E6910">
        <v>96155.605604000797</v>
      </c>
      <c r="F6910">
        <v>0</v>
      </c>
      <c r="G6910">
        <v>0</v>
      </c>
      <c r="H6910">
        <v>0</v>
      </c>
      <c r="I6910">
        <v>0</v>
      </c>
      <c r="J6910" s="8">
        <f>SUMIFS(Table1[time],Table1[repetition],Table1[[#This Row],[repetition]],Table1[config],Table1[[#This Row],[config]])</f>
        <v>45312314.257425986</v>
      </c>
      <c r="K6910" s="9">
        <v>50</v>
      </c>
      <c r="L6910" s="9">
        <v>2</v>
      </c>
      <c r="M6910" s="9" t="s">
        <v>149</v>
      </c>
      <c r="N6910" s="9" t="b">
        <v>1</v>
      </c>
      <c r="O6910" s="9" t="b">
        <v>0</v>
      </c>
      <c r="P6910" s="9" t="b">
        <v>0</v>
      </c>
      <c r="Q6910" s="9" t="b">
        <v>0</v>
      </c>
      <c r="R6910" s="9" t="b">
        <v>0</v>
      </c>
      <c r="S6910" s="9" t="b">
        <v>1</v>
      </c>
      <c r="T6910" s="9" t="b">
        <v>0</v>
      </c>
      <c r="U6910" s="9" t="b">
        <v>1</v>
      </c>
      <c r="V6910" s="9" t="b">
        <v>1</v>
      </c>
      <c r="W6910" s="9" t="b">
        <v>0</v>
      </c>
      <c r="X6910" s="9" t="b">
        <v>0</v>
      </c>
      <c r="Y6910" s="9" t="b">
        <v>0</v>
      </c>
      <c r="Z6910" s="9" t="b">
        <v>0</v>
      </c>
      <c r="AA6910" s="9" t="b">
        <v>1</v>
      </c>
      <c r="AB6910" s="9" t="b">
        <v>1</v>
      </c>
      <c r="AC6910" s="9" t="b">
        <v>1</v>
      </c>
      <c r="AD6910" s="9" t="b">
        <v>0</v>
      </c>
      <c r="AE6910" s="9" t="b">
        <v>0</v>
      </c>
      <c r="AF6910" s="9" t="b">
        <v>0</v>
      </c>
      <c r="AG6910" s="9" t="b">
        <v>0</v>
      </c>
    </row>
    <row r="6911" spans="1:33" x14ac:dyDescent="0.2">
      <c r="A6911" s="9">
        <v>1</v>
      </c>
      <c r="B6911" t="s">
        <v>181</v>
      </c>
      <c r="C6911" t="s">
        <v>75</v>
      </c>
      <c r="D6911">
        <v>0</v>
      </c>
      <c r="E6911">
        <v>64724.968243011899</v>
      </c>
      <c r="F6911">
        <v>0</v>
      </c>
      <c r="G6911">
        <v>0</v>
      </c>
      <c r="H6911">
        <v>0</v>
      </c>
      <c r="I6911">
        <v>0</v>
      </c>
      <c r="J6911" s="8">
        <f>SUMIFS(Table1[time],Table1[repetition],Table1[[#This Row],[repetition]],Table1[config],Table1[[#This Row],[config]])</f>
        <v>44692389.575928941</v>
      </c>
      <c r="K6911" s="9">
        <v>200</v>
      </c>
      <c r="L6911" s="9">
        <v>1</v>
      </c>
      <c r="M6911" s="9" t="s">
        <v>149</v>
      </c>
      <c r="N6911" s="9" t="b">
        <v>0</v>
      </c>
      <c r="O6911" s="9" t="b">
        <v>1</v>
      </c>
      <c r="P6911" s="9" t="b">
        <v>1</v>
      </c>
      <c r="Q6911" s="9" t="b">
        <v>1</v>
      </c>
      <c r="R6911" s="9" t="b">
        <v>1</v>
      </c>
      <c r="S6911" s="9" t="b">
        <v>0</v>
      </c>
      <c r="T6911" s="9" t="b">
        <v>1</v>
      </c>
      <c r="U6911" s="9" t="b">
        <v>0</v>
      </c>
      <c r="V6911" s="9" t="b">
        <v>0</v>
      </c>
      <c r="W6911" s="9" t="b">
        <v>1</v>
      </c>
      <c r="X6911" s="9" t="b">
        <v>1</v>
      </c>
      <c r="Y6911" s="9" t="b">
        <v>1</v>
      </c>
      <c r="Z6911" s="9" t="b">
        <v>1</v>
      </c>
      <c r="AA6911" s="9" t="b">
        <v>0</v>
      </c>
      <c r="AB6911" s="9" t="b">
        <v>1</v>
      </c>
      <c r="AC6911" s="9" t="b">
        <v>1</v>
      </c>
      <c r="AD6911" s="9" t="b">
        <v>1</v>
      </c>
      <c r="AE6911" s="9" t="b">
        <v>1</v>
      </c>
      <c r="AF6911" s="9" t="b">
        <v>1</v>
      </c>
      <c r="AG6911" s="9" t="b">
        <v>0</v>
      </c>
    </row>
    <row r="6912" spans="1:33" x14ac:dyDescent="0.2">
      <c r="A6912" s="11">
        <v>2</v>
      </c>
      <c r="B6912" t="s">
        <v>181</v>
      </c>
      <c r="C6912" t="s">
        <v>75</v>
      </c>
      <c r="D6912">
        <v>0</v>
      </c>
      <c r="E6912">
        <v>65107.8442689031</v>
      </c>
      <c r="F6912">
        <v>0</v>
      </c>
      <c r="G6912">
        <v>0</v>
      </c>
      <c r="H6912">
        <v>0</v>
      </c>
      <c r="I6912">
        <v>0</v>
      </c>
      <c r="J6912" s="10">
        <f>SUMIFS(Table1[time],Table1[repetition],Table1[[#This Row],[repetition]],Table1[config],Table1[[#This Row],[config]])</f>
        <v>44749279.420884758</v>
      </c>
      <c r="K6912" s="11">
        <v>50</v>
      </c>
      <c r="L6912" s="11">
        <v>3</v>
      </c>
      <c r="M6912" s="11" t="s">
        <v>150</v>
      </c>
      <c r="N6912" s="11" t="b">
        <v>0</v>
      </c>
      <c r="O6912" s="11" t="b">
        <v>0</v>
      </c>
      <c r="P6912" s="11" t="b">
        <v>1</v>
      </c>
      <c r="Q6912" s="11" t="b">
        <v>0</v>
      </c>
      <c r="R6912" s="11" t="b">
        <v>0</v>
      </c>
      <c r="S6912" s="11" t="b">
        <v>0</v>
      </c>
      <c r="T6912" s="11" t="b">
        <v>1</v>
      </c>
      <c r="U6912" s="11" t="b">
        <v>0</v>
      </c>
      <c r="V6912" s="11" t="b">
        <v>0</v>
      </c>
      <c r="W6912" s="11" t="b">
        <v>0</v>
      </c>
      <c r="X6912" s="11" t="b">
        <v>1</v>
      </c>
      <c r="Y6912" s="11" t="b">
        <v>0</v>
      </c>
      <c r="Z6912" s="11" t="b">
        <v>1</v>
      </c>
      <c r="AA6912" s="11" t="b">
        <v>0</v>
      </c>
      <c r="AB6912" s="11" t="b">
        <v>1</v>
      </c>
      <c r="AC6912" s="11" t="b">
        <v>0</v>
      </c>
      <c r="AD6912" s="11" t="b">
        <v>0</v>
      </c>
      <c r="AE6912" s="11" t="b">
        <v>1</v>
      </c>
      <c r="AF6912" s="11" t="b">
        <v>1</v>
      </c>
      <c r="AG6912" s="11" t="b">
        <v>1</v>
      </c>
    </row>
    <row r="6913" spans="1:33" x14ac:dyDescent="0.2">
      <c r="A6913" s="11">
        <v>3</v>
      </c>
      <c r="B6913" t="s">
        <v>181</v>
      </c>
      <c r="C6913" t="s">
        <v>75</v>
      </c>
      <c r="D6913">
        <v>0</v>
      </c>
      <c r="E6913">
        <v>96336.223446000004</v>
      </c>
      <c r="F6913">
        <v>0</v>
      </c>
      <c r="G6913">
        <v>0</v>
      </c>
      <c r="H6913">
        <v>0</v>
      </c>
      <c r="I6913">
        <v>0</v>
      </c>
      <c r="J6913" s="10">
        <f>SUMIFS(Table1[time],Table1[repetition],Table1[[#This Row],[repetition]],Table1[config],Table1[[#This Row],[config]])</f>
        <v>45312314.257425986</v>
      </c>
      <c r="K6913" s="11">
        <v>50</v>
      </c>
      <c r="L6913" s="11">
        <v>2</v>
      </c>
      <c r="M6913" s="11" t="s">
        <v>149</v>
      </c>
      <c r="N6913" s="11" t="b">
        <v>1</v>
      </c>
      <c r="O6913" s="11" t="b">
        <v>0</v>
      </c>
      <c r="P6913" s="11" t="b">
        <v>0</v>
      </c>
      <c r="Q6913" s="11" t="b">
        <v>0</v>
      </c>
      <c r="R6913" s="11" t="b">
        <v>0</v>
      </c>
      <c r="S6913" s="11" t="b">
        <v>1</v>
      </c>
      <c r="T6913" s="11" t="b">
        <v>0</v>
      </c>
      <c r="U6913" s="11" t="b">
        <v>1</v>
      </c>
      <c r="V6913" s="11" t="b">
        <v>1</v>
      </c>
      <c r="W6913" s="11" t="b">
        <v>0</v>
      </c>
      <c r="X6913" s="11" t="b">
        <v>0</v>
      </c>
      <c r="Y6913" s="11" t="b">
        <v>0</v>
      </c>
      <c r="Z6913" s="11" t="b">
        <v>0</v>
      </c>
      <c r="AA6913" s="11" t="b">
        <v>1</v>
      </c>
      <c r="AB6913" s="11" t="b">
        <v>1</v>
      </c>
      <c r="AC6913" s="11" t="b">
        <v>1</v>
      </c>
      <c r="AD6913" s="11" t="b">
        <v>0</v>
      </c>
      <c r="AE6913" s="11" t="b">
        <v>0</v>
      </c>
      <c r="AF6913" s="11" t="b">
        <v>0</v>
      </c>
      <c r="AG6913" s="11" t="b">
        <v>0</v>
      </c>
    </row>
    <row r="6914" spans="1:33" x14ac:dyDescent="0.2">
      <c r="A6914" s="9">
        <v>1</v>
      </c>
      <c r="B6914" t="s">
        <v>182</v>
      </c>
      <c r="C6914" t="s">
        <v>75</v>
      </c>
      <c r="D6914">
        <v>0</v>
      </c>
      <c r="E6914">
        <v>7203192.2369010197</v>
      </c>
      <c r="F6914">
        <v>0</v>
      </c>
      <c r="G6914">
        <v>0</v>
      </c>
      <c r="H6914">
        <v>0</v>
      </c>
      <c r="I6914">
        <v>0</v>
      </c>
      <c r="J6914" s="8">
        <f>SUMIFS(Table1[time],Table1[repetition],Table1[[#This Row],[repetition]],Table1[config],Table1[[#This Row],[config]])</f>
        <v>44692389.575928941</v>
      </c>
      <c r="K6914" s="9">
        <v>200</v>
      </c>
      <c r="L6914" s="9">
        <v>4</v>
      </c>
      <c r="M6914" s="9" t="s">
        <v>151</v>
      </c>
      <c r="N6914" s="9" t="b">
        <v>1</v>
      </c>
      <c r="O6914" s="9" t="b">
        <v>1</v>
      </c>
      <c r="P6914" s="9" t="b">
        <v>1</v>
      </c>
      <c r="Q6914" s="9" t="b">
        <v>1</v>
      </c>
      <c r="R6914" s="9" t="b">
        <v>1</v>
      </c>
      <c r="S6914" s="9" t="b">
        <v>1</v>
      </c>
      <c r="T6914" s="9" t="b">
        <v>1</v>
      </c>
      <c r="U6914" s="9" t="b">
        <v>1</v>
      </c>
      <c r="V6914" s="9" t="b">
        <v>1</v>
      </c>
      <c r="W6914" s="9" t="b">
        <v>0</v>
      </c>
      <c r="X6914" s="9" t="b">
        <v>0</v>
      </c>
      <c r="Y6914" s="9" t="b">
        <v>0</v>
      </c>
      <c r="Z6914" s="9" t="b">
        <v>0</v>
      </c>
      <c r="AA6914" s="9" t="b">
        <v>0</v>
      </c>
      <c r="AB6914" s="9" t="b">
        <v>1</v>
      </c>
      <c r="AC6914" s="9" t="b">
        <v>0</v>
      </c>
      <c r="AD6914" s="9" t="b">
        <v>1</v>
      </c>
      <c r="AE6914" s="9" t="b">
        <v>0</v>
      </c>
      <c r="AF6914" s="9" t="b">
        <v>1</v>
      </c>
      <c r="AG6914" s="9" t="b">
        <v>0</v>
      </c>
    </row>
    <row r="6915" spans="1:33" x14ac:dyDescent="0.2">
      <c r="A6915" s="11">
        <v>2</v>
      </c>
      <c r="B6915" t="s">
        <v>182</v>
      </c>
      <c r="C6915" t="s">
        <v>75</v>
      </c>
      <c r="D6915">
        <v>0</v>
      </c>
      <c r="E6915">
        <v>7202703.2841280997</v>
      </c>
      <c r="F6915">
        <v>0</v>
      </c>
      <c r="G6915">
        <v>0</v>
      </c>
      <c r="H6915">
        <v>0</v>
      </c>
      <c r="I6915">
        <v>0</v>
      </c>
      <c r="J6915" s="10">
        <f>SUMIFS(Table1[time],Table1[repetition],Table1[[#This Row],[repetition]],Table1[config],Table1[[#This Row],[config]])</f>
        <v>44749279.420884758</v>
      </c>
      <c r="K6915" s="11">
        <v>50</v>
      </c>
      <c r="L6915" s="11">
        <v>5</v>
      </c>
      <c r="M6915" s="11" t="s">
        <v>149</v>
      </c>
      <c r="N6915" s="11" t="b">
        <v>0</v>
      </c>
      <c r="O6915" s="11" t="b">
        <v>1</v>
      </c>
      <c r="P6915" s="11" t="b">
        <v>0</v>
      </c>
      <c r="Q6915" s="11" t="b">
        <v>0</v>
      </c>
      <c r="R6915" s="11" t="b">
        <v>1</v>
      </c>
      <c r="S6915" s="11" t="b">
        <v>1</v>
      </c>
      <c r="T6915" s="11" t="b">
        <v>0</v>
      </c>
      <c r="U6915" s="11" t="b">
        <v>1</v>
      </c>
      <c r="V6915" s="11" t="b">
        <v>0</v>
      </c>
      <c r="W6915" s="11" t="b">
        <v>1</v>
      </c>
      <c r="X6915" s="11" t="b">
        <v>1</v>
      </c>
      <c r="Y6915" s="11" t="b">
        <v>0</v>
      </c>
      <c r="Z6915" s="11" t="b">
        <v>0</v>
      </c>
      <c r="AA6915" s="11" t="b">
        <v>0</v>
      </c>
      <c r="AB6915" s="11" t="b">
        <v>0</v>
      </c>
      <c r="AC6915" s="11" t="b">
        <v>1</v>
      </c>
      <c r="AD6915" s="11" t="b">
        <v>0</v>
      </c>
      <c r="AE6915" s="11" t="b">
        <v>1</v>
      </c>
      <c r="AF6915" s="11" t="b">
        <v>0</v>
      </c>
      <c r="AG6915" s="11" t="b">
        <v>0</v>
      </c>
    </row>
    <row r="6916" spans="1:33" x14ac:dyDescent="0.2">
      <c r="A6916" s="11">
        <v>3</v>
      </c>
      <c r="B6916" t="s">
        <v>182</v>
      </c>
      <c r="C6916" t="s">
        <v>75</v>
      </c>
      <c r="D6916">
        <v>0</v>
      </c>
      <c r="E6916">
        <v>7203951.944135</v>
      </c>
      <c r="F6916">
        <v>0</v>
      </c>
      <c r="G6916">
        <v>0</v>
      </c>
      <c r="H6916">
        <v>0</v>
      </c>
      <c r="I6916">
        <v>0</v>
      </c>
      <c r="J6916" s="10">
        <f>SUMIFS(Table1[time],Table1[repetition],Table1[[#This Row],[repetition]],Table1[config],Table1[[#This Row],[config]])</f>
        <v>45312314.257425986</v>
      </c>
      <c r="K6916" s="11">
        <v>50</v>
      </c>
      <c r="L6916" s="11">
        <v>5</v>
      </c>
      <c r="M6916" s="11" t="s">
        <v>149</v>
      </c>
      <c r="N6916" s="11" t="b">
        <v>0</v>
      </c>
      <c r="O6916" s="11" t="b">
        <v>1</v>
      </c>
      <c r="P6916" s="11" t="b">
        <v>0</v>
      </c>
      <c r="Q6916" s="11" t="b">
        <v>0</v>
      </c>
      <c r="R6916" s="11" t="b">
        <v>1</v>
      </c>
      <c r="S6916" s="11" t="b">
        <v>1</v>
      </c>
      <c r="T6916" s="11" t="b">
        <v>0</v>
      </c>
      <c r="U6916" s="11" t="b">
        <v>1</v>
      </c>
      <c r="V6916" s="11" t="b">
        <v>0</v>
      </c>
      <c r="W6916" s="11" t="b">
        <v>1</v>
      </c>
      <c r="X6916" s="11" t="b">
        <v>1</v>
      </c>
      <c r="Y6916" s="11" t="b">
        <v>0</v>
      </c>
      <c r="Z6916" s="11" t="b">
        <v>0</v>
      </c>
      <c r="AA6916" s="11" t="b">
        <v>0</v>
      </c>
      <c r="AB6916" s="11" t="b">
        <v>0</v>
      </c>
      <c r="AC6916" s="11" t="b">
        <v>1</v>
      </c>
      <c r="AD6916" s="11" t="b">
        <v>0</v>
      </c>
      <c r="AE6916" s="11" t="b">
        <v>1</v>
      </c>
      <c r="AF6916" s="11" t="b">
        <v>0</v>
      </c>
      <c r="AG6916" s="11" t="b">
        <v>0</v>
      </c>
    </row>
    <row r="6917" spans="1:33" x14ac:dyDescent="0.2">
      <c r="A6917" s="9">
        <v>1</v>
      </c>
      <c r="B6917" t="s">
        <v>184</v>
      </c>
      <c r="C6917" t="s">
        <v>75</v>
      </c>
      <c r="D6917">
        <v>0</v>
      </c>
      <c r="E6917">
        <v>7203121.3646809896</v>
      </c>
      <c r="F6917">
        <v>0</v>
      </c>
      <c r="G6917">
        <v>0</v>
      </c>
      <c r="H6917">
        <v>0</v>
      </c>
      <c r="I6917">
        <v>0</v>
      </c>
      <c r="J6917" s="8">
        <f>SUMIFS(Table1[time],Table1[repetition],Table1[[#This Row],[repetition]],Table1[config],Table1[[#This Row],[config]])</f>
        <v>44692389.575928941</v>
      </c>
      <c r="K6917" s="9">
        <v>200</v>
      </c>
      <c r="L6917" s="9">
        <v>6</v>
      </c>
      <c r="M6917" s="9" t="s">
        <v>150</v>
      </c>
      <c r="N6917" s="9" t="b">
        <v>1</v>
      </c>
      <c r="O6917" s="9" t="b">
        <v>1</v>
      </c>
      <c r="P6917" s="9" t="b">
        <v>0</v>
      </c>
      <c r="Q6917" s="9" t="b">
        <v>1</v>
      </c>
      <c r="R6917" s="9" t="b">
        <v>0</v>
      </c>
      <c r="S6917" s="9" t="b">
        <v>0</v>
      </c>
      <c r="T6917" s="9" t="b">
        <v>0</v>
      </c>
      <c r="U6917" s="9" t="b">
        <v>0</v>
      </c>
      <c r="V6917" s="9" t="b">
        <v>0</v>
      </c>
      <c r="W6917" s="9" t="b">
        <v>0</v>
      </c>
      <c r="X6917" s="9" t="b">
        <v>0</v>
      </c>
      <c r="Y6917" s="9" t="b">
        <v>1</v>
      </c>
      <c r="Z6917" s="9" t="b">
        <v>0</v>
      </c>
      <c r="AA6917" s="9" t="b">
        <v>1</v>
      </c>
      <c r="AB6917" s="9" t="b">
        <v>1</v>
      </c>
      <c r="AC6917" s="9" t="b">
        <v>0</v>
      </c>
      <c r="AD6917" s="9" t="b">
        <v>0</v>
      </c>
      <c r="AE6917" s="9" t="b">
        <v>1</v>
      </c>
      <c r="AF6917" s="9" t="b">
        <v>1</v>
      </c>
      <c r="AG6917" s="9" t="b">
        <v>0</v>
      </c>
    </row>
    <row r="6918" spans="1:33" x14ac:dyDescent="0.2">
      <c r="A6918" s="11">
        <v>2</v>
      </c>
      <c r="B6918" t="s">
        <v>184</v>
      </c>
      <c r="C6918" t="s">
        <v>75</v>
      </c>
      <c r="D6918">
        <v>0</v>
      </c>
      <c r="E6918">
        <v>7202425.8017027704</v>
      </c>
      <c r="F6918">
        <v>0</v>
      </c>
      <c r="G6918">
        <v>0</v>
      </c>
      <c r="H6918">
        <v>0</v>
      </c>
      <c r="I6918">
        <v>0</v>
      </c>
      <c r="J6918" s="10">
        <f>SUMIFS(Table1[time],Table1[repetition],Table1[[#This Row],[repetition]],Table1[config],Table1[[#This Row],[config]])</f>
        <v>44749279.420884758</v>
      </c>
      <c r="K6918" s="11">
        <v>50</v>
      </c>
      <c r="L6918" s="11">
        <v>5</v>
      </c>
      <c r="M6918" s="11" t="s">
        <v>149</v>
      </c>
      <c r="N6918" s="11" t="b">
        <v>0</v>
      </c>
      <c r="O6918" s="11" t="b">
        <v>1</v>
      </c>
      <c r="P6918" s="11" t="b">
        <v>0</v>
      </c>
      <c r="Q6918" s="11" t="b">
        <v>0</v>
      </c>
      <c r="R6918" s="11" t="b">
        <v>1</v>
      </c>
      <c r="S6918" s="11" t="b">
        <v>1</v>
      </c>
      <c r="T6918" s="11" t="b">
        <v>0</v>
      </c>
      <c r="U6918" s="11" t="b">
        <v>1</v>
      </c>
      <c r="V6918" s="11" t="b">
        <v>0</v>
      </c>
      <c r="W6918" s="11" t="b">
        <v>1</v>
      </c>
      <c r="X6918" s="11" t="b">
        <v>1</v>
      </c>
      <c r="Y6918" s="11" t="b">
        <v>0</v>
      </c>
      <c r="Z6918" s="11" t="b">
        <v>0</v>
      </c>
      <c r="AA6918" s="11" t="b">
        <v>0</v>
      </c>
      <c r="AB6918" s="11" t="b">
        <v>0</v>
      </c>
      <c r="AC6918" s="11" t="b">
        <v>1</v>
      </c>
      <c r="AD6918" s="11" t="b">
        <v>0</v>
      </c>
      <c r="AE6918" s="11" t="b">
        <v>1</v>
      </c>
      <c r="AF6918" s="11" t="b">
        <v>0</v>
      </c>
      <c r="AG6918" s="11" t="b">
        <v>0</v>
      </c>
    </row>
    <row r="6919" spans="1:33" x14ac:dyDescent="0.2">
      <c r="A6919" s="9">
        <v>3</v>
      </c>
      <c r="B6919" t="s">
        <v>184</v>
      </c>
      <c r="C6919" t="s">
        <v>75</v>
      </c>
      <c r="D6919">
        <v>0</v>
      </c>
      <c r="E6919">
        <v>7203431.1324890004</v>
      </c>
      <c r="F6919">
        <v>0</v>
      </c>
      <c r="G6919">
        <v>0</v>
      </c>
      <c r="H6919">
        <v>0</v>
      </c>
      <c r="I6919">
        <v>0</v>
      </c>
      <c r="J6919" s="8">
        <f>SUMIFS(Table1[time],Table1[repetition],Table1[[#This Row],[repetition]],Table1[config],Table1[[#This Row],[config]])</f>
        <v>45312314.257425986</v>
      </c>
      <c r="K6919" s="9">
        <v>50</v>
      </c>
      <c r="L6919" s="9">
        <v>5</v>
      </c>
      <c r="M6919" s="9" t="s">
        <v>149</v>
      </c>
      <c r="N6919" s="9" t="b">
        <v>0</v>
      </c>
      <c r="O6919" s="9" t="b">
        <v>1</v>
      </c>
      <c r="P6919" s="9" t="b">
        <v>0</v>
      </c>
      <c r="Q6919" s="9" t="b">
        <v>0</v>
      </c>
      <c r="R6919" s="9" t="b">
        <v>1</v>
      </c>
      <c r="S6919" s="9" t="b">
        <v>1</v>
      </c>
      <c r="T6919" s="9" t="b">
        <v>0</v>
      </c>
      <c r="U6919" s="9" t="b">
        <v>1</v>
      </c>
      <c r="V6919" s="9" t="b">
        <v>0</v>
      </c>
      <c r="W6919" s="9" t="b">
        <v>1</v>
      </c>
      <c r="X6919" s="9" t="b">
        <v>1</v>
      </c>
      <c r="Y6919" s="9" t="b">
        <v>0</v>
      </c>
      <c r="Z6919" s="9" t="b">
        <v>0</v>
      </c>
      <c r="AA6919" s="9" t="b">
        <v>0</v>
      </c>
      <c r="AB6919" s="9" t="b">
        <v>0</v>
      </c>
      <c r="AC6919" s="9" t="b">
        <v>1</v>
      </c>
      <c r="AD6919" s="9" t="b">
        <v>0</v>
      </c>
      <c r="AE6919" s="9" t="b">
        <v>1</v>
      </c>
      <c r="AF6919" s="9" t="b">
        <v>0</v>
      </c>
      <c r="AG6919" s="9" t="b">
        <v>0</v>
      </c>
    </row>
    <row r="6920" spans="1:33" x14ac:dyDescent="0.2">
      <c r="A6920" s="9">
        <v>1</v>
      </c>
      <c r="B6920" t="s">
        <v>183</v>
      </c>
      <c r="C6920" t="s">
        <v>75</v>
      </c>
      <c r="D6920">
        <v>0</v>
      </c>
      <c r="E6920">
        <v>59007.753878977303</v>
      </c>
      <c r="F6920">
        <v>0</v>
      </c>
      <c r="G6920">
        <v>0</v>
      </c>
      <c r="H6920">
        <v>0</v>
      </c>
      <c r="I6920">
        <v>0</v>
      </c>
      <c r="J6920" s="8">
        <f>SUMIFS(Table1[time],Table1[repetition],Table1[[#This Row],[repetition]],Table1[config],Table1[[#This Row],[config]])</f>
        <v>44692389.575928941</v>
      </c>
      <c r="K6920" s="9">
        <v>600</v>
      </c>
      <c r="L6920" s="9">
        <v>1</v>
      </c>
      <c r="M6920" s="9" t="s">
        <v>149</v>
      </c>
      <c r="N6920" s="9" t="b">
        <v>0</v>
      </c>
      <c r="O6920" s="9" t="b">
        <v>1</v>
      </c>
      <c r="P6920" s="9" t="b">
        <v>1</v>
      </c>
      <c r="Q6920" s="9" t="b">
        <v>1</v>
      </c>
      <c r="R6920" s="9" t="b">
        <v>1</v>
      </c>
      <c r="S6920" s="9" t="b">
        <v>0</v>
      </c>
      <c r="T6920" s="9" t="b">
        <v>1</v>
      </c>
      <c r="U6920" s="9" t="b">
        <v>0</v>
      </c>
      <c r="V6920" s="9" t="b">
        <v>0</v>
      </c>
      <c r="W6920" s="9" t="b">
        <v>1</v>
      </c>
      <c r="X6920" s="9" t="b">
        <v>1</v>
      </c>
      <c r="Y6920" s="9" t="b">
        <v>1</v>
      </c>
      <c r="Z6920" s="9" t="b">
        <v>1</v>
      </c>
      <c r="AA6920" s="9" t="b">
        <v>0</v>
      </c>
      <c r="AB6920" s="9" t="b">
        <v>1</v>
      </c>
      <c r="AC6920" s="9" t="b">
        <v>1</v>
      </c>
      <c r="AD6920" s="9" t="b">
        <v>1</v>
      </c>
      <c r="AE6920" s="9" t="b">
        <v>1</v>
      </c>
      <c r="AF6920" s="9" t="b">
        <v>1</v>
      </c>
      <c r="AG6920" s="9" t="b">
        <v>0</v>
      </c>
    </row>
    <row r="6921" spans="1:33" x14ac:dyDescent="0.2">
      <c r="A6921" s="9">
        <v>2</v>
      </c>
      <c r="B6921" t="s">
        <v>183</v>
      </c>
      <c r="C6921" t="s">
        <v>75</v>
      </c>
      <c r="D6921">
        <v>0</v>
      </c>
      <c r="E6921">
        <v>64496.012112125703</v>
      </c>
      <c r="F6921">
        <v>0</v>
      </c>
      <c r="G6921">
        <v>0</v>
      </c>
      <c r="H6921">
        <v>0</v>
      </c>
      <c r="I6921">
        <v>0</v>
      </c>
      <c r="J6921" s="8">
        <f>SUMIFS(Table1[time],Table1[repetition],Table1[[#This Row],[repetition]],Table1[config],Table1[[#This Row],[config]])</f>
        <v>44749279.420884758</v>
      </c>
      <c r="K6921" s="9">
        <v>50</v>
      </c>
      <c r="L6921" s="9">
        <v>3</v>
      </c>
      <c r="M6921" s="9" t="s">
        <v>150</v>
      </c>
      <c r="N6921" s="9" t="b">
        <v>0</v>
      </c>
      <c r="O6921" s="9" t="b">
        <v>0</v>
      </c>
      <c r="P6921" s="9" t="b">
        <v>1</v>
      </c>
      <c r="Q6921" s="9" t="b">
        <v>0</v>
      </c>
      <c r="R6921" s="9" t="b">
        <v>0</v>
      </c>
      <c r="S6921" s="9" t="b">
        <v>0</v>
      </c>
      <c r="T6921" s="9" t="b">
        <v>1</v>
      </c>
      <c r="U6921" s="9" t="b">
        <v>0</v>
      </c>
      <c r="V6921" s="9" t="b">
        <v>0</v>
      </c>
      <c r="W6921" s="9" t="b">
        <v>0</v>
      </c>
      <c r="X6921" s="9" t="b">
        <v>1</v>
      </c>
      <c r="Y6921" s="9" t="b">
        <v>0</v>
      </c>
      <c r="Z6921" s="9" t="b">
        <v>1</v>
      </c>
      <c r="AA6921" s="9" t="b">
        <v>0</v>
      </c>
      <c r="AB6921" s="9" t="b">
        <v>1</v>
      </c>
      <c r="AC6921" s="9" t="b">
        <v>0</v>
      </c>
      <c r="AD6921" s="9" t="b">
        <v>0</v>
      </c>
      <c r="AE6921" s="9" t="b">
        <v>1</v>
      </c>
      <c r="AF6921" s="9" t="b">
        <v>1</v>
      </c>
      <c r="AG6921" s="9" t="b">
        <v>1</v>
      </c>
    </row>
    <row r="6922" spans="1:33" x14ac:dyDescent="0.2">
      <c r="A6922" s="11">
        <v>3</v>
      </c>
      <c r="B6922" t="s">
        <v>183</v>
      </c>
      <c r="C6922" t="s">
        <v>75</v>
      </c>
      <c r="D6922">
        <v>0</v>
      </c>
      <c r="E6922">
        <v>86858.007889999499</v>
      </c>
      <c r="F6922">
        <v>0</v>
      </c>
      <c r="G6922">
        <v>0</v>
      </c>
      <c r="H6922">
        <v>0</v>
      </c>
      <c r="I6922">
        <v>0</v>
      </c>
      <c r="J6922" s="10">
        <f>SUMIFS(Table1[time],Table1[repetition],Table1[[#This Row],[repetition]],Table1[config],Table1[[#This Row],[config]])</f>
        <v>45312314.257425986</v>
      </c>
      <c r="K6922" s="11">
        <v>50</v>
      </c>
      <c r="L6922" s="11">
        <v>3</v>
      </c>
      <c r="M6922" s="11" t="s">
        <v>150</v>
      </c>
      <c r="N6922" s="11" t="b">
        <v>0</v>
      </c>
      <c r="O6922" s="11" t="b">
        <v>0</v>
      </c>
      <c r="P6922" s="11" t="b">
        <v>1</v>
      </c>
      <c r="Q6922" s="11" t="b">
        <v>0</v>
      </c>
      <c r="R6922" s="11" t="b">
        <v>0</v>
      </c>
      <c r="S6922" s="11" t="b">
        <v>0</v>
      </c>
      <c r="T6922" s="11" t="b">
        <v>1</v>
      </c>
      <c r="U6922" s="11" t="b">
        <v>0</v>
      </c>
      <c r="V6922" s="11" t="b">
        <v>0</v>
      </c>
      <c r="W6922" s="11" t="b">
        <v>0</v>
      </c>
      <c r="X6922" s="11" t="b">
        <v>1</v>
      </c>
      <c r="Y6922" s="11" t="b">
        <v>0</v>
      </c>
      <c r="Z6922" s="11" t="b">
        <v>1</v>
      </c>
      <c r="AA6922" s="11" t="b">
        <v>0</v>
      </c>
      <c r="AB6922" s="11" t="b">
        <v>1</v>
      </c>
      <c r="AC6922" s="11" t="b">
        <v>0</v>
      </c>
      <c r="AD6922" s="11" t="b">
        <v>0</v>
      </c>
      <c r="AE6922" s="11" t="b">
        <v>1</v>
      </c>
      <c r="AF6922" s="11" t="b">
        <v>1</v>
      </c>
      <c r="AG6922" s="11" t="b">
        <v>1</v>
      </c>
    </row>
    <row r="6923" spans="1:33" x14ac:dyDescent="0.2">
      <c r="A6923" s="9">
        <v>1</v>
      </c>
      <c r="B6923" t="s">
        <v>185</v>
      </c>
      <c r="C6923" t="s">
        <v>75</v>
      </c>
      <c r="D6923">
        <v>0</v>
      </c>
      <c r="E6923">
        <v>56373.013549978998</v>
      </c>
      <c r="F6923">
        <v>0</v>
      </c>
      <c r="G6923">
        <v>0</v>
      </c>
      <c r="H6923">
        <v>0</v>
      </c>
      <c r="I6923">
        <v>0</v>
      </c>
      <c r="J6923" s="8">
        <f>SUMIFS(Table1[time],Table1[repetition],Table1[[#This Row],[repetition]],Table1[config],Table1[[#This Row],[config]])</f>
        <v>44692389.575928941</v>
      </c>
      <c r="K6923" s="9">
        <v>600</v>
      </c>
      <c r="L6923" s="9">
        <v>3</v>
      </c>
      <c r="M6923" s="9" t="s">
        <v>151</v>
      </c>
      <c r="N6923" s="9" t="b">
        <v>0</v>
      </c>
      <c r="O6923" s="9" t="b">
        <v>1</v>
      </c>
      <c r="P6923" s="9" t="b">
        <v>0</v>
      </c>
      <c r="Q6923" s="9" t="b">
        <v>1</v>
      </c>
      <c r="R6923" s="9" t="b">
        <v>1</v>
      </c>
      <c r="S6923" s="9" t="b">
        <v>1</v>
      </c>
      <c r="T6923" s="9" t="b">
        <v>1</v>
      </c>
      <c r="U6923" s="9" t="b">
        <v>0</v>
      </c>
      <c r="V6923" s="9" t="b">
        <v>0</v>
      </c>
      <c r="W6923" s="9" t="b">
        <v>1</v>
      </c>
      <c r="X6923" s="9" t="b">
        <v>0</v>
      </c>
      <c r="Y6923" s="9" t="b">
        <v>0</v>
      </c>
      <c r="Z6923" s="9" t="b">
        <v>1</v>
      </c>
      <c r="AA6923" s="9" t="b">
        <v>0</v>
      </c>
      <c r="AB6923" s="9" t="b">
        <v>0</v>
      </c>
      <c r="AC6923" s="9" t="b">
        <v>1</v>
      </c>
      <c r="AD6923" s="9" t="b">
        <v>1</v>
      </c>
      <c r="AE6923" s="9" t="b">
        <v>0</v>
      </c>
      <c r="AF6923" s="9" t="b">
        <v>1</v>
      </c>
      <c r="AG6923" s="9" t="b">
        <v>0</v>
      </c>
    </row>
    <row r="6924" spans="1:33" x14ac:dyDescent="0.2">
      <c r="A6924" s="11">
        <v>2</v>
      </c>
      <c r="B6924" t="s">
        <v>185</v>
      </c>
      <c r="C6924" t="s">
        <v>75</v>
      </c>
      <c r="D6924">
        <v>0</v>
      </c>
      <c r="E6924">
        <v>60874.526203144298</v>
      </c>
      <c r="F6924">
        <v>0</v>
      </c>
      <c r="G6924">
        <v>0</v>
      </c>
      <c r="H6924">
        <v>0</v>
      </c>
      <c r="I6924">
        <v>0</v>
      </c>
      <c r="J6924" s="10">
        <f>SUMIFS(Table1[time],Table1[repetition],Table1[[#This Row],[repetition]],Table1[config],Table1[[#This Row],[config]])</f>
        <v>44749279.420884758</v>
      </c>
      <c r="K6924" s="11">
        <v>50</v>
      </c>
      <c r="L6924" s="11">
        <v>3</v>
      </c>
      <c r="M6924" s="11" t="s">
        <v>150</v>
      </c>
      <c r="N6924" s="11" t="b">
        <v>0</v>
      </c>
      <c r="O6924" s="11" t="b">
        <v>0</v>
      </c>
      <c r="P6924" s="11" t="b">
        <v>1</v>
      </c>
      <c r="Q6924" s="11" t="b">
        <v>0</v>
      </c>
      <c r="R6924" s="11" t="b">
        <v>0</v>
      </c>
      <c r="S6924" s="11" t="b">
        <v>0</v>
      </c>
      <c r="T6924" s="11" t="b">
        <v>1</v>
      </c>
      <c r="U6924" s="11" t="b">
        <v>0</v>
      </c>
      <c r="V6924" s="11" t="b">
        <v>0</v>
      </c>
      <c r="W6924" s="11" t="b">
        <v>0</v>
      </c>
      <c r="X6924" s="11" t="b">
        <v>1</v>
      </c>
      <c r="Y6924" s="11" t="b">
        <v>0</v>
      </c>
      <c r="Z6924" s="11" t="b">
        <v>1</v>
      </c>
      <c r="AA6924" s="11" t="b">
        <v>0</v>
      </c>
      <c r="AB6924" s="11" t="b">
        <v>1</v>
      </c>
      <c r="AC6924" s="11" t="b">
        <v>0</v>
      </c>
      <c r="AD6924" s="11" t="b">
        <v>0</v>
      </c>
      <c r="AE6924" s="11" t="b">
        <v>1</v>
      </c>
      <c r="AF6924" s="11" t="b">
        <v>1</v>
      </c>
      <c r="AG6924" s="11" t="b">
        <v>1</v>
      </c>
    </row>
    <row r="6925" spans="1:33" x14ac:dyDescent="0.2">
      <c r="A6925" s="9">
        <v>3</v>
      </c>
      <c r="B6925" t="s">
        <v>185</v>
      </c>
      <c r="C6925" t="s">
        <v>75</v>
      </c>
      <c r="D6925">
        <v>0</v>
      </c>
      <c r="E6925">
        <v>73232.059636000398</v>
      </c>
      <c r="F6925">
        <v>0</v>
      </c>
      <c r="G6925">
        <v>0</v>
      </c>
      <c r="H6925">
        <v>0</v>
      </c>
      <c r="I6925">
        <v>0</v>
      </c>
      <c r="J6925" s="8">
        <f>SUMIFS(Table1[time],Table1[repetition],Table1[[#This Row],[repetition]],Table1[config],Table1[[#This Row],[config]])</f>
        <v>45312314.257425986</v>
      </c>
      <c r="K6925" s="9">
        <v>50</v>
      </c>
      <c r="L6925" s="9">
        <v>2</v>
      </c>
      <c r="M6925" s="9" t="s">
        <v>149</v>
      </c>
      <c r="N6925" s="9" t="b">
        <v>1</v>
      </c>
      <c r="O6925" s="9" t="b">
        <v>0</v>
      </c>
      <c r="P6925" s="9" t="b">
        <v>0</v>
      </c>
      <c r="Q6925" s="9" t="b">
        <v>0</v>
      </c>
      <c r="R6925" s="9" t="b">
        <v>0</v>
      </c>
      <c r="S6925" s="9" t="b">
        <v>1</v>
      </c>
      <c r="T6925" s="9" t="b">
        <v>0</v>
      </c>
      <c r="U6925" s="9" t="b">
        <v>1</v>
      </c>
      <c r="V6925" s="9" t="b">
        <v>1</v>
      </c>
      <c r="W6925" s="9" t="b">
        <v>0</v>
      </c>
      <c r="X6925" s="9" t="b">
        <v>0</v>
      </c>
      <c r="Y6925" s="9" t="b">
        <v>0</v>
      </c>
      <c r="Z6925" s="9" t="b">
        <v>0</v>
      </c>
      <c r="AA6925" s="9" t="b">
        <v>1</v>
      </c>
      <c r="AB6925" s="9" t="b">
        <v>1</v>
      </c>
      <c r="AC6925" s="9" t="b">
        <v>1</v>
      </c>
      <c r="AD6925" s="9" t="b">
        <v>0</v>
      </c>
      <c r="AE6925" s="9" t="b">
        <v>0</v>
      </c>
      <c r="AF6925" s="9" t="b">
        <v>0</v>
      </c>
      <c r="AG6925" s="9" t="b">
        <v>0</v>
      </c>
    </row>
    <row r="6926" spans="1:33" x14ac:dyDescent="0.2">
      <c r="A6926" s="11">
        <v>1</v>
      </c>
      <c r="B6926" t="s">
        <v>186</v>
      </c>
      <c r="C6926" t="s">
        <v>75</v>
      </c>
      <c r="D6926">
        <v>0</v>
      </c>
      <c r="E6926">
        <v>61261.312051996298</v>
      </c>
      <c r="F6926">
        <v>0</v>
      </c>
      <c r="G6926">
        <v>0</v>
      </c>
      <c r="H6926">
        <v>0</v>
      </c>
      <c r="I6926">
        <v>0</v>
      </c>
      <c r="J6926" s="10">
        <f>SUMIFS(Table1[time],Table1[repetition],Table1[[#This Row],[repetition]],Table1[config],Table1[[#This Row],[config]])</f>
        <v>44692389.575928941</v>
      </c>
      <c r="K6926" s="11">
        <v>600</v>
      </c>
      <c r="L6926" s="11">
        <v>6</v>
      </c>
      <c r="M6926" s="11" t="s">
        <v>151</v>
      </c>
      <c r="N6926" s="11" t="b">
        <v>1</v>
      </c>
      <c r="O6926" s="11" t="b">
        <v>1</v>
      </c>
      <c r="P6926" s="11" t="b">
        <v>1</v>
      </c>
      <c r="Q6926" s="11" t="b">
        <v>1</v>
      </c>
      <c r="R6926" s="11" t="b">
        <v>0</v>
      </c>
      <c r="S6926" s="11" t="b">
        <v>1</v>
      </c>
      <c r="T6926" s="11" t="b">
        <v>1</v>
      </c>
      <c r="U6926" s="11" t="b">
        <v>1</v>
      </c>
      <c r="V6926" s="11" t="b">
        <v>0</v>
      </c>
      <c r="W6926" s="11" t="b">
        <v>1</v>
      </c>
      <c r="X6926" s="11" t="b">
        <v>0</v>
      </c>
      <c r="Y6926" s="11" t="b">
        <v>1</v>
      </c>
      <c r="Z6926" s="11" t="b">
        <v>1</v>
      </c>
      <c r="AA6926" s="11" t="b">
        <v>0</v>
      </c>
      <c r="AB6926" s="11" t="b">
        <v>1</v>
      </c>
      <c r="AC6926" s="11" t="b">
        <v>1</v>
      </c>
      <c r="AD6926" s="11" t="b">
        <v>1</v>
      </c>
      <c r="AE6926" s="11" t="b">
        <v>0</v>
      </c>
      <c r="AF6926" s="11" t="b">
        <v>0</v>
      </c>
      <c r="AG6926" s="11" t="b">
        <v>0</v>
      </c>
    </row>
    <row r="6927" spans="1:33" x14ac:dyDescent="0.2">
      <c r="A6927" s="9">
        <v>2</v>
      </c>
      <c r="B6927" t="s">
        <v>186</v>
      </c>
      <c r="C6927" t="s">
        <v>75</v>
      </c>
      <c r="D6927">
        <v>0</v>
      </c>
      <c r="E6927">
        <v>54341.5642222389</v>
      </c>
      <c r="F6927">
        <v>0</v>
      </c>
      <c r="G6927">
        <v>0</v>
      </c>
      <c r="H6927">
        <v>0</v>
      </c>
      <c r="I6927">
        <v>0</v>
      </c>
      <c r="J6927" s="8">
        <f>SUMIFS(Table1[time],Table1[repetition],Table1[[#This Row],[repetition]],Table1[config],Table1[[#This Row],[config]])</f>
        <v>44749279.420884758</v>
      </c>
      <c r="K6927" s="9">
        <v>50</v>
      </c>
      <c r="L6927" s="9">
        <v>3</v>
      </c>
      <c r="M6927" s="9" t="s">
        <v>150</v>
      </c>
      <c r="N6927" s="9" t="b">
        <v>0</v>
      </c>
      <c r="O6927" s="9" t="b">
        <v>0</v>
      </c>
      <c r="P6927" s="9" t="b">
        <v>1</v>
      </c>
      <c r="Q6927" s="9" t="b">
        <v>0</v>
      </c>
      <c r="R6927" s="9" t="b">
        <v>0</v>
      </c>
      <c r="S6927" s="9" t="b">
        <v>0</v>
      </c>
      <c r="T6927" s="9" t="b">
        <v>1</v>
      </c>
      <c r="U6927" s="9" t="b">
        <v>0</v>
      </c>
      <c r="V6927" s="9" t="b">
        <v>0</v>
      </c>
      <c r="W6927" s="9" t="b">
        <v>0</v>
      </c>
      <c r="X6927" s="9" t="b">
        <v>1</v>
      </c>
      <c r="Y6927" s="9" t="b">
        <v>0</v>
      </c>
      <c r="Z6927" s="9" t="b">
        <v>1</v>
      </c>
      <c r="AA6927" s="9" t="b">
        <v>0</v>
      </c>
      <c r="AB6927" s="9" t="b">
        <v>1</v>
      </c>
      <c r="AC6927" s="9" t="b">
        <v>0</v>
      </c>
      <c r="AD6927" s="9" t="b">
        <v>0</v>
      </c>
      <c r="AE6927" s="9" t="b">
        <v>1</v>
      </c>
      <c r="AF6927" s="9" t="b">
        <v>1</v>
      </c>
      <c r="AG6927" s="9" t="b">
        <v>1</v>
      </c>
    </row>
    <row r="6928" spans="1:33" x14ac:dyDescent="0.2">
      <c r="A6928" s="9">
        <v>3</v>
      </c>
      <c r="B6928" t="s">
        <v>186</v>
      </c>
      <c r="C6928" t="s">
        <v>75</v>
      </c>
      <c r="D6928">
        <v>0</v>
      </c>
      <c r="E6928">
        <v>100056.29605000099</v>
      </c>
      <c r="F6928">
        <v>0</v>
      </c>
      <c r="G6928">
        <v>0</v>
      </c>
      <c r="H6928">
        <v>0</v>
      </c>
      <c r="I6928">
        <v>0</v>
      </c>
      <c r="J6928" s="8">
        <f>SUMIFS(Table1[time],Table1[repetition],Table1[[#This Row],[repetition]],Table1[config],Table1[[#This Row],[config]])</f>
        <v>45312314.257425986</v>
      </c>
      <c r="K6928" s="9">
        <v>50</v>
      </c>
      <c r="L6928" s="9">
        <v>1</v>
      </c>
      <c r="M6928" s="9" t="s">
        <v>151</v>
      </c>
      <c r="N6928" s="9" t="b">
        <v>0</v>
      </c>
      <c r="O6928" s="9" t="b">
        <v>1</v>
      </c>
      <c r="P6928" s="9" t="b">
        <v>1</v>
      </c>
      <c r="Q6928" s="9" t="b">
        <v>1</v>
      </c>
      <c r="R6928" s="9" t="b">
        <v>1</v>
      </c>
      <c r="S6928" s="9" t="b">
        <v>0</v>
      </c>
      <c r="T6928" s="9" t="b">
        <v>1</v>
      </c>
      <c r="U6928" s="9" t="b">
        <v>0</v>
      </c>
      <c r="V6928" s="9" t="b">
        <v>0</v>
      </c>
      <c r="W6928" s="9" t="b">
        <v>1</v>
      </c>
      <c r="X6928" s="9" t="b">
        <v>1</v>
      </c>
      <c r="Y6928" s="9" t="b">
        <v>1</v>
      </c>
      <c r="Z6928" s="9" t="b">
        <v>1</v>
      </c>
      <c r="AA6928" s="9" t="b">
        <v>0</v>
      </c>
      <c r="AB6928" s="9" t="b">
        <v>0</v>
      </c>
      <c r="AC6928" s="9" t="b">
        <v>0</v>
      </c>
      <c r="AD6928" s="9" t="b">
        <v>1</v>
      </c>
      <c r="AE6928" s="9" t="b">
        <v>1</v>
      </c>
      <c r="AF6928" s="9" t="b">
        <v>1</v>
      </c>
      <c r="AG6928" s="9" t="b">
        <v>1</v>
      </c>
    </row>
    <row r="6929" spans="1:33" x14ac:dyDescent="0.2">
      <c r="A6929" s="9">
        <v>1</v>
      </c>
      <c r="B6929" t="s">
        <v>187</v>
      </c>
      <c r="C6929" t="s">
        <v>75</v>
      </c>
      <c r="D6929">
        <v>0</v>
      </c>
      <c r="E6929">
        <v>7203549.1440090099</v>
      </c>
      <c r="F6929">
        <v>0</v>
      </c>
      <c r="G6929">
        <v>0</v>
      </c>
      <c r="H6929">
        <v>0</v>
      </c>
      <c r="I6929">
        <v>0</v>
      </c>
      <c r="J6929" s="8">
        <f>SUMIFS(Table1[time],Table1[repetition],Table1[[#This Row],[repetition]],Table1[config],Table1[[#This Row],[config]])</f>
        <v>44692389.575928941</v>
      </c>
      <c r="K6929" s="9">
        <v>1</v>
      </c>
      <c r="L6929" s="9">
        <v>3</v>
      </c>
      <c r="M6929" s="9" t="s">
        <v>149</v>
      </c>
      <c r="N6929" s="9" t="b">
        <v>1</v>
      </c>
      <c r="O6929" s="9" t="b">
        <v>0</v>
      </c>
      <c r="P6929" s="9" t="b">
        <v>1</v>
      </c>
      <c r="Q6929" s="9" t="b">
        <v>0</v>
      </c>
      <c r="R6929" s="9" t="b">
        <v>1</v>
      </c>
      <c r="S6929" s="9" t="b">
        <v>1</v>
      </c>
      <c r="T6929" s="9" t="b">
        <v>1</v>
      </c>
      <c r="U6929" s="9" t="b">
        <v>1</v>
      </c>
      <c r="V6929" s="9" t="b">
        <v>1</v>
      </c>
      <c r="W6929" s="9" t="b">
        <v>1</v>
      </c>
      <c r="X6929" s="9" t="b">
        <v>1</v>
      </c>
      <c r="Y6929" s="9" t="b">
        <v>1</v>
      </c>
      <c r="Z6929" s="9" t="b">
        <v>0</v>
      </c>
      <c r="AA6929" s="9" t="b">
        <v>0</v>
      </c>
      <c r="AB6929" s="9" t="b">
        <v>0</v>
      </c>
      <c r="AC6929" s="9" t="b">
        <v>0</v>
      </c>
      <c r="AD6929" s="9" t="b">
        <v>1</v>
      </c>
      <c r="AE6929" s="9" t="b">
        <v>0</v>
      </c>
      <c r="AF6929" s="9" t="b">
        <v>0</v>
      </c>
      <c r="AG6929" s="9" t="b">
        <v>0</v>
      </c>
    </row>
    <row r="6930" spans="1:33" x14ac:dyDescent="0.2">
      <c r="A6930" s="11">
        <v>2</v>
      </c>
      <c r="B6930" t="s">
        <v>187</v>
      </c>
      <c r="C6930" t="s">
        <v>75</v>
      </c>
      <c r="D6930">
        <v>0</v>
      </c>
      <c r="E6930">
        <v>7202011.0813169703</v>
      </c>
      <c r="F6930">
        <v>0</v>
      </c>
      <c r="G6930">
        <v>0</v>
      </c>
      <c r="H6930">
        <v>0</v>
      </c>
      <c r="I6930">
        <v>0</v>
      </c>
      <c r="J6930" s="10">
        <f>SUMIFS(Table1[time],Table1[repetition],Table1[[#This Row],[repetition]],Table1[config],Table1[[#This Row],[config]])</f>
        <v>44749279.420884758</v>
      </c>
      <c r="K6930" s="11">
        <v>50</v>
      </c>
      <c r="L6930" s="11">
        <v>4</v>
      </c>
      <c r="M6930" s="11" t="s">
        <v>151</v>
      </c>
      <c r="N6930" s="11" t="b">
        <v>1</v>
      </c>
      <c r="O6930" s="11" t="b">
        <v>0</v>
      </c>
      <c r="P6930" s="11" t="b">
        <v>0</v>
      </c>
      <c r="Q6930" s="11" t="b">
        <v>0</v>
      </c>
      <c r="R6930" s="11" t="b">
        <v>0</v>
      </c>
      <c r="S6930" s="11" t="b">
        <v>1</v>
      </c>
      <c r="T6930" s="11" t="b">
        <v>0</v>
      </c>
      <c r="U6930" s="11" t="b">
        <v>1</v>
      </c>
      <c r="V6930" s="11" t="b">
        <v>1</v>
      </c>
      <c r="W6930" s="11" t="b">
        <v>1</v>
      </c>
      <c r="X6930" s="11" t="b">
        <v>1</v>
      </c>
      <c r="Y6930" s="11" t="b">
        <v>1</v>
      </c>
      <c r="Z6930" s="11" t="b">
        <v>0</v>
      </c>
      <c r="AA6930" s="11" t="b">
        <v>1</v>
      </c>
      <c r="AB6930" s="11" t="b">
        <v>0</v>
      </c>
      <c r="AC6930" s="11" t="b">
        <v>1</v>
      </c>
      <c r="AD6930" s="11" t="b">
        <v>0</v>
      </c>
      <c r="AE6930" s="11" t="b">
        <v>1</v>
      </c>
      <c r="AF6930" s="11" t="b">
        <v>0</v>
      </c>
      <c r="AG6930" s="11" t="b">
        <v>1</v>
      </c>
    </row>
    <row r="6931" spans="1:33" x14ac:dyDescent="0.2">
      <c r="A6931" s="9">
        <v>3</v>
      </c>
      <c r="B6931" t="s">
        <v>187</v>
      </c>
      <c r="C6931" t="s">
        <v>75</v>
      </c>
      <c r="D6931">
        <v>0</v>
      </c>
      <c r="E6931">
        <v>7202749.2693989901</v>
      </c>
      <c r="F6931">
        <v>0</v>
      </c>
      <c r="G6931">
        <v>0</v>
      </c>
      <c r="H6931">
        <v>0</v>
      </c>
      <c r="I6931">
        <v>0</v>
      </c>
      <c r="J6931" s="8">
        <f>SUMIFS(Table1[time],Table1[repetition],Table1[[#This Row],[repetition]],Table1[config],Table1[[#This Row],[config]])</f>
        <v>45312314.257425986</v>
      </c>
      <c r="K6931" s="9">
        <v>50</v>
      </c>
      <c r="L6931" s="9">
        <v>5</v>
      </c>
      <c r="M6931" s="9" t="s">
        <v>149</v>
      </c>
      <c r="N6931" s="9" t="b">
        <v>0</v>
      </c>
      <c r="O6931" s="9" t="b">
        <v>1</v>
      </c>
      <c r="P6931" s="9" t="b">
        <v>0</v>
      </c>
      <c r="Q6931" s="9" t="b">
        <v>0</v>
      </c>
      <c r="R6931" s="9" t="b">
        <v>1</v>
      </c>
      <c r="S6931" s="9" t="b">
        <v>1</v>
      </c>
      <c r="T6931" s="9" t="b">
        <v>0</v>
      </c>
      <c r="U6931" s="9" t="b">
        <v>1</v>
      </c>
      <c r="V6931" s="9" t="b">
        <v>0</v>
      </c>
      <c r="W6931" s="9" t="b">
        <v>1</v>
      </c>
      <c r="X6931" s="9" t="b">
        <v>1</v>
      </c>
      <c r="Y6931" s="9" t="b">
        <v>0</v>
      </c>
      <c r="Z6931" s="9" t="b">
        <v>0</v>
      </c>
      <c r="AA6931" s="9" t="b">
        <v>0</v>
      </c>
      <c r="AB6931" s="9" t="b">
        <v>0</v>
      </c>
      <c r="AC6931" s="9" t="b">
        <v>1</v>
      </c>
      <c r="AD6931" s="9" t="b">
        <v>0</v>
      </c>
      <c r="AE6931" s="9" t="b">
        <v>1</v>
      </c>
      <c r="AF6931" s="9" t="b">
        <v>0</v>
      </c>
      <c r="AG6931" s="9" t="b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766-C0C0-4442-BC4E-F0989ACE6F49}">
  <dimension ref="A3:M83"/>
  <sheetViews>
    <sheetView workbookViewId="0">
      <selection activeCell="A6" sqref="A6:J82"/>
    </sheetView>
  </sheetViews>
  <sheetFormatPr baseColWidth="10" defaultRowHeight="16" x14ac:dyDescent="0.2"/>
  <cols>
    <col min="1" max="1" width="22" bestFit="1" customWidth="1"/>
    <col min="2" max="2" width="15.5" bestFit="1" customWidth="1"/>
    <col min="3" max="4" width="12.1640625" bestFit="1" customWidth="1"/>
    <col min="5" max="5" width="17.83203125" bestFit="1" customWidth="1"/>
    <col min="6" max="7" width="4.1640625" bestFit="1" customWidth="1"/>
    <col min="8" max="8" width="17.83203125" bestFit="1" customWidth="1"/>
    <col min="9" max="10" width="5.1640625" bestFit="1" customWidth="1"/>
    <col min="11" max="11" width="16" bestFit="1" customWidth="1"/>
    <col min="12" max="13" width="22.6640625" bestFit="1" customWidth="1"/>
  </cols>
  <sheetData>
    <row r="3" spans="1:13" x14ac:dyDescent="0.2">
      <c r="B3" s="1" t="s">
        <v>82</v>
      </c>
    </row>
    <row r="4" spans="1:13" x14ac:dyDescent="0.2">
      <c r="B4" t="s">
        <v>85</v>
      </c>
      <c r="E4" t="s">
        <v>189</v>
      </c>
      <c r="H4" t="s">
        <v>191</v>
      </c>
      <c r="K4" t="s">
        <v>152</v>
      </c>
      <c r="L4" t="s">
        <v>188</v>
      </c>
      <c r="M4" t="s">
        <v>190</v>
      </c>
    </row>
    <row r="5" spans="1:13" x14ac:dyDescent="0.2">
      <c r="A5" s="1" t="s">
        <v>84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  <c r="H5">
        <v>1</v>
      </c>
      <c r="I5">
        <v>2</v>
      </c>
      <c r="J5">
        <v>3</v>
      </c>
    </row>
    <row r="6" spans="1:13" x14ac:dyDescent="0.2">
      <c r="A6" s="2" t="s">
        <v>36</v>
      </c>
      <c r="B6" s="3">
        <v>49182328.719147965</v>
      </c>
      <c r="C6" s="3">
        <v>46669330.80257006</v>
      </c>
      <c r="D6" s="3">
        <v>50460887.095342986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146312546.61706102</v>
      </c>
      <c r="L6" s="3">
        <v>0</v>
      </c>
      <c r="M6" s="3">
        <v>0</v>
      </c>
    </row>
    <row r="7" spans="1:13" x14ac:dyDescent="0.2">
      <c r="A7" s="2" t="s">
        <v>2</v>
      </c>
      <c r="B7" s="3">
        <v>82051134.587805778</v>
      </c>
      <c r="C7" s="3">
        <v>79459448.912832379</v>
      </c>
      <c r="D7" s="3">
        <v>83892290.353975981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245402873.85461414</v>
      </c>
      <c r="L7" s="3">
        <v>0</v>
      </c>
      <c r="M7" s="3">
        <v>0</v>
      </c>
    </row>
    <row r="8" spans="1:13" x14ac:dyDescent="0.2">
      <c r="A8" s="2" t="s">
        <v>11</v>
      </c>
      <c r="B8" s="3">
        <v>203906399.51277402</v>
      </c>
      <c r="C8" s="3">
        <v>195413313.89494601</v>
      </c>
      <c r="D8" s="3">
        <v>195627187.56180987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594946900.96952987</v>
      </c>
      <c r="L8" s="3">
        <v>0</v>
      </c>
      <c r="M8" s="3">
        <v>0</v>
      </c>
    </row>
    <row r="9" spans="1:13" x14ac:dyDescent="0.2">
      <c r="A9" s="2" t="s">
        <v>28</v>
      </c>
      <c r="B9" s="3">
        <v>90561226.983783141</v>
      </c>
      <c r="C9" s="3">
        <v>78006107.803251982</v>
      </c>
      <c r="D9" s="3">
        <v>82378614.634415939</v>
      </c>
      <c r="E9" s="3">
        <v>1</v>
      </c>
      <c r="F9" s="3">
        <v>1</v>
      </c>
      <c r="G9" s="3">
        <v>1</v>
      </c>
      <c r="H9" s="3">
        <v>13</v>
      </c>
      <c r="I9" s="3">
        <v>13</v>
      </c>
      <c r="J9" s="3">
        <v>13</v>
      </c>
      <c r="K9" s="3">
        <v>250945949.42145103</v>
      </c>
      <c r="L9" s="3">
        <v>3</v>
      </c>
      <c r="M9" s="3">
        <v>39</v>
      </c>
    </row>
    <row r="10" spans="1:13" x14ac:dyDescent="0.2">
      <c r="A10" s="2" t="s">
        <v>44</v>
      </c>
      <c r="B10" s="3">
        <v>45076172.133464046</v>
      </c>
      <c r="C10" s="3">
        <v>44686310.185256854</v>
      </c>
      <c r="D10" s="3">
        <v>45228917.662885949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134991399.98160684</v>
      </c>
      <c r="L10" s="3">
        <v>0</v>
      </c>
      <c r="M10" s="3">
        <v>0</v>
      </c>
    </row>
    <row r="11" spans="1:13" x14ac:dyDescent="0.2">
      <c r="A11" s="2" t="s">
        <v>51</v>
      </c>
      <c r="B11" s="3">
        <v>75728713.925277829</v>
      </c>
      <c r="C11" s="3">
        <v>76989616.074817196</v>
      </c>
      <c r="D11" s="3">
        <v>83041708.340054959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235760038.34014997</v>
      </c>
      <c r="L11" s="3">
        <v>0</v>
      </c>
      <c r="M11" s="3">
        <v>0</v>
      </c>
    </row>
    <row r="12" spans="1:13" x14ac:dyDescent="0.2">
      <c r="A12" s="2" t="s">
        <v>29</v>
      </c>
      <c r="B12" s="3">
        <v>114613203.9616441</v>
      </c>
      <c r="C12" s="3">
        <v>107371360.62965627</v>
      </c>
      <c r="D12" s="3">
        <v>113477811.24007495</v>
      </c>
      <c r="E12" s="3">
        <v>8</v>
      </c>
      <c r="F12" s="3">
        <v>10</v>
      </c>
      <c r="G12" s="3">
        <v>8</v>
      </c>
      <c r="H12" s="3">
        <v>88</v>
      </c>
      <c r="I12" s="3">
        <v>114</v>
      </c>
      <c r="J12" s="3">
        <v>88</v>
      </c>
      <c r="K12" s="3">
        <v>335462375.8313753</v>
      </c>
      <c r="L12" s="3">
        <v>26</v>
      </c>
      <c r="M12" s="3">
        <v>290</v>
      </c>
    </row>
    <row r="13" spans="1:13" x14ac:dyDescent="0.2">
      <c r="A13" s="2" t="s">
        <v>47</v>
      </c>
      <c r="B13" s="3">
        <v>45168733.900158174</v>
      </c>
      <c r="C13" s="3">
        <v>44679764.804467529</v>
      </c>
      <c r="D13" s="3">
        <v>45023764.106274962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134872262.81090066</v>
      </c>
      <c r="L13" s="3">
        <v>0</v>
      </c>
      <c r="M13" s="3">
        <v>0</v>
      </c>
    </row>
    <row r="14" spans="1:13" x14ac:dyDescent="0.2">
      <c r="A14" s="2" t="s">
        <v>0</v>
      </c>
      <c r="B14" s="3">
        <v>76963013.581546769</v>
      </c>
      <c r="C14" s="3">
        <v>75593485.504880935</v>
      </c>
      <c r="D14" s="3">
        <v>74899310.344453961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227455809.43088165</v>
      </c>
      <c r="L14" s="3">
        <v>0</v>
      </c>
      <c r="M14" s="3">
        <v>0</v>
      </c>
    </row>
    <row r="15" spans="1:13" x14ac:dyDescent="0.2">
      <c r="A15" s="2" t="s">
        <v>1</v>
      </c>
      <c r="B15" s="3">
        <v>99230616.004245803</v>
      </c>
      <c r="C15" s="3">
        <v>99342107.616863102</v>
      </c>
      <c r="D15" s="3">
        <v>134041508.75631987</v>
      </c>
      <c r="E15" s="3">
        <v>0</v>
      </c>
      <c r="F15" s="3">
        <v>0</v>
      </c>
      <c r="G15" s="3">
        <v>0</v>
      </c>
      <c r="H15" s="3">
        <v>8</v>
      </c>
      <c r="I15" s="3">
        <v>8</v>
      </c>
      <c r="J15" s="3">
        <v>8</v>
      </c>
      <c r="K15" s="3">
        <v>332614232.37742877</v>
      </c>
      <c r="L15" s="3">
        <v>0</v>
      </c>
      <c r="M15" s="3">
        <v>24</v>
      </c>
    </row>
    <row r="16" spans="1:13" x14ac:dyDescent="0.2">
      <c r="A16" s="2" t="s">
        <v>22</v>
      </c>
      <c r="B16" s="3">
        <v>45168199.949890055</v>
      </c>
      <c r="C16" s="3">
        <v>45012853.877464741</v>
      </c>
      <c r="D16" s="3">
        <v>46944829.246414989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137125883.07376978</v>
      </c>
      <c r="L16" s="3">
        <v>0</v>
      </c>
      <c r="M16" s="3">
        <v>0</v>
      </c>
    </row>
    <row r="17" spans="1:13" x14ac:dyDescent="0.2">
      <c r="A17" s="2" t="s">
        <v>56</v>
      </c>
      <c r="B17" s="3">
        <v>85774155.045967013</v>
      </c>
      <c r="C17" s="3">
        <v>81373247.522921711</v>
      </c>
      <c r="D17" s="3">
        <v>91212197.541388899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258359600.11027762</v>
      </c>
      <c r="L17" s="3">
        <v>0</v>
      </c>
      <c r="M17" s="3">
        <v>0</v>
      </c>
    </row>
    <row r="18" spans="1:13" x14ac:dyDescent="0.2">
      <c r="A18" s="2" t="s">
        <v>25</v>
      </c>
      <c r="B18" s="3">
        <v>106680890.1538839</v>
      </c>
      <c r="C18" s="3">
        <v>94614572.182655722</v>
      </c>
      <c r="D18" s="3">
        <v>111105413.34927094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312400875.68581057</v>
      </c>
      <c r="L18" s="3">
        <v>0</v>
      </c>
      <c r="M18" s="3">
        <v>0</v>
      </c>
    </row>
    <row r="19" spans="1:13" x14ac:dyDescent="0.2">
      <c r="A19" s="2" t="s">
        <v>71</v>
      </c>
      <c r="B19" s="3">
        <v>125272617.29862706</v>
      </c>
      <c r="C19" s="3">
        <v>108536835.86306392</v>
      </c>
      <c r="D19" s="3">
        <v>161058570.25314987</v>
      </c>
      <c r="E19" s="3">
        <v>0</v>
      </c>
      <c r="F19" s="3">
        <v>0</v>
      </c>
      <c r="G19" s="3">
        <v>0</v>
      </c>
      <c r="H19" s="3">
        <v>12</v>
      </c>
      <c r="I19" s="3">
        <v>12</v>
      </c>
      <c r="J19" s="3">
        <v>12</v>
      </c>
      <c r="K19" s="3">
        <v>394868023.41484082</v>
      </c>
      <c r="L19" s="3">
        <v>0</v>
      </c>
      <c r="M19" s="3">
        <v>36</v>
      </c>
    </row>
    <row r="20" spans="1:13" x14ac:dyDescent="0.2">
      <c r="A20" s="2" t="s">
        <v>14</v>
      </c>
      <c r="B20" s="3">
        <v>47264793.829784699</v>
      </c>
      <c r="C20" s="3">
        <v>47158051.430650026</v>
      </c>
      <c r="D20" s="3">
        <v>48649809.122940935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143072654.38337564</v>
      </c>
      <c r="L20" s="3">
        <v>0</v>
      </c>
      <c r="M20" s="3">
        <v>0</v>
      </c>
    </row>
    <row r="21" spans="1:13" x14ac:dyDescent="0.2">
      <c r="A21" s="2" t="s">
        <v>69</v>
      </c>
      <c r="B21" s="3">
        <v>121495557.26990683</v>
      </c>
      <c r="C21" s="3">
        <v>125841312.89170903</v>
      </c>
      <c r="D21" s="3">
        <v>162917098.77035388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410253968.93196976</v>
      </c>
      <c r="L21" s="3">
        <v>0</v>
      </c>
      <c r="M21" s="3">
        <v>0</v>
      </c>
    </row>
    <row r="22" spans="1:13" x14ac:dyDescent="0.2">
      <c r="A22" s="2" t="s">
        <v>64</v>
      </c>
      <c r="B22" s="3">
        <v>115254729.96577595</v>
      </c>
      <c r="C22" s="3">
        <v>112014250.56704313</v>
      </c>
      <c r="D22" s="3">
        <v>131374084.20400189</v>
      </c>
      <c r="E22" s="3">
        <v>7</v>
      </c>
      <c r="F22" s="3">
        <v>7</v>
      </c>
      <c r="G22" s="3">
        <v>7</v>
      </c>
      <c r="H22" s="3">
        <v>68</v>
      </c>
      <c r="I22" s="3">
        <v>68</v>
      </c>
      <c r="J22" s="3">
        <v>68</v>
      </c>
      <c r="K22" s="3">
        <v>358643064.736821</v>
      </c>
      <c r="L22" s="3">
        <v>21</v>
      </c>
      <c r="M22" s="3">
        <v>204</v>
      </c>
    </row>
    <row r="23" spans="1:13" x14ac:dyDescent="0.2">
      <c r="A23" s="2" t="s">
        <v>55</v>
      </c>
      <c r="B23" s="3">
        <v>90231996.328166872</v>
      </c>
      <c r="C23" s="3">
        <v>92988320.201160327</v>
      </c>
      <c r="D23" s="3">
        <v>100156406.73268491</v>
      </c>
      <c r="E23" s="3">
        <v>11</v>
      </c>
      <c r="F23" s="3">
        <v>11</v>
      </c>
      <c r="G23" s="3">
        <v>11</v>
      </c>
      <c r="H23" s="3">
        <v>38</v>
      </c>
      <c r="I23" s="3">
        <v>38</v>
      </c>
      <c r="J23" s="3">
        <v>38</v>
      </c>
      <c r="K23" s="3">
        <v>283376723.26201212</v>
      </c>
      <c r="L23" s="3">
        <v>33</v>
      </c>
      <c r="M23" s="3">
        <v>114</v>
      </c>
    </row>
    <row r="24" spans="1:13" x14ac:dyDescent="0.2">
      <c r="A24" s="2" t="s">
        <v>70</v>
      </c>
      <c r="B24" s="3">
        <v>84676620.643252909</v>
      </c>
      <c r="C24" s="3">
        <v>84176089.583757281</v>
      </c>
      <c r="D24" s="3">
        <v>87352408.236935884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256205118.46394607</v>
      </c>
      <c r="L24" s="3">
        <v>0</v>
      </c>
      <c r="M24" s="3">
        <v>0</v>
      </c>
    </row>
    <row r="25" spans="1:13" x14ac:dyDescent="0.2">
      <c r="A25" s="2" t="s">
        <v>3</v>
      </c>
      <c r="B25" s="3">
        <v>118665567.16710877</v>
      </c>
      <c r="C25" s="3">
        <v>104589664.87816057</v>
      </c>
      <c r="D25" s="3">
        <v>132224326.9258958</v>
      </c>
      <c r="E25" s="3">
        <v>0</v>
      </c>
      <c r="F25" s="3">
        <v>0</v>
      </c>
      <c r="G25" s="3">
        <v>0</v>
      </c>
      <c r="H25" s="3">
        <v>10</v>
      </c>
      <c r="I25" s="3">
        <v>10</v>
      </c>
      <c r="J25" s="3">
        <v>10</v>
      </c>
      <c r="K25" s="3">
        <v>355479558.97116512</v>
      </c>
      <c r="L25" s="3">
        <v>0</v>
      </c>
      <c r="M25" s="3">
        <v>30</v>
      </c>
    </row>
    <row r="26" spans="1:13" x14ac:dyDescent="0.2">
      <c r="A26" s="2" t="s">
        <v>46</v>
      </c>
      <c r="B26" s="3">
        <v>46517346.940303072</v>
      </c>
      <c r="C26" s="3">
        <v>45316642.741805844</v>
      </c>
      <c r="D26" s="3">
        <v>46350469.787957996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138184459.47006691</v>
      </c>
      <c r="L26" s="3">
        <v>0</v>
      </c>
      <c r="M26" s="3">
        <v>0</v>
      </c>
    </row>
    <row r="27" spans="1:13" x14ac:dyDescent="0.2">
      <c r="A27" s="2" t="s">
        <v>31</v>
      </c>
      <c r="B27" s="3">
        <v>46016117.860972919</v>
      </c>
      <c r="C27" s="3">
        <v>45008262.160186626</v>
      </c>
      <c r="D27" s="3">
        <v>46471460.784278974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137495840.80543852</v>
      </c>
      <c r="L27" s="3">
        <v>0</v>
      </c>
      <c r="M27" s="3">
        <v>0</v>
      </c>
    </row>
    <row r="28" spans="1:13" x14ac:dyDescent="0.2">
      <c r="A28" s="2" t="s">
        <v>4</v>
      </c>
      <c r="B28" s="3">
        <v>135910327.99887201</v>
      </c>
      <c r="C28" s="3">
        <v>122714018.90163624</v>
      </c>
      <c r="D28" s="3">
        <v>163733328.0856269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422357674.98613513</v>
      </c>
      <c r="L28" s="3">
        <v>0</v>
      </c>
      <c r="M28" s="3">
        <v>0</v>
      </c>
    </row>
    <row r="29" spans="1:13" x14ac:dyDescent="0.2">
      <c r="A29" s="2" t="s">
        <v>17</v>
      </c>
      <c r="B29" s="3">
        <v>46078358.238098979</v>
      </c>
      <c r="C29" s="3">
        <v>44590825.490957089</v>
      </c>
      <c r="D29" s="3">
        <v>48539908.941099979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139209092.67015603</v>
      </c>
      <c r="L29" s="3">
        <v>0</v>
      </c>
      <c r="M29" s="3">
        <v>0</v>
      </c>
    </row>
    <row r="30" spans="1:13" x14ac:dyDescent="0.2">
      <c r="A30" s="2" t="s">
        <v>13</v>
      </c>
      <c r="B30" s="3">
        <v>101067895.68969271</v>
      </c>
      <c r="C30" s="3">
        <v>96652410.976840571</v>
      </c>
      <c r="D30" s="3">
        <v>113505859.32356991</v>
      </c>
      <c r="E30" s="3">
        <v>10</v>
      </c>
      <c r="F30" s="3">
        <v>10</v>
      </c>
      <c r="G30" s="3">
        <v>10</v>
      </c>
      <c r="H30" s="3">
        <v>116</v>
      </c>
      <c r="I30" s="3">
        <v>116</v>
      </c>
      <c r="J30" s="3">
        <v>116</v>
      </c>
      <c r="K30" s="3">
        <v>311226165.99010319</v>
      </c>
      <c r="L30" s="3">
        <v>30</v>
      </c>
      <c r="M30" s="3">
        <v>348</v>
      </c>
    </row>
    <row r="31" spans="1:13" x14ac:dyDescent="0.2">
      <c r="A31" s="2" t="s">
        <v>72</v>
      </c>
      <c r="B31" s="3">
        <v>104001769.89571902</v>
      </c>
      <c r="C31" s="3">
        <v>99312243.832119673</v>
      </c>
      <c r="D31" s="3">
        <v>111079665.48959789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314393679.21743655</v>
      </c>
      <c r="L31" s="3">
        <v>0</v>
      </c>
      <c r="M31" s="3">
        <v>0</v>
      </c>
    </row>
    <row r="32" spans="1:13" x14ac:dyDescent="0.2">
      <c r="A32" s="2" t="s">
        <v>67</v>
      </c>
      <c r="B32" s="3">
        <v>78178045.844394952</v>
      </c>
      <c r="C32" s="3">
        <v>74886851.017338648</v>
      </c>
      <c r="D32" s="3">
        <v>82238279.126177952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235303175.98791158</v>
      </c>
      <c r="L32" s="3">
        <v>0</v>
      </c>
      <c r="M32" s="3">
        <v>0</v>
      </c>
    </row>
    <row r="33" spans="1:13" x14ac:dyDescent="0.2">
      <c r="A33" s="2" t="s">
        <v>57</v>
      </c>
      <c r="B33" s="3">
        <v>46062395.188258991</v>
      </c>
      <c r="C33" s="3">
        <v>44612361.931277402</v>
      </c>
      <c r="D33" s="3">
        <v>49128807.912088968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139803565.03162536</v>
      </c>
      <c r="L33" s="3">
        <v>0</v>
      </c>
      <c r="M33" s="3">
        <v>0</v>
      </c>
    </row>
    <row r="34" spans="1:13" x14ac:dyDescent="0.2">
      <c r="A34" s="2" t="s">
        <v>5</v>
      </c>
      <c r="B34" s="3">
        <v>75590561.634802014</v>
      </c>
      <c r="C34" s="3">
        <v>74395651.090501741</v>
      </c>
      <c r="D34" s="3">
        <v>78265039.205571949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228251251.93087572</v>
      </c>
      <c r="L34" s="3">
        <v>0</v>
      </c>
      <c r="M34" s="3">
        <v>0</v>
      </c>
    </row>
    <row r="35" spans="1:13" x14ac:dyDescent="0.2">
      <c r="A35" s="2" t="s">
        <v>66</v>
      </c>
      <c r="B35" s="3">
        <v>44593705.414655127</v>
      </c>
      <c r="C35" s="3">
        <v>44539519.670548819</v>
      </c>
      <c r="D35" s="3">
        <v>45544319.92546498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134677545.01066893</v>
      </c>
      <c r="L35" s="3">
        <v>0</v>
      </c>
      <c r="M35" s="3">
        <v>0</v>
      </c>
    </row>
    <row r="36" spans="1:13" x14ac:dyDescent="0.2">
      <c r="A36" s="2" t="s">
        <v>15</v>
      </c>
      <c r="B36" s="3">
        <v>140870205.95741364</v>
      </c>
      <c r="C36" s="3">
        <v>129660249.43634251</v>
      </c>
      <c r="D36" s="3">
        <v>123145882.38718994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393676337.78094608</v>
      </c>
      <c r="L36" s="3">
        <v>0</v>
      </c>
      <c r="M36" s="3">
        <v>0</v>
      </c>
    </row>
    <row r="37" spans="1:13" x14ac:dyDescent="0.2">
      <c r="A37" s="2" t="s">
        <v>30</v>
      </c>
      <c r="B37" s="3">
        <v>157315398.298776</v>
      </c>
      <c r="C37" s="3">
        <v>126023416.42117067</v>
      </c>
      <c r="D37" s="3">
        <v>153339473.7342788</v>
      </c>
      <c r="E37" s="3">
        <v>0</v>
      </c>
      <c r="F37" s="3">
        <v>0</v>
      </c>
      <c r="G37" s="3">
        <v>0</v>
      </c>
      <c r="H37" s="3">
        <v>8</v>
      </c>
      <c r="I37" s="3">
        <v>8</v>
      </c>
      <c r="J37" s="3">
        <v>8</v>
      </c>
      <c r="K37" s="3">
        <v>436678288.45422548</v>
      </c>
      <c r="L37" s="3">
        <v>0</v>
      </c>
      <c r="M37" s="3">
        <v>24</v>
      </c>
    </row>
    <row r="38" spans="1:13" x14ac:dyDescent="0.2">
      <c r="A38" s="2" t="s">
        <v>52</v>
      </c>
      <c r="B38" s="3">
        <v>173607979.99678567</v>
      </c>
      <c r="C38" s="3">
        <v>135080865.44462749</v>
      </c>
      <c r="D38" s="3">
        <v>183589892.6979298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492278738.13934296</v>
      </c>
      <c r="L38" s="3">
        <v>0</v>
      </c>
      <c r="M38" s="3">
        <v>0</v>
      </c>
    </row>
    <row r="39" spans="1:13" x14ac:dyDescent="0.2">
      <c r="A39" s="2" t="s">
        <v>6</v>
      </c>
      <c r="B39" s="3">
        <v>110817107.01543684</v>
      </c>
      <c r="C39" s="3">
        <v>101637447.44629823</v>
      </c>
      <c r="D39" s="3">
        <v>112408600.18610299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324863154.64783806</v>
      </c>
      <c r="L39" s="3">
        <v>0</v>
      </c>
      <c r="M39" s="3">
        <v>0</v>
      </c>
    </row>
    <row r="40" spans="1:13" x14ac:dyDescent="0.2">
      <c r="A40" s="2" t="s">
        <v>26</v>
      </c>
      <c r="B40" s="3">
        <v>99212829.684343889</v>
      </c>
      <c r="C40" s="3">
        <v>99719756.889343172</v>
      </c>
      <c r="D40" s="3">
        <v>109073564.30766496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308006150.88135207</v>
      </c>
      <c r="L40" s="3">
        <v>0</v>
      </c>
      <c r="M40" s="3">
        <v>0</v>
      </c>
    </row>
    <row r="41" spans="1:13" x14ac:dyDescent="0.2">
      <c r="A41" s="2" t="s">
        <v>8</v>
      </c>
      <c r="B41" s="3">
        <v>120571429.46361789</v>
      </c>
      <c r="C41" s="3">
        <v>106005371.97690214</v>
      </c>
      <c r="D41" s="3">
        <v>130860897.56794688</v>
      </c>
      <c r="E41" s="3">
        <v>8</v>
      </c>
      <c r="F41" s="3">
        <v>8</v>
      </c>
      <c r="G41" s="3">
        <v>8</v>
      </c>
      <c r="H41" s="3">
        <v>62</v>
      </c>
      <c r="I41" s="3">
        <v>62</v>
      </c>
      <c r="J41" s="3">
        <v>62</v>
      </c>
      <c r="K41" s="3">
        <v>357437699.00846696</v>
      </c>
      <c r="L41" s="3">
        <v>24</v>
      </c>
      <c r="M41" s="3">
        <v>186</v>
      </c>
    </row>
    <row r="42" spans="1:13" x14ac:dyDescent="0.2">
      <c r="A42" s="2" t="s">
        <v>7</v>
      </c>
      <c r="B42" s="3">
        <v>150274180.94058079</v>
      </c>
      <c r="C42" s="3">
        <v>105439143.36425568</v>
      </c>
      <c r="D42" s="3">
        <v>140513392.91870382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396226717.22354031</v>
      </c>
      <c r="L42" s="3">
        <v>0</v>
      </c>
      <c r="M42" s="3">
        <v>0</v>
      </c>
    </row>
    <row r="43" spans="1:13" x14ac:dyDescent="0.2">
      <c r="A43" s="2" t="s">
        <v>54</v>
      </c>
      <c r="B43" s="3">
        <v>49309545.104742721</v>
      </c>
      <c r="C43" s="3">
        <v>46031090.680323504</v>
      </c>
      <c r="D43" s="3">
        <v>52975337.156048976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148315972.9411152</v>
      </c>
      <c r="L43" s="3">
        <v>0</v>
      </c>
      <c r="M43" s="3">
        <v>0</v>
      </c>
    </row>
    <row r="44" spans="1:13" x14ac:dyDescent="0.2">
      <c r="A44" s="2" t="s">
        <v>9</v>
      </c>
      <c r="B44" s="3">
        <v>161009471.73098382</v>
      </c>
      <c r="C44" s="3">
        <v>119093460.5427099</v>
      </c>
      <c r="D44" s="3">
        <v>181323346.91020781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461426279.18390155</v>
      </c>
      <c r="L44" s="3">
        <v>0</v>
      </c>
      <c r="M44" s="3">
        <v>0</v>
      </c>
    </row>
    <row r="45" spans="1:13" x14ac:dyDescent="0.2">
      <c r="A45" s="2" t="s">
        <v>59</v>
      </c>
      <c r="B45" s="3">
        <v>104358489.41137373</v>
      </c>
      <c r="C45" s="3">
        <v>88746822.818322495</v>
      </c>
      <c r="D45" s="3">
        <v>111135679.35313992</v>
      </c>
      <c r="E45" s="3">
        <v>11</v>
      </c>
      <c r="F45" s="3">
        <v>11</v>
      </c>
      <c r="G45" s="3">
        <v>11</v>
      </c>
      <c r="H45" s="3">
        <v>76</v>
      </c>
      <c r="I45" s="3">
        <v>76</v>
      </c>
      <c r="J45" s="3">
        <v>76</v>
      </c>
      <c r="K45" s="3">
        <v>304240991.58283615</v>
      </c>
      <c r="L45" s="3">
        <v>33</v>
      </c>
      <c r="M45" s="3">
        <v>228</v>
      </c>
    </row>
    <row r="46" spans="1:13" x14ac:dyDescent="0.2">
      <c r="A46" s="2" t="s">
        <v>35</v>
      </c>
      <c r="B46" s="3">
        <v>48516720.731042877</v>
      </c>
      <c r="C46" s="3">
        <v>45285070.692871675</v>
      </c>
      <c r="D46" s="3">
        <v>49392816.142218925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143194607.56613347</v>
      </c>
      <c r="L46" s="3">
        <v>0</v>
      </c>
      <c r="M46" s="3">
        <v>0</v>
      </c>
    </row>
    <row r="47" spans="1:13" x14ac:dyDescent="0.2">
      <c r="A47" s="2" t="s">
        <v>23</v>
      </c>
      <c r="B47" s="3">
        <v>190310935.30393985</v>
      </c>
      <c r="C47" s="3">
        <v>195457723.05574536</v>
      </c>
      <c r="D47" s="3">
        <v>192875568.52557996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578644226.88526511</v>
      </c>
      <c r="L47" s="3">
        <v>0</v>
      </c>
      <c r="M47" s="3">
        <v>0</v>
      </c>
    </row>
    <row r="48" spans="1:13" x14ac:dyDescent="0.2">
      <c r="A48" s="2" t="s">
        <v>68</v>
      </c>
      <c r="B48" s="3">
        <v>189185727.545111</v>
      </c>
      <c r="C48" s="3">
        <v>188765014.2047036</v>
      </c>
      <c r="D48" s="3">
        <v>188746397.31864285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566697139.06845748</v>
      </c>
      <c r="L48" s="3">
        <v>0</v>
      </c>
      <c r="M48" s="3">
        <v>0</v>
      </c>
    </row>
    <row r="49" spans="1:13" x14ac:dyDescent="0.2">
      <c r="A49" s="2" t="s">
        <v>45</v>
      </c>
      <c r="B49" s="3">
        <v>107834655.25919804</v>
      </c>
      <c r="C49" s="3">
        <v>105154836.24869622</v>
      </c>
      <c r="D49" s="3">
        <v>107848062.6890789</v>
      </c>
      <c r="E49" s="3">
        <v>1</v>
      </c>
      <c r="F49" s="3">
        <v>1</v>
      </c>
      <c r="G49" s="3">
        <v>1</v>
      </c>
      <c r="H49" s="3">
        <v>0</v>
      </c>
      <c r="I49" s="3">
        <v>0</v>
      </c>
      <c r="J49" s="3">
        <v>0</v>
      </c>
      <c r="K49" s="3">
        <v>320837554.1969732</v>
      </c>
      <c r="L49" s="3">
        <v>3</v>
      </c>
      <c r="M49" s="3">
        <v>0</v>
      </c>
    </row>
    <row r="50" spans="1:13" x14ac:dyDescent="0.2">
      <c r="A50" s="2" t="s">
        <v>21</v>
      </c>
      <c r="B50" s="3">
        <v>44725868.198415928</v>
      </c>
      <c r="C50" s="3">
        <v>44751784.991135776</v>
      </c>
      <c r="D50" s="3">
        <v>44812042.947364017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134289696.13691574</v>
      </c>
      <c r="L50" s="3">
        <v>0</v>
      </c>
      <c r="M50" s="3">
        <v>0</v>
      </c>
    </row>
    <row r="51" spans="1:13" x14ac:dyDescent="0.2">
      <c r="A51" s="2" t="s">
        <v>60</v>
      </c>
      <c r="B51" s="3">
        <v>79899355.022389963</v>
      </c>
      <c r="C51" s="3">
        <v>78386632.162608176</v>
      </c>
      <c r="D51" s="3">
        <v>78072268.167893976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236358255.35289213</v>
      </c>
      <c r="L51" s="3">
        <v>0</v>
      </c>
      <c r="M51" s="3">
        <v>0</v>
      </c>
    </row>
    <row r="52" spans="1:13" x14ac:dyDescent="0.2">
      <c r="A52" s="2" t="s">
        <v>16</v>
      </c>
      <c r="B52" s="3">
        <v>117243139.82152103</v>
      </c>
      <c r="C52" s="3">
        <v>124881790.10764401</v>
      </c>
      <c r="D52" s="3">
        <v>139121679.71165687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381246609.64082193</v>
      </c>
      <c r="L52" s="3">
        <v>0</v>
      </c>
      <c r="M52" s="3">
        <v>0</v>
      </c>
    </row>
    <row r="53" spans="1:13" x14ac:dyDescent="0.2">
      <c r="A53" s="2" t="s">
        <v>65</v>
      </c>
      <c r="B53" s="3">
        <v>103266643.65871903</v>
      </c>
      <c r="C53" s="3">
        <v>132989557.50622585</v>
      </c>
      <c r="D53" s="3">
        <v>151768575.0581769</v>
      </c>
      <c r="E53" s="3">
        <v>0</v>
      </c>
      <c r="F53" s="3">
        <v>0</v>
      </c>
      <c r="G53" s="3">
        <v>0</v>
      </c>
      <c r="H53" s="3">
        <v>8</v>
      </c>
      <c r="I53" s="3">
        <v>8</v>
      </c>
      <c r="J53" s="3">
        <v>8</v>
      </c>
      <c r="K53" s="3">
        <v>388024776.22312176</v>
      </c>
      <c r="L53" s="3">
        <v>0</v>
      </c>
      <c r="M53" s="3">
        <v>24</v>
      </c>
    </row>
    <row r="54" spans="1:13" x14ac:dyDescent="0.2">
      <c r="A54" s="2" t="s">
        <v>32</v>
      </c>
      <c r="B54" s="3">
        <v>47052153.022331789</v>
      </c>
      <c r="C54" s="3">
        <v>45571539.441712171</v>
      </c>
      <c r="D54" s="3">
        <v>46945134.173315972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139568826.63735992</v>
      </c>
      <c r="L54" s="3">
        <v>0</v>
      </c>
      <c r="M54" s="3">
        <v>0</v>
      </c>
    </row>
    <row r="55" spans="1:13" x14ac:dyDescent="0.2">
      <c r="A55" s="2" t="s">
        <v>53</v>
      </c>
      <c r="B55" s="3">
        <v>103354476.17832696</v>
      </c>
      <c r="C55" s="3">
        <v>115718970.83877757</v>
      </c>
      <c r="D55" s="3">
        <v>98533249.291095987</v>
      </c>
      <c r="E55" s="3">
        <v>8</v>
      </c>
      <c r="F55" s="3">
        <v>8</v>
      </c>
      <c r="G55" s="3">
        <v>8</v>
      </c>
      <c r="H55" s="3">
        <v>41</v>
      </c>
      <c r="I55" s="3">
        <v>41</v>
      </c>
      <c r="J55" s="3">
        <v>41</v>
      </c>
      <c r="K55" s="3">
        <v>317606696.30820054</v>
      </c>
      <c r="L55" s="3">
        <v>24</v>
      </c>
      <c r="M55" s="3">
        <v>123</v>
      </c>
    </row>
    <row r="56" spans="1:13" x14ac:dyDescent="0.2">
      <c r="A56" s="2" t="s">
        <v>62</v>
      </c>
      <c r="B56" s="3">
        <v>187539116.42585278</v>
      </c>
      <c r="C56" s="3">
        <v>187536767.6008319</v>
      </c>
      <c r="D56" s="3">
        <v>152113058.01259997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527188942.03928459</v>
      </c>
      <c r="L56" s="3">
        <v>0</v>
      </c>
      <c r="M56" s="3">
        <v>0</v>
      </c>
    </row>
    <row r="57" spans="1:13" x14ac:dyDescent="0.2">
      <c r="A57" s="2" t="s">
        <v>10</v>
      </c>
      <c r="B57" s="3">
        <v>80062262.759918988</v>
      </c>
      <c r="C57" s="3">
        <v>84061696.097402766</v>
      </c>
      <c r="D57" s="3">
        <v>80459959.280167922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244583918.13748968</v>
      </c>
      <c r="L57" s="3">
        <v>0</v>
      </c>
      <c r="M57" s="3">
        <v>0</v>
      </c>
    </row>
    <row r="58" spans="1:13" x14ac:dyDescent="0.2">
      <c r="A58" s="2" t="s">
        <v>63</v>
      </c>
      <c r="B58" s="3">
        <v>48536334.686286129</v>
      </c>
      <c r="C58" s="3">
        <v>51169644.272840537</v>
      </c>
      <c r="D58" s="3">
        <v>47459426.116835982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147165405.07596266</v>
      </c>
      <c r="L58" s="3">
        <v>0</v>
      </c>
      <c r="M58" s="3">
        <v>0</v>
      </c>
    </row>
    <row r="59" spans="1:13" x14ac:dyDescent="0.2">
      <c r="A59" s="2" t="s">
        <v>12</v>
      </c>
      <c r="B59" s="3">
        <v>156163194.89683586</v>
      </c>
      <c r="C59" s="3">
        <v>198130476.52576345</v>
      </c>
      <c r="D59" s="3">
        <v>172812263.58572087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527105935.00832021</v>
      </c>
      <c r="L59" s="3">
        <v>0</v>
      </c>
      <c r="M59" s="3">
        <v>0</v>
      </c>
    </row>
    <row r="60" spans="1:13" x14ac:dyDescent="0.2">
      <c r="A60" s="2" t="s">
        <v>19</v>
      </c>
      <c r="B60" s="3">
        <v>115423083.22815809</v>
      </c>
      <c r="C60" s="3">
        <v>132303247.85040258</v>
      </c>
      <c r="D60" s="3">
        <v>125520322.96027589</v>
      </c>
      <c r="E60" s="3">
        <v>11</v>
      </c>
      <c r="F60" s="3">
        <v>10</v>
      </c>
      <c r="G60" s="3">
        <v>11</v>
      </c>
      <c r="H60" s="3">
        <v>130</v>
      </c>
      <c r="I60" s="3">
        <v>98</v>
      </c>
      <c r="J60" s="3">
        <v>130</v>
      </c>
      <c r="K60" s="3">
        <v>373246654.03883654</v>
      </c>
      <c r="L60" s="3">
        <v>32</v>
      </c>
      <c r="M60" s="3">
        <v>358</v>
      </c>
    </row>
    <row r="61" spans="1:13" x14ac:dyDescent="0.2">
      <c r="A61" s="2" t="s">
        <v>61</v>
      </c>
      <c r="B61" s="3">
        <v>108826912.87956506</v>
      </c>
      <c r="C61" s="3">
        <v>120720199.28987499</v>
      </c>
      <c r="D61" s="3">
        <v>119652637.73994587</v>
      </c>
      <c r="E61" s="3">
        <v>11</v>
      </c>
      <c r="F61" s="3">
        <v>11</v>
      </c>
      <c r="G61" s="3">
        <v>11</v>
      </c>
      <c r="H61" s="3">
        <v>96</v>
      </c>
      <c r="I61" s="3">
        <v>96</v>
      </c>
      <c r="J61" s="3">
        <v>96</v>
      </c>
      <c r="K61" s="3">
        <v>349199749.90938592</v>
      </c>
      <c r="L61" s="3">
        <v>33</v>
      </c>
      <c r="M61" s="3">
        <v>288</v>
      </c>
    </row>
    <row r="62" spans="1:13" x14ac:dyDescent="0.2">
      <c r="A62" s="2" t="s">
        <v>76</v>
      </c>
      <c r="B62" s="3">
        <v>45701258.259222917</v>
      </c>
      <c r="C62" s="3">
        <v>44521657.583088599</v>
      </c>
      <c r="D62" s="3">
        <v>44745182.330625996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134968098.17293751</v>
      </c>
      <c r="L62" s="3">
        <v>0</v>
      </c>
      <c r="M62" s="3">
        <v>0</v>
      </c>
    </row>
    <row r="63" spans="1:13" x14ac:dyDescent="0.2">
      <c r="A63" s="2" t="s">
        <v>50</v>
      </c>
      <c r="B63" s="3">
        <v>50030145.748930007</v>
      </c>
      <c r="C63" s="3">
        <v>52236787.055615768</v>
      </c>
      <c r="D63" s="3">
        <v>52253910.896401927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154520843.7009477</v>
      </c>
      <c r="L63" s="3">
        <v>0</v>
      </c>
      <c r="M63" s="3">
        <v>0</v>
      </c>
    </row>
    <row r="64" spans="1:13" x14ac:dyDescent="0.2">
      <c r="A64" s="2" t="s">
        <v>20</v>
      </c>
      <c r="B64" s="3">
        <v>106734914.88911097</v>
      </c>
      <c r="C64" s="3">
        <v>110092767.6248116</v>
      </c>
      <c r="D64" s="3">
        <v>109334185.01564293</v>
      </c>
      <c r="E64" s="3">
        <v>12</v>
      </c>
      <c r="F64" s="3">
        <v>12</v>
      </c>
      <c r="G64" s="3">
        <v>12</v>
      </c>
      <c r="H64" s="3">
        <v>72</v>
      </c>
      <c r="I64" s="3">
        <v>72</v>
      </c>
      <c r="J64" s="3">
        <v>72</v>
      </c>
      <c r="K64" s="3">
        <v>326161867.52956551</v>
      </c>
      <c r="L64" s="3">
        <v>36</v>
      </c>
      <c r="M64" s="3">
        <v>216</v>
      </c>
    </row>
    <row r="65" spans="1:13" x14ac:dyDescent="0.2">
      <c r="A65" s="2" t="s">
        <v>43</v>
      </c>
      <c r="B65" s="3">
        <v>89847987.136328921</v>
      </c>
      <c r="C65" s="3">
        <v>89982213.873192593</v>
      </c>
      <c r="D65" s="3">
        <v>90934150.590704918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270764351.6002264</v>
      </c>
      <c r="L65" s="3">
        <v>0</v>
      </c>
      <c r="M65" s="3">
        <v>0</v>
      </c>
    </row>
    <row r="66" spans="1:13" x14ac:dyDescent="0.2">
      <c r="A66" s="2" t="s">
        <v>49</v>
      </c>
      <c r="B66" s="3">
        <v>50541693.567273982</v>
      </c>
      <c r="C66" s="3">
        <v>49786477.935131587</v>
      </c>
      <c r="D66" s="3">
        <v>50867177.805702969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151195349.30810854</v>
      </c>
      <c r="L66" s="3">
        <v>0</v>
      </c>
      <c r="M66" s="3">
        <v>0</v>
      </c>
    </row>
    <row r="67" spans="1:13" x14ac:dyDescent="0.2">
      <c r="A67" s="2" t="s">
        <v>18</v>
      </c>
      <c r="B67" s="3">
        <v>124771677.52286586</v>
      </c>
      <c r="C67" s="3">
        <v>183312588.50794837</v>
      </c>
      <c r="D67" s="3">
        <v>140330350.08557683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448414616.11639106</v>
      </c>
      <c r="L67" s="3">
        <v>0</v>
      </c>
      <c r="M67" s="3">
        <v>0</v>
      </c>
    </row>
    <row r="68" spans="1:13" x14ac:dyDescent="0.2">
      <c r="A68" s="2" t="s">
        <v>33</v>
      </c>
      <c r="B68" s="3">
        <v>170677911.88155061</v>
      </c>
      <c r="C68" s="3">
        <v>202359355.89011511</v>
      </c>
      <c r="D68" s="3">
        <v>148174286.41993588</v>
      </c>
      <c r="E68" s="3">
        <v>0</v>
      </c>
      <c r="F68" s="3">
        <v>0</v>
      </c>
      <c r="G68" s="3">
        <v>0</v>
      </c>
      <c r="H68" s="3">
        <v>12</v>
      </c>
      <c r="I68" s="3">
        <v>12</v>
      </c>
      <c r="J68" s="3">
        <v>12</v>
      </c>
      <c r="K68" s="3">
        <v>521211554.19160157</v>
      </c>
      <c r="L68" s="3">
        <v>0</v>
      </c>
      <c r="M68" s="3">
        <v>36</v>
      </c>
    </row>
    <row r="69" spans="1:13" x14ac:dyDescent="0.2">
      <c r="A69" s="2" t="s">
        <v>39</v>
      </c>
      <c r="B69" s="3">
        <v>146952033.86918524</v>
      </c>
      <c r="C69" s="3">
        <v>124490620.66518924</v>
      </c>
      <c r="D69" s="3">
        <v>158374395.16671482</v>
      </c>
      <c r="E69" s="3">
        <v>10</v>
      </c>
      <c r="F69" s="3">
        <v>10</v>
      </c>
      <c r="G69" s="3">
        <v>10</v>
      </c>
      <c r="H69" s="3">
        <v>111</v>
      </c>
      <c r="I69" s="3">
        <v>111</v>
      </c>
      <c r="J69" s="3">
        <v>111</v>
      </c>
      <c r="K69" s="3">
        <v>429817049.70108926</v>
      </c>
      <c r="L69" s="3">
        <v>30</v>
      </c>
      <c r="M69" s="3">
        <v>333</v>
      </c>
    </row>
    <row r="70" spans="1:13" x14ac:dyDescent="0.2">
      <c r="A70" s="2" t="s">
        <v>73</v>
      </c>
      <c r="B70" s="3">
        <v>50801684.74596601</v>
      </c>
      <c r="C70" s="3">
        <v>57386414.644317664</v>
      </c>
      <c r="D70" s="3">
        <v>48275474.546194993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156463573.93647867</v>
      </c>
      <c r="L70" s="3">
        <v>0</v>
      </c>
      <c r="M70" s="3">
        <v>0</v>
      </c>
    </row>
    <row r="71" spans="1:13" x14ac:dyDescent="0.2">
      <c r="A71" s="2" t="s">
        <v>58</v>
      </c>
      <c r="B71" s="3">
        <v>197524904.8117587</v>
      </c>
      <c r="C71" s="3">
        <v>199807707.13654423</v>
      </c>
      <c r="D71" s="3">
        <v>196893068.12876287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594225680.07706583</v>
      </c>
      <c r="L71" s="3">
        <v>0</v>
      </c>
      <c r="M71" s="3">
        <v>0</v>
      </c>
    </row>
    <row r="72" spans="1:13" x14ac:dyDescent="0.2">
      <c r="A72" s="2" t="s">
        <v>34</v>
      </c>
      <c r="B72" s="3">
        <v>95684059.851352826</v>
      </c>
      <c r="C72" s="3">
        <v>124666844.97012277</v>
      </c>
      <c r="D72" s="3">
        <v>88737400.907504886</v>
      </c>
      <c r="E72" s="3">
        <v>1</v>
      </c>
      <c r="F72" s="3">
        <v>1</v>
      </c>
      <c r="G72" s="3">
        <v>1</v>
      </c>
      <c r="H72" s="3">
        <v>0</v>
      </c>
      <c r="I72" s="3">
        <v>0</v>
      </c>
      <c r="J72" s="3">
        <v>0</v>
      </c>
      <c r="K72" s="3">
        <v>309088305.72898048</v>
      </c>
      <c r="L72" s="3">
        <v>3</v>
      </c>
      <c r="M72" s="3">
        <v>0</v>
      </c>
    </row>
    <row r="73" spans="1:13" x14ac:dyDescent="0.2">
      <c r="A73" s="2" t="s">
        <v>48</v>
      </c>
      <c r="B73" s="3">
        <v>77650557.566388994</v>
      </c>
      <c r="C73" s="3">
        <v>75155362.67646116</v>
      </c>
      <c r="D73" s="3">
        <v>77430939.106354982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230236859.34920514</v>
      </c>
      <c r="L73" s="3">
        <v>0</v>
      </c>
      <c r="M73" s="3">
        <v>0</v>
      </c>
    </row>
    <row r="74" spans="1:13" x14ac:dyDescent="0.2">
      <c r="A74" s="2" t="s">
        <v>24</v>
      </c>
      <c r="B74" s="3">
        <v>48288155.998240702</v>
      </c>
      <c r="C74" s="3">
        <v>60024979.042033173</v>
      </c>
      <c r="D74" s="3">
        <v>47637638.218673944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155950773.25894782</v>
      </c>
      <c r="L74" s="3">
        <v>0</v>
      </c>
      <c r="M74" s="3">
        <v>0</v>
      </c>
    </row>
    <row r="75" spans="1:13" x14ac:dyDescent="0.2">
      <c r="A75" s="2" t="s">
        <v>37</v>
      </c>
      <c r="B75" s="3">
        <v>164125166.34796381</v>
      </c>
      <c r="C75" s="3">
        <v>200512550.33091772</v>
      </c>
      <c r="D75" s="3">
        <v>133575063.49960187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498212780.17848337</v>
      </c>
      <c r="L75" s="3">
        <v>0</v>
      </c>
      <c r="M75" s="3">
        <v>0</v>
      </c>
    </row>
    <row r="76" spans="1:13" x14ac:dyDescent="0.2">
      <c r="A76" s="2" t="s">
        <v>38</v>
      </c>
      <c r="B76" s="3">
        <v>121137209.2884049</v>
      </c>
      <c r="C76" s="3">
        <v>163001832.63777134</v>
      </c>
      <c r="D76" s="3">
        <v>122361152.88374883</v>
      </c>
      <c r="E76" s="3">
        <v>9</v>
      </c>
      <c r="F76" s="3">
        <v>9</v>
      </c>
      <c r="G76" s="3">
        <v>9</v>
      </c>
      <c r="H76" s="3">
        <v>80</v>
      </c>
      <c r="I76" s="3">
        <v>80</v>
      </c>
      <c r="J76" s="3">
        <v>80</v>
      </c>
      <c r="K76" s="3">
        <v>406500194.80992508</v>
      </c>
      <c r="L76" s="3">
        <v>27</v>
      </c>
      <c r="M76" s="3">
        <v>240</v>
      </c>
    </row>
    <row r="77" spans="1:13" x14ac:dyDescent="0.2">
      <c r="A77" s="2" t="s">
        <v>40</v>
      </c>
      <c r="B77" s="3">
        <v>110793657.146485</v>
      </c>
      <c r="C77" s="3">
        <v>126244312.38539688</v>
      </c>
      <c r="D77" s="3">
        <v>109348476.09734984</v>
      </c>
      <c r="E77" s="3">
        <v>9</v>
      </c>
      <c r="F77" s="3">
        <v>9</v>
      </c>
      <c r="G77" s="3">
        <v>9</v>
      </c>
      <c r="H77" s="3">
        <v>66</v>
      </c>
      <c r="I77" s="3">
        <v>66</v>
      </c>
      <c r="J77" s="3">
        <v>66</v>
      </c>
      <c r="K77" s="3">
        <v>346386445.62923169</v>
      </c>
      <c r="L77" s="3">
        <v>27</v>
      </c>
      <c r="M77" s="3">
        <v>198</v>
      </c>
    </row>
    <row r="78" spans="1:13" x14ac:dyDescent="0.2">
      <c r="A78" s="2" t="s">
        <v>41</v>
      </c>
      <c r="B78" s="3">
        <v>106862956.20285691</v>
      </c>
      <c r="C78" s="3">
        <v>97712279.024809986</v>
      </c>
      <c r="D78" s="3">
        <v>104968183.03641391</v>
      </c>
      <c r="E78" s="3">
        <v>9</v>
      </c>
      <c r="F78" s="3">
        <v>9</v>
      </c>
      <c r="G78" s="3">
        <v>9</v>
      </c>
      <c r="H78" s="3">
        <v>26</v>
      </c>
      <c r="I78" s="3">
        <v>26</v>
      </c>
      <c r="J78" s="3">
        <v>26</v>
      </c>
      <c r="K78" s="3">
        <v>309543418.26408082</v>
      </c>
      <c r="L78" s="3">
        <v>27</v>
      </c>
      <c r="M78" s="3">
        <v>78</v>
      </c>
    </row>
    <row r="79" spans="1:13" x14ac:dyDescent="0.2">
      <c r="A79" s="2" t="s">
        <v>27</v>
      </c>
      <c r="B79" s="3">
        <v>117265950.63309577</v>
      </c>
      <c r="C79" s="3">
        <v>107077741.57458898</v>
      </c>
      <c r="D79" s="3">
        <v>130389927.35100172</v>
      </c>
      <c r="E79" s="3">
        <v>13</v>
      </c>
      <c r="F79" s="3">
        <v>13</v>
      </c>
      <c r="G79" s="3">
        <v>13</v>
      </c>
      <c r="H79" s="3">
        <v>57</v>
      </c>
      <c r="I79" s="3">
        <v>57</v>
      </c>
      <c r="J79" s="3">
        <v>57</v>
      </c>
      <c r="K79" s="3">
        <v>354733619.55868649</v>
      </c>
      <c r="L79" s="3">
        <v>39</v>
      </c>
      <c r="M79" s="3">
        <v>171</v>
      </c>
    </row>
    <row r="80" spans="1:13" x14ac:dyDescent="0.2">
      <c r="A80" s="2" t="s">
        <v>42</v>
      </c>
      <c r="B80" s="3">
        <v>80916846.452557594</v>
      </c>
      <c r="C80" s="3">
        <v>76438304.690937936</v>
      </c>
      <c r="D80" s="3">
        <v>82299533.216833889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239654684.36032942</v>
      </c>
      <c r="L80" s="3">
        <v>0</v>
      </c>
      <c r="M80" s="3">
        <v>0</v>
      </c>
    </row>
    <row r="81" spans="1:13" x14ac:dyDescent="0.2">
      <c r="A81" s="2" t="s">
        <v>74</v>
      </c>
      <c r="B81" s="3">
        <v>110111861.49807175</v>
      </c>
      <c r="C81" s="3">
        <v>106904682.34692968</v>
      </c>
      <c r="D81" s="3">
        <v>111021618.15318596</v>
      </c>
      <c r="E81" s="3">
        <v>3</v>
      </c>
      <c r="F81" s="3">
        <v>3</v>
      </c>
      <c r="G81" s="3">
        <v>3</v>
      </c>
      <c r="H81" s="3">
        <v>37</v>
      </c>
      <c r="I81" s="3">
        <v>37</v>
      </c>
      <c r="J81" s="3">
        <v>37</v>
      </c>
      <c r="K81" s="3">
        <v>328038161.99818742</v>
      </c>
      <c r="L81" s="3">
        <v>9</v>
      </c>
      <c r="M81" s="3">
        <v>111</v>
      </c>
    </row>
    <row r="82" spans="1:13" x14ac:dyDescent="0.2">
      <c r="A82" s="2" t="s">
        <v>75</v>
      </c>
      <c r="B82" s="3">
        <v>44692389.575928941</v>
      </c>
      <c r="C82" s="3">
        <v>44749279.420884758</v>
      </c>
      <c r="D82" s="3">
        <v>45312314.257425986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134753983.25423968</v>
      </c>
      <c r="L82" s="3">
        <v>0</v>
      </c>
      <c r="M82" s="3">
        <v>0</v>
      </c>
    </row>
    <row r="83" spans="1:13" x14ac:dyDescent="0.2">
      <c r="A83" s="2" t="s">
        <v>83</v>
      </c>
      <c r="B83" s="3">
        <v>7653383435.8831892</v>
      </c>
      <c r="C83" s="3">
        <v>7641332168.965682</v>
      </c>
      <c r="D83" s="3">
        <v>7953688239.7142277</v>
      </c>
      <c r="E83" s="3">
        <v>153</v>
      </c>
      <c r="F83" s="3">
        <v>154</v>
      </c>
      <c r="G83" s="3">
        <v>153</v>
      </c>
      <c r="H83" s="3">
        <v>1235</v>
      </c>
      <c r="I83" s="3">
        <v>1229</v>
      </c>
      <c r="J83" s="3">
        <v>1235</v>
      </c>
      <c r="K83" s="3">
        <v>23248403844.563087</v>
      </c>
      <c r="L83" s="3">
        <v>460</v>
      </c>
      <c r="M83" s="3">
        <v>3699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B93F8-DABA-1F42-8FFA-ED1F89E927B9}">
  <dimension ref="A1:M83"/>
  <sheetViews>
    <sheetView topLeftCell="L3" zoomScale="285" zoomScaleNormal="260" workbookViewId="0">
      <selection activeCell="M4" sqref="M4"/>
    </sheetView>
  </sheetViews>
  <sheetFormatPr baseColWidth="10" defaultRowHeight="16" x14ac:dyDescent="0.2"/>
  <cols>
    <col min="1" max="1" width="22" bestFit="1" customWidth="1"/>
  </cols>
  <sheetData>
    <row r="1" spans="1:13" x14ac:dyDescent="0.2">
      <c r="A1" s="4" t="s">
        <v>84</v>
      </c>
      <c r="B1" s="4" t="s">
        <v>192</v>
      </c>
      <c r="C1" s="4" t="s">
        <v>193</v>
      </c>
      <c r="D1" s="4" t="s">
        <v>194</v>
      </c>
      <c r="E1" s="4" t="s">
        <v>195</v>
      </c>
      <c r="F1" s="4" t="s">
        <v>196</v>
      </c>
      <c r="G1" s="4" t="s">
        <v>197</v>
      </c>
      <c r="H1" s="4" t="s">
        <v>198</v>
      </c>
      <c r="I1" s="4" t="s">
        <v>199</v>
      </c>
      <c r="J1" s="4" t="s">
        <v>200</v>
      </c>
      <c r="K1" s="4" t="s">
        <v>81</v>
      </c>
      <c r="L1" s="4" t="s">
        <v>201</v>
      </c>
      <c r="M1" s="4" t="s">
        <v>202</v>
      </c>
    </row>
    <row r="2" spans="1:13" x14ac:dyDescent="0.2">
      <c r="A2" s="2" t="s">
        <v>71</v>
      </c>
      <c r="B2" s="3">
        <v>125272617.29862706</v>
      </c>
      <c r="C2" s="3">
        <v>108536835.86306392</v>
      </c>
      <c r="D2" s="3">
        <v>161058570.25314987</v>
      </c>
      <c r="E2" s="3">
        <v>0</v>
      </c>
      <c r="F2" s="3">
        <v>0</v>
      </c>
      <c r="G2" s="3">
        <v>0</v>
      </c>
      <c r="H2" s="3">
        <v>12</v>
      </c>
      <c r="I2" s="3">
        <v>12</v>
      </c>
      <c r="J2" s="3">
        <v>12</v>
      </c>
      <c r="K2" s="6">
        <f>MEDIAN(Table2[[#This Row],[time1]:[time3]])/1000/60</f>
        <v>2087.8769549771177</v>
      </c>
      <c r="L2" s="6">
        <f>MEDIAN(Table2[[#This Row],[tp1]:[tp3]])</f>
        <v>0</v>
      </c>
      <c r="M2" s="6">
        <f>MEDIAN(Table2[[#This Row],[fp1]:[fp3]])*-1</f>
        <v>-12</v>
      </c>
    </row>
    <row r="3" spans="1:13" x14ac:dyDescent="0.2">
      <c r="A3" s="2" t="s">
        <v>33</v>
      </c>
      <c r="B3" s="3">
        <v>170677911.88155061</v>
      </c>
      <c r="C3" s="3">
        <v>202359355.89011511</v>
      </c>
      <c r="D3" s="3">
        <v>148174286.41993588</v>
      </c>
      <c r="E3" s="3">
        <v>0</v>
      </c>
      <c r="F3" s="3">
        <v>0</v>
      </c>
      <c r="G3" s="3">
        <v>0</v>
      </c>
      <c r="H3" s="3">
        <v>12</v>
      </c>
      <c r="I3" s="3">
        <v>12</v>
      </c>
      <c r="J3" s="3">
        <v>12</v>
      </c>
      <c r="K3" s="6">
        <f>MEDIAN(Table2[[#This Row],[time1]:[time3]])/1000/60</f>
        <v>2844.6318646925106</v>
      </c>
      <c r="L3" s="6">
        <f>MEDIAN(Table2[[#This Row],[tp1]:[tp3]])</f>
        <v>0</v>
      </c>
      <c r="M3" s="6">
        <f>MEDIAN(Table2[[#This Row],[fp1]:[fp3]])*-1</f>
        <v>-12</v>
      </c>
    </row>
    <row r="4" spans="1:13" x14ac:dyDescent="0.2">
      <c r="A4" s="2" t="s">
        <v>3</v>
      </c>
      <c r="B4" s="3">
        <v>118665567.16710877</v>
      </c>
      <c r="C4" s="3">
        <v>104589664.87816057</v>
      </c>
      <c r="D4" s="3">
        <v>132224326.9258958</v>
      </c>
      <c r="E4" s="3">
        <v>0</v>
      </c>
      <c r="F4" s="3">
        <v>0</v>
      </c>
      <c r="G4" s="3">
        <v>0</v>
      </c>
      <c r="H4" s="3">
        <v>10</v>
      </c>
      <c r="I4" s="3">
        <v>10</v>
      </c>
      <c r="J4" s="3">
        <v>10</v>
      </c>
      <c r="K4" s="6">
        <f>MEDIAN(Table2[[#This Row],[time1]:[time3]])/1000/60</f>
        <v>1977.7594527851463</v>
      </c>
      <c r="L4" s="6">
        <f>MEDIAN(Table2[[#This Row],[tp1]:[tp3]])</f>
        <v>0</v>
      </c>
      <c r="M4" s="6">
        <f>MEDIAN(Table2[[#This Row],[fp1]:[fp3]])*-1</f>
        <v>-10</v>
      </c>
    </row>
    <row r="5" spans="1:13" x14ac:dyDescent="0.2">
      <c r="A5" s="2" t="s">
        <v>1</v>
      </c>
      <c r="B5" s="3">
        <v>99230616.004245803</v>
      </c>
      <c r="C5" s="3">
        <v>99342107.616863102</v>
      </c>
      <c r="D5" s="3">
        <v>134041508.75631987</v>
      </c>
      <c r="E5" s="3">
        <v>0</v>
      </c>
      <c r="F5" s="3">
        <v>0</v>
      </c>
      <c r="G5" s="3">
        <v>0</v>
      </c>
      <c r="H5" s="3">
        <v>8</v>
      </c>
      <c r="I5" s="3">
        <v>8</v>
      </c>
      <c r="J5" s="3">
        <v>8</v>
      </c>
      <c r="K5" s="6">
        <f>MEDIAN(Table2[[#This Row],[time1]:[time3]])/1000/60</f>
        <v>1655.701793614385</v>
      </c>
      <c r="L5" s="6">
        <f>MEDIAN(Table2[[#This Row],[tp1]:[tp3]])</f>
        <v>0</v>
      </c>
      <c r="M5" s="6">
        <f>MEDIAN(Table2[[#This Row],[fp1]:[fp3]])*-1</f>
        <v>-8</v>
      </c>
    </row>
    <row r="6" spans="1:13" x14ac:dyDescent="0.2">
      <c r="A6" s="2" t="s">
        <v>65</v>
      </c>
      <c r="B6" s="3">
        <v>103266643.65871903</v>
      </c>
      <c r="C6" s="3">
        <v>132989557.50622585</v>
      </c>
      <c r="D6" s="3">
        <v>151768575.0581769</v>
      </c>
      <c r="E6" s="3">
        <v>0</v>
      </c>
      <c r="F6" s="3">
        <v>0</v>
      </c>
      <c r="G6" s="3">
        <v>0</v>
      </c>
      <c r="H6" s="3">
        <v>8</v>
      </c>
      <c r="I6" s="3">
        <v>8</v>
      </c>
      <c r="J6" s="3">
        <v>8</v>
      </c>
      <c r="K6" s="6">
        <f>MEDIAN(Table2[[#This Row],[time1]:[time3]])/1000/60</f>
        <v>2216.4926251037641</v>
      </c>
      <c r="L6" s="6">
        <f>MEDIAN(Table2[[#This Row],[tp1]:[tp3]])</f>
        <v>0</v>
      </c>
      <c r="M6" s="6">
        <f>MEDIAN(Table2[[#This Row],[fp1]:[fp3]])*-1</f>
        <v>-8</v>
      </c>
    </row>
    <row r="7" spans="1:13" x14ac:dyDescent="0.2">
      <c r="A7" s="2" t="s">
        <v>30</v>
      </c>
      <c r="B7" s="3">
        <v>157315398.298776</v>
      </c>
      <c r="C7" s="3">
        <v>126023416.42117067</v>
      </c>
      <c r="D7" s="3">
        <v>153339473.7342788</v>
      </c>
      <c r="E7" s="3">
        <v>0</v>
      </c>
      <c r="F7" s="3">
        <v>0</v>
      </c>
      <c r="G7" s="3">
        <v>0</v>
      </c>
      <c r="H7" s="3">
        <v>8</v>
      </c>
      <c r="I7" s="3">
        <v>8</v>
      </c>
      <c r="J7" s="3">
        <v>8</v>
      </c>
      <c r="K7" s="6">
        <f>MEDIAN(Table2[[#This Row],[time1]:[time3]])/1000/60</f>
        <v>2555.657895571313</v>
      </c>
      <c r="L7" s="6">
        <f>MEDIAN(Table2[[#This Row],[tp1]:[tp3]])</f>
        <v>0</v>
      </c>
      <c r="M7" s="6">
        <f>MEDIAN(Table2[[#This Row],[fp1]:[fp3]])*-1</f>
        <v>-8</v>
      </c>
    </row>
    <row r="8" spans="1:13" x14ac:dyDescent="0.2">
      <c r="A8" s="2" t="s">
        <v>66</v>
      </c>
      <c r="B8" s="3">
        <v>44593705.414655127</v>
      </c>
      <c r="C8" s="3">
        <v>44539519.670548819</v>
      </c>
      <c r="D8" s="3">
        <v>45544319.92546498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6">
        <f>MEDIAN(Table2[[#This Row],[time1]:[time3]])/1000/60</f>
        <v>743.22842357758543</v>
      </c>
      <c r="L8" s="6">
        <f>MEDIAN(Table2[[#This Row],[tp1]:[tp3]])</f>
        <v>0</v>
      </c>
      <c r="M8" s="6">
        <f>MEDIAN(Table2[[#This Row],[fp1]:[fp3]])*-1</f>
        <v>0</v>
      </c>
    </row>
    <row r="9" spans="1:13" x14ac:dyDescent="0.2">
      <c r="A9" s="2" t="s">
        <v>76</v>
      </c>
      <c r="B9" s="3">
        <v>45701258.259222917</v>
      </c>
      <c r="C9" s="3">
        <v>44521657.583088599</v>
      </c>
      <c r="D9" s="3">
        <v>44745182.330625996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6">
        <f>MEDIAN(Table2[[#This Row],[time1]:[time3]])/1000/60</f>
        <v>745.7530388437666</v>
      </c>
      <c r="L9" s="6">
        <f>MEDIAN(Table2[[#This Row],[tp1]:[tp3]])</f>
        <v>0</v>
      </c>
      <c r="M9" s="6">
        <f>MEDIAN(Table2[[#This Row],[fp1]:[fp3]])*-1</f>
        <v>0</v>
      </c>
    </row>
    <row r="10" spans="1:13" x14ac:dyDescent="0.2">
      <c r="A10" s="2" t="s">
        <v>75</v>
      </c>
      <c r="B10" s="3">
        <v>44692389.575928941</v>
      </c>
      <c r="C10" s="3">
        <v>44749279.420884758</v>
      </c>
      <c r="D10" s="3">
        <v>45312314.257425986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6">
        <f>MEDIAN(Table2[[#This Row],[time1]:[time3]])/1000/60</f>
        <v>745.82132368141254</v>
      </c>
      <c r="L10" s="6">
        <f>MEDIAN(Table2[[#This Row],[tp1]:[tp3]])</f>
        <v>0</v>
      </c>
      <c r="M10" s="6">
        <f>MEDIAN(Table2[[#This Row],[fp1]:[fp3]])*-1</f>
        <v>0</v>
      </c>
    </row>
    <row r="11" spans="1:13" x14ac:dyDescent="0.2">
      <c r="A11" s="2" t="s">
        <v>21</v>
      </c>
      <c r="B11" s="3">
        <v>44725868.198415928</v>
      </c>
      <c r="C11" s="3">
        <v>44751784.991135776</v>
      </c>
      <c r="D11" s="3">
        <v>44812042.947364017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6">
        <f>MEDIAN(Table2[[#This Row],[time1]:[time3]])/1000/60</f>
        <v>745.86308318559634</v>
      </c>
      <c r="L11" s="6">
        <f>MEDIAN(Table2[[#This Row],[tp1]:[tp3]])</f>
        <v>0</v>
      </c>
      <c r="M11" s="6">
        <f>MEDIAN(Table2[[#This Row],[fp1]:[fp3]])*-1</f>
        <v>0</v>
      </c>
    </row>
    <row r="12" spans="1:13" x14ac:dyDescent="0.2">
      <c r="A12" s="2" t="s">
        <v>47</v>
      </c>
      <c r="B12" s="3">
        <v>45168733.900158174</v>
      </c>
      <c r="C12" s="3">
        <v>44679764.804467529</v>
      </c>
      <c r="D12" s="3">
        <v>45023764.106274962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6">
        <f>MEDIAN(Table2[[#This Row],[time1]:[time3]])/1000/60</f>
        <v>750.39606843791603</v>
      </c>
      <c r="L12" s="6">
        <f>MEDIAN(Table2[[#This Row],[tp1]:[tp3]])</f>
        <v>0</v>
      </c>
      <c r="M12" s="6">
        <f>MEDIAN(Table2[[#This Row],[fp1]:[fp3]])*-1</f>
        <v>0</v>
      </c>
    </row>
    <row r="13" spans="1:13" x14ac:dyDescent="0.2">
      <c r="A13" s="2" t="s">
        <v>44</v>
      </c>
      <c r="B13" s="3">
        <v>45076172.133464046</v>
      </c>
      <c r="C13" s="3">
        <v>44686310.185256854</v>
      </c>
      <c r="D13" s="3">
        <v>45228917.662885949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6">
        <f>MEDIAN(Table2[[#This Row],[time1]:[time3]])/1000/60</f>
        <v>751.26953555773412</v>
      </c>
      <c r="L13" s="6">
        <f>MEDIAN(Table2[[#This Row],[tp1]:[tp3]])</f>
        <v>0</v>
      </c>
      <c r="M13" s="6">
        <f>MEDIAN(Table2[[#This Row],[fp1]:[fp3]])*-1</f>
        <v>0</v>
      </c>
    </row>
    <row r="14" spans="1:13" x14ac:dyDescent="0.2">
      <c r="A14" s="2" t="s">
        <v>22</v>
      </c>
      <c r="B14" s="3">
        <v>45168199.949890055</v>
      </c>
      <c r="C14" s="3">
        <v>45012853.877464741</v>
      </c>
      <c r="D14" s="3">
        <v>46944829.246414989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6">
        <f>MEDIAN(Table2[[#This Row],[time1]:[time3]])/1000/60</f>
        <v>752.80333249816761</v>
      </c>
      <c r="L14" s="6">
        <f>MEDIAN(Table2[[#This Row],[tp1]:[tp3]])</f>
        <v>0</v>
      </c>
      <c r="M14" s="6">
        <f>MEDIAN(Table2[[#This Row],[fp1]:[fp3]])*-1</f>
        <v>0</v>
      </c>
    </row>
    <row r="15" spans="1:13" x14ac:dyDescent="0.2">
      <c r="A15" s="2" t="s">
        <v>31</v>
      </c>
      <c r="B15" s="3">
        <v>46016117.860972919</v>
      </c>
      <c r="C15" s="3">
        <v>45008262.160186626</v>
      </c>
      <c r="D15" s="3">
        <v>46471460.784278974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6">
        <f>MEDIAN(Table2[[#This Row],[time1]:[time3]])/1000/60</f>
        <v>766.93529768288192</v>
      </c>
      <c r="L15" s="6">
        <f>MEDIAN(Table2[[#This Row],[tp1]:[tp3]])</f>
        <v>0</v>
      </c>
      <c r="M15" s="6">
        <f>MEDIAN(Table2[[#This Row],[fp1]:[fp3]])*-1</f>
        <v>0</v>
      </c>
    </row>
    <row r="16" spans="1:13" x14ac:dyDescent="0.2">
      <c r="A16" s="2" t="s">
        <v>57</v>
      </c>
      <c r="B16" s="3">
        <v>46062395.188258991</v>
      </c>
      <c r="C16" s="3">
        <v>44612361.931277402</v>
      </c>
      <c r="D16" s="3">
        <v>49128807.912088968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6">
        <f>MEDIAN(Table2[[#This Row],[time1]:[time3]])/1000/60</f>
        <v>767.70658647098321</v>
      </c>
      <c r="L16" s="6">
        <f>MEDIAN(Table2[[#This Row],[tp1]:[tp3]])</f>
        <v>0</v>
      </c>
      <c r="M16" s="6">
        <f>MEDIAN(Table2[[#This Row],[fp1]:[fp3]])*-1</f>
        <v>0</v>
      </c>
    </row>
    <row r="17" spans="1:13" x14ac:dyDescent="0.2">
      <c r="A17" s="2" t="s">
        <v>17</v>
      </c>
      <c r="B17" s="3">
        <v>46078358.238098979</v>
      </c>
      <c r="C17" s="3">
        <v>44590825.490957089</v>
      </c>
      <c r="D17" s="3">
        <v>48539908.941099979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6">
        <f>MEDIAN(Table2[[#This Row],[time1]:[time3]])/1000/60</f>
        <v>767.97263730164957</v>
      </c>
      <c r="L17" s="6">
        <f>MEDIAN(Table2[[#This Row],[tp1]:[tp3]])</f>
        <v>0</v>
      </c>
      <c r="M17" s="6">
        <f>MEDIAN(Table2[[#This Row],[fp1]:[fp3]])*-1</f>
        <v>0</v>
      </c>
    </row>
    <row r="18" spans="1:13" x14ac:dyDescent="0.2">
      <c r="A18" s="2" t="s">
        <v>46</v>
      </c>
      <c r="B18" s="3">
        <v>46517346.940303072</v>
      </c>
      <c r="C18" s="3">
        <v>45316642.741805844</v>
      </c>
      <c r="D18" s="3">
        <v>46350469.787957996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6">
        <f>MEDIAN(Table2[[#This Row],[time1]:[time3]])/1000/60</f>
        <v>772.5078297993</v>
      </c>
      <c r="L18" s="6">
        <f>MEDIAN(Table2[[#This Row],[tp1]:[tp3]])</f>
        <v>0</v>
      </c>
      <c r="M18" s="6">
        <f>MEDIAN(Table2[[#This Row],[fp1]:[fp3]])*-1</f>
        <v>0</v>
      </c>
    </row>
    <row r="19" spans="1:13" x14ac:dyDescent="0.2">
      <c r="A19" s="2" t="s">
        <v>32</v>
      </c>
      <c r="B19" s="3">
        <v>47052153.022331789</v>
      </c>
      <c r="C19" s="3">
        <v>45571539.441712171</v>
      </c>
      <c r="D19" s="3">
        <v>46945134.173315972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6">
        <f>MEDIAN(Table2[[#This Row],[time1]:[time3]])/1000/60</f>
        <v>782.41890288859952</v>
      </c>
      <c r="L19" s="6">
        <f>MEDIAN(Table2[[#This Row],[tp1]:[tp3]])</f>
        <v>0</v>
      </c>
      <c r="M19" s="6">
        <f>MEDIAN(Table2[[#This Row],[fp1]:[fp3]])*-1</f>
        <v>0</v>
      </c>
    </row>
    <row r="20" spans="1:13" x14ac:dyDescent="0.2">
      <c r="A20" s="2" t="s">
        <v>14</v>
      </c>
      <c r="B20" s="3">
        <v>47264793.829784699</v>
      </c>
      <c r="C20" s="3">
        <v>47158051.430650026</v>
      </c>
      <c r="D20" s="3">
        <v>48649809.122940935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6">
        <f>MEDIAN(Table2[[#This Row],[time1]:[time3]])/1000/60</f>
        <v>787.74656382974501</v>
      </c>
      <c r="L20" s="6">
        <f>MEDIAN(Table2[[#This Row],[tp1]:[tp3]])</f>
        <v>0</v>
      </c>
      <c r="M20" s="6">
        <f>MEDIAN(Table2[[#This Row],[fp1]:[fp3]])*-1</f>
        <v>0</v>
      </c>
    </row>
    <row r="21" spans="1:13" x14ac:dyDescent="0.2">
      <c r="A21" s="2" t="s">
        <v>24</v>
      </c>
      <c r="B21" s="3">
        <v>48288155.998240702</v>
      </c>
      <c r="C21" s="3">
        <v>60024979.042033173</v>
      </c>
      <c r="D21" s="3">
        <v>47637638.218673944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6">
        <f>MEDIAN(Table2[[#This Row],[time1]:[time3]])/1000/60</f>
        <v>804.80259997067844</v>
      </c>
      <c r="L21" s="6">
        <f>MEDIAN(Table2[[#This Row],[tp1]:[tp3]])</f>
        <v>0</v>
      </c>
      <c r="M21" s="6">
        <f>MEDIAN(Table2[[#This Row],[fp1]:[fp3]])*-1</f>
        <v>0</v>
      </c>
    </row>
    <row r="22" spans="1:13" x14ac:dyDescent="0.2">
      <c r="A22" s="2" t="s">
        <v>35</v>
      </c>
      <c r="B22" s="3">
        <v>48516720.731042877</v>
      </c>
      <c r="C22" s="3">
        <v>45285070.692871675</v>
      </c>
      <c r="D22" s="3">
        <v>49392816.142218925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6">
        <f>MEDIAN(Table2[[#This Row],[time1]:[time3]])/1000/60</f>
        <v>808.61201218404801</v>
      </c>
      <c r="L22" s="6">
        <f>MEDIAN(Table2[[#This Row],[tp1]:[tp3]])</f>
        <v>0</v>
      </c>
      <c r="M22" s="6">
        <f>MEDIAN(Table2[[#This Row],[fp1]:[fp3]])*-1</f>
        <v>0</v>
      </c>
    </row>
    <row r="23" spans="1:13" x14ac:dyDescent="0.2">
      <c r="A23" s="2" t="s">
        <v>63</v>
      </c>
      <c r="B23" s="3">
        <v>48536334.686286129</v>
      </c>
      <c r="C23" s="3">
        <v>51169644.272840537</v>
      </c>
      <c r="D23" s="3">
        <v>47459426.116835982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6">
        <f>MEDIAN(Table2[[#This Row],[time1]:[time3]])/1000/60</f>
        <v>808.9389114381022</v>
      </c>
      <c r="L23" s="6">
        <f>MEDIAN(Table2[[#This Row],[tp1]:[tp3]])</f>
        <v>0</v>
      </c>
      <c r="M23" s="6">
        <f>MEDIAN(Table2[[#This Row],[fp1]:[fp3]])*-1</f>
        <v>0</v>
      </c>
    </row>
    <row r="24" spans="1:13" x14ac:dyDescent="0.2">
      <c r="A24" s="2" t="s">
        <v>36</v>
      </c>
      <c r="B24" s="3">
        <v>49182328.719147965</v>
      </c>
      <c r="C24" s="3">
        <v>46669330.80257006</v>
      </c>
      <c r="D24" s="3">
        <v>50460887.095342986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6">
        <f>MEDIAN(Table2[[#This Row],[time1]:[time3]])/1000/60</f>
        <v>819.70547865246613</v>
      </c>
      <c r="L24" s="6">
        <f>MEDIAN(Table2[[#This Row],[tp1]:[tp3]])</f>
        <v>0</v>
      </c>
      <c r="M24" s="6">
        <f>MEDIAN(Table2[[#This Row],[fp1]:[fp3]])*-1</f>
        <v>0</v>
      </c>
    </row>
    <row r="25" spans="1:13" x14ac:dyDescent="0.2">
      <c r="A25" s="2" t="s">
        <v>54</v>
      </c>
      <c r="B25" s="3">
        <v>49309545.104742721</v>
      </c>
      <c r="C25" s="3">
        <v>46031090.680323504</v>
      </c>
      <c r="D25" s="3">
        <v>52975337.156048976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6">
        <f>MEDIAN(Table2[[#This Row],[time1]:[time3]])/1000/60</f>
        <v>821.82575174571195</v>
      </c>
      <c r="L25" s="6">
        <f>MEDIAN(Table2[[#This Row],[tp1]:[tp3]])</f>
        <v>0</v>
      </c>
      <c r="M25" s="6">
        <f>MEDIAN(Table2[[#This Row],[fp1]:[fp3]])*-1</f>
        <v>0</v>
      </c>
    </row>
    <row r="26" spans="1:13" x14ac:dyDescent="0.2">
      <c r="A26" s="2" t="s">
        <v>49</v>
      </c>
      <c r="B26" s="3">
        <v>50541693.567273982</v>
      </c>
      <c r="C26" s="3">
        <v>49786477.935131587</v>
      </c>
      <c r="D26" s="3">
        <v>50867177.805702969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6">
        <f>MEDIAN(Table2[[#This Row],[time1]:[time3]])/1000/60</f>
        <v>842.3615594545663</v>
      </c>
      <c r="L26" s="6">
        <f>MEDIAN(Table2[[#This Row],[tp1]:[tp3]])</f>
        <v>0</v>
      </c>
      <c r="M26" s="6">
        <f>MEDIAN(Table2[[#This Row],[fp1]:[fp3]])*-1</f>
        <v>0</v>
      </c>
    </row>
    <row r="27" spans="1:13" x14ac:dyDescent="0.2">
      <c r="A27" s="2" t="s">
        <v>73</v>
      </c>
      <c r="B27" s="3">
        <v>50801684.74596601</v>
      </c>
      <c r="C27" s="3">
        <v>57386414.644317664</v>
      </c>
      <c r="D27" s="3">
        <v>48275474.546194993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6">
        <f>MEDIAN(Table2[[#This Row],[time1]:[time3]])/1000/60</f>
        <v>846.69474576610025</v>
      </c>
      <c r="L27" s="6">
        <f>MEDIAN(Table2[[#This Row],[tp1]:[tp3]])</f>
        <v>0</v>
      </c>
      <c r="M27" s="6">
        <f>MEDIAN(Table2[[#This Row],[fp1]:[fp3]])*-1</f>
        <v>0</v>
      </c>
    </row>
    <row r="28" spans="1:13" x14ac:dyDescent="0.2">
      <c r="A28" s="2" t="s">
        <v>50</v>
      </c>
      <c r="B28" s="3">
        <v>50030145.748930007</v>
      </c>
      <c r="C28" s="3">
        <v>52236787.055615768</v>
      </c>
      <c r="D28" s="3">
        <v>52253910.896401927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6">
        <f>MEDIAN(Table2[[#This Row],[time1]:[time3]])/1000/60</f>
        <v>870.61311759359603</v>
      </c>
      <c r="L28" s="6">
        <f>MEDIAN(Table2[[#This Row],[tp1]:[tp3]])</f>
        <v>0</v>
      </c>
      <c r="M28" s="6">
        <f>MEDIAN(Table2[[#This Row],[fp1]:[fp3]])*-1</f>
        <v>0</v>
      </c>
    </row>
    <row r="29" spans="1:13" x14ac:dyDescent="0.2">
      <c r="A29" s="2" t="s">
        <v>5</v>
      </c>
      <c r="B29" s="3">
        <v>75590561.634802014</v>
      </c>
      <c r="C29" s="3">
        <v>74395651.090501741</v>
      </c>
      <c r="D29" s="3">
        <v>78265039.205571949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6">
        <f>MEDIAN(Table2[[#This Row],[time1]:[time3]])/1000/60</f>
        <v>1259.8426939133669</v>
      </c>
      <c r="L29" s="6">
        <f>MEDIAN(Table2[[#This Row],[tp1]:[tp3]])</f>
        <v>0</v>
      </c>
      <c r="M29" s="6">
        <f>MEDIAN(Table2[[#This Row],[fp1]:[fp3]])*-1</f>
        <v>0</v>
      </c>
    </row>
    <row r="30" spans="1:13" x14ac:dyDescent="0.2">
      <c r="A30" s="2" t="s">
        <v>0</v>
      </c>
      <c r="B30" s="3">
        <v>76963013.581546769</v>
      </c>
      <c r="C30" s="3">
        <v>75593485.504880935</v>
      </c>
      <c r="D30" s="3">
        <v>74899310.344453961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6">
        <f>MEDIAN(Table2[[#This Row],[time1]:[time3]])/1000/60</f>
        <v>1259.8914250813491</v>
      </c>
      <c r="L30" s="6">
        <f>MEDIAN(Table2[[#This Row],[tp1]:[tp3]])</f>
        <v>0</v>
      </c>
      <c r="M30" s="6">
        <f>MEDIAN(Table2[[#This Row],[fp1]:[fp3]])*-1</f>
        <v>0</v>
      </c>
    </row>
    <row r="31" spans="1:13" x14ac:dyDescent="0.2">
      <c r="A31" s="2" t="s">
        <v>51</v>
      </c>
      <c r="B31" s="3">
        <v>75728713.925277829</v>
      </c>
      <c r="C31" s="3">
        <v>76989616.074817196</v>
      </c>
      <c r="D31" s="3">
        <v>83041708.340054959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6">
        <f>MEDIAN(Table2[[#This Row],[time1]:[time3]])/1000/60</f>
        <v>1283.1602679136199</v>
      </c>
      <c r="L31" s="6">
        <f>MEDIAN(Table2[[#This Row],[tp1]:[tp3]])</f>
        <v>0</v>
      </c>
      <c r="M31" s="6">
        <f>MEDIAN(Table2[[#This Row],[fp1]:[fp3]])*-1</f>
        <v>0</v>
      </c>
    </row>
    <row r="32" spans="1:13" x14ac:dyDescent="0.2">
      <c r="A32" s="2" t="s">
        <v>48</v>
      </c>
      <c r="B32" s="3">
        <v>77650557.566388994</v>
      </c>
      <c r="C32" s="3">
        <v>75155362.67646116</v>
      </c>
      <c r="D32" s="3">
        <v>77430939.106354982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6">
        <f>MEDIAN(Table2[[#This Row],[time1]:[time3]])/1000/60</f>
        <v>1290.5156517725832</v>
      </c>
      <c r="L32" s="6">
        <f>MEDIAN(Table2[[#This Row],[tp1]:[tp3]])</f>
        <v>0</v>
      </c>
      <c r="M32" s="6">
        <f>MEDIAN(Table2[[#This Row],[fp1]:[fp3]])*-1</f>
        <v>0</v>
      </c>
    </row>
    <row r="33" spans="1:13" x14ac:dyDescent="0.2">
      <c r="A33" s="2" t="s">
        <v>67</v>
      </c>
      <c r="B33" s="3">
        <v>78178045.844394952</v>
      </c>
      <c r="C33" s="3">
        <v>74886851.017338648</v>
      </c>
      <c r="D33" s="3">
        <v>82238279.126177952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6">
        <f>MEDIAN(Table2[[#This Row],[time1]:[time3]])/1000/60</f>
        <v>1302.9674307399157</v>
      </c>
      <c r="L33" s="6">
        <f>MEDIAN(Table2[[#This Row],[tp1]:[tp3]])</f>
        <v>0</v>
      </c>
      <c r="M33" s="6">
        <f>MEDIAN(Table2[[#This Row],[fp1]:[fp3]])*-1</f>
        <v>0</v>
      </c>
    </row>
    <row r="34" spans="1:13" x14ac:dyDescent="0.2">
      <c r="A34" s="2" t="s">
        <v>60</v>
      </c>
      <c r="B34" s="3">
        <v>79899355.022389963</v>
      </c>
      <c r="C34" s="3">
        <v>78386632.162608176</v>
      </c>
      <c r="D34" s="3">
        <v>78072268.167893976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6">
        <f>MEDIAN(Table2[[#This Row],[time1]:[time3]])/1000/60</f>
        <v>1306.4438693768029</v>
      </c>
      <c r="L34" s="6">
        <f>MEDIAN(Table2[[#This Row],[tp1]:[tp3]])</f>
        <v>0</v>
      </c>
      <c r="M34" s="6">
        <f>MEDIAN(Table2[[#This Row],[fp1]:[fp3]])*-1</f>
        <v>0</v>
      </c>
    </row>
    <row r="35" spans="1:13" x14ac:dyDescent="0.2">
      <c r="A35" s="2" t="s">
        <v>10</v>
      </c>
      <c r="B35" s="3">
        <v>80062262.759918988</v>
      </c>
      <c r="C35" s="3">
        <v>84061696.097402766</v>
      </c>
      <c r="D35" s="3">
        <v>80459959.280167922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6">
        <f>MEDIAN(Table2[[#This Row],[time1]:[time3]])/1000/60</f>
        <v>1340.999321336132</v>
      </c>
      <c r="L35" s="6">
        <f>MEDIAN(Table2[[#This Row],[tp1]:[tp3]])</f>
        <v>0</v>
      </c>
      <c r="M35" s="6">
        <f>MEDIAN(Table2[[#This Row],[fp1]:[fp3]])*-1</f>
        <v>0</v>
      </c>
    </row>
    <row r="36" spans="1:13" x14ac:dyDescent="0.2">
      <c r="A36" s="2" t="s">
        <v>42</v>
      </c>
      <c r="B36" s="3">
        <v>80916846.452557594</v>
      </c>
      <c r="C36" s="3">
        <v>76438304.690937936</v>
      </c>
      <c r="D36" s="3">
        <v>82299533.216833889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6">
        <f>MEDIAN(Table2[[#This Row],[time1]:[time3]])/1000/60</f>
        <v>1348.6141075426267</v>
      </c>
      <c r="L36" s="6">
        <f>MEDIAN(Table2[[#This Row],[tp1]:[tp3]])</f>
        <v>0</v>
      </c>
      <c r="M36" s="6">
        <f>MEDIAN(Table2[[#This Row],[fp1]:[fp3]])*-1</f>
        <v>0</v>
      </c>
    </row>
    <row r="37" spans="1:13" x14ac:dyDescent="0.2">
      <c r="A37" s="2" t="s">
        <v>2</v>
      </c>
      <c r="B37" s="3">
        <v>82051134.587805778</v>
      </c>
      <c r="C37" s="3">
        <v>79459448.912832379</v>
      </c>
      <c r="D37" s="3">
        <v>83892290.353975981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6">
        <f>MEDIAN(Table2[[#This Row],[time1]:[time3]])/1000/60</f>
        <v>1367.518909796763</v>
      </c>
      <c r="L37" s="6">
        <f>MEDIAN(Table2[[#This Row],[tp1]:[tp3]])</f>
        <v>0</v>
      </c>
      <c r="M37" s="6">
        <f>MEDIAN(Table2[[#This Row],[fp1]:[fp3]])*-1</f>
        <v>0</v>
      </c>
    </row>
    <row r="38" spans="1:13" x14ac:dyDescent="0.2">
      <c r="A38" s="2" t="s">
        <v>70</v>
      </c>
      <c r="B38" s="3">
        <v>84676620.643252909</v>
      </c>
      <c r="C38" s="3">
        <v>84176089.583757281</v>
      </c>
      <c r="D38" s="3">
        <v>87352408.236935884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6">
        <f>MEDIAN(Table2[[#This Row],[time1]:[time3]])/1000/60</f>
        <v>1411.2770107208819</v>
      </c>
      <c r="L38" s="6">
        <f>MEDIAN(Table2[[#This Row],[tp1]:[tp3]])</f>
        <v>0</v>
      </c>
      <c r="M38" s="6">
        <f>MEDIAN(Table2[[#This Row],[fp1]:[fp3]])*-1</f>
        <v>0</v>
      </c>
    </row>
    <row r="39" spans="1:13" x14ac:dyDescent="0.2">
      <c r="A39" s="2" t="s">
        <v>56</v>
      </c>
      <c r="B39" s="3">
        <v>85774155.045967013</v>
      </c>
      <c r="C39" s="3">
        <v>81373247.522921711</v>
      </c>
      <c r="D39" s="3">
        <v>91212197.541388899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6">
        <f>MEDIAN(Table2[[#This Row],[time1]:[time3]])/1000/60</f>
        <v>1429.5692507661167</v>
      </c>
      <c r="L39" s="6">
        <f>MEDIAN(Table2[[#This Row],[tp1]:[tp3]])</f>
        <v>0</v>
      </c>
      <c r="M39" s="6">
        <f>MEDIAN(Table2[[#This Row],[fp1]:[fp3]])*-1</f>
        <v>0</v>
      </c>
    </row>
    <row r="40" spans="1:13" x14ac:dyDescent="0.2">
      <c r="A40" s="2" t="s">
        <v>43</v>
      </c>
      <c r="B40" s="3">
        <v>89847987.136328921</v>
      </c>
      <c r="C40" s="3">
        <v>89982213.873192593</v>
      </c>
      <c r="D40" s="3">
        <v>90934150.590704918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6">
        <f>MEDIAN(Table2[[#This Row],[time1]:[time3]])/1000/60</f>
        <v>1499.7035645532098</v>
      </c>
      <c r="L40" s="6">
        <f>MEDIAN(Table2[[#This Row],[tp1]:[tp3]])</f>
        <v>0</v>
      </c>
      <c r="M40" s="6">
        <f>MEDIAN(Table2[[#This Row],[fp1]:[fp3]])*-1</f>
        <v>0</v>
      </c>
    </row>
    <row r="41" spans="1:13" x14ac:dyDescent="0.2">
      <c r="A41" s="2" t="s">
        <v>26</v>
      </c>
      <c r="B41" s="3">
        <v>99212829.684343889</v>
      </c>
      <c r="C41" s="3">
        <v>99719756.889343172</v>
      </c>
      <c r="D41" s="3">
        <v>109073564.30766496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6">
        <f>MEDIAN(Table2[[#This Row],[time1]:[time3]])/1000/60</f>
        <v>1661.9959481557196</v>
      </c>
      <c r="L41" s="6">
        <f>MEDIAN(Table2[[#This Row],[tp1]:[tp3]])</f>
        <v>0</v>
      </c>
      <c r="M41" s="6">
        <f>MEDIAN(Table2[[#This Row],[fp1]:[fp3]])*-1</f>
        <v>0</v>
      </c>
    </row>
    <row r="42" spans="1:13" x14ac:dyDescent="0.2">
      <c r="A42" s="2" t="s">
        <v>72</v>
      </c>
      <c r="B42" s="3">
        <v>104001769.89571902</v>
      </c>
      <c r="C42" s="3">
        <v>99312243.832119673</v>
      </c>
      <c r="D42" s="3">
        <v>111079665.48959789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6">
        <f>MEDIAN(Table2[[#This Row],[time1]:[time3]])/1000/60</f>
        <v>1733.3628315953169</v>
      </c>
      <c r="L42" s="6">
        <f>MEDIAN(Table2[[#This Row],[tp1]:[tp3]])</f>
        <v>0</v>
      </c>
      <c r="M42" s="6">
        <f>MEDIAN(Table2[[#This Row],[fp1]:[fp3]])*-1</f>
        <v>0</v>
      </c>
    </row>
    <row r="43" spans="1:13" x14ac:dyDescent="0.2">
      <c r="A43" s="2" t="s">
        <v>25</v>
      </c>
      <c r="B43" s="3">
        <v>106680890.1538839</v>
      </c>
      <c r="C43" s="3">
        <v>94614572.182655722</v>
      </c>
      <c r="D43" s="3">
        <v>111105413.34927094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6">
        <f>MEDIAN(Table2[[#This Row],[time1]:[time3]])/1000/60</f>
        <v>1778.014835898065</v>
      </c>
      <c r="L43" s="6">
        <f>MEDIAN(Table2[[#This Row],[tp1]:[tp3]])</f>
        <v>0</v>
      </c>
      <c r="M43" s="6">
        <f>MEDIAN(Table2[[#This Row],[fp1]:[fp3]])*-1</f>
        <v>0</v>
      </c>
    </row>
    <row r="44" spans="1:13" x14ac:dyDescent="0.2">
      <c r="A44" s="2" t="s">
        <v>6</v>
      </c>
      <c r="B44" s="3">
        <v>110817107.01543684</v>
      </c>
      <c r="C44" s="3">
        <v>101637447.44629823</v>
      </c>
      <c r="D44" s="3">
        <v>112408600.18610299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6">
        <f>MEDIAN(Table2[[#This Row],[time1]:[time3]])/1000/60</f>
        <v>1846.9517835906142</v>
      </c>
      <c r="L44" s="6">
        <f>MEDIAN(Table2[[#This Row],[tp1]:[tp3]])</f>
        <v>0</v>
      </c>
      <c r="M44" s="6">
        <f>MEDIAN(Table2[[#This Row],[fp1]:[fp3]])*-1</f>
        <v>0</v>
      </c>
    </row>
    <row r="45" spans="1:13" x14ac:dyDescent="0.2">
      <c r="A45" s="2" t="s">
        <v>16</v>
      </c>
      <c r="B45" s="3">
        <v>117243139.82152103</v>
      </c>
      <c r="C45" s="3">
        <v>124881790.10764401</v>
      </c>
      <c r="D45" s="3">
        <v>139121679.71165687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6">
        <f>MEDIAN(Table2[[#This Row],[time1]:[time3]])/1000/60</f>
        <v>2081.3631684607335</v>
      </c>
      <c r="L45" s="6">
        <f>MEDIAN(Table2[[#This Row],[tp1]:[tp3]])</f>
        <v>0</v>
      </c>
      <c r="M45" s="6">
        <f>MEDIAN(Table2[[#This Row],[fp1]:[fp3]])*-1</f>
        <v>0</v>
      </c>
    </row>
    <row r="46" spans="1:13" x14ac:dyDescent="0.2">
      <c r="A46" s="2" t="s">
        <v>69</v>
      </c>
      <c r="B46" s="3">
        <v>121495557.26990683</v>
      </c>
      <c r="C46" s="3">
        <v>125841312.89170903</v>
      </c>
      <c r="D46" s="3">
        <v>162917098.77035388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6">
        <f>MEDIAN(Table2[[#This Row],[time1]:[time3]])/1000/60</f>
        <v>2097.3552148618173</v>
      </c>
      <c r="L46" s="6">
        <f>MEDIAN(Table2[[#This Row],[tp1]:[tp3]])</f>
        <v>0</v>
      </c>
      <c r="M46" s="6">
        <f>MEDIAN(Table2[[#This Row],[fp1]:[fp3]])*-1</f>
        <v>0</v>
      </c>
    </row>
    <row r="47" spans="1:13" x14ac:dyDescent="0.2">
      <c r="A47" s="2" t="s">
        <v>15</v>
      </c>
      <c r="B47" s="3">
        <v>140870205.95741364</v>
      </c>
      <c r="C47" s="3">
        <v>129660249.43634251</v>
      </c>
      <c r="D47" s="3">
        <v>123145882.38718994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6">
        <f>MEDIAN(Table2[[#This Row],[time1]:[time3]])/1000/60</f>
        <v>2161.0041572723753</v>
      </c>
      <c r="L47" s="6">
        <f>MEDIAN(Table2[[#This Row],[tp1]:[tp3]])</f>
        <v>0</v>
      </c>
      <c r="M47" s="6">
        <f>MEDIAN(Table2[[#This Row],[fp1]:[fp3]])*-1</f>
        <v>0</v>
      </c>
    </row>
    <row r="48" spans="1:13" x14ac:dyDescent="0.2">
      <c r="A48" s="2" t="s">
        <v>4</v>
      </c>
      <c r="B48" s="3">
        <v>135910327.99887201</v>
      </c>
      <c r="C48" s="3">
        <v>122714018.90163624</v>
      </c>
      <c r="D48" s="3">
        <v>163733328.0856269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6">
        <f>MEDIAN(Table2[[#This Row],[time1]:[time3]])/1000/60</f>
        <v>2265.1721333145333</v>
      </c>
      <c r="L48" s="6">
        <f>MEDIAN(Table2[[#This Row],[tp1]:[tp3]])</f>
        <v>0</v>
      </c>
      <c r="M48" s="6">
        <f>MEDIAN(Table2[[#This Row],[fp1]:[fp3]])*-1</f>
        <v>0</v>
      </c>
    </row>
    <row r="49" spans="1:13" x14ac:dyDescent="0.2">
      <c r="A49" s="2" t="s">
        <v>18</v>
      </c>
      <c r="B49" s="3">
        <v>124771677.52286586</v>
      </c>
      <c r="C49" s="3">
        <v>183312588.50794837</v>
      </c>
      <c r="D49" s="3">
        <v>140330350.08557683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6">
        <f>MEDIAN(Table2[[#This Row],[time1]:[time3]])/1000/60</f>
        <v>2338.8391680929471</v>
      </c>
      <c r="L49" s="6">
        <f>MEDIAN(Table2[[#This Row],[tp1]:[tp3]])</f>
        <v>0</v>
      </c>
      <c r="M49" s="6">
        <f>MEDIAN(Table2[[#This Row],[fp1]:[fp3]])*-1</f>
        <v>0</v>
      </c>
    </row>
    <row r="50" spans="1:13" x14ac:dyDescent="0.2">
      <c r="A50" s="2" t="s">
        <v>7</v>
      </c>
      <c r="B50" s="3">
        <v>150274180.94058079</v>
      </c>
      <c r="C50" s="3">
        <v>105439143.36425568</v>
      </c>
      <c r="D50" s="3">
        <v>140513392.91870382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6">
        <f>MEDIAN(Table2[[#This Row],[time1]:[time3]])/1000/60</f>
        <v>2341.8898819783967</v>
      </c>
      <c r="L50" s="6">
        <f>MEDIAN(Table2[[#This Row],[tp1]:[tp3]])</f>
        <v>0</v>
      </c>
      <c r="M50" s="6">
        <f>MEDIAN(Table2[[#This Row],[fp1]:[fp3]])*-1</f>
        <v>0</v>
      </c>
    </row>
    <row r="51" spans="1:13" x14ac:dyDescent="0.2">
      <c r="A51" s="2" t="s">
        <v>9</v>
      </c>
      <c r="B51" s="3">
        <v>161009471.73098382</v>
      </c>
      <c r="C51" s="3">
        <v>119093460.5427099</v>
      </c>
      <c r="D51" s="3">
        <v>181323346.91020781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6">
        <f>MEDIAN(Table2[[#This Row],[time1]:[time3]])/1000/60</f>
        <v>2683.4911955163971</v>
      </c>
      <c r="L51" s="6">
        <f>MEDIAN(Table2[[#This Row],[tp1]:[tp3]])</f>
        <v>0</v>
      </c>
      <c r="M51" s="6">
        <f>MEDIAN(Table2[[#This Row],[fp1]:[fp3]])*-1</f>
        <v>0</v>
      </c>
    </row>
    <row r="52" spans="1:13" x14ac:dyDescent="0.2">
      <c r="A52" s="2" t="s">
        <v>37</v>
      </c>
      <c r="B52" s="3">
        <v>164125166.34796381</v>
      </c>
      <c r="C52" s="3">
        <v>200512550.33091772</v>
      </c>
      <c r="D52" s="3">
        <v>133575063.49960187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6">
        <f>MEDIAN(Table2[[#This Row],[time1]:[time3]])/1000/60</f>
        <v>2735.4194391327305</v>
      </c>
      <c r="L52" s="6">
        <f>MEDIAN(Table2[[#This Row],[tp1]:[tp3]])</f>
        <v>0</v>
      </c>
      <c r="M52" s="6">
        <f>MEDIAN(Table2[[#This Row],[fp1]:[fp3]])*-1</f>
        <v>0</v>
      </c>
    </row>
    <row r="53" spans="1:13" x14ac:dyDescent="0.2">
      <c r="A53" s="2" t="s">
        <v>12</v>
      </c>
      <c r="B53" s="3">
        <v>156163194.89683586</v>
      </c>
      <c r="C53" s="3">
        <v>198130476.52576345</v>
      </c>
      <c r="D53" s="3">
        <v>172812263.58572087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6">
        <f>MEDIAN(Table2[[#This Row],[time1]:[time3]])/1000/60</f>
        <v>2880.2043930953482</v>
      </c>
      <c r="L53" s="6">
        <f>MEDIAN(Table2[[#This Row],[tp1]:[tp3]])</f>
        <v>0</v>
      </c>
      <c r="M53" s="6">
        <f>MEDIAN(Table2[[#This Row],[fp1]:[fp3]])*-1</f>
        <v>0</v>
      </c>
    </row>
    <row r="54" spans="1:13" x14ac:dyDescent="0.2">
      <c r="A54" s="2" t="s">
        <v>52</v>
      </c>
      <c r="B54" s="3">
        <v>173607979.99678567</v>
      </c>
      <c r="C54" s="3">
        <v>135080865.44462749</v>
      </c>
      <c r="D54" s="3">
        <v>183589892.6979298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6">
        <f>MEDIAN(Table2[[#This Row],[time1]:[time3]])/1000/60</f>
        <v>2893.4663332797613</v>
      </c>
      <c r="L54" s="6">
        <f>MEDIAN(Table2[[#This Row],[tp1]:[tp3]])</f>
        <v>0</v>
      </c>
      <c r="M54" s="6">
        <f>MEDIAN(Table2[[#This Row],[fp1]:[fp3]])*-1</f>
        <v>0</v>
      </c>
    </row>
    <row r="55" spans="1:13" x14ac:dyDescent="0.2">
      <c r="A55" s="2" t="s">
        <v>62</v>
      </c>
      <c r="B55" s="3">
        <v>187539116.42585278</v>
      </c>
      <c r="C55" s="3">
        <v>187536767.6008319</v>
      </c>
      <c r="D55" s="3">
        <v>152113058.01259997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6">
        <f>MEDIAN(Table2[[#This Row],[time1]:[time3]])/1000/60</f>
        <v>3125.6127933471985</v>
      </c>
      <c r="L55" s="6">
        <f>MEDIAN(Table2[[#This Row],[tp1]:[tp3]])</f>
        <v>0</v>
      </c>
      <c r="M55" s="6">
        <f>MEDIAN(Table2[[#This Row],[fp1]:[fp3]])*-1</f>
        <v>0</v>
      </c>
    </row>
    <row r="56" spans="1:13" x14ac:dyDescent="0.2">
      <c r="A56" s="2" t="s">
        <v>68</v>
      </c>
      <c r="B56" s="3">
        <v>189185727.545111</v>
      </c>
      <c r="C56" s="3">
        <v>188765014.2047036</v>
      </c>
      <c r="D56" s="3">
        <v>188746397.31864285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6">
        <f>MEDIAN(Table2[[#This Row],[time1]:[time3]])/1000/60</f>
        <v>3146.0835700783932</v>
      </c>
      <c r="L56" s="6">
        <f>MEDIAN(Table2[[#This Row],[tp1]:[tp3]])</f>
        <v>0</v>
      </c>
      <c r="M56" s="6">
        <f>MEDIAN(Table2[[#This Row],[fp1]:[fp3]])*-1</f>
        <v>0</v>
      </c>
    </row>
    <row r="57" spans="1:13" x14ac:dyDescent="0.2">
      <c r="A57" s="2" t="s">
        <v>23</v>
      </c>
      <c r="B57" s="3">
        <v>190310935.30393985</v>
      </c>
      <c r="C57" s="3">
        <v>195457723.05574536</v>
      </c>
      <c r="D57" s="3">
        <v>192875568.52557996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6">
        <f>MEDIAN(Table2[[#This Row],[time1]:[time3]])/1000/60</f>
        <v>3214.5928087596662</v>
      </c>
      <c r="L57" s="6">
        <f>MEDIAN(Table2[[#This Row],[tp1]:[tp3]])</f>
        <v>0</v>
      </c>
      <c r="M57" s="6">
        <f>MEDIAN(Table2[[#This Row],[fp1]:[fp3]])*-1</f>
        <v>0</v>
      </c>
    </row>
    <row r="58" spans="1:13" x14ac:dyDescent="0.2">
      <c r="A58" s="2" t="s">
        <v>11</v>
      </c>
      <c r="B58" s="3">
        <v>203906399.51277402</v>
      </c>
      <c r="C58" s="3">
        <v>195413313.89494601</v>
      </c>
      <c r="D58" s="3">
        <v>195627187.56180987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6">
        <f>MEDIAN(Table2[[#This Row],[time1]:[time3]])/1000/60</f>
        <v>3260.4531260301646</v>
      </c>
      <c r="L58" s="6">
        <f>MEDIAN(Table2[[#This Row],[tp1]:[tp3]])</f>
        <v>0</v>
      </c>
      <c r="M58" s="6">
        <f>MEDIAN(Table2[[#This Row],[fp1]:[fp3]])*-1</f>
        <v>0</v>
      </c>
    </row>
    <row r="59" spans="1:13" x14ac:dyDescent="0.2">
      <c r="A59" s="2" t="s">
        <v>58</v>
      </c>
      <c r="B59" s="3">
        <v>197524904.8117587</v>
      </c>
      <c r="C59" s="3">
        <v>199807707.13654423</v>
      </c>
      <c r="D59" s="3">
        <v>196893068.12876287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6">
        <f>MEDIAN(Table2[[#This Row],[time1]:[time3]])/1000/60</f>
        <v>3292.0817468626451</v>
      </c>
      <c r="L59" s="6">
        <f>MEDIAN(Table2[[#This Row],[tp1]:[tp3]])</f>
        <v>0</v>
      </c>
      <c r="M59" s="6">
        <f>MEDIAN(Table2[[#This Row],[fp1]:[fp3]])*-1</f>
        <v>0</v>
      </c>
    </row>
    <row r="60" spans="1:13" x14ac:dyDescent="0.2">
      <c r="A60" s="2" t="s">
        <v>28</v>
      </c>
      <c r="B60" s="3">
        <v>90561226.983783141</v>
      </c>
      <c r="C60" s="3">
        <v>78006107.803251982</v>
      </c>
      <c r="D60" s="3">
        <v>82378614.634415939</v>
      </c>
      <c r="E60" s="3">
        <v>1</v>
      </c>
      <c r="F60" s="3">
        <v>1</v>
      </c>
      <c r="G60" s="3">
        <v>1</v>
      </c>
      <c r="H60" s="3">
        <v>13</v>
      </c>
      <c r="I60" s="3">
        <v>13</v>
      </c>
      <c r="J60" s="3">
        <v>13</v>
      </c>
      <c r="K60" s="6">
        <f>MEDIAN(Table2[[#This Row],[time1]:[time3]])/1000/60</f>
        <v>1372.9769105735988</v>
      </c>
      <c r="L60" s="6">
        <f>MEDIAN(Table2[[#This Row],[tp1]:[tp3]])</f>
        <v>1</v>
      </c>
      <c r="M60" s="6">
        <f>MEDIAN(Table2[[#This Row],[fp1]:[fp3]])*-1</f>
        <v>-13</v>
      </c>
    </row>
    <row r="61" spans="1:13" x14ac:dyDescent="0.2">
      <c r="A61" s="2" t="s">
        <v>34</v>
      </c>
      <c r="B61" s="3">
        <v>95684059.851352826</v>
      </c>
      <c r="C61" s="3">
        <v>124666844.97012277</v>
      </c>
      <c r="D61" s="3">
        <v>88737400.907504886</v>
      </c>
      <c r="E61" s="3">
        <v>1</v>
      </c>
      <c r="F61" s="3">
        <v>1</v>
      </c>
      <c r="G61" s="3">
        <v>1</v>
      </c>
      <c r="H61" s="3">
        <v>0</v>
      </c>
      <c r="I61" s="3">
        <v>0</v>
      </c>
      <c r="J61" s="3">
        <v>0</v>
      </c>
      <c r="K61" s="6">
        <f>MEDIAN(Table2[[#This Row],[time1]:[time3]])/1000/60</f>
        <v>1594.7343308558804</v>
      </c>
      <c r="L61" s="6">
        <f>MEDIAN(Table2[[#This Row],[tp1]:[tp3]])</f>
        <v>1</v>
      </c>
      <c r="M61" s="6">
        <f>MEDIAN(Table2[[#This Row],[fp1]:[fp3]])*-1</f>
        <v>0</v>
      </c>
    </row>
    <row r="62" spans="1:13" x14ac:dyDescent="0.2">
      <c r="A62" s="2" t="s">
        <v>45</v>
      </c>
      <c r="B62" s="3">
        <v>107834655.25919804</v>
      </c>
      <c r="C62" s="3">
        <v>105154836.24869622</v>
      </c>
      <c r="D62" s="3">
        <v>107848062.6890789</v>
      </c>
      <c r="E62" s="3">
        <v>1</v>
      </c>
      <c r="F62" s="3">
        <v>1</v>
      </c>
      <c r="G62" s="3">
        <v>1</v>
      </c>
      <c r="H62" s="3">
        <v>0</v>
      </c>
      <c r="I62" s="3">
        <v>0</v>
      </c>
      <c r="J62" s="3">
        <v>0</v>
      </c>
      <c r="K62" s="6">
        <f>MEDIAN(Table2[[#This Row],[time1]:[time3]])/1000/60</f>
        <v>1797.2442543199675</v>
      </c>
      <c r="L62" s="6">
        <f>MEDIAN(Table2[[#This Row],[tp1]:[tp3]])</f>
        <v>1</v>
      </c>
      <c r="M62" s="6">
        <f>MEDIAN(Table2[[#This Row],[fp1]:[fp3]])*-1</f>
        <v>0</v>
      </c>
    </row>
    <row r="63" spans="1:13" x14ac:dyDescent="0.2">
      <c r="A63" s="2" t="s">
        <v>74</v>
      </c>
      <c r="B63" s="3">
        <v>110111861.49807175</v>
      </c>
      <c r="C63" s="3">
        <v>106904682.34692968</v>
      </c>
      <c r="D63" s="3">
        <v>111021618.15318596</v>
      </c>
      <c r="E63" s="3">
        <v>3</v>
      </c>
      <c r="F63" s="3">
        <v>3</v>
      </c>
      <c r="G63" s="3">
        <v>3</v>
      </c>
      <c r="H63" s="3">
        <v>37</v>
      </c>
      <c r="I63" s="3">
        <v>37</v>
      </c>
      <c r="J63" s="3">
        <v>37</v>
      </c>
      <c r="K63" s="6">
        <f>MEDIAN(Table2[[#This Row],[time1]:[time3]])/1000/60</f>
        <v>1835.1976916345291</v>
      </c>
      <c r="L63" s="6">
        <f>MEDIAN(Table2[[#This Row],[tp1]:[tp3]])</f>
        <v>3</v>
      </c>
      <c r="M63" s="6">
        <f>MEDIAN(Table2[[#This Row],[fp1]:[fp3]])*-1</f>
        <v>-37</v>
      </c>
    </row>
    <row r="64" spans="1:13" x14ac:dyDescent="0.2">
      <c r="A64" s="5"/>
      <c r="B64" s="7"/>
      <c r="C64" s="7"/>
      <c r="D64" s="7"/>
      <c r="E64" s="7" t="e">
        <f>MEDIAN(Table2[[#This Row],[time1]:[time3]])/1000/60</f>
        <v>#NUM!</v>
      </c>
      <c r="F64" s="7"/>
      <c r="G64" s="7"/>
      <c r="H64" s="7"/>
      <c r="I64" s="7"/>
      <c r="J64" s="7"/>
      <c r="K64" s="7" t="e">
        <f>MEDIAN(Table2[[#This Row],[time1]:[time3]])/1000/60</f>
        <v>#NUM!</v>
      </c>
      <c r="L64" s="7" t="e">
        <f>MEDIAN(Table2[[#This Row],[tp1]:[tp3]])</f>
        <v>#NUM!</v>
      </c>
      <c r="M64" s="7" t="e">
        <f>MEDIAN(Table2[[#This Row],[fp1]:[fp3]])*-1</f>
        <v>#NUM!</v>
      </c>
    </row>
    <row r="65" spans="1:13" x14ac:dyDescent="0.2">
      <c r="A65" s="5"/>
      <c r="B65" s="7"/>
      <c r="C65" s="7"/>
      <c r="D65" s="7"/>
      <c r="E65" s="7" t="e">
        <f>MEDIAN(Table2[[#This Row],[time1]:[time3]])/1000/60</f>
        <v>#NUM!</v>
      </c>
      <c r="F65" s="7"/>
      <c r="G65" s="7"/>
      <c r="H65" s="7"/>
      <c r="I65" s="7"/>
      <c r="J65" s="7"/>
      <c r="K65" s="7" t="e">
        <f>MEDIAN(Table2[[#This Row],[time1]:[time3]])/1000/60</f>
        <v>#NUM!</v>
      </c>
      <c r="L65" s="7" t="e">
        <f>MEDIAN(Table2[[#This Row],[tp1]:[tp3]])</f>
        <v>#NUM!</v>
      </c>
      <c r="M65" s="7" t="e">
        <f>MEDIAN(Table2[[#This Row],[fp1]:[fp3]])*-1</f>
        <v>#NUM!</v>
      </c>
    </row>
    <row r="66" spans="1:13" x14ac:dyDescent="0.2">
      <c r="A66" s="5" t="s">
        <v>94</v>
      </c>
      <c r="B66" s="7">
        <v>114419641.18122512</v>
      </c>
      <c r="C66" s="7">
        <v>111557935.13210066</v>
      </c>
      <c r="D66" s="7">
        <v>119398192.5503429</v>
      </c>
      <c r="E66" s="7">
        <v>6</v>
      </c>
      <c r="F66" s="7">
        <v>6</v>
      </c>
      <c r="G66" s="7">
        <v>6</v>
      </c>
      <c r="H66" s="7">
        <v>25</v>
      </c>
      <c r="I66" s="7">
        <v>25</v>
      </c>
      <c r="J66" s="7">
        <v>25</v>
      </c>
      <c r="K66" s="7">
        <f>MEDIAN(Table2[[#This Row],[time1]:[time3]])/1000/60</f>
        <v>1906.9940196870853</v>
      </c>
      <c r="L66" s="7">
        <f>MEDIAN(Table2[[#This Row],[tp1]:[tp3]])</f>
        <v>6</v>
      </c>
      <c r="M66" s="7">
        <f>MEDIAN(Table2[[#This Row],[fp1]:[fp3]])*-1</f>
        <v>-25</v>
      </c>
    </row>
    <row r="67" spans="1:13" x14ac:dyDescent="0.2">
      <c r="A67" s="5"/>
      <c r="B67" s="7"/>
      <c r="C67" s="7"/>
      <c r="D67" s="7"/>
      <c r="E67" s="7" t="e">
        <f>MEDIAN(Table2[[#This Row],[time1]:[time3]])/1000/60</f>
        <v>#NUM!</v>
      </c>
      <c r="F67" s="7"/>
      <c r="G67" s="7"/>
      <c r="H67" s="7"/>
      <c r="I67" s="7"/>
      <c r="J67" s="7"/>
      <c r="K67" s="7" t="e">
        <f>MEDIAN(Table2[[#This Row],[time1]:[time3]])/1000/60</f>
        <v>#NUM!</v>
      </c>
      <c r="L67" s="7" t="e">
        <f>MEDIAN(Table2[[#This Row],[tp1]:[tp3]])</f>
        <v>#NUM!</v>
      </c>
      <c r="M67" s="7" t="e">
        <f>MEDIAN(Table2[[#This Row],[fp1]:[fp3]])*-1</f>
        <v>#NUM!</v>
      </c>
    </row>
    <row r="68" spans="1:13" x14ac:dyDescent="0.2">
      <c r="A68" s="5"/>
      <c r="B68" s="7"/>
      <c r="C68" s="7"/>
      <c r="D68" s="7"/>
      <c r="E68" s="7" t="e">
        <f>MEDIAN(Table2[[#This Row],[time1]:[time3]])/1000/60</f>
        <v>#NUM!</v>
      </c>
      <c r="F68" s="7"/>
      <c r="G68" s="7"/>
      <c r="H68" s="7"/>
      <c r="I68" s="7"/>
      <c r="J68" s="7"/>
      <c r="K68" s="7" t="e">
        <f>MEDIAN(Table2[[#This Row],[time1]:[time3]])/1000/60</f>
        <v>#NUM!</v>
      </c>
      <c r="L68" s="7" t="e">
        <f>MEDIAN(Table2[[#This Row],[tp1]:[tp3]])</f>
        <v>#NUM!</v>
      </c>
      <c r="M68" s="7" t="e">
        <f>MEDIAN(Table2[[#This Row],[fp1]:[fp3]])*-1</f>
        <v>#NUM!</v>
      </c>
    </row>
    <row r="69" spans="1:13" x14ac:dyDescent="0.2">
      <c r="A69" s="2" t="s">
        <v>64</v>
      </c>
      <c r="B69" s="3">
        <v>115254729.96577595</v>
      </c>
      <c r="C69" s="3">
        <v>112014250.56704313</v>
      </c>
      <c r="D69" s="3">
        <v>131374084.20400189</v>
      </c>
      <c r="E69" s="3">
        <v>7</v>
      </c>
      <c r="F69" s="3">
        <v>7</v>
      </c>
      <c r="G69" s="3">
        <v>7</v>
      </c>
      <c r="H69" s="3">
        <v>68</v>
      </c>
      <c r="I69" s="3">
        <v>68</v>
      </c>
      <c r="J69" s="3">
        <v>68</v>
      </c>
      <c r="K69" s="6">
        <f>MEDIAN(Table2[[#This Row],[time1]:[time3]])/1000/60</f>
        <v>1920.912166096266</v>
      </c>
      <c r="L69" s="6">
        <f>MEDIAN(Table2[[#This Row],[tp1]:[tp3]])</f>
        <v>7</v>
      </c>
      <c r="M69" s="6">
        <f>MEDIAN(Table2[[#This Row],[fp1]:[fp3]])*-1</f>
        <v>-68</v>
      </c>
    </row>
    <row r="70" spans="1:13" x14ac:dyDescent="0.2">
      <c r="A70" s="2" t="s">
        <v>29</v>
      </c>
      <c r="B70" s="3">
        <v>114613203.9616441</v>
      </c>
      <c r="C70" s="3">
        <v>107371360.62965627</v>
      </c>
      <c r="D70" s="3">
        <v>113477811.24007495</v>
      </c>
      <c r="E70" s="3">
        <v>8</v>
      </c>
      <c r="F70" s="3">
        <v>10</v>
      </c>
      <c r="G70" s="3">
        <v>8</v>
      </c>
      <c r="H70" s="3">
        <v>88</v>
      </c>
      <c r="I70" s="3">
        <v>114</v>
      </c>
      <c r="J70" s="3">
        <v>88</v>
      </c>
      <c r="K70" s="6">
        <f>MEDIAN(Table2[[#This Row],[time1]:[time3]])/1000/60</f>
        <v>1891.2968540012491</v>
      </c>
      <c r="L70" s="6">
        <f>MEDIAN(Table2[[#This Row],[tp1]:[tp3]])</f>
        <v>8</v>
      </c>
      <c r="M70" s="6">
        <f>MEDIAN(Table2[[#This Row],[fp1]:[fp3]])*-1</f>
        <v>-88</v>
      </c>
    </row>
    <row r="71" spans="1:13" x14ac:dyDescent="0.2">
      <c r="A71" s="2" t="s">
        <v>8</v>
      </c>
      <c r="B71" s="3">
        <v>120571429.46361789</v>
      </c>
      <c r="C71" s="3">
        <v>106005371.97690214</v>
      </c>
      <c r="D71" s="3">
        <v>130860897.56794688</v>
      </c>
      <c r="E71" s="3">
        <v>8</v>
      </c>
      <c r="F71" s="3">
        <v>8</v>
      </c>
      <c r="G71" s="3">
        <v>8</v>
      </c>
      <c r="H71" s="3">
        <v>62</v>
      </c>
      <c r="I71" s="3">
        <v>62</v>
      </c>
      <c r="J71" s="3">
        <v>62</v>
      </c>
      <c r="K71" s="6">
        <f>MEDIAN(Table2[[#This Row],[time1]:[time3]])/1000/60</f>
        <v>2009.5238243936317</v>
      </c>
      <c r="L71" s="6">
        <f>MEDIAN(Table2[[#This Row],[tp1]:[tp3]])</f>
        <v>8</v>
      </c>
      <c r="M71" s="6">
        <f>MEDIAN(Table2[[#This Row],[fp1]:[fp3]])*-1</f>
        <v>-62</v>
      </c>
    </row>
    <row r="72" spans="1:13" x14ac:dyDescent="0.2">
      <c r="A72" s="2" t="s">
        <v>53</v>
      </c>
      <c r="B72" s="3">
        <v>103354476.17832696</v>
      </c>
      <c r="C72" s="3">
        <v>115718970.83877757</v>
      </c>
      <c r="D72" s="3">
        <v>98533249.291095987</v>
      </c>
      <c r="E72" s="3">
        <v>8</v>
      </c>
      <c r="F72" s="3">
        <v>8</v>
      </c>
      <c r="G72" s="3">
        <v>8</v>
      </c>
      <c r="H72" s="3">
        <v>41</v>
      </c>
      <c r="I72" s="3">
        <v>41</v>
      </c>
      <c r="J72" s="3">
        <v>41</v>
      </c>
      <c r="K72" s="6">
        <f>MEDIAN(Table2[[#This Row],[time1]:[time3]])/1000/60</f>
        <v>1722.5746029721161</v>
      </c>
      <c r="L72" s="6">
        <f>MEDIAN(Table2[[#This Row],[tp1]:[tp3]])</f>
        <v>8</v>
      </c>
      <c r="M72" s="6">
        <f>MEDIAN(Table2[[#This Row],[fp1]:[fp3]])*-1</f>
        <v>-41</v>
      </c>
    </row>
    <row r="73" spans="1:13" x14ac:dyDescent="0.2">
      <c r="A73" s="2" t="s">
        <v>38</v>
      </c>
      <c r="B73" s="3">
        <v>121137209.2884049</v>
      </c>
      <c r="C73" s="3">
        <v>163001832.63777134</v>
      </c>
      <c r="D73" s="3">
        <v>122361152.88374883</v>
      </c>
      <c r="E73" s="3">
        <v>9</v>
      </c>
      <c r="F73" s="3">
        <v>9</v>
      </c>
      <c r="G73" s="3">
        <v>9</v>
      </c>
      <c r="H73" s="3">
        <v>80</v>
      </c>
      <c r="I73" s="3">
        <v>80</v>
      </c>
      <c r="J73" s="3">
        <v>80</v>
      </c>
      <c r="K73" s="6">
        <f>MEDIAN(Table2[[#This Row],[time1]:[time3]])/1000/60</f>
        <v>2039.3525480624805</v>
      </c>
      <c r="L73" s="6">
        <f>MEDIAN(Table2[[#This Row],[tp1]:[tp3]])</f>
        <v>9</v>
      </c>
      <c r="M73" s="6">
        <f>MEDIAN(Table2[[#This Row],[fp1]:[fp3]])*-1</f>
        <v>-80</v>
      </c>
    </row>
    <row r="74" spans="1:13" x14ac:dyDescent="0.2">
      <c r="A74" s="2" t="s">
        <v>40</v>
      </c>
      <c r="B74" s="3">
        <v>110793657.146485</v>
      </c>
      <c r="C74" s="3">
        <v>126244312.38539688</v>
      </c>
      <c r="D74" s="3">
        <v>109348476.09734984</v>
      </c>
      <c r="E74" s="3">
        <v>9</v>
      </c>
      <c r="F74" s="3">
        <v>9</v>
      </c>
      <c r="G74" s="3">
        <v>9</v>
      </c>
      <c r="H74" s="3">
        <v>66</v>
      </c>
      <c r="I74" s="3">
        <v>66</v>
      </c>
      <c r="J74" s="3">
        <v>66</v>
      </c>
      <c r="K74" s="6">
        <f>MEDIAN(Table2[[#This Row],[time1]:[time3]])/1000/60</f>
        <v>1846.5609524414167</v>
      </c>
      <c r="L74" s="6">
        <f>MEDIAN(Table2[[#This Row],[tp1]:[tp3]])</f>
        <v>9</v>
      </c>
      <c r="M74" s="6">
        <f>MEDIAN(Table2[[#This Row],[fp1]:[fp3]])*-1</f>
        <v>-66</v>
      </c>
    </row>
    <row r="75" spans="1:13" x14ac:dyDescent="0.2">
      <c r="A75" s="2" t="s">
        <v>41</v>
      </c>
      <c r="B75" s="3">
        <v>106862956.20285691</v>
      </c>
      <c r="C75" s="3">
        <v>97712279.024809986</v>
      </c>
      <c r="D75" s="3">
        <v>104968183.03641391</v>
      </c>
      <c r="E75" s="3">
        <v>9</v>
      </c>
      <c r="F75" s="3">
        <v>9</v>
      </c>
      <c r="G75" s="3">
        <v>9</v>
      </c>
      <c r="H75" s="3">
        <v>26</v>
      </c>
      <c r="I75" s="3">
        <v>26</v>
      </c>
      <c r="J75" s="3">
        <v>26</v>
      </c>
      <c r="K75" s="6">
        <f>MEDIAN(Table2[[#This Row],[time1]:[time3]])/1000/60</f>
        <v>1749.469717273565</v>
      </c>
      <c r="L75" s="6">
        <f>MEDIAN(Table2[[#This Row],[tp1]:[tp3]])</f>
        <v>9</v>
      </c>
      <c r="M75" s="6">
        <f>MEDIAN(Table2[[#This Row],[fp1]:[fp3]])*-1</f>
        <v>-26</v>
      </c>
    </row>
    <row r="76" spans="1:13" x14ac:dyDescent="0.2">
      <c r="A76" s="2" t="s">
        <v>13</v>
      </c>
      <c r="B76" s="3">
        <v>101067895.68969271</v>
      </c>
      <c r="C76" s="3">
        <v>96652410.976840571</v>
      </c>
      <c r="D76" s="3">
        <v>113505859.32356991</v>
      </c>
      <c r="E76" s="3">
        <v>10</v>
      </c>
      <c r="F76" s="3">
        <v>10</v>
      </c>
      <c r="G76" s="3">
        <v>10</v>
      </c>
      <c r="H76" s="3">
        <v>116</v>
      </c>
      <c r="I76" s="3">
        <v>116</v>
      </c>
      <c r="J76" s="3">
        <v>116</v>
      </c>
      <c r="K76" s="6">
        <f>MEDIAN(Table2[[#This Row],[time1]:[time3]])/1000/60</f>
        <v>1684.4649281615452</v>
      </c>
      <c r="L76" s="6">
        <f>MEDIAN(Table2[[#This Row],[tp1]:[tp3]])</f>
        <v>10</v>
      </c>
      <c r="M76" s="6">
        <f>MEDIAN(Table2[[#This Row],[fp1]:[fp3]])*-1</f>
        <v>-116</v>
      </c>
    </row>
    <row r="77" spans="1:13" x14ac:dyDescent="0.2">
      <c r="A77" s="2" t="s">
        <v>39</v>
      </c>
      <c r="B77" s="3">
        <v>146952033.86918524</v>
      </c>
      <c r="C77" s="3">
        <v>124490620.66518924</v>
      </c>
      <c r="D77" s="3">
        <v>158374395.16671482</v>
      </c>
      <c r="E77" s="3">
        <v>10</v>
      </c>
      <c r="F77" s="3">
        <v>10</v>
      </c>
      <c r="G77" s="3">
        <v>10</v>
      </c>
      <c r="H77" s="3">
        <v>111</v>
      </c>
      <c r="I77" s="3">
        <v>111</v>
      </c>
      <c r="J77" s="3">
        <v>111</v>
      </c>
      <c r="K77" s="6">
        <f>MEDIAN(Table2[[#This Row],[time1]:[time3]])/1000/60</f>
        <v>2449.2005644864207</v>
      </c>
      <c r="L77" s="6">
        <f>MEDIAN(Table2[[#This Row],[tp1]:[tp3]])</f>
        <v>10</v>
      </c>
      <c r="M77" s="6">
        <f>MEDIAN(Table2[[#This Row],[fp1]:[fp3]])*-1</f>
        <v>-111</v>
      </c>
    </row>
    <row r="78" spans="1:13" x14ac:dyDescent="0.2">
      <c r="A78" s="2" t="s">
        <v>19</v>
      </c>
      <c r="B78" s="3">
        <v>115423083.22815809</v>
      </c>
      <c r="C78" s="3">
        <v>132303247.85040258</v>
      </c>
      <c r="D78" s="3">
        <v>125520322.96027589</v>
      </c>
      <c r="E78" s="3">
        <v>11</v>
      </c>
      <c r="F78" s="3">
        <v>10</v>
      </c>
      <c r="G78" s="3">
        <v>11</v>
      </c>
      <c r="H78" s="3">
        <v>130</v>
      </c>
      <c r="I78" s="3">
        <v>98</v>
      </c>
      <c r="J78" s="3">
        <v>130</v>
      </c>
      <c r="K78" s="6">
        <f>MEDIAN(Table2[[#This Row],[time1]:[time3]])/1000/60</f>
        <v>2092.0053826712651</v>
      </c>
      <c r="L78" s="6">
        <f>MEDIAN(Table2[[#This Row],[tp1]:[tp3]])</f>
        <v>11</v>
      </c>
      <c r="M78" s="6">
        <f>MEDIAN(Table2[[#This Row],[fp1]:[fp3]])*-1</f>
        <v>-130</v>
      </c>
    </row>
    <row r="79" spans="1:13" x14ac:dyDescent="0.2">
      <c r="A79" s="2" t="s">
        <v>61</v>
      </c>
      <c r="B79" s="3">
        <v>108826912.87956506</v>
      </c>
      <c r="C79" s="3">
        <v>120720199.28987499</v>
      </c>
      <c r="D79" s="3">
        <v>119652637.73994587</v>
      </c>
      <c r="E79" s="3">
        <v>11</v>
      </c>
      <c r="F79" s="3">
        <v>11</v>
      </c>
      <c r="G79" s="3">
        <v>11</v>
      </c>
      <c r="H79" s="3">
        <v>96</v>
      </c>
      <c r="I79" s="3">
        <v>96</v>
      </c>
      <c r="J79" s="3">
        <v>96</v>
      </c>
      <c r="K79" s="6">
        <f>MEDIAN(Table2[[#This Row],[time1]:[time3]])/1000/60</f>
        <v>1994.2106289990979</v>
      </c>
      <c r="L79" s="6">
        <f>MEDIAN(Table2[[#This Row],[tp1]:[tp3]])</f>
        <v>11</v>
      </c>
      <c r="M79" s="6">
        <f>MEDIAN(Table2[[#This Row],[fp1]:[fp3]])*-1</f>
        <v>-96</v>
      </c>
    </row>
    <row r="80" spans="1:13" x14ac:dyDescent="0.2">
      <c r="A80" s="2" t="s">
        <v>59</v>
      </c>
      <c r="B80" s="3">
        <v>104358489.41137373</v>
      </c>
      <c r="C80" s="3">
        <v>88746822.818322495</v>
      </c>
      <c r="D80" s="3">
        <v>111135679.35313992</v>
      </c>
      <c r="E80" s="3">
        <v>11</v>
      </c>
      <c r="F80" s="3">
        <v>11</v>
      </c>
      <c r="G80" s="3">
        <v>11</v>
      </c>
      <c r="H80" s="3">
        <v>76</v>
      </c>
      <c r="I80" s="3">
        <v>76</v>
      </c>
      <c r="J80" s="3">
        <v>76</v>
      </c>
      <c r="K80" s="6">
        <f>MEDIAN(Table2[[#This Row],[time1]:[time3]])/1000/60</f>
        <v>1739.3081568562291</v>
      </c>
      <c r="L80" s="6">
        <f>MEDIAN(Table2[[#This Row],[tp1]:[tp3]])</f>
        <v>11</v>
      </c>
      <c r="M80" s="6">
        <f>MEDIAN(Table2[[#This Row],[fp1]:[fp3]])*-1</f>
        <v>-76</v>
      </c>
    </row>
    <row r="81" spans="1:13" x14ac:dyDescent="0.2">
      <c r="A81" s="2" t="s">
        <v>55</v>
      </c>
      <c r="B81" s="3">
        <v>90231996.328166872</v>
      </c>
      <c r="C81" s="3">
        <v>92988320.201160327</v>
      </c>
      <c r="D81" s="3">
        <v>100156406.73268491</v>
      </c>
      <c r="E81" s="3">
        <v>11</v>
      </c>
      <c r="F81" s="3">
        <v>11</v>
      </c>
      <c r="G81" s="3">
        <v>11</v>
      </c>
      <c r="H81" s="3">
        <v>38</v>
      </c>
      <c r="I81" s="3">
        <v>38</v>
      </c>
      <c r="J81" s="3">
        <v>38</v>
      </c>
      <c r="K81" s="6">
        <f>MEDIAN(Table2[[#This Row],[time1]:[time3]])/1000/60</f>
        <v>1549.8053366860054</v>
      </c>
      <c r="L81" s="6">
        <f>MEDIAN(Table2[[#This Row],[tp1]:[tp3]])</f>
        <v>11</v>
      </c>
      <c r="M81" s="6">
        <f>MEDIAN(Table2[[#This Row],[fp1]:[fp3]])*-1</f>
        <v>-38</v>
      </c>
    </row>
    <row r="82" spans="1:13" x14ac:dyDescent="0.2">
      <c r="A82" s="2" t="s">
        <v>20</v>
      </c>
      <c r="B82" s="3">
        <v>106734914.88911097</v>
      </c>
      <c r="C82" s="3">
        <v>110092767.6248116</v>
      </c>
      <c r="D82" s="3">
        <v>109334185.01564293</v>
      </c>
      <c r="E82" s="3">
        <v>12</v>
      </c>
      <c r="F82" s="3">
        <v>12</v>
      </c>
      <c r="G82" s="3">
        <v>12</v>
      </c>
      <c r="H82" s="3">
        <v>72</v>
      </c>
      <c r="I82" s="3">
        <v>72</v>
      </c>
      <c r="J82" s="3">
        <v>72</v>
      </c>
      <c r="K82" s="6">
        <f>MEDIAN(Table2[[#This Row],[time1]:[time3]])/1000/60</f>
        <v>1822.2364169273822</v>
      </c>
      <c r="L82" s="6">
        <f>MEDIAN(Table2[[#This Row],[tp1]:[tp3]])</f>
        <v>12</v>
      </c>
      <c r="M82" s="6">
        <f>MEDIAN(Table2[[#This Row],[fp1]:[fp3]])*-1</f>
        <v>-72</v>
      </c>
    </row>
    <row r="83" spans="1:13" x14ac:dyDescent="0.2">
      <c r="A83" s="2" t="s">
        <v>27</v>
      </c>
      <c r="B83" s="3">
        <v>117265950.63309577</v>
      </c>
      <c r="C83" s="3">
        <v>107077741.57458898</v>
      </c>
      <c r="D83" s="3">
        <v>130389927.35100172</v>
      </c>
      <c r="E83" s="3">
        <v>13</v>
      </c>
      <c r="F83" s="3">
        <v>13</v>
      </c>
      <c r="G83" s="3">
        <v>13</v>
      </c>
      <c r="H83" s="3">
        <v>57</v>
      </c>
      <c r="I83" s="3">
        <v>57</v>
      </c>
      <c r="J83" s="3">
        <v>57</v>
      </c>
      <c r="K83" s="6">
        <f>MEDIAN(Table2[[#This Row],[time1]:[time3]])/1000/60</f>
        <v>1954.4325105515961</v>
      </c>
      <c r="L83" s="6">
        <f>MEDIAN(Table2[[#This Row],[tp1]:[tp3]])</f>
        <v>13</v>
      </c>
      <c r="M83" s="6">
        <f>MEDIAN(Table2[[#This Row],[fp1]:[fp3]])*-1</f>
        <v>-57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66D17-9C70-8941-9495-3CEFB48AA740}">
  <dimension ref="A1:AG3641"/>
  <sheetViews>
    <sheetView tabSelected="1" topLeftCell="A2385" workbookViewId="0">
      <selection activeCell="B2402" sqref="B2402:I3601"/>
    </sheetView>
  </sheetViews>
  <sheetFormatPr baseColWidth="10" defaultRowHeight="16" x14ac:dyDescent="0.2"/>
  <cols>
    <col min="1" max="1" width="11.5" customWidth="1"/>
    <col min="3" max="3" width="40.1640625" bestFit="1" customWidth="1"/>
    <col min="4" max="4" width="12.6640625" customWidth="1"/>
  </cols>
  <sheetData>
    <row r="1" spans="1:33" x14ac:dyDescent="0.2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154</v>
      </c>
      <c r="G1" t="s">
        <v>155</v>
      </c>
      <c r="H1" t="s">
        <v>156</v>
      </c>
      <c r="I1" t="s">
        <v>157</v>
      </c>
      <c r="J1" t="s">
        <v>204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  <c r="Y1" t="s">
        <v>143</v>
      </c>
      <c r="Z1" t="s">
        <v>144</v>
      </c>
      <c r="AA1" t="s">
        <v>145</v>
      </c>
      <c r="AB1" t="s">
        <v>146</v>
      </c>
      <c r="AC1" t="s">
        <v>147</v>
      </c>
      <c r="AD1" t="s">
        <v>148</v>
      </c>
      <c r="AE1" t="s">
        <v>126</v>
      </c>
      <c r="AF1" t="s">
        <v>127</v>
      </c>
      <c r="AG1" t="s">
        <v>128</v>
      </c>
    </row>
    <row r="2" spans="1:33" x14ac:dyDescent="0.2">
      <c r="A2">
        <v>1</v>
      </c>
      <c r="B2" t="s">
        <v>158</v>
      </c>
      <c r="C2" t="s">
        <v>105</v>
      </c>
      <c r="D2">
        <v>0</v>
      </c>
      <c r="E2">
        <v>6133425.83399917</v>
      </c>
      <c r="F2">
        <v>0</v>
      </c>
      <c r="G2">
        <v>0</v>
      </c>
      <c r="H2">
        <v>28</v>
      </c>
      <c r="I2">
        <v>0</v>
      </c>
      <c r="J2" t="s">
        <v>205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>
        <v>3</v>
      </c>
      <c r="AG2" t="s">
        <v>206</v>
      </c>
    </row>
    <row r="3" spans="1:33" x14ac:dyDescent="0.2">
      <c r="A3">
        <v>1</v>
      </c>
      <c r="B3" t="s">
        <v>158</v>
      </c>
      <c r="C3" t="s">
        <v>113</v>
      </c>
      <c r="D3">
        <v>0</v>
      </c>
      <c r="E3">
        <v>788108.73519396398</v>
      </c>
      <c r="F3">
        <v>0</v>
      </c>
      <c r="G3">
        <v>0</v>
      </c>
      <c r="H3">
        <v>28</v>
      </c>
      <c r="I3">
        <v>0</v>
      </c>
      <c r="J3" t="s">
        <v>126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0</v>
      </c>
      <c r="AF3">
        <v>3</v>
      </c>
      <c r="AG3" t="s">
        <v>206</v>
      </c>
    </row>
    <row r="4" spans="1:33" x14ac:dyDescent="0.2">
      <c r="A4">
        <v>1</v>
      </c>
      <c r="B4" t="s">
        <v>158</v>
      </c>
      <c r="C4" t="s">
        <v>96</v>
      </c>
      <c r="D4">
        <v>6</v>
      </c>
      <c r="E4">
        <v>595462.85290899605</v>
      </c>
      <c r="F4">
        <v>0</v>
      </c>
      <c r="G4">
        <v>0</v>
      </c>
      <c r="H4">
        <v>28</v>
      </c>
      <c r="I4">
        <v>2</v>
      </c>
      <c r="J4" t="s">
        <v>126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1</v>
      </c>
      <c r="AF4">
        <v>3</v>
      </c>
      <c r="AG4" t="s">
        <v>206</v>
      </c>
    </row>
    <row r="5" spans="1:33" x14ac:dyDescent="0.2">
      <c r="A5">
        <v>1</v>
      </c>
      <c r="B5" t="s">
        <v>158</v>
      </c>
      <c r="C5" t="s">
        <v>104</v>
      </c>
      <c r="D5">
        <v>17</v>
      </c>
      <c r="E5">
        <v>1892139.6379589499</v>
      </c>
      <c r="F5">
        <v>0</v>
      </c>
      <c r="G5">
        <v>0</v>
      </c>
      <c r="H5">
        <v>28</v>
      </c>
      <c r="I5">
        <v>4</v>
      </c>
      <c r="J5" t="s">
        <v>126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100</v>
      </c>
      <c r="AF5">
        <v>3</v>
      </c>
      <c r="AG5" t="s">
        <v>206</v>
      </c>
    </row>
    <row r="6" spans="1:33" x14ac:dyDescent="0.2">
      <c r="A6">
        <v>1</v>
      </c>
      <c r="B6" t="s">
        <v>158</v>
      </c>
      <c r="C6" t="s">
        <v>114</v>
      </c>
      <c r="D6">
        <v>17</v>
      </c>
      <c r="E6">
        <v>1836793.68747398</v>
      </c>
      <c r="F6">
        <v>0</v>
      </c>
      <c r="G6">
        <v>0</v>
      </c>
      <c r="H6">
        <v>28</v>
      </c>
      <c r="I6">
        <v>4</v>
      </c>
      <c r="J6" t="s">
        <v>126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110</v>
      </c>
      <c r="AF6">
        <v>3</v>
      </c>
      <c r="AG6" t="s">
        <v>206</v>
      </c>
    </row>
    <row r="7" spans="1:33" x14ac:dyDescent="0.2">
      <c r="A7">
        <v>1</v>
      </c>
      <c r="B7" t="s">
        <v>158</v>
      </c>
      <c r="C7" t="s">
        <v>107</v>
      </c>
      <c r="D7">
        <v>17</v>
      </c>
      <c r="E7">
        <v>1787555.88946701</v>
      </c>
      <c r="F7">
        <v>0</v>
      </c>
      <c r="G7">
        <v>0</v>
      </c>
      <c r="H7">
        <v>28</v>
      </c>
      <c r="I7">
        <v>4</v>
      </c>
      <c r="J7" t="s">
        <v>126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120</v>
      </c>
      <c r="AF7">
        <v>3</v>
      </c>
      <c r="AG7" t="s">
        <v>206</v>
      </c>
    </row>
    <row r="8" spans="1:33" x14ac:dyDescent="0.2">
      <c r="A8">
        <v>1</v>
      </c>
      <c r="B8" t="s">
        <v>158</v>
      </c>
      <c r="C8" t="s">
        <v>110</v>
      </c>
      <c r="D8">
        <v>17</v>
      </c>
      <c r="E8">
        <v>1822285.5163910401</v>
      </c>
      <c r="F8">
        <v>0</v>
      </c>
      <c r="G8">
        <v>0</v>
      </c>
      <c r="H8">
        <v>28</v>
      </c>
      <c r="I8">
        <v>4</v>
      </c>
      <c r="J8" t="s">
        <v>126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150</v>
      </c>
      <c r="AF8">
        <v>3</v>
      </c>
      <c r="AG8" t="s">
        <v>206</v>
      </c>
    </row>
    <row r="9" spans="1:33" x14ac:dyDescent="0.2">
      <c r="A9">
        <v>1</v>
      </c>
      <c r="B9" t="s">
        <v>158</v>
      </c>
      <c r="C9" t="s">
        <v>93</v>
      </c>
      <c r="D9">
        <v>17</v>
      </c>
      <c r="E9">
        <v>1843646.1560418799</v>
      </c>
      <c r="F9">
        <v>0</v>
      </c>
      <c r="G9">
        <v>0</v>
      </c>
      <c r="H9">
        <v>28</v>
      </c>
      <c r="I9">
        <v>4</v>
      </c>
      <c r="J9" t="s">
        <v>126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200</v>
      </c>
      <c r="AF9">
        <v>3</v>
      </c>
      <c r="AG9" t="s">
        <v>206</v>
      </c>
    </row>
    <row r="10" spans="1:33" x14ac:dyDescent="0.2">
      <c r="A10">
        <v>1</v>
      </c>
      <c r="B10" t="s">
        <v>158</v>
      </c>
      <c r="C10" t="s">
        <v>102</v>
      </c>
      <c r="D10">
        <v>17</v>
      </c>
      <c r="E10">
        <v>1825800.4851220101</v>
      </c>
      <c r="F10">
        <v>0</v>
      </c>
      <c r="G10">
        <v>0</v>
      </c>
      <c r="H10">
        <v>28</v>
      </c>
      <c r="I10">
        <v>4</v>
      </c>
      <c r="J10" t="s">
        <v>126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50</v>
      </c>
      <c r="AF10">
        <v>3</v>
      </c>
      <c r="AG10" t="s">
        <v>206</v>
      </c>
    </row>
    <row r="11" spans="1:33" x14ac:dyDescent="0.2">
      <c r="A11">
        <v>1</v>
      </c>
      <c r="B11" t="s">
        <v>158</v>
      </c>
      <c r="C11" t="s">
        <v>87</v>
      </c>
      <c r="D11">
        <v>17</v>
      </c>
      <c r="E11">
        <v>962801.49848619394</v>
      </c>
      <c r="F11">
        <v>0</v>
      </c>
      <c r="G11">
        <v>0</v>
      </c>
      <c r="H11">
        <v>28</v>
      </c>
      <c r="I11">
        <v>4</v>
      </c>
      <c r="J11" t="s">
        <v>126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0</v>
      </c>
      <c r="AF11">
        <v>3</v>
      </c>
      <c r="AG11" t="s">
        <v>206</v>
      </c>
    </row>
    <row r="12" spans="1:33" x14ac:dyDescent="0.2">
      <c r="A12">
        <v>1</v>
      </c>
      <c r="B12" t="s">
        <v>158</v>
      </c>
      <c r="C12" t="s">
        <v>106</v>
      </c>
      <c r="D12">
        <v>17</v>
      </c>
      <c r="E12">
        <v>1791493.5863779299</v>
      </c>
      <c r="F12">
        <v>0</v>
      </c>
      <c r="G12">
        <v>0</v>
      </c>
      <c r="H12">
        <v>28</v>
      </c>
      <c r="I12">
        <v>4</v>
      </c>
      <c r="J12" t="s">
        <v>126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80</v>
      </c>
      <c r="AF12">
        <v>3</v>
      </c>
      <c r="AG12" t="s">
        <v>206</v>
      </c>
    </row>
    <row r="13" spans="1:33" x14ac:dyDescent="0.2">
      <c r="A13">
        <v>1</v>
      </c>
      <c r="B13" t="s">
        <v>158</v>
      </c>
      <c r="C13" t="s">
        <v>109</v>
      </c>
      <c r="D13">
        <v>17</v>
      </c>
      <c r="E13">
        <v>1779640.96798701</v>
      </c>
      <c r="F13">
        <v>0</v>
      </c>
      <c r="G13">
        <v>0</v>
      </c>
      <c r="H13">
        <v>28</v>
      </c>
      <c r="I13">
        <v>4</v>
      </c>
      <c r="J13" t="s">
        <v>126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90</v>
      </c>
      <c r="AF13">
        <v>3</v>
      </c>
      <c r="AG13" t="s">
        <v>206</v>
      </c>
    </row>
    <row r="14" spans="1:33" x14ac:dyDescent="0.2">
      <c r="A14">
        <v>1</v>
      </c>
      <c r="B14" t="s">
        <v>158</v>
      </c>
      <c r="C14" t="s">
        <v>116</v>
      </c>
      <c r="D14">
        <v>17</v>
      </c>
      <c r="E14">
        <v>547846.85165714403</v>
      </c>
      <c r="F14">
        <v>0</v>
      </c>
      <c r="G14">
        <v>0</v>
      </c>
      <c r="H14">
        <v>28</v>
      </c>
      <c r="I14">
        <v>4</v>
      </c>
      <c r="J14" t="s">
        <v>207</v>
      </c>
      <c r="K14" t="b">
        <v>0</v>
      </c>
      <c r="L14" t="b">
        <v>1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>
        <v>3</v>
      </c>
      <c r="AG14" t="s">
        <v>206</v>
      </c>
    </row>
    <row r="15" spans="1:33" x14ac:dyDescent="0.2">
      <c r="A15">
        <v>1</v>
      </c>
      <c r="B15" t="s">
        <v>158</v>
      </c>
      <c r="C15" t="s">
        <v>89</v>
      </c>
      <c r="D15">
        <v>17</v>
      </c>
      <c r="E15">
        <v>617900.08008293796</v>
      </c>
      <c r="F15">
        <v>0</v>
      </c>
      <c r="G15">
        <v>0</v>
      </c>
      <c r="H15">
        <v>28</v>
      </c>
      <c r="I15">
        <v>4</v>
      </c>
      <c r="J15" t="s">
        <v>208</v>
      </c>
      <c r="K15" t="b">
        <v>0</v>
      </c>
      <c r="L15" t="b">
        <v>0</v>
      </c>
      <c r="M15" t="b">
        <v>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>
        <v>3</v>
      </c>
      <c r="AG15" t="s">
        <v>206</v>
      </c>
    </row>
    <row r="16" spans="1:33" x14ac:dyDescent="0.2">
      <c r="A16">
        <v>1</v>
      </c>
      <c r="B16" t="s">
        <v>158</v>
      </c>
      <c r="C16" t="s">
        <v>91</v>
      </c>
      <c r="D16">
        <v>10</v>
      </c>
      <c r="E16">
        <v>498351.21312201902</v>
      </c>
      <c r="F16">
        <v>0</v>
      </c>
      <c r="G16">
        <v>0</v>
      </c>
      <c r="H16">
        <v>28</v>
      </c>
      <c r="I16">
        <v>4</v>
      </c>
      <c r="J16" t="s">
        <v>209</v>
      </c>
      <c r="K16" t="b">
        <v>0</v>
      </c>
      <c r="L16" t="b">
        <v>0</v>
      </c>
      <c r="M16" t="b">
        <v>0</v>
      </c>
      <c r="N16" t="b">
        <v>1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>
        <v>3</v>
      </c>
      <c r="AG16" t="s">
        <v>206</v>
      </c>
    </row>
    <row r="17" spans="1:33" x14ac:dyDescent="0.2">
      <c r="A17">
        <v>1</v>
      </c>
      <c r="B17" t="s">
        <v>158</v>
      </c>
      <c r="C17" t="s">
        <v>95</v>
      </c>
      <c r="D17">
        <v>47</v>
      </c>
      <c r="E17">
        <v>604910.51694005704</v>
      </c>
      <c r="F17">
        <v>0</v>
      </c>
      <c r="G17">
        <v>0</v>
      </c>
      <c r="H17">
        <v>28</v>
      </c>
      <c r="I17">
        <v>8</v>
      </c>
      <c r="J17" t="s">
        <v>133</v>
      </c>
      <c r="K17" t="b">
        <v>0</v>
      </c>
      <c r="L17" t="b">
        <v>0</v>
      </c>
      <c r="M17" t="b">
        <v>0</v>
      </c>
      <c r="N17" t="b">
        <v>0</v>
      </c>
      <c r="O17" t="b">
        <v>1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>
        <v>3</v>
      </c>
      <c r="AG17" t="s">
        <v>206</v>
      </c>
    </row>
    <row r="18" spans="1:33" x14ac:dyDescent="0.2">
      <c r="A18">
        <v>1</v>
      </c>
      <c r="B18" t="s">
        <v>158</v>
      </c>
      <c r="C18" t="s">
        <v>103</v>
      </c>
      <c r="D18">
        <v>17</v>
      </c>
      <c r="E18">
        <v>706074.68536402995</v>
      </c>
      <c r="F18">
        <v>0</v>
      </c>
      <c r="G18">
        <v>0</v>
      </c>
      <c r="H18">
        <v>28</v>
      </c>
      <c r="I18">
        <v>4</v>
      </c>
      <c r="J18" t="s">
        <v>210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>
        <v>3</v>
      </c>
      <c r="AG18" t="s">
        <v>206</v>
      </c>
    </row>
    <row r="19" spans="1:33" x14ac:dyDescent="0.2">
      <c r="A19">
        <v>1</v>
      </c>
      <c r="B19" t="s">
        <v>158</v>
      </c>
      <c r="C19" t="s">
        <v>88</v>
      </c>
      <c r="D19">
        <v>0</v>
      </c>
      <c r="E19">
        <v>1695066.56286981</v>
      </c>
      <c r="F19">
        <v>0</v>
      </c>
      <c r="G19">
        <v>0</v>
      </c>
      <c r="H19">
        <v>28</v>
      </c>
      <c r="I19">
        <v>0</v>
      </c>
      <c r="J19" t="s">
        <v>127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>
        <v>1</v>
      </c>
      <c r="AG19" t="s">
        <v>206</v>
      </c>
    </row>
    <row r="20" spans="1:33" x14ac:dyDescent="0.2">
      <c r="A20">
        <v>1</v>
      </c>
      <c r="B20" t="s">
        <v>158</v>
      </c>
      <c r="C20" t="s">
        <v>98</v>
      </c>
      <c r="D20">
        <v>0</v>
      </c>
      <c r="E20">
        <v>504876.09731196403</v>
      </c>
      <c r="F20">
        <v>0</v>
      </c>
      <c r="G20">
        <v>0</v>
      </c>
      <c r="H20">
        <v>28</v>
      </c>
      <c r="I20">
        <v>0</v>
      </c>
      <c r="J20" t="s">
        <v>127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>
        <v>18</v>
      </c>
      <c r="AG20" t="s">
        <v>206</v>
      </c>
    </row>
    <row r="21" spans="1:33" x14ac:dyDescent="0.2">
      <c r="A21">
        <v>1</v>
      </c>
      <c r="B21" t="s">
        <v>158</v>
      </c>
      <c r="C21" t="s">
        <v>90</v>
      </c>
      <c r="D21">
        <v>73</v>
      </c>
      <c r="E21">
        <v>537718.11069804197</v>
      </c>
      <c r="F21">
        <v>0</v>
      </c>
      <c r="G21">
        <v>0</v>
      </c>
      <c r="H21">
        <v>28</v>
      </c>
      <c r="I21">
        <v>8</v>
      </c>
      <c r="J21" t="s">
        <v>127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>
        <v>2</v>
      </c>
      <c r="AG21" t="s">
        <v>206</v>
      </c>
    </row>
    <row r="22" spans="1:33" x14ac:dyDescent="0.2">
      <c r="A22">
        <v>1</v>
      </c>
      <c r="B22" t="s">
        <v>158</v>
      </c>
      <c r="C22" t="s">
        <v>94</v>
      </c>
      <c r="D22">
        <v>17</v>
      </c>
      <c r="E22">
        <v>814703.53305898595</v>
      </c>
      <c r="F22">
        <v>0</v>
      </c>
      <c r="G22">
        <v>0</v>
      </c>
      <c r="H22">
        <v>28</v>
      </c>
      <c r="I22">
        <v>4</v>
      </c>
      <c r="J22" t="s">
        <v>127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>
        <v>3</v>
      </c>
      <c r="AG22" t="s">
        <v>206</v>
      </c>
    </row>
    <row r="23" spans="1:33" x14ac:dyDescent="0.2">
      <c r="A23">
        <v>1</v>
      </c>
      <c r="B23" t="s">
        <v>158</v>
      </c>
      <c r="C23" t="s">
        <v>115</v>
      </c>
      <c r="D23">
        <v>0</v>
      </c>
      <c r="E23">
        <v>1134053.0790500301</v>
      </c>
      <c r="F23">
        <v>0</v>
      </c>
      <c r="G23">
        <v>0</v>
      </c>
      <c r="H23">
        <v>28</v>
      </c>
      <c r="I23">
        <v>0</v>
      </c>
      <c r="J23" t="s">
        <v>127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>
        <v>4</v>
      </c>
      <c r="AG23" t="s">
        <v>206</v>
      </c>
    </row>
    <row r="24" spans="1:33" x14ac:dyDescent="0.2">
      <c r="A24">
        <v>1</v>
      </c>
      <c r="B24" t="s">
        <v>158</v>
      </c>
      <c r="C24" t="s">
        <v>101</v>
      </c>
      <c r="D24">
        <v>0</v>
      </c>
      <c r="E24">
        <v>722668.60916605196</v>
      </c>
      <c r="F24">
        <v>0</v>
      </c>
      <c r="G24">
        <v>0</v>
      </c>
      <c r="H24">
        <v>28</v>
      </c>
      <c r="I24">
        <v>0</v>
      </c>
      <c r="J24" t="s">
        <v>127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>
        <v>5</v>
      </c>
      <c r="AG24" t="s">
        <v>206</v>
      </c>
    </row>
    <row r="25" spans="1:33" x14ac:dyDescent="0.2">
      <c r="A25">
        <v>1</v>
      </c>
      <c r="B25" t="s">
        <v>158</v>
      </c>
      <c r="C25" t="s">
        <v>100</v>
      </c>
      <c r="D25">
        <v>0</v>
      </c>
      <c r="E25">
        <v>420407.71673689497</v>
      </c>
      <c r="F25">
        <v>0</v>
      </c>
      <c r="G25">
        <v>0</v>
      </c>
      <c r="H25">
        <v>28</v>
      </c>
      <c r="I25">
        <v>0</v>
      </c>
      <c r="J25" t="s">
        <v>127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>
        <v>6</v>
      </c>
      <c r="AG25" t="s">
        <v>206</v>
      </c>
    </row>
    <row r="26" spans="1:33" x14ac:dyDescent="0.2">
      <c r="A26">
        <v>1</v>
      </c>
      <c r="B26" t="s">
        <v>158</v>
      </c>
      <c r="C26" t="s">
        <v>124</v>
      </c>
      <c r="D26">
        <v>24</v>
      </c>
      <c r="E26">
        <v>646242.22403299005</v>
      </c>
      <c r="F26">
        <v>0</v>
      </c>
      <c r="G26">
        <v>0</v>
      </c>
      <c r="H26">
        <v>28</v>
      </c>
      <c r="I26">
        <v>10</v>
      </c>
      <c r="J26" t="s">
        <v>135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1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>
        <v>3</v>
      </c>
      <c r="AG26" t="s">
        <v>206</v>
      </c>
    </row>
    <row r="27" spans="1:33" x14ac:dyDescent="0.2">
      <c r="A27">
        <v>1</v>
      </c>
      <c r="B27" t="s">
        <v>158</v>
      </c>
      <c r="C27" t="s">
        <v>117</v>
      </c>
      <c r="D27">
        <v>18</v>
      </c>
      <c r="E27">
        <v>852959.45256692299</v>
      </c>
      <c r="F27">
        <v>0</v>
      </c>
      <c r="G27">
        <v>0</v>
      </c>
      <c r="H27">
        <v>28</v>
      </c>
      <c r="I27">
        <v>10</v>
      </c>
      <c r="J27" t="s">
        <v>136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>
        <v>3</v>
      </c>
      <c r="AG27" t="s">
        <v>206</v>
      </c>
    </row>
    <row r="28" spans="1:33" x14ac:dyDescent="0.2">
      <c r="A28">
        <v>1</v>
      </c>
      <c r="B28" t="s">
        <v>158</v>
      </c>
      <c r="C28" t="s">
        <v>99</v>
      </c>
      <c r="D28">
        <v>17</v>
      </c>
      <c r="E28">
        <v>833626.34649407095</v>
      </c>
      <c r="F28">
        <v>0</v>
      </c>
      <c r="G28">
        <v>0</v>
      </c>
      <c r="H28">
        <v>28</v>
      </c>
      <c r="I28">
        <v>4</v>
      </c>
      <c r="J28" t="s">
        <v>211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1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>
        <v>3</v>
      </c>
      <c r="AG28" t="s">
        <v>206</v>
      </c>
    </row>
    <row r="29" spans="1:33" x14ac:dyDescent="0.2">
      <c r="A29">
        <v>1</v>
      </c>
      <c r="B29" t="s">
        <v>158</v>
      </c>
      <c r="C29" t="s">
        <v>92</v>
      </c>
      <c r="D29">
        <v>17</v>
      </c>
      <c r="E29">
        <v>991127.41601513699</v>
      </c>
      <c r="F29">
        <v>0</v>
      </c>
      <c r="G29">
        <v>0</v>
      </c>
      <c r="H29">
        <v>28</v>
      </c>
      <c r="I29">
        <v>4</v>
      </c>
      <c r="J29" t="s">
        <v>138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>
        <v>3</v>
      </c>
      <c r="AG29" t="s">
        <v>206</v>
      </c>
    </row>
    <row r="30" spans="1:33" x14ac:dyDescent="0.2">
      <c r="A30">
        <v>1</v>
      </c>
      <c r="B30" t="s">
        <v>158</v>
      </c>
      <c r="C30" t="s">
        <v>86</v>
      </c>
      <c r="D30">
        <v>17</v>
      </c>
      <c r="E30">
        <v>690743.09387500398</v>
      </c>
      <c r="F30">
        <v>0</v>
      </c>
      <c r="G30">
        <v>0</v>
      </c>
      <c r="H30">
        <v>28</v>
      </c>
      <c r="I30">
        <v>4</v>
      </c>
      <c r="J30" t="s">
        <v>139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1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>
        <v>3</v>
      </c>
      <c r="AG30" t="s">
        <v>206</v>
      </c>
    </row>
    <row r="31" spans="1:33" x14ac:dyDescent="0.2">
      <c r="A31">
        <v>1</v>
      </c>
      <c r="B31" t="s">
        <v>158</v>
      </c>
      <c r="C31" t="s">
        <v>121</v>
      </c>
      <c r="D31">
        <v>17</v>
      </c>
      <c r="E31">
        <v>735635.14037895901</v>
      </c>
      <c r="F31">
        <v>0</v>
      </c>
      <c r="G31">
        <v>0</v>
      </c>
      <c r="H31">
        <v>28</v>
      </c>
      <c r="I31">
        <v>4</v>
      </c>
      <c r="J31" t="s">
        <v>140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>
        <v>3</v>
      </c>
      <c r="AG31" t="s">
        <v>206</v>
      </c>
    </row>
    <row r="32" spans="1:33" x14ac:dyDescent="0.2">
      <c r="A32">
        <v>1</v>
      </c>
      <c r="B32" t="s">
        <v>158</v>
      </c>
      <c r="C32" t="s">
        <v>120</v>
      </c>
      <c r="D32">
        <v>17</v>
      </c>
      <c r="E32">
        <v>690626.00041204097</v>
      </c>
      <c r="F32">
        <v>0</v>
      </c>
      <c r="G32">
        <v>0</v>
      </c>
      <c r="H32">
        <v>28</v>
      </c>
      <c r="I32">
        <v>4</v>
      </c>
      <c r="J32" t="s">
        <v>212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1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>
        <v>3</v>
      </c>
      <c r="AG32" t="s">
        <v>206</v>
      </c>
    </row>
    <row r="33" spans="1:33" x14ac:dyDescent="0.2">
      <c r="A33">
        <v>1</v>
      </c>
      <c r="B33" t="s">
        <v>158</v>
      </c>
      <c r="C33" t="s">
        <v>125</v>
      </c>
      <c r="D33">
        <v>15</v>
      </c>
      <c r="E33">
        <v>471862.24984307698</v>
      </c>
      <c r="F33">
        <v>0</v>
      </c>
      <c r="G33">
        <v>0</v>
      </c>
      <c r="H33">
        <v>28</v>
      </c>
      <c r="I33">
        <v>4</v>
      </c>
      <c r="J33" t="s">
        <v>142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>
        <v>3</v>
      </c>
      <c r="AG33" t="s">
        <v>206</v>
      </c>
    </row>
    <row r="34" spans="1:33" x14ac:dyDescent="0.2">
      <c r="A34">
        <v>1</v>
      </c>
      <c r="B34" t="s">
        <v>158</v>
      </c>
      <c r="C34" t="s">
        <v>108</v>
      </c>
      <c r="D34">
        <v>17</v>
      </c>
      <c r="E34">
        <v>651051.79687589395</v>
      </c>
      <c r="F34">
        <v>0</v>
      </c>
      <c r="G34">
        <v>0</v>
      </c>
      <c r="H34">
        <v>28</v>
      </c>
      <c r="I34">
        <v>4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1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>
        <v>3</v>
      </c>
      <c r="AG34" t="s">
        <v>206</v>
      </c>
    </row>
    <row r="35" spans="1:33" x14ac:dyDescent="0.2">
      <c r="A35">
        <v>1</v>
      </c>
      <c r="B35" t="s">
        <v>158</v>
      </c>
      <c r="C35" t="s">
        <v>111</v>
      </c>
      <c r="D35">
        <v>17</v>
      </c>
      <c r="E35">
        <v>725701.28871290898</v>
      </c>
      <c r="F35">
        <v>0</v>
      </c>
      <c r="G35">
        <v>0</v>
      </c>
      <c r="H35">
        <v>28</v>
      </c>
      <c r="I35">
        <v>4</v>
      </c>
      <c r="J35" t="s">
        <v>213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1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>
        <v>3</v>
      </c>
      <c r="AG35" t="s">
        <v>206</v>
      </c>
    </row>
    <row r="36" spans="1:33" x14ac:dyDescent="0.2">
      <c r="A36">
        <v>1</v>
      </c>
      <c r="B36" t="s">
        <v>158</v>
      </c>
      <c r="C36" t="s">
        <v>122</v>
      </c>
      <c r="D36">
        <v>17</v>
      </c>
      <c r="E36">
        <v>342266.29982586001</v>
      </c>
      <c r="F36">
        <v>0</v>
      </c>
      <c r="G36">
        <v>0</v>
      </c>
      <c r="H36">
        <v>28</v>
      </c>
      <c r="I36">
        <v>4</v>
      </c>
      <c r="J36" t="s">
        <v>145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>
        <v>3</v>
      </c>
      <c r="AG36" t="s">
        <v>206</v>
      </c>
    </row>
    <row r="37" spans="1:33" x14ac:dyDescent="0.2">
      <c r="A37">
        <v>1</v>
      </c>
      <c r="B37" t="s">
        <v>158</v>
      </c>
      <c r="C37" t="s">
        <v>118</v>
      </c>
      <c r="D37">
        <v>13</v>
      </c>
      <c r="E37">
        <v>834201.13865495601</v>
      </c>
      <c r="F37">
        <v>0</v>
      </c>
      <c r="G37">
        <v>0</v>
      </c>
      <c r="H37">
        <v>28</v>
      </c>
      <c r="I37">
        <v>2</v>
      </c>
      <c r="J37" t="s">
        <v>146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>
        <v>-1</v>
      </c>
      <c r="AF37">
        <v>3</v>
      </c>
      <c r="AG37" t="s">
        <v>206</v>
      </c>
    </row>
    <row r="38" spans="1:33" x14ac:dyDescent="0.2">
      <c r="A38">
        <v>1</v>
      </c>
      <c r="B38" t="s">
        <v>158</v>
      </c>
      <c r="C38" t="s">
        <v>112</v>
      </c>
      <c r="D38">
        <v>0</v>
      </c>
      <c r="E38">
        <v>379168.096715817</v>
      </c>
      <c r="F38">
        <v>0</v>
      </c>
      <c r="G38">
        <v>0</v>
      </c>
      <c r="H38">
        <v>28</v>
      </c>
      <c r="I38">
        <v>0</v>
      </c>
      <c r="J38" t="s">
        <v>128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>
        <v>3</v>
      </c>
      <c r="AG38" t="s">
        <v>214</v>
      </c>
    </row>
    <row r="39" spans="1:33" x14ac:dyDescent="0.2">
      <c r="A39">
        <v>1</v>
      </c>
      <c r="B39" t="s">
        <v>158</v>
      </c>
      <c r="C39" t="s">
        <v>123</v>
      </c>
      <c r="D39">
        <v>0</v>
      </c>
      <c r="E39">
        <v>66169.327819952698</v>
      </c>
      <c r="F39">
        <v>0</v>
      </c>
      <c r="G39">
        <v>0</v>
      </c>
      <c r="H39">
        <v>28</v>
      </c>
      <c r="I39">
        <v>0</v>
      </c>
      <c r="J39" t="s">
        <v>128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>
        <v>3</v>
      </c>
      <c r="AG39" t="s">
        <v>215</v>
      </c>
    </row>
    <row r="40" spans="1:33" x14ac:dyDescent="0.2">
      <c r="A40">
        <v>1</v>
      </c>
      <c r="B40" t="s">
        <v>158</v>
      </c>
      <c r="C40" t="s">
        <v>97</v>
      </c>
      <c r="D40">
        <v>18</v>
      </c>
      <c r="E40">
        <v>421626.07034481998</v>
      </c>
      <c r="F40">
        <v>0</v>
      </c>
      <c r="G40">
        <v>0</v>
      </c>
      <c r="H40">
        <v>28</v>
      </c>
      <c r="I40">
        <v>4</v>
      </c>
      <c r="J40" t="s">
        <v>147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1</v>
      </c>
      <c r="AD40" t="b">
        <v>0</v>
      </c>
      <c r="AE40">
        <v>-1</v>
      </c>
      <c r="AF40">
        <v>3</v>
      </c>
      <c r="AG40" t="s">
        <v>206</v>
      </c>
    </row>
    <row r="41" spans="1:33" x14ac:dyDescent="0.2">
      <c r="A41">
        <v>1</v>
      </c>
      <c r="B41" t="s">
        <v>158</v>
      </c>
      <c r="C41" t="s">
        <v>119</v>
      </c>
      <c r="D41">
        <v>0</v>
      </c>
      <c r="E41">
        <v>1946589.6342249999</v>
      </c>
      <c r="F41">
        <v>0</v>
      </c>
      <c r="G41">
        <v>0</v>
      </c>
      <c r="H41">
        <v>28</v>
      </c>
      <c r="I41">
        <v>0</v>
      </c>
      <c r="J41" t="s">
        <v>148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1</v>
      </c>
      <c r="AE41">
        <v>-1</v>
      </c>
      <c r="AF41">
        <v>3</v>
      </c>
      <c r="AG41" t="s">
        <v>206</v>
      </c>
    </row>
    <row r="42" spans="1:33" x14ac:dyDescent="0.2">
      <c r="A42">
        <v>1</v>
      </c>
      <c r="B42" t="s">
        <v>159</v>
      </c>
      <c r="C42" t="s">
        <v>105</v>
      </c>
      <c r="D42">
        <v>0</v>
      </c>
      <c r="E42">
        <v>1557156.04056906</v>
      </c>
      <c r="F42">
        <v>27</v>
      </c>
      <c r="G42">
        <v>0</v>
      </c>
      <c r="H42">
        <v>213</v>
      </c>
      <c r="I42">
        <v>0</v>
      </c>
      <c r="J42" t="s">
        <v>216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>
        <v>3</v>
      </c>
      <c r="AG42" t="s">
        <v>206</v>
      </c>
    </row>
    <row r="43" spans="1:33" x14ac:dyDescent="0.2">
      <c r="A43">
        <v>1</v>
      </c>
      <c r="B43" t="s">
        <v>159</v>
      </c>
      <c r="C43" t="s">
        <v>113</v>
      </c>
      <c r="D43">
        <v>0</v>
      </c>
      <c r="E43">
        <v>2915105.5396771901</v>
      </c>
      <c r="F43">
        <v>27</v>
      </c>
      <c r="G43">
        <v>0</v>
      </c>
      <c r="H43">
        <v>213</v>
      </c>
      <c r="I43">
        <v>0</v>
      </c>
      <c r="J43" t="s">
        <v>126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0</v>
      </c>
      <c r="AF43">
        <v>3</v>
      </c>
      <c r="AG43" t="s">
        <v>206</v>
      </c>
    </row>
    <row r="44" spans="1:33" x14ac:dyDescent="0.2">
      <c r="A44">
        <v>1</v>
      </c>
      <c r="B44" t="s">
        <v>159</v>
      </c>
      <c r="C44" t="s">
        <v>96</v>
      </c>
      <c r="D44">
        <v>0</v>
      </c>
      <c r="E44">
        <v>2658368.4919471801</v>
      </c>
      <c r="F44">
        <v>27</v>
      </c>
      <c r="G44">
        <v>0</v>
      </c>
      <c r="H44">
        <v>213</v>
      </c>
      <c r="I44">
        <v>0</v>
      </c>
      <c r="J44" t="s">
        <v>126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1</v>
      </c>
      <c r="AF44">
        <v>3</v>
      </c>
      <c r="AG44" t="s">
        <v>206</v>
      </c>
    </row>
    <row r="45" spans="1:33" x14ac:dyDescent="0.2">
      <c r="A45">
        <v>1</v>
      </c>
      <c r="B45" t="s">
        <v>159</v>
      </c>
      <c r="C45" t="s">
        <v>104</v>
      </c>
      <c r="D45">
        <v>0</v>
      </c>
      <c r="E45">
        <v>1632879.7131879199</v>
      </c>
      <c r="F45">
        <v>27</v>
      </c>
      <c r="G45">
        <v>0</v>
      </c>
      <c r="H45">
        <v>213</v>
      </c>
      <c r="I45">
        <v>0</v>
      </c>
      <c r="J45" t="s">
        <v>126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100</v>
      </c>
      <c r="AF45">
        <v>3</v>
      </c>
      <c r="AG45" t="s">
        <v>206</v>
      </c>
    </row>
    <row r="46" spans="1:33" x14ac:dyDescent="0.2">
      <c r="A46">
        <v>1</v>
      </c>
      <c r="B46" t="s">
        <v>159</v>
      </c>
      <c r="C46" t="s">
        <v>114</v>
      </c>
      <c r="D46">
        <v>0</v>
      </c>
      <c r="E46">
        <v>1729476.22465598</v>
      </c>
      <c r="F46">
        <v>27</v>
      </c>
      <c r="G46">
        <v>0</v>
      </c>
      <c r="H46">
        <v>213</v>
      </c>
      <c r="I46">
        <v>0</v>
      </c>
      <c r="J46" t="s">
        <v>126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110</v>
      </c>
      <c r="AF46">
        <v>3</v>
      </c>
      <c r="AG46" t="s">
        <v>206</v>
      </c>
    </row>
    <row r="47" spans="1:33" x14ac:dyDescent="0.2">
      <c r="A47">
        <v>1</v>
      </c>
      <c r="B47" t="s">
        <v>159</v>
      </c>
      <c r="C47" t="s">
        <v>107</v>
      </c>
      <c r="D47">
        <v>0</v>
      </c>
      <c r="E47">
        <v>1631520.26901301</v>
      </c>
      <c r="F47">
        <v>27</v>
      </c>
      <c r="G47">
        <v>0</v>
      </c>
      <c r="H47">
        <v>213</v>
      </c>
      <c r="I47">
        <v>0</v>
      </c>
      <c r="J47" t="s">
        <v>126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120</v>
      </c>
      <c r="AF47">
        <v>3</v>
      </c>
      <c r="AG47" t="s">
        <v>206</v>
      </c>
    </row>
    <row r="48" spans="1:33" x14ac:dyDescent="0.2">
      <c r="A48">
        <v>1</v>
      </c>
      <c r="B48" t="s">
        <v>159</v>
      </c>
      <c r="C48" t="s">
        <v>110</v>
      </c>
      <c r="D48">
        <v>0</v>
      </c>
      <c r="E48">
        <v>1623789.1451290301</v>
      </c>
      <c r="F48">
        <v>27</v>
      </c>
      <c r="G48">
        <v>0</v>
      </c>
      <c r="H48">
        <v>213</v>
      </c>
      <c r="I48">
        <v>0</v>
      </c>
      <c r="J48" t="s">
        <v>126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150</v>
      </c>
      <c r="AF48">
        <v>3</v>
      </c>
      <c r="AG48" t="s">
        <v>206</v>
      </c>
    </row>
    <row r="49" spans="1:33" x14ac:dyDescent="0.2">
      <c r="A49">
        <v>1</v>
      </c>
      <c r="B49" t="s">
        <v>159</v>
      </c>
      <c r="C49" t="s">
        <v>93</v>
      </c>
      <c r="D49">
        <v>0</v>
      </c>
      <c r="E49">
        <v>1641010.0322670699</v>
      </c>
      <c r="F49">
        <v>27</v>
      </c>
      <c r="G49">
        <v>0</v>
      </c>
      <c r="H49">
        <v>213</v>
      </c>
      <c r="I49">
        <v>0</v>
      </c>
      <c r="J49" t="s">
        <v>126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200</v>
      </c>
      <c r="AF49">
        <v>3</v>
      </c>
      <c r="AG49" t="s">
        <v>206</v>
      </c>
    </row>
    <row r="50" spans="1:33" x14ac:dyDescent="0.2">
      <c r="A50">
        <v>1</v>
      </c>
      <c r="B50" t="s">
        <v>159</v>
      </c>
      <c r="C50" t="s">
        <v>102</v>
      </c>
      <c r="D50">
        <v>0</v>
      </c>
      <c r="E50">
        <v>1633509.2423968001</v>
      </c>
      <c r="F50">
        <v>27</v>
      </c>
      <c r="G50">
        <v>0</v>
      </c>
      <c r="H50">
        <v>213</v>
      </c>
      <c r="I50">
        <v>0</v>
      </c>
      <c r="J50" t="s">
        <v>126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50</v>
      </c>
      <c r="AF50">
        <v>3</v>
      </c>
      <c r="AG50" t="s">
        <v>206</v>
      </c>
    </row>
    <row r="51" spans="1:33" x14ac:dyDescent="0.2">
      <c r="A51">
        <v>1</v>
      </c>
      <c r="B51" t="s">
        <v>159</v>
      </c>
      <c r="C51" t="s">
        <v>87</v>
      </c>
      <c r="D51">
        <v>0</v>
      </c>
      <c r="E51">
        <v>867929.64626406296</v>
      </c>
      <c r="F51">
        <v>27</v>
      </c>
      <c r="G51">
        <v>0</v>
      </c>
      <c r="H51">
        <v>213</v>
      </c>
      <c r="I51">
        <v>0</v>
      </c>
      <c r="J51" t="s">
        <v>126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0</v>
      </c>
      <c r="AF51">
        <v>3</v>
      </c>
      <c r="AG51" t="s">
        <v>206</v>
      </c>
    </row>
    <row r="52" spans="1:33" x14ac:dyDescent="0.2">
      <c r="A52">
        <v>1</v>
      </c>
      <c r="B52" t="s">
        <v>159</v>
      </c>
      <c r="C52" t="s">
        <v>106</v>
      </c>
      <c r="D52">
        <v>0</v>
      </c>
      <c r="E52">
        <v>1600918.6629538799</v>
      </c>
      <c r="F52">
        <v>27</v>
      </c>
      <c r="G52">
        <v>0</v>
      </c>
      <c r="H52">
        <v>213</v>
      </c>
      <c r="I52">
        <v>0</v>
      </c>
      <c r="J52" t="s">
        <v>126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80</v>
      </c>
      <c r="AF52">
        <v>3</v>
      </c>
      <c r="AG52" t="s">
        <v>206</v>
      </c>
    </row>
    <row r="53" spans="1:33" x14ac:dyDescent="0.2">
      <c r="A53">
        <v>1</v>
      </c>
      <c r="B53" t="s">
        <v>159</v>
      </c>
      <c r="C53" t="s">
        <v>109</v>
      </c>
      <c r="D53">
        <v>0</v>
      </c>
      <c r="E53">
        <v>1767735.1893810499</v>
      </c>
      <c r="F53">
        <v>27</v>
      </c>
      <c r="G53">
        <v>0</v>
      </c>
      <c r="H53">
        <v>213</v>
      </c>
      <c r="I53">
        <v>0</v>
      </c>
      <c r="J53" t="s">
        <v>126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90</v>
      </c>
      <c r="AF53">
        <v>3</v>
      </c>
      <c r="AG53" t="s">
        <v>206</v>
      </c>
    </row>
    <row r="54" spans="1:33" x14ac:dyDescent="0.2">
      <c r="A54">
        <v>1</v>
      </c>
      <c r="B54" t="s">
        <v>159</v>
      </c>
      <c r="C54" t="s">
        <v>116</v>
      </c>
      <c r="D54">
        <v>0</v>
      </c>
      <c r="E54">
        <v>458054.11081085901</v>
      </c>
      <c r="F54">
        <v>27</v>
      </c>
      <c r="G54">
        <v>0</v>
      </c>
      <c r="H54">
        <v>213</v>
      </c>
      <c r="I54">
        <v>0</v>
      </c>
      <c r="J54" t="s">
        <v>207</v>
      </c>
      <c r="K54" t="b">
        <v>0</v>
      </c>
      <c r="L54" t="b">
        <v>1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>
        <v>3</v>
      </c>
      <c r="AG54" t="s">
        <v>206</v>
      </c>
    </row>
    <row r="55" spans="1:33" x14ac:dyDescent="0.2">
      <c r="A55">
        <v>1</v>
      </c>
      <c r="B55" t="s">
        <v>159</v>
      </c>
      <c r="C55" t="s">
        <v>89</v>
      </c>
      <c r="D55">
        <v>0</v>
      </c>
      <c r="E55">
        <v>663776.22737106797</v>
      </c>
      <c r="F55">
        <v>27</v>
      </c>
      <c r="G55">
        <v>0</v>
      </c>
      <c r="H55">
        <v>213</v>
      </c>
      <c r="I55">
        <v>0</v>
      </c>
      <c r="J55" t="s">
        <v>208</v>
      </c>
      <c r="K55" t="b">
        <v>0</v>
      </c>
      <c r="L55" t="b">
        <v>0</v>
      </c>
      <c r="M55" t="b">
        <v>1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>
        <v>3</v>
      </c>
      <c r="AG55" t="s">
        <v>206</v>
      </c>
    </row>
    <row r="56" spans="1:33" x14ac:dyDescent="0.2">
      <c r="A56">
        <v>1</v>
      </c>
      <c r="B56" t="s">
        <v>159</v>
      </c>
      <c r="C56" t="s">
        <v>91</v>
      </c>
      <c r="D56">
        <v>0</v>
      </c>
      <c r="E56">
        <v>560816.33139704296</v>
      </c>
      <c r="F56">
        <v>27</v>
      </c>
      <c r="G56">
        <v>0</v>
      </c>
      <c r="H56">
        <v>213</v>
      </c>
      <c r="I56">
        <v>0</v>
      </c>
      <c r="J56" t="s">
        <v>209</v>
      </c>
      <c r="K56" t="b">
        <v>0</v>
      </c>
      <c r="L56" t="b">
        <v>0</v>
      </c>
      <c r="M56" t="b">
        <v>0</v>
      </c>
      <c r="N56" t="b">
        <v>1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>
        <v>3</v>
      </c>
      <c r="AG56" t="s">
        <v>206</v>
      </c>
    </row>
    <row r="57" spans="1:33" x14ac:dyDescent="0.2">
      <c r="A57">
        <v>1</v>
      </c>
      <c r="B57" t="s">
        <v>159</v>
      </c>
      <c r="C57" t="s">
        <v>95</v>
      </c>
      <c r="D57">
        <v>0</v>
      </c>
      <c r="E57">
        <v>519290.42577813298</v>
      </c>
      <c r="F57">
        <v>27</v>
      </c>
      <c r="G57">
        <v>0</v>
      </c>
      <c r="H57">
        <v>213</v>
      </c>
      <c r="I57">
        <v>0</v>
      </c>
      <c r="J57" t="s">
        <v>133</v>
      </c>
      <c r="K57" t="b">
        <v>0</v>
      </c>
      <c r="L57" t="b">
        <v>0</v>
      </c>
      <c r="M57" t="b">
        <v>0</v>
      </c>
      <c r="N57" t="b">
        <v>0</v>
      </c>
      <c r="O57" t="b">
        <v>1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>
        <v>3</v>
      </c>
      <c r="AG57" t="s">
        <v>206</v>
      </c>
    </row>
    <row r="58" spans="1:33" x14ac:dyDescent="0.2">
      <c r="A58">
        <v>1</v>
      </c>
      <c r="B58" t="s">
        <v>159</v>
      </c>
      <c r="C58" t="s">
        <v>103</v>
      </c>
      <c r="D58">
        <v>0</v>
      </c>
      <c r="E58">
        <v>553364.56680786796</v>
      </c>
      <c r="F58">
        <v>27</v>
      </c>
      <c r="G58">
        <v>0</v>
      </c>
      <c r="H58">
        <v>213</v>
      </c>
      <c r="I58">
        <v>0</v>
      </c>
      <c r="J58" t="s">
        <v>210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1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>
        <v>3</v>
      </c>
      <c r="AG58" t="s">
        <v>206</v>
      </c>
    </row>
    <row r="59" spans="1:33" x14ac:dyDescent="0.2">
      <c r="A59">
        <v>1</v>
      </c>
      <c r="B59" t="s">
        <v>159</v>
      </c>
      <c r="C59" t="s">
        <v>88</v>
      </c>
      <c r="D59">
        <v>35627</v>
      </c>
      <c r="E59">
        <v>1778317.81381298</v>
      </c>
      <c r="F59">
        <v>27</v>
      </c>
      <c r="G59">
        <v>0</v>
      </c>
      <c r="H59">
        <v>213</v>
      </c>
      <c r="I59">
        <v>35</v>
      </c>
      <c r="J59" t="s">
        <v>127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>
        <v>1</v>
      </c>
      <c r="AG59" t="s">
        <v>206</v>
      </c>
    </row>
    <row r="60" spans="1:33" x14ac:dyDescent="0.2">
      <c r="A60">
        <v>1</v>
      </c>
      <c r="B60" t="s">
        <v>159</v>
      </c>
      <c r="C60" t="s">
        <v>98</v>
      </c>
      <c r="D60">
        <v>0</v>
      </c>
      <c r="E60">
        <v>1431722.8435869301</v>
      </c>
      <c r="F60">
        <v>27</v>
      </c>
      <c r="G60">
        <v>0</v>
      </c>
      <c r="H60">
        <v>213</v>
      </c>
      <c r="I60">
        <v>0</v>
      </c>
      <c r="J60" t="s">
        <v>127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>
        <v>18</v>
      </c>
      <c r="AG60" t="s">
        <v>206</v>
      </c>
    </row>
    <row r="61" spans="1:33" x14ac:dyDescent="0.2">
      <c r="A61">
        <v>1</v>
      </c>
      <c r="B61" t="s">
        <v>159</v>
      </c>
      <c r="C61" t="s">
        <v>90</v>
      </c>
      <c r="D61">
        <v>16235</v>
      </c>
      <c r="E61">
        <v>1849176.99253303</v>
      </c>
      <c r="F61">
        <v>27</v>
      </c>
      <c r="G61">
        <v>0</v>
      </c>
      <c r="H61">
        <v>213</v>
      </c>
      <c r="I61">
        <v>21</v>
      </c>
      <c r="J61" t="s">
        <v>127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>
        <v>2</v>
      </c>
      <c r="AG61" t="s">
        <v>206</v>
      </c>
    </row>
    <row r="62" spans="1:33" x14ac:dyDescent="0.2">
      <c r="A62">
        <v>1</v>
      </c>
      <c r="B62" t="s">
        <v>159</v>
      </c>
      <c r="C62" t="s">
        <v>94</v>
      </c>
      <c r="D62">
        <v>0</v>
      </c>
      <c r="E62">
        <v>586862.64546494896</v>
      </c>
      <c r="F62">
        <v>27</v>
      </c>
      <c r="G62">
        <v>0</v>
      </c>
      <c r="H62">
        <v>213</v>
      </c>
      <c r="I62">
        <v>0</v>
      </c>
      <c r="J62" t="s">
        <v>127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>
        <v>3</v>
      </c>
      <c r="AG62" t="s">
        <v>206</v>
      </c>
    </row>
    <row r="63" spans="1:33" x14ac:dyDescent="0.2">
      <c r="A63">
        <v>1</v>
      </c>
      <c r="B63" t="s">
        <v>159</v>
      </c>
      <c r="C63" t="s">
        <v>115</v>
      </c>
      <c r="D63">
        <v>0</v>
      </c>
      <c r="E63">
        <v>6409753.7914209496</v>
      </c>
      <c r="F63">
        <v>27</v>
      </c>
      <c r="G63">
        <v>0</v>
      </c>
      <c r="H63">
        <v>213</v>
      </c>
      <c r="I63">
        <v>0</v>
      </c>
      <c r="J63" t="s">
        <v>127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>
        <v>4</v>
      </c>
      <c r="AG63" t="s">
        <v>206</v>
      </c>
    </row>
    <row r="64" spans="1:33" x14ac:dyDescent="0.2">
      <c r="A64">
        <v>1</v>
      </c>
      <c r="B64" t="s">
        <v>159</v>
      </c>
      <c r="C64" t="s">
        <v>101</v>
      </c>
      <c r="D64">
        <v>0</v>
      </c>
      <c r="E64">
        <v>559904.87526101002</v>
      </c>
      <c r="F64">
        <v>27</v>
      </c>
      <c r="G64">
        <v>0</v>
      </c>
      <c r="H64">
        <v>213</v>
      </c>
      <c r="I64">
        <v>0</v>
      </c>
      <c r="J64" t="s">
        <v>127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>
        <v>5</v>
      </c>
      <c r="AG64" t="s">
        <v>206</v>
      </c>
    </row>
    <row r="65" spans="1:33" x14ac:dyDescent="0.2">
      <c r="A65">
        <v>1</v>
      </c>
      <c r="B65" t="s">
        <v>159</v>
      </c>
      <c r="C65" t="s">
        <v>100</v>
      </c>
      <c r="D65">
        <v>0</v>
      </c>
      <c r="E65">
        <v>445792.64210094698</v>
      </c>
      <c r="F65">
        <v>27</v>
      </c>
      <c r="G65">
        <v>0</v>
      </c>
      <c r="H65">
        <v>213</v>
      </c>
      <c r="I65">
        <v>0</v>
      </c>
      <c r="J65" t="s">
        <v>127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>
        <v>6</v>
      </c>
      <c r="AG65" t="s">
        <v>206</v>
      </c>
    </row>
    <row r="66" spans="1:33" x14ac:dyDescent="0.2">
      <c r="A66">
        <v>1</v>
      </c>
      <c r="B66" t="s">
        <v>159</v>
      </c>
      <c r="C66" t="s">
        <v>124</v>
      </c>
      <c r="D66">
        <v>7168</v>
      </c>
      <c r="E66">
        <v>4319600.36239703</v>
      </c>
      <c r="F66">
        <v>27</v>
      </c>
      <c r="G66">
        <v>0</v>
      </c>
      <c r="H66">
        <v>213</v>
      </c>
      <c r="I66">
        <v>17</v>
      </c>
      <c r="J66" t="s">
        <v>135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1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>
        <v>3</v>
      </c>
      <c r="AG66" t="s">
        <v>206</v>
      </c>
    </row>
    <row r="67" spans="1:33" x14ac:dyDescent="0.2">
      <c r="A67">
        <v>1</v>
      </c>
      <c r="B67" t="s">
        <v>159</v>
      </c>
      <c r="C67" t="s">
        <v>117</v>
      </c>
      <c r="D67">
        <v>10582</v>
      </c>
      <c r="E67">
        <v>2316403.9201189298</v>
      </c>
      <c r="F67">
        <v>27</v>
      </c>
      <c r="G67">
        <v>0</v>
      </c>
      <c r="H67">
        <v>213</v>
      </c>
      <c r="I67">
        <v>21</v>
      </c>
      <c r="J67" t="s">
        <v>136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1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>
        <v>3</v>
      </c>
      <c r="AG67" t="s">
        <v>206</v>
      </c>
    </row>
    <row r="68" spans="1:33" x14ac:dyDescent="0.2">
      <c r="A68">
        <v>1</v>
      </c>
      <c r="B68" t="s">
        <v>159</v>
      </c>
      <c r="C68" t="s">
        <v>99</v>
      </c>
      <c r="D68">
        <v>0</v>
      </c>
      <c r="E68">
        <v>7204777.6187430099</v>
      </c>
      <c r="F68">
        <v>27</v>
      </c>
      <c r="G68">
        <v>0</v>
      </c>
      <c r="H68">
        <v>213</v>
      </c>
      <c r="I68">
        <v>0</v>
      </c>
      <c r="J68" t="s">
        <v>211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1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>
        <v>3</v>
      </c>
      <c r="AG68" t="s">
        <v>206</v>
      </c>
    </row>
    <row r="69" spans="1:33" x14ac:dyDescent="0.2">
      <c r="A69">
        <v>1</v>
      </c>
      <c r="B69" t="s">
        <v>159</v>
      </c>
      <c r="C69" t="s">
        <v>92</v>
      </c>
      <c r="D69">
        <v>0</v>
      </c>
      <c r="E69">
        <v>665479.77406904101</v>
      </c>
      <c r="F69">
        <v>27</v>
      </c>
      <c r="G69">
        <v>0</v>
      </c>
      <c r="H69">
        <v>213</v>
      </c>
      <c r="I69">
        <v>0</v>
      </c>
      <c r="J69" t="s">
        <v>138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>
        <v>3</v>
      </c>
      <c r="AG69" t="s">
        <v>206</v>
      </c>
    </row>
    <row r="70" spans="1:33" x14ac:dyDescent="0.2">
      <c r="A70">
        <v>1</v>
      </c>
      <c r="B70" t="s">
        <v>159</v>
      </c>
      <c r="C70" t="s">
        <v>86</v>
      </c>
      <c r="D70">
        <v>0</v>
      </c>
      <c r="E70">
        <v>590157.75632578798</v>
      </c>
      <c r="F70">
        <v>27</v>
      </c>
      <c r="G70">
        <v>0</v>
      </c>
      <c r="H70">
        <v>213</v>
      </c>
      <c r="I70">
        <v>0</v>
      </c>
      <c r="J70" t="s">
        <v>139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1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>
        <v>3</v>
      </c>
      <c r="AG70" t="s">
        <v>206</v>
      </c>
    </row>
    <row r="71" spans="1:33" x14ac:dyDescent="0.2">
      <c r="A71">
        <v>1</v>
      </c>
      <c r="B71" t="s">
        <v>159</v>
      </c>
      <c r="C71" t="s">
        <v>121</v>
      </c>
      <c r="D71">
        <v>0</v>
      </c>
      <c r="E71">
        <v>677112.74861986702</v>
      </c>
      <c r="F71">
        <v>27</v>
      </c>
      <c r="G71">
        <v>0</v>
      </c>
      <c r="H71">
        <v>213</v>
      </c>
      <c r="I71">
        <v>0</v>
      </c>
      <c r="J71" t="s">
        <v>140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>
        <v>3</v>
      </c>
      <c r="AG71" t="s">
        <v>206</v>
      </c>
    </row>
    <row r="72" spans="1:33" x14ac:dyDescent="0.2">
      <c r="A72">
        <v>1</v>
      </c>
      <c r="B72" t="s">
        <v>159</v>
      </c>
      <c r="C72" t="s">
        <v>120</v>
      </c>
      <c r="D72">
        <v>0</v>
      </c>
      <c r="E72">
        <v>505554.19910186902</v>
      </c>
      <c r="F72">
        <v>27</v>
      </c>
      <c r="G72">
        <v>0</v>
      </c>
      <c r="H72">
        <v>213</v>
      </c>
      <c r="I72">
        <v>0</v>
      </c>
      <c r="J72" t="s">
        <v>212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1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>
        <v>3</v>
      </c>
      <c r="AG72" t="s">
        <v>206</v>
      </c>
    </row>
    <row r="73" spans="1:33" x14ac:dyDescent="0.2">
      <c r="A73">
        <v>1</v>
      </c>
      <c r="B73" t="s">
        <v>159</v>
      </c>
      <c r="C73" t="s">
        <v>125</v>
      </c>
      <c r="D73">
        <v>4444</v>
      </c>
      <c r="E73">
        <v>1070000.5668129299</v>
      </c>
      <c r="F73">
        <v>27</v>
      </c>
      <c r="G73">
        <v>0</v>
      </c>
      <c r="H73">
        <v>213</v>
      </c>
      <c r="I73">
        <v>19</v>
      </c>
      <c r="J73" t="s">
        <v>142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1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>
        <v>3</v>
      </c>
      <c r="AG73" t="s">
        <v>206</v>
      </c>
    </row>
    <row r="74" spans="1:33" x14ac:dyDescent="0.2">
      <c r="A74">
        <v>1</v>
      </c>
      <c r="B74" t="s">
        <v>159</v>
      </c>
      <c r="C74" t="s">
        <v>108</v>
      </c>
      <c r="D74">
        <v>0</v>
      </c>
      <c r="E74">
        <v>500759.501812979</v>
      </c>
      <c r="F74">
        <v>27</v>
      </c>
      <c r="G74">
        <v>0</v>
      </c>
      <c r="H74">
        <v>213</v>
      </c>
      <c r="I74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1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>
        <v>3</v>
      </c>
      <c r="AG74" t="s">
        <v>206</v>
      </c>
    </row>
    <row r="75" spans="1:33" x14ac:dyDescent="0.2">
      <c r="A75">
        <v>1</v>
      </c>
      <c r="B75" t="s">
        <v>159</v>
      </c>
      <c r="C75" t="s">
        <v>111</v>
      </c>
      <c r="D75">
        <v>0</v>
      </c>
      <c r="E75">
        <v>7203724.4043659801</v>
      </c>
      <c r="F75">
        <v>27</v>
      </c>
      <c r="G75">
        <v>0</v>
      </c>
      <c r="H75">
        <v>213</v>
      </c>
      <c r="I75">
        <v>0</v>
      </c>
      <c r="J75" t="s">
        <v>213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1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>
        <v>3</v>
      </c>
      <c r="AG75" t="s">
        <v>206</v>
      </c>
    </row>
    <row r="76" spans="1:33" x14ac:dyDescent="0.2">
      <c r="A76">
        <v>1</v>
      </c>
      <c r="B76" t="s">
        <v>159</v>
      </c>
      <c r="C76" t="s">
        <v>122</v>
      </c>
      <c r="D76">
        <v>317</v>
      </c>
      <c r="E76">
        <v>1082111.6177239399</v>
      </c>
      <c r="F76">
        <v>27</v>
      </c>
      <c r="G76">
        <v>1</v>
      </c>
      <c r="H76">
        <v>213</v>
      </c>
      <c r="I76">
        <v>10</v>
      </c>
      <c r="J76" t="s">
        <v>145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>
        <v>3</v>
      </c>
      <c r="AG76" t="s">
        <v>206</v>
      </c>
    </row>
    <row r="77" spans="1:33" x14ac:dyDescent="0.2">
      <c r="A77">
        <v>1</v>
      </c>
      <c r="B77" t="s">
        <v>159</v>
      </c>
      <c r="C77" t="s">
        <v>118</v>
      </c>
      <c r="D77">
        <v>0</v>
      </c>
      <c r="E77">
        <v>676190.51561388106</v>
      </c>
      <c r="F77">
        <v>27</v>
      </c>
      <c r="G77">
        <v>0</v>
      </c>
      <c r="H77">
        <v>213</v>
      </c>
      <c r="I77">
        <v>0</v>
      </c>
      <c r="J77" t="s">
        <v>146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>
        <v>-1</v>
      </c>
      <c r="AF77">
        <v>3</v>
      </c>
      <c r="AG77" t="s">
        <v>206</v>
      </c>
    </row>
    <row r="78" spans="1:33" x14ac:dyDescent="0.2">
      <c r="A78">
        <v>1</v>
      </c>
      <c r="B78" t="s">
        <v>159</v>
      </c>
      <c r="C78" t="s">
        <v>112</v>
      </c>
      <c r="D78">
        <v>0</v>
      </c>
      <c r="E78">
        <v>7203080.1739632096</v>
      </c>
      <c r="F78">
        <v>27</v>
      </c>
      <c r="G78">
        <v>0</v>
      </c>
      <c r="H78">
        <v>213</v>
      </c>
      <c r="I78">
        <v>0</v>
      </c>
      <c r="J78" t="s">
        <v>128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>
        <v>3</v>
      </c>
      <c r="AG78" t="s">
        <v>214</v>
      </c>
    </row>
    <row r="79" spans="1:33" x14ac:dyDescent="0.2">
      <c r="A79">
        <v>1</v>
      </c>
      <c r="B79" t="s">
        <v>159</v>
      </c>
      <c r="C79" t="s">
        <v>123</v>
      </c>
      <c r="D79">
        <v>0</v>
      </c>
      <c r="E79">
        <v>78464.900369988696</v>
      </c>
      <c r="F79">
        <v>27</v>
      </c>
      <c r="G79">
        <v>0</v>
      </c>
      <c r="H79">
        <v>213</v>
      </c>
      <c r="I79">
        <v>0</v>
      </c>
      <c r="J79" t="s">
        <v>128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>
        <v>3</v>
      </c>
      <c r="AG79" t="s">
        <v>215</v>
      </c>
    </row>
    <row r="80" spans="1:33" x14ac:dyDescent="0.2">
      <c r="A80">
        <v>1</v>
      </c>
      <c r="B80" t="s">
        <v>159</v>
      </c>
      <c r="C80" t="s">
        <v>97</v>
      </c>
      <c r="D80">
        <v>0</v>
      </c>
      <c r="E80">
        <v>359196.59106596297</v>
      </c>
      <c r="F80">
        <v>27</v>
      </c>
      <c r="G80">
        <v>0</v>
      </c>
      <c r="H80">
        <v>213</v>
      </c>
      <c r="I80">
        <v>0</v>
      </c>
      <c r="J80" t="s">
        <v>147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1</v>
      </c>
      <c r="AD80" t="b">
        <v>0</v>
      </c>
      <c r="AE80">
        <v>-1</v>
      </c>
      <c r="AF80">
        <v>3</v>
      </c>
      <c r="AG80" t="s">
        <v>206</v>
      </c>
    </row>
    <row r="81" spans="1:33" x14ac:dyDescent="0.2">
      <c r="A81">
        <v>1</v>
      </c>
      <c r="B81" t="s">
        <v>159</v>
      </c>
      <c r="C81" t="s">
        <v>119</v>
      </c>
      <c r="D81">
        <v>17505</v>
      </c>
      <c r="E81">
        <v>1269926.435519</v>
      </c>
      <c r="F81">
        <v>27</v>
      </c>
      <c r="G81">
        <v>0</v>
      </c>
      <c r="H81">
        <v>213</v>
      </c>
      <c r="I81">
        <v>20</v>
      </c>
      <c r="J81" t="s">
        <v>148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>
        <v>-1</v>
      </c>
      <c r="AF81">
        <v>3</v>
      </c>
      <c r="AG81" t="s">
        <v>206</v>
      </c>
    </row>
    <row r="82" spans="1:33" x14ac:dyDescent="0.2">
      <c r="A82">
        <v>1</v>
      </c>
      <c r="B82" t="s">
        <v>160</v>
      </c>
      <c r="C82" t="s">
        <v>105</v>
      </c>
      <c r="D82">
        <v>4353</v>
      </c>
      <c r="E82">
        <v>5552406.5716378298</v>
      </c>
      <c r="F82">
        <v>0</v>
      </c>
      <c r="G82">
        <v>0</v>
      </c>
      <c r="H82">
        <v>12</v>
      </c>
      <c r="I82">
        <v>10</v>
      </c>
      <c r="J82" t="s">
        <v>216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>
        <v>3</v>
      </c>
      <c r="AG82" t="s">
        <v>206</v>
      </c>
    </row>
    <row r="83" spans="1:33" x14ac:dyDescent="0.2">
      <c r="A83">
        <v>1</v>
      </c>
      <c r="B83" t="s">
        <v>160</v>
      </c>
      <c r="C83" t="s">
        <v>113</v>
      </c>
      <c r="D83">
        <v>0</v>
      </c>
      <c r="E83">
        <v>796766.77617500501</v>
      </c>
      <c r="F83">
        <v>0</v>
      </c>
      <c r="G83">
        <v>0</v>
      </c>
      <c r="H83">
        <v>12</v>
      </c>
      <c r="I83">
        <v>0</v>
      </c>
      <c r="J83" t="s">
        <v>126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0</v>
      </c>
      <c r="AF83">
        <v>3</v>
      </c>
      <c r="AG83" t="s">
        <v>206</v>
      </c>
    </row>
    <row r="84" spans="1:33" x14ac:dyDescent="0.2">
      <c r="A84">
        <v>1</v>
      </c>
      <c r="B84" t="s">
        <v>160</v>
      </c>
      <c r="C84" t="s">
        <v>96</v>
      </c>
      <c r="D84">
        <v>0</v>
      </c>
      <c r="E84">
        <v>752804.37091109296</v>
      </c>
      <c r="F84">
        <v>0</v>
      </c>
      <c r="G84">
        <v>0</v>
      </c>
      <c r="H84">
        <v>12</v>
      </c>
      <c r="I84">
        <v>0</v>
      </c>
      <c r="J84" t="s">
        <v>126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1</v>
      </c>
      <c r="AF84">
        <v>3</v>
      </c>
      <c r="AG84" t="s">
        <v>206</v>
      </c>
    </row>
    <row r="85" spans="1:33" x14ac:dyDescent="0.2">
      <c r="A85">
        <v>1</v>
      </c>
      <c r="B85" t="s">
        <v>160</v>
      </c>
      <c r="C85" t="s">
        <v>104</v>
      </c>
      <c r="D85">
        <v>4353</v>
      </c>
      <c r="E85">
        <v>1194487.6332378399</v>
      </c>
      <c r="F85">
        <v>0</v>
      </c>
      <c r="G85">
        <v>0</v>
      </c>
      <c r="H85">
        <v>12</v>
      </c>
      <c r="I85">
        <v>10</v>
      </c>
      <c r="J85" t="s">
        <v>126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100</v>
      </c>
      <c r="AF85">
        <v>3</v>
      </c>
      <c r="AG85" t="s">
        <v>206</v>
      </c>
    </row>
    <row r="86" spans="1:33" x14ac:dyDescent="0.2">
      <c r="A86">
        <v>1</v>
      </c>
      <c r="B86" t="s">
        <v>160</v>
      </c>
      <c r="C86" t="s">
        <v>114</v>
      </c>
      <c r="D86">
        <v>4353</v>
      </c>
      <c r="E86">
        <v>1103349.9129810301</v>
      </c>
      <c r="F86">
        <v>0</v>
      </c>
      <c r="G86">
        <v>0</v>
      </c>
      <c r="H86">
        <v>12</v>
      </c>
      <c r="I86">
        <v>10</v>
      </c>
      <c r="J86" t="s">
        <v>126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110</v>
      </c>
      <c r="AF86">
        <v>3</v>
      </c>
      <c r="AG86" t="s">
        <v>206</v>
      </c>
    </row>
    <row r="87" spans="1:33" x14ac:dyDescent="0.2">
      <c r="A87">
        <v>1</v>
      </c>
      <c r="B87" t="s">
        <v>160</v>
      </c>
      <c r="C87" t="s">
        <v>107</v>
      </c>
      <c r="D87">
        <v>4353</v>
      </c>
      <c r="E87">
        <v>1214804.8022368399</v>
      </c>
      <c r="F87">
        <v>0</v>
      </c>
      <c r="G87">
        <v>0</v>
      </c>
      <c r="H87">
        <v>12</v>
      </c>
      <c r="I87">
        <v>10</v>
      </c>
      <c r="J87" t="s">
        <v>126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120</v>
      </c>
      <c r="AF87">
        <v>3</v>
      </c>
      <c r="AG87" t="s">
        <v>206</v>
      </c>
    </row>
    <row r="88" spans="1:33" x14ac:dyDescent="0.2">
      <c r="A88">
        <v>1</v>
      </c>
      <c r="B88" t="s">
        <v>160</v>
      </c>
      <c r="C88" t="s">
        <v>110</v>
      </c>
      <c r="D88">
        <v>4353</v>
      </c>
      <c r="E88">
        <v>1355766.4922058999</v>
      </c>
      <c r="F88">
        <v>0</v>
      </c>
      <c r="G88">
        <v>0</v>
      </c>
      <c r="H88">
        <v>12</v>
      </c>
      <c r="I88">
        <v>10</v>
      </c>
      <c r="J88" t="s">
        <v>126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150</v>
      </c>
      <c r="AF88">
        <v>3</v>
      </c>
      <c r="AG88" t="s">
        <v>206</v>
      </c>
    </row>
    <row r="89" spans="1:33" x14ac:dyDescent="0.2">
      <c r="A89">
        <v>1</v>
      </c>
      <c r="B89" t="s">
        <v>160</v>
      </c>
      <c r="C89" t="s">
        <v>93</v>
      </c>
      <c r="D89">
        <v>4353</v>
      </c>
      <c r="E89">
        <v>1196323.4291900799</v>
      </c>
      <c r="F89">
        <v>0</v>
      </c>
      <c r="G89">
        <v>0</v>
      </c>
      <c r="H89">
        <v>12</v>
      </c>
      <c r="I89">
        <v>10</v>
      </c>
      <c r="J89" t="s">
        <v>126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200</v>
      </c>
      <c r="AF89">
        <v>3</v>
      </c>
      <c r="AG89" t="s">
        <v>206</v>
      </c>
    </row>
    <row r="90" spans="1:33" x14ac:dyDescent="0.2">
      <c r="A90">
        <v>1</v>
      </c>
      <c r="B90" t="s">
        <v>160</v>
      </c>
      <c r="C90" t="s">
        <v>102</v>
      </c>
      <c r="D90">
        <v>4353</v>
      </c>
      <c r="E90">
        <v>1254088.43457908</v>
      </c>
      <c r="F90">
        <v>0</v>
      </c>
      <c r="G90">
        <v>0</v>
      </c>
      <c r="H90">
        <v>12</v>
      </c>
      <c r="I90">
        <v>10</v>
      </c>
      <c r="J90" t="s">
        <v>126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50</v>
      </c>
      <c r="AF90">
        <v>3</v>
      </c>
      <c r="AG90" t="s">
        <v>206</v>
      </c>
    </row>
    <row r="91" spans="1:33" x14ac:dyDescent="0.2">
      <c r="A91">
        <v>1</v>
      </c>
      <c r="B91" t="s">
        <v>160</v>
      </c>
      <c r="C91" t="s">
        <v>87</v>
      </c>
      <c r="D91">
        <v>4353</v>
      </c>
      <c r="E91">
        <v>630410.49394011497</v>
      </c>
      <c r="F91">
        <v>0</v>
      </c>
      <c r="G91">
        <v>0</v>
      </c>
      <c r="H91">
        <v>12</v>
      </c>
      <c r="I91">
        <v>10</v>
      </c>
      <c r="J91" t="s">
        <v>126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0</v>
      </c>
      <c r="AF91">
        <v>3</v>
      </c>
      <c r="AG91" t="s">
        <v>206</v>
      </c>
    </row>
    <row r="92" spans="1:33" x14ac:dyDescent="0.2">
      <c r="A92">
        <v>1</v>
      </c>
      <c r="B92" t="s">
        <v>160</v>
      </c>
      <c r="C92" t="s">
        <v>106</v>
      </c>
      <c r="D92">
        <v>4353</v>
      </c>
      <c r="E92">
        <v>1138264.5013260101</v>
      </c>
      <c r="F92">
        <v>0</v>
      </c>
      <c r="G92">
        <v>0</v>
      </c>
      <c r="H92">
        <v>12</v>
      </c>
      <c r="I92">
        <v>10</v>
      </c>
      <c r="J92" t="s">
        <v>126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80</v>
      </c>
      <c r="AF92">
        <v>3</v>
      </c>
      <c r="AG92" t="s">
        <v>206</v>
      </c>
    </row>
    <row r="93" spans="1:33" x14ac:dyDescent="0.2">
      <c r="A93">
        <v>1</v>
      </c>
      <c r="B93" t="s">
        <v>160</v>
      </c>
      <c r="C93" t="s">
        <v>109</v>
      </c>
      <c r="D93">
        <v>4353</v>
      </c>
      <c r="E93">
        <v>1266029.5347329199</v>
      </c>
      <c r="F93">
        <v>0</v>
      </c>
      <c r="G93">
        <v>0</v>
      </c>
      <c r="H93">
        <v>12</v>
      </c>
      <c r="I93">
        <v>10</v>
      </c>
      <c r="J93" t="s">
        <v>126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90</v>
      </c>
      <c r="AF93">
        <v>3</v>
      </c>
      <c r="AG93" t="s">
        <v>206</v>
      </c>
    </row>
    <row r="94" spans="1:33" x14ac:dyDescent="0.2">
      <c r="A94">
        <v>1</v>
      </c>
      <c r="B94" t="s">
        <v>160</v>
      </c>
      <c r="C94" t="s">
        <v>116</v>
      </c>
      <c r="D94">
        <v>4353</v>
      </c>
      <c r="E94">
        <v>429459.42190405901</v>
      </c>
      <c r="F94">
        <v>0</v>
      </c>
      <c r="G94">
        <v>0</v>
      </c>
      <c r="H94">
        <v>12</v>
      </c>
      <c r="I94">
        <v>10</v>
      </c>
      <c r="J94" t="s">
        <v>207</v>
      </c>
      <c r="K94" t="b">
        <v>0</v>
      </c>
      <c r="L94" t="b">
        <v>1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>
        <v>3</v>
      </c>
      <c r="AG94" t="s">
        <v>206</v>
      </c>
    </row>
    <row r="95" spans="1:33" x14ac:dyDescent="0.2">
      <c r="A95">
        <v>1</v>
      </c>
      <c r="B95" t="s">
        <v>160</v>
      </c>
      <c r="C95" t="s">
        <v>89</v>
      </c>
      <c r="D95">
        <v>4353</v>
      </c>
      <c r="E95">
        <v>384834.79706803302</v>
      </c>
      <c r="F95">
        <v>0</v>
      </c>
      <c r="G95">
        <v>0</v>
      </c>
      <c r="H95">
        <v>12</v>
      </c>
      <c r="I95">
        <v>10</v>
      </c>
      <c r="J95" t="s">
        <v>208</v>
      </c>
      <c r="K95" t="b">
        <v>0</v>
      </c>
      <c r="L95" t="b">
        <v>0</v>
      </c>
      <c r="M95" t="b">
        <v>1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>
        <v>3</v>
      </c>
      <c r="AG95" t="s">
        <v>206</v>
      </c>
    </row>
    <row r="96" spans="1:33" x14ac:dyDescent="0.2">
      <c r="A96">
        <v>1</v>
      </c>
      <c r="B96" t="s">
        <v>160</v>
      </c>
      <c r="C96" t="s">
        <v>91</v>
      </c>
      <c r="D96">
        <v>3993</v>
      </c>
      <c r="E96">
        <v>391911.87430196401</v>
      </c>
      <c r="F96">
        <v>0</v>
      </c>
      <c r="G96">
        <v>0</v>
      </c>
      <c r="H96">
        <v>12</v>
      </c>
      <c r="I96">
        <v>10</v>
      </c>
      <c r="J96" t="s">
        <v>209</v>
      </c>
      <c r="K96" t="b">
        <v>0</v>
      </c>
      <c r="L96" t="b">
        <v>0</v>
      </c>
      <c r="M96" t="b">
        <v>0</v>
      </c>
      <c r="N96" t="b">
        <v>1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>
        <v>3</v>
      </c>
      <c r="AG96" t="s">
        <v>206</v>
      </c>
    </row>
    <row r="97" spans="1:33" x14ac:dyDescent="0.2">
      <c r="A97">
        <v>1</v>
      </c>
      <c r="B97" t="s">
        <v>160</v>
      </c>
      <c r="C97" t="s">
        <v>95</v>
      </c>
      <c r="D97">
        <v>11239</v>
      </c>
      <c r="E97">
        <v>458125.89293089602</v>
      </c>
      <c r="F97">
        <v>0</v>
      </c>
      <c r="G97">
        <v>0</v>
      </c>
      <c r="H97">
        <v>12</v>
      </c>
      <c r="I97">
        <v>10</v>
      </c>
      <c r="J97" t="s">
        <v>133</v>
      </c>
      <c r="K97" t="b">
        <v>0</v>
      </c>
      <c r="L97" t="b">
        <v>0</v>
      </c>
      <c r="M97" t="b">
        <v>0</v>
      </c>
      <c r="N97" t="b">
        <v>0</v>
      </c>
      <c r="O97" t="b">
        <v>1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>
        <v>3</v>
      </c>
      <c r="AG97" t="s">
        <v>206</v>
      </c>
    </row>
    <row r="98" spans="1:33" x14ac:dyDescent="0.2">
      <c r="A98">
        <v>1</v>
      </c>
      <c r="B98" t="s">
        <v>160</v>
      </c>
      <c r="C98" t="s">
        <v>103</v>
      </c>
      <c r="D98">
        <v>4353</v>
      </c>
      <c r="E98">
        <v>517405.52747389302</v>
      </c>
      <c r="F98">
        <v>0</v>
      </c>
      <c r="G98">
        <v>0</v>
      </c>
      <c r="H98">
        <v>12</v>
      </c>
      <c r="I98">
        <v>10</v>
      </c>
      <c r="J98" t="s">
        <v>210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>
        <v>3</v>
      </c>
      <c r="AG98" t="s">
        <v>206</v>
      </c>
    </row>
    <row r="99" spans="1:33" x14ac:dyDescent="0.2">
      <c r="A99">
        <v>1</v>
      </c>
      <c r="B99" t="s">
        <v>160</v>
      </c>
      <c r="C99" t="s">
        <v>88</v>
      </c>
      <c r="D99">
        <v>1095</v>
      </c>
      <c r="E99">
        <v>312220.10947996698</v>
      </c>
      <c r="F99">
        <v>0</v>
      </c>
      <c r="G99">
        <v>0</v>
      </c>
      <c r="H99">
        <v>12</v>
      </c>
      <c r="I99">
        <v>12</v>
      </c>
      <c r="J99" t="s">
        <v>127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>
        <v>1</v>
      </c>
      <c r="AG99" t="s">
        <v>206</v>
      </c>
    </row>
    <row r="100" spans="1:33" x14ac:dyDescent="0.2">
      <c r="A100">
        <v>1</v>
      </c>
      <c r="B100" t="s">
        <v>160</v>
      </c>
      <c r="C100" t="s">
        <v>98</v>
      </c>
      <c r="D100">
        <v>0</v>
      </c>
      <c r="E100">
        <v>7203907.2469528699</v>
      </c>
      <c r="F100">
        <v>0</v>
      </c>
      <c r="G100">
        <v>0</v>
      </c>
      <c r="H100">
        <v>12</v>
      </c>
      <c r="I100">
        <v>0</v>
      </c>
      <c r="J100" t="s">
        <v>127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>
        <v>18</v>
      </c>
      <c r="AG100" t="s">
        <v>206</v>
      </c>
    </row>
    <row r="101" spans="1:33" x14ac:dyDescent="0.2">
      <c r="A101">
        <v>1</v>
      </c>
      <c r="B101" t="s">
        <v>160</v>
      </c>
      <c r="C101" t="s">
        <v>90</v>
      </c>
      <c r="D101">
        <v>2459</v>
      </c>
      <c r="E101">
        <v>337378.11271403899</v>
      </c>
      <c r="F101">
        <v>0</v>
      </c>
      <c r="G101">
        <v>0</v>
      </c>
      <c r="H101">
        <v>12</v>
      </c>
      <c r="I101">
        <v>12</v>
      </c>
      <c r="J101" t="s">
        <v>127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>
        <v>2</v>
      </c>
      <c r="AG101" t="s">
        <v>206</v>
      </c>
    </row>
    <row r="102" spans="1:33" x14ac:dyDescent="0.2">
      <c r="A102">
        <v>1</v>
      </c>
      <c r="B102" t="s">
        <v>160</v>
      </c>
      <c r="C102" t="s">
        <v>94</v>
      </c>
      <c r="D102">
        <v>4353</v>
      </c>
      <c r="E102">
        <v>494063.37102502497</v>
      </c>
      <c r="F102">
        <v>0</v>
      </c>
      <c r="G102">
        <v>0</v>
      </c>
      <c r="H102">
        <v>12</v>
      </c>
      <c r="I102">
        <v>10</v>
      </c>
      <c r="J102" t="s">
        <v>127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>
        <v>3</v>
      </c>
      <c r="AG102" t="s">
        <v>206</v>
      </c>
    </row>
    <row r="103" spans="1:33" x14ac:dyDescent="0.2">
      <c r="A103">
        <v>1</v>
      </c>
      <c r="B103" t="s">
        <v>160</v>
      </c>
      <c r="C103" t="s">
        <v>115</v>
      </c>
      <c r="D103">
        <v>4389</v>
      </c>
      <c r="E103">
        <v>604484.63204712595</v>
      </c>
      <c r="F103">
        <v>0</v>
      </c>
      <c r="G103">
        <v>0</v>
      </c>
      <c r="H103">
        <v>12</v>
      </c>
      <c r="I103">
        <v>10</v>
      </c>
      <c r="J103" t="s">
        <v>127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>
        <v>4</v>
      </c>
      <c r="AG103" t="s">
        <v>206</v>
      </c>
    </row>
    <row r="104" spans="1:33" x14ac:dyDescent="0.2">
      <c r="A104">
        <v>1</v>
      </c>
      <c r="B104" t="s">
        <v>160</v>
      </c>
      <c r="C104" t="s">
        <v>101</v>
      </c>
      <c r="D104">
        <v>4357</v>
      </c>
      <c r="E104">
        <v>857396.21537993604</v>
      </c>
      <c r="F104">
        <v>0</v>
      </c>
      <c r="G104">
        <v>0</v>
      </c>
      <c r="H104">
        <v>12</v>
      </c>
      <c r="I104">
        <v>10</v>
      </c>
      <c r="J104" t="s">
        <v>127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>
        <v>5</v>
      </c>
      <c r="AG104" t="s">
        <v>206</v>
      </c>
    </row>
    <row r="105" spans="1:33" x14ac:dyDescent="0.2">
      <c r="A105">
        <v>1</v>
      </c>
      <c r="B105" t="s">
        <v>160</v>
      </c>
      <c r="C105" t="s">
        <v>100</v>
      </c>
      <c r="D105">
        <v>0</v>
      </c>
      <c r="E105">
        <v>7204470.0271119298</v>
      </c>
      <c r="F105">
        <v>0</v>
      </c>
      <c r="G105">
        <v>0</v>
      </c>
      <c r="H105">
        <v>12</v>
      </c>
      <c r="I105">
        <v>0</v>
      </c>
      <c r="J105" t="s">
        <v>127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>
        <v>6</v>
      </c>
      <c r="AG105" t="s">
        <v>206</v>
      </c>
    </row>
    <row r="106" spans="1:33" x14ac:dyDescent="0.2">
      <c r="A106">
        <v>1</v>
      </c>
      <c r="B106" t="s">
        <v>160</v>
      </c>
      <c r="C106" t="s">
        <v>124</v>
      </c>
      <c r="D106">
        <v>2211</v>
      </c>
      <c r="E106">
        <v>394912.35312516801</v>
      </c>
      <c r="F106">
        <v>0</v>
      </c>
      <c r="G106">
        <v>0</v>
      </c>
      <c r="H106">
        <v>12</v>
      </c>
      <c r="I106">
        <v>10</v>
      </c>
      <c r="J106" t="s">
        <v>135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1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>
        <v>3</v>
      </c>
      <c r="AG106" t="s">
        <v>206</v>
      </c>
    </row>
    <row r="107" spans="1:33" x14ac:dyDescent="0.2">
      <c r="A107">
        <v>1</v>
      </c>
      <c r="B107" t="s">
        <v>160</v>
      </c>
      <c r="C107" t="s">
        <v>117</v>
      </c>
      <c r="D107">
        <v>4811</v>
      </c>
      <c r="E107">
        <v>653063.77310701599</v>
      </c>
      <c r="F107">
        <v>0</v>
      </c>
      <c r="G107">
        <v>0</v>
      </c>
      <c r="H107">
        <v>12</v>
      </c>
      <c r="I107">
        <v>12</v>
      </c>
      <c r="J107" t="s">
        <v>136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1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>
        <v>3</v>
      </c>
      <c r="AG107" t="s">
        <v>206</v>
      </c>
    </row>
    <row r="108" spans="1:33" x14ac:dyDescent="0.2">
      <c r="A108">
        <v>1</v>
      </c>
      <c r="B108" t="s">
        <v>160</v>
      </c>
      <c r="C108" t="s">
        <v>99</v>
      </c>
      <c r="D108">
        <v>4811</v>
      </c>
      <c r="E108">
        <v>644559.12398407201</v>
      </c>
      <c r="F108">
        <v>0</v>
      </c>
      <c r="G108">
        <v>0</v>
      </c>
      <c r="H108">
        <v>12</v>
      </c>
      <c r="I108">
        <v>12</v>
      </c>
      <c r="J108" t="s">
        <v>211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>
        <v>3</v>
      </c>
      <c r="AG108" t="s">
        <v>206</v>
      </c>
    </row>
    <row r="109" spans="1:33" x14ac:dyDescent="0.2">
      <c r="A109">
        <v>1</v>
      </c>
      <c r="B109" t="s">
        <v>160</v>
      </c>
      <c r="C109" t="s">
        <v>92</v>
      </c>
      <c r="D109">
        <v>5181</v>
      </c>
      <c r="E109">
        <v>584734.14000798902</v>
      </c>
      <c r="F109">
        <v>0</v>
      </c>
      <c r="G109">
        <v>0</v>
      </c>
      <c r="H109">
        <v>12</v>
      </c>
      <c r="I109">
        <v>10</v>
      </c>
      <c r="J109" t="s">
        <v>138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>
        <v>3</v>
      </c>
      <c r="AG109" t="s">
        <v>206</v>
      </c>
    </row>
    <row r="110" spans="1:33" x14ac:dyDescent="0.2">
      <c r="A110">
        <v>1</v>
      </c>
      <c r="B110" t="s">
        <v>160</v>
      </c>
      <c r="C110" t="s">
        <v>86</v>
      </c>
      <c r="D110">
        <v>4353</v>
      </c>
      <c r="E110">
        <v>554392.835784005</v>
      </c>
      <c r="F110">
        <v>0</v>
      </c>
      <c r="G110">
        <v>0</v>
      </c>
      <c r="H110">
        <v>12</v>
      </c>
      <c r="I110">
        <v>10</v>
      </c>
      <c r="J110" t="s">
        <v>139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1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>
        <v>3</v>
      </c>
      <c r="AG110" t="s">
        <v>206</v>
      </c>
    </row>
    <row r="111" spans="1:33" x14ac:dyDescent="0.2">
      <c r="A111">
        <v>1</v>
      </c>
      <c r="B111" t="s">
        <v>160</v>
      </c>
      <c r="C111" t="s">
        <v>121</v>
      </c>
      <c r="D111">
        <v>4353</v>
      </c>
      <c r="E111">
        <v>423342.66570699401</v>
      </c>
      <c r="F111">
        <v>0</v>
      </c>
      <c r="G111">
        <v>0</v>
      </c>
      <c r="H111">
        <v>12</v>
      </c>
      <c r="I111">
        <v>10</v>
      </c>
      <c r="J111" t="s">
        <v>140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1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>
        <v>3</v>
      </c>
      <c r="AG111" t="s">
        <v>206</v>
      </c>
    </row>
    <row r="112" spans="1:33" x14ac:dyDescent="0.2">
      <c r="A112">
        <v>1</v>
      </c>
      <c r="B112" t="s">
        <v>160</v>
      </c>
      <c r="C112" t="s">
        <v>120</v>
      </c>
      <c r="D112">
        <v>4353</v>
      </c>
      <c r="E112">
        <v>498092.820204794</v>
      </c>
      <c r="F112">
        <v>0</v>
      </c>
      <c r="G112">
        <v>0</v>
      </c>
      <c r="H112">
        <v>12</v>
      </c>
      <c r="I112">
        <v>10</v>
      </c>
      <c r="J112" t="s">
        <v>212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1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>
        <v>3</v>
      </c>
      <c r="AG112" t="s">
        <v>206</v>
      </c>
    </row>
    <row r="113" spans="1:33" x14ac:dyDescent="0.2">
      <c r="A113">
        <v>1</v>
      </c>
      <c r="B113" t="s">
        <v>160</v>
      </c>
      <c r="C113" t="s">
        <v>125</v>
      </c>
      <c r="D113">
        <v>3198</v>
      </c>
      <c r="E113">
        <v>352789.940171875</v>
      </c>
      <c r="F113">
        <v>0</v>
      </c>
      <c r="G113">
        <v>0</v>
      </c>
      <c r="H113">
        <v>12</v>
      </c>
      <c r="I113">
        <v>8</v>
      </c>
      <c r="J113" t="s">
        <v>142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>
        <v>3</v>
      </c>
      <c r="AG113" t="s">
        <v>206</v>
      </c>
    </row>
    <row r="114" spans="1:33" x14ac:dyDescent="0.2">
      <c r="A114">
        <v>1</v>
      </c>
      <c r="B114" t="s">
        <v>160</v>
      </c>
      <c r="C114" t="s">
        <v>108</v>
      </c>
      <c r="D114">
        <v>4353</v>
      </c>
      <c r="E114">
        <v>488860.39696400898</v>
      </c>
      <c r="F114">
        <v>0</v>
      </c>
      <c r="G114">
        <v>0</v>
      </c>
      <c r="H114">
        <v>12</v>
      </c>
      <c r="I114">
        <v>10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1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>
        <v>3</v>
      </c>
      <c r="AG114" t="s">
        <v>206</v>
      </c>
    </row>
    <row r="115" spans="1:33" x14ac:dyDescent="0.2">
      <c r="A115">
        <v>1</v>
      </c>
      <c r="B115" t="s">
        <v>160</v>
      </c>
      <c r="C115" t="s">
        <v>111</v>
      </c>
      <c r="D115">
        <v>4353</v>
      </c>
      <c r="E115">
        <v>446462.91618398298</v>
      </c>
      <c r="F115">
        <v>0</v>
      </c>
      <c r="G115">
        <v>0</v>
      </c>
      <c r="H115">
        <v>12</v>
      </c>
      <c r="I115">
        <v>10</v>
      </c>
      <c r="J115" t="s">
        <v>213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1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>
        <v>3</v>
      </c>
      <c r="AG115" t="s">
        <v>206</v>
      </c>
    </row>
    <row r="116" spans="1:33" x14ac:dyDescent="0.2">
      <c r="A116">
        <v>1</v>
      </c>
      <c r="B116" t="s">
        <v>160</v>
      </c>
      <c r="C116" t="s">
        <v>122</v>
      </c>
      <c r="D116">
        <v>4353</v>
      </c>
      <c r="E116">
        <v>351554.85578696203</v>
      </c>
      <c r="F116">
        <v>0</v>
      </c>
      <c r="G116">
        <v>0</v>
      </c>
      <c r="H116">
        <v>12</v>
      </c>
      <c r="I116">
        <v>10</v>
      </c>
      <c r="J116" t="s">
        <v>145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>
        <v>-1</v>
      </c>
      <c r="AF116">
        <v>3</v>
      </c>
      <c r="AG116" t="s">
        <v>206</v>
      </c>
    </row>
    <row r="117" spans="1:33" x14ac:dyDescent="0.2">
      <c r="A117">
        <v>1</v>
      </c>
      <c r="B117" t="s">
        <v>160</v>
      </c>
      <c r="C117" t="s">
        <v>118</v>
      </c>
      <c r="D117">
        <v>4325</v>
      </c>
      <c r="E117">
        <v>499874.812748981</v>
      </c>
      <c r="F117">
        <v>0</v>
      </c>
      <c r="G117">
        <v>0</v>
      </c>
      <c r="H117">
        <v>12</v>
      </c>
      <c r="I117">
        <v>10</v>
      </c>
      <c r="J117" t="s">
        <v>146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>
        <v>-1</v>
      </c>
      <c r="AF117">
        <v>3</v>
      </c>
      <c r="AG117" t="s">
        <v>206</v>
      </c>
    </row>
    <row r="118" spans="1:33" x14ac:dyDescent="0.2">
      <c r="A118">
        <v>1</v>
      </c>
      <c r="B118" t="s">
        <v>160</v>
      </c>
      <c r="C118" t="s">
        <v>112</v>
      </c>
      <c r="D118">
        <v>0</v>
      </c>
      <c r="E118">
        <v>7202825.7621820001</v>
      </c>
      <c r="F118">
        <v>0</v>
      </c>
      <c r="G118">
        <v>0</v>
      </c>
      <c r="H118">
        <v>12</v>
      </c>
      <c r="I118">
        <v>0</v>
      </c>
      <c r="J118" t="s">
        <v>128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>
        <v>3</v>
      </c>
      <c r="AG118" t="s">
        <v>214</v>
      </c>
    </row>
    <row r="119" spans="1:33" x14ac:dyDescent="0.2">
      <c r="A119">
        <v>1</v>
      </c>
      <c r="B119" t="s">
        <v>160</v>
      </c>
      <c r="C119" t="s">
        <v>123</v>
      </c>
      <c r="D119">
        <v>0</v>
      </c>
      <c r="E119">
        <v>68150.905710877807</v>
      </c>
      <c r="F119">
        <v>0</v>
      </c>
      <c r="G119">
        <v>0</v>
      </c>
      <c r="H119">
        <v>12</v>
      </c>
      <c r="I119">
        <v>0</v>
      </c>
      <c r="J119" t="s">
        <v>128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>
        <v>3</v>
      </c>
      <c r="AG119" t="s">
        <v>215</v>
      </c>
    </row>
    <row r="120" spans="1:33" x14ac:dyDescent="0.2">
      <c r="A120">
        <v>1</v>
      </c>
      <c r="B120" t="s">
        <v>160</v>
      </c>
      <c r="C120" t="s">
        <v>97</v>
      </c>
      <c r="D120">
        <v>4668</v>
      </c>
      <c r="E120">
        <v>204518.16042186599</v>
      </c>
      <c r="F120">
        <v>0</v>
      </c>
      <c r="G120">
        <v>0</v>
      </c>
      <c r="H120">
        <v>12</v>
      </c>
      <c r="I120">
        <v>10</v>
      </c>
      <c r="J120" t="s">
        <v>147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1</v>
      </c>
      <c r="AD120" t="b">
        <v>0</v>
      </c>
      <c r="AE120">
        <v>-1</v>
      </c>
      <c r="AF120">
        <v>3</v>
      </c>
      <c r="AG120" t="s">
        <v>206</v>
      </c>
    </row>
    <row r="121" spans="1:33" x14ac:dyDescent="0.2">
      <c r="A121">
        <v>1</v>
      </c>
      <c r="B121" t="s">
        <v>160</v>
      </c>
      <c r="C121" t="s">
        <v>119</v>
      </c>
      <c r="D121">
        <v>1436</v>
      </c>
      <c r="E121">
        <v>206023.09809508701</v>
      </c>
      <c r="F121">
        <v>0</v>
      </c>
      <c r="G121">
        <v>0</v>
      </c>
      <c r="H121">
        <v>12</v>
      </c>
      <c r="I121">
        <v>12</v>
      </c>
      <c r="J121" t="s">
        <v>148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>
        <v>-1</v>
      </c>
      <c r="AF121">
        <v>3</v>
      </c>
      <c r="AG121" t="s">
        <v>206</v>
      </c>
    </row>
    <row r="122" spans="1:33" x14ac:dyDescent="0.2">
      <c r="A122">
        <v>1</v>
      </c>
      <c r="B122" t="s">
        <v>162</v>
      </c>
      <c r="C122" t="s">
        <v>105</v>
      </c>
      <c r="D122">
        <v>0</v>
      </c>
      <c r="E122">
        <v>4583202.2536981301</v>
      </c>
      <c r="F122">
        <v>0</v>
      </c>
      <c r="G122">
        <v>0</v>
      </c>
      <c r="H122">
        <v>0</v>
      </c>
      <c r="I122">
        <v>0</v>
      </c>
      <c r="J122" t="s">
        <v>216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>
        <v>3</v>
      </c>
      <c r="AG122" t="s">
        <v>206</v>
      </c>
    </row>
    <row r="123" spans="1:33" x14ac:dyDescent="0.2">
      <c r="A123">
        <v>1</v>
      </c>
      <c r="B123" t="s">
        <v>162</v>
      </c>
      <c r="C123" t="s">
        <v>113</v>
      </c>
      <c r="D123">
        <v>0</v>
      </c>
      <c r="E123">
        <v>7210116.9914552001</v>
      </c>
      <c r="F123">
        <v>0</v>
      </c>
      <c r="G123">
        <v>0</v>
      </c>
      <c r="H123">
        <v>0</v>
      </c>
      <c r="I123">
        <v>0</v>
      </c>
      <c r="J123" t="s">
        <v>126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0</v>
      </c>
      <c r="AF123">
        <v>3</v>
      </c>
      <c r="AG123" t="s">
        <v>206</v>
      </c>
    </row>
    <row r="124" spans="1:33" x14ac:dyDescent="0.2">
      <c r="A124">
        <v>1</v>
      </c>
      <c r="B124" t="s">
        <v>162</v>
      </c>
      <c r="C124" t="s">
        <v>96</v>
      </c>
      <c r="D124">
        <v>0</v>
      </c>
      <c r="E124">
        <v>7207847.5864299098</v>
      </c>
      <c r="F124">
        <v>0</v>
      </c>
      <c r="G124">
        <v>0</v>
      </c>
      <c r="H124">
        <v>0</v>
      </c>
      <c r="I124">
        <v>0</v>
      </c>
      <c r="J124" t="s">
        <v>126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1</v>
      </c>
      <c r="AF124">
        <v>3</v>
      </c>
      <c r="AG124" t="s">
        <v>206</v>
      </c>
    </row>
    <row r="125" spans="1:33" x14ac:dyDescent="0.2">
      <c r="A125">
        <v>1</v>
      </c>
      <c r="B125" t="s">
        <v>162</v>
      </c>
      <c r="C125" t="s">
        <v>104</v>
      </c>
      <c r="D125">
        <v>0</v>
      </c>
      <c r="E125">
        <v>7210274.0237570796</v>
      </c>
      <c r="F125">
        <v>0</v>
      </c>
      <c r="G125">
        <v>0</v>
      </c>
      <c r="H125">
        <v>0</v>
      </c>
      <c r="I125">
        <v>0</v>
      </c>
      <c r="J125" t="s">
        <v>126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100</v>
      </c>
      <c r="AF125">
        <v>3</v>
      </c>
      <c r="AG125" t="s">
        <v>206</v>
      </c>
    </row>
    <row r="126" spans="1:33" x14ac:dyDescent="0.2">
      <c r="A126">
        <v>1</v>
      </c>
      <c r="B126" t="s">
        <v>162</v>
      </c>
      <c r="C126" t="s">
        <v>114</v>
      </c>
      <c r="D126">
        <v>0</v>
      </c>
      <c r="E126">
        <v>7210357.5379170896</v>
      </c>
      <c r="F126">
        <v>0</v>
      </c>
      <c r="G126">
        <v>0</v>
      </c>
      <c r="H126">
        <v>0</v>
      </c>
      <c r="I126">
        <v>0</v>
      </c>
      <c r="J126" t="s">
        <v>126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110</v>
      </c>
      <c r="AF126">
        <v>3</v>
      </c>
      <c r="AG126" t="s">
        <v>206</v>
      </c>
    </row>
    <row r="127" spans="1:33" x14ac:dyDescent="0.2">
      <c r="A127">
        <v>1</v>
      </c>
      <c r="B127" t="s">
        <v>162</v>
      </c>
      <c r="C127" t="s">
        <v>107</v>
      </c>
      <c r="D127">
        <v>0</v>
      </c>
      <c r="E127">
        <v>7209689.5500018699</v>
      </c>
      <c r="F127">
        <v>0</v>
      </c>
      <c r="G127">
        <v>0</v>
      </c>
      <c r="H127">
        <v>0</v>
      </c>
      <c r="I127">
        <v>0</v>
      </c>
      <c r="J127" t="s">
        <v>126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120</v>
      </c>
      <c r="AF127">
        <v>3</v>
      </c>
      <c r="AG127" t="s">
        <v>206</v>
      </c>
    </row>
    <row r="128" spans="1:33" x14ac:dyDescent="0.2">
      <c r="A128">
        <v>1</v>
      </c>
      <c r="B128" t="s">
        <v>162</v>
      </c>
      <c r="C128" t="s">
        <v>110</v>
      </c>
      <c r="D128">
        <v>0</v>
      </c>
      <c r="E128">
        <v>7208511.2907700203</v>
      </c>
      <c r="F128">
        <v>0</v>
      </c>
      <c r="G128">
        <v>0</v>
      </c>
      <c r="H128">
        <v>0</v>
      </c>
      <c r="I128">
        <v>0</v>
      </c>
      <c r="J128" t="s">
        <v>126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150</v>
      </c>
      <c r="AF128">
        <v>3</v>
      </c>
      <c r="AG128" t="s">
        <v>206</v>
      </c>
    </row>
    <row r="129" spans="1:33" x14ac:dyDescent="0.2">
      <c r="A129">
        <v>1</v>
      </c>
      <c r="B129" t="s">
        <v>162</v>
      </c>
      <c r="C129" t="s">
        <v>93</v>
      </c>
      <c r="D129">
        <v>0</v>
      </c>
      <c r="E129">
        <v>7206940.6497830003</v>
      </c>
      <c r="F129">
        <v>0</v>
      </c>
      <c r="G129">
        <v>0</v>
      </c>
      <c r="H129">
        <v>0</v>
      </c>
      <c r="I129">
        <v>0</v>
      </c>
      <c r="J129" t="s">
        <v>126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200</v>
      </c>
      <c r="AF129">
        <v>3</v>
      </c>
      <c r="AG129" t="s">
        <v>206</v>
      </c>
    </row>
    <row r="130" spans="1:33" x14ac:dyDescent="0.2">
      <c r="A130">
        <v>1</v>
      </c>
      <c r="B130" t="s">
        <v>162</v>
      </c>
      <c r="C130" t="s">
        <v>102</v>
      </c>
      <c r="D130">
        <v>0</v>
      </c>
      <c r="E130">
        <v>7208314.3785749497</v>
      </c>
      <c r="F130">
        <v>0</v>
      </c>
      <c r="G130">
        <v>0</v>
      </c>
      <c r="H130">
        <v>0</v>
      </c>
      <c r="I130">
        <v>0</v>
      </c>
      <c r="J130" t="s">
        <v>126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50</v>
      </c>
      <c r="AF130">
        <v>3</v>
      </c>
      <c r="AG130" t="s">
        <v>206</v>
      </c>
    </row>
    <row r="131" spans="1:33" x14ac:dyDescent="0.2">
      <c r="A131">
        <v>1</v>
      </c>
      <c r="B131" t="s">
        <v>162</v>
      </c>
      <c r="C131" t="s">
        <v>87</v>
      </c>
      <c r="D131">
        <v>0</v>
      </c>
      <c r="E131">
        <v>7204940.9157049302</v>
      </c>
      <c r="F131">
        <v>0</v>
      </c>
      <c r="G131">
        <v>0</v>
      </c>
      <c r="H131">
        <v>0</v>
      </c>
      <c r="I131">
        <v>0</v>
      </c>
      <c r="J131" t="s">
        <v>126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0</v>
      </c>
      <c r="AF131">
        <v>3</v>
      </c>
      <c r="AG131" t="s">
        <v>206</v>
      </c>
    </row>
    <row r="132" spans="1:33" x14ac:dyDescent="0.2">
      <c r="A132">
        <v>1</v>
      </c>
      <c r="B132" t="s">
        <v>162</v>
      </c>
      <c r="C132" t="s">
        <v>106</v>
      </c>
      <c r="D132">
        <v>0</v>
      </c>
      <c r="E132">
        <v>7206674.2098960001</v>
      </c>
      <c r="F132">
        <v>0</v>
      </c>
      <c r="G132">
        <v>0</v>
      </c>
      <c r="H132">
        <v>0</v>
      </c>
      <c r="I132">
        <v>0</v>
      </c>
      <c r="J132" t="s">
        <v>126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80</v>
      </c>
      <c r="AF132">
        <v>3</v>
      </c>
      <c r="AG132" t="s">
        <v>206</v>
      </c>
    </row>
    <row r="133" spans="1:33" x14ac:dyDescent="0.2">
      <c r="A133">
        <v>1</v>
      </c>
      <c r="B133" t="s">
        <v>162</v>
      </c>
      <c r="C133" t="s">
        <v>109</v>
      </c>
      <c r="D133">
        <v>0</v>
      </c>
      <c r="E133">
        <v>7208421.89933802</v>
      </c>
      <c r="F133">
        <v>0</v>
      </c>
      <c r="G133">
        <v>0</v>
      </c>
      <c r="H133">
        <v>0</v>
      </c>
      <c r="I133">
        <v>0</v>
      </c>
      <c r="J133" t="s">
        <v>126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90</v>
      </c>
      <c r="AF133">
        <v>3</v>
      </c>
      <c r="AG133" t="s">
        <v>206</v>
      </c>
    </row>
    <row r="134" spans="1:33" x14ac:dyDescent="0.2">
      <c r="A134">
        <v>1</v>
      </c>
      <c r="B134" t="s">
        <v>162</v>
      </c>
      <c r="C134" t="s">
        <v>116</v>
      </c>
      <c r="D134">
        <v>0</v>
      </c>
      <c r="E134">
        <v>7204538.7750880299</v>
      </c>
      <c r="F134">
        <v>0</v>
      </c>
      <c r="G134">
        <v>0</v>
      </c>
      <c r="H134">
        <v>0</v>
      </c>
      <c r="I134">
        <v>0</v>
      </c>
      <c r="J134" t="s">
        <v>207</v>
      </c>
      <c r="K134" t="b">
        <v>0</v>
      </c>
      <c r="L134" t="b">
        <v>1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>
        <v>3</v>
      </c>
      <c r="AG134" t="s">
        <v>206</v>
      </c>
    </row>
    <row r="135" spans="1:33" x14ac:dyDescent="0.2">
      <c r="A135">
        <v>1</v>
      </c>
      <c r="B135" t="s">
        <v>162</v>
      </c>
      <c r="C135" t="s">
        <v>89</v>
      </c>
      <c r="D135">
        <v>0</v>
      </c>
      <c r="E135">
        <v>7204271.1109728497</v>
      </c>
      <c r="F135">
        <v>0</v>
      </c>
      <c r="G135">
        <v>0</v>
      </c>
      <c r="H135">
        <v>0</v>
      </c>
      <c r="I135">
        <v>0</v>
      </c>
      <c r="J135" t="s">
        <v>208</v>
      </c>
      <c r="K135" t="b">
        <v>0</v>
      </c>
      <c r="L135" t="b">
        <v>0</v>
      </c>
      <c r="M135" t="b">
        <v>1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>
        <v>3</v>
      </c>
      <c r="AG135" t="s">
        <v>206</v>
      </c>
    </row>
    <row r="136" spans="1:33" x14ac:dyDescent="0.2">
      <c r="A136">
        <v>1</v>
      </c>
      <c r="B136" t="s">
        <v>162</v>
      </c>
      <c r="C136" t="s">
        <v>91</v>
      </c>
      <c r="D136">
        <v>0</v>
      </c>
      <c r="E136">
        <v>7205170.42954103</v>
      </c>
      <c r="F136">
        <v>0</v>
      </c>
      <c r="G136">
        <v>0</v>
      </c>
      <c r="H136">
        <v>0</v>
      </c>
      <c r="I136">
        <v>0</v>
      </c>
      <c r="J136" t="s">
        <v>209</v>
      </c>
      <c r="K136" t="b">
        <v>0</v>
      </c>
      <c r="L136" t="b">
        <v>0</v>
      </c>
      <c r="M136" t="b">
        <v>0</v>
      </c>
      <c r="N136" t="b">
        <v>1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>
        <v>3</v>
      </c>
      <c r="AG136" t="s">
        <v>206</v>
      </c>
    </row>
    <row r="137" spans="1:33" x14ac:dyDescent="0.2">
      <c r="A137">
        <v>1</v>
      </c>
      <c r="B137" t="s">
        <v>162</v>
      </c>
      <c r="C137" t="s">
        <v>95</v>
      </c>
      <c r="D137">
        <v>0</v>
      </c>
      <c r="E137">
        <v>7204122.6299009202</v>
      </c>
      <c r="F137">
        <v>0</v>
      </c>
      <c r="G137">
        <v>0</v>
      </c>
      <c r="H137">
        <v>0</v>
      </c>
      <c r="I137">
        <v>0</v>
      </c>
      <c r="J137" t="s">
        <v>133</v>
      </c>
      <c r="K137" t="b">
        <v>0</v>
      </c>
      <c r="L137" t="b">
        <v>0</v>
      </c>
      <c r="M137" t="b">
        <v>0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>
        <v>3</v>
      </c>
      <c r="AG137" t="s">
        <v>206</v>
      </c>
    </row>
    <row r="138" spans="1:33" x14ac:dyDescent="0.2">
      <c r="A138">
        <v>1</v>
      </c>
      <c r="B138" t="s">
        <v>162</v>
      </c>
      <c r="C138" t="s">
        <v>103</v>
      </c>
      <c r="D138">
        <v>0</v>
      </c>
      <c r="E138">
        <v>7204432.6507758796</v>
      </c>
      <c r="F138">
        <v>0</v>
      </c>
      <c r="G138">
        <v>0</v>
      </c>
      <c r="H138">
        <v>0</v>
      </c>
      <c r="I138">
        <v>0</v>
      </c>
      <c r="J138" t="s">
        <v>210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1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>
        <v>3</v>
      </c>
      <c r="AG138" t="s">
        <v>206</v>
      </c>
    </row>
    <row r="139" spans="1:33" x14ac:dyDescent="0.2">
      <c r="A139">
        <v>1</v>
      </c>
      <c r="B139" t="s">
        <v>162</v>
      </c>
      <c r="C139" t="s">
        <v>88</v>
      </c>
      <c r="D139">
        <v>0</v>
      </c>
      <c r="E139">
        <v>7203234.02452794</v>
      </c>
      <c r="F139">
        <v>0</v>
      </c>
      <c r="G139">
        <v>0</v>
      </c>
      <c r="H139">
        <v>0</v>
      </c>
      <c r="I139">
        <v>0</v>
      </c>
      <c r="J139" t="s">
        <v>127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>
        <v>1</v>
      </c>
      <c r="AG139" t="s">
        <v>206</v>
      </c>
    </row>
    <row r="140" spans="1:33" x14ac:dyDescent="0.2">
      <c r="A140">
        <v>1</v>
      </c>
      <c r="B140" t="s">
        <v>162</v>
      </c>
      <c r="C140" t="s">
        <v>98</v>
      </c>
      <c r="D140">
        <v>0</v>
      </c>
      <c r="E140">
        <v>7206779.6482599797</v>
      </c>
      <c r="F140">
        <v>0</v>
      </c>
      <c r="G140">
        <v>0</v>
      </c>
      <c r="H140">
        <v>0</v>
      </c>
      <c r="I140">
        <v>0</v>
      </c>
      <c r="J140" t="s">
        <v>127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>
        <v>18</v>
      </c>
      <c r="AG140" t="s">
        <v>206</v>
      </c>
    </row>
    <row r="141" spans="1:33" x14ac:dyDescent="0.2">
      <c r="A141">
        <v>1</v>
      </c>
      <c r="B141" t="s">
        <v>162</v>
      </c>
      <c r="C141" t="s">
        <v>90</v>
      </c>
      <c r="D141">
        <v>0</v>
      </c>
      <c r="E141">
        <v>7204665.3809559001</v>
      </c>
      <c r="F141">
        <v>0</v>
      </c>
      <c r="G141">
        <v>0</v>
      </c>
      <c r="H141">
        <v>0</v>
      </c>
      <c r="I141">
        <v>0</v>
      </c>
      <c r="J141" t="s">
        <v>127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>
        <v>2</v>
      </c>
      <c r="AG141" t="s">
        <v>206</v>
      </c>
    </row>
    <row r="142" spans="1:33" x14ac:dyDescent="0.2">
      <c r="A142">
        <v>1</v>
      </c>
      <c r="B142" t="s">
        <v>162</v>
      </c>
      <c r="C142" t="s">
        <v>94</v>
      </c>
      <c r="D142">
        <v>0</v>
      </c>
      <c r="E142">
        <v>7204915.8736991202</v>
      </c>
      <c r="F142">
        <v>0</v>
      </c>
      <c r="G142">
        <v>0</v>
      </c>
      <c r="H142">
        <v>0</v>
      </c>
      <c r="I142">
        <v>0</v>
      </c>
      <c r="J142" t="s">
        <v>127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>
        <v>3</v>
      </c>
      <c r="AG142" t="s">
        <v>206</v>
      </c>
    </row>
    <row r="143" spans="1:33" x14ac:dyDescent="0.2">
      <c r="A143">
        <v>1</v>
      </c>
      <c r="B143" t="s">
        <v>162</v>
      </c>
      <c r="C143" t="s">
        <v>115</v>
      </c>
      <c r="D143">
        <v>0</v>
      </c>
      <c r="E143">
        <v>7204131.2203009101</v>
      </c>
      <c r="F143">
        <v>0</v>
      </c>
      <c r="G143">
        <v>0</v>
      </c>
      <c r="H143">
        <v>0</v>
      </c>
      <c r="I143">
        <v>0</v>
      </c>
      <c r="J143" t="s">
        <v>127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>
        <v>4</v>
      </c>
      <c r="AG143" t="s">
        <v>206</v>
      </c>
    </row>
    <row r="144" spans="1:33" x14ac:dyDescent="0.2">
      <c r="A144">
        <v>1</v>
      </c>
      <c r="B144" t="s">
        <v>162</v>
      </c>
      <c r="C144" t="s">
        <v>101</v>
      </c>
      <c r="D144">
        <v>0</v>
      </c>
      <c r="E144">
        <v>7205072.59487803</v>
      </c>
      <c r="F144">
        <v>0</v>
      </c>
      <c r="G144">
        <v>0</v>
      </c>
      <c r="H144">
        <v>0</v>
      </c>
      <c r="I144">
        <v>0</v>
      </c>
      <c r="J144" t="s">
        <v>127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>
        <v>5</v>
      </c>
      <c r="AG144" t="s">
        <v>206</v>
      </c>
    </row>
    <row r="145" spans="1:33" x14ac:dyDescent="0.2">
      <c r="A145">
        <v>1</v>
      </c>
      <c r="B145" t="s">
        <v>162</v>
      </c>
      <c r="C145" t="s">
        <v>100</v>
      </c>
      <c r="D145">
        <v>0</v>
      </c>
      <c r="E145">
        <v>7203819.6823031101</v>
      </c>
      <c r="F145">
        <v>0</v>
      </c>
      <c r="G145">
        <v>0</v>
      </c>
      <c r="H145">
        <v>0</v>
      </c>
      <c r="I145">
        <v>0</v>
      </c>
      <c r="J145" t="s">
        <v>127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>
        <v>6</v>
      </c>
      <c r="AG145" t="s">
        <v>206</v>
      </c>
    </row>
    <row r="146" spans="1:33" x14ac:dyDescent="0.2">
      <c r="A146">
        <v>1</v>
      </c>
      <c r="B146" t="s">
        <v>162</v>
      </c>
      <c r="C146" t="s">
        <v>124</v>
      </c>
      <c r="D146">
        <v>0</v>
      </c>
      <c r="E146">
        <v>7206053.5762121398</v>
      </c>
      <c r="F146">
        <v>0</v>
      </c>
      <c r="G146">
        <v>0</v>
      </c>
      <c r="H146">
        <v>0</v>
      </c>
      <c r="I146">
        <v>0</v>
      </c>
      <c r="J146" t="s">
        <v>135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1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>
        <v>3</v>
      </c>
      <c r="AG146" t="s">
        <v>206</v>
      </c>
    </row>
    <row r="147" spans="1:33" x14ac:dyDescent="0.2">
      <c r="A147">
        <v>1</v>
      </c>
      <c r="B147" t="s">
        <v>162</v>
      </c>
      <c r="C147" t="s">
        <v>117</v>
      </c>
      <c r="D147">
        <v>0</v>
      </c>
      <c r="E147">
        <v>7203478.6334370701</v>
      </c>
      <c r="F147">
        <v>0</v>
      </c>
      <c r="G147">
        <v>0</v>
      </c>
      <c r="H147">
        <v>0</v>
      </c>
      <c r="I147">
        <v>0</v>
      </c>
      <c r="J147" t="s">
        <v>136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>
        <v>3</v>
      </c>
      <c r="AG147" t="s">
        <v>206</v>
      </c>
    </row>
    <row r="148" spans="1:33" x14ac:dyDescent="0.2">
      <c r="A148">
        <v>1</v>
      </c>
      <c r="B148" t="s">
        <v>162</v>
      </c>
      <c r="C148" t="s">
        <v>99</v>
      </c>
      <c r="D148">
        <v>0</v>
      </c>
      <c r="E148">
        <v>7205621.4936820297</v>
      </c>
      <c r="F148">
        <v>0</v>
      </c>
      <c r="G148">
        <v>0</v>
      </c>
      <c r="H148">
        <v>0</v>
      </c>
      <c r="I148">
        <v>0</v>
      </c>
      <c r="J148" t="s">
        <v>211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>
        <v>3</v>
      </c>
      <c r="AG148" t="s">
        <v>206</v>
      </c>
    </row>
    <row r="149" spans="1:33" x14ac:dyDescent="0.2">
      <c r="A149">
        <v>1</v>
      </c>
      <c r="B149" t="s">
        <v>162</v>
      </c>
      <c r="C149" t="s">
        <v>92</v>
      </c>
      <c r="D149">
        <v>0</v>
      </c>
      <c r="E149">
        <v>7205087.3059369596</v>
      </c>
      <c r="F149">
        <v>0</v>
      </c>
      <c r="G149">
        <v>0</v>
      </c>
      <c r="H149">
        <v>0</v>
      </c>
      <c r="I149">
        <v>0</v>
      </c>
      <c r="J149" t="s">
        <v>138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>
        <v>3</v>
      </c>
      <c r="AG149" t="s">
        <v>206</v>
      </c>
    </row>
    <row r="150" spans="1:33" x14ac:dyDescent="0.2">
      <c r="A150">
        <v>1</v>
      </c>
      <c r="B150" t="s">
        <v>162</v>
      </c>
      <c r="C150" t="s">
        <v>86</v>
      </c>
      <c r="D150">
        <v>0</v>
      </c>
      <c r="E150">
        <v>7205468.4761878997</v>
      </c>
      <c r="F150">
        <v>0</v>
      </c>
      <c r="G150">
        <v>0</v>
      </c>
      <c r="H150">
        <v>0</v>
      </c>
      <c r="I150">
        <v>0</v>
      </c>
      <c r="J150" t="s">
        <v>139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1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>
        <v>3</v>
      </c>
      <c r="AG150" t="s">
        <v>206</v>
      </c>
    </row>
    <row r="151" spans="1:33" x14ac:dyDescent="0.2">
      <c r="A151">
        <v>1</v>
      </c>
      <c r="B151" t="s">
        <v>162</v>
      </c>
      <c r="C151" t="s">
        <v>121</v>
      </c>
      <c r="D151">
        <v>0</v>
      </c>
      <c r="E151">
        <v>7205253.2905200496</v>
      </c>
      <c r="F151">
        <v>0</v>
      </c>
      <c r="G151">
        <v>0</v>
      </c>
      <c r="H151">
        <v>0</v>
      </c>
      <c r="I151">
        <v>0</v>
      </c>
      <c r="J151" t="s">
        <v>140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1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>
        <v>3</v>
      </c>
      <c r="AG151" t="s">
        <v>206</v>
      </c>
    </row>
    <row r="152" spans="1:33" x14ac:dyDescent="0.2">
      <c r="A152">
        <v>1</v>
      </c>
      <c r="B152" t="s">
        <v>162</v>
      </c>
      <c r="C152" t="s">
        <v>120</v>
      </c>
      <c r="D152">
        <v>0</v>
      </c>
      <c r="E152">
        <v>7204583.1464210004</v>
      </c>
      <c r="F152">
        <v>0</v>
      </c>
      <c r="G152">
        <v>0</v>
      </c>
      <c r="H152">
        <v>0</v>
      </c>
      <c r="I152">
        <v>0</v>
      </c>
      <c r="J152" t="s">
        <v>212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1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>
        <v>3</v>
      </c>
      <c r="AG152" t="s">
        <v>206</v>
      </c>
    </row>
    <row r="153" spans="1:33" x14ac:dyDescent="0.2">
      <c r="A153">
        <v>1</v>
      </c>
      <c r="B153" t="s">
        <v>162</v>
      </c>
      <c r="C153" t="s">
        <v>125</v>
      </c>
      <c r="D153">
        <v>0</v>
      </c>
      <c r="E153">
        <v>7202375.8108918499</v>
      </c>
      <c r="F153">
        <v>0</v>
      </c>
      <c r="G153">
        <v>0</v>
      </c>
      <c r="H153">
        <v>0</v>
      </c>
      <c r="I153">
        <v>0</v>
      </c>
      <c r="J153" t="s">
        <v>142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1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>
        <v>3</v>
      </c>
      <c r="AG153" t="s">
        <v>206</v>
      </c>
    </row>
    <row r="154" spans="1:33" x14ac:dyDescent="0.2">
      <c r="A154">
        <v>1</v>
      </c>
      <c r="B154" t="s">
        <v>162</v>
      </c>
      <c r="C154" t="s">
        <v>108</v>
      </c>
      <c r="D154">
        <v>0</v>
      </c>
      <c r="E154">
        <v>769668.22844999796</v>
      </c>
      <c r="F154">
        <v>0</v>
      </c>
      <c r="G154">
        <v>0</v>
      </c>
      <c r="H154">
        <v>0</v>
      </c>
      <c r="I154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1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>
        <v>3</v>
      </c>
      <c r="AG154" t="s">
        <v>206</v>
      </c>
    </row>
    <row r="155" spans="1:33" x14ac:dyDescent="0.2">
      <c r="A155">
        <v>1</v>
      </c>
      <c r="B155" t="s">
        <v>162</v>
      </c>
      <c r="C155" t="s">
        <v>111</v>
      </c>
      <c r="D155">
        <v>0</v>
      </c>
      <c r="E155">
        <v>7202273.1234149504</v>
      </c>
      <c r="F155">
        <v>0</v>
      </c>
      <c r="G155">
        <v>0</v>
      </c>
      <c r="H155">
        <v>0</v>
      </c>
      <c r="I155">
        <v>0</v>
      </c>
      <c r="J155" t="s">
        <v>213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1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>
        <v>3</v>
      </c>
      <c r="AG155" t="s">
        <v>206</v>
      </c>
    </row>
    <row r="156" spans="1:33" x14ac:dyDescent="0.2">
      <c r="A156">
        <v>1</v>
      </c>
      <c r="B156" t="s">
        <v>162</v>
      </c>
      <c r="C156" t="s">
        <v>122</v>
      </c>
      <c r="D156">
        <v>0</v>
      </c>
      <c r="E156">
        <v>7202709.3282760996</v>
      </c>
      <c r="F156">
        <v>0</v>
      </c>
      <c r="G156">
        <v>0</v>
      </c>
      <c r="H156">
        <v>0</v>
      </c>
      <c r="I156">
        <v>0</v>
      </c>
      <c r="J156" t="s">
        <v>145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>
        <v>-1</v>
      </c>
      <c r="AF156">
        <v>3</v>
      </c>
      <c r="AG156" t="s">
        <v>206</v>
      </c>
    </row>
    <row r="157" spans="1:33" x14ac:dyDescent="0.2">
      <c r="A157">
        <v>1</v>
      </c>
      <c r="B157" t="s">
        <v>162</v>
      </c>
      <c r="C157" t="s">
        <v>118</v>
      </c>
      <c r="D157">
        <v>0</v>
      </c>
      <c r="E157">
        <v>7205564.3829118898</v>
      </c>
      <c r="F157">
        <v>0</v>
      </c>
      <c r="G157">
        <v>0</v>
      </c>
      <c r="H157">
        <v>0</v>
      </c>
      <c r="I157">
        <v>0</v>
      </c>
      <c r="J157" t="s">
        <v>146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>
        <v>-1</v>
      </c>
      <c r="AF157">
        <v>3</v>
      </c>
      <c r="AG157" t="s">
        <v>206</v>
      </c>
    </row>
    <row r="158" spans="1:33" x14ac:dyDescent="0.2">
      <c r="A158">
        <v>1</v>
      </c>
      <c r="B158" t="s">
        <v>162</v>
      </c>
      <c r="C158" t="s">
        <v>112</v>
      </c>
      <c r="D158">
        <v>0</v>
      </c>
      <c r="E158">
        <v>360355.13609088899</v>
      </c>
      <c r="F158">
        <v>0</v>
      </c>
      <c r="G158">
        <v>0</v>
      </c>
      <c r="H158">
        <v>0</v>
      </c>
      <c r="I158">
        <v>0</v>
      </c>
      <c r="J158" t="s">
        <v>128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>
        <v>3</v>
      </c>
      <c r="AG158" t="s">
        <v>214</v>
      </c>
    </row>
    <row r="159" spans="1:33" x14ac:dyDescent="0.2">
      <c r="A159">
        <v>1</v>
      </c>
      <c r="B159" t="s">
        <v>162</v>
      </c>
      <c r="C159" t="s">
        <v>123</v>
      </c>
      <c r="D159">
        <v>0</v>
      </c>
      <c r="E159">
        <v>93134.045295184405</v>
      </c>
      <c r="F159">
        <v>0</v>
      </c>
      <c r="G159">
        <v>0</v>
      </c>
      <c r="H159">
        <v>0</v>
      </c>
      <c r="I159">
        <v>0</v>
      </c>
      <c r="J159" t="s">
        <v>128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>
        <v>3</v>
      </c>
      <c r="AG159" t="s">
        <v>215</v>
      </c>
    </row>
    <row r="160" spans="1:33" x14ac:dyDescent="0.2">
      <c r="A160">
        <v>1</v>
      </c>
      <c r="B160" t="s">
        <v>162</v>
      </c>
      <c r="C160" t="s">
        <v>97</v>
      </c>
      <c r="D160">
        <v>0</v>
      </c>
      <c r="E160">
        <v>7203343.5407208698</v>
      </c>
      <c r="F160">
        <v>0</v>
      </c>
      <c r="G160">
        <v>0</v>
      </c>
      <c r="H160">
        <v>0</v>
      </c>
      <c r="I160">
        <v>0</v>
      </c>
      <c r="J160" t="s">
        <v>147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1</v>
      </c>
      <c r="AD160" t="b">
        <v>0</v>
      </c>
      <c r="AE160">
        <v>-1</v>
      </c>
      <c r="AF160">
        <v>3</v>
      </c>
      <c r="AG160" t="s">
        <v>206</v>
      </c>
    </row>
    <row r="161" spans="1:33" x14ac:dyDescent="0.2">
      <c r="A161">
        <v>1</v>
      </c>
      <c r="B161" t="s">
        <v>162</v>
      </c>
      <c r="C161" t="s">
        <v>119</v>
      </c>
      <c r="D161">
        <v>0</v>
      </c>
      <c r="E161">
        <v>7203571.14119012</v>
      </c>
      <c r="F161">
        <v>0</v>
      </c>
      <c r="G161">
        <v>0</v>
      </c>
      <c r="H161">
        <v>0</v>
      </c>
      <c r="I161">
        <v>0</v>
      </c>
      <c r="J161" t="s">
        <v>148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1</v>
      </c>
      <c r="AE161">
        <v>-1</v>
      </c>
      <c r="AF161">
        <v>3</v>
      </c>
      <c r="AG161" t="s">
        <v>206</v>
      </c>
    </row>
    <row r="162" spans="1:33" x14ac:dyDescent="0.2">
      <c r="A162">
        <v>1</v>
      </c>
      <c r="B162" t="s">
        <v>163</v>
      </c>
      <c r="C162" t="s">
        <v>105</v>
      </c>
      <c r="D162">
        <v>0</v>
      </c>
      <c r="E162">
        <v>2079795.7285500499</v>
      </c>
      <c r="F162">
        <v>0</v>
      </c>
      <c r="G162">
        <v>0</v>
      </c>
      <c r="H162">
        <v>0</v>
      </c>
      <c r="I162">
        <v>0</v>
      </c>
      <c r="J162" t="s">
        <v>216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>
        <v>3</v>
      </c>
      <c r="AG162" t="s">
        <v>206</v>
      </c>
    </row>
    <row r="163" spans="1:33" x14ac:dyDescent="0.2">
      <c r="A163">
        <v>1</v>
      </c>
      <c r="B163" t="s">
        <v>163</v>
      </c>
      <c r="C163" t="s">
        <v>113</v>
      </c>
      <c r="D163">
        <v>0</v>
      </c>
      <c r="E163">
        <v>648723.48645399301</v>
      </c>
      <c r="F163">
        <v>0</v>
      </c>
      <c r="G163">
        <v>0</v>
      </c>
      <c r="H163">
        <v>0</v>
      </c>
      <c r="I163">
        <v>0</v>
      </c>
      <c r="J163" t="s">
        <v>126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0</v>
      </c>
      <c r="AF163">
        <v>3</v>
      </c>
      <c r="AG163" t="s">
        <v>206</v>
      </c>
    </row>
    <row r="164" spans="1:33" x14ac:dyDescent="0.2">
      <c r="A164">
        <v>1</v>
      </c>
      <c r="B164" t="s">
        <v>163</v>
      </c>
      <c r="C164" t="s">
        <v>96</v>
      </c>
      <c r="D164">
        <v>0</v>
      </c>
      <c r="E164">
        <v>537702.86787999701</v>
      </c>
      <c r="F164">
        <v>0</v>
      </c>
      <c r="G164">
        <v>0</v>
      </c>
      <c r="H164">
        <v>0</v>
      </c>
      <c r="I164">
        <v>0</v>
      </c>
      <c r="J164" t="s">
        <v>126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1</v>
      </c>
      <c r="AF164">
        <v>3</v>
      </c>
      <c r="AG164" t="s">
        <v>206</v>
      </c>
    </row>
    <row r="165" spans="1:33" x14ac:dyDescent="0.2">
      <c r="A165">
        <v>1</v>
      </c>
      <c r="B165" t="s">
        <v>163</v>
      </c>
      <c r="C165" t="s">
        <v>104</v>
      </c>
      <c r="D165">
        <v>0</v>
      </c>
      <c r="E165">
        <v>917661.60984709801</v>
      </c>
      <c r="F165">
        <v>0</v>
      </c>
      <c r="G165">
        <v>0</v>
      </c>
      <c r="H165">
        <v>0</v>
      </c>
      <c r="I165">
        <v>0</v>
      </c>
      <c r="J165" t="s">
        <v>126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100</v>
      </c>
      <c r="AF165">
        <v>3</v>
      </c>
      <c r="AG165" t="s">
        <v>206</v>
      </c>
    </row>
    <row r="166" spans="1:33" x14ac:dyDescent="0.2">
      <c r="A166">
        <v>1</v>
      </c>
      <c r="B166" t="s">
        <v>163</v>
      </c>
      <c r="C166" t="s">
        <v>114</v>
      </c>
      <c r="D166">
        <v>0</v>
      </c>
      <c r="E166">
        <v>800788.98636111896</v>
      </c>
      <c r="F166">
        <v>0</v>
      </c>
      <c r="G166">
        <v>0</v>
      </c>
      <c r="H166">
        <v>0</v>
      </c>
      <c r="I166">
        <v>0</v>
      </c>
      <c r="J166" t="s">
        <v>126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110</v>
      </c>
      <c r="AF166">
        <v>3</v>
      </c>
      <c r="AG166" t="s">
        <v>206</v>
      </c>
    </row>
    <row r="167" spans="1:33" x14ac:dyDescent="0.2">
      <c r="A167">
        <v>1</v>
      </c>
      <c r="B167" t="s">
        <v>163</v>
      </c>
      <c r="C167" t="s">
        <v>107</v>
      </c>
      <c r="D167">
        <v>0</v>
      </c>
      <c r="E167">
        <v>855877.130170119</v>
      </c>
      <c r="F167">
        <v>0</v>
      </c>
      <c r="G167">
        <v>0</v>
      </c>
      <c r="H167">
        <v>0</v>
      </c>
      <c r="I167">
        <v>0</v>
      </c>
      <c r="J167" t="s">
        <v>126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120</v>
      </c>
      <c r="AF167">
        <v>3</v>
      </c>
      <c r="AG167" t="s">
        <v>206</v>
      </c>
    </row>
    <row r="168" spans="1:33" x14ac:dyDescent="0.2">
      <c r="A168">
        <v>1</v>
      </c>
      <c r="B168" t="s">
        <v>163</v>
      </c>
      <c r="C168" t="s">
        <v>110</v>
      </c>
      <c r="D168">
        <v>0</v>
      </c>
      <c r="E168">
        <v>816728.28308492899</v>
      </c>
      <c r="F168">
        <v>0</v>
      </c>
      <c r="G168">
        <v>0</v>
      </c>
      <c r="H168">
        <v>0</v>
      </c>
      <c r="I168">
        <v>0</v>
      </c>
      <c r="J168" t="s">
        <v>126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150</v>
      </c>
      <c r="AF168">
        <v>3</v>
      </c>
      <c r="AG168" t="s">
        <v>206</v>
      </c>
    </row>
    <row r="169" spans="1:33" x14ac:dyDescent="0.2">
      <c r="A169">
        <v>1</v>
      </c>
      <c r="B169" t="s">
        <v>163</v>
      </c>
      <c r="C169" t="s">
        <v>93</v>
      </c>
      <c r="D169">
        <v>0</v>
      </c>
      <c r="E169">
        <v>797413.84082892898</v>
      </c>
      <c r="F169">
        <v>0</v>
      </c>
      <c r="G169">
        <v>0</v>
      </c>
      <c r="H169">
        <v>0</v>
      </c>
      <c r="I169">
        <v>0</v>
      </c>
      <c r="J169" t="s">
        <v>126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200</v>
      </c>
      <c r="AF169">
        <v>3</v>
      </c>
      <c r="AG169" t="s">
        <v>206</v>
      </c>
    </row>
    <row r="170" spans="1:33" x14ac:dyDescent="0.2">
      <c r="A170">
        <v>1</v>
      </c>
      <c r="B170" t="s">
        <v>163</v>
      </c>
      <c r="C170" t="s">
        <v>102</v>
      </c>
      <c r="D170">
        <v>0</v>
      </c>
      <c r="E170">
        <v>798424.76628394797</v>
      </c>
      <c r="F170">
        <v>0</v>
      </c>
      <c r="G170">
        <v>0</v>
      </c>
      <c r="H170">
        <v>0</v>
      </c>
      <c r="I170">
        <v>0</v>
      </c>
      <c r="J170" t="s">
        <v>126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50</v>
      </c>
      <c r="AF170">
        <v>3</v>
      </c>
      <c r="AG170" t="s">
        <v>206</v>
      </c>
    </row>
    <row r="171" spans="1:33" x14ac:dyDescent="0.2">
      <c r="A171">
        <v>1</v>
      </c>
      <c r="B171" t="s">
        <v>163</v>
      </c>
      <c r="C171" t="s">
        <v>87</v>
      </c>
      <c r="D171">
        <v>0</v>
      </c>
      <c r="E171">
        <v>399533.58637005999</v>
      </c>
      <c r="F171">
        <v>0</v>
      </c>
      <c r="G171">
        <v>0</v>
      </c>
      <c r="H171">
        <v>0</v>
      </c>
      <c r="I171">
        <v>0</v>
      </c>
      <c r="J171" t="s">
        <v>126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0</v>
      </c>
      <c r="AF171">
        <v>3</v>
      </c>
      <c r="AG171" t="s">
        <v>206</v>
      </c>
    </row>
    <row r="172" spans="1:33" x14ac:dyDescent="0.2">
      <c r="A172">
        <v>1</v>
      </c>
      <c r="B172" t="s">
        <v>163</v>
      </c>
      <c r="C172" t="s">
        <v>106</v>
      </c>
      <c r="D172">
        <v>0</v>
      </c>
      <c r="E172">
        <v>796683.954887092</v>
      </c>
      <c r="F172">
        <v>0</v>
      </c>
      <c r="G172">
        <v>0</v>
      </c>
      <c r="H172">
        <v>0</v>
      </c>
      <c r="I172">
        <v>0</v>
      </c>
      <c r="J172" t="s">
        <v>126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80</v>
      </c>
      <c r="AF172">
        <v>3</v>
      </c>
      <c r="AG172" t="s">
        <v>206</v>
      </c>
    </row>
    <row r="173" spans="1:33" x14ac:dyDescent="0.2">
      <c r="A173">
        <v>1</v>
      </c>
      <c r="B173" t="s">
        <v>163</v>
      </c>
      <c r="C173" t="s">
        <v>109</v>
      </c>
      <c r="D173">
        <v>0</v>
      </c>
      <c r="E173">
        <v>868985.66604894504</v>
      </c>
      <c r="F173">
        <v>0</v>
      </c>
      <c r="G173">
        <v>0</v>
      </c>
      <c r="H173">
        <v>0</v>
      </c>
      <c r="I173">
        <v>0</v>
      </c>
      <c r="J173" t="s">
        <v>126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90</v>
      </c>
      <c r="AF173">
        <v>3</v>
      </c>
      <c r="AG173" t="s">
        <v>206</v>
      </c>
    </row>
    <row r="174" spans="1:33" x14ac:dyDescent="0.2">
      <c r="A174">
        <v>1</v>
      </c>
      <c r="B174" t="s">
        <v>163</v>
      </c>
      <c r="C174" t="s">
        <v>116</v>
      </c>
      <c r="D174">
        <v>0</v>
      </c>
      <c r="E174">
        <v>229941.53212197099</v>
      </c>
      <c r="F174">
        <v>0</v>
      </c>
      <c r="G174">
        <v>0</v>
      </c>
      <c r="H174">
        <v>0</v>
      </c>
      <c r="I174">
        <v>0</v>
      </c>
      <c r="J174" t="s">
        <v>207</v>
      </c>
      <c r="K174" t="b">
        <v>0</v>
      </c>
      <c r="L174" t="b">
        <v>1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>
        <v>3</v>
      </c>
      <c r="AG174" t="s">
        <v>206</v>
      </c>
    </row>
    <row r="175" spans="1:33" x14ac:dyDescent="0.2">
      <c r="A175">
        <v>1</v>
      </c>
      <c r="B175" t="s">
        <v>163</v>
      </c>
      <c r="C175" t="s">
        <v>89</v>
      </c>
      <c r="D175">
        <v>0</v>
      </c>
      <c r="E175">
        <v>307308.04539914202</v>
      </c>
      <c r="F175">
        <v>0</v>
      </c>
      <c r="G175">
        <v>0</v>
      </c>
      <c r="H175">
        <v>0</v>
      </c>
      <c r="I175">
        <v>0</v>
      </c>
      <c r="J175" t="s">
        <v>208</v>
      </c>
      <c r="K175" t="b">
        <v>0</v>
      </c>
      <c r="L175" t="b">
        <v>0</v>
      </c>
      <c r="M175" t="b">
        <v>1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>
        <v>3</v>
      </c>
      <c r="AG175" t="s">
        <v>206</v>
      </c>
    </row>
    <row r="176" spans="1:33" x14ac:dyDescent="0.2">
      <c r="A176">
        <v>1</v>
      </c>
      <c r="B176" t="s">
        <v>163</v>
      </c>
      <c r="C176" t="s">
        <v>91</v>
      </c>
      <c r="D176">
        <v>0</v>
      </c>
      <c r="E176">
        <v>285195.25354099402</v>
      </c>
      <c r="F176">
        <v>0</v>
      </c>
      <c r="G176">
        <v>0</v>
      </c>
      <c r="H176">
        <v>0</v>
      </c>
      <c r="I176">
        <v>0</v>
      </c>
      <c r="J176" t="s">
        <v>209</v>
      </c>
      <c r="K176" t="b">
        <v>0</v>
      </c>
      <c r="L176" t="b">
        <v>0</v>
      </c>
      <c r="M176" t="b">
        <v>0</v>
      </c>
      <c r="N176" t="b">
        <v>1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>
        <v>3</v>
      </c>
      <c r="AG176" t="s">
        <v>206</v>
      </c>
    </row>
    <row r="177" spans="1:33" x14ac:dyDescent="0.2">
      <c r="A177">
        <v>1</v>
      </c>
      <c r="B177" t="s">
        <v>163</v>
      </c>
      <c r="C177" t="s">
        <v>95</v>
      </c>
      <c r="D177">
        <v>0</v>
      </c>
      <c r="E177">
        <v>301434.36082010099</v>
      </c>
      <c r="F177">
        <v>0</v>
      </c>
      <c r="G177">
        <v>0</v>
      </c>
      <c r="H177">
        <v>0</v>
      </c>
      <c r="I177">
        <v>0</v>
      </c>
      <c r="J177" t="s">
        <v>133</v>
      </c>
      <c r="K177" t="b">
        <v>0</v>
      </c>
      <c r="L177" t="b">
        <v>0</v>
      </c>
      <c r="M177" t="b">
        <v>0</v>
      </c>
      <c r="N177" t="b">
        <v>0</v>
      </c>
      <c r="O177" t="b">
        <v>1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>
        <v>3</v>
      </c>
      <c r="AG177" t="s">
        <v>206</v>
      </c>
    </row>
    <row r="178" spans="1:33" x14ac:dyDescent="0.2">
      <c r="A178">
        <v>1</v>
      </c>
      <c r="B178" t="s">
        <v>163</v>
      </c>
      <c r="C178" t="s">
        <v>103</v>
      </c>
      <c r="D178">
        <v>0</v>
      </c>
      <c r="E178">
        <v>340192.37407995301</v>
      </c>
      <c r="F178">
        <v>0</v>
      </c>
      <c r="G178">
        <v>0</v>
      </c>
      <c r="H178">
        <v>0</v>
      </c>
      <c r="I178">
        <v>0</v>
      </c>
      <c r="J178" t="s">
        <v>210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>
        <v>3</v>
      </c>
      <c r="AG178" t="s">
        <v>206</v>
      </c>
    </row>
    <row r="179" spans="1:33" x14ac:dyDescent="0.2">
      <c r="A179">
        <v>1</v>
      </c>
      <c r="B179" t="s">
        <v>163</v>
      </c>
      <c r="C179" t="s">
        <v>88</v>
      </c>
      <c r="D179">
        <v>0</v>
      </c>
      <c r="E179">
        <v>221389.43158509201</v>
      </c>
      <c r="F179">
        <v>0</v>
      </c>
      <c r="G179">
        <v>0</v>
      </c>
      <c r="H179">
        <v>0</v>
      </c>
      <c r="I179">
        <v>0</v>
      </c>
      <c r="J179" t="s">
        <v>127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>
        <v>1</v>
      </c>
      <c r="AG179" t="s">
        <v>206</v>
      </c>
    </row>
    <row r="180" spans="1:33" x14ac:dyDescent="0.2">
      <c r="A180">
        <v>1</v>
      </c>
      <c r="B180" t="s">
        <v>163</v>
      </c>
      <c r="C180" t="s">
        <v>98</v>
      </c>
      <c r="D180">
        <v>0</v>
      </c>
      <c r="E180">
        <v>1767856.27334611</v>
      </c>
      <c r="F180">
        <v>0</v>
      </c>
      <c r="G180">
        <v>0</v>
      </c>
      <c r="H180">
        <v>0</v>
      </c>
      <c r="I180">
        <v>0</v>
      </c>
      <c r="J180" t="s">
        <v>127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>
        <v>18</v>
      </c>
      <c r="AG180" t="s">
        <v>206</v>
      </c>
    </row>
    <row r="181" spans="1:33" x14ac:dyDescent="0.2">
      <c r="A181">
        <v>1</v>
      </c>
      <c r="B181" t="s">
        <v>163</v>
      </c>
      <c r="C181" t="s">
        <v>90</v>
      </c>
      <c r="D181">
        <v>0</v>
      </c>
      <c r="E181">
        <v>367633.59201792598</v>
      </c>
      <c r="F181">
        <v>0</v>
      </c>
      <c r="G181">
        <v>0</v>
      </c>
      <c r="H181">
        <v>0</v>
      </c>
      <c r="I181">
        <v>0</v>
      </c>
      <c r="J181" t="s">
        <v>127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>
        <v>2</v>
      </c>
      <c r="AG181" t="s">
        <v>206</v>
      </c>
    </row>
    <row r="182" spans="1:33" x14ac:dyDescent="0.2">
      <c r="A182">
        <v>1</v>
      </c>
      <c r="B182" t="s">
        <v>163</v>
      </c>
      <c r="C182" t="s">
        <v>94</v>
      </c>
      <c r="D182">
        <v>0</v>
      </c>
      <c r="E182">
        <v>391959.109054878</v>
      </c>
      <c r="F182">
        <v>0</v>
      </c>
      <c r="G182">
        <v>0</v>
      </c>
      <c r="H182">
        <v>0</v>
      </c>
      <c r="I182">
        <v>0</v>
      </c>
      <c r="J182" t="s">
        <v>127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>
        <v>3</v>
      </c>
      <c r="AG182" t="s">
        <v>206</v>
      </c>
    </row>
    <row r="183" spans="1:33" x14ac:dyDescent="0.2">
      <c r="A183">
        <v>1</v>
      </c>
      <c r="B183" t="s">
        <v>163</v>
      </c>
      <c r="C183" t="s">
        <v>115</v>
      </c>
      <c r="D183">
        <v>0</v>
      </c>
      <c r="E183">
        <v>492559.16252103599</v>
      </c>
      <c r="F183">
        <v>0</v>
      </c>
      <c r="G183">
        <v>0</v>
      </c>
      <c r="H183">
        <v>0</v>
      </c>
      <c r="I183">
        <v>0</v>
      </c>
      <c r="J183" t="s">
        <v>127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>
        <v>4</v>
      </c>
      <c r="AG183" t="s">
        <v>206</v>
      </c>
    </row>
    <row r="184" spans="1:33" x14ac:dyDescent="0.2">
      <c r="A184">
        <v>1</v>
      </c>
      <c r="B184" t="s">
        <v>163</v>
      </c>
      <c r="C184" t="s">
        <v>101</v>
      </c>
      <c r="D184">
        <v>0</v>
      </c>
      <c r="E184">
        <v>2031119.5603730101</v>
      </c>
      <c r="F184">
        <v>0</v>
      </c>
      <c r="G184">
        <v>0</v>
      </c>
      <c r="H184">
        <v>0</v>
      </c>
      <c r="I184">
        <v>0</v>
      </c>
      <c r="J184" t="s">
        <v>127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>
        <v>5</v>
      </c>
      <c r="AG184" t="s">
        <v>206</v>
      </c>
    </row>
    <row r="185" spans="1:33" x14ac:dyDescent="0.2">
      <c r="A185">
        <v>1</v>
      </c>
      <c r="B185" t="s">
        <v>163</v>
      </c>
      <c r="C185" t="s">
        <v>100</v>
      </c>
      <c r="D185">
        <v>0</v>
      </c>
      <c r="E185">
        <v>492985.12254888099</v>
      </c>
      <c r="F185">
        <v>0</v>
      </c>
      <c r="G185">
        <v>0</v>
      </c>
      <c r="H185">
        <v>0</v>
      </c>
      <c r="I185">
        <v>0</v>
      </c>
      <c r="J185" t="s">
        <v>127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>
        <v>6</v>
      </c>
      <c r="AG185" t="s">
        <v>206</v>
      </c>
    </row>
    <row r="186" spans="1:33" x14ac:dyDescent="0.2">
      <c r="A186">
        <v>1</v>
      </c>
      <c r="B186" t="s">
        <v>163</v>
      </c>
      <c r="C186" t="s">
        <v>124</v>
      </c>
      <c r="D186">
        <v>0</v>
      </c>
      <c r="E186">
        <v>420950.79628401401</v>
      </c>
      <c r="F186">
        <v>0</v>
      </c>
      <c r="G186">
        <v>0</v>
      </c>
      <c r="H186">
        <v>0</v>
      </c>
      <c r="I186">
        <v>0</v>
      </c>
      <c r="J186" t="s">
        <v>135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1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>
        <v>3</v>
      </c>
      <c r="AG186" t="s">
        <v>206</v>
      </c>
    </row>
    <row r="187" spans="1:33" x14ac:dyDescent="0.2">
      <c r="A187">
        <v>1</v>
      </c>
      <c r="B187" t="s">
        <v>163</v>
      </c>
      <c r="C187" t="s">
        <v>117</v>
      </c>
      <c r="D187">
        <v>0</v>
      </c>
      <c r="E187">
        <v>542117.69081698696</v>
      </c>
      <c r="F187">
        <v>0</v>
      </c>
      <c r="G187">
        <v>0</v>
      </c>
      <c r="H187">
        <v>0</v>
      </c>
      <c r="I187">
        <v>0</v>
      </c>
      <c r="J187" t="s">
        <v>136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1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>
        <v>3</v>
      </c>
      <c r="AG187" t="s">
        <v>206</v>
      </c>
    </row>
    <row r="188" spans="1:33" x14ac:dyDescent="0.2">
      <c r="A188">
        <v>1</v>
      </c>
      <c r="B188" t="s">
        <v>163</v>
      </c>
      <c r="C188" t="s">
        <v>99</v>
      </c>
      <c r="D188">
        <v>0</v>
      </c>
      <c r="E188">
        <v>446992.33204592002</v>
      </c>
      <c r="F188">
        <v>0</v>
      </c>
      <c r="G188">
        <v>0</v>
      </c>
      <c r="H188">
        <v>0</v>
      </c>
      <c r="I188">
        <v>0</v>
      </c>
      <c r="J188" t="s">
        <v>211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1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>
        <v>3</v>
      </c>
      <c r="AG188" t="s">
        <v>206</v>
      </c>
    </row>
    <row r="189" spans="1:33" x14ac:dyDescent="0.2">
      <c r="A189">
        <v>1</v>
      </c>
      <c r="B189" t="s">
        <v>163</v>
      </c>
      <c r="C189" t="s">
        <v>92</v>
      </c>
      <c r="D189">
        <v>0</v>
      </c>
      <c r="E189">
        <v>463950.98771899898</v>
      </c>
      <c r="F189">
        <v>0</v>
      </c>
      <c r="G189">
        <v>0</v>
      </c>
      <c r="H189">
        <v>0</v>
      </c>
      <c r="I189">
        <v>0</v>
      </c>
      <c r="J189" t="s">
        <v>138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>
        <v>3</v>
      </c>
      <c r="AG189" t="s">
        <v>206</v>
      </c>
    </row>
    <row r="190" spans="1:33" x14ac:dyDescent="0.2">
      <c r="A190">
        <v>1</v>
      </c>
      <c r="B190" t="s">
        <v>163</v>
      </c>
      <c r="C190" t="s">
        <v>86</v>
      </c>
      <c r="D190">
        <v>0</v>
      </c>
      <c r="E190">
        <v>366645.84290096501</v>
      </c>
      <c r="F190">
        <v>0</v>
      </c>
      <c r="G190">
        <v>0</v>
      </c>
      <c r="H190">
        <v>0</v>
      </c>
      <c r="I190">
        <v>0</v>
      </c>
      <c r="J190" t="s">
        <v>139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1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>
        <v>3</v>
      </c>
      <c r="AG190" t="s">
        <v>206</v>
      </c>
    </row>
    <row r="191" spans="1:33" x14ac:dyDescent="0.2">
      <c r="A191">
        <v>1</v>
      </c>
      <c r="B191" t="s">
        <v>163</v>
      </c>
      <c r="C191" t="s">
        <v>121</v>
      </c>
      <c r="D191">
        <v>0</v>
      </c>
      <c r="E191">
        <v>391840.85328085301</v>
      </c>
      <c r="F191">
        <v>0</v>
      </c>
      <c r="G191">
        <v>0</v>
      </c>
      <c r="H191">
        <v>0</v>
      </c>
      <c r="I191">
        <v>0</v>
      </c>
      <c r="J191" t="s">
        <v>140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1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>
        <v>3</v>
      </c>
      <c r="AG191" t="s">
        <v>206</v>
      </c>
    </row>
    <row r="192" spans="1:33" x14ac:dyDescent="0.2">
      <c r="A192">
        <v>1</v>
      </c>
      <c r="B192" t="s">
        <v>163</v>
      </c>
      <c r="C192" t="s">
        <v>120</v>
      </c>
      <c r="D192">
        <v>0</v>
      </c>
      <c r="E192">
        <v>346951.34996809001</v>
      </c>
      <c r="F192">
        <v>0</v>
      </c>
      <c r="G192">
        <v>0</v>
      </c>
      <c r="H192">
        <v>0</v>
      </c>
      <c r="I192">
        <v>0</v>
      </c>
      <c r="J192" t="s">
        <v>212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1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>
        <v>3</v>
      </c>
      <c r="AG192" t="s">
        <v>206</v>
      </c>
    </row>
    <row r="193" spans="1:33" x14ac:dyDescent="0.2">
      <c r="A193">
        <v>1</v>
      </c>
      <c r="B193" t="s">
        <v>163</v>
      </c>
      <c r="C193" t="s">
        <v>125</v>
      </c>
      <c r="D193">
        <v>0</v>
      </c>
      <c r="E193">
        <v>180915.60825402799</v>
      </c>
      <c r="F193">
        <v>0</v>
      </c>
      <c r="G193">
        <v>0</v>
      </c>
      <c r="H193">
        <v>0</v>
      </c>
      <c r="I193">
        <v>0</v>
      </c>
      <c r="J193" t="s">
        <v>142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1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>
        <v>3</v>
      </c>
      <c r="AG193" t="s">
        <v>206</v>
      </c>
    </row>
    <row r="194" spans="1:33" x14ac:dyDescent="0.2">
      <c r="A194">
        <v>1</v>
      </c>
      <c r="B194" t="s">
        <v>163</v>
      </c>
      <c r="C194" t="s">
        <v>108</v>
      </c>
      <c r="D194">
        <v>0</v>
      </c>
      <c r="E194">
        <v>315309.12664392899</v>
      </c>
      <c r="F194">
        <v>0</v>
      </c>
      <c r="G194">
        <v>0</v>
      </c>
      <c r="H194">
        <v>0</v>
      </c>
      <c r="I194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1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>
        <v>3</v>
      </c>
      <c r="AG194" t="s">
        <v>206</v>
      </c>
    </row>
    <row r="195" spans="1:33" x14ac:dyDescent="0.2">
      <c r="A195">
        <v>1</v>
      </c>
      <c r="B195" t="s">
        <v>163</v>
      </c>
      <c r="C195" t="s">
        <v>111</v>
      </c>
      <c r="D195">
        <v>0</v>
      </c>
      <c r="E195">
        <v>352736.965616</v>
      </c>
      <c r="F195">
        <v>0</v>
      </c>
      <c r="G195">
        <v>0</v>
      </c>
      <c r="H195">
        <v>0</v>
      </c>
      <c r="I195">
        <v>0</v>
      </c>
      <c r="J195" t="s">
        <v>213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1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>
        <v>3</v>
      </c>
      <c r="AG195" t="s">
        <v>206</v>
      </c>
    </row>
    <row r="196" spans="1:33" x14ac:dyDescent="0.2">
      <c r="A196">
        <v>1</v>
      </c>
      <c r="B196" t="s">
        <v>163</v>
      </c>
      <c r="C196" t="s">
        <v>122</v>
      </c>
      <c r="D196">
        <v>0</v>
      </c>
      <c r="E196">
        <v>189315.74008706899</v>
      </c>
      <c r="F196">
        <v>0</v>
      </c>
      <c r="G196">
        <v>0</v>
      </c>
      <c r="H196">
        <v>0</v>
      </c>
      <c r="I196">
        <v>0</v>
      </c>
      <c r="J196" t="s">
        <v>145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>
        <v>3</v>
      </c>
      <c r="AG196" t="s">
        <v>206</v>
      </c>
    </row>
    <row r="197" spans="1:33" x14ac:dyDescent="0.2">
      <c r="A197">
        <v>1</v>
      </c>
      <c r="B197" t="s">
        <v>163</v>
      </c>
      <c r="C197" t="s">
        <v>118</v>
      </c>
      <c r="D197">
        <v>0</v>
      </c>
      <c r="E197">
        <v>426829.026936087</v>
      </c>
      <c r="F197">
        <v>0</v>
      </c>
      <c r="G197">
        <v>0</v>
      </c>
      <c r="H197">
        <v>0</v>
      </c>
      <c r="I197">
        <v>0</v>
      </c>
      <c r="J197" t="s">
        <v>146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>
        <v>-1</v>
      </c>
      <c r="AF197">
        <v>3</v>
      </c>
      <c r="AG197" t="s">
        <v>206</v>
      </c>
    </row>
    <row r="198" spans="1:33" x14ac:dyDescent="0.2">
      <c r="A198">
        <v>1</v>
      </c>
      <c r="B198" t="s">
        <v>163</v>
      </c>
      <c r="C198" t="s">
        <v>112</v>
      </c>
      <c r="D198">
        <v>0</v>
      </c>
      <c r="E198">
        <v>7202849.1211181898</v>
      </c>
      <c r="F198">
        <v>0</v>
      </c>
      <c r="G198">
        <v>0</v>
      </c>
      <c r="H198">
        <v>0</v>
      </c>
      <c r="I198">
        <v>0</v>
      </c>
      <c r="J198" t="s">
        <v>128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>
        <v>3</v>
      </c>
      <c r="AG198" t="s">
        <v>214</v>
      </c>
    </row>
    <row r="199" spans="1:33" x14ac:dyDescent="0.2">
      <c r="A199">
        <v>1</v>
      </c>
      <c r="B199" t="s">
        <v>163</v>
      </c>
      <c r="C199" t="s">
        <v>123</v>
      </c>
      <c r="D199">
        <v>0</v>
      </c>
      <c r="E199">
        <v>67070.814321050406</v>
      </c>
      <c r="F199">
        <v>0</v>
      </c>
      <c r="G199">
        <v>0</v>
      </c>
      <c r="H199">
        <v>0</v>
      </c>
      <c r="I199">
        <v>0</v>
      </c>
      <c r="J199" t="s">
        <v>128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>
        <v>3</v>
      </c>
      <c r="AG199" t="s">
        <v>215</v>
      </c>
    </row>
    <row r="200" spans="1:33" x14ac:dyDescent="0.2">
      <c r="A200">
        <v>1</v>
      </c>
      <c r="B200" t="s">
        <v>163</v>
      </c>
      <c r="C200" t="s">
        <v>97</v>
      </c>
      <c r="D200">
        <v>0</v>
      </c>
      <c r="E200">
        <v>220598.09452597899</v>
      </c>
      <c r="F200">
        <v>0</v>
      </c>
      <c r="G200">
        <v>0</v>
      </c>
      <c r="H200">
        <v>0</v>
      </c>
      <c r="I200">
        <v>0</v>
      </c>
      <c r="J200" t="s">
        <v>147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1</v>
      </c>
      <c r="AD200" t="b">
        <v>0</v>
      </c>
      <c r="AE200">
        <v>-1</v>
      </c>
      <c r="AF200">
        <v>3</v>
      </c>
      <c r="AG200" t="s">
        <v>206</v>
      </c>
    </row>
    <row r="201" spans="1:33" x14ac:dyDescent="0.2">
      <c r="A201">
        <v>1</v>
      </c>
      <c r="B201" t="s">
        <v>163</v>
      </c>
      <c r="C201" t="s">
        <v>119</v>
      </c>
      <c r="D201">
        <v>0</v>
      </c>
      <c r="E201">
        <v>333454.91168904101</v>
      </c>
      <c r="F201">
        <v>0</v>
      </c>
      <c r="G201">
        <v>0</v>
      </c>
      <c r="H201">
        <v>0</v>
      </c>
      <c r="I201">
        <v>0</v>
      </c>
      <c r="J201" t="s">
        <v>148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1</v>
      </c>
      <c r="AE201">
        <v>-1</v>
      </c>
      <c r="AF201">
        <v>3</v>
      </c>
      <c r="AG201" t="s">
        <v>206</v>
      </c>
    </row>
    <row r="202" spans="1:33" x14ac:dyDescent="0.2">
      <c r="A202">
        <v>1</v>
      </c>
      <c r="B202" t="s">
        <v>164</v>
      </c>
      <c r="C202" t="s">
        <v>105</v>
      </c>
      <c r="D202">
        <v>0</v>
      </c>
      <c r="E202">
        <v>7202581.4184399704</v>
      </c>
      <c r="F202">
        <v>2</v>
      </c>
      <c r="G202">
        <v>0</v>
      </c>
      <c r="H202">
        <v>8</v>
      </c>
      <c r="I202">
        <v>0</v>
      </c>
      <c r="J202" t="s">
        <v>216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>
        <v>3</v>
      </c>
      <c r="AG202" t="s">
        <v>206</v>
      </c>
    </row>
    <row r="203" spans="1:33" x14ac:dyDescent="0.2">
      <c r="A203">
        <v>1</v>
      </c>
      <c r="B203" t="s">
        <v>164</v>
      </c>
      <c r="C203" t="s">
        <v>113</v>
      </c>
      <c r="D203">
        <v>0</v>
      </c>
      <c r="E203">
        <v>7206382.7851479799</v>
      </c>
      <c r="F203">
        <v>2</v>
      </c>
      <c r="G203">
        <v>0</v>
      </c>
      <c r="H203">
        <v>8</v>
      </c>
      <c r="I203">
        <v>0</v>
      </c>
      <c r="J203" t="s">
        <v>126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0</v>
      </c>
      <c r="AF203">
        <v>3</v>
      </c>
      <c r="AG203" t="s">
        <v>206</v>
      </c>
    </row>
    <row r="204" spans="1:33" x14ac:dyDescent="0.2">
      <c r="A204">
        <v>1</v>
      </c>
      <c r="B204" t="s">
        <v>164</v>
      </c>
      <c r="C204" t="s">
        <v>96</v>
      </c>
      <c r="D204">
        <v>0</v>
      </c>
      <c r="E204">
        <v>7207134.1363938898</v>
      </c>
      <c r="F204">
        <v>2</v>
      </c>
      <c r="G204">
        <v>0</v>
      </c>
      <c r="H204">
        <v>8</v>
      </c>
      <c r="I204">
        <v>0</v>
      </c>
      <c r="J204" t="s">
        <v>126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1</v>
      </c>
      <c r="AF204">
        <v>3</v>
      </c>
      <c r="AG204" t="s">
        <v>206</v>
      </c>
    </row>
    <row r="205" spans="1:33" x14ac:dyDescent="0.2">
      <c r="A205">
        <v>1</v>
      </c>
      <c r="B205" t="s">
        <v>164</v>
      </c>
      <c r="C205" t="s">
        <v>104</v>
      </c>
      <c r="D205">
        <v>0</v>
      </c>
      <c r="E205">
        <v>7204988.6398769403</v>
      </c>
      <c r="F205">
        <v>2</v>
      </c>
      <c r="G205">
        <v>0</v>
      </c>
      <c r="H205">
        <v>8</v>
      </c>
      <c r="I205">
        <v>0</v>
      </c>
      <c r="J205" t="s">
        <v>126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100</v>
      </c>
      <c r="AF205">
        <v>3</v>
      </c>
      <c r="AG205" t="s">
        <v>206</v>
      </c>
    </row>
    <row r="206" spans="1:33" x14ac:dyDescent="0.2">
      <c r="A206">
        <v>1</v>
      </c>
      <c r="B206" t="s">
        <v>164</v>
      </c>
      <c r="C206" t="s">
        <v>114</v>
      </c>
      <c r="D206">
        <v>0</v>
      </c>
      <c r="E206">
        <v>7205180.0891119</v>
      </c>
      <c r="F206">
        <v>2</v>
      </c>
      <c r="G206">
        <v>0</v>
      </c>
      <c r="H206">
        <v>8</v>
      </c>
      <c r="I206">
        <v>0</v>
      </c>
      <c r="J206" t="s">
        <v>126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110</v>
      </c>
      <c r="AF206">
        <v>3</v>
      </c>
      <c r="AG206" t="s">
        <v>206</v>
      </c>
    </row>
    <row r="207" spans="1:33" x14ac:dyDescent="0.2">
      <c r="A207">
        <v>1</v>
      </c>
      <c r="B207" t="s">
        <v>164</v>
      </c>
      <c r="C207" t="s">
        <v>107</v>
      </c>
      <c r="D207">
        <v>0</v>
      </c>
      <c r="E207">
        <v>7206223.7228429802</v>
      </c>
      <c r="F207">
        <v>2</v>
      </c>
      <c r="G207">
        <v>0</v>
      </c>
      <c r="H207">
        <v>8</v>
      </c>
      <c r="I207">
        <v>0</v>
      </c>
      <c r="J207" t="s">
        <v>126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120</v>
      </c>
      <c r="AF207">
        <v>3</v>
      </c>
      <c r="AG207" t="s">
        <v>206</v>
      </c>
    </row>
    <row r="208" spans="1:33" x14ac:dyDescent="0.2">
      <c r="A208">
        <v>1</v>
      </c>
      <c r="B208" t="s">
        <v>164</v>
      </c>
      <c r="C208" t="s">
        <v>110</v>
      </c>
      <c r="D208">
        <v>0</v>
      </c>
      <c r="E208">
        <v>7205824.5825679004</v>
      </c>
      <c r="F208">
        <v>2</v>
      </c>
      <c r="G208">
        <v>0</v>
      </c>
      <c r="H208">
        <v>8</v>
      </c>
      <c r="I208">
        <v>0</v>
      </c>
      <c r="J208" t="s">
        <v>126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150</v>
      </c>
      <c r="AF208">
        <v>3</v>
      </c>
      <c r="AG208" t="s">
        <v>206</v>
      </c>
    </row>
    <row r="209" spans="1:33" x14ac:dyDescent="0.2">
      <c r="A209">
        <v>1</v>
      </c>
      <c r="B209" t="s">
        <v>164</v>
      </c>
      <c r="C209" t="s">
        <v>93</v>
      </c>
      <c r="D209">
        <v>0</v>
      </c>
      <c r="E209">
        <v>7205367.9419909604</v>
      </c>
      <c r="F209">
        <v>2</v>
      </c>
      <c r="G209">
        <v>0</v>
      </c>
      <c r="H209">
        <v>8</v>
      </c>
      <c r="I209">
        <v>0</v>
      </c>
      <c r="J209" t="s">
        <v>126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200</v>
      </c>
      <c r="AF209">
        <v>3</v>
      </c>
      <c r="AG209" t="s">
        <v>206</v>
      </c>
    </row>
    <row r="210" spans="1:33" x14ac:dyDescent="0.2">
      <c r="A210">
        <v>1</v>
      </c>
      <c r="B210" t="s">
        <v>164</v>
      </c>
      <c r="C210" t="s">
        <v>102</v>
      </c>
      <c r="D210">
        <v>0</v>
      </c>
      <c r="E210">
        <v>7205088.5395279601</v>
      </c>
      <c r="F210">
        <v>2</v>
      </c>
      <c r="G210">
        <v>0</v>
      </c>
      <c r="H210">
        <v>8</v>
      </c>
      <c r="I210">
        <v>0</v>
      </c>
      <c r="J210" t="s">
        <v>126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50</v>
      </c>
      <c r="AF210">
        <v>3</v>
      </c>
      <c r="AG210" t="s">
        <v>206</v>
      </c>
    </row>
    <row r="211" spans="1:33" x14ac:dyDescent="0.2">
      <c r="A211">
        <v>1</v>
      </c>
      <c r="B211" t="s">
        <v>164</v>
      </c>
      <c r="C211" t="s">
        <v>87</v>
      </c>
      <c r="D211">
        <v>0</v>
      </c>
      <c r="E211">
        <v>7203815.9146371698</v>
      </c>
      <c r="F211">
        <v>2</v>
      </c>
      <c r="G211">
        <v>0</v>
      </c>
      <c r="H211">
        <v>8</v>
      </c>
      <c r="I211">
        <v>0</v>
      </c>
      <c r="J211" t="s">
        <v>126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0</v>
      </c>
      <c r="AF211">
        <v>3</v>
      </c>
      <c r="AG211" t="s">
        <v>206</v>
      </c>
    </row>
    <row r="212" spans="1:33" x14ac:dyDescent="0.2">
      <c r="A212">
        <v>1</v>
      </c>
      <c r="B212" t="s">
        <v>164</v>
      </c>
      <c r="C212" t="s">
        <v>106</v>
      </c>
      <c r="D212">
        <v>0</v>
      </c>
      <c r="E212">
        <v>7204678.1885419004</v>
      </c>
      <c r="F212">
        <v>2</v>
      </c>
      <c r="G212">
        <v>0</v>
      </c>
      <c r="H212">
        <v>8</v>
      </c>
      <c r="I212">
        <v>0</v>
      </c>
      <c r="J212" t="s">
        <v>126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80</v>
      </c>
      <c r="AF212">
        <v>3</v>
      </c>
      <c r="AG212" t="s">
        <v>206</v>
      </c>
    </row>
    <row r="213" spans="1:33" x14ac:dyDescent="0.2">
      <c r="A213">
        <v>1</v>
      </c>
      <c r="B213" t="s">
        <v>164</v>
      </c>
      <c r="C213" t="s">
        <v>109</v>
      </c>
      <c r="D213">
        <v>0</v>
      </c>
      <c r="E213">
        <v>7206229.8163499199</v>
      </c>
      <c r="F213">
        <v>2</v>
      </c>
      <c r="G213">
        <v>0</v>
      </c>
      <c r="H213">
        <v>8</v>
      </c>
      <c r="I213">
        <v>0</v>
      </c>
      <c r="J213" t="s">
        <v>126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90</v>
      </c>
      <c r="AF213">
        <v>3</v>
      </c>
      <c r="AG213" t="s">
        <v>206</v>
      </c>
    </row>
    <row r="214" spans="1:33" x14ac:dyDescent="0.2">
      <c r="A214">
        <v>1</v>
      </c>
      <c r="B214" t="s">
        <v>164</v>
      </c>
      <c r="C214" t="s">
        <v>116</v>
      </c>
      <c r="D214">
        <v>0</v>
      </c>
      <c r="E214">
        <v>7202345.4528991096</v>
      </c>
      <c r="F214">
        <v>2</v>
      </c>
      <c r="G214">
        <v>0</v>
      </c>
      <c r="H214">
        <v>8</v>
      </c>
      <c r="I214">
        <v>0</v>
      </c>
      <c r="J214" t="s">
        <v>207</v>
      </c>
      <c r="K214" t="b">
        <v>0</v>
      </c>
      <c r="L214" t="b">
        <v>1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>
        <v>3</v>
      </c>
      <c r="AG214" t="s">
        <v>206</v>
      </c>
    </row>
    <row r="215" spans="1:33" x14ac:dyDescent="0.2">
      <c r="A215">
        <v>1</v>
      </c>
      <c r="B215" t="s">
        <v>164</v>
      </c>
      <c r="C215" t="s">
        <v>89</v>
      </c>
      <c r="D215">
        <v>0</v>
      </c>
      <c r="E215">
        <v>7203031.9149570996</v>
      </c>
      <c r="F215">
        <v>2</v>
      </c>
      <c r="G215">
        <v>0</v>
      </c>
      <c r="H215">
        <v>8</v>
      </c>
      <c r="I215">
        <v>0</v>
      </c>
      <c r="J215" t="s">
        <v>208</v>
      </c>
      <c r="K215" t="b">
        <v>0</v>
      </c>
      <c r="L215" t="b">
        <v>0</v>
      </c>
      <c r="M215" t="b">
        <v>1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>
        <v>3</v>
      </c>
      <c r="AG215" t="s">
        <v>206</v>
      </c>
    </row>
    <row r="216" spans="1:33" x14ac:dyDescent="0.2">
      <c r="A216">
        <v>1</v>
      </c>
      <c r="B216" t="s">
        <v>164</v>
      </c>
      <c r="C216" t="s">
        <v>91</v>
      </c>
      <c r="D216">
        <v>0</v>
      </c>
      <c r="E216">
        <v>7202877.3275150396</v>
      </c>
      <c r="F216">
        <v>2</v>
      </c>
      <c r="G216">
        <v>0</v>
      </c>
      <c r="H216">
        <v>8</v>
      </c>
      <c r="I216">
        <v>0</v>
      </c>
      <c r="J216" t="s">
        <v>209</v>
      </c>
      <c r="K216" t="b">
        <v>0</v>
      </c>
      <c r="L216" t="b">
        <v>0</v>
      </c>
      <c r="M216" t="b">
        <v>0</v>
      </c>
      <c r="N216" t="b">
        <v>1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>
        <v>3</v>
      </c>
      <c r="AG216" t="s">
        <v>206</v>
      </c>
    </row>
    <row r="217" spans="1:33" x14ac:dyDescent="0.2">
      <c r="A217">
        <v>1</v>
      </c>
      <c r="B217" t="s">
        <v>164</v>
      </c>
      <c r="C217" t="s">
        <v>95</v>
      </c>
      <c r="D217">
        <v>0</v>
      </c>
      <c r="E217">
        <v>7202523.8007621299</v>
      </c>
      <c r="F217">
        <v>2</v>
      </c>
      <c r="G217">
        <v>0</v>
      </c>
      <c r="H217">
        <v>8</v>
      </c>
      <c r="I217">
        <v>0</v>
      </c>
      <c r="J217" t="s">
        <v>133</v>
      </c>
      <c r="K217" t="b">
        <v>0</v>
      </c>
      <c r="L217" t="b">
        <v>0</v>
      </c>
      <c r="M217" t="b">
        <v>0</v>
      </c>
      <c r="N217" t="b">
        <v>0</v>
      </c>
      <c r="O217" t="b">
        <v>1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>
        <v>3</v>
      </c>
      <c r="AG217" t="s">
        <v>206</v>
      </c>
    </row>
    <row r="218" spans="1:33" x14ac:dyDescent="0.2">
      <c r="A218">
        <v>1</v>
      </c>
      <c r="B218" t="s">
        <v>164</v>
      </c>
      <c r="C218" t="s">
        <v>103</v>
      </c>
      <c r="D218">
        <v>0</v>
      </c>
      <c r="E218">
        <v>7203863.2232761001</v>
      </c>
      <c r="F218">
        <v>2</v>
      </c>
      <c r="G218">
        <v>0</v>
      </c>
      <c r="H218">
        <v>8</v>
      </c>
      <c r="I218">
        <v>0</v>
      </c>
      <c r="J218" t="s">
        <v>210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1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>
        <v>3</v>
      </c>
      <c r="AG218" t="s">
        <v>206</v>
      </c>
    </row>
    <row r="219" spans="1:33" x14ac:dyDescent="0.2">
      <c r="A219">
        <v>1</v>
      </c>
      <c r="B219" t="s">
        <v>164</v>
      </c>
      <c r="C219" t="s">
        <v>88</v>
      </c>
      <c r="D219">
        <v>0</v>
      </c>
      <c r="E219">
        <v>7204330.7044298798</v>
      </c>
      <c r="F219">
        <v>2</v>
      </c>
      <c r="G219">
        <v>0</v>
      </c>
      <c r="H219">
        <v>8</v>
      </c>
      <c r="I219">
        <v>0</v>
      </c>
      <c r="J219" t="s">
        <v>127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>
        <v>1</v>
      </c>
      <c r="AG219" t="s">
        <v>206</v>
      </c>
    </row>
    <row r="220" spans="1:33" x14ac:dyDescent="0.2">
      <c r="A220">
        <v>1</v>
      </c>
      <c r="B220" t="s">
        <v>164</v>
      </c>
      <c r="C220" t="s">
        <v>98</v>
      </c>
      <c r="D220">
        <v>0</v>
      </c>
      <c r="E220">
        <v>7202582.4389229501</v>
      </c>
      <c r="F220">
        <v>2</v>
      </c>
      <c r="G220">
        <v>0</v>
      </c>
      <c r="H220">
        <v>8</v>
      </c>
      <c r="I220">
        <v>0</v>
      </c>
      <c r="J220" t="s">
        <v>127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>
        <v>18</v>
      </c>
      <c r="AG220" t="s">
        <v>206</v>
      </c>
    </row>
    <row r="221" spans="1:33" x14ac:dyDescent="0.2">
      <c r="A221">
        <v>1</v>
      </c>
      <c r="B221" t="s">
        <v>164</v>
      </c>
      <c r="C221" t="s">
        <v>90</v>
      </c>
      <c r="D221">
        <v>0</v>
      </c>
      <c r="E221">
        <v>7203921.0814239904</v>
      </c>
      <c r="F221">
        <v>2</v>
      </c>
      <c r="G221">
        <v>0</v>
      </c>
      <c r="H221">
        <v>8</v>
      </c>
      <c r="I221">
        <v>0</v>
      </c>
      <c r="J221" t="s">
        <v>127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>
        <v>2</v>
      </c>
      <c r="AG221" t="s">
        <v>206</v>
      </c>
    </row>
    <row r="222" spans="1:33" x14ac:dyDescent="0.2">
      <c r="A222">
        <v>1</v>
      </c>
      <c r="B222" t="s">
        <v>164</v>
      </c>
      <c r="C222" t="s">
        <v>94</v>
      </c>
      <c r="D222">
        <v>0</v>
      </c>
      <c r="E222">
        <v>7203836.9246958699</v>
      </c>
      <c r="F222">
        <v>2</v>
      </c>
      <c r="G222">
        <v>0</v>
      </c>
      <c r="H222">
        <v>8</v>
      </c>
      <c r="I222">
        <v>0</v>
      </c>
      <c r="J222" t="s">
        <v>127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>
        <v>3</v>
      </c>
      <c r="AG222" t="s">
        <v>206</v>
      </c>
    </row>
    <row r="223" spans="1:33" x14ac:dyDescent="0.2">
      <c r="A223">
        <v>1</v>
      </c>
      <c r="B223" t="s">
        <v>164</v>
      </c>
      <c r="C223" t="s">
        <v>115</v>
      </c>
      <c r="D223">
        <v>0</v>
      </c>
      <c r="E223">
        <v>7203941.6598319001</v>
      </c>
      <c r="F223">
        <v>2</v>
      </c>
      <c r="G223">
        <v>0</v>
      </c>
      <c r="H223">
        <v>8</v>
      </c>
      <c r="I223">
        <v>0</v>
      </c>
      <c r="J223" t="s">
        <v>127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>
        <v>4</v>
      </c>
      <c r="AG223" t="s">
        <v>206</v>
      </c>
    </row>
    <row r="224" spans="1:33" x14ac:dyDescent="0.2">
      <c r="A224">
        <v>1</v>
      </c>
      <c r="B224" t="s">
        <v>164</v>
      </c>
      <c r="C224" t="s">
        <v>101</v>
      </c>
      <c r="D224">
        <v>0</v>
      </c>
      <c r="E224">
        <v>7203595.4880318604</v>
      </c>
      <c r="F224">
        <v>2</v>
      </c>
      <c r="G224">
        <v>0</v>
      </c>
      <c r="H224">
        <v>8</v>
      </c>
      <c r="I224">
        <v>0</v>
      </c>
      <c r="J224" t="s">
        <v>127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>
        <v>5</v>
      </c>
      <c r="AG224" t="s">
        <v>206</v>
      </c>
    </row>
    <row r="225" spans="1:33" x14ac:dyDescent="0.2">
      <c r="A225">
        <v>1</v>
      </c>
      <c r="B225" t="s">
        <v>164</v>
      </c>
      <c r="C225" t="s">
        <v>100</v>
      </c>
      <c r="D225">
        <v>0</v>
      </c>
      <c r="E225">
        <v>7203830.0725191301</v>
      </c>
      <c r="F225">
        <v>2</v>
      </c>
      <c r="G225">
        <v>0</v>
      </c>
      <c r="H225">
        <v>8</v>
      </c>
      <c r="I225">
        <v>0</v>
      </c>
      <c r="J225" t="s">
        <v>127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>
        <v>6</v>
      </c>
      <c r="AG225" t="s">
        <v>206</v>
      </c>
    </row>
    <row r="226" spans="1:33" x14ac:dyDescent="0.2">
      <c r="A226">
        <v>1</v>
      </c>
      <c r="B226" t="s">
        <v>164</v>
      </c>
      <c r="C226" t="s">
        <v>124</v>
      </c>
      <c r="D226">
        <v>0</v>
      </c>
      <c r="E226">
        <v>7203554.1510800803</v>
      </c>
      <c r="F226">
        <v>2</v>
      </c>
      <c r="G226">
        <v>0</v>
      </c>
      <c r="H226">
        <v>8</v>
      </c>
      <c r="I226">
        <v>0</v>
      </c>
      <c r="J226" t="s">
        <v>135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1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>
        <v>3</v>
      </c>
      <c r="AG226" t="s">
        <v>206</v>
      </c>
    </row>
    <row r="227" spans="1:33" x14ac:dyDescent="0.2">
      <c r="A227">
        <v>1</v>
      </c>
      <c r="B227" t="s">
        <v>164</v>
      </c>
      <c r="C227" t="s">
        <v>117</v>
      </c>
      <c r="D227">
        <v>0</v>
      </c>
      <c r="E227">
        <v>7204282.8777711801</v>
      </c>
      <c r="F227">
        <v>2</v>
      </c>
      <c r="G227">
        <v>0</v>
      </c>
      <c r="H227">
        <v>8</v>
      </c>
      <c r="I227">
        <v>0</v>
      </c>
      <c r="J227" t="s">
        <v>136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1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>
        <v>3</v>
      </c>
      <c r="AG227" t="s">
        <v>206</v>
      </c>
    </row>
    <row r="228" spans="1:33" x14ac:dyDescent="0.2">
      <c r="A228">
        <v>1</v>
      </c>
      <c r="B228" t="s">
        <v>164</v>
      </c>
      <c r="C228" t="s">
        <v>99</v>
      </c>
      <c r="D228">
        <v>0</v>
      </c>
      <c r="E228">
        <v>7203930.7569479505</v>
      </c>
      <c r="F228">
        <v>2</v>
      </c>
      <c r="G228">
        <v>0</v>
      </c>
      <c r="H228">
        <v>8</v>
      </c>
      <c r="I228">
        <v>0</v>
      </c>
      <c r="J228" t="s">
        <v>211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>
        <v>3</v>
      </c>
      <c r="AG228" t="s">
        <v>206</v>
      </c>
    </row>
    <row r="229" spans="1:33" x14ac:dyDescent="0.2">
      <c r="A229">
        <v>1</v>
      </c>
      <c r="B229" t="s">
        <v>164</v>
      </c>
      <c r="C229" t="s">
        <v>92</v>
      </c>
      <c r="D229">
        <v>0</v>
      </c>
      <c r="E229">
        <v>7204169.9040559996</v>
      </c>
      <c r="F229">
        <v>2</v>
      </c>
      <c r="G229">
        <v>0</v>
      </c>
      <c r="H229">
        <v>8</v>
      </c>
      <c r="I229">
        <v>0</v>
      </c>
      <c r="J229" t="s">
        <v>138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>
        <v>3</v>
      </c>
      <c r="AG229" t="s">
        <v>206</v>
      </c>
    </row>
    <row r="230" spans="1:33" x14ac:dyDescent="0.2">
      <c r="A230">
        <v>1</v>
      </c>
      <c r="B230" t="s">
        <v>164</v>
      </c>
      <c r="C230" t="s">
        <v>86</v>
      </c>
      <c r="D230">
        <v>0</v>
      </c>
      <c r="E230">
        <v>7203206.1313430304</v>
      </c>
      <c r="F230">
        <v>2</v>
      </c>
      <c r="G230">
        <v>0</v>
      </c>
      <c r="H230">
        <v>8</v>
      </c>
      <c r="I230">
        <v>0</v>
      </c>
      <c r="J230" t="s">
        <v>139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1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>
        <v>3</v>
      </c>
      <c r="AG230" t="s">
        <v>206</v>
      </c>
    </row>
    <row r="231" spans="1:33" x14ac:dyDescent="0.2">
      <c r="A231">
        <v>1</v>
      </c>
      <c r="B231" t="s">
        <v>164</v>
      </c>
      <c r="C231" t="s">
        <v>121</v>
      </c>
      <c r="D231">
        <v>0</v>
      </c>
      <c r="E231">
        <v>7203156.6790300403</v>
      </c>
      <c r="F231">
        <v>2</v>
      </c>
      <c r="G231">
        <v>0</v>
      </c>
      <c r="H231">
        <v>8</v>
      </c>
      <c r="I231">
        <v>0</v>
      </c>
      <c r="J231" t="s">
        <v>140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1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>
        <v>3</v>
      </c>
      <c r="AG231" t="s">
        <v>206</v>
      </c>
    </row>
    <row r="232" spans="1:33" x14ac:dyDescent="0.2">
      <c r="A232">
        <v>1</v>
      </c>
      <c r="B232" t="s">
        <v>164</v>
      </c>
      <c r="C232" t="s">
        <v>120</v>
      </c>
      <c r="D232">
        <v>0</v>
      </c>
      <c r="E232">
        <v>7204202.2815300096</v>
      </c>
      <c r="F232">
        <v>2</v>
      </c>
      <c r="G232">
        <v>0</v>
      </c>
      <c r="H232">
        <v>8</v>
      </c>
      <c r="I232">
        <v>0</v>
      </c>
      <c r="J232" t="s">
        <v>212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1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>
        <v>3</v>
      </c>
      <c r="AG232" t="s">
        <v>206</v>
      </c>
    </row>
    <row r="233" spans="1:33" x14ac:dyDescent="0.2">
      <c r="A233">
        <v>1</v>
      </c>
      <c r="B233" t="s">
        <v>164</v>
      </c>
      <c r="C233" t="s">
        <v>125</v>
      </c>
      <c r="D233">
        <v>0</v>
      </c>
      <c r="E233">
        <v>7203059.15119801</v>
      </c>
      <c r="F233">
        <v>2</v>
      </c>
      <c r="G233">
        <v>0</v>
      </c>
      <c r="H233">
        <v>8</v>
      </c>
      <c r="I233">
        <v>0</v>
      </c>
      <c r="J233" t="s">
        <v>142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>
        <v>3</v>
      </c>
      <c r="AG233" t="s">
        <v>206</v>
      </c>
    </row>
    <row r="234" spans="1:33" x14ac:dyDescent="0.2">
      <c r="A234">
        <v>1</v>
      </c>
      <c r="B234" t="s">
        <v>164</v>
      </c>
      <c r="C234" t="s">
        <v>108</v>
      </c>
      <c r="D234">
        <v>0</v>
      </c>
      <c r="E234">
        <v>7204274.3216410698</v>
      </c>
      <c r="F234">
        <v>2</v>
      </c>
      <c r="G234">
        <v>0</v>
      </c>
      <c r="H234">
        <v>8</v>
      </c>
      <c r="I234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1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>
        <v>3</v>
      </c>
      <c r="AG234" t="s">
        <v>206</v>
      </c>
    </row>
    <row r="235" spans="1:33" x14ac:dyDescent="0.2">
      <c r="A235">
        <v>1</v>
      </c>
      <c r="B235" t="s">
        <v>164</v>
      </c>
      <c r="C235" t="s">
        <v>111</v>
      </c>
      <c r="D235">
        <v>0</v>
      </c>
      <c r="E235">
        <v>7204641.85760496</v>
      </c>
      <c r="F235">
        <v>2</v>
      </c>
      <c r="G235">
        <v>0</v>
      </c>
      <c r="H235">
        <v>8</v>
      </c>
      <c r="I235">
        <v>0</v>
      </c>
      <c r="J235" t="s">
        <v>213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1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>
        <v>3</v>
      </c>
      <c r="AG235" t="s">
        <v>206</v>
      </c>
    </row>
    <row r="236" spans="1:33" x14ac:dyDescent="0.2">
      <c r="A236">
        <v>1</v>
      </c>
      <c r="B236" t="s">
        <v>164</v>
      </c>
      <c r="C236" t="s">
        <v>122</v>
      </c>
      <c r="D236">
        <v>0</v>
      </c>
      <c r="E236">
        <v>7204102.1688948302</v>
      </c>
      <c r="F236">
        <v>2</v>
      </c>
      <c r="G236">
        <v>0</v>
      </c>
      <c r="H236">
        <v>8</v>
      </c>
      <c r="I236">
        <v>0</v>
      </c>
      <c r="J236" t="s">
        <v>145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>
        <v>-1</v>
      </c>
      <c r="AF236">
        <v>3</v>
      </c>
      <c r="AG236" t="s">
        <v>206</v>
      </c>
    </row>
    <row r="237" spans="1:33" x14ac:dyDescent="0.2">
      <c r="A237">
        <v>1</v>
      </c>
      <c r="B237" t="s">
        <v>164</v>
      </c>
      <c r="C237" t="s">
        <v>118</v>
      </c>
      <c r="D237">
        <v>0</v>
      </c>
      <c r="E237">
        <v>7204265.2428429499</v>
      </c>
      <c r="F237">
        <v>2</v>
      </c>
      <c r="G237">
        <v>0</v>
      </c>
      <c r="H237">
        <v>8</v>
      </c>
      <c r="I237">
        <v>0</v>
      </c>
      <c r="J237" t="s">
        <v>146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>
        <v>-1</v>
      </c>
      <c r="AF237">
        <v>3</v>
      </c>
      <c r="AG237" t="s">
        <v>206</v>
      </c>
    </row>
    <row r="238" spans="1:33" x14ac:dyDescent="0.2">
      <c r="A238">
        <v>1</v>
      </c>
      <c r="B238" t="s">
        <v>164</v>
      </c>
      <c r="C238" t="s">
        <v>112</v>
      </c>
      <c r="D238">
        <v>0</v>
      </c>
      <c r="E238">
        <v>7203225.1688251197</v>
      </c>
      <c r="F238">
        <v>2</v>
      </c>
      <c r="G238">
        <v>0</v>
      </c>
      <c r="H238">
        <v>8</v>
      </c>
      <c r="I238">
        <v>0</v>
      </c>
      <c r="J238" t="s">
        <v>128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>
        <v>3</v>
      </c>
      <c r="AG238" t="s">
        <v>214</v>
      </c>
    </row>
    <row r="239" spans="1:33" x14ac:dyDescent="0.2">
      <c r="A239">
        <v>1</v>
      </c>
      <c r="B239" t="s">
        <v>164</v>
      </c>
      <c r="C239" t="s">
        <v>123</v>
      </c>
      <c r="D239">
        <v>0</v>
      </c>
      <c r="E239">
        <v>77393.052239203796</v>
      </c>
      <c r="F239">
        <v>2</v>
      </c>
      <c r="G239">
        <v>0</v>
      </c>
      <c r="H239">
        <v>8</v>
      </c>
      <c r="I239">
        <v>0</v>
      </c>
      <c r="J239" t="s">
        <v>128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>
        <v>3</v>
      </c>
      <c r="AG239" t="s">
        <v>215</v>
      </c>
    </row>
    <row r="240" spans="1:33" x14ac:dyDescent="0.2">
      <c r="A240">
        <v>1</v>
      </c>
      <c r="B240" t="s">
        <v>164</v>
      </c>
      <c r="C240" t="s">
        <v>97</v>
      </c>
      <c r="D240">
        <v>0</v>
      </c>
      <c r="E240">
        <v>7202400.47612995</v>
      </c>
      <c r="F240">
        <v>2</v>
      </c>
      <c r="G240">
        <v>0</v>
      </c>
      <c r="H240">
        <v>8</v>
      </c>
      <c r="I240">
        <v>0</v>
      </c>
      <c r="J240" t="s">
        <v>147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1</v>
      </c>
      <c r="AD240" t="b">
        <v>0</v>
      </c>
      <c r="AE240">
        <v>-1</v>
      </c>
      <c r="AF240">
        <v>3</v>
      </c>
      <c r="AG240" t="s">
        <v>206</v>
      </c>
    </row>
    <row r="241" spans="1:33" x14ac:dyDescent="0.2">
      <c r="A241">
        <v>1</v>
      </c>
      <c r="B241" t="s">
        <v>164</v>
      </c>
      <c r="C241" t="s">
        <v>119</v>
      </c>
      <c r="D241">
        <v>0</v>
      </c>
      <c r="E241">
        <v>7203059.1708389102</v>
      </c>
      <c r="F241">
        <v>2</v>
      </c>
      <c r="G241">
        <v>0</v>
      </c>
      <c r="H241">
        <v>8</v>
      </c>
      <c r="I241">
        <v>0</v>
      </c>
      <c r="J241" t="s">
        <v>148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1</v>
      </c>
      <c r="AE241">
        <v>-1</v>
      </c>
      <c r="AF241">
        <v>3</v>
      </c>
      <c r="AG241" t="s">
        <v>206</v>
      </c>
    </row>
    <row r="242" spans="1:33" x14ac:dyDescent="0.2">
      <c r="A242">
        <v>1</v>
      </c>
      <c r="B242" t="s">
        <v>165</v>
      </c>
      <c r="C242" t="s">
        <v>105</v>
      </c>
      <c r="D242">
        <v>0</v>
      </c>
      <c r="E242">
        <v>7208116.7751620496</v>
      </c>
      <c r="F242">
        <v>0</v>
      </c>
      <c r="G242">
        <v>0</v>
      </c>
      <c r="H242">
        <v>0</v>
      </c>
      <c r="I242">
        <v>0</v>
      </c>
      <c r="J242" t="s">
        <v>216</v>
      </c>
      <c r="K242" t="b">
        <v>1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>
        <v>3</v>
      </c>
      <c r="AG242" t="s">
        <v>206</v>
      </c>
    </row>
    <row r="243" spans="1:33" x14ac:dyDescent="0.2">
      <c r="A243">
        <v>1</v>
      </c>
      <c r="B243" t="s">
        <v>165</v>
      </c>
      <c r="C243" t="s">
        <v>113</v>
      </c>
      <c r="D243">
        <v>0</v>
      </c>
      <c r="E243">
        <v>7211508.6217809003</v>
      </c>
      <c r="F243">
        <v>0</v>
      </c>
      <c r="G243">
        <v>0</v>
      </c>
      <c r="H243">
        <v>0</v>
      </c>
      <c r="I243">
        <v>0</v>
      </c>
      <c r="J243" t="s">
        <v>126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0</v>
      </c>
      <c r="AF243">
        <v>3</v>
      </c>
      <c r="AG243" t="s">
        <v>206</v>
      </c>
    </row>
    <row r="244" spans="1:33" x14ac:dyDescent="0.2">
      <c r="A244">
        <v>1</v>
      </c>
      <c r="B244" t="s">
        <v>165</v>
      </c>
      <c r="C244" t="s">
        <v>96</v>
      </c>
      <c r="D244">
        <v>0</v>
      </c>
      <c r="E244">
        <v>7208714.4377089497</v>
      </c>
      <c r="F244">
        <v>0</v>
      </c>
      <c r="G244">
        <v>0</v>
      </c>
      <c r="H244">
        <v>0</v>
      </c>
      <c r="I244">
        <v>0</v>
      </c>
      <c r="J244" t="s">
        <v>126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1</v>
      </c>
      <c r="AF244">
        <v>3</v>
      </c>
      <c r="AG244" t="s">
        <v>206</v>
      </c>
    </row>
    <row r="245" spans="1:33" x14ac:dyDescent="0.2">
      <c r="A245">
        <v>1</v>
      </c>
      <c r="B245" t="s">
        <v>165</v>
      </c>
      <c r="C245" t="s">
        <v>104</v>
      </c>
      <c r="D245">
        <v>0</v>
      </c>
      <c r="E245">
        <v>7208725.4385119304</v>
      </c>
      <c r="F245">
        <v>0</v>
      </c>
      <c r="G245">
        <v>0</v>
      </c>
      <c r="H245">
        <v>0</v>
      </c>
      <c r="I245">
        <v>0</v>
      </c>
      <c r="J245" t="s">
        <v>126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100</v>
      </c>
      <c r="AF245">
        <v>3</v>
      </c>
      <c r="AG245" t="s">
        <v>206</v>
      </c>
    </row>
    <row r="246" spans="1:33" x14ac:dyDescent="0.2">
      <c r="A246">
        <v>1</v>
      </c>
      <c r="B246" t="s">
        <v>165</v>
      </c>
      <c r="C246" t="s">
        <v>114</v>
      </c>
      <c r="D246">
        <v>0</v>
      </c>
      <c r="E246">
        <v>7207970.4692149498</v>
      </c>
      <c r="F246">
        <v>0</v>
      </c>
      <c r="G246">
        <v>0</v>
      </c>
      <c r="H246">
        <v>0</v>
      </c>
      <c r="I246">
        <v>0</v>
      </c>
      <c r="J246" t="s">
        <v>126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110</v>
      </c>
      <c r="AF246">
        <v>3</v>
      </c>
      <c r="AG246" t="s">
        <v>206</v>
      </c>
    </row>
    <row r="247" spans="1:33" x14ac:dyDescent="0.2">
      <c r="A247">
        <v>1</v>
      </c>
      <c r="B247" t="s">
        <v>165</v>
      </c>
      <c r="C247" t="s">
        <v>107</v>
      </c>
      <c r="D247">
        <v>0</v>
      </c>
      <c r="E247">
        <v>7208696.9688441604</v>
      </c>
      <c r="F247">
        <v>0</v>
      </c>
      <c r="G247">
        <v>0</v>
      </c>
      <c r="H247">
        <v>0</v>
      </c>
      <c r="I247">
        <v>0</v>
      </c>
      <c r="J247" t="s">
        <v>126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120</v>
      </c>
      <c r="AF247">
        <v>3</v>
      </c>
      <c r="AG247" t="s">
        <v>206</v>
      </c>
    </row>
    <row r="248" spans="1:33" x14ac:dyDescent="0.2">
      <c r="A248">
        <v>1</v>
      </c>
      <c r="B248" t="s">
        <v>165</v>
      </c>
      <c r="C248" t="s">
        <v>110</v>
      </c>
      <c r="D248">
        <v>0</v>
      </c>
      <c r="E248">
        <v>7210325.21458109</v>
      </c>
      <c r="F248">
        <v>0</v>
      </c>
      <c r="G248">
        <v>0</v>
      </c>
      <c r="H248">
        <v>0</v>
      </c>
      <c r="I248">
        <v>0</v>
      </c>
      <c r="J248" t="s">
        <v>126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150</v>
      </c>
      <c r="AF248">
        <v>3</v>
      </c>
      <c r="AG248" t="s">
        <v>206</v>
      </c>
    </row>
    <row r="249" spans="1:33" x14ac:dyDescent="0.2">
      <c r="A249">
        <v>1</v>
      </c>
      <c r="B249" t="s">
        <v>165</v>
      </c>
      <c r="C249" t="s">
        <v>93</v>
      </c>
      <c r="D249">
        <v>0</v>
      </c>
      <c r="E249">
        <v>7207214.2246870697</v>
      </c>
      <c r="F249">
        <v>0</v>
      </c>
      <c r="G249">
        <v>0</v>
      </c>
      <c r="H249">
        <v>0</v>
      </c>
      <c r="I249">
        <v>0</v>
      </c>
      <c r="J249" t="s">
        <v>126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200</v>
      </c>
      <c r="AF249">
        <v>3</v>
      </c>
      <c r="AG249" t="s">
        <v>206</v>
      </c>
    </row>
    <row r="250" spans="1:33" x14ac:dyDescent="0.2">
      <c r="A250">
        <v>1</v>
      </c>
      <c r="B250" t="s">
        <v>165</v>
      </c>
      <c r="C250" t="s">
        <v>102</v>
      </c>
      <c r="D250">
        <v>0</v>
      </c>
      <c r="E250">
        <v>7207063.4060672</v>
      </c>
      <c r="F250">
        <v>0</v>
      </c>
      <c r="G250">
        <v>0</v>
      </c>
      <c r="H250">
        <v>0</v>
      </c>
      <c r="I250">
        <v>0</v>
      </c>
      <c r="J250" t="s">
        <v>126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50</v>
      </c>
      <c r="AF250">
        <v>3</v>
      </c>
      <c r="AG250" t="s">
        <v>206</v>
      </c>
    </row>
    <row r="251" spans="1:33" x14ac:dyDescent="0.2">
      <c r="A251">
        <v>1</v>
      </c>
      <c r="B251" t="s">
        <v>165</v>
      </c>
      <c r="C251" t="s">
        <v>87</v>
      </c>
      <c r="D251">
        <v>0</v>
      </c>
      <c r="E251">
        <v>7205058.9059409602</v>
      </c>
      <c r="F251">
        <v>0</v>
      </c>
      <c r="G251">
        <v>0</v>
      </c>
      <c r="H251">
        <v>0</v>
      </c>
      <c r="I251">
        <v>0</v>
      </c>
      <c r="J251" t="s">
        <v>126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0</v>
      </c>
      <c r="AF251">
        <v>3</v>
      </c>
      <c r="AG251" t="s">
        <v>206</v>
      </c>
    </row>
    <row r="252" spans="1:33" x14ac:dyDescent="0.2">
      <c r="A252">
        <v>1</v>
      </c>
      <c r="B252" t="s">
        <v>165</v>
      </c>
      <c r="C252" t="s">
        <v>106</v>
      </c>
      <c r="D252">
        <v>0</v>
      </c>
      <c r="E252">
        <v>7207133.3668790702</v>
      </c>
      <c r="F252">
        <v>0</v>
      </c>
      <c r="G252">
        <v>0</v>
      </c>
      <c r="H252">
        <v>0</v>
      </c>
      <c r="I252">
        <v>0</v>
      </c>
      <c r="J252" t="s">
        <v>126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80</v>
      </c>
      <c r="AF252">
        <v>3</v>
      </c>
      <c r="AG252" t="s">
        <v>206</v>
      </c>
    </row>
    <row r="253" spans="1:33" x14ac:dyDescent="0.2">
      <c r="A253">
        <v>1</v>
      </c>
      <c r="B253" t="s">
        <v>165</v>
      </c>
      <c r="C253" t="s">
        <v>109</v>
      </c>
      <c r="D253">
        <v>0</v>
      </c>
      <c r="E253">
        <v>7208705.3658969197</v>
      </c>
      <c r="F253">
        <v>0</v>
      </c>
      <c r="G253">
        <v>0</v>
      </c>
      <c r="H253">
        <v>0</v>
      </c>
      <c r="I253">
        <v>0</v>
      </c>
      <c r="J253" t="s">
        <v>126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90</v>
      </c>
      <c r="AF253">
        <v>3</v>
      </c>
      <c r="AG253" t="s">
        <v>206</v>
      </c>
    </row>
    <row r="254" spans="1:33" x14ac:dyDescent="0.2">
      <c r="A254">
        <v>1</v>
      </c>
      <c r="B254" t="s">
        <v>165</v>
      </c>
      <c r="C254" t="s">
        <v>116</v>
      </c>
      <c r="D254">
        <v>0</v>
      </c>
      <c r="E254">
        <v>7205345.4440999702</v>
      </c>
      <c r="F254">
        <v>0</v>
      </c>
      <c r="G254">
        <v>0</v>
      </c>
      <c r="H254">
        <v>0</v>
      </c>
      <c r="I254">
        <v>0</v>
      </c>
      <c r="J254" t="s">
        <v>207</v>
      </c>
      <c r="K254" t="b">
        <v>0</v>
      </c>
      <c r="L254" t="b">
        <v>1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>
        <v>3</v>
      </c>
      <c r="AG254" t="s">
        <v>206</v>
      </c>
    </row>
    <row r="255" spans="1:33" x14ac:dyDescent="0.2">
      <c r="A255">
        <v>1</v>
      </c>
      <c r="B255" t="s">
        <v>165</v>
      </c>
      <c r="C255" t="s">
        <v>89</v>
      </c>
      <c r="D255">
        <v>0</v>
      </c>
      <c r="E255">
        <v>7204274.1450599805</v>
      </c>
      <c r="F255">
        <v>0</v>
      </c>
      <c r="G255">
        <v>0</v>
      </c>
      <c r="H255">
        <v>0</v>
      </c>
      <c r="I255">
        <v>0</v>
      </c>
      <c r="J255" t="s">
        <v>208</v>
      </c>
      <c r="K255" t="b">
        <v>0</v>
      </c>
      <c r="L255" t="b">
        <v>0</v>
      </c>
      <c r="M255" t="b">
        <v>1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>
        <v>3</v>
      </c>
      <c r="AG255" t="s">
        <v>206</v>
      </c>
    </row>
    <row r="256" spans="1:33" x14ac:dyDescent="0.2">
      <c r="A256">
        <v>1</v>
      </c>
      <c r="B256" t="s">
        <v>165</v>
      </c>
      <c r="C256" t="s">
        <v>91</v>
      </c>
      <c r="D256">
        <v>0</v>
      </c>
      <c r="E256">
        <v>7204406.8595638899</v>
      </c>
      <c r="F256">
        <v>0</v>
      </c>
      <c r="G256">
        <v>0</v>
      </c>
      <c r="H256">
        <v>0</v>
      </c>
      <c r="I256">
        <v>0</v>
      </c>
      <c r="J256" t="s">
        <v>209</v>
      </c>
      <c r="K256" t="b">
        <v>0</v>
      </c>
      <c r="L256" t="b">
        <v>0</v>
      </c>
      <c r="M256" t="b">
        <v>0</v>
      </c>
      <c r="N256" t="b">
        <v>1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>
        <v>3</v>
      </c>
      <c r="AG256" t="s">
        <v>206</v>
      </c>
    </row>
    <row r="257" spans="1:33" x14ac:dyDescent="0.2">
      <c r="A257">
        <v>1</v>
      </c>
      <c r="B257" t="s">
        <v>165</v>
      </c>
      <c r="C257" t="s">
        <v>95</v>
      </c>
      <c r="D257">
        <v>0</v>
      </c>
      <c r="E257">
        <v>7204029.0644841697</v>
      </c>
      <c r="F257">
        <v>0</v>
      </c>
      <c r="G257">
        <v>0</v>
      </c>
      <c r="H257">
        <v>0</v>
      </c>
      <c r="I257">
        <v>0</v>
      </c>
      <c r="J257" t="s">
        <v>133</v>
      </c>
      <c r="K257" t="b">
        <v>0</v>
      </c>
      <c r="L257" t="b">
        <v>0</v>
      </c>
      <c r="M257" t="b">
        <v>0</v>
      </c>
      <c r="N257" t="b">
        <v>0</v>
      </c>
      <c r="O257" t="b">
        <v>1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>
        <v>3</v>
      </c>
      <c r="AG257" t="s">
        <v>206</v>
      </c>
    </row>
    <row r="258" spans="1:33" x14ac:dyDescent="0.2">
      <c r="A258">
        <v>1</v>
      </c>
      <c r="B258" t="s">
        <v>165</v>
      </c>
      <c r="C258" t="s">
        <v>103</v>
      </c>
      <c r="D258">
        <v>0</v>
      </c>
      <c r="E258">
        <v>7205547.3970880201</v>
      </c>
      <c r="F258">
        <v>0</v>
      </c>
      <c r="G258">
        <v>0</v>
      </c>
      <c r="H258">
        <v>0</v>
      </c>
      <c r="I258">
        <v>0</v>
      </c>
      <c r="J258" t="s">
        <v>210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1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>
        <v>3</v>
      </c>
      <c r="AG258" t="s">
        <v>206</v>
      </c>
    </row>
    <row r="259" spans="1:33" x14ac:dyDescent="0.2">
      <c r="A259">
        <v>1</v>
      </c>
      <c r="B259" t="s">
        <v>165</v>
      </c>
      <c r="C259" t="s">
        <v>88</v>
      </c>
      <c r="D259">
        <v>0</v>
      </c>
      <c r="E259">
        <v>7203815.11915405</v>
      </c>
      <c r="F259">
        <v>0</v>
      </c>
      <c r="G259">
        <v>0</v>
      </c>
      <c r="H259">
        <v>0</v>
      </c>
      <c r="I259">
        <v>0</v>
      </c>
      <c r="J259" t="s">
        <v>127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>
        <v>1</v>
      </c>
      <c r="AG259" t="s">
        <v>206</v>
      </c>
    </row>
    <row r="260" spans="1:33" x14ac:dyDescent="0.2">
      <c r="A260">
        <v>1</v>
      </c>
      <c r="B260" t="s">
        <v>165</v>
      </c>
      <c r="C260" t="s">
        <v>98</v>
      </c>
      <c r="D260">
        <v>0</v>
      </c>
      <c r="E260">
        <v>7204136.9515960095</v>
      </c>
      <c r="F260">
        <v>0</v>
      </c>
      <c r="G260">
        <v>0</v>
      </c>
      <c r="H260">
        <v>0</v>
      </c>
      <c r="I260">
        <v>0</v>
      </c>
      <c r="J260" t="s">
        <v>127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>
        <v>18</v>
      </c>
      <c r="AG260" t="s">
        <v>206</v>
      </c>
    </row>
    <row r="261" spans="1:33" x14ac:dyDescent="0.2">
      <c r="A261">
        <v>1</v>
      </c>
      <c r="B261" t="s">
        <v>165</v>
      </c>
      <c r="C261" t="s">
        <v>90</v>
      </c>
      <c r="D261">
        <v>0</v>
      </c>
      <c r="E261">
        <v>7204747.1424429603</v>
      </c>
      <c r="F261">
        <v>0</v>
      </c>
      <c r="G261">
        <v>0</v>
      </c>
      <c r="H261">
        <v>0</v>
      </c>
      <c r="I261">
        <v>0</v>
      </c>
      <c r="J261" t="s">
        <v>127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>
        <v>2</v>
      </c>
      <c r="AG261" t="s">
        <v>206</v>
      </c>
    </row>
    <row r="262" spans="1:33" x14ac:dyDescent="0.2">
      <c r="A262">
        <v>1</v>
      </c>
      <c r="B262" t="s">
        <v>165</v>
      </c>
      <c r="C262" t="s">
        <v>94</v>
      </c>
      <c r="D262">
        <v>0</v>
      </c>
      <c r="E262">
        <v>7203995.5971508697</v>
      </c>
      <c r="F262">
        <v>0</v>
      </c>
      <c r="G262">
        <v>0</v>
      </c>
      <c r="H262">
        <v>0</v>
      </c>
      <c r="I262">
        <v>0</v>
      </c>
      <c r="J262" t="s">
        <v>127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>
        <v>3</v>
      </c>
      <c r="AG262" t="s">
        <v>206</v>
      </c>
    </row>
    <row r="263" spans="1:33" x14ac:dyDescent="0.2">
      <c r="A263">
        <v>1</v>
      </c>
      <c r="B263" t="s">
        <v>165</v>
      </c>
      <c r="C263" t="s">
        <v>115</v>
      </c>
      <c r="D263">
        <v>0</v>
      </c>
      <c r="E263">
        <v>7204734.2423279705</v>
      </c>
      <c r="F263">
        <v>0</v>
      </c>
      <c r="G263">
        <v>0</v>
      </c>
      <c r="H263">
        <v>0</v>
      </c>
      <c r="I263">
        <v>0</v>
      </c>
      <c r="J263" t="s">
        <v>127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>
        <v>4</v>
      </c>
      <c r="AG263" t="s">
        <v>206</v>
      </c>
    </row>
    <row r="264" spans="1:33" x14ac:dyDescent="0.2">
      <c r="A264">
        <v>1</v>
      </c>
      <c r="B264" t="s">
        <v>165</v>
      </c>
      <c r="C264" t="s">
        <v>101</v>
      </c>
      <c r="D264">
        <v>0</v>
      </c>
      <c r="E264">
        <v>7204795.3186968798</v>
      </c>
      <c r="F264">
        <v>0</v>
      </c>
      <c r="G264">
        <v>0</v>
      </c>
      <c r="H264">
        <v>0</v>
      </c>
      <c r="I264">
        <v>0</v>
      </c>
      <c r="J264" t="s">
        <v>127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>
        <v>5</v>
      </c>
      <c r="AG264" t="s">
        <v>206</v>
      </c>
    </row>
    <row r="265" spans="1:33" x14ac:dyDescent="0.2">
      <c r="A265">
        <v>1</v>
      </c>
      <c r="B265" t="s">
        <v>165</v>
      </c>
      <c r="C265" t="s">
        <v>100</v>
      </c>
      <c r="D265">
        <v>0</v>
      </c>
      <c r="E265">
        <v>7204383.1556539498</v>
      </c>
      <c r="F265">
        <v>0</v>
      </c>
      <c r="G265">
        <v>0</v>
      </c>
      <c r="H265">
        <v>0</v>
      </c>
      <c r="I265">
        <v>0</v>
      </c>
      <c r="J265" t="s">
        <v>127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>
        <v>6</v>
      </c>
      <c r="AG265" t="s">
        <v>206</v>
      </c>
    </row>
    <row r="266" spans="1:33" x14ac:dyDescent="0.2">
      <c r="A266">
        <v>1</v>
      </c>
      <c r="B266" t="s">
        <v>165</v>
      </c>
      <c r="C266" t="s">
        <v>124</v>
      </c>
      <c r="D266">
        <v>0</v>
      </c>
      <c r="E266">
        <v>7203798.3793301899</v>
      </c>
      <c r="F266">
        <v>0</v>
      </c>
      <c r="G266">
        <v>0</v>
      </c>
      <c r="H266">
        <v>0</v>
      </c>
      <c r="I266">
        <v>0</v>
      </c>
      <c r="J266" t="s">
        <v>135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1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>
        <v>3</v>
      </c>
      <c r="AG266" t="s">
        <v>206</v>
      </c>
    </row>
    <row r="267" spans="1:33" x14ac:dyDescent="0.2">
      <c r="A267">
        <v>1</v>
      </c>
      <c r="B267" t="s">
        <v>165</v>
      </c>
      <c r="C267" t="s">
        <v>117</v>
      </c>
      <c r="D267">
        <v>0</v>
      </c>
      <c r="E267">
        <v>7205761.3329030499</v>
      </c>
      <c r="F267">
        <v>0</v>
      </c>
      <c r="G267">
        <v>0</v>
      </c>
      <c r="H267">
        <v>0</v>
      </c>
      <c r="I267">
        <v>0</v>
      </c>
      <c r="J267" t="s">
        <v>136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>
        <v>3</v>
      </c>
      <c r="AG267" t="s">
        <v>206</v>
      </c>
    </row>
    <row r="268" spans="1:33" x14ac:dyDescent="0.2">
      <c r="A268">
        <v>1</v>
      </c>
      <c r="B268" t="s">
        <v>165</v>
      </c>
      <c r="C268" t="s">
        <v>99</v>
      </c>
      <c r="D268">
        <v>0</v>
      </c>
      <c r="E268">
        <v>7203755.4297861597</v>
      </c>
      <c r="F268">
        <v>0</v>
      </c>
      <c r="G268">
        <v>0</v>
      </c>
      <c r="H268">
        <v>0</v>
      </c>
      <c r="I268">
        <v>0</v>
      </c>
      <c r="J268" t="s">
        <v>211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1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>
        <v>3</v>
      </c>
      <c r="AG268" t="s">
        <v>206</v>
      </c>
    </row>
    <row r="269" spans="1:33" x14ac:dyDescent="0.2">
      <c r="A269">
        <v>1</v>
      </c>
      <c r="B269" t="s">
        <v>165</v>
      </c>
      <c r="C269" t="s">
        <v>92</v>
      </c>
      <c r="D269">
        <v>0</v>
      </c>
      <c r="E269">
        <v>7205227.6130500203</v>
      </c>
      <c r="F269">
        <v>0</v>
      </c>
      <c r="G269">
        <v>0</v>
      </c>
      <c r="H269">
        <v>0</v>
      </c>
      <c r="I269">
        <v>0</v>
      </c>
      <c r="J269" t="s">
        <v>138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>
        <v>3</v>
      </c>
      <c r="AG269" t="s">
        <v>206</v>
      </c>
    </row>
    <row r="270" spans="1:33" x14ac:dyDescent="0.2">
      <c r="A270">
        <v>1</v>
      </c>
      <c r="B270" t="s">
        <v>165</v>
      </c>
      <c r="C270" t="s">
        <v>86</v>
      </c>
      <c r="D270">
        <v>0</v>
      </c>
      <c r="E270">
        <v>7203329.8591580195</v>
      </c>
      <c r="F270">
        <v>0</v>
      </c>
      <c r="G270">
        <v>0</v>
      </c>
      <c r="H270">
        <v>0</v>
      </c>
      <c r="I270">
        <v>0</v>
      </c>
      <c r="J270" t="s">
        <v>139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1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>
        <v>3</v>
      </c>
      <c r="AG270" t="s">
        <v>206</v>
      </c>
    </row>
    <row r="271" spans="1:33" x14ac:dyDescent="0.2">
      <c r="A271">
        <v>1</v>
      </c>
      <c r="B271" t="s">
        <v>165</v>
      </c>
      <c r="C271" t="s">
        <v>121</v>
      </c>
      <c r="D271">
        <v>0</v>
      </c>
      <c r="E271">
        <v>7203542.6079109302</v>
      </c>
      <c r="F271">
        <v>0</v>
      </c>
      <c r="G271">
        <v>0</v>
      </c>
      <c r="H271">
        <v>0</v>
      </c>
      <c r="I271">
        <v>0</v>
      </c>
      <c r="J271" t="s">
        <v>140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>
        <v>3</v>
      </c>
      <c r="AG271" t="s">
        <v>206</v>
      </c>
    </row>
    <row r="272" spans="1:33" x14ac:dyDescent="0.2">
      <c r="A272">
        <v>1</v>
      </c>
      <c r="B272" t="s">
        <v>165</v>
      </c>
      <c r="C272" t="s">
        <v>120</v>
      </c>
      <c r="D272">
        <v>0</v>
      </c>
      <c r="E272">
        <v>7202786.2377990903</v>
      </c>
      <c r="F272">
        <v>0</v>
      </c>
      <c r="G272">
        <v>0</v>
      </c>
      <c r="H272">
        <v>0</v>
      </c>
      <c r="I272">
        <v>0</v>
      </c>
      <c r="J272" t="s">
        <v>212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1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>
        <v>3</v>
      </c>
      <c r="AG272" t="s">
        <v>206</v>
      </c>
    </row>
    <row r="273" spans="1:33" x14ac:dyDescent="0.2">
      <c r="A273">
        <v>1</v>
      </c>
      <c r="B273" t="s">
        <v>165</v>
      </c>
      <c r="C273" t="s">
        <v>125</v>
      </c>
      <c r="D273">
        <v>0</v>
      </c>
      <c r="E273">
        <v>7204308.7650618898</v>
      </c>
      <c r="F273">
        <v>0</v>
      </c>
      <c r="G273">
        <v>0</v>
      </c>
      <c r="H273">
        <v>0</v>
      </c>
      <c r="I273">
        <v>0</v>
      </c>
      <c r="J273" t="s">
        <v>142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1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>
        <v>3</v>
      </c>
      <c r="AG273" t="s">
        <v>206</v>
      </c>
    </row>
    <row r="274" spans="1:33" x14ac:dyDescent="0.2">
      <c r="A274">
        <v>1</v>
      </c>
      <c r="B274" t="s">
        <v>165</v>
      </c>
      <c r="C274" t="s">
        <v>108</v>
      </c>
      <c r="D274">
        <v>0</v>
      </c>
      <c r="E274">
        <v>7205253.9353300799</v>
      </c>
      <c r="F274">
        <v>0</v>
      </c>
      <c r="G274">
        <v>0</v>
      </c>
      <c r="H274">
        <v>0</v>
      </c>
      <c r="I274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1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>
        <v>3</v>
      </c>
      <c r="AG274" t="s">
        <v>206</v>
      </c>
    </row>
    <row r="275" spans="1:33" x14ac:dyDescent="0.2">
      <c r="A275">
        <v>1</v>
      </c>
      <c r="B275" t="s">
        <v>165</v>
      </c>
      <c r="C275" t="s">
        <v>111</v>
      </c>
      <c r="D275">
        <v>0</v>
      </c>
      <c r="E275">
        <v>7202482.9019361604</v>
      </c>
      <c r="F275">
        <v>0</v>
      </c>
      <c r="G275">
        <v>0</v>
      </c>
      <c r="H275">
        <v>0</v>
      </c>
      <c r="I275">
        <v>0</v>
      </c>
      <c r="J275" t="s">
        <v>213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>
        <v>3</v>
      </c>
      <c r="AG275" t="s">
        <v>206</v>
      </c>
    </row>
    <row r="276" spans="1:33" x14ac:dyDescent="0.2">
      <c r="A276">
        <v>1</v>
      </c>
      <c r="B276" t="s">
        <v>165</v>
      </c>
      <c r="C276" t="s">
        <v>122</v>
      </c>
      <c r="D276">
        <v>0</v>
      </c>
      <c r="E276">
        <v>7206861.7520050602</v>
      </c>
      <c r="F276">
        <v>0</v>
      </c>
      <c r="G276">
        <v>0</v>
      </c>
      <c r="H276">
        <v>0</v>
      </c>
      <c r="I276">
        <v>0</v>
      </c>
      <c r="J276" t="s">
        <v>145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>
        <v>-1</v>
      </c>
      <c r="AF276">
        <v>3</v>
      </c>
      <c r="AG276" t="s">
        <v>206</v>
      </c>
    </row>
    <row r="277" spans="1:33" x14ac:dyDescent="0.2">
      <c r="A277">
        <v>1</v>
      </c>
      <c r="B277" t="s">
        <v>165</v>
      </c>
      <c r="C277" t="s">
        <v>118</v>
      </c>
      <c r="D277">
        <v>0</v>
      </c>
      <c r="E277">
        <v>7204745.5995059498</v>
      </c>
      <c r="F277">
        <v>0</v>
      </c>
      <c r="G277">
        <v>0</v>
      </c>
      <c r="H277">
        <v>0</v>
      </c>
      <c r="I277">
        <v>0</v>
      </c>
      <c r="J277" t="s">
        <v>146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>
        <v>-1</v>
      </c>
      <c r="AF277">
        <v>3</v>
      </c>
      <c r="AG277" t="s">
        <v>206</v>
      </c>
    </row>
    <row r="278" spans="1:33" x14ac:dyDescent="0.2">
      <c r="A278">
        <v>1</v>
      </c>
      <c r="B278" t="s">
        <v>165</v>
      </c>
      <c r="C278" t="s">
        <v>112</v>
      </c>
      <c r="D278">
        <v>0</v>
      </c>
      <c r="E278">
        <v>7202643.7676581498</v>
      </c>
      <c r="F278">
        <v>0</v>
      </c>
      <c r="G278">
        <v>0</v>
      </c>
      <c r="H278">
        <v>0</v>
      </c>
      <c r="I278">
        <v>0</v>
      </c>
      <c r="J278" t="s">
        <v>128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>
        <v>3</v>
      </c>
      <c r="AG278" t="s">
        <v>214</v>
      </c>
    </row>
    <row r="279" spans="1:33" x14ac:dyDescent="0.2">
      <c r="A279">
        <v>1</v>
      </c>
      <c r="B279" t="s">
        <v>165</v>
      </c>
      <c r="C279" t="s">
        <v>123</v>
      </c>
      <c r="D279">
        <v>0</v>
      </c>
      <c r="E279">
        <v>7203247.7370449305</v>
      </c>
      <c r="F279">
        <v>0</v>
      </c>
      <c r="G279">
        <v>0</v>
      </c>
      <c r="H279">
        <v>0</v>
      </c>
      <c r="I279">
        <v>0</v>
      </c>
      <c r="J279" t="s">
        <v>128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>
        <v>3</v>
      </c>
      <c r="AG279" t="s">
        <v>215</v>
      </c>
    </row>
    <row r="280" spans="1:33" x14ac:dyDescent="0.2">
      <c r="A280">
        <v>1</v>
      </c>
      <c r="B280" t="s">
        <v>165</v>
      </c>
      <c r="C280" t="s">
        <v>97</v>
      </c>
      <c r="D280">
        <v>0</v>
      </c>
      <c r="E280">
        <v>7202972.4276431296</v>
      </c>
      <c r="F280">
        <v>0</v>
      </c>
      <c r="G280">
        <v>0</v>
      </c>
      <c r="H280">
        <v>0</v>
      </c>
      <c r="I280">
        <v>0</v>
      </c>
      <c r="J280" t="s">
        <v>147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1</v>
      </c>
      <c r="AD280" t="b">
        <v>0</v>
      </c>
      <c r="AE280">
        <v>-1</v>
      </c>
      <c r="AF280">
        <v>3</v>
      </c>
      <c r="AG280" t="s">
        <v>206</v>
      </c>
    </row>
    <row r="281" spans="1:33" x14ac:dyDescent="0.2">
      <c r="A281">
        <v>1</v>
      </c>
      <c r="B281" t="s">
        <v>165</v>
      </c>
      <c r="C281" t="s">
        <v>119</v>
      </c>
      <c r="D281">
        <v>0</v>
      </c>
      <c r="E281">
        <v>7203089.0624818802</v>
      </c>
      <c r="F281">
        <v>0</v>
      </c>
      <c r="G281">
        <v>0</v>
      </c>
      <c r="H281">
        <v>0</v>
      </c>
      <c r="I281">
        <v>0</v>
      </c>
      <c r="J281" t="s">
        <v>148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1</v>
      </c>
      <c r="AE281">
        <v>-1</v>
      </c>
      <c r="AF281">
        <v>3</v>
      </c>
      <c r="AG281" t="s">
        <v>206</v>
      </c>
    </row>
    <row r="282" spans="1:33" x14ac:dyDescent="0.2">
      <c r="A282">
        <v>1</v>
      </c>
      <c r="B282" t="s">
        <v>166</v>
      </c>
      <c r="C282" t="s">
        <v>105</v>
      </c>
      <c r="D282">
        <v>0</v>
      </c>
      <c r="E282">
        <v>7205416.7936060103</v>
      </c>
      <c r="F282">
        <v>1</v>
      </c>
      <c r="G282">
        <v>0</v>
      </c>
      <c r="H282">
        <v>0</v>
      </c>
      <c r="I282">
        <v>0</v>
      </c>
      <c r="J282" t="s">
        <v>216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>
        <v>3</v>
      </c>
      <c r="AG282" t="s">
        <v>206</v>
      </c>
    </row>
    <row r="283" spans="1:33" x14ac:dyDescent="0.2">
      <c r="A283">
        <v>1</v>
      </c>
      <c r="B283" t="s">
        <v>166</v>
      </c>
      <c r="C283" t="s">
        <v>113</v>
      </c>
      <c r="D283">
        <v>0</v>
      </c>
      <c r="E283">
        <v>603471.69182403001</v>
      </c>
      <c r="F283">
        <v>1</v>
      </c>
      <c r="G283">
        <v>0</v>
      </c>
      <c r="H283">
        <v>0</v>
      </c>
      <c r="I283">
        <v>0</v>
      </c>
      <c r="J283" t="s">
        <v>126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0</v>
      </c>
      <c r="AF283">
        <v>3</v>
      </c>
      <c r="AG283" t="s">
        <v>206</v>
      </c>
    </row>
    <row r="284" spans="1:33" x14ac:dyDescent="0.2">
      <c r="A284">
        <v>1</v>
      </c>
      <c r="B284" t="s">
        <v>166</v>
      </c>
      <c r="C284" t="s">
        <v>96</v>
      </c>
      <c r="D284">
        <v>4</v>
      </c>
      <c r="E284">
        <v>453471.45803202799</v>
      </c>
      <c r="F284">
        <v>1</v>
      </c>
      <c r="G284">
        <v>1</v>
      </c>
      <c r="H284">
        <v>0</v>
      </c>
      <c r="I284">
        <v>0</v>
      </c>
      <c r="J284" t="s">
        <v>126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1</v>
      </c>
      <c r="AF284">
        <v>3</v>
      </c>
      <c r="AG284" t="s">
        <v>206</v>
      </c>
    </row>
    <row r="285" spans="1:33" x14ac:dyDescent="0.2">
      <c r="A285">
        <v>1</v>
      </c>
      <c r="B285" t="s">
        <v>166</v>
      </c>
      <c r="C285" t="s">
        <v>104</v>
      </c>
      <c r="D285">
        <v>6</v>
      </c>
      <c r="E285">
        <v>626976.30253108195</v>
      </c>
      <c r="F285">
        <v>1</v>
      </c>
      <c r="G285">
        <v>1</v>
      </c>
      <c r="H285">
        <v>0</v>
      </c>
      <c r="I285">
        <v>0</v>
      </c>
      <c r="J285" t="s">
        <v>126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100</v>
      </c>
      <c r="AF285">
        <v>3</v>
      </c>
      <c r="AG285" t="s">
        <v>206</v>
      </c>
    </row>
    <row r="286" spans="1:33" x14ac:dyDescent="0.2">
      <c r="A286">
        <v>1</v>
      </c>
      <c r="B286" t="s">
        <v>166</v>
      </c>
      <c r="C286" t="s">
        <v>114</v>
      </c>
      <c r="D286">
        <v>6</v>
      </c>
      <c r="E286">
        <v>648513.43661197403</v>
      </c>
      <c r="F286">
        <v>1</v>
      </c>
      <c r="G286">
        <v>1</v>
      </c>
      <c r="H286">
        <v>0</v>
      </c>
      <c r="I286">
        <v>0</v>
      </c>
      <c r="J286" t="s">
        <v>126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110</v>
      </c>
      <c r="AF286">
        <v>3</v>
      </c>
      <c r="AG286" t="s">
        <v>206</v>
      </c>
    </row>
    <row r="287" spans="1:33" x14ac:dyDescent="0.2">
      <c r="A287">
        <v>1</v>
      </c>
      <c r="B287" t="s">
        <v>166</v>
      </c>
      <c r="C287" t="s">
        <v>107</v>
      </c>
      <c r="D287">
        <v>6</v>
      </c>
      <c r="E287">
        <v>651831.95946086198</v>
      </c>
      <c r="F287">
        <v>1</v>
      </c>
      <c r="G287">
        <v>1</v>
      </c>
      <c r="H287">
        <v>0</v>
      </c>
      <c r="I287">
        <v>0</v>
      </c>
      <c r="J287" t="s">
        <v>126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120</v>
      </c>
      <c r="AF287">
        <v>3</v>
      </c>
      <c r="AG287" t="s">
        <v>206</v>
      </c>
    </row>
    <row r="288" spans="1:33" x14ac:dyDescent="0.2">
      <c r="A288">
        <v>1</v>
      </c>
      <c r="B288" t="s">
        <v>166</v>
      </c>
      <c r="C288" t="s">
        <v>110</v>
      </c>
      <c r="D288">
        <v>6</v>
      </c>
      <c r="E288">
        <v>631384.14170593</v>
      </c>
      <c r="F288">
        <v>1</v>
      </c>
      <c r="G288">
        <v>1</v>
      </c>
      <c r="H288">
        <v>0</v>
      </c>
      <c r="I288">
        <v>0</v>
      </c>
      <c r="J288" t="s">
        <v>126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150</v>
      </c>
      <c r="AF288">
        <v>3</v>
      </c>
      <c r="AG288" t="s">
        <v>206</v>
      </c>
    </row>
    <row r="289" spans="1:33" x14ac:dyDescent="0.2">
      <c r="A289">
        <v>1</v>
      </c>
      <c r="B289" t="s">
        <v>166</v>
      </c>
      <c r="C289" t="s">
        <v>93</v>
      </c>
      <c r="D289">
        <v>6</v>
      </c>
      <c r="E289">
        <v>600085.32230183401</v>
      </c>
      <c r="F289">
        <v>1</v>
      </c>
      <c r="G289">
        <v>1</v>
      </c>
      <c r="H289">
        <v>0</v>
      </c>
      <c r="I289">
        <v>0</v>
      </c>
      <c r="J289" t="s">
        <v>126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200</v>
      </c>
      <c r="AF289">
        <v>3</v>
      </c>
      <c r="AG289" t="s">
        <v>206</v>
      </c>
    </row>
    <row r="290" spans="1:33" x14ac:dyDescent="0.2">
      <c r="A290">
        <v>1</v>
      </c>
      <c r="B290" t="s">
        <v>166</v>
      </c>
      <c r="C290" t="s">
        <v>102</v>
      </c>
      <c r="D290">
        <v>6</v>
      </c>
      <c r="E290">
        <v>622530.61430202797</v>
      </c>
      <c r="F290">
        <v>1</v>
      </c>
      <c r="G290">
        <v>1</v>
      </c>
      <c r="H290">
        <v>0</v>
      </c>
      <c r="I290">
        <v>0</v>
      </c>
      <c r="J290" t="s">
        <v>126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50</v>
      </c>
      <c r="AF290">
        <v>3</v>
      </c>
      <c r="AG290" t="s">
        <v>206</v>
      </c>
    </row>
    <row r="291" spans="1:33" x14ac:dyDescent="0.2">
      <c r="A291">
        <v>1</v>
      </c>
      <c r="B291" t="s">
        <v>166</v>
      </c>
      <c r="C291" t="s">
        <v>87</v>
      </c>
      <c r="D291">
        <v>6</v>
      </c>
      <c r="E291">
        <v>303769.90901096701</v>
      </c>
      <c r="F291">
        <v>1</v>
      </c>
      <c r="G291">
        <v>1</v>
      </c>
      <c r="H291">
        <v>0</v>
      </c>
      <c r="I291">
        <v>0</v>
      </c>
      <c r="J291" t="s">
        <v>126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0</v>
      </c>
      <c r="AF291">
        <v>3</v>
      </c>
      <c r="AG291" t="s">
        <v>206</v>
      </c>
    </row>
    <row r="292" spans="1:33" x14ac:dyDescent="0.2">
      <c r="A292">
        <v>1</v>
      </c>
      <c r="B292" t="s">
        <v>166</v>
      </c>
      <c r="C292" t="s">
        <v>106</v>
      </c>
      <c r="D292">
        <v>6</v>
      </c>
      <c r="E292">
        <v>627382.413469953</v>
      </c>
      <c r="F292">
        <v>1</v>
      </c>
      <c r="G292">
        <v>1</v>
      </c>
      <c r="H292">
        <v>0</v>
      </c>
      <c r="I292">
        <v>0</v>
      </c>
      <c r="J292" t="s">
        <v>126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80</v>
      </c>
      <c r="AF292">
        <v>3</v>
      </c>
      <c r="AG292" t="s">
        <v>206</v>
      </c>
    </row>
    <row r="293" spans="1:33" x14ac:dyDescent="0.2">
      <c r="A293">
        <v>1</v>
      </c>
      <c r="B293" t="s">
        <v>166</v>
      </c>
      <c r="C293" t="s">
        <v>109</v>
      </c>
      <c r="D293">
        <v>6</v>
      </c>
      <c r="E293">
        <v>595244.20617497503</v>
      </c>
      <c r="F293">
        <v>1</v>
      </c>
      <c r="G293">
        <v>1</v>
      </c>
      <c r="H293">
        <v>0</v>
      </c>
      <c r="I293">
        <v>0</v>
      </c>
      <c r="J293" t="s">
        <v>126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90</v>
      </c>
      <c r="AF293">
        <v>3</v>
      </c>
      <c r="AG293" t="s">
        <v>206</v>
      </c>
    </row>
    <row r="294" spans="1:33" x14ac:dyDescent="0.2">
      <c r="A294">
        <v>1</v>
      </c>
      <c r="B294" t="s">
        <v>166</v>
      </c>
      <c r="C294" t="s">
        <v>116</v>
      </c>
      <c r="D294">
        <v>2</v>
      </c>
      <c r="E294">
        <v>182075.151238124</v>
      </c>
      <c r="F294">
        <v>1</v>
      </c>
      <c r="G294">
        <v>1</v>
      </c>
      <c r="H294">
        <v>0</v>
      </c>
      <c r="I294">
        <v>0</v>
      </c>
      <c r="J294" t="s">
        <v>207</v>
      </c>
      <c r="K294" t="b">
        <v>0</v>
      </c>
      <c r="L294" t="b">
        <v>1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>
        <v>3</v>
      </c>
      <c r="AG294" t="s">
        <v>206</v>
      </c>
    </row>
    <row r="295" spans="1:33" x14ac:dyDescent="0.2">
      <c r="A295">
        <v>1</v>
      </c>
      <c r="B295" t="s">
        <v>166</v>
      </c>
      <c r="C295" t="s">
        <v>89</v>
      </c>
      <c r="D295">
        <v>6</v>
      </c>
      <c r="E295">
        <v>209533.42305379899</v>
      </c>
      <c r="F295">
        <v>1</v>
      </c>
      <c r="G295">
        <v>1</v>
      </c>
      <c r="H295">
        <v>0</v>
      </c>
      <c r="I295">
        <v>0</v>
      </c>
      <c r="J295" t="s">
        <v>208</v>
      </c>
      <c r="K295" t="b">
        <v>0</v>
      </c>
      <c r="L295" t="b">
        <v>0</v>
      </c>
      <c r="M295" t="b">
        <v>1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>
        <v>3</v>
      </c>
      <c r="AG295" t="s">
        <v>206</v>
      </c>
    </row>
    <row r="296" spans="1:33" x14ac:dyDescent="0.2">
      <c r="A296">
        <v>1</v>
      </c>
      <c r="B296" t="s">
        <v>166</v>
      </c>
      <c r="C296" t="s">
        <v>91</v>
      </c>
      <c r="D296">
        <v>6</v>
      </c>
      <c r="E296">
        <v>189527.69893803599</v>
      </c>
      <c r="F296">
        <v>1</v>
      </c>
      <c r="G296">
        <v>1</v>
      </c>
      <c r="H296">
        <v>0</v>
      </c>
      <c r="I296">
        <v>0</v>
      </c>
      <c r="J296" t="s">
        <v>209</v>
      </c>
      <c r="K296" t="b">
        <v>0</v>
      </c>
      <c r="L296" t="b">
        <v>0</v>
      </c>
      <c r="M296" t="b">
        <v>0</v>
      </c>
      <c r="N296" t="b">
        <v>1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>
        <v>3</v>
      </c>
      <c r="AG296" t="s">
        <v>206</v>
      </c>
    </row>
    <row r="297" spans="1:33" x14ac:dyDescent="0.2">
      <c r="A297">
        <v>1</v>
      </c>
      <c r="B297" t="s">
        <v>166</v>
      </c>
      <c r="C297" t="s">
        <v>95</v>
      </c>
      <c r="D297">
        <v>6</v>
      </c>
      <c r="E297">
        <v>234602.515951031</v>
      </c>
      <c r="F297">
        <v>1</v>
      </c>
      <c r="G297">
        <v>1</v>
      </c>
      <c r="H297">
        <v>0</v>
      </c>
      <c r="I297">
        <v>0</v>
      </c>
      <c r="J297" t="s">
        <v>133</v>
      </c>
      <c r="K297" t="b">
        <v>0</v>
      </c>
      <c r="L297" t="b">
        <v>0</v>
      </c>
      <c r="M297" t="b">
        <v>0</v>
      </c>
      <c r="N297" t="b">
        <v>0</v>
      </c>
      <c r="O297" t="b">
        <v>1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>
        <v>3</v>
      </c>
      <c r="AG297" t="s">
        <v>206</v>
      </c>
    </row>
    <row r="298" spans="1:33" x14ac:dyDescent="0.2">
      <c r="A298">
        <v>1</v>
      </c>
      <c r="B298" t="s">
        <v>166</v>
      </c>
      <c r="C298" t="s">
        <v>103</v>
      </c>
      <c r="D298">
        <v>6</v>
      </c>
      <c r="E298">
        <v>243970.32750910099</v>
      </c>
      <c r="F298">
        <v>1</v>
      </c>
      <c r="G298">
        <v>1</v>
      </c>
      <c r="H298">
        <v>0</v>
      </c>
      <c r="I298">
        <v>0</v>
      </c>
      <c r="J298" t="s">
        <v>210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1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>
        <v>3</v>
      </c>
      <c r="AG298" t="s">
        <v>206</v>
      </c>
    </row>
    <row r="299" spans="1:33" x14ac:dyDescent="0.2">
      <c r="A299">
        <v>1</v>
      </c>
      <c r="B299" t="s">
        <v>166</v>
      </c>
      <c r="C299" t="s">
        <v>88</v>
      </c>
      <c r="D299">
        <v>3</v>
      </c>
      <c r="E299">
        <v>185242.02741519501</v>
      </c>
      <c r="F299">
        <v>1</v>
      </c>
      <c r="G299">
        <v>1</v>
      </c>
      <c r="H299">
        <v>0</v>
      </c>
      <c r="I299">
        <v>0</v>
      </c>
      <c r="J299" t="s">
        <v>127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>
        <v>1</v>
      </c>
      <c r="AG299" t="s">
        <v>206</v>
      </c>
    </row>
    <row r="300" spans="1:33" x14ac:dyDescent="0.2">
      <c r="A300">
        <v>1</v>
      </c>
      <c r="B300" t="s">
        <v>166</v>
      </c>
      <c r="C300" t="s">
        <v>98</v>
      </c>
      <c r="D300">
        <v>6</v>
      </c>
      <c r="E300">
        <v>247469.76854209701</v>
      </c>
      <c r="F300">
        <v>1</v>
      </c>
      <c r="G300">
        <v>1</v>
      </c>
      <c r="H300">
        <v>0</v>
      </c>
      <c r="I300">
        <v>0</v>
      </c>
      <c r="J300" t="s">
        <v>127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>
        <v>18</v>
      </c>
      <c r="AG300" t="s">
        <v>206</v>
      </c>
    </row>
    <row r="301" spans="1:33" x14ac:dyDescent="0.2">
      <c r="A301">
        <v>1</v>
      </c>
      <c r="B301" t="s">
        <v>166</v>
      </c>
      <c r="C301" t="s">
        <v>90</v>
      </c>
      <c r="D301">
        <v>6</v>
      </c>
      <c r="E301">
        <v>271977.22091502498</v>
      </c>
      <c r="F301">
        <v>1</v>
      </c>
      <c r="G301">
        <v>1</v>
      </c>
      <c r="H301">
        <v>0</v>
      </c>
      <c r="I301">
        <v>0</v>
      </c>
      <c r="J301" t="s">
        <v>127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>
        <v>2</v>
      </c>
      <c r="AG301" t="s">
        <v>206</v>
      </c>
    </row>
    <row r="302" spans="1:33" x14ac:dyDescent="0.2">
      <c r="A302">
        <v>1</v>
      </c>
      <c r="B302" t="s">
        <v>166</v>
      </c>
      <c r="C302" t="s">
        <v>94</v>
      </c>
      <c r="D302">
        <v>6</v>
      </c>
      <c r="E302">
        <v>283603.77867915598</v>
      </c>
      <c r="F302">
        <v>1</v>
      </c>
      <c r="G302">
        <v>1</v>
      </c>
      <c r="H302">
        <v>0</v>
      </c>
      <c r="I302">
        <v>0</v>
      </c>
      <c r="J302" t="s">
        <v>127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>
        <v>3</v>
      </c>
      <c r="AG302" t="s">
        <v>206</v>
      </c>
    </row>
    <row r="303" spans="1:33" x14ac:dyDescent="0.2">
      <c r="A303">
        <v>1</v>
      </c>
      <c r="B303" t="s">
        <v>166</v>
      </c>
      <c r="C303" t="s">
        <v>115</v>
      </c>
      <c r="D303">
        <v>6</v>
      </c>
      <c r="E303">
        <v>313624.72256203101</v>
      </c>
      <c r="F303">
        <v>1</v>
      </c>
      <c r="G303">
        <v>1</v>
      </c>
      <c r="H303">
        <v>0</v>
      </c>
      <c r="I303">
        <v>0</v>
      </c>
      <c r="J303" t="s">
        <v>127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>
        <v>4</v>
      </c>
      <c r="AG303" t="s">
        <v>206</v>
      </c>
    </row>
    <row r="304" spans="1:33" x14ac:dyDescent="0.2">
      <c r="A304">
        <v>1</v>
      </c>
      <c r="B304" t="s">
        <v>166</v>
      </c>
      <c r="C304" t="s">
        <v>101</v>
      </c>
      <c r="D304">
        <v>6</v>
      </c>
      <c r="E304">
        <v>356775.599598884</v>
      </c>
      <c r="F304">
        <v>1</v>
      </c>
      <c r="G304">
        <v>1</v>
      </c>
      <c r="H304">
        <v>0</v>
      </c>
      <c r="I304">
        <v>0</v>
      </c>
      <c r="J304" t="s">
        <v>127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>
        <v>5</v>
      </c>
      <c r="AG304" t="s">
        <v>206</v>
      </c>
    </row>
    <row r="305" spans="1:33" x14ac:dyDescent="0.2">
      <c r="A305">
        <v>1</v>
      </c>
      <c r="B305" t="s">
        <v>166</v>
      </c>
      <c r="C305" t="s">
        <v>100</v>
      </c>
      <c r="D305">
        <v>6</v>
      </c>
      <c r="E305">
        <v>247895.38485114399</v>
      </c>
      <c r="F305">
        <v>1</v>
      </c>
      <c r="G305">
        <v>1</v>
      </c>
      <c r="H305">
        <v>0</v>
      </c>
      <c r="I305">
        <v>0</v>
      </c>
      <c r="J305" t="s">
        <v>127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>
        <v>6</v>
      </c>
      <c r="AG305" t="s">
        <v>206</v>
      </c>
    </row>
    <row r="306" spans="1:33" x14ac:dyDescent="0.2">
      <c r="A306">
        <v>1</v>
      </c>
      <c r="B306" t="s">
        <v>166</v>
      </c>
      <c r="C306" t="s">
        <v>124</v>
      </c>
      <c r="D306">
        <v>6</v>
      </c>
      <c r="E306">
        <v>330633.53413506399</v>
      </c>
      <c r="F306">
        <v>1</v>
      </c>
      <c r="G306">
        <v>1</v>
      </c>
      <c r="H306">
        <v>0</v>
      </c>
      <c r="I306">
        <v>0</v>
      </c>
      <c r="J306" t="s">
        <v>135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1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>
        <v>3</v>
      </c>
      <c r="AG306" t="s">
        <v>206</v>
      </c>
    </row>
    <row r="307" spans="1:33" x14ac:dyDescent="0.2">
      <c r="A307">
        <v>1</v>
      </c>
      <c r="B307" t="s">
        <v>166</v>
      </c>
      <c r="C307" t="s">
        <v>117</v>
      </c>
      <c r="D307">
        <v>6</v>
      </c>
      <c r="E307">
        <v>352758.51751398202</v>
      </c>
      <c r="F307">
        <v>1</v>
      </c>
      <c r="G307">
        <v>1</v>
      </c>
      <c r="H307">
        <v>0</v>
      </c>
      <c r="I307">
        <v>0</v>
      </c>
      <c r="J307" t="s">
        <v>136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>
        <v>3</v>
      </c>
      <c r="AG307" t="s">
        <v>206</v>
      </c>
    </row>
    <row r="308" spans="1:33" x14ac:dyDescent="0.2">
      <c r="A308">
        <v>1</v>
      </c>
      <c r="B308" t="s">
        <v>166</v>
      </c>
      <c r="C308" t="s">
        <v>99</v>
      </c>
      <c r="D308">
        <v>6</v>
      </c>
      <c r="E308">
        <v>385687.33720295102</v>
      </c>
      <c r="F308">
        <v>1</v>
      </c>
      <c r="G308">
        <v>1</v>
      </c>
      <c r="H308">
        <v>0</v>
      </c>
      <c r="I308">
        <v>0</v>
      </c>
      <c r="J308" t="s">
        <v>211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>
        <v>3</v>
      </c>
      <c r="AG308" t="s">
        <v>206</v>
      </c>
    </row>
    <row r="309" spans="1:33" x14ac:dyDescent="0.2">
      <c r="A309">
        <v>1</v>
      </c>
      <c r="B309" t="s">
        <v>166</v>
      </c>
      <c r="C309" t="s">
        <v>92</v>
      </c>
      <c r="D309">
        <v>6</v>
      </c>
      <c r="E309">
        <v>308448.77242390002</v>
      </c>
      <c r="F309">
        <v>1</v>
      </c>
      <c r="G309">
        <v>1</v>
      </c>
      <c r="H309">
        <v>0</v>
      </c>
      <c r="I309">
        <v>0</v>
      </c>
      <c r="J309" t="s">
        <v>138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>
        <v>3</v>
      </c>
      <c r="AG309" t="s">
        <v>206</v>
      </c>
    </row>
    <row r="310" spans="1:33" x14ac:dyDescent="0.2">
      <c r="A310">
        <v>1</v>
      </c>
      <c r="B310" t="s">
        <v>166</v>
      </c>
      <c r="C310" t="s">
        <v>86</v>
      </c>
      <c r="D310">
        <v>6</v>
      </c>
      <c r="E310">
        <v>257395.512969</v>
      </c>
      <c r="F310">
        <v>1</v>
      </c>
      <c r="G310">
        <v>1</v>
      </c>
      <c r="H310">
        <v>0</v>
      </c>
      <c r="I310">
        <v>0</v>
      </c>
      <c r="J310" t="s">
        <v>139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>
        <v>3</v>
      </c>
      <c r="AG310" t="s">
        <v>206</v>
      </c>
    </row>
    <row r="311" spans="1:33" x14ac:dyDescent="0.2">
      <c r="A311">
        <v>1</v>
      </c>
      <c r="B311" t="s">
        <v>166</v>
      </c>
      <c r="C311" t="s">
        <v>121</v>
      </c>
      <c r="D311">
        <v>6</v>
      </c>
      <c r="E311">
        <v>243875.30881701899</v>
      </c>
      <c r="F311">
        <v>1</v>
      </c>
      <c r="G311">
        <v>1</v>
      </c>
      <c r="H311">
        <v>0</v>
      </c>
      <c r="I311">
        <v>0</v>
      </c>
      <c r="J311" t="s">
        <v>140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1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>
        <v>3</v>
      </c>
      <c r="AG311" t="s">
        <v>206</v>
      </c>
    </row>
    <row r="312" spans="1:33" x14ac:dyDescent="0.2">
      <c r="A312">
        <v>1</v>
      </c>
      <c r="B312" t="s">
        <v>166</v>
      </c>
      <c r="C312" t="s">
        <v>120</v>
      </c>
      <c r="D312">
        <v>6</v>
      </c>
      <c r="E312">
        <v>264825.52584214101</v>
      </c>
      <c r="F312">
        <v>1</v>
      </c>
      <c r="G312">
        <v>1</v>
      </c>
      <c r="H312">
        <v>0</v>
      </c>
      <c r="I312">
        <v>0</v>
      </c>
      <c r="J312" t="s">
        <v>212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1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>
        <v>3</v>
      </c>
      <c r="AG312" t="s">
        <v>206</v>
      </c>
    </row>
    <row r="313" spans="1:33" x14ac:dyDescent="0.2">
      <c r="A313">
        <v>1</v>
      </c>
      <c r="B313" t="s">
        <v>166</v>
      </c>
      <c r="C313" t="s">
        <v>125</v>
      </c>
      <c r="D313">
        <v>6</v>
      </c>
      <c r="E313">
        <v>150213.61716696899</v>
      </c>
      <c r="F313">
        <v>1</v>
      </c>
      <c r="G313">
        <v>1</v>
      </c>
      <c r="H313">
        <v>0</v>
      </c>
      <c r="I313">
        <v>0</v>
      </c>
      <c r="J313" t="s">
        <v>142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>
        <v>3</v>
      </c>
      <c r="AG313" t="s">
        <v>206</v>
      </c>
    </row>
    <row r="314" spans="1:33" x14ac:dyDescent="0.2">
      <c r="A314">
        <v>1</v>
      </c>
      <c r="B314" t="s">
        <v>166</v>
      </c>
      <c r="C314" t="s">
        <v>108</v>
      </c>
      <c r="D314">
        <v>6</v>
      </c>
      <c r="E314">
        <v>261762.81087612701</v>
      </c>
      <c r="F314">
        <v>1</v>
      </c>
      <c r="G314">
        <v>1</v>
      </c>
      <c r="H314">
        <v>0</v>
      </c>
      <c r="I314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>
        <v>3</v>
      </c>
      <c r="AG314" t="s">
        <v>206</v>
      </c>
    </row>
    <row r="315" spans="1:33" x14ac:dyDescent="0.2">
      <c r="A315">
        <v>1</v>
      </c>
      <c r="B315" t="s">
        <v>166</v>
      </c>
      <c r="C315" t="s">
        <v>111</v>
      </c>
      <c r="D315">
        <v>6</v>
      </c>
      <c r="E315">
        <v>228613.510455004</v>
      </c>
      <c r="F315">
        <v>1</v>
      </c>
      <c r="G315">
        <v>1</v>
      </c>
      <c r="H315">
        <v>0</v>
      </c>
      <c r="I315">
        <v>0</v>
      </c>
      <c r="J315" t="s">
        <v>213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1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>
        <v>3</v>
      </c>
      <c r="AG315" t="s">
        <v>206</v>
      </c>
    </row>
    <row r="316" spans="1:33" x14ac:dyDescent="0.2">
      <c r="A316">
        <v>1</v>
      </c>
      <c r="B316" t="s">
        <v>166</v>
      </c>
      <c r="C316" t="s">
        <v>122</v>
      </c>
      <c r="D316">
        <v>6</v>
      </c>
      <c r="E316">
        <v>188111.52005312001</v>
      </c>
      <c r="F316">
        <v>1</v>
      </c>
      <c r="G316">
        <v>1</v>
      </c>
      <c r="H316">
        <v>0</v>
      </c>
      <c r="I316">
        <v>0</v>
      </c>
      <c r="J316" t="s">
        <v>145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>
        <v>-1</v>
      </c>
      <c r="AF316">
        <v>3</v>
      </c>
      <c r="AG316" t="s">
        <v>206</v>
      </c>
    </row>
    <row r="317" spans="1:33" x14ac:dyDescent="0.2">
      <c r="A317">
        <v>1</v>
      </c>
      <c r="B317" t="s">
        <v>166</v>
      </c>
      <c r="C317" t="s">
        <v>118</v>
      </c>
      <c r="D317">
        <v>6</v>
      </c>
      <c r="E317">
        <v>327188.07377014298</v>
      </c>
      <c r="F317">
        <v>1</v>
      </c>
      <c r="G317">
        <v>1</v>
      </c>
      <c r="H317">
        <v>0</v>
      </c>
      <c r="I317">
        <v>0</v>
      </c>
      <c r="J317" t="s">
        <v>146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>
        <v>-1</v>
      </c>
      <c r="AF317">
        <v>3</v>
      </c>
      <c r="AG317" t="s">
        <v>206</v>
      </c>
    </row>
    <row r="318" spans="1:33" x14ac:dyDescent="0.2">
      <c r="A318">
        <v>1</v>
      </c>
      <c r="B318" t="s">
        <v>166</v>
      </c>
      <c r="C318" t="s">
        <v>112</v>
      </c>
      <c r="D318">
        <v>0</v>
      </c>
      <c r="E318">
        <v>7202258.6796449004</v>
      </c>
      <c r="F318">
        <v>1</v>
      </c>
      <c r="G318">
        <v>0</v>
      </c>
      <c r="H318">
        <v>0</v>
      </c>
      <c r="I318">
        <v>0</v>
      </c>
      <c r="J318" t="s">
        <v>128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>
        <v>3</v>
      </c>
      <c r="AG318" t="s">
        <v>214</v>
      </c>
    </row>
    <row r="319" spans="1:33" x14ac:dyDescent="0.2">
      <c r="A319">
        <v>1</v>
      </c>
      <c r="B319" t="s">
        <v>166</v>
      </c>
      <c r="C319" t="s">
        <v>123</v>
      </c>
      <c r="D319">
        <v>0</v>
      </c>
      <c r="E319">
        <v>76346.137566957594</v>
      </c>
      <c r="F319">
        <v>1</v>
      </c>
      <c r="G319">
        <v>0</v>
      </c>
      <c r="H319">
        <v>0</v>
      </c>
      <c r="I319">
        <v>0</v>
      </c>
      <c r="J319" t="s">
        <v>128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>
        <v>3</v>
      </c>
      <c r="AG319" t="s">
        <v>215</v>
      </c>
    </row>
    <row r="320" spans="1:33" x14ac:dyDescent="0.2">
      <c r="A320">
        <v>1</v>
      </c>
      <c r="B320" t="s">
        <v>166</v>
      </c>
      <c r="C320" t="s">
        <v>97</v>
      </c>
      <c r="D320">
        <v>6</v>
      </c>
      <c r="E320">
        <v>154135.62204199799</v>
      </c>
      <c r="F320">
        <v>1</v>
      </c>
      <c r="G320">
        <v>1</v>
      </c>
      <c r="H320">
        <v>0</v>
      </c>
      <c r="I320">
        <v>0</v>
      </c>
      <c r="J320" t="s">
        <v>147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1</v>
      </c>
      <c r="AD320" t="b">
        <v>0</v>
      </c>
      <c r="AE320">
        <v>-1</v>
      </c>
      <c r="AF320">
        <v>3</v>
      </c>
      <c r="AG320" t="s">
        <v>206</v>
      </c>
    </row>
    <row r="321" spans="1:33" x14ac:dyDescent="0.2">
      <c r="A321">
        <v>1</v>
      </c>
      <c r="B321" t="s">
        <v>166</v>
      </c>
      <c r="C321" t="s">
        <v>119</v>
      </c>
      <c r="D321">
        <v>6</v>
      </c>
      <c r="E321">
        <v>174678.10863489201</v>
      </c>
      <c r="F321">
        <v>1</v>
      </c>
      <c r="G321">
        <v>1</v>
      </c>
      <c r="H321">
        <v>0</v>
      </c>
      <c r="I321">
        <v>0</v>
      </c>
      <c r="J321" t="s">
        <v>148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1</v>
      </c>
      <c r="AE321">
        <v>-1</v>
      </c>
      <c r="AF321">
        <v>3</v>
      </c>
      <c r="AG321" t="s">
        <v>206</v>
      </c>
    </row>
    <row r="322" spans="1:33" x14ac:dyDescent="0.2">
      <c r="A322">
        <v>1</v>
      </c>
      <c r="B322" t="s">
        <v>167</v>
      </c>
      <c r="C322" t="s">
        <v>105</v>
      </c>
      <c r="D322">
        <v>0</v>
      </c>
      <c r="E322">
        <v>7208753.4004980698</v>
      </c>
      <c r="F322">
        <v>1</v>
      </c>
      <c r="G322">
        <v>0</v>
      </c>
      <c r="H322">
        <v>0</v>
      </c>
      <c r="I322">
        <v>0</v>
      </c>
      <c r="J322" t="s">
        <v>216</v>
      </c>
      <c r="K322" t="b">
        <v>1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>
        <v>3</v>
      </c>
      <c r="AG322" t="s">
        <v>206</v>
      </c>
    </row>
    <row r="323" spans="1:33" x14ac:dyDescent="0.2">
      <c r="A323">
        <v>1</v>
      </c>
      <c r="B323" t="s">
        <v>167</v>
      </c>
      <c r="C323" t="s">
        <v>113</v>
      </c>
      <c r="D323">
        <v>0</v>
      </c>
      <c r="E323">
        <v>7210527.6519548995</v>
      </c>
      <c r="F323">
        <v>1</v>
      </c>
      <c r="G323">
        <v>0</v>
      </c>
      <c r="H323">
        <v>0</v>
      </c>
      <c r="I323">
        <v>0</v>
      </c>
      <c r="J323" t="s">
        <v>126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0</v>
      </c>
      <c r="AF323">
        <v>3</v>
      </c>
      <c r="AG323" t="s">
        <v>206</v>
      </c>
    </row>
    <row r="324" spans="1:33" x14ac:dyDescent="0.2">
      <c r="A324">
        <v>1</v>
      </c>
      <c r="B324" t="s">
        <v>167</v>
      </c>
      <c r="C324" t="s">
        <v>96</v>
      </c>
      <c r="D324">
        <v>0</v>
      </c>
      <c r="E324">
        <v>7207965.0414139004</v>
      </c>
      <c r="F324">
        <v>1</v>
      </c>
      <c r="G324">
        <v>0</v>
      </c>
      <c r="H324">
        <v>0</v>
      </c>
      <c r="I324">
        <v>0</v>
      </c>
      <c r="J324" t="s">
        <v>126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1</v>
      </c>
      <c r="AF324">
        <v>3</v>
      </c>
      <c r="AG324" t="s">
        <v>206</v>
      </c>
    </row>
    <row r="325" spans="1:33" x14ac:dyDescent="0.2">
      <c r="A325">
        <v>1</v>
      </c>
      <c r="B325" t="s">
        <v>167</v>
      </c>
      <c r="C325" t="s">
        <v>104</v>
      </c>
      <c r="D325">
        <v>0</v>
      </c>
      <c r="E325">
        <v>7209165.0439090999</v>
      </c>
      <c r="F325">
        <v>1</v>
      </c>
      <c r="G325">
        <v>0</v>
      </c>
      <c r="H325">
        <v>0</v>
      </c>
      <c r="I325">
        <v>0</v>
      </c>
      <c r="J325" t="s">
        <v>126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100</v>
      </c>
      <c r="AF325">
        <v>3</v>
      </c>
      <c r="AG325" t="s">
        <v>206</v>
      </c>
    </row>
    <row r="326" spans="1:33" x14ac:dyDescent="0.2">
      <c r="A326">
        <v>1</v>
      </c>
      <c r="B326" t="s">
        <v>167</v>
      </c>
      <c r="C326" t="s">
        <v>114</v>
      </c>
      <c r="D326">
        <v>0</v>
      </c>
      <c r="E326">
        <v>7212831.8919311203</v>
      </c>
      <c r="F326">
        <v>1</v>
      </c>
      <c r="G326">
        <v>0</v>
      </c>
      <c r="H326">
        <v>0</v>
      </c>
      <c r="I326">
        <v>0</v>
      </c>
      <c r="J326" t="s">
        <v>126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110</v>
      </c>
      <c r="AF326">
        <v>3</v>
      </c>
      <c r="AG326" t="s">
        <v>206</v>
      </c>
    </row>
    <row r="327" spans="1:33" x14ac:dyDescent="0.2">
      <c r="A327">
        <v>1</v>
      </c>
      <c r="B327" t="s">
        <v>167</v>
      </c>
      <c r="C327" t="s">
        <v>107</v>
      </c>
      <c r="D327">
        <v>0</v>
      </c>
      <c r="E327">
        <v>7207497.57648212</v>
      </c>
      <c r="F327">
        <v>1</v>
      </c>
      <c r="G327">
        <v>0</v>
      </c>
      <c r="H327">
        <v>0</v>
      </c>
      <c r="I327">
        <v>0</v>
      </c>
      <c r="J327" t="s">
        <v>126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120</v>
      </c>
      <c r="AF327">
        <v>3</v>
      </c>
      <c r="AG327" t="s">
        <v>206</v>
      </c>
    </row>
    <row r="328" spans="1:33" x14ac:dyDescent="0.2">
      <c r="A328">
        <v>1</v>
      </c>
      <c r="B328" t="s">
        <v>167</v>
      </c>
      <c r="C328" t="s">
        <v>110</v>
      </c>
      <c r="D328">
        <v>0</v>
      </c>
      <c r="E328">
        <v>7206651.3469819902</v>
      </c>
      <c r="F328">
        <v>1</v>
      </c>
      <c r="G328">
        <v>0</v>
      </c>
      <c r="H328">
        <v>0</v>
      </c>
      <c r="I328">
        <v>0</v>
      </c>
      <c r="J328" t="s">
        <v>126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150</v>
      </c>
      <c r="AF328">
        <v>3</v>
      </c>
      <c r="AG328" t="s">
        <v>206</v>
      </c>
    </row>
    <row r="329" spans="1:33" x14ac:dyDescent="0.2">
      <c r="A329">
        <v>1</v>
      </c>
      <c r="B329" t="s">
        <v>167</v>
      </c>
      <c r="C329" t="s">
        <v>93</v>
      </c>
      <c r="D329">
        <v>0</v>
      </c>
      <c r="E329">
        <v>7206643.3547679298</v>
      </c>
      <c r="F329">
        <v>1</v>
      </c>
      <c r="G329">
        <v>0</v>
      </c>
      <c r="H329">
        <v>0</v>
      </c>
      <c r="I329">
        <v>0</v>
      </c>
      <c r="J329" t="s">
        <v>126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200</v>
      </c>
      <c r="AF329">
        <v>3</v>
      </c>
      <c r="AG329" t="s">
        <v>206</v>
      </c>
    </row>
    <row r="330" spans="1:33" x14ac:dyDescent="0.2">
      <c r="A330">
        <v>1</v>
      </c>
      <c r="B330" t="s">
        <v>167</v>
      </c>
      <c r="C330" t="s">
        <v>102</v>
      </c>
      <c r="D330">
        <v>0</v>
      </c>
      <c r="E330">
        <v>7209362.5116131697</v>
      </c>
      <c r="F330">
        <v>1</v>
      </c>
      <c r="G330">
        <v>0</v>
      </c>
      <c r="H330">
        <v>0</v>
      </c>
      <c r="I330">
        <v>0</v>
      </c>
      <c r="J330" t="s">
        <v>126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50</v>
      </c>
      <c r="AF330">
        <v>3</v>
      </c>
      <c r="AG330" t="s">
        <v>206</v>
      </c>
    </row>
    <row r="331" spans="1:33" x14ac:dyDescent="0.2">
      <c r="A331">
        <v>1</v>
      </c>
      <c r="B331" t="s">
        <v>167</v>
      </c>
      <c r="C331" t="s">
        <v>87</v>
      </c>
      <c r="D331">
        <v>0</v>
      </c>
      <c r="E331">
        <v>7205070.2464501299</v>
      </c>
      <c r="F331">
        <v>1</v>
      </c>
      <c r="G331">
        <v>0</v>
      </c>
      <c r="H331">
        <v>0</v>
      </c>
      <c r="I331">
        <v>0</v>
      </c>
      <c r="J331" t="s">
        <v>126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0</v>
      </c>
      <c r="AF331">
        <v>3</v>
      </c>
      <c r="AG331" t="s">
        <v>206</v>
      </c>
    </row>
    <row r="332" spans="1:33" x14ac:dyDescent="0.2">
      <c r="A332">
        <v>1</v>
      </c>
      <c r="B332" t="s">
        <v>167</v>
      </c>
      <c r="C332" t="s">
        <v>106</v>
      </c>
      <c r="D332">
        <v>0</v>
      </c>
      <c r="E332">
        <v>7208025.06819716</v>
      </c>
      <c r="F332">
        <v>1</v>
      </c>
      <c r="G332">
        <v>0</v>
      </c>
      <c r="H332">
        <v>0</v>
      </c>
      <c r="I332">
        <v>0</v>
      </c>
      <c r="J332" t="s">
        <v>126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80</v>
      </c>
      <c r="AF332">
        <v>3</v>
      </c>
      <c r="AG332" t="s">
        <v>206</v>
      </c>
    </row>
    <row r="333" spans="1:33" x14ac:dyDescent="0.2">
      <c r="A333">
        <v>1</v>
      </c>
      <c r="B333" t="s">
        <v>167</v>
      </c>
      <c r="C333" t="s">
        <v>109</v>
      </c>
      <c r="D333">
        <v>0</v>
      </c>
      <c r="E333">
        <v>7209329.8898660503</v>
      </c>
      <c r="F333">
        <v>1</v>
      </c>
      <c r="G333">
        <v>0</v>
      </c>
      <c r="H333">
        <v>0</v>
      </c>
      <c r="I333">
        <v>0</v>
      </c>
      <c r="J333" t="s">
        <v>126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90</v>
      </c>
      <c r="AF333">
        <v>3</v>
      </c>
      <c r="AG333" t="s">
        <v>206</v>
      </c>
    </row>
    <row r="334" spans="1:33" x14ac:dyDescent="0.2">
      <c r="A334">
        <v>1</v>
      </c>
      <c r="B334" t="s">
        <v>167</v>
      </c>
      <c r="C334" t="s">
        <v>116</v>
      </c>
      <c r="D334">
        <v>0</v>
      </c>
      <c r="E334">
        <v>7204170.2214360703</v>
      </c>
      <c r="F334">
        <v>1</v>
      </c>
      <c r="G334">
        <v>0</v>
      </c>
      <c r="H334">
        <v>0</v>
      </c>
      <c r="I334">
        <v>0</v>
      </c>
      <c r="J334" t="s">
        <v>207</v>
      </c>
      <c r="K334" t="b">
        <v>0</v>
      </c>
      <c r="L334" t="b">
        <v>1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>
        <v>3</v>
      </c>
      <c r="AG334" t="s">
        <v>206</v>
      </c>
    </row>
    <row r="335" spans="1:33" x14ac:dyDescent="0.2">
      <c r="A335">
        <v>1</v>
      </c>
      <c r="B335" t="s">
        <v>167</v>
      </c>
      <c r="C335" t="s">
        <v>89</v>
      </c>
      <c r="D335">
        <v>0</v>
      </c>
      <c r="E335">
        <v>7204058.5662818002</v>
      </c>
      <c r="F335">
        <v>1</v>
      </c>
      <c r="G335">
        <v>0</v>
      </c>
      <c r="H335">
        <v>0</v>
      </c>
      <c r="I335">
        <v>0</v>
      </c>
      <c r="J335" t="s">
        <v>208</v>
      </c>
      <c r="K335" t="b">
        <v>0</v>
      </c>
      <c r="L335" t="b">
        <v>0</v>
      </c>
      <c r="M335" t="b">
        <v>1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>
        <v>3</v>
      </c>
      <c r="AG335" t="s">
        <v>206</v>
      </c>
    </row>
    <row r="336" spans="1:33" x14ac:dyDescent="0.2">
      <c r="A336">
        <v>1</v>
      </c>
      <c r="B336" t="s">
        <v>167</v>
      </c>
      <c r="C336" t="s">
        <v>91</v>
      </c>
      <c r="D336">
        <v>0</v>
      </c>
      <c r="E336">
        <v>7203883.8921850501</v>
      </c>
      <c r="F336">
        <v>1</v>
      </c>
      <c r="G336">
        <v>0</v>
      </c>
      <c r="H336">
        <v>0</v>
      </c>
      <c r="I336">
        <v>0</v>
      </c>
      <c r="J336" t="s">
        <v>209</v>
      </c>
      <c r="K336" t="b">
        <v>0</v>
      </c>
      <c r="L336" t="b">
        <v>0</v>
      </c>
      <c r="M336" t="b">
        <v>0</v>
      </c>
      <c r="N336" t="b">
        <v>1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>
        <v>3</v>
      </c>
      <c r="AG336" t="s">
        <v>206</v>
      </c>
    </row>
    <row r="337" spans="1:33" x14ac:dyDescent="0.2">
      <c r="A337">
        <v>1</v>
      </c>
      <c r="B337" t="s">
        <v>167</v>
      </c>
      <c r="C337" t="s">
        <v>95</v>
      </c>
      <c r="D337">
        <v>0</v>
      </c>
      <c r="E337">
        <v>7203509.0062899897</v>
      </c>
      <c r="F337">
        <v>1</v>
      </c>
      <c r="G337">
        <v>0</v>
      </c>
      <c r="H337">
        <v>0</v>
      </c>
      <c r="I337">
        <v>0</v>
      </c>
      <c r="J337" t="s">
        <v>133</v>
      </c>
      <c r="K337" t="b">
        <v>0</v>
      </c>
      <c r="L337" t="b">
        <v>0</v>
      </c>
      <c r="M337" t="b">
        <v>0</v>
      </c>
      <c r="N337" t="b">
        <v>0</v>
      </c>
      <c r="O337" t="b">
        <v>1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>
        <v>3</v>
      </c>
      <c r="AG337" t="s">
        <v>206</v>
      </c>
    </row>
    <row r="338" spans="1:33" x14ac:dyDescent="0.2">
      <c r="A338">
        <v>1</v>
      </c>
      <c r="B338" t="s">
        <v>167</v>
      </c>
      <c r="C338" t="s">
        <v>103</v>
      </c>
      <c r="D338">
        <v>0</v>
      </c>
      <c r="E338">
        <v>7206559.8607191304</v>
      </c>
      <c r="F338">
        <v>1</v>
      </c>
      <c r="G338">
        <v>0</v>
      </c>
      <c r="H338">
        <v>0</v>
      </c>
      <c r="I338">
        <v>0</v>
      </c>
      <c r="J338" t="s">
        <v>210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1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>
        <v>3</v>
      </c>
      <c r="AG338" t="s">
        <v>206</v>
      </c>
    </row>
    <row r="339" spans="1:33" x14ac:dyDescent="0.2">
      <c r="A339">
        <v>1</v>
      </c>
      <c r="B339" t="s">
        <v>167</v>
      </c>
      <c r="C339" t="s">
        <v>88</v>
      </c>
      <c r="D339">
        <v>0</v>
      </c>
      <c r="E339">
        <v>7203953.1023229901</v>
      </c>
      <c r="F339">
        <v>1</v>
      </c>
      <c r="G339">
        <v>0</v>
      </c>
      <c r="H339">
        <v>0</v>
      </c>
      <c r="I339">
        <v>0</v>
      </c>
      <c r="J339" t="s">
        <v>127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>
        <v>1</v>
      </c>
      <c r="AG339" t="s">
        <v>206</v>
      </c>
    </row>
    <row r="340" spans="1:33" x14ac:dyDescent="0.2">
      <c r="A340">
        <v>1</v>
      </c>
      <c r="B340" t="s">
        <v>167</v>
      </c>
      <c r="C340" t="s">
        <v>98</v>
      </c>
      <c r="D340">
        <v>0</v>
      </c>
      <c r="E340">
        <v>7205503.9401878603</v>
      </c>
      <c r="F340">
        <v>1</v>
      </c>
      <c r="G340">
        <v>0</v>
      </c>
      <c r="H340">
        <v>0</v>
      </c>
      <c r="I340">
        <v>0</v>
      </c>
      <c r="J340" t="s">
        <v>127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>
        <v>18</v>
      </c>
      <c r="AG340" t="s">
        <v>206</v>
      </c>
    </row>
    <row r="341" spans="1:33" x14ac:dyDescent="0.2">
      <c r="A341">
        <v>1</v>
      </c>
      <c r="B341" t="s">
        <v>167</v>
      </c>
      <c r="C341" t="s">
        <v>90</v>
      </c>
      <c r="D341">
        <v>0</v>
      </c>
      <c r="E341">
        <v>7203133.3785569202</v>
      </c>
      <c r="F341">
        <v>1</v>
      </c>
      <c r="G341">
        <v>0</v>
      </c>
      <c r="H341">
        <v>0</v>
      </c>
      <c r="I341">
        <v>0</v>
      </c>
      <c r="J341" t="s">
        <v>127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>
        <v>2</v>
      </c>
      <c r="AG341" t="s">
        <v>206</v>
      </c>
    </row>
    <row r="342" spans="1:33" x14ac:dyDescent="0.2">
      <c r="A342">
        <v>1</v>
      </c>
      <c r="B342" t="s">
        <v>167</v>
      </c>
      <c r="C342" t="s">
        <v>94</v>
      </c>
      <c r="D342">
        <v>0</v>
      </c>
      <c r="E342">
        <v>7205656.3913179496</v>
      </c>
      <c r="F342">
        <v>1</v>
      </c>
      <c r="G342">
        <v>0</v>
      </c>
      <c r="H342">
        <v>0</v>
      </c>
      <c r="I342">
        <v>0</v>
      </c>
      <c r="J342" t="s">
        <v>127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>
        <v>3</v>
      </c>
      <c r="AG342" t="s">
        <v>206</v>
      </c>
    </row>
    <row r="343" spans="1:33" x14ac:dyDescent="0.2">
      <c r="A343">
        <v>1</v>
      </c>
      <c r="B343" t="s">
        <v>167</v>
      </c>
      <c r="C343" t="s">
        <v>115</v>
      </c>
      <c r="D343">
        <v>0</v>
      </c>
      <c r="E343">
        <v>7204073.4994339198</v>
      </c>
      <c r="F343">
        <v>1</v>
      </c>
      <c r="G343">
        <v>0</v>
      </c>
      <c r="H343">
        <v>0</v>
      </c>
      <c r="I343">
        <v>0</v>
      </c>
      <c r="J343" t="s">
        <v>127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>
        <v>4</v>
      </c>
      <c r="AG343" t="s">
        <v>206</v>
      </c>
    </row>
    <row r="344" spans="1:33" x14ac:dyDescent="0.2">
      <c r="A344">
        <v>1</v>
      </c>
      <c r="B344" t="s">
        <v>167</v>
      </c>
      <c r="C344" t="s">
        <v>101</v>
      </c>
      <c r="D344">
        <v>0</v>
      </c>
      <c r="E344">
        <v>7205173.5497000599</v>
      </c>
      <c r="F344">
        <v>1</v>
      </c>
      <c r="G344">
        <v>0</v>
      </c>
      <c r="H344">
        <v>0</v>
      </c>
      <c r="I344">
        <v>0</v>
      </c>
      <c r="J344" t="s">
        <v>127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>
        <v>5</v>
      </c>
      <c r="AG344" t="s">
        <v>206</v>
      </c>
    </row>
    <row r="345" spans="1:33" x14ac:dyDescent="0.2">
      <c r="A345">
        <v>1</v>
      </c>
      <c r="B345" t="s">
        <v>167</v>
      </c>
      <c r="C345" t="s">
        <v>100</v>
      </c>
      <c r="D345">
        <v>0</v>
      </c>
      <c r="E345">
        <v>7204427.5531999301</v>
      </c>
      <c r="F345">
        <v>1</v>
      </c>
      <c r="G345">
        <v>0</v>
      </c>
      <c r="H345">
        <v>0</v>
      </c>
      <c r="I345">
        <v>0</v>
      </c>
      <c r="J345" t="s">
        <v>127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>
        <v>6</v>
      </c>
      <c r="AG345" t="s">
        <v>206</v>
      </c>
    </row>
    <row r="346" spans="1:33" x14ac:dyDescent="0.2">
      <c r="A346">
        <v>1</v>
      </c>
      <c r="B346" t="s">
        <v>167</v>
      </c>
      <c r="C346" t="s">
        <v>124</v>
      </c>
      <c r="D346">
        <v>0</v>
      </c>
      <c r="E346">
        <v>7204270.4946149597</v>
      </c>
      <c r="F346">
        <v>1</v>
      </c>
      <c r="G346">
        <v>0</v>
      </c>
      <c r="H346">
        <v>0</v>
      </c>
      <c r="I346">
        <v>0</v>
      </c>
      <c r="J346" t="s">
        <v>135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1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>
        <v>3</v>
      </c>
      <c r="AG346" t="s">
        <v>206</v>
      </c>
    </row>
    <row r="347" spans="1:33" x14ac:dyDescent="0.2">
      <c r="A347">
        <v>1</v>
      </c>
      <c r="B347" t="s">
        <v>167</v>
      </c>
      <c r="C347" t="s">
        <v>117</v>
      </c>
      <c r="D347">
        <v>0</v>
      </c>
      <c r="E347">
        <v>7205585.6399140302</v>
      </c>
      <c r="F347">
        <v>1</v>
      </c>
      <c r="G347">
        <v>0</v>
      </c>
      <c r="H347">
        <v>0</v>
      </c>
      <c r="I347">
        <v>0</v>
      </c>
      <c r="J347" t="s">
        <v>136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>
        <v>3</v>
      </c>
      <c r="AG347" t="s">
        <v>206</v>
      </c>
    </row>
    <row r="348" spans="1:33" x14ac:dyDescent="0.2">
      <c r="A348">
        <v>1</v>
      </c>
      <c r="B348" t="s">
        <v>167</v>
      </c>
      <c r="C348" t="s">
        <v>99</v>
      </c>
      <c r="D348">
        <v>0</v>
      </c>
      <c r="E348">
        <v>7205012.1227910202</v>
      </c>
      <c r="F348">
        <v>1</v>
      </c>
      <c r="G348">
        <v>0</v>
      </c>
      <c r="H348">
        <v>0</v>
      </c>
      <c r="I348">
        <v>0</v>
      </c>
      <c r="J348" t="s">
        <v>211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1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>
        <v>3</v>
      </c>
      <c r="AG348" t="s">
        <v>206</v>
      </c>
    </row>
    <row r="349" spans="1:33" x14ac:dyDescent="0.2">
      <c r="A349">
        <v>1</v>
      </c>
      <c r="B349" t="s">
        <v>167</v>
      </c>
      <c r="C349" t="s">
        <v>92</v>
      </c>
      <c r="D349">
        <v>0</v>
      </c>
      <c r="E349">
        <v>7205478.3891718797</v>
      </c>
      <c r="F349">
        <v>1</v>
      </c>
      <c r="G349">
        <v>0</v>
      </c>
      <c r="H349">
        <v>0</v>
      </c>
      <c r="I349">
        <v>0</v>
      </c>
      <c r="J349" t="s">
        <v>138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>
        <v>3</v>
      </c>
      <c r="AG349" t="s">
        <v>206</v>
      </c>
    </row>
    <row r="350" spans="1:33" x14ac:dyDescent="0.2">
      <c r="A350">
        <v>1</v>
      </c>
      <c r="B350" t="s">
        <v>167</v>
      </c>
      <c r="C350" t="s">
        <v>86</v>
      </c>
      <c r="D350">
        <v>0</v>
      </c>
      <c r="E350">
        <v>7204624.3303969903</v>
      </c>
      <c r="F350">
        <v>1</v>
      </c>
      <c r="G350">
        <v>0</v>
      </c>
      <c r="H350">
        <v>0</v>
      </c>
      <c r="I350">
        <v>0</v>
      </c>
      <c r="J350" t="s">
        <v>139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>
        <v>3</v>
      </c>
      <c r="AG350" t="s">
        <v>206</v>
      </c>
    </row>
    <row r="351" spans="1:33" x14ac:dyDescent="0.2">
      <c r="A351">
        <v>1</v>
      </c>
      <c r="B351" t="s">
        <v>167</v>
      </c>
      <c r="C351" t="s">
        <v>121</v>
      </c>
      <c r="D351">
        <v>0</v>
      </c>
      <c r="E351">
        <v>7205920.6209511003</v>
      </c>
      <c r="F351">
        <v>1</v>
      </c>
      <c r="G351">
        <v>0</v>
      </c>
      <c r="H351">
        <v>0</v>
      </c>
      <c r="I351">
        <v>0</v>
      </c>
      <c r="J351" t="s">
        <v>140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>
        <v>3</v>
      </c>
      <c r="AG351" t="s">
        <v>206</v>
      </c>
    </row>
    <row r="352" spans="1:33" x14ac:dyDescent="0.2">
      <c r="A352">
        <v>1</v>
      </c>
      <c r="B352" t="s">
        <v>167</v>
      </c>
      <c r="C352" t="s">
        <v>120</v>
      </c>
      <c r="D352">
        <v>0</v>
      </c>
      <c r="E352">
        <v>7206050.2168808598</v>
      </c>
      <c r="F352">
        <v>1</v>
      </c>
      <c r="G352">
        <v>0</v>
      </c>
      <c r="H352">
        <v>0</v>
      </c>
      <c r="I352">
        <v>0</v>
      </c>
      <c r="J352" t="s">
        <v>212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1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>
        <v>3</v>
      </c>
      <c r="AG352" t="s">
        <v>206</v>
      </c>
    </row>
    <row r="353" spans="1:33" x14ac:dyDescent="0.2">
      <c r="A353">
        <v>1</v>
      </c>
      <c r="B353" t="s">
        <v>167</v>
      </c>
      <c r="C353" t="s">
        <v>125</v>
      </c>
      <c r="D353">
        <v>0</v>
      </c>
      <c r="E353">
        <v>7205780.2161478903</v>
      </c>
      <c r="F353">
        <v>1</v>
      </c>
      <c r="G353">
        <v>0</v>
      </c>
      <c r="H353">
        <v>0</v>
      </c>
      <c r="I353">
        <v>0</v>
      </c>
      <c r="J353" t="s">
        <v>142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1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>
        <v>3</v>
      </c>
      <c r="AG353" t="s">
        <v>206</v>
      </c>
    </row>
    <row r="354" spans="1:33" x14ac:dyDescent="0.2">
      <c r="A354">
        <v>1</v>
      </c>
      <c r="B354" t="s">
        <v>167</v>
      </c>
      <c r="C354" t="s">
        <v>108</v>
      </c>
      <c r="D354">
        <v>0</v>
      </c>
      <c r="E354">
        <v>7205713.5639570104</v>
      </c>
      <c r="F354">
        <v>1</v>
      </c>
      <c r="G354">
        <v>0</v>
      </c>
      <c r="H354">
        <v>0</v>
      </c>
      <c r="I354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>
        <v>3</v>
      </c>
      <c r="AG354" t="s">
        <v>206</v>
      </c>
    </row>
    <row r="355" spans="1:33" x14ac:dyDescent="0.2">
      <c r="A355">
        <v>1</v>
      </c>
      <c r="B355" t="s">
        <v>167</v>
      </c>
      <c r="C355" t="s">
        <v>111</v>
      </c>
      <c r="D355">
        <v>0</v>
      </c>
      <c r="E355">
        <v>7204256.2510429397</v>
      </c>
      <c r="F355">
        <v>1</v>
      </c>
      <c r="G355">
        <v>0</v>
      </c>
      <c r="H355">
        <v>0</v>
      </c>
      <c r="I355">
        <v>0</v>
      </c>
      <c r="J355" t="s">
        <v>213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>
        <v>3</v>
      </c>
      <c r="AG355" t="s">
        <v>206</v>
      </c>
    </row>
    <row r="356" spans="1:33" x14ac:dyDescent="0.2">
      <c r="A356">
        <v>1</v>
      </c>
      <c r="B356" t="s">
        <v>167</v>
      </c>
      <c r="C356" t="s">
        <v>122</v>
      </c>
      <c r="D356">
        <v>0</v>
      </c>
      <c r="E356">
        <v>7205207.4447988998</v>
      </c>
      <c r="F356">
        <v>1</v>
      </c>
      <c r="G356">
        <v>0</v>
      </c>
      <c r="H356">
        <v>0</v>
      </c>
      <c r="I356">
        <v>0</v>
      </c>
      <c r="J356" t="s">
        <v>145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>
        <v>3</v>
      </c>
      <c r="AG356" t="s">
        <v>206</v>
      </c>
    </row>
    <row r="357" spans="1:33" x14ac:dyDescent="0.2">
      <c r="A357">
        <v>1</v>
      </c>
      <c r="B357" t="s">
        <v>167</v>
      </c>
      <c r="C357" t="s">
        <v>118</v>
      </c>
      <c r="D357">
        <v>0</v>
      </c>
      <c r="E357">
        <v>7203088.1016179901</v>
      </c>
      <c r="F357">
        <v>1</v>
      </c>
      <c r="G357">
        <v>0</v>
      </c>
      <c r="H357">
        <v>0</v>
      </c>
      <c r="I357">
        <v>0</v>
      </c>
      <c r="J357" t="s">
        <v>146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>
        <v>-1</v>
      </c>
      <c r="AF357">
        <v>3</v>
      </c>
      <c r="AG357" t="s">
        <v>206</v>
      </c>
    </row>
    <row r="358" spans="1:33" x14ac:dyDescent="0.2">
      <c r="A358">
        <v>1</v>
      </c>
      <c r="B358" t="s">
        <v>167</v>
      </c>
      <c r="C358" t="s">
        <v>112</v>
      </c>
      <c r="D358">
        <v>0</v>
      </c>
      <c r="E358">
        <v>7203126.4412489198</v>
      </c>
      <c r="F358">
        <v>1</v>
      </c>
      <c r="G358">
        <v>0</v>
      </c>
      <c r="H358">
        <v>0</v>
      </c>
      <c r="I358">
        <v>0</v>
      </c>
      <c r="J358" t="s">
        <v>128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>
        <v>3</v>
      </c>
      <c r="AG358" t="s">
        <v>214</v>
      </c>
    </row>
    <row r="359" spans="1:33" x14ac:dyDescent="0.2">
      <c r="A359">
        <v>1</v>
      </c>
      <c r="B359" t="s">
        <v>167</v>
      </c>
      <c r="C359" t="s">
        <v>123</v>
      </c>
      <c r="D359">
        <v>0</v>
      </c>
      <c r="E359">
        <v>7204319.4015379902</v>
      </c>
      <c r="F359">
        <v>1</v>
      </c>
      <c r="G359">
        <v>0</v>
      </c>
      <c r="H359">
        <v>0</v>
      </c>
      <c r="I359">
        <v>0</v>
      </c>
      <c r="J359" t="s">
        <v>128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>
        <v>3</v>
      </c>
      <c r="AG359" t="s">
        <v>215</v>
      </c>
    </row>
    <row r="360" spans="1:33" x14ac:dyDescent="0.2">
      <c r="A360">
        <v>1</v>
      </c>
      <c r="B360" t="s">
        <v>167</v>
      </c>
      <c r="C360" t="s">
        <v>97</v>
      </c>
      <c r="D360">
        <v>0</v>
      </c>
      <c r="E360">
        <v>7203349.7374958796</v>
      </c>
      <c r="F360">
        <v>1</v>
      </c>
      <c r="G360">
        <v>0</v>
      </c>
      <c r="H360">
        <v>0</v>
      </c>
      <c r="I360">
        <v>0</v>
      </c>
      <c r="J360" t="s">
        <v>147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1</v>
      </c>
      <c r="AD360" t="b">
        <v>0</v>
      </c>
      <c r="AE360">
        <v>-1</v>
      </c>
      <c r="AF360">
        <v>3</v>
      </c>
      <c r="AG360" t="s">
        <v>206</v>
      </c>
    </row>
    <row r="361" spans="1:33" x14ac:dyDescent="0.2">
      <c r="A361">
        <v>1</v>
      </c>
      <c r="B361" t="s">
        <v>167</v>
      </c>
      <c r="C361" t="s">
        <v>119</v>
      </c>
      <c r="D361">
        <v>0</v>
      </c>
      <c r="E361">
        <v>7203708.2837270498</v>
      </c>
      <c r="F361">
        <v>1</v>
      </c>
      <c r="G361">
        <v>0</v>
      </c>
      <c r="H361">
        <v>0</v>
      </c>
      <c r="I361">
        <v>0</v>
      </c>
      <c r="J361" t="s">
        <v>148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1</v>
      </c>
      <c r="AE361">
        <v>-1</v>
      </c>
      <c r="AF361">
        <v>3</v>
      </c>
      <c r="AG361" t="s">
        <v>206</v>
      </c>
    </row>
    <row r="362" spans="1:33" x14ac:dyDescent="0.2">
      <c r="A362">
        <v>1</v>
      </c>
      <c r="B362" t="s">
        <v>161</v>
      </c>
      <c r="C362" t="s">
        <v>105</v>
      </c>
      <c r="D362">
        <v>0</v>
      </c>
      <c r="E362">
        <v>7202600.4447608702</v>
      </c>
      <c r="F362">
        <v>0</v>
      </c>
      <c r="G362">
        <v>0</v>
      </c>
      <c r="H362">
        <v>0</v>
      </c>
      <c r="I362">
        <v>0</v>
      </c>
      <c r="J362" t="s">
        <v>216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>
        <v>3</v>
      </c>
      <c r="AG362" t="s">
        <v>206</v>
      </c>
    </row>
    <row r="363" spans="1:33" x14ac:dyDescent="0.2">
      <c r="A363">
        <v>1</v>
      </c>
      <c r="B363" t="s">
        <v>161</v>
      </c>
      <c r="C363" t="s">
        <v>113</v>
      </c>
      <c r="D363">
        <v>0</v>
      </c>
      <c r="E363">
        <v>7202445.3308931496</v>
      </c>
      <c r="F363">
        <v>0</v>
      </c>
      <c r="G363">
        <v>0</v>
      </c>
      <c r="H363">
        <v>0</v>
      </c>
      <c r="I363">
        <v>0</v>
      </c>
      <c r="J363" t="s">
        <v>126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0</v>
      </c>
      <c r="AF363">
        <v>3</v>
      </c>
      <c r="AG363" t="s">
        <v>206</v>
      </c>
    </row>
    <row r="364" spans="1:33" x14ac:dyDescent="0.2">
      <c r="A364">
        <v>1</v>
      </c>
      <c r="B364" t="s">
        <v>161</v>
      </c>
      <c r="C364" t="s">
        <v>96</v>
      </c>
      <c r="D364">
        <v>0</v>
      </c>
      <c r="E364">
        <v>7207643.5329220202</v>
      </c>
      <c r="F364">
        <v>0</v>
      </c>
      <c r="G364">
        <v>0</v>
      </c>
      <c r="H364">
        <v>0</v>
      </c>
      <c r="I364">
        <v>0</v>
      </c>
      <c r="J364" t="s">
        <v>126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1</v>
      </c>
      <c r="AF364">
        <v>3</v>
      </c>
      <c r="AG364" t="s">
        <v>206</v>
      </c>
    </row>
    <row r="365" spans="1:33" x14ac:dyDescent="0.2">
      <c r="A365">
        <v>1</v>
      </c>
      <c r="B365" t="s">
        <v>161</v>
      </c>
      <c r="C365" t="s">
        <v>104</v>
      </c>
      <c r="D365">
        <v>0</v>
      </c>
      <c r="E365">
        <v>7206260.4304358801</v>
      </c>
      <c r="F365">
        <v>0</v>
      </c>
      <c r="G365">
        <v>0</v>
      </c>
      <c r="H365">
        <v>0</v>
      </c>
      <c r="I365">
        <v>0</v>
      </c>
      <c r="J365" t="s">
        <v>126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100</v>
      </c>
      <c r="AF365">
        <v>3</v>
      </c>
      <c r="AG365" t="s">
        <v>206</v>
      </c>
    </row>
    <row r="366" spans="1:33" x14ac:dyDescent="0.2">
      <c r="A366">
        <v>1</v>
      </c>
      <c r="B366" t="s">
        <v>161</v>
      </c>
      <c r="C366" t="s">
        <v>114</v>
      </c>
      <c r="D366">
        <v>0</v>
      </c>
      <c r="E366">
        <v>7206041.5729640499</v>
      </c>
      <c r="F366">
        <v>0</v>
      </c>
      <c r="G366">
        <v>0</v>
      </c>
      <c r="H366">
        <v>0</v>
      </c>
      <c r="I366">
        <v>0</v>
      </c>
      <c r="J366" t="s">
        <v>126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110</v>
      </c>
      <c r="AF366">
        <v>3</v>
      </c>
      <c r="AG366" t="s">
        <v>206</v>
      </c>
    </row>
    <row r="367" spans="1:33" x14ac:dyDescent="0.2">
      <c r="A367">
        <v>1</v>
      </c>
      <c r="B367" t="s">
        <v>161</v>
      </c>
      <c r="C367" t="s">
        <v>107</v>
      </c>
      <c r="D367">
        <v>0</v>
      </c>
      <c r="E367">
        <v>7205474.6594938897</v>
      </c>
      <c r="F367">
        <v>0</v>
      </c>
      <c r="G367">
        <v>0</v>
      </c>
      <c r="H367">
        <v>0</v>
      </c>
      <c r="I367">
        <v>0</v>
      </c>
      <c r="J367" t="s">
        <v>126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120</v>
      </c>
      <c r="AF367">
        <v>3</v>
      </c>
      <c r="AG367" t="s">
        <v>206</v>
      </c>
    </row>
    <row r="368" spans="1:33" x14ac:dyDescent="0.2">
      <c r="A368">
        <v>1</v>
      </c>
      <c r="B368" t="s">
        <v>161</v>
      </c>
      <c r="C368" t="s">
        <v>110</v>
      </c>
      <c r="D368">
        <v>0</v>
      </c>
      <c r="E368">
        <v>7204744.8076608097</v>
      </c>
      <c r="F368">
        <v>0</v>
      </c>
      <c r="G368">
        <v>0</v>
      </c>
      <c r="H368">
        <v>0</v>
      </c>
      <c r="I368">
        <v>0</v>
      </c>
      <c r="J368" t="s">
        <v>126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150</v>
      </c>
      <c r="AF368">
        <v>3</v>
      </c>
      <c r="AG368" t="s">
        <v>206</v>
      </c>
    </row>
    <row r="369" spans="1:33" x14ac:dyDescent="0.2">
      <c r="A369">
        <v>1</v>
      </c>
      <c r="B369" t="s">
        <v>161</v>
      </c>
      <c r="C369" t="s">
        <v>93</v>
      </c>
      <c r="D369">
        <v>0</v>
      </c>
      <c r="E369">
        <v>7207239.9668509597</v>
      </c>
      <c r="F369">
        <v>0</v>
      </c>
      <c r="G369">
        <v>0</v>
      </c>
      <c r="H369">
        <v>0</v>
      </c>
      <c r="I369">
        <v>0</v>
      </c>
      <c r="J369" t="s">
        <v>126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200</v>
      </c>
      <c r="AF369">
        <v>3</v>
      </c>
      <c r="AG369" t="s">
        <v>206</v>
      </c>
    </row>
    <row r="370" spans="1:33" x14ac:dyDescent="0.2">
      <c r="A370">
        <v>1</v>
      </c>
      <c r="B370" t="s">
        <v>161</v>
      </c>
      <c r="C370" t="s">
        <v>102</v>
      </c>
      <c r="D370">
        <v>0</v>
      </c>
      <c r="E370">
        <v>7205104.8963440098</v>
      </c>
      <c r="F370">
        <v>0</v>
      </c>
      <c r="G370">
        <v>0</v>
      </c>
      <c r="H370">
        <v>0</v>
      </c>
      <c r="I370">
        <v>0</v>
      </c>
      <c r="J370" t="s">
        <v>126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50</v>
      </c>
      <c r="AF370">
        <v>3</v>
      </c>
      <c r="AG370" t="s">
        <v>206</v>
      </c>
    </row>
    <row r="371" spans="1:33" x14ac:dyDescent="0.2">
      <c r="A371">
        <v>1</v>
      </c>
      <c r="B371" t="s">
        <v>161</v>
      </c>
      <c r="C371" t="s">
        <v>87</v>
      </c>
      <c r="D371">
        <v>0</v>
      </c>
      <c r="E371">
        <v>7203655.7854050696</v>
      </c>
      <c r="F371">
        <v>0</v>
      </c>
      <c r="G371">
        <v>0</v>
      </c>
      <c r="H371">
        <v>0</v>
      </c>
      <c r="I371">
        <v>0</v>
      </c>
      <c r="J371" t="s">
        <v>126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0</v>
      </c>
      <c r="AF371">
        <v>3</v>
      </c>
      <c r="AG371" t="s">
        <v>206</v>
      </c>
    </row>
    <row r="372" spans="1:33" x14ac:dyDescent="0.2">
      <c r="A372">
        <v>1</v>
      </c>
      <c r="B372" t="s">
        <v>161</v>
      </c>
      <c r="C372" t="s">
        <v>106</v>
      </c>
      <c r="D372">
        <v>0</v>
      </c>
      <c r="E372">
        <v>7206621.2510899603</v>
      </c>
      <c r="F372">
        <v>0</v>
      </c>
      <c r="G372">
        <v>0</v>
      </c>
      <c r="H372">
        <v>0</v>
      </c>
      <c r="I372">
        <v>0</v>
      </c>
      <c r="J372" t="s">
        <v>126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80</v>
      </c>
      <c r="AF372">
        <v>3</v>
      </c>
      <c r="AG372" t="s">
        <v>206</v>
      </c>
    </row>
    <row r="373" spans="1:33" x14ac:dyDescent="0.2">
      <c r="A373">
        <v>1</v>
      </c>
      <c r="B373" t="s">
        <v>161</v>
      </c>
      <c r="C373" t="s">
        <v>109</v>
      </c>
      <c r="D373">
        <v>0</v>
      </c>
      <c r="E373">
        <v>7205491.8929890199</v>
      </c>
      <c r="F373">
        <v>0</v>
      </c>
      <c r="G373">
        <v>0</v>
      </c>
      <c r="H373">
        <v>0</v>
      </c>
      <c r="I373">
        <v>0</v>
      </c>
      <c r="J373" t="s">
        <v>126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90</v>
      </c>
      <c r="AF373">
        <v>3</v>
      </c>
      <c r="AG373" t="s">
        <v>206</v>
      </c>
    </row>
    <row r="374" spans="1:33" x14ac:dyDescent="0.2">
      <c r="A374">
        <v>1</v>
      </c>
      <c r="B374" t="s">
        <v>161</v>
      </c>
      <c r="C374" t="s">
        <v>116</v>
      </c>
      <c r="D374">
        <v>0</v>
      </c>
      <c r="E374">
        <v>7202663.6305418797</v>
      </c>
      <c r="F374">
        <v>0</v>
      </c>
      <c r="G374">
        <v>0</v>
      </c>
      <c r="H374">
        <v>0</v>
      </c>
      <c r="I374">
        <v>0</v>
      </c>
      <c r="J374" t="s">
        <v>207</v>
      </c>
      <c r="K374" t="b">
        <v>0</v>
      </c>
      <c r="L374" t="b">
        <v>1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>
        <v>3</v>
      </c>
      <c r="AG374" t="s">
        <v>206</v>
      </c>
    </row>
    <row r="375" spans="1:33" x14ac:dyDescent="0.2">
      <c r="A375">
        <v>1</v>
      </c>
      <c r="B375" t="s">
        <v>161</v>
      </c>
      <c r="C375" t="s">
        <v>89</v>
      </c>
      <c r="D375">
        <v>0</v>
      </c>
      <c r="E375">
        <v>7203145.5066820998</v>
      </c>
      <c r="F375">
        <v>0</v>
      </c>
      <c r="G375">
        <v>0</v>
      </c>
      <c r="H375">
        <v>0</v>
      </c>
      <c r="I375">
        <v>0</v>
      </c>
      <c r="J375" t="s">
        <v>208</v>
      </c>
      <c r="K375" t="b">
        <v>0</v>
      </c>
      <c r="L375" t="b">
        <v>0</v>
      </c>
      <c r="M375" t="b">
        <v>1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>
        <v>3</v>
      </c>
      <c r="AG375" t="s">
        <v>206</v>
      </c>
    </row>
    <row r="376" spans="1:33" x14ac:dyDescent="0.2">
      <c r="A376">
        <v>1</v>
      </c>
      <c r="B376" t="s">
        <v>161</v>
      </c>
      <c r="C376" t="s">
        <v>91</v>
      </c>
      <c r="D376">
        <v>0</v>
      </c>
      <c r="E376">
        <v>7203295.9329588301</v>
      </c>
      <c r="F376">
        <v>0</v>
      </c>
      <c r="G376">
        <v>0</v>
      </c>
      <c r="H376">
        <v>0</v>
      </c>
      <c r="I376">
        <v>0</v>
      </c>
      <c r="J376" t="s">
        <v>209</v>
      </c>
      <c r="K376" t="b">
        <v>0</v>
      </c>
      <c r="L376" t="b">
        <v>0</v>
      </c>
      <c r="M376" t="b">
        <v>0</v>
      </c>
      <c r="N376" t="b">
        <v>1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>
        <v>3</v>
      </c>
      <c r="AG376" t="s">
        <v>206</v>
      </c>
    </row>
    <row r="377" spans="1:33" x14ac:dyDescent="0.2">
      <c r="A377">
        <v>1</v>
      </c>
      <c r="B377" t="s">
        <v>161</v>
      </c>
      <c r="C377" t="s">
        <v>95</v>
      </c>
      <c r="D377">
        <v>0</v>
      </c>
      <c r="E377">
        <v>7202197.8131718896</v>
      </c>
      <c r="F377">
        <v>0</v>
      </c>
      <c r="G377">
        <v>0</v>
      </c>
      <c r="H377">
        <v>0</v>
      </c>
      <c r="I377">
        <v>0</v>
      </c>
      <c r="J377" t="s">
        <v>133</v>
      </c>
      <c r="K377" t="b">
        <v>0</v>
      </c>
      <c r="L377" t="b">
        <v>0</v>
      </c>
      <c r="M377" t="b">
        <v>0</v>
      </c>
      <c r="N377" t="b">
        <v>0</v>
      </c>
      <c r="O377" t="b">
        <v>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>
        <v>3</v>
      </c>
      <c r="AG377" t="s">
        <v>206</v>
      </c>
    </row>
    <row r="378" spans="1:33" x14ac:dyDescent="0.2">
      <c r="A378">
        <v>1</v>
      </c>
      <c r="B378" t="s">
        <v>161</v>
      </c>
      <c r="C378" t="s">
        <v>103</v>
      </c>
      <c r="D378">
        <v>0</v>
      </c>
      <c r="E378">
        <v>7203432.1637707697</v>
      </c>
      <c r="F378">
        <v>0</v>
      </c>
      <c r="G378">
        <v>0</v>
      </c>
      <c r="H378">
        <v>0</v>
      </c>
      <c r="I378">
        <v>0</v>
      </c>
      <c r="J378" t="s">
        <v>210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1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>
        <v>3</v>
      </c>
      <c r="AG378" t="s">
        <v>206</v>
      </c>
    </row>
    <row r="379" spans="1:33" x14ac:dyDescent="0.2">
      <c r="A379">
        <v>1</v>
      </c>
      <c r="B379" t="s">
        <v>161</v>
      </c>
      <c r="C379" t="s">
        <v>88</v>
      </c>
      <c r="D379">
        <v>0</v>
      </c>
      <c r="E379">
        <v>7202721.0258699404</v>
      </c>
      <c r="F379">
        <v>0</v>
      </c>
      <c r="G379">
        <v>0</v>
      </c>
      <c r="H379">
        <v>0</v>
      </c>
      <c r="I379">
        <v>0</v>
      </c>
      <c r="J379" t="s">
        <v>127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>
        <v>1</v>
      </c>
      <c r="AG379" t="s">
        <v>206</v>
      </c>
    </row>
    <row r="380" spans="1:33" x14ac:dyDescent="0.2">
      <c r="A380">
        <v>1</v>
      </c>
      <c r="B380" t="s">
        <v>161</v>
      </c>
      <c r="C380" t="s">
        <v>98</v>
      </c>
      <c r="D380">
        <v>0</v>
      </c>
      <c r="E380">
        <v>7202665.6328120697</v>
      </c>
      <c r="F380">
        <v>0</v>
      </c>
      <c r="G380">
        <v>0</v>
      </c>
      <c r="H380">
        <v>0</v>
      </c>
      <c r="I380">
        <v>0</v>
      </c>
      <c r="J380" t="s">
        <v>127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>
        <v>18</v>
      </c>
      <c r="AG380" t="s">
        <v>206</v>
      </c>
    </row>
    <row r="381" spans="1:33" x14ac:dyDescent="0.2">
      <c r="A381">
        <v>1</v>
      </c>
      <c r="B381" t="s">
        <v>161</v>
      </c>
      <c r="C381" t="s">
        <v>90</v>
      </c>
      <c r="D381">
        <v>0</v>
      </c>
      <c r="E381">
        <v>7203313.3960079802</v>
      </c>
      <c r="F381">
        <v>0</v>
      </c>
      <c r="G381">
        <v>0</v>
      </c>
      <c r="H381">
        <v>0</v>
      </c>
      <c r="I381">
        <v>0</v>
      </c>
      <c r="J381" t="s">
        <v>127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>
        <v>2</v>
      </c>
      <c r="AG381" t="s">
        <v>206</v>
      </c>
    </row>
    <row r="382" spans="1:33" x14ac:dyDescent="0.2">
      <c r="A382">
        <v>1</v>
      </c>
      <c r="B382" t="s">
        <v>161</v>
      </c>
      <c r="C382" t="s">
        <v>94</v>
      </c>
      <c r="D382">
        <v>0</v>
      </c>
      <c r="E382">
        <v>7203096.7979240203</v>
      </c>
      <c r="F382">
        <v>0</v>
      </c>
      <c r="G382">
        <v>0</v>
      </c>
      <c r="H382">
        <v>0</v>
      </c>
      <c r="I382">
        <v>0</v>
      </c>
      <c r="J382" t="s">
        <v>127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>
        <v>3</v>
      </c>
      <c r="AG382" t="s">
        <v>206</v>
      </c>
    </row>
    <row r="383" spans="1:33" x14ac:dyDescent="0.2">
      <c r="A383">
        <v>1</v>
      </c>
      <c r="B383" t="s">
        <v>161</v>
      </c>
      <c r="C383" t="s">
        <v>115</v>
      </c>
      <c r="D383">
        <v>0</v>
      </c>
      <c r="E383">
        <v>7202828.6912341099</v>
      </c>
      <c r="F383">
        <v>0</v>
      </c>
      <c r="G383">
        <v>0</v>
      </c>
      <c r="H383">
        <v>0</v>
      </c>
      <c r="I383">
        <v>0</v>
      </c>
      <c r="J383" t="s">
        <v>127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>
        <v>4</v>
      </c>
      <c r="AG383" t="s">
        <v>206</v>
      </c>
    </row>
    <row r="384" spans="1:33" x14ac:dyDescent="0.2">
      <c r="A384">
        <v>1</v>
      </c>
      <c r="B384" t="s">
        <v>161</v>
      </c>
      <c r="C384" t="s">
        <v>101</v>
      </c>
      <c r="D384">
        <v>0</v>
      </c>
      <c r="E384">
        <v>7203120.5813290998</v>
      </c>
      <c r="F384">
        <v>0</v>
      </c>
      <c r="G384">
        <v>0</v>
      </c>
      <c r="H384">
        <v>0</v>
      </c>
      <c r="I384">
        <v>0</v>
      </c>
      <c r="J384" t="s">
        <v>127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>
        <v>5</v>
      </c>
      <c r="AG384" t="s">
        <v>206</v>
      </c>
    </row>
    <row r="385" spans="1:33" x14ac:dyDescent="0.2">
      <c r="A385">
        <v>1</v>
      </c>
      <c r="B385" t="s">
        <v>161</v>
      </c>
      <c r="C385" t="s">
        <v>100</v>
      </c>
      <c r="D385">
        <v>0</v>
      </c>
      <c r="E385">
        <v>7203090.2374591604</v>
      </c>
      <c r="F385">
        <v>0</v>
      </c>
      <c r="G385">
        <v>0</v>
      </c>
      <c r="H385">
        <v>0</v>
      </c>
      <c r="I385">
        <v>0</v>
      </c>
      <c r="J385" t="s">
        <v>127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>
        <v>6</v>
      </c>
      <c r="AG385" t="s">
        <v>206</v>
      </c>
    </row>
    <row r="386" spans="1:33" x14ac:dyDescent="0.2">
      <c r="A386">
        <v>1</v>
      </c>
      <c r="B386" t="s">
        <v>161</v>
      </c>
      <c r="C386" t="s">
        <v>124</v>
      </c>
      <c r="D386">
        <v>0</v>
      </c>
      <c r="E386">
        <v>7203737.3078931104</v>
      </c>
      <c r="F386">
        <v>0</v>
      </c>
      <c r="G386">
        <v>0</v>
      </c>
      <c r="H386">
        <v>0</v>
      </c>
      <c r="I386">
        <v>0</v>
      </c>
      <c r="J386" t="s">
        <v>135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1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>
        <v>3</v>
      </c>
      <c r="AG386" t="s">
        <v>206</v>
      </c>
    </row>
    <row r="387" spans="1:33" x14ac:dyDescent="0.2">
      <c r="A387">
        <v>1</v>
      </c>
      <c r="B387" t="s">
        <v>161</v>
      </c>
      <c r="C387" t="s">
        <v>117</v>
      </c>
      <c r="D387">
        <v>0</v>
      </c>
      <c r="E387">
        <v>7204576.8829388497</v>
      </c>
      <c r="F387">
        <v>0</v>
      </c>
      <c r="G387">
        <v>0</v>
      </c>
      <c r="H387">
        <v>0</v>
      </c>
      <c r="I387">
        <v>0</v>
      </c>
      <c r="J387" t="s">
        <v>136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1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>
        <v>3</v>
      </c>
      <c r="AG387" t="s">
        <v>206</v>
      </c>
    </row>
    <row r="388" spans="1:33" x14ac:dyDescent="0.2">
      <c r="A388">
        <v>1</v>
      </c>
      <c r="B388" t="s">
        <v>161</v>
      </c>
      <c r="C388" t="s">
        <v>99</v>
      </c>
      <c r="D388">
        <v>0</v>
      </c>
      <c r="E388">
        <v>7204408.3488672003</v>
      </c>
      <c r="F388">
        <v>0</v>
      </c>
      <c r="G388">
        <v>0</v>
      </c>
      <c r="H388">
        <v>0</v>
      </c>
      <c r="I388">
        <v>0</v>
      </c>
      <c r="J388" t="s">
        <v>211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1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>
        <v>3</v>
      </c>
      <c r="AG388" t="s">
        <v>206</v>
      </c>
    </row>
    <row r="389" spans="1:33" x14ac:dyDescent="0.2">
      <c r="A389">
        <v>1</v>
      </c>
      <c r="B389" t="s">
        <v>161</v>
      </c>
      <c r="C389" t="s">
        <v>92</v>
      </c>
      <c r="D389">
        <v>0</v>
      </c>
      <c r="E389">
        <v>7203948.2380659301</v>
      </c>
      <c r="F389">
        <v>0</v>
      </c>
      <c r="G389">
        <v>0</v>
      </c>
      <c r="H389">
        <v>0</v>
      </c>
      <c r="I389">
        <v>0</v>
      </c>
      <c r="J389" t="s">
        <v>138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>
        <v>3</v>
      </c>
      <c r="AG389" t="s">
        <v>206</v>
      </c>
    </row>
    <row r="390" spans="1:33" x14ac:dyDescent="0.2">
      <c r="A390">
        <v>1</v>
      </c>
      <c r="B390" t="s">
        <v>161</v>
      </c>
      <c r="C390" t="s">
        <v>86</v>
      </c>
      <c r="D390">
        <v>0</v>
      </c>
      <c r="E390">
        <v>7203936.0283529302</v>
      </c>
      <c r="F390">
        <v>0</v>
      </c>
      <c r="G390">
        <v>0</v>
      </c>
      <c r="H390">
        <v>0</v>
      </c>
      <c r="I390">
        <v>0</v>
      </c>
      <c r="J390" t="s">
        <v>139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1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>
        <v>3</v>
      </c>
      <c r="AG390" t="s">
        <v>206</v>
      </c>
    </row>
    <row r="391" spans="1:33" x14ac:dyDescent="0.2">
      <c r="A391">
        <v>1</v>
      </c>
      <c r="B391" t="s">
        <v>161</v>
      </c>
      <c r="C391" t="s">
        <v>121</v>
      </c>
      <c r="D391">
        <v>0</v>
      </c>
      <c r="E391">
        <v>7203573.9611501303</v>
      </c>
      <c r="F391">
        <v>0</v>
      </c>
      <c r="G391">
        <v>0</v>
      </c>
      <c r="H391">
        <v>0</v>
      </c>
      <c r="I391">
        <v>0</v>
      </c>
      <c r="J391" t="s">
        <v>140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1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>
        <v>3</v>
      </c>
      <c r="AG391" t="s">
        <v>206</v>
      </c>
    </row>
    <row r="392" spans="1:33" x14ac:dyDescent="0.2">
      <c r="A392">
        <v>1</v>
      </c>
      <c r="B392" t="s">
        <v>161</v>
      </c>
      <c r="C392" t="s">
        <v>120</v>
      </c>
      <c r="D392">
        <v>0</v>
      </c>
      <c r="E392">
        <v>7204486.67380004</v>
      </c>
      <c r="F392">
        <v>0</v>
      </c>
      <c r="G392">
        <v>0</v>
      </c>
      <c r="H392">
        <v>0</v>
      </c>
      <c r="I392">
        <v>0</v>
      </c>
      <c r="J392" t="s">
        <v>212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1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>
        <v>3</v>
      </c>
      <c r="AG392" t="s">
        <v>206</v>
      </c>
    </row>
    <row r="393" spans="1:33" x14ac:dyDescent="0.2">
      <c r="A393">
        <v>1</v>
      </c>
      <c r="B393" t="s">
        <v>161</v>
      </c>
      <c r="C393" t="s">
        <v>125</v>
      </c>
      <c r="D393">
        <v>0</v>
      </c>
      <c r="E393">
        <v>7204057.07370885</v>
      </c>
      <c r="F393">
        <v>0</v>
      </c>
      <c r="G393">
        <v>0</v>
      </c>
      <c r="H393">
        <v>0</v>
      </c>
      <c r="I393">
        <v>0</v>
      </c>
      <c r="J393" t="s">
        <v>142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>
        <v>3</v>
      </c>
      <c r="AG393" t="s">
        <v>206</v>
      </c>
    </row>
    <row r="394" spans="1:33" x14ac:dyDescent="0.2">
      <c r="A394">
        <v>1</v>
      </c>
      <c r="B394" t="s">
        <v>161</v>
      </c>
      <c r="C394" t="s">
        <v>108</v>
      </c>
      <c r="D394">
        <v>0</v>
      </c>
      <c r="E394">
        <v>7203682.8544300497</v>
      </c>
      <c r="F394">
        <v>0</v>
      </c>
      <c r="G394">
        <v>0</v>
      </c>
      <c r="H394">
        <v>0</v>
      </c>
      <c r="I394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1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>
        <v>3</v>
      </c>
      <c r="AG394" t="s">
        <v>206</v>
      </c>
    </row>
    <row r="395" spans="1:33" x14ac:dyDescent="0.2">
      <c r="A395">
        <v>1</v>
      </c>
      <c r="B395" t="s">
        <v>161</v>
      </c>
      <c r="C395" t="s">
        <v>111</v>
      </c>
      <c r="D395">
        <v>0</v>
      </c>
      <c r="E395">
        <v>7204000.1151692104</v>
      </c>
      <c r="F395">
        <v>0</v>
      </c>
      <c r="G395">
        <v>0</v>
      </c>
      <c r="H395">
        <v>0</v>
      </c>
      <c r="I395">
        <v>0</v>
      </c>
      <c r="J395" t="s">
        <v>213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1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>
        <v>3</v>
      </c>
      <c r="AG395" t="s">
        <v>206</v>
      </c>
    </row>
    <row r="396" spans="1:33" x14ac:dyDescent="0.2">
      <c r="A396">
        <v>1</v>
      </c>
      <c r="B396" t="s">
        <v>161</v>
      </c>
      <c r="C396" t="s">
        <v>122</v>
      </c>
      <c r="D396">
        <v>0</v>
      </c>
      <c r="E396">
        <v>7203566.4236380197</v>
      </c>
      <c r="F396">
        <v>0</v>
      </c>
      <c r="G396">
        <v>0</v>
      </c>
      <c r="H396">
        <v>0</v>
      </c>
      <c r="I396">
        <v>0</v>
      </c>
      <c r="J396" t="s">
        <v>145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>
        <v>-1</v>
      </c>
      <c r="AF396">
        <v>3</v>
      </c>
      <c r="AG396" t="s">
        <v>206</v>
      </c>
    </row>
    <row r="397" spans="1:33" x14ac:dyDescent="0.2">
      <c r="A397">
        <v>1</v>
      </c>
      <c r="B397" t="s">
        <v>161</v>
      </c>
      <c r="C397" t="s">
        <v>118</v>
      </c>
      <c r="D397">
        <v>0</v>
      </c>
      <c r="E397">
        <v>7203297.8701398196</v>
      </c>
      <c r="F397">
        <v>0</v>
      </c>
      <c r="G397">
        <v>0</v>
      </c>
      <c r="H397">
        <v>0</v>
      </c>
      <c r="I397">
        <v>0</v>
      </c>
      <c r="J397" t="s">
        <v>146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1</v>
      </c>
      <c r="AC397" t="b">
        <v>0</v>
      </c>
      <c r="AD397" t="b">
        <v>0</v>
      </c>
      <c r="AE397">
        <v>-1</v>
      </c>
      <c r="AF397">
        <v>3</v>
      </c>
      <c r="AG397" t="s">
        <v>206</v>
      </c>
    </row>
    <row r="398" spans="1:33" x14ac:dyDescent="0.2">
      <c r="A398">
        <v>1</v>
      </c>
      <c r="B398" t="s">
        <v>161</v>
      </c>
      <c r="C398" t="s">
        <v>112</v>
      </c>
      <c r="D398">
        <v>0</v>
      </c>
      <c r="E398">
        <v>7202057.3060100405</v>
      </c>
      <c r="F398">
        <v>0</v>
      </c>
      <c r="G398">
        <v>0</v>
      </c>
      <c r="H398">
        <v>0</v>
      </c>
      <c r="I398">
        <v>0</v>
      </c>
      <c r="J398" t="s">
        <v>128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>
        <v>3</v>
      </c>
      <c r="AG398" t="s">
        <v>214</v>
      </c>
    </row>
    <row r="399" spans="1:33" x14ac:dyDescent="0.2">
      <c r="A399">
        <v>1</v>
      </c>
      <c r="B399" t="s">
        <v>161</v>
      </c>
      <c r="C399" t="s">
        <v>123</v>
      </c>
      <c r="D399">
        <v>0</v>
      </c>
      <c r="E399">
        <v>67586.109496885896</v>
      </c>
      <c r="F399">
        <v>0</v>
      </c>
      <c r="G399">
        <v>0</v>
      </c>
      <c r="H399">
        <v>0</v>
      </c>
      <c r="I399">
        <v>0</v>
      </c>
      <c r="J399" t="s">
        <v>128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>
        <v>3</v>
      </c>
      <c r="AG399" t="s">
        <v>215</v>
      </c>
    </row>
    <row r="400" spans="1:33" x14ac:dyDescent="0.2">
      <c r="A400">
        <v>1</v>
      </c>
      <c r="B400" t="s">
        <v>161</v>
      </c>
      <c r="C400" t="s">
        <v>97</v>
      </c>
      <c r="D400">
        <v>0</v>
      </c>
      <c r="E400">
        <v>7202860.7268030699</v>
      </c>
      <c r="F400">
        <v>0</v>
      </c>
      <c r="G400">
        <v>0</v>
      </c>
      <c r="H400">
        <v>0</v>
      </c>
      <c r="I400">
        <v>0</v>
      </c>
      <c r="J400" t="s">
        <v>147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1</v>
      </c>
      <c r="AD400" t="b">
        <v>0</v>
      </c>
      <c r="AE400">
        <v>-1</v>
      </c>
      <c r="AF400">
        <v>3</v>
      </c>
      <c r="AG400" t="s">
        <v>206</v>
      </c>
    </row>
    <row r="401" spans="1:33" x14ac:dyDescent="0.2">
      <c r="A401">
        <v>1</v>
      </c>
      <c r="B401" t="s">
        <v>161</v>
      </c>
      <c r="C401" t="s">
        <v>119</v>
      </c>
      <c r="D401">
        <v>0</v>
      </c>
      <c r="E401">
        <v>7202895.1327251196</v>
      </c>
      <c r="F401">
        <v>0</v>
      </c>
      <c r="G401">
        <v>0</v>
      </c>
      <c r="H401">
        <v>0</v>
      </c>
      <c r="I401">
        <v>0</v>
      </c>
      <c r="J401" t="s">
        <v>148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1</v>
      </c>
      <c r="AE401">
        <v>-1</v>
      </c>
      <c r="AF401">
        <v>3</v>
      </c>
      <c r="AG401" t="s">
        <v>206</v>
      </c>
    </row>
    <row r="402" spans="1:33" x14ac:dyDescent="0.2">
      <c r="A402">
        <v>1</v>
      </c>
      <c r="B402" t="s">
        <v>168</v>
      </c>
      <c r="C402" t="s">
        <v>105</v>
      </c>
      <c r="D402">
        <v>0</v>
      </c>
      <c r="E402">
        <v>5024088.5650150003</v>
      </c>
      <c r="F402">
        <v>0</v>
      </c>
      <c r="G402">
        <v>0</v>
      </c>
      <c r="H402">
        <v>0</v>
      </c>
      <c r="I402">
        <v>0</v>
      </c>
      <c r="J402" t="s">
        <v>216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>
        <v>3</v>
      </c>
      <c r="AG402" t="s">
        <v>206</v>
      </c>
    </row>
    <row r="403" spans="1:33" x14ac:dyDescent="0.2">
      <c r="A403">
        <v>1</v>
      </c>
      <c r="B403" t="s">
        <v>168</v>
      </c>
      <c r="C403" t="s">
        <v>113</v>
      </c>
      <c r="D403">
        <v>20</v>
      </c>
      <c r="E403">
        <v>3826339.54091998</v>
      </c>
      <c r="F403">
        <v>0</v>
      </c>
      <c r="G403">
        <v>0</v>
      </c>
      <c r="H403">
        <v>0</v>
      </c>
      <c r="I403">
        <v>0</v>
      </c>
      <c r="J403" t="s">
        <v>126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0</v>
      </c>
      <c r="AF403">
        <v>3</v>
      </c>
      <c r="AG403" t="s">
        <v>206</v>
      </c>
    </row>
    <row r="404" spans="1:33" x14ac:dyDescent="0.2">
      <c r="A404">
        <v>1</v>
      </c>
      <c r="B404" t="s">
        <v>168</v>
      </c>
      <c r="C404" t="s">
        <v>96</v>
      </c>
      <c r="D404">
        <v>213</v>
      </c>
      <c r="E404">
        <v>3563369.34207216</v>
      </c>
      <c r="F404">
        <v>0</v>
      </c>
      <c r="G404">
        <v>0</v>
      </c>
      <c r="H404">
        <v>0</v>
      </c>
      <c r="I404">
        <v>0</v>
      </c>
      <c r="J404" t="s">
        <v>126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1</v>
      </c>
      <c r="AF404">
        <v>3</v>
      </c>
      <c r="AG404" t="s">
        <v>206</v>
      </c>
    </row>
    <row r="405" spans="1:33" x14ac:dyDescent="0.2">
      <c r="A405">
        <v>1</v>
      </c>
      <c r="B405" t="s">
        <v>168</v>
      </c>
      <c r="C405" t="s">
        <v>104</v>
      </c>
      <c r="D405">
        <v>0</v>
      </c>
      <c r="E405">
        <v>3152082.95570709</v>
      </c>
      <c r="F405">
        <v>0</v>
      </c>
      <c r="G405">
        <v>0</v>
      </c>
      <c r="H405">
        <v>0</v>
      </c>
      <c r="I405">
        <v>0</v>
      </c>
      <c r="J405" t="s">
        <v>126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100</v>
      </c>
      <c r="AF405">
        <v>3</v>
      </c>
      <c r="AG405" t="s">
        <v>206</v>
      </c>
    </row>
    <row r="406" spans="1:33" x14ac:dyDescent="0.2">
      <c r="A406">
        <v>1</v>
      </c>
      <c r="B406" t="s">
        <v>168</v>
      </c>
      <c r="C406" t="s">
        <v>114</v>
      </c>
      <c r="D406">
        <v>0</v>
      </c>
      <c r="E406">
        <v>3291939.0237519899</v>
      </c>
      <c r="F406">
        <v>0</v>
      </c>
      <c r="G406">
        <v>0</v>
      </c>
      <c r="H406">
        <v>0</v>
      </c>
      <c r="I406">
        <v>0</v>
      </c>
      <c r="J406" t="s">
        <v>126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110</v>
      </c>
      <c r="AF406">
        <v>3</v>
      </c>
      <c r="AG406" t="s">
        <v>206</v>
      </c>
    </row>
    <row r="407" spans="1:33" x14ac:dyDescent="0.2">
      <c r="A407">
        <v>1</v>
      </c>
      <c r="B407" t="s">
        <v>168</v>
      </c>
      <c r="C407" t="s">
        <v>107</v>
      </c>
      <c r="D407">
        <v>0</v>
      </c>
      <c r="E407">
        <v>3236621.42746918</v>
      </c>
      <c r="F407">
        <v>0</v>
      </c>
      <c r="G407">
        <v>0</v>
      </c>
      <c r="H407">
        <v>0</v>
      </c>
      <c r="I407">
        <v>0</v>
      </c>
      <c r="J407" t="s">
        <v>126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120</v>
      </c>
      <c r="AF407">
        <v>3</v>
      </c>
      <c r="AG407" t="s">
        <v>206</v>
      </c>
    </row>
    <row r="408" spans="1:33" x14ac:dyDescent="0.2">
      <c r="A408">
        <v>1</v>
      </c>
      <c r="B408" t="s">
        <v>168</v>
      </c>
      <c r="C408" t="s">
        <v>110</v>
      </c>
      <c r="D408">
        <v>0</v>
      </c>
      <c r="E408">
        <v>3356209.1702560401</v>
      </c>
      <c r="F408">
        <v>0</v>
      </c>
      <c r="G408">
        <v>0</v>
      </c>
      <c r="H408">
        <v>0</v>
      </c>
      <c r="I408">
        <v>0</v>
      </c>
      <c r="J408" t="s">
        <v>126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150</v>
      </c>
      <c r="AF408">
        <v>3</v>
      </c>
      <c r="AG408" t="s">
        <v>206</v>
      </c>
    </row>
    <row r="409" spans="1:33" x14ac:dyDescent="0.2">
      <c r="A409">
        <v>1</v>
      </c>
      <c r="B409" t="s">
        <v>168</v>
      </c>
      <c r="C409" t="s">
        <v>93</v>
      </c>
      <c r="D409">
        <v>0</v>
      </c>
      <c r="E409">
        <v>1764905.7656249399</v>
      </c>
      <c r="F409">
        <v>0</v>
      </c>
      <c r="G409">
        <v>0</v>
      </c>
      <c r="H409">
        <v>0</v>
      </c>
      <c r="I409">
        <v>0</v>
      </c>
      <c r="J409" t="s">
        <v>126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200</v>
      </c>
      <c r="AF409">
        <v>3</v>
      </c>
      <c r="AG409" t="s">
        <v>206</v>
      </c>
    </row>
    <row r="410" spans="1:33" x14ac:dyDescent="0.2">
      <c r="A410">
        <v>1</v>
      </c>
      <c r="B410" t="s">
        <v>168</v>
      </c>
      <c r="C410" t="s">
        <v>102</v>
      </c>
      <c r="D410">
        <v>0</v>
      </c>
      <c r="E410">
        <v>3341292.78530809</v>
      </c>
      <c r="F410">
        <v>0</v>
      </c>
      <c r="G410">
        <v>0</v>
      </c>
      <c r="H410">
        <v>0</v>
      </c>
      <c r="I410">
        <v>0</v>
      </c>
      <c r="J410" t="s">
        <v>126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50</v>
      </c>
      <c r="AF410">
        <v>3</v>
      </c>
      <c r="AG410" t="s">
        <v>206</v>
      </c>
    </row>
    <row r="411" spans="1:33" x14ac:dyDescent="0.2">
      <c r="A411">
        <v>1</v>
      </c>
      <c r="B411" t="s">
        <v>168</v>
      </c>
      <c r="C411" t="s">
        <v>87</v>
      </c>
      <c r="D411">
        <v>0</v>
      </c>
      <c r="E411">
        <v>1412933.08513797</v>
      </c>
      <c r="F411">
        <v>0</v>
      </c>
      <c r="G411">
        <v>0</v>
      </c>
      <c r="H411">
        <v>0</v>
      </c>
      <c r="I411">
        <v>0</v>
      </c>
      <c r="J411" t="s">
        <v>126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0</v>
      </c>
      <c r="AF411">
        <v>3</v>
      </c>
      <c r="AG411" t="s">
        <v>206</v>
      </c>
    </row>
    <row r="412" spans="1:33" x14ac:dyDescent="0.2">
      <c r="A412">
        <v>1</v>
      </c>
      <c r="B412" t="s">
        <v>168</v>
      </c>
      <c r="C412" t="s">
        <v>106</v>
      </c>
      <c r="D412">
        <v>0</v>
      </c>
      <c r="E412">
        <v>3383096.71307611</v>
      </c>
      <c r="F412">
        <v>0</v>
      </c>
      <c r="G412">
        <v>0</v>
      </c>
      <c r="H412">
        <v>0</v>
      </c>
      <c r="I412">
        <v>0</v>
      </c>
      <c r="J412" t="s">
        <v>126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80</v>
      </c>
      <c r="AF412">
        <v>3</v>
      </c>
      <c r="AG412" t="s">
        <v>206</v>
      </c>
    </row>
    <row r="413" spans="1:33" x14ac:dyDescent="0.2">
      <c r="A413">
        <v>1</v>
      </c>
      <c r="B413" t="s">
        <v>168</v>
      </c>
      <c r="C413" t="s">
        <v>109</v>
      </c>
      <c r="D413">
        <v>0</v>
      </c>
      <c r="E413">
        <v>3375535.34725704</v>
      </c>
      <c r="F413">
        <v>0</v>
      </c>
      <c r="G413">
        <v>0</v>
      </c>
      <c r="H413">
        <v>0</v>
      </c>
      <c r="I413">
        <v>0</v>
      </c>
      <c r="J413" t="s">
        <v>126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90</v>
      </c>
      <c r="AF413">
        <v>3</v>
      </c>
      <c r="AG413" t="s">
        <v>206</v>
      </c>
    </row>
    <row r="414" spans="1:33" x14ac:dyDescent="0.2">
      <c r="A414">
        <v>1</v>
      </c>
      <c r="B414" t="s">
        <v>168</v>
      </c>
      <c r="C414" t="s">
        <v>116</v>
      </c>
      <c r="D414">
        <v>0</v>
      </c>
      <c r="E414">
        <v>1046379.0137018</v>
      </c>
      <c r="F414">
        <v>0</v>
      </c>
      <c r="G414">
        <v>0</v>
      </c>
      <c r="H414">
        <v>0</v>
      </c>
      <c r="I414">
        <v>0</v>
      </c>
      <c r="J414" t="s">
        <v>207</v>
      </c>
      <c r="K414" t="b">
        <v>0</v>
      </c>
      <c r="L414" t="b">
        <v>1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>
        <v>3</v>
      </c>
      <c r="AG414" t="s">
        <v>206</v>
      </c>
    </row>
    <row r="415" spans="1:33" x14ac:dyDescent="0.2">
      <c r="A415">
        <v>1</v>
      </c>
      <c r="B415" t="s">
        <v>168</v>
      </c>
      <c r="C415" t="s">
        <v>89</v>
      </c>
      <c r="D415">
        <v>0</v>
      </c>
      <c r="E415">
        <v>963276.707943063</v>
      </c>
      <c r="F415">
        <v>0</v>
      </c>
      <c r="G415">
        <v>0</v>
      </c>
      <c r="H415">
        <v>0</v>
      </c>
      <c r="I415">
        <v>0</v>
      </c>
      <c r="J415" t="s">
        <v>208</v>
      </c>
      <c r="K415" t="b">
        <v>0</v>
      </c>
      <c r="L415" t="b">
        <v>0</v>
      </c>
      <c r="M415" t="b">
        <v>1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>
        <v>3</v>
      </c>
      <c r="AG415" t="s">
        <v>206</v>
      </c>
    </row>
    <row r="416" spans="1:33" x14ac:dyDescent="0.2">
      <c r="A416">
        <v>1</v>
      </c>
      <c r="B416" t="s">
        <v>168</v>
      </c>
      <c r="C416" t="s">
        <v>91</v>
      </c>
      <c r="D416">
        <v>0</v>
      </c>
      <c r="E416">
        <v>996935.00679312204</v>
      </c>
      <c r="F416">
        <v>0</v>
      </c>
      <c r="G416">
        <v>0</v>
      </c>
      <c r="H416">
        <v>0</v>
      </c>
      <c r="I416">
        <v>0</v>
      </c>
      <c r="J416" t="s">
        <v>209</v>
      </c>
      <c r="K416" t="b">
        <v>0</v>
      </c>
      <c r="L416" t="b">
        <v>0</v>
      </c>
      <c r="M416" t="b">
        <v>0</v>
      </c>
      <c r="N416" t="b">
        <v>1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>
        <v>3</v>
      </c>
      <c r="AG416" t="s">
        <v>206</v>
      </c>
    </row>
    <row r="417" spans="1:33" x14ac:dyDescent="0.2">
      <c r="A417">
        <v>1</v>
      </c>
      <c r="B417" t="s">
        <v>168</v>
      </c>
      <c r="C417" t="s">
        <v>95</v>
      </c>
      <c r="D417">
        <v>0</v>
      </c>
      <c r="E417">
        <v>1044615.70282513</v>
      </c>
      <c r="F417">
        <v>0</v>
      </c>
      <c r="G417">
        <v>0</v>
      </c>
      <c r="H417">
        <v>0</v>
      </c>
      <c r="I417">
        <v>0</v>
      </c>
      <c r="J417" t="s">
        <v>133</v>
      </c>
      <c r="K417" t="b">
        <v>0</v>
      </c>
      <c r="L417" t="b">
        <v>0</v>
      </c>
      <c r="M417" t="b">
        <v>0</v>
      </c>
      <c r="N417" t="b">
        <v>0</v>
      </c>
      <c r="O417" t="b">
        <v>1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>
        <v>3</v>
      </c>
      <c r="AG417" t="s">
        <v>206</v>
      </c>
    </row>
    <row r="418" spans="1:33" x14ac:dyDescent="0.2">
      <c r="A418">
        <v>1</v>
      </c>
      <c r="B418" t="s">
        <v>168</v>
      </c>
      <c r="C418" t="s">
        <v>103</v>
      </c>
      <c r="D418">
        <v>0</v>
      </c>
      <c r="E418">
        <v>1260019.97761917</v>
      </c>
      <c r="F418">
        <v>0</v>
      </c>
      <c r="G418">
        <v>0</v>
      </c>
      <c r="H418">
        <v>0</v>
      </c>
      <c r="I418">
        <v>0</v>
      </c>
      <c r="J418" t="s">
        <v>210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1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>
        <v>3</v>
      </c>
      <c r="AG418" t="s">
        <v>206</v>
      </c>
    </row>
    <row r="419" spans="1:33" x14ac:dyDescent="0.2">
      <c r="A419">
        <v>1</v>
      </c>
      <c r="B419" t="s">
        <v>168</v>
      </c>
      <c r="C419" t="s">
        <v>88</v>
      </c>
      <c r="D419">
        <v>0</v>
      </c>
      <c r="E419">
        <v>4825173.7072740197</v>
      </c>
      <c r="F419">
        <v>0</v>
      </c>
      <c r="G419">
        <v>0</v>
      </c>
      <c r="H419">
        <v>0</v>
      </c>
      <c r="I419">
        <v>0</v>
      </c>
      <c r="J419" t="s">
        <v>127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>
        <v>1</v>
      </c>
      <c r="AG419" t="s">
        <v>206</v>
      </c>
    </row>
    <row r="420" spans="1:33" x14ac:dyDescent="0.2">
      <c r="A420">
        <v>1</v>
      </c>
      <c r="B420" t="s">
        <v>168</v>
      </c>
      <c r="C420" t="s">
        <v>98</v>
      </c>
      <c r="D420">
        <v>0</v>
      </c>
      <c r="E420">
        <v>913286.27573605604</v>
      </c>
      <c r="F420">
        <v>0</v>
      </c>
      <c r="G420">
        <v>0</v>
      </c>
      <c r="H420">
        <v>0</v>
      </c>
      <c r="I420">
        <v>0</v>
      </c>
      <c r="J420" t="s">
        <v>127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>
        <v>18</v>
      </c>
      <c r="AG420" t="s">
        <v>206</v>
      </c>
    </row>
    <row r="421" spans="1:33" x14ac:dyDescent="0.2">
      <c r="A421">
        <v>1</v>
      </c>
      <c r="B421" t="s">
        <v>168</v>
      </c>
      <c r="C421" t="s">
        <v>90</v>
      </c>
      <c r="D421">
        <v>0</v>
      </c>
      <c r="E421">
        <v>7205619.00706496</v>
      </c>
      <c r="F421">
        <v>0</v>
      </c>
      <c r="G421">
        <v>0</v>
      </c>
      <c r="H421">
        <v>0</v>
      </c>
      <c r="I421">
        <v>0</v>
      </c>
      <c r="J421" t="s">
        <v>127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>
        <v>2</v>
      </c>
      <c r="AG421" t="s">
        <v>206</v>
      </c>
    </row>
    <row r="422" spans="1:33" x14ac:dyDescent="0.2">
      <c r="A422">
        <v>1</v>
      </c>
      <c r="B422" t="s">
        <v>168</v>
      </c>
      <c r="C422" t="s">
        <v>94</v>
      </c>
      <c r="D422">
        <v>0</v>
      </c>
      <c r="E422">
        <v>1344012.86609005</v>
      </c>
      <c r="F422">
        <v>0</v>
      </c>
      <c r="G422">
        <v>0</v>
      </c>
      <c r="H422">
        <v>0</v>
      </c>
      <c r="I422">
        <v>0</v>
      </c>
      <c r="J422" t="s">
        <v>127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>
        <v>3</v>
      </c>
      <c r="AG422" t="s">
        <v>206</v>
      </c>
    </row>
    <row r="423" spans="1:33" x14ac:dyDescent="0.2">
      <c r="A423">
        <v>1</v>
      </c>
      <c r="B423" t="s">
        <v>168</v>
      </c>
      <c r="C423" t="s">
        <v>115</v>
      </c>
      <c r="D423">
        <v>0</v>
      </c>
      <c r="E423">
        <v>1003559.23960311</v>
      </c>
      <c r="F423">
        <v>0</v>
      </c>
      <c r="G423">
        <v>0</v>
      </c>
      <c r="H423">
        <v>0</v>
      </c>
      <c r="I423">
        <v>0</v>
      </c>
      <c r="J423" t="s">
        <v>127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>
        <v>4</v>
      </c>
      <c r="AG423" t="s">
        <v>206</v>
      </c>
    </row>
    <row r="424" spans="1:33" x14ac:dyDescent="0.2">
      <c r="A424">
        <v>1</v>
      </c>
      <c r="B424" t="s">
        <v>168</v>
      </c>
      <c r="C424" t="s">
        <v>101</v>
      </c>
      <c r="D424">
        <v>0</v>
      </c>
      <c r="E424">
        <v>1142287.32741205</v>
      </c>
      <c r="F424">
        <v>0</v>
      </c>
      <c r="G424">
        <v>0</v>
      </c>
      <c r="H424">
        <v>0</v>
      </c>
      <c r="I424">
        <v>0</v>
      </c>
      <c r="J424" t="s">
        <v>127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>
        <v>5</v>
      </c>
      <c r="AG424" t="s">
        <v>206</v>
      </c>
    </row>
    <row r="425" spans="1:33" x14ac:dyDescent="0.2">
      <c r="A425">
        <v>1</v>
      </c>
      <c r="B425" t="s">
        <v>168</v>
      </c>
      <c r="C425" t="s">
        <v>100</v>
      </c>
      <c r="D425">
        <v>0</v>
      </c>
      <c r="E425">
        <v>694718.81721192005</v>
      </c>
      <c r="F425">
        <v>0</v>
      </c>
      <c r="G425">
        <v>0</v>
      </c>
      <c r="H425">
        <v>0</v>
      </c>
      <c r="I425">
        <v>0</v>
      </c>
      <c r="J425" t="s">
        <v>127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>
        <v>6</v>
      </c>
      <c r="AG425" t="s">
        <v>206</v>
      </c>
    </row>
    <row r="426" spans="1:33" x14ac:dyDescent="0.2">
      <c r="A426">
        <v>1</v>
      </c>
      <c r="B426" t="s">
        <v>168</v>
      </c>
      <c r="C426" t="s">
        <v>124</v>
      </c>
      <c r="D426">
        <v>0</v>
      </c>
      <c r="E426">
        <v>7205278.7578611104</v>
      </c>
      <c r="F426">
        <v>0</v>
      </c>
      <c r="G426">
        <v>0</v>
      </c>
      <c r="H426">
        <v>0</v>
      </c>
      <c r="I426">
        <v>0</v>
      </c>
      <c r="J426" t="s">
        <v>135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1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>
        <v>3</v>
      </c>
      <c r="AG426" t="s">
        <v>206</v>
      </c>
    </row>
    <row r="427" spans="1:33" x14ac:dyDescent="0.2">
      <c r="A427">
        <v>1</v>
      </c>
      <c r="B427" t="s">
        <v>168</v>
      </c>
      <c r="C427" t="s">
        <v>117</v>
      </c>
      <c r="D427">
        <v>0</v>
      </c>
      <c r="E427">
        <v>1616897.2035350699</v>
      </c>
      <c r="F427">
        <v>0</v>
      </c>
      <c r="G427">
        <v>0</v>
      </c>
      <c r="H427">
        <v>0</v>
      </c>
      <c r="I427">
        <v>0</v>
      </c>
      <c r="J427" t="s">
        <v>136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1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>
        <v>3</v>
      </c>
      <c r="AG427" t="s">
        <v>206</v>
      </c>
    </row>
    <row r="428" spans="1:33" x14ac:dyDescent="0.2">
      <c r="A428">
        <v>1</v>
      </c>
      <c r="B428" t="s">
        <v>168</v>
      </c>
      <c r="C428" t="s">
        <v>99</v>
      </c>
      <c r="D428">
        <v>0</v>
      </c>
      <c r="E428">
        <v>1293046.08832788</v>
      </c>
      <c r="F428">
        <v>0</v>
      </c>
      <c r="G428">
        <v>0</v>
      </c>
      <c r="H428">
        <v>0</v>
      </c>
      <c r="I428">
        <v>0</v>
      </c>
      <c r="J428" t="s">
        <v>211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1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>
        <v>3</v>
      </c>
      <c r="AG428" t="s">
        <v>206</v>
      </c>
    </row>
    <row r="429" spans="1:33" x14ac:dyDescent="0.2">
      <c r="A429">
        <v>1</v>
      </c>
      <c r="B429" t="s">
        <v>168</v>
      </c>
      <c r="C429" t="s">
        <v>92</v>
      </c>
      <c r="D429">
        <v>0</v>
      </c>
      <c r="E429">
        <v>1705974.14284804</v>
      </c>
      <c r="F429">
        <v>0</v>
      </c>
      <c r="G429">
        <v>0</v>
      </c>
      <c r="H429">
        <v>0</v>
      </c>
      <c r="I429">
        <v>0</v>
      </c>
      <c r="J429" t="s">
        <v>138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>
        <v>3</v>
      </c>
      <c r="AG429" t="s">
        <v>206</v>
      </c>
    </row>
    <row r="430" spans="1:33" x14ac:dyDescent="0.2">
      <c r="A430">
        <v>1</v>
      </c>
      <c r="B430" t="s">
        <v>168</v>
      </c>
      <c r="C430" t="s">
        <v>86</v>
      </c>
      <c r="D430">
        <v>0</v>
      </c>
      <c r="E430">
        <v>1204157.15173492</v>
      </c>
      <c r="F430">
        <v>0</v>
      </c>
      <c r="G430">
        <v>0</v>
      </c>
      <c r="H430">
        <v>0</v>
      </c>
      <c r="I430">
        <v>0</v>
      </c>
      <c r="J430" t="s">
        <v>139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>
        <v>3</v>
      </c>
      <c r="AG430" t="s">
        <v>206</v>
      </c>
    </row>
    <row r="431" spans="1:33" x14ac:dyDescent="0.2">
      <c r="A431">
        <v>1</v>
      </c>
      <c r="B431" t="s">
        <v>168</v>
      </c>
      <c r="C431" t="s">
        <v>121</v>
      </c>
      <c r="D431">
        <v>0</v>
      </c>
      <c r="E431">
        <v>1116306.5217109299</v>
      </c>
      <c r="F431">
        <v>0</v>
      </c>
      <c r="G431">
        <v>0</v>
      </c>
      <c r="H431">
        <v>0</v>
      </c>
      <c r="I431">
        <v>0</v>
      </c>
      <c r="J431" t="s">
        <v>140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>
        <v>3</v>
      </c>
      <c r="AG431" t="s">
        <v>206</v>
      </c>
    </row>
    <row r="432" spans="1:33" x14ac:dyDescent="0.2">
      <c r="A432">
        <v>1</v>
      </c>
      <c r="B432" t="s">
        <v>168</v>
      </c>
      <c r="C432" t="s">
        <v>120</v>
      </c>
      <c r="D432">
        <v>0</v>
      </c>
      <c r="E432">
        <v>1326472.3853100999</v>
      </c>
      <c r="F432">
        <v>0</v>
      </c>
      <c r="G432">
        <v>0</v>
      </c>
      <c r="H432">
        <v>0</v>
      </c>
      <c r="I432">
        <v>0</v>
      </c>
      <c r="J432" t="s">
        <v>212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1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>
        <v>3</v>
      </c>
      <c r="AG432" t="s">
        <v>206</v>
      </c>
    </row>
    <row r="433" spans="1:33" x14ac:dyDescent="0.2">
      <c r="A433">
        <v>1</v>
      </c>
      <c r="B433" t="s">
        <v>168</v>
      </c>
      <c r="C433" t="s">
        <v>125</v>
      </c>
      <c r="D433">
        <v>0</v>
      </c>
      <c r="E433">
        <v>634902.31117419899</v>
      </c>
      <c r="F433">
        <v>0</v>
      </c>
      <c r="G433">
        <v>0</v>
      </c>
      <c r="H433">
        <v>0</v>
      </c>
      <c r="I433">
        <v>0</v>
      </c>
      <c r="J433" t="s">
        <v>142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1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>
        <v>3</v>
      </c>
      <c r="AG433" t="s">
        <v>206</v>
      </c>
    </row>
    <row r="434" spans="1:33" x14ac:dyDescent="0.2">
      <c r="A434">
        <v>1</v>
      </c>
      <c r="B434" t="s">
        <v>168</v>
      </c>
      <c r="C434" t="s">
        <v>108</v>
      </c>
      <c r="D434">
        <v>0</v>
      </c>
      <c r="E434">
        <v>1143894.4199751101</v>
      </c>
      <c r="F434">
        <v>0</v>
      </c>
      <c r="G434">
        <v>0</v>
      </c>
      <c r="H434">
        <v>0</v>
      </c>
      <c r="I434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1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>
        <v>3</v>
      </c>
      <c r="AG434" t="s">
        <v>206</v>
      </c>
    </row>
    <row r="435" spans="1:33" x14ac:dyDescent="0.2">
      <c r="A435">
        <v>1</v>
      </c>
      <c r="B435" t="s">
        <v>168</v>
      </c>
      <c r="C435" t="s">
        <v>111</v>
      </c>
      <c r="D435">
        <v>0</v>
      </c>
      <c r="E435">
        <v>2178148.4448800301</v>
      </c>
      <c r="F435">
        <v>0</v>
      </c>
      <c r="G435">
        <v>0</v>
      </c>
      <c r="H435">
        <v>0</v>
      </c>
      <c r="I435">
        <v>0</v>
      </c>
      <c r="J435" t="s">
        <v>213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1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>
        <v>3</v>
      </c>
      <c r="AG435" t="s">
        <v>206</v>
      </c>
    </row>
    <row r="436" spans="1:33" x14ac:dyDescent="0.2">
      <c r="A436">
        <v>1</v>
      </c>
      <c r="B436" t="s">
        <v>168</v>
      </c>
      <c r="C436" t="s">
        <v>122</v>
      </c>
      <c r="D436">
        <v>0</v>
      </c>
      <c r="E436">
        <v>4812869.8453940405</v>
      </c>
      <c r="F436">
        <v>0</v>
      </c>
      <c r="G436">
        <v>0</v>
      </c>
      <c r="H436">
        <v>0</v>
      </c>
      <c r="I436">
        <v>0</v>
      </c>
      <c r="J436" t="s">
        <v>145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>
        <v>3</v>
      </c>
      <c r="AG436" t="s">
        <v>206</v>
      </c>
    </row>
    <row r="437" spans="1:33" x14ac:dyDescent="0.2">
      <c r="A437">
        <v>1</v>
      </c>
      <c r="B437" t="s">
        <v>168</v>
      </c>
      <c r="C437" t="s">
        <v>118</v>
      </c>
      <c r="D437">
        <v>0</v>
      </c>
      <c r="E437">
        <v>1192312.5048631299</v>
      </c>
      <c r="F437">
        <v>0</v>
      </c>
      <c r="G437">
        <v>0</v>
      </c>
      <c r="H437">
        <v>0</v>
      </c>
      <c r="I437">
        <v>0</v>
      </c>
      <c r="J437" t="s">
        <v>146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1</v>
      </c>
      <c r="AC437" t="b">
        <v>0</v>
      </c>
      <c r="AD437" t="b">
        <v>0</v>
      </c>
      <c r="AE437">
        <v>-1</v>
      </c>
      <c r="AF437">
        <v>3</v>
      </c>
      <c r="AG437" t="s">
        <v>206</v>
      </c>
    </row>
    <row r="438" spans="1:33" x14ac:dyDescent="0.2">
      <c r="A438">
        <v>1</v>
      </c>
      <c r="B438" t="s">
        <v>168</v>
      </c>
      <c r="C438" t="s">
        <v>112</v>
      </c>
      <c r="D438">
        <v>0</v>
      </c>
      <c r="E438">
        <v>521213.37432204699</v>
      </c>
      <c r="F438">
        <v>0</v>
      </c>
      <c r="G438">
        <v>0</v>
      </c>
      <c r="H438">
        <v>0</v>
      </c>
      <c r="I438">
        <v>0</v>
      </c>
      <c r="J438" t="s">
        <v>128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>
        <v>3</v>
      </c>
      <c r="AG438" t="s">
        <v>214</v>
      </c>
    </row>
    <row r="439" spans="1:33" x14ac:dyDescent="0.2">
      <c r="A439">
        <v>1</v>
      </c>
      <c r="B439" t="s">
        <v>168</v>
      </c>
      <c r="C439" t="s">
        <v>123</v>
      </c>
      <c r="D439">
        <v>0</v>
      </c>
      <c r="E439">
        <v>96317.127808928402</v>
      </c>
      <c r="F439">
        <v>0</v>
      </c>
      <c r="G439">
        <v>0</v>
      </c>
      <c r="H439">
        <v>0</v>
      </c>
      <c r="I439">
        <v>0</v>
      </c>
      <c r="J439" t="s">
        <v>128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>
        <v>3</v>
      </c>
      <c r="AG439" t="s">
        <v>215</v>
      </c>
    </row>
    <row r="440" spans="1:33" x14ac:dyDescent="0.2">
      <c r="A440">
        <v>1</v>
      </c>
      <c r="B440" t="s">
        <v>168</v>
      </c>
      <c r="C440" t="s">
        <v>97</v>
      </c>
      <c r="D440">
        <v>0</v>
      </c>
      <c r="E440">
        <v>640603.74894901097</v>
      </c>
      <c r="F440">
        <v>0</v>
      </c>
      <c r="G440">
        <v>0</v>
      </c>
      <c r="H440">
        <v>0</v>
      </c>
      <c r="I440">
        <v>0</v>
      </c>
      <c r="J440" t="s">
        <v>147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1</v>
      </c>
      <c r="AD440" t="b">
        <v>0</v>
      </c>
      <c r="AE440">
        <v>-1</v>
      </c>
      <c r="AF440">
        <v>3</v>
      </c>
      <c r="AG440" t="s">
        <v>206</v>
      </c>
    </row>
    <row r="441" spans="1:33" x14ac:dyDescent="0.2">
      <c r="A441">
        <v>1</v>
      </c>
      <c r="B441" t="s">
        <v>168</v>
      </c>
      <c r="C441" t="s">
        <v>119</v>
      </c>
      <c r="D441">
        <v>0</v>
      </c>
      <c r="E441">
        <v>1407105.7781598</v>
      </c>
      <c r="F441">
        <v>0</v>
      </c>
      <c r="G441">
        <v>0</v>
      </c>
      <c r="H441">
        <v>0</v>
      </c>
      <c r="I441">
        <v>0</v>
      </c>
      <c r="J441" t="s">
        <v>148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1</v>
      </c>
      <c r="AE441">
        <v>-1</v>
      </c>
      <c r="AF441">
        <v>3</v>
      </c>
      <c r="AG441" t="s">
        <v>206</v>
      </c>
    </row>
    <row r="442" spans="1:33" x14ac:dyDescent="0.2">
      <c r="A442">
        <v>1</v>
      </c>
      <c r="B442" t="s">
        <v>169</v>
      </c>
      <c r="C442" t="s">
        <v>105</v>
      </c>
      <c r="D442">
        <v>0</v>
      </c>
      <c r="E442">
        <v>5371665.7244989099</v>
      </c>
      <c r="F442">
        <v>0</v>
      </c>
      <c r="G442">
        <v>0</v>
      </c>
      <c r="H442">
        <v>0</v>
      </c>
      <c r="I442">
        <v>0</v>
      </c>
      <c r="J442" t="s">
        <v>216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>
        <v>3</v>
      </c>
      <c r="AG442" t="s">
        <v>206</v>
      </c>
    </row>
    <row r="443" spans="1:33" x14ac:dyDescent="0.2">
      <c r="A443">
        <v>1</v>
      </c>
      <c r="B443" t="s">
        <v>169</v>
      </c>
      <c r="C443" t="s">
        <v>113</v>
      </c>
      <c r="D443">
        <v>0</v>
      </c>
      <c r="E443">
        <v>7207614.7548889201</v>
      </c>
      <c r="F443">
        <v>0</v>
      </c>
      <c r="G443">
        <v>0</v>
      </c>
      <c r="H443">
        <v>0</v>
      </c>
      <c r="I443">
        <v>0</v>
      </c>
      <c r="J443" t="s">
        <v>126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0</v>
      </c>
      <c r="AF443">
        <v>3</v>
      </c>
      <c r="AG443" t="s">
        <v>206</v>
      </c>
    </row>
    <row r="444" spans="1:33" x14ac:dyDescent="0.2">
      <c r="A444">
        <v>1</v>
      </c>
      <c r="B444" t="s">
        <v>169</v>
      </c>
      <c r="C444" t="s">
        <v>96</v>
      </c>
      <c r="D444">
        <v>0</v>
      </c>
      <c r="E444">
        <v>7202556.0498510003</v>
      </c>
      <c r="F444">
        <v>0</v>
      </c>
      <c r="G444">
        <v>0</v>
      </c>
      <c r="H444">
        <v>0</v>
      </c>
      <c r="I444">
        <v>0</v>
      </c>
      <c r="J444" t="s">
        <v>126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1</v>
      </c>
      <c r="AF444">
        <v>3</v>
      </c>
      <c r="AG444" t="s">
        <v>206</v>
      </c>
    </row>
    <row r="445" spans="1:33" x14ac:dyDescent="0.2">
      <c r="A445">
        <v>1</v>
      </c>
      <c r="B445" t="s">
        <v>169</v>
      </c>
      <c r="C445" t="s">
        <v>104</v>
      </c>
      <c r="D445">
        <v>0</v>
      </c>
      <c r="E445">
        <v>7205876.7320059696</v>
      </c>
      <c r="F445">
        <v>0</v>
      </c>
      <c r="G445">
        <v>0</v>
      </c>
      <c r="H445">
        <v>0</v>
      </c>
      <c r="I445">
        <v>0</v>
      </c>
      <c r="J445" t="s">
        <v>126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100</v>
      </c>
      <c r="AF445">
        <v>3</v>
      </c>
      <c r="AG445" t="s">
        <v>206</v>
      </c>
    </row>
    <row r="446" spans="1:33" x14ac:dyDescent="0.2">
      <c r="A446">
        <v>1</v>
      </c>
      <c r="B446" t="s">
        <v>169</v>
      </c>
      <c r="C446" t="s">
        <v>114</v>
      </c>
      <c r="D446">
        <v>0</v>
      </c>
      <c r="E446">
        <v>7203045.2147219302</v>
      </c>
      <c r="F446">
        <v>0</v>
      </c>
      <c r="G446">
        <v>0</v>
      </c>
      <c r="H446">
        <v>0</v>
      </c>
      <c r="I446">
        <v>0</v>
      </c>
      <c r="J446" t="s">
        <v>126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110</v>
      </c>
      <c r="AF446">
        <v>3</v>
      </c>
      <c r="AG446" t="s">
        <v>206</v>
      </c>
    </row>
    <row r="447" spans="1:33" x14ac:dyDescent="0.2">
      <c r="A447">
        <v>1</v>
      </c>
      <c r="B447" t="s">
        <v>169</v>
      </c>
      <c r="C447" t="s">
        <v>107</v>
      </c>
      <c r="D447">
        <v>0</v>
      </c>
      <c r="E447">
        <v>7205826.1062779902</v>
      </c>
      <c r="F447">
        <v>0</v>
      </c>
      <c r="G447">
        <v>0</v>
      </c>
      <c r="H447">
        <v>0</v>
      </c>
      <c r="I447">
        <v>0</v>
      </c>
      <c r="J447" t="s">
        <v>126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120</v>
      </c>
      <c r="AF447">
        <v>3</v>
      </c>
      <c r="AG447" t="s">
        <v>206</v>
      </c>
    </row>
    <row r="448" spans="1:33" x14ac:dyDescent="0.2">
      <c r="A448">
        <v>1</v>
      </c>
      <c r="B448" t="s">
        <v>169</v>
      </c>
      <c r="C448" t="s">
        <v>110</v>
      </c>
      <c r="D448">
        <v>0</v>
      </c>
      <c r="E448">
        <v>7205817.9519849299</v>
      </c>
      <c r="F448">
        <v>0</v>
      </c>
      <c r="G448">
        <v>0</v>
      </c>
      <c r="H448">
        <v>0</v>
      </c>
      <c r="I448">
        <v>0</v>
      </c>
      <c r="J448" t="s">
        <v>126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150</v>
      </c>
      <c r="AF448">
        <v>3</v>
      </c>
      <c r="AG448" t="s">
        <v>206</v>
      </c>
    </row>
    <row r="449" spans="1:33" x14ac:dyDescent="0.2">
      <c r="A449">
        <v>1</v>
      </c>
      <c r="B449" t="s">
        <v>169</v>
      </c>
      <c r="C449" t="s">
        <v>93</v>
      </c>
      <c r="D449">
        <v>0</v>
      </c>
      <c r="E449">
        <v>7206410.4245170001</v>
      </c>
      <c r="F449">
        <v>0</v>
      </c>
      <c r="G449">
        <v>0</v>
      </c>
      <c r="H449">
        <v>0</v>
      </c>
      <c r="I449">
        <v>0</v>
      </c>
      <c r="J449" t="s">
        <v>126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200</v>
      </c>
      <c r="AF449">
        <v>3</v>
      </c>
      <c r="AG449" t="s">
        <v>206</v>
      </c>
    </row>
    <row r="450" spans="1:33" x14ac:dyDescent="0.2">
      <c r="A450">
        <v>1</v>
      </c>
      <c r="B450" t="s">
        <v>169</v>
      </c>
      <c r="C450" t="s">
        <v>102</v>
      </c>
      <c r="D450">
        <v>0</v>
      </c>
      <c r="E450">
        <v>7207137.1984919496</v>
      </c>
      <c r="F450">
        <v>0</v>
      </c>
      <c r="G450">
        <v>0</v>
      </c>
      <c r="H450">
        <v>0</v>
      </c>
      <c r="I450">
        <v>0</v>
      </c>
      <c r="J450" t="s">
        <v>126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50</v>
      </c>
      <c r="AF450">
        <v>3</v>
      </c>
      <c r="AG450" t="s">
        <v>206</v>
      </c>
    </row>
    <row r="451" spans="1:33" x14ac:dyDescent="0.2">
      <c r="A451">
        <v>1</v>
      </c>
      <c r="B451" t="s">
        <v>169</v>
      </c>
      <c r="C451" t="s">
        <v>87</v>
      </c>
      <c r="D451">
        <v>0</v>
      </c>
      <c r="E451">
        <v>7203939.57879603</v>
      </c>
      <c r="F451">
        <v>0</v>
      </c>
      <c r="G451">
        <v>0</v>
      </c>
      <c r="H451">
        <v>0</v>
      </c>
      <c r="I451">
        <v>0</v>
      </c>
      <c r="J451" t="s">
        <v>126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0</v>
      </c>
      <c r="AF451">
        <v>3</v>
      </c>
      <c r="AG451" t="s">
        <v>206</v>
      </c>
    </row>
    <row r="452" spans="1:33" x14ac:dyDescent="0.2">
      <c r="A452">
        <v>1</v>
      </c>
      <c r="B452" t="s">
        <v>169</v>
      </c>
      <c r="C452" t="s">
        <v>106</v>
      </c>
      <c r="D452">
        <v>0</v>
      </c>
      <c r="E452">
        <v>7206404.2803589199</v>
      </c>
      <c r="F452">
        <v>0</v>
      </c>
      <c r="G452">
        <v>0</v>
      </c>
      <c r="H452">
        <v>0</v>
      </c>
      <c r="I452">
        <v>0</v>
      </c>
      <c r="J452" t="s">
        <v>126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80</v>
      </c>
      <c r="AF452">
        <v>3</v>
      </c>
      <c r="AG452" t="s">
        <v>206</v>
      </c>
    </row>
    <row r="453" spans="1:33" x14ac:dyDescent="0.2">
      <c r="A453">
        <v>1</v>
      </c>
      <c r="B453" t="s">
        <v>169</v>
      </c>
      <c r="C453" t="s">
        <v>109</v>
      </c>
      <c r="D453">
        <v>0</v>
      </c>
      <c r="E453">
        <v>7207229.2780061197</v>
      </c>
      <c r="F453">
        <v>0</v>
      </c>
      <c r="G453">
        <v>0</v>
      </c>
      <c r="H453">
        <v>0</v>
      </c>
      <c r="I453">
        <v>0</v>
      </c>
      <c r="J453" t="s">
        <v>126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90</v>
      </c>
      <c r="AF453">
        <v>3</v>
      </c>
      <c r="AG453" t="s">
        <v>206</v>
      </c>
    </row>
    <row r="454" spans="1:33" x14ac:dyDescent="0.2">
      <c r="A454">
        <v>1</v>
      </c>
      <c r="B454" t="s">
        <v>169</v>
      </c>
      <c r="C454" t="s">
        <v>116</v>
      </c>
      <c r="D454">
        <v>0</v>
      </c>
      <c r="E454">
        <v>7203450.4027611101</v>
      </c>
      <c r="F454">
        <v>0</v>
      </c>
      <c r="G454">
        <v>0</v>
      </c>
      <c r="H454">
        <v>0</v>
      </c>
      <c r="I454">
        <v>0</v>
      </c>
      <c r="J454" t="s">
        <v>207</v>
      </c>
      <c r="K454" t="b">
        <v>0</v>
      </c>
      <c r="L454" t="b">
        <v>1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>
        <v>3</v>
      </c>
      <c r="AG454" t="s">
        <v>206</v>
      </c>
    </row>
    <row r="455" spans="1:33" x14ac:dyDescent="0.2">
      <c r="A455">
        <v>1</v>
      </c>
      <c r="B455" t="s">
        <v>169</v>
      </c>
      <c r="C455" t="s">
        <v>89</v>
      </c>
      <c r="D455">
        <v>0</v>
      </c>
      <c r="E455">
        <v>7203617.6605240898</v>
      </c>
      <c r="F455">
        <v>0</v>
      </c>
      <c r="G455">
        <v>0</v>
      </c>
      <c r="H455">
        <v>0</v>
      </c>
      <c r="I455">
        <v>0</v>
      </c>
      <c r="J455" t="s">
        <v>208</v>
      </c>
      <c r="K455" t="b">
        <v>0</v>
      </c>
      <c r="L455" t="b">
        <v>0</v>
      </c>
      <c r="M455" t="b">
        <v>1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>
        <v>3</v>
      </c>
      <c r="AG455" t="s">
        <v>206</v>
      </c>
    </row>
    <row r="456" spans="1:33" x14ac:dyDescent="0.2">
      <c r="A456">
        <v>1</v>
      </c>
      <c r="B456" t="s">
        <v>169</v>
      </c>
      <c r="C456" t="s">
        <v>91</v>
      </c>
      <c r="D456">
        <v>0</v>
      </c>
      <c r="E456">
        <v>7203507.3078519199</v>
      </c>
      <c r="F456">
        <v>0</v>
      </c>
      <c r="G456">
        <v>0</v>
      </c>
      <c r="H456">
        <v>0</v>
      </c>
      <c r="I456">
        <v>0</v>
      </c>
      <c r="J456" t="s">
        <v>209</v>
      </c>
      <c r="K456" t="b">
        <v>0</v>
      </c>
      <c r="L456" t="b">
        <v>0</v>
      </c>
      <c r="M456" t="b">
        <v>0</v>
      </c>
      <c r="N456" t="b">
        <v>1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>
        <v>3</v>
      </c>
      <c r="AG456" t="s">
        <v>206</v>
      </c>
    </row>
    <row r="457" spans="1:33" x14ac:dyDescent="0.2">
      <c r="A457">
        <v>1</v>
      </c>
      <c r="B457" t="s">
        <v>169</v>
      </c>
      <c r="C457" t="s">
        <v>95</v>
      </c>
      <c r="D457">
        <v>0</v>
      </c>
      <c r="E457">
        <v>7203980.3545949897</v>
      </c>
      <c r="F457">
        <v>0</v>
      </c>
      <c r="G457">
        <v>0</v>
      </c>
      <c r="H457">
        <v>0</v>
      </c>
      <c r="I457">
        <v>0</v>
      </c>
      <c r="J457" t="s">
        <v>133</v>
      </c>
      <c r="K457" t="b">
        <v>0</v>
      </c>
      <c r="L457" t="b">
        <v>0</v>
      </c>
      <c r="M457" t="b">
        <v>0</v>
      </c>
      <c r="N457" t="b">
        <v>0</v>
      </c>
      <c r="O457" t="b">
        <v>1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>
        <v>3</v>
      </c>
      <c r="AG457" t="s">
        <v>206</v>
      </c>
    </row>
    <row r="458" spans="1:33" x14ac:dyDescent="0.2">
      <c r="A458">
        <v>1</v>
      </c>
      <c r="B458" t="s">
        <v>169</v>
      </c>
      <c r="C458" t="s">
        <v>103</v>
      </c>
      <c r="D458">
        <v>0</v>
      </c>
      <c r="E458">
        <v>7204647.3976948699</v>
      </c>
      <c r="F458">
        <v>0</v>
      </c>
      <c r="G458">
        <v>0</v>
      </c>
      <c r="H458">
        <v>0</v>
      </c>
      <c r="I458">
        <v>0</v>
      </c>
      <c r="J458" t="s">
        <v>210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>
        <v>3</v>
      </c>
      <c r="AG458" t="s">
        <v>206</v>
      </c>
    </row>
    <row r="459" spans="1:33" x14ac:dyDescent="0.2">
      <c r="A459">
        <v>1</v>
      </c>
      <c r="B459" t="s">
        <v>169</v>
      </c>
      <c r="C459" t="s">
        <v>88</v>
      </c>
      <c r="D459">
        <v>0</v>
      </c>
      <c r="E459">
        <v>7203888.8734451002</v>
      </c>
      <c r="F459">
        <v>0</v>
      </c>
      <c r="G459">
        <v>0</v>
      </c>
      <c r="H459">
        <v>0</v>
      </c>
      <c r="I459">
        <v>0</v>
      </c>
      <c r="J459" t="s">
        <v>127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>
        <v>1</v>
      </c>
      <c r="AG459" t="s">
        <v>206</v>
      </c>
    </row>
    <row r="460" spans="1:33" x14ac:dyDescent="0.2">
      <c r="A460">
        <v>1</v>
      </c>
      <c r="B460" t="s">
        <v>169</v>
      </c>
      <c r="C460" t="s">
        <v>98</v>
      </c>
      <c r="D460">
        <v>0</v>
      </c>
      <c r="E460">
        <v>7204392.42168306</v>
      </c>
      <c r="F460">
        <v>0</v>
      </c>
      <c r="G460">
        <v>0</v>
      </c>
      <c r="H460">
        <v>0</v>
      </c>
      <c r="I460">
        <v>0</v>
      </c>
      <c r="J460" t="s">
        <v>127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>
        <v>18</v>
      </c>
      <c r="AG460" t="s">
        <v>206</v>
      </c>
    </row>
    <row r="461" spans="1:33" x14ac:dyDescent="0.2">
      <c r="A461">
        <v>1</v>
      </c>
      <c r="B461" t="s">
        <v>169</v>
      </c>
      <c r="C461" t="s">
        <v>90</v>
      </c>
      <c r="D461">
        <v>0</v>
      </c>
      <c r="E461">
        <v>7203865.9754961198</v>
      </c>
      <c r="F461">
        <v>0</v>
      </c>
      <c r="G461">
        <v>0</v>
      </c>
      <c r="H461">
        <v>0</v>
      </c>
      <c r="I461">
        <v>0</v>
      </c>
      <c r="J461" t="s">
        <v>127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>
        <v>2</v>
      </c>
      <c r="AG461" t="s">
        <v>206</v>
      </c>
    </row>
    <row r="462" spans="1:33" x14ac:dyDescent="0.2">
      <c r="A462">
        <v>1</v>
      </c>
      <c r="B462" t="s">
        <v>169</v>
      </c>
      <c r="C462" t="s">
        <v>94</v>
      </c>
      <c r="D462">
        <v>0</v>
      </c>
      <c r="E462">
        <v>7203807.5206770999</v>
      </c>
      <c r="F462">
        <v>0</v>
      </c>
      <c r="G462">
        <v>0</v>
      </c>
      <c r="H462">
        <v>0</v>
      </c>
      <c r="I462">
        <v>0</v>
      </c>
      <c r="J462" t="s">
        <v>127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>
        <v>3</v>
      </c>
      <c r="AG462" t="s">
        <v>206</v>
      </c>
    </row>
    <row r="463" spans="1:33" x14ac:dyDescent="0.2">
      <c r="A463">
        <v>1</v>
      </c>
      <c r="B463" t="s">
        <v>169</v>
      </c>
      <c r="C463" t="s">
        <v>115</v>
      </c>
      <c r="D463">
        <v>0</v>
      </c>
      <c r="E463">
        <v>7204045.4540380696</v>
      </c>
      <c r="F463">
        <v>0</v>
      </c>
      <c r="G463">
        <v>0</v>
      </c>
      <c r="H463">
        <v>0</v>
      </c>
      <c r="I463">
        <v>0</v>
      </c>
      <c r="J463" t="s">
        <v>127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>
        <v>4</v>
      </c>
      <c r="AG463" t="s">
        <v>206</v>
      </c>
    </row>
    <row r="464" spans="1:33" x14ac:dyDescent="0.2">
      <c r="A464">
        <v>1</v>
      </c>
      <c r="B464" t="s">
        <v>169</v>
      </c>
      <c r="C464" t="s">
        <v>101</v>
      </c>
      <c r="D464">
        <v>0</v>
      </c>
      <c r="E464">
        <v>7204282.6978089204</v>
      </c>
      <c r="F464">
        <v>0</v>
      </c>
      <c r="G464">
        <v>0</v>
      </c>
      <c r="H464">
        <v>0</v>
      </c>
      <c r="I464">
        <v>0</v>
      </c>
      <c r="J464" t="s">
        <v>127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>
        <v>5</v>
      </c>
      <c r="AG464" t="s">
        <v>206</v>
      </c>
    </row>
    <row r="465" spans="1:33" x14ac:dyDescent="0.2">
      <c r="A465">
        <v>1</v>
      </c>
      <c r="B465" t="s">
        <v>169</v>
      </c>
      <c r="C465" t="s">
        <v>100</v>
      </c>
      <c r="D465">
        <v>0</v>
      </c>
      <c r="E465">
        <v>7203097.2328269798</v>
      </c>
      <c r="F465">
        <v>0</v>
      </c>
      <c r="G465">
        <v>0</v>
      </c>
      <c r="H465">
        <v>0</v>
      </c>
      <c r="I465">
        <v>0</v>
      </c>
      <c r="J465" t="s">
        <v>127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>
        <v>6</v>
      </c>
      <c r="AG465" t="s">
        <v>206</v>
      </c>
    </row>
    <row r="466" spans="1:33" x14ac:dyDescent="0.2">
      <c r="A466">
        <v>1</v>
      </c>
      <c r="B466" t="s">
        <v>169</v>
      </c>
      <c r="C466" t="s">
        <v>124</v>
      </c>
      <c r="D466">
        <v>0</v>
      </c>
      <c r="E466">
        <v>7204745.9380589398</v>
      </c>
      <c r="F466">
        <v>0</v>
      </c>
      <c r="G466">
        <v>0</v>
      </c>
      <c r="H466">
        <v>0</v>
      </c>
      <c r="I466">
        <v>0</v>
      </c>
      <c r="J466" t="s">
        <v>135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1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>
        <v>3</v>
      </c>
      <c r="AG466" t="s">
        <v>206</v>
      </c>
    </row>
    <row r="467" spans="1:33" x14ac:dyDescent="0.2">
      <c r="A467">
        <v>1</v>
      </c>
      <c r="B467" t="s">
        <v>169</v>
      </c>
      <c r="C467" t="s">
        <v>117</v>
      </c>
      <c r="D467">
        <v>0</v>
      </c>
      <c r="E467">
        <v>7206610.7262219302</v>
      </c>
      <c r="F467">
        <v>0</v>
      </c>
      <c r="G467">
        <v>0</v>
      </c>
      <c r="H467">
        <v>0</v>
      </c>
      <c r="I467">
        <v>0</v>
      </c>
      <c r="J467" t="s">
        <v>136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1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>
        <v>3</v>
      </c>
      <c r="AG467" t="s">
        <v>206</v>
      </c>
    </row>
    <row r="468" spans="1:33" x14ac:dyDescent="0.2">
      <c r="A468">
        <v>1</v>
      </c>
      <c r="B468" t="s">
        <v>169</v>
      </c>
      <c r="C468" t="s">
        <v>99</v>
      </c>
      <c r="D468">
        <v>0</v>
      </c>
      <c r="E468">
        <v>7204785.6359269898</v>
      </c>
      <c r="F468">
        <v>0</v>
      </c>
      <c r="G468">
        <v>0</v>
      </c>
      <c r="H468">
        <v>0</v>
      </c>
      <c r="I468">
        <v>0</v>
      </c>
      <c r="J468" t="s">
        <v>211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1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>
        <v>3</v>
      </c>
      <c r="AG468" t="s">
        <v>206</v>
      </c>
    </row>
    <row r="469" spans="1:33" x14ac:dyDescent="0.2">
      <c r="A469">
        <v>1</v>
      </c>
      <c r="B469" t="s">
        <v>169</v>
      </c>
      <c r="C469" t="s">
        <v>92</v>
      </c>
      <c r="D469">
        <v>0</v>
      </c>
      <c r="E469">
        <v>7204312.1886858698</v>
      </c>
      <c r="F469">
        <v>0</v>
      </c>
      <c r="G469">
        <v>0</v>
      </c>
      <c r="H469">
        <v>0</v>
      </c>
      <c r="I469">
        <v>0</v>
      </c>
      <c r="J469" t="s">
        <v>138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>
        <v>3</v>
      </c>
      <c r="AG469" t="s">
        <v>206</v>
      </c>
    </row>
    <row r="470" spans="1:33" x14ac:dyDescent="0.2">
      <c r="A470">
        <v>1</v>
      </c>
      <c r="B470" t="s">
        <v>169</v>
      </c>
      <c r="C470" t="s">
        <v>86</v>
      </c>
      <c r="D470">
        <v>0</v>
      </c>
      <c r="E470">
        <v>7204106.7315738099</v>
      </c>
      <c r="F470">
        <v>0</v>
      </c>
      <c r="G470">
        <v>0</v>
      </c>
      <c r="H470">
        <v>0</v>
      </c>
      <c r="I470">
        <v>0</v>
      </c>
      <c r="J470" t="s">
        <v>139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>
        <v>3</v>
      </c>
      <c r="AG470" t="s">
        <v>206</v>
      </c>
    </row>
    <row r="471" spans="1:33" x14ac:dyDescent="0.2">
      <c r="A471">
        <v>1</v>
      </c>
      <c r="B471" t="s">
        <v>169</v>
      </c>
      <c r="C471" t="s">
        <v>121</v>
      </c>
      <c r="D471">
        <v>0</v>
      </c>
      <c r="E471">
        <v>7204674.7860188996</v>
      </c>
      <c r="F471">
        <v>0</v>
      </c>
      <c r="G471">
        <v>0</v>
      </c>
      <c r="H471">
        <v>0</v>
      </c>
      <c r="I471">
        <v>0</v>
      </c>
      <c r="J471" t="s">
        <v>140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1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>
        <v>3</v>
      </c>
      <c r="AG471" t="s">
        <v>206</v>
      </c>
    </row>
    <row r="472" spans="1:33" x14ac:dyDescent="0.2">
      <c r="A472">
        <v>1</v>
      </c>
      <c r="B472" t="s">
        <v>169</v>
      </c>
      <c r="C472" t="s">
        <v>120</v>
      </c>
      <c r="D472">
        <v>0</v>
      </c>
      <c r="E472">
        <v>7202528.9010330997</v>
      </c>
      <c r="F472">
        <v>0</v>
      </c>
      <c r="G472">
        <v>0</v>
      </c>
      <c r="H472">
        <v>0</v>
      </c>
      <c r="I472">
        <v>0</v>
      </c>
      <c r="J472" t="s">
        <v>212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1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>
        <v>3</v>
      </c>
      <c r="AG472" t="s">
        <v>206</v>
      </c>
    </row>
    <row r="473" spans="1:33" x14ac:dyDescent="0.2">
      <c r="A473">
        <v>1</v>
      </c>
      <c r="B473" t="s">
        <v>169</v>
      </c>
      <c r="C473" t="s">
        <v>125</v>
      </c>
      <c r="D473">
        <v>0</v>
      </c>
      <c r="E473">
        <v>7204174.3664310696</v>
      </c>
      <c r="F473">
        <v>0</v>
      </c>
      <c r="G473">
        <v>0</v>
      </c>
      <c r="H473">
        <v>0</v>
      </c>
      <c r="I473">
        <v>0</v>
      </c>
      <c r="J473" t="s">
        <v>142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1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>
        <v>3</v>
      </c>
      <c r="AG473" t="s">
        <v>206</v>
      </c>
    </row>
    <row r="474" spans="1:33" x14ac:dyDescent="0.2">
      <c r="A474">
        <v>1</v>
      </c>
      <c r="B474" t="s">
        <v>169</v>
      </c>
      <c r="C474" t="s">
        <v>108</v>
      </c>
      <c r="D474">
        <v>0</v>
      </c>
      <c r="E474">
        <v>962602.60113607999</v>
      </c>
      <c r="F474">
        <v>0</v>
      </c>
      <c r="G474">
        <v>0</v>
      </c>
      <c r="H474">
        <v>0</v>
      </c>
      <c r="I474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>
        <v>3</v>
      </c>
      <c r="AG474" t="s">
        <v>206</v>
      </c>
    </row>
    <row r="475" spans="1:33" x14ac:dyDescent="0.2">
      <c r="A475">
        <v>1</v>
      </c>
      <c r="B475" t="s">
        <v>169</v>
      </c>
      <c r="C475" t="s">
        <v>111</v>
      </c>
      <c r="D475">
        <v>0</v>
      </c>
      <c r="E475">
        <v>7204274.2072229702</v>
      </c>
      <c r="F475">
        <v>0</v>
      </c>
      <c r="G475">
        <v>0</v>
      </c>
      <c r="H475">
        <v>0</v>
      </c>
      <c r="I475">
        <v>0</v>
      </c>
      <c r="J475" t="s">
        <v>213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1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>
        <v>3</v>
      </c>
      <c r="AG475" t="s">
        <v>206</v>
      </c>
    </row>
    <row r="476" spans="1:33" x14ac:dyDescent="0.2">
      <c r="A476">
        <v>1</v>
      </c>
      <c r="B476" t="s">
        <v>169</v>
      </c>
      <c r="C476" t="s">
        <v>122</v>
      </c>
      <c r="D476">
        <v>0</v>
      </c>
      <c r="E476">
        <v>7203901.4332659999</v>
      </c>
      <c r="F476">
        <v>0</v>
      </c>
      <c r="G476">
        <v>0</v>
      </c>
      <c r="H476">
        <v>0</v>
      </c>
      <c r="I476">
        <v>0</v>
      </c>
      <c r="J476" t="s">
        <v>145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>
        <v>-1</v>
      </c>
      <c r="AF476">
        <v>3</v>
      </c>
      <c r="AG476" t="s">
        <v>206</v>
      </c>
    </row>
    <row r="477" spans="1:33" x14ac:dyDescent="0.2">
      <c r="A477">
        <v>1</v>
      </c>
      <c r="B477" t="s">
        <v>169</v>
      </c>
      <c r="C477" t="s">
        <v>118</v>
      </c>
      <c r="D477">
        <v>0</v>
      </c>
      <c r="E477">
        <v>7204572.9858861296</v>
      </c>
      <c r="F477">
        <v>0</v>
      </c>
      <c r="G477">
        <v>0</v>
      </c>
      <c r="H477">
        <v>0</v>
      </c>
      <c r="I477">
        <v>0</v>
      </c>
      <c r="J477" t="s">
        <v>146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1</v>
      </c>
      <c r="AC477" t="b">
        <v>0</v>
      </c>
      <c r="AD477" t="b">
        <v>0</v>
      </c>
      <c r="AE477">
        <v>-1</v>
      </c>
      <c r="AF477">
        <v>3</v>
      </c>
      <c r="AG477" t="s">
        <v>206</v>
      </c>
    </row>
    <row r="478" spans="1:33" x14ac:dyDescent="0.2">
      <c r="A478">
        <v>1</v>
      </c>
      <c r="B478" t="s">
        <v>169</v>
      </c>
      <c r="C478" t="s">
        <v>112</v>
      </c>
      <c r="D478">
        <v>0</v>
      </c>
      <c r="E478">
        <v>7202807.8881429899</v>
      </c>
      <c r="F478">
        <v>0</v>
      </c>
      <c r="G478">
        <v>0</v>
      </c>
      <c r="H478">
        <v>0</v>
      </c>
      <c r="I478">
        <v>0</v>
      </c>
      <c r="J478" t="s">
        <v>128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>
        <v>3</v>
      </c>
      <c r="AG478" t="s">
        <v>214</v>
      </c>
    </row>
    <row r="479" spans="1:33" x14ac:dyDescent="0.2">
      <c r="A479">
        <v>1</v>
      </c>
      <c r="B479" t="s">
        <v>169</v>
      </c>
      <c r="C479" t="s">
        <v>123</v>
      </c>
      <c r="D479">
        <v>0</v>
      </c>
      <c r="E479">
        <v>100522.195990197</v>
      </c>
      <c r="F479">
        <v>0</v>
      </c>
      <c r="G479">
        <v>0</v>
      </c>
      <c r="H479">
        <v>0</v>
      </c>
      <c r="I479">
        <v>0</v>
      </c>
      <c r="J479" t="s">
        <v>128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>
        <v>3</v>
      </c>
      <c r="AG479" t="s">
        <v>215</v>
      </c>
    </row>
    <row r="480" spans="1:33" x14ac:dyDescent="0.2">
      <c r="A480">
        <v>1</v>
      </c>
      <c r="B480" t="s">
        <v>169</v>
      </c>
      <c r="C480" t="s">
        <v>97</v>
      </c>
      <c r="D480">
        <v>0</v>
      </c>
      <c r="E480">
        <v>7203253.4642920299</v>
      </c>
      <c r="F480">
        <v>0</v>
      </c>
      <c r="G480">
        <v>0</v>
      </c>
      <c r="H480">
        <v>0</v>
      </c>
      <c r="I480">
        <v>0</v>
      </c>
      <c r="J480" t="s">
        <v>147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1</v>
      </c>
      <c r="AD480" t="b">
        <v>0</v>
      </c>
      <c r="AE480">
        <v>-1</v>
      </c>
      <c r="AF480">
        <v>3</v>
      </c>
      <c r="AG480" t="s">
        <v>206</v>
      </c>
    </row>
    <row r="481" spans="1:33" x14ac:dyDescent="0.2">
      <c r="A481">
        <v>1</v>
      </c>
      <c r="B481" t="s">
        <v>169</v>
      </c>
      <c r="C481" t="s">
        <v>119</v>
      </c>
      <c r="D481">
        <v>0</v>
      </c>
      <c r="E481">
        <v>7202624.5897910502</v>
      </c>
      <c r="F481">
        <v>0</v>
      </c>
      <c r="G481">
        <v>0</v>
      </c>
      <c r="H481">
        <v>0</v>
      </c>
      <c r="I481">
        <v>0</v>
      </c>
      <c r="J481" t="s">
        <v>148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1</v>
      </c>
      <c r="AE481">
        <v>-1</v>
      </c>
      <c r="AF481">
        <v>3</v>
      </c>
      <c r="AG481" t="s">
        <v>206</v>
      </c>
    </row>
    <row r="482" spans="1:33" x14ac:dyDescent="0.2">
      <c r="A482">
        <v>1</v>
      </c>
      <c r="B482" t="s">
        <v>170</v>
      </c>
      <c r="C482" t="s">
        <v>105</v>
      </c>
      <c r="D482">
        <v>0</v>
      </c>
      <c r="E482">
        <v>5910041.2572331196</v>
      </c>
      <c r="F482">
        <v>1</v>
      </c>
      <c r="G482">
        <v>0</v>
      </c>
      <c r="H482">
        <v>40</v>
      </c>
      <c r="I482">
        <v>0</v>
      </c>
      <c r="J482" t="s">
        <v>216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>
        <v>3</v>
      </c>
      <c r="AG482" t="s">
        <v>206</v>
      </c>
    </row>
    <row r="483" spans="1:33" x14ac:dyDescent="0.2">
      <c r="A483">
        <v>1</v>
      </c>
      <c r="B483" t="s">
        <v>170</v>
      </c>
      <c r="C483" t="s">
        <v>113</v>
      </c>
      <c r="D483">
        <v>0</v>
      </c>
      <c r="E483">
        <v>7206148.5899889302</v>
      </c>
      <c r="F483">
        <v>1</v>
      </c>
      <c r="G483">
        <v>0</v>
      </c>
      <c r="H483">
        <v>40</v>
      </c>
      <c r="I483">
        <v>0</v>
      </c>
      <c r="J483" t="s">
        <v>126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0</v>
      </c>
      <c r="AF483">
        <v>3</v>
      </c>
      <c r="AG483" t="s">
        <v>206</v>
      </c>
    </row>
    <row r="484" spans="1:33" x14ac:dyDescent="0.2">
      <c r="A484">
        <v>1</v>
      </c>
      <c r="B484" t="s">
        <v>170</v>
      </c>
      <c r="C484" t="s">
        <v>96</v>
      </c>
      <c r="D484">
        <v>0</v>
      </c>
      <c r="E484">
        <v>7205667.8346279003</v>
      </c>
      <c r="F484">
        <v>1</v>
      </c>
      <c r="G484">
        <v>0</v>
      </c>
      <c r="H484">
        <v>40</v>
      </c>
      <c r="I484">
        <v>0</v>
      </c>
      <c r="J484" t="s">
        <v>126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1</v>
      </c>
      <c r="AF484">
        <v>3</v>
      </c>
      <c r="AG484" t="s">
        <v>206</v>
      </c>
    </row>
    <row r="485" spans="1:33" x14ac:dyDescent="0.2">
      <c r="A485">
        <v>1</v>
      </c>
      <c r="B485" t="s">
        <v>170</v>
      </c>
      <c r="C485" t="s">
        <v>104</v>
      </c>
      <c r="D485">
        <v>0</v>
      </c>
      <c r="E485">
        <v>7109358.6135341302</v>
      </c>
      <c r="F485">
        <v>1</v>
      </c>
      <c r="G485">
        <v>0</v>
      </c>
      <c r="H485">
        <v>40</v>
      </c>
      <c r="I485">
        <v>0</v>
      </c>
      <c r="J485" t="s">
        <v>126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100</v>
      </c>
      <c r="AF485">
        <v>3</v>
      </c>
      <c r="AG485" t="s">
        <v>206</v>
      </c>
    </row>
    <row r="486" spans="1:33" x14ac:dyDescent="0.2">
      <c r="A486">
        <v>1</v>
      </c>
      <c r="B486" t="s">
        <v>170</v>
      </c>
      <c r="C486" t="s">
        <v>114</v>
      </c>
      <c r="D486">
        <v>0</v>
      </c>
      <c r="E486">
        <v>7207236.5936159603</v>
      </c>
      <c r="F486">
        <v>1</v>
      </c>
      <c r="G486">
        <v>0</v>
      </c>
      <c r="H486">
        <v>40</v>
      </c>
      <c r="I486">
        <v>0</v>
      </c>
      <c r="J486" t="s">
        <v>126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110</v>
      </c>
      <c r="AF486">
        <v>3</v>
      </c>
      <c r="AG486" t="s">
        <v>206</v>
      </c>
    </row>
    <row r="487" spans="1:33" x14ac:dyDescent="0.2">
      <c r="A487">
        <v>1</v>
      </c>
      <c r="B487" t="s">
        <v>170</v>
      </c>
      <c r="C487" t="s">
        <v>107</v>
      </c>
      <c r="D487">
        <v>0</v>
      </c>
      <c r="E487">
        <v>7207274.7373629799</v>
      </c>
      <c r="F487">
        <v>1</v>
      </c>
      <c r="G487">
        <v>0</v>
      </c>
      <c r="H487">
        <v>40</v>
      </c>
      <c r="I487">
        <v>0</v>
      </c>
      <c r="J487" t="s">
        <v>126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120</v>
      </c>
      <c r="AF487">
        <v>3</v>
      </c>
      <c r="AG487" t="s">
        <v>206</v>
      </c>
    </row>
    <row r="488" spans="1:33" x14ac:dyDescent="0.2">
      <c r="A488">
        <v>1</v>
      </c>
      <c r="B488" t="s">
        <v>170</v>
      </c>
      <c r="C488" t="s">
        <v>110</v>
      </c>
      <c r="D488">
        <v>0</v>
      </c>
      <c r="E488">
        <v>7206043.48570015</v>
      </c>
      <c r="F488">
        <v>1</v>
      </c>
      <c r="G488">
        <v>0</v>
      </c>
      <c r="H488">
        <v>40</v>
      </c>
      <c r="I488">
        <v>0</v>
      </c>
      <c r="J488" t="s">
        <v>126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150</v>
      </c>
      <c r="AF488">
        <v>3</v>
      </c>
      <c r="AG488" t="s">
        <v>206</v>
      </c>
    </row>
    <row r="489" spans="1:33" x14ac:dyDescent="0.2">
      <c r="A489">
        <v>1</v>
      </c>
      <c r="B489" t="s">
        <v>170</v>
      </c>
      <c r="C489" t="s">
        <v>93</v>
      </c>
      <c r="D489">
        <v>0</v>
      </c>
      <c r="E489">
        <v>4827034.0781121003</v>
      </c>
      <c r="F489">
        <v>1</v>
      </c>
      <c r="G489">
        <v>0</v>
      </c>
      <c r="H489">
        <v>40</v>
      </c>
      <c r="I489">
        <v>0</v>
      </c>
      <c r="J489" t="s">
        <v>126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200</v>
      </c>
      <c r="AF489">
        <v>3</v>
      </c>
      <c r="AG489" t="s">
        <v>206</v>
      </c>
    </row>
    <row r="490" spans="1:33" x14ac:dyDescent="0.2">
      <c r="A490">
        <v>1</v>
      </c>
      <c r="B490" t="s">
        <v>170</v>
      </c>
      <c r="C490" t="s">
        <v>102</v>
      </c>
      <c r="D490">
        <v>0</v>
      </c>
      <c r="E490">
        <v>7126175.84183509</v>
      </c>
      <c r="F490">
        <v>1</v>
      </c>
      <c r="G490">
        <v>0</v>
      </c>
      <c r="H490">
        <v>40</v>
      </c>
      <c r="I490">
        <v>0</v>
      </c>
      <c r="J490" t="s">
        <v>126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50</v>
      </c>
      <c r="AF490">
        <v>3</v>
      </c>
      <c r="AG490" t="s">
        <v>206</v>
      </c>
    </row>
    <row r="491" spans="1:33" x14ac:dyDescent="0.2">
      <c r="A491">
        <v>1</v>
      </c>
      <c r="B491" t="s">
        <v>170</v>
      </c>
      <c r="C491" t="s">
        <v>87</v>
      </c>
      <c r="D491">
        <v>0</v>
      </c>
      <c r="E491">
        <v>3286996.2341920398</v>
      </c>
      <c r="F491">
        <v>1</v>
      </c>
      <c r="G491">
        <v>0</v>
      </c>
      <c r="H491">
        <v>40</v>
      </c>
      <c r="I491">
        <v>0</v>
      </c>
      <c r="J491" t="s">
        <v>126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0</v>
      </c>
      <c r="AF491">
        <v>3</v>
      </c>
      <c r="AG491" t="s">
        <v>206</v>
      </c>
    </row>
    <row r="492" spans="1:33" x14ac:dyDescent="0.2">
      <c r="A492">
        <v>1</v>
      </c>
      <c r="B492" t="s">
        <v>170</v>
      </c>
      <c r="C492" t="s">
        <v>106</v>
      </c>
      <c r="D492">
        <v>0</v>
      </c>
      <c r="E492">
        <v>7206593.1782878404</v>
      </c>
      <c r="F492">
        <v>1</v>
      </c>
      <c r="G492">
        <v>0</v>
      </c>
      <c r="H492">
        <v>40</v>
      </c>
      <c r="I492">
        <v>0</v>
      </c>
      <c r="J492" t="s">
        <v>126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80</v>
      </c>
      <c r="AF492">
        <v>3</v>
      </c>
      <c r="AG492" t="s">
        <v>206</v>
      </c>
    </row>
    <row r="493" spans="1:33" x14ac:dyDescent="0.2">
      <c r="A493">
        <v>1</v>
      </c>
      <c r="B493" t="s">
        <v>170</v>
      </c>
      <c r="C493" t="s">
        <v>109</v>
      </c>
      <c r="D493">
        <v>0</v>
      </c>
      <c r="E493">
        <v>7206137.9247370604</v>
      </c>
      <c r="F493">
        <v>1</v>
      </c>
      <c r="G493">
        <v>0</v>
      </c>
      <c r="H493">
        <v>40</v>
      </c>
      <c r="I493">
        <v>0</v>
      </c>
      <c r="J493" t="s">
        <v>126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90</v>
      </c>
      <c r="AF493">
        <v>3</v>
      </c>
      <c r="AG493" t="s">
        <v>206</v>
      </c>
    </row>
    <row r="494" spans="1:33" x14ac:dyDescent="0.2">
      <c r="A494">
        <v>1</v>
      </c>
      <c r="B494" t="s">
        <v>170</v>
      </c>
      <c r="C494" t="s">
        <v>116</v>
      </c>
      <c r="D494">
        <v>0</v>
      </c>
      <c r="E494">
        <v>2104285.2309499802</v>
      </c>
      <c r="F494">
        <v>1</v>
      </c>
      <c r="G494">
        <v>0</v>
      </c>
      <c r="H494">
        <v>40</v>
      </c>
      <c r="I494">
        <v>0</v>
      </c>
      <c r="J494" t="s">
        <v>207</v>
      </c>
      <c r="K494" t="b">
        <v>0</v>
      </c>
      <c r="L494" t="b">
        <v>1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>
        <v>3</v>
      </c>
      <c r="AG494" t="s">
        <v>206</v>
      </c>
    </row>
    <row r="495" spans="1:33" x14ac:dyDescent="0.2">
      <c r="A495">
        <v>1</v>
      </c>
      <c r="B495" t="s">
        <v>170</v>
      </c>
      <c r="C495" t="s">
        <v>89</v>
      </c>
      <c r="D495">
        <v>0</v>
      </c>
      <c r="E495">
        <v>2125316.0700409198</v>
      </c>
      <c r="F495">
        <v>1</v>
      </c>
      <c r="G495">
        <v>0</v>
      </c>
      <c r="H495">
        <v>40</v>
      </c>
      <c r="I495">
        <v>0</v>
      </c>
      <c r="J495" t="s">
        <v>208</v>
      </c>
      <c r="K495" t="b">
        <v>0</v>
      </c>
      <c r="L495" t="b">
        <v>0</v>
      </c>
      <c r="M495" t="b">
        <v>1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>
        <v>3</v>
      </c>
      <c r="AG495" t="s">
        <v>206</v>
      </c>
    </row>
    <row r="496" spans="1:33" x14ac:dyDescent="0.2">
      <c r="A496">
        <v>1</v>
      </c>
      <c r="B496" t="s">
        <v>170</v>
      </c>
      <c r="C496" t="s">
        <v>91</v>
      </c>
      <c r="D496">
        <v>0</v>
      </c>
      <c r="E496">
        <v>2079560.83139684</v>
      </c>
      <c r="F496">
        <v>1</v>
      </c>
      <c r="G496">
        <v>0</v>
      </c>
      <c r="H496">
        <v>40</v>
      </c>
      <c r="I496">
        <v>0</v>
      </c>
      <c r="J496" t="s">
        <v>209</v>
      </c>
      <c r="K496" t="b">
        <v>0</v>
      </c>
      <c r="L496" t="b">
        <v>0</v>
      </c>
      <c r="M496" t="b">
        <v>0</v>
      </c>
      <c r="N496" t="b">
        <v>1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>
        <v>3</v>
      </c>
      <c r="AG496" t="s">
        <v>206</v>
      </c>
    </row>
    <row r="497" spans="1:33" x14ac:dyDescent="0.2">
      <c r="A497">
        <v>1</v>
      </c>
      <c r="B497" t="s">
        <v>170</v>
      </c>
      <c r="C497" t="s">
        <v>95</v>
      </c>
      <c r="D497">
        <v>0</v>
      </c>
      <c r="E497">
        <v>2084754.3229369901</v>
      </c>
      <c r="F497">
        <v>1</v>
      </c>
      <c r="G497">
        <v>0</v>
      </c>
      <c r="H497">
        <v>40</v>
      </c>
      <c r="I497">
        <v>0</v>
      </c>
      <c r="J497" t="s">
        <v>133</v>
      </c>
      <c r="K497" t="b">
        <v>0</v>
      </c>
      <c r="L497" t="b">
        <v>0</v>
      </c>
      <c r="M497" t="b">
        <v>0</v>
      </c>
      <c r="N497" t="b">
        <v>0</v>
      </c>
      <c r="O497" t="b">
        <v>1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>
        <v>3</v>
      </c>
      <c r="AG497" t="s">
        <v>206</v>
      </c>
    </row>
    <row r="498" spans="1:33" x14ac:dyDescent="0.2">
      <c r="A498">
        <v>1</v>
      </c>
      <c r="B498" t="s">
        <v>170</v>
      </c>
      <c r="C498" t="s">
        <v>103</v>
      </c>
      <c r="D498">
        <v>0</v>
      </c>
      <c r="E498">
        <v>2532866.4175621201</v>
      </c>
      <c r="F498">
        <v>1</v>
      </c>
      <c r="G498">
        <v>0</v>
      </c>
      <c r="H498">
        <v>40</v>
      </c>
      <c r="I498">
        <v>0</v>
      </c>
      <c r="J498" t="s">
        <v>210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>
        <v>3</v>
      </c>
      <c r="AG498" t="s">
        <v>206</v>
      </c>
    </row>
    <row r="499" spans="1:33" x14ac:dyDescent="0.2">
      <c r="A499">
        <v>1</v>
      </c>
      <c r="B499" t="s">
        <v>170</v>
      </c>
      <c r="C499" t="s">
        <v>88</v>
      </c>
      <c r="D499">
        <v>0</v>
      </c>
      <c r="E499">
        <v>41817030.271775</v>
      </c>
      <c r="F499">
        <v>1</v>
      </c>
      <c r="G499">
        <v>0</v>
      </c>
      <c r="H499">
        <v>40</v>
      </c>
      <c r="I499">
        <v>0</v>
      </c>
      <c r="J499" t="s">
        <v>127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>
        <v>1</v>
      </c>
      <c r="AG499" t="s">
        <v>206</v>
      </c>
    </row>
    <row r="500" spans="1:33" x14ac:dyDescent="0.2">
      <c r="A500">
        <v>1</v>
      </c>
      <c r="B500" t="s">
        <v>170</v>
      </c>
      <c r="C500" t="s">
        <v>98</v>
      </c>
      <c r="D500">
        <v>0</v>
      </c>
      <c r="E500">
        <v>2127099.9301250498</v>
      </c>
      <c r="F500">
        <v>1</v>
      </c>
      <c r="G500">
        <v>0</v>
      </c>
      <c r="H500">
        <v>40</v>
      </c>
      <c r="I500">
        <v>0</v>
      </c>
      <c r="J500" t="s">
        <v>127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>
        <v>18</v>
      </c>
      <c r="AG500" t="s">
        <v>206</v>
      </c>
    </row>
    <row r="501" spans="1:33" x14ac:dyDescent="0.2">
      <c r="A501">
        <v>1</v>
      </c>
      <c r="B501" t="s">
        <v>170</v>
      </c>
      <c r="C501" t="s">
        <v>90</v>
      </c>
      <c r="D501">
        <v>0</v>
      </c>
      <c r="E501">
        <v>2596784.89985386</v>
      </c>
      <c r="F501">
        <v>1</v>
      </c>
      <c r="G501">
        <v>0</v>
      </c>
      <c r="H501">
        <v>40</v>
      </c>
      <c r="I501">
        <v>0</v>
      </c>
      <c r="J501" t="s">
        <v>127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>
        <v>2</v>
      </c>
      <c r="AG501" t="s">
        <v>206</v>
      </c>
    </row>
    <row r="502" spans="1:33" x14ac:dyDescent="0.2">
      <c r="A502">
        <v>1</v>
      </c>
      <c r="B502" t="s">
        <v>170</v>
      </c>
      <c r="C502" t="s">
        <v>94</v>
      </c>
      <c r="D502">
        <v>0</v>
      </c>
      <c r="E502">
        <v>2754885.4629329802</v>
      </c>
      <c r="F502">
        <v>1</v>
      </c>
      <c r="G502">
        <v>0</v>
      </c>
      <c r="H502">
        <v>40</v>
      </c>
      <c r="I502">
        <v>0</v>
      </c>
      <c r="J502" t="s">
        <v>127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>
        <v>3</v>
      </c>
      <c r="AG502" t="s">
        <v>206</v>
      </c>
    </row>
    <row r="503" spans="1:33" x14ac:dyDescent="0.2">
      <c r="A503">
        <v>1</v>
      </c>
      <c r="B503" t="s">
        <v>170</v>
      </c>
      <c r="C503" t="s">
        <v>115</v>
      </c>
      <c r="D503">
        <v>0</v>
      </c>
      <c r="E503">
        <v>2950485.93440605</v>
      </c>
      <c r="F503">
        <v>1</v>
      </c>
      <c r="G503">
        <v>0</v>
      </c>
      <c r="H503">
        <v>40</v>
      </c>
      <c r="I503">
        <v>0</v>
      </c>
      <c r="J503" t="s">
        <v>127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>
        <v>4</v>
      </c>
      <c r="AG503" t="s">
        <v>206</v>
      </c>
    </row>
    <row r="504" spans="1:33" x14ac:dyDescent="0.2">
      <c r="A504">
        <v>1</v>
      </c>
      <c r="B504" t="s">
        <v>170</v>
      </c>
      <c r="C504" t="s">
        <v>101</v>
      </c>
      <c r="D504">
        <v>0</v>
      </c>
      <c r="E504">
        <v>3127665.6708489102</v>
      </c>
      <c r="F504">
        <v>1</v>
      </c>
      <c r="G504">
        <v>0</v>
      </c>
      <c r="H504">
        <v>40</v>
      </c>
      <c r="I504">
        <v>0</v>
      </c>
      <c r="J504" t="s">
        <v>127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>
        <v>5</v>
      </c>
      <c r="AG504" t="s">
        <v>206</v>
      </c>
    </row>
    <row r="505" spans="1:33" x14ac:dyDescent="0.2">
      <c r="A505">
        <v>1</v>
      </c>
      <c r="B505" t="s">
        <v>170</v>
      </c>
      <c r="C505" t="s">
        <v>100</v>
      </c>
      <c r="D505">
        <v>0</v>
      </c>
      <c r="E505">
        <v>2288448.2607771601</v>
      </c>
      <c r="F505">
        <v>1</v>
      </c>
      <c r="G505">
        <v>0</v>
      </c>
      <c r="H505">
        <v>40</v>
      </c>
      <c r="I505">
        <v>0</v>
      </c>
      <c r="J505" t="s">
        <v>127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>
        <v>6</v>
      </c>
      <c r="AG505" t="s">
        <v>206</v>
      </c>
    </row>
    <row r="506" spans="1:33" x14ac:dyDescent="0.2">
      <c r="A506">
        <v>1</v>
      </c>
      <c r="B506" t="s">
        <v>170</v>
      </c>
      <c r="C506" t="s">
        <v>124</v>
      </c>
      <c r="D506">
        <v>0</v>
      </c>
      <c r="E506">
        <v>7203949.51441395</v>
      </c>
      <c r="F506">
        <v>1</v>
      </c>
      <c r="G506">
        <v>0</v>
      </c>
      <c r="H506">
        <v>40</v>
      </c>
      <c r="I506">
        <v>0</v>
      </c>
      <c r="J506" t="s">
        <v>135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1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>
        <v>3</v>
      </c>
      <c r="AG506" t="s">
        <v>206</v>
      </c>
    </row>
    <row r="507" spans="1:33" x14ac:dyDescent="0.2">
      <c r="A507">
        <v>1</v>
      </c>
      <c r="B507" t="s">
        <v>170</v>
      </c>
      <c r="C507" t="s">
        <v>117</v>
      </c>
      <c r="D507">
        <v>0</v>
      </c>
      <c r="E507">
        <v>7205047.9778628796</v>
      </c>
      <c r="F507">
        <v>1</v>
      </c>
      <c r="G507">
        <v>0</v>
      </c>
      <c r="H507">
        <v>40</v>
      </c>
      <c r="I507">
        <v>0</v>
      </c>
      <c r="J507" t="s">
        <v>136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1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>
        <v>3</v>
      </c>
      <c r="AG507" t="s">
        <v>206</v>
      </c>
    </row>
    <row r="508" spans="1:33" x14ac:dyDescent="0.2">
      <c r="A508">
        <v>1</v>
      </c>
      <c r="B508" t="s">
        <v>170</v>
      </c>
      <c r="C508" t="s">
        <v>99</v>
      </c>
      <c r="D508">
        <v>0</v>
      </c>
      <c r="E508">
        <v>3514082.1966188899</v>
      </c>
      <c r="F508">
        <v>1</v>
      </c>
      <c r="G508">
        <v>0</v>
      </c>
      <c r="H508">
        <v>40</v>
      </c>
      <c r="I508">
        <v>0</v>
      </c>
      <c r="J508" t="s">
        <v>211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1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>
        <v>3</v>
      </c>
      <c r="AG508" t="s">
        <v>206</v>
      </c>
    </row>
    <row r="509" spans="1:33" x14ac:dyDescent="0.2">
      <c r="A509">
        <v>1</v>
      </c>
      <c r="B509" t="s">
        <v>170</v>
      </c>
      <c r="C509" t="s">
        <v>92</v>
      </c>
      <c r="D509">
        <v>0</v>
      </c>
      <c r="E509">
        <v>3247629.19370504</v>
      </c>
      <c r="F509">
        <v>1</v>
      </c>
      <c r="G509">
        <v>0</v>
      </c>
      <c r="H509">
        <v>40</v>
      </c>
      <c r="I509">
        <v>0</v>
      </c>
      <c r="J509" t="s">
        <v>138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>
        <v>3</v>
      </c>
      <c r="AG509" t="s">
        <v>206</v>
      </c>
    </row>
    <row r="510" spans="1:33" x14ac:dyDescent="0.2">
      <c r="A510">
        <v>1</v>
      </c>
      <c r="B510" t="s">
        <v>170</v>
      </c>
      <c r="C510" t="s">
        <v>86</v>
      </c>
      <c r="D510">
        <v>0</v>
      </c>
      <c r="E510">
        <v>2583428.8902941602</v>
      </c>
      <c r="F510">
        <v>1</v>
      </c>
      <c r="G510">
        <v>0</v>
      </c>
      <c r="H510">
        <v>40</v>
      </c>
      <c r="I510">
        <v>0</v>
      </c>
      <c r="J510" t="s">
        <v>139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1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>
        <v>3</v>
      </c>
      <c r="AG510" t="s">
        <v>206</v>
      </c>
    </row>
    <row r="511" spans="1:33" x14ac:dyDescent="0.2">
      <c r="A511">
        <v>1</v>
      </c>
      <c r="B511" t="s">
        <v>170</v>
      </c>
      <c r="C511" t="s">
        <v>121</v>
      </c>
      <c r="D511">
        <v>0</v>
      </c>
      <c r="E511">
        <v>2642135.1634249999</v>
      </c>
      <c r="F511">
        <v>1</v>
      </c>
      <c r="G511">
        <v>0</v>
      </c>
      <c r="H511">
        <v>40</v>
      </c>
      <c r="I511">
        <v>0</v>
      </c>
      <c r="J511" t="s">
        <v>140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1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>
        <v>3</v>
      </c>
      <c r="AG511" t="s">
        <v>206</v>
      </c>
    </row>
    <row r="512" spans="1:33" x14ac:dyDescent="0.2">
      <c r="A512">
        <v>1</v>
      </c>
      <c r="B512" t="s">
        <v>170</v>
      </c>
      <c r="C512" t="s">
        <v>120</v>
      </c>
      <c r="D512">
        <v>0</v>
      </c>
      <c r="E512">
        <v>2353469.9843910001</v>
      </c>
      <c r="F512">
        <v>1</v>
      </c>
      <c r="G512">
        <v>0</v>
      </c>
      <c r="H512">
        <v>40</v>
      </c>
      <c r="I512">
        <v>0</v>
      </c>
      <c r="J512" t="s">
        <v>212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1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>
        <v>3</v>
      </c>
      <c r="AG512" t="s">
        <v>206</v>
      </c>
    </row>
    <row r="513" spans="1:33" x14ac:dyDescent="0.2">
      <c r="A513">
        <v>1</v>
      </c>
      <c r="B513" t="s">
        <v>170</v>
      </c>
      <c r="C513" t="s">
        <v>125</v>
      </c>
      <c r="D513">
        <v>0</v>
      </c>
      <c r="E513">
        <v>1246011.64124417</v>
      </c>
      <c r="F513">
        <v>1</v>
      </c>
      <c r="G513">
        <v>0</v>
      </c>
      <c r="H513">
        <v>40</v>
      </c>
      <c r="I513">
        <v>0</v>
      </c>
      <c r="J513" t="s">
        <v>142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>
        <v>3</v>
      </c>
      <c r="AG513" t="s">
        <v>206</v>
      </c>
    </row>
    <row r="514" spans="1:33" x14ac:dyDescent="0.2">
      <c r="A514">
        <v>1</v>
      </c>
      <c r="B514" t="s">
        <v>170</v>
      </c>
      <c r="C514" t="s">
        <v>108</v>
      </c>
      <c r="D514">
        <v>0</v>
      </c>
      <c r="E514">
        <v>869088.15120695997</v>
      </c>
      <c r="F514">
        <v>1</v>
      </c>
      <c r="G514">
        <v>0</v>
      </c>
      <c r="H514">
        <v>40</v>
      </c>
      <c r="I514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1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>
        <v>3</v>
      </c>
      <c r="AG514" t="s">
        <v>206</v>
      </c>
    </row>
    <row r="515" spans="1:33" x14ac:dyDescent="0.2">
      <c r="A515">
        <v>1</v>
      </c>
      <c r="B515" t="s">
        <v>170</v>
      </c>
      <c r="C515" t="s">
        <v>111</v>
      </c>
      <c r="D515">
        <v>0</v>
      </c>
      <c r="E515">
        <v>2478670.2905627899</v>
      </c>
      <c r="F515">
        <v>1</v>
      </c>
      <c r="G515">
        <v>0</v>
      </c>
      <c r="H515">
        <v>40</v>
      </c>
      <c r="I515">
        <v>0</v>
      </c>
      <c r="J515" t="s">
        <v>213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1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>
        <v>3</v>
      </c>
      <c r="AG515" t="s">
        <v>206</v>
      </c>
    </row>
    <row r="516" spans="1:33" x14ac:dyDescent="0.2">
      <c r="A516">
        <v>1</v>
      </c>
      <c r="B516" t="s">
        <v>170</v>
      </c>
      <c r="C516" t="s">
        <v>122</v>
      </c>
      <c r="D516">
        <v>0</v>
      </c>
      <c r="E516">
        <v>7202193.1512029804</v>
      </c>
      <c r="F516">
        <v>1</v>
      </c>
      <c r="G516">
        <v>0</v>
      </c>
      <c r="H516">
        <v>40</v>
      </c>
      <c r="I516">
        <v>0</v>
      </c>
      <c r="J516" t="s">
        <v>145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>
        <v>-1</v>
      </c>
      <c r="AF516">
        <v>3</v>
      </c>
      <c r="AG516" t="s">
        <v>206</v>
      </c>
    </row>
    <row r="517" spans="1:33" x14ac:dyDescent="0.2">
      <c r="A517">
        <v>1</v>
      </c>
      <c r="B517" t="s">
        <v>170</v>
      </c>
      <c r="C517" t="s">
        <v>118</v>
      </c>
      <c r="D517">
        <v>0</v>
      </c>
      <c r="E517">
        <v>2868032.85419684</v>
      </c>
      <c r="F517">
        <v>1</v>
      </c>
      <c r="G517">
        <v>0</v>
      </c>
      <c r="H517">
        <v>40</v>
      </c>
      <c r="I517">
        <v>0</v>
      </c>
      <c r="J517" t="s">
        <v>146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1</v>
      </c>
      <c r="AC517" t="b">
        <v>0</v>
      </c>
      <c r="AD517" t="b">
        <v>0</v>
      </c>
      <c r="AE517">
        <v>-1</v>
      </c>
      <c r="AF517">
        <v>3</v>
      </c>
      <c r="AG517" t="s">
        <v>206</v>
      </c>
    </row>
    <row r="518" spans="1:33" x14ac:dyDescent="0.2">
      <c r="A518">
        <v>1</v>
      </c>
      <c r="B518" t="s">
        <v>170</v>
      </c>
      <c r="C518" t="s">
        <v>112</v>
      </c>
      <c r="D518">
        <v>0</v>
      </c>
      <c r="E518">
        <v>7202622.0269189198</v>
      </c>
      <c r="F518">
        <v>1</v>
      </c>
      <c r="G518">
        <v>0</v>
      </c>
      <c r="H518">
        <v>40</v>
      </c>
      <c r="I518">
        <v>0</v>
      </c>
      <c r="J518" t="s">
        <v>128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>
        <v>3</v>
      </c>
      <c r="AG518" t="s">
        <v>214</v>
      </c>
    </row>
    <row r="519" spans="1:33" x14ac:dyDescent="0.2">
      <c r="A519">
        <v>1</v>
      </c>
      <c r="B519" t="s">
        <v>170</v>
      </c>
      <c r="C519" t="s">
        <v>123</v>
      </c>
      <c r="D519">
        <v>0</v>
      </c>
      <c r="E519">
        <v>74971.770243952007</v>
      </c>
      <c r="F519">
        <v>1</v>
      </c>
      <c r="G519">
        <v>0</v>
      </c>
      <c r="H519">
        <v>40</v>
      </c>
      <c r="I519">
        <v>0</v>
      </c>
      <c r="J519" t="s">
        <v>128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>
        <v>3</v>
      </c>
      <c r="AG519" t="s">
        <v>215</v>
      </c>
    </row>
    <row r="520" spans="1:33" x14ac:dyDescent="0.2">
      <c r="A520">
        <v>1</v>
      </c>
      <c r="B520" t="s">
        <v>170</v>
      </c>
      <c r="C520" t="s">
        <v>97</v>
      </c>
      <c r="D520">
        <v>0</v>
      </c>
      <c r="E520">
        <v>1104692.9532838899</v>
      </c>
      <c r="F520">
        <v>1</v>
      </c>
      <c r="G520">
        <v>0</v>
      </c>
      <c r="H520">
        <v>40</v>
      </c>
      <c r="I520">
        <v>0</v>
      </c>
      <c r="J520" t="s">
        <v>147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1</v>
      </c>
      <c r="AD520" t="b">
        <v>0</v>
      </c>
      <c r="AE520">
        <v>-1</v>
      </c>
      <c r="AF520">
        <v>3</v>
      </c>
      <c r="AG520" t="s">
        <v>206</v>
      </c>
    </row>
    <row r="521" spans="1:33" x14ac:dyDescent="0.2">
      <c r="A521">
        <v>1</v>
      </c>
      <c r="B521" t="s">
        <v>170</v>
      </c>
      <c r="C521" t="s">
        <v>119</v>
      </c>
      <c r="D521">
        <v>0</v>
      </c>
      <c r="E521">
        <v>2105390.5938810199</v>
      </c>
      <c r="F521">
        <v>1</v>
      </c>
      <c r="G521">
        <v>0</v>
      </c>
      <c r="H521">
        <v>40</v>
      </c>
      <c r="I521">
        <v>0</v>
      </c>
      <c r="J521" t="s">
        <v>148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1</v>
      </c>
      <c r="AE521">
        <v>-1</v>
      </c>
      <c r="AF521">
        <v>3</v>
      </c>
      <c r="AG521" t="s">
        <v>206</v>
      </c>
    </row>
    <row r="522" spans="1:33" x14ac:dyDescent="0.2">
      <c r="A522">
        <v>1</v>
      </c>
      <c r="B522" t="s">
        <v>172</v>
      </c>
      <c r="C522" t="s">
        <v>105</v>
      </c>
      <c r="D522">
        <v>0</v>
      </c>
      <c r="E522">
        <v>5871978.7728369702</v>
      </c>
      <c r="F522">
        <v>0</v>
      </c>
      <c r="G522">
        <v>0</v>
      </c>
      <c r="H522">
        <v>0</v>
      </c>
      <c r="I522">
        <v>0</v>
      </c>
      <c r="J522" t="s">
        <v>216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>
        <v>3</v>
      </c>
      <c r="AG522" t="s">
        <v>206</v>
      </c>
    </row>
    <row r="523" spans="1:33" x14ac:dyDescent="0.2">
      <c r="A523">
        <v>1</v>
      </c>
      <c r="B523" t="s">
        <v>172</v>
      </c>
      <c r="C523" t="s">
        <v>113</v>
      </c>
      <c r="D523">
        <v>0</v>
      </c>
      <c r="E523">
        <v>7209634.5061899601</v>
      </c>
      <c r="F523">
        <v>0</v>
      </c>
      <c r="G523">
        <v>0</v>
      </c>
      <c r="H523">
        <v>0</v>
      </c>
      <c r="I523">
        <v>0</v>
      </c>
      <c r="J523" t="s">
        <v>126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0</v>
      </c>
      <c r="AF523">
        <v>3</v>
      </c>
      <c r="AG523" t="s">
        <v>206</v>
      </c>
    </row>
    <row r="524" spans="1:33" x14ac:dyDescent="0.2">
      <c r="A524">
        <v>1</v>
      </c>
      <c r="B524" t="s">
        <v>172</v>
      </c>
      <c r="C524" t="s">
        <v>96</v>
      </c>
      <c r="D524">
        <v>0</v>
      </c>
      <c r="E524">
        <v>7207215.2620430496</v>
      </c>
      <c r="F524">
        <v>0</v>
      </c>
      <c r="G524">
        <v>0</v>
      </c>
      <c r="H524">
        <v>0</v>
      </c>
      <c r="I524">
        <v>0</v>
      </c>
      <c r="J524" t="s">
        <v>126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1</v>
      </c>
      <c r="AF524">
        <v>3</v>
      </c>
      <c r="AG524" t="s">
        <v>206</v>
      </c>
    </row>
    <row r="525" spans="1:33" x14ac:dyDescent="0.2">
      <c r="A525">
        <v>1</v>
      </c>
      <c r="B525" t="s">
        <v>172</v>
      </c>
      <c r="C525" t="s">
        <v>104</v>
      </c>
      <c r="D525">
        <v>0</v>
      </c>
      <c r="E525">
        <v>7212115.0132429302</v>
      </c>
      <c r="F525">
        <v>0</v>
      </c>
      <c r="G525">
        <v>0</v>
      </c>
      <c r="H525">
        <v>0</v>
      </c>
      <c r="I525">
        <v>0</v>
      </c>
      <c r="J525" t="s">
        <v>126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100</v>
      </c>
      <c r="AF525">
        <v>3</v>
      </c>
      <c r="AG525" t="s">
        <v>206</v>
      </c>
    </row>
    <row r="526" spans="1:33" x14ac:dyDescent="0.2">
      <c r="A526">
        <v>1</v>
      </c>
      <c r="B526" t="s">
        <v>172</v>
      </c>
      <c r="C526" t="s">
        <v>114</v>
      </c>
      <c r="D526">
        <v>0</v>
      </c>
      <c r="E526">
        <v>7210682.94807686</v>
      </c>
      <c r="F526">
        <v>0</v>
      </c>
      <c r="G526">
        <v>0</v>
      </c>
      <c r="H526">
        <v>0</v>
      </c>
      <c r="I526">
        <v>0</v>
      </c>
      <c r="J526" t="s">
        <v>126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110</v>
      </c>
      <c r="AF526">
        <v>3</v>
      </c>
      <c r="AG526" t="s">
        <v>206</v>
      </c>
    </row>
    <row r="527" spans="1:33" x14ac:dyDescent="0.2">
      <c r="A527">
        <v>1</v>
      </c>
      <c r="B527" t="s">
        <v>172</v>
      </c>
      <c r="C527" t="s">
        <v>107</v>
      </c>
      <c r="D527">
        <v>0</v>
      </c>
      <c r="E527">
        <v>7210566.0219201799</v>
      </c>
      <c r="F527">
        <v>0</v>
      </c>
      <c r="G527">
        <v>0</v>
      </c>
      <c r="H527">
        <v>0</v>
      </c>
      <c r="I527">
        <v>0</v>
      </c>
      <c r="J527" t="s">
        <v>126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120</v>
      </c>
      <c r="AF527">
        <v>3</v>
      </c>
      <c r="AG527" t="s">
        <v>206</v>
      </c>
    </row>
    <row r="528" spans="1:33" x14ac:dyDescent="0.2">
      <c r="A528">
        <v>1</v>
      </c>
      <c r="B528" t="s">
        <v>172</v>
      </c>
      <c r="C528" t="s">
        <v>110</v>
      </c>
      <c r="D528">
        <v>0</v>
      </c>
      <c r="E528">
        <v>7208279.6811030703</v>
      </c>
      <c r="F528">
        <v>0</v>
      </c>
      <c r="G528">
        <v>0</v>
      </c>
      <c r="H528">
        <v>0</v>
      </c>
      <c r="I528">
        <v>0</v>
      </c>
      <c r="J528" t="s">
        <v>126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150</v>
      </c>
      <c r="AF528">
        <v>3</v>
      </c>
      <c r="AG528" t="s">
        <v>206</v>
      </c>
    </row>
    <row r="529" spans="1:33" x14ac:dyDescent="0.2">
      <c r="A529">
        <v>1</v>
      </c>
      <c r="B529" t="s">
        <v>172</v>
      </c>
      <c r="C529" t="s">
        <v>93</v>
      </c>
      <c r="D529">
        <v>0</v>
      </c>
      <c r="E529">
        <v>7207339.2663949598</v>
      </c>
      <c r="F529">
        <v>0</v>
      </c>
      <c r="G529">
        <v>0</v>
      </c>
      <c r="H529">
        <v>0</v>
      </c>
      <c r="I529">
        <v>0</v>
      </c>
      <c r="J529" t="s">
        <v>126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200</v>
      </c>
      <c r="AF529">
        <v>3</v>
      </c>
      <c r="AG529" t="s">
        <v>206</v>
      </c>
    </row>
    <row r="530" spans="1:33" x14ac:dyDescent="0.2">
      <c r="A530">
        <v>1</v>
      </c>
      <c r="B530" t="s">
        <v>172</v>
      </c>
      <c r="C530" t="s">
        <v>102</v>
      </c>
      <c r="D530">
        <v>0</v>
      </c>
      <c r="E530">
        <v>7208204.2290118895</v>
      </c>
      <c r="F530">
        <v>0</v>
      </c>
      <c r="G530">
        <v>0</v>
      </c>
      <c r="H530">
        <v>0</v>
      </c>
      <c r="I530">
        <v>0</v>
      </c>
      <c r="J530" t="s">
        <v>126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50</v>
      </c>
      <c r="AF530">
        <v>3</v>
      </c>
      <c r="AG530" t="s">
        <v>206</v>
      </c>
    </row>
    <row r="531" spans="1:33" x14ac:dyDescent="0.2">
      <c r="A531">
        <v>1</v>
      </c>
      <c r="B531" t="s">
        <v>172</v>
      </c>
      <c r="C531" t="s">
        <v>87</v>
      </c>
      <c r="D531">
        <v>24101</v>
      </c>
      <c r="E531">
        <v>7012602.3471269198</v>
      </c>
      <c r="F531">
        <v>0</v>
      </c>
      <c r="G531">
        <v>0</v>
      </c>
      <c r="H531">
        <v>0</v>
      </c>
      <c r="I531">
        <v>0</v>
      </c>
      <c r="J531" t="s">
        <v>126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0</v>
      </c>
      <c r="AF531">
        <v>3</v>
      </c>
      <c r="AG531" t="s">
        <v>206</v>
      </c>
    </row>
    <row r="532" spans="1:33" x14ac:dyDescent="0.2">
      <c r="A532">
        <v>1</v>
      </c>
      <c r="B532" t="s">
        <v>172</v>
      </c>
      <c r="C532" t="s">
        <v>106</v>
      </c>
      <c r="D532">
        <v>0</v>
      </c>
      <c r="E532">
        <v>7209033.1455289796</v>
      </c>
      <c r="F532">
        <v>0</v>
      </c>
      <c r="G532">
        <v>0</v>
      </c>
      <c r="H532">
        <v>0</v>
      </c>
      <c r="I532">
        <v>0</v>
      </c>
      <c r="J532" t="s">
        <v>126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80</v>
      </c>
      <c r="AF532">
        <v>3</v>
      </c>
      <c r="AG532" t="s">
        <v>206</v>
      </c>
    </row>
    <row r="533" spans="1:33" x14ac:dyDescent="0.2">
      <c r="A533">
        <v>1</v>
      </c>
      <c r="B533" t="s">
        <v>172</v>
      </c>
      <c r="C533" t="s">
        <v>109</v>
      </c>
      <c r="D533">
        <v>0</v>
      </c>
      <c r="E533">
        <v>7208344.9253069703</v>
      </c>
      <c r="F533">
        <v>0</v>
      </c>
      <c r="G533">
        <v>0</v>
      </c>
      <c r="H533">
        <v>0</v>
      </c>
      <c r="I533">
        <v>0</v>
      </c>
      <c r="J533" t="s">
        <v>126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90</v>
      </c>
      <c r="AF533">
        <v>3</v>
      </c>
      <c r="AG533" t="s">
        <v>206</v>
      </c>
    </row>
    <row r="534" spans="1:33" x14ac:dyDescent="0.2">
      <c r="A534">
        <v>1</v>
      </c>
      <c r="B534" t="s">
        <v>172</v>
      </c>
      <c r="C534" t="s">
        <v>116</v>
      </c>
      <c r="D534">
        <v>24101</v>
      </c>
      <c r="E534">
        <v>6264479.38151797</v>
      </c>
      <c r="F534">
        <v>0</v>
      </c>
      <c r="G534">
        <v>0</v>
      </c>
      <c r="H534">
        <v>0</v>
      </c>
      <c r="I534">
        <v>0</v>
      </c>
      <c r="J534" t="s">
        <v>207</v>
      </c>
      <c r="K534" t="b">
        <v>0</v>
      </c>
      <c r="L534" t="b">
        <v>1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>
        <v>3</v>
      </c>
      <c r="AG534" t="s">
        <v>206</v>
      </c>
    </row>
    <row r="535" spans="1:33" x14ac:dyDescent="0.2">
      <c r="A535">
        <v>1</v>
      </c>
      <c r="B535" t="s">
        <v>172</v>
      </c>
      <c r="C535" t="s">
        <v>89</v>
      </c>
      <c r="D535">
        <v>24101</v>
      </c>
      <c r="E535">
        <v>6195216.0229678201</v>
      </c>
      <c r="F535">
        <v>0</v>
      </c>
      <c r="G535">
        <v>0</v>
      </c>
      <c r="H535">
        <v>0</v>
      </c>
      <c r="I535">
        <v>0</v>
      </c>
      <c r="J535" t="s">
        <v>208</v>
      </c>
      <c r="K535" t="b">
        <v>0</v>
      </c>
      <c r="L535" t="b">
        <v>0</v>
      </c>
      <c r="M535" t="b">
        <v>1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>
        <v>3</v>
      </c>
      <c r="AG535" t="s">
        <v>206</v>
      </c>
    </row>
    <row r="536" spans="1:33" x14ac:dyDescent="0.2">
      <c r="A536">
        <v>1</v>
      </c>
      <c r="B536" t="s">
        <v>172</v>
      </c>
      <c r="C536" t="s">
        <v>91</v>
      </c>
      <c r="D536">
        <v>21635</v>
      </c>
      <c r="E536">
        <v>6238519.2051788298</v>
      </c>
      <c r="F536">
        <v>0</v>
      </c>
      <c r="G536">
        <v>0</v>
      </c>
      <c r="H536">
        <v>0</v>
      </c>
      <c r="I536">
        <v>0</v>
      </c>
      <c r="J536" t="s">
        <v>209</v>
      </c>
      <c r="K536" t="b">
        <v>0</v>
      </c>
      <c r="L536" t="b">
        <v>0</v>
      </c>
      <c r="M536" t="b">
        <v>0</v>
      </c>
      <c r="N536" t="b">
        <v>1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>
        <v>3</v>
      </c>
      <c r="AG536" t="s">
        <v>206</v>
      </c>
    </row>
    <row r="537" spans="1:33" x14ac:dyDescent="0.2">
      <c r="A537">
        <v>1</v>
      </c>
      <c r="B537" t="s">
        <v>172</v>
      </c>
      <c r="C537" t="s">
        <v>95</v>
      </c>
      <c r="D537">
        <v>0</v>
      </c>
      <c r="E537">
        <v>5361298.6417729398</v>
      </c>
      <c r="F537">
        <v>0</v>
      </c>
      <c r="G537">
        <v>0</v>
      </c>
      <c r="H537">
        <v>0</v>
      </c>
      <c r="I537">
        <v>0</v>
      </c>
      <c r="J537" t="s">
        <v>133</v>
      </c>
      <c r="K537" t="b">
        <v>0</v>
      </c>
      <c r="L537" t="b">
        <v>0</v>
      </c>
      <c r="M537" t="b">
        <v>0</v>
      </c>
      <c r="N537" t="b">
        <v>0</v>
      </c>
      <c r="O537" t="b">
        <v>1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>
        <v>3</v>
      </c>
      <c r="AG537" t="s">
        <v>206</v>
      </c>
    </row>
    <row r="538" spans="1:33" x14ac:dyDescent="0.2">
      <c r="A538">
        <v>1</v>
      </c>
      <c r="B538" t="s">
        <v>172</v>
      </c>
      <c r="C538" t="s">
        <v>103</v>
      </c>
      <c r="D538">
        <v>24101</v>
      </c>
      <c r="E538">
        <v>6571444.3033260703</v>
      </c>
      <c r="F538">
        <v>0</v>
      </c>
      <c r="G538">
        <v>0</v>
      </c>
      <c r="H538">
        <v>0</v>
      </c>
      <c r="I538">
        <v>0</v>
      </c>
      <c r="J538" t="s">
        <v>210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>
        <v>3</v>
      </c>
      <c r="AG538" t="s">
        <v>206</v>
      </c>
    </row>
    <row r="539" spans="1:33" x14ac:dyDescent="0.2">
      <c r="A539">
        <v>1</v>
      </c>
      <c r="B539" t="s">
        <v>172</v>
      </c>
      <c r="C539" t="s">
        <v>88</v>
      </c>
      <c r="D539">
        <v>0</v>
      </c>
      <c r="E539">
        <v>7204347.7732480904</v>
      </c>
      <c r="F539">
        <v>0</v>
      </c>
      <c r="G539">
        <v>0</v>
      </c>
      <c r="H539">
        <v>0</v>
      </c>
      <c r="I539">
        <v>0</v>
      </c>
      <c r="J539" t="s">
        <v>127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>
        <v>1</v>
      </c>
      <c r="AG539" t="s">
        <v>206</v>
      </c>
    </row>
    <row r="540" spans="1:33" x14ac:dyDescent="0.2">
      <c r="A540">
        <v>1</v>
      </c>
      <c r="B540" t="s">
        <v>172</v>
      </c>
      <c r="C540" t="s">
        <v>98</v>
      </c>
      <c r="D540">
        <v>0</v>
      </c>
      <c r="E540">
        <v>7206282.1570078302</v>
      </c>
      <c r="F540">
        <v>0</v>
      </c>
      <c r="G540">
        <v>0</v>
      </c>
      <c r="H540">
        <v>0</v>
      </c>
      <c r="I540">
        <v>0</v>
      </c>
      <c r="J540" t="s">
        <v>127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>
        <v>18</v>
      </c>
      <c r="AG540" t="s">
        <v>206</v>
      </c>
    </row>
    <row r="541" spans="1:33" x14ac:dyDescent="0.2">
      <c r="A541">
        <v>1</v>
      </c>
      <c r="B541" t="s">
        <v>172</v>
      </c>
      <c r="C541" t="s">
        <v>90</v>
      </c>
      <c r="D541">
        <v>0</v>
      </c>
      <c r="E541">
        <v>7205962.1881369902</v>
      </c>
      <c r="F541">
        <v>0</v>
      </c>
      <c r="G541">
        <v>0</v>
      </c>
      <c r="H541">
        <v>0</v>
      </c>
      <c r="I541">
        <v>0</v>
      </c>
      <c r="J541" t="s">
        <v>127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>
        <v>2</v>
      </c>
      <c r="AG541" t="s">
        <v>206</v>
      </c>
    </row>
    <row r="542" spans="1:33" x14ac:dyDescent="0.2">
      <c r="A542">
        <v>1</v>
      </c>
      <c r="B542" t="s">
        <v>172</v>
      </c>
      <c r="C542" t="s">
        <v>94</v>
      </c>
      <c r="D542">
        <v>0</v>
      </c>
      <c r="E542">
        <v>7206642.0741691198</v>
      </c>
      <c r="F542">
        <v>0</v>
      </c>
      <c r="G542">
        <v>0</v>
      </c>
      <c r="H542">
        <v>0</v>
      </c>
      <c r="I542">
        <v>0</v>
      </c>
      <c r="J542" t="s">
        <v>127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>
        <v>3</v>
      </c>
      <c r="AG542" t="s">
        <v>206</v>
      </c>
    </row>
    <row r="543" spans="1:33" x14ac:dyDescent="0.2">
      <c r="A543">
        <v>1</v>
      </c>
      <c r="B543" t="s">
        <v>172</v>
      </c>
      <c r="C543" t="s">
        <v>115</v>
      </c>
      <c r="D543">
        <v>0</v>
      </c>
      <c r="E543">
        <v>7205961.97572699</v>
      </c>
      <c r="F543">
        <v>0</v>
      </c>
      <c r="G543">
        <v>0</v>
      </c>
      <c r="H543">
        <v>0</v>
      </c>
      <c r="I543">
        <v>0</v>
      </c>
      <c r="J543" t="s">
        <v>127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>
        <v>4</v>
      </c>
      <c r="AG543" t="s">
        <v>206</v>
      </c>
    </row>
    <row r="544" spans="1:33" x14ac:dyDescent="0.2">
      <c r="A544">
        <v>1</v>
      </c>
      <c r="B544" t="s">
        <v>172</v>
      </c>
      <c r="C544" t="s">
        <v>101</v>
      </c>
      <c r="D544">
        <v>0</v>
      </c>
      <c r="E544">
        <v>7205227.6139659798</v>
      </c>
      <c r="F544">
        <v>0</v>
      </c>
      <c r="G544">
        <v>0</v>
      </c>
      <c r="H544">
        <v>0</v>
      </c>
      <c r="I544">
        <v>0</v>
      </c>
      <c r="J544" t="s">
        <v>127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>
        <v>5</v>
      </c>
      <c r="AG544" t="s">
        <v>206</v>
      </c>
    </row>
    <row r="545" spans="1:33" x14ac:dyDescent="0.2">
      <c r="A545">
        <v>1</v>
      </c>
      <c r="B545" t="s">
        <v>172</v>
      </c>
      <c r="C545" t="s">
        <v>100</v>
      </c>
      <c r="D545">
        <v>0</v>
      </c>
      <c r="E545">
        <v>6391209.1022778703</v>
      </c>
      <c r="F545">
        <v>0</v>
      </c>
      <c r="G545">
        <v>0</v>
      </c>
      <c r="H545">
        <v>0</v>
      </c>
      <c r="I545">
        <v>0</v>
      </c>
      <c r="J545" t="s">
        <v>127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>
        <v>6</v>
      </c>
      <c r="AG545" t="s">
        <v>206</v>
      </c>
    </row>
    <row r="546" spans="1:33" x14ac:dyDescent="0.2">
      <c r="A546">
        <v>1</v>
      </c>
      <c r="B546" t="s">
        <v>172</v>
      </c>
      <c r="C546" t="s">
        <v>124</v>
      </c>
      <c r="D546">
        <v>0</v>
      </c>
      <c r="E546">
        <v>7205720.8096960001</v>
      </c>
      <c r="F546">
        <v>0</v>
      </c>
      <c r="G546">
        <v>0</v>
      </c>
      <c r="H546">
        <v>0</v>
      </c>
      <c r="I546">
        <v>0</v>
      </c>
      <c r="J546" t="s">
        <v>135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1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>
        <v>3</v>
      </c>
      <c r="AG546" t="s">
        <v>206</v>
      </c>
    </row>
    <row r="547" spans="1:33" x14ac:dyDescent="0.2">
      <c r="A547">
        <v>1</v>
      </c>
      <c r="B547" t="s">
        <v>172</v>
      </c>
      <c r="C547" t="s">
        <v>117</v>
      </c>
      <c r="D547">
        <v>0</v>
      </c>
      <c r="E547">
        <v>7206727.2791780997</v>
      </c>
      <c r="F547">
        <v>0</v>
      </c>
      <c r="G547">
        <v>0</v>
      </c>
      <c r="H547">
        <v>0</v>
      </c>
      <c r="I547">
        <v>0</v>
      </c>
      <c r="J547" t="s">
        <v>136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>
        <v>3</v>
      </c>
      <c r="AG547" t="s">
        <v>206</v>
      </c>
    </row>
    <row r="548" spans="1:33" x14ac:dyDescent="0.2">
      <c r="A548">
        <v>1</v>
      </c>
      <c r="B548" t="s">
        <v>172</v>
      </c>
      <c r="C548" t="s">
        <v>99</v>
      </c>
      <c r="D548">
        <v>0</v>
      </c>
      <c r="E548">
        <v>7205943.6949698702</v>
      </c>
      <c r="F548">
        <v>0</v>
      </c>
      <c r="G548">
        <v>0</v>
      </c>
      <c r="H548">
        <v>0</v>
      </c>
      <c r="I548">
        <v>0</v>
      </c>
      <c r="J548" t="s">
        <v>211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>
        <v>3</v>
      </c>
      <c r="AG548" t="s">
        <v>206</v>
      </c>
    </row>
    <row r="549" spans="1:33" x14ac:dyDescent="0.2">
      <c r="A549">
        <v>1</v>
      </c>
      <c r="B549" t="s">
        <v>172</v>
      </c>
      <c r="C549" t="s">
        <v>92</v>
      </c>
      <c r="D549">
        <v>0</v>
      </c>
      <c r="E549">
        <v>7205865.1104159597</v>
      </c>
      <c r="F549">
        <v>0</v>
      </c>
      <c r="G549">
        <v>0</v>
      </c>
      <c r="H549">
        <v>0</v>
      </c>
      <c r="I549">
        <v>0</v>
      </c>
      <c r="J549" t="s">
        <v>138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>
        <v>3</v>
      </c>
      <c r="AG549" t="s">
        <v>206</v>
      </c>
    </row>
    <row r="550" spans="1:33" x14ac:dyDescent="0.2">
      <c r="A550">
        <v>1</v>
      </c>
      <c r="B550" t="s">
        <v>172</v>
      </c>
      <c r="C550" t="s">
        <v>86</v>
      </c>
      <c r="D550">
        <v>24101</v>
      </c>
      <c r="E550">
        <v>7386359.1070219399</v>
      </c>
      <c r="F550">
        <v>0</v>
      </c>
      <c r="G550">
        <v>0</v>
      </c>
      <c r="H550">
        <v>0</v>
      </c>
      <c r="I550">
        <v>0</v>
      </c>
      <c r="J550" t="s">
        <v>139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>
        <v>3</v>
      </c>
      <c r="AG550" t="s">
        <v>206</v>
      </c>
    </row>
    <row r="551" spans="1:33" x14ac:dyDescent="0.2">
      <c r="A551">
        <v>1</v>
      </c>
      <c r="B551" t="s">
        <v>172</v>
      </c>
      <c r="C551" t="s">
        <v>121</v>
      </c>
      <c r="D551">
        <v>24967</v>
      </c>
      <c r="E551">
        <v>7550145.0759761501</v>
      </c>
      <c r="F551">
        <v>0</v>
      </c>
      <c r="G551">
        <v>0</v>
      </c>
      <c r="H551">
        <v>0</v>
      </c>
      <c r="I551">
        <v>0</v>
      </c>
      <c r="J551" t="s">
        <v>140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1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>
        <v>3</v>
      </c>
      <c r="AG551" t="s">
        <v>206</v>
      </c>
    </row>
    <row r="552" spans="1:33" x14ac:dyDescent="0.2">
      <c r="A552">
        <v>1</v>
      </c>
      <c r="B552" t="s">
        <v>172</v>
      </c>
      <c r="C552" t="s">
        <v>120</v>
      </c>
      <c r="D552">
        <v>24101</v>
      </c>
      <c r="E552">
        <v>7007941.7046839297</v>
      </c>
      <c r="F552">
        <v>0</v>
      </c>
      <c r="G552">
        <v>0</v>
      </c>
      <c r="H552">
        <v>0</v>
      </c>
      <c r="I552">
        <v>0</v>
      </c>
      <c r="J552" t="s">
        <v>212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1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>
        <v>3</v>
      </c>
      <c r="AG552" t="s">
        <v>206</v>
      </c>
    </row>
    <row r="553" spans="1:33" x14ac:dyDescent="0.2">
      <c r="A553">
        <v>1</v>
      </c>
      <c r="B553" t="s">
        <v>172</v>
      </c>
      <c r="C553" t="s">
        <v>125</v>
      </c>
      <c r="D553">
        <v>620</v>
      </c>
      <c r="E553">
        <v>1888578.46238883</v>
      </c>
      <c r="F553">
        <v>0</v>
      </c>
      <c r="G553">
        <v>0</v>
      </c>
      <c r="H553">
        <v>0</v>
      </c>
      <c r="I553">
        <v>0</v>
      </c>
      <c r="J553" t="s">
        <v>142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1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>
        <v>3</v>
      </c>
      <c r="AG553" t="s">
        <v>206</v>
      </c>
    </row>
    <row r="554" spans="1:33" x14ac:dyDescent="0.2">
      <c r="A554">
        <v>1</v>
      </c>
      <c r="B554" t="s">
        <v>172</v>
      </c>
      <c r="C554" t="s">
        <v>108</v>
      </c>
      <c r="D554">
        <v>24101</v>
      </c>
      <c r="E554">
        <v>1302444.561854</v>
      </c>
      <c r="F554">
        <v>0</v>
      </c>
      <c r="G554">
        <v>0</v>
      </c>
      <c r="H554">
        <v>0</v>
      </c>
      <c r="I554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1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>
        <v>3</v>
      </c>
      <c r="AG554" t="s">
        <v>206</v>
      </c>
    </row>
    <row r="555" spans="1:33" x14ac:dyDescent="0.2">
      <c r="A555">
        <v>1</v>
      </c>
      <c r="B555" t="s">
        <v>172</v>
      </c>
      <c r="C555" t="s">
        <v>111</v>
      </c>
      <c r="D555">
        <v>24101</v>
      </c>
      <c r="E555">
        <v>7470544.4438878903</v>
      </c>
      <c r="F555">
        <v>0</v>
      </c>
      <c r="G555">
        <v>0</v>
      </c>
      <c r="H555">
        <v>0</v>
      </c>
      <c r="I555">
        <v>0</v>
      </c>
      <c r="J555" t="s">
        <v>213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1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>
        <v>3</v>
      </c>
      <c r="AG555" t="s">
        <v>206</v>
      </c>
    </row>
    <row r="556" spans="1:33" x14ac:dyDescent="0.2">
      <c r="A556">
        <v>1</v>
      </c>
      <c r="B556" t="s">
        <v>172</v>
      </c>
      <c r="C556" t="s">
        <v>122</v>
      </c>
      <c r="D556">
        <v>0</v>
      </c>
      <c r="E556">
        <v>7204850.2616030099</v>
      </c>
      <c r="F556">
        <v>0</v>
      </c>
      <c r="G556">
        <v>0</v>
      </c>
      <c r="H556">
        <v>0</v>
      </c>
      <c r="I556">
        <v>0</v>
      </c>
      <c r="J556" t="s">
        <v>145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>
        <v>-1</v>
      </c>
      <c r="AF556">
        <v>3</v>
      </c>
      <c r="AG556" t="s">
        <v>206</v>
      </c>
    </row>
    <row r="557" spans="1:33" x14ac:dyDescent="0.2">
      <c r="A557">
        <v>1</v>
      </c>
      <c r="B557" t="s">
        <v>172</v>
      </c>
      <c r="C557" t="s">
        <v>118</v>
      </c>
      <c r="D557">
        <v>22569</v>
      </c>
      <c r="E557">
        <v>5320362.3434877899</v>
      </c>
      <c r="F557">
        <v>0</v>
      </c>
      <c r="G557">
        <v>0</v>
      </c>
      <c r="H557">
        <v>0</v>
      </c>
      <c r="I557">
        <v>0</v>
      </c>
      <c r="J557" t="s">
        <v>146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 t="b">
        <v>0</v>
      </c>
      <c r="AD557" t="b">
        <v>0</v>
      </c>
      <c r="AE557">
        <v>-1</v>
      </c>
      <c r="AF557">
        <v>3</v>
      </c>
      <c r="AG557" t="s">
        <v>206</v>
      </c>
    </row>
    <row r="558" spans="1:33" x14ac:dyDescent="0.2">
      <c r="A558">
        <v>1</v>
      </c>
      <c r="B558" t="s">
        <v>172</v>
      </c>
      <c r="C558" t="s">
        <v>112</v>
      </c>
      <c r="D558">
        <v>0</v>
      </c>
      <c r="E558">
        <v>7203041.9962869398</v>
      </c>
      <c r="F558">
        <v>0</v>
      </c>
      <c r="G558">
        <v>0</v>
      </c>
      <c r="H558">
        <v>0</v>
      </c>
      <c r="I558">
        <v>0</v>
      </c>
      <c r="J558" t="s">
        <v>128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>
        <v>3</v>
      </c>
      <c r="AG558" t="s">
        <v>214</v>
      </c>
    </row>
    <row r="559" spans="1:33" x14ac:dyDescent="0.2">
      <c r="A559">
        <v>1</v>
      </c>
      <c r="B559" t="s">
        <v>172</v>
      </c>
      <c r="C559" t="s">
        <v>123</v>
      </c>
      <c r="D559">
        <v>0</v>
      </c>
      <c r="E559">
        <v>64310.850122943499</v>
      </c>
      <c r="F559">
        <v>0</v>
      </c>
      <c r="G559">
        <v>0</v>
      </c>
      <c r="H559">
        <v>0</v>
      </c>
      <c r="I559">
        <v>0</v>
      </c>
      <c r="J559" t="s">
        <v>128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>
        <v>3</v>
      </c>
      <c r="AG559" t="s">
        <v>215</v>
      </c>
    </row>
    <row r="560" spans="1:33" x14ac:dyDescent="0.2">
      <c r="A560">
        <v>1</v>
      </c>
      <c r="B560" t="s">
        <v>172</v>
      </c>
      <c r="C560" t="s">
        <v>97</v>
      </c>
      <c r="D560">
        <v>26312</v>
      </c>
      <c r="E560">
        <v>5347538.6396220401</v>
      </c>
      <c r="F560">
        <v>0</v>
      </c>
      <c r="G560">
        <v>0</v>
      </c>
      <c r="H560">
        <v>0</v>
      </c>
      <c r="I560">
        <v>0</v>
      </c>
      <c r="J560" t="s">
        <v>147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1</v>
      </c>
      <c r="AD560" t="b">
        <v>0</v>
      </c>
      <c r="AE560">
        <v>-1</v>
      </c>
      <c r="AF560">
        <v>3</v>
      </c>
      <c r="AG560" t="s">
        <v>206</v>
      </c>
    </row>
    <row r="561" spans="1:33" x14ac:dyDescent="0.2">
      <c r="A561">
        <v>1</v>
      </c>
      <c r="B561" t="s">
        <v>172</v>
      </c>
      <c r="C561" t="s">
        <v>119</v>
      </c>
      <c r="D561">
        <v>0</v>
      </c>
      <c r="E561">
        <v>7204391.5887358598</v>
      </c>
      <c r="F561">
        <v>0</v>
      </c>
      <c r="G561">
        <v>0</v>
      </c>
      <c r="H561">
        <v>0</v>
      </c>
      <c r="I561">
        <v>0</v>
      </c>
      <c r="J561" t="s">
        <v>148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1</v>
      </c>
      <c r="AE561">
        <v>-1</v>
      </c>
      <c r="AF561">
        <v>3</v>
      </c>
      <c r="AG561" t="s">
        <v>206</v>
      </c>
    </row>
    <row r="562" spans="1:33" x14ac:dyDescent="0.2">
      <c r="A562">
        <v>1</v>
      </c>
      <c r="B562" t="s">
        <v>173</v>
      </c>
      <c r="C562" t="s">
        <v>105</v>
      </c>
      <c r="D562">
        <v>0</v>
      </c>
      <c r="E562">
        <v>7240933.1738587897</v>
      </c>
      <c r="F562">
        <v>0</v>
      </c>
      <c r="G562">
        <v>0</v>
      </c>
      <c r="H562">
        <v>5</v>
      </c>
      <c r="I562">
        <v>0</v>
      </c>
      <c r="J562" t="s">
        <v>216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>
        <v>3</v>
      </c>
      <c r="AG562" t="s">
        <v>206</v>
      </c>
    </row>
    <row r="563" spans="1:33" x14ac:dyDescent="0.2">
      <c r="A563">
        <v>1</v>
      </c>
      <c r="B563" t="s">
        <v>173</v>
      </c>
      <c r="C563" t="s">
        <v>113</v>
      </c>
      <c r="D563">
        <v>0</v>
      </c>
      <c r="E563">
        <v>7235146.5191328898</v>
      </c>
      <c r="F563">
        <v>0</v>
      </c>
      <c r="G563">
        <v>0</v>
      </c>
      <c r="H563">
        <v>5</v>
      </c>
      <c r="I563">
        <v>0</v>
      </c>
      <c r="J563" t="s">
        <v>126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0</v>
      </c>
      <c r="AF563">
        <v>3</v>
      </c>
      <c r="AG563" t="s">
        <v>206</v>
      </c>
    </row>
    <row r="564" spans="1:33" x14ac:dyDescent="0.2">
      <c r="A564">
        <v>1</v>
      </c>
      <c r="B564" t="s">
        <v>173</v>
      </c>
      <c r="C564" t="s">
        <v>96</v>
      </c>
      <c r="D564">
        <v>0</v>
      </c>
      <c r="E564">
        <v>7230591.4158308804</v>
      </c>
      <c r="F564">
        <v>0</v>
      </c>
      <c r="G564">
        <v>0</v>
      </c>
      <c r="H564">
        <v>5</v>
      </c>
      <c r="I564">
        <v>0</v>
      </c>
      <c r="J564" t="s">
        <v>126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1</v>
      </c>
      <c r="AF564">
        <v>3</v>
      </c>
      <c r="AG564" t="s">
        <v>206</v>
      </c>
    </row>
    <row r="565" spans="1:33" x14ac:dyDescent="0.2">
      <c r="A565">
        <v>1</v>
      </c>
      <c r="B565" t="s">
        <v>173</v>
      </c>
      <c r="C565" t="s">
        <v>104</v>
      </c>
      <c r="D565">
        <v>0</v>
      </c>
      <c r="E565">
        <v>7245628.4993530698</v>
      </c>
      <c r="F565">
        <v>0</v>
      </c>
      <c r="G565">
        <v>0</v>
      </c>
      <c r="H565">
        <v>5</v>
      </c>
      <c r="I565">
        <v>0</v>
      </c>
      <c r="J565" t="s">
        <v>126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100</v>
      </c>
      <c r="AF565">
        <v>3</v>
      </c>
      <c r="AG565" t="s">
        <v>206</v>
      </c>
    </row>
    <row r="566" spans="1:33" x14ac:dyDescent="0.2">
      <c r="A566">
        <v>1</v>
      </c>
      <c r="B566" t="s">
        <v>173</v>
      </c>
      <c r="C566" t="s">
        <v>114</v>
      </c>
      <c r="D566">
        <v>0</v>
      </c>
      <c r="E566">
        <v>7244122.7610718897</v>
      </c>
      <c r="F566">
        <v>0</v>
      </c>
      <c r="G566">
        <v>0</v>
      </c>
      <c r="H566">
        <v>5</v>
      </c>
      <c r="I566">
        <v>0</v>
      </c>
      <c r="J566" t="s">
        <v>126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110</v>
      </c>
      <c r="AF566">
        <v>3</v>
      </c>
      <c r="AG566" t="s">
        <v>206</v>
      </c>
    </row>
    <row r="567" spans="1:33" x14ac:dyDescent="0.2">
      <c r="A567">
        <v>1</v>
      </c>
      <c r="B567" t="s">
        <v>173</v>
      </c>
      <c r="C567" t="s">
        <v>107</v>
      </c>
      <c r="D567">
        <v>0</v>
      </c>
      <c r="E567">
        <v>7253743.1868810598</v>
      </c>
      <c r="F567">
        <v>0</v>
      </c>
      <c r="G567">
        <v>0</v>
      </c>
      <c r="H567">
        <v>5</v>
      </c>
      <c r="I567">
        <v>0</v>
      </c>
      <c r="J567" t="s">
        <v>126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120</v>
      </c>
      <c r="AF567">
        <v>3</v>
      </c>
      <c r="AG567" t="s">
        <v>206</v>
      </c>
    </row>
    <row r="568" spans="1:33" x14ac:dyDescent="0.2">
      <c r="A568">
        <v>1</v>
      </c>
      <c r="B568" t="s">
        <v>173</v>
      </c>
      <c r="C568" t="s">
        <v>110</v>
      </c>
      <c r="D568">
        <v>0</v>
      </c>
      <c r="E568">
        <v>7227555.4257759303</v>
      </c>
      <c r="F568">
        <v>0</v>
      </c>
      <c r="G568">
        <v>0</v>
      </c>
      <c r="H568">
        <v>5</v>
      </c>
      <c r="I568">
        <v>0</v>
      </c>
      <c r="J568" t="s">
        <v>126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150</v>
      </c>
      <c r="AF568">
        <v>3</v>
      </c>
      <c r="AG568" t="s">
        <v>206</v>
      </c>
    </row>
    <row r="569" spans="1:33" x14ac:dyDescent="0.2">
      <c r="A569">
        <v>1</v>
      </c>
      <c r="B569" t="s">
        <v>173</v>
      </c>
      <c r="C569" t="s">
        <v>93</v>
      </c>
      <c r="D569">
        <v>0</v>
      </c>
      <c r="E569">
        <v>7227985.9458550299</v>
      </c>
      <c r="F569">
        <v>0</v>
      </c>
      <c r="G569">
        <v>0</v>
      </c>
      <c r="H569">
        <v>5</v>
      </c>
      <c r="I569">
        <v>0</v>
      </c>
      <c r="J569" t="s">
        <v>126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200</v>
      </c>
      <c r="AF569">
        <v>3</v>
      </c>
      <c r="AG569" t="s">
        <v>206</v>
      </c>
    </row>
    <row r="570" spans="1:33" x14ac:dyDescent="0.2">
      <c r="A570">
        <v>1</v>
      </c>
      <c r="B570" t="s">
        <v>173</v>
      </c>
      <c r="C570" t="s">
        <v>102</v>
      </c>
      <c r="D570">
        <v>0</v>
      </c>
      <c r="E570">
        <v>7242837.9749818696</v>
      </c>
      <c r="F570">
        <v>0</v>
      </c>
      <c r="G570">
        <v>0</v>
      </c>
      <c r="H570">
        <v>5</v>
      </c>
      <c r="I570">
        <v>0</v>
      </c>
      <c r="J570" t="s">
        <v>126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50</v>
      </c>
      <c r="AF570">
        <v>3</v>
      </c>
      <c r="AG570" t="s">
        <v>206</v>
      </c>
    </row>
    <row r="571" spans="1:33" x14ac:dyDescent="0.2">
      <c r="A571">
        <v>1</v>
      </c>
      <c r="B571" t="s">
        <v>173</v>
      </c>
      <c r="C571" t="s">
        <v>87</v>
      </c>
      <c r="D571">
        <v>0</v>
      </c>
      <c r="E571">
        <v>7219739.4292349899</v>
      </c>
      <c r="F571">
        <v>0</v>
      </c>
      <c r="G571">
        <v>0</v>
      </c>
      <c r="H571">
        <v>5</v>
      </c>
      <c r="I571">
        <v>0</v>
      </c>
      <c r="J571" t="s">
        <v>126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0</v>
      </c>
      <c r="AF571">
        <v>3</v>
      </c>
      <c r="AG571" t="s">
        <v>206</v>
      </c>
    </row>
    <row r="572" spans="1:33" x14ac:dyDescent="0.2">
      <c r="A572">
        <v>1</v>
      </c>
      <c r="B572" t="s">
        <v>173</v>
      </c>
      <c r="C572" t="s">
        <v>106</v>
      </c>
      <c r="D572">
        <v>0</v>
      </c>
      <c r="E572">
        <v>7235604.6604930796</v>
      </c>
      <c r="F572">
        <v>0</v>
      </c>
      <c r="G572">
        <v>0</v>
      </c>
      <c r="H572">
        <v>5</v>
      </c>
      <c r="I572">
        <v>0</v>
      </c>
      <c r="J572" t="s">
        <v>126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80</v>
      </c>
      <c r="AF572">
        <v>3</v>
      </c>
      <c r="AG572" t="s">
        <v>206</v>
      </c>
    </row>
    <row r="573" spans="1:33" x14ac:dyDescent="0.2">
      <c r="A573">
        <v>1</v>
      </c>
      <c r="B573" t="s">
        <v>173</v>
      </c>
      <c r="C573" t="s">
        <v>109</v>
      </c>
      <c r="D573">
        <v>0</v>
      </c>
      <c r="E573">
        <v>7246312.08228203</v>
      </c>
      <c r="F573">
        <v>0</v>
      </c>
      <c r="G573">
        <v>0</v>
      </c>
      <c r="H573">
        <v>5</v>
      </c>
      <c r="I573">
        <v>0</v>
      </c>
      <c r="J573" t="s">
        <v>126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90</v>
      </c>
      <c r="AF573">
        <v>3</v>
      </c>
      <c r="AG573" t="s">
        <v>206</v>
      </c>
    </row>
    <row r="574" spans="1:33" x14ac:dyDescent="0.2">
      <c r="A574">
        <v>1</v>
      </c>
      <c r="B574" t="s">
        <v>173</v>
      </c>
      <c r="C574" t="s">
        <v>116</v>
      </c>
      <c r="D574">
        <v>0</v>
      </c>
      <c r="E574">
        <v>7214082.0162279997</v>
      </c>
      <c r="F574">
        <v>0</v>
      </c>
      <c r="G574">
        <v>0</v>
      </c>
      <c r="H574">
        <v>5</v>
      </c>
      <c r="I574">
        <v>0</v>
      </c>
      <c r="J574" t="s">
        <v>207</v>
      </c>
      <c r="K574" t="b">
        <v>0</v>
      </c>
      <c r="L574" t="b">
        <v>1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>
        <v>3</v>
      </c>
      <c r="AG574" t="s">
        <v>206</v>
      </c>
    </row>
    <row r="575" spans="1:33" x14ac:dyDescent="0.2">
      <c r="A575">
        <v>1</v>
      </c>
      <c r="B575" t="s">
        <v>173</v>
      </c>
      <c r="C575" t="s">
        <v>89</v>
      </c>
      <c r="D575">
        <v>0</v>
      </c>
      <c r="E575">
        <v>7213887.0227041095</v>
      </c>
      <c r="F575">
        <v>0</v>
      </c>
      <c r="G575">
        <v>0</v>
      </c>
      <c r="H575">
        <v>5</v>
      </c>
      <c r="I575">
        <v>0</v>
      </c>
      <c r="J575" t="s">
        <v>208</v>
      </c>
      <c r="K575" t="b">
        <v>0</v>
      </c>
      <c r="L575" t="b">
        <v>0</v>
      </c>
      <c r="M575" t="b">
        <v>1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>
        <v>3</v>
      </c>
      <c r="AG575" t="s">
        <v>206</v>
      </c>
    </row>
    <row r="576" spans="1:33" x14ac:dyDescent="0.2">
      <c r="A576">
        <v>1</v>
      </c>
      <c r="B576" t="s">
        <v>173</v>
      </c>
      <c r="C576" t="s">
        <v>91</v>
      </c>
      <c r="D576">
        <v>0</v>
      </c>
      <c r="E576">
        <v>7214666.7923990097</v>
      </c>
      <c r="F576">
        <v>0</v>
      </c>
      <c r="G576">
        <v>0</v>
      </c>
      <c r="H576">
        <v>5</v>
      </c>
      <c r="I576">
        <v>0</v>
      </c>
      <c r="J576" t="s">
        <v>209</v>
      </c>
      <c r="K576" t="b">
        <v>0</v>
      </c>
      <c r="L576" t="b">
        <v>0</v>
      </c>
      <c r="M576" t="b">
        <v>0</v>
      </c>
      <c r="N576" t="b">
        <v>1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>
        <v>3</v>
      </c>
      <c r="AG576" t="s">
        <v>206</v>
      </c>
    </row>
    <row r="577" spans="1:33" x14ac:dyDescent="0.2">
      <c r="A577">
        <v>1</v>
      </c>
      <c r="B577" t="s">
        <v>173</v>
      </c>
      <c r="C577" t="s">
        <v>95</v>
      </c>
      <c r="D577">
        <v>0</v>
      </c>
      <c r="E577">
        <v>7212792.7311931197</v>
      </c>
      <c r="F577">
        <v>0</v>
      </c>
      <c r="G577">
        <v>0</v>
      </c>
      <c r="H577">
        <v>5</v>
      </c>
      <c r="I577">
        <v>0</v>
      </c>
      <c r="J577" t="s">
        <v>133</v>
      </c>
      <c r="K577" t="b">
        <v>0</v>
      </c>
      <c r="L577" t="b">
        <v>0</v>
      </c>
      <c r="M577" t="b">
        <v>0</v>
      </c>
      <c r="N577" t="b">
        <v>0</v>
      </c>
      <c r="O577" t="b">
        <v>1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>
        <v>3</v>
      </c>
      <c r="AG577" t="s">
        <v>206</v>
      </c>
    </row>
    <row r="578" spans="1:33" x14ac:dyDescent="0.2">
      <c r="A578">
        <v>1</v>
      </c>
      <c r="B578" t="s">
        <v>173</v>
      </c>
      <c r="C578" t="s">
        <v>103</v>
      </c>
      <c r="D578">
        <v>0</v>
      </c>
      <c r="E578">
        <v>7219417.268991</v>
      </c>
      <c r="F578">
        <v>0</v>
      </c>
      <c r="G578">
        <v>0</v>
      </c>
      <c r="H578">
        <v>5</v>
      </c>
      <c r="I578">
        <v>0</v>
      </c>
      <c r="J578" t="s">
        <v>210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1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>
        <v>3</v>
      </c>
      <c r="AG578" t="s">
        <v>206</v>
      </c>
    </row>
    <row r="579" spans="1:33" x14ac:dyDescent="0.2">
      <c r="A579">
        <v>1</v>
      </c>
      <c r="B579" t="s">
        <v>173</v>
      </c>
      <c r="C579" t="s">
        <v>88</v>
      </c>
      <c r="D579">
        <v>0</v>
      </c>
      <c r="E579">
        <v>7216404.8372060005</v>
      </c>
      <c r="F579">
        <v>0</v>
      </c>
      <c r="G579">
        <v>0</v>
      </c>
      <c r="H579">
        <v>5</v>
      </c>
      <c r="I579">
        <v>0</v>
      </c>
      <c r="J579" t="s">
        <v>127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>
        <v>1</v>
      </c>
      <c r="AG579" t="s">
        <v>206</v>
      </c>
    </row>
    <row r="580" spans="1:33" x14ac:dyDescent="0.2">
      <c r="A580">
        <v>1</v>
      </c>
      <c r="B580" t="s">
        <v>173</v>
      </c>
      <c r="C580" t="s">
        <v>98</v>
      </c>
      <c r="D580">
        <v>0</v>
      </c>
      <c r="E580">
        <v>7221620.6892540203</v>
      </c>
      <c r="F580">
        <v>0</v>
      </c>
      <c r="G580">
        <v>0</v>
      </c>
      <c r="H580">
        <v>5</v>
      </c>
      <c r="I580">
        <v>0</v>
      </c>
      <c r="J580" t="s">
        <v>127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>
        <v>18</v>
      </c>
      <c r="AG580" t="s">
        <v>206</v>
      </c>
    </row>
    <row r="581" spans="1:33" x14ac:dyDescent="0.2">
      <c r="A581">
        <v>1</v>
      </c>
      <c r="B581" t="s">
        <v>173</v>
      </c>
      <c r="C581" t="s">
        <v>90</v>
      </c>
      <c r="D581">
        <v>0</v>
      </c>
      <c r="E581">
        <v>7221345.4914318798</v>
      </c>
      <c r="F581">
        <v>0</v>
      </c>
      <c r="G581">
        <v>0</v>
      </c>
      <c r="H581">
        <v>5</v>
      </c>
      <c r="I581">
        <v>0</v>
      </c>
      <c r="J581" t="s">
        <v>127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>
        <v>2</v>
      </c>
      <c r="AG581" t="s">
        <v>206</v>
      </c>
    </row>
    <row r="582" spans="1:33" x14ac:dyDescent="0.2">
      <c r="A582">
        <v>1</v>
      </c>
      <c r="B582" t="s">
        <v>173</v>
      </c>
      <c r="C582" t="s">
        <v>94</v>
      </c>
      <c r="D582">
        <v>0</v>
      </c>
      <c r="E582">
        <v>7215998.5217370503</v>
      </c>
      <c r="F582">
        <v>0</v>
      </c>
      <c r="G582">
        <v>0</v>
      </c>
      <c r="H582">
        <v>5</v>
      </c>
      <c r="I582">
        <v>0</v>
      </c>
      <c r="J582" t="s">
        <v>127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>
        <v>3</v>
      </c>
      <c r="AG582" t="s">
        <v>206</v>
      </c>
    </row>
    <row r="583" spans="1:33" x14ac:dyDescent="0.2">
      <c r="A583">
        <v>1</v>
      </c>
      <c r="B583" t="s">
        <v>173</v>
      </c>
      <c r="C583" t="s">
        <v>115</v>
      </c>
      <c r="D583">
        <v>0</v>
      </c>
      <c r="E583">
        <v>7215970.68677097</v>
      </c>
      <c r="F583">
        <v>0</v>
      </c>
      <c r="G583">
        <v>0</v>
      </c>
      <c r="H583">
        <v>5</v>
      </c>
      <c r="I583">
        <v>0</v>
      </c>
      <c r="J583" t="s">
        <v>127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>
        <v>4</v>
      </c>
      <c r="AG583" t="s">
        <v>206</v>
      </c>
    </row>
    <row r="584" spans="1:33" x14ac:dyDescent="0.2">
      <c r="A584">
        <v>1</v>
      </c>
      <c r="B584" t="s">
        <v>173</v>
      </c>
      <c r="C584" t="s">
        <v>101</v>
      </c>
      <c r="D584">
        <v>0</v>
      </c>
      <c r="E584">
        <v>7223128.7844930701</v>
      </c>
      <c r="F584">
        <v>0</v>
      </c>
      <c r="G584">
        <v>0</v>
      </c>
      <c r="H584">
        <v>5</v>
      </c>
      <c r="I584">
        <v>0</v>
      </c>
      <c r="J584" t="s">
        <v>127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>
        <v>5</v>
      </c>
      <c r="AG584" t="s">
        <v>206</v>
      </c>
    </row>
    <row r="585" spans="1:33" x14ac:dyDescent="0.2">
      <c r="A585">
        <v>1</v>
      </c>
      <c r="B585" t="s">
        <v>173</v>
      </c>
      <c r="C585" t="s">
        <v>100</v>
      </c>
      <c r="D585">
        <v>0</v>
      </c>
      <c r="E585">
        <v>7222070.53453591</v>
      </c>
      <c r="F585">
        <v>0</v>
      </c>
      <c r="G585">
        <v>0</v>
      </c>
      <c r="H585">
        <v>5</v>
      </c>
      <c r="I585">
        <v>0</v>
      </c>
      <c r="J585" t="s">
        <v>127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>
        <v>6</v>
      </c>
      <c r="AG585" t="s">
        <v>206</v>
      </c>
    </row>
    <row r="586" spans="1:33" x14ac:dyDescent="0.2">
      <c r="A586">
        <v>1</v>
      </c>
      <c r="B586" t="s">
        <v>173</v>
      </c>
      <c r="C586" t="s">
        <v>124</v>
      </c>
      <c r="D586">
        <v>0</v>
      </c>
      <c r="E586">
        <v>7222045.6234009396</v>
      </c>
      <c r="F586">
        <v>0</v>
      </c>
      <c r="G586">
        <v>0</v>
      </c>
      <c r="H586">
        <v>5</v>
      </c>
      <c r="I586">
        <v>0</v>
      </c>
      <c r="J586" t="s">
        <v>135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>
        <v>3</v>
      </c>
      <c r="AG586" t="s">
        <v>206</v>
      </c>
    </row>
    <row r="587" spans="1:33" x14ac:dyDescent="0.2">
      <c r="A587">
        <v>1</v>
      </c>
      <c r="B587" t="s">
        <v>173</v>
      </c>
      <c r="C587" t="s">
        <v>117</v>
      </c>
      <c r="D587">
        <v>0</v>
      </c>
      <c r="E587">
        <v>7219202.0611879397</v>
      </c>
      <c r="F587">
        <v>0</v>
      </c>
      <c r="G587">
        <v>0</v>
      </c>
      <c r="H587">
        <v>5</v>
      </c>
      <c r="I587">
        <v>0</v>
      </c>
      <c r="J587" t="s">
        <v>136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>
        <v>3</v>
      </c>
      <c r="AG587" t="s">
        <v>206</v>
      </c>
    </row>
    <row r="588" spans="1:33" x14ac:dyDescent="0.2">
      <c r="A588">
        <v>1</v>
      </c>
      <c r="B588" t="s">
        <v>173</v>
      </c>
      <c r="C588" t="s">
        <v>99</v>
      </c>
      <c r="D588">
        <v>0</v>
      </c>
      <c r="E588">
        <v>7216156.9477578104</v>
      </c>
      <c r="F588">
        <v>0</v>
      </c>
      <c r="G588">
        <v>0</v>
      </c>
      <c r="H588">
        <v>5</v>
      </c>
      <c r="I588">
        <v>0</v>
      </c>
      <c r="J588" t="s">
        <v>211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>
        <v>3</v>
      </c>
      <c r="AG588" t="s">
        <v>206</v>
      </c>
    </row>
    <row r="589" spans="1:33" x14ac:dyDescent="0.2">
      <c r="A589">
        <v>1</v>
      </c>
      <c r="B589" t="s">
        <v>173</v>
      </c>
      <c r="C589" t="s">
        <v>92</v>
      </c>
      <c r="D589">
        <v>0</v>
      </c>
      <c r="E589">
        <v>7217361.5352809401</v>
      </c>
      <c r="F589">
        <v>0</v>
      </c>
      <c r="G589">
        <v>0</v>
      </c>
      <c r="H589">
        <v>5</v>
      </c>
      <c r="I589">
        <v>0</v>
      </c>
      <c r="J589" t="s">
        <v>138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>
        <v>3</v>
      </c>
      <c r="AG589" t="s">
        <v>206</v>
      </c>
    </row>
    <row r="590" spans="1:33" x14ac:dyDescent="0.2">
      <c r="A590">
        <v>1</v>
      </c>
      <c r="B590" t="s">
        <v>173</v>
      </c>
      <c r="C590" t="s">
        <v>86</v>
      </c>
      <c r="D590">
        <v>0</v>
      </c>
      <c r="E590">
        <v>7214068.8482541498</v>
      </c>
      <c r="F590">
        <v>0</v>
      </c>
      <c r="G590">
        <v>0</v>
      </c>
      <c r="H590">
        <v>5</v>
      </c>
      <c r="I590">
        <v>0</v>
      </c>
      <c r="J590" t="s">
        <v>139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1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>
        <v>3</v>
      </c>
      <c r="AG590" t="s">
        <v>206</v>
      </c>
    </row>
    <row r="591" spans="1:33" x14ac:dyDescent="0.2">
      <c r="A591">
        <v>1</v>
      </c>
      <c r="B591" t="s">
        <v>173</v>
      </c>
      <c r="C591" t="s">
        <v>121</v>
      </c>
      <c r="D591">
        <v>0</v>
      </c>
      <c r="E591">
        <v>7216244.6262119301</v>
      </c>
      <c r="F591">
        <v>0</v>
      </c>
      <c r="G591">
        <v>0</v>
      </c>
      <c r="H591">
        <v>5</v>
      </c>
      <c r="I591">
        <v>0</v>
      </c>
      <c r="J591" t="s">
        <v>140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1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>
        <v>3</v>
      </c>
      <c r="AG591" t="s">
        <v>206</v>
      </c>
    </row>
    <row r="592" spans="1:33" x14ac:dyDescent="0.2">
      <c r="A592">
        <v>1</v>
      </c>
      <c r="B592" t="s">
        <v>173</v>
      </c>
      <c r="C592" t="s">
        <v>120</v>
      </c>
      <c r="D592">
        <v>0</v>
      </c>
      <c r="E592">
        <v>7217318.4273799397</v>
      </c>
      <c r="F592">
        <v>0</v>
      </c>
      <c r="G592">
        <v>0</v>
      </c>
      <c r="H592">
        <v>5</v>
      </c>
      <c r="I592">
        <v>0</v>
      </c>
      <c r="J592" t="s">
        <v>212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1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>
        <v>3</v>
      </c>
      <c r="AG592" t="s">
        <v>206</v>
      </c>
    </row>
    <row r="593" spans="1:33" x14ac:dyDescent="0.2">
      <c r="A593">
        <v>1</v>
      </c>
      <c r="B593" t="s">
        <v>173</v>
      </c>
      <c r="C593" t="s">
        <v>125</v>
      </c>
      <c r="D593">
        <v>0</v>
      </c>
      <c r="E593">
        <v>7213130.9600309404</v>
      </c>
      <c r="F593">
        <v>0</v>
      </c>
      <c r="G593">
        <v>0</v>
      </c>
      <c r="H593">
        <v>5</v>
      </c>
      <c r="I593">
        <v>0</v>
      </c>
      <c r="J593" t="s">
        <v>142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>
        <v>3</v>
      </c>
      <c r="AG593" t="s">
        <v>206</v>
      </c>
    </row>
    <row r="594" spans="1:33" x14ac:dyDescent="0.2">
      <c r="A594">
        <v>1</v>
      </c>
      <c r="B594" t="s">
        <v>173</v>
      </c>
      <c r="C594" t="s">
        <v>108</v>
      </c>
      <c r="D594">
        <v>0</v>
      </c>
      <c r="E594">
        <v>7218475.9097620798</v>
      </c>
      <c r="F594">
        <v>0</v>
      </c>
      <c r="G594">
        <v>0</v>
      </c>
      <c r="H594">
        <v>5</v>
      </c>
      <c r="I594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1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>
        <v>3</v>
      </c>
      <c r="AG594" t="s">
        <v>206</v>
      </c>
    </row>
    <row r="595" spans="1:33" x14ac:dyDescent="0.2">
      <c r="A595">
        <v>1</v>
      </c>
      <c r="B595" t="s">
        <v>173</v>
      </c>
      <c r="C595" t="s">
        <v>111</v>
      </c>
      <c r="D595">
        <v>0</v>
      </c>
      <c r="E595">
        <v>7217653.082347</v>
      </c>
      <c r="F595">
        <v>0</v>
      </c>
      <c r="G595">
        <v>0</v>
      </c>
      <c r="H595">
        <v>5</v>
      </c>
      <c r="I595">
        <v>0</v>
      </c>
      <c r="J595" t="s">
        <v>213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1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>
        <v>3</v>
      </c>
      <c r="AG595" t="s">
        <v>206</v>
      </c>
    </row>
    <row r="596" spans="1:33" x14ac:dyDescent="0.2">
      <c r="A596">
        <v>1</v>
      </c>
      <c r="B596" t="s">
        <v>173</v>
      </c>
      <c r="C596" t="s">
        <v>122</v>
      </c>
      <c r="D596">
        <v>0</v>
      </c>
      <c r="E596">
        <v>7212589.1435788898</v>
      </c>
      <c r="F596">
        <v>0</v>
      </c>
      <c r="G596">
        <v>0</v>
      </c>
      <c r="H596">
        <v>5</v>
      </c>
      <c r="I596">
        <v>0</v>
      </c>
      <c r="J596" t="s">
        <v>145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>
        <v>-1</v>
      </c>
      <c r="AF596">
        <v>3</v>
      </c>
      <c r="AG596" t="s">
        <v>206</v>
      </c>
    </row>
    <row r="597" spans="1:33" x14ac:dyDescent="0.2">
      <c r="A597">
        <v>1</v>
      </c>
      <c r="B597" t="s">
        <v>173</v>
      </c>
      <c r="C597" t="s">
        <v>118</v>
      </c>
      <c r="D597">
        <v>0</v>
      </c>
      <c r="E597">
        <v>7216861.0017141299</v>
      </c>
      <c r="F597">
        <v>0</v>
      </c>
      <c r="G597">
        <v>0</v>
      </c>
      <c r="H597">
        <v>5</v>
      </c>
      <c r="I597">
        <v>0</v>
      </c>
      <c r="J597" t="s">
        <v>146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1</v>
      </c>
      <c r="AC597" t="b">
        <v>0</v>
      </c>
      <c r="AD597" t="b">
        <v>0</v>
      </c>
      <c r="AE597">
        <v>-1</v>
      </c>
      <c r="AF597">
        <v>3</v>
      </c>
      <c r="AG597" t="s">
        <v>206</v>
      </c>
    </row>
    <row r="598" spans="1:33" x14ac:dyDescent="0.2">
      <c r="A598">
        <v>1</v>
      </c>
      <c r="B598" t="s">
        <v>173</v>
      </c>
      <c r="C598" t="s">
        <v>112</v>
      </c>
      <c r="D598">
        <v>0</v>
      </c>
      <c r="E598">
        <v>7211671.2463679696</v>
      </c>
      <c r="F598">
        <v>0</v>
      </c>
      <c r="G598">
        <v>0</v>
      </c>
      <c r="H598">
        <v>5</v>
      </c>
      <c r="I598">
        <v>0</v>
      </c>
      <c r="J598" t="s">
        <v>128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>
        <v>3</v>
      </c>
      <c r="AG598" t="s">
        <v>214</v>
      </c>
    </row>
    <row r="599" spans="1:33" x14ac:dyDescent="0.2">
      <c r="A599">
        <v>1</v>
      </c>
      <c r="B599" t="s">
        <v>173</v>
      </c>
      <c r="C599" t="s">
        <v>123</v>
      </c>
      <c r="D599">
        <v>0</v>
      </c>
      <c r="E599">
        <v>7212773.3528788602</v>
      </c>
      <c r="F599">
        <v>0</v>
      </c>
      <c r="G599">
        <v>0</v>
      </c>
      <c r="H599">
        <v>5</v>
      </c>
      <c r="I599">
        <v>0</v>
      </c>
      <c r="J599" t="s">
        <v>128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>
        <v>3</v>
      </c>
      <c r="AG599" t="s">
        <v>215</v>
      </c>
    </row>
    <row r="600" spans="1:33" x14ac:dyDescent="0.2">
      <c r="A600">
        <v>1</v>
      </c>
      <c r="B600" t="s">
        <v>173</v>
      </c>
      <c r="C600" t="s">
        <v>97</v>
      </c>
      <c r="D600">
        <v>0</v>
      </c>
      <c r="E600">
        <v>7210046.0490570404</v>
      </c>
      <c r="F600">
        <v>0</v>
      </c>
      <c r="G600">
        <v>0</v>
      </c>
      <c r="H600">
        <v>5</v>
      </c>
      <c r="I600">
        <v>0</v>
      </c>
      <c r="J600" t="s">
        <v>147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1</v>
      </c>
      <c r="AD600" t="b">
        <v>0</v>
      </c>
      <c r="AE600">
        <v>-1</v>
      </c>
      <c r="AF600">
        <v>3</v>
      </c>
      <c r="AG600" t="s">
        <v>206</v>
      </c>
    </row>
    <row r="601" spans="1:33" x14ac:dyDescent="0.2">
      <c r="A601">
        <v>1</v>
      </c>
      <c r="B601" t="s">
        <v>173</v>
      </c>
      <c r="C601" t="s">
        <v>119</v>
      </c>
      <c r="D601">
        <v>0</v>
      </c>
      <c r="E601">
        <v>7212656.3688300001</v>
      </c>
      <c r="F601">
        <v>0</v>
      </c>
      <c r="G601">
        <v>0</v>
      </c>
      <c r="H601">
        <v>5</v>
      </c>
      <c r="I601">
        <v>0</v>
      </c>
      <c r="J601" t="s">
        <v>148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1</v>
      </c>
      <c r="AE601">
        <v>-1</v>
      </c>
      <c r="AF601">
        <v>3</v>
      </c>
      <c r="AG601" t="s">
        <v>206</v>
      </c>
    </row>
    <row r="602" spans="1:33" x14ac:dyDescent="0.2">
      <c r="A602">
        <v>1</v>
      </c>
      <c r="B602" t="s">
        <v>174</v>
      </c>
      <c r="C602" t="s">
        <v>105</v>
      </c>
      <c r="D602">
        <v>0</v>
      </c>
      <c r="E602">
        <v>7205013.7213549996</v>
      </c>
      <c r="F602">
        <v>4</v>
      </c>
      <c r="G602">
        <v>0</v>
      </c>
      <c r="H602">
        <v>42</v>
      </c>
      <c r="I602">
        <v>0</v>
      </c>
      <c r="J602" t="s">
        <v>216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>
        <v>3</v>
      </c>
      <c r="AG602" t="s">
        <v>206</v>
      </c>
    </row>
    <row r="603" spans="1:33" x14ac:dyDescent="0.2">
      <c r="A603">
        <v>1</v>
      </c>
      <c r="B603" t="s">
        <v>174</v>
      </c>
      <c r="C603" t="s">
        <v>113</v>
      </c>
      <c r="D603">
        <v>0</v>
      </c>
      <c r="E603">
        <v>707293.83776406699</v>
      </c>
      <c r="F603">
        <v>4</v>
      </c>
      <c r="G603">
        <v>0</v>
      </c>
      <c r="H603">
        <v>42</v>
      </c>
      <c r="I603">
        <v>0</v>
      </c>
      <c r="J603" t="s">
        <v>126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0</v>
      </c>
      <c r="AF603">
        <v>3</v>
      </c>
      <c r="AG603" t="s">
        <v>206</v>
      </c>
    </row>
    <row r="604" spans="1:33" x14ac:dyDescent="0.2">
      <c r="A604">
        <v>1</v>
      </c>
      <c r="B604" t="s">
        <v>174</v>
      </c>
      <c r="C604" t="s">
        <v>96</v>
      </c>
      <c r="D604">
        <v>0</v>
      </c>
      <c r="E604">
        <v>710920.812067808</v>
      </c>
      <c r="F604">
        <v>4</v>
      </c>
      <c r="G604">
        <v>0</v>
      </c>
      <c r="H604">
        <v>42</v>
      </c>
      <c r="I604">
        <v>0</v>
      </c>
      <c r="J604" t="s">
        <v>126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1</v>
      </c>
      <c r="AF604">
        <v>3</v>
      </c>
      <c r="AG604" t="s">
        <v>206</v>
      </c>
    </row>
    <row r="605" spans="1:33" x14ac:dyDescent="0.2">
      <c r="A605">
        <v>1</v>
      </c>
      <c r="B605" t="s">
        <v>174</v>
      </c>
      <c r="C605" t="s">
        <v>104</v>
      </c>
      <c r="D605">
        <v>0</v>
      </c>
      <c r="E605">
        <v>1411104.50681904</v>
      </c>
      <c r="F605">
        <v>4</v>
      </c>
      <c r="G605">
        <v>0</v>
      </c>
      <c r="H605">
        <v>42</v>
      </c>
      <c r="I605">
        <v>0</v>
      </c>
      <c r="J605" t="s">
        <v>126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100</v>
      </c>
      <c r="AF605">
        <v>3</v>
      </c>
      <c r="AG605" t="s">
        <v>206</v>
      </c>
    </row>
    <row r="606" spans="1:33" x14ac:dyDescent="0.2">
      <c r="A606">
        <v>1</v>
      </c>
      <c r="B606" t="s">
        <v>174</v>
      </c>
      <c r="C606" t="s">
        <v>114</v>
      </c>
      <c r="D606">
        <v>0</v>
      </c>
      <c r="E606">
        <v>1490657.57623198</v>
      </c>
      <c r="F606">
        <v>4</v>
      </c>
      <c r="G606">
        <v>0</v>
      </c>
      <c r="H606">
        <v>42</v>
      </c>
      <c r="I606">
        <v>0</v>
      </c>
      <c r="J606" t="s">
        <v>126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110</v>
      </c>
      <c r="AF606">
        <v>3</v>
      </c>
      <c r="AG606" t="s">
        <v>206</v>
      </c>
    </row>
    <row r="607" spans="1:33" x14ac:dyDescent="0.2">
      <c r="A607">
        <v>1</v>
      </c>
      <c r="B607" t="s">
        <v>174</v>
      </c>
      <c r="C607" t="s">
        <v>107</v>
      </c>
      <c r="D607">
        <v>0</v>
      </c>
      <c r="E607">
        <v>1448872.9008280199</v>
      </c>
      <c r="F607">
        <v>4</v>
      </c>
      <c r="G607">
        <v>0</v>
      </c>
      <c r="H607">
        <v>42</v>
      </c>
      <c r="I607">
        <v>0</v>
      </c>
      <c r="J607" t="s">
        <v>126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120</v>
      </c>
      <c r="AF607">
        <v>3</v>
      </c>
      <c r="AG607" t="s">
        <v>206</v>
      </c>
    </row>
    <row r="608" spans="1:33" x14ac:dyDescent="0.2">
      <c r="A608">
        <v>1</v>
      </c>
      <c r="B608" t="s">
        <v>174</v>
      </c>
      <c r="C608" t="s">
        <v>110</v>
      </c>
      <c r="D608">
        <v>0</v>
      </c>
      <c r="E608">
        <v>1611137.13243813</v>
      </c>
      <c r="F608">
        <v>4</v>
      </c>
      <c r="G608">
        <v>0</v>
      </c>
      <c r="H608">
        <v>42</v>
      </c>
      <c r="I608">
        <v>0</v>
      </c>
      <c r="J608" t="s">
        <v>126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150</v>
      </c>
      <c r="AF608">
        <v>3</v>
      </c>
      <c r="AG608" t="s">
        <v>206</v>
      </c>
    </row>
    <row r="609" spans="1:33" x14ac:dyDescent="0.2">
      <c r="A609">
        <v>1</v>
      </c>
      <c r="B609" t="s">
        <v>174</v>
      </c>
      <c r="C609" t="s">
        <v>93</v>
      </c>
      <c r="D609">
        <v>0</v>
      </c>
      <c r="E609">
        <v>7204360.5259489203</v>
      </c>
      <c r="F609">
        <v>4</v>
      </c>
      <c r="G609">
        <v>0</v>
      </c>
      <c r="H609">
        <v>42</v>
      </c>
      <c r="I609">
        <v>0</v>
      </c>
      <c r="J609" t="s">
        <v>126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200</v>
      </c>
      <c r="AF609">
        <v>3</v>
      </c>
      <c r="AG609" t="s">
        <v>206</v>
      </c>
    </row>
    <row r="610" spans="1:33" x14ac:dyDescent="0.2">
      <c r="A610">
        <v>1</v>
      </c>
      <c r="B610" t="s">
        <v>174</v>
      </c>
      <c r="C610" t="s">
        <v>102</v>
      </c>
      <c r="D610">
        <v>0</v>
      </c>
      <c r="E610">
        <v>1352297.2674479201</v>
      </c>
      <c r="F610">
        <v>4</v>
      </c>
      <c r="G610">
        <v>0</v>
      </c>
      <c r="H610">
        <v>42</v>
      </c>
      <c r="I610">
        <v>0</v>
      </c>
      <c r="J610" t="s">
        <v>126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50</v>
      </c>
      <c r="AF610">
        <v>3</v>
      </c>
      <c r="AG610" t="s">
        <v>206</v>
      </c>
    </row>
    <row r="611" spans="1:33" x14ac:dyDescent="0.2">
      <c r="A611">
        <v>1</v>
      </c>
      <c r="B611" t="s">
        <v>174</v>
      </c>
      <c r="C611" t="s">
        <v>87</v>
      </c>
      <c r="D611">
        <v>0</v>
      </c>
      <c r="E611">
        <v>674360.52439804096</v>
      </c>
      <c r="F611">
        <v>4</v>
      </c>
      <c r="G611">
        <v>0</v>
      </c>
      <c r="H611">
        <v>42</v>
      </c>
      <c r="I611">
        <v>0</v>
      </c>
      <c r="J611" t="s">
        <v>126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0</v>
      </c>
      <c r="AF611">
        <v>3</v>
      </c>
      <c r="AG611" t="s">
        <v>206</v>
      </c>
    </row>
    <row r="612" spans="1:33" x14ac:dyDescent="0.2">
      <c r="A612">
        <v>1</v>
      </c>
      <c r="B612" t="s">
        <v>174</v>
      </c>
      <c r="C612" t="s">
        <v>106</v>
      </c>
      <c r="D612">
        <v>0</v>
      </c>
      <c r="E612">
        <v>1479335.4963541401</v>
      </c>
      <c r="F612">
        <v>4</v>
      </c>
      <c r="G612">
        <v>0</v>
      </c>
      <c r="H612">
        <v>42</v>
      </c>
      <c r="I612">
        <v>0</v>
      </c>
      <c r="J612" t="s">
        <v>126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80</v>
      </c>
      <c r="AF612">
        <v>3</v>
      </c>
      <c r="AG612" t="s">
        <v>206</v>
      </c>
    </row>
    <row r="613" spans="1:33" x14ac:dyDescent="0.2">
      <c r="A613">
        <v>1</v>
      </c>
      <c r="B613" t="s">
        <v>174</v>
      </c>
      <c r="C613" t="s">
        <v>109</v>
      </c>
      <c r="D613">
        <v>0</v>
      </c>
      <c r="E613">
        <v>1484053.865558</v>
      </c>
      <c r="F613">
        <v>4</v>
      </c>
      <c r="G613">
        <v>0</v>
      </c>
      <c r="H613">
        <v>42</v>
      </c>
      <c r="I613">
        <v>0</v>
      </c>
      <c r="J613" t="s">
        <v>126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90</v>
      </c>
      <c r="AF613">
        <v>3</v>
      </c>
      <c r="AG613" t="s">
        <v>206</v>
      </c>
    </row>
    <row r="614" spans="1:33" x14ac:dyDescent="0.2">
      <c r="A614">
        <v>1</v>
      </c>
      <c r="B614" t="s">
        <v>174</v>
      </c>
      <c r="C614" t="s">
        <v>116</v>
      </c>
      <c r="D614">
        <v>0</v>
      </c>
      <c r="E614">
        <v>589068.70361906395</v>
      </c>
      <c r="F614">
        <v>4</v>
      </c>
      <c r="G614">
        <v>0</v>
      </c>
      <c r="H614">
        <v>42</v>
      </c>
      <c r="I614">
        <v>0</v>
      </c>
      <c r="J614" t="s">
        <v>207</v>
      </c>
      <c r="K614" t="b">
        <v>0</v>
      </c>
      <c r="L614" t="b">
        <v>1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>
        <v>3</v>
      </c>
      <c r="AG614" t="s">
        <v>206</v>
      </c>
    </row>
    <row r="615" spans="1:33" x14ac:dyDescent="0.2">
      <c r="A615">
        <v>1</v>
      </c>
      <c r="B615" t="s">
        <v>174</v>
      </c>
      <c r="C615" t="s">
        <v>89</v>
      </c>
      <c r="D615">
        <v>0</v>
      </c>
      <c r="E615">
        <v>497791.73510707897</v>
      </c>
      <c r="F615">
        <v>4</v>
      </c>
      <c r="G615">
        <v>0</v>
      </c>
      <c r="H615">
        <v>42</v>
      </c>
      <c r="I615">
        <v>0</v>
      </c>
      <c r="J615" t="s">
        <v>208</v>
      </c>
      <c r="K615" t="b">
        <v>0</v>
      </c>
      <c r="L615" t="b">
        <v>0</v>
      </c>
      <c r="M615" t="b">
        <v>1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>
        <v>3</v>
      </c>
      <c r="AG615" t="s">
        <v>206</v>
      </c>
    </row>
    <row r="616" spans="1:33" x14ac:dyDescent="0.2">
      <c r="A616">
        <v>1</v>
      </c>
      <c r="B616" t="s">
        <v>174</v>
      </c>
      <c r="C616" t="s">
        <v>91</v>
      </c>
      <c r="D616">
        <v>0</v>
      </c>
      <c r="E616">
        <v>537892.38407602499</v>
      </c>
      <c r="F616">
        <v>4</v>
      </c>
      <c r="G616">
        <v>0</v>
      </c>
      <c r="H616">
        <v>42</v>
      </c>
      <c r="I616">
        <v>0</v>
      </c>
      <c r="J616" t="s">
        <v>209</v>
      </c>
      <c r="K616" t="b">
        <v>0</v>
      </c>
      <c r="L616" t="b">
        <v>0</v>
      </c>
      <c r="M616" t="b">
        <v>0</v>
      </c>
      <c r="N616" t="b">
        <v>1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>
        <v>3</v>
      </c>
      <c r="AG616" t="s">
        <v>206</v>
      </c>
    </row>
    <row r="617" spans="1:33" x14ac:dyDescent="0.2">
      <c r="A617">
        <v>1</v>
      </c>
      <c r="B617" t="s">
        <v>174</v>
      </c>
      <c r="C617" t="s">
        <v>95</v>
      </c>
      <c r="D617">
        <v>0</v>
      </c>
      <c r="E617">
        <v>501846.71284304903</v>
      </c>
      <c r="F617">
        <v>4</v>
      </c>
      <c r="G617">
        <v>0</v>
      </c>
      <c r="H617">
        <v>42</v>
      </c>
      <c r="I617">
        <v>0</v>
      </c>
      <c r="J617" t="s">
        <v>133</v>
      </c>
      <c r="K617" t="b">
        <v>0</v>
      </c>
      <c r="L617" t="b">
        <v>0</v>
      </c>
      <c r="M617" t="b">
        <v>0</v>
      </c>
      <c r="N617" t="b">
        <v>0</v>
      </c>
      <c r="O617" t="b">
        <v>1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>
        <v>3</v>
      </c>
      <c r="AG617" t="s">
        <v>206</v>
      </c>
    </row>
    <row r="618" spans="1:33" x14ac:dyDescent="0.2">
      <c r="A618">
        <v>1</v>
      </c>
      <c r="B618" t="s">
        <v>174</v>
      </c>
      <c r="C618" t="s">
        <v>103</v>
      </c>
      <c r="D618">
        <v>0</v>
      </c>
      <c r="E618">
        <v>521068.24820791301</v>
      </c>
      <c r="F618">
        <v>4</v>
      </c>
      <c r="G618">
        <v>0</v>
      </c>
      <c r="H618">
        <v>42</v>
      </c>
      <c r="I618">
        <v>0</v>
      </c>
      <c r="J618" t="s">
        <v>210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>
        <v>3</v>
      </c>
      <c r="AG618" t="s">
        <v>206</v>
      </c>
    </row>
    <row r="619" spans="1:33" x14ac:dyDescent="0.2">
      <c r="A619">
        <v>1</v>
      </c>
      <c r="B619" t="s">
        <v>174</v>
      </c>
      <c r="C619" t="s">
        <v>88</v>
      </c>
      <c r="D619">
        <v>1854</v>
      </c>
      <c r="E619">
        <v>341850.45526991598</v>
      </c>
      <c r="F619">
        <v>4</v>
      </c>
      <c r="G619">
        <v>3</v>
      </c>
      <c r="H619">
        <v>42</v>
      </c>
      <c r="I619">
        <v>22</v>
      </c>
      <c r="J619" t="s">
        <v>127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>
        <v>1</v>
      </c>
      <c r="AG619" t="s">
        <v>206</v>
      </c>
    </row>
    <row r="620" spans="1:33" x14ac:dyDescent="0.2">
      <c r="A620">
        <v>1</v>
      </c>
      <c r="B620" t="s">
        <v>174</v>
      </c>
      <c r="C620" t="s">
        <v>98</v>
      </c>
      <c r="D620">
        <v>0</v>
      </c>
      <c r="E620">
        <v>363266.45227987302</v>
      </c>
      <c r="F620">
        <v>4</v>
      </c>
      <c r="G620">
        <v>0</v>
      </c>
      <c r="H620">
        <v>42</v>
      </c>
      <c r="I620">
        <v>0</v>
      </c>
      <c r="J620" t="s">
        <v>127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>
        <v>18</v>
      </c>
      <c r="AG620" t="s">
        <v>206</v>
      </c>
    </row>
    <row r="621" spans="1:33" x14ac:dyDescent="0.2">
      <c r="A621">
        <v>1</v>
      </c>
      <c r="B621" t="s">
        <v>174</v>
      </c>
      <c r="C621" t="s">
        <v>90</v>
      </c>
      <c r="D621">
        <v>783</v>
      </c>
      <c r="E621">
        <v>411461.98165486503</v>
      </c>
      <c r="F621">
        <v>4</v>
      </c>
      <c r="G621">
        <v>3</v>
      </c>
      <c r="H621">
        <v>42</v>
      </c>
      <c r="I621">
        <v>13</v>
      </c>
      <c r="J621" t="s">
        <v>127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>
        <v>2</v>
      </c>
      <c r="AG621" t="s">
        <v>206</v>
      </c>
    </row>
    <row r="622" spans="1:33" x14ac:dyDescent="0.2">
      <c r="A622">
        <v>1</v>
      </c>
      <c r="B622" t="s">
        <v>174</v>
      </c>
      <c r="C622" t="s">
        <v>94</v>
      </c>
      <c r="D622">
        <v>0</v>
      </c>
      <c r="E622">
        <v>627988.94964600902</v>
      </c>
      <c r="F622">
        <v>4</v>
      </c>
      <c r="G622">
        <v>0</v>
      </c>
      <c r="H622">
        <v>42</v>
      </c>
      <c r="I622">
        <v>0</v>
      </c>
      <c r="J622" t="s">
        <v>127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>
        <v>3</v>
      </c>
      <c r="AG622" t="s">
        <v>206</v>
      </c>
    </row>
    <row r="623" spans="1:33" x14ac:dyDescent="0.2">
      <c r="A623">
        <v>1</v>
      </c>
      <c r="B623" t="s">
        <v>174</v>
      </c>
      <c r="C623" t="s">
        <v>115</v>
      </c>
      <c r="D623">
        <v>0</v>
      </c>
      <c r="E623">
        <v>817376.94369303004</v>
      </c>
      <c r="F623">
        <v>4</v>
      </c>
      <c r="G623">
        <v>0</v>
      </c>
      <c r="H623">
        <v>42</v>
      </c>
      <c r="I623">
        <v>0</v>
      </c>
      <c r="J623" t="s">
        <v>127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>
        <v>4</v>
      </c>
      <c r="AG623" t="s">
        <v>206</v>
      </c>
    </row>
    <row r="624" spans="1:33" x14ac:dyDescent="0.2">
      <c r="A624">
        <v>1</v>
      </c>
      <c r="B624" t="s">
        <v>174</v>
      </c>
      <c r="C624" t="s">
        <v>101</v>
      </c>
      <c r="D624">
        <v>0</v>
      </c>
      <c r="E624">
        <v>721560.56997598999</v>
      </c>
      <c r="F624">
        <v>4</v>
      </c>
      <c r="G624">
        <v>0</v>
      </c>
      <c r="H624">
        <v>42</v>
      </c>
      <c r="I624">
        <v>0</v>
      </c>
      <c r="J624" t="s">
        <v>127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>
        <v>5</v>
      </c>
      <c r="AG624" t="s">
        <v>206</v>
      </c>
    </row>
    <row r="625" spans="1:33" x14ac:dyDescent="0.2">
      <c r="A625">
        <v>1</v>
      </c>
      <c r="B625" t="s">
        <v>174</v>
      </c>
      <c r="C625" t="s">
        <v>100</v>
      </c>
      <c r="D625">
        <v>0</v>
      </c>
      <c r="E625">
        <v>467083.748514065</v>
      </c>
      <c r="F625">
        <v>4</v>
      </c>
      <c r="G625">
        <v>0</v>
      </c>
      <c r="H625">
        <v>42</v>
      </c>
      <c r="I625">
        <v>0</v>
      </c>
      <c r="J625" t="s">
        <v>127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>
        <v>6</v>
      </c>
      <c r="AG625" t="s">
        <v>206</v>
      </c>
    </row>
    <row r="626" spans="1:33" x14ac:dyDescent="0.2">
      <c r="A626">
        <v>1</v>
      </c>
      <c r="B626" t="s">
        <v>174</v>
      </c>
      <c r="C626" t="s">
        <v>124</v>
      </c>
      <c r="D626">
        <v>516</v>
      </c>
      <c r="E626">
        <v>568276.51027217496</v>
      </c>
      <c r="F626">
        <v>4</v>
      </c>
      <c r="G626">
        <v>3</v>
      </c>
      <c r="H626">
        <v>42</v>
      </c>
      <c r="I626">
        <v>11</v>
      </c>
      <c r="J626" t="s">
        <v>135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1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>
        <v>3</v>
      </c>
      <c r="AG626" t="s">
        <v>206</v>
      </c>
    </row>
    <row r="627" spans="1:33" x14ac:dyDescent="0.2">
      <c r="A627">
        <v>1</v>
      </c>
      <c r="B627" t="s">
        <v>174</v>
      </c>
      <c r="C627" t="s">
        <v>117</v>
      </c>
      <c r="D627">
        <v>516</v>
      </c>
      <c r="E627">
        <v>539415.24001583399</v>
      </c>
      <c r="F627">
        <v>4</v>
      </c>
      <c r="G627">
        <v>3</v>
      </c>
      <c r="H627">
        <v>42</v>
      </c>
      <c r="I627">
        <v>11</v>
      </c>
      <c r="J627" t="s">
        <v>136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>
        <v>3</v>
      </c>
      <c r="AG627" t="s">
        <v>206</v>
      </c>
    </row>
    <row r="628" spans="1:33" x14ac:dyDescent="0.2">
      <c r="A628">
        <v>1</v>
      </c>
      <c r="B628" t="s">
        <v>174</v>
      </c>
      <c r="C628" t="s">
        <v>99</v>
      </c>
      <c r="D628">
        <v>763</v>
      </c>
      <c r="E628">
        <v>1583904.79534701</v>
      </c>
      <c r="F628">
        <v>4</v>
      </c>
      <c r="G628">
        <v>3</v>
      </c>
      <c r="H628">
        <v>42</v>
      </c>
      <c r="I628">
        <v>10</v>
      </c>
      <c r="J628" t="s">
        <v>211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1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>
        <v>3</v>
      </c>
      <c r="AG628" t="s">
        <v>206</v>
      </c>
    </row>
    <row r="629" spans="1:33" x14ac:dyDescent="0.2">
      <c r="A629">
        <v>1</v>
      </c>
      <c r="B629" t="s">
        <v>174</v>
      </c>
      <c r="C629" t="s">
        <v>92</v>
      </c>
      <c r="D629">
        <v>0</v>
      </c>
      <c r="E629">
        <v>864643.506968859</v>
      </c>
      <c r="F629">
        <v>4</v>
      </c>
      <c r="G629">
        <v>0</v>
      </c>
      <c r="H629">
        <v>42</v>
      </c>
      <c r="I629">
        <v>0</v>
      </c>
      <c r="J629" t="s">
        <v>138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>
        <v>3</v>
      </c>
      <c r="AG629" t="s">
        <v>206</v>
      </c>
    </row>
    <row r="630" spans="1:33" x14ac:dyDescent="0.2">
      <c r="A630">
        <v>1</v>
      </c>
      <c r="B630" t="s">
        <v>174</v>
      </c>
      <c r="C630" t="s">
        <v>86</v>
      </c>
      <c r="D630">
        <v>0</v>
      </c>
      <c r="E630">
        <v>869452.31700199598</v>
      </c>
      <c r="F630">
        <v>4</v>
      </c>
      <c r="G630">
        <v>0</v>
      </c>
      <c r="H630">
        <v>42</v>
      </c>
      <c r="I630">
        <v>0</v>
      </c>
      <c r="J630" t="s">
        <v>139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1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>
        <v>3</v>
      </c>
      <c r="AG630" t="s">
        <v>206</v>
      </c>
    </row>
    <row r="631" spans="1:33" x14ac:dyDescent="0.2">
      <c r="A631">
        <v>1</v>
      </c>
      <c r="B631" t="s">
        <v>174</v>
      </c>
      <c r="C631" t="s">
        <v>121</v>
      </c>
      <c r="D631">
        <v>0</v>
      </c>
      <c r="E631">
        <v>2656880.11215697</v>
      </c>
      <c r="F631">
        <v>4</v>
      </c>
      <c r="G631">
        <v>0</v>
      </c>
      <c r="H631">
        <v>42</v>
      </c>
      <c r="I631">
        <v>0</v>
      </c>
      <c r="J631" t="s">
        <v>140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1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>
        <v>3</v>
      </c>
      <c r="AG631" t="s">
        <v>206</v>
      </c>
    </row>
    <row r="632" spans="1:33" x14ac:dyDescent="0.2">
      <c r="A632">
        <v>1</v>
      </c>
      <c r="B632" t="s">
        <v>174</v>
      </c>
      <c r="C632" t="s">
        <v>120</v>
      </c>
      <c r="D632">
        <v>0</v>
      </c>
      <c r="E632">
        <v>607534.70439999294</v>
      </c>
      <c r="F632">
        <v>4</v>
      </c>
      <c r="G632">
        <v>0</v>
      </c>
      <c r="H632">
        <v>42</v>
      </c>
      <c r="I632">
        <v>0</v>
      </c>
      <c r="J632" t="s">
        <v>212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1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>
        <v>3</v>
      </c>
      <c r="AG632" t="s">
        <v>206</v>
      </c>
    </row>
    <row r="633" spans="1:33" x14ac:dyDescent="0.2">
      <c r="A633">
        <v>1</v>
      </c>
      <c r="B633" t="s">
        <v>174</v>
      </c>
      <c r="C633" t="s">
        <v>125</v>
      </c>
      <c r="D633">
        <v>222</v>
      </c>
      <c r="E633">
        <v>1092939.5918389701</v>
      </c>
      <c r="F633">
        <v>4</v>
      </c>
      <c r="G633">
        <v>3</v>
      </c>
      <c r="H633">
        <v>42</v>
      </c>
      <c r="I633">
        <v>5</v>
      </c>
      <c r="J633" t="s">
        <v>142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1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>
        <v>3</v>
      </c>
      <c r="AG633" t="s">
        <v>206</v>
      </c>
    </row>
    <row r="634" spans="1:33" x14ac:dyDescent="0.2">
      <c r="A634">
        <v>1</v>
      </c>
      <c r="B634" t="s">
        <v>174</v>
      </c>
      <c r="C634" t="s">
        <v>108</v>
      </c>
      <c r="D634">
        <v>0</v>
      </c>
      <c r="E634">
        <v>1404329.691316</v>
      </c>
      <c r="F634">
        <v>4</v>
      </c>
      <c r="G634">
        <v>0</v>
      </c>
      <c r="H634">
        <v>42</v>
      </c>
      <c r="I634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1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>
        <v>3</v>
      </c>
      <c r="AG634" t="s">
        <v>206</v>
      </c>
    </row>
    <row r="635" spans="1:33" x14ac:dyDescent="0.2">
      <c r="A635">
        <v>1</v>
      </c>
      <c r="B635" t="s">
        <v>174</v>
      </c>
      <c r="C635" t="s">
        <v>111</v>
      </c>
      <c r="D635">
        <v>0</v>
      </c>
      <c r="E635">
        <v>584983.65348996595</v>
      </c>
      <c r="F635">
        <v>4</v>
      </c>
      <c r="G635">
        <v>0</v>
      </c>
      <c r="H635">
        <v>42</v>
      </c>
      <c r="I635">
        <v>0</v>
      </c>
      <c r="J635" t="s">
        <v>213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1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>
        <v>3</v>
      </c>
      <c r="AG635" t="s">
        <v>206</v>
      </c>
    </row>
    <row r="636" spans="1:33" x14ac:dyDescent="0.2">
      <c r="A636">
        <v>1</v>
      </c>
      <c r="B636" t="s">
        <v>174</v>
      </c>
      <c r="C636" t="s">
        <v>122</v>
      </c>
      <c r="D636">
        <v>336</v>
      </c>
      <c r="E636">
        <v>315254.67871990899</v>
      </c>
      <c r="F636">
        <v>4</v>
      </c>
      <c r="G636">
        <v>3</v>
      </c>
      <c r="H636">
        <v>42</v>
      </c>
      <c r="I636">
        <v>7</v>
      </c>
      <c r="J636" t="s">
        <v>145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>
        <v>-1</v>
      </c>
      <c r="AF636">
        <v>3</v>
      </c>
      <c r="AG636" t="s">
        <v>206</v>
      </c>
    </row>
    <row r="637" spans="1:33" x14ac:dyDescent="0.2">
      <c r="A637">
        <v>1</v>
      </c>
      <c r="B637" t="s">
        <v>174</v>
      </c>
      <c r="C637" t="s">
        <v>118</v>
      </c>
      <c r="D637">
        <v>0</v>
      </c>
      <c r="E637">
        <v>778154.08005705103</v>
      </c>
      <c r="F637">
        <v>4</v>
      </c>
      <c r="G637">
        <v>0</v>
      </c>
      <c r="H637">
        <v>42</v>
      </c>
      <c r="I637">
        <v>0</v>
      </c>
      <c r="J637" t="s">
        <v>146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1</v>
      </c>
      <c r="AC637" t="b">
        <v>0</v>
      </c>
      <c r="AD637" t="b">
        <v>0</v>
      </c>
      <c r="AE637">
        <v>-1</v>
      </c>
      <c r="AF637">
        <v>3</v>
      </c>
      <c r="AG637" t="s">
        <v>206</v>
      </c>
    </row>
    <row r="638" spans="1:33" x14ac:dyDescent="0.2">
      <c r="A638">
        <v>1</v>
      </c>
      <c r="B638" t="s">
        <v>174</v>
      </c>
      <c r="C638" t="s">
        <v>112</v>
      </c>
      <c r="D638">
        <v>0</v>
      </c>
      <c r="E638">
        <v>7202766.6889659502</v>
      </c>
      <c r="F638">
        <v>4</v>
      </c>
      <c r="G638">
        <v>0</v>
      </c>
      <c r="H638">
        <v>42</v>
      </c>
      <c r="I638">
        <v>0</v>
      </c>
      <c r="J638" t="s">
        <v>128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>
        <v>3</v>
      </c>
      <c r="AG638" t="s">
        <v>214</v>
      </c>
    </row>
    <row r="639" spans="1:33" x14ac:dyDescent="0.2">
      <c r="A639">
        <v>1</v>
      </c>
      <c r="B639" t="s">
        <v>174</v>
      </c>
      <c r="C639" t="s">
        <v>123</v>
      </c>
      <c r="D639">
        <v>0</v>
      </c>
      <c r="E639">
        <v>65824.181684991301</v>
      </c>
      <c r="F639">
        <v>4</v>
      </c>
      <c r="G639">
        <v>0</v>
      </c>
      <c r="H639">
        <v>42</v>
      </c>
      <c r="I639">
        <v>0</v>
      </c>
      <c r="J639" t="s">
        <v>128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>
        <v>3</v>
      </c>
      <c r="AG639" t="s">
        <v>215</v>
      </c>
    </row>
    <row r="640" spans="1:33" x14ac:dyDescent="0.2">
      <c r="A640">
        <v>1</v>
      </c>
      <c r="B640" t="s">
        <v>174</v>
      </c>
      <c r="C640" t="s">
        <v>97</v>
      </c>
      <c r="D640">
        <v>0</v>
      </c>
      <c r="E640">
        <v>320977.07201400702</v>
      </c>
      <c r="F640">
        <v>4</v>
      </c>
      <c r="G640">
        <v>0</v>
      </c>
      <c r="H640">
        <v>42</v>
      </c>
      <c r="I640">
        <v>0</v>
      </c>
      <c r="J640" t="s">
        <v>147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1</v>
      </c>
      <c r="AD640" t="b">
        <v>0</v>
      </c>
      <c r="AE640">
        <v>-1</v>
      </c>
      <c r="AF640">
        <v>3</v>
      </c>
      <c r="AG640" t="s">
        <v>206</v>
      </c>
    </row>
    <row r="641" spans="1:33" x14ac:dyDescent="0.2">
      <c r="A641">
        <v>1</v>
      </c>
      <c r="B641" t="s">
        <v>174</v>
      </c>
      <c r="C641" t="s">
        <v>119</v>
      </c>
      <c r="D641">
        <v>788</v>
      </c>
      <c r="E641">
        <v>192540.011297911</v>
      </c>
      <c r="F641">
        <v>4</v>
      </c>
      <c r="G641">
        <v>3</v>
      </c>
      <c r="H641">
        <v>42</v>
      </c>
      <c r="I641">
        <v>13</v>
      </c>
      <c r="J641" t="s">
        <v>148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1</v>
      </c>
      <c r="AE641">
        <v>-1</v>
      </c>
      <c r="AF641">
        <v>3</v>
      </c>
      <c r="AG641" t="s">
        <v>206</v>
      </c>
    </row>
    <row r="642" spans="1:33" x14ac:dyDescent="0.2">
      <c r="A642">
        <v>1</v>
      </c>
      <c r="B642" t="s">
        <v>175</v>
      </c>
      <c r="C642" t="s">
        <v>105</v>
      </c>
      <c r="D642">
        <v>0</v>
      </c>
      <c r="E642">
        <v>6985055.4127308996</v>
      </c>
      <c r="F642">
        <v>0</v>
      </c>
      <c r="G642">
        <v>0</v>
      </c>
      <c r="H642">
        <v>0</v>
      </c>
      <c r="I642">
        <v>0</v>
      </c>
      <c r="J642" t="s">
        <v>216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>
        <v>3</v>
      </c>
      <c r="AG642" t="s">
        <v>206</v>
      </c>
    </row>
    <row r="643" spans="1:33" x14ac:dyDescent="0.2">
      <c r="A643">
        <v>1</v>
      </c>
      <c r="B643" t="s">
        <v>175</v>
      </c>
      <c r="C643" t="s">
        <v>113</v>
      </c>
      <c r="D643">
        <v>0</v>
      </c>
      <c r="E643">
        <v>2527855.9466239498</v>
      </c>
      <c r="F643">
        <v>0</v>
      </c>
      <c r="G643">
        <v>0</v>
      </c>
      <c r="H643">
        <v>0</v>
      </c>
      <c r="I643">
        <v>0</v>
      </c>
      <c r="J643" t="s">
        <v>126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0</v>
      </c>
      <c r="AF643">
        <v>3</v>
      </c>
      <c r="AG643" t="s">
        <v>206</v>
      </c>
    </row>
    <row r="644" spans="1:33" x14ac:dyDescent="0.2">
      <c r="A644">
        <v>1</v>
      </c>
      <c r="B644" t="s">
        <v>175</v>
      </c>
      <c r="C644" t="s">
        <v>96</v>
      </c>
      <c r="D644">
        <v>0</v>
      </c>
      <c r="E644">
        <v>2157692.3668619702</v>
      </c>
      <c r="F644">
        <v>0</v>
      </c>
      <c r="G644">
        <v>0</v>
      </c>
      <c r="H644">
        <v>0</v>
      </c>
      <c r="I644">
        <v>0</v>
      </c>
      <c r="J644" t="s">
        <v>126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1</v>
      </c>
      <c r="AF644">
        <v>3</v>
      </c>
      <c r="AG644" t="s">
        <v>206</v>
      </c>
    </row>
    <row r="645" spans="1:33" x14ac:dyDescent="0.2">
      <c r="A645">
        <v>1</v>
      </c>
      <c r="B645" t="s">
        <v>175</v>
      </c>
      <c r="C645" t="s">
        <v>104</v>
      </c>
      <c r="D645">
        <v>0</v>
      </c>
      <c r="E645">
        <v>2713210.25742706</v>
      </c>
      <c r="F645">
        <v>0</v>
      </c>
      <c r="G645">
        <v>0</v>
      </c>
      <c r="H645">
        <v>0</v>
      </c>
      <c r="I645">
        <v>0</v>
      </c>
      <c r="J645" t="s">
        <v>126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100</v>
      </c>
      <c r="AF645">
        <v>3</v>
      </c>
      <c r="AG645" t="s">
        <v>206</v>
      </c>
    </row>
    <row r="646" spans="1:33" x14ac:dyDescent="0.2">
      <c r="A646">
        <v>1</v>
      </c>
      <c r="B646" t="s">
        <v>175</v>
      </c>
      <c r="C646" t="s">
        <v>114</v>
      </c>
      <c r="D646">
        <v>0</v>
      </c>
      <c r="E646">
        <v>2760827.2055510799</v>
      </c>
      <c r="F646">
        <v>0</v>
      </c>
      <c r="G646">
        <v>0</v>
      </c>
      <c r="H646">
        <v>0</v>
      </c>
      <c r="I646">
        <v>0</v>
      </c>
      <c r="J646" t="s">
        <v>126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110</v>
      </c>
      <c r="AF646">
        <v>3</v>
      </c>
      <c r="AG646" t="s">
        <v>206</v>
      </c>
    </row>
    <row r="647" spans="1:33" x14ac:dyDescent="0.2">
      <c r="A647">
        <v>1</v>
      </c>
      <c r="B647" t="s">
        <v>175</v>
      </c>
      <c r="C647" t="s">
        <v>107</v>
      </c>
      <c r="D647">
        <v>0</v>
      </c>
      <c r="E647">
        <v>2881552.2248400301</v>
      </c>
      <c r="F647">
        <v>0</v>
      </c>
      <c r="G647">
        <v>0</v>
      </c>
      <c r="H647">
        <v>0</v>
      </c>
      <c r="I647">
        <v>0</v>
      </c>
      <c r="J647" t="s">
        <v>126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120</v>
      </c>
      <c r="AF647">
        <v>3</v>
      </c>
      <c r="AG647" t="s">
        <v>206</v>
      </c>
    </row>
    <row r="648" spans="1:33" x14ac:dyDescent="0.2">
      <c r="A648">
        <v>1</v>
      </c>
      <c r="B648" t="s">
        <v>175</v>
      </c>
      <c r="C648" t="s">
        <v>110</v>
      </c>
      <c r="D648">
        <v>0</v>
      </c>
      <c r="E648">
        <v>2959781.2522058301</v>
      </c>
      <c r="F648">
        <v>0</v>
      </c>
      <c r="G648">
        <v>0</v>
      </c>
      <c r="H648">
        <v>0</v>
      </c>
      <c r="I648">
        <v>0</v>
      </c>
      <c r="J648" t="s">
        <v>126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150</v>
      </c>
      <c r="AF648">
        <v>3</v>
      </c>
      <c r="AG648" t="s">
        <v>206</v>
      </c>
    </row>
    <row r="649" spans="1:33" x14ac:dyDescent="0.2">
      <c r="A649">
        <v>1</v>
      </c>
      <c r="B649" t="s">
        <v>175</v>
      </c>
      <c r="C649" t="s">
        <v>93</v>
      </c>
      <c r="D649">
        <v>0</v>
      </c>
      <c r="E649">
        <v>2348111.6751797898</v>
      </c>
      <c r="F649">
        <v>0</v>
      </c>
      <c r="G649">
        <v>0</v>
      </c>
      <c r="H649">
        <v>0</v>
      </c>
      <c r="I649">
        <v>0</v>
      </c>
      <c r="J649" t="s">
        <v>126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200</v>
      </c>
      <c r="AF649">
        <v>3</v>
      </c>
      <c r="AG649" t="s">
        <v>206</v>
      </c>
    </row>
    <row r="650" spans="1:33" x14ac:dyDescent="0.2">
      <c r="A650">
        <v>1</v>
      </c>
      <c r="B650" t="s">
        <v>175</v>
      </c>
      <c r="C650" t="s">
        <v>102</v>
      </c>
      <c r="D650">
        <v>0</v>
      </c>
      <c r="E650">
        <v>3016836.0421028901</v>
      </c>
      <c r="F650">
        <v>0</v>
      </c>
      <c r="G650">
        <v>0</v>
      </c>
      <c r="H650">
        <v>0</v>
      </c>
      <c r="I650">
        <v>0</v>
      </c>
      <c r="J650" t="s">
        <v>126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50</v>
      </c>
      <c r="AF650">
        <v>3</v>
      </c>
      <c r="AG650" t="s">
        <v>206</v>
      </c>
    </row>
    <row r="651" spans="1:33" x14ac:dyDescent="0.2">
      <c r="A651">
        <v>1</v>
      </c>
      <c r="B651" t="s">
        <v>175</v>
      </c>
      <c r="C651" t="s">
        <v>87</v>
      </c>
      <c r="D651">
        <v>0</v>
      </c>
      <c r="E651">
        <v>1351507.5637360499</v>
      </c>
      <c r="F651">
        <v>0</v>
      </c>
      <c r="G651">
        <v>0</v>
      </c>
      <c r="H651">
        <v>0</v>
      </c>
      <c r="I651">
        <v>0</v>
      </c>
      <c r="J651" t="s">
        <v>126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0</v>
      </c>
      <c r="AF651">
        <v>3</v>
      </c>
      <c r="AG651" t="s">
        <v>206</v>
      </c>
    </row>
    <row r="652" spans="1:33" x14ac:dyDescent="0.2">
      <c r="A652">
        <v>1</v>
      </c>
      <c r="B652" t="s">
        <v>175</v>
      </c>
      <c r="C652" t="s">
        <v>106</v>
      </c>
      <c r="D652">
        <v>0</v>
      </c>
      <c r="E652">
        <v>2938361.99312401</v>
      </c>
      <c r="F652">
        <v>0</v>
      </c>
      <c r="G652">
        <v>0</v>
      </c>
      <c r="H652">
        <v>0</v>
      </c>
      <c r="I652">
        <v>0</v>
      </c>
      <c r="J652" t="s">
        <v>126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80</v>
      </c>
      <c r="AF652">
        <v>3</v>
      </c>
      <c r="AG652" t="s">
        <v>206</v>
      </c>
    </row>
    <row r="653" spans="1:33" x14ac:dyDescent="0.2">
      <c r="A653">
        <v>1</v>
      </c>
      <c r="B653" t="s">
        <v>175</v>
      </c>
      <c r="C653" t="s">
        <v>109</v>
      </c>
      <c r="D653">
        <v>0</v>
      </c>
      <c r="E653">
        <v>2822679.69574802</v>
      </c>
      <c r="F653">
        <v>0</v>
      </c>
      <c r="G653">
        <v>0</v>
      </c>
      <c r="H653">
        <v>0</v>
      </c>
      <c r="I653">
        <v>0</v>
      </c>
      <c r="J653" t="s">
        <v>126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90</v>
      </c>
      <c r="AF653">
        <v>3</v>
      </c>
      <c r="AG653" t="s">
        <v>206</v>
      </c>
    </row>
    <row r="654" spans="1:33" x14ac:dyDescent="0.2">
      <c r="A654">
        <v>1</v>
      </c>
      <c r="B654" t="s">
        <v>175</v>
      </c>
      <c r="C654" t="s">
        <v>116</v>
      </c>
      <c r="D654">
        <v>0</v>
      </c>
      <c r="E654">
        <v>796077.55999616301</v>
      </c>
      <c r="F654">
        <v>0</v>
      </c>
      <c r="G654">
        <v>0</v>
      </c>
      <c r="H654">
        <v>0</v>
      </c>
      <c r="I654">
        <v>0</v>
      </c>
      <c r="J654" t="s">
        <v>207</v>
      </c>
      <c r="K654" t="b">
        <v>0</v>
      </c>
      <c r="L654" t="b">
        <v>1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>
        <v>3</v>
      </c>
      <c r="AG654" t="s">
        <v>206</v>
      </c>
    </row>
    <row r="655" spans="1:33" x14ac:dyDescent="0.2">
      <c r="A655">
        <v>1</v>
      </c>
      <c r="B655" t="s">
        <v>175</v>
      </c>
      <c r="C655" t="s">
        <v>89</v>
      </c>
      <c r="D655">
        <v>0</v>
      </c>
      <c r="E655">
        <v>907699.72283905302</v>
      </c>
      <c r="F655">
        <v>0</v>
      </c>
      <c r="G655">
        <v>0</v>
      </c>
      <c r="H655">
        <v>0</v>
      </c>
      <c r="I655">
        <v>0</v>
      </c>
      <c r="J655" t="s">
        <v>208</v>
      </c>
      <c r="K655" t="b">
        <v>0</v>
      </c>
      <c r="L655" t="b">
        <v>0</v>
      </c>
      <c r="M655" t="b">
        <v>1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>
        <v>3</v>
      </c>
      <c r="AG655" t="s">
        <v>206</v>
      </c>
    </row>
    <row r="656" spans="1:33" x14ac:dyDescent="0.2">
      <c r="A656">
        <v>1</v>
      </c>
      <c r="B656" t="s">
        <v>175</v>
      </c>
      <c r="C656" t="s">
        <v>91</v>
      </c>
      <c r="D656">
        <v>0</v>
      </c>
      <c r="E656">
        <v>885084.90108908096</v>
      </c>
      <c r="F656">
        <v>0</v>
      </c>
      <c r="G656">
        <v>0</v>
      </c>
      <c r="H656">
        <v>0</v>
      </c>
      <c r="I656">
        <v>0</v>
      </c>
      <c r="J656" t="s">
        <v>209</v>
      </c>
      <c r="K656" t="b">
        <v>0</v>
      </c>
      <c r="L656" t="b">
        <v>0</v>
      </c>
      <c r="M656" t="b">
        <v>0</v>
      </c>
      <c r="N656" t="b">
        <v>1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>
        <v>3</v>
      </c>
      <c r="AG656" t="s">
        <v>206</v>
      </c>
    </row>
    <row r="657" spans="1:33" x14ac:dyDescent="0.2">
      <c r="A657">
        <v>1</v>
      </c>
      <c r="B657" t="s">
        <v>175</v>
      </c>
      <c r="C657" t="s">
        <v>95</v>
      </c>
      <c r="D657">
        <v>0</v>
      </c>
      <c r="E657">
        <v>841470.32067715097</v>
      </c>
      <c r="F657">
        <v>0</v>
      </c>
      <c r="G657">
        <v>0</v>
      </c>
      <c r="H657">
        <v>0</v>
      </c>
      <c r="I657">
        <v>0</v>
      </c>
      <c r="J657" t="s">
        <v>133</v>
      </c>
      <c r="K657" t="b">
        <v>0</v>
      </c>
      <c r="L657" t="b">
        <v>0</v>
      </c>
      <c r="M657" t="b">
        <v>0</v>
      </c>
      <c r="N657" t="b">
        <v>0</v>
      </c>
      <c r="O657" t="b">
        <v>1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>
        <v>3</v>
      </c>
      <c r="AG657" t="s">
        <v>206</v>
      </c>
    </row>
    <row r="658" spans="1:33" x14ac:dyDescent="0.2">
      <c r="A658">
        <v>1</v>
      </c>
      <c r="B658" t="s">
        <v>175</v>
      </c>
      <c r="C658" t="s">
        <v>103</v>
      </c>
      <c r="D658">
        <v>0</v>
      </c>
      <c r="E658">
        <v>1062953.1128760399</v>
      </c>
      <c r="F658">
        <v>0</v>
      </c>
      <c r="G658">
        <v>0</v>
      </c>
      <c r="H658">
        <v>0</v>
      </c>
      <c r="I658">
        <v>0</v>
      </c>
      <c r="J658" t="s">
        <v>210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1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>
        <v>3</v>
      </c>
      <c r="AG658" t="s">
        <v>206</v>
      </c>
    </row>
    <row r="659" spans="1:33" x14ac:dyDescent="0.2">
      <c r="A659">
        <v>1</v>
      </c>
      <c r="B659" t="s">
        <v>175</v>
      </c>
      <c r="C659" t="s">
        <v>88</v>
      </c>
      <c r="D659">
        <v>0</v>
      </c>
      <c r="E659">
        <v>776272.82204898004</v>
      </c>
      <c r="F659">
        <v>0</v>
      </c>
      <c r="G659">
        <v>0</v>
      </c>
      <c r="H659">
        <v>0</v>
      </c>
      <c r="I659">
        <v>0</v>
      </c>
      <c r="J659" t="s">
        <v>127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>
        <v>1</v>
      </c>
      <c r="AG659" t="s">
        <v>206</v>
      </c>
    </row>
    <row r="660" spans="1:33" x14ac:dyDescent="0.2">
      <c r="A660">
        <v>1</v>
      </c>
      <c r="B660" t="s">
        <v>175</v>
      </c>
      <c r="C660" t="s">
        <v>98</v>
      </c>
      <c r="D660">
        <v>0</v>
      </c>
      <c r="E660">
        <v>505025.03389003599</v>
      </c>
      <c r="F660">
        <v>0</v>
      </c>
      <c r="G660">
        <v>0</v>
      </c>
      <c r="H660">
        <v>0</v>
      </c>
      <c r="I660">
        <v>0</v>
      </c>
      <c r="J660" t="s">
        <v>127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>
        <v>18</v>
      </c>
      <c r="AG660" t="s">
        <v>206</v>
      </c>
    </row>
    <row r="661" spans="1:33" x14ac:dyDescent="0.2">
      <c r="A661">
        <v>1</v>
      </c>
      <c r="B661" t="s">
        <v>175</v>
      </c>
      <c r="C661" t="s">
        <v>90</v>
      </c>
      <c r="D661">
        <v>0</v>
      </c>
      <c r="E661">
        <v>1214290.67139094</v>
      </c>
      <c r="F661">
        <v>0</v>
      </c>
      <c r="G661">
        <v>0</v>
      </c>
      <c r="H661">
        <v>0</v>
      </c>
      <c r="I661">
        <v>0</v>
      </c>
      <c r="J661" t="s">
        <v>127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>
        <v>2</v>
      </c>
      <c r="AG661" t="s">
        <v>206</v>
      </c>
    </row>
    <row r="662" spans="1:33" x14ac:dyDescent="0.2">
      <c r="A662">
        <v>1</v>
      </c>
      <c r="B662" t="s">
        <v>175</v>
      </c>
      <c r="C662" t="s">
        <v>94</v>
      </c>
      <c r="D662">
        <v>0</v>
      </c>
      <c r="E662">
        <v>1150073.695024</v>
      </c>
      <c r="F662">
        <v>0</v>
      </c>
      <c r="G662">
        <v>0</v>
      </c>
      <c r="H662">
        <v>0</v>
      </c>
      <c r="I662">
        <v>0</v>
      </c>
      <c r="J662" t="s">
        <v>127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>
        <v>3</v>
      </c>
      <c r="AG662" t="s">
        <v>206</v>
      </c>
    </row>
    <row r="663" spans="1:33" x14ac:dyDescent="0.2">
      <c r="A663">
        <v>1</v>
      </c>
      <c r="B663" t="s">
        <v>175</v>
      </c>
      <c r="C663" t="s">
        <v>115</v>
      </c>
      <c r="D663">
        <v>0</v>
      </c>
      <c r="E663">
        <v>1386496.69042113</v>
      </c>
      <c r="F663">
        <v>0</v>
      </c>
      <c r="G663">
        <v>0</v>
      </c>
      <c r="H663">
        <v>0</v>
      </c>
      <c r="I663">
        <v>0</v>
      </c>
      <c r="J663" t="s">
        <v>127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>
        <v>4</v>
      </c>
      <c r="AG663" t="s">
        <v>206</v>
      </c>
    </row>
    <row r="664" spans="1:33" x14ac:dyDescent="0.2">
      <c r="A664">
        <v>1</v>
      </c>
      <c r="B664" t="s">
        <v>175</v>
      </c>
      <c r="C664" t="s">
        <v>101</v>
      </c>
      <c r="D664">
        <v>0</v>
      </c>
      <c r="E664">
        <v>1575211.73344412</v>
      </c>
      <c r="F664">
        <v>0</v>
      </c>
      <c r="G664">
        <v>0</v>
      </c>
      <c r="H664">
        <v>0</v>
      </c>
      <c r="I664">
        <v>0</v>
      </c>
      <c r="J664" t="s">
        <v>127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>
        <v>5</v>
      </c>
      <c r="AG664" t="s">
        <v>206</v>
      </c>
    </row>
    <row r="665" spans="1:33" x14ac:dyDescent="0.2">
      <c r="A665">
        <v>1</v>
      </c>
      <c r="B665" t="s">
        <v>175</v>
      </c>
      <c r="C665" t="s">
        <v>100</v>
      </c>
      <c r="D665">
        <v>0</v>
      </c>
      <c r="E665">
        <v>1013055.80457695</v>
      </c>
      <c r="F665">
        <v>0</v>
      </c>
      <c r="G665">
        <v>0</v>
      </c>
      <c r="H665">
        <v>0</v>
      </c>
      <c r="I665">
        <v>0</v>
      </c>
      <c r="J665" t="s">
        <v>127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>
        <v>6</v>
      </c>
      <c r="AG665" t="s">
        <v>206</v>
      </c>
    </row>
    <row r="666" spans="1:33" x14ac:dyDescent="0.2">
      <c r="A666">
        <v>1</v>
      </c>
      <c r="B666" t="s">
        <v>175</v>
      </c>
      <c r="C666" t="s">
        <v>124</v>
      </c>
      <c r="D666">
        <v>0</v>
      </c>
      <c r="E666">
        <v>1293599.96581496</v>
      </c>
      <c r="F666">
        <v>0</v>
      </c>
      <c r="G666">
        <v>0</v>
      </c>
      <c r="H666">
        <v>0</v>
      </c>
      <c r="I666">
        <v>0</v>
      </c>
      <c r="J666" t="s">
        <v>135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1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>
        <v>3</v>
      </c>
      <c r="AG666" t="s">
        <v>206</v>
      </c>
    </row>
    <row r="667" spans="1:33" x14ac:dyDescent="0.2">
      <c r="A667">
        <v>1</v>
      </c>
      <c r="B667" t="s">
        <v>175</v>
      </c>
      <c r="C667" t="s">
        <v>117</v>
      </c>
      <c r="D667">
        <v>0</v>
      </c>
      <c r="E667">
        <v>1687663.8253659401</v>
      </c>
      <c r="F667">
        <v>0</v>
      </c>
      <c r="G667">
        <v>0</v>
      </c>
      <c r="H667">
        <v>0</v>
      </c>
      <c r="I667">
        <v>0</v>
      </c>
      <c r="J667" t="s">
        <v>136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>
        <v>3</v>
      </c>
      <c r="AG667" t="s">
        <v>206</v>
      </c>
    </row>
    <row r="668" spans="1:33" x14ac:dyDescent="0.2">
      <c r="A668">
        <v>1</v>
      </c>
      <c r="B668" t="s">
        <v>175</v>
      </c>
      <c r="C668" t="s">
        <v>99</v>
      </c>
      <c r="D668">
        <v>0</v>
      </c>
      <c r="E668">
        <v>1375241.05127784</v>
      </c>
      <c r="F668">
        <v>0</v>
      </c>
      <c r="G668">
        <v>0</v>
      </c>
      <c r="H668">
        <v>0</v>
      </c>
      <c r="I668">
        <v>0</v>
      </c>
      <c r="J668" t="s">
        <v>211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>
        <v>3</v>
      </c>
      <c r="AG668" t="s">
        <v>206</v>
      </c>
    </row>
    <row r="669" spans="1:33" x14ac:dyDescent="0.2">
      <c r="A669">
        <v>1</v>
      </c>
      <c r="B669" t="s">
        <v>175</v>
      </c>
      <c r="C669" t="s">
        <v>92</v>
      </c>
      <c r="D669">
        <v>24</v>
      </c>
      <c r="E669">
        <v>1380012.7889539499</v>
      </c>
      <c r="F669">
        <v>0</v>
      </c>
      <c r="G669">
        <v>0</v>
      </c>
      <c r="H669">
        <v>0</v>
      </c>
      <c r="I669">
        <v>0</v>
      </c>
      <c r="J669" t="s">
        <v>138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>
        <v>3</v>
      </c>
      <c r="AG669" t="s">
        <v>206</v>
      </c>
    </row>
    <row r="670" spans="1:33" x14ac:dyDescent="0.2">
      <c r="A670">
        <v>1</v>
      </c>
      <c r="B670" t="s">
        <v>175</v>
      </c>
      <c r="C670" t="s">
        <v>86</v>
      </c>
      <c r="D670">
        <v>0</v>
      </c>
      <c r="E670">
        <v>1062539.5262529999</v>
      </c>
      <c r="F670">
        <v>0</v>
      </c>
      <c r="G670">
        <v>0</v>
      </c>
      <c r="H670">
        <v>0</v>
      </c>
      <c r="I670">
        <v>0</v>
      </c>
      <c r="J670" t="s">
        <v>139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1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>
        <v>3</v>
      </c>
      <c r="AG670" t="s">
        <v>206</v>
      </c>
    </row>
    <row r="671" spans="1:33" x14ac:dyDescent="0.2">
      <c r="A671">
        <v>1</v>
      </c>
      <c r="B671" t="s">
        <v>175</v>
      </c>
      <c r="C671" t="s">
        <v>121</v>
      </c>
      <c r="D671">
        <v>0</v>
      </c>
      <c r="E671">
        <v>1075448.3140648799</v>
      </c>
      <c r="F671">
        <v>0</v>
      </c>
      <c r="G671">
        <v>0</v>
      </c>
      <c r="H671">
        <v>0</v>
      </c>
      <c r="I671">
        <v>0</v>
      </c>
      <c r="J671" t="s">
        <v>140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>
        <v>3</v>
      </c>
      <c r="AG671" t="s">
        <v>206</v>
      </c>
    </row>
    <row r="672" spans="1:33" x14ac:dyDescent="0.2">
      <c r="A672">
        <v>1</v>
      </c>
      <c r="B672" t="s">
        <v>175</v>
      </c>
      <c r="C672" t="s">
        <v>120</v>
      </c>
      <c r="D672">
        <v>0</v>
      </c>
      <c r="E672">
        <v>1082673.8798869699</v>
      </c>
      <c r="F672">
        <v>0</v>
      </c>
      <c r="G672">
        <v>0</v>
      </c>
      <c r="H672">
        <v>0</v>
      </c>
      <c r="I672">
        <v>0</v>
      </c>
      <c r="J672" t="s">
        <v>212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1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>
        <v>3</v>
      </c>
      <c r="AG672" t="s">
        <v>206</v>
      </c>
    </row>
    <row r="673" spans="1:33" x14ac:dyDescent="0.2">
      <c r="A673">
        <v>1</v>
      </c>
      <c r="B673" t="s">
        <v>175</v>
      </c>
      <c r="C673" t="s">
        <v>125</v>
      </c>
      <c r="D673">
        <v>0</v>
      </c>
      <c r="E673">
        <v>807535.68915603601</v>
      </c>
      <c r="F673">
        <v>0</v>
      </c>
      <c r="G673">
        <v>0</v>
      </c>
      <c r="H673">
        <v>0</v>
      </c>
      <c r="I673">
        <v>0</v>
      </c>
      <c r="J673" t="s">
        <v>142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1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>
        <v>3</v>
      </c>
      <c r="AG673" t="s">
        <v>206</v>
      </c>
    </row>
    <row r="674" spans="1:33" x14ac:dyDescent="0.2">
      <c r="A674">
        <v>1</v>
      </c>
      <c r="B674" t="s">
        <v>175</v>
      </c>
      <c r="C674" t="s">
        <v>108</v>
      </c>
      <c r="D674">
        <v>0</v>
      </c>
      <c r="E674">
        <v>1047187.10439279</v>
      </c>
      <c r="F674">
        <v>0</v>
      </c>
      <c r="G674">
        <v>0</v>
      </c>
      <c r="H674">
        <v>0</v>
      </c>
      <c r="I674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1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>
        <v>3</v>
      </c>
      <c r="AG674" t="s">
        <v>206</v>
      </c>
    </row>
    <row r="675" spans="1:33" x14ac:dyDescent="0.2">
      <c r="A675">
        <v>1</v>
      </c>
      <c r="B675" t="s">
        <v>175</v>
      </c>
      <c r="C675" t="s">
        <v>111</v>
      </c>
      <c r="D675">
        <v>0</v>
      </c>
      <c r="E675">
        <v>1088041.3600709201</v>
      </c>
      <c r="F675">
        <v>0</v>
      </c>
      <c r="G675">
        <v>0</v>
      </c>
      <c r="H675">
        <v>0</v>
      </c>
      <c r="I675">
        <v>0</v>
      </c>
      <c r="J675" t="s">
        <v>213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1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>
        <v>3</v>
      </c>
      <c r="AG675" t="s">
        <v>206</v>
      </c>
    </row>
    <row r="676" spans="1:33" x14ac:dyDescent="0.2">
      <c r="A676">
        <v>1</v>
      </c>
      <c r="B676" t="s">
        <v>175</v>
      </c>
      <c r="C676" t="s">
        <v>122</v>
      </c>
      <c r="D676">
        <v>0</v>
      </c>
      <c r="E676">
        <v>886349.24466418999</v>
      </c>
      <c r="F676">
        <v>0</v>
      </c>
      <c r="G676">
        <v>0</v>
      </c>
      <c r="H676">
        <v>0</v>
      </c>
      <c r="I676">
        <v>0</v>
      </c>
      <c r="J676" t="s">
        <v>145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>
        <v>-1</v>
      </c>
      <c r="AF676">
        <v>3</v>
      </c>
      <c r="AG676" t="s">
        <v>206</v>
      </c>
    </row>
    <row r="677" spans="1:33" x14ac:dyDescent="0.2">
      <c r="A677">
        <v>1</v>
      </c>
      <c r="B677" t="s">
        <v>175</v>
      </c>
      <c r="C677" t="s">
        <v>118</v>
      </c>
      <c r="D677">
        <v>0</v>
      </c>
      <c r="E677">
        <v>1145406.3112000001</v>
      </c>
      <c r="F677">
        <v>0</v>
      </c>
      <c r="G677">
        <v>0</v>
      </c>
      <c r="H677">
        <v>0</v>
      </c>
      <c r="I677">
        <v>0</v>
      </c>
      <c r="J677" t="s">
        <v>146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1</v>
      </c>
      <c r="AC677" t="b">
        <v>0</v>
      </c>
      <c r="AD677" t="b">
        <v>0</v>
      </c>
      <c r="AE677">
        <v>-1</v>
      </c>
      <c r="AF677">
        <v>3</v>
      </c>
      <c r="AG677" t="s">
        <v>206</v>
      </c>
    </row>
    <row r="678" spans="1:33" x14ac:dyDescent="0.2">
      <c r="A678">
        <v>1</v>
      </c>
      <c r="B678" t="s">
        <v>175</v>
      </c>
      <c r="C678" t="s">
        <v>112</v>
      </c>
      <c r="D678">
        <v>0</v>
      </c>
      <c r="E678">
        <v>7202574.7150469096</v>
      </c>
      <c r="F678">
        <v>0</v>
      </c>
      <c r="G678">
        <v>0</v>
      </c>
      <c r="H678">
        <v>0</v>
      </c>
      <c r="I678">
        <v>0</v>
      </c>
      <c r="J678" t="s">
        <v>128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>
        <v>3</v>
      </c>
      <c r="AG678" t="s">
        <v>214</v>
      </c>
    </row>
    <row r="679" spans="1:33" x14ac:dyDescent="0.2">
      <c r="A679">
        <v>1</v>
      </c>
      <c r="B679" t="s">
        <v>175</v>
      </c>
      <c r="C679" t="s">
        <v>123</v>
      </c>
      <c r="D679">
        <v>0</v>
      </c>
      <c r="E679">
        <v>76169.006911106393</v>
      </c>
      <c r="F679">
        <v>0</v>
      </c>
      <c r="G679">
        <v>0</v>
      </c>
      <c r="H679">
        <v>0</v>
      </c>
      <c r="I679">
        <v>0</v>
      </c>
      <c r="J679" t="s">
        <v>128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>
        <v>3</v>
      </c>
      <c r="AG679" t="s">
        <v>215</v>
      </c>
    </row>
    <row r="680" spans="1:33" x14ac:dyDescent="0.2">
      <c r="A680">
        <v>1</v>
      </c>
      <c r="B680" t="s">
        <v>175</v>
      </c>
      <c r="C680" t="s">
        <v>97</v>
      </c>
      <c r="D680">
        <v>13</v>
      </c>
      <c r="E680">
        <v>586080.15841711301</v>
      </c>
      <c r="F680">
        <v>0</v>
      </c>
      <c r="G680">
        <v>0</v>
      </c>
      <c r="H680">
        <v>0</v>
      </c>
      <c r="I680">
        <v>0</v>
      </c>
      <c r="J680" t="s">
        <v>147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1</v>
      </c>
      <c r="AD680" t="b">
        <v>0</v>
      </c>
      <c r="AE680">
        <v>-1</v>
      </c>
      <c r="AF680">
        <v>3</v>
      </c>
      <c r="AG680" t="s">
        <v>206</v>
      </c>
    </row>
    <row r="681" spans="1:33" x14ac:dyDescent="0.2">
      <c r="A681">
        <v>1</v>
      </c>
      <c r="B681" t="s">
        <v>175</v>
      </c>
      <c r="C681" t="s">
        <v>119</v>
      </c>
      <c r="D681">
        <v>0</v>
      </c>
      <c r="E681">
        <v>812918.11809502495</v>
      </c>
      <c r="F681">
        <v>0</v>
      </c>
      <c r="G681">
        <v>0</v>
      </c>
      <c r="H681">
        <v>0</v>
      </c>
      <c r="I681">
        <v>0</v>
      </c>
      <c r="J681" t="s">
        <v>148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1</v>
      </c>
      <c r="AE681">
        <v>-1</v>
      </c>
      <c r="AF681">
        <v>3</v>
      </c>
      <c r="AG681" t="s">
        <v>206</v>
      </c>
    </row>
    <row r="682" spans="1:33" x14ac:dyDescent="0.2">
      <c r="A682">
        <v>1</v>
      </c>
      <c r="B682" t="s">
        <v>176</v>
      </c>
      <c r="C682" t="s">
        <v>105</v>
      </c>
      <c r="D682">
        <v>0</v>
      </c>
      <c r="E682">
        <v>7206704.9767940696</v>
      </c>
      <c r="F682">
        <v>3</v>
      </c>
      <c r="G682">
        <v>0</v>
      </c>
      <c r="H682">
        <v>81</v>
      </c>
      <c r="I682">
        <v>0</v>
      </c>
      <c r="J682" t="s">
        <v>216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>
        <v>3</v>
      </c>
      <c r="AG682" t="s">
        <v>206</v>
      </c>
    </row>
    <row r="683" spans="1:33" x14ac:dyDescent="0.2">
      <c r="A683">
        <v>1</v>
      </c>
      <c r="B683" t="s">
        <v>176</v>
      </c>
      <c r="C683" t="s">
        <v>113</v>
      </c>
      <c r="D683">
        <v>0</v>
      </c>
      <c r="E683">
        <v>7207958.05924688</v>
      </c>
      <c r="F683">
        <v>3</v>
      </c>
      <c r="G683">
        <v>0</v>
      </c>
      <c r="H683">
        <v>81</v>
      </c>
      <c r="I683">
        <v>0</v>
      </c>
      <c r="J683" t="s">
        <v>126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0</v>
      </c>
      <c r="AF683">
        <v>3</v>
      </c>
      <c r="AG683" t="s">
        <v>206</v>
      </c>
    </row>
    <row r="684" spans="1:33" x14ac:dyDescent="0.2">
      <c r="A684">
        <v>1</v>
      </c>
      <c r="B684" t="s">
        <v>176</v>
      </c>
      <c r="C684" t="s">
        <v>96</v>
      </c>
      <c r="D684">
        <v>0</v>
      </c>
      <c r="E684">
        <v>7207814.1306319702</v>
      </c>
      <c r="F684">
        <v>3</v>
      </c>
      <c r="G684">
        <v>0</v>
      </c>
      <c r="H684">
        <v>81</v>
      </c>
      <c r="I684">
        <v>0</v>
      </c>
      <c r="J684" t="s">
        <v>126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1</v>
      </c>
      <c r="AF684">
        <v>3</v>
      </c>
      <c r="AG684" t="s">
        <v>206</v>
      </c>
    </row>
    <row r="685" spans="1:33" x14ac:dyDescent="0.2">
      <c r="A685">
        <v>1</v>
      </c>
      <c r="B685" t="s">
        <v>176</v>
      </c>
      <c r="C685" t="s">
        <v>104</v>
      </c>
      <c r="D685">
        <v>0</v>
      </c>
      <c r="E685">
        <v>7209298.8352379696</v>
      </c>
      <c r="F685">
        <v>3</v>
      </c>
      <c r="G685">
        <v>0</v>
      </c>
      <c r="H685">
        <v>81</v>
      </c>
      <c r="I685">
        <v>0</v>
      </c>
      <c r="J685" t="s">
        <v>126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100</v>
      </c>
      <c r="AF685">
        <v>3</v>
      </c>
      <c r="AG685" t="s">
        <v>206</v>
      </c>
    </row>
    <row r="686" spans="1:33" x14ac:dyDescent="0.2">
      <c r="A686">
        <v>1</v>
      </c>
      <c r="B686" t="s">
        <v>176</v>
      </c>
      <c r="C686" t="s">
        <v>114</v>
      </c>
      <c r="D686">
        <v>0</v>
      </c>
      <c r="E686">
        <v>7208247.4523500996</v>
      </c>
      <c r="F686">
        <v>3</v>
      </c>
      <c r="G686">
        <v>0</v>
      </c>
      <c r="H686">
        <v>81</v>
      </c>
      <c r="I686">
        <v>0</v>
      </c>
      <c r="J686" t="s">
        <v>126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110</v>
      </c>
      <c r="AF686">
        <v>3</v>
      </c>
      <c r="AG686" t="s">
        <v>206</v>
      </c>
    </row>
    <row r="687" spans="1:33" x14ac:dyDescent="0.2">
      <c r="A687">
        <v>1</v>
      </c>
      <c r="B687" t="s">
        <v>176</v>
      </c>
      <c r="C687" t="s">
        <v>107</v>
      </c>
      <c r="D687">
        <v>0</v>
      </c>
      <c r="E687">
        <v>7202987.4464329304</v>
      </c>
      <c r="F687">
        <v>3</v>
      </c>
      <c r="G687">
        <v>0</v>
      </c>
      <c r="H687">
        <v>81</v>
      </c>
      <c r="I687">
        <v>0</v>
      </c>
      <c r="J687" t="s">
        <v>126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120</v>
      </c>
      <c r="AF687">
        <v>3</v>
      </c>
      <c r="AG687" t="s">
        <v>206</v>
      </c>
    </row>
    <row r="688" spans="1:33" x14ac:dyDescent="0.2">
      <c r="A688">
        <v>1</v>
      </c>
      <c r="B688" t="s">
        <v>176</v>
      </c>
      <c r="C688" t="s">
        <v>110</v>
      </c>
      <c r="D688">
        <v>0</v>
      </c>
      <c r="E688">
        <v>7207799.3908570996</v>
      </c>
      <c r="F688">
        <v>3</v>
      </c>
      <c r="G688">
        <v>0</v>
      </c>
      <c r="H688">
        <v>81</v>
      </c>
      <c r="I688">
        <v>0</v>
      </c>
      <c r="J688" t="s">
        <v>126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150</v>
      </c>
      <c r="AF688">
        <v>3</v>
      </c>
      <c r="AG688" t="s">
        <v>206</v>
      </c>
    </row>
    <row r="689" spans="1:33" x14ac:dyDescent="0.2">
      <c r="A689">
        <v>1</v>
      </c>
      <c r="B689" t="s">
        <v>176</v>
      </c>
      <c r="C689" t="s">
        <v>93</v>
      </c>
      <c r="D689">
        <v>0</v>
      </c>
      <c r="E689">
        <v>7206375.6448461199</v>
      </c>
      <c r="F689">
        <v>3</v>
      </c>
      <c r="G689">
        <v>0</v>
      </c>
      <c r="H689">
        <v>81</v>
      </c>
      <c r="I689">
        <v>0</v>
      </c>
      <c r="J689" t="s">
        <v>126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200</v>
      </c>
      <c r="AF689">
        <v>3</v>
      </c>
      <c r="AG689" t="s">
        <v>206</v>
      </c>
    </row>
    <row r="690" spans="1:33" x14ac:dyDescent="0.2">
      <c r="A690">
        <v>1</v>
      </c>
      <c r="B690" t="s">
        <v>176</v>
      </c>
      <c r="C690" t="s">
        <v>102</v>
      </c>
      <c r="D690">
        <v>0</v>
      </c>
      <c r="E690">
        <v>7206521.0729599902</v>
      </c>
      <c r="F690">
        <v>3</v>
      </c>
      <c r="G690">
        <v>0</v>
      </c>
      <c r="H690">
        <v>81</v>
      </c>
      <c r="I690">
        <v>0</v>
      </c>
      <c r="J690" t="s">
        <v>126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50</v>
      </c>
      <c r="AF690">
        <v>3</v>
      </c>
      <c r="AG690" t="s">
        <v>206</v>
      </c>
    </row>
    <row r="691" spans="1:33" x14ac:dyDescent="0.2">
      <c r="A691">
        <v>1</v>
      </c>
      <c r="B691" t="s">
        <v>176</v>
      </c>
      <c r="C691" t="s">
        <v>87</v>
      </c>
      <c r="D691">
        <v>0</v>
      </c>
      <c r="E691">
        <v>7204076.4726090701</v>
      </c>
      <c r="F691">
        <v>3</v>
      </c>
      <c r="G691">
        <v>0</v>
      </c>
      <c r="H691">
        <v>81</v>
      </c>
      <c r="I691">
        <v>0</v>
      </c>
      <c r="J691" t="s">
        <v>126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0</v>
      </c>
      <c r="AF691">
        <v>3</v>
      </c>
      <c r="AG691" t="s">
        <v>206</v>
      </c>
    </row>
    <row r="692" spans="1:33" x14ac:dyDescent="0.2">
      <c r="A692">
        <v>1</v>
      </c>
      <c r="B692" t="s">
        <v>176</v>
      </c>
      <c r="C692" t="s">
        <v>106</v>
      </c>
      <c r="D692">
        <v>0</v>
      </c>
      <c r="E692">
        <v>7206479.2939738799</v>
      </c>
      <c r="F692">
        <v>3</v>
      </c>
      <c r="G692">
        <v>0</v>
      </c>
      <c r="H692">
        <v>81</v>
      </c>
      <c r="I692">
        <v>0</v>
      </c>
      <c r="J692" t="s">
        <v>126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80</v>
      </c>
      <c r="AF692">
        <v>3</v>
      </c>
      <c r="AG692" t="s">
        <v>206</v>
      </c>
    </row>
    <row r="693" spans="1:33" x14ac:dyDescent="0.2">
      <c r="A693">
        <v>1</v>
      </c>
      <c r="B693" t="s">
        <v>176</v>
      </c>
      <c r="C693" t="s">
        <v>109</v>
      </c>
      <c r="D693">
        <v>0</v>
      </c>
      <c r="E693">
        <v>7207572.4337310502</v>
      </c>
      <c r="F693">
        <v>3</v>
      </c>
      <c r="G693">
        <v>0</v>
      </c>
      <c r="H693">
        <v>81</v>
      </c>
      <c r="I693">
        <v>0</v>
      </c>
      <c r="J693" t="s">
        <v>126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90</v>
      </c>
      <c r="AF693">
        <v>3</v>
      </c>
      <c r="AG693" t="s">
        <v>206</v>
      </c>
    </row>
    <row r="694" spans="1:33" x14ac:dyDescent="0.2">
      <c r="A694">
        <v>1</v>
      </c>
      <c r="B694" t="s">
        <v>176</v>
      </c>
      <c r="C694" t="s">
        <v>116</v>
      </c>
      <c r="D694">
        <v>0</v>
      </c>
      <c r="E694">
        <v>7204048.4796760101</v>
      </c>
      <c r="F694">
        <v>3</v>
      </c>
      <c r="G694">
        <v>0</v>
      </c>
      <c r="H694">
        <v>81</v>
      </c>
      <c r="I694">
        <v>0</v>
      </c>
      <c r="J694" t="s">
        <v>207</v>
      </c>
      <c r="K694" t="b">
        <v>0</v>
      </c>
      <c r="L694" t="b">
        <v>1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>
        <v>3</v>
      </c>
      <c r="AG694" t="s">
        <v>206</v>
      </c>
    </row>
    <row r="695" spans="1:33" x14ac:dyDescent="0.2">
      <c r="A695">
        <v>1</v>
      </c>
      <c r="B695" t="s">
        <v>176</v>
      </c>
      <c r="C695" t="s">
        <v>89</v>
      </c>
      <c r="D695">
        <v>0</v>
      </c>
      <c r="E695">
        <v>7203471.5872618798</v>
      </c>
      <c r="F695">
        <v>3</v>
      </c>
      <c r="G695">
        <v>0</v>
      </c>
      <c r="H695">
        <v>81</v>
      </c>
      <c r="I695">
        <v>0</v>
      </c>
      <c r="J695" t="s">
        <v>208</v>
      </c>
      <c r="K695" t="b">
        <v>0</v>
      </c>
      <c r="L695" t="b">
        <v>0</v>
      </c>
      <c r="M695" t="b">
        <v>1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>
        <v>3</v>
      </c>
      <c r="AG695" t="s">
        <v>206</v>
      </c>
    </row>
    <row r="696" spans="1:33" x14ac:dyDescent="0.2">
      <c r="A696">
        <v>1</v>
      </c>
      <c r="B696" t="s">
        <v>176</v>
      </c>
      <c r="C696" t="s">
        <v>91</v>
      </c>
      <c r="D696">
        <v>0</v>
      </c>
      <c r="E696">
        <v>7202868.8106341204</v>
      </c>
      <c r="F696">
        <v>3</v>
      </c>
      <c r="G696">
        <v>0</v>
      </c>
      <c r="H696">
        <v>81</v>
      </c>
      <c r="I696">
        <v>0</v>
      </c>
      <c r="J696" t="s">
        <v>209</v>
      </c>
      <c r="K696" t="b">
        <v>0</v>
      </c>
      <c r="L696" t="b">
        <v>0</v>
      </c>
      <c r="M696" t="b">
        <v>0</v>
      </c>
      <c r="N696" t="b">
        <v>1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>
        <v>3</v>
      </c>
      <c r="AG696" t="s">
        <v>206</v>
      </c>
    </row>
    <row r="697" spans="1:33" x14ac:dyDescent="0.2">
      <c r="A697">
        <v>1</v>
      </c>
      <c r="B697" t="s">
        <v>176</v>
      </c>
      <c r="C697" t="s">
        <v>95</v>
      </c>
      <c r="D697">
        <v>0</v>
      </c>
      <c r="E697">
        <v>7203501.20374793</v>
      </c>
      <c r="F697">
        <v>3</v>
      </c>
      <c r="G697">
        <v>0</v>
      </c>
      <c r="H697">
        <v>81</v>
      </c>
      <c r="I697">
        <v>0</v>
      </c>
      <c r="J697" t="s">
        <v>133</v>
      </c>
      <c r="K697" t="b">
        <v>0</v>
      </c>
      <c r="L697" t="b">
        <v>0</v>
      </c>
      <c r="M697" t="b">
        <v>0</v>
      </c>
      <c r="N697" t="b">
        <v>0</v>
      </c>
      <c r="O697" t="b">
        <v>1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>
        <v>3</v>
      </c>
      <c r="AG697" t="s">
        <v>206</v>
      </c>
    </row>
    <row r="698" spans="1:33" x14ac:dyDescent="0.2">
      <c r="A698">
        <v>1</v>
      </c>
      <c r="B698" t="s">
        <v>176</v>
      </c>
      <c r="C698" t="s">
        <v>103</v>
      </c>
      <c r="D698">
        <v>0</v>
      </c>
      <c r="E698">
        <v>7203925.4753109999</v>
      </c>
      <c r="F698">
        <v>3</v>
      </c>
      <c r="G698">
        <v>0</v>
      </c>
      <c r="H698">
        <v>81</v>
      </c>
      <c r="I698">
        <v>0</v>
      </c>
      <c r="J698" t="s">
        <v>210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1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>
        <v>3</v>
      </c>
      <c r="AG698" t="s">
        <v>206</v>
      </c>
    </row>
    <row r="699" spans="1:33" x14ac:dyDescent="0.2">
      <c r="A699">
        <v>1</v>
      </c>
      <c r="B699" t="s">
        <v>176</v>
      </c>
      <c r="C699" t="s">
        <v>88</v>
      </c>
      <c r="D699">
        <v>0</v>
      </c>
      <c r="E699">
        <v>7204096.3351039598</v>
      </c>
      <c r="F699">
        <v>3</v>
      </c>
      <c r="G699">
        <v>0</v>
      </c>
      <c r="H699">
        <v>81</v>
      </c>
      <c r="I699">
        <v>0</v>
      </c>
      <c r="J699" t="s">
        <v>127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>
        <v>1</v>
      </c>
      <c r="AG699" t="s">
        <v>206</v>
      </c>
    </row>
    <row r="700" spans="1:33" x14ac:dyDescent="0.2">
      <c r="A700">
        <v>1</v>
      </c>
      <c r="B700" t="s">
        <v>176</v>
      </c>
      <c r="C700" t="s">
        <v>98</v>
      </c>
      <c r="D700">
        <v>0</v>
      </c>
      <c r="E700">
        <v>7205614.8972210903</v>
      </c>
      <c r="F700">
        <v>3</v>
      </c>
      <c r="G700">
        <v>0</v>
      </c>
      <c r="H700">
        <v>81</v>
      </c>
      <c r="I700">
        <v>0</v>
      </c>
      <c r="J700" t="s">
        <v>127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>
        <v>18</v>
      </c>
      <c r="AG700" t="s">
        <v>206</v>
      </c>
    </row>
    <row r="701" spans="1:33" x14ac:dyDescent="0.2">
      <c r="A701">
        <v>1</v>
      </c>
      <c r="B701" t="s">
        <v>176</v>
      </c>
      <c r="C701" t="s">
        <v>90</v>
      </c>
      <c r="D701">
        <v>0</v>
      </c>
      <c r="E701">
        <v>7203678.8955470501</v>
      </c>
      <c r="F701">
        <v>3</v>
      </c>
      <c r="G701">
        <v>0</v>
      </c>
      <c r="H701">
        <v>81</v>
      </c>
      <c r="I701">
        <v>0</v>
      </c>
      <c r="J701" t="s">
        <v>127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>
        <v>2</v>
      </c>
      <c r="AG701" t="s">
        <v>206</v>
      </c>
    </row>
    <row r="702" spans="1:33" x14ac:dyDescent="0.2">
      <c r="A702">
        <v>1</v>
      </c>
      <c r="B702" t="s">
        <v>176</v>
      </c>
      <c r="C702" t="s">
        <v>94</v>
      </c>
      <c r="D702">
        <v>0</v>
      </c>
      <c r="E702">
        <v>7204570.1850429103</v>
      </c>
      <c r="F702">
        <v>3</v>
      </c>
      <c r="G702">
        <v>0</v>
      </c>
      <c r="H702">
        <v>81</v>
      </c>
      <c r="I702">
        <v>0</v>
      </c>
      <c r="J702" t="s">
        <v>127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>
        <v>3</v>
      </c>
      <c r="AG702" t="s">
        <v>206</v>
      </c>
    </row>
    <row r="703" spans="1:33" x14ac:dyDescent="0.2">
      <c r="A703">
        <v>1</v>
      </c>
      <c r="B703" t="s">
        <v>176</v>
      </c>
      <c r="C703" t="s">
        <v>115</v>
      </c>
      <c r="D703">
        <v>0</v>
      </c>
      <c r="E703">
        <v>7205450.7927950397</v>
      </c>
      <c r="F703">
        <v>3</v>
      </c>
      <c r="G703">
        <v>0</v>
      </c>
      <c r="H703">
        <v>81</v>
      </c>
      <c r="I703">
        <v>0</v>
      </c>
      <c r="J703" t="s">
        <v>127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>
        <v>4</v>
      </c>
      <c r="AG703" t="s">
        <v>206</v>
      </c>
    </row>
    <row r="704" spans="1:33" x14ac:dyDescent="0.2">
      <c r="A704">
        <v>1</v>
      </c>
      <c r="B704" t="s">
        <v>176</v>
      </c>
      <c r="C704" t="s">
        <v>101</v>
      </c>
      <c r="D704">
        <v>0</v>
      </c>
      <c r="E704">
        <v>7203919.2625989597</v>
      </c>
      <c r="F704">
        <v>3</v>
      </c>
      <c r="G704">
        <v>0</v>
      </c>
      <c r="H704">
        <v>81</v>
      </c>
      <c r="I704">
        <v>0</v>
      </c>
      <c r="J704" t="s">
        <v>127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>
        <v>5</v>
      </c>
      <c r="AG704" t="s">
        <v>206</v>
      </c>
    </row>
    <row r="705" spans="1:33" x14ac:dyDescent="0.2">
      <c r="A705">
        <v>1</v>
      </c>
      <c r="B705" t="s">
        <v>176</v>
      </c>
      <c r="C705" t="s">
        <v>100</v>
      </c>
      <c r="D705">
        <v>0</v>
      </c>
      <c r="E705">
        <v>7203640.6141221505</v>
      </c>
      <c r="F705">
        <v>3</v>
      </c>
      <c r="G705">
        <v>0</v>
      </c>
      <c r="H705">
        <v>81</v>
      </c>
      <c r="I705">
        <v>0</v>
      </c>
      <c r="J705" t="s">
        <v>127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>
        <v>6</v>
      </c>
      <c r="AG705" t="s">
        <v>206</v>
      </c>
    </row>
    <row r="706" spans="1:33" x14ac:dyDescent="0.2">
      <c r="A706">
        <v>1</v>
      </c>
      <c r="B706" t="s">
        <v>176</v>
      </c>
      <c r="C706" t="s">
        <v>124</v>
      </c>
      <c r="D706">
        <v>0</v>
      </c>
      <c r="E706">
        <v>7204740.5749110002</v>
      </c>
      <c r="F706">
        <v>3</v>
      </c>
      <c r="G706">
        <v>0</v>
      </c>
      <c r="H706">
        <v>81</v>
      </c>
      <c r="I706">
        <v>0</v>
      </c>
      <c r="J706" t="s">
        <v>135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1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>
        <v>3</v>
      </c>
      <c r="AG706" t="s">
        <v>206</v>
      </c>
    </row>
    <row r="707" spans="1:33" x14ac:dyDescent="0.2">
      <c r="A707">
        <v>1</v>
      </c>
      <c r="B707" t="s">
        <v>176</v>
      </c>
      <c r="C707" t="s">
        <v>117</v>
      </c>
      <c r="D707">
        <v>0</v>
      </c>
      <c r="E707">
        <v>7205355.1596370498</v>
      </c>
      <c r="F707">
        <v>3</v>
      </c>
      <c r="G707">
        <v>0</v>
      </c>
      <c r="H707">
        <v>81</v>
      </c>
      <c r="I707">
        <v>0</v>
      </c>
      <c r="J707" t="s">
        <v>136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>
        <v>3</v>
      </c>
      <c r="AG707" t="s">
        <v>206</v>
      </c>
    </row>
    <row r="708" spans="1:33" x14ac:dyDescent="0.2">
      <c r="A708">
        <v>1</v>
      </c>
      <c r="B708" t="s">
        <v>176</v>
      </c>
      <c r="C708" t="s">
        <v>99</v>
      </c>
      <c r="D708">
        <v>0</v>
      </c>
      <c r="E708">
        <v>7204716.0195577797</v>
      </c>
      <c r="F708">
        <v>3</v>
      </c>
      <c r="G708">
        <v>0</v>
      </c>
      <c r="H708">
        <v>81</v>
      </c>
      <c r="I708">
        <v>0</v>
      </c>
      <c r="J708" t="s">
        <v>211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1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>
        <v>3</v>
      </c>
      <c r="AG708" t="s">
        <v>206</v>
      </c>
    </row>
    <row r="709" spans="1:33" x14ac:dyDescent="0.2">
      <c r="A709">
        <v>1</v>
      </c>
      <c r="B709" t="s">
        <v>176</v>
      </c>
      <c r="C709" t="s">
        <v>92</v>
      </c>
      <c r="D709">
        <v>0</v>
      </c>
      <c r="E709">
        <v>7204545.1556388196</v>
      </c>
      <c r="F709">
        <v>3</v>
      </c>
      <c r="G709">
        <v>0</v>
      </c>
      <c r="H709">
        <v>81</v>
      </c>
      <c r="I709">
        <v>0</v>
      </c>
      <c r="J709" t="s">
        <v>138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>
        <v>3</v>
      </c>
      <c r="AG709" t="s">
        <v>206</v>
      </c>
    </row>
    <row r="710" spans="1:33" x14ac:dyDescent="0.2">
      <c r="A710">
        <v>1</v>
      </c>
      <c r="B710" t="s">
        <v>176</v>
      </c>
      <c r="C710" t="s">
        <v>86</v>
      </c>
      <c r="D710">
        <v>0</v>
      </c>
      <c r="E710">
        <v>7203102.1625210997</v>
      </c>
      <c r="F710">
        <v>3</v>
      </c>
      <c r="G710">
        <v>0</v>
      </c>
      <c r="H710">
        <v>81</v>
      </c>
      <c r="I710">
        <v>0</v>
      </c>
      <c r="J710" t="s">
        <v>139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1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>
        <v>3</v>
      </c>
      <c r="AG710" t="s">
        <v>206</v>
      </c>
    </row>
    <row r="711" spans="1:33" x14ac:dyDescent="0.2">
      <c r="A711">
        <v>1</v>
      </c>
      <c r="B711" t="s">
        <v>176</v>
      </c>
      <c r="C711" t="s">
        <v>121</v>
      </c>
      <c r="D711">
        <v>0</v>
      </c>
      <c r="E711">
        <v>7204715.9120030701</v>
      </c>
      <c r="F711">
        <v>3</v>
      </c>
      <c r="G711">
        <v>0</v>
      </c>
      <c r="H711">
        <v>81</v>
      </c>
      <c r="I711">
        <v>0</v>
      </c>
      <c r="J711" t="s">
        <v>140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1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>
        <v>3</v>
      </c>
      <c r="AG711" t="s">
        <v>206</v>
      </c>
    </row>
    <row r="712" spans="1:33" x14ac:dyDescent="0.2">
      <c r="A712">
        <v>1</v>
      </c>
      <c r="B712" t="s">
        <v>176</v>
      </c>
      <c r="C712" t="s">
        <v>120</v>
      </c>
      <c r="D712">
        <v>0</v>
      </c>
      <c r="E712">
        <v>7205622.2522470597</v>
      </c>
      <c r="F712">
        <v>3</v>
      </c>
      <c r="G712">
        <v>0</v>
      </c>
      <c r="H712">
        <v>81</v>
      </c>
      <c r="I712">
        <v>0</v>
      </c>
      <c r="J712" t="s">
        <v>212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1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>
        <v>3</v>
      </c>
      <c r="AG712" t="s">
        <v>206</v>
      </c>
    </row>
    <row r="713" spans="1:33" x14ac:dyDescent="0.2">
      <c r="A713">
        <v>1</v>
      </c>
      <c r="B713" t="s">
        <v>176</v>
      </c>
      <c r="C713" t="s">
        <v>125</v>
      </c>
      <c r="D713">
        <v>0</v>
      </c>
      <c r="E713">
        <v>7204011.9711938296</v>
      </c>
      <c r="F713">
        <v>3</v>
      </c>
      <c r="G713">
        <v>0</v>
      </c>
      <c r="H713">
        <v>81</v>
      </c>
      <c r="I713">
        <v>0</v>
      </c>
      <c r="J713" t="s">
        <v>142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>
        <v>3</v>
      </c>
      <c r="AG713" t="s">
        <v>206</v>
      </c>
    </row>
    <row r="714" spans="1:33" x14ac:dyDescent="0.2">
      <c r="A714">
        <v>1</v>
      </c>
      <c r="B714" t="s">
        <v>176</v>
      </c>
      <c r="C714" t="s">
        <v>108</v>
      </c>
      <c r="D714">
        <v>0</v>
      </c>
      <c r="E714">
        <v>7203952.8041528501</v>
      </c>
      <c r="F714">
        <v>3</v>
      </c>
      <c r="G714">
        <v>0</v>
      </c>
      <c r="H714">
        <v>81</v>
      </c>
      <c r="I714">
        <v>0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1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>
        <v>3</v>
      </c>
      <c r="AG714" t="s">
        <v>206</v>
      </c>
    </row>
    <row r="715" spans="1:33" x14ac:dyDescent="0.2">
      <c r="A715">
        <v>1</v>
      </c>
      <c r="B715" t="s">
        <v>176</v>
      </c>
      <c r="C715" t="s">
        <v>111</v>
      </c>
      <c r="D715">
        <v>0</v>
      </c>
      <c r="E715">
        <v>7204798.63878805</v>
      </c>
      <c r="F715">
        <v>3</v>
      </c>
      <c r="G715">
        <v>0</v>
      </c>
      <c r="H715">
        <v>81</v>
      </c>
      <c r="I715">
        <v>0</v>
      </c>
      <c r="J715" t="s">
        <v>213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1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>
        <v>3</v>
      </c>
      <c r="AG715" t="s">
        <v>206</v>
      </c>
    </row>
    <row r="716" spans="1:33" x14ac:dyDescent="0.2">
      <c r="A716">
        <v>1</v>
      </c>
      <c r="B716" t="s">
        <v>176</v>
      </c>
      <c r="C716" t="s">
        <v>122</v>
      </c>
      <c r="D716">
        <v>0</v>
      </c>
      <c r="E716">
        <v>7203709.1407871302</v>
      </c>
      <c r="F716">
        <v>3</v>
      </c>
      <c r="G716">
        <v>0</v>
      </c>
      <c r="H716">
        <v>81</v>
      </c>
      <c r="I716">
        <v>0</v>
      </c>
      <c r="J716" t="s">
        <v>145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>
        <v>-1</v>
      </c>
      <c r="AF716">
        <v>3</v>
      </c>
      <c r="AG716" t="s">
        <v>206</v>
      </c>
    </row>
    <row r="717" spans="1:33" x14ac:dyDescent="0.2">
      <c r="A717">
        <v>1</v>
      </c>
      <c r="B717" t="s">
        <v>176</v>
      </c>
      <c r="C717" t="s">
        <v>118</v>
      </c>
      <c r="D717">
        <v>0</v>
      </c>
      <c r="E717">
        <v>7205277.6553309504</v>
      </c>
      <c r="F717">
        <v>3</v>
      </c>
      <c r="G717">
        <v>0</v>
      </c>
      <c r="H717">
        <v>81</v>
      </c>
      <c r="I717">
        <v>0</v>
      </c>
      <c r="J717" t="s">
        <v>146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1</v>
      </c>
      <c r="AC717" t="b">
        <v>0</v>
      </c>
      <c r="AD717" t="b">
        <v>0</v>
      </c>
      <c r="AE717">
        <v>-1</v>
      </c>
      <c r="AF717">
        <v>3</v>
      </c>
      <c r="AG717" t="s">
        <v>206</v>
      </c>
    </row>
    <row r="718" spans="1:33" x14ac:dyDescent="0.2">
      <c r="A718">
        <v>1</v>
      </c>
      <c r="B718" t="s">
        <v>176</v>
      </c>
      <c r="C718" t="s">
        <v>112</v>
      </c>
      <c r="D718">
        <v>0</v>
      </c>
      <c r="E718">
        <v>194570.82005101201</v>
      </c>
      <c r="F718">
        <v>3</v>
      </c>
      <c r="G718">
        <v>0</v>
      </c>
      <c r="H718">
        <v>81</v>
      </c>
      <c r="I718">
        <v>0</v>
      </c>
      <c r="J718" t="s">
        <v>128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>
        <v>3</v>
      </c>
      <c r="AG718" t="s">
        <v>214</v>
      </c>
    </row>
    <row r="719" spans="1:33" x14ac:dyDescent="0.2">
      <c r="A719">
        <v>1</v>
      </c>
      <c r="B719" t="s">
        <v>176</v>
      </c>
      <c r="C719" t="s">
        <v>123</v>
      </c>
      <c r="D719">
        <v>0</v>
      </c>
      <c r="E719">
        <v>114739.18903199901</v>
      </c>
      <c r="F719">
        <v>3</v>
      </c>
      <c r="G719">
        <v>0</v>
      </c>
      <c r="H719">
        <v>81</v>
      </c>
      <c r="I719">
        <v>0</v>
      </c>
      <c r="J719" t="s">
        <v>128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>
        <v>3</v>
      </c>
      <c r="AG719" t="s">
        <v>215</v>
      </c>
    </row>
    <row r="720" spans="1:33" x14ac:dyDescent="0.2">
      <c r="A720">
        <v>1</v>
      </c>
      <c r="B720" t="s">
        <v>176</v>
      </c>
      <c r="C720" t="s">
        <v>97</v>
      </c>
      <c r="D720">
        <v>0</v>
      </c>
      <c r="E720">
        <v>7203941.7300848197</v>
      </c>
      <c r="F720">
        <v>3</v>
      </c>
      <c r="G720">
        <v>0</v>
      </c>
      <c r="H720">
        <v>81</v>
      </c>
      <c r="I720">
        <v>0</v>
      </c>
      <c r="J720" t="s">
        <v>147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1</v>
      </c>
      <c r="AD720" t="b">
        <v>0</v>
      </c>
      <c r="AE720">
        <v>-1</v>
      </c>
      <c r="AF720">
        <v>3</v>
      </c>
      <c r="AG720" t="s">
        <v>206</v>
      </c>
    </row>
    <row r="721" spans="1:33" x14ac:dyDescent="0.2">
      <c r="A721">
        <v>1</v>
      </c>
      <c r="B721" t="s">
        <v>176</v>
      </c>
      <c r="C721" t="s">
        <v>119</v>
      </c>
      <c r="D721">
        <v>0</v>
      </c>
      <c r="E721">
        <v>7203116.3910359601</v>
      </c>
      <c r="F721">
        <v>3</v>
      </c>
      <c r="G721">
        <v>0</v>
      </c>
      <c r="H721">
        <v>81</v>
      </c>
      <c r="I721">
        <v>0</v>
      </c>
      <c r="J721" t="s">
        <v>148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1</v>
      </c>
      <c r="AE721">
        <v>-1</v>
      </c>
      <c r="AF721">
        <v>3</v>
      </c>
      <c r="AG721" t="s">
        <v>206</v>
      </c>
    </row>
    <row r="722" spans="1:33" x14ac:dyDescent="0.2">
      <c r="A722">
        <v>1</v>
      </c>
      <c r="B722" t="s">
        <v>177</v>
      </c>
      <c r="C722" t="s">
        <v>105</v>
      </c>
      <c r="D722">
        <v>0</v>
      </c>
      <c r="E722">
        <v>2174688.6928859102</v>
      </c>
      <c r="F722">
        <v>10</v>
      </c>
      <c r="G722">
        <v>0</v>
      </c>
      <c r="H722">
        <v>96</v>
      </c>
      <c r="I722">
        <v>0</v>
      </c>
      <c r="J722" t="s">
        <v>216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>
        <v>3</v>
      </c>
      <c r="AG722" t="s">
        <v>206</v>
      </c>
    </row>
    <row r="723" spans="1:33" x14ac:dyDescent="0.2">
      <c r="A723">
        <v>1</v>
      </c>
      <c r="B723" t="s">
        <v>177</v>
      </c>
      <c r="C723" t="s">
        <v>113</v>
      </c>
      <c r="D723">
        <v>0</v>
      </c>
      <c r="E723">
        <v>711928.50088095199</v>
      </c>
      <c r="F723">
        <v>10</v>
      </c>
      <c r="G723">
        <v>0</v>
      </c>
      <c r="H723">
        <v>96</v>
      </c>
      <c r="I723">
        <v>0</v>
      </c>
      <c r="J723" t="s">
        <v>126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0</v>
      </c>
      <c r="AF723">
        <v>3</v>
      </c>
      <c r="AG723" t="s">
        <v>206</v>
      </c>
    </row>
    <row r="724" spans="1:33" x14ac:dyDescent="0.2">
      <c r="A724">
        <v>1</v>
      </c>
      <c r="B724" t="s">
        <v>177</v>
      </c>
      <c r="C724" t="s">
        <v>96</v>
      </c>
      <c r="D724">
        <v>537</v>
      </c>
      <c r="E724">
        <v>572170.99264496902</v>
      </c>
      <c r="F724">
        <v>10</v>
      </c>
      <c r="G724">
        <v>2</v>
      </c>
      <c r="H724">
        <v>96</v>
      </c>
      <c r="I724">
        <v>3</v>
      </c>
      <c r="J724" t="s">
        <v>126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1</v>
      </c>
      <c r="AF724">
        <v>3</v>
      </c>
      <c r="AG724" t="s">
        <v>206</v>
      </c>
    </row>
    <row r="725" spans="1:33" x14ac:dyDescent="0.2">
      <c r="A725">
        <v>1</v>
      </c>
      <c r="B725" t="s">
        <v>177</v>
      </c>
      <c r="C725" t="s">
        <v>104</v>
      </c>
      <c r="D725">
        <v>2263</v>
      </c>
      <c r="E725">
        <v>1561289.2764890499</v>
      </c>
      <c r="F725">
        <v>10</v>
      </c>
      <c r="G725">
        <v>2</v>
      </c>
      <c r="H725">
        <v>96</v>
      </c>
      <c r="I725">
        <v>12</v>
      </c>
      <c r="J725" t="s">
        <v>126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100</v>
      </c>
      <c r="AF725">
        <v>3</v>
      </c>
      <c r="AG725" t="s">
        <v>206</v>
      </c>
    </row>
    <row r="726" spans="1:33" x14ac:dyDescent="0.2">
      <c r="A726">
        <v>1</v>
      </c>
      <c r="B726" t="s">
        <v>177</v>
      </c>
      <c r="C726" t="s">
        <v>114</v>
      </c>
      <c r="D726">
        <v>2263</v>
      </c>
      <c r="E726">
        <v>1534913.13231596</v>
      </c>
      <c r="F726">
        <v>10</v>
      </c>
      <c r="G726">
        <v>2</v>
      </c>
      <c r="H726">
        <v>96</v>
      </c>
      <c r="I726">
        <v>12</v>
      </c>
      <c r="J726" t="s">
        <v>126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110</v>
      </c>
      <c r="AF726">
        <v>3</v>
      </c>
      <c r="AG726" t="s">
        <v>206</v>
      </c>
    </row>
    <row r="727" spans="1:33" x14ac:dyDescent="0.2">
      <c r="A727">
        <v>1</v>
      </c>
      <c r="B727" t="s">
        <v>177</v>
      </c>
      <c r="C727" t="s">
        <v>107</v>
      </c>
      <c r="D727">
        <v>2263</v>
      </c>
      <c r="E727">
        <v>1596747.0950418999</v>
      </c>
      <c r="F727">
        <v>10</v>
      </c>
      <c r="G727">
        <v>2</v>
      </c>
      <c r="H727">
        <v>96</v>
      </c>
      <c r="I727">
        <v>12</v>
      </c>
      <c r="J727" t="s">
        <v>126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120</v>
      </c>
      <c r="AF727">
        <v>3</v>
      </c>
      <c r="AG727" t="s">
        <v>206</v>
      </c>
    </row>
    <row r="728" spans="1:33" x14ac:dyDescent="0.2">
      <c r="A728">
        <v>1</v>
      </c>
      <c r="B728" t="s">
        <v>177</v>
      </c>
      <c r="C728" t="s">
        <v>110</v>
      </c>
      <c r="D728">
        <v>2263</v>
      </c>
      <c r="E728">
        <v>1538951.94174605</v>
      </c>
      <c r="F728">
        <v>10</v>
      </c>
      <c r="G728">
        <v>2</v>
      </c>
      <c r="H728">
        <v>96</v>
      </c>
      <c r="I728">
        <v>12</v>
      </c>
      <c r="J728" t="s">
        <v>126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150</v>
      </c>
      <c r="AF728">
        <v>3</v>
      </c>
      <c r="AG728" t="s">
        <v>206</v>
      </c>
    </row>
    <row r="729" spans="1:33" x14ac:dyDescent="0.2">
      <c r="A729">
        <v>1</v>
      </c>
      <c r="B729" t="s">
        <v>177</v>
      </c>
      <c r="C729" t="s">
        <v>93</v>
      </c>
      <c r="D729">
        <v>2263</v>
      </c>
      <c r="E729">
        <v>1527840.42251505</v>
      </c>
      <c r="F729">
        <v>10</v>
      </c>
      <c r="G729">
        <v>2</v>
      </c>
      <c r="H729">
        <v>96</v>
      </c>
      <c r="I729">
        <v>12</v>
      </c>
      <c r="J729" t="s">
        <v>126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200</v>
      </c>
      <c r="AF729">
        <v>3</v>
      </c>
      <c r="AG729" t="s">
        <v>206</v>
      </c>
    </row>
    <row r="730" spans="1:33" x14ac:dyDescent="0.2">
      <c r="A730">
        <v>1</v>
      </c>
      <c r="B730" t="s">
        <v>177</v>
      </c>
      <c r="C730" t="s">
        <v>102</v>
      </c>
      <c r="D730">
        <v>2263</v>
      </c>
      <c r="E730">
        <v>1587982.5432079299</v>
      </c>
      <c r="F730">
        <v>10</v>
      </c>
      <c r="G730">
        <v>2</v>
      </c>
      <c r="H730">
        <v>96</v>
      </c>
      <c r="I730">
        <v>12</v>
      </c>
      <c r="J730" t="s">
        <v>126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50</v>
      </c>
      <c r="AF730">
        <v>3</v>
      </c>
      <c r="AG730" t="s">
        <v>206</v>
      </c>
    </row>
    <row r="731" spans="1:33" x14ac:dyDescent="0.2">
      <c r="A731">
        <v>1</v>
      </c>
      <c r="B731" t="s">
        <v>177</v>
      </c>
      <c r="C731" t="s">
        <v>87</v>
      </c>
      <c r="D731">
        <v>2263</v>
      </c>
      <c r="E731">
        <v>770519.07605002599</v>
      </c>
      <c r="F731">
        <v>10</v>
      </c>
      <c r="G731">
        <v>2</v>
      </c>
      <c r="H731">
        <v>96</v>
      </c>
      <c r="I731">
        <v>12</v>
      </c>
      <c r="J731" t="s">
        <v>126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0</v>
      </c>
      <c r="AF731">
        <v>3</v>
      </c>
      <c r="AG731" t="s">
        <v>206</v>
      </c>
    </row>
    <row r="732" spans="1:33" x14ac:dyDescent="0.2">
      <c r="A732">
        <v>1</v>
      </c>
      <c r="B732" t="s">
        <v>177</v>
      </c>
      <c r="C732" t="s">
        <v>106</v>
      </c>
      <c r="D732">
        <v>2263</v>
      </c>
      <c r="E732">
        <v>1459251.5029569599</v>
      </c>
      <c r="F732">
        <v>10</v>
      </c>
      <c r="G732">
        <v>2</v>
      </c>
      <c r="H732">
        <v>96</v>
      </c>
      <c r="I732">
        <v>12</v>
      </c>
      <c r="J732" t="s">
        <v>126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80</v>
      </c>
      <c r="AF732">
        <v>3</v>
      </c>
      <c r="AG732" t="s">
        <v>206</v>
      </c>
    </row>
    <row r="733" spans="1:33" x14ac:dyDescent="0.2">
      <c r="A733">
        <v>1</v>
      </c>
      <c r="B733" t="s">
        <v>177</v>
      </c>
      <c r="C733" t="s">
        <v>109</v>
      </c>
      <c r="D733">
        <v>2263</v>
      </c>
      <c r="E733">
        <v>1497656.480734</v>
      </c>
      <c r="F733">
        <v>10</v>
      </c>
      <c r="G733">
        <v>2</v>
      </c>
      <c r="H733">
        <v>96</v>
      </c>
      <c r="I733">
        <v>12</v>
      </c>
      <c r="J733" t="s">
        <v>126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90</v>
      </c>
      <c r="AF733">
        <v>3</v>
      </c>
      <c r="AG733" t="s">
        <v>206</v>
      </c>
    </row>
    <row r="734" spans="1:33" x14ac:dyDescent="0.2">
      <c r="A734">
        <v>1</v>
      </c>
      <c r="B734" t="s">
        <v>177</v>
      </c>
      <c r="C734" t="s">
        <v>116</v>
      </c>
      <c r="D734">
        <v>2263</v>
      </c>
      <c r="E734">
        <v>458309.05193602602</v>
      </c>
      <c r="F734">
        <v>10</v>
      </c>
      <c r="G734">
        <v>2</v>
      </c>
      <c r="H734">
        <v>96</v>
      </c>
      <c r="I734">
        <v>12</v>
      </c>
      <c r="J734" t="s">
        <v>207</v>
      </c>
      <c r="K734" t="b">
        <v>0</v>
      </c>
      <c r="L734" t="b">
        <v>1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>
        <v>3</v>
      </c>
      <c r="AG734" t="s">
        <v>206</v>
      </c>
    </row>
    <row r="735" spans="1:33" x14ac:dyDescent="0.2">
      <c r="A735">
        <v>1</v>
      </c>
      <c r="B735" t="s">
        <v>177</v>
      </c>
      <c r="C735" t="s">
        <v>89</v>
      </c>
      <c r="D735">
        <v>2263</v>
      </c>
      <c r="E735">
        <v>444934.919123072</v>
      </c>
      <c r="F735">
        <v>10</v>
      </c>
      <c r="G735">
        <v>2</v>
      </c>
      <c r="H735">
        <v>96</v>
      </c>
      <c r="I735">
        <v>12</v>
      </c>
      <c r="J735" t="s">
        <v>208</v>
      </c>
      <c r="K735" t="b">
        <v>0</v>
      </c>
      <c r="L735" t="b">
        <v>0</v>
      </c>
      <c r="M735" t="b">
        <v>1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>
        <v>3</v>
      </c>
      <c r="AG735" t="s">
        <v>206</v>
      </c>
    </row>
    <row r="736" spans="1:33" x14ac:dyDescent="0.2">
      <c r="A736">
        <v>1</v>
      </c>
      <c r="B736" t="s">
        <v>177</v>
      </c>
      <c r="C736" t="s">
        <v>91</v>
      </c>
      <c r="D736">
        <v>2215</v>
      </c>
      <c r="E736">
        <v>476230.10633303702</v>
      </c>
      <c r="F736">
        <v>10</v>
      </c>
      <c r="G736">
        <v>2</v>
      </c>
      <c r="H736">
        <v>96</v>
      </c>
      <c r="I736">
        <v>8</v>
      </c>
      <c r="J736" t="s">
        <v>209</v>
      </c>
      <c r="K736" t="b">
        <v>0</v>
      </c>
      <c r="L736" t="b">
        <v>0</v>
      </c>
      <c r="M736" t="b">
        <v>0</v>
      </c>
      <c r="N736" t="b">
        <v>1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>
        <v>3</v>
      </c>
      <c r="AG736" t="s">
        <v>206</v>
      </c>
    </row>
    <row r="737" spans="1:33" x14ac:dyDescent="0.2">
      <c r="A737">
        <v>1</v>
      </c>
      <c r="B737" t="s">
        <v>177</v>
      </c>
      <c r="C737" t="s">
        <v>95</v>
      </c>
      <c r="D737">
        <v>3067</v>
      </c>
      <c r="E737">
        <v>661191.55544694501</v>
      </c>
      <c r="F737">
        <v>10</v>
      </c>
      <c r="G737">
        <v>2</v>
      </c>
      <c r="H737">
        <v>96</v>
      </c>
      <c r="I737">
        <v>13</v>
      </c>
      <c r="J737" t="s">
        <v>133</v>
      </c>
      <c r="K737" t="b">
        <v>0</v>
      </c>
      <c r="L737" t="b">
        <v>0</v>
      </c>
      <c r="M737" t="b">
        <v>0</v>
      </c>
      <c r="N737" t="b">
        <v>0</v>
      </c>
      <c r="O737" t="b">
        <v>1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>
        <v>3</v>
      </c>
      <c r="AG737" t="s">
        <v>206</v>
      </c>
    </row>
    <row r="738" spans="1:33" x14ac:dyDescent="0.2">
      <c r="A738">
        <v>1</v>
      </c>
      <c r="B738" t="s">
        <v>177</v>
      </c>
      <c r="C738" t="s">
        <v>103</v>
      </c>
      <c r="D738">
        <v>2263</v>
      </c>
      <c r="E738">
        <v>598509.46127390396</v>
      </c>
      <c r="F738">
        <v>10</v>
      </c>
      <c r="G738">
        <v>2</v>
      </c>
      <c r="H738">
        <v>96</v>
      </c>
      <c r="I738">
        <v>12</v>
      </c>
      <c r="J738" t="s">
        <v>210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1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>
        <v>3</v>
      </c>
      <c r="AG738" t="s">
        <v>206</v>
      </c>
    </row>
    <row r="739" spans="1:33" x14ac:dyDescent="0.2">
      <c r="A739">
        <v>1</v>
      </c>
      <c r="B739" t="s">
        <v>177</v>
      </c>
      <c r="C739" t="s">
        <v>88</v>
      </c>
      <c r="D739">
        <v>2123</v>
      </c>
      <c r="E739">
        <v>260732.939065899</v>
      </c>
      <c r="F739">
        <v>10</v>
      </c>
      <c r="G739">
        <v>2</v>
      </c>
      <c r="H739">
        <v>96</v>
      </c>
      <c r="I739">
        <v>22</v>
      </c>
      <c r="J739" t="s">
        <v>127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>
        <v>1</v>
      </c>
      <c r="AG739" t="s">
        <v>206</v>
      </c>
    </row>
    <row r="740" spans="1:33" x14ac:dyDescent="0.2">
      <c r="A740">
        <v>1</v>
      </c>
      <c r="B740" t="s">
        <v>177</v>
      </c>
      <c r="C740" t="s">
        <v>98</v>
      </c>
      <c r="D740">
        <v>0</v>
      </c>
      <c r="E740">
        <v>466375.492252875</v>
      </c>
      <c r="F740">
        <v>10</v>
      </c>
      <c r="G740">
        <v>0</v>
      </c>
      <c r="H740">
        <v>96</v>
      </c>
      <c r="I740">
        <v>0</v>
      </c>
      <c r="J740" t="s">
        <v>127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>
        <v>18</v>
      </c>
      <c r="AG740" t="s">
        <v>206</v>
      </c>
    </row>
    <row r="741" spans="1:33" x14ac:dyDescent="0.2">
      <c r="A741">
        <v>1</v>
      </c>
      <c r="B741" t="s">
        <v>177</v>
      </c>
      <c r="C741" t="s">
        <v>90</v>
      </c>
      <c r="D741">
        <v>2971</v>
      </c>
      <c r="E741">
        <v>420670.14748183999</v>
      </c>
      <c r="F741">
        <v>10</v>
      </c>
      <c r="G741">
        <v>2</v>
      </c>
      <c r="H741">
        <v>96</v>
      </c>
      <c r="I741">
        <v>14</v>
      </c>
      <c r="J741" t="s">
        <v>127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>
        <v>2</v>
      </c>
      <c r="AG741" t="s">
        <v>206</v>
      </c>
    </row>
    <row r="742" spans="1:33" x14ac:dyDescent="0.2">
      <c r="A742">
        <v>1</v>
      </c>
      <c r="B742" t="s">
        <v>177</v>
      </c>
      <c r="C742" t="s">
        <v>94</v>
      </c>
      <c r="D742">
        <v>2263</v>
      </c>
      <c r="E742">
        <v>687651.81486797496</v>
      </c>
      <c r="F742">
        <v>10</v>
      </c>
      <c r="G742">
        <v>2</v>
      </c>
      <c r="H742">
        <v>96</v>
      </c>
      <c r="I742">
        <v>12</v>
      </c>
      <c r="J742" t="s">
        <v>127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>
        <v>3</v>
      </c>
      <c r="AG742" t="s">
        <v>206</v>
      </c>
    </row>
    <row r="743" spans="1:33" x14ac:dyDescent="0.2">
      <c r="A743">
        <v>1</v>
      </c>
      <c r="B743" t="s">
        <v>177</v>
      </c>
      <c r="C743" t="s">
        <v>115</v>
      </c>
      <c r="D743">
        <v>0</v>
      </c>
      <c r="E743">
        <v>692027.05104020401</v>
      </c>
      <c r="F743">
        <v>10</v>
      </c>
      <c r="G743">
        <v>0</v>
      </c>
      <c r="H743">
        <v>96</v>
      </c>
      <c r="I743">
        <v>0</v>
      </c>
      <c r="J743" t="s">
        <v>127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>
        <v>4</v>
      </c>
      <c r="AG743" t="s">
        <v>206</v>
      </c>
    </row>
    <row r="744" spans="1:33" x14ac:dyDescent="0.2">
      <c r="A744">
        <v>1</v>
      </c>
      <c r="B744" t="s">
        <v>177</v>
      </c>
      <c r="C744" t="s">
        <v>101</v>
      </c>
      <c r="D744">
        <v>0</v>
      </c>
      <c r="E744">
        <v>744235.10260297905</v>
      </c>
      <c r="F744">
        <v>10</v>
      </c>
      <c r="G744">
        <v>0</v>
      </c>
      <c r="H744">
        <v>96</v>
      </c>
      <c r="I744">
        <v>0</v>
      </c>
      <c r="J744" t="s">
        <v>127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>
        <v>5</v>
      </c>
      <c r="AG744" t="s">
        <v>206</v>
      </c>
    </row>
    <row r="745" spans="1:33" x14ac:dyDescent="0.2">
      <c r="A745">
        <v>1</v>
      </c>
      <c r="B745" t="s">
        <v>177</v>
      </c>
      <c r="C745" t="s">
        <v>100</v>
      </c>
      <c r="D745">
        <v>0</v>
      </c>
      <c r="E745">
        <v>404404.33393488597</v>
      </c>
      <c r="F745">
        <v>10</v>
      </c>
      <c r="G745">
        <v>0</v>
      </c>
      <c r="H745">
        <v>96</v>
      </c>
      <c r="I745">
        <v>0</v>
      </c>
      <c r="J745" t="s">
        <v>127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>
        <v>6</v>
      </c>
      <c r="AG745" t="s">
        <v>206</v>
      </c>
    </row>
    <row r="746" spans="1:33" x14ac:dyDescent="0.2">
      <c r="A746">
        <v>1</v>
      </c>
      <c r="B746" t="s">
        <v>177</v>
      </c>
      <c r="C746" t="s">
        <v>124</v>
      </c>
      <c r="D746">
        <v>2605</v>
      </c>
      <c r="E746">
        <v>562001.184004126</v>
      </c>
      <c r="F746">
        <v>10</v>
      </c>
      <c r="G746">
        <v>2</v>
      </c>
      <c r="H746">
        <v>96</v>
      </c>
      <c r="I746">
        <v>14</v>
      </c>
      <c r="J746" t="s">
        <v>135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1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>
        <v>3</v>
      </c>
      <c r="AG746" t="s">
        <v>206</v>
      </c>
    </row>
    <row r="747" spans="1:33" x14ac:dyDescent="0.2">
      <c r="A747">
        <v>1</v>
      </c>
      <c r="B747" t="s">
        <v>177</v>
      </c>
      <c r="C747" t="s">
        <v>117</v>
      </c>
      <c r="D747">
        <v>2747</v>
      </c>
      <c r="E747">
        <v>565938.417167868</v>
      </c>
      <c r="F747">
        <v>10</v>
      </c>
      <c r="G747">
        <v>2</v>
      </c>
      <c r="H747">
        <v>96</v>
      </c>
      <c r="I747">
        <v>14</v>
      </c>
      <c r="J747" t="s">
        <v>136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1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>
        <v>3</v>
      </c>
      <c r="AG747" t="s">
        <v>206</v>
      </c>
    </row>
    <row r="748" spans="1:33" x14ac:dyDescent="0.2">
      <c r="A748">
        <v>1</v>
      </c>
      <c r="B748" t="s">
        <v>177</v>
      </c>
      <c r="C748" t="s">
        <v>99</v>
      </c>
      <c r="D748">
        <v>3067</v>
      </c>
      <c r="E748">
        <v>922427.31038294698</v>
      </c>
      <c r="F748">
        <v>10</v>
      </c>
      <c r="G748">
        <v>2</v>
      </c>
      <c r="H748">
        <v>96</v>
      </c>
      <c r="I748">
        <v>18</v>
      </c>
      <c r="J748" t="s">
        <v>211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1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>
        <v>3</v>
      </c>
      <c r="AG748" t="s">
        <v>206</v>
      </c>
    </row>
    <row r="749" spans="1:33" x14ac:dyDescent="0.2">
      <c r="A749">
        <v>1</v>
      </c>
      <c r="B749" t="s">
        <v>177</v>
      </c>
      <c r="C749" t="s">
        <v>92</v>
      </c>
      <c r="D749">
        <v>10599</v>
      </c>
      <c r="E749">
        <v>1102910.01908178</v>
      </c>
      <c r="F749">
        <v>10</v>
      </c>
      <c r="G749">
        <v>2</v>
      </c>
      <c r="H749">
        <v>96</v>
      </c>
      <c r="I749">
        <v>16</v>
      </c>
      <c r="J749" t="s">
        <v>138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>
        <v>3</v>
      </c>
      <c r="AG749" t="s">
        <v>206</v>
      </c>
    </row>
    <row r="750" spans="1:33" x14ac:dyDescent="0.2">
      <c r="A750">
        <v>1</v>
      </c>
      <c r="B750" t="s">
        <v>177</v>
      </c>
      <c r="C750" t="s">
        <v>86</v>
      </c>
      <c r="D750">
        <v>2263</v>
      </c>
      <c r="E750">
        <v>624096.33376495901</v>
      </c>
      <c r="F750">
        <v>10</v>
      </c>
      <c r="G750">
        <v>2</v>
      </c>
      <c r="H750">
        <v>96</v>
      </c>
      <c r="I750">
        <v>12</v>
      </c>
      <c r="J750" t="s">
        <v>139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1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>
        <v>3</v>
      </c>
      <c r="AG750" t="s">
        <v>206</v>
      </c>
    </row>
    <row r="751" spans="1:33" x14ac:dyDescent="0.2">
      <c r="A751">
        <v>1</v>
      </c>
      <c r="B751" t="s">
        <v>177</v>
      </c>
      <c r="C751" t="s">
        <v>121</v>
      </c>
      <c r="D751">
        <v>2779</v>
      </c>
      <c r="E751">
        <v>661563.93612595205</v>
      </c>
      <c r="F751">
        <v>10</v>
      </c>
      <c r="G751">
        <v>2</v>
      </c>
      <c r="H751">
        <v>96</v>
      </c>
      <c r="I751">
        <v>15</v>
      </c>
      <c r="J751" t="s">
        <v>140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1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>
        <v>3</v>
      </c>
      <c r="AG751" t="s">
        <v>206</v>
      </c>
    </row>
    <row r="752" spans="1:33" x14ac:dyDescent="0.2">
      <c r="A752">
        <v>1</v>
      </c>
      <c r="B752" t="s">
        <v>177</v>
      </c>
      <c r="C752" t="s">
        <v>120</v>
      </c>
      <c r="D752">
        <v>2263</v>
      </c>
      <c r="E752">
        <v>592392.34934607497</v>
      </c>
      <c r="F752">
        <v>10</v>
      </c>
      <c r="G752">
        <v>2</v>
      </c>
      <c r="H752">
        <v>96</v>
      </c>
      <c r="I752">
        <v>12</v>
      </c>
      <c r="J752" t="s">
        <v>212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1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>
        <v>3</v>
      </c>
      <c r="AG752" t="s">
        <v>206</v>
      </c>
    </row>
    <row r="753" spans="1:33" x14ac:dyDescent="0.2">
      <c r="A753">
        <v>1</v>
      </c>
      <c r="B753" t="s">
        <v>177</v>
      </c>
      <c r="C753" t="s">
        <v>125</v>
      </c>
      <c r="D753">
        <v>1928</v>
      </c>
      <c r="E753">
        <v>253573.23401188399</v>
      </c>
      <c r="F753">
        <v>10</v>
      </c>
      <c r="G753">
        <v>0</v>
      </c>
      <c r="H753">
        <v>96</v>
      </c>
      <c r="I753">
        <v>12</v>
      </c>
      <c r="J753" t="s">
        <v>142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1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>
        <v>3</v>
      </c>
      <c r="AG753" t="s">
        <v>206</v>
      </c>
    </row>
    <row r="754" spans="1:33" x14ac:dyDescent="0.2">
      <c r="A754">
        <v>1</v>
      </c>
      <c r="B754" t="s">
        <v>177</v>
      </c>
      <c r="C754" t="s">
        <v>108</v>
      </c>
      <c r="D754">
        <v>2263</v>
      </c>
      <c r="E754">
        <v>508899.29604902799</v>
      </c>
      <c r="F754">
        <v>10</v>
      </c>
      <c r="G754">
        <v>2</v>
      </c>
      <c r="H754">
        <v>96</v>
      </c>
      <c r="I754">
        <v>12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1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>
        <v>3</v>
      </c>
      <c r="AG754" t="s">
        <v>206</v>
      </c>
    </row>
    <row r="755" spans="1:33" x14ac:dyDescent="0.2">
      <c r="A755">
        <v>1</v>
      </c>
      <c r="B755" t="s">
        <v>177</v>
      </c>
      <c r="C755" t="s">
        <v>111</v>
      </c>
      <c r="D755">
        <v>2263</v>
      </c>
      <c r="E755">
        <v>528339.86077690497</v>
      </c>
      <c r="F755">
        <v>10</v>
      </c>
      <c r="G755">
        <v>2</v>
      </c>
      <c r="H755">
        <v>96</v>
      </c>
      <c r="I755">
        <v>12</v>
      </c>
      <c r="J755" t="s">
        <v>213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1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>
        <v>3</v>
      </c>
      <c r="AG755" t="s">
        <v>206</v>
      </c>
    </row>
    <row r="756" spans="1:33" x14ac:dyDescent="0.2">
      <c r="A756">
        <v>1</v>
      </c>
      <c r="B756" t="s">
        <v>177</v>
      </c>
      <c r="C756" t="s">
        <v>122</v>
      </c>
      <c r="D756">
        <v>1134</v>
      </c>
      <c r="E756">
        <v>281565.47879893298</v>
      </c>
      <c r="F756">
        <v>10</v>
      </c>
      <c r="G756">
        <v>0</v>
      </c>
      <c r="H756">
        <v>96</v>
      </c>
      <c r="I756">
        <v>7</v>
      </c>
      <c r="J756" t="s">
        <v>145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>
        <v>3</v>
      </c>
      <c r="AG756" t="s">
        <v>206</v>
      </c>
    </row>
    <row r="757" spans="1:33" x14ac:dyDescent="0.2">
      <c r="A757">
        <v>1</v>
      </c>
      <c r="B757" t="s">
        <v>177</v>
      </c>
      <c r="C757" t="s">
        <v>118</v>
      </c>
      <c r="D757">
        <v>1847</v>
      </c>
      <c r="E757">
        <v>653904.379243962</v>
      </c>
      <c r="F757">
        <v>10</v>
      </c>
      <c r="G757">
        <v>2</v>
      </c>
      <c r="H757">
        <v>96</v>
      </c>
      <c r="I757">
        <v>9</v>
      </c>
      <c r="J757" t="s">
        <v>146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1</v>
      </c>
      <c r="AC757" t="b">
        <v>0</v>
      </c>
      <c r="AD757" t="b">
        <v>0</v>
      </c>
      <c r="AE757">
        <v>-1</v>
      </c>
      <c r="AF757">
        <v>3</v>
      </c>
      <c r="AG757" t="s">
        <v>206</v>
      </c>
    </row>
    <row r="758" spans="1:33" x14ac:dyDescent="0.2">
      <c r="A758">
        <v>1</v>
      </c>
      <c r="B758" t="s">
        <v>177</v>
      </c>
      <c r="C758" t="s">
        <v>112</v>
      </c>
      <c r="D758">
        <v>0</v>
      </c>
      <c r="E758">
        <v>7202971.9598749597</v>
      </c>
      <c r="F758">
        <v>10</v>
      </c>
      <c r="G758">
        <v>0</v>
      </c>
      <c r="H758">
        <v>96</v>
      </c>
      <c r="I758">
        <v>0</v>
      </c>
      <c r="J758" t="s">
        <v>128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>
        <v>3</v>
      </c>
      <c r="AG758" t="s">
        <v>214</v>
      </c>
    </row>
    <row r="759" spans="1:33" x14ac:dyDescent="0.2">
      <c r="A759">
        <v>1</v>
      </c>
      <c r="B759" t="s">
        <v>177</v>
      </c>
      <c r="C759" t="s">
        <v>123</v>
      </c>
      <c r="D759">
        <v>0</v>
      </c>
      <c r="E759">
        <v>71596.783484099404</v>
      </c>
      <c r="F759">
        <v>10</v>
      </c>
      <c r="G759">
        <v>0</v>
      </c>
      <c r="H759">
        <v>96</v>
      </c>
      <c r="I759">
        <v>0</v>
      </c>
      <c r="J759" t="s">
        <v>128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>
        <v>3</v>
      </c>
      <c r="AG759" t="s">
        <v>215</v>
      </c>
    </row>
    <row r="760" spans="1:33" x14ac:dyDescent="0.2">
      <c r="A760">
        <v>1</v>
      </c>
      <c r="B760" t="s">
        <v>177</v>
      </c>
      <c r="C760" t="s">
        <v>97</v>
      </c>
      <c r="D760">
        <v>3321</v>
      </c>
      <c r="E760">
        <v>368021.48458291701</v>
      </c>
      <c r="F760">
        <v>10</v>
      </c>
      <c r="G760">
        <v>3</v>
      </c>
      <c r="H760">
        <v>96</v>
      </c>
      <c r="I760">
        <v>26</v>
      </c>
      <c r="J760" t="s">
        <v>147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1</v>
      </c>
      <c r="AD760" t="b">
        <v>0</v>
      </c>
      <c r="AE760">
        <v>-1</v>
      </c>
      <c r="AF760">
        <v>3</v>
      </c>
      <c r="AG760" t="s">
        <v>206</v>
      </c>
    </row>
    <row r="761" spans="1:33" x14ac:dyDescent="0.2">
      <c r="A761">
        <v>1</v>
      </c>
      <c r="B761" t="s">
        <v>177</v>
      </c>
      <c r="C761" t="s">
        <v>119</v>
      </c>
      <c r="D761">
        <v>2577</v>
      </c>
      <c r="E761">
        <v>273599.62738584698</v>
      </c>
      <c r="F761">
        <v>10</v>
      </c>
      <c r="G761">
        <v>2</v>
      </c>
      <c r="H761">
        <v>96</v>
      </c>
      <c r="I761">
        <v>13</v>
      </c>
      <c r="J761" t="s">
        <v>148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1</v>
      </c>
      <c r="AE761">
        <v>-1</v>
      </c>
      <c r="AF761">
        <v>3</v>
      </c>
      <c r="AG761" t="s">
        <v>206</v>
      </c>
    </row>
    <row r="762" spans="1:33" x14ac:dyDescent="0.2">
      <c r="A762">
        <v>1</v>
      </c>
      <c r="B762" t="s">
        <v>178</v>
      </c>
      <c r="C762" t="s">
        <v>105</v>
      </c>
      <c r="D762">
        <v>0</v>
      </c>
      <c r="E762">
        <v>4108158.4088469301</v>
      </c>
      <c r="F762">
        <v>2</v>
      </c>
      <c r="G762">
        <v>0</v>
      </c>
      <c r="H762">
        <v>19</v>
      </c>
      <c r="I762">
        <v>0</v>
      </c>
      <c r="J762" t="s">
        <v>216</v>
      </c>
      <c r="K762" t="b">
        <v>1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>
        <v>3</v>
      </c>
      <c r="AG762" t="s">
        <v>206</v>
      </c>
    </row>
    <row r="763" spans="1:33" x14ac:dyDescent="0.2">
      <c r="A763">
        <v>1</v>
      </c>
      <c r="B763" t="s">
        <v>178</v>
      </c>
      <c r="C763" t="s">
        <v>113</v>
      </c>
      <c r="D763">
        <v>0</v>
      </c>
      <c r="E763">
        <v>827285.27159895701</v>
      </c>
      <c r="F763">
        <v>2</v>
      </c>
      <c r="G763">
        <v>0</v>
      </c>
      <c r="H763">
        <v>19</v>
      </c>
      <c r="I763">
        <v>0</v>
      </c>
      <c r="J763" t="s">
        <v>126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0</v>
      </c>
      <c r="AF763">
        <v>3</v>
      </c>
      <c r="AG763" t="s">
        <v>206</v>
      </c>
    </row>
    <row r="764" spans="1:33" x14ac:dyDescent="0.2">
      <c r="A764">
        <v>1</v>
      </c>
      <c r="B764" t="s">
        <v>178</v>
      </c>
      <c r="C764" t="s">
        <v>96</v>
      </c>
      <c r="D764">
        <v>0</v>
      </c>
      <c r="E764">
        <v>563900.99743916595</v>
      </c>
      <c r="F764">
        <v>2</v>
      </c>
      <c r="G764">
        <v>0</v>
      </c>
      <c r="H764">
        <v>19</v>
      </c>
      <c r="I764">
        <v>0</v>
      </c>
      <c r="J764" t="s">
        <v>126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1</v>
      </c>
      <c r="AF764">
        <v>3</v>
      </c>
      <c r="AG764" t="s">
        <v>206</v>
      </c>
    </row>
    <row r="765" spans="1:33" x14ac:dyDescent="0.2">
      <c r="A765">
        <v>1</v>
      </c>
      <c r="B765" t="s">
        <v>178</v>
      </c>
      <c r="C765" t="s">
        <v>104</v>
      </c>
      <c r="D765">
        <v>0</v>
      </c>
      <c r="E765">
        <v>1747761.9164129701</v>
      </c>
      <c r="F765">
        <v>2</v>
      </c>
      <c r="G765">
        <v>0</v>
      </c>
      <c r="H765">
        <v>19</v>
      </c>
      <c r="I765">
        <v>0</v>
      </c>
      <c r="J765" t="s">
        <v>126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100</v>
      </c>
      <c r="AF765">
        <v>3</v>
      </c>
      <c r="AG765" t="s">
        <v>206</v>
      </c>
    </row>
    <row r="766" spans="1:33" x14ac:dyDescent="0.2">
      <c r="A766">
        <v>1</v>
      </c>
      <c r="B766" t="s">
        <v>178</v>
      </c>
      <c r="C766" t="s">
        <v>114</v>
      </c>
      <c r="D766">
        <v>0</v>
      </c>
      <c r="E766">
        <v>1619300.7162369301</v>
      </c>
      <c r="F766">
        <v>2</v>
      </c>
      <c r="G766">
        <v>0</v>
      </c>
      <c r="H766">
        <v>19</v>
      </c>
      <c r="I766">
        <v>0</v>
      </c>
      <c r="J766" t="s">
        <v>126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110</v>
      </c>
      <c r="AF766">
        <v>3</v>
      </c>
      <c r="AG766" t="s">
        <v>206</v>
      </c>
    </row>
    <row r="767" spans="1:33" x14ac:dyDescent="0.2">
      <c r="A767">
        <v>1</v>
      </c>
      <c r="B767" t="s">
        <v>178</v>
      </c>
      <c r="C767" t="s">
        <v>107</v>
      </c>
      <c r="D767">
        <v>0</v>
      </c>
      <c r="E767">
        <v>1674103.5165770401</v>
      </c>
      <c r="F767">
        <v>2</v>
      </c>
      <c r="G767">
        <v>0</v>
      </c>
      <c r="H767">
        <v>19</v>
      </c>
      <c r="I767">
        <v>0</v>
      </c>
      <c r="J767" t="s">
        <v>126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120</v>
      </c>
      <c r="AF767">
        <v>3</v>
      </c>
      <c r="AG767" t="s">
        <v>206</v>
      </c>
    </row>
    <row r="768" spans="1:33" x14ac:dyDescent="0.2">
      <c r="A768">
        <v>1</v>
      </c>
      <c r="B768" t="s">
        <v>178</v>
      </c>
      <c r="C768" t="s">
        <v>110</v>
      </c>
      <c r="D768">
        <v>0</v>
      </c>
      <c r="E768">
        <v>1753276.63668198</v>
      </c>
      <c r="F768">
        <v>2</v>
      </c>
      <c r="G768">
        <v>0</v>
      </c>
      <c r="H768">
        <v>19</v>
      </c>
      <c r="I768">
        <v>0</v>
      </c>
      <c r="J768" t="s">
        <v>126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150</v>
      </c>
      <c r="AF768">
        <v>3</v>
      </c>
      <c r="AG768" t="s">
        <v>206</v>
      </c>
    </row>
    <row r="769" spans="1:33" x14ac:dyDescent="0.2">
      <c r="A769">
        <v>1</v>
      </c>
      <c r="B769" t="s">
        <v>178</v>
      </c>
      <c r="C769" t="s">
        <v>93</v>
      </c>
      <c r="D769">
        <v>0</v>
      </c>
      <c r="E769">
        <v>1750174.90098904</v>
      </c>
      <c r="F769">
        <v>2</v>
      </c>
      <c r="G769">
        <v>0</v>
      </c>
      <c r="H769">
        <v>19</v>
      </c>
      <c r="I769">
        <v>0</v>
      </c>
      <c r="J769" t="s">
        <v>126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200</v>
      </c>
      <c r="AF769">
        <v>3</v>
      </c>
      <c r="AG769" t="s">
        <v>206</v>
      </c>
    </row>
    <row r="770" spans="1:33" x14ac:dyDescent="0.2">
      <c r="A770">
        <v>1</v>
      </c>
      <c r="B770" t="s">
        <v>178</v>
      </c>
      <c r="C770" t="s">
        <v>102</v>
      </c>
      <c r="D770">
        <v>0</v>
      </c>
      <c r="E770">
        <v>1683288.72724599</v>
      </c>
      <c r="F770">
        <v>2</v>
      </c>
      <c r="G770">
        <v>0</v>
      </c>
      <c r="H770">
        <v>19</v>
      </c>
      <c r="I770">
        <v>0</v>
      </c>
      <c r="J770" t="s">
        <v>126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50</v>
      </c>
      <c r="AF770">
        <v>3</v>
      </c>
      <c r="AG770" t="s">
        <v>206</v>
      </c>
    </row>
    <row r="771" spans="1:33" x14ac:dyDescent="0.2">
      <c r="A771">
        <v>1</v>
      </c>
      <c r="B771" t="s">
        <v>178</v>
      </c>
      <c r="C771" t="s">
        <v>87</v>
      </c>
      <c r="D771">
        <v>0</v>
      </c>
      <c r="E771">
        <v>946711.29915700201</v>
      </c>
      <c r="F771">
        <v>2</v>
      </c>
      <c r="G771">
        <v>0</v>
      </c>
      <c r="H771">
        <v>19</v>
      </c>
      <c r="I771">
        <v>0</v>
      </c>
      <c r="J771" t="s">
        <v>126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0</v>
      </c>
      <c r="AF771">
        <v>3</v>
      </c>
      <c r="AG771" t="s">
        <v>206</v>
      </c>
    </row>
    <row r="772" spans="1:33" x14ac:dyDescent="0.2">
      <c r="A772">
        <v>1</v>
      </c>
      <c r="B772" t="s">
        <v>178</v>
      </c>
      <c r="C772" t="s">
        <v>106</v>
      </c>
      <c r="D772">
        <v>0</v>
      </c>
      <c r="E772">
        <v>1609230.8995469899</v>
      </c>
      <c r="F772">
        <v>2</v>
      </c>
      <c r="G772">
        <v>0</v>
      </c>
      <c r="H772">
        <v>19</v>
      </c>
      <c r="I772">
        <v>0</v>
      </c>
      <c r="J772" t="s">
        <v>126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80</v>
      </c>
      <c r="AF772">
        <v>3</v>
      </c>
      <c r="AG772" t="s">
        <v>206</v>
      </c>
    </row>
    <row r="773" spans="1:33" x14ac:dyDescent="0.2">
      <c r="A773">
        <v>1</v>
      </c>
      <c r="B773" t="s">
        <v>178</v>
      </c>
      <c r="C773" t="s">
        <v>109</v>
      </c>
      <c r="D773">
        <v>0</v>
      </c>
      <c r="E773">
        <v>1912127.9758619999</v>
      </c>
      <c r="F773">
        <v>2</v>
      </c>
      <c r="G773">
        <v>0</v>
      </c>
      <c r="H773">
        <v>19</v>
      </c>
      <c r="I773">
        <v>0</v>
      </c>
      <c r="J773" t="s">
        <v>126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90</v>
      </c>
      <c r="AF773">
        <v>3</v>
      </c>
      <c r="AG773" t="s">
        <v>206</v>
      </c>
    </row>
    <row r="774" spans="1:33" x14ac:dyDescent="0.2">
      <c r="A774">
        <v>1</v>
      </c>
      <c r="B774" t="s">
        <v>178</v>
      </c>
      <c r="C774" t="s">
        <v>116</v>
      </c>
      <c r="D774">
        <v>0</v>
      </c>
      <c r="E774">
        <v>461926.35460197902</v>
      </c>
      <c r="F774">
        <v>2</v>
      </c>
      <c r="G774">
        <v>0</v>
      </c>
      <c r="H774">
        <v>19</v>
      </c>
      <c r="I774">
        <v>0</v>
      </c>
      <c r="J774" t="s">
        <v>207</v>
      </c>
      <c r="K774" t="b">
        <v>0</v>
      </c>
      <c r="L774" t="b">
        <v>1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>
        <v>3</v>
      </c>
      <c r="AG774" t="s">
        <v>206</v>
      </c>
    </row>
    <row r="775" spans="1:33" x14ac:dyDescent="0.2">
      <c r="A775">
        <v>1</v>
      </c>
      <c r="B775" t="s">
        <v>178</v>
      </c>
      <c r="C775" t="s">
        <v>89</v>
      </c>
      <c r="D775">
        <v>0</v>
      </c>
      <c r="E775">
        <v>519225.67347506899</v>
      </c>
      <c r="F775">
        <v>2</v>
      </c>
      <c r="G775">
        <v>0</v>
      </c>
      <c r="H775">
        <v>19</v>
      </c>
      <c r="I775">
        <v>0</v>
      </c>
      <c r="J775" t="s">
        <v>208</v>
      </c>
      <c r="K775" t="b">
        <v>0</v>
      </c>
      <c r="L775" t="b">
        <v>0</v>
      </c>
      <c r="M775" t="b">
        <v>1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>
        <v>3</v>
      </c>
      <c r="AG775" t="s">
        <v>206</v>
      </c>
    </row>
    <row r="776" spans="1:33" x14ac:dyDescent="0.2">
      <c r="A776">
        <v>1</v>
      </c>
      <c r="B776" t="s">
        <v>178</v>
      </c>
      <c r="C776" t="s">
        <v>91</v>
      </c>
      <c r="D776">
        <v>0</v>
      </c>
      <c r="E776">
        <v>722590.74697713298</v>
      </c>
      <c r="F776">
        <v>2</v>
      </c>
      <c r="G776">
        <v>0</v>
      </c>
      <c r="H776">
        <v>19</v>
      </c>
      <c r="I776">
        <v>0</v>
      </c>
      <c r="J776" t="s">
        <v>209</v>
      </c>
      <c r="K776" t="b">
        <v>0</v>
      </c>
      <c r="L776" t="b">
        <v>0</v>
      </c>
      <c r="M776" t="b">
        <v>0</v>
      </c>
      <c r="N776" t="b">
        <v>1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>
        <v>3</v>
      </c>
      <c r="AG776" t="s">
        <v>206</v>
      </c>
    </row>
    <row r="777" spans="1:33" x14ac:dyDescent="0.2">
      <c r="A777">
        <v>1</v>
      </c>
      <c r="B777" t="s">
        <v>178</v>
      </c>
      <c r="C777" t="s">
        <v>95</v>
      </c>
      <c r="D777">
        <v>0</v>
      </c>
      <c r="E777">
        <v>555554.22188201896</v>
      </c>
      <c r="F777">
        <v>2</v>
      </c>
      <c r="G777">
        <v>0</v>
      </c>
      <c r="H777">
        <v>19</v>
      </c>
      <c r="I777">
        <v>0</v>
      </c>
      <c r="J777" t="s">
        <v>133</v>
      </c>
      <c r="K777" t="b">
        <v>0</v>
      </c>
      <c r="L777" t="b">
        <v>0</v>
      </c>
      <c r="M777" t="b">
        <v>0</v>
      </c>
      <c r="N777" t="b">
        <v>0</v>
      </c>
      <c r="O777" t="b">
        <v>1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>
        <v>3</v>
      </c>
      <c r="AG777" t="s">
        <v>206</v>
      </c>
    </row>
    <row r="778" spans="1:33" x14ac:dyDescent="0.2">
      <c r="A778">
        <v>1</v>
      </c>
      <c r="B778" t="s">
        <v>178</v>
      </c>
      <c r="C778" t="s">
        <v>103</v>
      </c>
      <c r="D778">
        <v>0</v>
      </c>
      <c r="E778">
        <v>686315.904249902</v>
      </c>
      <c r="F778">
        <v>2</v>
      </c>
      <c r="G778">
        <v>0</v>
      </c>
      <c r="H778">
        <v>19</v>
      </c>
      <c r="I778">
        <v>0</v>
      </c>
      <c r="J778" t="s">
        <v>210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1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>
        <v>3</v>
      </c>
      <c r="AG778" t="s">
        <v>206</v>
      </c>
    </row>
    <row r="779" spans="1:33" x14ac:dyDescent="0.2">
      <c r="A779">
        <v>1</v>
      </c>
      <c r="B779" t="s">
        <v>178</v>
      </c>
      <c r="C779" t="s">
        <v>88</v>
      </c>
      <c r="D779">
        <v>127</v>
      </c>
      <c r="E779">
        <v>448024.52014596201</v>
      </c>
      <c r="F779">
        <v>2</v>
      </c>
      <c r="G779">
        <v>2</v>
      </c>
      <c r="H779">
        <v>19</v>
      </c>
      <c r="I779">
        <v>7</v>
      </c>
      <c r="J779" t="s">
        <v>127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>
        <v>1</v>
      </c>
      <c r="AG779" t="s">
        <v>206</v>
      </c>
    </row>
    <row r="780" spans="1:33" x14ac:dyDescent="0.2">
      <c r="A780">
        <v>1</v>
      </c>
      <c r="B780" t="s">
        <v>178</v>
      </c>
      <c r="C780" t="s">
        <v>98</v>
      </c>
      <c r="D780">
        <v>0</v>
      </c>
      <c r="E780">
        <v>462156.59382007999</v>
      </c>
      <c r="F780">
        <v>2</v>
      </c>
      <c r="G780">
        <v>0</v>
      </c>
      <c r="H780">
        <v>19</v>
      </c>
      <c r="I780">
        <v>0</v>
      </c>
      <c r="J780" t="s">
        <v>127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>
        <v>18</v>
      </c>
      <c r="AG780" t="s">
        <v>206</v>
      </c>
    </row>
    <row r="781" spans="1:33" x14ac:dyDescent="0.2">
      <c r="A781">
        <v>1</v>
      </c>
      <c r="B781" t="s">
        <v>178</v>
      </c>
      <c r="C781" t="s">
        <v>90</v>
      </c>
      <c r="D781">
        <v>73</v>
      </c>
      <c r="E781">
        <v>623164.37349189003</v>
      </c>
      <c r="F781">
        <v>2</v>
      </c>
      <c r="G781">
        <v>2</v>
      </c>
      <c r="H781">
        <v>19</v>
      </c>
      <c r="I781">
        <v>3</v>
      </c>
      <c r="J781" t="s">
        <v>127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>
        <v>2</v>
      </c>
      <c r="AG781" t="s">
        <v>206</v>
      </c>
    </row>
    <row r="782" spans="1:33" x14ac:dyDescent="0.2">
      <c r="A782">
        <v>1</v>
      </c>
      <c r="B782" t="s">
        <v>178</v>
      </c>
      <c r="C782" t="s">
        <v>94</v>
      </c>
      <c r="D782">
        <v>0</v>
      </c>
      <c r="E782">
        <v>773602.19768085505</v>
      </c>
      <c r="F782">
        <v>2</v>
      </c>
      <c r="G782">
        <v>0</v>
      </c>
      <c r="H782">
        <v>19</v>
      </c>
      <c r="I782">
        <v>0</v>
      </c>
      <c r="J782" t="s">
        <v>127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>
        <v>3</v>
      </c>
      <c r="AG782" t="s">
        <v>206</v>
      </c>
    </row>
    <row r="783" spans="1:33" x14ac:dyDescent="0.2">
      <c r="A783">
        <v>1</v>
      </c>
      <c r="B783" t="s">
        <v>178</v>
      </c>
      <c r="C783" t="s">
        <v>115</v>
      </c>
      <c r="D783">
        <v>0</v>
      </c>
      <c r="E783">
        <v>525699.34146688296</v>
      </c>
      <c r="F783">
        <v>2</v>
      </c>
      <c r="G783">
        <v>0</v>
      </c>
      <c r="H783">
        <v>19</v>
      </c>
      <c r="I783">
        <v>0</v>
      </c>
      <c r="J783" t="s">
        <v>127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>
        <v>4</v>
      </c>
      <c r="AG783" t="s">
        <v>206</v>
      </c>
    </row>
    <row r="784" spans="1:33" x14ac:dyDescent="0.2">
      <c r="A784">
        <v>1</v>
      </c>
      <c r="B784" t="s">
        <v>178</v>
      </c>
      <c r="C784" t="s">
        <v>101</v>
      </c>
      <c r="D784">
        <v>0</v>
      </c>
      <c r="E784">
        <v>1049161.7999770599</v>
      </c>
      <c r="F784">
        <v>2</v>
      </c>
      <c r="G784">
        <v>0</v>
      </c>
      <c r="H784">
        <v>19</v>
      </c>
      <c r="I784">
        <v>0</v>
      </c>
      <c r="J784" t="s">
        <v>127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>
        <v>5</v>
      </c>
      <c r="AG784" t="s">
        <v>206</v>
      </c>
    </row>
    <row r="785" spans="1:33" x14ac:dyDescent="0.2">
      <c r="A785">
        <v>1</v>
      </c>
      <c r="B785" t="s">
        <v>178</v>
      </c>
      <c r="C785" t="s">
        <v>100</v>
      </c>
      <c r="D785">
        <v>0</v>
      </c>
      <c r="E785">
        <v>591240.54902698798</v>
      </c>
      <c r="F785">
        <v>2</v>
      </c>
      <c r="G785">
        <v>0</v>
      </c>
      <c r="H785">
        <v>19</v>
      </c>
      <c r="I785">
        <v>0</v>
      </c>
      <c r="J785" t="s">
        <v>127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>
        <v>6</v>
      </c>
      <c r="AG785" t="s">
        <v>206</v>
      </c>
    </row>
    <row r="786" spans="1:33" x14ac:dyDescent="0.2">
      <c r="A786">
        <v>1</v>
      </c>
      <c r="B786" t="s">
        <v>178</v>
      </c>
      <c r="C786" t="s">
        <v>124</v>
      </c>
      <c r="D786">
        <v>49</v>
      </c>
      <c r="E786">
        <v>978248.36347484903</v>
      </c>
      <c r="F786">
        <v>2</v>
      </c>
      <c r="G786">
        <v>2</v>
      </c>
      <c r="H786">
        <v>19</v>
      </c>
      <c r="I786">
        <v>3</v>
      </c>
      <c r="J786" t="s">
        <v>135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1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>
        <v>3</v>
      </c>
      <c r="AG786" t="s">
        <v>206</v>
      </c>
    </row>
    <row r="787" spans="1:33" x14ac:dyDescent="0.2">
      <c r="A787">
        <v>1</v>
      </c>
      <c r="B787" t="s">
        <v>178</v>
      </c>
      <c r="C787" t="s">
        <v>117</v>
      </c>
      <c r="D787">
        <v>49</v>
      </c>
      <c r="E787">
        <v>1318771.21541299</v>
      </c>
      <c r="F787">
        <v>2</v>
      </c>
      <c r="G787">
        <v>2</v>
      </c>
      <c r="H787">
        <v>19</v>
      </c>
      <c r="I787">
        <v>3</v>
      </c>
      <c r="J787" t="s">
        <v>136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>
        <v>3</v>
      </c>
      <c r="AG787" t="s">
        <v>206</v>
      </c>
    </row>
    <row r="788" spans="1:33" x14ac:dyDescent="0.2">
      <c r="A788">
        <v>1</v>
      </c>
      <c r="B788" t="s">
        <v>178</v>
      </c>
      <c r="C788" t="s">
        <v>99</v>
      </c>
      <c r="D788">
        <v>0</v>
      </c>
      <c r="E788">
        <v>1026390.6664738799</v>
      </c>
      <c r="F788">
        <v>2</v>
      </c>
      <c r="G788">
        <v>0</v>
      </c>
      <c r="H788">
        <v>19</v>
      </c>
      <c r="I788">
        <v>0</v>
      </c>
      <c r="J788" t="s">
        <v>211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>
        <v>3</v>
      </c>
      <c r="AG788" t="s">
        <v>206</v>
      </c>
    </row>
    <row r="789" spans="1:33" x14ac:dyDescent="0.2">
      <c r="A789">
        <v>1</v>
      </c>
      <c r="B789" t="s">
        <v>178</v>
      </c>
      <c r="C789" t="s">
        <v>92</v>
      </c>
      <c r="D789">
        <v>0</v>
      </c>
      <c r="E789">
        <v>5163720.2621209398</v>
      </c>
      <c r="F789">
        <v>2</v>
      </c>
      <c r="G789">
        <v>0</v>
      </c>
      <c r="H789">
        <v>19</v>
      </c>
      <c r="I789">
        <v>0</v>
      </c>
      <c r="J789" t="s">
        <v>138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>
        <v>3</v>
      </c>
      <c r="AG789" t="s">
        <v>206</v>
      </c>
    </row>
    <row r="790" spans="1:33" x14ac:dyDescent="0.2">
      <c r="A790">
        <v>1</v>
      </c>
      <c r="B790" t="s">
        <v>178</v>
      </c>
      <c r="C790" t="s">
        <v>86</v>
      </c>
      <c r="D790">
        <v>0</v>
      </c>
      <c r="E790">
        <v>673627.09953798901</v>
      </c>
      <c r="F790">
        <v>2</v>
      </c>
      <c r="G790">
        <v>0</v>
      </c>
      <c r="H790">
        <v>19</v>
      </c>
      <c r="I790">
        <v>0</v>
      </c>
      <c r="J790" t="s">
        <v>139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1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>
        <v>3</v>
      </c>
      <c r="AG790" t="s">
        <v>206</v>
      </c>
    </row>
    <row r="791" spans="1:33" x14ac:dyDescent="0.2">
      <c r="A791">
        <v>1</v>
      </c>
      <c r="B791" t="s">
        <v>178</v>
      </c>
      <c r="C791" t="s">
        <v>121</v>
      </c>
      <c r="D791">
        <v>0</v>
      </c>
      <c r="E791">
        <v>769617.04647401301</v>
      </c>
      <c r="F791">
        <v>2</v>
      </c>
      <c r="G791">
        <v>0</v>
      </c>
      <c r="H791">
        <v>19</v>
      </c>
      <c r="I791">
        <v>0</v>
      </c>
      <c r="J791" t="s">
        <v>140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1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>
        <v>3</v>
      </c>
      <c r="AG791" t="s">
        <v>206</v>
      </c>
    </row>
    <row r="792" spans="1:33" x14ac:dyDescent="0.2">
      <c r="A792">
        <v>1</v>
      </c>
      <c r="B792" t="s">
        <v>178</v>
      </c>
      <c r="C792" t="s">
        <v>120</v>
      </c>
      <c r="D792">
        <v>0</v>
      </c>
      <c r="E792">
        <v>601202.45212013798</v>
      </c>
      <c r="F792">
        <v>2</v>
      </c>
      <c r="G792">
        <v>0</v>
      </c>
      <c r="H792">
        <v>19</v>
      </c>
      <c r="I792">
        <v>0</v>
      </c>
      <c r="J792" t="s">
        <v>212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1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>
        <v>3</v>
      </c>
      <c r="AG792" t="s">
        <v>206</v>
      </c>
    </row>
    <row r="793" spans="1:33" x14ac:dyDescent="0.2">
      <c r="A793">
        <v>1</v>
      </c>
      <c r="B793" t="s">
        <v>178</v>
      </c>
      <c r="C793" t="s">
        <v>125</v>
      </c>
      <c r="D793">
        <v>0</v>
      </c>
      <c r="E793">
        <v>397304.17239502998</v>
      </c>
      <c r="F793">
        <v>2</v>
      </c>
      <c r="G793">
        <v>0</v>
      </c>
      <c r="H793">
        <v>19</v>
      </c>
      <c r="I793">
        <v>0</v>
      </c>
      <c r="J793" t="s">
        <v>142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1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>
        <v>3</v>
      </c>
      <c r="AG793" t="s">
        <v>206</v>
      </c>
    </row>
    <row r="794" spans="1:33" x14ac:dyDescent="0.2">
      <c r="A794">
        <v>1</v>
      </c>
      <c r="B794" t="s">
        <v>178</v>
      </c>
      <c r="C794" t="s">
        <v>108</v>
      </c>
      <c r="D794">
        <v>0</v>
      </c>
      <c r="E794">
        <v>1504955.56096383</v>
      </c>
      <c r="F794">
        <v>2</v>
      </c>
      <c r="G794">
        <v>0</v>
      </c>
      <c r="H794">
        <v>19</v>
      </c>
      <c r="I794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1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>
        <v>3</v>
      </c>
      <c r="AG794" t="s">
        <v>206</v>
      </c>
    </row>
    <row r="795" spans="1:33" x14ac:dyDescent="0.2">
      <c r="A795">
        <v>1</v>
      </c>
      <c r="B795" t="s">
        <v>178</v>
      </c>
      <c r="C795" t="s">
        <v>111</v>
      </c>
      <c r="D795">
        <v>0</v>
      </c>
      <c r="E795">
        <v>2175968.3284349702</v>
      </c>
      <c r="F795">
        <v>2</v>
      </c>
      <c r="G795">
        <v>0</v>
      </c>
      <c r="H795">
        <v>19</v>
      </c>
      <c r="I795">
        <v>0</v>
      </c>
      <c r="J795" t="s">
        <v>213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1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>
        <v>3</v>
      </c>
      <c r="AG795" t="s">
        <v>206</v>
      </c>
    </row>
    <row r="796" spans="1:33" x14ac:dyDescent="0.2">
      <c r="A796">
        <v>1</v>
      </c>
      <c r="B796" t="s">
        <v>178</v>
      </c>
      <c r="C796" t="s">
        <v>122</v>
      </c>
      <c r="D796">
        <v>25</v>
      </c>
      <c r="E796">
        <v>422899.05468304601</v>
      </c>
      <c r="F796">
        <v>2</v>
      </c>
      <c r="G796">
        <v>2</v>
      </c>
      <c r="H796">
        <v>19</v>
      </c>
      <c r="I796">
        <v>2</v>
      </c>
      <c r="J796" t="s">
        <v>145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>
        <v>-1</v>
      </c>
      <c r="AF796">
        <v>3</v>
      </c>
      <c r="AG796" t="s">
        <v>206</v>
      </c>
    </row>
    <row r="797" spans="1:33" x14ac:dyDescent="0.2">
      <c r="A797">
        <v>1</v>
      </c>
      <c r="B797" t="s">
        <v>178</v>
      </c>
      <c r="C797" t="s">
        <v>118</v>
      </c>
      <c r="D797">
        <v>0</v>
      </c>
      <c r="E797">
        <v>795015.86117781699</v>
      </c>
      <c r="F797">
        <v>2</v>
      </c>
      <c r="G797">
        <v>0</v>
      </c>
      <c r="H797">
        <v>19</v>
      </c>
      <c r="I797">
        <v>0</v>
      </c>
      <c r="J797" t="s">
        <v>146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1</v>
      </c>
      <c r="AC797" t="b">
        <v>0</v>
      </c>
      <c r="AD797" t="b">
        <v>0</v>
      </c>
      <c r="AE797">
        <v>-1</v>
      </c>
      <c r="AF797">
        <v>3</v>
      </c>
      <c r="AG797" t="s">
        <v>206</v>
      </c>
    </row>
    <row r="798" spans="1:33" x14ac:dyDescent="0.2">
      <c r="A798">
        <v>1</v>
      </c>
      <c r="B798" t="s">
        <v>178</v>
      </c>
      <c r="C798" t="s">
        <v>112</v>
      </c>
      <c r="D798">
        <v>0</v>
      </c>
      <c r="E798">
        <v>7202266.1342888596</v>
      </c>
      <c r="F798">
        <v>2</v>
      </c>
      <c r="G798">
        <v>0</v>
      </c>
      <c r="H798">
        <v>19</v>
      </c>
      <c r="I798">
        <v>0</v>
      </c>
      <c r="J798" t="s">
        <v>128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>
        <v>3</v>
      </c>
      <c r="AG798" t="s">
        <v>214</v>
      </c>
    </row>
    <row r="799" spans="1:33" x14ac:dyDescent="0.2">
      <c r="A799">
        <v>1</v>
      </c>
      <c r="B799" t="s">
        <v>178</v>
      </c>
      <c r="C799" t="s">
        <v>123</v>
      </c>
      <c r="D799">
        <v>0</v>
      </c>
      <c r="E799">
        <v>71596.771911019401</v>
      </c>
      <c r="F799">
        <v>2</v>
      </c>
      <c r="G799">
        <v>0</v>
      </c>
      <c r="H799">
        <v>19</v>
      </c>
      <c r="I799">
        <v>0</v>
      </c>
      <c r="J799" t="s">
        <v>128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>
        <v>3</v>
      </c>
      <c r="AG799" t="s">
        <v>215</v>
      </c>
    </row>
    <row r="800" spans="1:33" x14ac:dyDescent="0.2">
      <c r="A800">
        <v>1</v>
      </c>
      <c r="B800" t="s">
        <v>178</v>
      </c>
      <c r="C800" t="s">
        <v>97</v>
      </c>
      <c r="D800">
        <v>0</v>
      </c>
      <c r="E800">
        <v>439638.23684607598</v>
      </c>
      <c r="F800">
        <v>2</v>
      </c>
      <c r="G800">
        <v>0</v>
      </c>
      <c r="H800">
        <v>19</v>
      </c>
      <c r="I800">
        <v>0</v>
      </c>
      <c r="J800" t="s">
        <v>147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1</v>
      </c>
      <c r="AD800" t="b">
        <v>0</v>
      </c>
      <c r="AE800">
        <v>-1</v>
      </c>
      <c r="AF800">
        <v>3</v>
      </c>
      <c r="AG800" t="s">
        <v>206</v>
      </c>
    </row>
    <row r="801" spans="1:33" x14ac:dyDescent="0.2">
      <c r="A801">
        <v>1</v>
      </c>
      <c r="B801" t="s">
        <v>178</v>
      </c>
      <c r="C801" t="s">
        <v>119</v>
      </c>
      <c r="D801">
        <v>75</v>
      </c>
      <c r="E801">
        <v>657173.37803402904</v>
      </c>
      <c r="F801">
        <v>2</v>
      </c>
      <c r="G801">
        <v>2</v>
      </c>
      <c r="H801">
        <v>19</v>
      </c>
      <c r="I801">
        <v>3</v>
      </c>
      <c r="J801" t="s">
        <v>148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1</v>
      </c>
      <c r="AE801">
        <v>-1</v>
      </c>
      <c r="AF801">
        <v>3</v>
      </c>
      <c r="AG801" t="s">
        <v>206</v>
      </c>
    </row>
    <row r="802" spans="1:33" x14ac:dyDescent="0.2">
      <c r="A802">
        <v>1</v>
      </c>
      <c r="B802" t="s">
        <v>179</v>
      </c>
      <c r="C802" t="s">
        <v>105</v>
      </c>
      <c r="D802">
        <v>0</v>
      </c>
      <c r="E802">
        <v>7208100.9614779605</v>
      </c>
      <c r="F802">
        <v>6</v>
      </c>
      <c r="G802">
        <v>0</v>
      </c>
      <c r="H802">
        <v>42</v>
      </c>
      <c r="I802">
        <v>0</v>
      </c>
      <c r="J802" t="s">
        <v>216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>
        <v>3</v>
      </c>
      <c r="AG802" t="s">
        <v>206</v>
      </c>
    </row>
    <row r="803" spans="1:33" x14ac:dyDescent="0.2">
      <c r="A803">
        <v>1</v>
      </c>
      <c r="B803" t="s">
        <v>179</v>
      </c>
      <c r="C803" t="s">
        <v>113</v>
      </c>
      <c r="D803">
        <v>0</v>
      </c>
      <c r="E803">
        <v>7210065.2845159601</v>
      </c>
      <c r="F803">
        <v>6</v>
      </c>
      <c r="G803">
        <v>0</v>
      </c>
      <c r="H803">
        <v>42</v>
      </c>
      <c r="I803">
        <v>0</v>
      </c>
      <c r="J803" t="s">
        <v>126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0</v>
      </c>
      <c r="AF803">
        <v>3</v>
      </c>
      <c r="AG803" t="s">
        <v>206</v>
      </c>
    </row>
    <row r="804" spans="1:33" x14ac:dyDescent="0.2">
      <c r="A804">
        <v>1</v>
      </c>
      <c r="B804" t="s">
        <v>179</v>
      </c>
      <c r="C804" t="s">
        <v>96</v>
      </c>
      <c r="D804">
        <v>0</v>
      </c>
      <c r="E804">
        <v>7207502.9625578299</v>
      </c>
      <c r="F804">
        <v>6</v>
      </c>
      <c r="G804">
        <v>0</v>
      </c>
      <c r="H804">
        <v>42</v>
      </c>
      <c r="I804">
        <v>0</v>
      </c>
      <c r="J804" t="s">
        <v>126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1</v>
      </c>
      <c r="AF804">
        <v>3</v>
      </c>
      <c r="AG804" t="s">
        <v>206</v>
      </c>
    </row>
    <row r="805" spans="1:33" x14ac:dyDescent="0.2">
      <c r="A805">
        <v>1</v>
      </c>
      <c r="B805" t="s">
        <v>179</v>
      </c>
      <c r="C805" t="s">
        <v>104</v>
      </c>
      <c r="D805">
        <v>0</v>
      </c>
      <c r="E805">
        <v>7208205.53786889</v>
      </c>
      <c r="F805">
        <v>6</v>
      </c>
      <c r="G805">
        <v>0</v>
      </c>
      <c r="H805">
        <v>42</v>
      </c>
      <c r="I805">
        <v>0</v>
      </c>
      <c r="J805" t="s">
        <v>126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100</v>
      </c>
      <c r="AF805">
        <v>3</v>
      </c>
      <c r="AG805" t="s">
        <v>206</v>
      </c>
    </row>
    <row r="806" spans="1:33" x14ac:dyDescent="0.2">
      <c r="A806">
        <v>1</v>
      </c>
      <c r="B806" t="s">
        <v>179</v>
      </c>
      <c r="C806" t="s">
        <v>114</v>
      </c>
      <c r="D806">
        <v>0</v>
      </c>
      <c r="E806">
        <v>7208814.2690958902</v>
      </c>
      <c r="F806">
        <v>6</v>
      </c>
      <c r="G806">
        <v>0</v>
      </c>
      <c r="H806">
        <v>42</v>
      </c>
      <c r="I806">
        <v>0</v>
      </c>
      <c r="J806" t="s">
        <v>126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110</v>
      </c>
      <c r="AF806">
        <v>3</v>
      </c>
      <c r="AG806" t="s">
        <v>206</v>
      </c>
    </row>
    <row r="807" spans="1:33" x14ac:dyDescent="0.2">
      <c r="A807">
        <v>1</v>
      </c>
      <c r="B807" t="s">
        <v>179</v>
      </c>
      <c r="C807" t="s">
        <v>107</v>
      </c>
      <c r="D807">
        <v>0</v>
      </c>
      <c r="E807">
        <v>7210114.55625109</v>
      </c>
      <c r="F807">
        <v>6</v>
      </c>
      <c r="G807">
        <v>0</v>
      </c>
      <c r="H807">
        <v>42</v>
      </c>
      <c r="I807">
        <v>0</v>
      </c>
      <c r="J807" t="s">
        <v>126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120</v>
      </c>
      <c r="AF807">
        <v>3</v>
      </c>
      <c r="AG807" t="s">
        <v>206</v>
      </c>
    </row>
    <row r="808" spans="1:33" x14ac:dyDescent="0.2">
      <c r="A808">
        <v>1</v>
      </c>
      <c r="B808" t="s">
        <v>179</v>
      </c>
      <c r="C808" t="s">
        <v>110</v>
      </c>
      <c r="D808">
        <v>0</v>
      </c>
      <c r="E808">
        <v>7203660.5386510398</v>
      </c>
      <c r="F808">
        <v>6</v>
      </c>
      <c r="G808">
        <v>0</v>
      </c>
      <c r="H808">
        <v>42</v>
      </c>
      <c r="I808">
        <v>0</v>
      </c>
      <c r="J808" t="s">
        <v>126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150</v>
      </c>
      <c r="AF808">
        <v>3</v>
      </c>
      <c r="AG808" t="s">
        <v>206</v>
      </c>
    </row>
    <row r="809" spans="1:33" x14ac:dyDescent="0.2">
      <c r="A809">
        <v>1</v>
      </c>
      <c r="B809" t="s">
        <v>179</v>
      </c>
      <c r="C809" t="s">
        <v>93</v>
      </c>
      <c r="D809">
        <v>0</v>
      </c>
      <c r="E809">
        <v>7206055.6981880199</v>
      </c>
      <c r="F809">
        <v>6</v>
      </c>
      <c r="G809">
        <v>0</v>
      </c>
      <c r="H809">
        <v>42</v>
      </c>
      <c r="I809">
        <v>0</v>
      </c>
      <c r="J809" t="s">
        <v>126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200</v>
      </c>
      <c r="AF809">
        <v>3</v>
      </c>
      <c r="AG809" t="s">
        <v>206</v>
      </c>
    </row>
    <row r="810" spans="1:33" x14ac:dyDescent="0.2">
      <c r="A810">
        <v>1</v>
      </c>
      <c r="B810" t="s">
        <v>179</v>
      </c>
      <c r="C810" t="s">
        <v>102</v>
      </c>
      <c r="D810">
        <v>0</v>
      </c>
      <c r="E810">
        <v>7210254.9346860005</v>
      </c>
      <c r="F810">
        <v>6</v>
      </c>
      <c r="G810">
        <v>0</v>
      </c>
      <c r="H810">
        <v>42</v>
      </c>
      <c r="I810">
        <v>0</v>
      </c>
      <c r="J810" t="s">
        <v>126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50</v>
      </c>
      <c r="AF810">
        <v>3</v>
      </c>
      <c r="AG810" t="s">
        <v>206</v>
      </c>
    </row>
    <row r="811" spans="1:33" x14ac:dyDescent="0.2">
      <c r="A811">
        <v>1</v>
      </c>
      <c r="B811" t="s">
        <v>179</v>
      </c>
      <c r="C811" t="s">
        <v>87</v>
      </c>
      <c r="D811">
        <v>0</v>
      </c>
      <c r="E811">
        <v>7204838.9358890699</v>
      </c>
      <c r="F811">
        <v>6</v>
      </c>
      <c r="G811">
        <v>0</v>
      </c>
      <c r="H811">
        <v>42</v>
      </c>
      <c r="I811">
        <v>0</v>
      </c>
      <c r="J811" t="s">
        <v>126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0</v>
      </c>
      <c r="AF811">
        <v>3</v>
      </c>
      <c r="AG811" t="s">
        <v>206</v>
      </c>
    </row>
    <row r="812" spans="1:33" x14ac:dyDescent="0.2">
      <c r="A812">
        <v>1</v>
      </c>
      <c r="B812" t="s">
        <v>179</v>
      </c>
      <c r="C812" t="s">
        <v>106</v>
      </c>
      <c r="D812">
        <v>0</v>
      </c>
      <c r="E812">
        <v>7207812.2862349199</v>
      </c>
      <c r="F812">
        <v>6</v>
      </c>
      <c r="G812">
        <v>0</v>
      </c>
      <c r="H812">
        <v>42</v>
      </c>
      <c r="I812">
        <v>0</v>
      </c>
      <c r="J812" t="s">
        <v>126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80</v>
      </c>
      <c r="AF812">
        <v>3</v>
      </c>
      <c r="AG812" t="s">
        <v>206</v>
      </c>
    </row>
    <row r="813" spans="1:33" x14ac:dyDescent="0.2">
      <c r="A813">
        <v>1</v>
      </c>
      <c r="B813" t="s">
        <v>179</v>
      </c>
      <c r="C813" t="s">
        <v>109</v>
      </c>
      <c r="D813">
        <v>0</v>
      </c>
      <c r="E813">
        <v>7208133.9413761096</v>
      </c>
      <c r="F813">
        <v>6</v>
      </c>
      <c r="G813">
        <v>0</v>
      </c>
      <c r="H813">
        <v>42</v>
      </c>
      <c r="I813">
        <v>0</v>
      </c>
      <c r="J813" t="s">
        <v>126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90</v>
      </c>
      <c r="AF813">
        <v>3</v>
      </c>
      <c r="AG813" t="s">
        <v>206</v>
      </c>
    </row>
    <row r="814" spans="1:33" x14ac:dyDescent="0.2">
      <c r="A814">
        <v>1</v>
      </c>
      <c r="B814" t="s">
        <v>179</v>
      </c>
      <c r="C814" t="s">
        <v>116</v>
      </c>
      <c r="D814">
        <v>0</v>
      </c>
      <c r="E814">
        <v>7204510.0238199802</v>
      </c>
      <c r="F814">
        <v>6</v>
      </c>
      <c r="G814">
        <v>0</v>
      </c>
      <c r="H814">
        <v>42</v>
      </c>
      <c r="I814">
        <v>0</v>
      </c>
      <c r="J814" t="s">
        <v>207</v>
      </c>
      <c r="K814" t="b">
        <v>0</v>
      </c>
      <c r="L814" t="b">
        <v>1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>
        <v>3</v>
      </c>
      <c r="AG814" t="s">
        <v>206</v>
      </c>
    </row>
    <row r="815" spans="1:33" x14ac:dyDescent="0.2">
      <c r="A815">
        <v>1</v>
      </c>
      <c r="B815" t="s">
        <v>179</v>
      </c>
      <c r="C815" t="s">
        <v>89</v>
      </c>
      <c r="D815">
        <v>0</v>
      </c>
      <c r="E815">
        <v>7204292.9275240703</v>
      </c>
      <c r="F815">
        <v>6</v>
      </c>
      <c r="G815">
        <v>0</v>
      </c>
      <c r="H815">
        <v>42</v>
      </c>
      <c r="I815">
        <v>0</v>
      </c>
      <c r="J815" t="s">
        <v>208</v>
      </c>
      <c r="K815" t="b">
        <v>0</v>
      </c>
      <c r="L815" t="b">
        <v>0</v>
      </c>
      <c r="M815" t="b">
        <v>1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>
        <v>3</v>
      </c>
      <c r="AG815" t="s">
        <v>206</v>
      </c>
    </row>
    <row r="816" spans="1:33" x14ac:dyDescent="0.2">
      <c r="A816">
        <v>1</v>
      </c>
      <c r="B816" t="s">
        <v>179</v>
      </c>
      <c r="C816" t="s">
        <v>91</v>
      </c>
      <c r="D816">
        <v>0</v>
      </c>
      <c r="E816">
        <v>7204204.9655530099</v>
      </c>
      <c r="F816">
        <v>6</v>
      </c>
      <c r="G816">
        <v>0</v>
      </c>
      <c r="H816">
        <v>42</v>
      </c>
      <c r="I816">
        <v>0</v>
      </c>
      <c r="J816" t="s">
        <v>209</v>
      </c>
      <c r="K816" t="b">
        <v>0</v>
      </c>
      <c r="L816" t="b">
        <v>0</v>
      </c>
      <c r="M816" t="b">
        <v>0</v>
      </c>
      <c r="N816" t="b">
        <v>1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>
        <v>3</v>
      </c>
      <c r="AG816" t="s">
        <v>206</v>
      </c>
    </row>
    <row r="817" spans="1:33" x14ac:dyDescent="0.2">
      <c r="A817">
        <v>1</v>
      </c>
      <c r="B817" t="s">
        <v>179</v>
      </c>
      <c r="C817" t="s">
        <v>95</v>
      </c>
      <c r="D817">
        <v>0</v>
      </c>
      <c r="E817">
        <v>7203722.1362749096</v>
      </c>
      <c r="F817">
        <v>6</v>
      </c>
      <c r="G817">
        <v>0</v>
      </c>
      <c r="H817">
        <v>42</v>
      </c>
      <c r="I817">
        <v>0</v>
      </c>
      <c r="J817" t="s">
        <v>133</v>
      </c>
      <c r="K817" t="b">
        <v>0</v>
      </c>
      <c r="L817" t="b">
        <v>0</v>
      </c>
      <c r="M817" t="b">
        <v>0</v>
      </c>
      <c r="N817" t="b">
        <v>0</v>
      </c>
      <c r="O817" t="b">
        <v>1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>
        <v>3</v>
      </c>
      <c r="AG817" t="s">
        <v>206</v>
      </c>
    </row>
    <row r="818" spans="1:33" x14ac:dyDescent="0.2">
      <c r="A818">
        <v>1</v>
      </c>
      <c r="B818" t="s">
        <v>179</v>
      </c>
      <c r="C818" t="s">
        <v>103</v>
      </c>
      <c r="D818">
        <v>0</v>
      </c>
      <c r="E818">
        <v>7206370.6702340804</v>
      </c>
      <c r="F818">
        <v>6</v>
      </c>
      <c r="G818">
        <v>0</v>
      </c>
      <c r="H818">
        <v>42</v>
      </c>
      <c r="I818">
        <v>0</v>
      </c>
      <c r="J818" t="s">
        <v>210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1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>
        <v>3</v>
      </c>
      <c r="AG818" t="s">
        <v>206</v>
      </c>
    </row>
    <row r="819" spans="1:33" x14ac:dyDescent="0.2">
      <c r="A819">
        <v>1</v>
      </c>
      <c r="B819" t="s">
        <v>179</v>
      </c>
      <c r="C819" t="s">
        <v>88</v>
      </c>
      <c r="D819">
        <v>0</v>
      </c>
      <c r="E819">
        <v>7204380.3942459598</v>
      </c>
      <c r="F819">
        <v>6</v>
      </c>
      <c r="G819">
        <v>0</v>
      </c>
      <c r="H819">
        <v>42</v>
      </c>
      <c r="I819">
        <v>0</v>
      </c>
      <c r="J819" t="s">
        <v>127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>
        <v>1</v>
      </c>
      <c r="AG819" t="s">
        <v>206</v>
      </c>
    </row>
    <row r="820" spans="1:33" x14ac:dyDescent="0.2">
      <c r="A820">
        <v>1</v>
      </c>
      <c r="B820" t="s">
        <v>179</v>
      </c>
      <c r="C820" t="s">
        <v>98</v>
      </c>
      <c r="D820">
        <v>0</v>
      </c>
      <c r="E820">
        <v>7205111.2486340497</v>
      </c>
      <c r="F820">
        <v>6</v>
      </c>
      <c r="G820">
        <v>0</v>
      </c>
      <c r="H820">
        <v>42</v>
      </c>
      <c r="I820">
        <v>0</v>
      </c>
      <c r="J820" t="s">
        <v>127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>
        <v>18</v>
      </c>
      <c r="AG820" t="s">
        <v>206</v>
      </c>
    </row>
    <row r="821" spans="1:33" x14ac:dyDescent="0.2">
      <c r="A821">
        <v>1</v>
      </c>
      <c r="B821" t="s">
        <v>179</v>
      </c>
      <c r="C821" t="s">
        <v>90</v>
      </c>
      <c r="D821">
        <v>0</v>
      </c>
      <c r="E821">
        <v>7205566.1965210401</v>
      </c>
      <c r="F821">
        <v>6</v>
      </c>
      <c r="G821">
        <v>0</v>
      </c>
      <c r="H821">
        <v>42</v>
      </c>
      <c r="I821">
        <v>0</v>
      </c>
      <c r="J821" t="s">
        <v>127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>
        <v>2</v>
      </c>
      <c r="AG821" t="s">
        <v>206</v>
      </c>
    </row>
    <row r="822" spans="1:33" x14ac:dyDescent="0.2">
      <c r="A822">
        <v>1</v>
      </c>
      <c r="B822" t="s">
        <v>179</v>
      </c>
      <c r="C822" t="s">
        <v>94</v>
      </c>
      <c r="D822">
        <v>0</v>
      </c>
      <c r="E822">
        <v>7203337.2767451201</v>
      </c>
      <c r="F822">
        <v>6</v>
      </c>
      <c r="G822">
        <v>0</v>
      </c>
      <c r="H822">
        <v>42</v>
      </c>
      <c r="I822">
        <v>0</v>
      </c>
      <c r="J822" t="s">
        <v>127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>
        <v>3</v>
      </c>
      <c r="AG822" t="s">
        <v>206</v>
      </c>
    </row>
    <row r="823" spans="1:33" x14ac:dyDescent="0.2">
      <c r="A823">
        <v>1</v>
      </c>
      <c r="B823" t="s">
        <v>179</v>
      </c>
      <c r="C823" t="s">
        <v>115</v>
      </c>
      <c r="D823">
        <v>0</v>
      </c>
      <c r="E823">
        <v>7204695.8481310802</v>
      </c>
      <c r="F823">
        <v>6</v>
      </c>
      <c r="G823">
        <v>0</v>
      </c>
      <c r="H823">
        <v>42</v>
      </c>
      <c r="I823">
        <v>0</v>
      </c>
      <c r="J823" t="s">
        <v>127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>
        <v>4</v>
      </c>
      <c r="AG823" t="s">
        <v>206</v>
      </c>
    </row>
    <row r="824" spans="1:33" x14ac:dyDescent="0.2">
      <c r="A824">
        <v>1</v>
      </c>
      <c r="B824" t="s">
        <v>179</v>
      </c>
      <c r="C824" t="s">
        <v>101</v>
      </c>
      <c r="D824">
        <v>0</v>
      </c>
      <c r="E824">
        <v>7204612.1646969104</v>
      </c>
      <c r="F824">
        <v>6</v>
      </c>
      <c r="G824">
        <v>0</v>
      </c>
      <c r="H824">
        <v>42</v>
      </c>
      <c r="I824">
        <v>0</v>
      </c>
      <c r="J824" t="s">
        <v>127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>
        <v>5</v>
      </c>
      <c r="AG824" t="s">
        <v>206</v>
      </c>
    </row>
    <row r="825" spans="1:33" x14ac:dyDescent="0.2">
      <c r="A825">
        <v>1</v>
      </c>
      <c r="B825" t="s">
        <v>179</v>
      </c>
      <c r="C825" t="s">
        <v>100</v>
      </c>
      <c r="D825">
        <v>0</v>
      </c>
      <c r="E825">
        <v>7203220.0608819202</v>
      </c>
      <c r="F825">
        <v>6</v>
      </c>
      <c r="G825">
        <v>0</v>
      </c>
      <c r="H825">
        <v>42</v>
      </c>
      <c r="I825">
        <v>0</v>
      </c>
      <c r="J825" t="s">
        <v>127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>
        <v>6</v>
      </c>
      <c r="AG825" t="s">
        <v>206</v>
      </c>
    </row>
    <row r="826" spans="1:33" x14ac:dyDescent="0.2">
      <c r="A826">
        <v>1</v>
      </c>
      <c r="B826" t="s">
        <v>179</v>
      </c>
      <c r="C826" t="s">
        <v>124</v>
      </c>
      <c r="D826">
        <v>0</v>
      </c>
      <c r="E826">
        <v>7204765.1009149803</v>
      </c>
      <c r="F826">
        <v>6</v>
      </c>
      <c r="G826">
        <v>0</v>
      </c>
      <c r="H826">
        <v>42</v>
      </c>
      <c r="I826">
        <v>0</v>
      </c>
      <c r="J826" t="s">
        <v>135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>
        <v>3</v>
      </c>
      <c r="AG826" t="s">
        <v>206</v>
      </c>
    </row>
    <row r="827" spans="1:33" x14ac:dyDescent="0.2">
      <c r="A827">
        <v>1</v>
      </c>
      <c r="B827" t="s">
        <v>179</v>
      </c>
      <c r="C827" t="s">
        <v>117</v>
      </c>
      <c r="D827">
        <v>0</v>
      </c>
      <c r="E827">
        <v>7205818.5573730096</v>
      </c>
      <c r="F827">
        <v>6</v>
      </c>
      <c r="G827">
        <v>0</v>
      </c>
      <c r="H827">
        <v>42</v>
      </c>
      <c r="I827">
        <v>0</v>
      </c>
      <c r="J827" t="s">
        <v>136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>
        <v>3</v>
      </c>
      <c r="AG827" t="s">
        <v>206</v>
      </c>
    </row>
    <row r="828" spans="1:33" x14ac:dyDescent="0.2">
      <c r="A828">
        <v>1</v>
      </c>
      <c r="B828" t="s">
        <v>179</v>
      </c>
      <c r="C828" t="s">
        <v>99</v>
      </c>
      <c r="D828">
        <v>0</v>
      </c>
      <c r="E828">
        <v>7204745.00556802</v>
      </c>
      <c r="F828">
        <v>6</v>
      </c>
      <c r="G828">
        <v>0</v>
      </c>
      <c r="H828">
        <v>42</v>
      </c>
      <c r="I828">
        <v>0</v>
      </c>
      <c r="J828" t="s">
        <v>211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>
        <v>3</v>
      </c>
      <c r="AG828" t="s">
        <v>206</v>
      </c>
    </row>
    <row r="829" spans="1:33" x14ac:dyDescent="0.2">
      <c r="A829">
        <v>1</v>
      </c>
      <c r="B829" t="s">
        <v>179</v>
      </c>
      <c r="C829" t="s">
        <v>92</v>
      </c>
      <c r="D829">
        <v>0</v>
      </c>
      <c r="E829">
        <v>7205900.4617808303</v>
      </c>
      <c r="F829">
        <v>6</v>
      </c>
      <c r="G829">
        <v>0</v>
      </c>
      <c r="H829">
        <v>42</v>
      </c>
      <c r="I829">
        <v>0</v>
      </c>
      <c r="J829" t="s">
        <v>138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>
        <v>3</v>
      </c>
      <c r="AG829" t="s">
        <v>206</v>
      </c>
    </row>
    <row r="830" spans="1:33" x14ac:dyDescent="0.2">
      <c r="A830">
        <v>1</v>
      </c>
      <c r="B830" t="s">
        <v>179</v>
      </c>
      <c r="C830" t="s">
        <v>86</v>
      </c>
      <c r="D830">
        <v>0</v>
      </c>
      <c r="E830">
        <v>7206245.0319710104</v>
      </c>
      <c r="F830">
        <v>6</v>
      </c>
      <c r="G830">
        <v>0</v>
      </c>
      <c r="H830">
        <v>42</v>
      </c>
      <c r="I830">
        <v>0</v>
      </c>
      <c r="J830" t="s">
        <v>139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1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>
        <v>3</v>
      </c>
      <c r="AG830" t="s">
        <v>206</v>
      </c>
    </row>
    <row r="831" spans="1:33" x14ac:dyDescent="0.2">
      <c r="A831">
        <v>1</v>
      </c>
      <c r="B831" t="s">
        <v>179</v>
      </c>
      <c r="C831" t="s">
        <v>121</v>
      </c>
      <c r="D831">
        <v>0</v>
      </c>
      <c r="E831">
        <v>7203937.0181451002</v>
      </c>
      <c r="F831">
        <v>6</v>
      </c>
      <c r="G831">
        <v>0</v>
      </c>
      <c r="H831">
        <v>42</v>
      </c>
      <c r="I831">
        <v>0</v>
      </c>
      <c r="J831" t="s">
        <v>140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1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>
        <v>3</v>
      </c>
      <c r="AG831" t="s">
        <v>206</v>
      </c>
    </row>
    <row r="832" spans="1:33" x14ac:dyDescent="0.2">
      <c r="A832">
        <v>1</v>
      </c>
      <c r="B832" t="s">
        <v>179</v>
      </c>
      <c r="C832" t="s">
        <v>120</v>
      </c>
      <c r="D832">
        <v>0</v>
      </c>
      <c r="E832">
        <v>7206325.7823910099</v>
      </c>
      <c r="F832">
        <v>6</v>
      </c>
      <c r="G832">
        <v>0</v>
      </c>
      <c r="H832">
        <v>42</v>
      </c>
      <c r="I832">
        <v>0</v>
      </c>
      <c r="J832" t="s">
        <v>212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1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>
        <v>3</v>
      </c>
      <c r="AG832" t="s">
        <v>206</v>
      </c>
    </row>
    <row r="833" spans="1:33" x14ac:dyDescent="0.2">
      <c r="A833">
        <v>1</v>
      </c>
      <c r="B833" t="s">
        <v>179</v>
      </c>
      <c r="C833" t="s">
        <v>125</v>
      </c>
      <c r="D833">
        <v>0</v>
      </c>
      <c r="E833">
        <v>7204301.4629168902</v>
      </c>
      <c r="F833">
        <v>6</v>
      </c>
      <c r="G833">
        <v>0</v>
      </c>
      <c r="H833">
        <v>42</v>
      </c>
      <c r="I833">
        <v>0</v>
      </c>
      <c r="J833" t="s">
        <v>142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1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>
        <v>3</v>
      </c>
      <c r="AG833" t="s">
        <v>206</v>
      </c>
    </row>
    <row r="834" spans="1:33" x14ac:dyDescent="0.2">
      <c r="A834">
        <v>1</v>
      </c>
      <c r="B834" t="s">
        <v>179</v>
      </c>
      <c r="C834" t="s">
        <v>108</v>
      </c>
      <c r="D834">
        <v>2963</v>
      </c>
      <c r="E834">
        <v>2293965.1562392199</v>
      </c>
      <c r="F834">
        <v>6</v>
      </c>
      <c r="G834">
        <v>2</v>
      </c>
      <c r="H834">
        <v>42</v>
      </c>
      <c r="I834">
        <v>2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1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>
        <v>3</v>
      </c>
      <c r="AG834" t="s">
        <v>206</v>
      </c>
    </row>
    <row r="835" spans="1:33" x14ac:dyDescent="0.2">
      <c r="A835">
        <v>1</v>
      </c>
      <c r="B835" t="s">
        <v>179</v>
      </c>
      <c r="C835" t="s">
        <v>111</v>
      </c>
      <c r="D835">
        <v>0</v>
      </c>
      <c r="E835">
        <v>7205422.5843169196</v>
      </c>
      <c r="F835">
        <v>6</v>
      </c>
      <c r="G835">
        <v>0</v>
      </c>
      <c r="H835">
        <v>42</v>
      </c>
      <c r="I835">
        <v>0</v>
      </c>
      <c r="J835" t="s">
        <v>213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1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>
        <v>3</v>
      </c>
      <c r="AG835" t="s">
        <v>206</v>
      </c>
    </row>
    <row r="836" spans="1:33" x14ac:dyDescent="0.2">
      <c r="A836">
        <v>1</v>
      </c>
      <c r="B836" t="s">
        <v>179</v>
      </c>
      <c r="C836" t="s">
        <v>122</v>
      </c>
      <c r="D836">
        <v>0</v>
      </c>
      <c r="E836">
        <v>7205908.0565918703</v>
      </c>
      <c r="F836">
        <v>6</v>
      </c>
      <c r="G836">
        <v>0</v>
      </c>
      <c r="H836">
        <v>42</v>
      </c>
      <c r="I836">
        <v>0</v>
      </c>
      <c r="J836" t="s">
        <v>145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>
        <v>-1</v>
      </c>
      <c r="AF836">
        <v>3</v>
      </c>
      <c r="AG836" t="s">
        <v>206</v>
      </c>
    </row>
    <row r="837" spans="1:33" x14ac:dyDescent="0.2">
      <c r="A837">
        <v>1</v>
      </c>
      <c r="B837" t="s">
        <v>179</v>
      </c>
      <c r="C837" t="s">
        <v>118</v>
      </c>
      <c r="D837">
        <v>0</v>
      </c>
      <c r="E837">
        <v>7205143.9551720396</v>
      </c>
      <c r="F837">
        <v>6</v>
      </c>
      <c r="G837">
        <v>0</v>
      </c>
      <c r="H837">
        <v>42</v>
      </c>
      <c r="I837">
        <v>0</v>
      </c>
      <c r="J837" t="s">
        <v>146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 t="b">
        <v>0</v>
      </c>
      <c r="AD837" t="b">
        <v>0</v>
      </c>
      <c r="AE837">
        <v>-1</v>
      </c>
      <c r="AF837">
        <v>3</v>
      </c>
      <c r="AG837" t="s">
        <v>206</v>
      </c>
    </row>
    <row r="838" spans="1:33" x14ac:dyDescent="0.2">
      <c r="A838">
        <v>1</v>
      </c>
      <c r="B838" t="s">
        <v>179</v>
      </c>
      <c r="C838" t="s">
        <v>112</v>
      </c>
      <c r="D838">
        <v>0</v>
      </c>
      <c r="E838">
        <v>7204842.4983429704</v>
      </c>
      <c r="F838">
        <v>6</v>
      </c>
      <c r="G838">
        <v>0</v>
      </c>
      <c r="H838">
        <v>42</v>
      </c>
      <c r="I838">
        <v>0</v>
      </c>
      <c r="J838" t="s">
        <v>128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>
        <v>3</v>
      </c>
      <c r="AG838" t="s">
        <v>214</v>
      </c>
    </row>
    <row r="839" spans="1:33" x14ac:dyDescent="0.2">
      <c r="A839">
        <v>1</v>
      </c>
      <c r="B839" t="s">
        <v>179</v>
      </c>
      <c r="C839" t="s">
        <v>123</v>
      </c>
      <c r="D839">
        <v>0</v>
      </c>
      <c r="E839">
        <v>83349.634540965693</v>
      </c>
      <c r="F839">
        <v>6</v>
      </c>
      <c r="G839">
        <v>0</v>
      </c>
      <c r="H839">
        <v>42</v>
      </c>
      <c r="I839">
        <v>0</v>
      </c>
      <c r="J839" t="s">
        <v>128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>
        <v>3</v>
      </c>
      <c r="AG839" t="s">
        <v>215</v>
      </c>
    </row>
    <row r="840" spans="1:33" x14ac:dyDescent="0.2">
      <c r="A840">
        <v>1</v>
      </c>
      <c r="B840" t="s">
        <v>179</v>
      </c>
      <c r="C840" t="s">
        <v>97</v>
      </c>
      <c r="D840">
        <v>0</v>
      </c>
      <c r="E840">
        <v>7203347.5111699598</v>
      </c>
      <c r="F840">
        <v>6</v>
      </c>
      <c r="G840">
        <v>0</v>
      </c>
      <c r="H840">
        <v>42</v>
      </c>
      <c r="I840">
        <v>0</v>
      </c>
      <c r="J840" t="s">
        <v>147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1</v>
      </c>
      <c r="AD840" t="b">
        <v>0</v>
      </c>
      <c r="AE840">
        <v>-1</v>
      </c>
      <c r="AF840">
        <v>3</v>
      </c>
      <c r="AG840" t="s">
        <v>206</v>
      </c>
    </row>
    <row r="841" spans="1:33" x14ac:dyDescent="0.2">
      <c r="A841">
        <v>1</v>
      </c>
      <c r="B841" t="s">
        <v>179</v>
      </c>
      <c r="C841" t="s">
        <v>119</v>
      </c>
      <c r="D841">
        <v>3346</v>
      </c>
      <c r="E841">
        <v>7167622.3185970401</v>
      </c>
      <c r="F841">
        <v>6</v>
      </c>
      <c r="G841">
        <v>2</v>
      </c>
      <c r="H841">
        <v>42</v>
      </c>
      <c r="I841">
        <v>2</v>
      </c>
      <c r="J841" t="s">
        <v>148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1</v>
      </c>
      <c r="AE841">
        <v>-1</v>
      </c>
      <c r="AF841">
        <v>3</v>
      </c>
      <c r="AG841" t="s">
        <v>206</v>
      </c>
    </row>
    <row r="842" spans="1:33" x14ac:dyDescent="0.2">
      <c r="A842">
        <v>1</v>
      </c>
      <c r="B842" t="s">
        <v>171</v>
      </c>
      <c r="C842" t="s">
        <v>105</v>
      </c>
      <c r="D842">
        <v>0</v>
      </c>
      <c r="E842">
        <v>6174016.9260580996</v>
      </c>
      <c r="F842">
        <v>4</v>
      </c>
      <c r="G842">
        <v>0</v>
      </c>
      <c r="H842">
        <v>53</v>
      </c>
      <c r="I842">
        <v>0</v>
      </c>
      <c r="J842" t="s">
        <v>216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>
        <v>3</v>
      </c>
      <c r="AG842" t="s">
        <v>206</v>
      </c>
    </row>
    <row r="843" spans="1:33" x14ac:dyDescent="0.2">
      <c r="A843">
        <v>1</v>
      </c>
      <c r="B843" t="s">
        <v>171</v>
      </c>
      <c r="C843" t="s">
        <v>113</v>
      </c>
      <c r="D843">
        <v>0</v>
      </c>
      <c r="E843">
        <v>1529308.82558505</v>
      </c>
      <c r="F843">
        <v>4</v>
      </c>
      <c r="G843">
        <v>0</v>
      </c>
      <c r="H843">
        <v>53</v>
      </c>
      <c r="I843">
        <v>0</v>
      </c>
      <c r="J843" t="s">
        <v>126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0</v>
      </c>
      <c r="AF843">
        <v>3</v>
      </c>
      <c r="AG843" t="s">
        <v>206</v>
      </c>
    </row>
    <row r="844" spans="1:33" x14ac:dyDescent="0.2">
      <c r="A844">
        <v>1</v>
      </c>
      <c r="B844" t="s">
        <v>171</v>
      </c>
      <c r="C844" t="s">
        <v>96</v>
      </c>
      <c r="D844">
        <v>2</v>
      </c>
      <c r="E844">
        <v>1401137.985748</v>
      </c>
      <c r="F844">
        <v>4</v>
      </c>
      <c r="G844">
        <v>0</v>
      </c>
      <c r="H844">
        <v>53</v>
      </c>
      <c r="I844">
        <v>1</v>
      </c>
      <c r="J844" t="s">
        <v>126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1</v>
      </c>
      <c r="AF844">
        <v>3</v>
      </c>
      <c r="AG844" t="s">
        <v>206</v>
      </c>
    </row>
    <row r="845" spans="1:33" x14ac:dyDescent="0.2">
      <c r="A845">
        <v>1</v>
      </c>
      <c r="B845" t="s">
        <v>171</v>
      </c>
      <c r="C845" t="s">
        <v>104</v>
      </c>
      <c r="D845">
        <v>0</v>
      </c>
      <c r="E845">
        <v>2462900.4406919698</v>
      </c>
      <c r="F845">
        <v>4</v>
      </c>
      <c r="G845">
        <v>0</v>
      </c>
      <c r="H845">
        <v>53</v>
      </c>
      <c r="I845">
        <v>0</v>
      </c>
      <c r="J845" t="s">
        <v>126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100</v>
      </c>
      <c r="AF845">
        <v>3</v>
      </c>
      <c r="AG845" t="s">
        <v>206</v>
      </c>
    </row>
    <row r="846" spans="1:33" x14ac:dyDescent="0.2">
      <c r="A846">
        <v>1</v>
      </c>
      <c r="B846" t="s">
        <v>171</v>
      </c>
      <c r="C846" t="s">
        <v>114</v>
      </c>
      <c r="D846">
        <v>0</v>
      </c>
      <c r="E846">
        <v>2246116.8313389602</v>
      </c>
      <c r="F846">
        <v>4</v>
      </c>
      <c r="G846">
        <v>0</v>
      </c>
      <c r="H846">
        <v>53</v>
      </c>
      <c r="I846">
        <v>0</v>
      </c>
      <c r="J846" t="s">
        <v>126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110</v>
      </c>
      <c r="AF846">
        <v>3</v>
      </c>
      <c r="AG846" t="s">
        <v>206</v>
      </c>
    </row>
    <row r="847" spans="1:33" x14ac:dyDescent="0.2">
      <c r="A847">
        <v>1</v>
      </c>
      <c r="B847" t="s">
        <v>171</v>
      </c>
      <c r="C847" t="s">
        <v>107</v>
      </c>
      <c r="D847">
        <v>0</v>
      </c>
      <c r="E847">
        <v>2361997.6689040102</v>
      </c>
      <c r="F847">
        <v>4</v>
      </c>
      <c r="G847">
        <v>0</v>
      </c>
      <c r="H847">
        <v>53</v>
      </c>
      <c r="I847">
        <v>0</v>
      </c>
      <c r="J847" t="s">
        <v>126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120</v>
      </c>
      <c r="AF847">
        <v>3</v>
      </c>
      <c r="AG847" t="s">
        <v>206</v>
      </c>
    </row>
    <row r="848" spans="1:33" x14ac:dyDescent="0.2">
      <c r="A848">
        <v>1</v>
      </c>
      <c r="B848" t="s">
        <v>171</v>
      </c>
      <c r="C848" t="s">
        <v>110</v>
      </c>
      <c r="D848">
        <v>0</v>
      </c>
      <c r="E848">
        <v>2504346.9795400701</v>
      </c>
      <c r="F848">
        <v>4</v>
      </c>
      <c r="G848">
        <v>0</v>
      </c>
      <c r="H848">
        <v>53</v>
      </c>
      <c r="I848">
        <v>0</v>
      </c>
      <c r="J848" t="s">
        <v>126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150</v>
      </c>
      <c r="AF848">
        <v>3</v>
      </c>
      <c r="AG848" t="s">
        <v>206</v>
      </c>
    </row>
    <row r="849" spans="1:33" x14ac:dyDescent="0.2">
      <c r="A849">
        <v>1</v>
      </c>
      <c r="B849" t="s">
        <v>171</v>
      </c>
      <c r="C849" t="s">
        <v>93</v>
      </c>
      <c r="D849">
        <v>0</v>
      </c>
      <c r="E849">
        <v>2427519.3696629698</v>
      </c>
      <c r="F849">
        <v>4</v>
      </c>
      <c r="G849">
        <v>0</v>
      </c>
      <c r="H849">
        <v>53</v>
      </c>
      <c r="I849">
        <v>0</v>
      </c>
      <c r="J849" t="s">
        <v>126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200</v>
      </c>
      <c r="AF849">
        <v>3</v>
      </c>
      <c r="AG849" t="s">
        <v>206</v>
      </c>
    </row>
    <row r="850" spans="1:33" x14ac:dyDescent="0.2">
      <c r="A850">
        <v>1</v>
      </c>
      <c r="B850" t="s">
        <v>171</v>
      </c>
      <c r="C850" t="s">
        <v>102</v>
      </c>
      <c r="D850">
        <v>0</v>
      </c>
      <c r="E850">
        <v>2031822.41439213</v>
      </c>
      <c r="F850">
        <v>4</v>
      </c>
      <c r="G850">
        <v>0</v>
      </c>
      <c r="H850">
        <v>53</v>
      </c>
      <c r="I850">
        <v>0</v>
      </c>
      <c r="J850" t="s">
        <v>126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50</v>
      </c>
      <c r="AF850">
        <v>3</v>
      </c>
      <c r="AG850" t="s">
        <v>206</v>
      </c>
    </row>
    <row r="851" spans="1:33" x14ac:dyDescent="0.2">
      <c r="A851">
        <v>1</v>
      </c>
      <c r="B851" t="s">
        <v>171</v>
      </c>
      <c r="C851" t="s">
        <v>87</v>
      </c>
      <c r="D851">
        <v>0</v>
      </c>
      <c r="E851">
        <v>3767320.4661419098</v>
      </c>
      <c r="F851">
        <v>4</v>
      </c>
      <c r="G851">
        <v>0</v>
      </c>
      <c r="H851">
        <v>53</v>
      </c>
      <c r="I851">
        <v>0</v>
      </c>
      <c r="J851" t="s">
        <v>126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0</v>
      </c>
      <c r="AF851">
        <v>3</v>
      </c>
      <c r="AG851" t="s">
        <v>206</v>
      </c>
    </row>
    <row r="852" spans="1:33" x14ac:dyDescent="0.2">
      <c r="A852">
        <v>1</v>
      </c>
      <c r="B852" t="s">
        <v>171</v>
      </c>
      <c r="C852" t="s">
        <v>106</v>
      </c>
      <c r="D852">
        <v>0</v>
      </c>
      <c r="E852">
        <v>2250787.3069229499</v>
      </c>
      <c r="F852">
        <v>4</v>
      </c>
      <c r="G852">
        <v>0</v>
      </c>
      <c r="H852">
        <v>53</v>
      </c>
      <c r="I852">
        <v>0</v>
      </c>
      <c r="J852" t="s">
        <v>126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80</v>
      </c>
      <c r="AF852">
        <v>3</v>
      </c>
      <c r="AG852" t="s">
        <v>206</v>
      </c>
    </row>
    <row r="853" spans="1:33" x14ac:dyDescent="0.2">
      <c r="A853">
        <v>1</v>
      </c>
      <c r="B853" t="s">
        <v>171</v>
      </c>
      <c r="C853" t="s">
        <v>109</v>
      </c>
      <c r="D853">
        <v>0</v>
      </c>
      <c r="E853">
        <v>2573159.5271939798</v>
      </c>
      <c r="F853">
        <v>4</v>
      </c>
      <c r="G853">
        <v>0</v>
      </c>
      <c r="H853">
        <v>53</v>
      </c>
      <c r="I853">
        <v>0</v>
      </c>
      <c r="J853" t="s">
        <v>126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90</v>
      </c>
      <c r="AF853">
        <v>3</v>
      </c>
      <c r="AG853" t="s">
        <v>206</v>
      </c>
    </row>
    <row r="854" spans="1:33" x14ac:dyDescent="0.2">
      <c r="A854">
        <v>1</v>
      </c>
      <c r="B854" t="s">
        <v>171</v>
      </c>
      <c r="C854" t="s">
        <v>116</v>
      </c>
      <c r="D854">
        <v>0</v>
      </c>
      <c r="E854">
        <v>806035.68408987403</v>
      </c>
      <c r="F854">
        <v>4</v>
      </c>
      <c r="G854">
        <v>0</v>
      </c>
      <c r="H854">
        <v>53</v>
      </c>
      <c r="I854">
        <v>0</v>
      </c>
      <c r="J854" t="s">
        <v>207</v>
      </c>
      <c r="K854" t="b">
        <v>0</v>
      </c>
      <c r="L854" t="b">
        <v>1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>
        <v>3</v>
      </c>
      <c r="AG854" t="s">
        <v>206</v>
      </c>
    </row>
    <row r="855" spans="1:33" x14ac:dyDescent="0.2">
      <c r="A855">
        <v>1</v>
      </c>
      <c r="B855" t="s">
        <v>171</v>
      </c>
      <c r="C855" t="s">
        <v>89</v>
      </c>
      <c r="D855">
        <v>0</v>
      </c>
      <c r="E855">
        <v>709972.54439792596</v>
      </c>
      <c r="F855">
        <v>4</v>
      </c>
      <c r="G855">
        <v>0</v>
      </c>
      <c r="H855">
        <v>53</v>
      </c>
      <c r="I855">
        <v>0</v>
      </c>
      <c r="J855" t="s">
        <v>208</v>
      </c>
      <c r="K855" t="b">
        <v>0</v>
      </c>
      <c r="L855" t="b">
        <v>0</v>
      </c>
      <c r="M855" t="b">
        <v>1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>
        <v>3</v>
      </c>
      <c r="AG855" t="s">
        <v>206</v>
      </c>
    </row>
    <row r="856" spans="1:33" x14ac:dyDescent="0.2">
      <c r="A856">
        <v>1</v>
      </c>
      <c r="B856" t="s">
        <v>171</v>
      </c>
      <c r="C856" t="s">
        <v>91</v>
      </c>
      <c r="D856">
        <v>0</v>
      </c>
      <c r="E856">
        <v>741629.01587388397</v>
      </c>
      <c r="F856">
        <v>4</v>
      </c>
      <c r="G856">
        <v>0</v>
      </c>
      <c r="H856">
        <v>53</v>
      </c>
      <c r="I856">
        <v>0</v>
      </c>
      <c r="J856" t="s">
        <v>209</v>
      </c>
      <c r="K856" t="b">
        <v>0</v>
      </c>
      <c r="L856" t="b">
        <v>0</v>
      </c>
      <c r="M856" t="b">
        <v>0</v>
      </c>
      <c r="N856" t="b">
        <v>1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>
        <v>3</v>
      </c>
      <c r="AG856" t="s">
        <v>206</v>
      </c>
    </row>
    <row r="857" spans="1:33" x14ac:dyDescent="0.2">
      <c r="A857">
        <v>1</v>
      </c>
      <c r="B857" t="s">
        <v>171</v>
      </c>
      <c r="C857" t="s">
        <v>95</v>
      </c>
      <c r="D857">
        <v>0</v>
      </c>
      <c r="E857">
        <v>753731.39443597698</v>
      </c>
      <c r="F857">
        <v>4</v>
      </c>
      <c r="G857">
        <v>0</v>
      </c>
      <c r="H857">
        <v>53</v>
      </c>
      <c r="I857">
        <v>0</v>
      </c>
      <c r="J857" t="s">
        <v>133</v>
      </c>
      <c r="K857" t="b">
        <v>0</v>
      </c>
      <c r="L857" t="b">
        <v>0</v>
      </c>
      <c r="M857" t="b">
        <v>0</v>
      </c>
      <c r="N857" t="b">
        <v>0</v>
      </c>
      <c r="O857" t="b">
        <v>1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>
        <v>3</v>
      </c>
      <c r="AG857" t="s">
        <v>206</v>
      </c>
    </row>
    <row r="858" spans="1:33" x14ac:dyDescent="0.2">
      <c r="A858">
        <v>1</v>
      </c>
      <c r="B858" t="s">
        <v>171</v>
      </c>
      <c r="C858" t="s">
        <v>103</v>
      </c>
      <c r="D858">
        <v>0</v>
      </c>
      <c r="E858">
        <v>730033.27473904903</v>
      </c>
      <c r="F858">
        <v>4</v>
      </c>
      <c r="G858">
        <v>0</v>
      </c>
      <c r="H858">
        <v>53</v>
      </c>
      <c r="I858">
        <v>0</v>
      </c>
      <c r="J858" t="s">
        <v>210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1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>
        <v>3</v>
      </c>
      <c r="AG858" t="s">
        <v>206</v>
      </c>
    </row>
    <row r="859" spans="1:33" x14ac:dyDescent="0.2">
      <c r="A859">
        <v>1</v>
      </c>
      <c r="B859" t="s">
        <v>171</v>
      </c>
      <c r="C859" t="s">
        <v>88</v>
      </c>
      <c r="D859">
        <v>0</v>
      </c>
      <c r="E859">
        <v>440671.36592394602</v>
      </c>
      <c r="F859">
        <v>4</v>
      </c>
      <c r="G859">
        <v>0</v>
      </c>
      <c r="H859">
        <v>53</v>
      </c>
      <c r="I859">
        <v>0</v>
      </c>
      <c r="J859" t="s">
        <v>127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>
        <v>1</v>
      </c>
      <c r="AG859" t="s">
        <v>206</v>
      </c>
    </row>
    <row r="860" spans="1:33" x14ac:dyDescent="0.2">
      <c r="A860">
        <v>1</v>
      </c>
      <c r="B860" t="s">
        <v>171</v>
      </c>
      <c r="C860" t="s">
        <v>98</v>
      </c>
      <c r="D860">
        <v>0</v>
      </c>
      <c r="E860">
        <v>426592.55845588603</v>
      </c>
      <c r="F860">
        <v>4</v>
      </c>
      <c r="G860">
        <v>0</v>
      </c>
      <c r="H860">
        <v>53</v>
      </c>
      <c r="I860">
        <v>0</v>
      </c>
      <c r="J860" t="s">
        <v>127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>
        <v>18</v>
      </c>
      <c r="AG860" t="s">
        <v>206</v>
      </c>
    </row>
    <row r="861" spans="1:33" x14ac:dyDescent="0.2">
      <c r="A861">
        <v>1</v>
      </c>
      <c r="B861" t="s">
        <v>171</v>
      </c>
      <c r="C861" t="s">
        <v>90</v>
      </c>
      <c r="D861">
        <v>7025</v>
      </c>
      <c r="E861">
        <v>863356.29825713101</v>
      </c>
      <c r="F861">
        <v>4</v>
      </c>
      <c r="G861">
        <v>4</v>
      </c>
      <c r="H861">
        <v>53</v>
      </c>
      <c r="I861">
        <v>29</v>
      </c>
      <c r="J861" t="s">
        <v>127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>
        <v>2</v>
      </c>
      <c r="AG861" t="s">
        <v>206</v>
      </c>
    </row>
    <row r="862" spans="1:33" x14ac:dyDescent="0.2">
      <c r="A862">
        <v>1</v>
      </c>
      <c r="B862" t="s">
        <v>171</v>
      </c>
      <c r="C862" t="s">
        <v>94</v>
      </c>
      <c r="D862">
        <v>0</v>
      </c>
      <c r="E862">
        <v>961744.42146299395</v>
      </c>
      <c r="F862">
        <v>4</v>
      </c>
      <c r="G862">
        <v>0</v>
      </c>
      <c r="H862">
        <v>53</v>
      </c>
      <c r="I862">
        <v>0</v>
      </c>
      <c r="J862" t="s">
        <v>127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>
        <v>3</v>
      </c>
      <c r="AG862" t="s">
        <v>206</v>
      </c>
    </row>
    <row r="863" spans="1:33" x14ac:dyDescent="0.2">
      <c r="A863">
        <v>1</v>
      </c>
      <c r="B863" t="s">
        <v>171</v>
      </c>
      <c r="C863" t="s">
        <v>115</v>
      </c>
      <c r="D863">
        <v>0</v>
      </c>
      <c r="E863">
        <v>1058136.4382898901</v>
      </c>
      <c r="F863">
        <v>4</v>
      </c>
      <c r="G863">
        <v>0</v>
      </c>
      <c r="H863">
        <v>53</v>
      </c>
      <c r="I863">
        <v>0</v>
      </c>
      <c r="J863" t="s">
        <v>127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>
        <v>4</v>
      </c>
      <c r="AG863" t="s">
        <v>206</v>
      </c>
    </row>
    <row r="864" spans="1:33" x14ac:dyDescent="0.2">
      <c r="A864">
        <v>1</v>
      </c>
      <c r="B864" t="s">
        <v>171</v>
      </c>
      <c r="C864" t="s">
        <v>101</v>
      </c>
      <c r="D864">
        <v>0</v>
      </c>
      <c r="E864">
        <v>929114.66345703194</v>
      </c>
      <c r="F864">
        <v>4</v>
      </c>
      <c r="G864">
        <v>0</v>
      </c>
      <c r="H864">
        <v>53</v>
      </c>
      <c r="I864">
        <v>0</v>
      </c>
      <c r="J864" t="s">
        <v>127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>
        <v>5</v>
      </c>
      <c r="AG864" t="s">
        <v>206</v>
      </c>
    </row>
    <row r="865" spans="1:33" x14ac:dyDescent="0.2">
      <c r="A865">
        <v>1</v>
      </c>
      <c r="B865" t="s">
        <v>171</v>
      </c>
      <c r="C865" t="s">
        <v>100</v>
      </c>
      <c r="D865">
        <v>0</v>
      </c>
      <c r="E865">
        <v>635912.33543306496</v>
      </c>
      <c r="F865">
        <v>4</v>
      </c>
      <c r="G865">
        <v>0</v>
      </c>
      <c r="H865">
        <v>53</v>
      </c>
      <c r="I865">
        <v>0</v>
      </c>
      <c r="J865" t="s">
        <v>127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>
        <v>6</v>
      </c>
      <c r="AG865" t="s">
        <v>206</v>
      </c>
    </row>
    <row r="866" spans="1:33" x14ac:dyDescent="0.2">
      <c r="A866">
        <v>1</v>
      </c>
      <c r="B866" t="s">
        <v>171</v>
      </c>
      <c r="C866" t="s">
        <v>124</v>
      </c>
      <c r="D866">
        <v>680</v>
      </c>
      <c r="E866">
        <v>767576.96919795102</v>
      </c>
      <c r="F866">
        <v>4</v>
      </c>
      <c r="G866">
        <v>1</v>
      </c>
      <c r="H866">
        <v>53</v>
      </c>
      <c r="I866">
        <v>4</v>
      </c>
      <c r="J866" t="s">
        <v>135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1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>
        <v>3</v>
      </c>
      <c r="AG866" t="s">
        <v>206</v>
      </c>
    </row>
    <row r="867" spans="1:33" x14ac:dyDescent="0.2">
      <c r="A867">
        <v>1</v>
      </c>
      <c r="B867" t="s">
        <v>171</v>
      </c>
      <c r="C867" t="s">
        <v>117</v>
      </c>
      <c r="D867">
        <v>0</v>
      </c>
      <c r="E867">
        <v>7204446.87146693</v>
      </c>
      <c r="F867">
        <v>4</v>
      </c>
      <c r="G867">
        <v>0</v>
      </c>
      <c r="H867">
        <v>53</v>
      </c>
      <c r="I867">
        <v>0</v>
      </c>
      <c r="J867" t="s">
        <v>136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1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>
        <v>3</v>
      </c>
      <c r="AG867" t="s">
        <v>206</v>
      </c>
    </row>
    <row r="868" spans="1:33" x14ac:dyDescent="0.2">
      <c r="A868">
        <v>1</v>
      </c>
      <c r="B868" t="s">
        <v>171</v>
      </c>
      <c r="C868" t="s">
        <v>99</v>
      </c>
      <c r="D868">
        <v>0</v>
      </c>
      <c r="E868">
        <v>3123402.6991841299</v>
      </c>
      <c r="F868">
        <v>4</v>
      </c>
      <c r="G868">
        <v>0</v>
      </c>
      <c r="H868">
        <v>53</v>
      </c>
      <c r="I868">
        <v>0</v>
      </c>
      <c r="J868" t="s">
        <v>211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>
        <v>3</v>
      </c>
      <c r="AG868" t="s">
        <v>206</v>
      </c>
    </row>
    <row r="869" spans="1:33" x14ac:dyDescent="0.2">
      <c r="A869">
        <v>1</v>
      </c>
      <c r="B869" t="s">
        <v>171</v>
      </c>
      <c r="C869" t="s">
        <v>92</v>
      </c>
      <c r="D869">
        <v>0</v>
      </c>
      <c r="E869">
        <v>1580141.9252250299</v>
      </c>
      <c r="F869">
        <v>4</v>
      </c>
      <c r="G869">
        <v>0</v>
      </c>
      <c r="H869">
        <v>53</v>
      </c>
      <c r="I869">
        <v>0</v>
      </c>
      <c r="J869" t="s">
        <v>138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>
        <v>3</v>
      </c>
      <c r="AG869" t="s">
        <v>206</v>
      </c>
    </row>
    <row r="870" spans="1:33" x14ac:dyDescent="0.2">
      <c r="A870">
        <v>1</v>
      </c>
      <c r="B870" t="s">
        <v>171</v>
      </c>
      <c r="C870" t="s">
        <v>86</v>
      </c>
      <c r="D870">
        <v>0</v>
      </c>
      <c r="E870">
        <v>1278353.3339048701</v>
      </c>
      <c r="F870">
        <v>4</v>
      </c>
      <c r="G870">
        <v>0</v>
      </c>
      <c r="H870">
        <v>53</v>
      </c>
      <c r="I870">
        <v>0</v>
      </c>
      <c r="J870" t="s">
        <v>139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1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>
        <v>3</v>
      </c>
      <c r="AG870" t="s">
        <v>206</v>
      </c>
    </row>
    <row r="871" spans="1:33" x14ac:dyDescent="0.2">
      <c r="A871">
        <v>1</v>
      </c>
      <c r="B871" t="s">
        <v>171</v>
      </c>
      <c r="C871" t="s">
        <v>121</v>
      </c>
      <c r="D871">
        <v>0</v>
      </c>
      <c r="E871">
        <v>850189.36780607305</v>
      </c>
      <c r="F871">
        <v>4</v>
      </c>
      <c r="G871">
        <v>0</v>
      </c>
      <c r="H871">
        <v>53</v>
      </c>
      <c r="I871">
        <v>0</v>
      </c>
      <c r="J871" t="s">
        <v>140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1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>
        <v>3</v>
      </c>
      <c r="AG871" t="s">
        <v>206</v>
      </c>
    </row>
    <row r="872" spans="1:33" x14ac:dyDescent="0.2">
      <c r="A872">
        <v>1</v>
      </c>
      <c r="B872" t="s">
        <v>171</v>
      </c>
      <c r="C872" t="s">
        <v>120</v>
      </c>
      <c r="D872">
        <v>0</v>
      </c>
      <c r="E872">
        <v>2026194.0731669299</v>
      </c>
      <c r="F872">
        <v>4</v>
      </c>
      <c r="G872">
        <v>0</v>
      </c>
      <c r="H872">
        <v>53</v>
      </c>
      <c r="I872">
        <v>0</v>
      </c>
      <c r="J872" t="s">
        <v>212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1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>
        <v>3</v>
      </c>
      <c r="AG872" t="s">
        <v>206</v>
      </c>
    </row>
    <row r="873" spans="1:33" x14ac:dyDescent="0.2">
      <c r="A873">
        <v>1</v>
      </c>
      <c r="B873" t="s">
        <v>171</v>
      </c>
      <c r="C873" t="s">
        <v>125</v>
      </c>
      <c r="D873">
        <v>0</v>
      </c>
      <c r="E873">
        <v>778561.42435502203</v>
      </c>
      <c r="F873">
        <v>4</v>
      </c>
      <c r="G873">
        <v>0</v>
      </c>
      <c r="H873">
        <v>53</v>
      </c>
      <c r="I873">
        <v>0</v>
      </c>
      <c r="J873" t="s">
        <v>142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1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>
        <v>3</v>
      </c>
      <c r="AG873" t="s">
        <v>206</v>
      </c>
    </row>
    <row r="874" spans="1:33" x14ac:dyDescent="0.2">
      <c r="A874">
        <v>1</v>
      </c>
      <c r="B874" t="s">
        <v>171</v>
      </c>
      <c r="C874" t="s">
        <v>108</v>
      </c>
      <c r="D874">
        <v>0</v>
      </c>
      <c r="E874">
        <v>3004947.9733840502</v>
      </c>
      <c r="F874">
        <v>4</v>
      </c>
      <c r="G874">
        <v>0</v>
      </c>
      <c r="H874">
        <v>53</v>
      </c>
      <c r="I874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1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>
        <v>3</v>
      </c>
      <c r="AG874" t="s">
        <v>206</v>
      </c>
    </row>
    <row r="875" spans="1:33" x14ac:dyDescent="0.2">
      <c r="A875">
        <v>1</v>
      </c>
      <c r="B875" t="s">
        <v>171</v>
      </c>
      <c r="C875" t="s">
        <v>111</v>
      </c>
      <c r="D875">
        <v>0</v>
      </c>
      <c r="E875">
        <v>1044513.06410413</v>
      </c>
      <c r="F875">
        <v>4</v>
      </c>
      <c r="G875">
        <v>0</v>
      </c>
      <c r="H875">
        <v>53</v>
      </c>
      <c r="I875">
        <v>0</v>
      </c>
      <c r="J875" t="s">
        <v>213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1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>
        <v>3</v>
      </c>
      <c r="AG875" t="s">
        <v>206</v>
      </c>
    </row>
    <row r="876" spans="1:33" x14ac:dyDescent="0.2">
      <c r="A876">
        <v>1</v>
      </c>
      <c r="B876" t="s">
        <v>171</v>
      </c>
      <c r="C876" t="s">
        <v>122</v>
      </c>
      <c r="D876">
        <v>492</v>
      </c>
      <c r="E876">
        <v>671622.30602395697</v>
      </c>
      <c r="F876">
        <v>4</v>
      </c>
      <c r="G876">
        <v>1</v>
      </c>
      <c r="H876">
        <v>53</v>
      </c>
      <c r="I876">
        <v>4</v>
      </c>
      <c r="J876" t="s">
        <v>145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>
        <v>-1</v>
      </c>
      <c r="AF876">
        <v>3</v>
      </c>
      <c r="AG876" t="s">
        <v>206</v>
      </c>
    </row>
    <row r="877" spans="1:33" x14ac:dyDescent="0.2">
      <c r="A877">
        <v>1</v>
      </c>
      <c r="B877" t="s">
        <v>171</v>
      </c>
      <c r="C877" t="s">
        <v>118</v>
      </c>
      <c r="D877">
        <v>0</v>
      </c>
      <c r="E877">
        <v>1240372.2750961301</v>
      </c>
      <c r="F877">
        <v>4</v>
      </c>
      <c r="G877">
        <v>0</v>
      </c>
      <c r="H877">
        <v>53</v>
      </c>
      <c r="I877">
        <v>0</v>
      </c>
      <c r="J877" t="s">
        <v>146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 t="b">
        <v>0</v>
      </c>
      <c r="AD877" t="b">
        <v>0</v>
      </c>
      <c r="AE877">
        <v>-1</v>
      </c>
      <c r="AF877">
        <v>3</v>
      </c>
      <c r="AG877" t="s">
        <v>206</v>
      </c>
    </row>
    <row r="878" spans="1:33" x14ac:dyDescent="0.2">
      <c r="A878">
        <v>1</v>
      </c>
      <c r="B878" t="s">
        <v>171</v>
      </c>
      <c r="C878" t="s">
        <v>112</v>
      </c>
      <c r="D878">
        <v>0</v>
      </c>
      <c r="E878">
        <v>7203137.9641620396</v>
      </c>
      <c r="F878">
        <v>4</v>
      </c>
      <c r="G878">
        <v>0</v>
      </c>
      <c r="H878">
        <v>53</v>
      </c>
      <c r="I878">
        <v>0</v>
      </c>
      <c r="J878" t="s">
        <v>128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>
        <v>3</v>
      </c>
      <c r="AG878" t="s">
        <v>214</v>
      </c>
    </row>
    <row r="879" spans="1:33" x14ac:dyDescent="0.2">
      <c r="A879">
        <v>1</v>
      </c>
      <c r="B879" t="s">
        <v>171</v>
      </c>
      <c r="C879" t="s">
        <v>123</v>
      </c>
      <c r="D879">
        <v>0</v>
      </c>
      <c r="E879">
        <v>79141.879967879504</v>
      </c>
      <c r="F879">
        <v>4</v>
      </c>
      <c r="G879">
        <v>0</v>
      </c>
      <c r="H879">
        <v>53</v>
      </c>
      <c r="I879">
        <v>0</v>
      </c>
      <c r="J879" t="s">
        <v>128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>
        <v>3</v>
      </c>
      <c r="AG879" t="s">
        <v>215</v>
      </c>
    </row>
    <row r="880" spans="1:33" x14ac:dyDescent="0.2">
      <c r="A880">
        <v>1</v>
      </c>
      <c r="B880" t="s">
        <v>171</v>
      </c>
      <c r="C880" t="s">
        <v>97</v>
      </c>
      <c r="D880">
        <v>0</v>
      </c>
      <c r="E880">
        <v>437876.61682209</v>
      </c>
      <c r="F880">
        <v>4</v>
      </c>
      <c r="G880">
        <v>0</v>
      </c>
      <c r="H880">
        <v>53</v>
      </c>
      <c r="I880">
        <v>0</v>
      </c>
      <c r="J880" t="s">
        <v>147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1</v>
      </c>
      <c r="AD880" t="b">
        <v>0</v>
      </c>
      <c r="AE880">
        <v>-1</v>
      </c>
      <c r="AF880">
        <v>3</v>
      </c>
      <c r="AG880" t="s">
        <v>206</v>
      </c>
    </row>
    <row r="881" spans="1:33" x14ac:dyDescent="0.2">
      <c r="A881">
        <v>1</v>
      </c>
      <c r="B881" t="s">
        <v>171</v>
      </c>
      <c r="C881" t="s">
        <v>119</v>
      </c>
      <c r="D881">
        <v>0</v>
      </c>
      <c r="E881">
        <v>7202570.6758850701</v>
      </c>
      <c r="F881">
        <v>4</v>
      </c>
      <c r="G881">
        <v>0</v>
      </c>
      <c r="H881">
        <v>53</v>
      </c>
      <c r="I881">
        <v>0</v>
      </c>
      <c r="J881" t="s">
        <v>148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1</v>
      </c>
      <c r="AE881">
        <v>-1</v>
      </c>
      <c r="AF881">
        <v>3</v>
      </c>
      <c r="AG881" t="s">
        <v>206</v>
      </c>
    </row>
    <row r="882" spans="1:33" x14ac:dyDescent="0.2">
      <c r="A882">
        <v>1</v>
      </c>
      <c r="B882" t="s">
        <v>180</v>
      </c>
      <c r="C882" t="s">
        <v>105</v>
      </c>
      <c r="D882">
        <v>0</v>
      </c>
      <c r="E882">
        <v>5019614.5320180804</v>
      </c>
      <c r="F882">
        <v>0</v>
      </c>
      <c r="G882">
        <v>0</v>
      </c>
      <c r="H882">
        <v>0</v>
      </c>
      <c r="I882">
        <v>0</v>
      </c>
      <c r="J882" t="s">
        <v>216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>
        <v>3</v>
      </c>
      <c r="AG882" t="s">
        <v>206</v>
      </c>
    </row>
    <row r="883" spans="1:33" x14ac:dyDescent="0.2">
      <c r="A883">
        <v>1</v>
      </c>
      <c r="B883" t="s">
        <v>180</v>
      </c>
      <c r="C883" t="s">
        <v>113</v>
      </c>
      <c r="D883">
        <v>0</v>
      </c>
      <c r="E883">
        <v>671116.22965498804</v>
      </c>
      <c r="F883">
        <v>0</v>
      </c>
      <c r="G883">
        <v>0</v>
      </c>
      <c r="H883">
        <v>0</v>
      </c>
      <c r="I883">
        <v>0</v>
      </c>
      <c r="J883" t="s">
        <v>126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0</v>
      </c>
      <c r="AF883">
        <v>3</v>
      </c>
      <c r="AG883" t="s">
        <v>206</v>
      </c>
    </row>
    <row r="884" spans="1:33" x14ac:dyDescent="0.2">
      <c r="A884">
        <v>1</v>
      </c>
      <c r="B884" t="s">
        <v>180</v>
      </c>
      <c r="C884" t="s">
        <v>96</v>
      </c>
      <c r="D884">
        <v>4</v>
      </c>
      <c r="E884">
        <v>671315.66463084798</v>
      </c>
      <c r="F884">
        <v>0</v>
      </c>
      <c r="G884">
        <v>0</v>
      </c>
      <c r="H884">
        <v>0</v>
      </c>
      <c r="I884">
        <v>0</v>
      </c>
      <c r="J884" t="s">
        <v>126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1</v>
      </c>
      <c r="AF884">
        <v>3</v>
      </c>
      <c r="AG884" t="s">
        <v>206</v>
      </c>
    </row>
    <row r="885" spans="1:33" x14ac:dyDescent="0.2">
      <c r="A885">
        <v>1</v>
      </c>
      <c r="B885" t="s">
        <v>180</v>
      </c>
      <c r="C885" t="s">
        <v>104</v>
      </c>
      <c r="D885">
        <v>2</v>
      </c>
      <c r="E885">
        <v>1350295.2897641801</v>
      </c>
      <c r="F885">
        <v>0</v>
      </c>
      <c r="G885">
        <v>0</v>
      </c>
      <c r="H885">
        <v>0</v>
      </c>
      <c r="I885">
        <v>0</v>
      </c>
      <c r="J885" t="s">
        <v>126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100</v>
      </c>
      <c r="AF885">
        <v>3</v>
      </c>
      <c r="AG885" t="s">
        <v>206</v>
      </c>
    </row>
    <row r="886" spans="1:33" x14ac:dyDescent="0.2">
      <c r="A886">
        <v>1</v>
      </c>
      <c r="B886" t="s">
        <v>180</v>
      </c>
      <c r="C886" t="s">
        <v>114</v>
      </c>
      <c r="D886">
        <v>2</v>
      </c>
      <c r="E886">
        <v>1390840.5531460801</v>
      </c>
      <c r="F886">
        <v>0</v>
      </c>
      <c r="G886">
        <v>0</v>
      </c>
      <c r="H886">
        <v>0</v>
      </c>
      <c r="I886">
        <v>0</v>
      </c>
      <c r="J886" t="s">
        <v>126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110</v>
      </c>
      <c r="AF886">
        <v>3</v>
      </c>
      <c r="AG886" t="s">
        <v>206</v>
      </c>
    </row>
    <row r="887" spans="1:33" x14ac:dyDescent="0.2">
      <c r="A887">
        <v>1</v>
      </c>
      <c r="B887" t="s">
        <v>180</v>
      </c>
      <c r="C887" t="s">
        <v>107</v>
      </c>
      <c r="D887">
        <v>2</v>
      </c>
      <c r="E887">
        <v>1463710.1784360099</v>
      </c>
      <c r="F887">
        <v>0</v>
      </c>
      <c r="G887">
        <v>0</v>
      </c>
      <c r="H887">
        <v>0</v>
      </c>
      <c r="I887">
        <v>0</v>
      </c>
      <c r="J887" t="s">
        <v>126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120</v>
      </c>
      <c r="AF887">
        <v>3</v>
      </c>
      <c r="AG887" t="s">
        <v>206</v>
      </c>
    </row>
    <row r="888" spans="1:33" x14ac:dyDescent="0.2">
      <c r="A888">
        <v>1</v>
      </c>
      <c r="B888" t="s">
        <v>180</v>
      </c>
      <c r="C888" t="s">
        <v>110</v>
      </c>
      <c r="D888">
        <v>2</v>
      </c>
      <c r="E888">
        <v>1485008.8244241099</v>
      </c>
      <c r="F888">
        <v>0</v>
      </c>
      <c r="G888">
        <v>0</v>
      </c>
      <c r="H888">
        <v>0</v>
      </c>
      <c r="I888">
        <v>0</v>
      </c>
      <c r="J888" t="s">
        <v>126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150</v>
      </c>
      <c r="AF888">
        <v>3</v>
      </c>
      <c r="AG888" t="s">
        <v>206</v>
      </c>
    </row>
    <row r="889" spans="1:33" x14ac:dyDescent="0.2">
      <c r="A889">
        <v>1</v>
      </c>
      <c r="B889" t="s">
        <v>180</v>
      </c>
      <c r="C889" t="s">
        <v>93</v>
      </c>
      <c r="D889">
        <v>2</v>
      </c>
      <c r="E889">
        <v>1382482.08665498</v>
      </c>
      <c r="F889">
        <v>0</v>
      </c>
      <c r="G889">
        <v>0</v>
      </c>
      <c r="H889">
        <v>0</v>
      </c>
      <c r="I889">
        <v>0</v>
      </c>
      <c r="J889" t="s">
        <v>126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200</v>
      </c>
      <c r="AF889">
        <v>3</v>
      </c>
      <c r="AG889" t="s">
        <v>206</v>
      </c>
    </row>
    <row r="890" spans="1:33" x14ac:dyDescent="0.2">
      <c r="A890">
        <v>1</v>
      </c>
      <c r="B890" t="s">
        <v>180</v>
      </c>
      <c r="C890" t="s">
        <v>102</v>
      </c>
      <c r="D890">
        <v>2</v>
      </c>
      <c r="E890">
        <v>1058697.9242770399</v>
      </c>
      <c r="F890">
        <v>0</v>
      </c>
      <c r="G890">
        <v>0</v>
      </c>
      <c r="H890">
        <v>0</v>
      </c>
      <c r="I890">
        <v>0</v>
      </c>
      <c r="J890" t="s">
        <v>126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50</v>
      </c>
      <c r="AF890">
        <v>3</v>
      </c>
      <c r="AG890" t="s">
        <v>206</v>
      </c>
    </row>
    <row r="891" spans="1:33" x14ac:dyDescent="0.2">
      <c r="A891">
        <v>1</v>
      </c>
      <c r="B891" t="s">
        <v>180</v>
      </c>
      <c r="C891" t="s">
        <v>87</v>
      </c>
      <c r="D891">
        <v>2</v>
      </c>
      <c r="E891">
        <v>667000.092252856</v>
      </c>
      <c r="F891">
        <v>0</v>
      </c>
      <c r="G891">
        <v>0</v>
      </c>
      <c r="H891">
        <v>0</v>
      </c>
      <c r="I891">
        <v>0</v>
      </c>
      <c r="J891" t="s">
        <v>126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0</v>
      </c>
      <c r="AF891">
        <v>3</v>
      </c>
      <c r="AG891" t="s">
        <v>206</v>
      </c>
    </row>
    <row r="892" spans="1:33" x14ac:dyDescent="0.2">
      <c r="A892">
        <v>1</v>
      </c>
      <c r="B892" t="s">
        <v>180</v>
      </c>
      <c r="C892" t="s">
        <v>106</v>
      </c>
      <c r="D892">
        <v>2</v>
      </c>
      <c r="E892">
        <v>1391396.1837850499</v>
      </c>
      <c r="F892">
        <v>0</v>
      </c>
      <c r="G892">
        <v>0</v>
      </c>
      <c r="H892">
        <v>0</v>
      </c>
      <c r="I892">
        <v>0</v>
      </c>
      <c r="J892" t="s">
        <v>126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80</v>
      </c>
      <c r="AF892">
        <v>3</v>
      </c>
      <c r="AG892" t="s">
        <v>206</v>
      </c>
    </row>
    <row r="893" spans="1:33" x14ac:dyDescent="0.2">
      <c r="A893">
        <v>1</v>
      </c>
      <c r="B893" t="s">
        <v>180</v>
      </c>
      <c r="C893" t="s">
        <v>109</v>
      </c>
      <c r="D893">
        <v>2</v>
      </c>
      <c r="E893">
        <v>1585138.845006</v>
      </c>
      <c r="F893">
        <v>0</v>
      </c>
      <c r="G893">
        <v>0</v>
      </c>
      <c r="H893">
        <v>0</v>
      </c>
      <c r="I893">
        <v>0</v>
      </c>
      <c r="J893" t="s">
        <v>126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90</v>
      </c>
      <c r="AF893">
        <v>3</v>
      </c>
      <c r="AG893" t="s">
        <v>206</v>
      </c>
    </row>
    <row r="894" spans="1:33" x14ac:dyDescent="0.2">
      <c r="A894">
        <v>1</v>
      </c>
      <c r="B894" t="s">
        <v>180</v>
      </c>
      <c r="C894" t="s">
        <v>116</v>
      </c>
      <c r="D894">
        <v>2</v>
      </c>
      <c r="E894">
        <v>638067.93330796005</v>
      </c>
      <c r="F894">
        <v>0</v>
      </c>
      <c r="G894">
        <v>0</v>
      </c>
      <c r="H894">
        <v>0</v>
      </c>
      <c r="I894">
        <v>0</v>
      </c>
      <c r="J894" t="s">
        <v>207</v>
      </c>
      <c r="K894" t="b">
        <v>0</v>
      </c>
      <c r="L894" t="b">
        <v>1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>
        <v>3</v>
      </c>
      <c r="AG894" t="s">
        <v>206</v>
      </c>
    </row>
    <row r="895" spans="1:33" x14ac:dyDescent="0.2">
      <c r="A895">
        <v>1</v>
      </c>
      <c r="B895" t="s">
        <v>180</v>
      </c>
      <c r="C895" t="s">
        <v>89</v>
      </c>
      <c r="D895">
        <v>2</v>
      </c>
      <c r="E895">
        <v>554368.41263715096</v>
      </c>
      <c r="F895">
        <v>0</v>
      </c>
      <c r="G895">
        <v>0</v>
      </c>
      <c r="H895">
        <v>0</v>
      </c>
      <c r="I895">
        <v>0</v>
      </c>
      <c r="J895" t="s">
        <v>208</v>
      </c>
      <c r="K895" t="b">
        <v>0</v>
      </c>
      <c r="L895" t="b">
        <v>0</v>
      </c>
      <c r="M895" t="b">
        <v>1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>
        <v>3</v>
      </c>
      <c r="AG895" t="s">
        <v>206</v>
      </c>
    </row>
    <row r="896" spans="1:33" x14ac:dyDescent="0.2">
      <c r="A896">
        <v>1</v>
      </c>
      <c r="B896" t="s">
        <v>180</v>
      </c>
      <c r="C896" t="s">
        <v>91</v>
      </c>
      <c r="D896">
        <v>2</v>
      </c>
      <c r="E896">
        <v>502187.97229113901</v>
      </c>
      <c r="F896">
        <v>0</v>
      </c>
      <c r="G896">
        <v>0</v>
      </c>
      <c r="H896">
        <v>0</v>
      </c>
      <c r="I896">
        <v>0</v>
      </c>
      <c r="J896" t="s">
        <v>209</v>
      </c>
      <c r="K896" t="b">
        <v>0</v>
      </c>
      <c r="L896" t="b">
        <v>0</v>
      </c>
      <c r="M896" t="b">
        <v>0</v>
      </c>
      <c r="N896" t="b">
        <v>1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>
        <v>3</v>
      </c>
      <c r="AG896" t="s">
        <v>206</v>
      </c>
    </row>
    <row r="897" spans="1:33" x14ac:dyDescent="0.2">
      <c r="A897">
        <v>1</v>
      </c>
      <c r="B897" t="s">
        <v>180</v>
      </c>
      <c r="C897" t="s">
        <v>95</v>
      </c>
      <c r="D897">
        <v>0</v>
      </c>
      <c r="E897">
        <v>368769.35521909001</v>
      </c>
      <c r="F897">
        <v>0</v>
      </c>
      <c r="G897">
        <v>0</v>
      </c>
      <c r="H897">
        <v>0</v>
      </c>
      <c r="I897">
        <v>0</v>
      </c>
      <c r="J897" t="s">
        <v>133</v>
      </c>
      <c r="K897" t="b">
        <v>0</v>
      </c>
      <c r="L897" t="b">
        <v>0</v>
      </c>
      <c r="M897" t="b">
        <v>0</v>
      </c>
      <c r="N897" t="b">
        <v>0</v>
      </c>
      <c r="O897" t="b">
        <v>1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>
        <v>3</v>
      </c>
      <c r="AG897" t="s">
        <v>206</v>
      </c>
    </row>
    <row r="898" spans="1:33" x14ac:dyDescent="0.2">
      <c r="A898">
        <v>1</v>
      </c>
      <c r="B898" t="s">
        <v>180</v>
      </c>
      <c r="C898" t="s">
        <v>103</v>
      </c>
      <c r="D898">
        <v>2</v>
      </c>
      <c r="E898">
        <v>482530.09759704501</v>
      </c>
      <c r="F898">
        <v>0</v>
      </c>
      <c r="G898">
        <v>0</v>
      </c>
      <c r="H898">
        <v>0</v>
      </c>
      <c r="I898">
        <v>0</v>
      </c>
      <c r="J898" t="s">
        <v>210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1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>
        <v>3</v>
      </c>
      <c r="AG898" t="s">
        <v>206</v>
      </c>
    </row>
    <row r="899" spans="1:33" x14ac:dyDescent="0.2">
      <c r="A899">
        <v>1</v>
      </c>
      <c r="B899" t="s">
        <v>180</v>
      </c>
      <c r="C899" t="s">
        <v>88</v>
      </c>
      <c r="D899">
        <v>27</v>
      </c>
      <c r="E899">
        <v>424818.163453135</v>
      </c>
      <c r="F899">
        <v>0</v>
      </c>
      <c r="G899">
        <v>0</v>
      </c>
      <c r="H899">
        <v>0</v>
      </c>
      <c r="I899">
        <v>0</v>
      </c>
      <c r="J899" t="s">
        <v>127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>
        <v>1</v>
      </c>
      <c r="AG899" t="s">
        <v>206</v>
      </c>
    </row>
    <row r="900" spans="1:33" x14ac:dyDescent="0.2">
      <c r="A900">
        <v>1</v>
      </c>
      <c r="B900" t="s">
        <v>180</v>
      </c>
      <c r="C900" t="s">
        <v>98</v>
      </c>
      <c r="D900">
        <v>0</v>
      </c>
      <c r="E900">
        <v>280941.83927704499</v>
      </c>
      <c r="F900">
        <v>0</v>
      </c>
      <c r="G900">
        <v>0</v>
      </c>
      <c r="H900">
        <v>0</v>
      </c>
      <c r="I900">
        <v>0</v>
      </c>
      <c r="J900" t="s">
        <v>127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>
        <v>18</v>
      </c>
      <c r="AG900" t="s">
        <v>206</v>
      </c>
    </row>
    <row r="901" spans="1:33" x14ac:dyDescent="0.2">
      <c r="A901">
        <v>1</v>
      </c>
      <c r="B901" t="s">
        <v>180</v>
      </c>
      <c r="C901" t="s">
        <v>90</v>
      </c>
      <c r="D901">
        <v>11</v>
      </c>
      <c r="E901">
        <v>369991.84789392102</v>
      </c>
      <c r="F901">
        <v>0</v>
      </c>
      <c r="G901">
        <v>0</v>
      </c>
      <c r="H901">
        <v>0</v>
      </c>
      <c r="I901">
        <v>0</v>
      </c>
      <c r="J901" t="s">
        <v>127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>
        <v>2</v>
      </c>
      <c r="AG901" t="s">
        <v>206</v>
      </c>
    </row>
    <row r="902" spans="1:33" x14ac:dyDescent="0.2">
      <c r="A902">
        <v>1</v>
      </c>
      <c r="B902" t="s">
        <v>180</v>
      </c>
      <c r="C902" t="s">
        <v>94</v>
      </c>
      <c r="D902">
        <v>2</v>
      </c>
      <c r="E902">
        <v>540009.82591090701</v>
      </c>
      <c r="F902">
        <v>0</v>
      </c>
      <c r="G902">
        <v>0</v>
      </c>
      <c r="H902">
        <v>0</v>
      </c>
      <c r="I902">
        <v>0</v>
      </c>
      <c r="J902" t="s">
        <v>127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>
        <v>3</v>
      </c>
      <c r="AG902" t="s">
        <v>206</v>
      </c>
    </row>
    <row r="903" spans="1:33" x14ac:dyDescent="0.2">
      <c r="A903">
        <v>1</v>
      </c>
      <c r="B903" t="s">
        <v>180</v>
      </c>
      <c r="C903" t="s">
        <v>115</v>
      </c>
      <c r="D903">
        <v>0</v>
      </c>
      <c r="E903">
        <v>963985.83457805205</v>
      </c>
      <c r="F903">
        <v>0</v>
      </c>
      <c r="G903">
        <v>0</v>
      </c>
      <c r="H903">
        <v>0</v>
      </c>
      <c r="I903">
        <v>0</v>
      </c>
      <c r="J903" t="s">
        <v>127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>
        <v>4</v>
      </c>
      <c r="AG903" t="s">
        <v>206</v>
      </c>
    </row>
    <row r="904" spans="1:33" x14ac:dyDescent="0.2">
      <c r="A904">
        <v>1</v>
      </c>
      <c r="B904" t="s">
        <v>180</v>
      </c>
      <c r="C904" t="s">
        <v>101</v>
      </c>
      <c r="D904">
        <v>0</v>
      </c>
      <c r="E904">
        <v>590479.665142018</v>
      </c>
      <c r="F904">
        <v>0</v>
      </c>
      <c r="G904">
        <v>0</v>
      </c>
      <c r="H904">
        <v>0</v>
      </c>
      <c r="I904">
        <v>0</v>
      </c>
      <c r="J904" t="s">
        <v>127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>
        <v>5</v>
      </c>
      <c r="AG904" t="s">
        <v>206</v>
      </c>
    </row>
    <row r="905" spans="1:33" x14ac:dyDescent="0.2">
      <c r="A905">
        <v>1</v>
      </c>
      <c r="B905" t="s">
        <v>180</v>
      </c>
      <c r="C905" t="s">
        <v>100</v>
      </c>
      <c r="D905">
        <v>0</v>
      </c>
      <c r="E905">
        <v>325319.82090813102</v>
      </c>
      <c r="F905">
        <v>0</v>
      </c>
      <c r="G905">
        <v>0</v>
      </c>
      <c r="H905">
        <v>0</v>
      </c>
      <c r="I905">
        <v>0</v>
      </c>
      <c r="J905" t="s">
        <v>127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>
        <v>6</v>
      </c>
      <c r="AG905" t="s">
        <v>206</v>
      </c>
    </row>
    <row r="906" spans="1:33" x14ac:dyDescent="0.2">
      <c r="A906">
        <v>1</v>
      </c>
      <c r="B906" t="s">
        <v>180</v>
      </c>
      <c r="C906" t="s">
        <v>124</v>
      </c>
      <c r="D906">
        <v>2</v>
      </c>
      <c r="E906">
        <v>421669.314891099</v>
      </c>
      <c r="F906">
        <v>0</v>
      </c>
      <c r="G906">
        <v>0</v>
      </c>
      <c r="H906">
        <v>0</v>
      </c>
      <c r="I906">
        <v>0</v>
      </c>
      <c r="J906" t="s">
        <v>135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1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>
        <v>3</v>
      </c>
      <c r="AG906" t="s">
        <v>206</v>
      </c>
    </row>
    <row r="907" spans="1:33" x14ac:dyDescent="0.2">
      <c r="A907">
        <v>1</v>
      </c>
      <c r="B907" t="s">
        <v>180</v>
      </c>
      <c r="C907" t="s">
        <v>117</v>
      </c>
      <c r="D907">
        <v>2</v>
      </c>
      <c r="E907">
        <v>742902.42285304703</v>
      </c>
      <c r="F907">
        <v>0</v>
      </c>
      <c r="G907">
        <v>0</v>
      </c>
      <c r="H907">
        <v>0</v>
      </c>
      <c r="I907">
        <v>0</v>
      </c>
      <c r="J907" t="s">
        <v>136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1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>
        <v>3</v>
      </c>
      <c r="AG907" t="s">
        <v>206</v>
      </c>
    </row>
    <row r="908" spans="1:33" x14ac:dyDescent="0.2">
      <c r="A908">
        <v>1</v>
      </c>
      <c r="B908" t="s">
        <v>180</v>
      </c>
      <c r="C908" t="s">
        <v>99</v>
      </c>
      <c r="D908">
        <v>2</v>
      </c>
      <c r="E908">
        <v>542992.97358701006</v>
      </c>
      <c r="F908">
        <v>0</v>
      </c>
      <c r="G908">
        <v>0</v>
      </c>
      <c r="H908">
        <v>0</v>
      </c>
      <c r="I908">
        <v>0</v>
      </c>
      <c r="J908" t="s">
        <v>211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1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>
        <v>3</v>
      </c>
      <c r="AG908" t="s">
        <v>206</v>
      </c>
    </row>
    <row r="909" spans="1:33" x14ac:dyDescent="0.2">
      <c r="A909">
        <v>1</v>
      </c>
      <c r="B909" t="s">
        <v>180</v>
      </c>
      <c r="C909" t="s">
        <v>92</v>
      </c>
      <c r="D909">
        <v>2</v>
      </c>
      <c r="E909">
        <v>699117.88350483403</v>
      </c>
      <c r="F909">
        <v>0</v>
      </c>
      <c r="G909">
        <v>0</v>
      </c>
      <c r="H909">
        <v>0</v>
      </c>
      <c r="I909">
        <v>0</v>
      </c>
      <c r="J909" t="s">
        <v>138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>
        <v>3</v>
      </c>
      <c r="AG909" t="s">
        <v>206</v>
      </c>
    </row>
    <row r="910" spans="1:33" x14ac:dyDescent="0.2">
      <c r="A910">
        <v>1</v>
      </c>
      <c r="B910" t="s">
        <v>180</v>
      </c>
      <c r="C910" t="s">
        <v>86</v>
      </c>
      <c r="D910">
        <v>2</v>
      </c>
      <c r="E910">
        <v>805068.14499897801</v>
      </c>
      <c r="F910">
        <v>0</v>
      </c>
      <c r="G910">
        <v>0</v>
      </c>
      <c r="H910">
        <v>0</v>
      </c>
      <c r="I910">
        <v>0</v>
      </c>
      <c r="J910" t="s">
        <v>139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1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>
        <v>3</v>
      </c>
      <c r="AG910" t="s">
        <v>206</v>
      </c>
    </row>
    <row r="911" spans="1:33" x14ac:dyDescent="0.2">
      <c r="A911">
        <v>1</v>
      </c>
      <c r="B911" t="s">
        <v>180</v>
      </c>
      <c r="C911" t="s">
        <v>121</v>
      </c>
      <c r="D911">
        <v>2</v>
      </c>
      <c r="E911">
        <v>546792.05911280494</v>
      </c>
      <c r="F911">
        <v>0</v>
      </c>
      <c r="G911">
        <v>0</v>
      </c>
      <c r="H911">
        <v>0</v>
      </c>
      <c r="I911">
        <v>0</v>
      </c>
      <c r="J911" t="s">
        <v>140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1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>
        <v>3</v>
      </c>
      <c r="AG911" t="s">
        <v>206</v>
      </c>
    </row>
    <row r="912" spans="1:33" x14ac:dyDescent="0.2">
      <c r="A912">
        <v>1</v>
      </c>
      <c r="B912" t="s">
        <v>180</v>
      </c>
      <c r="C912" t="s">
        <v>120</v>
      </c>
      <c r="D912">
        <v>2</v>
      </c>
      <c r="E912">
        <v>569187.54098494502</v>
      </c>
      <c r="F912">
        <v>0</v>
      </c>
      <c r="G912">
        <v>0</v>
      </c>
      <c r="H912">
        <v>0</v>
      </c>
      <c r="I912">
        <v>0</v>
      </c>
      <c r="J912" t="s">
        <v>212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1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>
        <v>3</v>
      </c>
      <c r="AG912" t="s">
        <v>206</v>
      </c>
    </row>
    <row r="913" spans="1:33" x14ac:dyDescent="0.2">
      <c r="A913">
        <v>1</v>
      </c>
      <c r="B913" t="s">
        <v>180</v>
      </c>
      <c r="C913" t="s">
        <v>125</v>
      </c>
      <c r="D913">
        <v>2</v>
      </c>
      <c r="E913">
        <v>459333.66438187601</v>
      </c>
      <c r="F913">
        <v>0</v>
      </c>
      <c r="G913">
        <v>0</v>
      </c>
      <c r="H913">
        <v>0</v>
      </c>
      <c r="I913">
        <v>0</v>
      </c>
      <c r="J913" t="s">
        <v>142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1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>
        <v>3</v>
      </c>
      <c r="AG913" t="s">
        <v>206</v>
      </c>
    </row>
    <row r="914" spans="1:33" x14ac:dyDescent="0.2">
      <c r="A914">
        <v>1</v>
      </c>
      <c r="B914" t="s">
        <v>180</v>
      </c>
      <c r="C914" t="s">
        <v>108</v>
      </c>
      <c r="D914">
        <v>2</v>
      </c>
      <c r="E914">
        <v>483902.64459885599</v>
      </c>
      <c r="F914">
        <v>0</v>
      </c>
      <c r="G914">
        <v>0</v>
      </c>
      <c r="H914">
        <v>0</v>
      </c>
      <c r="I914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>
        <v>3</v>
      </c>
      <c r="AG914" t="s">
        <v>206</v>
      </c>
    </row>
    <row r="915" spans="1:33" x14ac:dyDescent="0.2">
      <c r="A915">
        <v>1</v>
      </c>
      <c r="B915" t="s">
        <v>180</v>
      </c>
      <c r="C915" t="s">
        <v>111</v>
      </c>
      <c r="D915">
        <v>2</v>
      </c>
      <c r="E915">
        <v>665518.88725697005</v>
      </c>
      <c r="F915">
        <v>0</v>
      </c>
      <c r="G915">
        <v>0</v>
      </c>
      <c r="H915">
        <v>0</v>
      </c>
      <c r="I915">
        <v>0</v>
      </c>
      <c r="J915" t="s">
        <v>213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1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>
        <v>3</v>
      </c>
      <c r="AG915" t="s">
        <v>206</v>
      </c>
    </row>
    <row r="916" spans="1:33" x14ac:dyDescent="0.2">
      <c r="A916">
        <v>1</v>
      </c>
      <c r="B916" t="s">
        <v>180</v>
      </c>
      <c r="C916" t="s">
        <v>122</v>
      </c>
      <c r="D916">
        <v>2</v>
      </c>
      <c r="E916">
        <v>229542.54883597599</v>
      </c>
      <c r="F916">
        <v>0</v>
      </c>
      <c r="G916">
        <v>0</v>
      </c>
      <c r="H916">
        <v>0</v>
      </c>
      <c r="I916">
        <v>0</v>
      </c>
      <c r="J916" t="s">
        <v>145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>
        <v>-1</v>
      </c>
      <c r="AF916">
        <v>3</v>
      </c>
      <c r="AG916" t="s">
        <v>206</v>
      </c>
    </row>
    <row r="917" spans="1:33" x14ac:dyDescent="0.2">
      <c r="A917">
        <v>1</v>
      </c>
      <c r="B917" t="s">
        <v>180</v>
      </c>
      <c r="C917" t="s">
        <v>118</v>
      </c>
      <c r="D917">
        <v>2</v>
      </c>
      <c r="E917">
        <v>706173.81645902002</v>
      </c>
      <c r="F917">
        <v>0</v>
      </c>
      <c r="G917">
        <v>0</v>
      </c>
      <c r="H917">
        <v>0</v>
      </c>
      <c r="I917">
        <v>0</v>
      </c>
      <c r="J917" t="s">
        <v>146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1</v>
      </c>
      <c r="AC917" t="b">
        <v>0</v>
      </c>
      <c r="AD917" t="b">
        <v>0</v>
      </c>
      <c r="AE917">
        <v>-1</v>
      </c>
      <c r="AF917">
        <v>3</v>
      </c>
      <c r="AG917" t="s">
        <v>206</v>
      </c>
    </row>
    <row r="918" spans="1:33" x14ac:dyDescent="0.2">
      <c r="A918">
        <v>1</v>
      </c>
      <c r="B918" t="s">
        <v>180</v>
      </c>
      <c r="C918" t="s">
        <v>112</v>
      </c>
      <c r="D918">
        <v>0</v>
      </c>
      <c r="E918">
        <v>7202431.9937960198</v>
      </c>
      <c r="F918">
        <v>0</v>
      </c>
      <c r="G918">
        <v>0</v>
      </c>
      <c r="H918">
        <v>0</v>
      </c>
      <c r="I918">
        <v>0</v>
      </c>
      <c r="J918" t="s">
        <v>128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>
        <v>3</v>
      </c>
      <c r="AG918" t="s">
        <v>214</v>
      </c>
    </row>
    <row r="919" spans="1:33" x14ac:dyDescent="0.2">
      <c r="A919">
        <v>1</v>
      </c>
      <c r="B919" t="s">
        <v>180</v>
      </c>
      <c r="C919" t="s">
        <v>123</v>
      </c>
      <c r="D919">
        <v>0</v>
      </c>
      <c r="E919">
        <v>75445.279072970094</v>
      </c>
      <c r="F919">
        <v>0</v>
      </c>
      <c r="G919">
        <v>0</v>
      </c>
      <c r="H919">
        <v>0</v>
      </c>
      <c r="I919">
        <v>0</v>
      </c>
      <c r="J919" t="s">
        <v>128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>
        <v>3</v>
      </c>
      <c r="AG919" t="s">
        <v>215</v>
      </c>
    </row>
    <row r="920" spans="1:33" x14ac:dyDescent="0.2">
      <c r="A920">
        <v>1</v>
      </c>
      <c r="B920" t="s">
        <v>180</v>
      </c>
      <c r="C920" t="s">
        <v>97</v>
      </c>
      <c r="D920">
        <v>2</v>
      </c>
      <c r="E920">
        <v>287722.24154998502</v>
      </c>
      <c r="F920">
        <v>0</v>
      </c>
      <c r="G920">
        <v>0</v>
      </c>
      <c r="H920">
        <v>0</v>
      </c>
      <c r="I920">
        <v>0</v>
      </c>
      <c r="J920" t="s">
        <v>147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1</v>
      </c>
      <c r="AD920" t="b">
        <v>0</v>
      </c>
      <c r="AE920">
        <v>-1</v>
      </c>
      <c r="AF920">
        <v>3</v>
      </c>
      <c r="AG920" t="s">
        <v>206</v>
      </c>
    </row>
    <row r="921" spans="1:33" x14ac:dyDescent="0.2">
      <c r="A921">
        <v>1</v>
      </c>
      <c r="B921" t="s">
        <v>180</v>
      </c>
      <c r="C921" t="s">
        <v>119</v>
      </c>
      <c r="D921">
        <v>11</v>
      </c>
      <c r="E921">
        <v>340562.15143483097</v>
      </c>
      <c r="F921">
        <v>0</v>
      </c>
      <c r="G921">
        <v>0</v>
      </c>
      <c r="H921">
        <v>0</v>
      </c>
      <c r="I921">
        <v>0</v>
      </c>
      <c r="J921" t="s">
        <v>148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1</v>
      </c>
      <c r="AE921">
        <v>-1</v>
      </c>
      <c r="AF921">
        <v>3</v>
      </c>
      <c r="AG921" t="s">
        <v>206</v>
      </c>
    </row>
    <row r="922" spans="1:33" x14ac:dyDescent="0.2">
      <c r="A922">
        <v>1</v>
      </c>
      <c r="B922" t="s">
        <v>181</v>
      </c>
      <c r="C922" t="s">
        <v>105</v>
      </c>
      <c r="D922">
        <v>0</v>
      </c>
      <c r="E922">
        <v>5161960.2972129304</v>
      </c>
      <c r="F922">
        <v>4</v>
      </c>
      <c r="G922">
        <v>0</v>
      </c>
      <c r="H922">
        <v>0</v>
      </c>
      <c r="I922">
        <v>0</v>
      </c>
      <c r="J922" t="s">
        <v>216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>
        <v>3</v>
      </c>
      <c r="AG922" t="s">
        <v>206</v>
      </c>
    </row>
    <row r="923" spans="1:33" x14ac:dyDescent="0.2">
      <c r="A923">
        <v>1</v>
      </c>
      <c r="B923" t="s">
        <v>181</v>
      </c>
      <c r="C923" t="s">
        <v>113</v>
      </c>
      <c r="D923">
        <v>0</v>
      </c>
      <c r="E923">
        <v>3077464.73678899</v>
      </c>
      <c r="F923">
        <v>4</v>
      </c>
      <c r="G923">
        <v>0</v>
      </c>
      <c r="H923">
        <v>0</v>
      </c>
      <c r="I923">
        <v>0</v>
      </c>
      <c r="J923" t="s">
        <v>126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0</v>
      </c>
      <c r="AF923">
        <v>3</v>
      </c>
      <c r="AG923" t="s">
        <v>206</v>
      </c>
    </row>
    <row r="924" spans="1:33" x14ac:dyDescent="0.2">
      <c r="A924">
        <v>1</v>
      </c>
      <c r="B924" t="s">
        <v>181</v>
      </c>
      <c r="C924" t="s">
        <v>96</v>
      </c>
      <c r="D924">
        <v>0</v>
      </c>
      <c r="E924">
        <v>2743863.8959240601</v>
      </c>
      <c r="F924">
        <v>4</v>
      </c>
      <c r="G924">
        <v>0</v>
      </c>
      <c r="H924">
        <v>0</v>
      </c>
      <c r="I924">
        <v>0</v>
      </c>
      <c r="J924" t="s">
        <v>126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1</v>
      </c>
      <c r="AF924">
        <v>3</v>
      </c>
      <c r="AG924" t="s">
        <v>206</v>
      </c>
    </row>
    <row r="925" spans="1:33" x14ac:dyDescent="0.2">
      <c r="A925">
        <v>1</v>
      </c>
      <c r="B925" t="s">
        <v>181</v>
      </c>
      <c r="C925" t="s">
        <v>104</v>
      </c>
      <c r="D925">
        <v>68</v>
      </c>
      <c r="E925">
        <v>3839797.8234810201</v>
      </c>
      <c r="F925">
        <v>4</v>
      </c>
      <c r="G925">
        <v>3</v>
      </c>
      <c r="H925">
        <v>0</v>
      </c>
      <c r="I925">
        <v>0</v>
      </c>
      <c r="J925" t="s">
        <v>126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100</v>
      </c>
      <c r="AF925">
        <v>3</v>
      </c>
      <c r="AG925" t="s">
        <v>206</v>
      </c>
    </row>
    <row r="926" spans="1:33" x14ac:dyDescent="0.2">
      <c r="A926">
        <v>1</v>
      </c>
      <c r="B926" t="s">
        <v>181</v>
      </c>
      <c r="C926" t="s">
        <v>114</v>
      </c>
      <c r="D926">
        <v>68</v>
      </c>
      <c r="E926">
        <v>3620036.7259001299</v>
      </c>
      <c r="F926">
        <v>4</v>
      </c>
      <c r="G926">
        <v>3</v>
      </c>
      <c r="H926">
        <v>0</v>
      </c>
      <c r="I926">
        <v>0</v>
      </c>
      <c r="J926" t="s">
        <v>126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110</v>
      </c>
      <c r="AF926">
        <v>3</v>
      </c>
      <c r="AG926" t="s">
        <v>206</v>
      </c>
    </row>
    <row r="927" spans="1:33" x14ac:dyDescent="0.2">
      <c r="A927">
        <v>1</v>
      </c>
      <c r="B927" t="s">
        <v>181</v>
      </c>
      <c r="C927" t="s">
        <v>107</v>
      </c>
      <c r="D927">
        <v>68</v>
      </c>
      <c r="E927">
        <v>3724226.85836185</v>
      </c>
      <c r="F927">
        <v>4</v>
      </c>
      <c r="G927">
        <v>3</v>
      </c>
      <c r="H927">
        <v>0</v>
      </c>
      <c r="I927">
        <v>0</v>
      </c>
      <c r="J927" t="s">
        <v>126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120</v>
      </c>
      <c r="AF927">
        <v>3</v>
      </c>
      <c r="AG927" t="s">
        <v>206</v>
      </c>
    </row>
    <row r="928" spans="1:33" x14ac:dyDescent="0.2">
      <c r="A928">
        <v>1</v>
      </c>
      <c r="B928" t="s">
        <v>181</v>
      </c>
      <c r="C928" t="s">
        <v>110</v>
      </c>
      <c r="D928">
        <v>68</v>
      </c>
      <c r="E928">
        <v>4029684.1321489699</v>
      </c>
      <c r="F928">
        <v>4</v>
      </c>
      <c r="G928">
        <v>3</v>
      </c>
      <c r="H928">
        <v>0</v>
      </c>
      <c r="I928">
        <v>0</v>
      </c>
      <c r="J928" t="s">
        <v>126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150</v>
      </c>
      <c r="AF928">
        <v>3</v>
      </c>
      <c r="AG928" t="s">
        <v>206</v>
      </c>
    </row>
    <row r="929" spans="1:33" x14ac:dyDescent="0.2">
      <c r="A929">
        <v>1</v>
      </c>
      <c r="B929" t="s">
        <v>181</v>
      </c>
      <c r="C929" t="s">
        <v>93</v>
      </c>
      <c r="D929">
        <v>68</v>
      </c>
      <c r="E929">
        <v>3369914.5934730698</v>
      </c>
      <c r="F929">
        <v>4</v>
      </c>
      <c r="G929">
        <v>3</v>
      </c>
      <c r="H929">
        <v>0</v>
      </c>
      <c r="I929">
        <v>0</v>
      </c>
      <c r="J929" t="s">
        <v>126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200</v>
      </c>
      <c r="AF929">
        <v>3</v>
      </c>
      <c r="AG929" t="s">
        <v>206</v>
      </c>
    </row>
    <row r="930" spans="1:33" x14ac:dyDescent="0.2">
      <c r="A930">
        <v>1</v>
      </c>
      <c r="B930" t="s">
        <v>181</v>
      </c>
      <c r="C930" t="s">
        <v>102</v>
      </c>
      <c r="D930">
        <v>68</v>
      </c>
      <c r="E930">
        <v>3638373.00635385</v>
      </c>
      <c r="F930">
        <v>4</v>
      </c>
      <c r="G930">
        <v>3</v>
      </c>
      <c r="H930">
        <v>0</v>
      </c>
      <c r="I930">
        <v>0</v>
      </c>
      <c r="J930" t="s">
        <v>126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50</v>
      </c>
      <c r="AF930">
        <v>3</v>
      </c>
      <c r="AG930" t="s">
        <v>206</v>
      </c>
    </row>
    <row r="931" spans="1:33" x14ac:dyDescent="0.2">
      <c r="A931">
        <v>1</v>
      </c>
      <c r="B931" t="s">
        <v>181</v>
      </c>
      <c r="C931" t="s">
        <v>87</v>
      </c>
      <c r="D931">
        <v>68</v>
      </c>
      <c r="E931">
        <v>1889806.6196930499</v>
      </c>
      <c r="F931">
        <v>4</v>
      </c>
      <c r="G931">
        <v>3</v>
      </c>
      <c r="H931">
        <v>0</v>
      </c>
      <c r="I931">
        <v>0</v>
      </c>
      <c r="J931" t="s">
        <v>126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0</v>
      </c>
      <c r="AF931">
        <v>3</v>
      </c>
      <c r="AG931" t="s">
        <v>206</v>
      </c>
    </row>
    <row r="932" spans="1:33" x14ac:dyDescent="0.2">
      <c r="A932">
        <v>1</v>
      </c>
      <c r="B932" t="s">
        <v>181</v>
      </c>
      <c r="C932" t="s">
        <v>106</v>
      </c>
      <c r="D932">
        <v>68</v>
      </c>
      <c r="E932">
        <v>3666572.4172971598</v>
      </c>
      <c r="F932">
        <v>4</v>
      </c>
      <c r="G932">
        <v>3</v>
      </c>
      <c r="H932">
        <v>0</v>
      </c>
      <c r="I932">
        <v>0</v>
      </c>
      <c r="J932" t="s">
        <v>126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80</v>
      </c>
      <c r="AF932">
        <v>3</v>
      </c>
      <c r="AG932" t="s">
        <v>206</v>
      </c>
    </row>
    <row r="933" spans="1:33" x14ac:dyDescent="0.2">
      <c r="A933">
        <v>1</v>
      </c>
      <c r="B933" t="s">
        <v>181</v>
      </c>
      <c r="C933" t="s">
        <v>109</v>
      </c>
      <c r="D933">
        <v>68</v>
      </c>
      <c r="E933">
        <v>3923896.2893248498</v>
      </c>
      <c r="F933">
        <v>4</v>
      </c>
      <c r="G933">
        <v>3</v>
      </c>
      <c r="H933">
        <v>0</v>
      </c>
      <c r="I933">
        <v>0</v>
      </c>
      <c r="J933" t="s">
        <v>126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90</v>
      </c>
      <c r="AF933">
        <v>3</v>
      </c>
      <c r="AG933" t="s">
        <v>206</v>
      </c>
    </row>
    <row r="934" spans="1:33" x14ac:dyDescent="0.2">
      <c r="A934">
        <v>1</v>
      </c>
      <c r="B934" t="s">
        <v>181</v>
      </c>
      <c r="C934" t="s">
        <v>116</v>
      </c>
      <c r="D934">
        <v>68</v>
      </c>
      <c r="E934">
        <v>1014603.0824158801</v>
      </c>
      <c r="F934">
        <v>4</v>
      </c>
      <c r="G934">
        <v>3</v>
      </c>
      <c r="H934">
        <v>0</v>
      </c>
      <c r="I934">
        <v>0</v>
      </c>
      <c r="J934" t="s">
        <v>207</v>
      </c>
      <c r="K934" t="b">
        <v>0</v>
      </c>
      <c r="L934" t="b">
        <v>1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>
        <v>3</v>
      </c>
      <c r="AG934" t="s">
        <v>206</v>
      </c>
    </row>
    <row r="935" spans="1:33" x14ac:dyDescent="0.2">
      <c r="A935">
        <v>1</v>
      </c>
      <c r="B935" t="s">
        <v>181</v>
      </c>
      <c r="C935" t="s">
        <v>89</v>
      </c>
      <c r="D935">
        <v>68</v>
      </c>
      <c r="E935">
        <v>872910.38252389897</v>
      </c>
      <c r="F935">
        <v>4</v>
      </c>
      <c r="G935">
        <v>3</v>
      </c>
      <c r="H935">
        <v>0</v>
      </c>
      <c r="I935">
        <v>0</v>
      </c>
      <c r="J935" t="s">
        <v>208</v>
      </c>
      <c r="K935" t="b">
        <v>0</v>
      </c>
      <c r="L935" t="b">
        <v>0</v>
      </c>
      <c r="M935" t="b">
        <v>1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>
        <v>3</v>
      </c>
      <c r="AG935" t="s">
        <v>206</v>
      </c>
    </row>
    <row r="936" spans="1:33" x14ac:dyDescent="0.2">
      <c r="A936">
        <v>1</v>
      </c>
      <c r="B936" t="s">
        <v>181</v>
      </c>
      <c r="C936" t="s">
        <v>91</v>
      </c>
      <c r="D936">
        <v>58</v>
      </c>
      <c r="E936">
        <v>966035.315663088</v>
      </c>
      <c r="F936">
        <v>4</v>
      </c>
      <c r="G936">
        <v>3</v>
      </c>
      <c r="H936">
        <v>0</v>
      </c>
      <c r="I936">
        <v>0</v>
      </c>
      <c r="J936" t="s">
        <v>209</v>
      </c>
      <c r="K936" t="b">
        <v>0</v>
      </c>
      <c r="L936" t="b">
        <v>0</v>
      </c>
      <c r="M936" t="b">
        <v>0</v>
      </c>
      <c r="N936" t="b">
        <v>1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>
        <v>3</v>
      </c>
      <c r="AG936" t="s">
        <v>206</v>
      </c>
    </row>
    <row r="937" spans="1:33" x14ac:dyDescent="0.2">
      <c r="A937">
        <v>1</v>
      </c>
      <c r="B937" t="s">
        <v>181</v>
      </c>
      <c r="C937" t="s">
        <v>95</v>
      </c>
      <c r="D937">
        <v>88</v>
      </c>
      <c r="E937">
        <v>897525.91574005701</v>
      </c>
      <c r="F937">
        <v>4</v>
      </c>
      <c r="G937">
        <v>3</v>
      </c>
      <c r="H937">
        <v>0</v>
      </c>
      <c r="I937">
        <v>0</v>
      </c>
      <c r="J937" t="s">
        <v>133</v>
      </c>
      <c r="K937" t="b">
        <v>0</v>
      </c>
      <c r="L937" t="b">
        <v>0</v>
      </c>
      <c r="M937" t="b">
        <v>0</v>
      </c>
      <c r="N937" t="b">
        <v>0</v>
      </c>
      <c r="O937" t="b">
        <v>1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>
        <v>3</v>
      </c>
      <c r="AG937" t="s">
        <v>206</v>
      </c>
    </row>
    <row r="938" spans="1:33" x14ac:dyDescent="0.2">
      <c r="A938">
        <v>1</v>
      </c>
      <c r="B938" t="s">
        <v>181</v>
      </c>
      <c r="C938" t="s">
        <v>103</v>
      </c>
      <c r="D938">
        <v>68</v>
      </c>
      <c r="E938">
        <v>1265643.5664850201</v>
      </c>
      <c r="F938">
        <v>4</v>
      </c>
      <c r="G938">
        <v>3</v>
      </c>
      <c r="H938">
        <v>0</v>
      </c>
      <c r="I938">
        <v>0</v>
      </c>
      <c r="J938" t="s">
        <v>210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1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>
        <v>3</v>
      </c>
      <c r="AG938" t="s">
        <v>206</v>
      </c>
    </row>
    <row r="939" spans="1:33" x14ac:dyDescent="0.2">
      <c r="A939">
        <v>1</v>
      </c>
      <c r="B939" t="s">
        <v>181</v>
      </c>
      <c r="C939" t="s">
        <v>88</v>
      </c>
      <c r="D939">
        <v>70</v>
      </c>
      <c r="E939">
        <v>793431.64718290698</v>
      </c>
      <c r="F939">
        <v>4</v>
      </c>
      <c r="G939">
        <v>3</v>
      </c>
      <c r="H939">
        <v>0</v>
      </c>
      <c r="I939">
        <v>0</v>
      </c>
      <c r="J939" t="s">
        <v>127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>
        <v>1</v>
      </c>
      <c r="AG939" t="s">
        <v>206</v>
      </c>
    </row>
    <row r="940" spans="1:33" x14ac:dyDescent="0.2">
      <c r="A940">
        <v>1</v>
      </c>
      <c r="B940" t="s">
        <v>181</v>
      </c>
      <c r="C940" t="s">
        <v>98</v>
      </c>
      <c r="D940">
        <v>0</v>
      </c>
      <c r="E940">
        <v>280641.768656903</v>
      </c>
      <c r="F940">
        <v>4</v>
      </c>
      <c r="G940">
        <v>0</v>
      </c>
      <c r="H940">
        <v>0</v>
      </c>
      <c r="I940">
        <v>0</v>
      </c>
      <c r="J940" t="s">
        <v>127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>
        <v>18</v>
      </c>
      <c r="AG940" t="s">
        <v>206</v>
      </c>
    </row>
    <row r="941" spans="1:33" x14ac:dyDescent="0.2">
      <c r="A941">
        <v>1</v>
      </c>
      <c r="B941" t="s">
        <v>181</v>
      </c>
      <c r="C941" t="s">
        <v>90</v>
      </c>
      <c r="D941">
        <v>70</v>
      </c>
      <c r="E941">
        <v>1115945.41648007</v>
      </c>
      <c r="F941">
        <v>4</v>
      </c>
      <c r="G941">
        <v>3</v>
      </c>
      <c r="H941">
        <v>0</v>
      </c>
      <c r="I941">
        <v>0</v>
      </c>
      <c r="J941" t="s">
        <v>127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>
        <v>2</v>
      </c>
      <c r="AG941" t="s">
        <v>206</v>
      </c>
    </row>
    <row r="942" spans="1:33" x14ac:dyDescent="0.2">
      <c r="A942">
        <v>1</v>
      </c>
      <c r="B942" t="s">
        <v>181</v>
      </c>
      <c r="C942" t="s">
        <v>94</v>
      </c>
      <c r="D942">
        <v>68</v>
      </c>
      <c r="E942">
        <v>1147447.7767618301</v>
      </c>
      <c r="F942">
        <v>4</v>
      </c>
      <c r="G942">
        <v>3</v>
      </c>
      <c r="H942">
        <v>0</v>
      </c>
      <c r="I942">
        <v>0</v>
      </c>
      <c r="J942" t="s">
        <v>127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>
        <v>3</v>
      </c>
      <c r="AG942" t="s">
        <v>206</v>
      </c>
    </row>
    <row r="943" spans="1:33" x14ac:dyDescent="0.2">
      <c r="A943">
        <v>1</v>
      </c>
      <c r="B943" t="s">
        <v>181</v>
      </c>
      <c r="C943" t="s">
        <v>115</v>
      </c>
      <c r="D943">
        <v>68</v>
      </c>
      <c r="E943">
        <v>1663534.1136890899</v>
      </c>
      <c r="F943">
        <v>4</v>
      </c>
      <c r="G943">
        <v>3</v>
      </c>
      <c r="H943">
        <v>0</v>
      </c>
      <c r="I943">
        <v>0</v>
      </c>
      <c r="J943" t="s">
        <v>127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>
        <v>4</v>
      </c>
      <c r="AG943" t="s">
        <v>206</v>
      </c>
    </row>
    <row r="944" spans="1:33" x14ac:dyDescent="0.2">
      <c r="A944">
        <v>1</v>
      </c>
      <c r="B944" t="s">
        <v>181</v>
      </c>
      <c r="C944" t="s">
        <v>101</v>
      </c>
      <c r="D944">
        <v>0</v>
      </c>
      <c r="E944">
        <v>1140570.7057409401</v>
      </c>
      <c r="F944">
        <v>4</v>
      </c>
      <c r="G944">
        <v>0</v>
      </c>
      <c r="H944">
        <v>0</v>
      </c>
      <c r="I944">
        <v>0</v>
      </c>
      <c r="J944" t="s">
        <v>127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>
        <v>5</v>
      </c>
      <c r="AG944" t="s">
        <v>206</v>
      </c>
    </row>
    <row r="945" spans="1:33" x14ac:dyDescent="0.2">
      <c r="A945">
        <v>1</v>
      </c>
      <c r="B945" t="s">
        <v>181</v>
      </c>
      <c r="C945" t="s">
        <v>100</v>
      </c>
      <c r="D945">
        <v>0</v>
      </c>
      <c r="E945">
        <v>479359.91649609001</v>
      </c>
      <c r="F945">
        <v>4</v>
      </c>
      <c r="G945">
        <v>0</v>
      </c>
      <c r="H945">
        <v>0</v>
      </c>
      <c r="I945">
        <v>0</v>
      </c>
      <c r="J945" t="s">
        <v>127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>
        <v>6</v>
      </c>
      <c r="AG945" t="s">
        <v>206</v>
      </c>
    </row>
    <row r="946" spans="1:33" x14ac:dyDescent="0.2">
      <c r="A946">
        <v>1</v>
      </c>
      <c r="B946" t="s">
        <v>181</v>
      </c>
      <c r="C946" t="s">
        <v>124</v>
      </c>
      <c r="D946">
        <v>68</v>
      </c>
      <c r="E946">
        <v>986861.06372997095</v>
      </c>
      <c r="F946">
        <v>4</v>
      </c>
      <c r="G946">
        <v>3</v>
      </c>
      <c r="H946">
        <v>0</v>
      </c>
      <c r="I946">
        <v>0</v>
      </c>
      <c r="J946" t="s">
        <v>135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1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>
        <v>3</v>
      </c>
      <c r="AG946" t="s">
        <v>206</v>
      </c>
    </row>
    <row r="947" spans="1:33" x14ac:dyDescent="0.2">
      <c r="A947">
        <v>1</v>
      </c>
      <c r="B947" t="s">
        <v>181</v>
      </c>
      <c r="C947" t="s">
        <v>117</v>
      </c>
      <c r="D947">
        <v>70</v>
      </c>
      <c r="E947">
        <v>1875715.1305980501</v>
      </c>
      <c r="F947">
        <v>4</v>
      </c>
      <c r="G947">
        <v>3</v>
      </c>
      <c r="H947">
        <v>0</v>
      </c>
      <c r="I947">
        <v>0</v>
      </c>
      <c r="J947" t="s">
        <v>136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1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>
        <v>3</v>
      </c>
      <c r="AG947" t="s">
        <v>206</v>
      </c>
    </row>
    <row r="948" spans="1:33" x14ac:dyDescent="0.2">
      <c r="A948">
        <v>1</v>
      </c>
      <c r="B948" t="s">
        <v>181</v>
      </c>
      <c r="C948" t="s">
        <v>99</v>
      </c>
      <c r="D948">
        <v>70</v>
      </c>
      <c r="E948">
        <v>2235932.4414879</v>
      </c>
      <c r="F948">
        <v>4</v>
      </c>
      <c r="G948">
        <v>3</v>
      </c>
      <c r="H948">
        <v>0</v>
      </c>
      <c r="I948">
        <v>0</v>
      </c>
      <c r="J948" t="s">
        <v>211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>
        <v>3</v>
      </c>
      <c r="AG948" t="s">
        <v>206</v>
      </c>
    </row>
    <row r="949" spans="1:33" x14ac:dyDescent="0.2">
      <c r="A949">
        <v>1</v>
      </c>
      <c r="B949" t="s">
        <v>181</v>
      </c>
      <c r="C949" t="s">
        <v>92</v>
      </c>
      <c r="D949">
        <v>68</v>
      </c>
      <c r="E949">
        <v>1498088.5273571999</v>
      </c>
      <c r="F949">
        <v>4</v>
      </c>
      <c r="G949">
        <v>3</v>
      </c>
      <c r="H949">
        <v>0</v>
      </c>
      <c r="I949">
        <v>0</v>
      </c>
      <c r="J949" t="s">
        <v>138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>
        <v>3</v>
      </c>
      <c r="AG949" t="s">
        <v>206</v>
      </c>
    </row>
    <row r="950" spans="1:33" x14ac:dyDescent="0.2">
      <c r="A950">
        <v>1</v>
      </c>
      <c r="B950" t="s">
        <v>181</v>
      </c>
      <c r="C950" t="s">
        <v>86</v>
      </c>
      <c r="D950">
        <v>68</v>
      </c>
      <c r="E950">
        <v>1357279.8547551499</v>
      </c>
      <c r="F950">
        <v>4</v>
      </c>
      <c r="G950">
        <v>3</v>
      </c>
      <c r="H950">
        <v>0</v>
      </c>
      <c r="I950">
        <v>0</v>
      </c>
      <c r="J950" t="s">
        <v>139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1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>
        <v>3</v>
      </c>
      <c r="AG950" t="s">
        <v>206</v>
      </c>
    </row>
    <row r="951" spans="1:33" x14ac:dyDescent="0.2">
      <c r="A951">
        <v>1</v>
      </c>
      <c r="B951" t="s">
        <v>181</v>
      </c>
      <c r="C951" t="s">
        <v>121</v>
      </c>
      <c r="D951">
        <v>68</v>
      </c>
      <c r="E951">
        <v>1237937.0967377899</v>
      </c>
      <c r="F951">
        <v>4</v>
      </c>
      <c r="G951">
        <v>3</v>
      </c>
      <c r="H951">
        <v>0</v>
      </c>
      <c r="I951">
        <v>0</v>
      </c>
      <c r="J951" t="s">
        <v>140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1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>
        <v>3</v>
      </c>
      <c r="AG951" t="s">
        <v>206</v>
      </c>
    </row>
    <row r="952" spans="1:33" x14ac:dyDescent="0.2">
      <c r="A952">
        <v>1</v>
      </c>
      <c r="B952" t="s">
        <v>181</v>
      </c>
      <c r="C952" t="s">
        <v>120</v>
      </c>
      <c r="D952">
        <v>68</v>
      </c>
      <c r="E952">
        <v>1088370.22286606</v>
      </c>
      <c r="F952">
        <v>4</v>
      </c>
      <c r="G952">
        <v>3</v>
      </c>
      <c r="H952">
        <v>0</v>
      </c>
      <c r="I952">
        <v>0</v>
      </c>
      <c r="J952" t="s">
        <v>212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1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>
        <v>3</v>
      </c>
      <c r="AG952" t="s">
        <v>206</v>
      </c>
    </row>
    <row r="953" spans="1:33" x14ac:dyDescent="0.2">
      <c r="A953">
        <v>1</v>
      </c>
      <c r="B953" t="s">
        <v>181</v>
      </c>
      <c r="C953" t="s">
        <v>125</v>
      </c>
      <c r="D953">
        <v>34</v>
      </c>
      <c r="E953">
        <v>966834.69197805901</v>
      </c>
      <c r="F953">
        <v>4</v>
      </c>
      <c r="G953">
        <v>3</v>
      </c>
      <c r="H953">
        <v>0</v>
      </c>
      <c r="I953">
        <v>0</v>
      </c>
      <c r="J953" t="s">
        <v>142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1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>
        <v>3</v>
      </c>
      <c r="AG953" t="s">
        <v>206</v>
      </c>
    </row>
    <row r="954" spans="1:33" x14ac:dyDescent="0.2">
      <c r="A954">
        <v>1</v>
      </c>
      <c r="B954" t="s">
        <v>181</v>
      </c>
      <c r="C954" t="s">
        <v>108</v>
      </c>
      <c r="D954">
        <v>68</v>
      </c>
      <c r="E954">
        <v>1439487.4325371301</v>
      </c>
      <c r="F954">
        <v>4</v>
      </c>
      <c r="G954">
        <v>3</v>
      </c>
      <c r="H954">
        <v>0</v>
      </c>
      <c r="I954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1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>
        <v>3</v>
      </c>
      <c r="AG954" t="s">
        <v>206</v>
      </c>
    </row>
    <row r="955" spans="1:33" x14ac:dyDescent="0.2">
      <c r="A955">
        <v>1</v>
      </c>
      <c r="B955" t="s">
        <v>181</v>
      </c>
      <c r="C955" t="s">
        <v>111</v>
      </c>
      <c r="D955">
        <v>68</v>
      </c>
      <c r="E955">
        <v>1225230.00622214</v>
      </c>
      <c r="F955">
        <v>4</v>
      </c>
      <c r="G955">
        <v>3</v>
      </c>
      <c r="H955">
        <v>0</v>
      </c>
      <c r="I955">
        <v>0</v>
      </c>
      <c r="J955" t="s">
        <v>213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1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>
        <v>3</v>
      </c>
      <c r="AG955" t="s">
        <v>206</v>
      </c>
    </row>
    <row r="956" spans="1:33" x14ac:dyDescent="0.2">
      <c r="A956">
        <v>1</v>
      </c>
      <c r="B956" t="s">
        <v>181</v>
      </c>
      <c r="C956" t="s">
        <v>122</v>
      </c>
      <c r="D956">
        <v>68</v>
      </c>
      <c r="E956">
        <v>1036213.55048893</v>
      </c>
      <c r="F956">
        <v>4</v>
      </c>
      <c r="G956">
        <v>3</v>
      </c>
      <c r="H956">
        <v>0</v>
      </c>
      <c r="I956">
        <v>0</v>
      </c>
      <c r="J956" t="s">
        <v>145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>
        <v>3</v>
      </c>
      <c r="AG956" t="s">
        <v>206</v>
      </c>
    </row>
    <row r="957" spans="1:33" x14ac:dyDescent="0.2">
      <c r="A957">
        <v>1</v>
      </c>
      <c r="B957" t="s">
        <v>181</v>
      </c>
      <c r="C957" t="s">
        <v>118</v>
      </c>
      <c r="D957">
        <v>44</v>
      </c>
      <c r="E957">
        <v>1432490.6976248601</v>
      </c>
      <c r="F957">
        <v>4</v>
      </c>
      <c r="G957">
        <v>3</v>
      </c>
      <c r="H957">
        <v>0</v>
      </c>
      <c r="I957">
        <v>0</v>
      </c>
      <c r="J957" t="s">
        <v>146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1</v>
      </c>
      <c r="AC957" t="b">
        <v>0</v>
      </c>
      <c r="AD957" t="b">
        <v>0</v>
      </c>
      <c r="AE957">
        <v>-1</v>
      </c>
      <c r="AF957">
        <v>3</v>
      </c>
      <c r="AG957" t="s">
        <v>206</v>
      </c>
    </row>
    <row r="958" spans="1:33" x14ac:dyDescent="0.2">
      <c r="A958">
        <v>1</v>
      </c>
      <c r="B958" t="s">
        <v>181</v>
      </c>
      <c r="C958" t="s">
        <v>112</v>
      </c>
      <c r="D958">
        <v>0</v>
      </c>
      <c r="E958">
        <v>7203564.90494892</v>
      </c>
      <c r="F958">
        <v>4</v>
      </c>
      <c r="G958">
        <v>0</v>
      </c>
      <c r="H958">
        <v>0</v>
      </c>
      <c r="I958">
        <v>0</v>
      </c>
      <c r="J958" t="s">
        <v>128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>
        <v>3</v>
      </c>
      <c r="AG958" t="s">
        <v>214</v>
      </c>
    </row>
    <row r="959" spans="1:33" x14ac:dyDescent="0.2">
      <c r="A959">
        <v>1</v>
      </c>
      <c r="B959" t="s">
        <v>181</v>
      </c>
      <c r="C959" t="s">
        <v>123</v>
      </c>
      <c r="D959">
        <v>0</v>
      </c>
      <c r="E959">
        <v>74180.194220039994</v>
      </c>
      <c r="F959">
        <v>4</v>
      </c>
      <c r="G959">
        <v>0</v>
      </c>
      <c r="H959">
        <v>0</v>
      </c>
      <c r="I959">
        <v>0</v>
      </c>
      <c r="J959" t="s">
        <v>128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>
        <v>3</v>
      </c>
      <c r="AG959" t="s">
        <v>215</v>
      </c>
    </row>
    <row r="960" spans="1:33" x14ac:dyDescent="0.2">
      <c r="A960">
        <v>1</v>
      </c>
      <c r="B960" t="s">
        <v>181</v>
      </c>
      <c r="C960" t="s">
        <v>97</v>
      </c>
      <c r="D960">
        <v>80</v>
      </c>
      <c r="E960">
        <v>537980.91494198795</v>
      </c>
      <c r="F960">
        <v>4</v>
      </c>
      <c r="G960">
        <v>4</v>
      </c>
      <c r="H960">
        <v>0</v>
      </c>
      <c r="I960">
        <v>0</v>
      </c>
      <c r="J960" t="s">
        <v>147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1</v>
      </c>
      <c r="AD960" t="b">
        <v>0</v>
      </c>
      <c r="AE960">
        <v>-1</v>
      </c>
      <c r="AF960">
        <v>3</v>
      </c>
      <c r="AG960" t="s">
        <v>206</v>
      </c>
    </row>
    <row r="961" spans="1:33" x14ac:dyDescent="0.2">
      <c r="A961">
        <v>1</v>
      </c>
      <c r="B961" t="s">
        <v>181</v>
      </c>
      <c r="C961" t="s">
        <v>119</v>
      </c>
      <c r="D961">
        <v>62</v>
      </c>
      <c r="E961">
        <v>700045.69818195805</v>
      </c>
      <c r="F961">
        <v>4</v>
      </c>
      <c r="G961">
        <v>3</v>
      </c>
      <c r="H961">
        <v>0</v>
      </c>
      <c r="I961">
        <v>0</v>
      </c>
      <c r="J961" t="s">
        <v>148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1</v>
      </c>
      <c r="AE961">
        <v>-1</v>
      </c>
      <c r="AF961">
        <v>3</v>
      </c>
      <c r="AG961" t="s">
        <v>206</v>
      </c>
    </row>
    <row r="962" spans="1:33" x14ac:dyDescent="0.2">
      <c r="A962">
        <v>1</v>
      </c>
      <c r="B962" t="s">
        <v>182</v>
      </c>
      <c r="C962" t="s">
        <v>105</v>
      </c>
      <c r="D962">
        <v>0</v>
      </c>
      <c r="E962">
        <v>7208076.5004488602</v>
      </c>
      <c r="F962">
        <v>0</v>
      </c>
      <c r="G962">
        <v>0</v>
      </c>
      <c r="H962">
        <v>0</v>
      </c>
      <c r="I962">
        <v>0</v>
      </c>
      <c r="J962" t="s">
        <v>216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>
        <v>3</v>
      </c>
      <c r="AG962" t="s">
        <v>206</v>
      </c>
    </row>
    <row r="963" spans="1:33" x14ac:dyDescent="0.2">
      <c r="A963">
        <v>1</v>
      </c>
      <c r="B963" t="s">
        <v>182</v>
      </c>
      <c r="C963" t="s">
        <v>113</v>
      </c>
      <c r="D963">
        <v>0</v>
      </c>
      <c r="E963">
        <v>7209224.8769760998</v>
      </c>
      <c r="F963">
        <v>0</v>
      </c>
      <c r="G963">
        <v>0</v>
      </c>
      <c r="H963">
        <v>0</v>
      </c>
      <c r="I963">
        <v>0</v>
      </c>
      <c r="J963" t="s">
        <v>126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0</v>
      </c>
      <c r="AF963">
        <v>3</v>
      </c>
      <c r="AG963" t="s">
        <v>206</v>
      </c>
    </row>
    <row r="964" spans="1:33" x14ac:dyDescent="0.2">
      <c r="A964">
        <v>1</v>
      </c>
      <c r="B964" t="s">
        <v>182</v>
      </c>
      <c r="C964" t="s">
        <v>96</v>
      </c>
      <c r="D964">
        <v>0</v>
      </c>
      <c r="E964">
        <v>7208464.6342128897</v>
      </c>
      <c r="F964">
        <v>0</v>
      </c>
      <c r="G964">
        <v>0</v>
      </c>
      <c r="H964">
        <v>0</v>
      </c>
      <c r="I964">
        <v>0</v>
      </c>
      <c r="J964" t="s">
        <v>126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1</v>
      </c>
      <c r="AF964">
        <v>3</v>
      </c>
      <c r="AG964" t="s">
        <v>206</v>
      </c>
    </row>
    <row r="965" spans="1:33" x14ac:dyDescent="0.2">
      <c r="A965">
        <v>1</v>
      </c>
      <c r="B965" t="s">
        <v>182</v>
      </c>
      <c r="C965" t="s">
        <v>104</v>
      </c>
      <c r="D965">
        <v>0</v>
      </c>
      <c r="E965">
        <v>7206702.6482778601</v>
      </c>
      <c r="F965">
        <v>0</v>
      </c>
      <c r="G965">
        <v>0</v>
      </c>
      <c r="H965">
        <v>0</v>
      </c>
      <c r="I965">
        <v>0</v>
      </c>
      <c r="J965" t="s">
        <v>126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100</v>
      </c>
      <c r="AF965">
        <v>3</v>
      </c>
      <c r="AG965" t="s">
        <v>206</v>
      </c>
    </row>
    <row r="966" spans="1:33" x14ac:dyDescent="0.2">
      <c r="A966">
        <v>1</v>
      </c>
      <c r="B966" t="s">
        <v>182</v>
      </c>
      <c r="C966" t="s">
        <v>114</v>
      </c>
      <c r="D966">
        <v>0</v>
      </c>
      <c r="E966">
        <v>7209250.5150150899</v>
      </c>
      <c r="F966">
        <v>0</v>
      </c>
      <c r="G966">
        <v>0</v>
      </c>
      <c r="H966">
        <v>0</v>
      </c>
      <c r="I966">
        <v>0</v>
      </c>
      <c r="J966" t="s">
        <v>126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110</v>
      </c>
      <c r="AF966">
        <v>3</v>
      </c>
      <c r="AG966" t="s">
        <v>206</v>
      </c>
    </row>
    <row r="967" spans="1:33" x14ac:dyDescent="0.2">
      <c r="A967">
        <v>1</v>
      </c>
      <c r="B967" t="s">
        <v>182</v>
      </c>
      <c r="C967" t="s">
        <v>107</v>
      </c>
      <c r="D967">
        <v>0</v>
      </c>
      <c r="E967">
        <v>7207248.2505249698</v>
      </c>
      <c r="F967">
        <v>0</v>
      </c>
      <c r="G967">
        <v>0</v>
      </c>
      <c r="H967">
        <v>0</v>
      </c>
      <c r="I967">
        <v>0</v>
      </c>
      <c r="J967" t="s">
        <v>126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120</v>
      </c>
      <c r="AF967">
        <v>3</v>
      </c>
      <c r="AG967" t="s">
        <v>206</v>
      </c>
    </row>
    <row r="968" spans="1:33" x14ac:dyDescent="0.2">
      <c r="A968">
        <v>1</v>
      </c>
      <c r="B968" t="s">
        <v>182</v>
      </c>
      <c r="C968" t="s">
        <v>110</v>
      </c>
      <c r="D968">
        <v>0</v>
      </c>
      <c r="E968">
        <v>7207565.01052202</v>
      </c>
      <c r="F968">
        <v>0</v>
      </c>
      <c r="G968">
        <v>0</v>
      </c>
      <c r="H968">
        <v>0</v>
      </c>
      <c r="I968">
        <v>0</v>
      </c>
      <c r="J968" t="s">
        <v>126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150</v>
      </c>
      <c r="AF968">
        <v>3</v>
      </c>
      <c r="AG968" t="s">
        <v>206</v>
      </c>
    </row>
    <row r="969" spans="1:33" x14ac:dyDescent="0.2">
      <c r="A969">
        <v>1</v>
      </c>
      <c r="B969" t="s">
        <v>182</v>
      </c>
      <c r="C969" t="s">
        <v>93</v>
      </c>
      <c r="D969">
        <v>0</v>
      </c>
      <c r="E969">
        <v>7206805.2160448804</v>
      </c>
      <c r="F969">
        <v>0</v>
      </c>
      <c r="G969">
        <v>0</v>
      </c>
      <c r="H969">
        <v>0</v>
      </c>
      <c r="I969">
        <v>0</v>
      </c>
      <c r="J969" t="s">
        <v>126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200</v>
      </c>
      <c r="AF969">
        <v>3</v>
      </c>
      <c r="AG969" t="s">
        <v>206</v>
      </c>
    </row>
    <row r="970" spans="1:33" x14ac:dyDescent="0.2">
      <c r="A970">
        <v>1</v>
      </c>
      <c r="B970" t="s">
        <v>182</v>
      </c>
      <c r="C970" t="s">
        <v>102</v>
      </c>
      <c r="D970">
        <v>0</v>
      </c>
      <c r="E970">
        <v>7209350.1525130104</v>
      </c>
      <c r="F970">
        <v>0</v>
      </c>
      <c r="G970">
        <v>0</v>
      </c>
      <c r="H970">
        <v>0</v>
      </c>
      <c r="I970">
        <v>0</v>
      </c>
      <c r="J970" t="s">
        <v>126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50</v>
      </c>
      <c r="AF970">
        <v>3</v>
      </c>
      <c r="AG970" t="s">
        <v>206</v>
      </c>
    </row>
    <row r="971" spans="1:33" x14ac:dyDescent="0.2">
      <c r="A971">
        <v>1</v>
      </c>
      <c r="B971" t="s">
        <v>182</v>
      </c>
      <c r="C971" t="s">
        <v>87</v>
      </c>
      <c r="D971">
        <v>0</v>
      </c>
      <c r="E971">
        <v>7204922.25700616</v>
      </c>
      <c r="F971">
        <v>0</v>
      </c>
      <c r="G971">
        <v>0</v>
      </c>
      <c r="H971">
        <v>0</v>
      </c>
      <c r="I971">
        <v>0</v>
      </c>
      <c r="J971" t="s">
        <v>126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0</v>
      </c>
      <c r="AF971">
        <v>3</v>
      </c>
      <c r="AG971" t="s">
        <v>206</v>
      </c>
    </row>
    <row r="972" spans="1:33" x14ac:dyDescent="0.2">
      <c r="A972">
        <v>1</v>
      </c>
      <c r="B972" t="s">
        <v>182</v>
      </c>
      <c r="C972" t="s">
        <v>106</v>
      </c>
      <c r="D972">
        <v>0</v>
      </c>
      <c r="E972">
        <v>7210795.5432650596</v>
      </c>
      <c r="F972">
        <v>0</v>
      </c>
      <c r="G972">
        <v>0</v>
      </c>
      <c r="H972">
        <v>0</v>
      </c>
      <c r="I972">
        <v>0</v>
      </c>
      <c r="J972" t="s">
        <v>126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80</v>
      </c>
      <c r="AF972">
        <v>3</v>
      </c>
      <c r="AG972" t="s">
        <v>206</v>
      </c>
    </row>
    <row r="973" spans="1:33" x14ac:dyDescent="0.2">
      <c r="A973">
        <v>1</v>
      </c>
      <c r="B973" t="s">
        <v>182</v>
      </c>
      <c r="C973" t="s">
        <v>109</v>
      </c>
      <c r="D973">
        <v>0</v>
      </c>
      <c r="E973">
        <v>7210015.9871370997</v>
      </c>
      <c r="F973">
        <v>0</v>
      </c>
      <c r="G973">
        <v>0</v>
      </c>
      <c r="H973">
        <v>0</v>
      </c>
      <c r="I973">
        <v>0</v>
      </c>
      <c r="J973" t="s">
        <v>126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90</v>
      </c>
      <c r="AF973">
        <v>3</v>
      </c>
      <c r="AG973" t="s">
        <v>206</v>
      </c>
    </row>
    <row r="974" spans="1:33" x14ac:dyDescent="0.2">
      <c r="A974">
        <v>1</v>
      </c>
      <c r="B974" t="s">
        <v>182</v>
      </c>
      <c r="C974" t="s">
        <v>116</v>
      </c>
      <c r="D974">
        <v>0</v>
      </c>
      <c r="E974">
        <v>7204280.9002569402</v>
      </c>
      <c r="F974">
        <v>0</v>
      </c>
      <c r="G974">
        <v>0</v>
      </c>
      <c r="H974">
        <v>0</v>
      </c>
      <c r="I974">
        <v>0</v>
      </c>
      <c r="J974" t="s">
        <v>207</v>
      </c>
      <c r="K974" t="b">
        <v>0</v>
      </c>
      <c r="L974" t="b">
        <v>1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>
        <v>3</v>
      </c>
      <c r="AG974" t="s">
        <v>206</v>
      </c>
    </row>
    <row r="975" spans="1:33" x14ac:dyDescent="0.2">
      <c r="A975">
        <v>1</v>
      </c>
      <c r="B975" t="s">
        <v>182</v>
      </c>
      <c r="C975" t="s">
        <v>89</v>
      </c>
      <c r="D975">
        <v>0</v>
      </c>
      <c r="E975">
        <v>7205350.29024514</v>
      </c>
      <c r="F975">
        <v>0</v>
      </c>
      <c r="G975">
        <v>0</v>
      </c>
      <c r="H975">
        <v>0</v>
      </c>
      <c r="I975">
        <v>0</v>
      </c>
      <c r="J975" t="s">
        <v>208</v>
      </c>
      <c r="K975" t="b">
        <v>0</v>
      </c>
      <c r="L975" t="b">
        <v>0</v>
      </c>
      <c r="M975" t="b">
        <v>1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>
        <v>3</v>
      </c>
      <c r="AG975" t="s">
        <v>206</v>
      </c>
    </row>
    <row r="976" spans="1:33" x14ac:dyDescent="0.2">
      <c r="A976">
        <v>1</v>
      </c>
      <c r="B976" t="s">
        <v>182</v>
      </c>
      <c r="C976" t="s">
        <v>91</v>
      </c>
      <c r="D976">
        <v>0</v>
      </c>
      <c r="E976">
        <v>7203034.5586128496</v>
      </c>
      <c r="F976">
        <v>0</v>
      </c>
      <c r="G976">
        <v>0</v>
      </c>
      <c r="H976">
        <v>0</v>
      </c>
      <c r="I976">
        <v>0</v>
      </c>
      <c r="J976" t="s">
        <v>209</v>
      </c>
      <c r="K976" t="b">
        <v>0</v>
      </c>
      <c r="L976" t="b">
        <v>0</v>
      </c>
      <c r="M976" t="b">
        <v>0</v>
      </c>
      <c r="N976" t="b">
        <v>1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>
        <v>3</v>
      </c>
      <c r="AG976" t="s">
        <v>206</v>
      </c>
    </row>
    <row r="977" spans="1:33" x14ac:dyDescent="0.2">
      <c r="A977">
        <v>1</v>
      </c>
      <c r="B977" t="s">
        <v>182</v>
      </c>
      <c r="C977" t="s">
        <v>95</v>
      </c>
      <c r="D977">
        <v>0</v>
      </c>
      <c r="E977">
        <v>7203947.58494501</v>
      </c>
      <c r="F977">
        <v>0</v>
      </c>
      <c r="G977">
        <v>0</v>
      </c>
      <c r="H977">
        <v>0</v>
      </c>
      <c r="I977">
        <v>0</v>
      </c>
      <c r="J977" t="s">
        <v>133</v>
      </c>
      <c r="K977" t="b">
        <v>0</v>
      </c>
      <c r="L977" t="b">
        <v>0</v>
      </c>
      <c r="M977" t="b">
        <v>0</v>
      </c>
      <c r="N977" t="b">
        <v>0</v>
      </c>
      <c r="O977" t="b">
        <v>1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>
        <v>3</v>
      </c>
      <c r="AG977" t="s">
        <v>206</v>
      </c>
    </row>
    <row r="978" spans="1:33" x14ac:dyDescent="0.2">
      <c r="A978">
        <v>1</v>
      </c>
      <c r="B978" t="s">
        <v>182</v>
      </c>
      <c r="C978" t="s">
        <v>103</v>
      </c>
      <c r="D978">
        <v>0</v>
      </c>
      <c r="E978">
        <v>7205033.3271180196</v>
      </c>
      <c r="F978">
        <v>0</v>
      </c>
      <c r="G978">
        <v>0</v>
      </c>
      <c r="H978">
        <v>0</v>
      </c>
      <c r="I978">
        <v>0</v>
      </c>
      <c r="J978" t="s">
        <v>210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>
        <v>3</v>
      </c>
      <c r="AG978" t="s">
        <v>206</v>
      </c>
    </row>
    <row r="979" spans="1:33" x14ac:dyDescent="0.2">
      <c r="A979">
        <v>1</v>
      </c>
      <c r="B979" t="s">
        <v>182</v>
      </c>
      <c r="C979" t="s">
        <v>88</v>
      </c>
      <c r="D979">
        <v>0</v>
      </c>
      <c r="E979">
        <v>7204539.0230128504</v>
      </c>
      <c r="F979">
        <v>0</v>
      </c>
      <c r="G979">
        <v>0</v>
      </c>
      <c r="H979">
        <v>0</v>
      </c>
      <c r="I979">
        <v>0</v>
      </c>
      <c r="J979" t="s">
        <v>127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>
        <v>1</v>
      </c>
      <c r="AG979" t="s">
        <v>206</v>
      </c>
    </row>
    <row r="980" spans="1:33" x14ac:dyDescent="0.2">
      <c r="A980">
        <v>1</v>
      </c>
      <c r="B980" t="s">
        <v>182</v>
      </c>
      <c r="C980" t="s">
        <v>98</v>
      </c>
      <c r="D980">
        <v>0</v>
      </c>
      <c r="E980">
        <v>7204927.5505500799</v>
      </c>
      <c r="F980">
        <v>0</v>
      </c>
      <c r="G980">
        <v>0</v>
      </c>
      <c r="H980">
        <v>0</v>
      </c>
      <c r="I980">
        <v>0</v>
      </c>
      <c r="J980" t="s">
        <v>127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>
        <v>18</v>
      </c>
      <c r="AG980" t="s">
        <v>206</v>
      </c>
    </row>
    <row r="981" spans="1:33" x14ac:dyDescent="0.2">
      <c r="A981">
        <v>1</v>
      </c>
      <c r="B981" t="s">
        <v>182</v>
      </c>
      <c r="C981" t="s">
        <v>90</v>
      </c>
      <c r="D981">
        <v>0</v>
      </c>
      <c r="E981">
        <v>7204627.2859480204</v>
      </c>
      <c r="F981">
        <v>0</v>
      </c>
      <c r="G981">
        <v>0</v>
      </c>
      <c r="H981">
        <v>0</v>
      </c>
      <c r="I981">
        <v>0</v>
      </c>
      <c r="J981" t="s">
        <v>127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>
        <v>2</v>
      </c>
      <c r="AG981" t="s">
        <v>206</v>
      </c>
    </row>
    <row r="982" spans="1:33" x14ac:dyDescent="0.2">
      <c r="A982">
        <v>1</v>
      </c>
      <c r="B982" t="s">
        <v>182</v>
      </c>
      <c r="C982" t="s">
        <v>94</v>
      </c>
      <c r="D982">
        <v>0</v>
      </c>
      <c r="E982">
        <v>7203326.5381629998</v>
      </c>
      <c r="F982">
        <v>0</v>
      </c>
      <c r="G982">
        <v>0</v>
      </c>
      <c r="H982">
        <v>0</v>
      </c>
      <c r="I982">
        <v>0</v>
      </c>
      <c r="J982" t="s">
        <v>127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>
        <v>3</v>
      </c>
      <c r="AG982" t="s">
        <v>206</v>
      </c>
    </row>
    <row r="983" spans="1:33" x14ac:dyDescent="0.2">
      <c r="A983">
        <v>1</v>
      </c>
      <c r="B983" t="s">
        <v>182</v>
      </c>
      <c r="C983" t="s">
        <v>115</v>
      </c>
      <c r="D983">
        <v>0</v>
      </c>
      <c r="E983">
        <v>7204670.3972239001</v>
      </c>
      <c r="F983">
        <v>0</v>
      </c>
      <c r="G983">
        <v>0</v>
      </c>
      <c r="H983">
        <v>0</v>
      </c>
      <c r="I983">
        <v>0</v>
      </c>
      <c r="J983" t="s">
        <v>127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>
        <v>4</v>
      </c>
      <c r="AG983" t="s">
        <v>206</v>
      </c>
    </row>
    <row r="984" spans="1:33" x14ac:dyDescent="0.2">
      <c r="A984">
        <v>1</v>
      </c>
      <c r="B984" t="s">
        <v>182</v>
      </c>
      <c r="C984" t="s">
        <v>101</v>
      </c>
      <c r="D984">
        <v>0</v>
      </c>
      <c r="E984">
        <v>7204770.4459719798</v>
      </c>
      <c r="F984">
        <v>0</v>
      </c>
      <c r="G984">
        <v>0</v>
      </c>
      <c r="H984">
        <v>0</v>
      </c>
      <c r="I984">
        <v>0</v>
      </c>
      <c r="J984" t="s">
        <v>127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>
        <v>5</v>
      </c>
      <c r="AG984" t="s">
        <v>206</v>
      </c>
    </row>
    <row r="985" spans="1:33" x14ac:dyDescent="0.2">
      <c r="A985">
        <v>1</v>
      </c>
      <c r="B985" t="s">
        <v>182</v>
      </c>
      <c r="C985" t="s">
        <v>100</v>
      </c>
      <c r="D985">
        <v>0</v>
      </c>
      <c r="E985">
        <v>7204153.3282429399</v>
      </c>
      <c r="F985">
        <v>0</v>
      </c>
      <c r="G985">
        <v>0</v>
      </c>
      <c r="H985">
        <v>0</v>
      </c>
      <c r="I985">
        <v>0</v>
      </c>
      <c r="J985" t="s">
        <v>127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>
        <v>6</v>
      </c>
      <c r="AG985" t="s">
        <v>206</v>
      </c>
    </row>
    <row r="986" spans="1:33" x14ac:dyDescent="0.2">
      <c r="A986">
        <v>1</v>
      </c>
      <c r="B986" t="s">
        <v>182</v>
      </c>
      <c r="C986" t="s">
        <v>124</v>
      </c>
      <c r="D986">
        <v>0</v>
      </c>
      <c r="E986">
        <v>7203624.7309090104</v>
      </c>
      <c r="F986">
        <v>0</v>
      </c>
      <c r="G986">
        <v>0</v>
      </c>
      <c r="H986">
        <v>0</v>
      </c>
      <c r="I986">
        <v>0</v>
      </c>
      <c r="J986" t="s">
        <v>135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1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>
        <v>3</v>
      </c>
      <c r="AG986" t="s">
        <v>206</v>
      </c>
    </row>
    <row r="987" spans="1:33" x14ac:dyDescent="0.2">
      <c r="A987">
        <v>1</v>
      </c>
      <c r="B987" t="s">
        <v>182</v>
      </c>
      <c r="C987" t="s">
        <v>117</v>
      </c>
      <c r="D987">
        <v>0</v>
      </c>
      <c r="E987">
        <v>7205060.3406520002</v>
      </c>
      <c r="F987">
        <v>0</v>
      </c>
      <c r="G987">
        <v>0</v>
      </c>
      <c r="H987">
        <v>0</v>
      </c>
      <c r="I987">
        <v>0</v>
      </c>
      <c r="J987" t="s">
        <v>136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1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>
        <v>3</v>
      </c>
      <c r="AG987" t="s">
        <v>206</v>
      </c>
    </row>
    <row r="988" spans="1:33" x14ac:dyDescent="0.2">
      <c r="A988">
        <v>1</v>
      </c>
      <c r="B988" t="s">
        <v>182</v>
      </c>
      <c r="C988" t="s">
        <v>99</v>
      </c>
      <c r="D988">
        <v>0</v>
      </c>
      <c r="E988">
        <v>7205647.8422111804</v>
      </c>
      <c r="F988">
        <v>0</v>
      </c>
      <c r="G988">
        <v>0</v>
      </c>
      <c r="H988">
        <v>0</v>
      </c>
      <c r="I988">
        <v>0</v>
      </c>
      <c r="J988" t="s">
        <v>211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1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>
        <v>3</v>
      </c>
      <c r="AG988" t="s">
        <v>206</v>
      </c>
    </row>
    <row r="989" spans="1:33" x14ac:dyDescent="0.2">
      <c r="A989">
        <v>1</v>
      </c>
      <c r="B989" t="s">
        <v>182</v>
      </c>
      <c r="C989" t="s">
        <v>92</v>
      </c>
      <c r="D989">
        <v>0</v>
      </c>
      <c r="E989">
        <v>7204873.1379711498</v>
      </c>
      <c r="F989">
        <v>0</v>
      </c>
      <c r="G989">
        <v>0</v>
      </c>
      <c r="H989">
        <v>0</v>
      </c>
      <c r="I989">
        <v>0</v>
      </c>
      <c r="J989" t="s">
        <v>138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>
        <v>3</v>
      </c>
      <c r="AG989" t="s">
        <v>206</v>
      </c>
    </row>
    <row r="990" spans="1:33" x14ac:dyDescent="0.2">
      <c r="A990">
        <v>1</v>
      </c>
      <c r="B990" t="s">
        <v>182</v>
      </c>
      <c r="C990" t="s">
        <v>86</v>
      </c>
      <c r="D990">
        <v>0</v>
      </c>
      <c r="E990">
        <v>7205296.3554889401</v>
      </c>
      <c r="F990">
        <v>0</v>
      </c>
      <c r="G990">
        <v>0</v>
      </c>
      <c r="H990">
        <v>0</v>
      </c>
      <c r="I990">
        <v>0</v>
      </c>
      <c r="J990" t="s">
        <v>139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1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>
        <v>3</v>
      </c>
      <c r="AG990" t="s">
        <v>206</v>
      </c>
    </row>
    <row r="991" spans="1:33" x14ac:dyDescent="0.2">
      <c r="A991">
        <v>1</v>
      </c>
      <c r="B991" t="s">
        <v>182</v>
      </c>
      <c r="C991" t="s">
        <v>121</v>
      </c>
      <c r="D991">
        <v>0</v>
      </c>
      <c r="E991">
        <v>7204442.2792070499</v>
      </c>
      <c r="F991">
        <v>0</v>
      </c>
      <c r="G991">
        <v>0</v>
      </c>
      <c r="H991">
        <v>0</v>
      </c>
      <c r="I991">
        <v>0</v>
      </c>
      <c r="J991" t="s">
        <v>140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1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>
        <v>3</v>
      </c>
      <c r="AG991" t="s">
        <v>206</v>
      </c>
    </row>
    <row r="992" spans="1:33" x14ac:dyDescent="0.2">
      <c r="A992">
        <v>1</v>
      </c>
      <c r="B992" t="s">
        <v>182</v>
      </c>
      <c r="C992" t="s">
        <v>120</v>
      </c>
      <c r="D992">
        <v>0</v>
      </c>
      <c r="E992">
        <v>7206726.8934599096</v>
      </c>
      <c r="F992">
        <v>0</v>
      </c>
      <c r="G992">
        <v>0</v>
      </c>
      <c r="H992">
        <v>0</v>
      </c>
      <c r="I992">
        <v>0</v>
      </c>
      <c r="J992" t="s">
        <v>212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1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>
        <v>3</v>
      </c>
      <c r="AG992" t="s">
        <v>206</v>
      </c>
    </row>
    <row r="993" spans="1:33" x14ac:dyDescent="0.2">
      <c r="A993">
        <v>1</v>
      </c>
      <c r="B993" t="s">
        <v>182</v>
      </c>
      <c r="C993" t="s">
        <v>125</v>
      </c>
      <c r="D993">
        <v>0</v>
      </c>
      <c r="E993">
        <v>7202267.3591449801</v>
      </c>
      <c r="F993">
        <v>0</v>
      </c>
      <c r="G993">
        <v>0</v>
      </c>
      <c r="H993">
        <v>0</v>
      </c>
      <c r="I993">
        <v>0</v>
      </c>
      <c r="J993" t="s">
        <v>142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>
        <v>3</v>
      </c>
      <c r="AG993" t="s">
        <v>206</v>
      </c>
    </row>
    <row r="994" spans="1:33" x14ac:dyDescent="0.2">
      <c r="A994">
        <v>1</v>
      </c>
      <c r="B994" t="s">
        <v>182</v>
      </c>
      <c r="C994" t="s">
        <v>108</v>
      </c>
      <c r="D994">
        <v>0</v>
      </c>
      <c r="E994">
        <v>7204922.2073571198</v>
      </c>
      <c r="F994">
        <v>0</v>
      </c>
      <c r="G994">
        <v>0</v>
      </c>
      <c r="H994">
        <v>0</v>
      </c>
      <c r="I994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1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>
        <v>3</v>
      </c>
      <c r="AG994" t="s">
        <v>206</v>
      </c>
    </row>
    <row r="995" spans="1:33" x14ac:dyDescent="0.2">
      <c r="A995">
        <v>1</v>
      </c>
      <c r="B995" t="s">
        <v>182</v>
      </c>
      <c r="C995" t="s">
        <v>111</v>
      </c>
      <c r="D995">
        <v>0</v>
      </c>
      <c r="E995">
        <v>7204933.9716250496</v>
      </c>
      <c r="F995">
        <v>0</v>
      </c>
      <c r="G995">
        <v>0</v>
      </c>
      <c r="H995">
        <v>0</v>
      </c>
      <c r="I995">
        <v>0</v>
      </c>
      <c r="J995" t="s">
        <v>213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1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>
        <v>3</v>
      </c>
      <c r="AG995" t="s">
        <v>206</v>
      </c>
    </row>
    <row r="996" spans="1:33" x14ac:dyDescent="0.2">
      <c r="A996">
        <v>1</v>
      </c>
      <c r="B996" t="s">
        <v>182</v>
      </c>
      <c r="C996" t="s">
        <v>122</v>
      </c>
      <c r="D996">
        <v>0</v>
      </c>
      <c r="E996">
        <v>7204774.6963379905</v>
      </c>
      <c r="F996">
        <v>0</v>
      </c>
      <c r="G996">
        <v>0</v>
      </c>
      <c r="H996">
        <v>0</v>
      </c>
      <c r="I996">
        <v>0</v>
      </c>
      <c r="J996" t="s">
        <v>145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>
        <v>-1</v>
      </c>
      <c r="AF996">
        <v>3</v>
      </c>
      <c r="AG996" t="s">
        <v>206</v>
      </c>
    </row>
    <row r="997" spans="1:33" x14ac:dyDescent="0.2">
      <c r="A997">
        <v>1</v>
      </c>
      <c r="B997" t="s">
        <v>182</v>
      </c>
      <c r="C997" t="s">
        <v>118</v>
      </c>
      <c r="D997">
        <v>0</v>
      </c>
      <c r="E997">
        <v>7204673.0542799896</v>
      </c>
      <c r="F997">
        <v>0</v>
      </c>
      <c r="G997">
        <v>0</v>
      </c>
      <c r="H997">
        <v>0</v>
      </c>
      <c r="I997">
        <v>0</v>
      </c>
      <c r="J997" t="s">
        <v>146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1</v>
      </c>
      <c r="AC997" t="b">
        <v>0</v>
      </c>
      <c r="AD997" t="b">
        <v>0</v>
      </c>
      <c r="AE997">
        <v>-1</v>
      </c>
      <c r="AF997">
        <v>3</v>
      </c>
      <c r="AG997" t="s">
        <v>206</v>
      </c>
    </row>
    <row r="998" spans="1:33" x14ac:dyDescent="0.2">
      <c r="A998">
        <v>1</v>
      </c>
      <c r="B998" t="s">
        <v>182</v>
      </c>
      <c r="C998" t="s">
        <v>112</v>
      </c>
      <c r="D998">
        <v>0</v>
      </c>
      <c r="E998">
        <v>7203198.9581421902</v>
      </c>
      <c r="F998">
        <v>0</v>
      </c>
      <c r="G998">
        <v>0</v>
      </c>
      <c r="H998">
        <v>0</v>
      </c>
      <c r="I998">
        <v>0</v>
      </c>
      <c r="J998" t="s">
        <v>128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>
        <v>3</v>
      </c>
      <c r="AG998" t="s">
        <v>214</v>
      </c>
    </row>
    <row r="999" spans="1:33" x14ac:dyDescent="0.2">
      <c r="A999">
        <v>1</v>
      </c>
      <c r="B999" t="s">
        <v>182</v>
      </c>
      <c r="C999" t="s">
        <v>123</v>
      </c>
      <c r="D999">
        <v>0</v>
      </c>
      <c r="E999">
        <v>7203607.6535689598</v>
      </c>
      <c r="F999">
        <v>0</v>
      </c>
      <c r="G999">
        <v>0</v>
      </c>
      <c r="H999">
        <v>0</v>
      </c>
      <c r="I999">
        <v>0</v>
      </c>
      <c r="J999" t="s">
        <v>128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>
        <v>3</v>
      </c>
      <c r="AG999" t="s">
        <v>215</v>
      </c>
    </row>
    <row r="1000" spans="1:33" x14ac:dyDescent="0.2">
      <c r="A1000">
        <v>1</v>
      </c>
      <c r="B1000" t="s">
        <v>182</v>
      </c>
      <c r="C1000" t="s">
        <v>97</v>
      </c>
      <c r="D1000">
        <v>0</v>
      </c>
      <c r="E1000">
        <v>7203427.92283394</v>
      </c>
      <c r="F1000">
        <v>0</v>
      </c>
      <c r="G1000">
        <v>0</v>
      </c>
      <c r="H1000">
        <v>0</v>
      </c>
      <c r="I1000">
        <v>0</v>
      </c>
      <c r="J1000" t="s">
        <v>147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1</v>
      </c>
      <c r="AD1000" t="b">
        <v>0</v>
      </c>
      <c r="AE1000">
        <v>-1</v>
      </c>
      <c r="AF1000">
        <v>3</v>
      </c>
      <c r="AG1000" t="s">
        <v>206</v>
      </c>
    </row>
    <row r="1001" spans="1:33" x14ac:dyDescent="0.2">
      <c r="A1001">
        <v>1</v>
      </c>
      <c r="B1001" t="s">
        <v>182</v>
      </c>
      <c r="C1001" t="s">
        <v>119</v>
      </c>
      <c r="D1001">
        <v>0</v>
      </c>
      <c r="E1001">
        <v>7204216.6763718696</v>
      </c>
      <c r="F1001">
        <v>0</v>
      </c>
      <c r="G1001">
        <v>0</v>
      </c>
      <c r="H1001">
        <v>0</v>
      </c>
      <c r="I1001">
        <v>0</v>
      </c>
      <c r="J1001" t="s">
        <v>148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1</v>
      </c>
      <c r="AE1001">
        <v>-1</v>
      </c>
      <c r="AF1001">
        <v>3</v>
      </c>
      <c r="AG1001" t="s">
        <v>206</v>
      </c>
    </row>
    <row r="1002" spans="1:33" x14ac:dyDescent="0.2">
      <c r="A1002">
        <v>1</v>
      </c>
      <c r="B1002" t="s">
        <v>184</v>
      </c>
      <c r="C1002" t="s">
        <v>105</v>
      </c>
      <c r="D1002">
        <v>0</v>
      </c>
      <c r="E1002">
        <v>7207687.3524379898</v>
      </c>
      <c r="F1002">
        <v>2</v>
      </c>
      <c r="G1002">
        <v>0</v>
      </c>
      <c r="H1002">
        <v>21</v>
      </c>
      <c r="I1002">
        <v>0</v>
      </c>
      <c r="J1002" t="s">
        <v>216</v>
      </c>
      <c r="K1002" t="b">
        <v>1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>
        <v>3</v>
      </c>
      <c r="AG1002" t="s">
        <v>206</v>
      </c>
    </row>
    <row r="1003" spans="1:33" x14ac:dyDescent="0.2">
      <c r="A1003">
        <v>1</v>
      </c>
      <c r="B1003" t="s">
        <v>184</v>
      </c>
      <c r="C1003" t="s">
        <v>113</v>
      </c>
      <c r="D1003">
        <v>0</v>
      </c>
      <c r="E1003">
        <v>7208431.7971270001</v>
      </c>
      <c r="F1003">
        <v>2</v>
      </c>
      <c r="G1003">
        <v>0</v>
      </c>
      <c r="H1003">
        <v>21</v>
      </c>
      <c r="I1003">
        <v>0</v>
      </c>
      <c r="J1003" t="s">
        <v>126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0</v>
      </c>
      <c r="AF1003">
        <v>3</v>
      </c>
      <c r="AG1003" t="s">
        <v>206</v>
      </c>
    </row>
    <row r="1004" spans="1:33" x14ac:dyDescent="0.2">
      <c r="A1004">
        <v>1</v>
      </c>
      <c r="B1004" t="s">
        <v>184</v>
      </c>
      <c r="C1004" t="s">
        <v>96</v>
      </c>
      <c r="D1004">
        <v>0</v>
      </c>
      <c r="E1004">
        <v>7206932.5391799202</v>
      </c>
      <c r="F1004">
        <v>2</v>
      </c>
      <c r="G1004">
        <v>0</v>
      </c>
      <c r="H1004">
        <v>21</v>
      </c>
      <c r="I1004">
        <v>0</v>
      </c>
      <c r="J1004" t="s">
        <v>126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1</v>
      </c>
      <c r="AF1004">
        <v>3</v>
      </c>
      <c r="AG1004" t="s">
        <v>206</v>
      </c>
    </row>
    <row r="1005" spans="1:33" x14ac:dyDescent="0.2">
      <c r="A1005">
        <v>1</v>
      </c>
      <c r="B1005" t="s">
        <v>184</v>
      </c>
      <c r="C1005" t="s">
        <v>104</v>
      </c>
      <c r="D1005">
        <v>0</v>
      </c>
      <c r="E1005">
        <v>7207114.1204729201</v>
      </c>
      <c r="F1005">
        <v>2</v>
      </c>
      <c r="G1005">
        <v>0</v>
      </c>
      <c r="H1005">
        <v>21</v>
      </c>
      <c r="I1005">
        <v>0</v>
      </c>
      <c r="J1005" t="s">
        <v>126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100</v>
      </c>
      <c r="AF1005">
        <v>3</v>
      </c>
      <c r="AG1005" t="s">
        <v>206</v>
      </c>
    </row>
    <row r="1006" spans="1:33" x14ac:dyDescent="0.2">
      <c r="A1006">
        <v>1</v>
      </c>
      <c r="B1006" t="s">
        <v>184</v>
      </c>
      <c r="C1006" t="s">
        <v>114</v>
      </c>
      <c r="D1006">
        <v>0</v>
      </c>
      <c r="E1006">
        <v>7208205.2325520199</v>
      </c>
      <c r="F1006">
        <v>2</v>
      </c>
      <c r="G1006">
        <v>0</v>
      </c>
      <c r="H1006">
        <v>21</v>
      </c>
      <c r="I1006">
        <v>0</v>
      </c>
      <c r="J1006" t="s">
        <v>126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110</v>
      </c>
      <c r="AF1006">
        <v>3</v>
      </c>
      <c r="AG1006" t="s">
        <v>206</v>
      </c>
    </row>
    <row r="1007" spans="1:33" x14ac:dyDescent="0.2">
      <c r="A1007">
        <v>1</v>
      </c>
      <c r="B1007" t="s">
        <v>184</v>
      </c>
      <c r="C1007" t="s">
        <v>107</v>
      </c>
      <c r="D1007">
        <v>0</v>
      </c>
      <c r="E1007">
        <v>7209122.2332289899</v>
      </c>
      <c r="F1007">
        <v>2</v>
      </c>
      <c r="G1007">
        <v>0</v>
      </c>
      <c r="H1007">
        <v>21</v>
      </c>
      <c r="I1007">
        <v>0</v>
      </c>
      <c r="J1007" t="s">
        <v>126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120</v>
      </c>
      <c r="AF1007">
        <v>3</v>
      </c>
      <c r="AG1007" t="s">
        <v>206</v>
      </c>
    </row>
    <row r="1008" spans="1:33" x14ac:dyDescent="0.2">
      <c r="A1008">
        <v>1</v>
      </c>
      <c r="B1008" t="s">
        <v>184</v>
      </c>
      <c r="C1008" t="s">
        <v>110</v>
      </c>
      <c r="D1008">
        <v>0</v>
      </c>
      <c r="E1008">
        <v>7208035.3940778803</v>
      </c>
      <c r="F1008">
        <v>2</v>
      </c>
      <c r="G1008">
        <v>0</v>
      </c>
      <c r="H1008">
        <v>21</v>
      </c>
      <c r="I1008">
        <v>0</v>
      </c>
      <c r="J1008" t="s">
        <v>126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150</v>
      </c>
      <c r="AF1008">
        <v>3</v>
      </c>
      <c r="AG1008" t="s">
        <v>206</v>
      </c>
    </row>
    <row r="1009" spans="1:33" x14ac:dyDescent="0.2">
      <c r="A1009">
        <v>1</v>
      </c>
      <c r="B1009" t="s">
        <v>184</v>
      </c>
      <c r="C1009" t="s">
        <v>93</v>
      </c>
      <c r="D1009">
        <v>0</v>
      </c>
      <c r="E1009">
        <v>7206046.5937540801</v>
      </c>
      <c r="F1009">
        <v>2</v>
      </c>
      <c r="G1009">
        <v>0</v>
      </c>
      <c r="H1009">
        <v>21</v>
      </c>
      <c r="I1009">
        <v>0</v>
      </c>
      <c r="J1009" t="s">
        <v>126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200</v>
      </c>
      <c r="AF1009">
        <v>3</v>
      </c>
      <c r="AG1009" t="s">
        <v>206</v>
      </c>
    </row>
    <row r="1010" spans="1:33" x14ac:dyDescent="0.2">
      <c r="A1010">
        <v>1</v>
      </c>
      <c r="B1010" t="s">
        <v>184</v>
      </c>
      <c r="C1010" t="s">
        <v>102</v>
      </c>
      <c r="D1010">
        <v>0</v>
      </c>
      <c r="E1010">
        <v>7206668.9278569501</v>
      </c>
      <c r="F1010">
        <v>2</v>
      </c>
      <c r="G1010">
        <v>0</v>
      </c>
      <c r="H1010">
        <v>21</v>
      </c>
      <c r="I1010">
        <v>0</v>
      </c>
      <c r="J1010" t="s">
        <v>126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50</v>
      </c>
      <c r="AF1010">
        <v>3</v>
      </c>
      <c r="AG1010" t="s">
        <v>206</v>
      </c>
    </row>
    <row r="1011" spans="1:33" x14ac:dyDescent="0.2">
      <c r="A1011">
        <v>1</v>
      </c>
      <c r="B1011" t="s">
        <v>184</v>
      </c>
      <c r="C1011" t="s">
        <v>87</v>
      </c>
      <c r="D1011">
        <v>0</v>
      </c>
      <c r="E1011">
        <v>7203704.8480380299</v>
      </c>
      <c r="F1011">
        <v>2</v>
      </c>
      <c r="G1011">
        <v>0</v>
      </c>
      <c r="H1011">
        <v>21</v>
      </c>
      <c r="I1011">
        <v>0</v>
      </c>
      <c r="J1011" t="s">
        <v>126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0</v>
      </c>
      <c r="AF1011">
        <v>3</v>
      </c>
      <c r="AG1011" t="s">
        <v>206</v>
      </c>
    </row>
    <row r="1012" spans="1:33" x14ac:dyDescent="0.2">
      <c r="A1012">
        <v>1</v>
      </c>
      <c r="B1012" t="s">
        <v>184</v>
      </c>
      <c r="C1012" t="s">
        <v>106</v>
      </c>
      <c r="D1012">
        <v>0</v>
      </c>
      <c r="E1012">
        <v>7208840.2157870503</v>
      </c>
      <c r="F1012">
        <v>2</v>
      </c>
      <c r="G1012">
        <v>0</v>
      </c>
      <c r="H1012">
        <v>21</v>
      </c>
      <c r="I1012">
        <v>0</v>
      </c>
      <c r="J1012" t="s">
        <v>126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80</v>
      </c>
      <c r="AF1012">
        <v>3</v>
      </c>
      <c r="AG1012" t="s">
        <v>206</v>
      </c>
    </row>
    <row r="1013" spans="1:33" x14ac:dyDescent="0.2">
      <c r="A1013">
        <v>1</v>
      </c>
      <c r="B1013" t="s">
        <v>184</v>
      </c>
      <c r="C1013" t="s">
        <v>109</v>
      </c>
      <c r="D1013">
        <v>0</v>
      </c>
      <c r="E1013">
        <v>7206534.5633469904</v>
      </c>
      <c r="F1013">
        <v>2</v>
      </c>
      <c r="G1013">
        <v>0</v>
      </c>
      <c r="H1013">
        <v>21</v>
      </c>
      <c r="I1013">
        <v>0</v>
      </c>
      <c r="J1013" t="s">
        <v>126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90</v>
      </c>
      <c r="AF1013">
        <v>3</v>
      </c>
      <c r="AG1013" t="s">
        <v>206</v>
      </c>
    </row>
    <row r="1014" spans="1:33" x14ac:dyDescent="0.2">
      <c r="A1014">
        <v>1</v>
      </c>
      <c r="B1014" t="s">
        <v>184</v>
      </c>
      <c r="C1014" t="s">
        <v>116</v>
      </c>
      <c r="D1014">
        <v>0</v>
      </c>
      <c r="E1014">
        <v>7203230.8797109798</v>
      </c>
      <c r="F1014">
        <v>2</v>
      </c>
      <c r="G1014">
        <v>0</v>
      </c>
      <c r="H1014">
        <v>21</v>
      </c>
      <c r="I1014">
        <v>0</v>
      </c>
      <c r="J1014" t="s">
        <v>207</v>
      </c>
      <c r="K1014" t="b">
        <v>0</v>
      </c>
      <c r="L1014" t="b">
        <v>1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>
        <v>3</v>
      </c>
      <c r="AG1014" t="s">
        <v>206</v>
      </c>
    </row>
    <row r="1015" spans="1:33" x14ac:dyDescent="0.2">
      <c r="A1015">
        <v>1</v>
      </c>
      <c r="B1015" t="s">
        <v>184</v>
      </c>
      <c r="C1015" t="s">
        <v>89</v>
      </c>
      <c r="D1015">
        <v>0</v>
      </c>
      <c r="E1015">
        <v>7203458.9368689302</v>
      </c>
      <c r="F1015">
        <v>2</v>
      </c>
      <c r="G1015">
        <v>0</v>
      </c>
      <c r="H1015">
        <v>21</v>
      </c>
      <c r="I1015">
        <v>0</v>
      </c>
      <c r="J1015" t="s">
        <v>208</v>
      </c>
      <c r="K1015" t="b">
        <v>0</v>
      </c>
      <c r="L1015" t="b">
        <v>0</v>
      </c>
      <c r="M1015" t="b">
        <v>1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>
        <v>3</v>
      </c>
      <c r="AG1015" t="s">
        <v>206</v>
      </c>
    </row>
    <row r="1016" spans="1:33" x14ac:dyDescent="0.2">
      <c r="A1016">
        <v>1</v>
      </c>
      <c r="B1016" t="s">
        <v>184</v>
      </c>
      <c r="C1016" t="s">
        <v>91</v>
      </c>
      <c r="D1016">
        <v>0</v>
      </c>
      <c r="E1016">
        <v>7202972.2851859396</v>
      </c>
      <c r="F1016">
        <v>2</v>
      </c>
      <c r="G1016">
        <v>0</v>
      </c>
      <c r="H1016">
        <v>21</v>
      </c>
      <c r="I1016">
        <v>0</v>
      </c>
      <c r="J1016" t="s">
        <v>209</v>
      </c>
      <c r="K1016" t="b">
        <v>0</v>
      </c>
      <c r="L1016" t="b">
        <v>0</v>
      </c>
      <c r="M1016" t="b">
        <v>0</v>
      </c>
      <c r="N1016" t="b">
        <v>1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>
        <v>3</v>
      </c>
      <c r="AG1016" t="s">
        <v>206</v>
      </c>
    </row>
    <row r="1017" spans="1:33" x14ac:dyDescent="0.2">
      <c r="A1017">
        <v>1</v>
      </c>
      <c r="B1017" t="s">
        <v>184</v>
      </c>
      <c r="C1017" t="s">
        <v>95</v>
      </c>
      <c r="D1017">
        <v>0</v>
      </c>
      <c r="E1017">
        <v>7202983.8375449097</v>
      </c>
      <c r="F1017">
        <v>2</v>
      </c>
      <c r="G1017">
        <v>0</v>
      </c>
      <c r="H1017">
        <v>21</v>
      </c>
      <c r="I1017">
        <v>0</v>
      </c>
      <c r="J1017" t="s">
        <v>133</v>
      </c>
      <c r="K1017" t="b">
        <v>0</v>
      </c>
      <c r="L1017" t="b">
        <v>0</v>
      </c>
      <c r="M1017" t="b">
        <v>0</v>
      </c>
      <c r="N1017" t="b">
        <v>0</v>
      </c>
      <c r="O1017" t="b">
        <v>1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>
        <v>3</v>
      </c>
      <c r="AG1017" t="s">
        <v>206</v>
      </c>
    </row>
    <row r="1018" spans="1:33" x14ac:dyDescent="0.2">
      <c r="A1018">
        <v>1</v>
      </c>
      <c r="B1018" t="s">
        <v>184</v>
      </c>
      <c r="C1018" t="s">
        <v>103</v>
      </c>
      <c r="D1018">
        <v>0</v>
      </c>
      <c r="E1018">
        <v>7204770.5712490696</v>
      </c>
      <c r="F1018">
        <v>2</v>
      </c>
      <c r="G1018">
        <v>0</v>
      </c>
      <c r="H1018">
        <v>21</v>
      </c>
      <c r="I1018">
        <v>0</v>
      </c>
      <c r="J1018" t="s">
        <v>210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1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>
        <v>3</v>
      </c>
      <c r="AG1018" t="s">
        <v>206</v>
      </c>
    </row>
    <row r="1019" spans="1:33" x14ac:dyDescent="0.2">
      <c r="A1019">
        <v>1</v>
      </c>
      <c r="B1019" t="s">
        <v>184</v>
      </c>
      <c r="C1019" t="s">
        <v>88</v>
      </c>
      <c r="D1019">
        <v>0</v>
      </c>
      <c r="E1019">
        <v>7203641.8350047898</v>
      </c>
      <c r="F1019">
        <v>2</v>
      </c>
      <c r="G1019">
        <v>0</v>
      </c>
      <c r="H1019">
        <v>21</v>
      </c>
      <c r="I1019">
        <v>0</v>
      </c>
      <c r="J1019" t="s">
        <v>127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>
        <v>1</v>
      </c>
      <c r="AG1019" t="s">
        <v>206</v>
      </c>
    </row>
    <row r="1020" spans="1:33" x14ac:dyDescent="0.2">
      <c r="A1020">
        <v>1</v>
      </c>
      <c r="B1020" t="s">
        <v>184</v>
      </c>
      <c r="C1020" t="s">
        <v>98</v>
      </c>
      <c r="D1020">
        <v>0</v>
      </c>
      <c r="E1020">
        <v>7205104.1104178801</v>
      </c>
      <c r="F1020">
        <v>2</v>
      </c>
      <c r="G1020">
        <v>0</v>
      </c>
      <c r="H1020">
        <v>21</v>
      </c>
      <c r="I1020">
        <v>0</v>
      </c>
      <c r="J1020" t="s">
        <v>127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>
        <v>18</v>
      </c>
      <c r="AG1020" t="s">
        <v>206</v>
      </c>
    </row>
    <row r="1021" spans="1:33" x14ac:dyDescent="0.2">
      <c r="A1021">
        <v>1</v>
      </c>
      <c r="B1021" t="s">
        <v>184</v>
      </c>
      <c r="C1021" t="s">
        <v>90</v>
      </c>
      <c r="D1021">
        <v>0</v>
      </c>
      <c r="E1021">
        <v>7204328.74952792</v>
      </c>
      <c r="F1021">
        <v>2</v>
      </c>
      <c r="G1021">
        <v>0</v>
      </c>
      <c r="H1021">
        <v>21</v>
      </c>
      <c r="I1021">
        <v>0</v>
      </c>
      <c r="J1021" t="s">
        <v>127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>
        <v>2</v>
      </c>
      <c r="AG1021" t="s">
        <v>206</v>
      </c>
    </row>
    <row r="1022" spans="1:33" x14ac:dyDescent="0.2">
      <c r="A1022">
        <v>1</v>
      </c>
      <c r="B1022" t="s">
        <v>184</v>
      </c>
      <c r="C1022" t="s">
        <v>94</v>
      </c>
      <c r="D1022">
        <v>0</v>
      </c>
      <c r="E1022">
        <v>7204304.0041390304</v>
      </c>
      <c r="F1022">
        <v>2</v>
      </c>
      <c r="G1022">
        <v>0</v>
      </c>
      <c r="H1022">
        <v>21</v>
      </c>
      <c r="I1022">
        <v>0</v>
      </c>
      <c r="J1022" t="s">
        <v>127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>
        <v>3</v>
      </c>
      <c r="AG1022" t="s">
        <v>206</v>
      </c>
    </row>
    <row r="1023" spans="1:33" x14ac:dyDescent="0.2">
      <c r="A1023">
        <v>1</v>
      </c>
      <c r="B1023" t="s">
        <v>184</v>
      </c>
      <c r="C1023" t="s">
        <v>115</v>
      </c>
      <c r="D1023">
        <v>0</v>
      </c>
      <c r="E1023">
        <v>7203915.4633220704</v>
      </c>
      <c r="F1023">
        <v>2</v>
      </c>
      <c r="G1023">
        <v>0</v>
      </c>
      <c r="H1023">
        <v>21</v>
      </c>
      <c r="I1023">
        <v>0</v>
      </c>
      <c r="J1023" t="s">
        <v>127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>
        <v>4</v>
      </c>
      <c r="AG1023" t="s">
        <v>206</v>
      </c>
    </row>
    <row r="1024" spans="1:33" x14ac:dyDescent="0.2">
      <c r="A1024">
        <v>1</v>
      </c>
      <c r="B1024" t="s">
        <v>184</v>
      </c>
      <c r="C1024" t="s">
        <v>101</v>
      </c>
      <c r="D1024">
        <v>0</v>
      </c>
      <c r="E1024">
        <v>7204487.1872900901</v>
      </c>
      <c r="F1024">
        <v>2</v>
      </c>
      <c r="G1024">
        <v>0</v>
      </c>
      <c r="H1024">
        <v>21</v>
      </c>
      <c r="I1024">
        <v>0</v>
      </c>
      <c r="J1024" t="s">
        <v>127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>
        <v>5</v>
      </c>
      <c r="AG1024" t="s">
        <v>206</v>
      </c>
    </row>
    <row r="1025" spans="1:33" x14ac:dyDescent="0.2">
      <c r="A1025">
        <v>1</v>
      </c>
      <c r="B1025" t="s">
        <v>184</v>
      </c>
      <c r="C1025" t="s">
        <v>100</v>
      </c>
      <c r="D1025">
        <v>0</v>
      </c>
      <c r="E1025">
        <v>7202712.53685397</v>
      </c>
      <c r="F1025">
        <v>2</v>
      </c>
      <c r="G1025">
        <v>0</v>
      </c>
      <c r="H1025">
        <v>21</v>
      </c>
      <c r="I1025">
        <v>0</v>
      </c>
      <c r="J1025" t="s">
        <v>127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>
        <v>6</v>
      </c>
      <c r="AG1025" t="s">
        <v>206</v>
      </c>
    </row>
    <row r="1026" spans="1:33" x14ac:dyDescent="0.2">
      <c r="A1026">
        <v>1</v>
      </c>
      <c r="B1026" t="s">
        <v>184</v>
      </c>
      <c r="C1026" t="s">
        <v>124</v>
      </c>
      <c r="D1026">
        <v>0</v>
      </c>
      <c r="E1026">
        <v>7204174.7478831001</v>
      </c>
      <c r="F1026">
        <v>2</v>
      </c>
      <c r="G1026">
        <v>0</v>
      </c>
      <c r="H1026">
        <v>21</v>
      </c>
      <c r="I1026">
        <v>0</v>
      </c>
      <c r="J1026" t="s">
        <v>135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1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>
        <v>3</v>
      </c>
      <c r="AG1026" t="s">
        <v>206</v>
      </c>
    </row>
    <row r="1027" spans="1:33" x14ac:dyDescent="0.2">
      <c r="A1027">
        <v>1</v>
      </c>
      <c r="B1027" t="s">
        <v>184</v>
      </c>
      <c r="C1027" t="s">
        <v>117</v>
      </c>
      <c r="D1027">
        <v>0</v>
      </c>
      <c r="E1027">
        <v>7203255.4965549996</v>
      </c>
      <c r="F1027">
        <v>2</v>
      </c>
      <c r="G1027">
        <v>0</v>
      </c>
      <c r="H1027">
        <v>21</v>
      </c>
      <c r="I1027">
        <v>0</v>
      </c>
      <c r="J1027" t="s">
        <v>136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>
        <v>3</v>
      </c>
      <c r="AG1027" t="s">
        <v>206</v>
      </c>
    </row>
    <row r="1028" spans="1:33" x14ac:dyDescent="0.2">
      <c r="A1028">
        <v>1</v>
      </c>
      <c r="B1028" t="s">
        <v>184</v>
      </c>
      <c r="C1028" t="s">
        <v>99</v>
      </c>
      <c r="D1028">
        <v>0</v>
      </c>
      <c r="E1028">
        <v>7204470.3910199404</v>
      </c>
      <c r="F1028">
        <v>2</v>
      </c>
      <c r="G1028">
        <v>0</v>
      </c>
      <c r="H1028">
        <v>21</v>
      </c>
      <c r="I1028">
        <v>0</v>
      </c>
      <c r="J1028" t="s">
        <v>211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1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>
        <v>3</v>
      </c>
      <c r="AG1028" t="s">
        <v>206</v>
      </c>
    </row>
    <row r="1029" spans="1:33" x14ac:dyDescent="0.2">
      <c r="A1029">
        <v>1</v>
      </c>
      <c r="B1029" t="s">
        <v>184</v>
      </c>
      <c r="C1029" t="s">
        <v>92</v>
      </c>
      <c r="D1029">
        <v>0</v>
      </c>
      <c r="E1029">
        <v>7204658.7720531896</v>
      </c>
      <c r="F1029">
        <v>2</v>
      </c>
      <c r="G1029">
        <v>0</v>
      </c>
      <c r="H1029">
        <v>21</v>
      </c>
      <c r="I1029">
        <v>0</v>
      </c>
      <c r="J1029" t="s">
        <v>138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>
        <v>3</v>
      </c>
      <c r="AG1029" t="s">
        <v>206</v>
      </c>
    </row>
    <row r="1030" spans="1:33" x14ac:dyDescent="0.2">
      <c r="A1030">
        <v>1</v>
      </c>
      <c r="B1030" t="s">
        <v>184</v>
      </c>
      <c r="C1030" t="s">
        <v>86</v>
      </c>
      <c r="D1030">
        <v>0</v>
      </c>
      <c r="E1030">
        <v>7205987.5803978601</v>
      </c>
      <c r="F1030">
        <v>2</v>
      </c>
      <c r="G1030">
        <v>0</v>
      </c>
      <c r="H1030">
        <v>21</v>
      </c>
      <c r="I1030">
        <v>0</v>
      </c>
      <c r="J1030" t="s">
        <v>139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1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>
        <v>3</v>
      </c>
      <c r="AG1030" t="s">
        <v>206</v>
      </c>
    </row>
    <row r="1031" spans="1:33" x14ac:dyDescent="0.2">
      <c r="A1031">
        <v>1</v>
      </c>
      <c r="B1031" t="s">
        <v>184</v>
      </c>
      <c r="C1031" t="s">
        <v>121</v>
      </c>
      <c r="D1031">
        <v>0</v>
      </c>
      <c r="E1031">
        <v>7203187.4770410303</v>
      </c>
      <c r="F1031">
        <v>2</v>
      </c>
      <c r="G1031">
        <v>0</v>
      </c>
      <c r="H1031">
        <v>21</v>
      </c>
      <c r="I1031">
        <v>0</v>
      </c>
      <c r="J1031" t="s">
        <v>140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1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>
        <v>3</v>
      </c>
      <c r="AG1031" t="s">
        <v>206</v>
      </c>
    </row>
    <row r="1032" spans="1:33" x14ac:dyDescent="0.2">
      <c r="A1032">
        <v>1</v>
      </c>
      <c r="B1032" t="s">
        <v>184</v>
      </c>
      <c r="C1032" t="s">
        <v>120</v>
      </c>
      <c r="D1032">
        <v>0</v>
      </c>
      <c r="E1032">
        <v>7204752.38523609</v>
      </c>
      <c r="F1032">
        <v>2</v>
      </c>
      <c r="G1032">
        <v>0</v>
      </c>
      <c r="H1032">
        <v>21</v>
      </c>
      <c r="I1032">
        <v>0</v>
      </c>
      <c r="J1032" t="s">
        <v>212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1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>
        <v>3</v>
      </c>
      <c r="AG1032" t="s">
        <v>206</v>
      </c>
    </row>
    <row r="1033" spans="1:33" x14ac:dyDescent="0.2">
      <c r="A1033">
        <v>1</v>
      </c>
      <c r="B1033" t="s">
        <v>184</v>
      </c>
      <c r="C1033" t="s">
        <v>125</v>
      </c>
      <c r="D1033">
        <v>0</v>
      </c>
      <c r="E1033">
        <v>7203826.0283281496</v>
      </c>
      <c r="F1033">
        <v>2</v>
      </c>
      <c r="G1033">
        <v>0</v>
      </c>
      <c r="H1033">
        <v>21</v>
      </c>
      <c r="I1033">
        <v>0</v>
      </c>
      <c r="J1033" t="s">
        <v>142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1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>
        <v>3</v>
      </c>
      <c r="AG1033" t="s">
        <v>206</v>
      </c>
    </row>
    <row r="1034" spans="1:33" x14ac:dyDescent="0.2">
      <c r="A1034">
        <v>1</v>
      </c>
      <c r="B1034" t="s">
        <v>184</v>
      </c>
      <c r="C1034" t="s">
        <v>108</v>
      </c>
      <c r="D1034">
        <v>0</v>
      </c>
      <c r="E1034">
        <v>7204827.0277250502</v>
      </c>
      <c r="F1034">
        <v>2</v>
      </c>
      <c r="G1034">
        <v>0</v>
      </c>
      <c r="H1034">
        <v>21</v>
      </c>
      <c r="I1034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1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>
        <v>3</v>
      </c>
      <c r="AG1034" t="s">
        <v>206</v>
      </c>
    </row>
    <row r="1035" spans="1:33" x14ac:dyDescent="0.2">
      <c r="A1035">
        <v>1</v>
      </c>
      <c r="B1035" t="s">
        <v>184</v>
      </c>
      <c r="C1035" t="s">
        <v>111</v>
      </c>
      <c r="D1035">
        <v>0</v>
      </c>
      <c r="E1035">
        <v>7202476.79477394</v>
      </c>
      <c r="F1035">
        <v>2</v>
      </c>
      <c r="G1035">
        <v>0</v>
      </c>
      <c r="H1035">
        <v>21</v>
      </c>
      <c r="I1035">
        <v>0</v>
      </c>
      <c r="J1035" t="s">
        <v>213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1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>
        <v>3</v>
      </c>
      <c r="AG1035" t="s">
        <v>206</v>
      </c>
    </row>
    <row r="1036" spans="1:33" x14ac:dyDescent="0.2">
      <c r="A1036">
        <v>1</v>
      </c>
      <c r="B1036" t="s">
        <v>184</v>
      </c>
      <c r="C1036" t="s">
        <v>122</v>
      </c>
      <c r="D1036">
        <v>0</v>
      </c>
      <c r="E1036">
        <v>7204139.7315079803</v>
      </c>
      <c r="F1036">
        <v>2</v>
      </c>
      <c r="G1036">
        <v>0</v>
      </c>
      <c r="H1036">
        <v>21</v>
      </c>
      <c r="I1036">
        <v>0</v>
      </c>
      <c r="J1036" t="s">
        <v>145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>
        <v>-1</v>
      </c>
      <c r="AF1036">
        <v>3</v>
      </c>
      <c r="AG1036" t="s">
        <v>206</v>
      </c>
    </row>
    <row r="1037" spans="1:33" x14ac:dyDescent="0.2">
      <c r="A1037">
        <v>1</v>
      </c>
      <c r="B1037" t="s">
        <v>184</v>
      </c>
      <c r="C1037" t="s">
        <v>118</v>
      </c>
      <c r="D1037">
        <v>0</v>
      </c>
      <c r="E1037">
        <v>7204152.5614748197</v>
      </c>
      <c r="F1037">
        <v>2</v>
      </c>
      <c r="G1037">
        <v>0</v>
      </c>
      <c r="H1037">
        <v>21</v>
      </c>
      <c r="I1037">
        <v>0</v>
      </c>
      <c r="J1037" t="s">
        <v>146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1</v>
      </c>
      <c r="AC1037" t="b">
        <v>0</v>
      </c>
      <c r="AD1037" t="b">
        <v>0</v>
      </c>
      <c r="AE1037">
        <v>-1</v>
      </c>
      <c r="AF1037">
        <v>3</v>
      </c>
      <c r="AG1037" t="s">
        <v>206</v>
      </c>
    </row>
    <row r="1038" spans="1:33" x14ac:dyDescent="0.2">
      <c r="A1038">
        <v>1</v>
      </c>
      <c r="B1038" t="s">
        <v>184</v>
      </c>
      <c r="C1038" t="s">
        <v>112</v>
      </c>
      <c r="D1038">
        <v>0</v>
      </c>
      <c r="E1038">
        <v>7202930.56504195</v>
      </c>
      <c r="F1038">
        <v>2</v>
      </c>
      <c r="G1038">
        <v>0</v>
      </c>
      <c r="H1038">
        <v>21</v>
      </c>
      <c r="I1038">
        <v>0</v>
      </c>
      <c r="J1038" t="s">
        <v>128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>
        <v>3</v>
      </c>
      <c r="AG1038" t="s">
        <v>214</v>
      </c>
    </row>
    <row r="1039" spans="1:33" x14ac:dyDescent="0.2">
      <c r="A1039">
        <v>1</v>
      </c>
      <c r="B1039" t="s">
        <v>184</v>
      </c>
      <c r="C1039" t="s">
        <v>123</v>
      </c>
      <c r="D1039">
        <v>0</v>
      </c>
      <c r="E1039">
        <v>7203002.9036749601</v>
      </c>
      <c r="F1039">
        <v>2</v>
      </c>
      <c r="G1039">
        <v>0</v>
      </c>
      <c r="H1039">
        <v>21</v>
      </c>
      <c r="I1039">
        <v>0</v>
      </c>
      <c r="J1039" t="s">
        <v>128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>
        <v>3</v>
      </c>
      <c r="AG1039" t="s">
        <v>215</v>
      </c>
    </row>
    <row r="1040" spans="1:33" x14ac:dyDescent="0.2">
      <c r="A1040">
        <v>1</v>
      </c>
      <c r="B1040" t="s">
        <v>184</v>
      </c>
      <c r="C1040" t="s">
        <v>97</v>
      </c>
      <c r="D1040">
        <v>0</v>
      </c>
      <c r="E1040">
        <v>7202794.2489432096</v>
      </c>
      <c r="F1040">
        <v>2</v>
      </c>
      <c r="G1040">
        <v>0</v>
      </c>
      <c r="H1040">
        <v>21</v>
      </c>
      <c r="I1040">
        <v>0</v>
      </c>
      <c r="J1040" t="s">
        <v>147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1</v>
      </c>
      <c r="AD1040" t="b">
        <v>0</v>
      </c>
      <c r="AE1040">
        <v>-1</v>
      </c>
      <c r="AF1040">
        <v>3</v>
      </c>
      <c r="AG1040" t="s">
        <v>206</v>
      </c>
    </row>
    <row r="1041" spans="1:33" x14ac:dyDescent="0.2">
      <c r="A1041">
        <v>1</v>
      </c>
      <c r="B1041" t="s">
        <v>184</v>
      </c>
      <c r="C1041" t="s">
        <v>119</v>
      </c>
      <c r="D1041">
        <v>0</v>
      </c>
      <c r="E1041">
        <v>7203744.3496470796</v>
      </c>
      <c r="F1041">
        <v>2</v>
      </c>
      <c r="G1041">
        <v>0</v>
      </c>
      <c r="H1041">
        <v>21</v>
      </c>
      <c r="I1041">
        <v>0</v>
      </c>
      <c r="J1041" t="s">
        <v>148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1</v>
      </c>
      <c r="AE1041">
        <v>-1</v>
      </c>
      <c r="AF1041">
        <v>3</v>
      </c>
      <c r="AG1041" t="s">
        <v>206</v>
      </c>
    </row>
    <row r="1042" spans="1:33" x14ac:dyDescent="0.2">
      <c r="A1042">
        <v>1</v>
      </c>
      <c r="B1042" t="s">
        <v>183</v>
      </c>
      <c r="C1042" t="s">
        <v>105</v>
      </c>
      <c r="D1042">
        <v>0</v>
      </c>
      <c r="E1042">
        <v>7205365.9029200198</v>
      </c>
      <c r="F1042">
        <v>1</v>
      </c>
      <c r="G1042">
        <v>0</v>
      </c>
      <c r="H1042">
        <v>2</v>
      </c>
      <c r="I1042">
        <v>0</v>
      </c>
      <c r="J1042" t="s">
        <v>216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>
        <v>3</v>
      </c>
      <c r="AG1042" t="s">
        <v>206</v>
      </c>
    </row>
    <row r="1043" spans="1:33" x14ac:dyDescent="0.2">
      <c r="A1043">
        <v>1</v>
      </c>
      <c r="B1043" t="s">
        <v>183</v>
      </c>
      <c r="C1043" t="s">
        <v>113</v>
      </c>
      <c r="D1043">
        <v>0</v>
      </c>
      <c r="E1043">
        <v>677366.83989898302</v>
      </c>
      <c r="F1043">
        <v>1</v>
      </c>
      <c r="G1043">
        <v>0</v>
      </c>
      <c r="H1043">
        <v>2</v>
      </c>
      <c r="I1043">
        <v>0</v>
      </c>
      <c r="J1043" t="s">
        <v>126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0</v>
      </c>
      <c r="AF1043">
        <v>3</v>
      </c>
      <c r="AG1043" t="s">
        <v>206</v>
      </c>
    </row>
    <row r="1044" spans="1:33" x14ac:dyDescent="0.2">
      <c r="A1044">
        <v>1</v>
      </c>
      <c r="B1044" t="s">
        <v>183</v>
      </c>
      <c r="C1044" t="s">
        <v>96</v>
      </c>
      <c r="D1044">
        <v>0</v>
      </c>
      <c r="E1044">
        <v>549947.18767097197</v>
      </c>
      <c r="F1044">
        <v>1</v>
      </c>
      <c r="G1044">
        <v>0</v>
      </c>
      <c r="H1044">
        <v>2</v>
      </c>
      <c r="I1044">
        <v>0</v>
      </c>
      <c r="J1044" t="s">
        <v>126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1</v>
      </c>
      <c r="AF1044">
        <v>3</v>
      </c>
      <c r="AG1044" t="s">
        <v>206</v>
      </c>
    </row>
    <row r="1045" spans="1:33" x14ac:dyDescent="0.2">
      <c r="A1045">
        <v>1</v>
      </c>
      <c r="B1045" t="s">
        <v>183</v>
      </c>
      <c r="C1045" t="s">
        <v>104</v>
      </c>
      <c r="D1045">
        <v>4</v>
      </c>
      <c r="E1045">
        <v>954277.39592106</v>
      </c>
      <c r="F1045">
        <v>1</v>
      </c>
      <c r="G1045">
        <v>1</v>
      </c>
      <c r="H1045">
        <v>2</v>
      </c>
      <c r="I1045">
        <v>0</v>
      </c>
      <c r="J1045" t="s">
        <v>126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100</v>
      </c>
      <c r="AF1045">
        <v>3</v>
      </c>
      <c r="AG1045" t="s">
        <v>206</v>
      </c>
    </row>
    <row r="1046" spans="1:33" x14ac:dyDescent="0.2">
      <c r="A1046">
        <v>1</v>
      </c>
      <c r="B1046" t="s">
        <v>183</v>
      </c>
      <c r="C1046" t="s">
        <v>114</v>
      </c>
      <c r="D1046">
        <v>4</v>
      </c>
      <c r="E1046">
        <v>1035786.60013922</v>
      </c>
      <c r="F1046">
        <v>1</v>
      </c>
      <c r="G1046">
        <v>1</v>
      </c>
      <c r="H1046">
        <v>2</v>
      </c>
      <c r="I1046">
        <v>0</v>
      </c>
      <c r="J1046" t="s">
        <v>126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110</v>
      </c>
      <c r="AF1046">
        <v>3</v>
      </c>
      <c r="AG1046" t="s">
        <v>206</v>
      </c>
    </row>
    <row r="1047" spans="1:33" x14ac:dyDescent="0.2">
      <c r="A1047">
        <v>1</v>
      </c>
      <c r="B1047" t="s">
        <v>183</v>
      </c>
      <c r="C1047" t="s">
        <v>107</v>
      </c>
      <c r="D1047">
        <v>4</v>
      </c>
      <c r="E1047">
        <v>988676.87854310498</v>
      </c>
      <c r="F1047">
        <v>1</v>
      </c>
      <c r="G1047">
        <v>1</v>
      </c>
      <c r="H1047">
        <v>2</v>
      </c>
      <c r="I1047">
        <v>0</v>
      </c>
      <c r="J1047" t="s">
        <v>126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120</v>
      </c>
      <c r="AF1047">
        <v>3</v>
      </c>
      <c r="AG1047" t="s">
        <v>206</v>
      </c>
    </row>
    <row r="1048" spans="1:33" x14ac:dyDescent="0.2">
      <c r="A1048">
        <v>1</v>
      </c>
      <c r="B1048" t="s">
        <v>183</v>
      </c>
      <c r="C1048" t="s">
        <v>110</v>
      </c>
      <c r="D1048">
        <v>4</v>
      </c>
      <c r="E1048">
        <v>1053862.9182448999</v>
      </c>
      <c r="F1048">
        <v>1</v>
      </c>
      <c r="G1048">
        <v>1</v>
      </c>
      <c r="H1048">
        <v>2</v>
      </c>
      <c r="I1048">
        <v>0</v>
      </c>
      <c r="J1048" t="s">
        <v>126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150</v>
      </c>
      <c r="AF1048">
        <v>3</v>
      </c>
      <c r="AG1048" t="s">
        <v>206</v>
      </c>
    </row>
    <row r="1049" spans="1:33" x14ac:dyDescent="0.2">
      <c r="A1049">
        <v>1</v>
      </c>
      <c r="B1049" t="s">
        <v>183</v>
      </c>
      <c r="C1049" t="s">
        <v>93</v>
      </c>
      <c r="D1049">
        <v>4</v>
      </c>
      <c r="E1049">
        <v>783308.65547293797</v>
      </c>
      <c r="F1049">
        <v>1</v>
      </c>
      <c r="G1049">
        <v>1</v>
      </c>
      <c r="H1049">
        <v>2</v>
      </c>
      <c r="I1049">
        <v>0</v>
      </c>
      <c r="J1049" t="s">
        <v>126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200</v>
      </c>
      <c r="AF1049">
        <v>3</v>
      </c>
      <c r="AG1049" t="s">
        <v>206</v>
      </c>
    </row>
    <row r="1050" spans="1:33" x14ac:dyDescent="0.2">
      <c r="A1050">
        <v>1</v>
      </c>
      <c r="B1050" t="s">
        <v>183</v>
      </c>
      <c r="C1050" t="s">
        <v>102</v>
      </c>
      <c r="D1050">
        <v>4</v>
      </c>
      <c r="E1050">
        <v>1068460.08451003</v>
      </c>
      <c r="F1050">
        <v>1</v>
      </c>
      <c r="G1050">
        <v>1</v>
      </c>
      <c r="H1050">
        <v>2</v>
      </c>
      <c r="I1050">
        <v>0</v>
      </c>
      <c r="J1050" t="s">
        <v>126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50</v>
      </c>
      <c r="AF1050">
        <v>3</v>
      </c>
      <c r="AG1050" t="s">
        <v>206</v>
      </c>
    </row>
    <row r="1051" spans="1:33" x14ac:dyDescent="0.2">
      <c r="A1051">
        <v>1</v>
      </c>
      <c r="B1051" t="s">
        <v>183</v>
      </c>
      <c r="C1051" t="s">
        <v>87</v>
      </c>
      <c r="D1051">
        <v>4</v>
      </c>
      <c r="E1051">
        <v>451554.16897498001</v>
      </c>
      <c r="F1051">
        <v>1</v>
      </c>
      <c r="G1051">
        <v>1</v>
      </c>
      <c r="H1051">
        <v>2</v>
      </c>
      <c r="I1051">
        <v>0</v>
      </c>
      <c r="J1051" t="s">
        <v>126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0</v>
      </c>
      <c r="AF1051">
        <v>3</v>
      </c>
      <c r="AG1051" t="s">
        <v>206</v>
      </c>
    </row>
    <row r="1052" spans="1:33" x14ac:dyDescent="0.2">
      <c r="A1052">
        <v>1</v>
      </c>
      <c r="B1052" t="s">
        <v>183</v>
      </c>
      <c r="C1052" t="s">
        <v>106</v>
      </c>
      <c r="D1052">
        <v>4</v>
      </c>
      <c r="E1052">
        <v>933375.60535292095</v>
      </c>
      <c r="F1052">
        <v>1</v>
      </c>
      <c r="G1052">
        <v>1</v>
      </c>
      <c r="H1052">
        <v>2</v>
      </c>
      <c r="I1052">
        <v>0</v>
      </c>
      <c r="J1052" t="s">
        <v>126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80</v>
      </c>
      <c r="AF1052">
        <v>3</v>
      </c>
      <c r="AG1052" t="s">
        <v>206</v>
      </c>
    </row>
    <row r="1053" spans="1:33" x14ac:dyDescent="0.2">
      <c r="A1053">
        <v>1</v>
      </c>
      <c r="B1053" t="s">
        <v>183</v>
      </c>
      <c r="C1053" t="s">
        <v>109</v>
      </c>
      <c r="D1053">
        <v>4</v>
      </c>
      <c r="E1053">
        <v>1020147.54546806</v>
      </c>
      <c r="F1053">
        <v>1</v>
      </c>
      <c r="G1053">
        <v>1</v>
      </c>
      <c r="H1053">
        <v>2</v>
      </c>
      <c r="I1053">
        <v>0</v>
      </c>
      <c r="J1053" t="s">
        <v>126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90</v>
      </c>
      <c r="AF1053">
        <v>3</v>
      </c>
      <c r="AG1053" t="s">
        <v>206</v>
      </c>
    </row>
    <row r="1054" spans="1:33" x14ac:dyDescent="0.2">
      <c r="A1054">
        <v>1</v>
      </c>
      <c r="B1054" t="s">
        <v>183</v>
      </c>
      <c r="C1054" t="s">
        <v>116</v>
      </c>
      <c r="D1054">
        <v>4</v>
      </c>
      <c r="E1054">
        <v>282871.95133999898</v>
      </c>
      <c r="F1054">
        <v>1</v>
      </c>
      <c r="G1054">
        <v>1</v>
      </c>
      <c r="H1054">
        <v>2</v>
      </c>
      <c r="I1054">
        <v>0</v>
      </c>
      <c r="J1054" t="s">
        <v>207</v>
      </c>
      <c r="K1054" t="b">
        <v>0</v>
      </c>
      <c r="L1054" t="b">
        <v>1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>
        <v>3</v>
      </c>
      <c r="AG1054" t="s">
        <v>206</v>
      </c>
    </row>
    <row r="1055" spans="1:33" x14ac:dyDescent="0.2">
      <c r="A1055">
        <v>1</v>
      </c>
      <c r="B1055" t="s">
        <v>183</v>
      </c>
      <c r="C1055" t="s">
        <v>89</v>
      </c>
      <c r="D1055">
        <v>4</v>
      </c>
      <c r="E1055">
        <v>340842.32299402298</v>
      </c>
      <c r="F1055">
        <v>1</v>
      </c>
      <c r="G1055">
        <v>1</v>
      </c>
      <c r="H1055">
        <v>2</v>
      </c>
      <c r="I1055">
        <v>0</v>
      </c>
      <c r="J1055" t="s">
        <v>208</v>
      </c>
      <c r="K1055" t="b">
        <v>0</v>
      </c>
      <c r="L1055" t="b">
        <v>0</v>
      </c>
      <c r="M1055" t="b">
        <v>1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>
        <v>3</v>
      </c>
      <c r="AG1055" t="s">
        <v>206</v>
      </c>
    </row>
    <row r="1056" spans="1:33" x14ac:dyDescent="0.2">
      <c r="A1056">
        <v>1</v>
      </c>
      <c r="B1056" t="s">
        <v>183</v>
      </c>
      <c r="C1056" t="s">
        <v>91</v>
      </c>
      <c r="D1056">
        <v>4</v>
      </c>
      <c r="E1056">
        <v>353298.33716596401</v>
      </c>
      <c r="F1056">
        <v>1</v>
      </c>
      <c r="G1056">
        <v>1</v>
      </c>
      <c r="H1056">
        <v>2</v>
      </c>
      <c r="I1056">
        <v>0</v>
      </c>
      <c r="J1056" t="s">
        <v>209</v>
      </c>
      <c r="K1056" t="b">
        <v>0</v>
      </c>
      <c r="L1056" t="b">
        <v>0</v>
      </c>
      <c r="M1056" t="b">
        <v>0</v>
      </c>
      <c r="N1056" t="b">
        <v>1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>
        <v>3</v>
      </c>
      <c r="AG1056" t="s">
        <v>206</v>
      </c>
    </row>
    <row r="1057" spans="1:33" x14ac:dyDescent="0.2">
      <c r="A1057">
        <v>1</v>
      </c>
      <c r="B1057" t="s">
        <v>183</v>
      </c>
      <c r="C1057" t="s">
        <v>95</v>
      </c>
      <c r="D1057">
        <v>4</v>
      </c>
      <c r="E1057">
        <v>358795.36124505103</v>
      </c>
      <c r="F1057">
        <v>1</v>
      </c>
      <c r="G1057">
        <v>1</v>
      </c>
      <c r="H1057">
        <v>2</v>
      </c>
      <c r="I1057">
        <v>0</v>
      </c>
      <c r="J1057" t="s">
        <v>133</v>
      </c>
      <c r="K1057" t="b">
        <v>0</v>
      </c>
      <c r="L1057" t="b">
        <v>0</v>
      </c>
      <c r="M1057" t="b">
        <v>0</v>
      </c>
      <c r="N1057" t="b">
        <v>0</v>
      </c>
      <c r="O1057" t="b">
        <v>1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>
        <v>3</v>
      </c>
      <c r="AG1057" t="s">
        <v>206</v>
      </c>
    </row>
    <row r="1058" spans="1:33" x14ac:dyDescent="0.2">
      <c r="A1058">
        <v>1</v>
      </c>
      <c r="B1058" t="s">
        <v>183</v>
      </c>
      <c r="C1058" t="s">
        <v>103</v>
      </c>
      <c r="D1058">
        <v>4</v>
      </c>
      <c r="E1058">
        <v>443225.467853015</v>
      </c>
      <c r="F1058">
        <v>1</v>
      </c>
      <c r="G1058">
        <v>1</v>
      </c>
      <c r="H1058">
        <v>2</v>
      </c>
      <c r="I1058">
        <v>0</v>
      </c>
      <c r="J1058" t="s">
        <v>210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1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>
        <v>3</v>
      </c>
      <c r="AG1058" t="s">
        <v>206</v>
      </c>
    </row>
    <row r="1059" spans="1:33" x14ac:dyDescent="0.2">
      <c r="A1059">
        <v>1</v>
      </c>
      <c r="B1059" t="s">
        <v>183</v>
      </c>
      <c r="C1059" t="s">
        <v>88</v>
      </c>
      <c r="D1059">
        <v>16</v>
      </c>
      <c r="E1059">
        <v>244244.70587493799</v>
      </c>
      <c r="F1059">
        <v>1</v>
      </c>
      <c r="G1059">
        <v>1</v>
      </c>
      <c r="H1059">
        <v>2</v>
      </c>
      <c r="I1059">
        <v>1</v>
      </c>
      <c r="J1059" t="s">
        <v>127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>
        <v>1</v>
      </c>
      <c r="AG1059" t="s">
        <v>206</v>
      </c>
    </row>
    <row r="1060" spans="1:33" x14ac:dyDescent="0.2">
      <c r="A1060">
        <v>1</v>
      </c>
      <c r="B1060" t="s">
        <v>183</v>
      </c>
      <c r="C1060" t="s">
        <v>98</v>
      </c>
      <c r="D1060">
        <v>0</v>
      </c>
      <c r="E1060">
        <v>469500.46459492203</v>
      </c>
      <c r="F1060">
        <v>1</v>
      </c>
      <c r="G1060">
        <v>0</v>
      </c>
      <c r="H1060">
        <v>2</v>
      </c>
      <c r="I1060">
        <v>0</v>
      </c>
      <c r="J1060" t="s">
        <v>127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>
        <v>18</v>
      </c>
      <c r="AG1060" t="s">
        <v>206</v>
      </c>
    </row>
    <row r="1061" spans="1:33" x14ac:dyDescent="0.2">
      <c r="A1061">
        <v>1</v>
      </c>
      <c r="B1061" t="s">
        <v>183</v>
      </c>
      <c r="C1061" t="s">
        <v>90</v>
      </c>
      <c r="D1061">
        <v>4</v>
      </c>
      <c r="E1061">
        <v>364117.39630089101</v>
      </c>
      <c r="F1061">
        <v>1</v>
      </c>
      <c r="G1061">
        <v>1</v>
      </c>
      <c r="H1061">
        <v>2</v>
      </c>
      <c r="I1061">
        <v>0</v>
      </c>
      <c r="J1061" t="s">
        <v>127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>
        <v>2</v>
      </c>
      <c r="AG1061" t="s">
        <v>206</v>
      </c>
    </row>
    <row r="1062" spans="1:33" x14ac:dyDescent="0.2">
      <c r="A1062">
        <v>1</v>
      </c>
      <c r="B1062" t="s">
        <v>183</v>
      </c>
      <c r="C1062" t="s">
        <v>94</v>
      </c>
      <c r="D1062">
        <v>4</v>
      </c>
      <c r="E1062">
        <v>382267.07309018797</v>
      </c>
      <c r="F1062">
        <v>1</v>
      </c>
      <c r="G1062">
        <v>1</v>
      </c>
      <c r="H1062">
        <v>2</v>
      </c>
      <c r="I1062">
        <v>0</v>
      </c>
      <c r="J1062" t="s">
        <v>127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>
        <v>3</v>
      </c>
      <c r="AG1062" t="s">
        <v>206</v>
      </c>
    </row>
    <row r="1063" spans="1:33" x14ac:dyDescent="0.2">
      <c r="A1063">
        <v>1</v>
      </c>
      <c r="B1063" t="s">
        <v>183</v>
      </c>
      <c r="C1063" t="s">
        <v>115</v>
      </c>
      <c r="D1063">
        <v>0</v>
      </c>
      <c r="E1063">
        <v>648788.72006200196</v>
      </c>
      <c r="F1063">
        <v>1</v>
      </c>
      <c r="G1063">
        <v>0</v>
      </c>
      <c r="H1063">
        <v>2</v>
      </c>
      <c r="I1063">
        <v>0</v>
      </c>
      <c r="J1063" t="s">
        <v>127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>
        <v>4</v>
      </c>
      <c r="AG1063" t="s">
        <v>206</v>
      </c>
    </row>
    <row r="1064" spans="1:33" x14ac:dyDescent="0.2">
      <c r="A1064">
        <v>1</v>
      </c>
      <c r="B1064" t="s">
        <v>183</v>
      </c>
      <c r="C1064" t="s">
        <v>101</v>
      </c>
      <c r="D1064">
        <v>0</v>
      </c>
      <c r="E1064">
        <v>1270294.8152308799</v>
      </c>
      <c r="F1064">
        <v>1</v>
      </c>
      <c r="G1064">
        <v>0</v>
      </c>
      <c r="H1064">
        <v>2</v>
      </c>
      <c r="I1064">
        <v>0</v>
      </c>
      <c r="J1064" t="s">
        <v>127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>
        <v>5</v>
      </c>
      <c r="AG1064" t="s">
        <v>206</v>
      </c>
    </row>
    <row r="1065" spans="1:33" x14ac:dyDescent="0.2">
      <c r="A1065">
        <v>1</v>
      </c>
      <c r="B1065" t="s">
        <v>183</v>
      </c>
      <c r="C1065" t="s">
        <v>100</v>
      </c>
      <c r="D1065">
        <v>0</v>
      </c>
      <c r="E1065">
        <v>350643.45526299399</v>
      </c>
      <c r="F1065">
        <v>1</v>
      </c>
      <c r="G1065">
        <v>0</v>
      </c>
      <c r="H1065">
        <v>2</v>
      </c>
      <c r="I1065">
        <v>0</v>
      </c>
      <c r="J1065" t="s">
        <v>127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>
        <v>6</v>
      </c>
      <c r="AG1065" t="s">
        <v>206</v>
      </c>
    </row>
    <row r="1066" spans="1:33" x14ac:dyDescent="0.2">
      <c r="A1066">
        <v>1</v>
      </c>
      <c r="B1066" t="s">
        <v>183</v>
      </c>
      <c r="C1066" t="s">
        <v>124</v>
      </c>
      <c r="D1066">
        <v>4</v>
      </c>
      <c r="E1066">
        <v>493263.16851912998</v>
      </c>
      <c r="F1066">
        <v>1</v>
      </c>
      <c r="G1066">
        <v>1</v>
      </c>
      <c r="H1066">
        <v>2</v>
      </c>
      <c r="I1066">
        <v>0</v>
      </c>
      <c r="J1066" t="s">
        <v>135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1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>
        <v>3</v>
      </c>
      <c r="AG1066" t="s">
        <v>206</v>
      </c>
    </row>
    <row r="1067" spans="1:33" x14ac:dyDescent="0.2">
      <c r="A1067">
        <v>1</v>
      </c>
      <c r="B1067" t="s">
        <v>183</v>
      </c>
      <c r="C1067" t="s">
        <v>117</v>
      </c>
      <c r="D1067">
        <v>4</v>
      </c>
      <c r="E1067">
        <v>439066.89336895902</v>
      </c>
      <c r="F1067">
        <v>1</v>
      </c>
      <c r="G1067">
        <v>1</v>
      </c>
      <c r="H1067">
        <v>2</v>
      </c>
      <c r="I1067">
        <v>0</v>
      </c>
      <c r="J1067" t="s">
        <v>136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1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>
        <v>3</v>
      </c>
      <c r="AG1067" t="s">
        <v>206</v>
      </c>
    </row>
    <row r="1068" spans="1:33" x14ac:dyDescent="0.2">
      <c r="A1068">
        <v>1</v>
      </c>
      <c r="B1068" t="s">
        <v>183</v>
      </c>
      <c r="C1068" t="s">
        <v>99</v>
      </c>
      <c r="D1068">
        <v>4</v>
      </c>
      <c r="E1068">
        <v>413009.66772995802</v>
      </c>
      <c r="F1068">
        <v>1</v>
      </c>
      <c r="G1068">
        <v>1</v>
      </c>
      <c r="H1068">
        <v>2</v>
      </c>
      <c r="I1068">
        <v>0</v>
      </c>
      <c r="J1068" t="s">
        <v>211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1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>
        <v>3</v>
      </c>
      <c r="AG1068" t="s">
        <v>206</v>
      </c>
    </row>
    <row r="1069" spans="1:33" x14ac:dyDescent="0.2">
      <c r="A1069">
        <v>1</v>
      </c>
      <c r="B1069" t="s">
        <v>183</v>
      </c>
      <c r="C1069" t="s">
        <v>92</v>
      </c>
      <c r="D1069">
        <v>4</v>
      </c>
      <c r="E1069">
        <v>553809.08807599905</v>
      </c>
      <c r="F1069">
        <v>1</v>
      </c>
      <c r="G1069">
        <v>1</v>
      </c>
      <c r="H1069">
        <v>2</v>
      </c>
      <c r="I1069">
        <v>0</v>
      </c>
      <c r="J1069" t="s">
        <v>138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>
        <v>3</v>
      </c>
      <c r="AG1069" t="s">
        <v>206</v>
      </c>
    </row>
    <row r="1070" spans="1:33" x14ac:dyDescent="0.2">
      <c r="A1070">
        <v>1</v>
      </c>
      <c r="B1070" t="s">
        <v>183</v>
      </c>
      <c r="C1070" t="s">
        <v>86</v>
      </c>
      <c r="D1070">
        <v>4</v>
      </c>
      <c r="E1070">
        <v>374386.58625306498</v>
      </c>
      <c r="F1070">
        <v>1</v>
      </c>
      <c r="G1070">
        <v>1</v>
      </c>
      <c r="H1070">
        <v>2</v>
      </c>
      <c r="I1070">
        <v>0</v>
      </c>
      <c r="J1070" t="s">
        <v>139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1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>
        <v>3</v>
      </c>
      <c r="AG1070" t="s">
        <v>206</v>
      </c>
    </row>
    <row r="1071" spans="1:33" x14ac:dyDescent="0.2">
      <c r="A1071">
        <v>1</v>
      </c>
      <c r="B1071" t="s">
        <v>183</v>
      </c>
      <c r="C1071" t="s">
        <v>121</v>
      </c>
      <c r="D1071">
        <v>4</v>
      </c>
      <c r="E1071">
        <v>366800.30182213499</v>
      </c>
      <c r="F1071">
        <v>1</v>
      </c>
      <c r="G1071">
        <v>1</v>
      </c>
      <c r="H1071">
        <v>2</v>
      </c>
      <c r="I1071">
        <v>0</v>
      </c>
      <c r="J1071" t="s">
        <v>140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1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>
        <v>3</v>
      </c>
      <c r="AG1071" t="s">
        <v>206</v>
      </c>
    </row>
    <row r="1072" spans="1:33" x14ac:dyDescent="0.2">
      <c r="A1072">
        <v>1</v>
      </c>
      <c r="B1072" t="s">
        <v>183</v>
      </c>
      <c r="C1072" t="s">
        <v>120</v>
      </c>
      <c r="D1072">
        <v>4</v>
      </c>
      <c r="E1072">
        <v>425999.96985914098</v>
      </c>
      <c r="F1072">
        <v>1</v>
      </c>
      <c r="G1072">
        <v>1</v>
      </c>
      <c r="H1072">
        <v>2</v>
      </c>
      <c r="I1072">
        <v>0</v>
      </c>
      <c r="J1072" t="s">
        <v>212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1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>
        <v>3</v>
      </c>
      <c r="AG1072" t="s">
        <v>206</v>
      </c>
    </row>
    <row r="1073" spans="1:33" x14ac:dyDescent="0.2">
      <c r="A1073">
        <v>1</v>
      </c>
      <c r="B1073" t="s">
        <v>183</v>
      </c>
      <c r="C1073" t="s">
        <v>125</v>
      </c>
      <c r="D1073">
        <v>4</v>
      </c>
      <c r="E1073">
        <v>311778.81580684299</v>
      </c>
      <c r="F1073">
        <v>1</v>
      </c>
      <c r="G1073">
        <v>1</v>
      </c>
      <c r="H1073">
        <v>2</v>
      </c>
      <c r="I1073">
        <v>0</v>
      </c>
      <c r="J1073" t="s">
        <v>142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1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>
        <v>3</v>
      </c>
      <c r="AG1073" t="s">
        <v>206</v>
      </c>
    </row>
    <row r="1074" spans="1:33" x14ac:dyDescent="0.2">
      <c r="A1074">
        <v>1</v>
      </c>
      <c r="B1074" t="s">
        <v>183</v>
      </c>
      <c r="C1074" t="s">
        <v>108</v>
      </c>
      <c r="D1074">
        <v>4</v>
      </c>
      <c r="E1074">
        <v>437715.79307899799</v>
      </c>
      <c r="F1074">
        <v>1</v>
      </c>
      <c r="G1074">
        <v>1</v>
      </c>
      <c r="H1074">
        <v>2</v>
      </c>
      <c r="I1074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1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>
        <v>3</v>
      </c>
      <c r="AG1074" t="s">
        <v>206</v>
      </c>
    </row>
    <row r="1075" spans="1:33" x14ac:dyDescent="0.2">
      <c r="A1075">
        <v>1</v>
      </c>
      <c r="B1075" t="s">
        <v>183</v>
      </c>
      <c r="C1075" t="s">
        <v>111</v>
      </c>
      <c r="D1075">
        <v>4</v>
      </c>
      <c r="E1075">
        <v>378133.68824589998</v>
      </c>
      <c r="F1075">
        <v>1</v>
      </c>
      <c r="G1075">
        <v>1</v>
      </c>
      <c r="H1075">
        <v>2</v>
      </c>
      <c r="I1075">
        <v>0</v>
      </c>
      <c r="J1075" t="s">
        <v>213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1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>
        <v>3</v>
      </c>
      <c r="AG1075" t="s">
        <v>206</v>
      </c>
    </row>
    <row r="1076" spans="1:33" x14ac:dyDescent="0.2">
      <c r="A1076">
        <v>1</v>
      </c>
      <c r="B1076" t="s">
        <v>183</v>
      </c>
      <c r="C1076" t="s">
        <v>122</v>
      </c>
      <c r="D1076">
        <v>4</v>
      </c>
      <c r="E1076">
        <v>369226.21680214</v>
      </c>
      <c r="F1076">
        <v>1</v>
      </c>
      <c r="G1076">
        <v>1</v>
      </c>
      <c r="H1076">
        <v>2</v>
      </c>
      <c r="I1076">
        <v>0</v>
      </c>
      <c r="J1076" t="s">
        <v>145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>
        <v>-1</v>
      </c>
      <c r="AF1076">
        <v>3</v>
      </c>
      <c r="AG1076" t="s">
        <v>206</v>
      </c>
    </row>
    <row r="1077" spans="1:33" x14ac:dyDescent="0.2">
      <c r="A1077">
        <v>1</v>
      </c>
      <c r="B1077" t="s">
        <v>183</v>
      </c>
      <c r="C1077" t="s">
        <v>118</v>
      </c>
      <c r="D1077">
        <v>4</v>
      </c>
      <c r="E1077">
        <v>483295.67252798</v>
      </c>
      <c r="F1077">
        <v>1</v>
      </c>
      <c r="G1077">
        <v>1</v>
      </c>
      <c r="H1077">
        <v>2</v>
      </c>
      <c r="I1077">
        <v>0</v>
      </c>
      <c r="J1077" t="s">
        <v>146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1</v>
      </c>
      <c r="AC1077" t="b">
        <v>0</v>
      </c>
      <c r="AD1077" t="b">
        <v>0</v>
      </c>
      <c r="AE1077">
        <v>-1</v>
      </c>
      <c r="AF1077">
        <v>3</v>
      </c>
      <c r="AG1077" t="s">
        <v>206</v>
      </c>
    </row>
    <row r="1078" spans="1:33" x14ac:dyDescent="0.2">
      <c r="A1078">
        <v>1</v>
      </c>
      <c r="B1078" t="s">
        <v>183</v>
      </c>
      <c r="C1078" t="s">
        <v>112</v>
      </c>
      <c r="D1078">
        <v>0</v>
      </c>
      <c r="E1078">
        <v>7202407.2940510204</v>
      </c>
      <c r="F1078">
        <v>1</v>
      </c>
      <c r="G1078">
        <v>0</v>
      </c>
      <c r="H1078">
        <v>2</v>
      </c>
      <c r="I1078">
        <v>0</v>
      </c>
      <c r="J1078" t="s">
        <v>128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>
        <v>3</v>
      </c>
      <c r="AG1078" t="s">
        <v>214</v>
      </c>
    </row>
    <row r="1079" spans="1:33" x14ac:dyDescent="0.2">
      <c r="A1079">
        <v>1</v>
      </c>
      <c r="B1079" t="s">
        <v>183</v>
      </c>
      <c r="C1079" t="s">
        <v>123</v>
      </c>
      <c r="D1079">
        <v>0</v>
      </c>
      <c r="E1079">
        <v>87089.065265143203</v>
      </c>
      <c r="F1079">
        <v>1</v>
      </c>
      <c r="G1079">
        <v>0</v>
      </c>
      <c r="H1079">
        <v>2</v>
      </c>
      <c r="I1079">
        <v>0</v>
      </c>
      <c r="J1079" t="s">
        <v>128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>
        <v>3</v>
      </c>
      <c r="AG1079" t="s">
        <v>215</v>
      </c>
    </row>
    <row r="1080" spans="1:33" x14ac:dyDescent="0.2">
      <c r="A1080">
        <v>1</v>
      </c>
      <c r="B1080" t="s">
        <v>183</v>
      </c>
      <c r="C1080" t="s">
        <v>97</v>
      </c>
      <c r="D1080">
        <v>4</v>
      </c>
      <c r="E1080">
        <v>230719.909308943</v>
      </c>
      <c r="F1080">
        <v>1</v>
      </c>
      <c r="G1080">
        <v>1</v>
      </c>
      <c r="H1080">
        <v>2</v>
      </c>
      <c r="I1080">
        <v>0</v>
      </c>
      <c r="J1080" t="s">
        <v>147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1</v>
      </c>
      <c r="AD1080" t="b">
        <v>0</v>
      </c>
      <c r="AE1080">
        <v>-1</v>
      </c>
      <c r="AF1080">
        <v>3</v>
      </c>
      <c r="AG1080" t="s">
        <v>206</v>
      </c>
    </row>
    <row r="1081" spans="1:33" x14ac:dyDescent="0.2">
      <c r="A1081">
        <v>1</v>
      </c>
      <c r="B1081" t="s">
        <v>183</v>
      </c>
      <c r="C1081" t="s">
        <v>119</v>
      </c>
      <c r="D1081">
        <v>4</v>
      </c>
      <c r="E1081">
        <v>250259.42179001801</v>
      </c>
      <c r="F1081">
        <v>1</v>
      </c>
      <c r="G1081">
        <v>1</v>
      </c>
      <c r="H1081">
        <v>2</v>
      </c>
      <c r="I1081">
        <v>0</v>
      </c>
      <c r="J1081" t="s">
        <v>148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1</v>
      </c>
      <c r="AE1081">
        <v>-1</v>
      </c>
      <c r="AF1081">
        <v>3</v>
      </c>
      <c r="AG1081" t="s">
        <v>206</v>
      </c>
    </row>
    <row r="1082" spans="1:33" x14ac:dyDescent="0.2">
      <c r="A1082">
        <v>1</v>
      </c>
      <c r="B1082" t="s">
        <v>185</v>
      </c>
      <c r="C1082" t="s">
        <v>105</v>
      </c>
      <c r="D1082">
        <v>0</v>
      </c>
      <c r="E1082">
        <v>2638326.5825058301</v>
      </c>
      <c r="F1082">
        <v>7</v>
      </c>
      <c r="G1082">
        <v>0</v>
      </c>
      <c r="H1082">
        <v>33</v>
      </c>
      <c r="I1082">
        <v>0</v>
      </c>
      <c r="J1082" t="s">
        <v>216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>
        <v>3</v>
      </c>
      <c r="AG1082" t="s">
        <v>206</v>
      </c>
    </row>
    <row r="1083" spans="1:33" x14ac:dyDescent="0.2">
      <c r="A1083">
        <v>1</v>
      </c>
      <c r="B1083" t="s">
        <v>185</v>
      </c>
      <c r="C1083" t="s">
        <v>113</v>
      </c>
      <c r="D1083">
        <v>0</v>
      </c>
      <c r="E1083">
        <v>796472.49222896004</v>
      </c>
      <c r="F1083">
        <v>7</v>
      </c>
      <c r="G1083">
        <v>0</v>
      </c>
      <c r="H1083">
        <v>33</v>
      </c>
      <c r="I1083">
        <v>0</v>
      </c>
      <c r="J1083" t="s">
        <v>126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0</v>
      </c>
      <c r="AF1083">
        <v>3</v>
      </c>
      <c r="AG1083" t="s">
        <v>206</v>
      </c>
    </row>
    <row r="1084" spans="1:33" x14ac:dyDescent="0.2">
      <c r="A1084">
        <v>1</v>
      </c>
      <c r="B1084" t="s">
        <v>185</v>
      </c>
      <c r="C1084" t="s">
        <v>96</v>
      </c>
      <c r="D1084">
        <v>1474</v>
      </c>
      <c r="E1084">
        <v>670860.19545304496</v>
      </c>
      <c r="F1084">
        <v>7</v>
      </c>
      <c r="G1084">
        <v>0</v>
      </c>
      <c r="H1084">
        <v>33</v>
      </c>
      <c r="I1084">
        <v>0</v>
      </c>
      <c r="J1084" t="s">
        <v>126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1</v>
      </c>
      <c r="AF1084">
        <v>3</v>
      </c>
      <c r="AG1084" t="s">
        <v>206</v>
      </c>
    </row>
    <row r="1085" spans="1:33" x14ac:dyDescent="0.2">
      <c r="A1085">
        <v>1</v>
      </c>
      <c r="B1085" t="s">
        <v>185</v>
      </c>
      <c r="C1085" t="s">
        <v>104</v>
      </c>
      <c r="D1085">
        <v>0</v>
      </c>
      <c r="E1085">
        <v>1551617.07145604</v>
      </c>
      <c r="F1085">
        <v>7</v>
      </c>
      <c r="G1085">
        <v>0</v>
      </c>
      <c r="H1085">
        <v>33</v>
      </c>
      <c r="I1085">
        <v>0</v>
      </c>
      <c r="J1085" t="s">
        <v>126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100</v>
      </c>
      <c r="AF1085">
        <v>3</v>
      </c>
      <c r="AG1085" t="s">
        <v>206</v>
      </c>
    </row>
    <row r="1086" spans="1:33" x14ac:dyDescent="0.2">
      <c r="A1086">
        <v>1</v>
      </c>
      <c r="B1086" t="s">
        <v>185</v>
      </c>
      <c r="C1086" t="s">
        <v>114</v>
      </c>
      <c r="D1086">
        <v>0</v>
      </c>
      <c r="E1086">
        <v>1598686.67990784</v>
      </c>
      <c r="F1086">
        <v>7</v>
      </c>
      <c r="G1086">
        <v>0</v>
      </c>
      <c r="H1086">
        <v>33</v>
      </c>
      <c r="I1086">
        <v>0</v>
      </c>
      <c r="J1086" t="s">
        <v>126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110</v>
      </c>
      <c r="AF1086">
        <v>3</v>
      </c>
      <c r="AG1086" t="s">
        <v>206</v>
      </c>
    </row>
    <row r="1087" spans="1:33" x14ac:dyDescent="0.2">
      <c r="A1087">
        <v>1</v>
      </c>
      <c r="B1087" t="s">
        <v>185</v>
      </c>
      <c r="C1087" t="s">
        <v>107</v>
      </c>
      <c r="D1087">
        <v>0</v>
      </c>
      <c r="E1087">
        <v>1509715.77523695</v>
      </c>
      <c r="F1087">
        <v>7</v>
      </c>
      <c r="G1087">
        <v>0</v>
      </c>
      <c r="H1087">
        <v>33</v>
      </c>
      <c r="I1087">
        <v>0</v>
      </c>
      <c r="J1087" t="s">
        <v>126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120</v>
      </c>
      <c r="AF1087">
        <v>3</v>
      </c>
      <c r="AG1087" t="s">
        <v>206</v>
      </c>
    </row>
    <row r="1088" spans="1:33" x14ac:dyDescent="0.2">
      <c r="A1088">
        <v>1</v>
      </c>
      <c r="B1088" t="s">
        <v>185</v>
      </c>
      <c r="C1088" t="s">
        <v>110</v>
      </c>
      <c r="D1088">
        <v>0</v>
      </c>
      <c r="E1088">
        <v>1486234.4116330999</v>
      </c>
      <c r="F1088">
        <v>7</v>
      </c>
      <c r="G1088">
        <v>0</v>
      </c>
      <c r="H1088">
        <v>33</v>
      </c>
      <c r="I1088">
        <v>0</v>
      </c>
      <c r="J1088" t="s">
        <v>126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150</v>
      </c>
      <c r="AF1088">
        <v>3</v>
      </c>
      <c r="AG1088" t="s">
        <v>206</v>
      </c>
    </row>
    <row r="1089" spans="1:33" x14ac:dyDescent="0.2">
      <c r="A1089">
        <v>1</v>
      </c>
      <c r="B1089" t="s">
        <v>185</v>
      </c>
      <c r="C1089" t="s">
        <v>93</v>
      </c>
      <c r="D1089">
        <v>0</v>
      </c>
      <c r="E1089">
        <v>1422359.5425889301</v>
      </c>
      <c r="F1089">
        <v>7</v>
      </c>
      <c r="G1089">
        <v>0</v>
      </c>
      <c r="H1089">
        <v>33</v>
      </c>
      <c r="I1089">
        <v>0</v>
      </c>
      <c r="J1089" t="s">
        <v>126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200</v>
      </c>
      <c r="AF1089">
        <v>3</v>
      </c>
      <c r="AG1089" t="s">
        <v>206</v>
      </c>
    </row>
    <row r="1090" spans="1:33" x14ac:dyDescent="0.2">
      <c r="A1090">
        <v>1</v>
      </c>
      <c r="B1090" t="s">
        <v>185</v>
      </c>
      <c r="C1090" t="s">
        <v>102</v>
      </c>
      <c r="D1090">
        <v>0</v>
      </c>
      <c r="E1090">
        <v>1523831.3330670299</v>
      </c>
      <c r="F1090">
        <v>7</v>
      </c>
      <c r="G1090">
        <v>0</v>
      </c>
      <c r="H1090">
        <v>33</v>
      </c>
      <c r="I1090">
        <v>0</v>
      </c>
      <c r="J1090" t="s">
        <v>126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50</v>
      </c>
      <c r="AF1090">
        <v>3</v>
      </c>
      <c r="AG1090" t="s">
        <v>206</v>
      </c>
    </row>
    <row r="1091" spans="1:33" x14ac:dyDescent="0.2">
      <c r="A1091">
        <v>1</v>
      </c>
      <c r="B1091" t="s">
        <v>185</v>
      </c>
      <c r="C1091" t="s">
        <v>87</v>
      </c>
      <c r="D1091">
        <v>0</v>
      </c>
      <c r="E1091">
        <v>767152.203718898</v>
      </c>
      <c r="F1091">
        <v>7</v>
      </c>
      <c r="G1091">
        <v>0</v>
      </c>
      <c r="H1091">
        <v>33</v>
      </c>
      <c r="I1091">
        <v>0</v>
      </c>
      <c r="J1091" t="s">
        <v>126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0</v>
      </c>
      <c r="AF1091">
        <v>3</v>
      </c>
      <c r="AG1091" t="s">
        <v>206</v>
      </c>
    </row>
    <row r="1092" spans="1:33" x14ac:dyDescent="0.2">
      <c r="A1092">
        <v>1</v>
      </c>
      <c r="B1092" t="s">
        <v>185</v>
      </c>
      <c r="C1092" t="s">
        <v>106</v>
      </c>
      <c r="D1092">
        <v>0</v>
      </c>
      <c r="E1092">
        <v>1448403.6123480101</v>
      </c>
      <c r="F1092">
        <v>7</v>
      </c>
      <c r="G1092">
        <v>0</v>
      </c>
      <c r="H1092">
        <v>33</v>
      </c>
      <c r="I1092">
        <v>0</v>
      </c>
      <c r="J1092" t="s">
        <v>126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80</v>
      </c>
      <c r="AF1092">
        <v>3</v>
      </c>
      <c r="AG1092" t="s">
        <v>206</v>
      </c>
    </row>
    <row r="1093" spans="1:33" x14ac:dyDescent="0.2">
      <c r="A1093">
        <v>1</v>
      </c>
      <c r="B1093" t="s">
        <v>185</v>
      </c>
      <c r="C1093" t="s">
        <v>109</v>
      </c>
      <c r="D1093">
        <v>0</v>
      </c>
      <c r="E1093">
        <v>1603096.25204605</v>
      </c>
      <c r="F1093">
        <v>7</v>
      </c>
      <c r="G1093">
        <v>0</v>
      </c>
      <c r="H1093">
        <v>33</v>
      </c>
      <c r="I1093">
        <v>0</v>
      </c>
      <c r="J1093" t="s">
        <v>126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90</v>
      </c>
      <c r="AF1093">
        <v>3</v>
      </c>
      <c r="AG1093" t="s">
        <v>206</v>
      </c>
    </row>
    <row r="1094" spans="1:33" x14ac:dyDescent="0.2">
      <c r="A1094">
        <v>1</v>
      </c>
      <c r="B1094" t="s">
        <v>185</v>
      </c>
      <c r="C1094" t="s">
        <v>116</v>
      </c>
      <c r="D1094">
        <v>0</v>
      </c>
      <c r="E1094">
        <v>416642.48789218202</v>
      </c>
      <c r="F1094">
        <v>7</v>
      </c>
      <c r="G1094">
        <v>0</v>
      </c>
      <c r="H1094">
        <v>33</v>
      </c>
      <c r="I1094">
        <v>0</v>
      </c>
      <c r="J1094" t="s">
        <v>207</v>
      </c>
      <c r="K1094" t="b">
        <v>0</v>
      </c>
      <c r="L1094" t="b">
        <v>1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>
        <v>3</v>
      </c>
      <c r="AG1094" t="s">
        <v>206</v>
      </c>
    </row>
    <row r="1095" spans="1:33" x14ac:dyDescent="0.2">
      <c r="A1095">
        <v>1</v>
      </c>
      <c r="B1095" t="s">
        <v>185</v>
      </c>
      <c r="C1095" t="s">
        <v>89</v>
      </c>
      <c r="D1095">
        <v>0</v>
      </c>
      <c r="E1095">
        <v>562917.74995485297</v>
      </c>
      <c r="F1095">
        <v>7</v>
      </c>
      <c r="G1095">
        <v>0</v>
      </c>
      <c r="H1095">
        <v>33</v>
      </c>
      <c r="I1095">
        <v>0</v>
      </c>
      <c r="J1095" t="s">
        <v>208</v>
      </c>
      <c r="K1095" t="b">
        <v>0</v>
      </c>
      <c r="L1095" t="b">
        <v>0</v>
      </c>
      <c r="M1095" t="b">
        <v>1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>
        <v>3</v>
      </c>
      <c r="AG1095" t="s">
        <v>206</v>
      </c>
    </row>
    <row r="1096" spans="1:33" x14ac:dyDescent="0.2">
      <c r="A1096">
        <v>1</v>
      </c>
      <c r="B1096" t="s">
        <v>185</v>
      </c>
      <c r="C1096" t="s">
        <v>91</v>
      </c>
      <c r="D1096">
        <v>0</v>
      </c>
      <c r="E1096">
        <v>444777.727565029</v>
      </c>
      <c r="F1096">
        <v>7</v>
      </c>
      <c r="G1096">
        <v>0</v>
      </c>
      <c r="H1096">
        <v>33</v>
      </c>
      <c r="I1096">
        <v>0</v>
      </c>
      <c r="J1096" t="s">
        <v>209</v>
      </c>
      <c r="K1096" t="b">
        <v>0</v>
      </c>
      <c r="L1096" t="b">
        <v>0</v>
      </c>
      <c r="M1096" t="b">
        <v>0</v>
      </c>
      <c r="N1096" t="b">
        <v>1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>
        <v>3</v>
      </c>
      <c r="AG1096" t="s">
        <v>206</v>
      </c>
    </row>
    <row r="1097" spans="1:33" x14ac:dyDescent="0.2">
      <c r="A1097">
        <v>1</v>
      </c>
      <c r="B1097" t="s">
        <v>185</v>
      </c>
      <c r="C1097" t="s">
        <v>95</v>
      </c>
      <c r="D1097">
        <v>0</v>
      </c>
      <c r="E1097">
        <v>489192.53813312302</v>
      </c>
      <c r="F1097">
        <v>7</v>
      </c>
      <c r="G1097">
        <v>0</v>
      </c>
      <c r="H1097">
        <v>33</v>
      </c>
      <c r="I1097">
        <v>0</v>
      </c>
      <c r="J1097" t="s">
        <v>133</v>
      </c>
      <c r="K1097" t="b">
        <v>0</v>
      </c>
      <c r="L1097" t="b">
        <v>0</v>
      </c>
      <c r="M1097" t="b">
        <v>0</v>
      </c>
      <c r="N1097" t="b">
        <v>0</v>
      </c>
      <c r="O1097" t="b">
        <v>1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>
        <v>3</v>
      </c>
      <c r="AG1097" t="s">
        <v>206</v>
      </c>
    </row>
    <row r="1098" spans="1:33" x14ac:dyDescent="0.2">
      <c r="A1098">
        <v>1</v>
      </c>
      <c r="B1098" t="s">
        <v>185</v>
      </c>
      <c r="C1098" t="s">
        <v>103</v>
      </c>
      <c r="D1098">
        <v>0</v>
      </c>
      <c r="E1098">
        <v>549706.86545991304</v>
      </c>
      <c r="F1098">
        <v>7</v>
      </c>
      <c r="G1098">
        <v>0</v>
      </c>
      <c r="H1098">
        <v>33</v>
      </c>
      <c r="I1098">
        <v>0</v>
      </c>
      <c r="J1098" t="s">
        <v>210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1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>
        <v>3</v>
      </c>
      <c r="AG1098" t="s">
        <v>206</v>
      </c>
    </row>
    <row r="1099" spans="1:33" x14ac:dyDescent="0.2">
      <c r="A1099">
        <v>1</v>
      </c>
      <c r="B1099" t="s">
        <v>185</v>
      </c>
      <c r="C1099" t="s">
        <v>88</v>
      </c>
      <c r="D1099">
        <v>11343</v>
      </c>
      <c r="E1099">
        <v>607662.84751310002</v>
      </c>
      <c r="F1099">
        <v>7</v>
      </c>
      <c r="G1099">
        <v>3</v>
      </c>
      <c r="H1099">
        <v>33</v>
      </c>
      <c r="I1099">
        <v>23</v>
      </c>
      <c r="J1099" t="s">
        <v>127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>
        <v>1</v>
      </c>
      <c r="AG1099" t="s">
        <v>206</v>
      </c>
    </row>
    <row r="1100" spans="1:33" x14ac:dyDescent="0.2">
      <c r="A1100">
        <v>1</v>
      </c>
      <c r="B1100" t="s">
        <v>185</v>
      </c>
      <c r="C1100" t="s">
        <v>98</v>
      </c>
      <c r="D1100">
        <v>0</v>
      </c>
      <c r="E1100">
        <v>322512.51035416499</v>
      </c>
      <c r="F1100">
        <v>7</v>
      </c>
      <c r="G1100">
        <v>0</v>
      </c>
      <c r="H1100">
        <v>33</v>
      </c>
      <c r="I1100">
        <v>0</v>
      </c>
      <c r="J1100" t="s">
        <v>127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>
        <v>18</v>
      </c>
      <c r="AG1100" t="s">
        <v>206</v>
      </c>
    </row>
    <row r="1101" spans="1:33" x14ac:dyDescent="0.2">
      <c r="A1101">
        <v>1</v>
      </c>
      <c r="B1101" t="s">
        <v>185</v>
      </c>
      <c r="C1101" t="s">
        <v>90</v>
      </c>
      <c r="D1101">
        <v>0</v>
      </c>
      <c r="E1101">
        <v>877403.20869185904</v>
      </c>
      <c r="F1101">
        <v>7</v>
      </c>
      <c r="G1101">
        <v>0</v>
      </c>
      <c r="H1101">
        <v>33</v>
      </c>
      <c r="I1101">
        <v>0</v>
      </c>
      <c r="J1101" t="s">
        <v>127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>
        <v>2</v>
      </c>
      <c r="AG1101" t="s">
        <v>206</v>
      </c>
    </row>
    <row r="1102" spans="1:33" x14ac:dyDescent="0.2">
      <c r="A1102">
        <v>1</v>
      </c>
      <c r="B1102" t="s">
        <v>185</v>
      </c>
      <c r="C1102" t="s">
        <v>94</v>
      </c>
      <c r="D1102">
        <v>0</v>
      </c>
      <c r="E1102">
        <v>607041.09187307698</v>
      </c>
      <c r="F1102">
        <v>7</v>
      </c>
      <c r="G1102">
        <v>0</v>
      </c>
      <c r="H1102">
        <v>33</v>
      </c>
      <c r="I1102">
        <v>0</v>
      </c>
      <c r="J1102" t="s">
        <v>127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>
        <v>3</v>
      </c>
      <c r="AG1102" t="s">
        <v>206</v>
      </c>
    </row>
    <row r="1103" spans="1:33" x14ac:dyDescent="0.2">
      <c r="A1103">
        <v>1</v>
      </c>
      <c r="B1103" t="s">
        <v>185</v>
      </c>
      <c r="C1103" t="s">
        <v>115</v>
      </c>
      <c r="D1103">
        <v>0</v>
      </c>
      <c r="E1103">
        <v>456492.20527592098</v>
      </c>
      <c r="F1103">
        <v>7</v>
      </c>
      <c r="G1103">
        <v>0</v>
      </c>
      <c r="H1103">
        <v>33</v>
      </c>
      <c r="I1103">
        <v>0</v>
      </c>
      <c r="J1103" t="s">
        <v>127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>
        <v>4</v>
      </c>
      <c r="AG1103" t="s">
        <v>206</v>
      </c>
    </row>
    <row r="1104" spans="1:33" x14ac:dyDescent="0.2">
      <c r="A1104">
        <v>1</v>
      </c>
      <c r="B1104" t="s">
        <v>185</v>
      </c>
      <c r="C1104" t="s">
        <v>101</v>
      </c>
      <c r="D1104">
        <v>0</v>
      </c>
      <c r="E1104">
        <v>570934.01122605405</v>
      </c>
      <c r="F1104">
        <v>7</v>
      </c>
      <c r="G1104">
        <v>0</v>
      </c>
      <c r="H1104">
        <v>33</v>
      </c>
      <c r="I1104">
        <v>0</v>
      </c>
      <c r="J1104" t="s">
        <v>127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>
        <v>5</v>
      </c>
      <c r="AG1104" t="s">
        <v>206</v>
      </c>
    </row>
    <row r="1105" spans="1:33" x14ac:dyDescent="0.2">
      <c r="A1105">
        <v>1</v>
      </c>
      <c r="B1105" t="s">
        <v>185</v>
      </c>
      <c r="C1105" t="s">
        <v>100</v>
      </c>
      <c r="D1105">
        <v>0</v>
      </c>
      <c r="E1105">
        <v>405017.83809997101</v>
      </c>
      <c r="F1105">
        <v>7</v>
      </c>
      <c r="G1105">
        <v>0</v>
      </c>
      <c r="H1105">
        <v>33</v>
      </c>
      <c r="I1105">
        <v>0</v>
      </c>
      <c r="J1105" t="s">
        <v>127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>
        <v>6</v>
      </c>
      <c r="AG1105" t="s">
        <v>206</v>
      </c>
    </row>
    <row r="1106" spans="1:33" x14ac:dyDescent="0.2">
      <c r="A1106">
        <v>1</v>
      </c>
      <c r="B1106" t="s">
        <v>185</v>
      </c>
      <c r="C1106" t="s">
        <v>124</v>
      </c>
      <c r="D1106">
        <v>0</v>
      </c>
      <c r="E1106">
        <v>968604.95171788998</v>
      </c>
      <c r="F1106">
        <v>7</v>
      </c>
      <c r="G1106">
        <v>0</v>
      </c>
      <c r="H1106">
        <v>33</v>
      </c>
      <c r="I1106">
        <v>0</v>
      </c>
      <c r="J1106" t="s">
        <v>135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1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>
        <v>3</v>
      </c>
      <c r="AG1106" t="s">
        <v>206</v>
      </c>
    </row>
    <row r="1107" spans="1:33" x14ac:dyDescent="0.2">
      <c r="A1107">
        <v>1</v>
      </c>
      <c r="B1107" t="s">
        <v>185</v>
      </c>
      <c r="C1107" t="s">
        <v>117</v>
      </c>
      <c r="D1107">
        <v>0</v>
      </c>
      <c r="E1107">
        <v>1481236.7188211</v>
      </c>
      <c r="F1107">
        <v>7</v>
      </c>
      <c r="G1107">
        <v>0</v>
      </c>
      <c r="H1107">
        <v>33</v>
      </c>
      <c r="I1107">
        <v>0</v>
      </c>
      <c r="J1107" t="s">
        <v>136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>
        <v>3</v>
      </c>
      <c r="AG1107" t="s">
        <v>206</v>
      </c>
    </row>
    <row r="1108" spans="1:33" x14ac:dyDescent="0.2">
      <c r="A1108">
        <v>1</v>
      </c>
      <c r="B1108" t="s">
        <v>185</v>
      </c>
      <c r="C1108" t="s">
        <v>99</v>
      </c>
      <c r="D1108">
        <v>0</v>
      </c>
      <c r="E1108">
        <v>1389832.33859296</v>
      </c>
      <c r="F1108">
        <v>7</v>
      </c>
      <c r="G1108">
        <v>0</v>
      </c>
      <c r="H1108">
        <v>33</v>
      </c>
      <c r="I1108">
        <v>0</v>
      </c>
      <c r="J1108" t="s">
        <v>211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1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>
        <v>3</v>
      </c>
      <c r="AG1108" t="s">
        <v>206</v>
      </c>
    </row>
    <row r="1109" spans="1:33" x14ac:dyDescent="0.2">
      <c r="A1109">
        <v>1</v>
      </c>
      <c r="B1109" t="s">
        <v>185</v>
      </c>
      <c r="C1109" t="s">
        <v>92</v>
      </c>
      <c r="D1109">
        <v>0</v>
      </c>
      <c r="E1109">
        <v>598013.39791296003</v>
      </c>
      <c r="F1109">
        <v>7</v>
      </c>
      <c r="G1109">
        <v>0</v>
      </c>
      <c r="H1109">
        <v>33</v>
      </c>
      <c r="I1109">
        <v>0</v>
      </c>
      <c r="J1109" t="s">
        <v>138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>
        <v>3</v>
      </c>
      <c r="AG1109" t="s">
        <v>206</v>
      </c>
    </row>
    <row r="1110" spans="1:33" x14ac:dyDescent="0.2">
      <c r="A1110">
        <v>1</v>
      </c>
      <c r="B1110" t="s">
        <v>185</v>
      </c>
      <c r="C1110" t="s">
        <v>86</v>
      </c>
      <c r="D1110">
        <v>0</v>
      </c>
      <c r="E1110">
        <v>551609.56259490899</v>
      </c>
      <c r="F1110">
        <v>7</v>
      </c>
      <c r="G1110">
        <v>0</v>
      </c>
      <c r="H1110">
        <v>33</v>
      </c>
      <c r="I1110">
        <v>0</v>
      </c>
      <c r="J1110" t="s">
        <v>139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1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>
        <v>3</v>
      </c>
      <c r="AG1110" t="s">
        <v>206</v>
      </c>
    </row>
    <row r="1111" spans="1:33" x14ac:dyDescent="0.2">
      <c r="A1111">
        <v>1</v>
      </c>
      <c r="B1111" t="s">
        <v>185</v>
      </c>
      <c r="C1111" t="s">
        <v>121</v>
      </c>
      <c r="D1111">
        <v>0</v>
      </c>
      <c r="E1111">
        <v>575331.55736001197</v>
      </c>
      <c r="F1111">
        <v>7</v>
      </c>
      <c r="G1111">
        <v>0</v>
      </c>
      <c r="H1111">
        <v>33</v>
      </c>
      <c r="I1111">
        <v>0</v>
      </c>
      <c r="J1111" t="s">
        <v>140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1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>
        <v>3</v>
      </c>
      <c r="AG1111" t="s">
        <v>206</v>
      </c>
    </row>
    <row r="1112" spans="1:33" x14ac:dyDescent="0.2">
      <c r="A1112">
        <v>1</v>
      </c>
      <c r="B1112" t="s">
        <v>185</v>
      </c>
      <c r="C1112" t="s">
        <v>120</v>
      </c>
      <c r="D1112">
        <v>0</v>
      </c>
      <c r="E1112">
        <v>512791.70918604301</v>
      </c>
      <c r="F1112">
        <v>7</v>
      </c>
      <c r="G1112">
        <v>0</v>
      </c>
      <c r="H1112">
        <v>33</v>
      </c>
      <c r="I1112">
        <v>0</v>
      </c>
      <c r="J1112" t="s">
        <v>212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1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>
        <v>3</v>
      </c>
      <c r="AG1112" t="s">
        <v>206</v>
      </c>
    </row>
    <row r="1113" spans="1:33" x14ac:dyDescent="0.2">
      <c r="A1113">
        <v>1</v>
      </c>
      <c r="B1113" t="s">
        <v>185</v>
      </c>
      <c r="C1113" t="s">
        <v>125</v>
      </c>
      <c r="D1113">
        <v>35</v>
      </c>
      <c r="E1113">
        <v>312167.38828201703</v>
      </c>
      <c r="F1113">
        <v>7</v>
      </c>
      <c r="G1113">
        <v>1</v>
      </c>
      <c r="H1113">
        <v>33</v>
      </c>
      <c r="I1113">
        <v>3</v>
      </c>
      <c r="J1113" t="s">
        <v>142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>
        <v>3</v>
      </c>
      <c r="AG1113" t="s">
        <v>206</v>
      </c>
    </row>
    <row r="1114" spans="1:33" x14ac:dyDescent="0.2">
      <c r="A1114">
        <v>1</v>
      </c>
      <c r="B1114" t="s">
        <v>185</v>
      </c>
      <c r="C1114" t="s">
        <v>108</v>
      </c>
      <c r="D1114">
        <v>0</v>
      </c>
      <c r="E1114">
        <v>480436.70630990498</v>
      </c>
      <c r="F1114">
        <v>7</v>
      </c>
      <c r="G1114">
        <v>0</v>
      </c>
      <c r="H1114">
        <v>33</v>
      </c>
      <c r="I1114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1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>
        <v>3</v>
      </c>
      <c r="AG1114" t="s">
        <v>206</v>
      </c>
    </row>
    <row r="1115" spans="1:33" x14ac:dyDescent="0.2">
      <c r="A1115">
        <v>1</v>
      </c>
      <c r="B1115" t="s">
        <v>185</v>
      </c>
      <c r="C1115" t="s">
        <v>111</v>
      </c>
      <c r="D1115">
        <v>0</v>
      </c>
      <c r="E1115">
        <v>457704.56896605901</v>
      </c>
      <c r="F1115">
        <v>7</v>
      </c>
      <c r="G1115">
        <v>0</v>
      </c>
      <c r="H1115">
        <v>33</v>
      </c>
      <c r="I1115">
        <v>0</v>
      </c>
      <c r="J1115" t="s">
        <v>213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1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>
        <v>3</v>
      </c>
      <c r="AG1115" t="s">
        <v>206</v>
      </c>
    </row>
    <row r="1116" spans="1:33" x14ac:dyDescent="0.2">
      <c r="A1116">
        <v>1</v>
      </c>
      <c r="B1116" t="s">
        <v>185</v>
      </c>
      <c r="C1116" t="s">
        <v>122</v>
      </c>
      <c r="D1116">
        <v>0</v>
      </c>
      <c r="E1116">
        <v>494890.805708942</v>
      </c>
      <c r="F1116">
        <v>7</v>
      </c>
      <c r="G1116">
        <v>0</v>
      </c>
      <c r="H1116">
        <v>33</v>
      </c>
      <c r="I1116">
        <v>0</v>
      </c>
      <c r="J1116" t="s">
        <v>145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>
        <v>-1</v>
      </c>
      <c r="AF1116">
        <v>3</v>
      </c>
      <c r="AG1116" t="s">
        <v>206</v>
      </c>
    </row>
    <row r="1117" spans="1:33" x14ac:dyDescent="0.2">
      <c r="A1117">
        <v>1</v>
      </c>
      <c r="B1117" t="s">
        <v>185</v>
      </c>
      <c r="C1117" t="s">
        <v>118</v>
      </c>
      <c r="D1117">
        <v>0</v>
      </c>
      <c r="E1117">
        <v>592162.26866911096</v>
      </c>
      <c r="F1117">
        <v>7</v>
      </c>
      <c r="G1117">
        <v>0</v>
      </c>
      <c r="H1117">
        <v>33</v>
      </c>
      <c r="I1117">
        <v>0</v>
      </c>
      <c r="J1117" t="s">
        <v>146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1</v>
      </c>
      <c r="AC1117" t="b">
        <v>0</v>
      </c>
      <c r="AD1117" t="b">
        <v>0</v>
      </c>
      <c r="AE1117">
        <v>-1</v>
      </c>
      <c r="AF1117">
        <v>3</v>
      </c>
      <c r="AG1117" t="s">
        <v>206</v>
      </c>
    </row>
    <row r="1118" spans="1:33" x14ac:dyDescent="0.2">
      <c r="A1118">
        <v>1</v>
      </c>
      <c r="B1118" t="s">
        <v>185</v>
      </c>
      <c r="C1118" t="s">
        <v>112</v>
      </c>
      <c r="D1118">
        <v>0</v>
      </c>
      <c r="E1118">
        <v>7204111.1108059902</v>
      </c>
      <c r="F1118">
        <v>7</v>
      </c>
      <c r="G1118">
        <v>0</v>
      </c>
      <c r="H1118">
        <v>33</v>
      </c>
      <c r="I1118">
        <v>0</v>
      </c>
      <c r="J1118" t="s">
        <v>128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>
        <v>3</v>
      </c>
      <c r="AG1118" t="s">
        <v>214</v>
      </c>
    </row>
    <row r="1119" spans="1:33" x14ac:dyDescent="0.2">
      <c r="A1119">
        <v>1</v>
      </c>
      <c r="B1119" t="s">
        <v>185</v>
      </c>
      <c r="C1119" t="s">
        <v>123</v>
      </c>
      <c r="D1119">
        <v>0</v>
      </c>
      <c r="E1119">
        <v>70758.454476017505</v>
      </c>
      <c r="F1119">
        <v>7</v>
      </c>
      <c r="G1119">
        <v>0</v>
      </c>
      <c r="H1119">
        <v>33</v>
      </c>
      <c r="I1119">
        <v>0</v>
      </c>
      <c r="J1119" t="s">
        <v>128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>
        <v>3</v>
      </c>
      <c r="AG1119" t="s">
        <v>215</v>
      </c>
    </row>
    <row r="1120" spans="1:33" x14ac:dyDescent="0.2">
      <c r="A1120">
        <v>1</v>
      </c>
      <c r="B1120" t="s">
        <v>185</v>
      </c>
      <c r="C1120" t="s">
        <v>97</v>
      </c>
      <c r="D1120">
        <v>0</v>
      </c>
      <c r="E1120">
        <v>357987.87118191802</v>
      </c>
      <c r="F1120">
        <v>7</v>
      </c>
      <c r="G1120">
        <v>0</v>
      </c>
      <c r="H1120">
        <v>33</v>
      </c>
      <c r="I1120">
        <v>0</v>
      </c>
      <c r="J1120" t="s">
        <v>147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1</v>
      </c>
      <c r="AD1120" t="b">
        <v>0</v>
      </c>
      <c r="AE1120">
        <v>-1</v>
      </c>
      <c r="AF1120">
        <v>3</v>
      </c>
      <c r="AG1120" t="s">
        <v>206</v>
      </c>
    </row>
    <row r="1121" spans="1:33" x14ac:dyDescent="0.2">
      <c r="A1121">
        <v>1</v>
      </c>
      <c r="B1121" t="s">
        <v>185</v>
      </c>
      <c r="C1121" t="s">
        <v>119</v>
      </c>
      <c r="D1121">
        <v>0</v>
      </c>
      <c r="E1121">
        <v>653940.289305988</v>
      </c>
      <c r="F1121">
        <v>7</v>
      </c>
      <c r="G1121">
        <v>0</v>
      </c>
      <c r="H1121">
        <v>33</v>
      </c>
      <c r="I1121">
        <v>0</v>
      </c>
      <c r="J1121" t="s">
        <v>148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1</v>
      </c>
      <c r="AE1121">
        <v>-1</v>
      </c>
      <c r="AF1121">
        <v>3</v>
      </c>
      <c r="AG1121" t="s">
        <v>206</v>
      </c>
    </row>
    <row r="1122" spans="1:33" x14ac:dyDescent="0.2">
      <c r="A1122">
        <v>1</v>
      </c>
      <c r="B1122" t="s">
        <v>186</v>
      </c>
      <c r="C1122" t="s">
        <v>105</v>
      </c>
      <c r="D1122">
        <v>0</v>
      </c>
      <c r="E1122">
        <v>7205176.78838991</v>
      </c>
      <c r="F1122">
        <v>0</v>
      </c>
      <c r="G1122">
        <v>0</v>
      </c>
      <c r="H1122">
        <v>0</v>
      </c>
      <c r="I1122">
        <v>0</v>
      </c>
      <c r="J1122" t="s">
        <v>216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>
        <v>3</v>
      </c>
      <c r="AG1122" t="s">
        <v>206</v>
      </c>
    </row>
    <row r="1123" spans="1:33" x14ac:dyDescent="0.2">
      <c r="A1123">
        <v>1</v>
      </c>
      <c r="B1123" t="s">
        <v>186</v>
      </c>
      <c r="C1123" t="s">
        <v>113</v>
      </c>
      <c r="D1123">
        <v>0</v>
      </c>
      <c r="E1123">
        <v>7207514.6397920297</v>
      </c>
      <c r="F1123">
        <v>0</v>
      </c>
      <c r="G1123">
        <v>0</v>
      </c>
      <c r="H1123">
        <v>0</v>
      </c>
      <c r="I1123">
        <v>0</v>
      </c>
      <c r="J1123" t="s">
        <v>126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0</v>
      </c>
      <c r="AF1123">
        <v>3</v>
      </c>
      <c r="AG1123" t="s">
        <v>206</v>
      </c>
    </row>
    <row r="1124" spans="1:33" x14ac:dyDescent="0.2">
      <c r="A1124">
        <v>1</v>
      </c>
      <c r="B1124" t="s">
        <v>186</v>
      </c>
      <c r="C1124" t="s">
        <v>96</v>
      </c>
      <c r="D1124">
        <v>0</v>
      </c>
      <c r="E1124">
        <v>7205717.4547398398</v>
      </c>
      <c r="F1124">
        <v>0</v>
      </c>
      <c r="G1124">
        <v>0</v>
      </c>
      <c r="H1124">
        <v>0</v>
      </c>
      <c r="I1124">
        <v>0</v>
      </c>
      <c r="J1124" t="s">
        <v>126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1</v>
      </c>
      <c r="AF1124">
        <v>3</v>
      </c>
      <c r="AG1124" t="s">
        <v>206</v>
      </c>
    </row>
    <row r="1125" spans="1:33" x14ac:dyDescent="0.2">
      <c r="A1125">
        <v>1</v>
      </c>
      <c r="B1125" t="s">
        <v>186</v>
      </c>
      <c r="C1125" t="s">
        <v>104</v>
      </c>
      <c r="D1125">
        <v>0</v>
      </c>
      <c r="E1125">
        <v>7204261.9980028803</v>
      </c>
      <c r="F1125">
        <v>0</v>
      </c>
      <c r="G1125">
        <v>0</v>
      </c>
      <c r="H1125">
        <v>0</v>
      </c>
      <c r="I1125">
        <v>0</v>
      </c>
      <c r="J1125" t="s">
        <v>126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100</v>
      </c>
      <c r="AF1125">
        <v>3</v>
      </c>
      <c r="AG1125" t="s">
        <v>206</v>
      </c>
    </row>
    <row r="1126" spans="1:33" x14ac:dyDescent="0.2">
      <c r="A1126">
        <v>1</v>
      </c>
      <c r="B1126" t="s">
        <v>186</v>
      </c>
      <c r="C1126" t="s">
        <v>114</v>
      </c>
      <c r="D1126">
        <v>0</v>
      </c>
      <c r="E1126">
        <v>7204619.5740050096</v>
      </c>
      <c r="F1126">
        <v>0</v>
      </c>
      <c r="G1126">
        <v>0</v>
      </c>
      <c r="H1126">
        <v>0</v>
      </c>
      <c r="I1126">
        <v>0</v>
      </c>
      <c r="J1126" t="s">
        <v>126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110</v>
      </c>
      <c r="AF1126">
        <v>3</v>
      </c>
      <c r="AG1126" t="s">
        <v>206</v>
      </c>
    </row>
    <row r="1127" spans="1:33" x14ac:dyDescent="0.2">
      <c r="A1127">
        <v>1</v>
      </c>
      <c r="B1127" t="s">
        <v>186</v>
      </c>
      <c r="C1127" t="s">
        <v>107</v>
      </c>
      <c r="D1127">
        <v>0</v>
      </c>
      <c r="E1127">
        <v>7206165.6498638904</v>
      </c>
      <c r="F1127">
        <v>0</v>
      </c>
      <c r="G1127">
        <v>0</v>
      </c>
      <c r="H1127">
        <v>0</v>
      </c>
      <c r="I1127">
        <v>0</v>
      </c>
      <c r="J1127" t="s">
        <v>126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120</v>
      </c>
      <c r="AF1127">
        <v>3</v>
      </c>
      <c r="AG1127" t="s">
        <v>206</v>
      </c>
    </row>
    <row r="1128" spans="1:33" x14ac:dyDescent="0.2">
      <c r="A1128">
        <v>1</v>
      </c>
      <c r="B1128" t="s">
        <v>186</v>
      </c>
      <c r="C1128" t="s">
        <v>110</v>
      </c>
      <c r="D1128">
        <v>0</v>
      </c>
      <c r="E1128">
        <v>7206377.7535459902</v>
      </c>
      <c r="F1128">
        <v>0</v>
      </c>
      <c r="G1128">
        <v>0</v>
      </c>
      <c r="H1128">
        <v>0</v>
      </c>
      <c r="I1128">
        <v>0</v>
      </c>
      <c r="J1128" t="s">
        <v>126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150</v>
      </c>
      <c r="AF1128">
        <v>3</v>
      </c>
      <c r="AG1128" t="s">
        <v>206</v>
      </c>
    </row>
    <row r="1129" spans="1:33" x14ac:dyDescent="0.2">
      <c r="A1129">
        <v>1</v>
      </c>
      <c r="B1129" t="s">
        <v>186</v>
      </c>
      <c r="C1129" t="s">
        <v>93</v>
      </c>
      <c r="D1129">
        <v>0</v>
      </c>
      <c r="E1129">
        <v>7204510.2249109102</v>
      </c>
      <c r="F1129">
        <v>0</v>
      </c>
      <c r="G1129">
        <v>0</v>
      </c>
      <c r="H1129">
        <v>0</v>
      </c>
      <c r="I1129">
        <v>0</v>
      </c>
      <c r="J1129" t="s">
        <v>126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200</v>
      </c>
      <c r="AF1129">
        <v>3</v>
      </c>
      <c r="AG1129" t="s">
        <v>206</v>
      </c>
    </row>
    <row r="1130" spans="1:33" x14ac:dyDescent="0.2">
      <c r="A1130">
        <v>1</v>
      </c>
      <c r="B1130" t="s">
        <v>186</v>
      </c>
      <c r="C1130" t="s">
        <v>102</v>
      </c>
      <c r="D1130">
        <v>0</v>
      </c>
      <c r="E1130">
        <v>7204884.0819247998</v>
      </c>
      <c r="F1130">
        <v>0</v>
      </c>
      <c r="G1130">
        <v>0</v>
      </c>
      <c r="H1130">
        <v>0</v>
      </c>
      <c r="I1130">
        <v>0</v>
      </c>
      <c r="J1130" t="s">
        <v>126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50</v>
      </c>
      <c r="AF1130">
        <v>3</v>
      </c>
      <c r="AG1130" t="s">
        <v>206</v>
      </c>
    </row>
    <row r="1131" spans="1:33" x14ac:dyDescent="0.2">
      <c r="A1131">
        <v>1</v>
      </c>
      <c r="B1131" t="s">
        <v>186</v>
      </c>
      <c r="C1131" t="s">
        <v>87</v>
      </c>
      <c r="D1131">
        <v>0</v>
      </c>
      <c r="E1131">
        <v>7203555.0507728402</v>
      </c>
      <c r="F1131">
        <v>0</v>
      </c>
      <c r="G1131">
        <v>0</v>
      </c>
      <c r="H1131">
        <v>0</v>
      </c>
      <c r="I1131">
        <v>0</v>
      </c>
      <c r="J1131" t="s">
        <v>126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0</v>
      </c>
      <c r="AF1131">
        <v>3</v>
      </c>
      <c r="AG1131" t="s">
        <v>206</v>
      </c>
    </row>
    <row r="1132" spans="1:33" x14ac:dyDescent="0.2">
      <c r="A1132">
        <v>1</v>
      </c>
      <c r="B1132" t="s">
        <v>186</v>
      </c>
      <c r="C1132" t="s">
        <v>106</v>
      </c>
      <c r="D1132">
        <v>0</v>
      </c>
      <c r="E1132">
        <v>7205501.46579812</v>
      </c>
      <c r="F1132">
        <v>0</v>
      </c>
      <c r="G1132">
        <v>0</v>
      </c>
      <c r="H1132">
        <v>0</v>
      </c>
      <c r="I1132">
        <v>0</v>
      </c>
      <c r="J1132" t="s">
        <v>126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80</v>
      </c>
      <c r="AF1132">
        <v>3</v>
      </c>
      <c r="AG1132" t="s">
        <v>206</v>
      </c>
    </row>
    <row r="1133" spans="1:33" x14ac:dyDescent="0.2">
      <c r="A1133">
        <v>1</v>
      </c>
      <c r="B1133" t="s">
        <v>186</v>
      </c>
      <c r="C1133" t="s">
        <v>109</v>
      </c>
      <c r="D1133">
        <v>0</v>
      </c>
      <c r="E1133">
        <v>7205155.3381411303</v>
      </c>
      <c r="F1133">
        <v>0</v>
      </c>
      <c r="G1133">
        <v>0</v>
      </c>
      <c r="H1133">
        <v>0</v>
      </c>
      <c r="I1133">
        <v>0</v>
      </c>
      <c r="J1133" t="s">
        <v>126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90</v>
      </c>
      <c r="AF1133">
        <v>3</v>
      </c>
      <c r="AG1133" t="s">
        <v>206</v>
      </c>
    </row>
    <row r="1134" spans="1:33" x14ac:dyDescent="0.2">
      <c r="A1134">
        <v>1</v>
      </c>
      <c r="B1134" t="s">
        <v>186</v>
      </c>
      <c r="C1134" t="s">
        <v>116</v>
      </c>
      <c r="D1134">
        <v>0</v>
      </c>
      <c r="E1134">
        <v>7203117.5566529799</v>
      </c>
      <c r="F1134">
        <v>0</v>
      </c>
      <c r="G1134">
        <v>0</v>
      </c>
      <c r="H1134">
        <v>0</v>
      </c>
      <c r="I1134">
        <v>0</v>
      </c>
      <c r="J1134" t="s">
        <v>207</v>
      </c>
      <c r="K1134" t="b">
        <v>0</v>
      </c>
      <c r="L1134" t="b">
        <v>1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>
        <v>3</v>
      </c>
      <c r="AG1134" t="s">
        <v>206</v>
      </c>
    </row>
    <row r="1135" spans="1:33" x14ac:dyDescent="0.2">
      <c r="A1135">
        <v>1</v>
      </c>
      <c r="B1135" t="s">
        <v>186</v>
      </c>
      <c r="C1135" t="s">
        <v>89</v>
      </c>
      <c r="D1135">
        <v>0</v>
      </c>
      <c r="E1135">
        <v>7202582.2844100101</v>
      </c>
      <c r="F1135">
        <v>0</v>
      </c>
      <c r="G1135">
        <v>0</v>
      </c>
      <c r="H1135">
        <v>0</v>
      </c>
      <c r="I1135">
        <v>0</v>
      </c>
      <c r="J1135" t="s">
        <v>208</v>
      </c>
      <c r="K1135" t="b">
        <v>0</v>
      </c>
      <c r="L1135" t="b">
        <v>0</v>
      </c>
      <c r="M1135" t="b">
        <v>1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>
        <v>3</v>
      </c>
      <c r="AG1135" t="s">
        <v>206</v>
      </c>
    </row>
    <row r="1136" spans="1:33" x14ac:dyDescent="0.2">
      <c r="A1136">
        <v>1</v>
      </c>
      <c r="B1136" t="s">
        <v>186</v>
      </c>
      <c r="C1136" t="s">
        <v>91</v>
      </c>
      <c r="D1136">
        <v>0</v>
      </c>
      <c r="E1136">
        <v>7203151.21609997</v>
      </c>
      <c r="F1136">
        <v>0</v>
      </c>
      <c r="G1136">
        <v>0</v>
      </c>
      <c r="H1136">
        <v>0</v>
      </c>
      <c r="I1136">
        <v>0</v>
      </c>
      <c r="J1136" t="s">
        <v>209</v>
      </c>
      <c r="K1136" t="b">
        <v>0</v>
      </c>
      <c r="L1136" t="b">
        <v>0</v>
      </c>
      <c r="M1136" t="b">
        <v>0</v>
      </c>
      <c r="N1136" t="b">
        <v>1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>
        <v>3</v>
      </c>
      <c r="AG1136" t="s">
        <v>206</v>
      </c>
    </row>
    <row r="1137" spans="1:33" x14ac:dyDescent="0.2">
      <c r="A1137">
        <v>1</v>
      </c>
      <c r="B1137" t="s">
        <v>186</v>
      </c>
      <c r="C1137" t="s">
        <v>95</v>
      </c>
      <c r="D1137">
        <v>0</v>
      </c>
      <c r="E1137">
        <v>7202994.8645010497</v>
      </c>
      <c r="F1137">
        <v>0</v>
      </c>
      <c r="G1137">
        <v>0</v>
      </c>
      <c r="H1137">
        <v>0</v>
      </c>
      <c r="I1137">
        <v>0</v>
      </c>
      <c r="J1137" t="s">
        <v>133</v>
      </c>
      <c r="K1137" t="b">
        <v>0</v>
      </c>
      <c r="L1137" t="b">
        <v>0</v>
      </c>
      <c r="M1137" t="b">
        <v>0</v>
      </c>
      <c r="N1137" t="b">
        <v>0</v>
      </c>
      <c r="O1137" t="b">
        <v>1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>
        <v>3</v>
      </c>
      <c r="AG1137" t="s">
        <v>206</v>
      </c>
    </row>
    <row r="1138" spans="1:33" x14ac:dyDescent="0.2">
      <c r="A1138">
        <v>1</v>
      </c>
      <c r="B1138" t="s">
        <v>186</v>
      </c>
      <c r="C1138" t="s">
        <v>103</v>
      </c>
      <c r="D1138">
        <v>0</v>
      </c>
      <c r="E1138">
        <v>7202383.47070105</v>
      </c>
      <c r="F1138">
        <v>0</v>
      </c>
      <c r="G1138">
        <v>0</v>
      </c>
      <c r="H1138">
        <v>0</v>
      </c>
      <c r="I1138">
        <v>0</v>
      </c>
      <c r="J1138" t="s">
        <v>210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>
        <v>3</v>
      </c>
      <c r="AG1138" t="s">
        <v>206</v>
      </c>
    </row>
    <row r="1139" spans="1:33" x14ac:dyDescent="0.2">
      <c r="A1139">
        <v>1</v>
      </c>
      <c r="B1139" t="s">
        <v>186</v>
      </c>
      <c r="C1139" t="s">
        <v>88</v>
      </c>
      <c r="D1139">
        <v>0</v>
      </c>
      <c r="E1139">
        <v>7203127.0334140798</v>
      </c>
      <c r="F1139">
        <v>0</v>
      </c>
      <c r="G1139">
        <v>0</v>
      </c>
      <c r="H1139">
        <v>0</v>
      </c>
      <c r="I1139">
        <v>0</v>
      </c>
      <c r="J1139" t="s">
        <v>127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>
        <v>1</v>
      </c>
      <c r="AG1139" t="s">
        <v>206</v>
      </c>
    </row>
    <row r="1140" spans="1:33" x14ac:dyDescent="0.2">
      <c r="A1140">
        <v>1</v>
      </c>
      <c r="B1140" t="s">
        <v>186</v>
      </c>
      <c r="C1140" t="s">
        <v>98</v>
      </c>
      <c r="D1140">
        <v>0</v>
      </c>
      <c r="E1140">
        <v>7202812.2593879197</v>
      </c>
      <c r="F1140">
        <v>0</v>
      </c>
      <c r="G1140">
        <v>0</v>
      </c>
      <c r="H1140">
        <v>0</v>
      </c>
      <c r="I1140">
        <v>0</v>
      </c>
      <c r="J1140" t="s">
        <v>127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>
        <v>18</v>
      </c>
      <c r="AG1140" t="s">
        <v>206</v>
      </c>
    </row>
    <row r="1141" spans="1:33" x14ac:dyDescent="0.2">
      <c r="A1141">
        <v>1</v>
      </c>
      <c r="B1141" t="s">
        <v>186</v>
      </c>
      <c r="C1141" t="s">
        <v>90</v>
      </c>
      <c r="D1141">
        <v>0</v>
      </c>
      <c r="E1141">
        <v>7204067.4591669803</v>
      </c>
      <c r="F1141">
        <v>0</v>
      </c>
      <c r="G1141">
        <v>0</v>
      </c>
      <c r="H1141">
        <v>0</v>
      </c>
      <c r="I1141">
        <v>0</v>
      </c>
      <c r="J1141" t="s">
        <v>127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>
        <v>2</v>
      </c>
      <c r="AG1141" t="s">
        <v>206</v>
      </c>
    </row>
    <row r="1142" spans="1:33" x14ac:dyDescent="0.2">
      <c r="A1142">
        <v>1</v>
      </c>
      <c r="B1142" t="s">
        <v>186</v>
      </c>
      <c r="C1142" t="s">
        <v>94</v>
      </c>
      <c r="D1142">
        <v>0</v>
      </c>
      <c r="E1142">
        <v>7204057.4186721304</v>
      </c>
      <c r="F1142">
        <v>0</v>
      </c>
      <c r="G1142">
        <v>0</v>
      </c>
      <c r="H1142">
        <v>0</v>
      </c>
      <c r="I1142">
        <v>0</v>
      </c>
      <c r="J1142" t="s">
        <v>127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>
        <v>3</v>
      </c>
      <c r="AG1142" t="s">
        <v>206</v>
      </c>
    </row>
    <row r="1143" spans="1:33" x14ac:dyDescent="0.2">
      <c r="A1143">
        <v>1</v>
      </c>
      <c r="B1143" t="s">
        <v>186</v>
      </c>
      <c r="C1143" t="s">
        <v>115</v>
      </c>
      <c r="D1143">
        <v>0</v>
      </c>
      <c r="E1143">
        <v>7204645.9217309002</v>
      </c>
      <c r="F1143">
        <v>0</v>
      </c>
      <c r="G1143">
        <v>0</v>
      </c>
      <c r="H1143">
        <v>0</v>
      </c>
      <c r="I1143">
        <v>0</v>
      </c>
      <c r="J1143" t="s">
        <v>127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>
        <v>4</v>
      </c>
      <c r="AG1143" t="s">
        <v>206</v>
      </c>
    </row>
    <row r="1144" spans="1:33" x14ac:dyDescent="0.2">
      <c r="A1144">
        <v>1</v>
      </c>
      <c r="B1144" t="s">
        <v>186</v>
      </c>
      <c r="C1144" t="s">
        <v>101</v>
      </c>
      <c r="D1144">
        <v>0</v>
      </c>
      <c r="E1144">
        <v>7203782.9337171204</v>
      </c>
      <c r="F1144">
        <v>0</v>
      </c>
      <c r="G1144">
        <v>0</v>
      </c>
      <c r="H1144">
        <v>0</v>
      </c>
      <c r="I1144">
        <v>0</v>
      </c>
      <c r="J1144" t="s">
        <v>127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>
        <v>5</v>
      </c>
      <c r="AG1144" t="s">
        <v>206</v>
      </c>
    </row>
    <row r="1145" spans="1:33" x14ac:dyDescent="0.2">
      <c r="A1145">
        <v>1</v>
      </c>
      <c r="B1145" t="s">
        <v>186</v>
      </c>
      <c r="C1145" t="s">
        <v>100</v>
      </c>
      <c r="D1145">
        <v>0</v>
      </c>
      <c r="E1145">
        <v>7203022.1848140899</v>
      </c>
      <c r="F1145">
        <v>0</v>
      </c>
      <c r="G1145">
        <v>0</v>
      </c>
      <c r="H1145">
        <v>0</v>
      </c>
      <c r="I1145">
        <v>0</v>
      </c>
      <c r="J1145" t="s">
        <v>127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>
        <v>6</v>
      </c>
      <c r="AG1145" t="s">
        <v>206</v>
      </c>
    </row>
    <row r="1146" spans="1:33" x14ac:dyDescent="0.2">
      <c r="A1146">
        <v>1</v>
      </c>
      <c r="B1146" t="s">
        <v>186</v>
      </c>
      <c r="C1146" t="s">
        <v>124</v>
      </c>
      <c r="D1146">
        <v>0</v>
      </c>
      <c r="E1146">
        <v>7203079.0525600296</v>
      </c>
      <c r="F1146">
        <v>0</v>
      </c>
      <c r="G1146">
        <v>0</v>
      </c>
      <c r="H1146">
        <v>0</v>
      </c>
      <c r="I1146">
        <v>0</v>
      </c>
      <c r="J1146" t="s">
        <v>135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1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>
        <v>3</v>
      </c>
      <c r="AG1146" t="s">
        <v>206</v>
      </c>
    </row>
    <row r="1147" spans="1:33" x14ac:dyDescent="0.2">
      <c r="A1147">
        <v>1</v>
      </c>
      <c r="B1147" t="s">
        <v>186</v>
      </c>
      <c r="C1147" t="s">
        <v>117</v>
      </c>
      <c r="D1147">
        <v>0</v>
      </c>
      <c r="E1147">
        <v>7203877.12291604</v>
      </c>
      <c r="F1147">
        <v>0</v>
      </c>
      <c r="G1147">
        <v>0</v>
      </c>
      <c r="H1147">
        <v>0</v>
      </c>
      <c r="I1147">
        <v>0</v>
      </c>
      <c r="J1147" t="s">
        <v>136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1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>
        <v>3</v>
      </c>
      <c r="AG1147" t="s">
        <v>206</v>
      </c>
    </row>
    <row r="1148" spans="1:33" x14ac:dyDescent="0.2">
      <c r="A1148">
        <v>1</v>
      </c>
      <c r="B1148" t="s">
        <v>186</v>
      </c>
      <c r="C1148" t="s">
        <v>99</v>
      </c>
      <c r="D1148">
        <v>0</v>
      </c>
      <c r="E1148">
        <v>7203952.3967891</v>
      </c>
      <c r="F1148">
        <v>0</v>
      </c>
      <c r="G1148">
        <v>0</v>
      </c>
      <c r="H1148">
        <v>0</v>
      </c>
      <c r="I1148">
        <v>0</v>
      </c>
      <c r="J1148" t="s">
        <v>211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1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>
        <v>3</v>
      </c>
      <c r="AG1148" t="s">
        <v>206</v>
      </c>
    </row>
    <row r="1149" spans="1:33" x14ac:dyDescent="0.2">
      <c r="A1149">
        <v>1</v>
      </c>
      <c r="B1149" t="s">
        <v>186</v>
      </c>
      <c r="C1149" t="s">
        <v>92</v>
      </c>
      <c r="D1149">
        <v>0</v>
      </c>
      <c r="E1149">
        <v>7204061.3073860202</v>
      </c>
      <c r="F1149">
        <v>0</v>
      </c>
      <c r="G1149">
        <v>0</v>
      </c>
      <c r="H1149">
        <v>0</v>
      </c>
      <c r="I1149">
        <v>0</v>
      </c>
      <c r="J1149" t="s">
        <v>138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>
        <v>3</v>
      </c>
      <c r="AG1149" t="s">
        <v>206</v>
      </c>
    </row>
    <row r="1150" spans="1:33" x14ac:dyDescent="0.2">
      <c r="A1150">
        <v>1</v>
      </c>
      <c r="B1150" t="s">
        <v>186</v>
      </c>
      <c r="C1150" t="s">
        <v>86</v>
      </c>
      <c r="D1150">
        <v>0</v>
      </c>
      <c r="E1150">
        <v>7203455.4010191904</v>
      </c>
      <c r="F1150">
        <v>0</v>
      </c>
      <c r="G1150">
        <v>0</v>
      </c>
      <c r="H1150">
        <v>0</v>
      </c>
      <c r="I1150">
        <v>0</v>
      </c>
      <c r="J1150" t="s">
        <v>139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1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>
        <v>3</v>
      </c>
      <c r="AG1150" t="s">
        <v>206</v>
      </c>
    </row>
    <row r="1151" spans="1:33" x14ac:dyDescent="0.2">
      <c r="A1151">
        <v>1</v>
      </c>
      <c r="B1151" t="s">
        <v>186</v>
      </c>
      <c r="C1151" t="s">
        <v>121</v>
      </c>
      <c r="D1151">
        <v>0</v>
      </c>
      <c r="E1151">
        <v>7205747.1443249304</v>
      </c>
      <c r="F1151">
        <v>0</v>
      </c>
      <c r="G1151">
        <v>0</v>
      </c>
      <c r="H1151">
        <v>0</v>
      </c>
      <c r="I1151">
        <v>0</v>
      </c>
      <c r="J1151" t="s">
        <v>140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1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>
        <v>3</v>
      </c>
      <c r="AG1151" t="s">
        <v>206</v>
      </c>
    </row>
    <row r="1152" spans="1:33" x14ac:dyDescent="0.2">
      <c r="A1152">
        <v>1</v>
      </c>
      <c r="B1152" t="s">
        <v>186</v>
      </c>
      <c r="C1152" t="s">
        <v>120</v>
      </c>
      <c r="D1152">
        <v>0</v>
      </c>
      <c r="E1152">
        <v>7203687.0927298404</v>
      </c>
      <c r="F1152">
        <v>0</v>
      </c>
      <c r="G1152">
        <v>0</v>
      </c>
      <c r="H1152">
        <v>0</v>
      </c>
      <c r="I1152">
        <v>0</v>
      </c>
      <c r="J1152" t="s">
        <v>212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1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>
        <v>3</v>
      </c>
      <c r="AG1152" t="s">
        <v>206</v>
      </c>
    </row>
    <row r="1153" spans="1:33" x14ac:dyDescent="0.2">
      <c r="A1153">
        <v>1</v>
      </c>
      <c r="B1153" t="s">
        <v>186</v>
      </c>
      <c r="C1153" t="s">
        <v>125</v>
      </c>
      <c r="D1153">
        <v>0</v>
      </c>
      <c r="E1153">
        <v>6789717.8631711202</v>
      </c>
      <c r="F1153">
        <v>0</v>
      </c>
      <c r="G1153">
        <v>0</v>
      </c>
      <c r="H1153">
        <v>0</v>
      </c>
      <c r="I1153">
        <v>0</v>
      </c>
      <c r="J1153" t="s">
        <v>142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1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>
        <v>3</v>
      </c>
      <c r="AG1153" t="s">
        <v>206</v>
      </c>
    </row>
    <row r="1154" spans="1:33" x14ac:dyDescent="0.2">
      <c r="A1154">
        <v>1</v>
      </c>
      <c r="B1154" t="s">
        <v>186</v>
      </c>
      <c r="C1154" t="s">
        <v>108</v>
      </c>
      <c r="D1154">
        <v>0</v>
      </c>
      <c r="E1154">
        <v>374304.03862381302</v>
      </c>
      <c r="F1154">
        <v>0</v>
      </c>
      <c r="G1154">
        <v>0</v>
      </c>
      <c r="H1154">
        <v>0</v>
      </c>
      <c r="I1154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1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>
        <v>3</v>
      </c>
      <c r="AG1154" t="s">
        <v>206</v>
      </c>
    </row>
    <row r="1155" spans="1:33" x14ac:dyDescent="0.2">
      <c r="A1155">
        <v>1</v>
      </c>
      <c r="B1155" t="s">
        <v>186</v>
      </c>
      <c r="C1155" t="s">
        <v>111</v>
      </c>
      <c r="D1155">
        <v>0</v>
      </c>
      <c r="E1155">
        <v>7203860.5506899701</v>
      </c>
      <c r="F1155">
        <v>0</v>
      </c>
      <c r="G1155">
        <v>0</v>
      </c>
      <c r="H1155">
        <v>0</v>
      </c>
      <c r="I1155">
        <v>0</v>
      </c>
      <c r="J1155" t="s">
        <v>213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1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>
        <v>3</v>
      </c>
      <c r="AG1155" t="s">
        <v>206</v>
      </c>
    </row>
    <row r="1156" spans="1:33" x14ac:dyDescent="0.2">
      <c r="A1156">
        <v>1</v>
      </c>
      <c r="B1156" t="s">
        <v>186</v>
      </c>
      <c r="C1156" t="s">
        <v>122</v>
      </c>
      <c r="D1156">
        <v>0</v>
      </c>
      <c r="E1156">
        <v>7204931.3042920502</v>
      </c>
      <c r="F1156">
        <v>0</v>
      </c>
      <c r="G1156">
        <v>0</v>
      </c>
      <c r="H1156">
        <v>0</v>
      </c>
      <c r="I1156">
        <v>0</v>
      </c>
      <c r="J1156" t="s">
        <v>145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>
        <v>3</v>
      </c>
      <c r="AG1156" t="s">
        <v>206</v>
      </c>
    </row>
    <row r="1157" spans="1:33" x14ac:dyDescent="0.2">
      <c r="A1157">
        <v>1</v>
      </c>
      <c r="B1157" t="s">
        <v>186</v>
      </c>
      <c r="C1157" t="s">
        <v>118</v>
      </c>
      <c r="D1157">
        <v>0</v>
      </c>
      <c r="E1157">
        <v>7203970.5473307902</v>
      </c>
      <c r="F1157">
        <v>0</v>
      </c>
      <c r="G1157">
        <v>0</v>
      </c>
      <c r="H1157">
        <v>0</v>
      </c>
      <c r="I1157">
        <v>0</v>
      </c>
      <c r="J1157" t="s">
        <v>146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1</v>
      </c>
      <c r="AC1157" t="b">
        <v>0</v>
      </c>
      <c r="AD1157" t="b">
        <v>0</v>
      </c>
      <c r="AE1157">
        <v>-1</v>
      </c>
      <c r="AF1157">
        <v>3</v>
      </c>
      <c r="AG1157" t="s">
        <v>206</v>
      </c>
    </row>
    <row r="1158" spans="1:33" x14ac:dyDescent="0.2">
      <c r="A1158">
        <v>1</v>
      </c>
      <c r="B1158" t="s">
        <v>186</v>
      </c>
      <c r="C1158" t="s">
        <v>112</v>
      </c>
      <c r="D1158">
        <v>0</v>
      </c>
      <c r="E1158">
        <v>7202732.7455419498</v>
      </c>
      <c r="F1158">
        <v>0</v>
      </c>
      <c r="G1158">
        <v>0</v>
      </c>
      <c r="H1158">
        <v>0</v>
      </c>
      <c r="I1158">
        <v>0</v>
      </c>
      <c r="J1158" t="s">
        <v>128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>
        <v>3</v>
      </c>
      <c r="AG1158" t="s">
        <v>214</v>
      </c>
    </row>
    <row r="1159" spans="1:33" x14ac:dyDescent="0.2">
      <c r="A1159">
        <v>1</v>
      </c>
      <c r="B1159" t="s">
        <v>186</v>
      </c>
      <c r="C1159" t="s">
        <v>123</v>
      </c>
      <c r="D1159">
        <v>0</v>
      </c>
      <c r="E1159">
        <v>81287.958117900402</v>
      </c>
      <c r="F1159">
        <v>0</v>
      </c>
      <c r="G1159">
        <v>0</v>
      </c>
      <c r="H1159">
        <v>0</v>
      </c>
      <c r="I1159">
        <v>0</v>
      </c>
      <c r="J1159" t="s">
        <v>128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>
        <v>3</v>
      </c>
      <c r="AG1159" t="s">
        <v>215</v>
      </c>
    </row>
    <row r="1160" spans="1:33" x14ac:dyDescent="0.2">
      <c r="A1160">
        <v>1</v>
      </c>
      <c r="B1160" t="s">
        <v>186</v>
      </c>
      <c r="C1160" t="s">
        <v>97</v>
      </c>
      <c r="D1160">
        <v>0</v>
      </c>
      <c r="E1160">
        <v>7203245.8969349898</v>
      </c>
      <c r="F1160">
        <v>0</v>
      </c>
      <c r="G1160">
        <v>0</v>
      </c>
      <c r="H1160">
        <v>0</v>
      </c>
      <c r="I1160">
        <v>0</v>
      </c>
      <c r="J1160" t="s">
        <v>147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1</v>
      </c>
      <c r="AD1160" t="b">
        <v>0</v>
      </c>
      <c r="AE1160">
        <v>-1</v>
      </c>
      <c r="AF1160">
        <v>3</v>
      </c>
      <c r="AG1160" t="s">
        <v>206</v>
      </c>
    </row>
    <row r="1161" spans="1:33" x14ac:dyDescent="0.2">
      <c r="A1161">
        <v>1</v>
      </c>
      <c r="B1161" t="s">
        <v>186</v>
      </c>
      <c r="C1161" t="s">
        <v>119</v>
      </c>
      <c r="D1161">
        <v>0</v>
      </c>
      <c r="E1161">
        <v>7202496.9654320702</v>
      </c>
      <c r="F1161">
        <v>0</v>
      </c>
      <c r="G1161">
        <v>0</v>
      </c>
      <c r="H1161">
        <v>0</v>
      </c>
      <c r="I1161">
        <v>0</v>
      </c>
      <c r="J1161" t="s">
        <v>148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1</v>
      </c>
      <c r="AE1161">
        <v>-1</v>
      </c>
      <c r="AF1161">
        <v>3</v>
      </c>
      <c r="AG1161" t="s">
        <v>206</v>
      </c>
    </row>
    <row r="1162" spans="1:33" x14ac:dyDescent="0.2">
      <c r="A1162">
        <v>1</v>
      </c>
      <c r="B1162" t="s">
        <v>187</v>
      </c>
      <c r="C1162" t="s">
        <v>105</v>
      </c>
      <c r="D1162">
        <v>0</v>
      </c>
      <c r="E1162">
        <v>7202634.0480609797</v>
      </c>
      <c r="F1162">
        <v>0</v>
      </c>
      <c r="G1162">
        <v>0</v>
      </c>
      <c r="H1162">
        <v>0</v>
      </c>
      <c r="I1162">
        <v>0</v>
      </c>
      <c r="J1162" t="s">
        <v>216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>
        <v>3</v>
      </c>
      <c r="AG1162" t="s">
        <v>206</v>
      </c>
    </row>
    <row r="1163" spans="1:33" x14ac:dyDescent="0.2">
      <c r="A1163">
        <v>1</v>
      </c>
      <c r="B1163" t="s">
        <v>187</v>
      </c>
      <c r="C1163" t="s">
        <v>113</v>
      </c>
      <c r="D1163">
        <v>0</v>
      </c>
      <c r="E1163">
        <v>7208559.4740728801</v>
      </c>
      <c r="F1163">
        <v>0</v>
      </c>
      <c r="G1163">
        <v>0</v>
      </c>
      <c r="H1163">
        <v>0</v>
      </c>
      <c r="I1163">
        <v>0</v>
      </c>
      <c r="J1163" t="s">
        <v>126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0</v>
      </c>
      <c r="AF1163">
        <v>3</v>
      </c>
      <c r="AG1163" t="s">
        <v>206</v>
      </c>
    </row>
    <row r="1164" spans="1:33" x14ac:dyDescent="0.2">
      <c r="A1164">
        <v>1</v>
      </c>
      <c r="B1164" t="s">
        <v>187</v>
      </c>
      <c r="C1164" t="s">
        <v>96</v>
      </c>
      <c r="D1164">
        <v>0</v>
      </c>
      <c r="E1164">
        <v>7206125.0247030901</v>
      </c>
      <c r="F1164">
        <v>0</v>
      </c>
      <c r="G1164">
        <v>0</v>
      </c>
      <c r="H1164">
        <v>0</v>
      </c>
      <c r="I1164">
        <v>0</v>
      </c>
      <c r="J1164" t="s">
        <v>126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1</v>
      </c>
      <c r="AF1164">
        <v>3</v>
      </c>
      <c r="AG1164" t="s">
        <v>206</v>
      </c>
    </row>
    <row r="1165" spans="1:33" x14ac:dyDescent="0.2">
      <c r="A1165">
        <v>1</v>
      </c>
      <c r="B1165" t="s">
        <v>187</v>
      </c>
      <c r="C1165" t="s">
        <v>104</v>
      </c>
      <c r="D1165">
        <v>0</v>
      </c>
      <c r="E1165">
        <v>7202958.2306321198</v>
      </c>
      <c r="F1165">
        <v>0</v>
      </c>
      <c r="G1165">
        <v>0</v>
      </c>
      <c r="H1165">
        <v>0</v>
      </c>
      <c r="I1165">
        <v>0</v>
      </c>
      <c r="J1165" t="s">
        <v>126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100</v>
      </c>
      <c r="AF1165">
        <v>3</v>
      </c>
      <c r="AG1165" t="s">
        <v>206</v>
      </c>
    </row>
    <row r="1166" spans="1:33" x14ac:dyDescent="0.2">
      <c r="A1166">
        <v>1</v>
      </c>
      <c r="B1166" t="s">
        <v>187</v>
      </c>
      <c r="C1166" t="s">
        <v>114</v>
      </c>
      <c r="D1166">
        <v>0</v>
      </c>
      <c r="E1166">
        <v>7205917.8052970599</v>
      </c>
      <c r="F1166">
        <v>0</v>
      </c>
      <c r="G1166">
        <v>0</v>
      </c>
      <c r="H1166">
        <v>0</v>
      </c>
      <c r="I1166">
        <v>0</v>
      </c>
      <c r="J1166" t="s">
        <v>126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110</v>
      </c>
      <c r="AF1166">
        <v>3</v>
      </c>
      <c r="AG1166" t="s">
        <v>206</v>
      </c>
    </row>
    <row r="1167" spans="1:33" x14ac:dyDescent="0.2">
      <c r="A1167">
        <v>1</v>
      </c>
      <c r="B1167" t="s">
        <v>187</v>
      </c>
      <c r="C1167" t="s">
        <v>107</v>
      </c>
      <c r="D1167">
        <v>0</v>
      </c>
      <c r="E1167">
        <v>7206598.8717260696</v>
      </c>
      <c r="F1167">
        <v>0</v>
      </c>
      <c r="G1167">
        <v>0</v>
      </c>
      <c r="H1167">
        <v>0</v>
      </c>
      <c r="I1167">
        <v>0</v>
      </c>
      <c r="J1167" t="s">
        <v>126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120</v>
      </c>
      <c r="AF1167">
        <v>3</v>
      </c>
      <c r="AG1167" t="s">
        <v>206</v>
      </c>
    </row>
    <row r="1168" spans="1:33" x14ac:dyDescent="0.2">
      <c r="A1168">
        <v>1</v>
      </c>
      <c r="B1168" t="s">
        <v>187</v>
      </c>
      <c r="C1168" t="s">
        <v>110</v>
      </c>
      <c r="D1168">
        <v>0</v>
      </c>
      <c r="E1168">
        <v>7206377.7224111799</v>
      </c>
      <c r="F1168">
        <v>0</v>
      </c>
      <c r="G1168">
        <v>0</v>
      </c>
      <c r="H1168">
        <v>0</v>
      </c>
      <c r="I1168">
        <v>0</v>
      </c>
      <c r="J1168" t="s">
        <v>126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150</v>
      </c>
      <c r="AF1168">
        <v>3</v>
      </c>
      <c r="AG1168" t="s">
        <v>206</v>
      </c>
    </row>
    <row r="1169" spans="1:33" x14ac:dyDescent="0.2">
      <c r="A1169">
        <v>1</v>
      </c>
      <c r="B1169" t="s">
        <v>187</v>
      </c>
      <c r="C1169" t="s">
        <v>93</v>
      </c>
      <c r="D1169">
        <v>0</v>
      </c>
      <c r="E1169">
        <v>7204143.1730559496</v>
      </c>
      <c r="F1169">
        <v>0</v>
      </c>
      <c r="G1169">
        <v>0</v>
      </c>
      <c r="H1169">
        <v>0</v>
      </c>
      <c r="I1169">
        <v>0</v>
      </c>
      <c r="J1169" t="s">
        <v>126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200</v>
      </c>
      <c r="AF1169">
        <v>3</v>
      </c>
      <c r="AG1169" t="s">
        <v>206</v>
      </c>
    </row>
    <row r="1170" spans="1:33" x14ac:dyDescent="0.2">
      <c r="A1170">
        <v>1</v>
      </c>
      <c r="B1170" t="s">
        <v>187</v>
      </c>
      <c r="C1170" t="s">
        <v>102</v>
      </c>
      <c r="D1170">
        <v>0</v>
      </c>
      <c r="E1170">
        <v>7202494.9694380602</v>
      </c>
      <c r="F1170">
        <v>0</v>
      </c>
      <c r="G1170">
        <v>0</v>
      </c>
      <c r="H1170">
        <v>0</v>
      </c>
      <c r="I1170">
        <v>0</v>
      </c>
      <c r="J1170" t="s">
        <v>126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50</v>
      </c>
      <c r="AF1170">
        <v>3</v>
      </c>
      <c r="AG1170" t="s">
        <v>206</v>
      </c>
    </row>
    <row r="1171" spans="1:33" x14ac:dyDescent="0.2">
      <c r="A1171">
        <v>1</v>
      </c>
      <c r="B1171" t="s">
        <v>187</v>
      </c>
      <c r="C1171" t="s">
        <v>87</v>
      </c>
      <c r="D1171">
        <v>0</v>
      </c>
      <c r="E1171">
        <v>7203080.3473198302</v>
      </c>
      <c r="F1171">
        <v>0</v>
      </c>
      <c r="G1171">
        <v>0</v>
      </c>
      <c r="H1171">
        <v>0</v>
      </c>
      <c r="I1171">
        <v>0</v>
      </c>
      <c r="J1171" t="s">
        <v>126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0</v>
      </c>
      <c r="AF1171">
        <v>3</v>
      </c>
      <c r="AG1171" t="s">
        <v>206</v>
      </c>
    </row>
    <row r="1172" spans="1:33" x14ac:dyDescent="0.2">
      <c r="A1172">
        <v>1</v>
      </c>
      <c r="B1172" t="s">
        <v>187</v>
      </c>
      <c r="C1172" t="s">
        <v>106</v>
      </c>
      <c r="D1172">
        <v>0</v>
      </c>
      <c r="E1172">
        <v>7205140.8719478603</v>
      </c>
      <c r="F1172">
        <v>0</v>
      </c>
      <c r="G1172">
        <v>0</v>
      </c>
      <c r="H1172">
        <v>0</v>
      </c>
      <c r="I1172">
        <v>0</v>
      </c>
      <c r="J1172" t="s">
        <v>126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80</v>
      </c>
      <c r="AF1172">
        <v>3</v>
      </c>
      <c r="AG1172" t="s">
        <v>206</v>
      </c>
    </row>
    <row r="1173" spans="1:33" x14ac:dyDescent="0.2">
      <c r="A1173">
        <v>1</v>
      </c>
      <c r="B1173" t="s">
        <v>187</v>
      </c>
      <c r="C1173" t="s">
        <v>109</v>
      </c>
      <c r="D1173">
        <v>0</v>
      </c>
      <c r="E1173">
        <v>7204830.1580289798</v>
      </c>
      <c r="F1173">
        <v>0</v>
      </c>
      <c r="G1173">
        <v>0</v>
      </c>
      <c r="H1173">
        <v>0</v>
      </c>
      <c r="I1173">
        <v>0</v>
      </c>
      <c r="J1173" t="s">
        <v>126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90</v>
      </c>
      <c r="AF1173">
        <v>3</v>
      </c>
      <c r="AG1173" t="s">
        <v>206</v>
      </c>
    </row>
    <row r="1174" spans="1:33" x14ac:dyDescent="0.2">
      <c r="A1174">
        <v>1</v>
      </c>
      <c r="B1174" t="s">
        <v>187</v>
      </c>
      <c r="C1174" t="s">
        <v>116</v>
      </c>
      <c r="D1174">
        <v>0</v>
      </c>
      <c r="E1174">
        <v>7203819.5643399302</v>
      </c>
      <c r="F1174">
        <v>0</v>
      </c>
      <c r="G1174">
        <v>0</v>
      </c>
      <c r="H1174">
        <v>0</v>
      </c>
      <c r="I1174">
        <v>0</v>
      </c>
      <c r="J1174" t="s">
        <v>207</v>
      </c>
      <c r="K1174" t="b">
        <v>0</v>
      </c>
      <c r="L1174" t="b">
        <v>1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>
        <v>3</v>
      </c>
      <c r="AG1174" t="s">
        <v>206</v>
      </c>
    </row>
    <row r="1175" spans="1:33" x14ac:dyDescent="0.2">
      <c r="A1175">
        <v>1</v>
      </c>
      <c r="B1175" t="s">
        <v>187</v>
      </c>
      <c r="C1175" t="s">
        <v>89</v>
      </c>
      <c r="D1175">
        <v>0</v>
      </c>
      <c r="E1175">
        <v>7203410.1610798296</v>
      </c>
      <c r="F1175">
        <v>0</v>
      </c>
      <c r="G1175">
        <v>0</v>
      </c>
      <c r="H1175">
        <v>0</v>
      </c>
      <c r="I1175">
        <v>0</v>
      </c>
      <c r="J1175" t="s">
        <v>208</v>
      </c>
      <c r="K1175" t="b">
        <v>0</v>
      </c>
      <c r="L1175" t="b">
        <v>0</v>
      </c>
      <c r="M1175" t="b">
        <v>1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>
        <v>3</v>
      </c>
      <c r="AG1175" t="s">
        <v>206</v>
      </c>
    </row>
    <row r="1176" spans="1:33" x14ac:dyDescent="0.2">
      <c r="A1176">
        <v>1</v>
      </c>
      <c r="B1176" t="s">
        <v>187</v>
      </c>
      <c r="C1176" t="s">
        <v>91</v>
      </c>
      <c r="D1176">
        <v>0</v>
      </c>
      <c r="E1176">
        <v>7202939.5873448802</v>
      </c>
      <c r="F1176">
        <v>0</v>
      </c>
      <c r="G1176">
        <v>0</v>
      </c>
      <c r="H1176">
        <v>0</v>
      </c>
      <c r="I1176">
        <v>0</v>
      </c>
      <c r="J1176" t="s">
        <v>209</v>
      </c>
      <c r="K1176" t="b">
        <v>0</v>
      </c>
      <c r="L1176" t="b">
        <v>0</v>
      </c>
      <c r="M1176" t="b">
        <v>0</v>
      </c>
      <c r="N1176" t="b">
        <v>1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>
        <v>3</v>
      </c>
      <c r="AG1176" t="s">
        <v>206</v>
      </c>
    </row>
    <row r="1177" spans="1:33" x14ac:dyDescent="0.2">
      <c r="A1177">
        <v>1</v>
      </c>
      <c r="B1177" t="s">
        <v>187</v>
      </c>
      <c r="C1177" t="s">
        <v>95</v>
      </c>
      <c r="D1177">
        <v>0</v>
      </c>
      <c r="E1177">
        <v>7203017.5351449205</v>
      </c>
      <c r="F1177">
        <v>0</v>
      </c>
      <c r="G1177">
        <v>0</v>
      </c>
      <c r="H1177">
        <v>0</v>
      </c>
      <c r="I1177">
        <v>0</v>
      </c>
      <c r="J1177" t="s">
        <v>133</v>
      </c>
      <c r="K1177" t="b">
        <v>0</v>
      </c>
      <c r="L1177" t="b">
        <v>0</v>
      </c>
      <c r="M1177" t="b">
        <v>0</v>
      </c>
      <c r="N1177" t="b">
        <v>0</v>
      </c>
      <c r="O1177" t="b">
        <v>1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>
        <v>3</v>
      </c>
      <c r="AG1177" t="s">
        <v>206</v>
      </c>
    </row>
    <row r="1178" spans="1:33" x14ac:dyDescent="0.2">
      <c r="A1178">
        <v>1</v>
      </c>
      <c r="B1178" t="s">
        <v>187</v>
      </c>
      <c r="C1178" t="s">
        <v>103</v>
      </c>
      <c r="D1178">
        <v>0</v>
      </c>
      <c r="E1178">
        <v>7202730.4431549199</v>
      </c>
      <c r="F1178">
        <v>0</v>
      </c>
      <c r="G1178">
        <v>0</v>
      </c>
      <c r="H1178">
        <v>0</v>
      </c>
      <c r="I1178">
        <v>0</v>
      </c>
      <c r="J1178" t="s">
        <v>210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1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>
        <v>3</v>
      </c>
      <c r="AG1178" t="s">
        <v>206</v>
      </c>
    </row>
    <row r="1179" spans="1:33" x14ac:dyDescent="0.2">
      <c r="A1179">
        <v>1</v>
      </c>
      <c r="B1179" t="s">
        <v>187</v>
      </c>
      <c r="C1179" t="s">
        <v>88</v>
      </c>
      <c r="D1179">
        <v>0</v>
      </c>
      <c r="E1179">
        <v>7202946.5975849796</v>
      </c>
      <c r="F1179">
        <v>0</v>
      </c>
      <c r="G1179">
        <v>0</v>
      </c>
      <c r="H1179">
        <v>0</v>
      </c>
      <c r="I1179">
        <v>0</v>
      </c>
      <c r="J1179" t="s">
        <v>127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>
        <v>1</v>
      </c>
      <c r="AG1179" t="s">
        <v>206</v>
      </c>
    </row>
    <row r="1180" spans="1:33" x14ac:dyDescent="0.2">
      <c r="A1180">
        <v>1</v>
      </c>
      <c r="B1180" t="s">
        <v>187</v>
      </c>
      <c r="C1180" t="s">
        <v>98</v>
      </c>
      <c r="D1180">
        <v>0</v>
      </c>
      <c r="E1180">
        <v>7203289.8264790401</v>
      </c>
      <c r="F1180">
        <v>0</v>
      </c>
      <c r="G1180">
        <v>0</v>
      </c>
      <c r="H1180">
        <v>0</v>
      </c>
      <c r="I1180">
        <v>0</v>
      </c>
      <c r="J1180" t="s">
        <v>127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>
        <v>18</v>
      </c>
      <c r="AG1180" t="s">
        <v>206</v>
      </c>
    </row>
    <row r="1181" spans="1:33" x14ac:dyDescent="0.2">
      <c r="A1181">
        <v>1</v>
      </c>
      <c r="B1181" t="s">
        <v>187</v>
      </c>
      <c r="C1181" t="s">
        <v>90</v>
      </c>
      <c r="D1181">
        <v>0</v>
      </c>
      <c r="E1181">
        <v>7203880.2238442004</v>
      </c>
      <c r="F1181">
        <v>0</v>
      </c>
      <c r="G1181">
        <v>0</v>
      </c>
      <c r="H1181">
        <v>0</v>
      </c>
      <c r="I1181">
        <v>0</v>
      </c>
      <c r="J1181" t="s">
        <v>127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>
        <v>2</v>
      </c>
      <c r="AG1181" t="s">
        <v>206</v>
      </c>
    </row>
    <row r="1182" spans="1:33" x14ac:dyDescent="0.2">
      <c r="A1182">
        <v>1</v>
      </c>
      <c r="B1182" t="s">
        <v>187</v>
      </c>
      <c r="C1182" t="s">
        <v>94</v>
      </c>
      <c r="D1182">
        <v>0</v>
      </c>
      <c r="E1182">
        <v>7204178.4444679497</v>
      </c>
      <c r="F1182">
        <v>0</v>
      </c>
      <c r="G1182">
        <v>0</v>
      </c>
      <c r="H1182">
        <v>0</v>
      </c>
      <c r="I1182">
        <v>0</v>
      </c>
      <c r="J1182" t="s">
        <v>127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>
        <v>3</v>
      </c>
      <c r="AG1182" t="s">
        <v>206</v>
      </c>
    </row>
    <row r="1183" spans="1:33" x14ac:dyDescent="0.2">
      <c r="A1183">
        <v>1</v>
      </c>
      <c r="B1183" t="s">
        <v>187</v>
      </c>
      <c r="C1183" t="s">
        <v>115</v>
      </c>
      <c r="D1183">
        <v>0</v>
      </c>
      <c r="E1183">
        <v>7203911.2621981101</v>
      </c>
      <c r="F1183">
        <v>0</v>
      </c>
      <c r="G1183">
        <v>0</v>
      </c>
      <c r="H1183">
        <v>0</v>
      </c>
      <c r="I1183">
        <v>0</v>
      </c>
      <c r="J1183" t="s">
        <v>127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>
        <v>4</v>
      </c>
      <c r="AG1183" t="s">
        <v>206</v>
      </c>
    </row>
    <row r="1184" spans="1:33" x14ac:dyDescent="0.2">
      <c r="A1184">
        <v>1</v>
      </c>
      <c r="B1184" t="s">
        <v>187</v>
      </c>
      <c r="C1184" t="s">
        <v>101</v>
      </c>
      <c r="D1184">
        <v>0</v>
      </c>
      <c r="E1184">
        <v>7203420.4157499997</v>
      </c>
      <c r="F1184">
        <v>0</v>
      </c>
      <c r="G1184">
        <v>0</v>
      </c>
      <c r="H1184">
        <v>0</v>
      </c>
      <c r="I1184">
        <v>0</v>
      </c>
      <c r="J1184" t="s">
        <v>127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>
        <v>5</v>
      </c>
      <c r="AG1184" t="s">
        <v>206</v>
      </c>
    </row>
    <row r="1185" spans="1:33" x14ac:dyDescent="0.2">
      <c r="A1185">
        <v>1</v>
      </c>
      <c r="B1185" t="s">
        <v>187</v>
      </c>
      <c r="C1185" t="s">
        <v>100</v>
      </c>
      <c r="D1185">
        <v>0</v>
      </c>
      <c r="E1185">
        <v>7203477.4055019896</v>
      </c>
      <c r="F1185">
        <v>0</v>
      </c>
      <c r="G1185">
        <v>0</v>
      </c>
      <c r="H1185">
        <v>0</v>
      </c>
      <c r="I1185">
        <v>0</v>
      </c>
      <c r="J1185" t="s">
        <v>127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>
        <v>6</v>
      </c>
      <c r="AG1185" t="s">
        <v>206</v>
      </c>
    </row>
    <row r="1186" spans="1:33" x14ac:dyDescent="0.2">
      <c r="A1186">
        <v>1</v>
      </c>
      <c r="B1186" t="s">
        <v>187</v>
      </c>
      <c r="C1186" t="s">
        <v>124</v>
      </c>
      <c r="D1186">
        <v>0</v>
      </c>
      <c r="E1186">
        <v>7204627.31076614</v>
      </c>
      <c r="F1186">
        <v>0</v>
      </c>
      <c r="G1186">
        <v>0</v>
      </c>
      <c r="H1186">
        <v>0</v>
      </c>
      <c r="I1186">
        <v>0</v>
      </c>
      <c r="J1186" t="s">
        <v>135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1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>
        <v>3</v>
      </c>
      <c r="AG1186" t="s">
        <v>206</v>
      </c>
    </row>
    <row r="1187" spans="1:33" x14ac:dyDescent="0.2">
      <c r="A1187">
        <v>1</v>
      </c>
      <c r="B1187" t="s">
        <v>187</v>
      </c>
      <c r="C1187" t="s">
        <v>117</v>
      </c>
      <c r="D1187">
        <v>0</v>
      </c>
      <c r="E1187">
        <v>7204399.5430390304</v>
      </c>
      <c r="F1187">
        <v>0</v>
      </c>
      <c r="G1187">
        <v>0</v>
      </c>
      <c r="H1187">
        <v>0</v>
      </c>
      <c r="I1187">
        <v>0</v>
      </c>
      <c r="J1187" t="s">
        <v>136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>
        <v>3</v>
      </c>
      <c r="AG1187" t="s">
        <v>206</v>
      </c>
    </row>
    <row r="1188" spans="1:33" x14ac:dyDescent="0.2">
      <c r="A1188">
        <v>1</v>
      </c>
      <c r="B1188" t="s">
        <v>187</v>
      </c>
      <c r="C1188" t="s">
        <v>99</v>
      </c>
      <c r="D1188">
        <v>0</v>
      </c>
      <c r="E1188">
        <v>7203827.2564140996</v>
      </c>
      <c r="F1188">
        <v>0</v>
      </c>
      <c r="G1188">
        <v>0</v>
      </c>
      <c r="H1188">
        <v>0</v>
      </c>
      <c r="I1188">
        <v>0</v>
      </c>
      <c r="J1188" t="s">
        <v>211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1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>
        <v>3</v>
      </c>
      <c r="AG1188" t="s">
        <v>206</v>
      </c>
    </row>
    <row r="1189" spans="1:33" x14ac:dyDescent="0.2">
      <c r="A1189">
        <v>1</v>
      </c>
      <c r="B1189" t="s">
        <v>187</v>
      </c>
      <c r="C1189" t="s">
        <v>92</v>
      </c>
      <c r="D1189">
        <v>0</v>
      </c>
      <c r="E1189">
        <v>7204098.7031089598</v>
      </c>
      <c r="F1189">
        <v>0</v>
      </c>
      <c r="G1189">
        <v>0</v>
      </c>
      <c r="H1189">
        <v>0</v>
      </c>
      <c r="I1189">
        <v>0</v>
      </c>
      <c r="J1189" t="s">
        <v>138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>
        <v>3</v>
      </c>
      <c r="AG1189" t="s">
        <v>206</v>
      </c>
    </row>
    <row r="1190" spans="1:33" x14ac:dyDescent="0.2">
      <c r="A1190">
        <v>1</v>
      </c>
      <c r="B1190" t="s">
        <v>187</v>
      </c>
      <c r="C1190" t="s">
        <v>86</v>
      </c>
      <c r="D1190">
        <v>0</v>
      </c>
      <c r="E1190">
        <v>7203568.5536498204</v>
      </c>
      <c r="F1190">
        <v>0</v>
      </c>
      <c r="G1190">
        <v>0</v>
      </c>
      <c r="H1190">
        <v>0</v>
      </c>
      <c r="I1190">
        <v>0</v>
      </c>
      <c r="J1190" t="s">
        <v>139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1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>
        <v>3</v>
      </c>
      <c r="AG1190" t="s">
        <v>206</v>
      </c>
    </row>
    <row r="1191" spans="1:33" x14ac:dyDescent="0.2">
      <c r="A1191">
        <v>1</v>
      </c>
      <c r="B1191" t="s">
        <v>187</v>
      </c>
      <c r="C1191" t="s">
        <v>121</v>
      </c>
      <c r="D1191">
        <v>0</v>
      </c>
      <c r="E1191">
        <v>7203024.6511420701</v>
      </c>
      <c r="F1191">
        <v>0</v>
      </c>
      <c r="G1191">
        <v>0</v>
      </c>
      <c r="H1191">
        <v>0</v>
      </c>
      <c r="I1191">
        <v>0</v>
      </c>
      <c r="J1191" t="s">
        <v>140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1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>
        <v>3</v>
      </c>
      <c r="AG1191" t="s">
        <v>206</v>
      </c>
    </row>
    <row r="1192" spans="1:33" x14ac:dyDescent="0.2">
      <c r="A1192">
        <v>1</v>
      </c>
      <c r="B1192" t="s">
        <v>187</v>
      </c>
      <c r="C1192" t="s">
        <v>120</v>
      </c>
      <c r="D1192">
        <v>0</v>
      </c>
      <c r="E1192">
        <v>7203878.95083101</v>
      </c>
      <c r="F1192">
        <v>0</v>
      </c>
      <c r="G1192">
        <v>0</v>
      </c>
      <c r="H1192">
        <v>0</v>
      </c>
      <c r="I1192">
        <v>0</v>
      </c>
      <c r="J1192" t="s">
        <v>212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1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>
        <v>3</v>
      </c>
      <c r="AG1192" t="s">
        <v>206</v>
      </c>
    </row>
    <row r="1193" spans="1:33" x14ac:dyDescent="0.2">
      <c r="A1193">
        <v>1</v>
      </c>
      <c r="B1193" t="s">
        <v>187</v>
      </c>
      <c r="C1193" t="s">
        <v>125</v>
      </c>
      <c r="D1193">
        <v>0</v>
      </c>
      <c r="E1193">
        <v>7203842.9859487796</v>
      </c>
      <c r="F1193">
        <v>0</v>
      </c>
      <c r="G1193">
        <v>0</v>
      </c>
      <c r="H1193">
        <v>0</v>
      </c>
      <c r="I1193">
        <v>0</v>
      </c>
      <c r="J1193" t="s">
        <v>142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>
        <v>3</v>
      </c>
      <c r="AG1193" t="s">
        <v>206</v>
      </c>
    </row>
    <row r="1194" spans="1:33" x14ac:dyDescent="0.2">
      <c r="A1194">
        <v>1</v>
      </c>
      <c r="B1194" t="s">
        <v>187</v>
      </c>
      <c r="C1194" t="s">
        <v>108</v>
      </c>
      <c r="D1194">
        <v>0</v>
      </c>
      <c r="E1194">
        <v>7201949.5989461401</v>
      </c>
      <c r="F1194">
        <v>0</v>
      </c>
      <c r="G1194">
        <v>0</v>
      </c>
      <c r="H1194">
        <v>0</v>
      </c>
      <c r="I1194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1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>
        <v>3</v>
      </c>
      <c r="AG1194" t="s">
        <v>206</v>
      </c>
    </row>
    <row r="1195" spans="1:33" x14ac:dyDescent="0.2">
      <c r="A1195">
        <v>1</v>
      </c>
      <c r="B1195" t="s">
        <v>187</v>
      </c>
      <c r="C1195" t="s">
        <v>111</v>
      </c>
      <c r="D1195">
        <v>0</v>
      </c>
      <c r="E1195">
        <v>7203154.78957514</v>
      </c>
      <c r="F1195">
        <v>0</v>
      </c>
      <c r="G1195">
        <v>0</v>
      </c>
      <c r="H1195">
        <v>0</v>
      </c>
      <c r="I1195">
        <v>0</v>
      </c>
      <c r="J1195" t="s">
        <v>213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1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>
        <v>3</v>
      </c>
      <c r="AG1195" t="s">
        <v>206</v>
      </c>
    </row>
    <row r="1196" spans="1:33" x14ac:dyDescent="0.2">
      <c r="A1196">
        <v>1</v>
      </c>
      <c r="B1196" t="s">
        <v>187</v>
      </c>
      <c r="C1196" t="s">
        <v>122</v>
      </c>
      <c r="D1196">
        <v>0</v>
      </c>
      <c r="E1196">
        <v>7203441.6484038802</v>
      </c>
      <c r="F1196">
        <v>0</v>
      </c>
      <c r="G1196">
        <v>0</v>
      </c>
      <c r="H1196">
        <v>0</v>
      </c>
      <c r="I1196">
        <v>0</v>
      </c>
      <c r="J1196" t="s">
        <v>145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>
        <v>-1</v>
      </c>
      <c r="AF1196">
        <v>3</v>
      </c>
      <c r="AG1196" t="s">
        <v>206</v>
      </c>
    </row>
    <row r="1197" spans="1:33" x14ac:dyDescent="0.2">
      <c r="A1197">
        <v>1</v>
      </c>
      <c r="B1197" t="s">
        <v>187</v>
      </c>
      <c r="C1197" t="s">
        <v>118</v>
      </c>
      <c r="D1197">
        <v>0</v>
      </c>
      <c r="E1197">
        <v>7203829.8220168799</v>
      </c>
      <c r="F1197">
        <v>0</v>
      </c>
      <c r="G1197">
        <v>0</v>
      </c>
      <c r="H1197">
        <v>0</v>
      </c>
      <c r="I1197">
        <v>0</v>
      </c>
      <c r="J1197" t="s">
        <v>146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 t="b">
        <v>0</v>
      </c>
      <c r="AD1197" t="b">
        <v>0</v>
      </c>
      <c r="AE1197">
        <v>-1</v>
      </c>
      <c r="AF1197">
        <v>3</v>
      </c>
      <c r="AG1197" t="s">
        <v>206</v>
      </c>
    </row>
    <row r="1198" spans="1:33" x14ac:dyDescent="0.2">
      <c r="A1198">
        <v>1</v>
      </c>
      <c r="B1198" t="s">
        <v>187</v>
      </c>
      <c r="C1198" t="s">
        <v>112</v>
      </c>
      <c r="D1198">
        <v>0</v>
      </c>
      <c r="E1198">
        <v>7202225.9108370598</v>
      </c>
      <c r="F1198">
        <v>0</v>
      </c>
      <c r="G1198">
        <v>0</v>
      </c>
      <c r="H1198">
        <v>0</v>
      </c>
      <c r="I1198">
        <v>0</v>
      </c>
      <c r="J1198" t="s">
        <v>128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>
        <v>3</v>
      </c>
      <c r="AG1198" t="s">
        <v>214</v>
      </c>
    </row>
    <row r="1199" spans="1:33" x14ac:dyDescent="0.2">
      <c r="A1199">
        <v>1</v>
      </c>
      <c r="B1199" t="s">
        <v>187</v>
      </c>
      <c r="C1199" t="s">
        <v>123</v>
      </c>
      <c r="D1199">
        <v>0</v>
      </c>
      <c r="E1199">
        <v>7202248.5418689903</v>
      </c>
      <c r="F1199">
        <v>0</v>
      </c>
      <c r="G1199">
        <v>0</v>
      </c>
      <c r="H1199">
        <v>0</v>
      </c>
      <c r="I1199">
        <v>0</v>
      </c>
      <c r="J1199" t="s">
        <v>128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>
        <v>3</v>
      </c>
      <c r="AG1199" t="s">
        <v>215</v>
      </c>
    </row>
    <row r="1200" spans="1:33" x14ac:dyDescent="0.2">
      <c r="A1200">
        <v>1</v>
      </c>
      <c r="B1200" t="s">
        <v>187</v>
      </c>
      <c r="C1200" t="s">
        <v>97</v>
      </c>
      <c r="D1200">
        <v>0</v>
      </c>
      <c r="E1200">
        <v>7202259.58288786</v>
      </c>
      <c r="F1200">
        <v>0</v>
      </c>
      <c r="G1200">
        <v>0</v>
      </c>
      <c r="H1200">
        <v>0</v>
      </c>
      <c r="I1200">
        <v>0</v>
      </c>
      <c r="J1200" t="s">
        <v>147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1</v>
      </c>
      <c r="AD1200" t="b">
        <v>0</v>
      </c>
      <c r="AE1200">
        <v>-1</v>
      </c>
      <c r="AF1200">
        <v>3</v>
      </c>
      <c r="AG1200" t="s">
        <v>206</v>
      </c>
    </row>
    <row r="1201" spans="1:33" x14ac:dyDescent="0.2">
      <c r="A1201">
        <v>1</v>
      </c>
      <c r="B1201" t="s">
        <v>187</v>
      </c>
      <c r="C1201" t="s">
        <v>119</v>
      </c>
      <c r="D1201">
        <v>0</v>
      </c>
      <c r="E1201">
        <v>7203244.2190009104</v>
      </c>
      <c r="F1201">
        <v>0</v>
      </c>
      <c r="G1201">
        <v>0</v>
      </c>
      <c r="H1201">
        <v>0</v>
      </c>
      <c r="I1201">
        <v>0</v>
      </c>
      <c r="J1201" t="s">
        <v>148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1</v>
      </c>
      <c r="AE1201">
        <v>-1</v>
      </c>
      <c r="AF1201">
        <v>3</v>
      </c>
      <c r="AG1201" t="s">
        <v>206</v>
      </c>
    </row>
    <row r="1202" spans="1:33" x14ac:dyDescent="0.2">
      <c r="A1202">
        <v>2</v>
      </c>
      <c r="B1202" t="s">
        <v>158</v>
      </c>
      <c r="C1202" t="s">
        <v>105</v>
      </c>
      <c r="D1202">
        <v>0</v>
      </c>
      <c r="E1202">
        <v>1901432.7479451799</v>
      </c>
      <c r="F1202">
        <v>0</v>
      </c>
      <c r="G1202">
        <v>0</v>
      </c>
      <c r="H1202">
        <v>28</v>
      </c>
      <c r="I1202">
        <v>0</v>
      </c>
      <c r="J1202" t="s">
        <v>216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>
        <v>3</v>
      </c>
      <c r="AG1202" t="s">
        <v>206</v>
      </c>
    </row>
    <row r="1203" spans="1:33" x14ac:dyDescent="0.2">
      <c r="A1203">
        <v>2</v>
      </c>
      <c r="B1203" t="s">
        <v>158</v>
      </c>
      <c r="C1203" t="s">
        <v>113</v>
      </c>
      <c r="D1203">
        <v>0</v>
      </c>
      <c r="E1203">
        <v>271219.12287501601</v>
      </c>
      <c r="F1203">
        <v>0</v>
      </c>
      <c r="G1203">
        <v>0</v>
      </c>
      <c r="H1203">
        <v>28</v>
      </c>
      <c r="I1203">
        <v>0</v>
      </c>
      <c r="J1203" t="s">
        <v>126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0</v>
      </c>
      <c r="AF1203">
        <v>3</v>
      </c>
      <c r="AG1203" t="s">
        <v>206</v>
      </c>
    </row>
    <row r="1204" spans="1:33" x14ac:dyDescent="0.2">
      <c r="A1204">
        <v>2</v>
      </c>
      <c r="B1204" t="s">
        <v>158</v>
      </c>
      <c r="C1204" t="s">
        <v>96</v>
      </c>
      <c r="D1204">
        <v>6</v>
      </c>
      <c r="E1204">
        <v>122833.232335746</v>
      </c>
      <c r="F1204">
        <v>0</v>
      </c>
      <c r="G1204">
        <v>0</v>
      </c>
      <c r="H1204">
        <v>28</v>
      </c>
      <c r="I1204">
        <v>2</v>
      </c>
      <c r="J1204" t="s">
        <v>126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1</v>
      </c>
      <c r="AF1204">
        <v>3</v>
      </c>
      <c r="AG1204" t="s">
        <v>206</v>
      </c>
    </row>
    <row r="1205" spans="1:33" x14ac:dyDescent="0.2">
      <c r="A1205">
        <v>2</v>
      </c>
      <c r="B1205" t="s">
        <v>158</v>
      </c>
      <c r="C1205" t="s">
        <v>104</v>
      </c>
      <c r="D1205">
        <v>17</v>
      </c>
      <c r="E1205">
        <v>421692.43618613097</v>
      </c>
      <c r="F1205">
        <v>0</v>
      </c>
      <c r="G1205">
        <v>0</v>
      </c>
      <c r="H1205">
        <v>28</v>
      </c>
      <c r="I1205">
        <v>4</v>
      </c>
      <c r="J1205" t="s">
        <v>126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100</v>
      </c>
      <c r="AF1205">
        <v>3</v>
      </c>
      <c r="AG1205" t="s">
        <v>206</v>
      </c>
    </row>
    <row r="1206" spans="1:33" x14ac:dyDescent="0.2">
      <c r="A1206">
        <v>2</v>
      </c>
      <c r="B1206" t="s">
        <v>158</v>
      </c>
      <c r="C1206" t="s">
        <v>114</v>
      </c>
      <c r="D1206">
        <v>17</v>
      </c>
      <c r="E1206">
        <v>544075.37956116698</v>
      </c>
      <c r="F1206">
        <v>0</v>
      </c>
      <c r="G1206">
        <v>0</v>
      </c>
      <c r="H1206">
        <v>28</v>
      </c>
      <c r="I1206">
        <v>4</v>
      </c>
      <c r="J1206" t="s">
        <v>126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110</v>
      </c>
      <c r="AF1206">
        <v>3</v>
      </c>
      <c r="AG1206" t="s">
        <v>206</v>
      </c>
    </row>
    <row r="1207" spans="1:33" x14ac:dyDescent="0.2">
      <c r="A1207">
        <v>2</v>
      </c>
      <c r="B1207" t="s">
        <v>158</v>
      </c>
      <c r="C1207" t="s">
        <v>107</v>
      </c>
      <c r="D1207">
        <v>17</v>
      </c>
      <c r="E1207">
        <v>456939.49636910099</v>
      </c>
      <c r="F1207">
        <v>0</v>
      </c>
      <c r="G1207">
        <v>0</v>
      </c>
      <c r="H1207">
        <v>28</v>
      </c>
      <c r="I1207">
        <v>4</v>
      </c>
      <c r="J1207" t="s">
        <v>126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120</v>
      </c>
      <c r="AF1207">
        <v>3</v>
      </c>
      <c r="AG1207" t="s">
        <v>206</v>
      </c>
    </row>
    <row r="1208" spans="1:33" x14ac:dyDescent="0.2">
      <c r="A1208">
        <v>2</v>
      </c>
      <c r="B1208" t="s">
        <v>158</v>
      </c>
      <c r="C1208" t="s">
        <v>110</v>
      </c>
      <c r="D1208">
        <v>17</v>
      </c>
      <c r="E1208">
        <v>516805.35384081298</v>
      </c>
      <c r="F1208">
        <v>0</v>
      </c>
      <c r="G1208">
        <v>0</v>
      </c>
      <c r="H1208">
        <v>28</v>
      </c>
      <c r="I1208">
        <v>4</v>
      </c>
      <c r="J1208" t="s">
        <v>126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150</v>
      </c>
      <c r="AF1208">
        <v>3</v>
      </c>
      <c r="AG1208" t="s">
        <v>206</v>
      </c>
    </row>
    <row r="1209" spans="1:33" x14ac:dyDescent="0.2">
      <c r="A1209">
        <v>2</v>
      </c>
      <c r="B1209" t="s">
        <v>158</v>
      </c>
      <c r="C1209" t="s">
        <v>93</v>
      </c>
      <c r="D1209">
        <v>17</v>
      </c>
      <c r="E1209">
        <v>544814.29290585197</v>
      </c>
      <c r="F1209">
        <v>0</v>
      </c>
      <c r="G1209">
        <v>0</v>
      </c>
      <c r="H1209">
        <v>28</v>
      </c>
      <c r="I1209">
        <v>4</v>
      </c>
      <c r="J1209" t="s">
        <v>126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200</v>
      </c>
      <c r="AF1209">
        <v>3</v>
      </c>
      <c r="AG1209" t="s">
        <v>206</v>
      </c>
    </row>
    <row r="1210" spans="1:33" x14ac:dyDescent="0.2">
      <c r="A1210">
        <v>2</v>
      </c>
      <c r="B1210" t="s">
        <v>158</v>
      </c>
      <c r="C1210" t="s">
        <v>102</v>
      </c>
      <c r="D1210">
        <v>17</v>
      </c>
      <c r="E1210">
        <v>519851.71708511101</v>
      </c>
      <c r="F1210">
        <v>0</v>
      </c>
      <c r="G1210">
        <v>0</v>
      </c>
      <c r="H1210">
        <v>28</v>
      </c>
      <c r="I1210">
        <v>4</v>
      </c>
      <c r="J1210" t="s">
        <v>126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50</v>
      </c>
      <c r="AF1210">
        <v>3</v>
      </c>
      <c r="AG1210" t="s">
        <v>206</v>
      </c>
    </row>
    <row r="1211" spans="1:33" x14ac:dyDescent="0.2">
      <c r="A1211">
        <v>2</v>
      </c>
      <c r="B1211" t="s">
        <v>158</v>
      </c>
      <c r="C1211" t="s">
        <v>87</v>
      </c>
      <c r="D1211">
        <v>17</v>
      </c>
      <c r="E1211">
        <v>572694.19346190896</v>
      </c>
      <c r="F1211">
        <v>0</v>
      </c>
      <c r="G1211">
        <v>0</v>
      </c>
      <c r="H1211">
        <v>28</v>
      </c>
      <c r="I1211">
        <v>4</v>
      </c>
      <c r="J1211" t="s">
        <v>126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0</v>
      </c>
      <c r="AF1211">
        <v>3</v>
      </c>
      <c r="AG1211" t="s">
        <v>206</v>
      </c>
    </row>
    <row r="1212" spans="1:33" x14ac:dyDescent="0.2">
      <c r="A1212">
        <v>2</v>
      </c>
      <c r="B1212" t="s">
        <v>158</v>
      </c>
      <c r="C1212" t="s">
        <v>106</v>
      </c>
      <c r="D1212">
        <v>17</v>
      </c>
      <c r="E1212">
        <v>418442.16386927199</v>
      </c>
      <c r="F1212">
        <v>0</v>
      </c>
      <c r="G1212">
        <v>0</v>
      </c>
      <c r="H1212">
        <v>28</v>
      </c>
      <c r="I1212">
        <v>4</v>
      </c>
      <c r="J1212" t="s">
        <v>126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80</v>
      </c>
      <c r="AF1212">
        <v>3</v>
      </c>
      <c r="AG1212" t="s">
        <v>206</v>
      </c>
    </row>
    <row r="1213" spans="1:33" x14ac:dyDescent="0.2">
      <c r="A1213">
        <v>2</v>
      </c>
      <c r="B1213" t="s">
        <v>158</v>
      </c>
      <c r="C1213" t="s">
        <v>109</v>
      </c>
      <c r="D1213">
        <v>17</v>
      </c>
      <c r="E1213">
        <v>576397.03984791401</v>
      </c>
      <c r="F1213">
        <v>0</v>
      </c>
      <c r="G1213">
        <v>0</v>
      </c>
      <c r="H1213">
        <v>28</v>
      </c>
      <c r="I1213">
        <v>4</v>
      </c>
      <c r="J1213" t="s">
        <v>126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90</v>
      </c>
      <c r="AF1213">
        <v>3</v>
      </c>
      <c r="AG1213" t="s">
        <v>206</v>
      </c>
    </row>
    <row r="1214" spans="1:33" x14ac:dyDescent="0.2">
      <c r="A1214">
        <v>2</v>
      </c>
      <c r="B1214" t="s">
        <v>158</v>
      </c>
      <c r="C1214" t="s">
        <v>116</v>
      </c>
      <c r="D1214">
        <v>17</v>
      </c>
      <c r="E1214">
        <v>455346.36933309899</v>
      </c>
      <c r="F1214">
        <v>0</v>
      </c>
      <c r="G1214">
        <v>0</v>
      </c>
      <c r="H1214">
        <v>28</v>
      </c>
      <c r="I1214">
        <v>4</v>
      </c>
      <c r="J1214" t="s">
        <v>207</v>
      </c>
      <c r="K1214" t="b">
        <v>0</v>
      </c>
      <c r="L1214" t="b">
        <v>1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>
        <v>3</v>
      </c>
      <c r="AG1214" t="s">
        <v>206</v>
      </c>
    </row>
    <row r="1215" spans="1:33" x14ac:dyDescent="0.2">
      <c r="A1215">
        <v>2</v>
      </c>
      <c r="B1215" t="s">
        <v>158</v>
      </c>
      <c r="C1215" t="s">
        <v>89</v>
      </c>
      <c r="D1215">
        <v>17</v>
      </c>
      <c r="E1215">
        <v>478142.38983020099</v>
      </c>
      <c r="F1215">
        <v>0</v>
      </c>
      <c r="G1215">
        <v>0</v>
      </c>
      <c r="H1215">
        <v>28</v>
      </c>
      <c r="I1215">
        <v>4</v>
      </c>
      <c r="J1215" t="s">
        <v>208</v>
      </c>
      <c r="K1215" t="b">
        <v>0</v>
      </c>
      <c r="L1215" t="b">
        <v>0</v>
      </c>
      <c r="M1215" t="b">
        <v>1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>
        <v>3</v>
      </c>
      <c r="AG1215" t="s">
        <v>206</v>
      </c>
    </row>
    <row r="1216" spans="1:33" x14ac:dyDescent="0.2">
      <c r="A1216">
        <v>2</v>
      </c>
      <c r="B1216" t="s">
        <v>158</v>
      </c>
      <c r="C1216" t="s">
        <v>91</v>
      </c>
      <c r="D1216">
        <v>10</v>
      </c>
      <c r="E1216">
        <v>409888.77736823598</v>
      </c>
      <c r="F1216">
        <v>0</v>
      </c>
      <c r="G1216">
        <v>0</v>
      </c>
      <c r="H1216">
        <v>28</v>
      </c>
      <c r="I1216">
        <v>4</v>
      </c>
      <c r="J1216" t="s">
        <v>209</v>
      </c>
      <c r="K1216" t="b">
        <v>0</v>
      </c>
      <c r="L1216" t="b">
        <v>0</v>
      </c>
      <c r="M1216" t="b">
        <v>0</v>
      </c>
      <c r="N1216" t="b">
        <v>1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>
        <v>3</v>
      </c>
      <c r="AG1216" t="s">
        <v>206</v>
      </c>
    </row>
    <row r="1217" spans="1:33" x14ac:dyDescent="0.2">
      <c r="A1217">
        <v>2</v>
      </c>
      <c r="B1217" t="s">
        <v>158</v>
      </c>
      <c r="C1217" t="s">
        <v>95</v>
      </c>
      <c r="D1217">
        <v>47</v>
      </c>
      <c r="E1217">
        <v>479687.88277311198</v>
      </c>
      <c r="F1217">
        <v>0</v>
      </c>
      <c r="G1217">
        <v>0</v>
      </c>
      <c r="H1217">
        <v>28</v>
      </c>
      <c r="I1217">
        <v>8</v>
      </c>
      <c r="J1217" t="s">
        <v>133</v>
      </c>
      <c r="K1217" t="b">
        <v>0</v>
      </c>
      <c r="L1217" t="b">
        <v>0</v>
      </c>
      <c r="M1217" t="b">
        <v>0</v>
      </c>
      <c r="N1217" t="b">
        <v>0</v>
      </c>
      <c r="O1217" t="b">
        <v>1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>
        <v>3</v>
      </c>
      <c r="AG1217" t="s">
        <v>206</v>
      </c>
    </row>
    <row r="1218" spans="1:33" x14ac:dyDescent="0.2">
      <c r="A1218">
        <v>2</v>
      </c>
      <c r="B1218" t="s">
        <v>158</v>
      </c>
      <c r="C1218" t="s">
        <v>103</v>
      </c>
      <c r="D1218">
        <v>17</v>
      </c>
      <c r="E1218">
        <v>452567.69513524999</v>
      </c>
      <c r="F1218">
        <v>0</v>
      </c>
      <c r="G1218">
        <v>0</v>
      </c>
      <c r="H1218">
        <v>28</v>
      </c>
      <c r="I1218">
        <v>4</v>
      </c>
      <c r="J1218" t="s">
        <v>210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1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>
        <v>3</v>
      </c>
      <c r="AG1218" t="s">
        <v>206</v>
      </c>
    </row>
    <row r="1219" spans="1:33" x14ac:dyDescent="0.2">
      <c r="A1219">
        <v>2</v>
      </c>
      <c r="B1219" t="s">
        <v>158</v>
      </c>
      <c r="C1219" t="s">
        <v>88</v>
      </c>
      <c r="D1219">
        <v>0</v>
      </c>
      <c r="E1219">
        <v>1327554.69914898</v>
      </c>
      <c r="F1219">
        <v>0</v>
      </c>
      <c r="G1219">
        <v>0</v>
      </c>
      <c r="H1219">
        <v>28</v>
      </c>
      <c r="I1219">
        <v>0</v>
      </c>
      <c r="J1219" t="s">
        <v>127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>
        <v>1</v>
      </c>
      <c r="AG1219" t="s">
        <v>206</v>
      </c>
    </row>
    <row r="1220" spans="1:33" x14ac:dyDescent="0.2">
      <c r="A1220">
        <v>2</v>
      </c>
      <c r="B1220" t="s">
        <v>158</v>
      </c>
      <c r="C1220" t="s">
        <v>98</v>
      </c>
      <c r="D1220">
        <v>0</v>
      </c>
      <c r="E1220">
        <v>432163.621956016</v>
      </c>
      <c r="F1220">
        <v>0</v>
      </c>
      <c r="G1220">
        <v>0</v>
      </c>
      <c r="H1220">
        <v>28</v>
      </c>
      <c r="I1220">
        <v>0</v>
      </c>
      <c r="J1220" t="s">
        <v>127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>
        <v>18</v>
      </c>
      <c r="AG1220" t="s">
        <v>206</v>
      </c>
    </row>
    <row r="1221" spans="1:33" x14ac:dyDescent="0.2">
      <c r="A1221">
        <v>2</v>
      </c>
      <c r="B1221" t="s">
        <v>158</v>
      </c>
      <c r="C1221" t="s">
        <v>90</v>
      </c>
      <c r="D1221">
        <v>73</v>
      </c>
      <c r="E1221">
        <v>442401.12082427298</v>
      </c>
      <c r="F1221">
        <v>0</v>
      </c>
      <c r="G1221">
        <v>0</v>
      </c>
      <c r="H1221">
        <v>28</v>
      </c>
      <c r="I1221">
        <v>8</v>
      </c>
      <c r="J1221" t="s">
        <v>127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>
        <v>2</v>
      </c>
      <c r="AG1221" t="s">
        <v>206</v>
      </c>
    </row>
    <row r="1222" spans="1:33" x14ac:dyDescent="0.2">
      <c r="A1222">
        <v>2</v>
      </c>
      <c r="B1222" t="s">
        <v>158</v>
      </c>
      <c r="C1222" t="s">
        <v>94</v>
      </c>
      <c r="D1222">
        <v>17</v>
      </c>
      <c r="E1222">
        <v>567043.185438029</v>
      </c>
      <c r="F1222">
        <v>0</v>
      </c>
      <c r="G1222">
        <v>0</v>
      </c>
      <c r="H1222">
        <v>28</v>
      </c>
      <c r="I1222">
        <v>4</v>
      </c>
      <c r="J1222" t="s">
        <v>127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>
        <v>3</v>
      </c>
      <c r="AG1222" t="s">
        <v>206</v>
      </c>
    </row>
    <row r="1223" spans="1:33" x14ac:dyDescent="0.2">
      <c r="A1223">
        <v>2</v>
      </c>
      <c r="B1223" t="s">
        <v>158</v>
      </c>
      <c r="C1223" t="s">
        <v>115</v>
      </c>
      <c r="D1223">
        <v>0</v>
      </c>
      <c r="E1223">
        <v>977090.56735597504</v>
      </c>
      <c r="F1223">
        <v>0</v>
      </c>
      <c r="G1223">
        <v>0</v>
      </c>
      <c r="H1223">
        <v>28</v>
      </c>
      <c r="I1223">
        <v>0</v>
      </c>
      <c r="J1223" t="s">
        <v>127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>
        <v>4</v>
      </c>
      <c r="AG1223" t="s">
        <v>206</v>
      </c>
    </row>
    <row r="1224" spans="1:33" x14ac:dyDescent="0.2">
      <c r="A1224">
        <v>2</v>
      </c>
      <c r="B1224" t="s">
        <v>158</v>
      </c>
      <c r="C1224" t="s">
        <v>101</v>
      </c>
      <c r="D1224">
        <v>0</v>
      </c>
      <c r="E1224">
        <v>375383.88556893897</v>
      </c>
      <c r="F1224">
        <v>0</v>
      </c>
      <c r="G1224">
        <v>0</v>
      </c>
      <c r="H1224">
        <v>28</v>
      </c>
      <c r="I1224">
        <v>0</v>
      </c>
      <c r="J1224" t="s">
        <v>127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>
        <v>5</v>
      </c>
      <c r="AG1224" t="s">
        <v>206</v>
      </c>
    </row>
    <row r="1225" spans="1:33" x14ac:dyDescent="0.2">
      <c r="A1225">
        <v>2</v>
      </c>
      <c r="B1225" t="s">
        <v>158</v>
      </c>
      <c r="C1225" t="s">
        <v>100</v>
      </c>
      <c r="D1225">
        <v>0</v>
      </c>
      <c r="E1225">
        <v>406901.831412222</v>
      </c>
      <c r="F1225">
        <v>0</v>
      </c>
      <c r="G1225">
        <v>0</v>
      </c>
      <c r="H1225">
        <v>28</v>
      </c>
      <c r="I1225">
        <v>0</v>
      </c>
      <c r="J1225" t="s">
        <v>127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>
        <v>6</v>
      </c>
      <c r="AG1225" t="s">
        <v>206</v>
      </c>
    </row>
    <row r="1226" spans="1:33" x14ac:dyDescent="0.2">
      <c r="A1226">
        <v>2</v>
      </c>
      <c r="B1226" t="s">
        <v>158</v>
      </c>
      <c r="C1226" t="s">
        <v>124</v>
      </c>
      <c r="D1226">
        <v>24</v>
      </c>
      <c r="E1226">
        <v>741431.58432189305</v>
      </c>
      <c r="F1226">
        <v>0</v>
      </c>
      <c r="G1226">
        <v>0</v>
      </c>
      <c r="H1226">
        <v>28</v>
      </c>
      <c r="I1226">
        <v>10</v>
      </c>
      <c r="J1226" t="s">
        <v>135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1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>
        <v>3</v>
      </c>
      <c r="AG1226" t="s">
        <v>206</v>
      </c>
    </row>
    <row r="1227" spans="1:33" x14ac:dyDescent="0.2">
      <c r="A1227">
        <v>2</v>
      </c>
      <c r="B1227" t="s">
        <v>158</v>
      </c>
      <c r="C1227" t="s">
        <v>117</v>
      </c>
      <c r="D1227">
        <v>18</v>
      </c>
      <c r="E1227">
        <v>601302.55294917105</v>
      </c>
      <c r="F1227">
        <v>0</v>
      </c>
      <c r="G1227">
        <v>0</v>
      </c>
      <c r="H1227">
        <v>28</v>
      </c>
      <c r="I1227">
        <v>10</v>
      </c>
      <c r="J1227" t="s">
        <v>136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1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>
        <v>3</v>
      </c>
      <c r="AG1227" t="s">
        <v>206</v>
      </c>
    </row>
    <row r="1228" spans="1:33" x14ac:dyDescent="0.2">
      <c r="A1228">
        <v>2</v>
      </c>
      <c r="B1228" t="s">
        <v>158</v>
      </c>
      <c r="C1228" t="s">
        <v>99</v>
      </c>
      <c r="D1228">
        <v>17</v>
      </c>
      <c r="E1228">
        <v>665046.72869760497</v>
      </c>
      <c r="F1228">
        <v>0</v>
      </c>
      <c r="G1228">
        <v>0</v>
      </c>
      <c r="H1228">
        <v>28</v>
      </c>
      <c r="I1228">
        <v>4</v>
      </c>
      <c r="J1228" t="s">
        <v>211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1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>
        <v>3</v>
      </c>
      <c r="AG1228" t="s">
        <v>206</v>
      </c>
    </row>
    <row r="1229" spans="1:33" x14ac:dyDescent="0.2">
      <c r="A1229">
        <v>2</v>
      </c>
      <c r="B1229" t="s">
        <v>158</v>
      </c>
      <c r="C1229" t="s">
        <v>92</v>
      </c>
      <c r="D1229">
        <v>17</v>
      </c>
      <c r="E1229">
        <v>877678.337302058</v>
      </c>
      <c r="F1229">
        <v>0</v>
      </c>
      <c r="G1229">
        <v>0</v>
      </c>
      <c r="H1229">
        <v>28</v>
      </c>
      <c r="I1229">
        <v>4</v>
      </c>
      <c r="J1229" t="s">
        <v>138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>
        <v>3</v>
      </c>
      <c r="AG1229" t="s">
        <v>206</v>
      </c>
    </row>
    <row r="1230" spans="1:33" x14ac:dyDescent="0.2">
      <c r="A1230">
        <v>2</v>
      </c>
      <c r="B1230" t="s">
        <v>158</v>
      </c>
      <c r="C1230" t="s">
        <v>86</v>
      </c>
      <c r="D1230">
        <v>17</v>
      </c>
      <c r="E1230">
        <v>440929.06377511099</v>
      </c>
      <c r="F1230">
        <v>0</v>
      </c>
      <c r="G1230">
        <v>0</v>
      </c>
      <c r="H1230">
        <v>28</v>
      </c>
      <c r="I1230">
        <v>4</v>
      </c>
      <c r="J1230" t="s">
        <v>139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1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>
        <v>3</v>
      </c>
      <c r="AG1230" t="s">
        <v>206</v>
      </c>
    </row>
    <row r="1231" spans="1:33" x14ac:dyDescent="0.2">
      <c r="A1231">
        <v>2</v>
      </c>
      <c r="B1231" t="s">
        <v>158</v>
      </c>
      <c r="C1231" t="s">
        <v>121</v>
      </c>
      <c r="D1231">
        <v>17</v>
      </c>
      <c r="E1231">
        <v>524742.19468329102</v>
      </c>
      <c r="F1231">
        <v>0</v>
      </c>
      <c r="G1231">
        <v>0</v>
      </c>
      <c r="H1231">
        <v>28</v>
      </c>
      <c r="I1231">
        <v>4</v>
      </c>
      <c r="J1231" t="s">
        <v>140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1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>
        <v>3</v>
      </c>
      <c r="AG1231" t="s">
        <v>206</v>
      </c>
    </row>
    <row r="1232" spans="1:33" x14ac:dyDescent="0.2">
      <c r="A1232">
        <v>2</v>
      </c>
      <c r="B1232" t="s">
        <v>158</v>
      </c>
      <c r="C1232" t="s">
        <v>120</v>
      </c>
      <c r="D1232">
        <v>17</v>
      </c>
      <c r="E1232">
        <v>475384.64093999902</v>
      </c>
      <c r="F1232">
        <v>0</v>
      </c>
      <c r="G1232">
        <v>0</v>
      </c>
      <c r="H1232">
        <v>28</v>
      </c>
      <c r="I1232">
        <v>4</v>
      </c>
      <c r="J1232" t="s">
        <v>212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1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>
        <v>3</v>
      </c>
      <c r="AG1232" t="s">
        <v>206</v>
      </c>
    </row>
    <row r="1233" spans="1:33" x14ac:dyDescent="0.2">
      <c r="A1233">
        <v>2</v>
      </c>
      <c r="B1233" t="s">
        <v>158</v>
      </c>
      <c r="C1233" t="s">
        <v>125</v>
      </c>
      <c r="D1233">
        <v>15</v>
      </c>
      <c r="E1233">
        <v>401400.56648105301</v>
      </c>
      <c r="F1233">
        <v>0</v>
      </c>
      <c r="G1233">
        <v>0</v>
      </c>
      <c r="H1233">
        <v>28</v>
      </c>
      <c r="I1233">
        <v>4</v>
      </c>
      <c r="J1233" t="s">
        <v>142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1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>
        <v>3</v>
      </c>
      <c r="AG1233" t="s">
        <v>206</v>
      </c>
    </row>
    <row r="1234" spans="1:33" x14ac:dyDescent="0.2">
      <c r="A1234">
        <v>2</v>
      </c>
      <c r="B1234" t="s">
        <v>158</v>
      </c>
      <c r="C1234" t="s">
        <v>108</v>
      </c>
      <c r="D1234">
        <v>17</v>
      </c>
      <c r="E1234">
        <v>473590.69354599301</v>
      </c>
      <c r="F1234">
        <v>0</v>
      </c>
      <c r="G1234">
        <v>0</v>
      </c>
      <c r="H1234">
        <v>28</v>
      </c>
      <c r="I1234">
        <v>4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1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>
        <v>3</v>
      </c>
      <c r="AG1234" t="s">
        <v>206</v>
      </c>
    </row>
    <row r="1235" spans="1:33" x14ac:dyDescent="0.2">
      <c r="A1235">
        <v>2</v>
      </c>
      <c r="B1235" t="s">
        <v>158</v>
      </c>
      <c r="C1235" t="s">
        <v>111</v>
      </c>
      <c r="D1235">
        <v>17</v>
      </c>
      <c r="E1235">
        <v>633681.307704187</v>
      </c>
      <c r="F1235">
        <v>0</v>
      </c>
      <c r="G1235">
        <v>0</v>
      </c>
      <c r="H1235">
        <v>28</v>
      </c>
      <c r="I1235">
        <v>4</v>
      </c>
      <c r="J1235" t="s">
        <v>213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1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>
        <v>3</v>
      </c>
      <c r="AG1235" t="s">
        <v>206</v>
      </c>
    </row>
    <row r="1236" spans="1:33" x14ac:dyDescent="0.2">
      <c r="A1236">
        <v>2</v>
      </c>
      <c r="B1236" t="s">
        <v>158</v>
      </c>
      <c r="C1236" t="s">
        <v>122</v>
      </c>
      <c r="D1236">
        <v>17</v>
      </c>
      <c r="E1236">
        <v>407858.64524915803</v>
      </c>
      <c r="F1236">
        <v>0</v>
      </c>
      <c r="G1236">
        <v>0</v>
      </c>
      <c r="H1236">
        <v>28</v>
      </c>
      <c r="I1236">
        <v>4</v>
      </c>
      <c r="J1236" t="s">
        <v>145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>
        <v>3</v>
      </c>
      <c r="AG1236" t="s">
        <v>206</v>
      </c>
    </row>
    <row r="1237" spans="1:33" x14ac:dyDescent="0.2">
      <c r="A1237">
        <v>2</v>
      </c>
      <c r="B1237" t="s">
        <v>158</v>
      </c>
      <c r="C1237" t="s">
        <v>118</v>
      </c>
      <c r="D1237">
        <v>13</v>
      </c>
      <c r="E1237">
        <v>909423.85632311902</v>
      </c>
      <c r="F1237">
        <v>0</v>
      </c>
      <c r="G1237">
        <v>0</v>
      </c>
      <c r="H1237">
        <v>28</v>
      </c>
      <c r="I1237">
        <v>2</v>
      </c>
      <c r="J1237" t="s">
        <v>146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1</v>
      </c>
      <c r="AC1237" t="b">
        <v>0</v>
      </c>
      <c r="AD1237" t="b">
        <v>0</v>
      </c>
      <c r="AE1237">
        <v>-1</v>
      </c>
      <c r="AF1237">
        <v>3</v>
      </c>
      <c r="AG1237" t="s">
        <v>206</v>
      </c>
    </row>
    <row r="1238" spans="1:33" x14ac:dyDescent="0.2">
      <c r="A1238">
        <v>2</v>
      </c>
      <c r="B1238" t="s">
        <v>158</v>
      </c>
      <c r="C1238" t="s">
        <v>112</v>
      </c>
      <c r="D1238">
        <v>0</v>
      </c>
      <c r="E1238">
        <v>316818.29132093099</v>
      </c>
      <c r="F1238">
        <v>0</v>
      </c>
      <c r="G1238">
        <v>0</v>
      </c>
      <c r="H1238">
        <v>28</v>
      </c>
      <c r="I1238">
        <v>0</v>
      </c>
      <c r="J1238" t="s">
        <v>128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>
        <v>3</v>
      </c>
      <c r="AG1238" t="s">
        <v>214</v>
      </c>
    </row>
    <row r="1239" spans="1:33" x14ac:dyDescent="0.2">
      <c r="A1239">
        <v>2</v>
      </c>
      <c r="B1239" t="s">
        <v>158</v>
      </c>
      <c r="C1239" t="s">
        <v>123</v>
      </c>
      <c r="D1239">
        <v>0</v>
      </c>
      <c r="E1239">
        <v>60333.401525858702</v>
      </c>
      <c r="F1239">
        <v>0</v>
      </c>
      <c r="G1239">
        <v>0</v>
      </c>
      <c r="H1239">
        <v>28</v>
      </c>
      <c r="I1239">
        <v>0</v>
      </c>
      <c r="J1239" t="s">
        <v>128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>
        <v>3</v>
      </c>
      <c r="AG1239" t="s">
        <v>215</v>
      </c>
    </row>
    <row r="1240" spans="1:33" x14ac:dyDescent="0.2">
      <c r="A1240">
        <v>2</v>
      </c>
      <c r="B1240" t="s">
        <v>158</v>
      </c>
      <c r="C1240" t="s">
        <v>97</v>
      </c>
      <c r="D1240">
        <v>18</v>
      </c>
      <c r="E1240">
        <v>424602.87227993802</v>
      </c>
      <c r="F1240">
        <v>0</v>
      </c>
      <c r="G1240">
        <v>0</v>
      </c>
      <c r="H1240">
        <v>28</v>
      </c>
      <c r="I1240">
        <v>4</v>
      </c>
      <c r="J1240" t="s">
        <v>147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1</v>
      </c>
      <c r="AD1240" t="b">
        <v>0</v>
      </c>
      <c r="AE1240">
        <v>-1</v>
      </c>
      <c r="AF1240">
        <v>3</v>
      </c>
      <c r="AG1240" t="s">
        <v>206</v>
      </c>
    </row>
    <row r="1241" spans="1:33" x14ac:dyDescent="0.2">
      <c r="A1241">
        <v>2</v>
      </c>
      <c r="B1241" t="s">
        <v>158</v>
      </c>
      <c r="C1241" t="s">
        <v>119</v>
      </c>
      <c r="D1241">
        <v>0</v>
      </c>
      <c r="E1241">
        <v>1353214.11363594</v>
      </c>
      <c r="F1241">
        <v>0</v>
      </c>
      <c r="G1241">
        <v>0</v>
      </c>
      <c r="H1241">
        <v>28</v>
      </c>
      <c r="I1241">
        <v>0</v>
      </c>
      <c r="J1241" t="s">
        <v>148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1</v>
      </c>
      <c r="AE1241">
        <v>-1</v>
      </c>
      <c r="AF1241">
        <v>3</v>
      </c>
      <c r="AG1241" t="s">
        <v>206</v>
      </c>
    </row>
    <row r="1242" spans="1:33" x14ac:dyDescent="0.2">
      <c r="A1242">
        <v>2</v>
      </c>
      <c r="B1242" t="s">
        <v>159</v>
      </c>
      <c r="C1242" t="s">
        <v>105</v>
      </c>
      <c r="D1242">
        <v>0</v>
      </c>
      <c r="E1242">
        <v>5835833.3873008303</v>
      </c>
      <c r="F1242">
        <v>27</v>
      </c>
      <c r="G1242">
        <v>0</v>
      </c>
      <c r="H1242">
        <v>213</v>
      </c>
      <c r="I1242">
        <v>0</v>
      </c>
      <c r="J1242" t="s">
        <v>216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>
        <v>3</v>
      </c>
      <c r="AG1242" t="s">
        <v>206</v>
      </c>
    </row>
    <row r="1243" spans="1:33" x14ac:dyDescent="0.2">
      <c r="A1243">
        <v>2</v>
      </c>
      <c r="B1243" t="s">
        <v>159</v>
      </c>
      <c r="C1243" t="s">
        <v>113</v>
      </c>
      <c r="D1243">
        <v>0</v>
      </c>
      <c r="E1243">
        <v>1013076.08334999</v>
      </c>
      <c r="F1243">
        <v>27</v>
      </c>
      <c r="G1243">
        <v>0</v>
      </c>
      <c r="H1243">
        <v>213</v>
      </c>
      <c r="I1243">
        <v>0</v>
      </c>
      <c r="J1243" t="s">
        <v>126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0</v>
      </c>
      <c r="AF1243">
        <v>3</v>
      </c>
      <c r="AG1243" t="s">
        <v>206</v>
      </c>
    </row>
    <row r="1244" spans="1:33" x14ac:dyDescent="0.2">
      <c r="A1244">
        <v>2</v>
      </c>
      <c r="B1244" t="s">
        <v>159</v>
      </c>
      <c r="C1244" t="s">
        <v>96</v>
      </c>
      <c r="D1244">
        <v>0</v>
      </c>
      <c r="E1244">
        <v>456004.77876374498</v>
      </c>
      <c r="F1244">
        <v>27</v>
      </c>
      <c r="G1244">
        <v>0</v>
      </c>
      <c r="H1244">
        <v>213</v>
      </c>
      <c r="I1244">
        <v>0</v>
      </c>
      <c r="J1244" t="s">
        <v>126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1</v>
      </c>
      <c r="AF1244">
        <v>3</v>
      </c>
      <c r="AG1244" t="s">
        <v>206</v>
      </c>
    </row>
    <row r="1245" spans="1:33" x14ac:dyDescent="0.2">
      <c r="A1245">
        <v>2</v>
      </c>
      <c r="B1245" t="s">
        <v>159</v>
      </c>
      <c r="C1245" t="s">
        <v>104</v>
      </c>
      <c r="D1245">
        <v>0</v>
      </c>
      <c r="E1245">
        <v>325015.46354498703</v>
      </c>
      <c r="F1245">
        <v>27</v>
      </c>
      <c r="G1245">
        <v>0</v>
      </c>
      <c r="H1245">
        <v>213</v>
      </c>
      <c r="I1245">
        <v>0</v>
      </c>
      <c r="J1245" t="s">
        <v>126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100</v>
      </c>
      <c r="AF1245">
        <v>3</v>
      </c>
      <c r="AG1245" t="s">
        <v>206</v>
      </c>
    </row>
    <row r="1246" spans="1:33" x14ac:dyDescent="0.2">
      <c r="A1246">
        <v>2</v>
      </c>
      <c r="B1246" t="s">
        <v>159</v>
      </c>
      <c r="C1246" t="s">
        <v>114</v>
      </c>
      <c r="D1246">
        <v>0</v>
      </c>
      <c r="E1246">
        <v>1792683.1939318201</v>
      </c>
      <c r="F1246">
        <v>27</v>
      </c>
      <c r="G1246">
        <v>0</v>
      </c>
      <c r="H1246">
        <v>213</v>
      </c>
      <c r="I1246">
        <v>0</v>
      </c>
      <c r="J1246" t="s">
        <v>126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110</v>
      </c>
      <c r="AF1246">
        <v>3</v>
      </c>
      <c r="AG1246" t="s">
        <v>206</v>
      </c>
    </row>
    <row r="1247" spans="1:33" x14ac:dyDescent="0.2">
      <c r="A1247">
        <v>2</v>
      </c>
      <c r="B1247" t="s">
        <v>159</v>
      </c>
      <c r="C1247" t="s">
        <v>107</v>
      </c>
      <c r="D1247">
        <v>0</v>
      </c>
      <c r="E1247">
        <v>358959.66480392899</v>
      </c>
      <c r="F1247">
        <v>27</v>
      </c>
      <c r="G1247">
        <v>0</v>
      </c>
      <c r="H1247">
        <v>213</v>
      </c>
      <c r="I1247">
        <v>0</v>
      </c>
      <c r="J1247" t="s">
        <v>126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120</v>
      </c>
      <c r="AF1247">
        <v>3</v>
      </c>
      <c r="AG1247" t="s">
        <v>206</v>
      </c>
    </row>
    <row r="1248" spans="1:33" x14ac:dyDescent="0.2">
      <c r="A1248">
        <v>2</v>
      </c>
      <c r="B1248" t="s">
        <v>159</v>
      </c>
      <c r="C1248" t="s">
        <v>110</v>
      </c>
      <c r="D1248">
        <v>0</v>
      </c>
      <c r="E1248">
        <v>377942.726240027</v>
      </c>
      <c r="F1248">
        <v>27</v>
      </c>
      <c r="G1248">
        <v>0</v>
      </c>
      <c r="H1248">
        <v>213</v>
      </c>
      <c r="I1248">
        <v>0</v>
      </c>
      <c r="J1248" t="s">
        <v>126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150</v>
      </c>
      <c r="AF1248">
        <v>3</v>
      </c>
      <c r="AG1248" t="s">
        <v>206</v>
      </c>
    </row>
    <row r="1249" spans="1:33" x14ac:dyDescent="0.2">
      <c r="A1249">
        <v>2</v>
      </c>
      <c r="B1249" t="s">
        <v>159</v>
      </c>
      <c r="C1249" t="s">
        <v>93</v>
      </c>
      <c r="D1249">
        <v>0</v>
      </c>
      <c r="E1249">
        <v>354188.07211192301</v>
      </c>
      <c r="F1249">
        <v>27</v>
      </c>
      <c r="G1249">
        <v>0</v>
      </c>
      <c r="H1249">
        <v>213</v>
      </c>
      <c r="I1249">
        <v>0</v>
      </c>
      <c r="J1249" t="s">
        <v>126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200</v>
      </c>
      <c r="AF1249">
        <v>3</v>
      </c>
      <c r="AG1249" t="s">
        <v>206</v>
      </c>
    </row>
    <row r="1250" spans="1:33" x14ac:dyDescent="0.2">
      <c r="A1250">
        <v>2</v>
      </c>
      <c r="B1250" t="s">
        <v>159</v>
      </c>
      <c r="C1250" t="s">
        <v>102</v>
      </c>
      <c r="D1250">
        <v>0</v>
      </c>
      <c r="E1250">
        <v>444467.720370739</v>
      </c>
      <c r="F1250">
        <v>27</v>
      </c>
      <c r="G1250">
        <v>0</v>
      </c>
      <c r="H1250">
        <v>213</v>
      </c>
      <c r="I1250">
        <v>0</v>
      </c>
      <c r="J1250" t="s">
        <v>126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50</v>
      </c>
      <c r="AF1250">
        <v>3</v>
      </c>
      <c r="AG1250" t="s">
        <v>206</v>
      </c>
    </row>
    <row r="1251" spans="1:33" x14ac:dyDescent="0.2">
      <c r="A1251">
        <v>2</v>
      </c>
      <c r="B1251" t="s">
        <v>159</v>
      </c>
      <c r="C1251" t="s">
        <v>87</v>
      </c>
      <c r="D1251">
        <v>0</v>
      </c>
      <c r="E1251">
        <v>353131.118162069</v>
      </c>
      <c r="F1251">
        <v>27</v>
      </c>
      <c r="G1251">
        <v>0</v>
      </c>
      <c r="H1251">
        <v>213</v>
      </c>
      <c r="I1251">
        <v>0</v>
      </c>
      <c r="J1251" t="s">
        <v>126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0</v>
      </c>
      <c r="AF1251">
        <v>3</v>
      </c>
      <c r="AG1251" t="s">
        <v>206</v>
      </c>
    </row>
    <row r="1252" spans="1:33" x14ac:dyDescent="0.2">
      <c r="A1252">
        <v>2</v>
      </c>
      <c r="B1252" t="s">
        <v>159</v>
      </c>
      <c r="C1252" t="s">
        <v>106</v>
      </c>
      <c r="D1252">
        <v>0</v>
      </c>
      <c r="E1252">
        <v>372885.04072511499</v>
      </c>
      <c r="F1252">
        <v>27</v>
      </c>
      <c r="G1252">
        <v>0</v>
      </c>
      <c r="H1252">
        <v>213</v>
      </c>
      <c r="I1252">
        <v>0</v>
      </c>
      <c r="J1252" t="s">
        <v>126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80</v>
      </c>
      <c r="AF1252">
        <v>3</v>
      </c>
      <c r="AG1252" t="s">
        <v>206</v>
      </c>
    </row>
    <row r="1253" spans="1:33" x14ac:dyDescent="0.2">
      <c r="A1253">
        <v>2</v>
      </c>
      <c r="B1253" t="s">
        <v>159</v>
      </c>
      <c r="C1253" t="s">
        <v>109</v>
      </c>
      <c r="D1253">
        <v>0</v>
      </c>
      <c r="E1253">
        <v>392971.09604300902</v>
      </c>
      <c r="F1253">
        <v>27</v>
      </c>
      <c r="G1253">
        <v>0</v>
      </c>
      <c r="H1253">
        <v>213</v>
      </c>
      <c r="I1253">
        <v>0</v>
      </c>
      <c r="J1253" t="s">
        <v>126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90</v>
      </c>
      <c r="AF1253">
        <v>3</v>
      </c>
      <c r="AG1253" t="s">
        <v>206</v>
      </c>
    </row>
    <row r="1254" spans="1:33" x14ac:dyDescent="0.2">
      <c r="A1254">
        <v>2</v>
      </c>
      <c r="B1254" t="s">
        <v>159</v>
      </c>
      <c r="C1254" t="s">
        <v>116</v>
      </c>
      <c r="D1254">
        <v>0</v>
      </c>
      <c r="E1254">
        <v>350086.41134016198</v>
      </c>
      <c r="F1254">
        <v>27</v>
      </c>
      <c r="G1254">
        <v>0</v>
      </c>
      <c r="H1254">
        <v>213</v>
      </c>
      <c r="I1254">
        <v>0</v>
      </c>
      <c r="J1254" t="s">
        <v>207</v>
      </c>
      <c r="K1254" t="b">
        <v>0</v>
      </c>
      <c r="L1254" t="b">
        <v>1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>
        <v>3</v>
      </c>
      <c r="AG1254" t="s">
        <v>206</v>
      </c>
    </row>
    <row r="1255" spans="1:33" x14ac:dyDescent="0.2">
      <c r="A1255">
        <v>2</v>
      </c>
      <c r="B1255" t="s">
        <v>159</v>
      </c>
      <c r="C1255" t="s">
        <v>89</v>
      </c>
      <c r="D1255">
        <v>0</v>
      </c>
      <c r="E1255">
        <v>353402.081693988</v>
      </c>
      <c r="F1255">
        <v>27</v>
      </c>
      <c r="G1255">
        <v>0</v>
      </c>
      <c r="H1255">
        <v>213</v>
      </c>
      <c r="I1255">
        <v>0</v>
      </c>
      <c r="J1255" t="s">
        <v>208</v>
      </c>
      <c r="K1255" t="b">
        <v>0</v>
      </c>
      <c r="L1255" t="b">
        <v>0</v>
      </c>
      <c r="M1255" t="b">
        <v>1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>
        <v>3</v>
      </c>
      <c r="AG1255" t="s">
        <v>206</v>
      </c>
    </row>
    <row r="1256" spans="1:33" x14ac:dyDescent="0.2">
      <c r="A1256">
        <v>2</v>
      </c>
      <c r="B1256" t="s">
        <v>159</v>
      </c>
      <c r="C1256" t="s">
        <v>91</v>
      </c>
      <c r="D1256">
        <v>0</v>
      </c>
      <c r="E1256">
        <v>392541.90793028101</v>
      </c>
      <c r="F1256">
        <v>27</v>
      </c>
      <c r="G1256">
        <v>0</v>
      </c>
      <c r="H1256">
        <v>213</v>
      </c>
      <c r="I1256">
        <v>0</v>
      </c>
      <c r="J1256" t="s">
        <v>209</v>
      </c>
      <c r="K1256" t="b">
        <v>0</v>
      </c>
      <c r="L1256" t="b">
        <v>0</v>
      </c>
      <c r="M1256" t="b">
        <v>0</v>
      </c>
      <c r="N1256" t="b">
        <v>1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>
        <v>3</v>
      </c>
      <c r="AG1256" t="s">
        <v>206</v>
      </c>
    </row>
    <row r="1257" spans="1:33" x14ac:dyDescent="0.2">
      <c r="A1257">
        <v>2</v>
      </c>
      <c r="B1257" t="s">
        <v>159</v>
      </c>
      <c r="C1257" t="s">
        <v>95</v>
      </c>
      <c r="D1257">
        <v>0</v>
      </c>
      <c r="E1257">
        <v>347003.46377678198</v>
      </c>
      <c r="F1257">
        <v>27</v>
      </c>
      <c r="G1257">
        <v>0</v>
      </c>
      <c r="H1257">
        <v>213</v>
      </c>
      <c r="I1257">
        <v>0</v>
      </c>
      <c r="J1257" t="s">
        <v>133</v>
      </c>
      <c r="K1257" t="b">
        <v>0</v>
      </c>
      <c r="L1257" t="b">
        <v>0</v>
      </c>
      <c r="M1257" t="b">
        <v>0</v>
      </c>
      <c r="N1257" t="b">
        <v>0</v>
      </c>
      <c r="O1257" t="b">
        <v>1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>
        <v>3</v>
      </c>
      <c r="AG1257" t="s">
        <v>206</v>
      </c>
    </row>
    <row r="1258" spans="1:33" x14ac:dyDescent="0.2">
      <c r="A1258">
        <v>2</v>
      </c>
      <c r="B1258" t="s">
        <v>159</v>
      </c>
      <c r="C1258" t="s">
        <v>103</v>
      </c>
      <c r="D1258">
        <v>0</v>
      </c>
      <c r="E1258">
        <v>436391.47574920201</v>
      </c>
      <c r="F1258">
        <v>27</v>
      </c>
      <c r="G1258">
        <v>0</v>
      </c>
      <c r="H1258">
        <v>213</v>
      </c>
      <c r="I1258">
        <v>0</v>
      </c>
      <c r="J1258" t="s">
        <v>210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1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>
        <v>3</v>
      </c>
      <c r="AG1258" t="s">
        <v>206</v>
      </c>
    </row>
    <row r="1259" spans="1:33" x14ac:dyDescent="0.2">
      <c r="A1259">
        <v>2</v>
      </c>
      <c r="B1259" t="s">
        <v>159</v>
      </c>
      <c r="C1259" t="s">
        <v>88</v>
      </c>
      <c r="D1259">
        <v>35627</v>
      </c>
      <c r="E1259">
        <v>1312629.8684310101</v>
      </c>
      <c r="F1259">
        <v>27</v>
      </c>
      <c r="G1259">
        <v>0</v>
      </c>
      <c r="H1259">
        <v>213</v>
      </c>
      <c r="I1259">
        <v>35</v>
      </c>
      <c r="J1259" t="s">
        <v>127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>
        <v>1</v>
      </c>
      <c r="AG1259" t="s">
        <v>206</v>
      </c>
    </row>
    <row r="1260" spans="1:33" x14ac:dyDescent="0.2">
      <c r="A1260">
        <v>2</v>
      </c>
      <c r="B1260" t="s">
        <v>159</v>
      </c>
      <c r="C1260" t="s">
        <v>98</v>
      </c>
      <c r="D1260">
        <v>0</v>
      </c>
      <c r="E1260">
        <v>237279.753888957</v>
      </c>
      <c r="F1260">
        <v>27</v>
      </c>
      <c r="G1260">
        <v>0</v>
      </c>
      <c r="H1260">
        <v>213</v>
      </c>
      <c r="I1260">
        <v>0</v>
      </c>
      <c r="J1260" t="s">
        <v>127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>
        <v>18</v>
      </c>
      <c r="AG1260" t="s">
        <v>206</v>
      </c>
    </row>
    <row r="1261" spans="1:33" x14ac:dyDescent="0.2">
      <c r="A1261">
        <v>2</v>
      </c>
      <c r="B1261" t="s">
        <v>159</v>
      </c>
      <c r="C1261" t="s">
        <v>90</v>
      </c>
      <c r="D1261">
        <v>16235</v>
      </c>
      <c r="E1261">
        <v>1271213.51310843</v>
      </c>
      <c r="F1261">
        <v>27</v>
      </c>
      <c r="G1261">
        <v>0</v>
      </c>
      <c r="H1261">
        <v>213</v>
      </c>
      <c r="I1261">
        <v>21</v>
      </c>
      <c r="J1261" t="s">
        <v>127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>
        <v>2</v>
      </c>
      <c r="AG1261" t="s">
        <v>206</v>
      </c>
    </row>
    <row r="1262" spans="1:33" x14ac:dyDescent="0.2">
      <c r="A1262">
        <v>2</v>
      </c>
      <c r="B1262" t="s">
        <v>159</v>
      </c>
      <c r="C1262" t="s">
        <v>94</v>
      </c>
      <c r="D1262">
        <v>0</v>
      </c>
      <c r="E1262">
        <v>428709.464666899</v>
      </c>
      <c r="F1262">
        <v>27</v>
      </c>
      <c r="G1262">
        <v>0</v>
      </c>
      <c r="H1262">
        <v>213</v>
      </c>
      <c r="I1262">
        <v>0</v>
      </c>
      <c r="J1262" t="s">
        <v>127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>
        <v>3</v>
      </c>
      <c r="AG1262" t="s">
        <v>206</v>
      </c>
    </row>
    <row r="1263" spans="1:33" x14ac:dyDescent="0.2">
      <c r="A1263">
        <v>2</v>
      </c>
      <c r="B1263" t="s">
        <v>159</v>
      </c>
      <c r="C1263" t="s">
        <v>115</v>
      </c>
      <c r="D1263">
        <v>0</v>
      </c>
      <c r="E1263">
        <v>942919.52813323506</v>
      </c>
      <c r="F1263">
        <v>27</v>
      </c>
      <c r="G1263">
        <v>0</v>
      </c>
      <c r="H1263">
        <v>213</v>
      </c>
      <c r="I1263">
        <v>0</v>
      </c>
      <c r="J1263" t="s">
        <v>127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>
        <v>4</v>
      </c>
      <c r="AG1263" t="s">
        <v>206</v>
      </c>
    </row>
    <row r="1264" spans="1:33" x14ac:dyDescent="0.2">
      <c r="A1264">
        <v>2</v>
      </c>
      <c r="B1264" t="s">
        <v>159</v>
      </c>
      <c r="C1264" t="s">
        <v>101</v>
      </c>
      <c r="D1264">
        <v>0</v>
      </c>
      <c r="E1264">
        <v>292907.29613322701</v>
      </c>
      <c r="F1264">
        <v>27</v>
      </c>
      <c r="G1264">
        <v>0</v>
      </c>
      <c r="H1264">
        <v>213</v>
      </c>
      <c r="I1264">
        <v>0</v>
      </c>
      <c r="J1264" t="s">
        <v>127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>
        <v>5</v>
      </c>
      <c r="AG1264" t="s">
        <v>206</v>
      </c>
    </row>
    <row r="1265" spans="1:33" x14ac:dyDescent="0.2">
      <c r="A1265">
        <v>2</v>
      </c>
      <c r="B1265" t="s">
        <v>159</v>
      </c>
      <c r="C1265" t="s">
        <v>100</v>
      </c>
      <c r="D1265">
        <v>0</v>
      </c>
      <c r="E1265">
        <v>297358.810515608</v>
      </c>
      <c r="F1265">
        <v>27</v>
      </c>
      <c r="G1265">
        <v>0</v>
      </c>
      <c r="H1265">
        <v>213</v>
      </c>
      <c r="I1265">
        <v>0</v>
      </c>
      <c r="J1265" t="s">
        <v>127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>
        <v>6</v>
      </c>
      <c r="AG1265" t="s">
        <v>206</v>
      </c>
    </row>
    <row r="1266" spans="1:33" x14ac:dyDescent="0.2">
      <c r="A1266">
        <v>2</v>
      </c>
      <c r="B1266" t="s">
        <v>159</v>
      </c>
      <c r="C1266" t="s">
        <v>124</v>
      </c>
      <c r="D1266">
        <v>7168</v>
      </c>
      <c r="E1266">
        <v>3527747.8880602801</v>
      </c>
      <c r="F1266">
        <v>27</v>
      </c>
      <c r="G1266">
        <v>0</v>
      </c>
      <c r="H1266">
        <v>213</v>
      </c>
      <c r="I1266">
        <v>17</v>
      </c>
      <c r="J1266" t="s">
        <v>135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1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>
        <v>3</v>
      </c>
      <c r="AG1266" t="s">
        <v>206</v>
      </c>
    </row>
    <row r="1267" spans="1:33" x14ac:dyDescent="0.2">
      <c r="A1267">
        <v>2</v>
      </c>
      <c r="B1267" t="s">
        <v>159</v>
      </c>
      <c r="C1267" t="s">
        <v>117</v>
      </c>
      <c r="D1267">
        <v>10582</v>
      </c>
      <c r="E1267">
        <v>1561452.90291262</v>
      </c>
      <c r="F1267">
        <v>27</v>
      </c>
      <c r="G1267">
        <v>0</v>
      </c>
      <c r="H1267">
        <v>213</v>
      </c>
      <c r="I1267">
        <v>21</v>
      </c>
      <c r="J1267" t="s">
        <v>136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>
        <v>3</v>
      </c>
      <c r="AG1267" t="s">
        <v>206</v>
      </c>
    </row>
    <row r="1268" spans="1:33" x14ac:dyDescent="0.2">
      <c r="A1268">
        <v>2</v>
      </c>
      <c r="B1268" t="s">
        <v>159</v>
      </c>
      <c r="C1268" t="s">
        <v>99</v>
      </c>
      <c r="D1268">
        <v>0</v>
      </c>
      <c r="E1268">
        <v>7203707.2612000601</v>
      </c>
      <c r="F1268">
        <v>27</v>
      </c>
      <c r="G1268">
        <v>0</v>
      </c>
      <c r="H1268">
        <v>213</v>
      </c>
      <c r="I1268">
        <v>0</v>
      </c>
      <c r="J1268" t="s">
        <v>211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1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>
        <v>3</v>
      </c>
      <c r="AG1268" t="s">
        <v>206</v>
      </c>
    </row>
    <row r="1269" spans="1:33" x14ac:dyDescent="0.2">
      <c r="A1269">
        <v>2</v>
      </c>
      <c r="B1269" t="s">
        <v>159</v>
      </c>
      <c r="C1269" t="s">
        <v>92</v>
      </c>
      <c r="D1269">
        <v>0</v>
      </c>
      <c r="E1269">
        <v>632485.13335315499</v>
      </c>
      <c r="F1269">
        <v>27</v>
      </c>
      <c r="G1269">
        <v>0</v>
      </c>
      <c r="H1269">
        <v>213</v>
      </c>
      <c r="I1269">
        <v>0</v>
      </c>
      <c r="J1269" t="s">
        <v>138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>
        <v>3</v>
      </c>
      <c r="AG1269" t="s">
        <v>206</v>
      </c>
    </row>
    <row r="1270" spans="1:33" x14ac:dyDescent="0.2">
      <c r="A1270">
        <v>2</v>
      </c>
      <c r="B1270" t="s">
        <v>159</v>
      </c>
      <c r="C1270" t="s">
        <v>86</v>
      </c>
      <c r="D1270">
        <v>0</v>
      </c>
      <c r="E1270">
        <v>364089.486776851</v>
      </c>
      <c r="F1270">
        <v>27</v>
      </c>
      <c r="G1270">
        <v>0</v>
      </c>
      <c r="H1270">
        <v>213</v>
      </c>
      <c r="I1270">
        <v>0</v>
      </c>
      <c r="J1270" t="s">
        <v>139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1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>
        <v>3</v>
      </c>
      <c r="AG1270" t="s">
        <v>206</v>
      </c>
    </row>
    <row r="1271" spans="1:33" x14ac:dyDescent="0.2">
      <c r="A1271">
        <v>2</v>
      </c>
      <c r="B1271" t="s">
        <v>159</v>
      </c>
      <c r="C1271" t="s">
        <v>121</v>
      </c>
      <c r="D1271">
        <v>0</v>
      </c>
      <c r="E1271">
        <v>480833.436958957</v>
      </c>
      <c r="F1271">
        <v>27</v>
      </c>
      <c r="G1271">
        <v>0</v>
      </c>
      <c r="H1271">
        <v>213</v>
      </c>
      <c r="I1271">
        <v>0</v>
      </c>
      <c r="J1271" t="s">
        <v>140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1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>
        <v>3</v>
      </c>
      <c r="AG1271" t="s">
        <v>206</v>
      </c>
    </row>
    <row r="1272" spans="1:33" x14ac:dyDescent="0.2">
      <c r="A1272">
        <v>2</v>
      </c>
      <c r="B1272" t="s">
        <v>159</v>
      </c>
      <c r="C1272" t="s">
        <v>120</v>
      </c>
      <c r="D1272">
        <v>0</v>
      </c>
      <c r="E1272">
        <v>435347.68795687699</v>
      </c>
      <c r="F1272">
        <v>27</v>
      </c>
      <c r="G1272">
        <v>0</v>
      </c>
      <c r="H1272">
        <v>213</v>
      </c>
      <c r="I1272">
        <v>0</v>
      </c>
      <c r="J1272" t="s">
        <v>212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1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>
        <v>3</v>
      </c>
      <c r="AG1272" t="s">
        <v>206</v>
      </c>
    </row>
    <row r="1273" spans="1:33" x14ac:dyDescent="0.2">
      <c r="A1273">
        <v>2</v>
      </c>
      <c r="B1273" t="s">
        <v>159</v>
      </c>
      <c r="C1273" t="s">
        <v>125</v>
      </c>
      <c r="D1273">
        <v>4444</v>
      </c>
      <c r="E1273">
        <v>804453.26323807205</v>
      </c>
      <c r="F1273">
        <v>27</v>
      </c>
      <c r="G1273">
        <v>0</v>
      </c>
      <c r="H1273">
        <v>213</v>
      </c>
      <c r="I1273">
        <v>19</v>
      </c>
      <c r="J1273" t="s">
        <v>142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1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>
        <v>3</v>
      </c>
      <c r="AG1273" t="s">
        <v>206</v>
      </c>
    </row>
    <row r="1274" spans="1:33" x14ac:dyDescent="0.2">
      <c r="A1274">
        <v>2</v>
      </c>
      <c r="B1274" t="s">
        <v>159</v>
      </c>
      <c r="C1274" t="s">
        <v>108</v>
      </c>
      <c r="D1274">
        <v>0</v>
      </c>
      <c r="E1274">
        <v>467093.27386273001</v>
      </c>
      <c r="F1274">
        <v>27</v>
      </c>
      <c r="G1274">
        <v>0</v>
      </c>
      <c r="H1274">
        <v>213</v>
      </c>
      <c r="I1274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1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>
        <v>3</v>
      </c>
      <c r="AG1274" t="s">
        <v>206</v>
      </c>
    </row>
    <row r="1275" spans="1:33" x14ac:dyDescent="0.2">
      <c r="A1275">
        <v>2</v>
      </c>
      <c r="B1275" t="s">
        <v>159</v>
      </c>
      <c r="C1275" t="s">
        <v>111</v>
      </c>
      <c r="D1275">
        <v>0</v>
      </c>
      <c r="E1275">
        <v>7203962.37981785</v>
      </c>
      <c r="F1275">
        <v>27</v>
      </c>
      <c r="G1275">
        <v>0</v>
      </c>
      <c r="H1275">
        <v>213</v>
      </c>
      <c r="I1275">
        <v>0</v>
      </c>
      <c r="J1275" t="s">
        <v>213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1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>
        <v>3</v>
      </c>
      <c r="AG1275" t="s">
        <v>206</v>
      </c>
    </row>
    <row r="1276" spans="1:33" x14ac:dyDescent="0.2">
      <c r="A1276">
        <v>2</v>
      </c>
      <c r="B1276" t="s">
        <v>159</v>
      </c>
      <c r="C1276" t="s">
        <v>122</v>
      </c>
      <c r="D1276">
        <v>317</v>
      </c>
      <c r="E1276">
        <v>959202.55673816404</v>
      </c>
      <c r="F1276">
        <v>27</v>
      </c>
      <c r="G1276">
        <v>1</v>
      </c>
      <c r="H1276">
        <v>213</v>
      </c>
      <c r="I1276">
        <v>10</v>
      </c>
      <c r="J1276" t="s">
        <v>145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>
        <v>-1</v>
      </c>
      <c r="AF1276">
        <v>3</v>
      </c>
      <c r="AG1276" t="s">
        <v>206</v>
      </c>
    </row>
    <row r="1277" spans="1:33" x14ac:dyDescent="0.2">
      <c r="A1277">
        <v>2</v>
      </c>
      <c r="B1277" t="s">
        <v>159</v>
      </c>
      <c r="C1277" t="s">
        <v>118</v>
      </c>
      <c r="D1277">
        <v>0</v>
      </c>
      <c r="E1277">
        <v>621986.05969408504</v>
      </c>
      <c r="F1277">
        <v>27</v>
      </c>
      <c r="G1277">
        <v>0</v>
      </c>
      <c r="H1277">
        <v>213</v>
      </c>
      <c r="I1277">
        <v>0</v>
      </c>
      <c r="J1277" t="s">
        <v>146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1</v>
      </c>
      <c r="AC1277" t="b">
        <v>0</v>
      </c>
      <c r="AD1277" t="b">
        <v>0</v>
      </c>
      <c r="AE1277">
        <v>-1</v>
      </c>
      <c r="AF1277">
        <v>3</v>
      </c>
      <c r="AG1277" t="s">
        <v>206</v>
      </c>
    </row>
    <row r="1278" spans="1:33" x14ac:dyDescent="0.2">
      <c r="A1278">
        <v>2</v>
      </c>
      <c r="B1278" t="s">
        <v>159</v>
      </c>
      <c r="C1278" t="s">
        <v>112</v>
      </c>
      <c r="D1278">
        <v>0</v>
      </c>
      <c r="E1278">
        <v>7202358.9608049896</v>
      </c>
      <c r="F1278">
        <v>27</v>
      </c>
      <c r="G1278">
        <v>0</v>
      </c>
      <c r="H1278">
        <v>213</v>
      </c>
      <c r="I1278">
        <v>0</v>
      </c>
      <c r="J1278" t="s">
        <v>128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>
        <v>3</v>
      </c>
      <c r="AG1278" t="s">
        <v>214</v>
      </c>
    </row>
    <row r="1279" spans="1:33" x14ac:dyDescent="0.2">
      <c r="A1279">
        <v>2</v>
      </c>
      <c r="B1279" t="s">
        <v>159</v>
      </c>
      <c r="C1279" t="s">
        <v>123</v>
      </c>
      <c r="D1279">
        <v>0</v>
      </c>
      <c r="E1279">
        <v>67119.792103301705</v>
      </c>
      <c r="F1279">
        <v>27</v>
      </c>
      <c r="G1279">
        <v>0</v>
      </c>
      <c r="H1279">
        <v>213</v>
      </c>
      <c r="I1279">
        <v>0</v>
      </c>
      <c r="J1279" t="s">
        <v>128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>
        <v>3</v>
      </c>
      <c r="AG1279" t="s">
        <v>215</v>
      </c>
    </row>
    <row r="1280" spans="1:33" x14ac:dyDescent="0.2">
      <c r="A1280">
        <v>2</v>
      </c>
      <c r="B1280" t="s">
        <v>159</v>
      </c>
      <c r="C1280" t="s">
        <v>97</v>
      </c>
      <c r="D1280">
        <v>0</v>
      </c>
      <c r="E1280">
        <v>309841.44204296102</v>
      </c>
      <c r="F1280">
        <v>27</v>
      </c>
      <c r="G1280">
        <v>0</v>
      </c>
      <c r="H1280">
        <v>213</v>
      </c>
      <c r="I1280">
        <v>0</v>
      </c>
      <c r="J1280" t="s">
        <v>147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1</v>
      </c>
      <c r="AD1280" t="b">
        <v>0</v>
      </c>
      <c r="AE1280">
        <v>-1</v>
      </c>
      <c r="AF1280">
        <v>3</v>
      </c>
      <c r="AG1280" t="s">
        <v>206</v>
      </c>
    </row>
    <row r="1281" spans="1:33" x14ac:dyDescent="0.2">
      <c r="A1281">
        <v>2</v>
      </c>
      <c r="B1281" t="s">
        <v>159</v>
      </c>
      <c r="C1281" t="s">
        <v>119</v>
      </c>
      <c r="D1281">
        <v>17505</v>
      </c>
      <c r="E1281">
        <v>1088732.5019896899</v>
      </c>
      <c r="F1281">
        <v>27</v>
      </c>
      <c r="G1281">
        <v>0</v>
      </c>
      <c r="H1281">
        <v>213</v>
      </c>
      <c r="I1281">
        <v>20</v>
      </c>
      <c r="J1281" t="s">
        <v>148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1</v>
      </c>
      <c r="AE1281">
        <v>-1</v>
      </c>
      <c r="AF1281">
        <v>3</v>
      </c>
      <c r="AG1281" t="s">
        <v>206</v>
      </c>
    </row>
    <row r="1282" spans="1:33" x14ac:dyDescent="0.2">
      <c r="A1282">
        <v>2</v>
      </c>
      <c r="B1282" t="s">
        <v>160</v>
      </c>
      <c r="C1282" t="s">
        <v>105</v>
      </c>
      <c r="D1282">
        <v>4353</v>
      </c>
      <c r="E1282">
        <v>1366758.70178733</v>
      </c>
      <c r="F1282">
        <v>0</v>
      </c>
      <c r="G1282">
        <v>0</v>
      </c>
      <c r="H1282">
        <v>12</v>
      </c>
      <c r="I1282">
        <v>10</v>
      </c>
      <c r="J1282" t="s">
        <v>216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>
        <v>3</v>
      </c>
      <c r="AG1282" t="s">
        <v>206</v>
      </c>
    </row>
    <row r="1283" spans="1:33" x14ac:dyDescent="0.2">
      <c r="A1283">
        <v>2</v>
      </c>
      <c r="B1283" t="s">
        <v>160</v>
      </c>
      <c r="C1283" t="s">
        <v>113</v>
      </c>
      <c r="D1283">
        <v>0</v>
      </c>
      <c r="E1283">
        <v>339828.78556661302</v>
      </c>
      <c r="F1283">
        <v>0</v>
      </c>
      <c r="G1283">
        <v>0</v>
      </c>
      <c r="H1283">
        <v>12</v>
      </c>
      <c r="I1283">
        <v>0</v>
      </c>
      <c r="J1283" t="s">
        <v>126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0</v>
      </c>
      <c r="AF1283">
        <v>3</v>
      </c>
      <c r="AG1283" t="s">
        <v>206</v>
      </c>
    </row>
    <row r="1284" spans="1:33" x14ac:dyDescent="0.2">
      <c r="A1284">
        <v>2</v>
      </c>
      <c r="B1284" t="s">
        <v>160</v>
      </c>
      <c r="C1284" t="s">
        <v>96</v>
      </c>
      <c r="D1284">
        <v>0</v>
      </c>
      <c r="E1284">
        <v>155465.23774275501</v>
      </c>
      <c r="F1284">
        <v>0</v>
      </c>
      <c r="G1284">
        <v>0</v>
      </c>
      <c r="H1284">
        <v>12</v>
      </c>
      <c r="I1284">
        <v>0</v>
      </c>
      <c r="J1284" t="s">
        <v>126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1</v>
      </c>
      <c r="AF1284">
        <v>3</v>
      </c>
      <c r="AG1284" t="s">
        <v>206</v>
      </c>
    </row>
    <row r="1285" spans="1:33" x14ac:dyDescent="0.2">
      <c r="A1285">
        <v>2</v>
      </c>
      <c r="B1285" t="s">
        <v>160</v>
      </c>
      <c r="C1285" t="s">
        <v>104</v>
      </c>
      <c r="D1285">
        <v>4353</v>
      </c>
      <c r="E1285">
        <v>352097.51145076001</v>
      </c>
      <c r="F1285">
        <v>0</v>
      </c>
      <c r="G1285">
        <v>0</v>
      </c>
      <c r="H1285">
        <v>12</v>
      </c>
      <c r="I1285">
        <v>10</v>
      </c>
      <c r="J1285" t="s">
        <v>126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100</v>
      </c>
      <c r="AF1285">
        <v>3</v>
      </c>
      <c r="AG1285" t="s">
        <v>206</v>
      </c>
    </row>
    <row r="1286" spans="1:33" x14ac:dyDescent="0.2">
      <c r="A1286">
        <v>2</v>
      </c>
      <c r="B1286" t="s">
        <v>160</v>
      </c>
      <c r="C1286" t="s">
        <v>114</v>
      </c>
      <c r="D1286">
        <v>4353</v>
      </c>
      <c r="E1286">
        <v>309117.30691417999</v>
      </c>
      <c r="F1286">
        <v>0</v>
      </c>
      <c r="G1286">
        <v>0</v>
      </c>
      <c r="H1286">
        <v>12</v>
      </c>
      <c r="I1286">
        <v>10</v>
      </c>
      <c r="J1286" t="s">
        <v>126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110</v>
      </c>
      <c r="AF1286">
        <v>3</v>
      </c>
      <c r="AG1286" t="s">
        <v>206</v>
      </c>
    </row>
    <row r="1287" spans="1:33" x14ac:dyDescent="0.2">
      <c r="A1287">
        <v>2</v>
      </c>
      <c r="B1287" t="s">
        <v>160</v>
      </c>
      <c r="C1287" t="s">
        <v>107</v>
      </c>
      <c r="D1287">
        <v>4353</v>
      </c>
      <c r="E1287">
        <v>301407.09180291701</v>
      </c>
      <c r="F1287">
        <v>0</v>
      </c>
      <c r="G1287">
        <v>0</v>
      </c>
      <c r="H1287">
        <v>12</v>
      </c>
      <c r="I1287">
        <v>10</v>
      </c>
      <c r="J1287" t="s">
        <v>126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120</v>
      </c>
      <c r="AF1287">
        <v>3</v>
      </c>
      <c r="AG1287" t="s">
        <v>206</v>
      </c>
    </row>
    <row r="1288" spans="1:33" x14ac:dyDescent="0.2">
      <c r="A1288">
        <v>2</v>
      </c>
      <c r="B1288" t="s">
        <v>160</v>
      </c>
      <c r="C1288" t="s">
        <v>110</v>
      </c>
      <c r="D1288">
        <v>4353</v>
      </c>
      <c r="E1288">
        <v>343159.44260870997</v>
      </c>
      <c r="F1288">
        <v>0</v>
      </c>
      <c r="G1288">
        <v>0</v>
      </c>
      <c r="H1288">
        <v>12</v>
      </c>
      <c r="I1288">
        <v>10</v>
      </c>
      <c r="J1288" t="s">
        <v>126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150</v>
      </c>
      <c r="AF1288">
        <v>3</v>
      </c>
      <c r="AG1288" t="s">
        <v>206</v>
      </c>
    </row>
    <row r="1289" spans="1:33" x14ac:dyDescent="0.2">
      <c r="A1289">
        <v>2</v>
      </c>
      <c r="B1289" t="s">
        <v>160</v>
      </c>
      <c r="C1289" t="s">
        <v>93</v>
      </c>
      <c r="D1289">
        <v>4353</v>
      </c>
      <c r="E1289">
        <v>293111.88093107101</v>
      </c>
      <c r="F1289">
        <v>0</v>
      </c>
      <c r="G1289">
        <v>0</v>
      </c>
      <c r="H1289">
        <v>12</v>
      </c>
      <c r="I1289">
        <v>10</v>
      </c>
      <c r="J1289" t="s">
        <v>126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200</v>
      </c>
      <c r="AF1289">
        <v>3</v>
      </c>
      <c r="AG1289" t="s">
        <v>206</v>
      </c>
    </row>
    <row r="1290" spans="1:33" x14ac:dyDescent="0.2">
      <c r="A1290">
        <v>2</v>
      </c>
      <c r="B1290" t="s">
        <v>160</v>
      </c>
      <c r="C1290" t="s">
        <v>102</v>
      </c>
      <c r="D1290">
        <v>4353</v>
      </c>
      <c r="E1290">
        <v>363326.16676483297</v>
      </c>
      <c r="F1290">
        <v>0</v>
      </c>
      <c r="G1290">
        <v>0</v>
      </c>
      <c r="H1290">
        <v>12</v>
      </c>
      <c r="I1290">
        <v>10</v>
      </c>
      <c r="J1290" t="s">
        <v>126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50</v>
      </c>
      <c r="AF1290">
        <v>3</v>
      </c>
      <c r="AG1290" t="s">
        <v>206</v>
      </c>
    </row>
    <row r="1291" spans="1:33" x14ac:dyDescent="0.2">
      <c r="A1291">
        <v>2</v>
      </c>
      <c r="B1291" t="s">
        <v>160</v>
      </c>
      <c r="C1291" t="s">
        <v>87</v>
      </c>
      <c r="D1291">
        <v>4353</v>
      </c>
      <c r="E1291">
        <v>275622.82545911102</v>
      </c>
      <c r="F1291">
        <v>0</v>
      </c>
      <c r="G1291">
        <v>0</v>
      </c>
      <c r="H1291">
        <v>12</v>
      </c>
      <c r="I1291">
        <v>10</v>
      </c>
      <c r="J1291" t="s">
        <v>126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0</v>
      </c>
      <c r="AF1291">
        <v>3</v>
      </c>
      <c r="AG1291" t="s">
        <v>206</v>
      </c>
    </row>
    <row r="1292" spans="1:33" x14ac:dyDescent="0.2">
      <c r="A1292">
        <v>2</v>
      </c>
      <c r="B1292" t="s">
        <v>160</v>
      </c>
      <c r="C1292" t="s">
        <v>106</v>
      </c>
      <c r="D1292">
        <v>4353</v>
      </c>
      <c r="E1292">
        <v>375741.91292002797</v>
      </c>
      <c r="F1292">
        <v>0</v>
      </c>
      <c r="G1292">
        <v>0</v>
      </c>
      <c r="H1292">
        <v>12</v>
      </c>
      <c r="I1292">
        <v>10</v>
      </c>
      <c r="J1292" t="s">
        <v>126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80</v>
      </c>
      <c r="AF1292">
        <v>3</v>
      </c>
      <c r="AG1292" t="s">
        <v>206</v>
      </c>
    </row>
    <row r="1293" spans="1:33" x14ac:dyDescent="0.2">
      <c r="A1293">
        <v>2</v>
      </c>
      <c r="B1293" t="s">
        <v>160</v>
      </c>
      <c r="C1293" t="s">
        <v>109</v>
      </c>
      <c r="D1293">
        <v>4353</v>
      </c>
      <c r="E1293">
        <v>332325.74073411501</v>
      </c>
      <c r="F1293">
        <v>0</v>
      </c>
      <c r="G1293">
        <v>0</v>
      </c>
      <c r="H1293">
        <v>12</v>
      </c>
      <c r="I1293">
        <v>10</v>
      </c>
      <c r="J1293" t="s">
        <v>126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90</v>
      </c>
      <c r="AF1293">
        <v>3</v>
      </c>
      <c r="AG1293" t="s">
        <v>206</v>
      </c>
    </row>
    <row r="1294" spans="1:33" x14ac:dyDescent="0.2">
      <c r="A1294">
        <v>2</v>
      </c>
      <c r="B1294" t="s">
        <v>160</v>
      </c>
      <c r="C1294" t="s">
        <v>116</v>
      </c>
      <c r="D1294">
        <v>4353</v>
      </c>
      <c r="E1294">
        <v>288386.788540054</v>
      </c>
      <c r="F1294">
        <v>0</v>
      </c>
      <c r="G1294">
        <v>0</v>
      </c>
      <c r="H1294">
        <v>12</v>
      </c>
      <c r="I1294">
        <v>10</v>
      </c>
      <c r="J1294" t="s">
        <v>207</v>
      </c>
      <c r="K1294" t="b">
        <v>0</v>
      </c>
      <c r="L1294" t="b">
        <v>1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>
        <v>3</v>
      </c>
      <c r="AG1294" t="s">
        <v>206</v>
      </c>
    </row>
    <row r="1295" spans="1:33" x14ac:dyDescent="0.2">
      <c r="A1295">
        <v>2</v>
      </c>
      <c r="B1295" t="s">
        <v>160</v>
      </c>
      <c r="C1295" t="s">
        <v>89</v>
      </c>
      <c r="D1295">
        <v>4353</v>
      </c>
      <c r="E1295">
        <v>284617.24514001899</v>
      </c>
      <c r="F1295">
        <v>0</v>
      </c>
      <c r="G1295">
        <v>0</v>
      </c>
      <c r="H1295">
        <v>12</v>
      </c>
      <c r="I1295">
        <v>10</v>
      </c>
      <c r="J1295" t="s">
        <v>208</v>
      </c>
      <c r="K1295" t="b">
        <v>0</v>
      </c>
      <c r="L1295" t="b">
        <v>0</v>
      </c>
      <c r="M1295" t="b">
        <v>1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>
        <v>3</v>
      </c>
      <c r="AG1295" t="s">
        <v>206</v>
      </c>
    </row>
    <row r="1296" spans="1:33" x14ac:dyDescent="0.2">
      <c r="A1296">
        <v>2</v>
      </c>
      <c r="B1296" t="s">
        <v>160</v>
      </c>
      <c r="C1296" t="s">
        <v>91</v>
      </c>
      <c r="D1296">
        <v>3993</v>
      </c>
      <c r="E1296">
        <v>339384.602515026</v>
      </c>
      <c r="F1296">
        <v>0</v>
      </c>
      <c r="G1296">
        <v>0</v>
      </c>
      <c r="H1296">
        <v>12</v>
      </c>
      <c r="I1296">
        <v>10</v>
      </c>
      <c r="J1296" t="s">
        <v>209</v>
      </c>
      <c r="K1296" t="b">
        <v>0</v>
      </c>
      <c r="L1296" t="b">
        <v>0</v>
      </c>
      <c r="M1296" t="b">
        <v>0</v>
      </c>
      <c r="N1296" t="b">
        <v>1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>
        <v>3</v>
      </c>
      <c r="AG1296" t="s">
        <v>206</v>
      </c>
    </row>
    <row r="1297" spans="1:33" x14ac:dyDescent="0.2">
      <c r="A1297">
        <v>2</v>
      </c>
      <c r="B1297" t="s">
        <v>160</v>
      </c>
      <c r="C1297" t="s">
        <v>95</v>
      </c>
      <c r="D1297">
        <v>11239</v>
      </c>
      <c r="E1297">
        <v>339459.38726514502</v>
      </c>
      <c r="F1297">
        <v>0</v>
      </c>
      <c r="G1297">
        <v>0</v>
      </c>
      <c r="H1297">
        <v>12</v>
      </c>
      <c r="I1297">
        <v>10</v>
      </c>
      <c r="J1297" t="s">
        <v>133</v>
      </c>
      <c r="K1297" t="b">
        <v>0</v>
      </c>
      <c r="L1297" t="b">
        <v>0</v>
      </c>
      <c r="M1297" t="b">
        <v>0</v>
      </c>
      <c r="N1297" t="b">
        <v>0</v>
      </c>
      <c r="O1297" t="b">
        <v>1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>
        <v>3</v>
      </c>
      <c r="AG1297" t="s">
        <v>206</v>
      </c>
    </row>
    <row r="1298" spans="1:33" x14ac:dyDescent="0.2">
      <c r="A1298">
        <v>2</v>
      </c>
      <c r="B1298" t="s">
        <v>160</v>
      </c>
      <c r="C1298" t="s">
        <v>103</v>
      </c>
      <c r="D1298">
        <v>4353</v>
      </c>
      <c r="E1298">
        <v>319141.42140094098</v>
      </c>
      <c r="F1298">
        <v>0</v>
      </c>
      <c r="G1298">
        <v>0</v>
      </c>
      <c r="H1298">
        <v>12</v>
      </c>
      <c r="I1298">
        <v>10</v>
      </c>
      <c r="J1298" t="s">
        <v>210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1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>
        <v>3</v>
      </c>
      <c r="AG1298" t="s">
        <v>206</v>
      </c>
    </row>
    <row r="1299" spans="1:33" x14ac:dyDescent="0.2">
      <c r="A1299">
        <v>2</v>
      </c>
      <c r="B1299" t="s">
        <v>160</v>
      </c>
      <c r="C1299" t="s">
        <v>88</v>
      </c>
      <c r="D1299">
        <v>1095</v>
      </c>
      <c r="E1299">
        <v>206375.29424997</v>
      </c>
      <c r="F1299">
        <v>0</v>
      </c>
      <c r="G1299">
        <v>0</v>
      </c>
      <c r="H1299">
        <v>12</v>
      </c>
      <c r="I1299">
        <v>12</v>
      </c>
      <c r="J1299" t="s">
        <v>127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>
        <v>1</v>
      </c>
      <c r="AG1299" t="s">
        <v>206</v>
      </c>
    </row>
    <row r="1300" spans="1:33" x14ac:dyDescent="0.2">
      <c r="A1300">
        <v>2</v>
      </c>
      <c r="B1300" t="s">
        <v>160</v>
      </c>
      <c r="C1300" t="s">
        <v>98</v>
      </c>
      <c r="D1300">
        <v>0</v>
      </c>
      <c r="E1300">
        <v>7202780.7000121102</v>
      </c>
      <c r="F1300">
        <v>0</v>
      </c>
      <c r="G1300">
        <v>0</v>
      </c>
      <c r="H1300">
        <v>12</v>
      </c>
      <c r="I1300">
        <v>0</v>
      </c>
      <c r="J1300" t="s">
        <v>127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>
        <v>18</v>
      </c>
      <c r="AG1300" t="s">
        <v>206</v>
      </c>
    </row>
    <row r="1301" spans="1:33" x14ac:dyDescent="0.2">
      <c r="A1301">
        <v>2</v>
      </c>
      <c r="B1301" t="s">
        <v>160</v>
      </c>
      <c r="C1301" t="s">
        <v>90</v>
      </c>
      <c r="D1301">
        <v>2459</v>
      </c>
      <c r="E1301">
        <v>283398.511377163</v>
      </c>
      <c r="F1301">
        <v>0</v>
      </c>
      <c r="G1301">
        <v>0</v>
      </c>
      <c r="H1301">
        <v>12</v>
      </c>
      <c r="I1301">
        <v>12</v>
      </c>
      <c r="J1301" t="s">
        <v>127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>
        <v>2</v>
      </c>
      <c r="AG1301" t="s">
        <v>206</v>
      </c>
    </row>
    <row r="1302" spans="1:33" x14ac:dyDescent="0.2">
      <c r="A1302">
        <v>2</v>
      </c>
      <c r="B1302" t="s">
        <v>160</v>
      </c>
      <c r="C1302" t="s">
        <v>94</v>
      </c>
      <c r="D1302">
        <v>4353</v>
      </c>
      <c r="E1302">
        <v>512475.84367403702</v>
      </c>
      <c r="F1302">
        <v>0</v>
      </c>
      <c r="G1302">
        <v>0</v>
      </c>
      <c r="H1302">
        <v>12</v>
      </c>
      <c r="I1302">
        <v>10</v>
      </c>
      <c r="J1302" t="s">
        <v>127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>
        <v>3</v>
      </c>
      <c r="AG1302" t="s">
        <v>206</v>
      </c>
    </row>
    <row r="1303" spans="1:33" x14ac:dyDescent="0.2">
      <c r="A1303">
        <v>2</v>
      </c>
      <c r="B1303" t="s">
        <v>160</v>
      </c>
      <c r="C1303" t="s">
        <v>115</v>
      </c>
      <c r="D1303">
        <v>4389</v>
      </c>
      <c r="E1303">
        <v>502168.39528130298</v>
      </c>
      <c r="F1303">
        <v>0</v>
      </c>
      <c r="G1303">
        <v>0</v>
      </c>
      <c r="H1303">
        <v>12</v>
      </c>
      <c r="I1303">
        <v>10</v>
      </c>
      <c r="J1303" t="s">
        <v>127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>
        <v>4</v>
      </c>
      <c r="AG1303" t="s">
        <v>206</v>
      </c>
    </row>
    <row r="1304" spans="1:33" x14ac:dyDescent="0.2">
      <c r="A1304">
        <v>2</v>
      </c>
      <c r="B1304" t="s">
        <v>160</v>
      </c>
      <c r="C1304" t="s">
        <v>101</v>
      </c>
      <c r="D1304">
        <v>4357</v>
      </c>
      <c r="E1304">
        <v>440471.71375574498</v>
      </c>
      <c r="F1304">
        <v>0</v>
      </c>
      <c r="G1304">
        <v>0</v>
      </c>
      <c r="H1304">
        <v>12</v>
      </c>
      <c r="I1304">
        <v>10</v>
      </c>
      <c r="J1304" t="s">
        <v>127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>
        <v>5</v>
      </c>
      <c r="AG1304" t="s">
        <v>206</v>
      </c>
    </row>
    <row r="1305" spans="1:33" x14ac:dyDescent="0.2">
      <c r="A1305">
        <v>2</v>
      </c>
      <c r="B1305" t="s">
        <v>160</v>
      </c>
      <c r="C1305" t="s">
        <v>100</v>
      </c>
      <c r="D1305">
        <v>0</v>
      </c>
      <c r="E1305">
        <v>7202387.28581974</v>
      </c>
      <c r="F1305">
        <v>0</v>
      </c>
      <c r="G1305">
        <v>0</v>
      </c>
      <c r="H1305">
        <v>12</v>
      </c>
      <c r="I1305">
        <v>0</v>
      </c>
      <c r="J1305" t="s">
        <v>127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>
        <v>6</v>
      </c>
      <c r="AG1305" t="s">
        <v>206</v>
      </c>
    </row>
    <row r="1306" spans="1:33" x14ac:dyDescent="0.2">
      <c r="A1306">
        <v>2</v>
      </c>
      <c r="B1306" t="s">
        <v>160</v>
      </c>
      <c r="C1306" t="s">
        <v>124</v>
      </c>
      <c r="D1306">
        <v>2211</v>
      </c>
      <c r="E1306">
        <v>265866.90334323701</v>
      </c>
      <c r="F1306">
        <v>0</v>
      </c>
      <c r="G1306">
        <v>0</v>
      </c>
      <c r="H1306">
        <v>12</v>
      </c>
      <c r="I1306">
        <v>10</v>
      </c>
      <c r="J1306" t="s">
        <v>135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1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>
        <v>3</v>
      </c>
      <c r="AG1306" t="s">
        <v>206</v>
      </c>
    </row>
    <row r="1307" spans="1:33" x14ac:dyDescent="0.2">
      <c r="A1307">
        <v>2</v>
      </c>
      <c r="B1307" t="s">
        <v>160</v>
      </c>
      <c r="C1307" t="s">
        <v>117</v>
      </c>
      <c r="D1307">
        <v>4811</v>
      </c>
      <c r="E1307">
        <v>444067.53927795199</v>
      </c>
      <c r="F1307">
        <v>0</v>
      </c>
      <c r="G1307">
        <v>0</v>
      </c>
      <c r="H1307">
        <v>12</v>
      </c>
      <c r="I1307">
        <v>12</v>
      </c>
      <c r="J1307" t="s">
        <v>136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1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>
        <v>3</v>
      </c>
      <c r="AG1307" t="s">
        <v>206</v>
      </c>
    </row>
    <row r="1308" spans="1:33" x14ac:dyDescent="0.2">
      <c r="A1308">
        <v>2</v>
      </c>
      <c r="B1308" t="s">
        <v>160</v>
      </c>
      <c r="C1308" t="s">
        <v>99</v>
      </c>
      <c r="D1308">
        <v>4811</v>
      </c>
      <c r="E1308">
        <v>610067.92722688895</v>
      </c>
      <c r="F1308">
        <v>0</v>
      </c>
      <c r="G1308">
        <v>0</v>
      </c>
      <c r="H1308">
        <v>12</v>
      </c>
      <c r="I1308">
        <v>12</v>
      </c>
      <c r="J1308" t="s">
        <v>211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1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>
        <v>3</v>
      </c>
      <c r="AG1308" t="s">
        <v>206</v>
      </c>
    </row>
    <row r="1309" spans="1:33" x14ac:dyDescent="0.2">
      <c r="A1309">
        <v>2</v>
      </c>
      <c r="B1309" t="s">
        <v>160</v>
      </c>
      <c r="C1309" t="s">
        <v>92</v>
      </c>
      <c r="D1309">
        <v>5181</v>
      </c>
      <c r="E1309">
        <v>554497.05990590097</v>
      </c>
      <c r="F1309">
        <v>0</v>
      </c>
      <c r="G1309">
        <v>0</v>
      </c>
      <c r="H1309">
        <v>12</v>
      </c>
      <c r="I1309">
        <v>10</v>
      </c>
      <c r="J1309" t="s">
        <v>138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>
        <v>3</v>
      </c>
      <c r="AG1309" t="s">
        <v>206</v>
      </c>
    </row>
    <row r="1310" spans="1:33" x14ac:dyDescent="0.2">
      <c r="A1310">
        <v>2</v>
      </c>
      <c r="B1310" t="s">
        <v>160</v>
      </c>
      <c r="C1310" t="s">
        <v>86</v>
      </c>
      <c r="D1310">
        <v>4353</v>
      </c>
      <c r="E1310">
        <v>380733.71836263599</v>
      </c>
      <c r="F1310">
        <v>0</v>
      </c>
      <c r="G1310">
        <v>0</v>
      </c>
      <c r="H1310">
        <v>12</v>
      </c>
      <c r="I1310">
        <v>10</v>
      </c>
      <c r="J1310" t="s">
        <v>139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1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>
        <v>3</v>
      </c>
      <c r="AG1310" t="s">
        <v>206</v>
      </c>
    </row>
    <row r="1311" spans="1:33" x14ac:dyDescent="0.2">
      <c r="A1311">
        <v>2</v>
      </c>
      <c r="B1311" t="s">
        <v>160</v>
      </c>
      <c r="C1311" t="s">
        <v>121</v>
      </c>
      <c r="D1311">
        <v>4353</v>
      </c>
      <c r="E1311">
        <v>395317.016076762</v>
      </c>
      <c r="F1311">
        <v>0</v>
      </c>
      <c r="G1311">
        <v>0</v>
      </c>
      <c r="H1311">
        <v>12</v>
      </c>
      <c r="I1311">
        <v>10</v>
      </c>
      <c r="J1311" t="s">
        <v>140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1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>
        <v>3</v>
      </c>
      <c r="AG1311" t="s">
        <v>206</v>
      </c>
    </row>
    <row r="1312" spans="1:33" x14ac:dyDescent="0.2">
      <c r="A1312">
        <v>2</v>
      </c>
      <c r="B1312" t="s">
        <v>160</v>
      </c>
      <c r="C1312" t="s">
        <v>120</v>
      </c>
      <c r="D1312">
        <v>4353</v>
      </c>
      <c r="E1312">
        <v>271941.43263995601</v>
      </c>
      <c r="F1312">
        <v>0</v>
      </c>
      <c r="G1312">
        <v>0</v>
      </c>
      <c r="H1312">
        <v>12</v>
      </c>
      <c r="I1312">
        <v>10</v>
      </c>
      <c r="J1312" t="s">
        <v>212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1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>
        <v>3</v>
      </c>
      <c r="AG1312" t="s">
        <v>206</v>
      </c>
    </row>
    <row r="1313" spans="1:33" x14ac:dyDescent="0.2">
      <c r="A1313">
        <v>2</v>
      </c>
      <c r="B1313" t="s">
        <v>160</v>
      </c>
      <c r="C1313" t="s">
        <v>125</v>
      </c>
      <c r="D1313">
        <v>3198</v>
      </c>
      <c r="E1313">
        <v>261932.92453000299</v>
      </c>
      <c r="F1313">
        <v>0</v>
      </c>
      <c r="G1313">
        <v>0</v>
      </c>
      <c r="H1313">
        <v>12</v>
      </c>
      <c r="I1313">
        <v>8</v>
      </c>
      <c r="J1313" t="s">
        <v>142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1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>
        <v>3</v>
      </c>
      <c r="AG1313" t="s">
        <v>206</v>
      </c>
    </row>
    <row r="1314" spans="1:33" x14ac:dyDescent="0.2">
      <c r="A1314">
        <v>2</v>
      </c>
      <c r="B1314" t="s">
        <v>160</v>
      </c>
      <c r="C1314" t="s">
        <v>108</v>
      </c>
      <c r="D1314">
        <v>4353</v>
      </c>
      <c r="E1314">
        <v>323443.55491828098</v>
      </c>
      <c r="F1314">
        <v>0</v>
      </c>
      <c r="G1314">
        <v>0</v>
      </c>
      <c r="H1314">
        <v>12</v>
      </c>
      <c r="I1314">
        <v>10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1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>
        <v>3</v>
      </c>
      <c r="AG1314" t="s">
        <v>206</v>
      </c>
    </row>
    <row r="1315" spans="1:33" x14ac:dyDescent="0.2">
      <c r="A1315">
        <v>2</v>
      </c>
      <c r="B1315" t="s">
        <v>160</v>
      </c>
      <c r="C1315" t="s">
        <v>111</v>
      </c>
      <c r="D1315">
        <v>4353</v>
      </c>
      <c r="E1315">
        <v>365236.26237874798</v>
      </c>
      <c r="F1315">
        <v>0</v>
      </c>
      <c r="G1315">
        <v>0</v>
      </c>
      <c r="H1315">
        <v>12</v>
      </c>
      <c r="I1315">
        <v>10</v>
      </c>
      <c r="J1315" t="s">
        <v>213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1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>
        <v>3</v>
      </c>
      <c r="AG1315" t="s">
        <v>206</v>
      </c>
    </row>
    <row r="1316" spans="1:33" x14ac:dyDescent="0.2">
      <c r="A1316">
        <v>2</v>
      </c>
      <c r="B1316" t="s">
        <v>160</v>
      </c>
      <c r="C1316" t="s">
        <v>122</v>
      </c>
      <c r="D1316">
        <v>4353</v>
      </c>
      <c r="E1316">
        <v>273586.66996378399</v>
      </c>
      <c r="F1316">
        <v>0</v>
      </c>
      <c r="G1316">
        <v>0</v>
      </c>
      <c r="H1316">
        <v>12</v>
      </c>
      <c r="I1316">
        <v>10</v>
      </c>
      <c r="J1316" t="s">
        <v>145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>
        <v>3</v>
      </c>
      <c r="AG1316" t="s">
        <v>206</v>
      </c>
    </row>
    <row r="1317" spans="1:33" x14ac:dyDescent="0.2">
      <c r="A1317">
        <v>2</v>
      </c>
      <c r="B1317" t="s">
        <v>160</v>
      </c>
      <c r="C1317" t="s">
        <v>118</v>
      </c>
      <c r="D1317">
        <v>4325</v>
      </c>
      <c r="E1317">
        <v>652427.480258047</v>
      </c>
      <c r="F1317">
        <v>0</v>
      </c>
      <c r="G1317">
        <v>0</v>
      </c>
      <c r="H1317">
        <v>12</v>
      </c>
      <c r="I1317">
        <v>10</v>
      </c>
      <c r="J1317" t="s">
        <v>146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1</v>
      </c>
      <c r="AC1317" t="b">
        <v>0</v>
      </c>
      <c r="AD1317" t="b">
        <v>0</v>
      </c>
      <c r="AE1317">
        <v>-1</v>
      </c>
      <c r="AF1317">
        <v>3</v>
      </c>
      <c r="AG1317" t="s">
        <v>206</v>
      </c>
    </row>
    <row r="1318" spans="1:33" x14ac:dyDescent="0.2">
      <c r="A1318">
        <v>2</v>
      </c>
      <c r="B1318" t="s">
        <v>160</v>
      </c>
      <c r="C1318" t="s">
        <v>112</v>
      </c>
      <c r="D1318">
        <v>0</v>
      </c>
      <c r="E1318">
        <v>7202934.8733113101</v>
      </c>
      <c r="F1318">
        <v>0</v>
      </c>
      <c r="G1318">
        <v>0</v>
      </c>
      <c r="H1318">
        <v>12</v>
      </c>
      <c r="I1318">
        <v>0</v>
      </c>
      <c r="J1318" t="s">
        <v>128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>
        <v>3</v>
      </c>
      <c r="AG1318" t="s">
        <v>214</v>
      </c>
    </row>
    <row r="1319" spans="1:33" x14ac:dyDescent="0.2">
      <c r="A1319">
        <v>2</v>
      </c>
      <c r="B1319" t="s">
        <v>160</v>
      </c>
      <c r="C1319" t="s">
        <v>123</v>
      </c>
      <c r="D1319">
        <v>0</v>
      </c>
      <c r="E1319">
        <v>59266.206181142399</v>
      </c>
      <c r="F1319">
        <v>0</v>
      </c>
      <c r="G1319">
        <v>0</v>
      </c>
      <c r="H1319">
        <v>12</v>
      </c>
      <c r="I1319">
        <v>0</v>
      </c>
      <c r="J1319" t="s">
        <v>128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>
        <v>3</v>
      </c>
      <c r="AG1319" t="s">
        <v>215</v>
      </c>
    </row>
    <row r="1320" spans="1:33" x14ac:dyDescent="0.2">
      <c r="A1320">
        <v>2</v>
      </c>
      <c r="B1320" t="s">
        <v>160</v>
      </c>
      <c r="C1320" t="s">
        <v>97</v>
      </c>
      <c r="D1320">
        <v>4668</v>
      </c>
      <c r="E1320">
        <v>187395.406160969</v>
      </c>
      <c r="F1320">
        <v>0</v>
      </c>
      <c r="G1320">
        <v>0</v>
      </c>
      <c r="H1320">
        <v>12</v>
      </c>
      <c r="I1320">
        <v>10</v>
      </c>
      <c r="J1320" t="s">
        <v>147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1</v>
      </c>
      <c r="AD1320" t="b">
        <v>0</v>
      </c>
      <c r="AE1320">
        <v>-1</v>
      </c>
      <c r="AF1320">
        <v>3</v>
      </c>
      <c r="AG1320" t="s">
        <v>206</v>
      </c>
    </row>
    <row r="1321" spans="1:33" x14ac:dyDescent="0.2">
      <c r="A1321">
        <v>2</v>
      </c>
      <c r="B1321" t="s">
        <v>160</v>
      </c>
      <c r="C1321" t="s">
        <v>119</v>
      </c>
      <c r="D1321">
        <v>1436</v>
      </c>
      <c r="E1321">
        <v>176791.13871790399</v>
      </c>
      <c r="F1321">
        <v>0</v>
      </c>
      <c r="G1321">
        <v>0</v>
      </c>
      <c r="H1321">
        <v>12</v>
      </c>
      <c r="I1321">
        <v>12</v>
      </c>
      <c r="J1321" t="s">
        <v>148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1</v>
      </c>
      <c r="AE1321">
        <v>-1</v>
      </c>
      <c r="AF1321">
        <v>3</v>
      </c>
      <c r="AG1321" t="s">
        <v>206</v>
      </c>
    </row>
    <row r="1322" spans="1:33" x14ac:dyDescent="0.2">
      <c r="A1322">
        <v>2</v>
      </c>
      <c r="B1322" t="s">
        <v>162</v>
      </c>
      <c r="C1322" t="s">
        <v>105</v>
      </c>
      <c r="D1322">
        <v>0</v>
      </c>
      <c r="E1322">
        <v>1973416.1929097001</v>
      </c>
      <c r="F1322">
        <v>0</v>
      </c>
      <c r="G1322">
        <v>0</v>
      </c>
      <c r="H1322">
        <v>0</v>
      </c>
      <c r="I1322">
        <v>0</v>
      </c>
      <c r="J1322" t="s">
        <v>216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>
        <v>3</v>
      </c>
      <c r="AG1322" t="s">
        <v>206</v>
      </c>
    </row>
    <row r="1323" spans="1:33" x14ac:dyDescent="0.2">
      <c r="A1323">
        <v>2</v>
      </c>
      <c r="B1323" t="s">
        <v>162</v>
      </c>
      <c r="C1323" t="s">
        <v>113</v>
      </c>
      <c r="D1323">
        <v>0</v>
      </c>
      <c r="E1323">
        <v>7205774.1553252498</v>
      </c>
      <c r="F1323">
        <v>0</v>
      </c>
      <c r="G1323">
        <v>0</v>
      </c>
      <c r="H1323">
        <v>0</v>
      </c>
      <c r="I1323">
        <v>0</v>
      </c>
      <c r="J1323" t="s">
        <v>126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0</v>
      </c>
      <c r="AF1323">
        <v>3</v>
      </c>
      <c r="AG1323" t="s">
        <v>206</v>
      </c>
    </row>
    <row r="1324" spans="1:33" x14ac:dyDescent="0.2">
      <c r="A1324">
        <v>2</v>
      </c>
      <c r="B1324" t="s">
        <v>162</v>
      </c>
      <c r="C1324" t="s">
        <v>96</v>
      </c>
      <c r="D1324">
        <v>0</v>
      </c>
      <c r="E1324">
        <v>7202832.90511881</v>
      </c>
      <c r="F1324">
        <v>0</v>
      </c>
      <c r="G1324">
        <v>0</v>
      </c>
      <c r="H1324">
        <v>0</v>
      </c>
      <c r="I1324">
        <v>0</v>
      </c>
      <c r="J1324" t="s">
        <v>126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1</v>
      </c>
      <c r="AF1324">
        <v>3</v>
      </c>
      <c r="AG1324" t="s">
        <v>206</v>
      </c>
    </row>
    <row r="1325" spans="1:33" x14ac:dyDescent="0.2">
      <c r="A1325">
        <v>2</v>
      </c>
      <c r="B1325" t="s">
        <v>162</v>
      </c>
      <c r="C1325" t="s">
        <v>104</v>
      </c>
      <c r="D1325">
        <v>0</v>
      </c>
      <c r="E1325">
        <v>7204018.4290087698</v>
      </c>
      <c r="F1325">
        <v>0</v>
      </c>
      <c r="G1325">
        <v>0</v>
      </c>
      <c r="H1325">
        <v>0</v>
      </c>
      <c r="I1325">
        <v>0</v>
      </c>
      <c r="J1325" t="s">
        <v>126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100</v>
      </c>
      <c r="AF1325">
        <v>3</v>
      </c>
      <c r="AG1325" t="s">
        <v>206</v>
      </c>
    </row>
    <row r="1326" spans="1:33" x14ac:dyDescent="0.2">
      <c r="A1326">
        <v>2</v>
      </c>
      <c r="B1326" t="s">
        <v>162</v>
      </c>
      <c r="C1326" t="s">
        <v>114</v>
      </c>
      <c r="D1326">
        <v>0</v>
      </c>
      <c r="E1326">
        <v>7204483.2537379097</v>
      </c>
      <c r="F1326">
        <v>0</v>
      </c>
      <c r="G1326">
        <v>0</v>
      </c>
      <c r="H1326">
        <v>0</v>
      </c>
      <c r="I1326">
        <v>0</v>
      </c>
      <c r="J1326" t="s">
        <v>126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110</v>
      </c>
      <c r="AF1326">
        <v>3</v>
      </c>
      <c r="AG1326" t="s">
        <v>206</v>
      </c>
    </row>
    <row r="1327" spans="1:33" x14ac:dyDescent="0.2">
      <c r="A1327">
        <v>2</v>
      </c>
      <c r="B1327" t="s">
        <v>162</v>
      </c>
      <c r="C1327" t="s">
        <v>107</v>
      </c>
      <c r="D1327">
        <v>0</v>
      </c>
      <c r="E1327">
        <v>7204009.8973559197</v>
      </c>
      <c r="F1327">
        <v>0</v>
      </c>
      <c r="G1327">
        <v>0</v>
      </c>
      <c r="H1327">
        <v>0</v>
      </c>
      <c r="I1327">
        <v>0</v>
      </c>
      <c r="J1327" t="s">
        <v>126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120</v>
      </c>
      <c r="AF1327">
        <v>3</v>
      </c>
      <c r="AG1327" t="s">
        <v>206</v>
      </c>
    </row>
    <row r="1328" spans="1:33" x14ac:dyDescent="0.2">
      <c r="A1328">
        <v>2</v>
      </c>
      <c r="B1328" t="s">
        <v>162</v>
      </c>
      <c r="C1328" t="s">
        <v>110</v>
      </c>
      <c r="D1328">
        <v>0</v>
      </c>
      <c r="E1328">
        <v>7203032.2854737705</v>
      </c>
      <c r="F1328">
        <v>0</v>
      </c>
      <c r="G1328">
        <v>0</v>
      </c>
      <c r="H1328">
        <v>0</v>
      </c>
      <c r="I1328">
        <v>0</v>
      </c>
      <c r="J1328" t="s">
        <v>126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150</v>
      </c>
      <c r="AF1328">
        <v>3</v>
      </c>
      <c r="AG1328" t="s">
        <v>206</v>
      </c>
    </row>
    <row r="1329" spans="1:33" x14ac:dyDescent="0.2">
      <c r="A1329">
        <v>2</v>
      </c>
      <c r="B1329" t="s">
        <v>162</v>
      </c>
      <c r="C1329" t="s">
        <v>93</v>
      </c>
      <c r="D1329">
        <v>0</v>
      </c>
      <c r="E1329">
        <v>7208918.0389195597</v>
      </c>
      <c r="F1329">
        <v>0</v>
      </c>
      <c r="G1329">
        <v>0</v>
      </c>
      <c r="H1329">
        <v>0</v>
      </c>
      <c r="I1329">
        <v>0</v>
      </c>
      <c r="J1329" t="s">
        <v>126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200</v>
      </c>
      <c r="AF1329">
        <v>3</v>
      </c>
      <c r="AG1329" t="s">
        <v>206</v>
      </c>
    </row>
    <row r="1330" spans="1:33" x14ac:dyDescent="0.2">
      <c r="A1330">
        <v>2</v>
      </c>
      <c r="B1330" t="s">
        <v>162</v>
      </c>
      <c r="C1330" t="s">
        <v>102</v>
      </c>
      <c r="D1330">
        <v>0</v>
      </c>
      <c r="E1330">
        <v>7202976.8219836904</v>
      </c>
      <c r="F1330">
        <v>0</v>
      </c>
      <c r="G1330">
        <v>0</v>
      </c>
      <c r="H1330">
        <v>0</v>
      </c>
      <c r="I1330">
        <v>0</v>
      </c>
      <c r="J1330" t="s">
        <v>126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50</v>
      </c>
      <c r="AF1330">
        <v>3</v>
      </c>
      <c r="AG1330" t="s">
        <v>206</v>
      </c>
    </row>
    <row r="1331" spans="1:33" x14ac:dyDescent="0.2">
      <c r="A1331">
        <v>2</v>
      </c>
      <c r="B1331" t="s">
        <v>162</v>
      </c>
      <c r="C1331" t="s">
        <v>87</v>
      </c>
      <c r="D1331">
        <v>0</v>
      </c>
      <c r="E1331">
        <v>7202410.3865898196</v>
      </c>
      <c r="F1331">
        <v>0</v>
      </c>
      <c r="G1331">
        <v>0</v>
      </c>
      <c r="H1331">
        <v>0</v>
      </c>
      <c r="I1331">
        <v>0</v>
      </c>
      <c r="J1331" t="s">
        <v>126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0</v>
      </c>
      <c r="AF1331">
        <v>3</v>
      </c>
      <c r="AG1331" t="s">
        <v>206</v>
      </c>
    </row>
    <row r="1332" spans="1:33" x14ac:dyDescent="0.2">
      <c r="A1332">
        <v>2</v>
      </c>
      <c r="B1332" t="s">
        <v>162</v>
      </c>
      <c r="C1332" t="s">
        <v>106</v>
      </c>
      <c r="D1332">
        <v>0</v>
      </c>
      <c r="E1332">
        <v>7204508.6737759402</v>
      </c>
      <c r="F1332">
        <v>0</v>
      </c>
      <c r="G1332">
        <v>0</v>
      </c>
      <c r="H1332">
        <v>0</v>
      </c>
      <c r="I1332">
        <v>0</v>
      </c>
      <c r="J1332" t="s">
        <v>126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80</v>
      </c>
      <c r="AF1332">
        <v>3</v>
      </c>
      <c r="AG1332" t="s">
        <v>206</v>
      </c>
    </row>
    <row r="1333" spans="1:33" x14ac:dyDescent="0.2">
      <c r="A1333">
        <v>2</v>
      </c>
      <c r="B1333" t="s">
        <v>162</v>
      </c>
      <c r="C1333" t="s">
        <v>109</v>
      </c>
      <c r="D1333">
        <v>0</v>
      </c>
      <c r="E1333">
        <v>7204246.3497919897</v>
      </c>
      <c r="F1333">
        <v>0</v>
      </c>
      <c r="G1333">
        <v>0</v>
      </c>
      <c r="H1333">
        <v>0</v>
      </c>
      <c r="I1333">
        <v>0</v>
      </c>
      <c r="J1333" t="s">
        <v>126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90</v>
      </c>
      <c r="AF1333">
        <v>3</v>
      </c>
      <c r="AG1333" t="s">
        <v>206</v>
      </c>
    </row>
    <row r="1334" spans="1:33" x14ac:dyDescent="0.2">
      <c r="A1334">
        <v>2</v>
      </c>
      <c r="B1334" t="s">
        <v>162</v>
      </c>
      <c r="C1334" t="s">
        <v>116</v>
      </c>
      <c r="D1334">
        <v>0</v>
      </c>
      <c r="E1334">
        <v>7203834.82702123</v>
      </c>
      <c r="F1334">
        <v>0</v>
      </c>
      <c r="G1334">
        <v>0</v>
      </c>
      <c r="H1334">
        <v>0</v>
      </c>
      <c r="I1334">
        <v>0</v>
      </c>
      <c r="J1334" t="s">
        <v>207</v>
      </c>
      <c r="K1334" t="b">
        <v>0</v>
      </c>
      <c r="L1334" t="b">
        <v>1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>
        <v>3</v>
      </c>
      <c r="AG1334" t="s">
        <v>206</v>
      </c>
    </row>
    <row r="1335" spans="1:33" x14ac:dyDescent="0.2">
      <c r="A1335">
        <v>2</v>
      </c>
      <c r="B1335" t="s">
        <v>162</v>
      </c>
      <c r="C1335" t="s">
        <v>89</v>
      </c>
      <c r="D1335">
        <v>0</v>
      </c>
      <c r="E1335">
        <v>7202475.9651818303</v>
      </c>
      <c r="F1335">
        <v>0</v>
      </c>
      <c r="G1335">
        <v>0</v>
      </c>
      <c r="H1335">
        <v>0</v>
      </c>
      <c r="I1335">
        <v>0</v>
      </c>
      <c r="J1335" t="s">
        <v>208</v>
      </c>
      <c r="K1335" t="b">
        <v>0</v>
      </c>
      <c r="L1335" t="b">
        <v>0</v>
      </c>
      <c r="M1335" t="b">
        <v>1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>
        <v>3</v>
      </c>
      <c r="AG1335" t="s">
        <v>206</v>
      </c>
    </row>
    <row r="1336" spans="1:33" x14ac:dyDescent="0.2">
      <c r="A1336">
        <v>2</v>
      </c>
      <c r="B1336" t="s">
        <v>162</v>
      </c>
      <c r="C1336" t="s">
        <v>91</v>
      </c>
      <c r="D1336">
        <v>0</v>
      </c>
      <c r="E1336">
        <v>7203568.9357779901</v>
      </c>
      <c r="F1336">
        <v>0</v>
      </c>
      <c r="G1336">
        <v>0</v>
      </c>
      <c r="H1336">
        <v>0</v>
      </c>
      <c r="I1336">
        <v>0</v>
      </c>
      <c r="J1336" t="s">
        <v>209</v>
      </c>
      <c r="K1336" t="b">
        <v>0</v>
      </c>
      <c r="L1336" t="b">
        <v>0</v>
      </c>
      <c r="M1336" t="b">
        <v>0</v>
      </c>
      <c r="N1336" t="b">
        <v>1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>
        <v>3</v>
      </c>
      <c r="AG1336" t="s">
        <v>206</v>
      </c>
    </row>
    <row r="1337" spans="1:33" x14ac:dyDescent="0.2">
      <c r="A1337">
        <v>2</v>
      </c>
      <c r="B1337" t="s">
        <v>162</v>
      </c>
      <c r="C1337" t="s">
        <v>95</v>
      </c>
      <c r="D1337">
        <v>0</v>
      </c>
      <c r="E1337">
        <v>7204892.6723706499</v>
      </c>
      <c r="F1337">
        <v>0</v>
      </c>
      <c r="G1337">
        <v>0</v>
      </c>
      <c r="H1337">
        <v>0</v>
      </c>
      <c r="I1337">
        <v>0</v>
      </c>
      <c r="J1337" t="s">
        <v>133</v>
      </c>
      <c r="K1337" t="b">
        <v>0</v>
      </c>
      <c r="L1337" t="b">
        <v>0</v>
      </c>
      <c r="M1337" t="b">
        <v>0</v>
      </c>
      <c r="N1337" t="b">
        <v>0</v>
      </c>
      <c r="O1337" t="b">
        <v>1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>
        <v>3</v>
      </c>
      <c r="AG1337" t="s">
        <v>206</v>
      </c>
    </row>
    <row r="1338" spans="1:33" x14ac:dyDescent="0.2">
      <c r="A1338">
        <v>2</v>
      </c>
      <c r="B1338" t="s">
        <v>162</v>
      </c>
      <c r="C1338" t="s">
        <v>103</v>
      </c>
      <c r="D1338">
        <v>0</v>
      </c>
      <c r="E1338">
        <v>7203106.6752397399</v>
      </c>
      <c r="F1338">
        <v>0</v>
      </c>
      <c r="G1338">
        <v>0</v>
      </c>
      <c r="H1338">
        <v>0</v>
      </c>
      <c r="I1338">
        <v>0</v>
      </c>
      <c r="J1338" t="s">
        <v>210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>
        <v>3</v>
      </c>
      <c r="AG1338" t="s">
        <v>206</v>
      </c>
    </row>
    <row r="1339" spans="1:33" x14ac:dyDescent="0.2">
      <c r="A1339">
        <v>2</v>
      </c>
      <c r="B1339" t="s">
        <v>162</v>
      </c>
      <c r="C1339" t="s">
        <v>88</v>
      </c>
      <c r="D1339">
        <v>0</v>
      </c>
      <c r="E1339">
        <v>7202439.7393902699</v>
      </c>
      <c r="F1339">
        <v>0</v>
      </c>
      <c r="G1339">
        <v>0</v>
      </c>
      <c r="H1339">
        <v>0</v>
      </c>
      <c r="I1339">
        <v>0</v>
      </c>
      <c r="J1339" t="s">
        <v>127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>
        <v>1</v>
      </c>
      <c r="AG1339" t="s">
        <v>206</v>
      </c>
    </row>
    <row r="1340" spans="1:33" x14ac:dyDescent="0.2">
      <c r="A1340">
        <v>2</v>
      </c>
      <c r="B1340" t="s">
        <v>162</v>
      </c>
      <c r="C1340" t="s">
        <v>98</v>
      </c>
      <c r="D1340">
        <v>0</v>
      </c>
      <c r="E1340">
        <v>7204121.2232680898</v>
      </c>
      <c r="F1340">
        <v>0</v>
      </c>
      <c r="G1340">
        <v>0</v>
      </c>
      <c r="H1340">
        <v>0</v>
      </c>
      <c r="I1340">
        <v>0</v>
      </c>
      <c r="J1340" t="s">
        <v>127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>
        <v>18</v>
      </c>
      <c r="AG1340" t="s">
        <v>206</v>
      </c>
    </row>
    <row r="1341" spans="1:33" x14ac:dyDescent="0.2">
      <c r="A1341">
        <v>2</v>
      </c>
      <c r="B1341" t="s">
        <v>162</v>
      </c>
      <c r="C1341" t="s">
        <v>90</v>
      </c>
      <c r="D1341">
        <v>0</v>
      </c>
      <c r="E1341">
        <v>7205832.6101871198</v>
      </c>
      <c r="F1341">
        <v>0</v>
      </c>
      <c r="G1341">
        <v>0</v>
      </c>
      <c r="H1341">
        <v>0</v>
      </c>
      <c r="I1341">
        <v>0</v>
      </c>
      <c r="J1341" t="s">
        <v>127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>
        <v>2</v>
      </c>
      <c r="AG1341" t="s">
        <v>206</v>
      </c>
    </row>
    <row r="1342" spans="1:33" x14ac:dyDescent="0.2">
      <c r="A1342">
        <v>2</v>
      </c>
      <c r="B1342" t="s">
        <v>162</v>
      </c>
      <c r="C1342" t="s">
        <v>94</v>
      </c>
      <c r="D1342">
        <v>0</v>
      </c>
      <c r="E1342">
        <v>7203677.1825891901</v>
      </c>
      <c r="F1342">
        <v>0</v>
      </c>
      <c r="G1342">
        <v>0</v>
      </c>
      <c r="H1342">
        <v>0</v>
      </c>
      <c r="I1342">
        <v>0</v>
      </c>
      <c r="J1342" t="s">
        <v>127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>
        <v>3</v>
      </c>
      <c r="AG1342" t="s">
        <v>206</v>
      </c>
    </row>
    <row r="1343" spans="1:33" x14ac:dyDescent="0.2">
      <c r="A1343">
        <v>2</v>
      </c>
      <c r="B1343" t="s">
        <v>162</v>
      </c>
      <c r="C1343" t="s">
        <v>115</v>
      </c>
      <c r="D1343">
        <v>0</v>
      </c>
      <c r="E1343">
        <v>7205198.5261579901</v>
      </c>
      <c r="F1343">
        <v>0</v>
      </c>
      <c r="G1343">
        <v>0</v>
      </c>
      <c r="H1343">
        <v>0</v>
      </c>
      <c r="I1343">
        <v>0</v>
      </c>
      <c r="J1343" t="s">
        <v>127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>
        <v>4</v>
      </c>
      <c r="AG1343" t="s">
        <v>206</v>
      </c>
    </row>
    <row r="1344" spans="1:33" x14ac:dyDescent="0.2">
      <c r="A1344">
        <v>2</v>
      </c>
      <c r="B1344" t="s">
        <v>162</v>
      </c>
      <c r="C1344" t="s">
        <v>101</v>
      </c>
      <c r="D1344">
        <v>0</v>
      </c>
      <c r="E1344">
        <v>7203868.9393200902</v>
      </c>
      <c r="F1344">
        <v>0</v>
      </c>
      <c r="G1344">
        <v>0</v>
      </c>
      <c r="H1344">
        <v>0</v>
      </c>
      <c r="I1344">
        <v>0</v>
      </c>
      <c r="J1344" t="s">
        <v>127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>
        <v>5</v>
      </c>
      <c r="AG1344" t="s">
        <v>206</v>
      </c>
    </row>
    <row r="1345" spans="1:33" x14ac:dyDescent="0.2">
      <c r="A1345">
        <v>2</v>
      </c>
      <c r="B1345" t="s">
        <v>162</v>
      </c>
      <c r="C1345" t="s">
        <v>100</v>
      </c>
      <c r="D1345">
        <v>0</v>
      </c>
      <c r="E1345">
        <v>7204237.2484891601</v>
      </c>
      <c r="F1345">
        <v>0</v>
      </c>
      <c r="G1345">
        <v>0</v>
      </c>
      <c r="H1345">
        <v>0</v>
      </c>
      <c r="I1345">
        <v>0</v>
      </c>
      <c r="J1345" t="s">
        <v>127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>
        <v>6</v>
      </c>
      <c r="AG1345" t="s">
        <v>206</v>
      </c>
    </row>
    <row r="1346" spans="1:33" x14ac:dyDescent="0.2">
      <c r="A1346">
        <v>2</v>
      </c>
      <c r="B1346" t="s">
        <v>162</v>
      </c>
      <c r="C1346" t="s">
        <v>124</v>
      </c>
      <c r="D1346">
        <v>0</v>
      </c>
      <c r="E1346">
        <v>7204128.1199450605</v>
      </c>
      <c r="F1346">
        <v>0</v>
      </c>
      <c r="G1346">
        <v>0</v>
      </c>
      <c r="H1346">
        <v>0</v>
      </c>
      <c r="I1346">
        <v>0</v>
      </c>
      <c r="J1346" t="s">
        <v>135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1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>
        <v>3</v>
      </c>
      <c r="AG1346" t="s">
        <v>206</v>
      </c>
    </row>
    <row r="1347" spans="1:33" x14ac:dyDescent="0.2">
      <c r="A1347">
        <v>2</v>
      </c>
      <c r="B1347" t="s">
        <v>162</v>
      </c>
      <c r="C1347" t="s">
        <v>117</v>
      </c>
      <c r="D1347">
        <v>0</v>
      </c>
      <c r="E1347">
        <v>7204868.7405916797</v>
      </c>
      <c r="F1347">
        <v>0</v>
      </c>
      <c r="G1347">
        <v>0</v>
      </c>
      <c r="H1347">
        <v>0</v>
      </c>
      <c r="I1347">
        <v>0</v>
      </c>
      <c r="J1347" t="s">
        <v>136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1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>
        <v>3</v>
      </c>
      <c r="AG1347" t="s">
        <v>206</v>
      </c>
    </row>
    <row r="1348" spans="1:33" x14ac:dyDescent="0.2">
      <c r="A1348">
        <v>2</v>
      </c>
      <c r="B1348" t="s">
        <v>162</v>
      </c>
      <c r="C1348" t="s">
        <v>99</v>
      </c>
      <c r="D1348">
        <v>0</v>
      </c>
      <c r="E1348">
        <v>7205074.4781670999</v>
      </c>
      <c r="F1348">
        <v>0</v>
      </c>
      <c r="G1348">
        <v>0</v>
      </c>
      <c r="H1348">
        <v>0</v>
      </c>
      <c r="I1348">
        <v>0</v>
      </c>
      <c r="J1348" t="s">
        <v>211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1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>
        <v>3</v>
      </c>
      <c r="AG1348" t="s">
        <v>206</v>
      </c>
    </row>
    <row r="1349" spans="1:33" x14ac:dyDescent="0.2">
      <c r="A1349">
        <v>2</v>
      </c>
      <c r="B1349" t="s">
        <v>162</v>
      </c>
      <c r="C1349" t="s">
        <v>92</v>
      </c>
      <c r="D1349">
        <v>0</v>
      </c>
      <c r="E1349">
        <v>7205461.6298964201</v>
      </c>
      <c r="F1349">
        <v>0</v>
      </c>
      <c r="G1349">
        <v>0</v>
      </c>
      <c r="H1349">
        <v>0</v>
      </c>
      <c r="I1349">
        <v>0</v>
      </c>
      <c r="J1349" t="s">
        <v>138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>
        <v>3</v>
      </c>
      <c r="AG1349" t="s">
        <v>206</v>
      </c>
    </row>
    <row r="1350" spans="1:33" x14ac:dyDescent="0.2">
      <c r="A1350">
        <v>2</v>
      </c>
      <c r="B1350" t="s">
        <v>162</v>
      </c>
      <c r="C1350" t="s">
        <v>86</v>
      </c>
      <c r="D1350">
        <v>0</v>
      </c>
      <c r="E1350">
        <v>7204542.0523267202</v>
      </c>
      <c r="F1350">
        <v>0</v>
      </c>
      <c r="G1350">
        <v>0</v>
      </c>
      <c r="H1350">
        <v>0</v>
      </c>
      <c r="I1350">
        <v>0</v>
      </c>
      <c r="J1350" t="s">
        <v>139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1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>
        <v>3</v>
      </c>
      <c r="AG1350" t="s">
        <v>206</v>
      </c>
    </row>
    <row r="1351" spans="1:33" x14ac:dyDescent="0.2">
      <c r="A1351">
        <v>2</v>
      </c>
      <c r="B1351" t="s">
        <v>162</v>
      </c>
      <c r="C1351" t="s">
        <v>121</v>
      </c>
      <c r="D1351">
        <v>0</v>
      </c>
      <c r="E1351">
        <v>7204303.9086908102</v>
      </c>
      <c r="F1351">
        <v>0</v>
      </c>
      <c r="G1351">
        <v>0</v>
      </c>
      <c r="H1351">
        <v>0</v>
      </c>
      <c r="I1351">
        <v>0</v>
      </c>
      <c r="J1351" t="s">
        <v>140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1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>
        <v>3</v>
      </c>
      <c r="AG1351" t="s">
        <v>206</v>
      </c>
    </row>
    <row r="1352" spans="1:33" x14ac:dyDescent="0.2">
      <c r="A1352">
        <v>2</v>
      </c>
      <c r="B1352" t="s">
        <v>162</v>
      </c>
      <c r="C1352" t="s">
        <v>120</v>
      </c>
      <c r="D1352">
        <v>0</v>
      </c>
      <c r="E1352">
        <v>7237141.8201126996</v>
      </c>
      <c r="F1352">
        <v>0</v>
      </c>
      <c r="G1352">
        <v>0</v>
      </c>
      <c r="H1352">
        <v>0</v>
      </c>
      <c r="I1352">
        <v>0</v>
      </c>
      <c r="J1352" t="s">
        <v>212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1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>
        <v>3</v>
      </c>
      <c r="AG1352" t="s">
        <v>206</v>
      </c>
    </row>
    <row r="1353" spans="1:33" x14ac:dyDescent="0.2">
      <c r="A1353">
        <v>2</v>
      </c>
      <c r="B1353" t="s">
        <v>162</v>
      </c>
      <c r="C1353" t="s">
        <v>125</v>
      </c>
      <c r="D1353">
        <v>0</v>
      </c>
      <c r="E1353">
        <v>7203494.1054629097</v>
      </c>
      <c r="F1353">
        <v>0</v>
      </c>
      <c r="G1353">
        <v>0</v>
      </c>
      <c r="H1353">
        <v>0</v>
      </c>
      <c r="I1353">
        <v>0</v>
      </c>
      <c r="J1353" t="s">
        <v>142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1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>
        <v>3</v>
      </c>
      <c r="AG1353" t="s">
        <v>206</v>
      </c>
    </row>
    <row r="1354" spans="1:33" x14ac:dyDescent="0.2">
      <c r="A1354">
        <v>2</v>
      </c>
      <c r="B1354" t="s">
        <v>162</v>
      </c>
      <c r="C1354" t="s">
        <v>108</v>
      </c>
      <c r="D1354">
        <v>0</v>
      </c>
      <c r="E1354">
        <v>557816.84509059403</v>
      </c>
      <c r="F1354">
        <v>0</v>
      </c>
      <c r="G1354">
        <v>0</v>
      </c>
      <c r="H1354">
        <v>0</v>
      </c>
      <c r="I1354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1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>
        <v>3</v>
      </c>
      <c r="AG1354" t="s">
        <v>206</v>
      </c>
    </row>
    <row r="1355" spans="1:33" x14ac:dyDescent="0.2">
      <c r="A1355">
        <v>2</v>
      </c>
      <c r="B1355" t="s">
        <v>162</v>
      </c>
      <c r="C1355" t="s">
        <v>111</v>
      </c>
      <c r="D1355">
        <v>0</v>
      </c>
      <c r="E1355">
        <v>7204568.1146960696</v>
      </c>
      <c r="F1355">
        <v>0</v>
      </c>
      <c r="G1355">
        <v>0</v>
      </c>
      <c r="H1355">
        <v>0</v>
      </c>
      <c r="I1355">
        <v>0</v>
      </c>
      <c r="J1355" t="s">
        <v>213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1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>
        <v>3</v>
      </c>
      <c r="AG1355" t="s">
        <v>206</v>
      </c>
    </row>
    <row r="1356" spans="1:33" x14ac:dyDescent="0.2">
      <c r="A1356">
        <v>2</v>
      </c>
      <c r="B1356" t="s">
        <v>162</v>
      </c>
      <c r="C1356" t="s">
        <v>122</v>
      </c>
      <c r="D1356">
        <v>0</v>
      </c>
      <c r="E1356">
        <v>7204379.5388522502</v>
      </c>
      <c r="F1356">
        <v>0</v>
      </c>
      <c r="G1356">
        <v>0</v>
      </c>
      <c r="H1356">
        <v>0</v>
      </c>
      <c r="I1356">
        <v>0</v>
      </c>
      <c r="J1356" t="s">
        <v>145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>
        <v>-1</v>
      </c>
      <c r="AF1356">
        <v>3</v>
      </c>
      <c r="AG1356" t="s">
        <v>206</v>
      </c>
    </row>
    <row r="1357" spans="1:33" x14ac:dyDescent="0.2">
      <c r="A1357">
        <v>2</v>
      </c>
      <c r="B1357" t="s">
        <v>162</v>
      </c>
      <c r="C1357" t="s">
        <v>118</v>
      </c>
      <c r="D1357">
        <v>0</v>
      </c>
      <c r="E1357">
        <v>7204128.7186136404</v>
      </c>
      <c r="F1357">
        <v>0</v>
      </c>
      <c r="G1357">
        <v>0</v>
      </c>
      <c r="H1357">
        <v>0</v>
      </c>
      <c r="I1357">
        <v>0</v>
      </c>
      <c r="J1357" t="s">
        <v>146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1</v>
      </c>
      <c r="AC1357" t="b">
        <v>0</v>
      </c>
      <c r="AD1357" t="b">
        <v>0</v>
      </c>
      <c r="AE1357">
        <v>-1</v>
      </c>
      <c r="AF1357">
        <v>3</v>
      </c>
      <c r="AG1357" t="s">
        <v>206</v>
      </c>
    </row>
    <row r="1358" spans="1:33" x14ac:dyDescent="0.2">
      <c r="A1358">
        <v>2</v>
      </c>
      <c r="B1358" t="s">
        <v>162</v>
      </c>
      <c r="C1358" t="s">
        <v>112</v>
      </c>
      <c r="D1358">
        <v>0</v>
      </c>
      <c r="E1358">
        <v>7202470.1586170103</v>
      </c>
      <c r="F1358">
        <v>0</v>
      </c>
      <c r="G1358">
        <v>0</v>
      </c>
      <c r="H1358">
        <v>0</v>
      </c>
      <c r="I1358">
        <v>0</v>
      </c>
      <c r="J1358" t="s">
        <v>128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>
        <v>3</v>
      </c>
      <c r="AG1358" t="s">
        <v>214</v>
      </c>
    </row>
    <row r="1359" spans="1:33" x14ac:dyDescent="0.2">
      <c r="A1359">
        <v>2</v>
      </c>
      <c r="B1359" t="s">
        <v>162</v>
      </c>
      <c r="C1359" t="s">
        <v>123</v>
      </c>
      <c r="D1359">
        <v>0</v>
      </c>
      <c r="E1359">
        <v>94248.978829011307</v>
      </c>
      <c r="F1359">
        <v>0</v>
      </c>
      <c r="G1359">
        <v>0</v>
      </c>
      <c r="H1359">
        <v>0</v>
      </c>
      <c r="I1359">
        <v>0</v>
      </c>
      <c r="J1359" t="s">
        <v>128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>
        <v>3</v>
      </c>
      <c r="AG1359" t="s">
        <v>215</v>
      </c>
    </row>
    <row r="1360" spans="1:33" x14ac:dyDescent="0.2">
      <c r="A1360">
        <v>2</v>
      </c>
      <c r="B1360" t="s">
        <v>162</v>
      </c>
      <c r="C1360" t="s">
        <v>97</v>
      </c>
      <c r="D1360">
        <v>0</v>
      </c>
      <c r="E1360">
        <v>7204048.4209642699</v>
      </c>
      <c r="F1360">
        <v>0</v>
      </c>
      <c r="G1360">
        <v>0</v>
      </c>
      <c r="H1360">
        <v>0</v>
      </c>
      <c r="I1360">
        <v>0</v>
      </c>
      <c r="J1360" t="s">
        <v>147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1</v>
      </c>
      <c r="AD1360" t="b">
        <v>0</v>
      </c>
      <c r="AE1360">
        <v>-1</v>
      </c>
      <c r="AF1360">
        <v>3</v>
      </c>
      <c r="AG1360" t="s">
        <v>206</v>
      </c>
    </row>
    <row r="1361" spans="1:33" x14ac:dyDescent="0.2">
      <c r="A1361">
        <v>2</v>
      </c>
      <c r="B1361" t="s">
        <v>162</v>
      </c>
      <c r="C1361" t="s">
        <v>119</v>
      </c>
      <c r="D1361">
        <v>0</v>
      </c>
      <c r="E1361">
        <v>7204211.79044013</v>
      </c>
      <c r="F1361">
        <v>0</v>
      </c>
      <c r="G1361">
        <v>0</v>
      </c>
      <c r="H1361">
        <v>0</v>
      </c>
      <c r="I1361">
        <v>0</v>
      </c>
      <c r="J1361" t="s">
        <v>148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1</v>
      </c>
      <c r="AE1361">
        <v>-1</v>
      </c>
      <c r="AF1361">
        <v>3</v>
      </c>
      <c r="AG1361" t="s">
        <v>206</v>
      </c>
    </row>
    <row r="1362" spans="1:33" x14ac:dyDescent="0.2">
      <c r="A1362">
        <v>2</v>
      </c>
      <c r="B1362" t="s">
        <v>163</v>
      </c>
      <c r="C1362" t="s">
        <v>105</v>
      </c>
      <c r="D1362">
        <v>0</v>
      </c>
      <c r="E1362">
        <v>1789793.0797659699</v>
      </c>
      <c r="F1362">
        <v>0</v>
      </c>
      <c r="G1362">
        <v>0</v>
      </c>
      <c r="H1362">
        <v>0</v>
      </c>
      <c r="I1362">
        <v>0</v>
      </c>
      <c r="J1362" t="s">
        <v>216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>
        <v>3</v>
      </c>
      <c r="AG1362" t="s">
        <v>206</v>
      </c>
    </row>
    <row r="1363" spans="1:33" x14ac:dyDescent="0.2">
      <c r="A1363">
        <v>2</v>
      </c>
      <c r="B1363" t="s">
        <v>163</v>
      </c>
      <c r="C1363" t="s">
        <v>113</v>
      </c>
      <c r="D1363">
        <v>0</v>
      </c>
      <c r="E1363">
        <v>238982.89207555301</v>
      </c>
      <c r="F1363">
        <v>0</v>
      </c>
      <c r="G1363">
        <v>0</v>
      </c>
      <c r="H1363">
        <v>0</v>
      </c>
      <c r="I1363">
        <v>0</v>
      </c>
      <c r="J1363" t="s">
        <v>126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0</v>
      </c>
      <c r="AF1363">
        <v>3</v>
      </c>
      <c r="AG1363" t="s">
        <v>206</v>
      </c>
    </row>
    <row r="1364" spans="1:33" x14ac:dyDescent="0.2">
      <c r="A1364">
        <v>2</v>
      </c>
      <c r="B1364" t="s">
        <v>163</v>
      </c>
      <c r="C1364" t="s">
        <v>96</v>
      </c>
      <c r="D1364">
        <v>0</v>
      </c>
      <c r="E1364">
        <v>104899.91148002401</v>
      </c>
      <c r="F1364">
        <v>0</v>
      </c>
      <c r="G1364">
        <v>0</v>
      </c>
      <c r="H1364">
        <v>0</v>
      </c>
      <c r="I1364">
        <v>0</v>
      </c>
      <c r="J1364" t="s">
        <v>126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1</v>
      </c>
      <c r="AF1364">
        <v>3</v>
      </c>
      <c r="AG1364" t="s">
        <v>206</v>
      </c>
    </row>
    <row r="1365" spans="1:33" x14ac:dyDescent="0.2">
      <c r="A1365">
        <v>2</v>
      </c>
      <c r="B1365" t="s">
        <v>163</v>
      </c>
      <c r="C1365" t="s">
        <v>104</v>
      </c>
      <c r="D1365">
        <v>0</v>
      </c>
      <c r="E1365">
        <v>191985.089502763</v>
      </c>
      <c r="F1365">
        <v>0</v>
      </c>
      <c r="G1365">
        <v>0</v>
      </c>
      <c r="H1365">
        <v>0</v>
      </c>
      <c r="I1365">
        <v>0</v>
      </c>
      <c r="J1365" t="s">
        <v>126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100</v>
      </c>
      <c r="AF1365">
        <v>3</v>
      </c>
      <c r="AG1365" t="s">
        <v>206</v>
      </c>
    </row>
    <row r="1366" spans="1:33" x14ac:dyDescent="0.2">
      <c r="A1366">
        <v>2</v>
      </c>
      <c r="B1366" t="s">
        <v>163</v>
      </c>
      <c r="C1366" t="s">
        <v>114</v>
      </c>
      <c r="D1366">
        <v>0</v>
      </c>
      <c r="E1366">
        <v>275699.81485093001</v>
      </c>
      <c r="F1366">
        <v>0</v>
      </c>
      <c r="G1366">
        <v>0</v>
      </c>
      <c r="H1366">
        <v>0</v>
      </c>
      <c r="I1366">
        <v>0</v>
      </c>
      <c r="J1366" t="s">
        <v>126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110</v>
      </c>
      <c r="AF1366">
        <v>3</v>
      </c>
      <c r="AG1366" t="s">
        <v>206</v>
      </c>
    </row>
    <row r="1367" spans="1:33" x14ac:dyDescent="0.2">
      <c r="A1367">
        <v>2</v>
      </c>
      <c r="B1367" t="s">
        <v>163</v>
      </c>
      <c r="C1367" t="s">
        <v>107</v>
      </c>
      <c r="D1367">
        <v>0</v>
      </c>
      <c r="E1367">
        <v>189769.57241259501</v>
      </c>
      <c r="F1367">
        <v>0</v>
      </c>
      <c r="G1367">
        <v>0</v>
      </c>
      <c r="H1367">
        <v>0</v>
      </c>
      <c r="I1367">
        <v>0</v>
      </c>
      <c r="J1367" t="s">
        <v>126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120</v>
      </c>
      <c r="AF1367">
        <v>3</v>
      </c>
      <c r="AG1367" t="s">
        <v>206</v>
      </c>
    </row>
    <row r="1368" spans="1:33" x14ac:dyDescent="0.2">
      <c r="A1368">
        <v>2</v>
      </c>
      <c r="B1368" t="s">
        <v>163</v>
      </c>
      <c r="C1368" t="s">
        <v>110</v>
      </c>
      <c r="D1368">
        <v>0</v>
      </c>
      <c r="E1368">
        <v>215377.95714801099</v>
      </c>
      <c r="F1368">
        <v>0</v>
      </c>
      <c r="G1368">
        <v>0</v>
      </c>
      <c r="H1368">
        <v>0</v>
      </c>
      <c r="I1368">
        <v>0</v>
      </c>
      <c r="J1368" t="s">
        <v>126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150</v>
      </c>
      <c r="AF1368">
        <v>3</v>
      </c>
      <c r="AG1368" t="s">
        <v>206</v>
      </c>
    </row>
    <row r="1369" spans="1:33" x14ac:dyDescent="0.2">
      <c r="A1369">
        <v>2</v>
      </c>
      <c r="B1369" t="s">
        <v>163</v>
      </c>
      <c r="C1369" t="s">
        <v>93</v>
      </c>
      <c r="D1369">
        <v>0</v>
      </c>
      <c r="E1369">
        <v>273245.123490225</v>
      </c>
      <c r="F1369">
        <v>0</v>
      </c>
      <c r="G1369">
        <v>0</v>
      </c>
      <c r="H1369">
        <v>0</v>
      </c>
      <c r="I1369">
        <v>0</v>
      </c>
      <c r="J1369" t="s">
        <v>126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200</v>
      </c>
      <c r="AF1369">
        <v>3</v>
      </c>
      <c r="AG1369" t="s">
        <v>206</v>
      </c>
    </row>
    <row r="1370" spans="1:33" x14ac:dyDescent="0.2">
      <c r="A1370">
        <v>2</v>
      </c>
      <c r="B1370" t="s">
        <v>163</v>
      </c>
      <c r="C1370" t="s">
        <v>102</v>
      </c>
      <c r="D1370">
        <v>0</v>
      </c>
      <c r="E1370">
        <v>230933.27660905101</v>
      </c>
      <c r="F1370">
        <v>0</v>
      </c>
      <c r="G1370">
        <v>0</v>
      </c>
      <c r="H1370">
        <v>0</v>
      </c>
      <c r="I1370">
        <v>0</v>
      </c>
      <c r="J1370" t="s">
        <v>126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50</v>
      </c>
      <c r="AF1370">
        <v>3</v>
      </c>
      <c r="AG1370" t="s">
        <v>206</v>
      </c>
    </row>
    <row r="1371" spans="1:33" x14ac:dyDescent="0.2">
      <c r="A1371">
        <v>2</v>
      </c>
      <c r="B1371" t="s">
        <v>163</v>
      </c>
      <c r="C1371" t="s">
        <v>87</v>
      </c>
      <c r="D1371">
        <v>0</v>
      </c>
      <c r="E1371">
        <v>232609.71225704899</v>
      </c>
      <c r="F1371">
        <v>0</v>
      </c>
      <c r="G1371">
        <v>0</v>
      </c>
      <c r="H1371">
        <v>0</v>
      </c>
      <c r="I1371">
        <v>0</v>
      </c>
      <c r="J1371" t="s">
        <v>126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0</v>
      </c>
      <c r="AF1371">
        <v>3</v>
      </c>
      <c r="AG1371" t="s">
        <v>206</v>
      </c>
    </row>
    <row r="1372" spans="1:33" x14ac:dyDescent="0.2">
      <c r="A1372">
        <v>2</v>
      </c>
      <c r="B1372" t="s">
        <v>163</v>
      </c>
      <c r="C1372" t="s">
        <v>106</v>
      </c>
      <c r="D1372">
        <v>0</v>
      </c>
      <c r="E1372">
        <v>194407.54778264</v>
      </c>
      <c r="F1372">
        <v>0</v>
      </c>
      <c r="G1372">
        <v>0</v>
      </c>
      <c r="H1372">
        <v>0</v>
      </c>
      <c r="I1372">
        <v>0</v>
      </c>
      <c r="J1372" t="s">
        <v>126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80</v>
      </c>
      <c r="AF1372">
        <v>3</v>
      </c>
      <c r="AG1372" t="s">
        <v>206</v>
      </c>
    </row>
    <row r="1373" spans="1:33" x14ac:dyDescent="0.2">
      <c r="A1373">
        <v>2</v>
      </c>
      <c r="B1373" t="s">
        <v>163</v>
      </c>
      <c r="C1373" t="s">
        <v>109</v>
      </c>
      <c r="D1373">
        <v>0</v>
      </c>
      <c r="E1373">
        <v>275602.15340089001</v>
      </c>
      <c r="F1373">
        <v>0</v>
      </c>
      <c r="G1373">
        <v>0</v>
      </c>
      <c r="H1373">
        <v>0</v>
      </c>
      <c r="I1373">
        <v>0</v>
      </c>
      <c r="J1373" t="s">
        <v>126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90</v>
      </c>
      <c r="AF1373">
        <v>3</v>
      </c>
      <c r="AG1373" t="s">
        <v>206</v>
      </c>
    </row>
    <row r="1374" spans="1:33" x14ac:dyDescent="0.2">
      <c r="A1374">
        <v>2</v>
      </c>
      <c r="B1374" t="s">
        <v>163</v>
      </c>
      <c r="C1374" t="s">
        <v>116</v>
      </c>
      <c r="D1374">
        <v>0</v>
      </c>
      <c r="E1374">
        <v>223892.139424569</v>
      </c>
      <c r="F1374">
        <v>0</v>
      </c>
      <c r="G1374">
        <v>0</v>
      </c>
      <c r="H1374">
        <v>0</v>
      </c>
      <c r="I1374">
        <v>0</v>
      </c>
      <c r="J1374" t="s">
        <v>207</v>
      </c>
      <c r="K1374" t="b">
        <v>0</v>
      </c>
      <c r="L1374" t="b">
        <v>1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>
        <v>3</v>
      </c>
      <c r="AG1374" t="s">
        <v>206</v>
      </c>
    </row>
    <row r="1375" spans="1:33" x14ac:dyDescent="0.2">
      <c r="A1375">
        <v>2</v>
      </c>
      <c r="B1375" t="s">
        <v>163</v>
      </c>
      <c r="C1375" t="s">
        <v>89</v>
      </c>
      <c r="D1375">
        <v>0</v>
      </c>
      <c r="E1375">
        <v>199186.41709489701</v>
      </c>
      <c r="F1375">
        <v>0</v>
      </c>
      <c r="G1375">
        <v>0</v>
      </c>
      <c r="H1375">
        <v>0</v>
      </c>
      <c r="I1375">
        <v>0</v>
      </c>
      <c r="J1375" t="s">
        <v>208</v>
      </c>
      <c r="K1375" t="b">
        <v>0</v>
      </c>
      <c r="L1375" t="b">
        <v>0</v>
      </c>
      <c r="M1375" t="b">
        <v>1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>
        <v>3</v>
      </c>
      <c r="AG1375" t="s">
        <v>206</v>
      </c>
    </row>
    <row r="1376" spans="1:33" x14ac:dyDescent="0.2">
      <c r="A1376">
        <v>2</v>
      </c>
      <c r="B1376" t="s">
        <v>163</v>
      </c>
      <c r="C1376" t="s">
        <v>91</v>
      </c>
      <c r="D1376">
        <v>0</v>
      </c>
      <c r="E1376">
        <v>222517.28297071499</v>
      </c>
      <c r="F1376">
        <v>0</v>
      </c>
      <c r="G1376">
        <v>0</v>
      </c>
      <c r="H1376">
        <v>0</v>
      </c>
      <c r="I1376">
        <v>0</v>
      </c>
      <c r="J1376" t="s">
        <v>209</v>
      </c>
      <c r="K1376" t="b">
        <v>0</v>
      </c>
      <c r="L1376" t="b">
        <v>0</v>
      </c>
      <c r="M1376" t="b">
        <v>0</v>
      </c>
      <c r="N1376" t="b">
        <v>1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>
        <v>3</v>
      </c>
      <c r="AG1376" t="s">
        <v>206</v>
      </c>
    </row>
    <row r="1377" spans="1:33" x14ac:dyDescent="0.2">
      <c r="A1377">
        <v>2</v>
      </c>
      <c r="B1377" t="s">
        <v>163</v>
      </c>
      <c r="C1377" t="s">
        <v>95</v>
      </c>
      <c r="D1377">
        <v>0</v>
      </c>
      <c r="E1377">
        <v>208261.996672954</v>
      </c>
      <c r="F1377">
        <v>0</v>
      </c>
      <c r="G1377">
        <v>0</v>
      </c>
      <c r="H1377">
        <v>0</v>
      </c>
      <c r="I1377">
        <v>0</v>
      </c>
      <c r="J1377" t="s">
        <v>133</v>
      </c>
      <c r="K1377" t="b">
        <v>0</v>
      </c>
      <c r="L1377" t="b">
        <v>0</v>
      </c>
      <c r="M1377" t="b">
        <v>0</v>
      </c>
      <c r="N1377" t="b">
        <v>0</v>
      </c>
      <c r="O1377" t="b">
        <v>1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>
        <v>3</v>
      </c>
      <c r="AG1377" t="s">
        <v>206</v>
      </c>
    </row>
    <row r="1378" spans="1:33" x14ac:dyDescent="0.2">
      <c r="A1378">
        <v>2</v>
      </c>
      <c r="B1378" t="s">
        <v>163</v>
      </c>
      <c r="C1378" t="s">
        <v>103</v>
      </c>
      <c r="D1378">
        <v>0</v>
      </c>
      <c r="E1378">
        <v>224521.48154983201</v>
      </c>
      <c r="F1378">
        <v>0</v>
      </c>
      <c r="G1378">
        <v>0</v>
      </c>
      <c r="H1378">
        <v>0</v>
      </c>
      <c r="I1378">
        <v>0</v>
      </c>
      <c r="J1378" t="s">
        <v>210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1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>
        <v>3</v>
      </c>
      <c r="AG1378" t="s">
        <v>206</v>
      </c>
    </row>
    <row r="1379" spans="1:33" x14ac:dyDescent="0.2">
      <c r="A1379">
        <v>2</v>
      </c>
      <c r="B1379" t="s">
        <v>163</v>
      </c>
      <c r="C1379" t="s">
        <v>88</v>
      </c>
      <c r="D1379">
        <v>0</v>
      </c>
      <c r="E1379">
        <v>155804.903215728</v>
      </c>
      <c r="F1379">
        <v>0</v>
      </c>
      <c r="G1379">
        <v>0</v>
      </c>
      <c r="H1379">
        <v>0</v>
      </c>
      <c r="I1379">
        <v>0</v>
      </c>
      <c r="J1379" t="s">
        <v>127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>
        <v>1</v>
      </c>
      <c r="AG1379" t="s">
        <v>206</v>
      </c>
    </row>
    <row r="1380" spans="1:33" x14ac:dyDescent="0.2">
      <c r="A1380">
        <v>2</v>
      </c>
      <c r="B1380" t="s">
        <v>163</v>
      </c>
      <c r="C1380" t="s">
        <v>98</v>
      </c>
      <c r="D1380">
        <v>0</v>
      </c>
      <c r="E1380">
        <v>533635.38546999905</v>
      </c>
      <c r="F1380">
        <v>0</v>
      </c>
      <c r="G1380">
        <v>0</v>
      </c>
      <c r="H1380">
        <v>0</v>
      </c>
      <c r="I1380">
        <v>0</v>
      </c>
      <c r="J1380" t="s">
        <v>127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>
        <v>18</v>
      </c>
      <c r="AG1380" t="s">
        <v>206</v>
      </c>
    </row>
    <row r="1381" spans="1:33" x14ac:dyDescent="0.2">
      <c r="A1381">
        <v>2</v>
      </c>
      <c r="B1381" t="s">
        <v>163</v>
      </c>
      <c r="C1381" t="s">
        <v>90</v>
      </c>
      <c r="D1381">
        <v>0</v>
      </c>
      <c r="E1381">
        <v>319917.01513808197</v>
      </c>
      <c r="F1381">
        <v>0</v>
      </c>
      <c r="G1381">
        <v>0</v>
      </c>
      <c r="H1381">
        <v>0</v>
      </c>
      <c r="I1381">
        <v>0</v>
      </c>
      <c r="J1381" t="s">
        <v>127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>
        <v>2</v>
      </c>
      <c r="AG1381" t="s">
        <v>206</v>
      </c>
    </row>
    <row r="1382" spans="1:33" x14ac:dyDescent="0.2">
      <c r="A1382">
        <v>2</v>
      </c>
      <c r="B1382" t="s">
        <v>163</v>
      </c>
      <c r="C1382" t="s">
        <v>94</v>
      </c>
      <c r="D1382">
        <v>0</v>
      </c>
      <c r="E1382">
        <v>284737.21830919298</v>
      </c>
      <c r="F1382">
        <v>0</v>
      </c>
      <c r="G1382">
        <v>0</v>
      </c>
      <c r="H1382">
        <v>0</v>
      </c>
      <c r="I1382">
        <v>0</v>
      </c>
      <c r="J1382" t="s">
        <v>127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>
        <v>3</v>
      </c>
      <c r="AG1382" t="s">
        <v>206</v>
      </c>
    </row>
    <row r="1383" spans="1:33" x14ac:dyDescent="0.2">
      <c r="A1383">
        <v>2</v>
      </c>
      <c r="B1383" t="s">
        <v>163</v>
      </c>
      <c r="C1383" t="s">
        <v>115</v>
      </c>
      <c r="D1383">
        <v>0</v>
      </c>
      <c r="E1383">
        <v>530100.79009318701</v>
      </c>
      <c r="F1383">
        <v>0</v>
      </c>
      <c r="G1383">
        <v>0</v>
      </c>
      <c r="H1383">
        <v>0</v>
      </c>
      <c r="I1383">
        <v>0</v>
      </c>
      <c r="J1383" t="s">
        <v>127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>
        <v>4</v>
      </c>
      <c r="AG1383" t="s">
        <v>206</v>
      </c>
    </row>
    <row r="1384" spans="1:33" x14ac:dyDescent="0.2">
      <c r="A1384">
        <v>2</v>
      </c>
      <c r="B1384" t="s">
        <v>163</v>
      </c>
      <c r="C1384" t="s">
        <v>101</v>
      </c>
      <c r="D1384">
        <v>0</v>
      </c>
      <c r="E1384">
        <v>1418297.0585809001</v>
      </c>
      <c r="F1384">
        <v>0</v>
      </c>
      <c r="G1384">
        <v>0</v>
      </c>
      <c r="H1384">
        <v>0</v>
      </c>
      <c r="I1384">
        <v>0</v>
      </c>
      <c r="J1384" t="s">
        <v>127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>
        <v>5</v>
      </c>
      <c r="AG1384" t="s">
        <v>206</v>
      </c>
    </row>
    <row r="1385" spans="1:33" x14ac:dyDescent="0.2">
      <c r="A1385">
        <v>2</v>
      </c>
      <c r="B1385" t="s">
        <v>163</v>
      </c>
      <c r="C1385" t="s">
        <v>100</v>
      </c>
      <c r="D1385">
        <v>0</v>
      </c>
      <c r="E1385">
        <v>508210.71830298699</v>
      </c>
      <c r="F1385">
        <v>0</v>
      </c>
      <c r="G1385">
        <v>0</v>
      </c>
      <c r="H1385">
        <v>0</v>
      </c>
      <c r="I1385">
        <v>0</v>
      </c>
      <c r="J1385" t="s">
        <v>127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>
        <v>6</v>
      </c>
      <c r="AG1385" t="s">
        <v>206</v>
      </c>
    </row>
    <row r="1386" spans="1:33" x14ac:dyDescent="0.2">
      <c r="A1386">
        <v>2</v>
      </c>
      <c r="B1386" t="s">
        <v>163</v>
      </c>
      <c r="C1386" t="s">
        <v>124</v>
      </c>
      <c r="D1386">
        <v>0</v>
      </c>
      <c r="E1386">
        <v>475927.90051735903</v>
      </c>
      <c r="F1386">
        <v>0</v>
      </c>
      <c r="G1386">
        <v>0</v>
      </c>
      <c r="H1386">
        <v>0</v>
      </c>
      <c r="I1386">
        <v>0</v>
      </c>
      <c r="J1386" t="s">
        <v>135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1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>
        <v>3</v>
      </c>
      <c r="AG1386" t="s">
        <v>206</v>
      </c>
    </row>
    <row r="1387" spans="1:33" x14ac:dyDescent="0.2">
      <c r="A1387">
        <v>2</v>
      </c>
      <c r="B1387" t="s">
        <v>163</v>
      </c>
      <c r="C1387" t="s">
        <v>117</v>
      </c>
      <c r="D1387">
        <v>0</v>
      </c>
      <c r="E1387">
        <v>401034.09845940699</v>
      </c>
      <c r="F1387">
        <v>0</v>
      </c>
      <c r="G1387">
        <v>0</v>
      </c>
      <c r="H1387">
        <v>0</v>
      </c>
      <c r="I1387">
        <v>0</v>
      </c>
      <c r="J1387" t="s">
        <v>136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1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>
        <v>3</v>
      </c>
      <c r="AG1387" t="s">
        <v>206</v>
      </c>
    </row>
    <row r="1388" spans="1:33" x14ac:dyDescent="0.2">
      <c r="A1388">
        <v>2</v>
      </c>
      <c r="B1388" t="s">
        <v>163</v>
      </c>
      <c r="C1388" t="s">
        <v>99</v>
      </c>
      <c r="D1388">
        <v>0</v>
      </c>
      <c r="E1388">
        <v>426043.03624620597</v>
      </c>
      <c r="F1388">
        <v>0</v>
      </c>
      <c r="G1388">
        <v>0</v>
      </c>
      <c r="H1388">
        <v>0</v>
      </c>
      <c r="I1388">
        <v>0</v>
      </c>
      <c r="J1388" t="s">
        <v>211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1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>
        <v>3</v>
      </c>
      <c r="AG1388" t="s">
        <v>206</v>
      </c>
    </row>
    <row r="1389" spans="1:33" x14ac:dyDescent="0.2">
      <c r="A1389">
        <v>2</v>
      </c>
      <c r="B1389" t="s">
        <v>163</v>
      </c>
      <c r="C1389" t="s">
        <v>92</v>
      </c>
      <c r="D1389">
        <v>0</v>
      </c>
      <c r="E1389">
        <v>431901.18145709799</v>
      </c>
      <c r="F1389">
        <v>0</v>
      </c>
      <c r="G1389">
        <v>0</v>
      </c>
      <c r="H1389">
        <v>0</v>
      </c>
      <c r="I1389">
        <v>0</v>
      </c>
      <c r="J1389" t="s">
        <v>138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>
        <v>3</v>
      </c>
      <c r="AG1389" t="s">
        <v>206</v>
      </c>
    </row>
    <row r="1390" spans="1:33" x14ac:dyDescent="0.2">
      <c r="A1390">
        <v>2</v>
      </c>
      <c r="B1390" t="s">
        <v>163</v>
      </c>
      <c r="C1390" t="s">
        <v>86</v>
      </c>
      <c r="D1390">
        <v>0</v>
      </c>
      <c r="E1390">
        <v>223133.26458493201</v>
      </c>
      <c r="F1390">
        <v>0</v>
      </c>
      <c r="G1390">
        <v>0</v>
      </c>
      <c r="H1390">
        <v>0</v>
      </c>
      <c r="I1390">
        <v>0</v>
      </c>
      <c r="J1390" t="s">
        <v>139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1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>
        <v>3</v>
      </c>
      <c r="AG1390" t="s">
        <v>206</v>
      </c>
    </row>
    <row r="1391" spans="1:33" x14ac:dyDescent="0.2">
      <c r="A1391">
        <v>2</v>
      </c>
      <c r="B1391" t="s">
        <v>163</v>
      </c>
      <c r="C1391" t="s">
        <v>121</v>
      </c>
      <c r="D1391">
        <v>0</v>
      </c>
      <c r="E1391">
        <v>235901.84648288399</v>
      </c>
      <c r="F1391">
        <v>0</v>
      </c>
      <c r="G1391">
        <v>0</v>
      </c>
      <c r="H1391">
        <v>0</v>
      </c>
      <c r="I1391">
        <v>0</v>
      </c>
      <c r="J1391" t="s">
        <v>140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>
        <v>3</v>
      </c>
      <c r="AG1391" t="s">
        <v>206</v>
      </c>
    </row>
    <row r="1392" spans="1:33" x14ac:dyDescent="0.2">
      <c r="A1392">
        <v>2</v>
      </c>
      <c r="B1392" t="s">
        <v>163</v>
      </c>
      <c r="C1392" t="s">
        <v>120</v>
      </c>
      <c r="D1392">
        <v>0</v>
      </c>
      <c r="E1392">
        <v>228900.576556101</v>
      </c>
      <c r="F1392">
        <v>0</v>
      </c>
      <c r="G1392">
        <v>0</v>
      </c>
      <c r="H1392">
        <v>0</v>
      </c>
      <c r="I1392">
        <v>0</v>
      </c>
      <c r="J1392" t="s">
        <v>212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1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>
        <v>3</v>
      </c>
      <c r="AG1392" t="s">
        <v>206</v>
      </c>
    </row>
    <row r="1393" spans="1:33" x14ac:dyDescent="0.2">
      <c r="A1393">
        <v>2</v>
      </c>
      <c r="B1393" t="s">
        <v>163</v>
      </c>
      <c r="C1393" t="s">
        <v>125</v>
      </c>
      <c r="D1393">
        <v>0</v>
      </c>
      <c r="E1393">
        <v>145184.047054033</v>
      </c>
      <c r="F1393">
        <v>0</v>
      </c>
      <c r="G1393">
        <v>0</v>
      </c>
      <c r="H1393">
        <v>0</v>
      </c>
      <c r="I1393">
        <v>0</v>
      </c>
      <c r="J1393" t="s">
        <v>142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1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>
        <v>3</v>
      </c>
      <c r="AG1393" t="s">
        <v>206</v>
      </c>
    </row>
    <row r="1394" spans="1:33" x14ac:dyDescent="0.2">
      <c r="A1394">
        <v>2</v>
      </c>
      <c r="B1394" t="s">
        <v>163</v>
      </c>
      <c r="C1394" t="s">
        <v>108</v>
      </c>
      <c r="D1394">
        <v>0</v>
      </c>
      <c r="E1394">
        <v>192169.57699880001</v>
      </c>
      <c r="F1394">
        <v>0</v>
      </c>
      <c r="G1394">
        <v>0</v>
      </c>
      <c r="H1394">
        <v>0</v>
      </c>
      <c r="I1394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1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>
        <v>3</v>
      </c>
      <c r="AG1394" t="s">
        <v>206</v>
      </c>
    </row>
    <row r="1395" spans="1:33" x14ac:dyDescent="0.2">
      <c r="A1395">
        <v>2</v>
      </c>
      <c r="B1395" t="s">
        <v>163</v>
      </c>
      <c r="C1395" t="s">
        <v>111</v>
      </c>
      <c r="D1395">
        <v>0</v>
      </c>
      <c r="E1395">
        <v>312236.45444400603</v>
      </c>
      <c r="F1395">
        <v>0</v>
      </c>
      <c r="G1395">
        <v>0</v>
      </c>
      <c r="H1395">
        <v>0</v>
      </c>
      <c r="I1395">
        <v>0</v>
      </c>
      <c r="J1395" t="s">
        <v>213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1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>
        <v>3</v>
      </c>
      <c r="AG1395" t="s">
        <v>206</v>
      </c>
    </row>
    <row r="1396" spans="1:33" x14ac:dyDescent="0.2">
      <c r="A1396">
        <v>2</v>
      </c>
      <c r="B1396" t="s">
        <v>163</v>
      </c>
      <c r="C1396" t="s">
        <v>122</v>
      </c>
      <c r="D1396">
        <v>0</v>
      </c>
      <c r="E1396">
        <v>275277.43177814397</v>
      </c>
      <c r="F1396">
        <v>0</v>
      </c>
      <c r="G1396">
        <v>0</v>
      </c>
      <c r="H1396">
        <v>0</v>
      </c>
      <c r="I1396">
        <v>0</v>
      </c>
      <c r="J1396" t="s">
        <v>145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>
        <v>-1</v>
      </c>
      <c r="AF1396">
        <v>3</v>
      </c>
      <c r="AG1396" t="s">
        <v>206</v>
      </c>
    </row>
    <row r="1397" spans="1:33" x14ac:dyDescent="0.2">
      <c r="A1397">
        <v>2</v>
      </c>
      <c r="B1397" t="s">
        <v>163</v>
      </c>
      <c r="C1397" t="s">
        <v>118</v>
      </c>
      <c r="D1397">
        <v>0</v>
      </c>
      <c r="E1397">
        <v>420734.95664587198</v>
      </c>
      <c r="F1397">
        <v>0</v>
      </c>
      <c r="G1397">
        <v>0</v>
      </c>
      <c r="H1397">
        <v>0</v>
      </c>
      <c r="I1397">
        <v>0</v>
      </c>
      <c r="J1397" t="s">
        <v>146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1</v>
      </c>
      <c r="AC1397" t="b">
        <v>0</v>
      </c>
      <c r="AD1397" t="b">
        <v>0</v>
      </c>
      <c r="AE1397">
        <v>-1</v>
      </c>
      <c r="AF1397">
        <v>3</v>
      </c>
      <c r="AG1397" t="s">
        <v>206</v>
      </c>
    </row>
    <row r="1398" spans="1:33" x14ac:dyDescent="0.2">
      <c r="A1398">
        <v>2</v>
      </c>
      <c r="B1398" t="s">
        <v>163</v>
      </c>
      <c r="C1398" t="s">
        <v>112</v>
      </c>
      <c r="D1398">
        <v>0</v>
      </c>
      <c r="E1398">
        <v>7202126.0025487198</v>
      </c>
      <c r="F1398">
        <v>0</v>
      </c>
      <c r="G1398">
        <v>0</v>
      </c>
      <c r="H1398">
        <v>0</v>
      </c>
      <c r="I1398">
        <v>0</v>
      </c>
      <c r="J1398" t="s">
        <v>128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>
        <v>3</v>
      </c>
      <c r="AG1398" t="s">
        <v>214</v>
      </c>
    </row>
    <row r="1399" spans="1:33" x14ac:dyDescent="0.2">
      <c r="A1399">
        <v>2</v>
      </c>
      <c r="B1399" t="s">
        <v>163</v>
      </c>
      <c r="C1399" t="s">
        <v>123</v>
      </c>
      <c r="D1399">
        <v>0</v>
      </c>
      <c r="E1399">
        <v>57345.461886376099</v>
      </c>
      <c r="F1399">
        <v>0</v>
      </c>
      <c r="G1399">
        <v>0</v>
      </c>
      <c r="H1399">
        <v>0</v>
      </c>
      <c r="I1399">
        <v>0</v>
      </c>
      <c r="J1399" t="s">
        <v>128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>
        <v>3</v>
      </c>
      <c r="AG1399" t="s">
        <v>215</v>
      </c>
    </row>
    <row r="1400" spans="1:33" x14ac:dyDescent="0.2">
      <c r="A1400">
        <v>2</v>
      </c>
      <c r="B1400" t="s">
        <v>163</v>
      </c>
      <c r="C1400" t="s">
        <v>97</v>
      </c>
      <c r="D1400">
        <v>0</v>
      </c>
      <c r="E1400">
        <v>215058.08830820001</v>
      </c>
      <c r="F1400">
        <v>0</v>
      </c>
      <c r="G1400">
        <v>0</v>
      </c>
      <c r="H1400">
        <v>0</v>
      </c>
      <c r="I1400">
        <v>0</v>
      </c>
      <c r="J1400" t="s">
        <v>147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1</v>
      </c>
      <c r="AD1400" t="b">
        <v>0</v>
      </c>
      <c r="AE1400">
        <v>-1</v>
      </c>
      <c r="AF1400">
        <v>3</v>
      </c>
      <c r="AG1400" t="s">
        <v>206</v>
      </c>
    </row>
    <row r="1401" spans="1:33" x14ac:dyDescent="0.2">
      <c r="A1401">
        <v>2</v>
      </c>
      <c r="B1401" t="s">
        <v>163</v>
      </c>
      <c r="C1401" t="s">
        <v>119</v>
      </c>
      <c r="D1401">
        <v>0</v>
      </c>
      <c r="E1401">
        <v>464761.17913797498</v>
      </c>
      <c r="F1401">
        <v>0</v>
      </c>
      <c r="G1401">
        <v>0</v>
      </c>
      <c r="H1401">
        <v>0</v>
      </c>
      <c r="I1401">
        <v>0</v>
      </c>
      <c r="J1401" t="s">
        <v>148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1</v>
      </c>
      <c r="AE1401">
        <v>-1</v>
      </c>
      <c r="AF1401">
        <v>3</v>
      </c>
      <c r="AG1401" t="s">
        <v>206</v>
      </c>
    </row>
    <row r="1402" spans="1:33" x14ac:dyDescent="0.2">
      <c r="A1402">
        <v>2</v>
      </c>
      <c r="B1402" t="s">
        <v>164</v>
      </c>
      <c r="C1402" t="s">
        <v>105</v>
      </c>
      <c r="D1402">
        <v>0</v>
      </c>
      <c r="E1402">
        <v>7205556.8402521303</v>
      </c>
      <c r="F1402">
        <v>2</v>
      </c>
      <c r="G1402">
        <v>0</v>
      </c>
      <c r="H1402">
        <v>8</v>
      </c>
      <c r="I1402">
        <v>0</v>
      </c>
      <c r="J1402" t="s">
        <v>216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>
        <v>3</v>
      </c>
      <c r="AG1402" t="s">
        <v>206</v>
      </c>
    </row>
    <row r="1403" spans="1:33" x14ac:dyDescent="0.2">
      <c r="A1403">
        <v>2</v>
      </c>
      <c r="B1403" t="s">
        <v>164</v>
      </c>
      <c r="C1403" t="s">
        <v>113</v>
      </c>
      <c r="D1403">
        <v>0</v>
      </c>
      <c r="E1403">
        <v>7204440.13926805</v>
      </c>
      <c r="F1403">
        <v>2</v>
      </c>
      <c r="G1403">
        <v>0</v>
      </c>
      <c r="H1403">
        <v>8</v>
      </c>
      <c r="I1403">
        <v>0</v>
      </c>
      <c r="J1403" t="s">
        <v>126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0</v>
      </c>
      <c r="AF1403">
        <v>3</v>
      </c>
      <c r="AG1403" t="s">
        <v>206</v>
      </c>
    </row>
    <row r="1404" spans="1:33" x14ac:dyDescent="0.2">
      <c r="A1404">
        <v>2</v>
      </c>
      <c r="B1404" t="s">
        <v>164</v>
      </c>
      <c r="C1404" t="s">
        <v>96</v>
      </c>
      <c r="D1404">
        <v>0</v>
      </c>
      <c r="E1404">
        <v>7202111.23242974</v>
      </c>
      <c r="F1404">
        <v>2</v>
      </c>
      <c r="G1404">
        <v>0</v>
      </c>
      <c r="H1404">
        <v>8</v>
      </c>
      <c r="I1404">
        <v>0</v>
      </c>
      <c r="J1404" t="s">
        <v>126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1</v>
      </c>
      <c r="AF1404">
        <v>3</v>
      </c>
      <c r="AG1404" t="s">
        <v>206</v>
      </c>
    </row>
    <row r="1405" spans="1:33" x14ac:dyDescent="0.2">
      <c r="A1405">
        <v>2</v>
      </c>
      <c r="B1405" t="s">
        <v>164</v>
      </c>
      <c r="C1405" t="s">
        <v>104</v>
      </c>
      <c r="D1405">
        <v>0</v>
      </c>
      <c r="E1405">
        <v>7202634.7718401803</v>
      </c>
      <c r="F1405">
        <v>2</v>
      </c>
      <c r="G1405">
        <v>0</v>
      </c>
      <c r="H1405">
        <v>8</v>
      </c>
      <c r="I1405">
        <v>0</v>
      </c>
      <c r="J1405" t="s">
        <v>126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100</v>
      </c>
      <c r="AF1405">
        <v>3</v>
      </c>
      <c r="AG1405" t="s">
        <v>206</v>
      </c>
    </row>
    <row r="1406" spans="1:33" x14ac:dyDescent="0.2">
      <c r="A1406">
        <v>2</v>
      </c>
      <c r="B1406" t="s">
        <v>164</v>
      </c>
      <c r="C1406" t="s">
        <v>114</v>
      </c>
      <c r="D1406">
        <v>0</v>
      </c>
      <c r="E1406">
        <v>7202745.7162430501</v>
      </c>
      <c r="F1406">
        <v>2</v>
      </c>
      <c r="G1406">
        <v>0</v>
      </c>
      <c r="H1406">
        <v>8</v>
      </c>
      <c r="I1406">
        <v>0</v>
      </c>
      <c r="J1406" t="s">
        <v>126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110</v>
      </c>
      <c r="AF1406">
        <v>3</v>
      </c>
      <c r="AG1406" t="s">
        <v>206</v>
      </c>
    </row>
    <row r="1407" spans="1:33" x14ac:dyDescent="0.2">
      <c r="A1407">
        <v>2</v>
      </c>
      <c r="B1407" t="s">
        <v>164</v>
      </c>
      <c r="C1407" t="s">
        <v>107</v>
      </c>
      <c r="D1407">
        <v>0</v>
      </c>
      <c r="E1407">
        <v>7203639.2196677597</v>
      </c>
      <c r="F1407">
        <v>2</v>
      </c>
      <c r="G1407">
        <v>0</v>
      </c>
      <c r="H1407">
        <v>8</v>
      </c>
      <c r="I1407">
        <v>0</v>
      </c>
      <c r="J1407" t="s">
        <v>126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120</v>
      </c>
      <c r="AF1407">
        <v>3</v>
      </c>
      <c r="AG1407" t="s">
        <v>206</v>
      </c>
    </row>
    <row r="1408" spans="1:33" x14ac:dyDescent="0.2">
      <c r="A1408">
        <v>2</v>
      </c>
      <c r="B1408" t="s">
        <v>164</v>
      </c>
      <c r="C1408" t="s">
        <v>110</v>
      </c>
      <c r="D1408">
        <v>0</v>
      </c>
      <c r="E1408">
        <v>7202831.7890916904</v>
      </c>
      <c r="F1408">
        <v>2</v>
      </c>
      <c r="G1408">
        <v>0</v>
      </c>
      <c r="H1408">
        <v>8</v>
      </c>
      <c r="I1408">
        <v>0</v>
      </c>
      <c r="J1408" t="s">
        <v>126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150</v>
      </c>
      <c r="AF1408">
        <v>3</v>
      </c>
      <c r="AG1408" t="s">
        <v>206</v>
      </c>
    </row>
    <row r="1409" spans="1:33" x14ac:dyDescent="0.2">
      <c r="A1409">
        <v>2</v>
      </c>
      <c r="B1409" t="s">
        <v>164</v>
      </c>
      <c r="C1409" t="s">
        <v>93</v>
      </c>
      <c r="D1409">
        <v>0</v>
      </c>
      <c r="E1409">
        <v>7203008.9402701696</v>
      </c>
      <c r="F1409">
        <v>2</v>
      </c>
      <c r="G1409">
        <v>0</v>
      </c>
      <c r="H1409">
        <v>8</v>
      </c>
      <c r="I1409">
        <v>0</v>
      </c>
      <c r="J1409" t="s">
        <v>126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200</v>
      </c>
      <c r="AF1409">
        <v>3</v>
      </c>
      <c r="AG1409" t="s">
        <v>206</v>
      </c>
    </row>
    <row r="1410" spans="1:33" x14ac:dyDescent="0.2">
      <c r="A1410">
        <v>2</v>
      </c>
      <c r="B1410" t="s">
        <v>164</v>
      </c>
      <c r="C1410" t="s">
        <v>102</v>
      </c>
      <c r="D1410">
        <v>0</v>
      </c>
      <c r="E1410">
        <v>7202123.8859836003</v>
      </c>
      <c r="F1410">
        <v>2</v>
      </c>
      <c r="G1410">
        <v>0</v>
      </c>
      <c r="H1410">
        <v>8</v>
      </c>
      <c r="I1410">
        <v>0</v>
      </c>
      <c r="J1410" t="s">
        <v>126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50</v>
      </c>
      <c r="AF1410">
        <v>3</v>
      </c>
      <c r="AG1410" t="s">
        <v>206</v>
      </c>
    </row>
    <row r="1411" spans="1:33" x14ac:dyDescent="0.2">
      <c r="A1411">
        <v>2</v>
      </c>
      <c r="B1411" t="s">
        <v>164</v>
      </c>
      <c r="C1411" t="s">
        <v>87</v>
      </c>
      <c r="D1411">
        <v>0</v>
      </c>
      <c r="E1411">
        <v>7202056.5052102301</v>
      </c>
      <c r="F1411">
        <v>2</v>
      </c>
      <c r="G1411">
        <v>0</v>
      </c>
      <c r="H1411">
        <v>8</v>
      </c>
      <c r="I1411">
        <v>0</v>
      </c>
      <c r="J1411" t="s">
        <v>126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0</v>
      </c>
      <c r="AF1411">
        <v>3</v>
      </c>
      <c r="AG1411" t="s">
        <v>206</v>
      </c>
    </row>
    <row r="1412" spans="1:33" x14ac:dyDescent="0.2">
      <c r="A1412">
        <v>2</v>
      </c>
      <c r="B1412" t="s">
        <v>164</v>
      </c>
      <c r="C1412" t="s">
        <v>106</v>
      </c>
      <c r="D1412">
        <v>0</v>
      </c>
      <c r="E1412">
        <v>7204057.4667230202</v>
      </c>
      <c r="F1412">
        <v>2</v>
      </c>
      <c r="G1412">
        <v>0</v>
      </c>
      <c r="H1412">
        <v>8</v>
      </c>
      <c r="I1412">
        <v>0</v>
      </c>
      <c r="J1412" t="s">
        <v>126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80</v>
      </c>
      <c r="AF1412">
        <v>3</v>
      </c>
      <c r="AG1412" t="s">
        <v>206</v>
      </c>
    </row>
    <row r="1413" spans="1:33" x14ac:dyDescent="0.2">
      <c r="A1413">
        <v>2</v>
      </c>
      <c r="B1413" t="s">
        <v>164</v>
      </c>
      <c r="C1413" t="s">
        <v>109</v>
      </c>
      <c r="D1413">
        <v>0</v>
      </c>
      <c r="E1413">
        <v>7202496.0479307901</v>
      </c>
      <c r="F1413">
        <v>2</v>
      </c>
      <c r="G1413">
        <v>0</v>
      </c>
      <c r="H1413">
        <v>8</v>
      </c>
      <c r="I1413">
        <v>0</v>
      </c>
      <c r="J1413" t="s">
        <v>126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90</v>
      </c>
      <c r="AF1413">
        <v>3</v>
      </c>
      <c r="AG1413" t="s">
        <v>206</v>
      </c>
    </row>
    <row r="1414" spans="1:33" x14ac:dyDescent="0.2">
      <c r="A1414">
        <v>2</v>
      </c>
      <c r="B1414" t="s">
        <v>164</v>
      </c>
      <c r="C1414" t="s">
        <v>116</v>
      </c>
      <c r="D1414">
        <v>0</v>
      </c>
      <c r="E1414">
        <v>7202923.2716262303</v>
      </c>
      <c r="F1414">
        <v>2</v>
      </c>
      <c r="G1414">
        <v>0</v>
      </c>
      <c r="H1414">
        <v>8</v>
      </c>
      <c r="I1414">
        <v>0</v>
      </c>
      <c r="J1414" t="s">
        <v>207</v>
      </c>
      <c r="K1414" t="b">
        <v>0</v>
      </c>
      <c r="L1414" t="b">
        <v>1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>
        <v>3</v>
      </c>
      <c r="AG1414" t="s">
        <v>206</v>
      </c>
    </row>
    <row r="1415" spans="1:33" x14ac:dyDescent="0.2">
      <c r="A1415">
        <v>2</v>
      </c>
      <c r="B1415" t="s">
        <v>164</v>
      </c>
      <c r="C1415" t="s">
        <v>89</v>
      </c>
      <c r="D1415">
        <v>0</v>
      </c>
      <c r="E1415">
        <v>7202567.5092418604</v>
      </c>
      <c r="F1415">
        <v>2</v>
      </c>
      <c r="G1415">
        <v>0</v>
      </c>
      <c r="H1415">
        <v>8</v>
      </c>
      <c r="I1415">
        <v>0</v>
      </c>
      <c r="J1415" t="s">
        <v>208</v>
      </c>
      <c r="K1415" t="b">
        <v>0</v>
      </c>
      <c r="L1415" t="b">
        <v>0</v>
      </c>
      <c r="M1415" t="b">
        <v>1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>
        <v>3</v>
      </c>
      <c r="AG1415" t="s">
        <v>206</v>
      </c>
    </row>
    <row r="1416" spans="1:33" x14ac:dyDescent="0.2">
      <c r="A1416">
        <v>2</v>
      </c>
      <c r="B1416" t="s">
        <v>164</v>
      </c>
      <c r="C1416" t="s">
        <v>91</v>
      </c>
      <c r="D1416">
        <v>0</v>
      </c>
      <c r="E1416">
        <v>7202432.2995869396</v>
      </c>
      <c r="F1416">
        <v>2</v>
      </c>
      <c r="G1416">
        <v>0</v>
      </c>
      <c r="H1416">
        <v>8</v>
      </c>
      <c r="I1416">
        <v>0</v>
      </c>
      <c r="J1416" t="s">
        <v>209</v>
      </c>
      <c r="K1416" t="b">
        <v>0</v>
      </c>
      <c r="L1416" t="b">
        <v>0</v>
      </c>
      <c r="M1416" t="b">
        <v>0</v>
      </c>
      <c r="N1416" t="b">
        <v>1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>
        <v>3</v>
      </c>
      <c r="AG1416" t="s">
        <v>206</v>
      </c>
    </row>
    <row r="1417" spans="1:33" x14ac:dyDescent="0.2">
      <c r="A1417">
        <v>2</v>
      </c>
      <c r="B1417" t="s">
        <v>164</v>
      </c>
      <c r="C1417" t="s">
        <v>95</v>
      </c>
      <c r="D1417">
        <v>0</v>
      </c>
      <c r="E1417">
        <v>7202555.7900411002</v>
      </c>
      <c r="F1417">
        <v>2</v>
      </c>
      <c r="G1417">
        <v>0</v>
      </c>
      <c r="H1417">
        <v>8</v>
      </c>
      <c r="I1417">
        <v>0</v>
      </c>
      <c r="J1417" t="s">
        <v>133</v>
      </c>
      <c r="K1417" t="b">
        <v>0</v>
      </c>
      <c r="L1417" t="b">
        <v>0</v>
      </c>
      <c r="M1417" t="b">
        <v>0</v>
      </c>
      <c r="N1417" t="b">
        <v>0</v>
      </c>
      <c r="O1417" t="b">
        <v>1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>
        <v>3</v>
      </c>
      <c r="AG1417" t="s">
        <v>206</v>
      </c>
    </row>
    <row r="1418" spans="1:33" x14ac:dyDescent="0.2">
      <c r="A1418">
        <v>2</v>
      </c>
      <c r="B1418" t="s">
        <v>164</v>
      </c>
      <c r="C1418" t="s">
        <v>103</v>
      </c>
      <c r="D1418">
        <v>0</v>
      </c>
      <c r="E1418">
        <v>7202347.7212819196</v>
      </c>
      <c r="F1418">
        <v>2</v>
      </c>
      <c r="G1418">
        <v>0</v>
      </c>
      <c r="H1418">
        <v>8</v>
      </c>
      <c r="I1418">
        <v>0</v>
      </c>
      <c r="J1418" t="s">
        <v>210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1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>
        <v>3</v>
      </c>
      <c r="AG1418" t="s">
        <v>206</v>
      </c>
    </row>
    <row r="1419" spans="1:33" x14ac:dyDescent="0.2">
      <c r="A1419">
        <v>2</v>
      </c>
      <c r="B1419" t="s">
        <v>164</v>
      </c>
      <c r="C1419" t="s">
        <v>88</v>
      </c>
      <c r="D1419">
        <v>0</v>
      </c>
      <c r="E1419">
        <v>7202467.1770017501</v>
      </c>
      <c r="F1419">
        <v>2</v>
      </c>
      <c r="G1419">
        <v>0</v>
      </c>
      <c r="H1419">
        <v>8</v>
      </c>
      <c r="I1419">
        <v>0</v>
      </c>
      <c r="J1419" t="s">
        <v>127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>
        <v>1</v>
      </c>
      <c r="AG1419" t="s">
        <v>206</v>
      </c>
    </row>
    <row r="1420" spans="1:33" x14ac:dyDescent="0.2">
      <c r="A1420">
        <v>2</v>
      </c>
      <c r="B1420" t="s">
        <v>164</v>
      </c>
      <c r="C1420" t="s">
        <v>98</v>
      </c>
      <c r="D1420">
        <v>0</v>
      </c>
      <c r="E1420">
        <v>7202201.0295670396</v>
      </c>
      <c r="F1420">
        <v>2</v>
      </c>
      <c r="G1420">
        <v>0</v>
      </c>
      <c r="H1420">
        <v>8</v>
      </c>
      <c r="I1420">
        <v>0</v>
      </c>
      <c r="J1420" t="s">
        <v>127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>
        <v>18</v>
      </c>
      <c r="AG1420" t="s">
        <v>206</v>
      </c>
    </row>
    <row r="1421" spans="1:33" x14ac:dyDescent="0.2">
      <c r="A1421">
        <v>2</v>
      </c>
      <c r="B1421" t="s">
        <v>164</v>
      </c>
      <c r="C1421" t="s">
        <v>90</v>
      </c>
      <c r="D1421">
        <v>0</v>
      </c>
      <c r="E1421">
        <v>7202598.5899078604</v>
      </c>
      <c r="F1421">
        <v>2</v>
      </c>
      <c r="G1421">
        <v>0</v>
      </c>
      <c r="H1421">
        <v>8</v>
      </c>
      <c r="I1421">
        <v>0</v>
      </c>
      <c r="J1421" t="s">
        <v>127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>
        <v>2</v>
      </c>
      <c r="AG1421" t="s">
        <v>206</v>
      </c>
    </row>
    <row r="1422" spans="1:33" x14ac:dyDescent="0.2">
      <c r="A1422">
        <v>2</v>
      </c>
      <c r="B1422" t="s">
        <v>164</v>
      </c>
      <c r="C1422" t="s">
        <v>94</v>
      </c>
      <c r="D1422">
        <v>0</v>
      </c>
      <c r="E1422">
        <v>7203407.8394351499</v>
      </c>
      <c r="F1422">
        <v>2</v>
      </c>
      <c r="G1422">
        <v>0</v>
      </c>
      <c r="H1422">
        <v>8</v>
      </c>
      <c r="I1422">
        <v>0</v>
      </c>
      <c r="J1422" t="s">
        <v>127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>
        <v>3</v>
      </c>
      <c r="AG1422" t="s">
        <v>206</v>
      </c>
    </row>
    <row r="1423" spans="1:33" x14ac:dyDescent="0.2">
      <c r="A1423">
        <v>2</v>
      </c>
      <c r="B1423" t="s">
        <v>164</v>
      </c>
      <c r="C1423" t="s">
        <v>115</v>
      </c>
      <c r="D1423">
        <v>0</v>
      </c>
      <c r="E1423">
        <v>7204147.2511207601</v>
      </c>
      <c r="F1423">
        <v>2</v>
      </c>
      <c r="G1423">
        <v>0</v>
      </c>
      <c r="H1423">
        <v>8</v>
      </c>
      <c r="I1423">
        <v>0</v>
      </c>
      <c r="J1423" t="s">
        <v>127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>
        <v>4</v>
      </c>
      <c r="AG1423" t="s">
        <v>206</v>
      </c>
    </row>
    <row r="1424" spans="1:33" x14ac:dyDescent="0.2">
      <c r="A1424">
        <v>2</v>
      </c>
      <c r="B1424" t="s">
        <v>164</v>
      </c>
      <c r="C1424" t="s">
        <v>101</v>
      </c>
      <c r="D1424">
        <v>0</v>
      </c>
      <c r="E1424">
        <v>7202450.4575249702</v>
      </c>
      <c r="F1424">
        <v>2</v>
      </c>
      <c r="G1424">
        <v>0</v>
      </c>
      <c r="H1424">
        <v>8</v>
      </c>
      <c r="I1424">
        <v>0</v>
      </c>
      <c r="J1424" t="s">
        <v>127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>
        <v>5</v>
      </c>
      <c r="AG1424" t="s">
        <v>206</v>
      </c>
    </row>
    <row r="1425" spans="1:33" x14ac:dyDescent="0.2">
      <c r="A1425">
        <v>2</v>
      </c>
      <c r="B1425" t="s">
        <v>164</v>
      </c>
      <c r="C1425" t="s">
        <v>100</v>
      </c>
      <c r="D1425">
        <v>0</v>
      </c>
      <c r="E1425">
        <v>7202512.1409613602</v>
      </c>
      <c r="F1425">
        <v>2</v>
      </c>
      <c r="G1425">
        <v>0</v>
      </c>
      <c r="H1425">
        <v>8</v>
      </c>
      <c r="I1425">
        <v>0</v>
      </c>
      <c r="J1425" t="s">
        <v>127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>
        <v>6</v>
      </c>
      <c r="AG1425" t="s">
        <v>206</v>
      </c>
    </row>
    <row r="1426" spans="1:33" x14ac:dyDescent="0.2">
      <c r="A1426">
        <v>2</v>
      </c>
      <c r="B1426" t="s">
        <v>164</v>
      </c>
      <c r="C1426" t="s">
        <v>124</v>
      </c>
      <c r="D1426">
        <v>0</v>
      </c>
      <c r="E1426">
        <v>7202430.9506481504</v>
      </c>
      <c r="F1426">
        <v>2</v>
      </c>
      <c r="G1426">
        <v>0</v>
      </c>
      <c r="H1426">
        <v>8</v>
      </c>
      <c r="I1426">
        <v>0</v>
      </c>
      <c r="J1426" t="s">
        <v>135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1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>
        <v>3</v>
      </c>
      <c r="AG1426" t="s">
        <v>206</v>
      </c>
    </row>
    <row r="1427" spans="1:33" x14ac:dyDescent="0.2">
      <c r="A1427">
        <v>2</v>
      </c>
      <c r="B1427" t="s">
        <v>164</v>
      </c>
      <c r="C1427" t="s">
        <v>117</v>
      </c>
      <c r="D1427">
        <v>0</v>
      </c>
      <c r="E1427">
        <v>7203961.1232262095</v>
      </c>
      <c r="F1427">
        <v>2</v>
      </c>
      <c r="G1427">
        <v>0</v>
      </c>
      <c r="H1427">
        <v>8</v>
      </c>
      <c r="I1427">
        <v>0</v>
      </c>
      <c r="J1427" t="s">
        <v>136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1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>
        <v>3</v>
      </c>
      <c r="AG1427" t="s">
        <v>206</v>
      </c>
    </row>
    <row r="1428" spans="1:33" x14ac:dyDescent="0.2">
      <c r="A1428">
        <v>2</v>
      </c>
      <c r="B1428" t="s">
        <v>164</v>
      </c>
      <c r="C1428" t="s">
        <v>99</v>
      </c>
      <c r="D1428">
        <v>0</v>
      </c>
      <c r="E1428">
        <v>7203674.5324456096</v>
      </c>
      <c r="F1428">
        <v>2</v>
      </c>
      <c r="G1428">
        <v>0</v>
      </c>
      <c r="H1428">
        <v>8</v>
      </c>
      <c r="I1428">
        <v>0</v>
      </c>
      <c r="J1428" t="s">
        <v>211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1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>
        <v>3</v>
      </c>
      <c r="AG1428" t="s">
        <v>206</v>
      </c>
    </row>
    <row r="1429" spans="1:33" x14ac:dyDescent="0.2">
      <c r="A1429">
        <v>2</v>
      </c>
      <c r="B1429" t="s">
        <v>164</v>
      </c>
      <c r="C1429" t="s">
        <v>92</v>
      </c>
      <c r="D1429">
        <v>0</v>
      </c>
      <c r="E1429">
        <v>7202982.1557397898</v>
      </c>
      <c r="F1429">
        <v>2</v>
      </c>
      <c r="G1429">
        <v>0</v>
      </c>
      <c r="H1429">
        <v>8</v>
      </c>
      <c r="I1429">
        <v>0</v>
      </c>
      <c r="J1429" t="s">
        <v>138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>
        <v>3</v>
      </c>
      <c r="AG1429" t="s">
        <v>206</v>
      </c>
    </row>
    <row r="1430" spans="1:33" x14ac:dyDescent="0.2">
      <c r="A1430">
        <v>2</v>
      </c>
      <c r="B1430" t="s">
        <v>164</v>
      </c>
      <c r="C1430" t="s">
        <v>86</v>
      </c>
      <c r="D1430">
        <v>0</v>
      </c>
      <c r="E1430">
        <v>7202825.5258211801</v>
      </c>
      <c r="F1430">
        <v>2</v>
      </c>
      <c r="G1430">
        <v>0</v>
      </c>
      <c r="H1430">
        <v>8</v>
      </c>
      <c r="I1430">
        <v>0</v>
      </c>
      <c r="J1430" t="s">
        <v>139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1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>
        <v>3</v>
      </c>
      <c r="AG1430" t="s">
        <v>206</v>
      </c>
    </row>
    <row r="1431" spans="1:33" x14ac:dyDescent="0.2">
      <c r="A1431">
        <v>2</v>
      </c>
      <c r="B1431" t="s">
        <v>164</v>
      </c>
      <c r="C1431" t="s">
        <v>121</v>
      </c>
      <c r="D1431">
        <v>0</v>
      </c>
      <c r="E1431">
        <v>7203161.5495979702</v>
      </c>
      <c r="F1431">
        <v>2</v>
      </c>
      <c r="G1431">
        <v>0</v>
      </c>
      <c r="H1431">
        <v>8</v>
      </c>
      <c r="I1431">
        <v>0</v>
      </c>
      <c r="J1431" t="s">
        <v>140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1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>
        <v>3</v>
      </c>
      <c r="AG1431" t="s">
        <v>206</v>
      </c>
    </row>
    <row r="1432" spans="1:33" x14ac:dyDescent="0.2">
      <c r="A1432">
        <v>2</v>
      </c>
      <c r="B1432" t="s">
        <v>164</v>
      </c>
      <c r="C1432" t="s">
        <v>120</v>
      </c>
      <c r="D1432">
        <v>0</v>
      </c>
      <c r="E1432">
        <v>7202750.9603057904</v>
      </c>
      <c r="F1432">
        <v>2</v>
      </c>
      <c r="G1432">
        <v>0</v>
      </c>
      <c r="H1432">
        <v>8</v>
      </c>
      <c r="I1432">
        <v>0</v>
      </c>
      <c r="J1432" t="s">
        <v>212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1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>
        <v>3</v>
      </c>
      <c r="AG1432" t="s">
        <v>206</v>
      </c>
    </row>
    <row r="1433" spans="1:33" x14ac:dyDescent="0.2">
      <c r="A1433">
        <v>2</v>
      </c>
      <c r="B1433" t="s">
        <v>164</v>
      </c>
      <c r="C1433" t="s">
        <v>125</v>
      </c>
      <c r="D1433">
        <v>0</v>
      </c>
      <c r="E1433">
        <v>7203115.7130258996</v>
      </c>
      <c r="F1433">
        <v>2</v>
      </c>
      <c r="G1433">
        <v>0</v>
      </c>
      <c r="H1433">
        <v>8</v>
      </c>
      <c r="I1433">
        <v>0</v>
      </c>
      <c r="J1433" t="s">
        <v>142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1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>
        <v>3</v>
      </c>
      <c r="AG1433" t="s">
        <v>206</v>
      </c>
    </row>
    <row r="1434" spans="1:33" x14ac:dyDescent="0.2">
      <c r="A1434">
        <v>2</v>
      </c>
      <c r="B1434" t="s">
        <v>164</v>
      </c>
      <c r="C1434" t="s">
        <v>108</v>
      </c>
      <c r="D1434">
        <v>0</v>
      </c>
      <c r="E1434">
        <v>7202811.6599041903</v>
      </c>
      <c r="F1434">
        <v>2</v>
      </c>
      <c r="G1434">
        <v>0</v>
      </c>
      <c r="H1434">
        <v>8</v>
      </c>
      <c r="I1434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1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>
        <v>3</v>
      </c>
      <c r="AG1434" t="s">
        <v>206</v>
      </c>
    </row>
    <row r="1435" spans="1:33" x14ac:dyDescent="0.2">
      <c r="A1435">
        <v>2</v>
      </c>
      <c r="B1435" t="s">
        <v>164</v>
      </c>
      <c r="C1435" t="s">
        <v>111</v>
      </c>
      <c r="D1435">
        <v>0</v>
      </c>
      <c r="E1435">
        <v>7203332.3341850098</v>
      </c>
      <c r="F1435">
        <v>2</v>
      </c>
      <c r="G1435">
        <v>0</v>
      </c>
      <c r="H1435">
        <v>8</v>
      </c>
      <c r="I1435">
        <v>0</v>
      </c>
      <c r="J1435" t="s">
        <v>213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1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>
        <v>3</v>
      </c>
      <c r="AG1435" t="s">
        <v>206</v>
      </c>
    </row>
    <row r="1436" spans="1:33" x14ac:dyDescent="0.2">
      <c r="A1436">
        <v>2</v>
      </c>
      <c r="B1436" t="s">
        <v>164</v>
      </c>
      <c r="C1436" t="s">
        <v>122</v>
      </c>
      <c r="D1436">
        <v>0</v>
      </c>
      <c r="E1436">
        <v>7202903.1536951596</v>
      </c>
      <c r="F1436">
        <v>2</v>
      </c>
      <c r="G1436">
        <v>0</v>
      </c>
      <c r="H1436">
        <v>8</v>
      </c>
      <c r="I1436">
        <v>0</v>
      </c>
      <c r="J1436" t="s">
        <v>145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>
        <v>-1</v>
      </c>
      <c r="AF1436">
        <v>3</v>
      </c>
      <c r="AG1436" t="s">
        <v>206</v>
      </c>
    </row>
    <row r="1437" spans="1:33" x14ac:dyDescent="0.2">
      <c r="A1437">
        <v>2</v>
      </c>
      <c r="B1437" t="s">
        <v>164</v>
      </c>
      <c r="C1437" t="s">
        <v>118</v>
      </c>
      <c r="D1437">
        <v>0</v>
      </c>
      <c r="E1437">
        <v>7203371.29553873</v>
      </c>
      <c r="F1437">
        <v>2</v>
      </c>
      <c r="G1437">
        <v>0</v>
      </c>
      <c r="H1437">
        <v>8</v>
      </c>
      <c r="I1437">
        <v>0</v>
      </c>
      <c r="J1437" t="s">
        <v>146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1</v>
      </c>
      <c r="AC1437" t="b">
        <v>0</v>
      </c>
      <c r="AD1437" t="b">
        <v>0</v>
      </c>
      <c r="AE1437">
        <v>-1</v>
      </c>
      <c r="AF1437">
        <v>3</v>
      </c>
      <c r="AG1437" t="s">
        <v>206</v>
      </c>
    </row>
    <row r="1438" spans="1:33" x14ac:dyDescent="0.2">
      <c r="A1438">
        <v>2</v>
      </c>
      <c r="B1438" t="s">
        <v>164</v>
      </c>
      <c r="C1438" t="s">
        <v>112</v>
      </c>
      <c r="D1438">
        <v>0</v>
      </c>
      <c r="E1438">
        <v>7202821.1385398097</v>
      </c>
      <c r="F1438">
        <v>2</v>
      </c>
      <c r="G1438">
        <v>0</v>
      </c>
      <c r="H1438">
        <v>8</v>
      </c>
      <c r="I1438">
        <v>0</v>
      </c>
      <c r="J1438" t="s">
        <v>128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>
        <v>3</v>
      </c>
      <c r="AG1438" t="s">
        <v>214</v>
      </c>
    </row>
    <row r="1439" spans="1:33" x14ac:dyDescent="0.2">
      <c r="A1439">
        <v>2</v>
      </c>
      <c r="B1439" t="s">
        <v>164</v>
      </c>
      <c r="C1439" t="s">
        <v>123</v>
      </c>
      <c r="D1439">
        <v>0</v>
      </c>
      <c r="E1439">
        <v>58250.741650816002</v>
      </c>
      <c r="F1439">
        <v>2</v>
      </c>
      <c r="G1439">
        <v>0</v>
      </c>
      <c r="H1439">
        <v>8</v>
      </c>
      <c r="I1439">
        <v>0</v>
      </c>
      <c r="J1439" t="s">
        <v>128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>
        <v>3</v>
      </c>
      <c r="AG1439" t="s">
        <v>215</v>
      </c>
    </row>
    <row r="1440" spans="1:33" x14ac:dyDescent="0.2">
      <c r="A1440">
        <v>2</v>
      </c>
      <c r="B1440" t="s">
        <v>164</v>
      </c>
      <c r="C1440" t="s">
        <v>97</v>
      </c>
      <c r="D1440">
        <v>0</v>
      </c>
      <c r="E1440">
        <v>7202921.0117338197</v>
      </c>
      <c r="F1440">
        <v>2</v>
      </c>
      <c r="G1440">
        <v>0</v>
      </c>
      <c r="H1440">
        <v>8</v>
      </c>
      <c r="I1440">
        <v>0</v>
      </c>
      <c r="J1440" t="s">
        <v>147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1</v>
      </c>
      <c r="AD1440" t="b">
        <v>0</v>
      </c>
      <c r="AE1440">
        <v>-1</v>
      </c>
      <c r="AF1440">
        <v>3</v>
      </c>
      <c r="AG1440" t="s">
        <v>206</v>
      </c>
    </row>
    <row r="1441" spans="1:33" x14ac:dyDescent="0.2">
      <c r="A1441">
        <v>2</v>
      </c>
      <c r="B1441" t="s">
        <v>164</v>
      </c>
      <c r="C1441" t="s">
        <v>119</v>
      </c>
      <c r="D1441">
        <v>0</v>
      </c>
      <c r="E1441">
        <v>7203575.5408909097</v>
      </c>
      <c r="F1441">
        <v>2</v>
      </c>
      <c r="G1441">
        <v>0</v>
      </c>
      <c r="H1441">
        <v>8</v>
      </c>
      <c r="I1441">
        <v>0</v>
      </c>
      <c r="J1441" t="s">
        <v>148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1</v>
      </c>
      <c r="AE1441">
        <v>-1</v>
      </c>
      <c r="AF1441">
        <v>3</v>
      </c>
      <c r="AG1441" t="s">
        <v>206</v>
      </c>
    </row>
    <row r="1442" spans="1:33" x14ac:dyDescent="0.2">
      <c r="A1442">
        <v>2</v>
      </c>
      <c r="B1442" t="s">
        <v>165</v>
      </c>
      <c r="C1442" t="s">
        <v>105</v>
      </c>
      <c r="D1442">
        <v>0</v>
      </c>
      <c r="E1442">
        <v>7203107.67856705</v>
      </c>
      <c r="F1442">
        <v>0</v>
      </c>
      <c r="G1442">
        <v>0</v>
      </c>
      <c r="H1442">
        <v>0</v>
      </c>
      <c r="I1442">
        <v>0</v>
      </c>
      <c r="J1442" t="s">
        <v>216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>
        <v>3</v>
      </c>
      <c r="AG1442" t="s">
        <v>206</v>
      </c>
    </row>
    <row r="1443" spans="1:33" x14ac:dyDescent="0.2">
      <c r="A1443">
        <v>2</v>
      </c>
      <c r="B1443" t="s">
        <v>165</v>
      </c>
      <c r="C1443" t="s">
        <v>113</v>
      </c>
      <c r="D1443">
        <v>0</v>
      </c>
      <c r="E1443">
        <v>7205904.7583299596</v>
      </c>
      <c r="F1443">
        <v>0</v>
      </c>
      <c r="G1443">
        <v>0</v>
      </c>
      <c r="H1443">
        <v>0</v>
      </c>
      <c r="I1443">
        <v>0</v>
      </c>
      <c r="J1443" t="s">
        <v>126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0</v>
      </c>
      <c r="AF1443">
        <v>3</v>
      </c>
      <c r="AG1443" t="s">
        <v>206</v>
      </c>
    </row>
    <row r="1444" spans="1:33" x14ac:dyDescent="0.2">
      <c r="A1444">
        <v>2</v>
      </c>
      <c r="B1444" t="s">
        <v>165</v>
      </c>
      <c r="C1444" t="s">
        <v>96</v>
      </c>
      <c r="D1444">
        <v>0</v>
      </c>
      <c r="E1444">
        <v>7205513.7140182704</v>
      </c>
      <c r="F1444">
        <v>0</v>
      </c>
      <c r="G1444">
        <v>0</v>
      </c>
      <c r="H1444">
        <v>0</v>
      </c>
      <c r="I1444">
        <v>0</v>
      </c>
      <c r="J1444" t="s">
        <v>126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1</v>
      </c>
      <c r="AF1444">
        <v>3</v>
      </c>
      <c r="AG1444" t="s">
        <v>206</v>
      </c>
    </row>
    <row r="1445" spans="1:33" x14ac:dyDescent="0.2">
      <c r="A1445">
        <v>2</v>
      </c>
      <c r="B1445" t="s">
        <v>165</v>
      </c>
      <c r="C1445" t="s">
        <v>104</v>
      </c>
      <c r="D1445">
        <v>0</v>
      </c>
      <c r="E1445">
        <v>7202742.0112658199</v>
      </c>
      <c r="F1445">
        <v>0</v>
      </c>
      <c r="G1445">
        <v>0</v>
      </c>
      <c r="H1445">
        <v>0</v>
      </c>
      <c r="I1445">
        <v>0</v>
      </c>
      <c r="J1445" t="s">
        <v>126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100</v>
      </c>
      <c r="AF1445">
        <v>3</v>
      </c>
      <c r="AG1445" t="s">
        <v>206</v>
      </c>
    </row>
    <row r="1446" spans="1:33" x14ac:dyDescent="0.2">
      <c r="A1446">
        <v>2</v>
      </c>
      <c r="B1446" t="s">
        <v>165</v>
      </c>
      <c r="C1446" t="s">
        <v>114</v>
      </c>
      <c r="D1446">
        <v>0</v>
      </c>
      <c r="E1446">
        <v>7203269.9157241704</v>
      </c>
      <c r="F1446">
        <v>0</v>
      </c>
      <c r="G1446">
        <v>0</v>
      </c>
      <c r="H1446">
        <v>0</v>
      </c>
      <c r="I1446">
        <v>0</v>
      </c>
      <c r="J1446" t="s">
        <v>126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110</v>
      </c>
      <c r="AF1446">
        <v>3</v>
      </c>
      <c r="AG1446" t="s">
        <v>206</v>
      </c>
    </row>
    <row r="1447" spans="1:33" x14ac:dyDescent="0.2">
      <c r="A1447">
        <v>2</v>
      </c>
      <c r="B1447" t="s">
        <v>165</v>
      </c>
      <c r="C1447" t="s">
        <v>107</v>
      </c>
      <c r="D1447">
        <v>0</v>
      </c>
      <c r="E1447">
        <v>7202693.3514610799</v>
      </c>
      <c r="F1447">
        <v>0</v>
      </c>
      <c r="G1447">
        <v>0</v>
      </c>
      <c r="H1447">
        <v>0</v>
      </c>
      <c r="I1447">
        <v>0</v>
      </c>
      <c r="J1447" t="s">
        <v>126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120</v>
      </c>
      <c r="AF1447">
        <v>3</v>
      </c>
      <c r="AG1447" t="s">
        <v>206</v>
      </c>
    </row>
    <row r="1448" spans="1:33" x14ac:dyDescent="0.2">
      <c r="A1448">
        <v>2</v>
      </c>
      <c r="B1448" t="s">
        <v>165</v>
      </c>
      <c r="C1448" t="s">
        <v>110</v>
      </c>
      <c r="D1448">
        <v>0</v>
      </c>
      <c r="E1448">
        <v>7204997.6526489398</v>
      </c>
      <c r="F1448">
        <v>0</v>
      </c>
      <c r="G1448">
        <v>0</v>
      </c>
      <c r="H1448">
        <v>0</v>
      </c>
      <c r="I1448">
        <v>0</v>
      </c>
      <c r="J1448" t="s">
        <v>126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150</v>
      </c>
      <c r="AF1448">
        <v>3</v>
      </c>
      <c r="AG1448" t="s">
        <v>206</v>
      </c>
    </row>
    <row r="1449" spans="1:33" x14ac:dyDescent="0.2">
      <c r="A1449">
        <v>2</v>
      </c>
      <c r="B1449" t="s">
        <v>165</v>
      </c>
      <c r="C1449" t="s">
        <v>93</v>
      </c>
      <c r="D1449">
        <v>0</v>
      </c>
      <c r="E1449">
        <v>7202637.94110482</v>
      </c>
      <c r="F1449">
        <v>0</v>
      </c>
      <c r="G1449">
        <v>0</v>
      </c>
      <c r="H1449">
        <v>0</v>
      </c>
      <c r="I1449">
        <v>0</v>
      </c>
      <c r="J1449" t="s">
        <v>126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200</v>
      </c>
      <c r="AF1449">
        <v>3</v>
      </c>
      <c r="AG1449" t="s">
        <v>206</v>
      </c>
    </row>
    <row r="1450" spans="1:33" x14ac:dyDescent="0.2">
      <c r="A1450">
        <v>2</v>
      </c>
      <c r="B1450" t="s">
        <v>165</v>
      </c>
      <c r="C1450" t="s">
        <v>102</v>
      </c>
      <c r="D1450">
        <v>0</v>
      </c>
      <c r="E1450">
        <v>7203649.1073002098</v>
      </c>
      <c r="F1450">
        <v>0</v>
      </c>
      <c r="G1450">
        <v>0</v>
      </c>
      <c r="H1450">
        <v>0</v>
      </c>
      <c r="I1450">
        <v>0</v>
      </c>
      <c r="J1450" t="s">
        <v>126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50</v>
      </c>
      <c r="AF1450">
        <v>3</v>
      </c>
      <c r="AG1450" t="s">
        <v>206</v>
      </c>
    </row>
    <row r="1451" spans="1:33" x14ac:dyDescent="0.2">
      <c r="A1451">
        <v>2</v>
      </c>
      <c r="B1451" t="s">
        <v>165</v>
      </c>
      <c r="C1451" t="s">
        <v>87</v>
      </c>
      <c r="D1451">
        <v>0</v>
      </c>
      <c r="E1451">
        <v>7204772.9836059697</v>
      </c>
      <c r="F1451">
        <v>0</v>
      </c>
      <c r="G1451">
        <v>0</v>
      </c>
      <c r="H1451">
        <v>0</v>
      </c>
      <c r="I1451">
        <v>0</v>
      </c>
      <c r="J1451" t="s">
        <v>126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0</v>
      </c>
      <c r="AF1451">
        <v>3</v>
      </c>
      <c r="AG1451" t="s">
        <v>206</v>
      </c>
    </row>
    <row r="1452" spans="1:33" x14ac:dyDescent="0.2">
      <c r="A1452">
        <v>2</v>
      </c>
      <c r="B1452" t="s">
        <v>165</v>
      </c>
      <c r="C1452" t="s">
        <v>106</v>
      </c>
      <c r="D1452">
        <v>0</v>
      </c>
      <c r="E1452">
        <v>7204015.99118625</v>
      </c>
      <c r="F1452">
        <v>0</v>
      </c>
      <c r="G1452">
        <v>0</v>
      </c>
      <c r="H1452">
        <v>0</v>
      </c>
      <c r="I1452">
        <v>0</v>
      </c>
      <c r="J1452" t="s">
        <v>126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80</v>
      </c>
      <c r="AF1452">
        <v>3</v>
      </c>
      <c r="AG1452" t="s">
        <v>206</v>
      </c>
    </row>
    <row r="1453" spans="1:33" x14ac:dyDescent="0.2">
      <c r="A1453">
        <v>2</v>
      </c>
      <c r="B1453" t="s">
        <v>165</v>
      </c>
      <c r="C1453" t="s">
        <v>109</v>
      </c>
      <c r="D1453">
        <v>0</v>
      </c>
      <c r="E1453">
        <v>7202621.7746441197</v>
      </c>
      <c r="F1453">
        <v>0</v>
      </c>
      <c r="G1453">
        <v>0</v>
      </c>
      <c r="H1453">
        <v>0</v>
      </c>
      <c r="I1453">
        <v>0</v>
      </c>
      <c r="J1453" t="s">
        <v>126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90</v>
      </c>
      <c r="AF1453">
        <v>3</v>
      </c>
      <c r="AG1453" t="s">
        <v>206</v>
      </c>
    </row>
    <row r="1454" spans="1:33" x14ac:dyDescent="0.2">
      <c r="A1454">
        <v>2</v>
      </c>
      <c r="B1454" t="s">
        <v>165</v>
      </c>
      <c r="C1454" t="s">
        <v>116</v>
      </c>
      <c r="D1454">
        <v>0</v>
      </c>
      <c r="E1454">
        <v>7202963.0569135696</v>
      </c>
      <c r="F1454">
        <v>0</v>
      </c>
      <c r="G1454">
        <v>0</v>
      </c>
      <c r="H1454">
        <v>0</v>
      </c>
      <c r="I1454">
        <v>0</v>
      </c>
      <c r="J1454" t="s">
        <v>207</v>
      </c>
      <c r="K1454" t="b">
        <v>0</v>
      </c>
      <c r="L1454" t="b">
        <v>1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>
        <v>3</v>
      </c>
      <c r="AG1454" t="s">
        <v>206</v>
      </c>
    </row>
    <row r="1455" spans="1:33" x14ac:dyDescent="0.2">
      <c r="A1455">
        <v>2</v>
      </c>
      <c r="B1455" t="s">
        <v>165</v>
      </c>
      <c r="C1455" t="s">
        <v>89</v>
      </c>
      <c r="D1455">
        <v>0</v>
      </c>
      <c r="E1455">
        <v>7202842.79283881</v>
      </c>
      <c r="F1455">
        <v>0</v>
      </c>
      <c r="G1455">
        <v>0</v>
      </c>
      <c r="H1455">
        <v>0</v>
      </c>
      <c r="I1455">
        <v>0</v>
      </c>
      <c r="J1455" t="s">
        <v>208</v>
      </c>
      <c r="K1455" t="b">
        <v>0</v>
      </c>
      <c r="L1455" t="b">
        <v>0</v>
      </c>
      <c r="M1455" t="b">
        <v>1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>
        <v>3</v>
      </c>
      <c r="AG1455" t="s">
        <v>206</v>
      </c>
    </row>
    <row r="1456" spans="1:33" x14ac:dyDescent="0.2">
      <c r="A1456">
        <v>2</v>
      </c>
      <c r="B1456" t="s">
        <v>165</v>
      </c>
      <c r="C1456" t="s">
        <v>91</v>
      </c>
      <c r="D1456">
        <v>0</v>
      </c>
      <c r="E1456">
        <v>7202880.3447857499</v>
      </c>
      <c r="F1456">
        <v>0</v>
      </c>
      <c r="G1456">
        <v>0</v>
      </c>
      <c r="H1456">
        <v>0</v>
      </c>
      <c r="I1456">
        <v>0</v>
      </c>
      <c r="J1456" t="s">
        <v>209</v>
      </c>
      <c r="K1456" t="b">
        <v>0</v>
      </c>
      <c r="L1456" t="b">
        <v>0</v>
      </c>
      <c r="M1456" t="b">
        <v>0</v>
      </c>
      <c r="N1456" t="b">
        <v>1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>
        <v>3</v>
      </c>
      <c r="AG1456" t="s">
        <v>206</v>
      </c>
    </row>
    <row r="1457" spans="1:33" x14ac:dyDescent="0.2">
      <c r="A1457">
        <v>2</v>
      </c>
      <c r="B1457" t="s">
        <v>165</v>
      </c>
      <c r="C1457" t="s">
        <v>95</v>
      </c>
      <c r="D1457">
        <v>0</v>
      </c>
      <c r="E1457">
        <v>7202771.5427060602</v>
      </c>
      <c r="F1457">
        <v>0</v>
      </c>
      <c r="G1457">
        <v>0</v>
      </c>
      <c r="H1457">
        <v>0</v>
      </c>
      <c r="I1457">
        <v>0</v>
      </c>
      <c r="J1457" t="s">
        <v>133</v>
      </c>
      <c r="K1457" t="b">
        <v>0</v>
      </c>
      <c r="L1457" t="b">
        <v>0</v>
      </c>
      <c r="M1457" t="b">
        <v>0</v>
      </c>
      <c r="N1457" t="b">
        <v>0</v>
      </c>
      <c r="O1457" t="b">
        <v>1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>
        <v>3</v>
      </c>
      <c r="AG1457" t="s">
        <v>206</v>
      </c>
    </row>
    <row r="1458" spans="1:33" x14ac:dyDescent="0.2">
      <c r="A1458">
        <v>2</v>
      </c>
      <c r="B1458" t="s">
        <v>165</v>
      </c>
      <c r="C1458" t="s">
        <v>103</v>
      </c>
      <c r="D1458">
        <v>0</v>
      </c>
      <c r="E1458">
        <v>7202680.6849320401</v>
      </c>
      <c r="F1458">
        <v>0</v>
      </c>
      <c r="G1458">
        <v>0</v>
      </c>
      <c r="H1458">
        <v>0</v>
      </c>
      <c r="I1458">
        <v>0</v>
      </c>
      <c r="J1458" t="s">
        <v>210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1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>
        <v>3</v>
      </c>
      <c r="AG1458" t="s">
        <v>206</v>
      </c>
    </row>
    <row r="1459" spans="1:33" x14ac:dyDescent="0.2">
      <c r="A1459">
        <v>2</v>
      </c>
      <c r="B1459" t="s">
        <v>165</v>
      </c>
      <c r="C1459" t="s">
        <v>88</v>
      </c>
      <c r="D1459">
        <v>0</v>
      </c>
      <c r="E1459">
        <v>7203119.8901706301</v>
      </c>
      <c r="F1459">
        <v>0</v>
      </c>
      <c r="G1459">
        <v>0</v>
      </c>
      <c r="H1459">
        <v>0</v>
      </c>
      <c r="I1459">
        <v>0</v>
      </c>
      <c r="J1459" t="s">
        <v>127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>
        <v>1</v>
      </c>
      <c r="AG1459" t="s">
        <v>206</v>
      </c>
    </row>
    <row r="1460" spans="1:33" x14ac:dyDescent="0.2">
      <c r="A1460">
        <v>2</v>
      </c>
      <c r="B1460" t="s">
        <v>165</v>
      </c>
      <c r="C1460" t="s">
        <v>98</v>
      </c>
      <c r="D1460">
        <v>0</v>
      </c>
      <c r="E1460">
        <v>7202970.4698170498</v>
      </c>
      <c r="F1460">
        <v>0</v>
      </c>
      <c r="G1460">
        <v>0</v>
      </c>
      <c r="H1460">
        <v>0</v>
      </c>
      <c r="I1460">
        <v>0</v>
      </c>
      <c r="J1460" t="s">
        <v>127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>
        <v>18</v>
      </c>
      <c r="AG1460" t="s">
        <v>206</v>
      </c>
    </row>
    <row r="1461" spans="1:33" x14ac:dyDescent="0.2">
      <c r="A1461">
        <v>2</v>
      </c>
      <c r="B1461" t="s">
        <v>165</v>
      </c>
      <c r="C1461" t="s">
        <v>90</v>
      </c>
      <c r="D1461">
        <v>0</v>
      </c>
      <c r="E1461">
        <v>7202815.2272389196</v>
      </c>
      <c r="F1461">
        <v>0</v>
      </c>
      <c r="G1461">
        <v>0</v>
      </c>
      <c r="H1461">
        <v>0</v>
      </c>
      <c r="I1461">
        <v>0</v>
      </c>
      <c r="J1461" t="s">
        <v>127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>
        <v>2</v>
      </c>
      <c r="AG1461" t="s">
        <v>206</v>
      </c>
    </row>
    <row r="1462" spans="1:33" x14ac:dyDescent="0.2">
      <c r="A1462">
        <v>2</v>
      </c>
      <c r="B1462" t="s">
        <v>165</v>
      </c>
      <c r="C1462" t="s">
        <v>94</v>
      </c>
      <c r="D1462">
        <v>0</v>
      </c>
      <c r="E1462">
        <v>7204041.1692541</v>
      </c>
      <c r="F1462">
        <v>0</v>
      </c>
      <c r="G1462">
        <v>0</v>
      </c>
      <c r="H1462">
        <v>0</v>
      </c>
      <c r="I1462">
        <v>0</v>
      </c>
      <c r="J1462" t="s">
        <v>127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>
        <v>3</v>
      </c>
      <c r="AG1462" t="s">
        <v>206</v>
      </c>
    </row>
    <row r="1463" spans="1:33" x14ac:dyDescent="0.2">
      <c r="A1463">
        <v>2</v>
      </c>
      <c r="B1463" t="s">
        <v>165</v>
      </c>
      <c r="C1463" t="s">
        <v>115</v>
      </c>
      <c r="D1463">
        <v>0</v>
      </c>
      <c r="E1463">
        <v>7204539.28145999</v>
      </c>
      <c r="F1463">
        <v>0</v>
      </c>
      <c r="G1463">
        <v>0</v>
      </c>
      <c r="H1463">
        <v>0</v>
      </c>
      <c r="I1463">
        <v>0</v>
      </c>
      <c r="J1463" t="s">
        <v>127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>
        <v>4</v>
      </c>
      <c r="AG1463" t="s">
        <v>206</v>
      </c>
    </row>
    <row r="1464" spans="1:33" x14ac:dyDescent="0.2">
      <c r="A1464">
        <v>2</v>
      </c>
      <c r="B1464" t="s">
        <v>165</v>
      </c>
      <c r="C1464" t="s">
        <v>101</v>
      </c>
      <c r="D1464">
        <v>0</v>
      </c>
      <c r="E1464">
        <v>7202800.5188293699</v>
      </c>
      <c r="F1464">
        <v>0</v>
      </c>
      <c r="G1464">
        <v>0</v>
      </c>
      <c r="H1464">
        <v>0</v>
      </c>
      <c r="I1464">
        <v>0</v>
      </c>
      <c r="J1464" t="s">
        <v>127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>
        <v>5</v>
      </c>
      <c r="AG1464" t="s">
        <v>206</v>
      </c>
    </row>
    <row r="1465" spans="1:33" x14ac:dyDescent="0.2">
      <c r="A1465">
        <v>2</v>
      </c>
      <c r="B1465" t="s">
        <v>165</v>
      </c>
      <c r="C1465" t="s">
        <v>100</v>
      </c>
      <c r="D1465">
        <v>0</v>
      </c>
      <c r="E1465">
        <v>7203586.1257803598</v>
      </c>
      <c r="F1465">
        <v>0</v>
      </c>
      <c r="G1465">
        <v>0</v>
      </c>
      <c r="H1465">
        <v>0</v>
      </c>
      <c r="I1465">
        <v>0</v>
      </c>
      <c r="J1465" t="s">
        <v>127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>
        <v>6</v>
      </c>
      <c r="AG1465" t="s">
        <v>206</v>
      </c>
    </row>
    <row r="1466" spans="1:33" x14ac:dyDescent="0.2">
      <c r="A1466">
        <v>2</v>
      </c>
      <c r="B1466" t="s">
        <v>165</v>
      </c>
      <c r="C1466" t="s">
        <v>124</v>
      </c>
      <c r="D1466">
        <v>0</v>
      </c>
      <c r="E1466">
        <v>7202996.8460299997</v>
      </c>
      <c r="F1466">
        <v>0</v>
      </c>
      <c r="G1466">
        <v>0</v>
      </c>
      <c r="H1466">
        <v>0</v>
      </c>
      <c r="I1466">
        <v>0</v>
      </c>
      <c r="J1466" t="s">
        <v>135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1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>
        <v>3</v>
      </c>
      <c r="AG1466" t="s">
        <v>206</v>
      </c>
    </row>
    <row r="1467" spans="1:33" x14ac:dyDescent="0.2">
      <c r="A1467">
        <v>2</v>
      </c>
      <c r="B1467" t="s">
        <v>165</v>
      </c>
      <c r="C1467" t="s">
        <v>117</v>
      </c>
      <c r="D1467">
        <v>0</v>
      </c>
      <c r="E1467">
        <v>7204526.7917136597</v>
      </c>
      <c r="F1467">
        <v>0</v>
      </c>
      <c r="G1467">
        <v>0</v>
      </c>
      <c r="H1467">
        <v>0</v>
      </c>
      <c r="I1467">
        <v>0</v>
      </c>
      <c r="J1467" t="s">
        <v>136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>
        <v>3</v>
      </c>
      <c r="AG1467" t="s">
        <v>206</v>
      </c>
    </row>
    <row r="1468" spans="1:33" x14ac:dyDescent="0.2">
      <c r="A1468">
        <v>2</v>
      </c>
      <c r="B1468" t="s">
        <v>165</v>
      </c>
      <c r="C1468" t="s">
        <v>99</v>
      </c>
      <c r="D1468">
        <v>0</v>
      </c>
      <c r="E1468">
        <v>7204540.9127268903</v>
      </c>
      <c r="F1468">
        <v>0</v>
      </c>
      <c r="G1468">
        <v>0</v>
      </c>
      <c r="H1468">
        <v>0</v>
      </c>
      <c r="I1468">
        <v>0</v>
      </c>
      <c r="J1468" t="s">
        <v>211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1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>
        <v>3</v>
      </c>
      <c r="AG1468" t="s">
        <v>206</v>
      </c>
    </row>
    <row r="1469" spans="1:33" x14ac:dyDescent="0.2">
      <c r="A1469">
        <v>2</v>
      </c>
      <c r="B1469" t="s">
        <v>165</v>
      </c>
      <c r="C1469" t="s">
        <v>92</v>
      </c>
      <c r="D1469">
        <v>0</v>
      </c>
      <c r="E1469">
        <v>7205090.2562127402</v>
      </c>
      <c r="F1469">
        <v>0</v>
      </c>
      <c r="G1469">
        <v>0</v>
      </c>
      <c r="H1469">
        <v>0</v>
      </c>
      <c r="I1469">
        <v>0</v>
      </c>
      <c r="J1469" t="s">
        <v>138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>
        <v>3</v>
      </c>
      <c r="AG1469" t="s">
        <v>206</v>
      </c>
    </row>
    <row r="1470" spans="1:33" x14ac:dyDescent="0.2">
      <c r="A1470">
        <v>2</v>
      </c>
      <c r="B1470" t="s">
        <v>165</v>
      </c>
      <c r="C1470" t="s">
        <v>86</v>
      </c>
      <c r="D1470">
        <v>0</v>
      </c>
      <c r="E1470">
        <v>7203733.0077299802</v>
      </c>
      <c r="F1470">
        <v>0</v>
      </c>
      <c r="G1470">
        <v>0</v>
      </c>
      <c r="H1470">
        <v>0</v>
      </c>
      <c r="I1470">
        <v>0</v>
      </c>
      <c r="J1470" t="s">
        <v>139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1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>
        <v>3</v>
      </c>
      <c r="AG1470" t="s">
        <v>206</v>
      </c>
    </row>
    <row r="1471" spans="1:33" x14ac:dyDescent="0.2">
      <c r="A1471">
        <v>2</v>
      </c>
      <c r="B1471" t="s">
        <v>165</v>
      </c>
      <c r="C1471" t="s">
        <v>121</v>
      </c>
      <c r="D1471">
        <v>0</v>
      </c>
      <c r="E1471">
        <v>7203735.8604408801</v>
      </c>
      <c r="F1471">
        <v>0</v>
      </c>
      <c r="G1471">
        <v>0</v>
      </c>
      <c r="H1471">
        <v>0</v>
      </c>
      <c r="I1471">
        <v>0</v>
      </c>
      <c r="J1471" t="s">
        <v>140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1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>
        <v>3</v>
      </c>
      <c r="AG1471" t="s">
        <v>206</v>
      </c>
    </row>
    <row r="1472" spans="1:33" x14ac:dyDescent="0.2">
      <c r="A1472">
        <v>2</v>
      </c>
      <c r="B1472" t="s">
        <v>165</v>
      </c>
      <c r="C1472" t="s">
        <v>120</v>
      </c>
      <c r="D1472">
        <v>0</v>
      </c>
      <c r="E1472">
        <v>7202929.9327321304</v>
      </c>
      <c r="F1472">
        <v>0</v>
      </c>
      <c r="G1472">
        <v>0</v>
      </c>
      <c r="H1472">
        <v>0</v>
      </c>
      <c r="I1472">
        <v>0</v>
      </c>
      <c r="J1472" t="s">
        <v>212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1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>
        <v>3</v>
      </c>
      <c r="AG1472" t="s">
        <v>206</v>
      </c>
    </row>
    <row r="1473" spans="1:33" x14ac:dyDescent="0.2">
      <c r="A1473">
        <v>2</v>
      </c>
      <c r="B1473" t="s">
        <v>165</v>
      </c>
      <c r="C1473" t="s">
        <v>125</v>
      </c>
      <c r="D1473">
        <v>0</v>
      </c>
      <c r="E1473">
        <v>7204639.4592425702</v>
      </c>
      <c r="F1473">
        <v>0</v>
      </c>
      <c r="G1473">
        <v>0</v>
      </c>
      <c r="H1473">
        <v>0</v>
      </c>
      <c r="I1473">
        <v>0</v>
      </c>
      <c r="J1473" t="s">
        <v>142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1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>
        <v>3</v>
      </c>
      <c r="AG1473" t="s">
        <v>206</v>
      </c>
    </row>
    <row r="1474" spans="1:33" x14ac:dyDescent="0.2">
      <c r="A1474">
        <v>2</v>
      </c>
      <c r="B1474" t="s">
        <v>165</v>
      </c>
      <c r="C1474" t="s">
        <v>108</v>
      </c>
      <c r="D1474">
        <v>0</v>
      </c>
      <c r="E1474">
        <v>7202753.5395151898</v>
      </c>
      <c r="F1474">
        <v>0</v>
      </c>
      <c r="G1474">
        <v>0</v>
      </c>
      <c r="H1474">
        <v>0</v>
      </c>
      <c r="I1474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1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>
        <v>3</v>
      </c>
      <c r="AG1474" t="s">
        <v>206</v>
      </c>
    </row>
    <row r="1475" spans="1:33" x14ac:dyDescent="0.2">
      <c r="A1475">
        <v>2</v>
      </c>
      <c r="B1475" t="s">
        <v>165</v>
      </c>
      <c r="C1475" t="s">
        <v>111</v>
      </c>
      <c r="D1475">
        <v>0</v>
      </c>
      <c r="E1475">
        <v>7203391.3158001304</v>
      </c>
      <c r="F1475">
        <v>0</v>
      </c>
      <c r="G1475">
        <v>0</v>
      </c>
      <c r="H1475">
        <v>0</v>
      </c>
      <c r="I1475">
        <v>0</v>
      </c>
      <c r="J1475" t="s">
        <v>213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1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>
        <v>3</v>
      </c>
      <c r="AG1475" t="s">
        <v>206</v>
      </c>
    </row>
    <row r="1476" spans="1:33" x14ac:dyDescent="0.2">
      <c r="A1476">
        <v>2</v>
      </c>
      <c r="B1476" t="s">
        <v>165</v>
      </c>
      <c r="C1476" t="s">
        <v>122</v>
      </c>
      <c r="D1476">
        <v>0</v>
      </c>
      <c r="E1476">
        <v>7203923.4715090096</v>
      </c>
      <c r="F1476">
        <v>0</v>
      </c>
      <c r="G1476">
        <v>0</v>
      </c>
      <c r="H1476">
        <v>0</v>
      </c>
      <c r="I1476">
        <v>0</v>
      </c>
      <c r="J1476" t="s">
        <v>145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>
        <v>-1</v>
      </c>
      <c r="AF1476">
        <v>3</v>
      </c>
      <c r="AG1476" t="s">
        <v>206</v>
      </c>
    </row>
    <row r="1477" spans="1:33" x14ac:dyDescent="0.2">
      <c r="A1477">
        <v>2</v>
      </c>
      <c r="B1477" t="s">
        <v>165</v>
      </c>
      <c r="C1477" t="s">
        <v>118</v>
      </c>
      <c r="D1477">
        <v>0</v>
      </c>
      <c r="E1477">
        <v>7204003.9422009103</v>
      </c>
      <c r="F1477">
        <v>0</v>
      </c>
      <c r="G1477">
        <v>0</v>
      </c>
      <c r="H1477">
        <v>0</v>
      </c>
      <c r="I1477">
        <v>0</v>
      </c>
      <c r="J1477" t="s">
        <v>146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1</v>
      </c>
      <c r="AC1477" t="b">
        <v>0</v>
      </c>
      <c r="AD1477" t="b">
        <v>0</v>
      </c>
      <c r="AE1477">
        <v>-1</v>
      </c>
      <c r="AF1477">
        <v>3</v>
      </c>
      <c r="AG1477" t="s">
        <v>206</v>
      </c>
    </row>
    <row r="1478" spans="1:33" x14ac:dyDescent="0.2">
      <c r="A1478">
        <v>2</v>
      </c>
      <c r="B1478" t="s">
        <v>165</v>
      </c>
      <c r="C1478" t="s">
        <v>112</v>
      </c>
      <c r="D1478">
        <v>0</v>
      </c>
      <c r="E1478">
        <v>7203476.5183171201</v>
      </c>
      <c r="F1478">
        <v>0</v>
      </c>
      <c r="G1478">
        <v>0</v>
      </c>
      <c r="H1478">
        <v>0</v>
      </c>
      <c r="I1478">
        <v>0</v>
      </c>
      <c r="J1478" t="s">
        <v>128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>
        <v>3</v>
      </c>
      <c r="AG1478" t="s">
        <v>214</v>
      </c>
    </row>
    <row r="1479" spans="1:33" x14ac:dyDescent="0.2">
      <c r="A1479">
        <v>2</v>
      </c>
      <c r="B1479" t="s">
        <v>165</v>
      </c>
      <c r="C1479" t="s">
        <v>123</v>
      </c>
      <c r="D1479">
        <v>0</v>
      </c>
      <c r="E1479">
        <v>7202804.6463290202</v>
      </c>
      <c r="F1479">
        <v>0</v>
      </c>
      <c r="G1479">
        <v>0</v>
      </c>
      <c r="H1479">
        <v>0</v>
      </c>
      <c r="I1479">
        <v>0</v>
      </c>
      <c r="J1479" t="s">
        <v>128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>
        <v>3</v>
      </c>
      <c r="AG1479" t="s">
        <v>215</v>
      </c>
    </row>
    <row r="1480" spans="1:33" x14ac:dyDescent="0.2">
      <c r="A1480">
        <v>2</v>
      </c>
      <c r="B1480" t="s">
        <v>165</v>
      </c>
      <c r="C1480" t="s">
        <v>97</v>
      </c>
      <c r="D1480">
        <v>0</v>
      </c>
      <c r="E1480">
        <v>7203430.62166683</v>
      </c>
      <c r="F1480">
        <v>0</v>
      </c>
      <c r="G1480">
        <v>0</v>
      </c>
      <c r="H1480">
        <v>0</v>
      </c>
      <c r="I1480">
        <v>0</v>
      </c>
      <c r="J1480" t="s">
        <v>147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1</v>
      </c>
      <c r="AD1480" t="b">
        <v>0</v>
      </c>
      <c r="AE1480">
        <v>-1</v>
      </c>
      <c r="AF1480">
        <v>3</v>
      </c>
      <c r="AG1480" t="s">
        <v>206</v>
      </c>
    </row>
    <row r="1481" spans="1:33" x14ac:dyDescent="0.2">
      <c r="A1481">
        <v>2</v>
      </c>
      <c r="B1481" t="s">
        <v>165</v>
      </c>
      <c r="C1481" t="s">
        <v>119</v>
      </c>
      <c r="D1481">
        <v>0</v>
      </c>
      <c r="E1481">
        <v>7203662.0447779996</v>
      </c>
      <c r="F1481">
        <v>0</v>
      </c>
      <c r="G1481">
        <v>0</v>
      </c>
      <c r="H1481">
        <v>0</v>
      </c>
      <c r="I1481">
        <v>0</v>
      </c>
      <c r="J1481" t="s">
        <v>148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1</v>
      </c>
      <c r="AE1481">
        <v>-1</v>
      </c>
      <c r="AF1481">
        <v>3</v>
      </c>
      <c r="AG1481" t="s">
        <v>206</v>
      </c>
    </row>
    <row r="1482" spans="1:33" x14ac:dyDescent="0.2">
      <c r="A1482">
        <v>2</v>
      </c>
      <c r="B1482" t="s">
        <v>166</v>
      </c>
      <c r="C1482" t="s">
        <v>105</v>
      </c>
      <c r="D1482">
        <v>0</v>
      </c>
      <c r="E1482">
        <v>2708319.08145779</v>
      </c>
      <c r="F1482">
        <v>1</v>
      </c>
      <c r="G1482">
        <v>0</v>
      </c>
      <c r="H1482">
        <v>0</v>
      </c>
      <c r="I1482">
        <v>0</v>
      </c>
      <c r="J1482" t="s">
        <v>216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>
        <v>3</v>
      </c>
      <c r="AG1482" t="s">
        <v>206</v>
      </c>
    </row>
    <row r="1483" spans="1:33" x14ac:dyDescent="0.2">
      <c r="A1483">
        <v>2</v>
      </c>
      <c r="B1483" t="s">
        <v>166</v>
      </c>
      <c r="C1483" t="s">
        <v>113</v>
      </c>
      <c r="D1483">
        <v>0</v>
      </c>
      <c r="E1483">
        <v>209666.00266518001</v>
      </c>
      <c r="F1483">
        <v>1</v>
      </c>
      <c r="G1483">
        <v>0</v>
      </c>
      <c r="H1483">
        <v>0</v>
      </c>
      <c r="I1483">
        <v>0</v>
      </c>
      <c r="J1483" t="s">
        <v>126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0</v>
      </c>
      <c r="AF1483">
        <v>3</v>
      </c>
      <c r="AG1483" t="s">
        <v>206</v>
      </c>
    </row>
    <row r="1484" spans="1:33" x14ac:dyDescent="0.2">
      <c r="A1484">
        <v>2</v>
      </c>
      <c r="B1484" t="s">
        <v>166</v>
      </c>
      <c r="C1484" t="s">
        <v>96</v>
      </c>
      <c r="D1484">
        <v>4</v>
      </c>
      <c r="E1484">
        <v>99258.246860001207</v>
      </c>
      <c r="F1484">
        <v>1</v>
      </c>
      <c r="G1484">
        <v>1</v>
      </c>
      <c r="H1484">
        <v>0</v>
      </c>
      <c r="I1484">
        <v>0</v>
      </c>
      <c r="J1484" t="s">
        <v>126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1</v>
      </c>
      <c r="AF1484">
        <v>3</v>
      </c>
      <c r="AG1484" t="s">
        <v>206</v>
      </c>
    </row>
    <row r="1485" spans="1:33" x14ac:dyDescent="0.2">
      <c r="A1485">
        <v>2</v>
      </c>
      <c r="B1485" t="s">
        <v>166</v>
      </c>
      <c r="C1485" t="s">
        <v>104</v>
      </c>
      <c r="D1485">
        <v>6</v>
      </c>
      <c r="E1485">
        <v>145833.76393094601</v>
      </c>
      <c r="F1485">
        <v>1</v>
      </c>
      <c r="G1485">
        <v>1</v>
      </c>
      <c r="H1485">
        <v>0</v>
      </c>
      <c r="I1485">
        <v>0</v>
      </c>
      <c r="J1485" t="s">
        <v>126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100</v>
      </c>
      <c r="AF1485">
        <v>3</v>
      </c>
      <c r="AG1485" t="s">
        <v>206</v>
      </c>
    </row>
    <row r="1486" spans="1:33" x14ac:dyDescent="0.2">
      <c r="A1486">
        <v>2</v>
      </c>
      <c r="B1486" t="s">
        <v>166</v>
      </c>
      <c r="C1486" t="s">
        <v>114</v>
      </c>
      <c r="D1486">
        <v>6</v>
      </c>
      <c r="E1486">
        <v>186357.65273636201</v>
      </c>
      <c r="F1486">
        <v>1</v>
      </c>
      <c r="G1486">
        <v>1</v>
      </c>
      <c r="H1486">
        <v>0</v>
      </c>
      <c r="I1486">
        <v>0</v>
      </c>
      <c r="J1486" t="s">
        <v>126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110</v>
      </c>
      <c r="AF1486">
        <v>3</v>
      </c>
      <c r="AG1486" t="s">
        <v>206</v>
      </c>
    </row>
    <row r="1487" spans="1:33" x14ac:dyDescent="0.2">
      <c r="A1487">
        <v>2</v>
      </c>
      <c r="B1487" t="s">
        <v>166</v>
      </c>
      <c r="C1487" t="s">
        <v>107</v>
      </c>
      <c r="D1487">
        <v>6</v>
      </c>
      <c r="E1487">
        <v>151900.57340683401</v>
      </c>
      <c r="F1487">
        <v>1</v>
      </c>
      <c r="G1487">
        <v>1</v>
      </c>
      <c r="H1487">
        <v>0</v>
      </c>
      <c r="I1487">
        <v>0</v>
      </c>
      <c r="J1487" t="s">
        <v>126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120</v>
      </c>
      <c r="AF1487">
        <v>3</v>
      </c>
      <c r="AG1487" t="s">
        <v>206</v>
      </c>
    </row>
    <row r="1488" spans="1:33" x14ac:dyDescent="0.2">
      <c r="A1488">
        <v>2</v>
      </c>
      <c r="B1488" t="s">
        <v>166</v>
      </c>
      <c r="C1488" t="s">
        <v>110</v>
      </c>
      <c r="D1488">
        <v>6</v>
      </c>
      <c r="E1488">
        <v>140911.15082614101</v>
      </c>
      <c r="F1488">
        <v>1</v>
      </c>
      <c r="G1488">
        <v>1</v>
      </c>
      <c r="H1488">
        <v>0</v>
      </c>
      <c r="I1488">
        <v>0</v>
      </c>
      <c r="J1488" t="s">
        <v>126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150</v>
      </c>
      <c r="AF1488">
        <v>3</v>
      </c>
      <c r="AG1488" t="s">
        <v>206</v>
      </c>
    </row>
    <row r="1489" spans="1:33" x14ac:dyDescent="0.2">
      <c r="A1489">
        <v>2</v>
      </c>
      <c r="B1489" t="s">
        <v>166</v>
      </c>
      <c r="C1489" t="s">
        <v>93</v>
      </c>
      <c r="D1489">
        <v>6</v>
      </c>
      <c r="E1489">
        <v>213030.97630897499</v>
      </c>
      <c r="F1489">
        <v>1</v>
      </c>
      <c r="G1489">
        <v>1</v>
      </c>
      <c r="H1489">
        <v>0</v>
      </c>
      <c r="I1489">
        <v>0</v>
      </c>
      <c r="J1489" t="s">
        <v>126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200</v>
      </c>
      <c r="AF1489">
        <v>3</v>
      </c>
      <c r="AG1489" t="s">
        <v>206</v>
      </c>
    </row>
    <row r="1490" spans="1:33" x14ac:dyDescent="0.2">
      <c r="A1490">
        <v>2</v>
      </c>
      <c r="B1490" t="s">
        <v>166</v>
      </c>
      <c r="C1490" t="s">
        <v>102</v>
      </c>
      <c r="D1490">
        <v>6</v>
      </c>
      <c r="E1490">
        <v>174817.470693029</v>
      </c>
      <c r="F1490">
        <v>1</v>
      </c>
      <c r="G1490">
        <v>1</v>
      </c>
      <c r="H1490">
        <v>0</v>
      </c>
      <c r="I1490">
        <v>0</v>
      </c>
      <c r="J1490" t="s">
        <v>126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50</v>
      </c>
      <c r="AF1490">
        <v>3</v>
      </c>
      <c r="AG1490" t="s">
        <v>206</v>
      </c>
    </row>
    <row r="1491" spans="1:33" x14ac:dyDescent="0.2">
      <c r="A1491">
        <v>2</v>
      </c>
      <c r="B1491" t="s">
        <v>166</v>
      </c>
      <c r="C1491" t="s">
        <v>87</v>
      </c>
      <c r="D1491">
        <v>6</v>
      </c>
      <c r="E1491">
        <v>131832.39375706701</v>
      </c>
      <c r="F1491">
        <v>1</v>
      </c>
      <c r="G1491">
        <v>1</v>
      </c>
      <c r="H1491">
        <v>0</v>
      </c>
      <c r="I1491">
        <v>0</v>
      </c>
      <c r="J1491" t="s">
        <v>126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0</v>
      </c>
      <c r="AF1491">
        <v>3</v>
      </c>
      <c r="AG1491" t="s">
        <v>206</v>
      </c>
    </row>
    <row r="1492" spans="1:33" x14ac:dyDescent="0.2">
      <c r="A1492">
        <v>2</v>
      </c>
      <c r="B1492" t="s">
        <v>166</v>
      </c>
      <c r="C1492" t="s">
        <v>106</v>
      </c>
      <c r="D1492">
        <v>6</v>
      </c>
      <c r="E1492">
        <v>112382.807605899</v>
      </c>
      <c r="F1492">
        <v>1</v>
      </c>
      <c r="G1492">
        <v>1</v>
      </c>
      <c r="H1492">
        <v>0</v>
      </c>
      <c r="I1492">
        <v>0</v>
      </c>
      <c r="J1492" t="s">
        <v>126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80</v>
      </c>
      <c r="AF1492">
        <v>3</v>
      </c>
      <c r="AG1492" t="s">
        <v>206</v>
      </c>
    </row>
    <row r="1493" spans="1:33" x14ac:dyDescent="0.2">
      <c r="A1493">
        <v>2</v>
      </c>
      <c r="B1493" t="s">
        <v>166</v>
      </c>
      <c r="C1493" t="s">
        <v>109</v>
      </c>
      <c r="D1493">
        <v>6</v>
      </c>
      <c r="E1493">
        <v>209565.616683103</v>
      </c>
      <c r="F1493">
        <v>1</v>
      </c>
      <c r="G1493">
        <v>1</v>
      </c>
      <c r="H1493">
        <v>0</v>
      </c>
      <c r="I1493">
        <v>0</v>
      </c>
      <c r="J1493" t="s">
        <v>126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90</v>
      </c>
      <c r="AF1493">
        <v>3</v>
      </c>
      <c r="AG1493" t="s">
        <v>206</v>
      </c>
    </row>
    <row r="1494" spans="1:33" x14ac:dyDescent="0.2">
      <c r="A1494">
        <v>2</v>
      </c>
      <c r="B1494" t="s">
        <v>166</v>
      </c>
      <c r="C1494" t="s">
        <v>116</v>
      </c>
      <c r="D1494">
        <v>2</v>
      </c>
      <c r="E1494">
        <v>135795.038805808</v>
      </c>
      <c r="F1494">
        <v>1</v>
      </c>
      <c r="G1494">
        <v>1</v>
      </c>
      <c r="H1494">
        <v>0</v>
      </c>
      <c r="I1494">
        <v>0</v>
      </c>
      <c r="J1494" t="s">
        <v>207</v>
      </c>
      <c r="K1494" t="b">
        <v>0</v>
      </c>
      <c r="L1494" t="b">
        <v>1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>
        <v>3</v>
      </c>
      <c r="AG1494" t="s">
        <v>206</v>
      </c>
    </row>
    <row r="1495" spans="1:33" x14ac:dyDescent="0.2">
      <c r="A1495">
        <v>2</v>
      </c>
      <c r="B1495" t="s">
        <v>166</v>
      </c>
      <c r="C1495" t="s">
        <v>89</v>
      </c>
      <c r="D1495">
        <v>6</v>
      </c>
      <c r="E1495">
        <v>140153.56788877299</v>
      </c>
      <c r="F1495">
        <v>1</v>
      </c>
      <c r="G1495">
        <v>1</v>
      </c>
      <c r="H1495">
        <v>0</v>
      </c>
      <c r="I1495">
        <v>0</v>
      </c>
      <c r="J1495" t="s">
        <v>208</v>
      </c>
      <c r="K1495" t="b">
        <v>0</v>
      </c>
      <c r="L1495" t="b">
        <v>0</v>
      </c>
      <c r="M1495" t="b">
        <v>1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>
        <v>3</v>
      </c>
      <c r="AG1495" t="s">
        <v>206</v>
      </c>
    </row>
    <row r="1496" spans="1:33" x14ac:dyDescent="0.2">
      <c r="A1496">
        <v>2</v>
      </c>
      <c r="B1496" t="s">
        <v>166</v>
      </c>
      <c r="C1496" t="s">
        <v>91</v>
      </c>
      <c r="D1496">
        <v>6</v>
      </c>
      <c r="E1496">
        <v>122216.286431998</v>
      </c>
      <c r="F1496">
        <v>1</v>
      </c>
      <c r="G1496">
        <v>1</v>
      </c>
      <c r="H1496">
        <v>0</v>
      </c>
      <c r="I1496">
        <v>0</v>
      </c>
      <c r="J1496" t="s">
        <v>209</v>
      </c>
      <c r="K1496" t="b">
        <v>0</v>
      </c>
      <c r="L1496" t="b">
        <v>0</v>
      </c>
      <c r="M1496" t="b">
        <v>0</v>
      </c>
      <c r="N1496" t="b">
        <v>1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>
        <v>3</v>
      </c>
      <c r="AG1496" t="s">
        <v>206</v>
      </c>
    </row>
    <row r="1497" spans="1:33" x14ac:dyDescent="0.2">
      <c r="A1497">
        <v>2</v>
      </c>
      <c r="B1497" t="s">
        <v>166</v>
      </c>
      <c r="C1497" t="s">
        <v>95</v>
      </c>
      <c r="D1497">
        <v>6</v>
      </c>
      <c r="E1497">
        <v>131199.002623092</v>
      </c>
      <c r="F1497">
        <v>1</v>
      </c>
      <c r="G1497">
        <v>1</v>
      </c>
      <c r="H1497">
        <v>0</v>
      </c>
      <c r="I1497">
        <v>0</v>
      </c>
      <c r="J1497" t="s">
        <v>133</v>
      </c>
      <c r="K1497" t="b">
        <v>0</v>
      </c>
      <c r="L1497" t="b">
        <v>0</v>
      </c>
      <c r="M1497" t="b">
        <v>0</v>
      </c>
      <c r="N1497" t="b">
        <v>0</v>
      </c>
      <c r="O1497" t="b">
        <v>1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>
        <v>3</v>
      </c>
      <c r="AG1497" t="s">
        <v>206</v>
      </c>
    </row>
    <row r="1498" spans="1:33" x14ac:dyDescent="0.2">
      <c r="A1498">
        <v>2</v>
      </c>
      <c r="B1498" t="s">
        <v>166</v>
      </c>
      <c r="C1498" t="s">
        <v>103</v>
      </c>
      <c r="D1498">
        <v>6</v>
      </c>
      <c r="E1498">
        <v>126053.14434366301</v>
      </c>
      <c r="F1498">
        <v>1</v>
      </c>
      <c r="G1498">
        <v>1</v>
      </c>
      <c r="H1498">
        <v>0</v>
      </c>
      <c r="I1498">
        <v>0</v>
      </c>
      <c r="J1498" t="s">
        <v>210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1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>
        <v>3</v>
      </c>
      <c r="AG1498" t="s">
        <v>206</v>
      </c>
    </row>
    <row r="1499" spans="1:33" x14ac:dyDescent="0.2">
      <c r="A1499">
        <v>2</v>
      </c>
      <c r="B1499" t="s">
        <v>166</v>
      </c>
      <c r="C1499" t="s">
        <v>88</v>
      </c>
      <c r="D1499">
        <v>3</v>
      </c>
      <c r="E1499">
        <v>139862.34638513901</v>
      </c>
      <c r="F1499">
        <v>1</v>
      </c>
      <c r="G1499">
        <v>1</v>
      </c>
      <c r="H1499">
        <v>0</v>
      </c>
      <c r="I1499">
        <v>0</v>
      </c>
      <c r="J1499" t="s">
        <v>127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>
        <v>1</v>
      </c>
      <c r="AG1499" t="s">
        <v>206</v>
      </c>
    </row>
    <row r="1500" spans="1:33" x14ac:dyDescent="0.2">
      <c r="A1500">
        <v>2</v>
      </c>
      <c r="B1500" t="s">
        <v>166</v>
      </c>
      <c r="C1500" t="s">
        <v>98</v>
      </c>
      <c r="D1500">
        <v>6</v>
      </c>
      <c r="E1500">
        <v>210655.38138337401</v>
      </c>
      <c r="F1500">
        <v>1</v>
      </c>
      <c r="G1500">
        <v>1</v>
      </c>
      <c r="H1500">
        <v>0</v>
      </c>
      <c r="I1500">
        <v>0</v>
      </c>
      <c r="J1500" t="s">
        <v>127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>
        <v>18</v>
      </c>
      <c r="AG1500" t="s">
        <v>206</v>
      </c>
    </row>
    <row r="1501" spans="1:33" x14ac:dyDescent="0.2">
      <c r="A1501">
        <v>2</v>
      </c>
      <c r="B1501" t="s">
        <v>166</v>
      </c>
      <c r="C1501" t="s">
        <v>90</v>
      </c>
      <c r="D1501">
        <v>6</v>
      </c>
      <c r="E1501">
        <v>250365.82849500701</v>
      </c>
      <c r="F1501">
        <v>1</v>
      </c>
      <c r="G1501">
        <v>1</v>
      </c>
      <c r="H1501">
        <v>0</v>
      </c>
      <c r="I1501">
        <v>0</v>
      </c>
      <c r="J1501" t="s">
        <v>127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>
        <v>2</v>
      </c>
      <c r="AG1501" t="s">
        <v>206</v>
      </c>
    </row>
    <row r="1502" spans="1:33" x14ac:dyDescent="0.2">
      <c r="A1502">
        <v>2</v>
      </c>
      <c r="B1502" t="s">
        <v>166</v>
      </c>
      <c r="C1502" t="s">
        <v>94</v>
      </c>
      <c r="D1502">
        <v>6</v>
      </c>
      <c r="E1502">
        <v>208300.59324297999</v>
      </c>
      <c r="F1502">
        <v>1</v>
      </c>
      <c r="G1502">
        <v>1</v>
      </c>
      <c r="H1502">
        <v>0</v>
      </c>
      <c r="I1502">
        <v>0</v>
      </c>
      <c r="J1502" t="s">
        <v>127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>
        <v>3</v>
      </c>
      <c r="AG1502" t="s">
        <v>206</v>
      </c>
    </row>
    <row r="1503" spans="1:33" x14ac:dyDescent="0.2">
      <c r="A1503">
        <v>2</v>
      </c>
      <c r="B1503" t="s">
        <v>166</v>
      </c>
      <c r="C1503" t="s">
        <v>115</v>
      </c>
      <c r="D1503">
        <v>6</v>
      </c>
      <c r="E1503">
        <v>296242.255696095</v>
      </c>
      <c r="F1503">
        <v>1</v>
      </c>
      <c r="G1503">
        <v>1</v>
      </c>
      <c r="H1503">
        <v>0</v>
      </c>
      <c r="I1503">
        <v>0</v>
      </c>
      <c r="J1503" t="s">
        <v>127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>
        <v>4</v>
      </c>
      <c r="AG1503" t="s">
        <v>206</v>
      </c>
    </row>
    <row r="1504" spans="1:33" x14ac:dyDescent="0.2">
      <c r="A1504">
        <v>2</v>
      </c>
      <c r="B1504" t="s">
        <v>166</v>
      </c>
      <c r="C1504" t="s">
        <v>101</v>
      </c>
      <c r="D1504">
        <v>6</v>
      </c>
      <c r="E1504">
        <v>213650.100711267</v>
      </c>
      <c r="F1504">
        <v>1</v>
      </c>
      <c r="G1504">
        <v>1</v>
      </c>
      <c r="H1504">
        <v>0</v>
      </c>
      <c r="I1504">
        <v>0</v>
      </c>
      <c r="J1504" t="s">
        <v>127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>
        <v>5</v>
      </c>
      <c r="AG1504" t="s">
        <v>206</v>
      </c>
    </row>
    <row r="1505" spans="1:33" x14ac:dyDescent="0.2">
      <c r="A1505">
        <v>2</v>
      </c>
      <c r="B1505" t="s">
        <v>166</v>
      </c>
      <c r="C1505" t="s">
        <v>100</v>
      </c>
      <c r="D1505">
        <v>6</v>
      </c>
      <c r="E1505">
        <v>232917.002733331</v>
      </c>
      <c r="F1505">
        <v>1</v>
      </c>
      <c r="G1505">
        <v>1</v>
      </c>
      <c r="H1505">
        <v>0</v>
      </c>
      <c r="I1505">
        <v>0</v>
      </c>
      <c r="J1505" t="s">
        <v>127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>
        <v>6</v>
      </c>
      <c r="AG1505" t="s">
        <v>206</v>
      </c>
    </row>
    <row r="1506" spans="1:33" x14ac:dyDescent="0.2">
      <c r="A1506">
        <v>2</v>
      </c>
      <c r="B1506" t="s">
        <v>166</v>
      </c>
      <c r="C1506" t="s">
        <v>124</v>
      </c>
      <c r="D1506">
        <v>6</v>
      </c>
      <c r="E1506">
        <v>413701.29425311403</v>
      </c>
      <c r="F1506">
        <v>1</v>
      </c>
      <c r="G1506">
        <v>1</v>
      </c>
      <c r="H1506">
        <v>0</v>
      </c>
      <c r="I1506">
        <v>0</v>
      </c>
      <c r="J1506" t="s">
        <v>135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1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>
        <v>3</v>
      </c>
      <c r="AG1506" t="s">
        <v>206</v>
      </c>
    </row>
    <row r="1507" spans="1:33" x14ac:dyDescent="0.2">
      <c r="A1507">
        <v>2</v>
      </c>
      <c r="B1507" t="s">
        <v>166</v>
      </c>
      <c r="C1507" t="s">
        <v>117</v>
      </c>
      <c r="D1507">
        <v>6</v>
      </c>
      <c r="E1507">
        <v>275393.78786971699</v>
      </c>
      <c r="F1507">
        <v>1</v>
      </c>
      <c r="G1507">
        <v>1</v>
      </c>
      <c r="H1507">
        <v>0</v>
      </c>
      <c r="I1507">
        <v>0</v>
      </c>
      <c r="J1507" t="s">
        <v>136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>
        <v>3</v>
      </c>
      <c r="AG1507" t="s">
        <v>206</v>
      </c>
    </row>
    <row r="1508" spans="1:33" x14ac:dyDescent="0.2">
      <c r="A1508">
        <v>2</v>
      </c>
      <c r="B1508" t="s">
        <v>166</v>
      </c>
      <c r="C1508" t="s">
        <v>99</v>
      </c>
      <c r="D1508">
        <v>6</v>
      </c>
      <c r="E1508">
        <v>265008.52353405202</v>
      </c>
      <c r="F1508">
        <v>1</v>
      </c>
      <c r="G1508">
        <v>1</v>
      </c>
      <c r="H1508">
        <v>0</v>
      </c>
      <c r="I1508">
        <v>0</v>
      </c>
      <c r="J1508" t="s">
        <v>211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1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>
        <v>3</v>
      </c>
      <c r="AG1508" t="s">
        <v>206</v>
      </c>
    </row>
    <row r="1509" spans="1:33" x14ac:dyDescent="0.2">
      <c r="A1509">
        <v>2</v>
      </c>
      <c r="B1509" t="s">
        <v>166</v>
      </c>
      <c r="C1509" t="s">
        <v>92</v>
      </c>
      <c r="D1509">
        <v>6</v>
      </c>
      <c r="E1509">
        <v>285518.635219894</v>
      </c>
      <c r="F1509">
        <v>1</v>
      </c>
      <c r="G1509">
        <v>1</v>
      </c>
      <c r="H1509">
        <v>0</v>
      </c>
      <c r="I1509">
        <v>0</v>
      </c>
      <c r="J1509" t="s">
        <v>138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>
        <v>3</v>
      </c>
      <c r="AG1509" t="s">
        <v>206</v>
      </c>
    </row>
    <row r="1510" spans="1:33" x14ac:dyDescent="0.2">
      <c r="A1510">
        <v>2</v>
      </c>
      <c r="B1510" t="s">
        <v>166</v>
      </c>
      <c r="C1510" t="s">
        <v>86</v>
      </c>
      <c r="D1510">
        <v>6</v>
      </c>
      <c r="E1510">
        <v>144520.11427422901</v>
      </c>
      <c r="F1510">
        <v>1</v>
      </c>
      <c r="G1510">
        <v>1</v>
      </c>
      <c r="H1510">
        <v>0</v>
      </c>
      <c r="I1510">
        <v>0</v>
      </c>
      <c r="J1510" t="s">
        <v>139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1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>
        <v>3</v>
      </c>
      <c r="AG1510" t="s">
        <v>206</v>
      </c>
    </row>
    <row r="1511" spans="1:33" x14ac:dyDescent="0.2">
      <c r="A1511">
        <v>2</v>
      </c>
      <c r="B1511" t="s">
        <v>166</v>
      </c>
      <c r="C1511" t="s">
        <v>121</v>
      </c>
      <c r="D1511">
        <v>6</v>
      </c>
      <c r="E1511">
        <v>180666.43380979</v>
      </c>
      <c r="F1511">
        <v>1</v>
      </c>
      <c r="G1511">
        <v>1</v>
      </c>
      <c r="H1511">
        <v>0</v>
      </c>
      <c r="I1511">
        <v>0</v>
      </c>
      <c r="J1511" t="s">
        <v>140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1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>
        <v>3</v>
      </c>
      <c r="AG1511" t="s">
        <v>206</v>
      </c>
    </row>
    <row r="1512" spans="1:33" x14ac:dyDescent="0.2">
      <c r="A1512">
        <v>2</v>
      </c>
      <c r="B1512" t="s">
        <v>166</v>
      </c>
      <c r="C1512" t="s">
        <v>120</v>
      </c>
      <c r="D1512">
        <v>6</v>
      </c>
      <c r="E1512">
        <v>176411.866757087</v>
      </c>
      <c r="F1512">
        <v>1</v>
      </c>
      <c r="G1512">
        <v>1</v>
      </c>
      <c r="H1512">
        <v>0</v>
      </c>
      <c r="I1512">
        <v>0</v>
      </c>
      <c r="J1512" t="s">
        <v>212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1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>
        <v>3</v>
      </c>
      <c r="AG1512" t="s">
        <v>206</v>
      </c>
    </row>
    <row r="1513" spans="1:33" x14ac:dyDescent="0.2">
      <c r="A1513">
        <v>2</v>
      </c>
      <c r="B1513" t="s">
        <v>166</v>
      </c>
      <c r="C1513" t="s">
        <v>125</v>
      </c>
      <c r="D1513">
        <v>6</v>
      </c>
      <c r="E1513">
        <v>125508.126671891</v>
      </c>
      <c r="F1513">
        <v>1</v>
      </c>
      <c r="G1513">
        <v>1</v>
      </c>
      <c r="H1513">
        <v>0</v>
      </c>
      <c r="I1513">
        <v>0</v>
      </c>
      <c r="J1513" t="s">
        <v>142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1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>
        <v>3</v>
      </c>
      <c r="AG1513" t="s">
        <v>206</v>
      </c>
    </row>
    <row r="1514" spans="1:33" x14ac:dyDescent="0.2">
      <c r="A1514">
        <v>2</v>
      </c>
      <c r="B1514" t="s">
        <v>166</v>
      </c>
      <c r="C1514" t="s">
        <v>108</v>
      </c>
      <c r="D1514">
        <v>6</v>
      </c>
      <c r="E1514">
        <v>125879.264292772</v>
      </c>
      <c r="F1514">
        <v>1</v>
      </c>
      <c r="G1514">
        <v>1</v>
      </c>
      <c r="H1514">
        <v>0</v>
      </c>
      <c r="I1514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1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>
        <v>3</v>
      </c>
      <c r="AG1514" t="s">
        <v>206</v>
      </c>
    </row>
    <row r="1515" spans="1:33" x14ac:dyDescent="0.2">
      <c r="A1515">
        <v>2</v>
      </c>
      <c r="B1515" t="s">
        <v>166</v>
      </c>
      <c r="C1515" t="s">
        <v>111</v>
      </c>
      <c r="D1515">
        <v>6</v>
      </c>
      <c r="E1515">
        <v>219603.734882082</v>
      </c>
      <c r="F1515">
        <v>1</v>
      </c>
      <c r="G1515">
        <v>1</v>
      </c>
      <c r="H1515">
        <v>0</v>
      </c>
      <c r="I1515">
        <v>0</v>
      </c>
      <c r="J1515" t="s">
        <v>213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1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>
        <v>3</v>
      </c>
      <c r="AG1515" t="s">
        <v>206</v>
      </c>
    </row>
    <row r="1516" spans="1:33" x14ac:dyDescent="0.2">
      <c r="A1516">
        <v>2</v>
      </c>
      <c r="B1516" t="s">
        <v>166</v>
      </c>
      <c r="C1516" t="s">
        <v>122</v>
      </c>
      <c r="D1516">
        <v>6</v>
      </c>
      <c r="E1516">
        <v>238537.46952628699</v>
      </c>
      <c r="F1516">
        <v>1</v>
      </c>
      <c r="G1516">
        <v>1</v>
      </c>
      <c r="H1516">
        <v>0</v>
      </c>
      <c r="I1516">
        <v>0</v>
      </c>
      <c r="J1516" t="s">
        <v>145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>
        <v>-1</v>
      </c>
      <c r="AF1516">
        <v>3</v>
      </c>
      <c r="AG1516" t="s">
        <v>206</v>
      </c>
    </row>
    <row r="1517" spans="1:33" x14ac:dyDescent="0.2">
      <c r="A1517">
        <v>2</v>
      </c>
      <c r="B1517" t="s">
        <v>166</v>
      </c>
      <c r="C1517" t="s">
        <v>118</v>
      </c>
      <c r="D1517">
        <v>6</v>
      </c>
      <c r="E1517">
        <v>326350.05071060703</v>
      </c>
      <c r="F1517">
        <v>1</v>
      </c>
      <c r="G1517">
        <v>1</v>
      </c>
      <c r="H1517">
        <v>0</v>
      </c>
      <c r="I1517">
        <v>0</v>
      </c>
      <c r="J1517" t="s">
        <v>146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1</v>
      </c>
      <c r="AC1517" t="b">
        <v>0</v>
      </c>
      <c r="AD1517" t="b">
        <v>0</v>
      </c>
      <c r="AE1517">
        <v>-1</v>
      </c>
      <c r="AF1517">
        <v>3</v>
      </c>
      <c r="AG1517" t="s">
        <v>206</v>
      </c>
    </row>
    <row r="1518" spans="1:33" x14ac:dyDescent="0.2">
      <c r="A1518">
        <v>2</v>
      </c>
      <c r="B1518" t="s">
        <v>166</v>
      </c>
      <c r="C1518" t="s">
        <v>112</v>
      </c>
      <c r="D1518">
        <v>0</v>
      </c>
      <c r="E1518">
        <v>7202686.1131428704</v>
      </c>
      <c r="F1518">
        <v>1</v>
      </c>
      <c r="G1518">
        <v>0</v>
      </c>
      <c r="H1518">
        <v>0</v>
      </c>
      <c r="I1518">
        <v>0</v>
      </c>
      <c r="J1518" t="s">
        <v>128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>
        <v>3</v>
      </c>
      <c r="AG1518" t="s">
        <v>214</v>
      </c>
    </row>
    <row r="1519" spans="1:33" x14ac:dyDescent="0.2">
      <c r="A1519">
        <v>2</v>
      </c>
      <c r="B1519" t="s">
        <v>166</v>
      </c>
      <c r="C1519" t="s">
        <v>123</v>
      </c>
      <c r="D1519">
        <v>0</v>
      </c>
      <c r="E1519">
        <v>54314.181372988904</v>
      </c>
      <c r="F1519">
        <v>1</v>
      </c>
      <c r="G1519">
        <v>0</v>
      </c>
      <c r="H1519">
        <v>0</v>
      </c>
      <c r="I1519">
        <v>0</v>
      </c>
      <c r="J1519" t="s">
        <v>128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>
        <v>3</v>
      </c>
      <c r="AG1519" t="s">
        <v>215</v>
      </c>
    </row>
    <row r="1520" spans="1:33" x14ac:dyDescent="0.2">
      <c r="A1520">
        <v>2</v>
      </c>
      <c r="B1520" t="s">
        <v>166</v>
      </c>
      <c r="C1520" t="s">
        <v>97</v>
      </c>
      <c r="D1520">
        <v>6</v>
      </c>
      <c r="E1520">
        <v>172208.32117786599</v>
      </c>
      <c r="F1520">
        <v>1</v>
      </c>
      <c r="G1520">
        <v>1</v>
      </c>
      <c r="H1520">
        <v>0</v>
      </c>
      <c r="I1520">
        <v>0</v>
      </c>
      <c r="J1520" t="s">
        <v>147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1</v>
      </c>
      <c r="AD1520" t="b">
        <v>0</v>
      </c>
      <c r="AE1520">
        <v>-1</v>
      </c>
      <c r="AF1520">
        <v>3</v>
      </c>
      <c r="AG1520" t="s">
        <v>206</v>
      </c>
    </row>
    <row r="1521" spans="1:33" x14ac:dyDescent="0.2">
      <c r="A1521">
        <v>2</v>
      </c>
      <c r="B1521" t="s">
        <v>166</v>
      </c>
      <c r="C1521" t="s">
        <v>119</v>
      </c>
      <c r="D1521">
        <v>6</v>
      </c>
      <c r="E1521">
        <v>363776.40902204398</v>
      </c>
      <c r="F1521">
        <v>1</v>
      </c>
      <c r="G1521">
        <v>1</v>
      </c>
      <c r="H1521">
        <v>0</v>
      </c>
      <c r="I1521">
        <v>0</v>
      </c>
      <c r="J1521" t="s">
        <v>148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1</v>
      </c>
      <c r="AE1521">
        <v>-1</v>
      </c>
      <c r="AF1521">
        <v>3</v>
      </c>
      <c r="AG1521" t="s">
        <v>206</v>
      </c>
    </row>
    <row r="1522" spans="1:33" x14ac:dyDescent="0.2">
      <c r="A1522">
        <v>2</v>
      </c>
      <c r="B1522" t="s">
        <v>167</v>
      </c>
      <c r="C1522" t="s">
        <v>105</v>
      </c>
      <c r="D1522">
        <v>0</v>
      </c>
      <c r="E1522">
        <v>7203031.1767100301</v>
      </c>
      <c r="F1522">
        <v>1</v>
      </c>
      <c r="G1522">
        <v>0</v>
      </c>
      <c r="H1522">
        <v>0</v>
      </c>
      <c r="I1522">
        <v>0</v>
      </c>
      <c r="J1522" t="s">
        <v>216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>
        <v>3</v>
      </c>
      <c r="AG1522" t="s">
        <v>206</v>
      </c>
    </row>
    <row r="1523" spans="1:33" x14ac:dyDescent="0.2">
      <c r="A1523">
        <v>2</v>
      </c>
      <c r="B1523" t="s">
        <v>167</v>
      </c>
      <c r="C1523" t="s">
        <v>113</v>
      </c>
      <c r="D1523">
        <v>0</v>
      </c>
      <c r="E1523">
        <v>7204491.8071180498</v>
      </c>
      <c r="F1523">
        <v>1</v>
      </c>
      <c r="G1523">
        <v>0</v>
      </c>
      <c r="H1523">
        <v>0</v>
      </c>
      <c r="I1523">
        <v>0</v>
      </c>
      <c r="J1523" t="s">
        <v>126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0</v>
      </c>
      <c r="AF1523">
        <v>3</v>
      </c>
      <c r="AG1523" t="s">
        <v>206</v>
      </c>
    </row>
    <row r="1524" spans="1:33" x14ac:dyDescent="0.2">
      <c r="A1524">
        <v>2</v>
      </c>
      <c r="B1524" t="s">
        <v>167</v>
      </c>
      <c r="C1524" t="s">
        <v>96</v>
      </c>
      <c r="D1524">
        <v>0</v>
      </c>
      <c r="E1524">
        <v>7203224.8268732801</v>
      </c>
      <c r="F1524">
        <v>1</v>
      </c>
      <c r="G1524">
        <v>0</v>
      </c>
      <c r="H1524">
        <v>0</v>
      </c>
      <c r="I1524">
        <v>0</v>
      </c>
      <c r="J1524" t="s">
        <v>126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1</v>
      </c>
      <c r="AF1524">
        <v>3</v>
      </c>
      <c r="AG1524" t="s">
        <v>206</v>
      </c>
    </row>
    <row r="1525" spans="1:33" x14ac:dyDescent="0.2">
      <c r="A1525">
        <v>2</v>
      </c>
      <c r="B1525" t="s">
        <v>167</v>
      </c>
      <c r="C1525" t="s">
        <v>104</v>
      </c>
      <c r="D1525">
        <v>0</v>
      </c>
      <c r="E1525">
        <v>7202969.4475447703</v>
      </c>
      <c r="F1525">
        <v>1</v>
      </c>
      <c r="G1525">
        <v>0</v>
      </c>
      <c r="H1525">
        <v>0</v>
      </c>
      <c r="I1525">
        <v>0</v>
      </c>
      <c r="J1525" t="s">
        <v>126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100</v>
      </c>
      <c r="AF1525">
        <v>3</v>
      </c>
      <c r="AG1525" t="s">
        <v>206</v>
      </c>
    </row>
    <row r="1526" spans="1:33" x14ac:dyDescent="0.2">
      <c r="A1526">
        <v>2</v>
      </c>
      <c r="B1526" t="s">
        <v>167</v>
      </c>
      <c r="C1526" t="s">
        <v>114</v>
      </c>
      <c r="D1526">
        <v>0</v>
      </c>
      <c r="E1526">
        <v>7206070.8808642803</v>
      </c>
      <c r="F1526">
        <v>1</v>
      </c>
      <c r="G1526">
        <v>0</v>
      </c>
      <c r="H1526">
        <v>0</v>
      </c>
      <c r="I1526">
        <v>0</v>
      </c>
      <c r="J1526" t="s">
        <v>126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110</v>
      </c>
      <c r="AF1526">
        <v>3</v>
      </c>
      <c r="AG1526" t="s">
        <v>206</v>
      </c>
    </row>
    <row r="1527" spans="1:33" x14ac:dyDescent="0.2">
      <c r="A1527">
        <v>2</v>
      </c>
      <c r="B1527" t="s">
        <v>167</v>
      </c>
      <c r="C1527" t="s">
        <v>107</v>
      </c>
      <c r="D1527">
        <v>0</v>
      </c>
      <c r="E1527">
        <v>7203820.3515619896</v>
      </c>
      <c r="F1527">
        <v>1</v>
      </c>
      <c r="G1527">
        <v>0</v>
      </c>
      <c r="H1527">
        <v>0</v>
      </c>
      <c r="I1527">
        <v>0</v>
      </c>
      <c r="J1527" t="s">
        <v>126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120</v>
      </c>
      <c r="AF1527">
        <v>3</v>
      </c>
      <c r="AG1527" t="s">
        <v>206</v>
      </c>
    </row>
    <row r="1528" spans="1:33" x14ac:dyDescent="0.2">
      <c r="A1528">
        <v>2</v>
      </c>
      <c r="B1528" t="s">
        <v>167</v>
      </c>
      <c r="C1528" t="s">
        <v>110</v>
      </c>
      <c r="D1528">
        <v>0</v>
      </c>
      <c r="E1528">
        <v>7205538.0250536799</v>
      </c>
      <c r="F1528">
        <v>1</v>
      </c>
      <c r="G1528">
        <v>0</v>
      </c>
      <c r="H1528">
        <v>0</v>
      </c>
      <c r="I1528">
        <v>0</v>
      </c>
      <c r="J1528" t="s">
        <v>126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150</v>
      </c>
      <c r="AF1528">
        <v>3</v>
      </c>
      <c r="AG1528" t="s">
        <v>206</v>
      </c>
    </row>
    <row r="1529" spans="1:33" x14ac:dyDescent="0.2">
      <c r="A1529">
        <v>2</v>
      </c>
      <c r="B1529" t="s">
        <v>167</v>
      </c>
      <c r="C1529" t="s">
        <v>93</v>
      </c>
      <c r="D1529">
        <v>0</v>
      </c>
      <c r="E1529">
        <v>7204584.4524493404</v>
      </c>
      <c r="F1529">
        <v>1</v>
      </c>
      <c r="G1529">
        <v>0</v>
      </c>
      <c r="H1529">
        <v>0</v>
      </c>
      <c r="I1529">
        <v>0</v>
      </c>
      <c r="J1529" t="s">
        <v>126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200</v>
      </c>
      <c r="AF1529">
        <v>3</v>
      </c>
      <c r="AG1529" t="s">
        <v>206</v>
      </c>
    </row>
    <row r="1530" spans="1:33" x14ac:dyDescent="0.2">
      <c r="A1530">
        <v>2</v>
      </c>
      <c r="B1530" t="s">
        <v>167</v>
      </c>
      <c r="C1530" t="s">
        <v>102</v>
      </c>
      <c r="D1530">
        <v>0</v>
      </c>
      <c r="E1530">
        <v>7204594.4062378202</v>
      </c>
      <c r="F1530">
        <v>1</v>
      </c>
      <c r="G1530">
        <v>0</v>
      </c>
      <c r="H1530">
        <v>0</v>
      </c>
      <c r="I1530">
        <v>0</v>
      </c>
      <c r="J1530" t="s">
        <v>126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50</v>
      </c>
      <c r="AF1530">
        <v>3</v>
      </c>
      <c r="AG1530" t="s">
        <v>206</v>
      </c>
    </row>
    <row r="1531" spans="1:33" x14ac:dyDescent="0.2">
      <c r="A1531">
        <v>2</v>
      </c>
      <c r="B1531" t="s">
        <v>167</v>
      </c>
      <c r="C1531" t="s">
        <v>87</v>
      </c>
      <c r="D1531">
        <v>0</v>
      </c>
      <c r="E1531">
        <v>7206372.43661098</v>
      </c>
      <c r="F1531">
        <v>1</v>
      </c>
      <c r="G1531">
        <v>0</v>
      </c>
      <c r="H1531">
        <v>0</v>
      </c>
      <c r="I1531">
        <v>0</v>
      </c>
      <c r="J1531" t="s">
        <v>126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0</v>
      </c>
      <c r="AF1531">
        <v>3</v>
      </c>
      <c r="AG1531" t="s">
        <v>206</v>
      </c>
    </row>
    <row r="1532" spans="1:33" x14ac:dyDescent="0.2">
      <c r="A1532">
        <v>2</v>
      </c>
      <c r="B1532" t="s">
        <v>167</v>
      </c>
      <c r="C1532" t="s">
        <v>106</v>
      </c>
      <c r="D1532">
        <v>0</v>
      </c>
      <c r="E1532">
        <v>7202885.5186770596</v>
      </c>
      <c r="F1532">
        <v>1</v>
      </c>
      <c r="G1532">
        <v>0</v>
      </c>
      <c r="H1532">
        <v>0</v>
      </c>
      <c r="I1532">
        <v>0</v>
      </c>
      <c r="J1532" t="s">
        <v>126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80</v>
      </c>
      <c r="AF1532">
        <v>3</v>
      </c>
      <c r="AG1532" t="s">
        <v>206</v>
      </c>
    </row>
    <row r="1533" spans="1:33" x14ac:dyDescent="0.2">
      <c r="A1533">
        <v>2</v>
      </c>
      <c r="B1533" t="s">
        <v>167</v>
      </c>
      <c r="C1533" t="s">
        <v>109</v>
      </c>
      <c r="D1533">
        <v>0</v>
      </c>
      <c r="E1533">
        <v>7205117.4112930801</v>
      </c>
      <c r="F1533">
        <v>1</v>
      </c>
      <c r="G1533">
        <v>0</v>
      </c>
      <c r="H1533">
        <v>0</v>
      </c>
      <c r="I1533">
        <v>0</v>
      </c>
      <c r="J1533" t="s">
        <v>126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90</v>
      </c>
      <c r="AF1533">
        <v>3</v>
      </c>
      <c r="AG1533" t="s">
        <v>206</v>
      </c>
    </row>
    <row r="1534" spans="1:33" x14ac:dyDescent="0.2">
      <c r="A1534">
        <v>2</v>
      </c>
      <c r="B1534" t="s">
        <v>167</v>
      </c>
      <c r="C1534" t="s">
        <v>116</v>
      </c>
      <c r="D1534">
        <v>0</v>
      </c>
      <c r="E1534">
        <v>7203340.06949607</v>
      </c>
      <c r="F1534">
        <v>1</v>
      </c>
      <c r="G1534">
        <v>0</v>
      </c>
      <c r="H1534">
        <v>0</v>
      </c>
      <c r="I1534">
        <v>0</v>
      </c>
      <c r="J1534" t="s">
        <v>207</v>
      </c>
      <c r="K1534" t="b">
        <v>0</v>
      </c>
      <c r="L1534" t="b">
        <v>1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>
        <v>3</v>
      </c>
      <c r="AG1534" t="s">
        <v>206</v>
      </c>
    </row>
    <row r="1535" spans="1:33" x14ac:dyDescent="0.2">
      <c r="A1535">
        <v>2</v>
      </c>
      <c r="B1535" t="s">
        <v>167</v>
      </c>
      <c r="C1535" t="s">
        <v>89</v>
      </c>
      <c r="D1535">
        <v>0</v>
      </c>
      <c r="E1535">
        <v>7203019.3899837304</v>
      </c>
      <c r="F1535">
        <v>1</v>
      </c>
      <c r="G1535">
        <v>0</v>
      </c>
      <c r="H1535">
        <v>0</v>
      </c>
      <c r="I1535">
        <v>0</v>
      </c>
      <c r="J1535" t="s">
        <v>208</v>
      </c>
      <c r="K1535" t="b">
        <v>0</v>
      </c>
      <c r="L1535" t="b">
        <v>0</v>
      </c>
      <c r="M1535" t="b">
        <v>1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>
        <v>3</v>
      </c>
      <c r="AG1535" t="s">
        <v>206</v>
      </c>
    </row>
    <row r="1536" spans="1:33" x14ac:dyDescent="0.2">
      <c r="A1536">
        <v>2</v>
      </c>
      <c r="B1536" t="s">
        <v>167</v>
      </c>
      <c r="C1536" t="s">
        <v>91</v>
      </c>
      <c r="D1536">
        <v>0</v>
      </c>
      <c r="E1536">
        <v>7204292.5642318996</v>
      </c>
      <c r="F1536">
        <v>1</v>
      </c>
      <c r="G1536">
        <v>0</v>
      </c>
      <c r="H1536">
        <v>0</v>
      </c>
      <c r="I1536">
        <v>0</v>
      </c>
      <c r="J1536" t="s">
        <v>209</v>
      </c>
      <c r="K1536" t="b">
        <v>0</v>
      </c>
      <c r="L1536" t="b">
        <v>0</v>
      </c>
      <c r="M1536" t="b">
        <v>0</v>
      </c>
      <c r="N1536" t="b">
        <v>1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>
        <v>3</v>
      </c>
      <c r="AG1536" t="s">
        <v>206</v>
      </c>
    </row>
    <row r="1537" spans="1:33" x14ac:dyDescent="0.2">
      <c r="A1537">
        <v>2</v>
      </c>
      <c r="B1537" t="s">
        <v>167</v>
      </c>
      <c r="C1537" t="s">
        <v>95</v>
      </c>
      <c r="D1537">
        <v>0</v>
      </c>
      <c r="E1537">
        <v>7203524.1401409702</v>
      </c>
      <c r="F1537">
        <v>1</v>
      </c>
      <c r="G1537">
        <v>0</v>
      </c>
      <c r="H1537">
        <v>0</v>
      </c>
      <c r="I1537">
        <v>0</v>
      </c>
      <c r="J1537" t="s">
        <v>133</v>
      </c>
      <c r="K1537" t="b">
        <v>0</v>
      </c>
      <c r="L1537" t="b">
        <v>0</v>
      </c>
      <c r="M1537" t="b">
        <v>0</v>
      </c>
      <c r="N1537" t="b">
        <v>0</v>
      </c>
      <c r="O1537" t="b">
        <v>1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>
        <v>3</v>
      </c>
      <c r="AG1537" t="s">
        <v>206</v>
      </c>
    </row>
    <row r="1538" spans="1:33" x14ac:dyDescent="0.2">
      <c r="A1538">
        <v>2</v>
      </c>
      <c r="B1538" t="s">
        <v>167</v>
      </c>
      <c r="C1538" t="s">
        <v>103</v>
      </c>
      <c r="D1538">
        <v>0</v>
      </c>
      <c r="E1538">
        <v>7203472.8730590995</v>
      </c>
      <c r="F1538">
        <v>1</v>
      </c>
      <c r="G1538">
        <v>0</v>
      </c>
      <c r="H1538">
        <v>0</v>
      </c>
      <c r="I1538">
        <v>0</v>
      </c>
      <c r="J1538" t="s">
        <v>210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1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>
        <v>3</v>
      </c>
      <c r="AG1538" t="s">
        <v>206</v>
      </c>
    </row>
    <row r="1539" spans="1:33" x14ac:dyDescent="0.2">
      <c r="A1539">
        <v>2</v>
      </c>
      <c r="B1539" t="s">
        <v>167</v>
      </c>
      <c r="C1539" t="s">
        <v>88</v>
      </c>
      <c r="D1539">
        <v>0</v>
      </c>
      <c r="E1539">
        <v>7202919.5854519401</v>
      </c>
      <c r="F1539">
        <v>1</v>
      </c>
      <c r="G1539">
        <v>0</v>
      </c>
      <c r="H1539">
        <v>0</v>
      </c>
      <c r="I1539">
        <v>0</v>
      </c>
      <c r="J1539" t="s">
        <v>127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>
        <v>1</v>
      </c>
      <c r="AG1539" t="s">
        <v>206</v>
      </c>
    </row>
    <row r="1540" spans="1:33" x14ac:dyDescent="0.2">
      <c r="A1540">
        <v>2</v>
      </c>
      <c r="B1540" t="s">
        <v>167</v>
      </c>
      <c r="C1540" t="s">
        <v>98</v>
      </c>
      <c r="D1540">
        <v>0</v>
      </c>
      <c r="E1540">
        <v>7202668.5804547695</v>
      </c>
      <c r="F1540">
        <v>1</v>
      </c>
      <c r="G1540">
        <v>0</v>
      </c>
      <c r="H1540">
        <v>0</v>
      </c>
      <c r="I1540">
        <v>0</v>
      </c>
      <c r="J1540" t="s">
        <v>127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>
        <v>18</v>
      </c>
      <c r="AG1540" t="s">
        <v>206</v>
      </c>
    </row>
    <row r="1541" spans="1:33" x14ac:dyDescent="0.2">
      <c r="A1541">
        <v>2</v>
      </c>
      <c r="B1541" t="s">
        <v>167</v>
      </c>
      <c r="C1541" t="s">
        <v>90</v>
      </c>
      <c r="D1541">
        <v>0</v>
      </c>
      <c r="E1541">
        <v>7205088.1520118499</v>
      </c>
      <c r="F1541">
        <v>1</v>
      </c>
      <c r="G1541">
        <v>0</v>
      </c>
      <c r="H1541">
        <v>0</v>
      </c>
      <c r="I1541">
        <v>0</v>
      </c>
      <c r="J1541" t="s">
        <v>127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>
        <v>2</v>
      </c>
      <c r="AG1541" t="s">
        <v>206</v>
      </c>
    </row>
    <row r="1542" spans="1:33" x14ac:dyDescent="0.2">
      <c r="A1542">
        <v>2</v>
      </c>
      <c r="B1542" t="s">
        <v>167</v>
      </c>
      <c r="C1542" t="s">
        <v>94</v>
      </c>
      <c r="D1542">
        <v>0</v>
      </c>
      <c r="E1542">
        <v>7202957.8285813304</v>
      </c>
      <c r="F1542">
        <v>1</v>
      </c>
      <c r="G1542">
        <v>0</v>
      </c>
      <c r="H1542">
        <v>0</v>
      </c>
      <c r="I1542">
        <v>0</v>
      </c>
      <c r="J1542" t="s">
        <v>127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>
        <v>3</v>
      </c>
      <c r="AG1542" t="s">
        <v>206</v>
      </c>
    </row>
    <row r="1543" spans="1:33" x14ac:dyDescent="0.2">
      <c r="A1543">
        <v>2</v>
      </c>
      <c r="B1543" t="s">
        <v>167</v>
      </c>
      <c r="C1543" t="s">
        <v>115</v>
      </c>
      <c r="D1543">
        <v>0</v>
      </c>
      <c r="E1543">
        <v>7203358.8142911904</v>
      </c>
      <c r="F1543">
        <v>1</v>
      </c>
      <c r="G1543">
        <v>0</v>
      </c>
      <c r="H1543">
        <v>0</v>
      </c>
      <c r="I1543">
        <v>0</v>
      </c>
      <c r="J1543" t="s">
        <v>127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>
        <v>4</v>
      </c>
      <c r="AG1543" t="s">
        <v>206</v>
      </c>
    </row>
    <row r="1544" spans="1:33" x14ac:dyDescent="0.2">
      <c r="A1544">
        <v>2</v>
      </c>
      <c r="B1544" t="s">
        <v>167</v>
      </c>
      <c r="C1544" t="s">
        <v>101</v>
      </c>
      <c r="D1544">
        <v>0</v>
      </c>
      <c r="E1544">
        <v>7204461.0737920702</v>
      </c>
      <c r="F1544">
        <v>1</v>
      </c>
      <c r="G1544">
        <v>0</v>
      </c>
      <c r="H1544">
        <v>0</v>
      </c>
      <c r="I1544">
        <v>0</v>
      </c>
      <c r="J1544" t="s">
        <v>127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>
        <v>5</v>
      </c>
      <c r="AG1544" t="s">
        <v>206</v>
      </c>
    </row>
    <row r="1545" spans="1:33" x14ac:dyDescent="0.2">
      <c r="A1545">
        <v>2</v>
      </c>
      <c r="B1545" t="s">
        <v>167</v>
      </c>
      <c r="C1545" t="s">
        <v>100</v>
      </c>
      <c r="D1545">
        <v>0</v>
      </c>
      <c r="E1545">
        <v>7204051.7969229203</v>
      </c>
      <c r="F1545">
        <v>1</v>
      </c>
      <c r="G1545">
        <v>0</v>
      </c>
      <c r="H1545">
        <v>0</v>
      </c>
      <c r="I1545">
        <v>0</v>
      </c>
      <c r="J1545" t="s">
        <v>127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>
        <v>6</v>
      </c>
      <c r="AG1545" t="s">
        <v>206</v>
      </c>
    </row>
    <row r="1546" spans="1:33" x14ac:dyDescent="0.2">
      <c r="A1546">
        <v>2</v>
      </c>
      <c r="B1546" t="s">
        <v>167</v>
      </c>
      <c r="C1546" t="s">
        <v>124</v>
      </c>
      <c r="D1546">
        <v>0</v>
      </c>
      <c r="E1546">
        <v>7205320.2810971998</v>
      </c>
      <c r="F1546">
        <v>1</v>
      </c>
      <c r="G1546">
        <v>0</v>
      </c>
      <c r="H1546">
        <v>0</v>
      </c>
      <c r="I1546">
        <v>0</v>
      </c>
      <c r="J1546" t="s">
        <v>135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1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>
        <v>3</v>
      </c>
      <c r="AG1546" t="s">
        <v>206</v>
      </c>
    </row>
    <row r="1547" spans="1:33" x14ac:dyDescent="0.2">
      <c r="A1547">
        <v>2</v>
      </c>
      <c r="B1547" t="s">
        <v>167</v>
      </c>
      <c r="C1547" t="s">
        <v>117</v>
      </c>
      <c r="D1547">
        <v>0</v>
      </c>
      <c r="E1547">
        <v>7204734.0590222701</v>
      </c>
      <c r="F1547">
        <v>1</v>
      </c>
      <c r="G1547">
        <v>0</v>
      </c>
      <c r="H1547">
        <v>0</v>
      </c>
      <c r="I1547">
        <v>0</v>
      </c>
      <c r="J1547" t="s">
        <v>136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1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>
        <v>3</v>
      </c>
      <c r="AG1547" t="s">
        <v>206</v>
      </c>
    </row>
    <row r="1548" spans="1:33" x14ac:dyDescent="0.2">
      <c r="A1548">
        <v>2</v>
      </c>
      <c r="B1548" t="s">
        <v>167</v>
      </c>
      <c r="C1548" t="s">
        <v>99</v>
      </c>
      <c r="D1548">
        <v>0</v>
      </c>
      <c r="E1548">
        <v>7204486.8748388197</v>
      </c>
      <c r="F1548">
        <v>1</v>
      </c>
      <c r="G1548">
        <v>0</v>
      </c>
      <c r="H1548">
        <v>0</v>
      </c>
      <c r="I1548">
        <v>0</v>
      </c>
      <c r="J1548" t="s">
        <v>211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1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>
        <v>3</v>
      </c>
      <c r="AG1548" t="s">
        <v>206</v>
      </c>
    </row>
    <row r="1549" spans="1:33" x14ac:dyDescent="0.2">
      <c r="A1549">
        <v>2</v>
      </c>
      <c r="B1549" t="s">
        <v>167</v>
      </c>
      <c r="C1549" t="s">
        <v>92</v>
      </c>
      <c r="D1549">
        <v>0</v>
      </c>
      <c r="E1549">
        <v>7203825.2205438903</v>
      </c>
      <c r="F1549">
        <v>1</v>
      </c>
      <c r="G1549">
        <v>0</v>
      </c>
      <c r="H1549">
        <v>0</v>
      </c>
      <c r="I1549">
        <v>0</v>
      </c>
      <c r="J1549" t="s">
        <v>138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>
        <v>3</v>
      </c>
      <c r="AG1549" t="s">
        <v>206</v>
      </c>
    </row>
    <row r="1550" spans="1:33" x14ac:dyDescent="0.2">
      <c r="A1550">
        <v>2</v>
      </c>
      <c r="B1550" t="s">
        <v>167</v>
      </c>
      <c r="C1550" t="s">
        <v>86</v>
      </c>
      <c r="D1550">
        <v>0</v>
      </c>
      <c r="E1550">
        <v>7203549.8333689701</v>
      </c>
      <c r="F1550">
        <v>1</v>
      </c>
      <c r="G1550">
        <v>0</v>
      </c>
      <c r="H1550">
        <v>0</v>
      </c>
      <c r="I1550">
        <v>0</v>
      </c>
      <c r="J1550" t="s">
        <v>139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1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>
        <v>3</v>
      </c>
      <c r="AG1550" t="s">
        <v>206</v>
      </c>
    </row>
    <row r="1551" spans="1:33" x14ac:dyDescent="0.2">
      <c r="A1551">
        <v>2</v>
      </c>
      <c r="B1551" t="s">
        <v>167</v>
      </c>
      <c r="C1551" t="s">
        <v>121</v>
      </c>
      <c r="D1551">
        <v>0</v>
      </c>
      <c r="E1551">
        <v>7203795.6070061699</v>
      </c>
      <c r="F1551">
        <v>1</v>
      </c>
      <c r="G1551">
        <v>0</v>
      </c>
      <c r="H1551">
        <v>0</v>
      </c>
      <c r="I1551">
        <v>0</v>
      </c>
      <c r="J1551" t="s">
        <v>140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1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>
        <v>3</v>
      </c>
      <c r="AG1551" t="s">
        <v>206</v>
      </c>
    </row>
    <row r="1552" spans="1:33" x14ac:dyDescent="0.2">
      <c r="A1552">
        <v>2</v>
      </c>
      <c r="B1552" t="s">
        <v>167</v>
      </c>
      <c r="C1552" t="s">
        <v>120</v>
      </c>
      <c r="D1552">
        <v>0</v>
      </c>
      <c r="E1552">
        <v>7236952.78578158</v>
      </c>
      <c r="F1552">
        <v>1</v>
      </c>
      <c r="G1552">
        <v>0</v>
      </c>
      <c r="H1552">
        <v>0</v>
      </c>
      <c r="I1552">
        <v>0</v>
      </c>
      <c r="J1552" t="s">
        <v>212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1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>
        <v>3</v>
      </c>
      <c r="AG1552" t="s">
        <v>206</v>
      </c>
    </row>
    <row r="1553" spans="1:33" x14ac:dyDescent="0.2">
      <c r="A1553">
        <v>2</v>
      </c>
      <c r="B1553" t="s">
        <v>167</v>
      </c>
      <c r="C1553" t="s">
        <v>125</v>
      </c>
      <c r="D1553">
        <v>0</v>
      </c>
      <c r="E1553">
        <v>7202544.2057899199</v>
      </c>
      <c r="F1553">
        <v>1</v>
      </c>
      <c r="G1553">
        <v>0</v>
      </c>
      <c r="H1553">
        <v>0</v>
      </c>
      <c r="I1553">
        <v>0</v>
      </c>
      <c r="J1553" t="s">
        <v>142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>
        <v>3</v>
      </c>
      <c r="AG1553" t="s">
        <v>206</v>
      </c>
    </row>
    <row r="1554" spans="1:33" x14ac:dyDescent="0.2">
      <c r="A1554">
        <v>2</v>
      </c>
      <c r="B1554" t="s">
        <v>167</v>
      </c>
      <c r="C1554" t="s">
        <v>108</v>
      </c>
      <c r="D1554">
        <v>0</v>
      </c>
      <c r="E1554">
        <v>7230834.5101219602</v>
      </c>
      <c r="F1554">
        <v>1</v>
      </c>
      <c r="G1554">
        <v>0</v>
      </c>
      <c r="H1554">
        <v>0</v>
      </c>
      <c r="I1554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1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>
        <v>3</v>
      </c>
      <c r="AG1554" t="s">
        <v>206</v>
      </c>
    </row>
    <row r="1555" spans="1:33" x14ac:dyDescent="0.2">
      <c r="A1555">
        <v>2</v>
      </c>
      <c r="B1555" t="s">
        <v>167</v>
      </c>
      <c r="C1555" t="s">
        <v>111</v>
      </c>
      <c r="D1555">
        <v>0</v>
      </c>
      <c r="E1555">
        <v>7203899.1451249402</v>
      </c>
      <c r="F1555">
        <v>1</v>
      </c>
      <c r="G1555">
        <v>0</v>
      </c>
      <c r="H1555">
        <v>0</v>
      </c>
      <c r="I1555">
        <v>0</v>
      </c>
      <c r="J1555" t="s">
        <v>213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1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>
        <v>3</v>
      </c>
      <c r="AG1555" t="s">
        <v>206</v>
      </c>
    </row>
    <row r="1556" spans="1:33" x14ac:dyDescent="0.2">
      <c r="A1556">
        <v>2</v>
      </c>
      <c r="B1556" t="s">
        <v>167</v>
      </c>
      <c r="C1556" t="s">
        <v>122</v>
      </c>
      <c r="D1556">
        <v>0</v>
      </c>
      <c r="E1556">
        <v>7204613.5660051303</v>
      </c>
      <c r="F1556">
        <v>1</v>
      </c>
      <c r="G1556">
        <v>0</v>
      </c>
      <c r="H1556">
        <v>0</v>
      </c>
      <c r="I1556">
        <v>0</v>
      </c>
      <c r="J1556" t="s">
        <v>145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>
        <v>3</v>
      </c>
      <c r="AG1556" t="s">
        <v>206</v>
      </c>
    </row>
    <row r="1557" spans="1:33" x14ac:dyDescent="0.2">
      <c r="A1557">
        <v>2</v>
      </c>
      <c r="B1557" t="s">
        <v>167</v>
      </c>
      <c r="C1557" t="s">
        <v>118</v>
      </c>
      <c r="D1557">
        <v>0</v>
      </c>
      <c r="E1557">
        <v>7205120.7204512302</v>
      </c>
      <c r="F1557">
        <v>1</v>
      </c>
      <c r="G1557">
        <v>0</v>
      </c>
      <c r="H1557">
        <v>0</v>
      </c>
      <c r="I1557">
        <v>0</v>
      </c>
      <c r="J1557" t="s">
        <v>146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1</v>
      </c>
      <c r="AC1557" t="b">
        <v>0</v>
      </c>
      <c r="AD1557" t="b">
        <v>0</v>
      </c>
      <c r="AE1557">
        <v>-1</v>
      </c>
      <c r="AF1557">
        <v>3</v>
      </c>
      <c r="AG1557" t="s">
        <v>206</v>
      </c>
    </row>
    <row r="1558" spans="1:33" x14ac:dyDescent="0.2">
      <c r="A1558">
        <v>2</v>
      </c>
      <c r="B1558" t="s">
        <v>167</v>
      </c>
      <c r="C1558" t="s">
        <v>112</v>
      </c>
      <c r="D1558">
        <v>0</v>
      </c>
      <c r="E1558">
        <v>7202881.7279920904</v>
      </c>
      <c r="F1558">
        <v>1</v>
      </c>
      <c r="G1558">
        <v>0</v>
      </c>
      <c r="H1558">
        <v>0</v>
      </c>
      <c r="I1558">
        <v>0</v>
      </c>
      <c r="J1558" t="s">
        <v>128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>
        <v>3</v>
      </c>
      <c r="AG1558" t="s">
        <v>214</v>
      </c>
    </row>
    <row r="1559" spans="1:33" x14ac:dyDescent="0.2">
      <c r="A1559">
        <v>2</v>
      </c>
      <c r="B1559" t="s">
        <v>167</v>
      </c>
      <c r="C1559" t="s">
        <v>123</v>
      </c>
      <c r="D1559">
        <v>0</v>
      </c>
      <c r="E1559">
        <v>7202990.7764829602</v>
      </c>
      <c r="F1559">
        <v>1</v>
      </c>
      <c r="G1559">
        <v>0</v>
      </c>
      <c r="H1559">
        <v>0</v>
      </c>
      <c r="I1559">
        <v>0</v>
      </c>
      <c r="J1559" t="s">
        <v>128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>
        <v>3</v>
      </c>
      <c r="AG1559" t="s">
        <v>215</v>
      </c>
    </row>
    <row r="1560" spans="1:33" x14ac:dyDescent="0.2">
      <c r="A1560">
        <v>2</v>
      </c>
      <c r="B1560" t="s">
        <v>167</v>
      </c>
      <c r="C1560" t="s">
        <v>97</v>
      </c>
      <c r="D1560">
        <v>0</v>
      </c>
      <c r="E1560">
        <v>7204734.1541410396</v>
      </c>
      <c r="F1560">
        <v>1</v>
      </c>
      <c r="G1560">
        <v>0</v>
      </c>
      <c r="H1560">
        <v>0</v>
      </c>
      <c r="I1560">
        <v>0</v>
      </c>
      <c r="J1560" t="s">
        <v>147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1</v>
      </c>
      <c r="AD1560" t="b">
        <v>0</v>
      </c>
      <c r="AE1560">
        <v>-1</v>
      </c>
      <c r="AF1560">
        <v>3</v>
      </c>
      <c r="AG1560" t="s">
        <v>206</v>
      </c>
    </row>
    <row r="1561" spans="1:33" x14ac:dyDescent="0.2">
      <c r="A1561">
        <v>2</v>
      </c>
      <c r="B1561" t="s">
        <v>167</v>
      </c>
      <c r="C1561" t="s">
        <v>119</v>
      </c>
      <c r="D1561">
        <v>0</v>
      </c>
      <c r="E1561">
        <v>7207309.6259380598</v>
      </c>
      <c r="F1561">
        <v>1</v>
      </c>
      <c r="G1561">
        <v>0</v>
      </c>
      <c r="H1561">
        <v>0</v>
      </c>
      <c r="I1561">
        <v>0</v>
      </c>
      <c r="J1561" t="s">
        <v>148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1</v>
      </c>
      <c r="AE1561">
        <v>-1</v>
      </c>
      <c r="AF1561">
        <v>3</v>
      </c>
      <c r="AG1561" t="s">
        <v>206</v>
      </c>
    </row>
    <row r="1562" spans="1:33" x14ac:dyDescent="0.2">
      <c r="A1562">
        <v>2</v>
      </c>
      <c r="B1562" t="s">
        <v>161</v>
      </c>
      <c r="C1562" t="s">
        <v>105</v>
      </c>
      <c r="D1562">
        <v>0</v>
      </c>
      <c r="E1562">
        <v>7206199.7651821002</v>
      </c>
      <c r="F1562">
        <v>0</v>
      </c>
      <c r="G1562">
        <v>0</v>
      </c>
      <c r="H1562">
        <v>0</v>
      </c>
      <c r="I1562">
        <v>0</v>
      </c>
      <c r="J1562" t="s">
        <v>216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>
        <v>3</v>
      </c>
      <c r="AG1562" t="s">
        <v>206</v>
      </c>
    </row>
    <row r="1563" spans="1:33" x14ac:dyDescent="0.2">
      <c r="A1563">
        <v>2</v>
      </c>
      <c r="B1563" t="s">
        <v>161</v>
      </c>
      <c r="C1563" t="s">
        <v>113</v>
      </c>
      <c r="D1563">
        <v>0</v>
      </c>
      <c r="E1563">
        <v>7203574.3799479604</v>
      </c>
      <c r="F1563">
        <v>0</v>
      </c>
      <c r="G1563">
        <v>0</v>
      </c>
      <c r="H1563">
        <v>0</v>
      </c>
      <c r="I1563">
        <v>0</v>
      </c>
      <c r="J1563" t="s">
        <v>126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0</v>
      </c>
      <c r="AF1563">
        <v>3</v>
      </c>
      <c r="AG1563" t="s">
        <v>206</v>
      </c>
    </row>
    <row r="1564" spans="1:33" x14ac:dyDescent="0.2">
      <c r="A1564">
        <v>2</v>
      </c>
      <c r="B1564" t="s">
        <v>161</v>
      </c>
      <c r="C1564" t="s">
        <v>96</v>
      </c>
      <c r="D1564">
        <v>0</v>
      </c>
      <c r="E1564">
        <v>7202149.1506593302</v>
      </c>
      <c r="F1564">
        <v>0</v>
      </c>
      <c r="G1564">
        <v>0</v>
      </c>
      <c r="H1564">
        <v>0</v>
      </c>
      <c r="I1564">
        <v>0</v>
      </c>
      <c r="J1564" t="s">
        <v>126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1</v>
      </c>
      <c r="AF1564">
        <v>3</v>
      </c>
      <c r="AG1564" t="s">
        <v>206</v>
      </c>
    </row>
    <row r="1565" spans="1:33" x14ac:dyDescent="0.2">
      <c r="A1565">
        <v>2</v>
      </c>
      <c r="B1565" t="s">
        <v>161</v>
      </c>
      <c r="C1565" t="s">
        <v>104</v>
      </c>
      <c r="D1565">
        <v>0</v>
      </c>
      <c r="E1565">
        <v>7202516.8852456799</v>
      </c>
      <c r="F1565">
        <v>0</v>
      </c>
      <c r="G1565">
        <v>0</v>
      </c>
      <c r="H1565">
        <v>0</v>
      </c>
      <c r="I1565">
        <v>0</v>
      </c>
      <c r="J1565" t="s">
        <v>126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100</v>
      </c>
      <c r="AF1565">
        <v>3</v>
      </c>
      <c r="AG1565" t="s">
        <v>206</v>
      </c>
    </row>
    <row r="1566" spans="1:33" x14ac:dyDescent="0.2">
      <c r="A1566">
        <v>2</v>
      </c>
      <c r="B1566" t="s">
        <v>161</v>
      </c>
      <c r="C1566" t="s">
        <v>114</v>
      </c>
      <c r="D1566">
        <v>0</v>
      </c>
      <c r="E1566">
        <v>7204061.6095578298</v>
      </c>
      <c r="F1566">
        <v>0</v>
      </c>
      <c r="G1566">
        <v>0</v>
      </c>
      <c r="H1566">
        <v>0</v>
      </c>
      <c r="I1566">
        <v>0</v>
      </c>
      <c r="J1566" t="s">
        <v>126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110</v>
      </c>
      <c r="AF1566">
        <v>3</v>
      </c>
      <c r="AG1566" t="s">
        <v>206</v>
      </c>
    </row>
    <row r="1567" spans="1:33" x14ac:dyDescent="0.2">
      <c r="A1567">
        <v>2</v>
      </c>
      <c r="B1567" t="s">
        <v>161</v>
      </c>
      <c r="C1567" t="s">
        <v>107</v>
      </c>
      <c r="D1567">
        <v>0</v>
      </c>
      <c r="E1567">
        <v>7202795.6165140402</v>
      </c>
      <c r="F1567">
        <v>0</v>
      </c>
      <c r="G1567">
        <v>0</v>
      </c>
      <c r="H1567">
        <v>0</v>
      </c>
      <c r="I1567">
        <v>0</v>
      </c>
      <c r="J1567" t="s">
        <v>126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120</v>
      </c>
      <c r="AF1567">
        <v>3</v>
      </c>
      <c r="AG1567" t="s">
        <v>206</v>
      </c>
    </row>
    <row r="1568" spans="1:33" x14ac:dyDescent="0.2">
      <c r="A1568">
        <v>2</v>
      </c>
      <c r="B1568" t="s">
        <v>161</v>
      </c>
      <c r="C1568" t="s">
        <v>110</v>
      </c>
      <c r="D1568">
        <v>0</v>
      </c>
      <c r="E1568">
        <v>7202287.23682696</v>
      </c>
      <c r="F1568">
        <v>0</v>
      </c>
      <c r="G1568">
        <v>0</v>
      </c>
      <c r="H1568">
        <v>0</v>
      </c>
      <c r="I1568">
        <v>0</v>
      </c>
      <c r="J1568" t="s">
        <v>126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150</v>
      </c>
      <c r="AF1568">
        <v>3</v>
      </c>
      <c r="AG1568" t="s">
        <v>206</v>
      </c>
    </row>
    <row r="1569" spans="1:33" x14ac:dyDescent="0.2">
      <c r="A1569">
        <v>2</v>
      </c>
      <c r="B1569" t="s">
        <v>161</v>
      </c>
      <c r="C1569" t="s">
        <v>93</v>
      </c>
      <c r="D1569">
        <v>0</v>
      </c>
      <c r="E1569">
        <v>7202435.77262107</v>
      </c>
      <c r="F1569">
        <v>0</v>
      </c>
      <c r="G1569">
        <v>0</v>
      </c>
      <c r="H1569">
        <v>0</v>
      </c>
      <c r="I1569">
        <v>0</v>
      </c>
      <c r="J1569" t="s">
        <v>126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200</v>
      </c>
      <c r="AF1569">
        <v>3</v>
      </c>
      <c r="AG1569" t="s">
        <v>206</v>
      </c>
    </row>
    <row r="1570" spans="1:33" x14ac:dyDescent="0.2">
      <c r="A1570">
        <v>2</v>
      </c>
      <c r="B1570" t="s">
        <v>161</v>
      </c>
      <c r="C1570" t="s">
        <v>102</v>
      </c>
      <c r="D1570">
        <v>0</v>
      </c>
      <c r="E1570">
        <v>7203065.0073899804</v>
      </c>
      <c r="F1570">
        <v>0</v>
      </c>
      <c r="G1570">
        <v>0</v>
      </c>
      <c r="H1570">
        <v>0</v>
      </c>
      <c r="I1570">
        <v>0</v>
      </c>
      <c r="J1570" t="s">
        <v>126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50</v>
      </c>
      <c r="AF1570">
        <v>3</v>
      </c>
      <c r="AG1570" t="s">
        <v>206</v>
      </c>
    </row>
    <row r="1571" spans="1:33" x14ac:dyDescent="0.2">
      <c r="A1571">
        <v>2</v>
      </c>
      <c r="B1571" t="s">
        <v>161</v>
      </c>
      <c r="C1571" t="s">
        <v>87</v>
      </c>
      <c r="D1571">
        <v>0</v>
      </c>
      <c r="E1571">
        <v>7202673.2399063101</v>
      </c>
      <c r="F1571">
        <v>0</v>
      </c>
      <c r="G1571">
        <v>0</v>
      </c>
      <c r="H1571">
        <v>0</v>
      </c>
      <c r="I1571">
        <v>0</v>
      </c>
      <c r="J1571" t="s">
        <v>126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0</v>
      </c>
      <c r="AF1571">
        <v>3</v>
      </c>
      <c r="AG1571" t="s">
        <v>206</v>
      </c>
    </row>
    <row r="1572" spans="1:33" x14ac:dyDescent="0.2">
      <c r="A1572">
        <v>2</v>
      </c>
      <c r="B1572" t="s">
        <v>161</v>
      </c>
      <c r="C1572" t="s">
        <v>106</v>
      </c>
      <c r="D1572">
        <v>0</v>
      </c>
      <c r="E1572">
        <v>7202691.4590950999</v>
      </c>
      <c r="F1572">
        <v>0</v>
      </c>
      <c r="G1572">
        <v>0</v>
      </c>
      <c r="H1572">
        <v>0</v>
      </c>
      <c r="I1572">
        <v>0</v>
      </c>
      <c r="J1572" t="s">
        <v>126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80</v>
      </c>
      <c r="AF1572">
        <v>3</v>
      </c>
      <c r="AG1572" t="s">
        <v>206</v>
      </c>
    </row>
    <row r="1573" spans="1:33" x14ac:dyDescent="0.2">
      <c r="A1573">
        <v>2</v>
      </c>
      <c r="B1573" t="s">
        <v>161</v>
      </c>
      <c r="C1573" t="s">
        <v>109</v>
      </c>
      <c r="D1573">
        <v>0</v>
      </c>
      <c r="E1573">
        <v>7202783.7515720101</v>
      </c>
      <c r="F1573">
        <v>0</v>
      </c>
      <c r="G1573">
        <v>0</v>
      </c>
      <c r="H1573">
        <v>0</v>
      </c>
      <c r="I1573">
        <v>0</v>
      </c>
      <c r="J1573" t="s">
        <v>126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90</v>
      </c>
      <c r="AF1573">
        <v>3</v>
      </c>
      <c r="AG1573" t="s">
        <v>206</v>
      </c>
    </row>
    <row r="1574" spans="1:33" x14ac:dyDescent="0.2">
      <c r="A1574">
        <v>2</v>
      </c>
      <c r="B1574" t="s">
        <v>161</v>
      </c>
      <c r="C1574" t="s">
        <v>116</v>
      </c>
      <c r="D1574">
        <v>0</v>
      </c>
      <c r="E1574">
        <v>7202611.18306405</v>
      </c>
      <c r="F1574">
        <v>0</v>
      </c>
      <c r="G1574">
        <v>0</v>
      </c>
      <c r="H1574">
        <v>0</v>
      </c>
      <c r="I1574">
        <v>0</v>
      </c>
      <c r="J1574" t="s">
        <v>207</v>
      </c>
      <c r="K1574" t="b">
        <v>0</v>
      </c>
      <c r="L1574" t="b">
        <v>1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>
        <v>3</v>
      </c>
      <c r="AG1574" t="s">
        <v>206</v>
      </c>
    </row>
    <row r="1575" spans="1:33" x14ac:dyDescent="0.2">
      <c r="A1575">
        <v>2</v>
      </c>
      <c r="B1575" t="s">
        <v>161</v>
      </c>
      <c r="C1575" t="s">
        <v>89</v>
      </c>
      <c r="D1575">
        <v>0</v>
      </c>
      <c r="E1575">
        <v>7202754.3786289096</v>
      </c>
      <c r="F1575">
        <v>0</v>
      </c>
      <c r="G1575">
        <v>0</v>
      </c>
      <c r="H1575">
        <v>0</v>
      </c>
      <c r="I1575">
        <v>0</v>
      </c>
      <c r="J1575" t="s">
        <v>208</v>
      </c>
      <c r="K1575" t="b">
        <v>0</v>
      </c>
      <c r="L1575" t="b">
        <v>0</v>
      </c>
      <c r="M1575" t="b">
        <v>1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>
        <v>3</v>
      </c>
      <c r="AG1575" t="s">
        <v>206</v>
      </c>
    </row>
    <row r="1576" spans="1:33" x14ac:dyDescent="0.2">
      <c r="A1576">
        <v>2</v>
      </c>
      <c r="B1576" t="s">
        <v>161</v>
      </c>
      <c r="C1576" t="s">
        <v>91</v>
      </c>
      <c r="D1576">
        <v>0</v>
      </c>
      <c r="E1576">
        <v>7203397.1707359804</v>
      </c>
      <c r="F1576">
        <v>0</v>
      </c>
      <c r="G1576">
        <v>0</v>
      </c>
      <c r="H1576">
        <v>0</v>
      </c>
      <c r="I1576">
        <v>0</v>
      </c>
      <c r="J1576" t="s">
        <v>209</v>
      </c>
      <c r="K1576" t="b">
        <v>0</v>
      </c>
      <c r="L1576" t="b">
        <v>0</v>
      </c>
      <c r="M1576" t="b">
        <v>0</v>
      </c>
      <c r="N1576" t="b">
        <v>1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>
        <v>3</v>
      </c>
      <c r="AG1576" t="s">
        <v>206</v>
      </c>
    </row>
    <row r="1577" spans="1:33" x14ac:dyDescent="0.2">
      <c r="A1577">
        <v>2</v>
      </c>
      <c r="B1577" t="s">
        <v>161</v>
      </c>
      <c r="C1577" t="s">
        <v>95</v>
      </c>
      <c r="D1577">
        <v>0</v>
      </c>
      <c r="E1577">
        <v>7202073.9847170096</v>
      </c>
      <c r="F1577">
        <v>0</v>
      </c>
      <c r="G1577">
        <v>0</v>
      </c>
      <c r="H1577">
        <v>0</v>
      </c>
      <c r="I1577">
        <v>0</v>
      </c>
      <c r="J1577" t="s">
        <v>133</v>
      </c>
      <c r="K1577" t="b">
        <v>0</v>
      </c>
      <c r="L1577" t="b">
        <v>0</v>
      </c>
      <c r="M1577" t="b">
        <v>0</v>
      </c>
      <c r="N1577" t="b">
        <v>0</v>
      </c>
      <c r="O1577" t="b">
        <v>1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>
        <v>3</v>
      </c>
      <c r="AG1577" t="s">
        <v>206</v>
      </c>
    </row>
    <row r="1578" spans="1:33" x14ac:dyDescent="0.2">
      <c r="A1578">
        <v>2</v>
      </c>
      <c r="B1578" t="s">
        <v>161</v>
      </c>
      <c r="C1578" t="s">
        <v>103</v>
      </c>
      <c r="D1578">
        <v>0</v>
      </c>
      <c r="E1578">
        <v>7202360.6510399804</v>
      </c>
      <c r="F1578">
        <v>0</v>
      </c>
      <c r="G1578">
        <v>0</v>
      </c>
      <c r="H1578">
        <v>0</v>
      </c>
      <c r="I1578">
        <v>0</v>
      </c>
      <c r="J1578" t="s">
        <v>210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>
        <v>3</v>
      </c>
      <c r="AG1578" t="s">
        <v>206</v>
      </c>
    </row>
    <row r="1579" spans="1:33" x14ac:dyDescent="0.2">
      <c r="A1579">
        <v>2</v>
      </c>
      <c r="B1579" t="s">
        <v>161</v>
      </c>
      <c r="C1579" t="s">
        <v>88</v>
      </c>
      <c r="D1579">
        <v>0</v>
      </c>
      <c r="E1579">
        <v>7202694.9020591499</v>
      </c>
      <c r="F1579">
        <v>0</v>
      </c>
      <c r="G1579">
        <v>0</v>
      </c>
      <c r="H1579">
        <v>0</v>
      </c>
      <c r="I1579">
        <v>0</v>
      </c>
      <c r="J1579" t="s">
        <v>127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>
        <v>1</v>
      </c>
      <c r="AG1579" t="s">
        <v>206</v>
      </c>
    </row>
    <row r="1580" spans="1:33" x14ac:dyDescent="0.2">
      <c r="A1580">
        <v>2</v>
      </c>
      <c r="B1580" t="s">
        <v>161</v>
      </c>
      <c r="C1580" t="s">
        <v>98</v>
      </c>
      <c r="D1580">
        <v>0</v>
      </c>
      <c r="E1580">
        <v>7202884.1575873001</v>
      </c>
      <c r="F1580">
        <v>0</v>
      </c>
      <c r="G1580">
        <v>0</v>
      </c>
      <c r="H1580">
        <v>0</v>
      </c>
      <c r="I1580">
        <v>0</v>
      </c>
      <c r="J1580" t="s">
        <v>127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>
        <v>18</v>
      </c>
      <c r="AG1580" t="s">
        <v>206</v>
      </c>
    </row>
    <row r="1581" spans="1:33" x14ac:dyDescent="0.2">
      <c r="A1581">
        <v>2</v>
      </c>
      <c r="B1581" t="s">
        <v>161</v>
      </c>
      <c r="C1581" t="s">
        <v>90</v>
      </c>
      <c r="D1581">
        <v>0</v>
      </c>
      <c r="E1581">
        <v>7203539.36285898</v>
      </c>
      <c r="F1581">
        <v>0</v>
      </c>
      <c r="G1581">
        <v>0</v>
      </c>
      <c r="H1581">
        <v>0</v>
      </c>
      <c r="I1581">
        <v>0</v>
      </c>
      <c r="J1581" t="s">
        <v>127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>
        <v>2</v>
      </c>
      <c r="AG1581" t="s">
        <v>206</v>
      </c>
    </row>
    <row r="1582" spans="1:33" x14ac:dyDescent="0.2">
      <c r="A1582">
        <v>2</v>
      </c>
      <c r="B1582" t="s">
        <v>161</v>
      </c>
      <c r="C1582" t="s">
        <v>94</v>
      </c>
      <c r="D1582">
        <v>0</v>
      </c>
      <c r="E1582">
        <v>7203899.1423249198</v>
      </c>
      <c r="F1582">
        <v>0</v>
      </c>
      <c r="G1582">
        <v>0</v>
      </c>
      <c r="H1582">
        <v>0</v>
      </c>
      <c r="I1582">
        <v>0</v>
      </c>
      <c r="J1582" t="s">
        <v>127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>
        <v>3</v>
      </c>
      <c r="AG1582" t="s">
        <v>206</v>
      </c>
    </row>
    <row r="1583" spans="1:33" x14ac:dyDescent="0.2">
      <c r="A1583">
        <v>2</v>
      </c>
      <c r="B1583" t="s">
        <v>161</v>
      </c>
      <c r="C1583" t="s">
        <v>115</v>
      </c>
      <c r="D1583">
        <v>0</v>
      </c>
      <c r="E1583">
        <v>7203448.5373557499</v>
      </c>
      <c r="F1583">
        <v>0</v>
      </c>
      <c r="G1583">
        <v>0</v>
      </c>
      <c r="H1583">
        <v>0</v>
      </c>
      <c r="I1583">
        <v>0</v>
      </c>
      <c r="J1583" t="s">
        <v>127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>
        <v>4</v>
      </c>
      <c r="AG1583" t="s">
        <v>206</v>
      </c>
    </row>
    <row r="1584" spans="1:33" x14ac:dyDescent="0.2">
      <c r="A1584">
        <v>2</v>
      </c>
      <c r="B1584" t="s">
        <v>161</v>
      </c>
      <c r="C1584" t="s">
        <v>101</v>
      </c>
      <c r="D1584">
        <v>0</v>
      </c>
      <c r="E1584">
        <v>7202593.1455087801</v>
      </c>
      <c r="F1584">
        <v>0</v>
      </c>
      <c r="G1584">
        <v>0</v>
      </c>
      <c r="H1584">
        <v>0</v>
      </c>
      <c r="I1584">
        <v>0</v>
      </c>
      <c r="J1584" t="s">
        <v>127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>
        <v>5</v>
      </c>
      <c r="AG1584" t="s">
        <v>206</v>
      </c>
    </row>
    <row r="1585" spans="1:33" x14ac:dyDescent="0.2">
      <c r="A1585">
        <v>2</v>
      </c>
      <c r="B1585" t="s">
        <v>161</v>
      </c>
      <c r="C1585" t="s">
        <v>100</v>
      </c>
      <c r="D1585">
        <v>0</v>
      </c>
      <c r="E1585">
        <v>7203732.6479931297</v>
      </c>
      <c r="F1585">
        <v>0</v>
      </c>
      <c r="G1585">
        <v>0</v>
      </c>
      <c r="H1585">
        <v>0</v>
      </c>
      <c r="I1585">
        <v>0</v>
      </c>
      <c r="J1585" t="s">
        <v>127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>
        <v>6</v>
      </c>
      <c r="AG1585" t="s">
        <v>206</v>
      </c>
    </row>
    <row r="1586" spans="1:33" x14ac:dyDescent="0.2">
      <c r="A1586">
        <v>2</v>
      </c>
      <c r="B1586" t="s">
        <v>161</v>
      </c>
      <c r="C1586" t="s">
        <v>124</v>
      </c>
      <c r="D1586">
        <v>0</v>
      </c>
      <c r="E1586">
        <v>7203121.0189987896</v>
      </c>
      <c r="F1586">
        <v>0</v>
      </c>
      <c r="G1586">
        <v>0</v>
      </c>
      <c r="H1586">
        <v>0</v>
      </c>
      <c r="I1586">
        <v>0</v>
      </c>
      <c r="J1586" t="s">
        <v>135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1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>
        <v>3</v>
      </c>
      <c r="AG1586" t="s">
        <v>206</v>
      </c>
    </row>
    <row r="1587" spans="1:33" x14ac:dyDescent="0.2">
      <c r="A1587">
        <v>2</v>
      </c>
      <c r="B1587" t="s">
        <v>161</v>
      </c>
      <c r="C1587" t="s">
        <v>117</v>
      </c>
      <c r="D1587">
        <v>0</v>
      </c>
      <c r="E1587">
        <v>7203168.7156059695</v>
      </c>
      <c r="F1587">
        <v>0</v>
      </c>
      <c r="G1587">
        <v>0</v>
      </c>
      <c r="H1587">
        <v>0</v>
      </c>
      <c r="I1587">
        <v>0</v>
      </c>
      <c r="J1587" t="s">
        <v>136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1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>
        <v>3</v>
      </c>
      <c r="AG1587" t="s">
        <v>206</v>
      </c>
    </row>
    <row r="1588" spans="1:33" x14ac:dyDescent="0.2">
      <c r="A1588">
        <v>2</v>
      </c>
      <c r="B1588" t="s">
        <v>161</v>
      </c>
      <c r="C1588" t="s">
        <v>99</v>
      </c>
      <c r="D1588">
        <v>0</v>
      </c>
      <c r="E1588">
        <v>7203395.5497941896</v>
      </c>
      <c r="F1588">
        <v>0</v>
      </c>
      <c r="G1588">
        <v>0</v>
      </c>
      <c r="H1588">
        <v>0</v>
      </c>
      <c r="I1588">
        <v>0</v>
      </c>
      <c r="J1588" t="s">
        <v>211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1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>
        <v>3</v>
      </c>
      <c r="AG1588" t="s">
        <v>206</v>
      </c>
    </row>
    <row r="1589" spans="1:33" x14ac:dyDescent="0.2">
      <c r="A1589">
        <v>2</v>
      </c>
      <c r="B1589" t="s">
        <v>161</v>
      </c>
      <c r="C1589" t="s">
        <v>92</v>
      </c>
      <c r="D1589">
        <v>0</v>
      </c>
      <c r="E1589">
        <v>7203365.6670418503</v>
      </c>
      <c r="F1589">
        <v>0</v>
      </c>
      <c r="G1589">
        <v>0</v>
      </c>
      <c r="H1589">
        <v>0</v>
      </c>
      <c r="I1589">
        <v>0</v>
      </c>
      <c r="J1589" t="s">
        <v>138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>
        <v>3</v>
      </c>
      <c r="AG1589" t="s">
        <v>206</v>
      </c>
    </row>
    <row r="1590" spans="1:33" x14ac:dyDescent="0.2">
      <c r="A1590">
        <v>2</v>
      </c>
      <c r="B1590" t="s">
        <v>161</v>
      </c>
      <c r="C1590" t="s">
        <v>86</v>
      </c>
      <c r="D1590">
        <v>0</v>
      </c>
      <c r="E1590">
        <v>7202284.3635436101</v>
      </c>
      <c r="F1590">
        <v>0</v>
      </c>
      <c r="G1590">
        <v>0</v>
      </c>
      <c r="H1590">
        <v>0</v>
      </c>
      <c r="I1590">
        <v>0</v>
      </c>
      <c r="J1590" t="s">
        <v>139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1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>
        <v>3</v>
      </c>
      <c r="AG1590" t="s">
        <v>206</v>
      </c>
    </row>
    <row r="1591" spans="1:33" x14ac:dyDescent="0.2">
      <c r="A1591">
        <v>2</v>
      </c>
      <c r="B1591" t="s">
        <v>161</v>
      </c>
      <c r="C1591" t="s">
        <v>121</v>
      </c>
      <c r="D1591">
        <v>0</v>
      </c>
      <c r="E1591">
        <v>7203557.1044078097</v>
      </c>
      <c r="F1591">
        <v>0</v>
      </c>
      <c r="G1591">
        <v>0</v>
      </c>
      <c r="H1591">
        <v>0</v>
      </c>
      <c r="I1591">
        <v>0</v>
      </c>
      <c r="J1591" t="s">
        <v>140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1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>
        <v>3</v>
      </c>
      <c r="AG1591" t="s">
        <v>206</v>
      </c>
    </row>
    <row r="1592" spans="1:33" x14ac:dyDescent="0.2">
      <c r="A1592">
        <v>2</v>
      </c>
      <c r="B1592" t="s">
        <v>161</v>
      </c>
      <c r="C1592" t="s">
        <v>120</v>
      </c>
      <c r="D1592">
        <v>0</v>
      </c>
      <c r="E1592">
        <v>7202010.7827852396</v>
      </c>
      <c r="F1592">
        <v>0</v>
      </c>
      <c r="G1592">
        <v>0</v>
      </c>
      <c r="H1592">
        <v>0</v>
      </c>
      <c r="I1592">
        <v>0</v>
      </c>
      <c r="J1592" t="s">
        <v>212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1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>
        <v>3</v>
      </c>
      <c r="AG1592" t="s">
        <v>206</v>
      </c>
    </row>
    <row r="1593" spans="1:33" x14ac:dyDescent="0.2">
      <c r="A1593">
        <v>2</v>
      </c>
      <c r="B1593" t="s">
        <v>161</v>
      </c>
      <c r="C1593" t="s">
        <v>125</v>
      </c>
      <c r="D1593">
        <v>0</v>
      </c>
      <c r="E1593">
        <v>7202974.5490872301</v>
      </c>
      <c r="F1593">
        <v>0</v>
      </c>
      <c r="G1593">
        <v>0</v>
      </c>
      <c r="H1593">
        <v>0</v>
      </c>
      <c r="I1593">
        <v>0</v>
      </c>
      <c r="J1593" t="s">
        <v>142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>
        <v>3</v>
      </c>
      <c r="AG1593" t="s">
        <v>206</v>
      </c>
    </row>
    <row r="1594" spans="1:33" x14ac:dyDescent="0.2">
      <c r="A1594">
        <v>2</v>
      </c>
      <c r="B1594" t="s">
        <v>161</v>
      </c>
      <c r="C1594" t="s">
        <v>108</v>
      </c>
      <c r="D1594">
        <v>0</v>
      </c>
      <c r="E1594">
        <v>7203889.5662929798</v>
      </c>
      <c r="F1594">
        <v>0</v>
      </c>
      <c r="G1594">
        <v>0</v>
      </c>
      <c r="H1594">
        <v>0</v>
      </c>
      <c r="I1594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1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>
        <v>3</v>
      </c>
      <c r="AG1594" t="s">
        <v>206</v>
      </c>
    </row>
    <row r="1595" spans="1:33" x14ac:dyDescent="0.2">
      <c r="A1595">
        <v>2</v>
      </c>
      <c r="B1595" t="s">
        <v>161</v>
      </c>
      <c r="C1595" t="s">
        <v>111</v>
      </c>
      <c r="D1595">
        <v>0</v>
      </c>
      <c r="E1595">
        <v>7202902.8632482504</v>
      </c>
      <c r="F1595">
        <v>0</v>
      </c>
      <c r="G1595">
        <v>0</v>
      </c>
      <c r="H1595">
        <v>0</v>
      </c>
      <c r="I1595">
        <v>0</v>
      </c>
      <c r="J1595" t="s">
        <v>213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1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>
        <v>3</v>
      </c>
      <c r="AG1595" t="s">
        <v>206</v>
      </c>
    </row>
    <row r="1596" spans="1:33" x14ac:dyDescent="0.2">
      <c r="A1596">
        <v>2</v>
      </c>
      <c r="B1596" t="s">
        <v>161</v>
      </c>
      <c r="C1596" t="s">
        <v>122</v>
      </c>
      <c r="D1596">
        <v>0</v>
      </c>
      <c r="E1596">
        <v>7202703.3761302</v>
      </c>
      <c r="F1596">
        <v>0</v>
      </c>
      <c r="G1596">
        <v>0</v>
      </c>
      <c r="H1596">
        <v>0</v>
      </c>
      <c r="I1596">
        <v>0</v>
      </c>
      <c r="J1596" t="s">
        <v>145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>
        <v>-1</v>
      </c>
      <c r="AF1596">
        <v>3</v>
      </c>
      <c r="AG1596" t="s">
        <v>206</v>
      </c>
    </row>
    <row r="1597" spans="1:33" x14ac:dyDescent="0.2">
      <c r="A1597">
        <v>2</v>
      </c>
      <c r="B1597" t="s">
        <v>161</v>
      </c>
      <c r="C1597" t="s">
        <v>118</v>
      </c>
      <c r="D1597">
        <v>0</v>
      </c>
      <c r="E1597">
        <v>7202820.2535957098</v>
      </c>
      <c r="F1597">
        <v>0</v>
      </c>
      <c r="G1597">
        <v>0</v>
      </c>
      <c r="H1597">
        <v>0</v>
      </c>
      <c r="I1597">
        <v>0</v>
      </c>
      <c r="J1597" t="s">
        <v>146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1</v>
      </c>
      <c r="AC1597" t="b">
        <v>0</v>
      </c>
      <c r="AD1597" t="b">
        <v>0</v>
      </c>
      <c r="AE1597">
        <v>-1</v>
      </c>
      <c r="AF1597">
        <v>3</v>
      </c>
      <c r="AG1597" t="s">
        <v>206</v>
      </c>
    </row>
    <row r="1598" spans="1:33" x14ac:dyDescent="0.2">
      <c r="A1598">
        <v>2</v>
      </c>
      <c r="B1598" t="s">
        <v>161</v>
      </c>
      <c r="C1598" t="s">
        <v>112</v>
      </c>
      <c r="D1598">
        <v>0</v>
      </c>
      <c r="E1598">
        <v>7202075.47452207</v>
      </c>
      <c r="F1598">
        <v>0</v>
      </c>
      <c r="G1598">
        <v>0</v>
      </c>
      <c r="H1598">
        <v>0</v>
      </c>
      <c r="I1598">
        <v>0</v>
      </c>
      <c r="J1598" t="s">
        <v>128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>
        <v>3</v>
      </c>
      <c r="AG1598" t="s">
        <v>214</v>
      </c>
    </row>
    <row r="1599" spans="1:33" x14ac:dyDescent="0.2">
      <c r="A1599">
        <v>2</v>
      </c>
      <c r="B1599" t="s">
        <v>161</v>
      </c>
      <c r="C1599" t="s">
        <v>123</v>
      </c>
      <c r="D1599">
        <v>0</v>
      </c>
      <c r="E1599">
        <v>60363.239170052097</v>
      </c>
      <c r="F1599">
        <v>0</v>
      </c>
      <c r="G1599">
        <v>0</v>
      </c>
      <c r="H1599">
        <v>0</v>
      </c>
      <c r="I1599">
        <v>0</v>
      </c>
      <c r="J1599" t="s">
        <v>128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>
        <v>3</v>
      </c>
      <c r="AG1599" t="s">
        <v>215</v>
      </c>
    </row>
    <row r="1600" spans="1:33" x14ac:dyDescent="0.2">
      <c r="A1600">
        <v>2</v>
      </c>
      <c r="B1600" t="s">
        <v>161</v>
      </c>
      <c r="C1600" t="s">
        <v>97</v>
      </c>
      <c r="D1600">
        <v>0</v>
      </c>
      <c r="E1600">
        <v>7202939.7004209403</v>
      </c>
      <c r="F1600">
        <v>0</v>
      </c>
      <c r="G1600">
        <v>0</v>
      </c>
      <c r="H1600">
        <v>0</v>
      </c>
      <c r="I1600">
        <v>0</v>
      </c>
      <c r="J1600" t="s">
        <v>147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1</v>
      </c>
      <c r="AD1600" t="b">
        <v>0</v>
      </c>
      <c r="AE1600">
        <v>-1</v>
      </c>
      <c r="AF1600">
        <v>3</v>
      </c>
      <c r="AG1600" t="s">
        <v>206</v>
      </c>
    </row>
    <row r="1601" spans="1:33" x14ac:dyDescent="0.2">
      <c r="A1601">
        <v>2</v>
      </c>
      <c r="B1601" t="s">
        <v>161</v>
      </c>
      <c r="C1601" t="s">
        <v>119</v>
      </c>
      <c r="D1601">
        <v>0</v>
      </c>
      <c r="E1601">
        <v>7204506.0970126595</v>
      </c>
      <c r="F1601">
        <v>0</v>
      </c>
      <c r="G1601">
        <v>0</v>
      </c>
      <c r="H1601">
        <v>0</v>
      </c>
      <c r="I1601">
        <v>0</v>
      </c>
      <c r="J1601" t="s">
        <v>148</v>
      </c>
      <c r="K1601" t="b">
        <v>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1</v>
      </c>
      <c r="AE1601">
        <v>-1</v>
      </c>
      <c r="AF1601">
        <v>3</v>
      </c>
      <c r="AG1601" t="s">
        <v>206</v>
      </c>
    </row>
    <row r="1602" spans="1:33" x14ac:dyDescent="0.2">
      <c r="A1602">
        <v>2</v>
      </c>
      <c r="B1602" t="s">
        <v>168</v>
      </c>
      <c r="C1602" t="s">
        <v>105</v>
      </c>
      <c r="D1602">
        <v>0</v>
      </c>
      <c r="E1602">
        <v>1430146.5455628899</v>
      </c>
      <c r="F1602">
        <v>0</v>
      </c>
      <c r="G1602">
        <v>0</v>
      </c>
      <c r="H1602">
        <v>0</v>
      </c>
      <c r="I1602">
        <v>0</v>
      </c>
      <c r="J1602" t="s">
        <v>216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>
        <v>3</v>
      </c>
      <c r="AG1602" t="s">
        <v>206</v>
      </c>
    </row>
    <row r="1603" spans="1:33" x14ac:dyDescent="0.2">
      <c r="A1603">
        <v>2</v>
      </c>
      <c r="B1603" t="s">
        <v>168</v>
      </c>
      <c r="C1603" t="s">
        <v>113</v>
      </c>
      <c r="D1603">
        <v>20</v>
      </c>
      <c r="E1603">
        <v>1122349.79142388</v>
      </c>
      <c r="F1603">
        <v>0</v>
      </c>
      <c r="G1603">
        <v>0</v>
      </c>
      <c r="H1603">
        <v>0</v>
      </c>
      <c r="I1603">
        <v>0</v>
      </c>
      <c r="J1603" t="s">
        <v>126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0</v>
      </c>
      <c r="AF1603">
        <v>3</v>
      </c>
      <c r="AG1603" t="s">
        <v>206</v>
      </c>
    </row>
    <row r="1604" spans="1:33" x14ac:dyDescent="0.2">
      <c r="A1604">
        <v>2</v>
      </c>
      <c r="B1604" t="s">
        <v>168</v>
      </c>
      <c r="C1604" t="s">
        <v>96</v>
      </c>
      <c r="D1604">
        <v>213</v>
      </c>
      <c r="E1604">
        <v>818219.724831637</v>
      </c>
      <c r="F1604">
        <v>0</v>
      </c>
      <c r="G1604">
        <v>0</v>
      </c>
      <c r="H1604">
        <v>0</v>
      </c>
      <c r="I1604">
        <v>0</v>
      </c>
      <c r="J1604" t="s">
        <v>126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1</v>
      </c>
      <c r="AF1604">
        <v>3</v>
      </c>
      <c r="AG1604" t="s">
        <v>206</v>
      </c>
    </row>
    <row r="1605" spans="1:33" x14ac:dyDescent="0.2">
      <c r="A1605">
        <v>2</v>
      </c>
      <c r="B1605" t="s">
        <v>168</v>
      </c>
      <c r="C1605" t="s">
        <v>104</v>
      </c>
      <c r="D1605">
        <v>0</v>
      </c>
      <c r="E1605">
        <v>759728.75326406199</v>
      </c>
      <c r="F1605">
        <v>0</v>
      </c>
      <c r="G1605">
        <v>0</v>
      </c>
      <c r="H1605">
        <v>0</v>
      </c>
      <c r="I1605">
        <v>0</v>
      </c>
      <c r="J1605" t="s">
        <v>126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100</v>
      </c>
      <c r="AF1605">
        <v>3</v>
      </c>
      <c r="AG1605" t="s">
        <v>206</v>
      </c>
    </row>
    <row r="1606" spans="1:33" x14ac:dyDescent="0.2">
      <c r="A1606">
        <v>2</v>
      </c>
      <c r="B1606" t="s">
        <v>168</v>
      </c>
      <c r="C1606" t="s">
        <v>114</v>
      </c>
      <c r="D1606">
        <v>0</v>
      </c>
      <c r="E1606">
        <v>879467.91356382798</v>
      </c>
      <c r="F1606">
        <v>0</v>
      </c>
      <c r="G1606">
        <v>0</v>
      </c>
      <c r="H1606">
        <v>0</v>
      </c>
      <c r="I1606">
        <v>0</v>
      </c>
      <c r="J1606" t="s">
        <v>126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110</v>
      </c>
      <c r="AF1606">
        <v>3</v>
      </c>
      <c r="AG1606" t="s">
        <v>206</v>
      </c>
    </row>
    <row r="1607" spans="1:33" x14ac:dyDescent="0.2">
      <c r="A1607">
        <v>2</v>
      </c>
      <c r="B1607" t="s">
        <v>168</v>
      </c>
      <c r="C1607" t="s">
        <v>107</v>
      </c>
      <c r="D1607">
        <v>0</v>
      </c>
      <c r="E1607">
        <v>763307.54963494802</v>
      </c>
      <c r="F1607">
        <v>0</v>
      </c>
      <c r="G1607">
        <v>0</v>
      </c>
      <c r="H1607">
        <v>0</v>
      </c>
      <c r="I1607">
        <v>0</v>
      </c>
      <c r="J1607" t="s">
        <v>126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120</v>
      </c>
      <c r="AF1607">
        <v>3</v>
      </c>
      <c r="AG1607" t="s">
        <v>206</v>
      </c>
    </row>
    <row r="1608" spans="1:33" x14ac:dyDescent="0.2">
      <c r="A1608">
        <v>2</v>
      </c>
      <c r="B1608" t="s">
        <v>168</v>
      </c>
      <c r="C1608" t="s">
        <v>110</v>
      </c>
      <c r="D1608">
        <v>0</v>
      </c>
      <c r="E1608">
        <v>910810.80576078896</v>
      </c>
      <c r="F1608">
        <v>0</v>
      </c>
      <c r="G1608">
        <v>0</v>
      </c>
      <c r="H1608">
        <v>0</v>
      </c>
      <c r="I1608">
        <v>0</v>
      </c>
      <c r="J1608" t="s">
        <v>126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150</v>
      </c>
      <c r="AF1608">
        <v>3</v>
      </c>
      <c r="AG1608" t="s">
        <v>206</v>
      </c>
    </row>
    <row r="1609" spans="1:33" x14ac:dyDescent="0.2">
      <c r="A1609">
        <v>2</v>
      </c>
      <c r="B1609" t="s">
        <v>168</v>
      </c>
      <c r="C1609" t="s">
        <v>93</v>
      </c>
      <c r="D1609">
        <v>0</v>
      </c>
      <c r="E1609">
        <v>826231.34657600895</v>
      </c>
      <c r="F1609">
        <v>0</v>
      </c>
      <c r="G1609">
        <v>0</v>
      </c>
      <c r="H1609">
        <v>0</v>
      </c>
      <c r="I1609">
        <v>0</v>
      </c>
      <c r="J1609" t="s">
        <v>126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200</v>
      </c>
      <c r="AF1609">
        <v>3</v>
      </c>
      <c r="AG1609" t="s">
        <v>206</v>
      </c>
    </row>
    <row r="1610" spans="1:33" x14ac:dyDescent="0.2">
      <c r="A1610">
        <v>2</v>
      </c>
      <c r="B1610" t="s">
        <v>168</v>
      </c>
      <c r="C1610" t="s">
        <v>102</v>
      </c>
      <c r="D1610">
        <v>0</v>
      </c>
      <c r="E1610">
        <v>946409.60770193394</v>
      </c>
      <c r="F1610">
        <v>0</v>
      </c>
      <c r="G1610">
        <v>0</v>
      </c>
      <c r="H1610">
        <v>0</v>
      </c>
      <c r="I1610">
        <v>0</v>
      </c>
      <c r="J1610" t="s">
        <v>126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50</v>
      </c>
      <c r="AF1610">
        <v>3</v>
      </c>
      <c r="AG1610" t="s">
        <v>206</v>
      </c>
    </row>
    <row r="1611" spans="1:33" x14ac:dyDescent="0.2">
      <c r="A1611">
        <v>2</v>
      </c>
      <c r="B1611" t="s">
        <v>168</v>
      </c>
      <c r="C1611" t="s">
        <v>87</v>
      </c>
      <c r="D1611">
        <v>0</v>
      </c>
      <c r="E1611">
        <v>878890.62339672795</v>
      </c>
      <c r="F1611">
        <v>0</v>
      </c>
      <c r="G1611">
        <v>0</v>
      </c>
      <c r="H1611">
        <v>0</v>
      </c>
      <c r="I1611">
        <v>0</v>
      </c>
      <c r="J1611" t="s">
        <v>126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0</v>
      </c>
      <c r="AF1611">
        <v>3</v>
      </c>
      <c r="AG1611" t="s">
        <v>206</v>
      </c>
    </row>
    <row r="1612" spans="1:33" x14ac:dyDescent="0.2">
      <c r="A1612">
        <v>2</v>
      </c>
      <c r="B1612" t="s">
        <v>168</v>
      </c>
      <c r="C1612" t="s">
        <v>106</v>
      </c>
      <c r="D1612">
        <v>0</v>
      </c>
      <c r="E1612">
        <v>765306.26028403605</v>
      </c>
      <c r="F1612">
        <v>0</v>
      </c>
      <c r="G1612">
        <v>0</v>
      </c>
      <c r="H1612">
        <v>0</v>
      </c>
      <c r="I1612">
        <v>0</v>
      </c>
      <c r="J1612" t="s">
        <v>126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80</v>
      </c>
      <c r="AF1612">
        <v>3</v>
      </c>
      <c r="AG1612" t="s">
        <v>206</v>
      </c>
    </row>
    <row r="1613" spans="1:33" x14ac:dyDescent="0.2">
      <c r="A1613">
        <v>2</v>
      </c>
      <c r="B1613" t="s">
        <v>168</v>
      </c>
      <c r="C1613" t="s">
        <v>109</v>
      </c>
      <c r="D1613">
        <v>0</v>
      </c>
      <c r="E1613">
        <v>1128246.3477561199</v>
      </c>
      <c r="F1613">
        <v>0</v>
      </c>
      <c r="G1613">
        <v>0</v>
      </c>
      <c r="H1613">
        <v>0</v>
      </c>
      <c r="I1613">
        <v>0</v>
      </c>
      <c r="J1613" t="s">
        <v>126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90</v>
      </c>
      <c r="AF1613">
        <v>3</v>
      </c>
      <c r="AG1613" t="s">
        <v>206</v>
      </c>
    </row>
    <row r="1614" spans="1:33" x14ac:dyDescent="0.2">
      <c r="A1614">
        <v>2</v>
      </c>
      <c r="B1614" t="s">
        <v>168</v>
      </c>
      <c r="C1614" t="s">
        <v>116</v>
      </c>
      <c r="D1614">
        <v>0</v>
      </c>
      <c r="E1614">
        <v>850344.24653789005</v>
      </c>
      <c r="F1614">
        <v>0</v>
      </c>
      <c r="G1614">
        <v>0</v>
      </c>
      <c r="H1614">
        <v>0</v>
      </c>
      <c r="I1614">
        <v>0</v>
      </c>
      <c r="J1614" t="s">
        <v>207</v>
      </c>
      <c r="K1614" t="b">
        <v>0</v>
      </c>
      <c r="L1614" t="b">
        <v>1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>
        <v>3</v>
      </c>
      <c r="AG1614" t="s">
        <v>206</v>
      </c>
    </row>
    <row r="1615" spans="1:33" x14ac:dyDescent="0.2">
      <c r="A1615">
        <v>2</v>
      </c>
      <c r="B1615" t="s">
        <v>168</v>
      </c>
      <c r="C1615" t="s">
        <v>89</v>
      </c>
      <c r="D1615">
        <v>0</v>
      </c>
      <c r="E1615">
        <v>798939.75752126402</v>
      </c>
      <c r="F1615">
        <v>0</v>
      </c>
      <c r="G1615">
        <v>0</v>
      </c>
      <c r="H1615">
        <v>0</v>
      </c>
      <c r="I1615">
        <v>0</v>
      </c>
      <c r="J1615" t="s">
        <v>208</v>
      </c>
      <c r="K1615" t="b">
        <v>0</v>
      </c>
      <c r="L1615" t="b">
        <v>0</v>
      </c>
      <c r="M1615" t="b">
        <v>1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>
        <v>3</v>
      </c>
      <c r="AG1615" t="s">
        <v>206</v>
      </c>
    </row>
    <row r="1616" spans="1:33" x14ac:dyDescent="0.2">
      <c r="A1616">
        <v>2</v>
      </c>
      <c r="B1616" t="s">
        <v>168</v>
      </c>
      <c r="C1616" t="s">
        <v>91</v>
      </c>
      <c r="D1616">
        <v>0</v>
      </c>
      <c r="E1616">
        <v>825085.63104132097</v>
      </c>
      <c r="F1616">
        <v>0</v>
      </c>
      <c r="G1616">
        <v>0</v>
      </c>
      <c r="H1616">
        <v>0</v>
      </c>
      <c r="I1616">
        <v>0</v>
      </c>
      <c r="J1616" t="s">
        <v>209</v>
      </c>
      <c r="K1616" t="b">
        <v>0</v>
      </c>
      <c r="L1616" t="b">
        <v>0</v>
      </c>
      <c r="M1616" t="b">
        <v>0</v>
      </c>
      <c r="N1616" t="b">
        <v>1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>
        <v>3</v>
      </c>
      <c r="AG1616" t="s">
        <v>206</v>
      </c>
    </row>
    <row r="1617" spans="1:33" x14ac:dyDescent="0.2">
      <c r="A1617">
        <v>2</v>
      </c>
      <c r="B1617" t="s">
        <v>168</v>
      </c>
      <c r="C1617" t="s">
        <v>95</v>
      </c>
      <c r="D1617">
        <v>0</v>
      </c>
      <c r="E1617">
        <v>787794.24545122299</v>
      </c>
      <c r="F1617">
        <v>0</v>
      </c>
      <c r="G1617">
        <v>0</v>
      </c>
      <c r="H1617">
        <v>0</v>
      </c>
      <c r="I1617">
        <v>0</v>
      </c>
      <c r="J1617" t="s">
        <v>133</v>
      </c>
      <c r="K1617" t="b">
        <v>0</v>
      </c>
      <c r="L1617" t="b">
        <v>0</v>
      </c>
      <c r="M1617" t="b">
        <v>0</v>
      </c>
      <c r="N1617" t="b">
        <v>0</v>
      </c>
      <c r="O1617" t="b">
        <v>1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>
        <v>3</v>
      </c>
      <c r="AG1617" t="s">
        <v>206</v>
      </c>
    </row>
    <row r="1618" spans="1:33" x14ac:dyDescent="0.2">
      <c r="A1618">
        <v>2</v>
      </c>
      <c r="B1618" t="s">
        <v>168</v>
      </c>
      <c r="C1618" t="s">
        <v>103</v>
      </c>
      <c r="D1618">
        <v>0</v>
      </c>
      <c r="E1618">
        <v>840186.99529580702</v>
      </c>
      <c r="F1618">
        <v>0</v>
      </c>
      <c r="G1618">
        <v>0</v>
      </c>
      <c r="H1618">
        <v>0</v>
      </c>
      <c r="I1618">
        <v>0</v>
      </c>
      <c r="J1618" t="s">
        <v>210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1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>
        <v>3</v>
      </c>
      <c r="AG1618" t="s">
        <v>206</v>
      </c>
    </row>
    <row r="1619" spans="1:33" x14ac:dyDescent="0.2">
      <c r="A1619">
        <v>2</v>
      </c>
      <c r="B1619" t="s">
        <v>168</v>
      </c>
      <c r="C1619" t="s">
        <v>88</v>
      </c>
      <c r="D1619">
        <v>0</v>
      </c>
      <c r="E1619">
        <v>4237934.4673459399</v>
      </c>
      <c r="F1619">
        <v>0</v>
      </c>
      <c r="G1619">
        <v>0</v>
      </c>
      <c r="H1619">
        <v>0</v>
      </c>
      <c r="I1619">
        <v>0</v>
      </c>
      <c r="J1619" t="s">
        <v>127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>
        <v>1</v>
      </c>
      <c r="AG1619" t="s">
        <v>206</v>
      </c>
    </row>
    <row r="1620" spans="1:33" x14ac:dyDescent="0.2">
      <c r="A1620">
        <v>2</v>
      </c>
      <c r="B1620" t="s">
        <v>168</v>
      </c>
      <c r="C1620" t="s">
        <v>98</v>
      </c>
      <c r="D1620">
        <v>0</v>
      </c>
      <c r="E1620">
        <v>494155.56576894497</v>
      </c>
      <c r="F1620">
        <v>0</v>
      </c>
      <c r="G1620">
        <v>0</v>
      </c>
      <c r="H1620">
        <v>0</v>
      </c>
      <c r="I1620">
        <v>0</v>
      </c>
      <c r="J1620" t="s">
        <v>127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>
        <v>18</v>
      </c>
      <c r="AG1620" t="s">
        <v>206</v>
      </c>
    </row>
    <row r="1621" spans="1:33" x14ac:dyDescent="0.2">
      <c r="A1621">
        <v>2</v>
      </c>
      <c r="B1621" t="s">
        <v>168</v>
      </c>
      <c r="C1621" t="s">
        <v>90</v>
      </c>
      <c r="D1621">
        <v>0</v>
      </c>
      <c r="E1621">
        <v>7204524.1275541401</v>
      </c>
      <c r="F1621">
        <v>0</v>
      </c>
      <c r="G1621">
        <v>0</v>
      </c>
      <c r="H1621">
        <v>0</v>
      </c>
      <c r="I1621">
        <v>0</v>
      </c>
      <c r="J1621" t="s">
        <v>127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>
        <v>2</v>
      </c>
      <c r="AG1621" t="s">
        <v>206</v>
      </c>
    </row>
    <row r="1622" spans="1:33" x14ac:dyDescent="0.2">
      <c r="A1622">
        <v>2</v>
      </c>
      <c r="B1622" t="s">
        <v>168</v>
      </c>
      <c r="C1622" t="s">
        <v>94</v>
      </c>
      <c r="D1622">
        <v>0</v>
      </c>
      <c r="E1622">
        <v>1086687.18701461</v>
      </c>
      <c r="F1622">
        <v>0</v>
      </c>
      <c r="G1622">
        <v>0</v>
      </c>
      <c r="H1622">
        <v>0</v>
      </c>
      <c r="I1622">
        <v>0</v>
      </c>
      <c r="J1622" t="s">
        <v>127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>
        <v>3</v>
      </c>
      <c r="AG1622" t="s">
        <v>206</v>
      </c>
    </row>
    <row r="1623" spans="1:33" x14ac:dyDescent="0.2">
      <c r="A1623">
        <v>2</v>
      </c>
      <c r="B1623" t="s">
        <v>168</v>
      </c>
      <c r="C1623" t="s">
        <v>115</v>
      </c>
      <c r="D1623">
        <v>0</v>
      </c>
      <c r="E1623">
        <v>602554.43644523597</v>
      </c>
      <c r="F1623">
        <v>0</v>
      </c>
      <c r="G1623">
        <v>0</v>
      </c>
      <c r="H1623">
        <v>0</v>
      </c>
      <c r="I1623">
        <v>0</v>
      </c>
      <c r="J1623" t="s">
        <v>127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>
        <v>4</v>
      </c>
      <c r="AG1623" t="s">
        <v>206</v>
      </c>
    </row>
    <row r="1624" spans="1:33" x14ac:dyDescent="0.2">
      <c r="A1624">
        <v>2</v>
      </c>
      <c r="B1624" t="s">
        <v>168</v>
      </c>
      <c r="C1624" t="s">
        <v>101</v>
      </c>
      <c r="D1624">
        <v>0</v>
      </c>
      <c r="E1624">
        <v>710497.99887090898</v>
      </c>
      <c r="F1624">
        <v>0</v>
      </c>
      <c r="G1624">
        <v>0</v>
      </c>
      <c r="H1624">
        <v>0</v>
      </c>
      <c r="I1624">
        <v>0</v>
      </c>
      <c r="J1624" t="s">
        <v>127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>
        <v>5</v>
      </c>
      <c r="AG1624" t="s">
        <v>206</v>
      </c>
    </row>
    <row r="1625" spans="1:33" x14ac:dyDescent="0.2">
      <c r="A1625">
        <v>2</v>
      </c>
      <c r="B1625" t="s">
        <v>168</v>
      </c>
      <c r="C1625" t="s">
        <v>100</v>
      </c>
      <c r="D1625">
        <v>0</v>
      </c>
      <c r="E1625">
        <v>571460.539532825</v>
      </c>
      <c r="F1625">
        <v>0</v>
      </c>
      <c r="G1625">
        <v>0</v>
      </c>
      <c r="H1625">
        <v>0</v>
      </c>
      <c r="I1625">
        <v>0</v>
      </c>
      <c r="J1625" t="s">
        <v>127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>
        <v>6</v>
      </c>
      <c r="AG1625" t="s">
        <v>206</v>
      </c>
    </row>
    <row r="1626" spans="1:33" x14ac:dyDescent="0.2">
      <c r="A1626">
        <v>2</v>
      </c>
      <c r="B1626" t="s">
        <v>168</v>
      </c>
      <c r="C1626" t="s">
        <v>124</v>
      </c>
      <c r="D1626">
        <v>0</v>
      </c>
      <c r="E1626">
        <v>7205579.0588897597</v>
      </c>
      <c r="F1626">
        <v>0</v>
      </c>
      <c r="G1626">
        <v>0</v>
      </c>
      <c r="H1626">
        <v>0</v>
      </c>
      <c r="I1626">
        <v>0</v>
      </c>
      <c r="J1626" t="s">
        <v>135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1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>
        <v>3</v>
      </c>
      <c r="AG1626" t="s">
        <v>206</v>
      </c>
    </row>
    <row r="1627" spans="1:33" x14ac:dyDescent="0.2">
      <c r="A1627">
        <v>2</v>
      </c>
      <c r="B1627" t="s">
        <v>168</v>
      </c>
      <c r="C1627" t="s">
        <v>117</v>
      </c>
      <c r="D1627">
        <v>0</v>
      </c>
      <c r="E1627">
        <v>1332615.12755788</v>
      </c>
      <c r="F1627">
        <v>0</v>
      </c>
      <c r="G1627">
        <v>0</v>
      </c>
      <c r="H1627">
        <v>0</v>
      </c>
      <c r="I1627">
        <v>0</v>
      </c>
      <c r="J1627" t="s">
        <v>136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>
        <v>3</v>
      </c>
      <c r="AG1627" t="s">
        <v>206</v>
      </c>
    </row>
    <row r="1628" spans="1:33" x14ac:dyDescent="0.2">
      <c r="A1628">
        <v>2</v>
      </c>
      <c r="B1628" t="s">
        <v>168</v>
      </c>
      <c r="C1628" t="s">
        <v>99</v>
      </c>
      <c r="D1628">
        <v>0</v>
      </c>
      <c r="E1628">
        <v>1143879.7428989699</v>
      </c>
      <c r="F1628">
        <v>0</v>
      </c>
      <c r="G1628">
        <v>0</v>
      </c>
      <c r="H1628">
        <v>0</v>
      </c>
      <c r="I1628">
        <v>0</v>
      </c>
      <c r="J1628" t="s">
        <v>211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>
        <v>3</v>
      </c>
      <c r="AG1628" t="s">
        <v>206</v>
      </c>
    </row>
    <row r="1629" spans="1:33" x14ac:dyDescent="0.2">
      <c r="A1629">
        <v>2</v>
      </c>
      <c r="B1629" t="s">
        <v>168</v>
      </c>
      <c r="C1629" t="s">
        <v>92</v>
      </c>
      <c r="D1629">
        <v>0</v>
      </c>
      <c r="E1629">
        <v>1190313.54345893</v>
      </c>
      <c r="F1629">
        <v>0</v>
      </c>
      <c r="G1629">
        <v>0</v>
      </c>
      <c r="H1629">
        <v>0</v>
      </c>
      <c r="I1629">
        <v>0</v>
      </c>
      <c r="J1629" t="s">
        <v>138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>
        <v>3</v>
      </c>
      <c r="AG1629" t="s">
        <v>206</v>
      </c>
    </row>
    <row r="1630" spans="1:33" x14ac:dyDescent="0.2">
      <c r="A1630">
        <v>2</v>
      </c>
      <c r="B1630" t="s">
        <v>168</v>
      </c>
      <c r="C1630" t="s">
        <v>86</v>
      </c>
      <c r="D1630">
        <v>0</v>
      </c>
      <c r="E1630">
        <v>1741455.99099807</v>
      </c>
      <c r="F1630">
        <v>0</v>
      </c>
      <c r="G1630">
        <v>0</v>
      </c>
      <c r="H1630">
        <v>0</v>
      </c>
      <c r="I1630">
        <v>0</v>
      </c>
      <c r="J1630" t="s">
        <v>139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1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>
        <v>3</v>
      </c>
      <c r="AG1630" t="s">
        <v>206</v>
      </c>
    </row>
    <row r="1631" spans="1:33" x14ac:dyDescent="0.2">
      <c r="A1631">
        <v>2</v>
      </c>
      <c r="B1631" t="s">
        <v>168</v>
      </c>
      <c r="C1631" t="s">
        <v>121</v>
      </c>
      <c r="D1631">
        <v>0</v>
      </c>
      <c r="E1631">
        <v>884702.88579258998</v>
      </c>
      <c r="F1631">
        <v>0</v>
      </c>
      <c r="G1631">
        <v>0</v>
      </c>
      <c r="H1631">
        <v>0</v>
      </c>
      <c r="I1631">
        <v>0</v>
      </c>
      <c r="J1631" t="s">
        <v>140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>
        <v>3</v>
      </c>
      <c r="AG1631" t="s">
        <v>206</v>
      </c>
    </row>
    <row r="1632" spans="1:33" x14ac:dyDescent="0.2">
      <c r="A1632">
        <v>2</v>
      </c>
      <c r="B1632" t="s">
        <v>168</v>
      </c>
      <c r="C1632" t="s">
        <v>120</v>
      </c>
      <c r="D1632">
        <v>0</v>
      </c>
      <c r="E1632">
        <v>781479.11333898001</v>
      </c>
      <c r="F1632">
        <v>0</v>
      </c>
      <c r="G1632">
        <v>0</v>
      </c>
      <c r="H1632">
        <v>0</v>
      </c>
      <c r="I1632">
        <v>0</v>
      </c>
      <c r="J1632" t="s">
        <v>212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1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>
        <v>3</v>
      </c>
      <c r="AG1632" t="s">
        <v>206</v>
      </c>
    </row>
    <row r="1633" spans="1:33" x14ac:dyDescent="0.2">
      <c r="A1633">
        <v>2</v>
      </c>
      <c r="B1633" t="s">
        <v>168</v>
      </c>
      <c r="C1633" t="s">
        <v>125</v>
      </c>
      <c r="D1633">
        <v>0</v>
      </c>
      <c r="E1633">
        <v>486825.75086504198</v>
      </c>
      <c r="F1633">
        <v>0</v>
      </c>
      <c r="G1633">
        <v>0</v>
      </c>
      <c r="H1633">
        <v>0</v>
      </c>
      <c r="I1633">
        <v>0</v>
      </c>
      <c r="J1633" t="s">
        <v>142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>
        <v>3</v>
      </c>
      <c r="AG1633" t="s">
        <v>206</v>
      </c>
    </row>
    <row r="1634" spans="1:33" x14ac:dyDescent="0.2">
      <c r="A1634">
        <v>2</v>
      </c>
      <c r="B1634" t="s">
        <v>168</v>
      </c>
      <c r="C1634" t="s">
        <v>108</v>
      </c>
      <c r="D1634">
        <v>0</v>
      </c>
      <c r="E1634">
        <v>734126.67137524101</v>
      </c>
      <c r="F1634">
        <v>0</v>
      </c>
      <c r="G1634">
        <v>0</v>
      </c>
      <c r="H1634">
        <v>0</v>
      </c>
      <c r="I1634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1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>
        <v>3</v>
      </c>
      <c r="AG1634" t="s">
        <v>206</v>
      </c>
    </row>
    <row r="1635" spans="1:33" x14ac:dyDescent="0.2">
      <c r="A1635">
        <v>2</v>
      </c>
      <c r="B1635" t="s">
        <v>168</v>
      </c>
      <c r="C1635" t="s">
        <v>111</v>
      </c>
      <c r="D1635">
        <v>0</v>
      </c>
      <c r="E1635">
        <v>907886.59828528704</v>
      </c>
      <c r="F1635">
        <v>0</v>
      </c>
      <c r="G1635">
        <v>0</v>
      </c>
      <c r="H1635">
        <v>0</v>
      </c>
      <c r="I1635">
        <v>0</v>
      </c>
      <c r="J1635" t="s">
        <v>213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1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>
        <v>3</v>
      </c>
      <c r="AG1635" t="s">
        <v>206</v>
      </c>
    </row>
    <row r="1636" spans="1:33" x14ac:dyDescent="0.2">
      <c r="A1636">
        <v>2</v>
      </c>
      <c r="B1636" t="s">
        <v>168</v>
      </c>
      <c r="C1636" t="s">
        <v>122</v>
      </c>
      <c r="D1636">
        <v>0</v>
      </c>
      <c r="E1636">
        <v>5012801.8302028002</v>
      </c>
      <c r="F1636">
        <v>0</v>
      </c>
      <c r="G1636">
        <v>0</v>
      </c>
      <c r="H1636">
        <v>0</v>
      </c>
      <c r="I1636">
        <v>0</v>
      </c>
      <c r="J1636" t="s">
        <v>145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>
        <v>-1</v>
      </c>
      <c r="AF1636">
        <v>3</v>
      </c>
      <c r="AG1636" t="s">
        <v>206</v>
      </c>
    </row>
    <row r="1637" spans="1:33" x14ac:dyDescent="0.2">
      <c r="A1637">
        <v>2</v>
      </c>
      <c r="B1637" t="s">
        <v>168</v>
      </c>
      <c r="C1637" t="s">
        <v>118</v>
      </c>
      <c r="D1637">
        <v>0</v>
      </c>
      <c r="E1637">
        <v>1332327.6681140901</v>
      </c>
      <c r="F1637">
        <v>0</v>
      </c>
      <c r="G1637">
        <v>0</v>
      </c>
      <c r="H1637">
        <v>0</v>
      </c>
      <c r="I1637">
        <v>0</v>
      </c>
      <c r="J1637" t="s">
        <v>146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1</v>
      </c>
      <c r="AC1637" t="b">
        <v>0</v>
      </c>
      <c r="AD1637" t="b">
        <v>0</v>
      </c>
      <c r="AE1637">
        <v>-1</v>
      </c>
      <c r="AF1637">
        <v>3</v>
      </c>
      <c r="AG1637" t="s">
        <v>206</v>
      </c>
    </row>
    <row r="1638" spans="1:33" x14ac:dyDescent="0.2">
      <c r="A1638">
        <v>2</v>
      </c>
      <c r="B1638" t="s">
        <v>168</v>
      </c>
      <c r="C1638" t="s">
        <v>112</v>
      </c>
      <c r="D1638">
        <v>0</v>
      </c>
      <c r="E1638">
        <v>550101.86329670204</v>
      </c>
      <c r="F1638">
        <v>0</v>
      </c>
      <c r="G1638">
        <v>0</v>
      </c>
      <c r="H1638">
        <v>0</v>
      </c>
      <c r="I1638">
        <v>0</v>
      </c>
      <c r="J1638" t="s">
        <v>128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>
        <v>3</v>
      </c>
      <c r="AG1638" t="s">
        <v>214</v>
      </c>
    </row>
    <row r="1639" spans="1:33" x14ac:dyDescent="0.2">
      <c r="A1639">
        <v>2</v>
      </c>
      <c r="B1639" t="s">
        <v>168</v>
      </c>
      <c r="C1639" t="s">
        <v>123</v>
      </c>
      <c r="D1639">
        <v>0</v>
      </c>
      <c r="E1639">
        <v>84787.301402073295</v>
      </c>
      <c r="F1639">
        <v>0</v>
      </c>
      <c r="G1639">
        <v>0</v>
      </c>
      <c r="H1639">
        <v>0</v>
      </c>
      <c r="I1639">
        <v>0</v>
      </c>
      <c r="J1639" t="s">
        <v>128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>
        <v>3</v>
      </c>
      <c r="AG1639" t="s">
        <v>215</v>
      </c>
    </row>
    <row r="1640" spans="1:33" x14ac:dyDescent="0.2">
      <c r="A1640">
        <v>2</v>
      </c>
      <c r="B1640" t="s">
        <v>168</v>
      </c>
      <c r="C1640" t="s">
        <v>97</v>
      </c>
      <c r="D1640">
        <v>0</v>
      </c>
      <c r="E1640">
        <v>694960.948240011</v>
      </c>
      <c r="F1640">
        <v>0</v>
      </c>
      <c r="G1640">
        <v>0</v>
      </c>
      <c r="H1640">
        <v>0</v>
      </c>
      <c r="I1640">
        <v>0</v>
      </c>
      <c r="J1640" t="s">
        <v>147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1</v>
      </c>
      <c r="AD1640" t="b">
        <v>0</v>
      </c>
      <c r="AE1640">
        <v>-1</v>
      </c>
      <c r="AF1640">
        <v>3</v>
      </c>
      <c r="AG1640" t="s">
        <v>206</v>
      </c>
    </row>
    <row r="1641" spans="1:33" x14ac:dyDescent="0.2">
      <c r="A1641">
        <v>2</v>
      </c>
      <c r="B1641" t="s">
        <v>168</v>
      </c>
      <c r="C1641" t="s">
        <v>119</v>
      </c>
      <c r="D1641">
        <v>0</v>
      </c>
      <c r="E1641">
        <v>1127388.90109909</v>
      </c>
      <c r="F1641">
        <v>0</v>
      </c>
      <c r="G1641">
        <v>0</v>
      </c>
      <c r="H1641">
        <v>0</v>
      </c>
      <c r="I1641">
        <v>0</v>
      </c>
      <c r="J1641" t="s">
        <v>148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1</v>
      </c>
      <c r="AE1641">
        <v>-1</v>
      </c>
      <c r="AF1641">
        <v>3</v>
      </c>
      <c r="AG1641" t="s">
        <v>206</v>
      </c>
    </row>
    <row r="1642" spans="1:33" x14ac:dyDescent="0.2">
      <c r="A1642">
        <v>2</v>
      </c>
      <c r="B1642" t="s">
        <v>169</v>
      </c>
      <c r="C1642" t="s">
        <v>105</v>
      </c>
      <c r="D1642">
        <v>0</v>
      </c>
      <c r="E1642">
        <v>1184675.41917925</v>
      </c>
      <c r="F1642">
        <v>0</v>
      </c>
      <c r="G1642">
        <v>0</v>
      </c>
      <c r="H1642">
        <v>0</v>
      </c>
      <c r="I1642">
        <v>0</v>
      </c>
      <c r="J1642" t="s">
        <v>216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>
        <v>3</v>
      </c>
      <c r="AG1642" t="s">
        <v>206</v>
      </c>
    </row>
    <row r="1643" spans="1:33" x14ac:dyDescent="0.2">
      <c r="A1643">
        <v>2</v>
      </c>
      <c r="B1643" t="s">
        <v>169</v>
      </c>
      <c r="C1643" t="s">
        <v>113</v>
      </c>
      <c r="D1643">
        <v>0</v>
      </c>
      <c r="E1643">
        <v>7203607.4975701002</v>
      </c>
      <c r="F1643">
        <v>0</v>
      </c>
      <c r="G1643">
        <v>0</v>
      </c>
      <c r="H1643">
        <v>0</v>
      </c>
      <c r="I1643">
        <v>0</v>
      </c>
      <c r="J1643" t="s">
        <v>126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0</v>
      </c>
      <c r="AF1643">
        <v>3</v>
      </c>
      <c r="AG1643" t="s">
        <v>206</v>
      </c>
    </row>
    <row r="1644" spans="1:33" x14ac:dyDescent="0.2">
      <c r="A1644">
        <v>2</v>
      </c>
      <c r="B1644" t="s">
        <v>169</v>
      </c>
      <c r="C1644" t="s">
        <v>96</v>
      </c>
      <c r="D1644">
        <v>0</v>
      </c>
      <c r="E1644">
        <v>7202124.9990342101</v>
      </c>
      <c r="F1644">
        <v>0</v>
      </c>
      <c r="G1644">
        <v>0</v>
      </c>
      <c r="H1644">
        <v>0</v>
      </c>
      <c r="I1644">
        <v>0</v>
      </c>
      <c r="J1644" t="s">
        <v>126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1</v>
      </c>
      <c r="AF1644">
        <v>3</v>
      </c>
      <c r="AG1644" t="s">
        <v>206</v>
      </c>
    </row>
    <row r="1645" spans="1:33" x14ac:dyDescent="0.2">
      <c r="A1645">
        <v>2</v>
      </c>
      <c r="B1645" t="s">
        <v>169</v>
      </c>
      <c r="C1645" t="s">
        <v>104</v>
      </c>
      <c r="D1645">
        <v>0</v>
      </c>
      <c r="E1645">
        <v>7202855.3987042904</v>
      </c>
      <c r="F1645">
        <v>0</v>
      </c>
      <c r="G1645">
        <v>0</v>
      </c>
      <c r="H1645">
        <v>0</v>
      </c>
      <c r="I1645">
        <v>0</v>
      </c>
      <c r="J1645" t="s">
        <v>126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100</v>
      </c>
      <c r="AF1645">
        <v>3</v>
      </c>
      <c r="AG1645" t="s">
        <v>206</v>
      </c>
    </row>
    <row r="1646" spans="1:33" x14ac:dyDescent="0.2">
      <c r="A1646">
        <v>2</v>
      </c>
      <c r="B1646" t="s">
        <v>169</v>
      </c>
      <c r="C1646" t="s">
        <v>114</v>
      </c>
      <c r="D1646">
        <v>0</v>
      </c>
      <c r="E1646">
        <v>7204017.2814242505</v>
      </c>
      <c r="F1646">
        <v>0</v>
      </c>
      <c r="G1646">
        <v>0</v>
      </c>
      <c r="H1646">
        <v>0</v>
      </c>
      <c r="I1646">
        <v>0</v>
      </c>
      <c r="J1646" t="s">
        <v>126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110</v>
      </c>
      <c r="AF1646">
        <v>3</v>
      </c>
      <c r="AG1646" t="s">
        <v>206</v>
      </c>
    </row>
    <row r="1647" spans="1:33" x14ac:dyDescent="0.2">
      <c r="A1647">
        <v>2</v>
      </c>
      <c r="B1647" t="s">
        <v>169</v>
      </c>
      <c r="C1647" t="s">
        <v>107</v>
      </c>
      <c r="D1647">
        <v>0</v>
      </c>
      <c r="E1647">
        <v>7203292.2132909298</v>
      </c>
      <c r="F1647">
        <v>0</v>
      </c>
      <c r="G1647">
        <v>0</v>
      </c>
      <c r="H1647">
        <v>0</v>
      </c>
      <c r="I1647">
        <v>0</v>
      </c>
      <c r="J1647" t="s">
        <v>126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120</v>
      </c>
      <c r="AF1647">
        <v>3</v>
      </c>
      <c r="AG1647" t="s">
        <v>206</v>
      </c>
    </row>
    <row r="1648" spans="1:33" x14ac:dyDescent="0.2">
      <c r="A1648">
        <v>2</v>
      </c>
      <c r="B1648" t="s">
        <v>169</v>
      </c>
      <c r="C1648" t="s">
        <v>110</v>
      </c>
      <c r="D1648">
        <v>0</v>
      </c>
      <c r="E1648">
        <v>7202412.7311110497</v>
      </c>
      <c r="F1648">
        <v>0</v>
      </c>
      <c r="G1648">
        <v>0</v>
      </c>
      <c r="H1648">
        <v>0</v>
      </c>
      <c r="I1648">
        <v>0</v>
      </c>
      <c r="J1648" t="s">
        <v>126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150</v>
      </c>
      <c r="AF1648">
        <v>3</v>
      </c>
      <c r="AG1648" t="s">
        <v>206</v>
      </c>
    </row>
    <row r="1649" spans="1:33" x14ac:dyDescent="0.2">
      <c r="A1649">
        <v>2</v>
      </c>
      <c r="B1649" t="s">
        <v>169</v>
      </c>
      <c r="C1649" t="s">
        <v>93</v>
      </c>
      <c r="D1649">
        <v>0</v>
      </c>
      <c r="E1649">
        <v>7203598.4735828796</v>
      </c>
      <c r="F1649">
        <v>0</v>
      </c>
      <c r="G1649">
        <v>0</v>
      </c>
      <c r="H1649">
        <v>0</v>
      </c>
      <c r="I1649">
        <v>0</v>
      </c>
      <c r="J1649" t="s">
        <v>126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200</v>
      </c>
      <c r="AF1649">
        <v>3</v>
      </c>
      <c r="AG1649" t="s">
        <v>206</v>
      </c>
    </row>
    <row r="1650" spans="1:33" x14ac:dyDescent="0.2">
      <c r="A1650">
        <v>2</v>
      </c>
      <c r="B1650" t="s">
        <v>169</v>
      </c>
      <c r="C1650" t="s">
        <v>102</v>
      </c>
      <c r="D1650">
        <v>0</v>
      </c>
      <c r="E1650">
        <v>7203183.1003818596</v>
      </c>
      <c r="F1650">
        <v>0</v>
      </c>
      <c r="G1650">
        <v>0</v>
      </c>
      <c r="H1650">
        <v>0</v>
      </c>
      <c r="I1650">
        <v>0</v>
      </c>
      <c r="J1650" t="s">
        <v>126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50</v>
      </c>
      <c r="AF1650">
        <v>3</v>
      </c>
      <c r="AG1650" t="s">
        <v>206</v>
      </c>
    </row>
    <row r="1651" spans="1:33" x14ac:dyDescent="0.2">
      <c r="A1651">
        <v>2</v>
      </c>
      <c r="B1651" t="s">
        <v>169</v>
      </c>
      <c r="C1651" t="s">
        <v>87</v>
      </c>
      <c r="D1651">
        <v>0</v>
      </c>
      <c r="E1651">
        <v>7202660.02179123</v>
      </c>
      <c r="F1651">
        <v>0</v>
      </c>
      <c r="G1651">
        <v>0</v>
      </c>
      <c r="H1651">
        <v>0</v>
      </c>
      <c r="I1651">
        <v>0</v>
      </c>
      <c r="J1651" t="s">
        <v>126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0</v>
      </c>
      <c r="AF1651">
        <v>3</v>
      </c>
      <c r="AG1651" t="s">
        <v>206</v>
      </c>
    </row>
    <row r="1652" spans="1:33" x14ac:dyDescent="0.2">
      <c r="A1652">
        <v>2</v>
      </c>
      <c r="B1652" t="s">
        <v>169</v>
      </c>
      <c r="C1652" t="s">
        <v>106</v>
      </c>
      <c r="D1652">
        <v>0</v>
      </c>
      <c r="E1652">
        <v>7202260.9318103604</v>
      </c>
      <c r="F1652">
        <v>0</v>
      </c>
      <c r="G1652">
        <v>0</v>
      </c>
      <c r="H1652">
        <v>0</v>
      </c>
      <c r="I1652">
        <v>0</v>
      </c>
      <c r="J1652" t="s">
        <v>126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80</v>
      </c>
      <c r="AF1652">
        <v>3</v>
      </c>
      <c r="AG1652" t="s">
        <v>206</v>
      </c>
    </row>
    <row r="1653" spans="1:33" x14ac:dyDescent="0.2">
      <c r="A1653">
        <v>2</v>
      </c>
      <c r="B1653" t="s">
        <v>169</v>
      </c>
      <c r="C1653" t="s">
        <v>109</v>
      </c>
      <c r="D1653">
        <v>0</v>
      </c>
      <c r="E1653">
        <v>7203816.5430431198</v>
      </c>
      <c r="F1653">
        <v>0</v>
      </c>
      <c r="G1653">
        <v>0</v>
      </c>
      <c r="H1653">
        <v>0</v>
      </c>
      <c r="I1653">
        <v>0</v>
      </c>
      <c r="J1653" t="s">
        <v>126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90</v>
      </c>
      <c r="AF1653">
        <v>3</v>
      </c>
      <c r="AG1653" t="s">
        <v>206</v>
      </c>
    </row>
    <row r="1654" spans="1:33" x14ac:dyDescent="0.2">
      <c r="A1654">
        <v>2</v>
      </c>
      <c r="B1654" t="s">
        <v>169</v>
      </c>
      <c r="C1654" t="s">
        <v>116</v>
      </c>
      <c r="D1654">
        <v>0</v>
      </c>
      <c r="E1654">
        <v>7202754.3852138296</v>
      </c>
      <c r="F1654">
        <v>0</v>
      </c>
      <c r="G1654">
        <v>0</v>
      </c>
      <c r="H1654">
        <v>0</v>
      </c>
      <c r="I1654">
        <v>0</v>
      </c>
      <c r="J1654" t="s">
        <v>207</v>
      </c>
      <c r="K1654" t="b">
        <v>0</v>
      </c>
      <c r="L1654" t="b">
        <v>1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>
        <v>3</v>
      </c>
      <c r="AG1654" t="s">
        <v>206</v>
      </c>
    </row>
    <row r="1655" spans="1:33" x14ac:dyDescent="0.2">
      <c r="A1655">
        <v>2</v>
      </c>
      <c r="B1655" t="s">
        <v>169</v>
      </c>
      <c r="C1655" t="s">
        <v>89</v>
      </c>
      <c r="D1655">
        <v>0</v>
      </c>
      <c r="E1655">
        <v>7202092.4069019901</v>
      </c>
      <c r="F1655">
        <v>0</v>
      </c>
      <c r="G1655">
        <v>0</v>
      </c>
      <c r="H1655">
        <v>0</v>
      </c>
      <c r="I1655">
        <v>0</v>
      </c>
      <c r="J1655" t="s">
        <v>208</v>
      </c>
      <c r="K1655" t="b">
        <v>0</v>
      </c>
      <c r="L1655" t="b">
        <v>0</v>
      </c>
      <c r="M1655" t="b">
        <v>1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>
        <v>3</v>
      </c>
      <c r="AG1655" t="s">
        <v>206</v>
      </c>
    </row>
    <row r="1656" spans="1:33" x14ac:dyDescent="0.2">
      <c r="A1656">
        <v>2</v>
      </c>
      <c r="B1656" t="s">
        <v>169</v>
      </c>
      <c r="C1656" t="s">
        <v>91</v>
      </c>
      <c r="D1656">
        <v>0</v>
      </c>
      <c r="E1656">
        <v>7202367.6005201396</v>
      </c>
      <c r="F1656">
        <v>0</v>
      </c>
      <c r="G1656">
        <v>0</v>
      </c>
      <c r="H1656">
        <v>0</v>
      </c>
      <c r="I1656">
        <v>0</v>
      </c>
      <c r="J1656" t="s">
        <v>209</v>
      </c>
      <c r="K1656" t="b">
        <v>0</v>
      </c>
      <c r="L1656" t="b">
        <v>0</v>
      </c>
      <c r="M1656" t="b">
        <v>0</v>
      </c>
      <c r="N1656" t="b">
        <v>1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>
        <v>3</v>
      </c>
      <c r="AG1656" t="s">
        <v>206</v>
      </c>
    </row>
    <row r="1657" spans="1:33" x14ac:dyDescent="0.2">
      <c r="A1657">
        <v>2</v>
      </c>
      <c r="B1657" t="s">
        <v>169</v>
      </c>
      <c r="C1657" t="s">
        <v>95</v>
      </c>
      <c r="D1657">
        <v>0</v>
      </c>
      <c r="E1657">
        <v>7202618.8636953002</v>
      </c>
      <c r="F1657">
        <v>0</v>
      </c>
      <c r="G1657">
        <v>0</v>
      </c>
      <c r="H1657">
        <v>0</v>
      </c>
      <c r="I1657">
        <v>0</v>
      </c>
      <c r="J1657" t="s">
        <v>133</v>
      </c>
      <c r="K1657" t="b">
        <v>0</v>
      </c>
      <c r="L1657" t="b">
        <v>0</v>
      </c>
      <c r="M1657" t="b">
        <v>0</v>
      </c>
      <c r="N1657" t="b">
        <v>0</v>
      </c>
      <c r="O1657" t="b">
        <v>1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>
        <v>3</v>
      </c>
      <c r="AG1657" t="s">
        <v>206</v>
      </c>
    </row>
    <row r="1658" spans="1:33" x14ac:dyDescent="0.2">
      <c r="A1658">
        <v>2</v>
      </c>
      <c r="B1658" t="s">
        <v>169</v>
      </c>
      <c r="C1658" t="s">
        <v>103</v>
      </c>
      <c r="D1658">
        <v>0</v>
      </c>
      <c r="E1658">
        <v>7203153.7335482398</v>
      </c>
      <c r="F1658">
        <v>0</v>
      </c>
      <c r="G1658">
        <v>0</v>
      </c>
      <c r="H1658">
        <v>0</v>
      </c>
      <c r="I1658">
        <v>0</v>
      </c>
      <c r="J1658" t="s">
        <v>210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1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>
        <v>3</v>
      </c>
      <c r="AG1658" t="s">
        <v>206</v>
      </c>
    </row>
    <row r="1659" spans="1:33" x14ac:dyDescent="0.2">
      <c r="A1659">
        <v>2</v>
      </c>
      <c r="B1659" t="s">
        <v>169</v>
      </c>
      <c r="C1659" t="s">
        <v>88</v>
      </c>
      <c r="D1659">
        <v>0</v>
      </c>
      <c r="E1659">
        <v>7203492.7354222098</v>
      </c>
      <c r="F1659">
        <v>0</v>
      </c>
      <c r="G1659">
        <v>0</v>
      </c>
      <c r="H1659">
        <v>0</v>
      </c>
      <c r="I1659">
        <v>0</v>
      </c>
      <c r="J1659" t="s">
        <v>127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>
        <v>1</v>
      </c>
      <c r="AG1659" t="s">
        <v>206</v>
      </c>
    </row>
    <row r="1660" spans="1:33" x14ac:dyDescent="0.2">
      <c r="A1660">
        <v>2</v>
      </c>
      <c r="B1660" t="s">
        <v>169</v>
      </c>
      <c r="C1660" t="s">
        <v>98</v>
      </c>
      <c r="D1660">
        <v>0</v>
      </c>
      <c r="E1660">
        <v>7203917.6798379002</v>
      </c>
      <c r="F1660">
        <v>0</v>
      </c>
      <c r="G1660">
        <v>0</v>
      </c>
      <c r="H1660">
        <v>0</v>
      </c>
      <c r="I1660">
        <v>0</v>
      </c>
      <c r="J1660" t="s">
        <v>127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>
        <v>18</v>
      </c>
      <c r="AG1660" t="s">
        <v>206</v>
      </c>
    </row>
    <row r="1661" spans="1:33" x14ac:dyDescent="0.2">
      <c r="A1661">
        <v>2</v>
      </c>
      <c r="B1661" t="s">
        <v>169</v>
      </c>
      <c r="C1661" t="s">
        <v>90</v>
      </c>
      <c r="D1661">
        <v>0</v>
      </c>
      <c r="E1661">
        <v>7203639.7494249903</v>
      </c>
      <c r="F1661">
        <v>0</v>
      </c>
      <c r="G1661">
        <v>0</v>
      </c>
      <c r="H1661">
        <v>0</v>
      </c>
      <c r="I1661">
        <v>0</v>
      </c>
      <c r="J1661" t="s">
        <v>127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>
        <v>2</v>
      </c>
      <c r="AG1661" t="s">
        <v>206</v>
      </c>
    </row>
    <row r="1662" spans="1:33" x14ac:dyDescent="0.2">
      <c r="A1662">
        <v>2</v>
      </c>
      <c r="B1662" t="s">
        <v>169</v>
      </c>
      <c r="C1662" t="s">
        <v>94</v>
      </c>
      <c r="D1662">
        <v>0</v>
      </c>
      <c r="E1662">
        <v>7202898.4127878202</v>
      </c>
      <c r="F1662">
        <v>0</v>
      </c>
      <c r="G1662">
        <v>0</v>
      </c>
      <c r="H1662">
        <v>0</v>
      </c>
      <c r="I1662">
        <v>0</v>
      </c>
      <c r="J1662" t="s">
        <v>127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>
        <v>3</v>
      </c>
      <c r="AG1662" t="s">
        <v>206</v>
      </c>
    </row>
    <row r="1663" spans="1:33" x14ac:dyDescent="0.2">
      <c r="A1663">
        <v>2</v>
      </c>
      <c r="B1663" t="s">
        <v>169</v>
      </c>
      <c r="C1663" t="s">
        <v>115</v>
      </c>
      <c r="D1663">
        <v>0</v>
      </c>
      <c r="E1663">
        <v>7204781.3007971197</v>
      </c>
      <c r="F1663">
        <v>0</v>
      </c>
      <c r="G1663">
        <v>0</v>
      </c>
      <c r="H1663">
        <v>0</v>
      </c>
      <c r="I1663">
        <v>0</v>
      </c>
      <c r="J1663" t="s">
        <v>127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>
        <v>4</v>
      </c>
      <c r="AG1663" t="s">
        <v>206</v>
      </c>
    </row>
    <row r="1664" spans="1:33" x14ac:dyDescent="0.2">
      <c r="A1664">
        <v>2</v>
      </c>
      <c r="B1664" t="s">
        <v>169</v>
      </c>
      <c r="C1664" t="s">
        <v>101</v>
      </c>
      <c r="D1664">
        <v>0</v>
      </c>
      <c r="E1664">
        <v>7203920.4589910796</v>
      </c>
      <c r="F1664">
        <v>0</v>
      </c>
      <c r="G1664">
        <v>0</v>
      </c>
      <c r="H1664">
        <v>0</v>
      </c>
      <c r="I1664">
        <v>0</v>
      </c>
      <c r="J1664" t="s">
        <v>127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>
        <v>5</v>
      </c>
      <c r="AG1664" t="s">
        <v>206</v>
      </c>
    </row>
    <row r="1665" spans="1:33" x14ac:dyDescent="0.2">
      <c r="A1665">
        <v>2</v>
      </c>
      <c r="B1665" t="s">
        <v>169</v>
      </c>
      <c r="C1665" t="s">
        <v>100</v>
      </c>
      <c r="D1665">
        <v>0</v>
      </c>
      <c r="E1665">
        <v>7204091.7081721099</v>
      </c>
      <c r="F1665">
        <v>0</v>
      </c>
      <c r="G1665">
        <v>0</v>
      </c>
      <c r="H1665">
        <v>0</v>
      </c>
      <c r="I1665">
        <v>0</v>
      </c>
      <c r="J1665" t="s">
        <v>127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>
        <v>6</v>
      </c>
      <c r="AG1665" t="s">
        <v>206</v>
      </c>
    </row>
    <row r="1666" spans="1:33" x14ac:dyDescent="0.2">
      <c r="A1666">
        <v>2</v>
      </c>
      <c r="B1666" t="s">
        <v>169</v>
      </c>
      <c r="C1666" t="s">
        <v>124</v>
      </c>
      <c r="D1666">
        <v>0</v>
      </c>
      <c r="E1666">
        <v>7204787.7702512704</v>
      </c>
      <c r="F1666">
        <v>0</v>
      </c>
      <c r="G1666">
        <v>0</v>
      </c>
      <c r="H1666">
        <v>0</v>
      </c>
      <c r="I1666">
        <v>0</v>
      </c>
      <c r="J1666" t="s">
        <v>135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1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>
        <v>3</v>
      </c>
      <c r="AG1666" t="s">
        <v>206</v>
      </c>
    </row>
    <row r="1667" spans="1:33" x14ac:dyDescent="0.2">
      <c r="A1667">
        <v>2</v>
      </c>
      <c r="B1667" t="s">
        <v>169</v>
      </c>
      <c r="C1667" t="s">
        <v>117</v>
      </c>
      <c r="D1667">
        <v>0</v>
      </c>
      <c r="E1667">
        <v>7203976.0809256602</v>
      </c>
      <c r="F1667">
        <v>0</v>
      </c>
      <c r="G1667">
        <v>0</v>
      </c>
      <c r="H1667">
        <v>0</v>
      </c>
      <c r="I1667">
        <v>0</v>
      </c>
      <c r="J1667" t="s">
        <v>136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1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>
        <v>3</v>
      </c>
      <c r="AG1667" t="s">
        <v>206</v>
      </c>
    </row>
    <row r="1668" spans="1:33" x14ac:dyDescent="0.2">
      <c r="A1668">
        <v>2</v>
      </c>
      <c r="B1668" t="s">
        <v>169</v>
      </c>
      <c r="C1668" t="s">
        <v>99</v>
      </c>
      <c r="D1668">
        <v>0</v>
      </c>
      <c r="E1668">
        <v>7203194.3966778899</v>
      </c>
      <c r="F1668">
        <v>0</v>
      </c>
      <c r="G1668">
        <v>0</v>
      </c>
      <c r="H1668">
        <v>0</v>
      </c>
      <c r="I1668">
        <v>0</v>
      </c>
      <c r="J1668" t="s">
        <v>211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1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>
        <v>3</v>
      </c>
      <c r="AG1668" t="s">
        <v>206</v>
      </c>
    </row>
    <row r="1669" spans="1:33" x14ac:dyDescent="0.2">
      <c r="A1669">
        <v>2</v>
      </c>
      <c r="B1669" t="s">
        <v>169</v>
      </c>
      <c r="C1669" t="s">
        <v>92</v>
      </c>
      <c r="D1669">
        <v>0</v>
      </c>
      <c r="E1669">
        <v>7204203.38819688</v>
      </c>
      <c r="F1669">
        <v>0</v>
      </c>
      <c r="G1669">
        <v>0</v>
      </c>
      <c r="H1669">
        <v>0</v>
      </c>
      <c r="I1669">
        <v>0</v>
      </c>
      <c r="J1669" t="s">
        <v>138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>
        <v>3</v>
      </c>
      <c r="AG1669" t="s">
        <v>206</v>
      </c>
    </row>
    <row r="1670" spans="1:33" x14ac:dyDescent="0.2">
      <c r="A1670">
        <v>2</v>
      </c>
      <c r="B1670" t="s">
        <v>169</v>
      </c>
      <c r="C1670" t="s">
        <v>86</v>
      </c>
      <c r="D1670">
        <v>0</v>
      </c>
      <c r="E1670">
        <v>7202192.6650227904</v>
      </c>
      <c r="F1670">
        <v>0</v>
      </c>
      <c r="G1670">
        <v>0</v>
      </c>
      <c r="H1670">
        <v>0</v>
      </c>
      <c r="I1670">
        <v>0</v>
      </c>
      <c r="J1670" t="s">
        <v>139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1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>
        <v>3</v>
      </c>
      <c r="AG1670" t="s">
        <v>206</v>
      </c>
    </row>
    <row r="1671" spans="1:33" x14ac:dyDescent="0.2">
      <c r="A1671">
        <v>2</v>
      </c>
      <c r="B1671" t="s">
        <v>169</v>
      </c>
      <c r="C1671" t="s">
        <v>121</v>
      </c>
      <c r="D1671">
        <v>0</v>
      </c>
      <c r="E1671">
        <v>7202766.2556637004</v>
      </c>
      <c r="F1671">
        <v>0</v>
      </c>
      <c r="G1671">
        <v>0</v>
      </c>
      <c r="H1671">
        <v>0</v>
      </c>
      <c r="I1671">
        <v>0</v>
      </c>
      <c r="J1671" t="s">
        <v>140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1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>
        <v>3</v>
      </c>
      <c r="AG1671" t="s">
        <v>206</v>
      </c>
    </row>
    <row r="1672" spans="1:33" x14ac:dyDescent="0.2">
      <c r="A1672">
        <v>2</v>
      </c>
      <c r="B1672" t="s">
        <v>169</v>
      </c>
      <c r="C1672" t="s">
        <v>120</v>
      </c>
      <c r="D1672">
        <v>0</v>
      </c>
      <c r="E1672">
        <v>7202933.3604751099</v>
      </c>
      <c r="F1672">
        <v>0</v>
      </c>
      <c r="G1672">
        <v>0</v>
      </c>
      <c r="H1672">
        <v>0</v>
      </c>
      <c r="I1672">
        <v>0</v>
      </c>
      <c r="J1672" t="s">
        <v>212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1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>
        <v>3</v>
      </c>
      <c r="AG1672" t="s">
        <v>206</v>
      </c>
    </row>
    <row r="1673" spans="1:33" x14ac:dyDescent="0.2">
      <c r="A1673">
        <v>2</v>
      </c>
      <c r="B1673" t="s">
        <v>169</v>
      </c>
      <c r="C1673" t="s">
        <v>125</v>
      </c>
      <c r="D1673">
        <v>0</v>
      </c>
      <c r="E1673">
        <v>7202859.5662401002</v>
      </c>
      <c r="F1673">
        <v>0</v>
      </c>
      <c r="G1673">
        <v>0</v>
      </c>
      <c r="H1673">
        <v>0</v>
      </c>
      <c r="I1673">
        <v>0</v>
      </c>
      <c r="J1673" t="s">
        <v>142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1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>
        <v>3</v>
      </c>
      <c r="AG1673" t="s">
        <v>206</v>
      </c>
    </row>
    <row r="1674" spans="1:33" x14ac:dyDescent="0.2">
      <c r="A1674">
        <v>2</v>
      </c>
      <c r="B1674" t="s">
        <v>169</v>
      </c>
      <c r="C1674" t="s">
        <v>108</v>
      </c>
      <c r="D1674">
        <v>0</v>
      </c>
      <c r="E1674">
        <v>666805.51793891902</v>
      </c>
      <c r="F1674">
        <v>0</v>
      </c>
      <c r="G1674">
        <v>0</v>
      </c>
      <c r="H1674">
        <v>0</v>
      </c>
      <c r="I1674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1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>
        <v>3</v>
      </c>
      <c r="AG1674" t="s">
        <v>206</v>
      </c>
    </row>
    <row r="1675" spans="1:33" x14ac:dyDescent="0.2">
      <c r="A1675">
        <v>2</v>
      </c>
      <c r="B1675" t="s">
        <v>169</v>
      </c>
      <c r="C1675" t="s">
        <v>111</v>
      </c>
      <c r="D1675">
        <v>0</v>
      </c>
      <c r="E1675">
        <v>7224816.0535232099</v>
      </c>
      <c r="F1675">
        <v>0</v>
      </c>
      <c r="G1675">
        <v>0</v>
      </c>
      <c r="H1675">
        <v>0</v>
      </c>
      <c r="I1675">
        <v>0</v>
      </c>
      <c r="J1675" t="s">
        <v>213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1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>
        <v>3</v>
      </c>
      <c r="AG1675" t="s">
        <v>206</v>
      </c>
    </row>
    <row r="1676" spans="1:33" x14ac:dyDescent="0.2">
      <c r="A1676">
        <v>2</v>
      </c>
      <c r="B1676" t="s">
        <v>169</v>
      </c>
      <c r="C1676" t="s">
        <v>122</v>
      </c>
      <c r="D1676">
        <v>0</v>
      </c>
      <c r="E1676">
        <v>7203488.0384271899</v>
      </c>
      <c r="F1676">
        <v>0</v>
      </c>
      <c r="G1676">
        <v>0</v>
      </c>
      <c r="H1676">
        <v>0</v>
      </c>
      <c r="I1676">
        <v>0</v>
      </c>
      <c r="J1676" t="s">
        <v>145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>
        <v>-1</v>
      </c>
      <c r="AF1676">
        <v>3</v>
      </c>
      <c r="AG1676" t="s">
        <v>206</v>
      </c>
    </row>
    <row r="1677" spans="1:33" x14ac:dyDescent="0.2">
      <c r="A1677">
        <v>2</v>
      </c>
      <c r="B1677" t="s">
        <v>169</v>
      </c>
      <c r="C1677" t="s">
        <v>118</v>
      </c>
      <c r="D1677">
        <v>0</v>
      </c>
      <c r="E1677">
        <v>7204368.2137844097</v>
      </c>
      <c r="F1677">
        <v>0</v>
      </c>
      <c r="G1677">
        <v>0</v>
      </c>
      <c r="H1677">
        <v>0</v>
      </c>
      <c r="I1677">
        <v>0</v>
      </c>
      <c r="J1677" t="s">
        <v>146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1</v>
      </c>
      <c r="AC1677" t="b">
        <v>0</v>
      </c>
      <c r="AD1677" t="b">
        <v>0</v>
      </c>
      <c r="AE1677">
        <v>-1</v>
      </c>
      <c r="AF1677">
        <v>3</v>
      </c>
      <c r="AG1677" t="s">
        <v>206</v>
      </c>
    </row>
    <row r="1678" spans="1:33" x14ac:dyDescent="0.2">
      <c r="A1678">
        <v>2</v>
      </c>
      <c r="B1678" t="s">
        <v>169</v>
      </c>
      <c r="C1678" t="s">
        <v>112</v>
      </c>
      <c r="D1678">
        <v>0</v>
      </c>
      <c r="E1678">
        <v>7202266.7728220103</v>
      </c>
      <c r="F1678">
        <v>0</v>
      </c>
      <c r="G1678">
        <v>0</v>
      </c>
      <c r="H1678">
        <v>0</v>
      </c>
      <c r="I1678">
        <v>0</v>
      </c>
      <c r="J1678" t="s">
        <v>128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>
        <v>3</v>
      </c>
      <c r="AG1678" t="s">
        <v>214</v>
      </c>
    </row>
    <row r="1679" spans="1:33" x14ac:dyDescent="0.2">
      <c r="A1679">
        <v>2</v>
      </c>
      <c r="B1679" t="s">
        <v>169</v>
      </c>
      <c r="C1679" t="s">
        <v>123</v>
      </c>
      <c r="D1679">
        <v>0</v>
      </c>
      <c r="E1679">
        <v>96403.677451424301</v>
      </c>
      <c r="F1679">
        <v>0</v>
      </c>
      <c r="G1679">
        <v>0</v>
      </c>
      <c r="H1679">
        <v>0</v>
      </c>
      <c r="I1679">
        <v>0</v>
      </c>
      <c r="J1679" t="s">
        <v>128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>
        <v>3</v>
      </c>
      <c r="AG1679" t="s">
        <v>215</v>
      </c>
    </row>
    <row r="1680" spans="1:33" x14ac:dyDescent="0.2">
      <c r="A1680">
        <v>2</v>
      </c>
      <c r="B1680" t="s">
        <v>169</v>
      </c>
      <c r="C1680" t="s">
        <v>97</v>
      </c>
      <c r="D1680">
        <v>0</v>
      </c>
      <c r="E1680">
        <v>7202807.5851318398</v>
      </c>
      <c r="F1680">
        <v>0</v>
      </c>
      <c r="G1680">
        <v>0</v>
      </c>
      <c r="H1680">
        <v>0</v>
      </c>
      <c r="I1680">
        <v>0</v>
      </c>
      <c r="J1680" t="s">
        <v>147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1</v>
      </c>
      <c r="AD1680" t="b">
        <v>0</v>
      </c>
      <c r="AE1680">
        <v>-1</v>
      </c>
      <c r="AF1680">
        <v>3</v>
      </c>
      <c r="AG1680" t="s">
        <v>206</v>
      </c>
    </row>
    <row r="1681" spans="1:33" x14ac:dyDescent="0.2">
      <c r="A1681">
        <v>2</v>
      </c>
      <c r="B1681" t="s">
        <v>169</v>
      </c>
      <c r="C1681" t="s">
        <v>119</v>
      </c>
      <c r="D1681">
        <v>0</v>
      </c>
      <c r="E1681">
        <v>7204725.8694809796</v>
      </c>
      <c r="F1681">
        <v>0</v>
      </c>
      <c r="G1681">
        <v>0</v>
      </c>
      <c r="H1681">
        <v>0</v>
      </c>
      <c r="I1681">
        <v>0</v>
      </c>
      <c r="J1681" t="s">
        <v>148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1</v>
      </c>
      <c r="AE1681">
        <v>-1</v>
      </c>
      <c r="AF1681">
        <v>3</v>
      </c>
      <c r="AG1681" t="s">
        <v>206</v>
      </c>
    </row>
    <row r="1682" spans="1:33" x14ac:dyDescent="0.2">
      <c r="A1682">
        <v>2</v>
      </c>
      <c r="B1682" t="s">
        <v>170</v>
      </c>
      <c r="C1682" t="s">
        <v>105</v>
      </c>
      <c r="D1682">
        <v>0</v>
      </c>
      <c r="E1682">
        <v>1249875.22523198</v>
      </c>
      <c r="F1682">
        <v>1</v>
      </c>
      <c r="G1682">
        <v>0</v>
      </c>
      <c r="H1682">
        <v>40</v>
      </c>
      <c r="I1682">
        <v>0</v>
      </c>
      <c r="J1682" t="s">
        <v>216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>
        <v>3</v>
      </c>
      <c r="AG1682" t="s">
        <v>206</v>
      </c>
    </row>
    <row r="1683" spans="1:33" x14ac:dyDescent="0.2">
      <c r="A1683">
        <v>2</v>
      </c>
      <c r="B1683" t="s">
        <v>170</v>
      </c>
      <c r="C1683" t="s">
        <v>113</v>
      </c>
      <c r="D1683">
        <v>0</v>
      </c>
      <c r="E1683">
        <v>4793988.9135430502</v>
      </c>
      <c r="F1683">
        <v>1</v>
      </c>
      <c r="G1683">
        <v>0</v>
      </c>
      <c r="H1683">
        <v>40</v>
      </c>
      <c r="I1683">
        <v>0</v>
      </c>
      <c r="J1683" t="s">
        <v>126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0</v>
      </c>
      <c r="AF1683">
        <v>3</v>
      </c>
      <c r="AG1683" t="s">
        <v>206</v>
      </c>
    </row>
    <row r="1684" spans="1:33" x14ac:dyDescent="0.2">
      <c r="A1684">
        <v>2</v>
      </c>
      <c r="B1684" t="s">
        <v>170</v>
      </c>
      <c r="C1684" t="s">
        <v>96</v>
      </c>
      <c r="D1684">
        <v>0</v>
      </c>
      <c r="E1684">
        <v>7203073.5903386902</v>
      </c>
      <c r="F1684">
        <v>1</v>
      </c>
      <c r="G1684">
        <v>0</v>
      </c>
      <c r="H1684">
        <v>40</v>
      </c>
      <c r="I1684">
        <v>0</v>
      </c>
      <c r="J1684" t="s">
        <v>126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1</v>
      </c>
      <c r="AF1684">
        <v>3</v>
      </c>
      <c r="AG1684" t="s">
        <v>206</v>
      </c>
    </row>
    <row r="1685" spans="1:33" x14ac:dyDescent="0.2">
      <c r="A1685">
        <v>2</v>
      </c>
      <c r="B1685" t="s">
        <v>170</v>
      </c>
      <c r="C1685" t="s">
        <v>104</v>
      </c>
      <c r="D1685">
        <v>0</v>
      </c>
      <c r="E1685">
        <v>1754943.7496978701</v>
      </c>
      <c r="F1685">
        <v>1</v>
      </c>
      <c r="G1685">
        <v>0</v>
      </c>
      <c r="H1685">
        <v>40</v>
      </c>
      <c r="I1685">
        <v>0</v>
      </c>
      <c r="J1685" t="s">
        <v>126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100</v>
      </c>
      <c r="AF1685">
        <v>3</v>
      </c>
      <c r="AG1685" t="s">
        <v>206</v>
      </c>
    </row>
    <row r="1686" spans="1:33" x14ac:dyDescent="0.2">
      <c r="A1686">
        <v>2</v>
      </c>
      <c r="B1686" t="s">
        <v>170</v>
      </c>
      <c r="C1686" t="s">
        <v>114</v>
      </c>
      <c r="D1686">
        <v>0</v>
      </c>
      <c r="E1686">
        <v>1888691.54510973</v>
      </c>
      <c r="F1686">
        <v>1</v>
      </c>
      <c r="G1686">
        <v>0</v>
      </c>
      <c r="H1686">
        <v>40</v>
      </c>
      <c r="I1686">
        <v>0</v>
      </c>
      <c r="J1686" t="s">
        <v>126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110</v>
      </c>
      <c r="AF1686">
        <v>3</v>
      </c>
      <c r="AG1686" t="s">
        <v>206</v>
      </c>
    </row>
    <row r="1687" spans="1:33" x14ac:dyDescent="0.2">
      <c r="A1687">
        <v>2</v>
      </c>
      <c r="B1687" t="s">
        <v>170</v>
      </c>
      <c r="C1687" t="s">
        <v>107</v>
      </c>
      <c r="D1687">
        <v>0</v>
      </c>
      <c r="E1687">
        <v>1679273.76979496</v>
      </c>
      <c r="F1687">
        <v>1</v>
      </c>
      <c r="G1687">
        <v>0</v>
      </c>
      <c r="H1687">
        <v>40</v>
      </c>
      <c r="I1687">
        <v>0</v>
      </c>
      <c r="J1687" t="s">
        <v>126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120</v>
      </c>
      <c r="AF1687">
        <v>3</v>
      </c>
      <c r="AG1687" t="s">
        <v>206</v>
      </c>
    </row>
    <row r="1688" spans="1:33" x14ac:dyDescent="0.2">
      <c r="A1688">
        <v>2</v>
      </c>
      <c r="B1688" t="s">
        <v>170</v>
      </c>
      <c r="C1688" t="s">
        <v>110</v>
      </c>
      <c r="D1688">
        <v>0</v>
      </c>
      <c r="E1688">
        <v>1684628.8153282299</v>
      </c>
      <c r="F1688">
        <v>1</v>
      </c>
      <c r="G1688">
        <v>0</v>
      </c>
      <c r="H1688">
        <v>40</v>
      </c>
      <c r="I1688">
        <v>0</v>
      </c>
      <c r="J1688" t="s">
        <v>126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150</v>
      </c>
      <c r="AF1688">
        <v>3</v>
      </c>
      <c r="AG1688" t="s">
        <v>206</v>
      </c>
    </row>
    <row r="1689" spans="1:33" x14ac:dyDescent="0.2">
      <c r="A1689">
        <v>2</v>
      </c>
      <c r="B1689" t="s">
        <v>170</v>
      </c>
      <c r="C1689" t="s">
        <v>93</v>
      </c>
      <c r="D1689">
        <v>0</v>
      </c>
      <c r="E1689">
        <v>1876214.7198258899</v>
      </c>
      <c r="F1689">
        <v>1</v>
      </c>
      <c r="G1689">
        <v>0</v>
      </c>
      <c r="H1689">
        <v>40</v>
      </c>
      <c r="I1689">
        <v>0</v>
      </c>
      <c r="J1689" t="s">
        <v>126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200</v>
      </c>
      <c r="AF1689">
        <v>3</v>
      </c>
      <c r="AG1689" t="s">
        <v>206</v>
      </c>
    </row>
    <row r="1690" spans="1:33" x14ac:dyDescent="0.2">
      <c r="A1690">
        <v>2</v>
      </c>
      <c r="B1690" t="s">
        <v>170</v>
      </c>
      <c r="C1690" t="s">
        <v>102</v>
      </c>
      <c r="D1690">
        <v>0</v>
      </c>
      <c r="E1690">
        <v>1905173.6532840801</v>
      </c>
      <c r="F1690">
        <v>1</v>
      </c>
      <c r="G1690">
        <v>0</v>
      </c>
      <c r="H1690">
        <v>40</v>
      </c>
      <c r="I1690">
        <v>0</v>
      </c>
      <c r="J1690" t="s">
        <v>126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50</v>
      </c>
      <c r="AF1690">
        <v>3</v>
      </c>
      <c r="AG1690" t="s">
        <v>206</v>
      </c>
    </row>
    <row r="1691" spans="1:33" x14ac:dyDescent="0.2">
      <c r="A1691">
        <v>2</v>
      </c>
      <c r="B1691" t="s">
        <v>170</v>
      </c>
      <c r="C1691" t="s">
        <v>87</v>
      </c>
      <c r="D1691">
        <v>0</v>
      </c>
      <c r="E1691">
        <v>1837260.0769959299</v>
      </c>
      <c r="F1691">
        <v>1</v>
      </c>
      <c r="G1691">
        <v>0</v>
      </c>
      <c r="H1691">
        <v>40</v>
      </c>
      <c r="I1691">
        <v>0</v>
      </c>
      <c r="J1691" t="s">
        <v>126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0</v>
      </c>
      <c r="AF1691">
        <v>3</v>
      </c>
      <c r="AG1691" t="s">
        <v>206</v>
      </c>
    </row>
    <row r="1692" spans="1:33" x14ac:dyDescent="0.2">
      <c r="A1692">
        <v>2</v>
      </c>
      <c r="B1692" t="s">
        <v>170</v>
      </c>
      <c r="C1692" t="s">
        <v>106</v>
      </c>
      <c r="D1692">
        <v>0</v>
      </c>
      <c r="E1692">
        <v>1651299.5699839599</v>
      </c>
      <c r="F1692">
        <v>1</v>
      </c>
      <c r="G1692">
        <v>0</v>
      </c>
      <c r="H1692">
        <v>40</v>
      </c>
      <c r="I1692">
        <v>0</v>
      </c>
      <c r="J1692" t="s">
        <v>126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80</v>
      </c>
      <c r="AF1692">
        <v>3</v>
      </c>
      <c r="AG1692" t="s">
        <v>206</v>
      </c>
    </row>
    <row r="1693" spans="1:33" x14ac:dyDescent="0.2">
      <c r="A1693">
        <v>2</v>
      </c>
      <c r="B1693" t="s">
        <v>170</v>
      </c>
      <c r="C1693" t="s">
        <v>109</v>
      </c>
      <c r="D1693">
        <v>0</v>
      </c>
      <c r="E1693">
        <v>2078608.6838557301</v>
      </c>
      <c r="F1693">
        <v>1</v>
      </c>
      <c r="G1693">
        <v>0</v>
      </c>
      <c r="H1693">
        <v>40</v>
      </c>
      <c r="I1693">
        <v>0</v>
      </c>
      <c r="J1693" t="s">
        <v>126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90</v>
      </c>
      <c r="AF1693">
        <v>3</v>
      </c>
      <c r="AG1693" t="s">
        <v>206</v>
      </c>
    </row>
    <row r="1694" spans="1:33" x14ac:dyDescent="0.2">
      <c r="A1694">
        <v>2</v>
      </c>
      <c r="B1694" t="s">
        <v>170</v>
      </c>
      <c r="C1694" t="s">
        <v>116</v>
      </c>
      <c r="D1694">
        <v>0</v>
      </c>
      <c r="E1694">
        <v>1729025.5481046599</v>
      </c>
      <c r="F1694">
        <v>1</v>
      </c>
      <c r="G1694">
        <v>0</v>
      </c>
      <c r="H1694">
        <v>40</v>
      </c>
      <c r="I1694">
        <v>0</v>
      </c>
      <c r="J1694" t="s">
        <v>207</v>
      </c>
      <c r="K1694" t="b">
        <v>0</v>
      </c>
      <c r="L1694" t="b">
        <v>1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>
        <v>3</v>
      </c>
      <c r="AG1694" t="s">
        <v>206</v>
      </c>
    </row>
    <row r="1695" spans="1:33" x14ac:dyDescent="0.2">
      <c r="A1695">
        <v>2</v>
      </c>
      <c r="B1695" t="s">
        <v>170</v>
      </c>
      <c r="C1695" t="s">
        <v>89</v>
      </c>
      <c r="D1695">
        <v>0</v>
      </c>
      <c r="E1695">
        <v>1620647.69267989</v>
      </c>
      <c r="F1695">
        <v>1</v>
      </c>
      <c r="G1695">
        <v>0</v>
      </c>
      <c r="H1695">
        <v>40</v>
      </c>
      <c r="I1695">
        <v>0</v>
      </c>
      <c r="J1695" t="s">
        <v>208</v>
      </c>
      <c r="K1695" t="b">
        <v>0</v>
      </c>
      <c r="L1695" t="b">
        <v>0</v>
      </c>
      <c r="M1695" t="b">
        <v>1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>
        <v>3</v>
      </c>
      <c r="AG1695" t="s">
        <v>206</v>
      </c>
    </row>
    <row r="1696" spans="1:33" x14ac:dyDescent="0.2">
      <c r="A1696">
        <v>2</v>
      </c>
      <c r="B1696" t="s">
        <v>170</v>
      </c>
      <c r="C1696" t="s">
        <v>91</v>
      </c>
      <c r="D1696">
        <v>0</v>
      </c>
      <c r="E1696">
        <v>1843717.96544501</v>
      </c>
      <c r="F1696">
        <v>1</v>
      </c>
      <c r="G1696">
        <v>0</v>
      </c>
      <c r="H1696">
        <v>40</v>
      </c>
      <c r="I1696">
        <v>0</v>
      </c>
      <c r="J1696" t="s">
        <v>209</v>
      </c>
      <c r="K1696" t="b">
        <v>0</v>
      </c>
      <c r="L1696" t="b">
        <v>0</v>
      </c>
      <c r="M1696" t="b">
        <v>0</v>
      </c>
      <c r="N1696" t="b">
        <v>1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>
        <v>3</v>
      </c>
      <c r="AG1696" t="s">
        <v>206</v>
      </c>
    </row>
    <row r="1697" spans="1:33" x14ac:dyDescent="0.2">
      <c r="A1697">
        <v>2</v>
      </c>
      <c r="B1697" t="s">
        <v>170</v>
      </c>
      <c r="C1697" t="s">
        <v>95</v>
      </c>
      <c r="D1697">
        <v>0</v>
      </c>
      <c r="E1697">
        <v>1728884.9778561799</v>
      </c>
      <c r="F1697">
        <v>1</v>
      </c>
      <c r="G1697">
        <v>0</v>
      </c>
      <c r="H1697">
        <v>40</v>
      </c>
      <c r="I1697">
        <v>0</v>
      </c>
      <c r="J1697" t="s">
        <v>133</v>
      </c>
      <c r="K1697" t="b">
        <v>0</v>
      </c>
      <c r="L1697" t="b">
        <v>0</v>
      </c>
      <c r="M1697" t="b">
        <v>0</v>
      </c>
      <c r="N1697" t="b">
        <v>0</v>
      </c>
      <c r="O1697" t="b">
        <v>1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>
        <v>3</v>
      </c>
      <c r="AG1697" t="s">
        <v>206</v>
      </c>
    </row>
    <row r="1698" spans="1:33" x14ac:dyDescent="0.2">
      <c r="A1698">
        <v>2</v>
      </c>
      <c r="B1698" t="s">
        <v>170</v>
      </c>
      <c r="C1698" t="s">
        <v>103</v>
      </c>
      <c r="D1698">
        <v>0</v>
      </c>
      <c r="E1698">
        <v>1786739.9720530901</v>
      </c>
      <c r="F1698">
        <v>1</v>
      </c>
      <c r="G1698">
        <v>0</v>
      </c>
      <c r="H1698">
        <v>40</v>
      </c>
      <c r="I1698">
        <v>0</v>
      </c>
      <c r="J1698" t="s">
        <v>210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1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>
        <v>3</v>
      </c>
      <c r="AG1698" t="s">
        <v>206</v>
      </c>
    </row>
    <row r="1699" spans="1:33" x14ac:dyDescent="0.2">
      <c r="A1699">
        <v>2</v>
      </c>
      <c r="B1699" t="s">
        <v>170</v>
      </c>
      <c r="C1699" t="s">
        <v>88</v>
      </c>
      <c r="D1699">
        <v>0</v>
      </c>
      <c r="E1699">
        <v>28137878.800313901</v>
      </c>
      <c r="F1699">
        <v>1</v>
      </c>
      <c r="G1699">
        <v>0</v>
      </c>
      <c r="H1699">
        <v>40</v>
      </c>
      <c r="I1699">
        <v>0</v>
      </c>
      <c r="J1699" t="s">
        <v>127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>
        <v>1</v>
      </c>
      <c r="AG1699" t="s">
        <v>206</v>
      </c>
    </row>
    <row r="1700" spans="1:33" x14ac:dyDescent="0.2">
      <c r="A1700">
        <v>2</v>
      </c>
      <c r="B1700" t="s">
        <v>170</v>
      </c>
      <c r="C1700" t="s">
        <v>98</v>
      </c>
      <c r="D1700">
        <v>0</v>
      </c>
      <c r="E1700">
        <v>1209537.55050105</v>
      </c>
      <c r="F1700">
        <v>1</v>
      </c>
      <c r="G1700">
        <v>0</v>
      </c>
      <c r="H1700">
        <v>40</v>
      </c>
      <c r="I1700">
        <v>0</v>
      </c>
      <c r="J1700" t="s">
        <v>127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>
        <v>18</v>
      </c>
      <c r="AG1700" t="s">
        <v>206</v>
      </c>
    </row>
    <row r="1701" spans="1:33" x14ac:dyDescent="0.2">
      <c r="A1701">
        <v>2</v>
      </c>
      <c r="B1701" t="s">
        <v>170</v>
      </c>
      <c r="C1701" t="s">
        <v>90</v>
      </c>
      <c r="D1701">
        <v>0</v>
      </c>
      <c r="E1701">
        <v>1867785.2561049999</v>
      </c>
      <c r="F1701">
        <v>1</v>
      </c>
      <c r="G1701">
        <v>0</v>
      </c>
      <c r="H1701">
        <v>40</v>
      </c>
      <c r="I1701">
        <v>0</v>
      </c>
      <c r="J1701" t="s">
        <v>127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>
        <v>2</v>
      </c>
      <c r="AG1701" t="s">
        <v>206</v>
      </c>
    </row>
    <row r="1702" spans="1:33" x14ac:dyDescent="0.2">
      <c r="A1702">
        <v>2</v>
      </c>
      <c r="B1702" t="s">
        <v>170</v>
      </c>
      <c r="C1702" t="s">
        <v>94</v>
      </c>
      <c r="D1702">
        <v>0</v>
      </c>
      <c r="E1702">
        <v>2309017.9366310998</v>
      </c>
      <c r="F1702">
        <v>1</v>
      </c>
      <c r="G1702">
        <v>0</v>
      </c>
      <c r="H1702">
        <v>40</v>
      </c>
      <c r="I1702">
        <v>0</v>
      </c>
      <c r="J1702" t="s">
        <v>127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>
        <v>3</v>
      </c>
      <c r="AG1702" t="s">
        <v>206</v>
      </c>
    </row>
    <row r="1703" spans="1:33" x14ac:dyDescent="0.2">
      <c r="A1703">
        <v>2</v>
      </c>
      <c r="B1703" t="s">
        <v>170</v>
      </c>
      <c r="C1703" t="s">
        <v>115</v>
      </c>
      <c r="D1703">
        <v>0</v>
      </c>
      <c r="E1703">
        <v>2200808.9051442202</v>
      </c>
      <c r="F1703">
        <v>1</v>
      </c>
      <c r="G1703">
        <v>0</v>
      </c>
      <c r="H1703">
        <v>40</v>
      </c>
      <c r="I1703">
        <v>0</v>
      </c>
      <c r="J1703" t="s">
        <v>127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>
        <v>4</v>
      </c>
      <c r="AG1703" t="s">
        <v>206</v>
      </c>
    </row>
    <row r="1704" spans="1:33" x14ac:dyDescent="0.2">
      <c r="A1704">
        <v>2</v>
      </c>
      <c r="B1704" t="s">
        <v>170</v>
      </c>
      <c r="C1704" t="s">
        <v>101</v>
      </c>
      <c r="D1704">
        <v>0</v>
      </c>
      <c r="E1704">
        <v>1653305.68920588</v>
      </c>
      <c r="F1704">
        <v>1</v>
      </c>
      <c r="G1704">
        <v>0</v>
      </c>
      <c r="H1704">
        <v>40</v>
      </c>
      <c r="I1704">
        <v>0</v>
      </c>
      <c r="J1704" t="s">
        <v>127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>
        <v>5</v>
      </c>
      <c r="AG1704" t="s">
        <v>206</v>
      </c>
    </row>
    <row r="1705" spans="1:33" x14ac:dyDescent="0.2">
      <c r="A1705">
        <v>2</v>
      </c>
      <c r="B1705" t="s">
        <v>170</v>
      </c>
      <c r="C1705" t="s">
        <v>100</v>
      </c>
      <c r="D1705">
        <v>0</v>
      </c>
      <c r="E1705">
        <v>1772084.1206791799</v>
      </c>
      <c r="F1705">
        <v>1</v>
      </c>
      <c r="G1705">
        <v>0</v>
      </c>
      <c r="H1705">
        <v>40</v>
      </c>
      <c r="I1705">
        <v>0</v>
      </c>
      <c r="J1705" t="s">
        <v>127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>
        <v>6</v>
      </c>
      <c r="AG1705" t="s">
        <v>206</v>
      </c>
    </row>
    <row r="1706" spans="1:33" x14ac:dyDescent="0.2">
      <c r="A1706">
        <v>2</v>
      </c>
      <c r="B1706" t="s">
        <v>170</v>
      </c>
      <c r="C1706" t="s">
        <v>124</v>
      </c>
      <c r="D1706">
        <v>0</v>
      </c>
      <c r="E1706">
        <v>7202914.5824438799</v>
      </c>
      <c r="F1706">
        <v>1</v>
      </c>
      <c r="G1706">
        <v>0</v>
      </c>
      <c r="H1706">
        <v>40</v>
      </c>
      <c r="I1706">
        <v>0</v>
      </c>
      <c r="J1706" t="s">
        <v>135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1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>
        <v>3</v>
      </c>
      <c r="AG1706" t="s">
        <v>206</v>
      </c>
    </row>
    <row r="1707" spans="1:33" x14ac:dyDescent="0.2">
      <c r="A1707">
        <v>2</v>
      </c>
      <c r="B1707" t="s">
        <v>170</v>
      </c>
      <c r="C1707" t="s">
        <v>117</v>
      </c>
      <c r="D1707">
        <v>0</v>
      </c>
      <c r="E1707">
        <v>7203772.2264798302</v>
      </c>
      <c r="F1707">
        <v>1</v>
      </c>
      <c r="G1707">
        <v>0</v>
      </c>
      <c r="H1707">
        <v>40</v>
      </c>
      <c r="I1707">
        <v>0</v>
      </c>
      <c r="J1707" t="s">
        <v>136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1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>
        <v>3</v>
      </c>
      <c r="AG1707" t="s">
        <v>206</v>
      </c>
    </row>
    <row r="1708" spans="1:33" x14ac:dyDescent="0.2">
      <c r="A1708">
        <v>2</v>
      </c>
      <c r="B1708" t="s">
        <v>170</v>
      </c>
      <c r="C1708" t="s">
        <v>99</v>
      </c>
      <c r="D1708">
        <v>0</v>
      </c>
      <c r="E1708">
        <v>2613698.4127289602</v>
      </c>
      <c r="F1708">
        <v>1</v>
      </c>
      <c r="G1708">
        <v>0</v>
      </c>
      <c r="H1708">
        <v>40</v>
      </c>
      <c r="I1708">
        <v>0</v>
      </c>
      <c r="J1708" t="s">
        <v>211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1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>
        <v>3</v>
      </c>
      <c r="AG1708" t="s">
        <v>206</v>
      </c>
    </row>
    <row r="1709" spans="1:33" x14ac:dyDescent="0.2">
      <c r="A1709">
        <v>2</v>
      </c>
      <c r="B1709" t="s">
        <v>170</v>
      </c>
      <c r="C1709" t="s">
        <v>92</v>
      </c>
      <c r="D1709">
        <v>0</v>
      </c>
      <c r="E1709">
        <v>2550852.0091711502</v>
      </c>
      <c r="F1709">
        <v>1</v>
      </c>
      <c r="G1709">
        <v>0</v>
      </c>
      <c r="H1709">
        <v>40</v>
      </c>
      <c r="I1709">
        <v>0</v>
      </c>
      <c r="J1709" t="s">
        <v>138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>
        <v>3</v>
      </c>
      <c r="AG1709" t="s">
        <v>206</v>
      </c>
    </row>
    <row r="1710" spans="1:33" x14ac:dyDescent="0.2">
      <c r="A1710">
        <v>2</v>
      </c>
      <c r="B1710" t="s">
        <v>170</v>
      </c>
      <c r="C1710" t="s">
        <v>86</v>
      </c>
      <c r="D1710">
        <v>0</v>
      </c>
      <c r="E1710">
        <v>1680100.2291240699</v>
      </c>
      <c r="F1710">
        <v>1</v>
      </c>
      <c r="G1710">
        <v>0</v>
      </c>
      <c r="H1710">
        <v>40</v>
      </c>
      <c r="I1710">
        <v>0</v>
      </c>
      <c r="J1710" t="s">
        <v>139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1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>
        <v>3</v>
      </c>
      <c r="AG1710" t="s">
        <v>206</v>
      </c>
    </row>
    <row r="1711" spans="1:33" x14ac:dyDescent="0.2">
      <c r="A1711">
        <v>2</v>
      </c>
      <c r="B1711" t="s">
        <v>170</v>
      </c>
      <c r="C1711" t="s">
        <v>121</v>
      </c>
      <c r="D1711">
        <v>0</v>
      </c>
      <c r="E1711">
        <v>2080245.8592862801</v>
      </c>
      <c r="F1711">
        <v>1</v>
      </c>
      <c r="G1711">
        <v>0</v>
      </c>
      <c r="H1711">
        <v>40</v>
      </c>
      <c r="I1711">
        <v>0</v>
      </c>
      <c r="J1711" t="s">
        <v>140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>
        <v>3</v>
      </c>
      <c r="AG1711" t="s">
        <v>206</v>
      </c>
    </row>
    <row r="1712" spans="1:33" x14ac:dyDescent="0.2">
      <c r="A1712">
        <v>2</v>
      </c>
      <c r="B1712" t="s">
        <v>170</v>
      </c>
      <c r="C1712" t="s">
        <v>120</v>
      </c>
      <c r="D1712">
        <v>0</v>
      </c>
      <c r="E1712">
        <v>1664590.72434762</v>
      </c>
      <c r="F1712">
        <v>1</v>
      </c>
      <c r="G1712">
        <v>0</v>
      </c>
      <c r="H1712">
        <v>40</v>
      </c>
      <c r="I1712">
        <v>0</v>
      </c>
      <c r="J1712" t="s">
        <v>212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1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>
        <v>3</v>
      </c>
      <c r="AG1712" t="s">
        <v>206</v>
      </c>
    </row>
    <row r="1713" spans="1:33" x14ac:dyDescent="0.2">
      <c r="A1713">
        <v>2</v>
      </c>
      <c r="B1713" t="s">
        <v>170</v>
      </c>
      <c r="C1713" t="s">
        <v>125</v>
      </c>
      <c r="D1713">
        <v>0</v>
      </c>
      <c r="E1713">
        <v>925612.63899877598</v>
      </c>
      <c r="F1713">
        <v>1</v>
      </c>
      <c r="G1713">
        <v>0</v>
      </c>
      <c r="H1713">
        <v>40</v>
      </c>
      <c r="I1713">
        <v>0</v>
      </c>
      <c r="J1713" t="s">
        <v>142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1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>
        <v>3</v>
      </c>
      <c r="AG1713" t="s">
        <v>206</v>
      </c>
    </row>
    <row r="1714" spans="1:33" x14ac:dyDescent="0.2">
      <c r="A1714">
        <v>2</v>
      </c>
      <c r="B1714" t="s">
        <v>170</v>
      </c>
      <c r="C1714" t="s">
        <v>108</v>
      </c>
      <c r="D1714">
        <v>0</v>
      </c>
      <c r="E1714">
        <v>601014.745801221</v>
      </c>
      <c r="F1714">
        <v>1</v>
      </c>
      <c r="G1714">
        <v>0</v>
      </c>
      <c r="H1714">
        <v>40</v>
      </c>
      <c r="I1714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1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>
        <v>3</v>
      </c>
      <c r="AG1714" t="s">
        <v>206</v>
      </c>
    </row>
    <row r="1715" spans="1:33" x14ac:dyDescent="0.2">
      <c r="A1715">
        <v>2</v>
      </c>
      <c r="B1715" t="s">
        <v>170</v>
      </c>
      <c r="C1715" t="s">
        <v>111</v>
      </c>
      <c r="D1715">
        <v>0</v>
      </c>
      <c r="E1715">
        <v>2277318.5925520901</v>
      </c>
      <c r="F1715">
        <v>1</v>
      </c>
      <c r="G1715">
        <v>0</v>
      </c>
      <c r="H1715">
        <v>40</v>
      </c>
      <c r="I1715">
        <v>0</v>
      </c>
      <c r="J1715" t="s">
        <v>213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1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>
        <v>3</v>
      </c>
      <c r="AG1715" t="s">
        <v>206</v>
      </c>
    </row>
    <row r="1716" spans="1:33" x14ac:dyDescent="0.2">
      <c r="A1716">
        <v>2</v>
      </c>
      <c r="B1716" t="s">
        <v>170</v>
      </c>
      <c r="C1716" t="s">
        <v>122</v>
      </c>
      <c r="D1716">
        <v>0</v>
      </c>
      <c r="E1716">
        <v>7202837.5631449698</v>
      </c>
      <c r="F1716">
        <v>1</v>
      </c>
      <c r="G1716">
        <v>0</v>
      </c>
      <c r="H1716">
        <v>40</v>
      </c>
      <c r="I1716">
        <v>0</v>
      </c>
      <c r="J1716" t="s">
        <v>145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>
        <v>-1</v>
      </c>
      <c r="AF1716">
        <v>3</v>
      </c>
      <c r="AG1716" t="s">
        <v>206</v>
      </c>
    </row>
    <row r="1717" spans="1:33" x14ac:dyDescent="0.2">
      <c r="A1717">
        <v>2</v>
      </c>
      <c r="B1717" t="s">
        <v>170</v>
      </c>
      <c r="C1717" t="s">
        <v>118</v>
      </c>
      <c r="D1717">
        <v>0</v>
      </c>
      <c r="E1717">
        <v>2928440.0629797</v>
      </c>
      <c r="F1717">
        <v>1</v>
      </c>
      <c r="G1717">
        <v>0</v>
      </c>
      <c r="H1717">
        <v>40</v>
      </c>
      <c r="I1717">
        <v>0</v>
      </c>
      <c r="J1717" t="s">
        <v>146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1</v>
      </c>
      <c r="AC1717" t="b">
        <v>0</v>
      </c>
      <c r="AD1717" t="b">
        <v>0</v>
      </c>
      <c r="AE1717">
        <v>-1</v>
      </c>
      <c r="AF1717">
        <v>3</v>
      </c>
      <c r="AG1717" t="s">
        <v>206</v>
      </c>
    </row>
    <row r="1718" spans="1:33" x14ac:dyDescent="0.2">
      <c r="A1718">
        <v>2</v>
      </c>
      <c r="B1718" t="s">
        <v>170</v>
      </c>
      <c r="C1718" t="s">
        <v>112</v>
      </c>
      <c r="D1718">
        <v>0</v>
      </c>
      <c r="E1718">
        <v>7202451.1466110097</v>
      </c>
      <c r="F1718">
        <v>1</v>
      </c>
      <c r="G1718">
        <v>0</v>
      </c>
      <c r="H1718">
        <v>40</v>
      </c>
      <c r="I1718">
        <v>0</v>
      </c>
      <c r="J1718" t="s">
        <v>128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>
        <v>3</v>
      </c>
      <c r="AG1718" t="s">
        <v>214</v>
      </c>
    </row>
    <row r="1719" spans="1:33" x14ac:dyDescent="0.2">
      <c r="A1719">
        <v>2</v>
      </c>
      <c r="B1719" t="s">
        <v>170</v>
      </c>
      <c r="C1719" t="s">
        <v>123</v>
      </c>
      <c r="D1719">
        <v>0</v>
      </c>
      <c r="E1719">
        <v>59761.578990146503</v>
      </c>
      <c r="F1719">
        <v>1</v>
      </c>
      <c r="G1719">
        <v>0</v>
      </c>
      <c r="H1719">
        <v>40</v>
      </c>
      <c r="I1719">
        <v>0</v>
      </c>
      <c r="J1719" t="s">
        <v>128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>
        <v>3</v>
      </c>
      <c r="AG1719" t="s">
        <v>215</v>
      </c>
    </row>
    <row r="1720" spans="1:33" x14ac:dyDescent="0.2">
      <c r="A1720">
        <v>2</v>
      </c>
      <c r="B1720" t="s">
        <v>170</v>
      </c>
      <c r="C1720" t="s">
        <v>97</v>
      </c>
      <c r="D1720">
        <v>0</v>
      </c>
      <c r="E1720">
        <v>1308605.90696707</v>
      </c>
      <c r="F1720">
        <v>1</v>
      </c>
      <c r="G1720">
        <v>0</v>
      </c>
      <c r="H1720">
        <v>40</v>
      </c>
      <c r="I1720">
        <v>0</v>
      </c>
      <c r="J1720" t="s">
        <v>147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1</v>
      </c>
      <c r="AD1720" t="b">
        <v>0</v>
      </c>
      <c r="AE1720">
        <v>-1</v>
      </c>
      <c r="AF1720">
        <v>3</v>
      </c>
      <c r="AG1720" t="s">
        <v>206</v>
      </c>
    </row>
    <row r="1721" spans="1:33" x14ac:dyDescent="0.2">
      <c r="A1721">
        <v>2</v>
      </c>
      <c r="B1721" t="s">
        <v>170</v>
      </c>
      <c r="C1721" t="s">
        <v>119</v>
      </c>
      <c r="D1721">
        <v>0</v>
      </c>
      <c r="E1721">
        <v>1637026.10760461</v>
      </c>
      <c r="F1721">
        <v>1</v>
      </c>
      <c r="G1721">
        <v>0</v>
      </c>
      <c r="H1721">
        <v>40</v>
      </c>
      <c r="I1721">
        <v>0</v>
      </c>
      <c r="J1721" t="s">
        <v>148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1</v>
      </c>
      <c r="AE1721">
        <v>-1</v>
      </c>
      <c r="AF1721">
        <v>3</v>
      </c>
      <c r="AG1721" t="s">
        <v>206</v>
      </c>
    </row>
    <row r="1722" spans="1:33" x14ac:dyDescent="0.2">
      <c r="A1722">
        <v>2</v>
      </c>
      <c r="B1722" t="s">
        <v>172</v>
      </c>
      <c r="C1722" t="s">
        <v>105</v>
      </c>
      <c r="D1722">
        <v>0</v>
      </c>
      <c r="E1722">
        <v>1282396.43092779</v>
      </c>
      <c r="F1722">
        <v>0</v>
      </c>
      <c r="G1722">
        <v>0</v>
      </c>
      <c r="H1722">
        <v>0</v>
      </c>
      <c r="I1722">
        <v>0</v>
      </c>
      <c r="J1722" t="s">
        <v>216</v>
      </c>
      <c r="K1722" t="b">
        <v>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>
        <v>3</v>
      </c>
      <c r="AG1722" t="s">
        <v>206</v>
      </c>
    </row>
    <row r="1723" spans="1:33" x14ac:dyDescent="0.2">
      <c r="A1723">
        <v>2</v>
      </c>
      <c r="B1723" t="s">
        <v>172</v>
      </c>
      <c r="C1723" t="s">
        <v>113</v>
      </c>
      <c r="D1723">
        <v>0</v>
      </c>
      <c r="E1723">
        <v>3939150.9896339802</v>
      </c>
      <c r="F1723">
        <v>0</v>
      </c>
      <c r="G1723">
        <v>0</v>
      </c>
      <c r="H1723">
        <v>0</v>
      </c>
      <c r="I1723">
        <v>0</v>
      </c>
      <c r="J1723" t="s">
        <v>126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0</v>
      </c>
      <c r="AF1723">
        <v>3</v>
      </c>
      <c r="AG1723" t="s">
        <v>206</v>
      </c>
    </row>
    <row r="1724" spans="1:33" x14ac:dyDescent="0.2">
      <c r="A1724">
        <v>2</v>
      </c>
      <c r="B1724" t="s">
        <v>172</v>
      </c>
      <c r="C1724" t="s">
        <v>96</v>
      </c>
      <c r="D1724">
        <v>2079</v>
      </c>
      <c r="E1724">
        <v>3469757.27348402</v>
      </c>
      <c r="F1724">
        <v>0</v>
      </c>
      <c r="G1724">
        <v>0</v>
      </c>
      <c r="H1724">
        <v>0</v>
      </c>
      <c r="I1724">
        <v>0</v>
      </c>
      <c r="J1724" t="s">
        <v>126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1</v>
      </c>
      <c r="AF1724">
        <v>3</v>
      </c>
      <c r="AG1724" t="s">
        <v>206</v>
      </c>
    </row>
    <row r="1725" spans="1:33" x14ac:dyDescent="0.2">
      <c r="A1725">
        <v>2</v>
      </c>
      <c r="B1725" t="s">
        <v>172</v>
      </c>
      <c r="C1725" t="s">
        <v>104</v>
      </c>
      <c r="D1725">
        <v>24101</v>
      </c>
      <c r="E1725">
        <v>5499337.5297151497</v>
      </c>
      <c r="F1725">
        <v>0</v>
      </c>
      <c r="G1725">
        <v>0</v>
      </c>
      <c r="H1725">
        <v>0</v>
      </c>
      <c r="I1725">
        <v>0</v>
      </c>
      <c r="J1725" t="s">
        <v>126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100</v>
      </c>
      <c r="AF1725">
        <v>3</v>
      </c>
      <c r="AG1725" t="s">
        <v>206</v>
      </c>
    </row>
    <row r="1726" spans="1:33" x14ac:dyDescent="0.2">
      <c r="A1726">
        <v>2</v>
      </c>
      <c r="B1726" t="s">
        <v>172</v>
      </c>
      <c r="C1726" t="s">
        <v>114</v>
      </c>
      <c r="D1726">
        <v>24101</v>
      </c>
      <c r="E1726">
        <v>4936033.1885847198</v>
      </c>
      <c r="F1726">
        <v>0</v>
      </c>
      <c r="G1726">
        <v>0</v>
      </c>
      <c r="H1726">
        <v>0</v>
      </c>
      <c r="I1726">
        <v>0</v>
      </c>
      <c r="J1726" t="s">
        <v>126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110</v>
      </c>
      <c r="AF1726">
        <v>3</v>
      </c>
      <c r="AG1726" t="s">
        <v>206</v>
      </c>
    </row>
    <row r="1727" spans="1:33" x14ac:dyDescent="0.2">
      <c r="A1727">
        <v>2</v>
      </c>
      <c r="B1727" t="s">
        <v>172</v>
      </c>
      <c r="C1727" t="s">
        <v>107</v>
      </c>
      <c r="D1727">
        <v>24101</v>
      </c>
      <c r="E1727">
        <v>5272884.4615812404</v>
      </c>
      <c r="F1727">
        <v>0</v>
      </c>
      <c r="G1727">
        <v>0</v>
      </c>
      <c r="H1727">
        <v>0</v>
      </c>
      <c r="I1727">
        <v>0</v>
      </c>
      <c r="J1727" t="s">
        <v>126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120</v>
      </c>
      <c r="AF1727">
        <v>3</v>
      </c>
      <c r="AG1727" t="s">
        <v>206</v>
      </c>
    </row>
    <row r="1728" spans="1:33" x14ac:dyDescent="0.2">
      <c r="A1728">
        <v>2</v>
      </c>
      <c r="B1728" t="s">
        <v>172</v>
      </c>
      <c r="C1728" t="s">
        <v>110</v>
      </c>
      <c r="D1728">
        <v>24101</v>
      </c>
      <c r="E1728">
        <v>5264520.2322979402</v>
      </c>
      <c r="F1728">
        <v>0</v>
      </c>
      <c r="G1728">
        <v>0</v>
      </c>
      <c r="H1728">
        <v>0</v>
      </c>
      <c r="I1728">
        <v>0</v>
      </c>
      <c r="J1728" t="s">
        <v>126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150</v>
      </c>
      <c r="AF1728">
        <v>3</v>
      </c>
      <c r="AG1728" t="s">
        <v>206</v>
      </c>
    </row>
    <row r="1729" spans="1:33" x14ac:dyDescent="0.2">
      <c r="A1729">
        <v>2</v>
      </c>
      <c r="B1729" t="s">
        <v>172</v>
      </c>
      <c r="C1729" t="s">
        <v>93</v>
      </c>
      <c r="D1729">
        <v>24101</v>
      </c>
      <c r="E1729">
        <v>5235530.8861141</v>
      </c>
      <c r="F1729">
        <v>0</v>
      </c>
      <c r="G1729">
        <v>0</v>
      </c>
      <c r="H1729">
        <v>0</v>
      </c>
      <c r="I1729">
        <v>0</v>
      </c>
      <c r="J1729" t="s">
        <v>126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200</v>
      </c>
      <c r="AF1729">
        <v>3</v>
      </c>
      <c r="AG1729" t="s">
        <v>206</v>
      </c>
    </row>
    <row r="1730" spans="1:33" x14ac:dyDescent="0.2">
      <c r="A1730">
        <v>2</v>
      </c>
      <c r="B1730" t="s">
        <v>172</v>
      </c>
      <c r="C1730" t="s">
        <v>102</v>
      </c>
      <c r="D1730">
        <v>24101</v>
      </c>
      <c r="E1730">
        <v>5197814.5539988698</v>
      </c>
      <c r="F1730">
        <v>0</v>
      </c>
      <c r="G1730">
        <v>0</v>
      </c>
      <c r="H1730">
        <v>0</v>
      </c>
      <c r="I1730">
        <v>0</v>
      </c>
      <c r="J1730" t="s">
        <v>126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50</v>
      </c>
      <c r="AF1730">
        <v>3</v>
      </c>
      <c r="AG1730" t="s">
        <v>206</v>
      </c>
    </row>
    <row r="1731" spans="1:33" x14ac:dyDescent="0.2">
      <c r="A1731">
        <v>2</v>
      </c>
      <c r="B1731" t="s">
        <v>172</v>
      </c>
      <c r="C1731" t="s">
        <v>87</v>
      </c>
      <c r="D1731">
        <v>24101</v>
      </c>
      <c r="E1731">
        <v>4910047.9429531796</v>
      </c>
      <c r="F1731">
        <v>0</v>
      </c>
      <c r="G1731">
        <v>0</v>
      </c>
      <c r="H1731">
        <v>0</v>
      </c>
      <c r="I1731">
        <v>0</v>
      </c>
      <c r="J1731" t="s">
        <v>126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0</v>
      </c>
      <c r="AF1731">
        <v>3</v>
      </c>
      <c r="AG1731" t="s">
        <v>206</v>
      </c>
    </row>
    <row r="1732" spans="1:33" x14ac:dyDescent="0.2">
      <c r="A1732">
        <v>2</v>
      </c>
      <c r="B1732" t="s">
        <v>172</v>
      </c>
      <c r="C1732" t="s">
        <v>106</v>
      </c>
      <c r="D1732">
        <v>24101</v>
      </c>
      <c r="E1732">
        <v>4404749.8445608597</v>
      </c>
      <c r="F1732">
        <v>0</v>
      </c>
      <c r="G1732">
        <v>0</v>
      </c>
      <c r="H1732">
        <v>0</v>
      </c>
      <c r="I1732">
        <v>0</v>
      </c>
      <c r="J1732" t="s">
        <v>126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80</v>
      </c>
      <c r="AF1732">
        <v>3</v>
      </c>
      <c r="AG1732" t="s">
        <v>206</v>
      </c>
    </row>
    <row r="1733" spans="1:33" x14ac:dyDescent="0.2">
      <c r="A1733">
        <v>2</v>
      </c>
      <c r="B1733" t="s">
        <v>172</v>
      </c>
      <c r="C1733" t="s">
        <v>109</v>
      </c>
      <c r="D1733">
        <v>24101</v>
      </c>
      <c r="E1733">
        <v>4978623.26815305</v>
      </c>
      <c r="F1733">
        <v>0</v>
      </c>
      <c r="G1733">
        <v>0</v>
      </c>
      <c r="H1733">
        <v>0</v>
      </c>
      <c r="I1733">
        <v>0</v>
      </c>
      <c r="J1733" t="s">
        <v>126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90</v>
      </c>
      <c r="AF1733">
        <v>3</v>
      </c>
      <c r="AG1733" t="s">
        <v>206</v>
      </c>
    </row>
    <row r="1734" spans="1:33" x14ac:dyDescent="0.2">
      <c r="A1734">
        <v>2</v>
      </c>
      <c r="B1734" t="s">
        <v>172</v>
      </c>
      <c r="C1734" t="s">
        <v>116</v>
      </c>
      <c r="D1734">
        <v>24101</v>
      </c>
      <c r="E1734">
        <v>4882414.8342599999</v>
      </c>
      <c r="F1734">
        <v>0</v>
      </c>
      <c r="G1734">
        <v>0</v>
      </c>
      <c r="H1734">
        <v>0</v>
      </c>
      <c r="I1734">
        <v>0</v>
      </c>
      <c r="J1734" t="s">
        <v>207</v>
      </c>
      <c r="K1734" t="b">
        <v>0</v>
      </c>
      <c r="L1734" t="b">
        <v>1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>
        <v>3</v>
      </c>
      <c r="AG1734" t="s">
        <v>206</v>
      </c>
    </row>
    <row r="1735" spans="1:33" x14ac:dyDescent="0.2">
      <c r="A1735">
        <v>2</v>
      </c>
      <c r="B1735" t="s">
        <v>172</v>
      </c>
      <c r="C1735" t="s">
        <v>89</v>
      </c>
      <c r="D1735">
        <v>24101</v>
      </c>
      <c r="E1735">
        <v>5320132.6286736801</v>
      </c>
      <c r="F1735">
        <v>0</v>
      </c>
      <c r="G1735">
        <v>0</v>
      </c>
      <c r="H1735">
        <v>0</v>
      </c>
      <c r="I1735">
        <v>0</v>
      </c>
      <c r="J1735" t="s">
        <v>208</v>
      </c>
      <c r="K1735" t="b">
        <v>0</v>
      </c>
      <c r="L1735" t="b">
        <v>0</v>
      </c>
      <c r="M1735" t="b">
        <v>1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>
        <v>3</v>
      </c>
      <c r="AG1735" t="s">
        <v>206</v>
      </c>
    </row>
    <row r="1736" spans="1:33" x14ac:dyDescent="0.2">
      <c r="A1736">
        <v>2</v>
      </c>
      <c r="B1736" t="s">
        <v>172</v>
      </c>
      <c r="C1736" t="s">
        <v>91</v>
      </c>
      <c r="D1736">
        <v>21635</v>
      </c>
      <c r="E1736">
        <v>4774019.4859406902</v>
      </c>
      <c r="F1736">
        <v>0</v>
      </c>
      <c r="G1736">
        <v>0</v>
      </c>
      <c r="H1736">
        <v>0</v>
      </c>
      <c r="I1736">
        <v>0</v>
      </c>
      <c r="J1736" t="s">
        <v>209</v>
      </c>
      <c r="K1736" t="b">
        <v>0</v>
      </c>
      <c r="L1736" t="b">
        <v>0</v>
      </c>
      <c r="M1736" t="b">
        <v>0</v>
      </c>
      <c r="N1736" t="b">
        <v>1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>
        <v>3</v>
      </c>
      <c r="AG1736" t="s">
        <v>206</v>
      </c>
    </row>
    <row r="1737" spans="1:33" x14ac:dyDescent="0.2">
      <c r="A1737">
        <v>2</v>
      </c>
      <c r="B1737" t="s">
        <v>172</v>
      </c>
      <c r="C1737" t="s">
        <v>95</v>
      </c>
      <c r="D1737">
        <v>0</v>
      </c>
      <c r="E1737">
        <v>4552606.5274658604</v>
      </c>
      <c r="F1737">
        <v>0</v>
      </c>
      <c r="G1737">
        <v>0</v>
      </c>
      <c r="H1737">
        <v>0</v>
      </c>
      <c r="I1737">
        <v>0</v>
      </c>
      <c r="J1737" t="s">
        <v>133</v>
      </c>
      <c r="K1737" t="b">
        <v>0</v>
      </c>
      <c r="L1737" t="b">
        <v>0</v>
      </c>
      <c r="M1737" t="b">
        <v>0</v>
      </c>
      <c r="N1737" t="b">
        <v>0</v>
      </c>
      <c r="O1737" t="b">
        <v>1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>
        <v>3</v>
      </c>
      <c r="AG1737" t="s">
        <v>206</v>
      </c>
    </row>
    <row r="1738" spans="1:33" x14ac:dyDescent="0.2">
      <c r="A1738">
        <v>2</v>
      </c>
      <c r="B1738" t="s">
        <v>172</v>
      </c>
      <c r="C1738" t="s">
        <v>103</v>
      </c>
      <c r="D1738">
        <v>24101</v>
      </c>
      <c r="E1738">
        <v>4521862.0605133399</v>
      </c>
      <c r="F1738">
        <v>0</v>
      </c>
      <c r="G1738">
        <v>0</v>
      </c>
      <c r="H1738">
        <v>0</v>
      </c>
      <c r="I1738">
        <v>0</v>
      </c>
      <c r="J1738" t="s">
        <v>210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1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>
        <v>3</v>
      </c>
      <c r="AG1738" t="s">
        <v>206</v>
      </c>
    </row>
    <row r="1739" spans="1:33" x14ac:dyDescent="0.2">
      <c r="A1739">
        <v>2</v>
      </c>
      <c r="B1739" t="s">
        <v>172</v>
      </c>
      <c r="C1739" t="s">
        <v>88</v>
      </c>
      <c r="D1739">
        <v>0</v>
      </c>
      <c r="E1739">
        <v>7203252.2317878902</v>
      </c>
      <c r="F1739">
        <v>0</v>
      </c>
      <c r="G1739">
        <v>0</v>
      </c>
      <c r="H1739">
        <v>0</v>
      </c>
      <c r="I1739">
        <v>0</v>
      </c>
      <c r="J1739" t="s">
        <v>127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>
        <v>1</v>
      </c>
      <c r="AG1739" t="s">
        <v>206</v>
      </c>
    </row>
    <row r="1740" spans="1:33" x14ac:dyDescent="0.2">
      <c r="A1740">
        <v>2</v>
      </c>
      <c r="B1740" t="s">
        <v>172</v>
      </c>
      <c r="C1740" t="s">
        <v>98</v>
      </c>
      <c r="D1740">
        <v>0</v>
      </c>
      <c r="E1740">
        <v>4953460.0998959504</v>
      </c>
      <c r="F1740">
        <v>0</v>
      </c>
      <c r="G1740">
        <v>0</v>
      </c>
      <c r="H1740">
        <v>0</v>
      </c>
      <c r="I1740">
        <v>0</v>
      </c>
      <c r="J1740" t="s">
        <v>127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>
        <v>18</v>
      </c>
      <c r="AG1740" t="s">
        <v>206</v>
      </c>
    </row>
    <row r="1741" spans="1:33" x14ac:dyDescent="0.2">
      <c r="A1741">
        <v>2</v>
      </c>
      <c r="B1741" t="s">
        <v>172</v>
      </c>
      <c r="C1741" t="s">
        <v>90</v>
      </c>
      <c r="D1741">
        <v>25583</v>
      </c>
      <c r="E1741">
        <v>7610525.6436290201</v>
      </c>
      <c r="F1741">
        <v>0</v>
      </c>
      <c r="G1741">
        <v>0</v>
      </c>
      <c r="H1741">
        <v>0</v>
      </c>
      <c r="I1741">
        <v>0</v>
      </c>
      <c r="J1741" t="s">
        <v>127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>
        <v>2</v>
      </c>
      <c r="AG1741" t="s">
        <v>206</v>
      </c>
    </row>
    <row r="1742" spans="1:33" x14ac:dyDescent="0.2">
      <c r="A1742">
        <v>2</v>
      </c>
      <c r="B1742" t="s">
        <v>172</v>
      </c>
      <c r="C1742" t="s">
        <v>94</v>
      </c>
      <c r="D1742">
        <v>24101</v>
      </c>
      <c r="E1742">
        <v>7007527.2593069803</v>
      </c>
      <c r="F1742">
        <v>0</v>
      </c>
      <c r="G1742">
        <v>0</v>
      </c>
      <c r="H1742">
        <v>0</v>
      </c>
      <c r="I1742">
        <v>0</v>
      </c>
      <c r="J1742" t="s">
        <v>127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>
        <v>3</v>
      </c>
      <c r="AG1742" t="s">
        <v>206</v>
      </c>
    </row>
    <row r="1743" spans="1:33" x14ac:dyDescent="0.2">
      <c r="A1743">
        <v>2</v>
      </c>
      <c r="B1743" t="s">
        <v>172</v>
      </c>
      <c r="C1743" t="s">
        <v>115</v>
      </c>
      <c r="D1743">
        <v>0</v>
      </c>
      <c r="E1743">
        <v>6533069.9957385603</v>
      </c>
      <c r="F1743">
        <v>0</v>
      </c>
      <c r="G1743">
        <v>0</v>
      </c>
      <c r="H1743">
        <v>0</v>
      </c>
      <c r="I1743">
        <v>0</v>
      </c>
      <c r="J1743" t="s">
        <v>127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>
        <v>4</v>
      </c>
      <c r="AG1743" t="s">
        <v>206</v>
      </c>
    </row>
    <row r="1744" spans="1:33" x14ac:dyDescent="0.2">
      <c r="A1744">
        <v>2</v>
      </c>
      <c r="B1744" t="s">
        <v>172</v>
      </c>
      <c r="C1744" t="s">
        <v>101</v>
      </c>
      <c r="D1744">
        <v>0</v>
      </c>
      <c r="E1744">
        <v>5803061.7488464303</v>
      </c>
      <c r="F1744">
        <v>0</v>
      </c>
      <c r="G1744">
        <v>0</v>
      </c>
      <c r="H1744">
        <v>0</v>
      </c>
      <c r="I1744">
        <v>0</v>
      </c>
      <c r="J1744" t="s">
        <v>127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>
        <v>5</v>
      </c>
      <c r="AG1744" t="s">
        <v>206</v>
      </c>
    </row>
    <row r="1745" spans="1:33" x14ac:dyDescent="0.2">
      <c r="A1745">
        <v>2</v>
      </c>
      <c r="B1745" t="s">
        <v>172</v>
      </c>
      <c r="C1745" t="s">
        <v>100</v>
      </c>
      <c r="D1745">
        <v>0</v>
      </c>
      <c r="E1745">
        <v>4683311.6447431901</v>
      </c>
      <c r="F1745">
        <v>0</v>
      </c>
      <c r="G1745">
        <v>0</v>
      </c>
      <c r="H1745">
        <v>0</v>
      </c>
      <c r="I1745">
        <v>0</v>
      </c>
      <c r="J1745" t="s">
        <v>127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>
        <v>6</v>
      </c>
      <c r="AG1745" t="s">
        <v>206</v>
      </c>
    </row>
    <row r="1746" spans="1:33" x14ac:dyDescent="0.2">
      <c r="A1746">
        <v>2</v>
      </c>
      <c r="B1746" t="s">
        <v>172</v>
      </c>
      <c r="C1746" t="s">
        <v>124</v>
      </c>
      <c r="D1746">
        <v>23064</v>
      </c>
      <c r="E1746">
        <v>5897850.75729293</v>
      </c>
      <c r="F1746">
        <v>0</v>
      </c>
      <c r="G1746">
        <v>0</v>
      </c>
      <c r="H1746">
        <v>0</v>
      </c>
      <c r="I1746">
        <v>0</v>
      </c>
      <c r="J1746" t="s">
        <v>135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1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>
        <v>3</v>
      </c>
      <c r="AG1746" t="s">
        <v>206</v>
      </c>
    </row>
    <row r="1747" spans="1:33" x14ac:dyDescent="0.2">
      <c r="A1747">
        <v>2</v>
      </c>
      <c r="B1747" t="s">
        <v>172</v>
      </c>
      <c r="C1747" t="s">
        <v>117</v>
      </c>
      <c r="D1747">
        <v>0</v>
      </c>
      <c r="E1747">
        <v>7204801.2112546703</v>
      </c>
      <c r="F1747">
        <v>0</v>
      </c>
      <c r="G1747">
        <v>0</v>
      </c>
      <c r="H1747">
        <v>0</v>
      </c>
      <c r="I1747">
        <v>0</v>
      </c>
      <c r="J1747" t="s">
        <v>136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1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>
        <v>3</v>
      </c>
      <c r="AG1747" t="s">
        <v>206</v>
      </c>
    </row>
    <row r="1748" spans="1:33" x14ac:dyDescent="0.2">
      <c r="A1748">
        <v>2</v>
      </c>
      <c r="B1748" t="s">
        <v>172</v>
      </c>
      <c r="C1748" t="s">
        <v>99</v>
      </c>
      <c r="D1748">
        <v>26074</v>
      </c>
      <c r="E1748">
        <v>7315687.0509702703</v>
      </c>
      <c r="F1748">
        <v>0</v>
      </c>
      <c r="G1748">
        <v>0</v>
      </c>
      <c r="H1748">
        <v>0</v>
      </c>
      <c r="I1748">
        <v>0</v>
      </c>
      <c r="J1748" t="s">
        <v>211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1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>
        <v>3</v>
      </c>
      <c r="AG1748" t="s">
        <v>206</v>
      </c>
    </row>
    <row r="1749" spans="1:33" x14ac:dyDescent="0.2">
      <c r="A1749">
        <v>2</v>
      </c>
      <c r="B1749" t="s">
        <v>172</v>
      </c>
      <c r="C1749" t="s">
        <v>92</v>
      </c>
      <c r="D1749">
        <v>24174</v>
      </c>
      <c r="E1749">
        <v>6808477.3869928904</v>
      </c>
      <c r="F1749">
        <v>0</v>
      </c>
      <c r="G1749">
        <v>0</v>
      </c>
      <c r="H1749">
        <v>0</v>
      </c>
      <c r="I1749">
        <v>0</v>
      </c>
      <c r="J1749" t="s">
        <v>138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>
        <v>3</v>
      </c>
      <c r="AG1749" t="s">
        <v>206</v>
      </c>
    </row>
    <row r="1750" spans="1:33" x14ac:dyDescent="0.2">
      <c r="A1750">
        <v>2</v>
      </c>
      <c r="B1750" t="s">
        <v>172</v>
      </c>
      <c r="C1750" t="s">
        <v>86</v>
      </c>
      <c r="D1750">
        <v>24101</v>
      </c>
      <c r="E1750">
        <v>5709726.1860501003</v>
      </c>
      <c r="F1750">
        <v>0</v>
      </c>
      <c r="G1750">
        <v>0</v>
      </c>
      <c r="H1750">
        <v>0</v>
      </c>
      <c r="I1750">
        <v>0</v>
      </c>
      <c r="J1750" t="s">
        <v>139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1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>
        <v>3</v>
      </c>
      <c r="AG1750" t="s">
        <v>206</v>
      </c>
    </row>
    <row r="1751" spans="1:33" x14ac:dyDescent="0.2">
      <c r="A1751">
        <v>2</v>
      </c>
      <c r="B1751" t="s">
        <v>172</v>
      </c>
      <c r="C1751" t="s">
        <v>121</v>
      </c>
      <c r="D1751">
        <v>24967</v>
      </c>
      <c r="E1751">
        <v>5425508.8828443503</v>
      </c>
      <c r="F1751">
        <v>0</v>
      </c>
      <c r="G1751">
        <v>0</v>
      </c>
      <c r="H1751">
        <v>0</v>
      </c>
      <c r="I1751">
        <v>0</v>
      </c>
      <c r="J1751" t="s">
        <v>140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1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>
        <v>3</v>
      </c>
      <c r="AG1751" t="s">
        <v>206</v>
      </c>
    </row>
    <row r="1752" spans="1:33" x14ac:dyDescent="0.2">
      <c r="A1752">
        <v>2</v>
      </c>
      <c r="B1752" t="s">
        <v>172</v>
      </c>
      <c r="C1752" t="s">
        <v>120</v>
      </c>
      <c r="D1752">
        <v>24101</v>
      </c>
      <c r="E1752">
        <v>4852326.3157629399</v>
      </c>
      <c r="F1752">
        <v>0</v>
      </c>
      <c r="G1752">
        <v>0</v>
      </c>
      <c r="H1752">
        <v>0</v>
      </c>
      <c r="I1752">
        <v>0</v>
      </c>
      <c r="J1752" t="s">
        <v>212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1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>
        <v>3</v>
      </c>
      <c r="AG1752" t="s">
        <v>206</v>
      </c>
    </row>
    <row r="1753" spans="1:33" x14ac:dyDescent="0.2">
      <c r="A1753">
        <v>2</v>
      </c>
      <c r="B1753" t="s">
        <v>172</v>
      </c>
      <c r="C1753" t="s">
        <v>125</v>
      </c>
      <c r="D1753">
        <v>620</v>
      </c>
      <c r="E1753">
        <v>1426082.0091557601</v>
      </c>
      <c r="F1753">
        <v>0</v>
      </c>
      <c r="G1753">
        <v>0</v>
      </c>
      <c r="H1753">
        <v>0</v>
      </c>
      <c r="I1753">
        <v>0</v>
      </c>
      <c r="J1753" t="s">
        <v>142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1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>
        <v>3</v>
      </c>
      <c r="AG1753" t="s">
        <v>206</v>
      </c>
    </row>
    <row r="1754" spans="1:33" x14ac:dyDescent="0.2">
      <c r="A1754">
        <v>2</v>
      </c>
      <c r="B1754" t="s">
        <v>172</v>
      </c>
      <c r="C1754" t="s">
        <v>108</v>
      </c>
      <c r="D1754">
        <v>24101</v>
      </c>
      <c r="E1754">
        <v>817140.75575908599</v>
      </c>
      <c r="F1754">
        <v>0</v>
      </c>
      <c r="G1754">
        <v>0</v>
      </c>
      <c r="H1754">
        <v>0</v>
      </c>
      <c r="I1754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1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>
        <v>3</v>
      </c>
      <c r="AG1754" t="s">
        <v>206</v>
      </c>
    </row>
    <row r="1755" spans="1:33" x14ac:dyDescent="0.2">
      <c r="A1755">
        <v>2</v>
      </c>
      <c r="B1755" t="s">
        <v>172</v>
      </c>
      <c r="C1755" t="s">
        <v>111</v>
      </c>
      <c r="D1755">
        <v>24101</v>
      </c>
      <c r="E1755">
        <v>7429037.0696089203</v>
      </c>
      <c r="F1755">
        <v>0</v>
      </c>
      <c r="G1755">
        <v>0</v>
      </c>
      <c r="H1755">
        <v>0</v>
      </c>
      <c r="I1755">
        <v>0</v>
      </c>
      <c r="J1755" t="s">
        <v>213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1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>
        <v>3</v>
      </c>
      <c r="AG1755" t="s">
        <v>206</v>
      </c>
    </row>
    <row r="1756" spans="1:33" x14ac:dyDescent="0.2">
      <c r="A1756">
        <v>2</v>
      </c>
      <c r="B1756" t="s">
        <v>172</v>
      </c>
      <c r="C1756" t="s">
        <v>122</v>
      </c>
      <c r="D1756">
        <v>0</v>
      </c>
      <c r="E1756">
        <v>7204896.7175460402</v>
      </c>
      <c r="F1756">
        <v>0</v>
      </c>
      <c r="G1756">
        <v>0</v>
      </c>
      <c r="H1756">
        <v>0</v>
      </c>
      <c r="I1756">
        <v>0</v>
      </c>
      <c r="J1756" t="s">
        <v>145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>
        <v>-1</v>
      </c>
      <c r="AF1756">
        <v>3</v>
      </c>
      <c r="AG1756" t="s">
        <v>206</v>
      </c>
    </row>
    <row r="1757" spans="1:33" x14ac:dyDescent="0.2">
      <c r="A1757">
        <v>2</v>
      </c>
      <c r="B1757" t="s">
        <v>172</v>
      </c>
      <c r="C1757" t="s">
        <v>118</v>
      </c>
      <c r="D1757">
        <v>22569</v>
      </c>
      <c r="E1757">
        <v>5395685.4803888099</v>
      </c>
      <c r="F1757">
        <v>0</v>
      </c>
      <c r="G1757">
        <v>0</v>
      </c>
      <c r="H1757">
        <v>0</v>
      </c>
      <c r="I1757">
        <v>0</v>
      </c>
      <c r="J1757" t="s">
        <v>146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1</v>
      </c>
      <c r="AC1757" t="b">
        <v>0</v>
      </c>
      <c r="AD1757" t="b">
        <v>0</v>
      </c>
      <c r="AE1757">
        <v>-1</v>
      </c>
      <c r="AF1757">
        <v>3</v>
      </c>
      <c r="AG1757" t="s">
        <v>206</v>
      </c>
    </row>
    <row r="1758" spans="1:33" x14ac:dyDescent="0.2">
      <c r="A1758">
        <v>2</v>
      </c>
      <c r="B1758" t="s">
        <v>172</v>
      </c>
      <c r="C1758" t="s">
        <v>112</v>
      </c>
      <c r="D1758">
        <v>0</v>
      </c>
      <c r="E1758">
        <v>7203156.5419379603</v>
      </c>
      <c r="F1758">
        <v>0</v>
      </c>
      <c r="G1758">
        <v>0</v>
      </c>
      <c r="H1758">
        <v>0</v>
      </c>
      <c r="I1758">
        <v>0</v>
      </c>
      <c r="J1758" t="s">
        <v>128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>
        <v>3</v>
      </c>
      <c r="AG1758" t="s">
        <v>214</v>
      </c>
    </row>
    <row r="1759" spans="1:33" x14ac:dyDescent="0.2">
      <c r="A1759">
        <v>2</v>
      </c>
      <c r="B1759" t="s">
        <v>172</v>
      </c>
      <c r="C1759" t="s">
        <v>123</v>
      </c>
      <c r="D1759">
        <v>0</v>
      </c>
      <c r="E1759">
        <v>62166.384526062699</v>
      </c>
      <c r="F1759">
        <v>0</v>
      </c>
      <c r="G1759">
        <v>0</v>
      </c>
      <c r="H1759">
        <v>0</v>
      </c>
      <c r="I1759">
        <v>0</v>
      </c>
      <c r="J1759" t="s">
        <v>128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>
        <v>3</v>
      </c>
      <c r="AG1759" t="s">
        <v>215</v>
      </c>
    </row>
    <row r="1760" spans="1:33" x14ac:dyDescent="0.2">
      <c r="A1760">
        <v>2</v>
      </c>
      <c r="B1760" t="s">
        <v>172</v>
      </c>
      <c r="C1760" t="s">
        <v>97</v>
      </c>
      <c r="D1760">
        <v>26312</v>
      </c>
      <c r="E1760">
        <v>4434564.5007719202</v>
      </c>
      <c r="F1760">
        <v>0</v>
      </c>
      <c r="G1760">
        <v>0</v>
      </c>
      <c r="H1760">
        <v>0</v>
      </c>
      <c r="I1760">
        <v>0</v>
      </c>
      <c r="J1760" t="s">
        <v>147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1</v>
      </c>
      <c r="AD1760" t="b">
        <v>0</v>
      </c>
      <c r="AE1760">
        <v>-1</v>
      </c>
      <c r="AF1760">
        <v>3</v>
      </c>
      <c r="AG1760" t="s">
        <v>206</v>
      </c>
    </row>
    <row r="1761" spans="1:33" x14ac:dyDescent="0.2">
      <c r="A1761">
        <v>2</v>
      </c>
      <c r="B1761" t="s">
        <v>172</v>
      </c>
      <c r="C1761" t="s">
        <v>119</v>
      </c>
      <c r="D1761">
        <v>0</v>
      </c>
      <c r="E1761">
        <v>7205055.5497417198</v>
      </c>
      <c r="F1761">
        <v>0</v>
      </c>
      <c r="G1761">
        <v>0</v>
      </c>
      <c r="H1761">
        <v>0</v>
      </c>
      <c r="I1761">
        <v>0</v>
      </c>
      <c r="J1761" t="s">
        <v>148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1</v>
      </c>
      <c r="AE1761">
        <v>-1</v>
      </c>
      <c r="AF1761">
        <v>3</v>
      </c>
      <c r="AG1761" t="s">
        <v>206</v>
      </c>
    </row>
    <row r="1762" spans="1:33" x14ac:dyDescent="0.2">
      <c r="A1762">
        <v>2</v>
      </c>
      <c r="B1762" t="s">
        <v>173</v>
      </c>
      <c r="C1762" t="s">
        <v>105</v>
      </c>
      <c r="D1762">
        <v>0</v>
      </c>
      <c r="E1762">
        <v>7212252.5106477505</v>
      </c>
      <c r="F1762">
        <v>0</v>
      </c>
      <c r="G1762">
        <v>0</v>
      </c>
      <c r="H1762">
        <v>5</v>
      </c>
      <c r="I1762">
        <v>0</v>
      </c>
      <c r="J1762" t="s">
        <v>216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>
        <v>3</v>
      </c>
      <c r="AG1762" t="s">
        <v>206</v>
      </c>
    </row>
    <row r="1763" spans="1:33" x14ac:dyDescent="0.2">
      <c r="A1763">
        <v>2</v>
      </c>
      <c r="B1763" t="s">
        <v>173</v>
      </c>
      <c r="C1763" t="s">
        <v>113</v>
      </c>
      <c r="D1763">
        <v>0</v>
      </c>
      <c r="E1763">
        <v>7216401.97573415</v>
      </c>
      <c r="F1763">
        <v>0</v>
      </c>
      <c r="G1763">
        <v>0</v>
      </c>
      <c r="H1763">
        <v>5</v>
      </c>
      <c r="I1763">
        <v>0</v>
      </c>
      <c r="J1763" t="s">
        <v>126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0</v>
      </c>
      <c r="AF1763">
        <v>3</v>
      </c>
      <c r="AG1763" t="s">
        <v>206</v>
      </c>
    </row>
    <row r="1764" spans="1:33" x14ac:dyDescent="0.2">
      <c r="A1764">
        <v>2</v>
      </c>
      <c r="B1764" t="s">
        <v>173</v>
      </c>
      <c r="C1764" t="s">
        <v>96</v>
      </c>
      <c r="D1764">
        <v>0</v>
      </c>
      <c r="E1764">
        <v>7209640.4259218797</v>
      </c>
      <c r="F1764">
        <v>0</v>
      </c>
      <c r="G1764">
        <v>0</v>
      </c>
      <c r="H1764">
        <v>5</v>
      </c>
      <c r="I1764">
        <v>0</v>
      </c>
      <c r="J1764" t="s">
        <v>126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1</v>
      </c>
      <c r="AF1764">
        <v>3</v>
      </c>
      <c r="AG1764" t="s">
        <v>206</v>
      </c>
    </row>
    <row r="1765" spans="1:33" x14ac:dyDescent="0.2">
      <c r="A1765">
        <v>2</v>
      </c>
      <c r="B1765" t="s">
        <v>173</v>
      </c>
      <c r="C1765" t="s">
        <v>104</v>
      </c>
      <c r="D1765">
        <v>0</v>
      </c>
      <c r="E1765">
        <v>7208879.3021817598</v>
      </c>
      <c r="F1765">
        <v>0</v>
      </c>
      <c r="G1765">
        <v>0</v>
      </c>
      <c r="H1765">
        <v>5</v>
      </c>
      <c r="I1765">
        <v>0</v>
      </c>
      <c r="J1765" t="s">
        <v>126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100</v>
      </c>
      <c r="AF1765">
        <v>3</v>
      </c>
      <c r="AG1765" t="s">
        <v>206</v>
      </c>
    </row>
    <row r="1766" spans="1:33" x14ac:dyDescent="0.2">
      <c r="A1766">
        <v>2</v>
      </c>
      <c r="B1766" t="s">
        <v>173</v>
      </c>
      <c r="C1766" t="s">
        <v>114</v>
      </c>
      <c r="D1766">
        <v>0</v>
      </c>
      <c r="E1766">
        <v>7211243.14438086</v>
      </c>
      <c r="F1766">
        <v>0</v>
      </c>
      <c r="G1766">
        <v>0</v>
      </c>
      <c r="H1766">
        <v>5</v>
      </c>
      <c r="I1766">
        <v>0</v>
      </c>
      <c r="J1766" t="s">
        <v>126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110</v>
      </c>
      <c r="AF1766">
        <v>3</v>
      </c>
      <c r="AG1766" t="s">
        <v>206</v>
      </c>
    </row>
    <row r="1767" spans="1:33" x14ac:dyDescent="0.2">
      <c r="A1767">
        <v>2</v>
      </c>
      <c r="B1767" t="s">
        <v>173</v>
      </c>
      <c r="C1767" t="s">
        <v>107</v>
      </c>
      <c r="D1767">
        <v>0</v>
      </c>
      <c r="E1767">
        <v>7210861.9605861604</v>
      </c>
      <c r="F1767">
        <v>0</v>
      </c>
      <c r="G1767">
        <v>0</v>
      </c>
      <c r="H1767">
        <v>5</v>
      </c>
      <c r="I1767">
        <v>0</v>
      </c>
      <c r="J1767" t="s">
        <v>126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120</v>
      </c>
      <c r="AF1767">
        <v>3</v>
      </c>
      <c r="AG1767" t="s">
        <v>206</v>
      </c>
    </row>
    <row r="1768" spans="1:33" x14ac:dyDescent="0.2">
      <c r="A1768">
        <v>2</v>
      </c>
      <c r="B1768" t="s">
        <v>173</v>
      </c>
      <c r="C1768" t="s">
        <v>110</v>
      </c>
      <c r="D1768">
        <v>0</v>
      </c>
      <c r="E1768">
        <v>7209275.9108575899</v>
      </c>
      <c r="F1768">
        <v>0</v>
      </c>
      <c r="G1768">
        <v>0</v>
      </c>
      <c r="H1768">
        <v>5</v>
      </c>
      <c r="I1768">
        <v>0</v>
      </c>
      <c r="J1768" t="s">
        <v>126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150</v>
      </c>
      <c r="AF1768">
        <v>3</v>
      </c>
      <c r="AG1768" t="s">
        <v>206</v>
      </c>
    </row>
    <row r="1769" spans="1:33" x14ac:dyDescent="0.2">
      <c r="A1769">
        <v>2</v>
      </c>
      <c r="B1769" t="s">
        <v>173</v>
      </c>
      <c r="C1769" t="s">
        <v>93</v>
      </c>
      <c r="D1769">
        <v>0</v>
      </c>
      <c r="E1769">
        <v>7212681.1497877296</v>
      </c>
      <c r="F1769">
        <v>0</v>
      </c>
      <c r="G1769">
        <v>0</v>
      </c>
      <c r="H1769">
        <v>5</v>
      </c>
      <c r="I1769">
        <v>0</v>
      </c>
      <c r="J1769" t="s">
        <v>126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200</v>
      </c>
      <c r="AF1769">
        <v>3</v>
      </c>
      <c r="AG1769" t="s">
        <v>206</v>
      </c>
    </row>
    <row r="1770" spans="1:33" x14ac:dyDescent="0.2">
      <c r="A1770">
        <v>2</v>
      </c>
      <c r="B1770" t="s">
        <v>173</v>
      </c>
      <c r="C1770" t="s">
        <v>102</v>
      </c>
      <c r="D1770">
        <v>0</v>
      </c>
      <c r="E1770">
        <v>7213623.9912528498</v>
      </c>
      <c r="F1770">
        <v>0</v>
      </c>
      <c r="G1770">
        <v>0</v>
      </c>
      <c r="H1770">
        <v>5</v>
      </c>
      <c r="I1770">
        <v>0</v>
      </c>
      <c r="J1770" t="s">
        <v>126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50</v>
      </c>
      <c r="AF1770">
        <v>3</v>
      </c>
      <c r="AG1770" t="s">
        <v>206</v>
      </c>
    </row>
    <row r="1771" spans="1:33" x14ac:dyDescent="0.2">
      <c r="A1771">
        <v>2</v>
      </c>
      <c r="B1771" t="s">
        <v>173</v>
      </c>
      <c r="C1771" t="s">
        <v>87</v>
      </c>
      <c r="D1771">
        <v>0</v>
      </c>
      <c r="E1771">
        <v>7209913.7616366995</v>
      </c>
      <c r="F1771">
        <v>0</v>
      </c>
      <c r="G1771">
        <v>0</v>
      </c>
      <c r="H1771">
        <v>5</v>
      </c>
      <c r="I1771">
        <v>0</v>
      </c>
      <c r="J1771" t="s">
        <v>126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0</v>
      </c>
      <c r="AF1771">
        <v>3</v>
      </c>
      <c r="AG1771" t="s">
        <v>206</v>
      </c>
    </row>
    <row r="1772" spans="1:33" x14ac:dyDescent="0.2">
      <c r="A1772">
        <v>2</v>
      </c>
      <c r="B1772" t="s">
        <v>173</v>
      </c>
      <c r="C1772" t="s">
        <v>106</v>
      </c>
      <c r="D1772">
        <v>0</v>
      </c>
      <c r="E1772">
        <v>7209490.6807588404</v>
      </c>
      <c r="F1772">
        <v>0</v>
      </c>
      <c r="G1772">
        <v>0</v>
      </c>
      <c r="H1772">
        <v>5</v>
      </c>
      <c r="I1772">
        <v>0</v>
      </c>
      <c r="J1772" t="s">
        <v>126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80</v>
      </c>
      <c r="AF1772">
        <v>3</v>
      </c>
      <c r="AG1772" t="s">
        <v>206</v>
      </c>
    </row>
    <row r="1773" spans="1:33" x14ac:dyDescent="0.2">
      <c r="A1773">
        <v>2</v>
      </c>
      <c r="B1773" t="s">
        <v>173</v>
      </c>
      <c r="C1773" t="s">
        <v>109</v>
      </c>
      <c r="D1773">
        <v>0</v>
      </c>
      <c r="E1773">
        <v>7214501.3674567398</v>
      </c>
      <c r="F1773">
        <v>0</v>
      </c>
      <c r="G1773">
        <v>0</v>
      </c>
      <c r="H1773">
        <v>5</v>
      </c>
      <c r="I1773">
        <v>0</v>
      </c>
      <c r="J1773" t="s">
        <v>126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90</v>
      </c>
      <c r="AF1773">
        <v>3</v>
      </c>
      <c r="AG1773" t="s">
        <v>206</v>
      </c>
    </row>
    <row r="1774" spans="1:33" x14ac:dyDescent="0.2">
      <c r="A1774">
        <v>2</v>
      </c>
      <c r="B1774" t="s">
        <v>173</v>
      </c>
      <c r="C1774" t="s">
        <v>116</v>
      </c>
      <c r="D1774">
        <v>0</v>
      </c>
      <c r="E1774">
        <v>7210359.3492559101</v>
      </c>
      <c r="F1774">
        <v>0</v>
      </c>
      <c r="G1774">
        <v>0</v>
      </c>
      <c r="H1774">
        <v>5</v>
      </c>
      <c r="I1774">
        <v>0</v>
      </c>
      <c r="J1774" t="s">
        <v>207</v>
      </c>
      <c r="K1774" t="b">
        <v>0</v>
      </c>
      <c r="L1774" t="b">
        <v>1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>
        <v>3</v>
      </c>
      <c r="AG1774" t="s">
        <v>206</v>
      </c>
    </row>
    <row r="1775" spans="1:33" x14ac:dyDescent="0.2">
      <c r="A1775">
        <v>2</v>
      </c>
      <c r="B1775" t="s">
        <v>173</v>
      </c>
      <c r="C1775" t="s">
        <v>89</v>
      </c>
      <c r="D1775">
        <v>0</v>
      </c>
      <c r="E1775">
        <v>7210701.10000809</v>
      </c>
      <c r="F1775">
        <v>0</v>
      </c>
      <c r="G1775">
        <v>0</v>
      </c>
      <c r="H1775">
        <v>5</v>
      </c>
      <c r="I1775">
        <v>0</v>
      </c>
      <c r="J1775" t="s">
        <v>208</v>
      </c>
      <c r="K1775" t="b">
        <v>0</v>
      </c>
      <c r="L1775" t="b">
        <v>0</v>
      </c>
      <c r="M1775" t="b">
        <v>1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>
        <v>3</v>
      </c>
      <c r="AG1775" t="s">
        <v>206</v>
      </c>
    </row>
    <row r="1776" spans="1:33" x14ac:dyDescent="0.2">
      <c r="A1776">
        <v>2</v>
      </c>
      <c r="B1776" t="s">
        <v>173</v>
      </c>
      <c r="C1776" t="s">
        <v>91</v>
      </c>
      <c r="D1776">
        <v>0</v>
      </c>
      <c r="E1776">
        <v>7212825.9824179104</v>
      </c>
      <c r="F1776">
        <v>0</v>
      </c>
      <c r="G1776">
        <v>0</v>
      </c>
      <c r="H1776">
        <v>5</v>
      </c>
      <c r="I1776">
        <v>0</v>
      </c>
      <c r="J1776" t="s">
        <v>209</v>
      </c>
      <c r="K1776" t="b">
        <v>0</v>
      </c>
      <c r="L1776" t="b">
        <v>0</v>
      </c>
      <c r="M1776" t="b">
        <v>0</v>
      </c>
      <c r="N1776" t="b">
        <v>1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>
        <v>3</v>
      </c>
      <c r="AG1776" t="s">
        <v>206</v>
      </c>
    </row>
    <row r="1777" spans="1:33" x14ac:dyDescent="0.2">
      <c r="A1777">
        <v>2</v>
      </c>
      <c r="B1777" t="s">
        <v>173</v>
      </c>
      <c r="C1777" t="s">
        <v>95</v>
      </c>
      <c r="D1777">
        <v>0</v>
      </c>
      <c r="E1777">
        <v>7212232.7249147901</v>
      </c>
      <c r="F1777">
        <v>0</v>
      </c>
      <c r="G1777">
        <v>0</v>
      </c>
      <c r="H1777">
        <v>5</v>
      </c>
      <c r="I1777">
        <v>0</v>
      </c>
      <c r="J1777" t="s">
        <v>133</v>
      </c>
      <c r="K1777" t="b">
        <v>0</v>
      </c>
      <c r="L1777" t="b">
        <v>0</v>
      </c>
      <c r="M1777" t="b">
        <v>0</v>
      </c>
      <c r="N1777" t="b">
        <v>0</v>
      </c>
      <c r="O1777" t="b">
        <v>1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>
        <v>3</v>
      </c>
      <c r="AG1777" t="s">
        <v>206</v>
      </c>
    </row>
    <row r="1778" spans="1:33" x14ac:dyDescent="0.2">
      <c r="A1778">
        <v>2</v>
      </c>
      <c r="B1778" t="s">
        <v>173</v>
      </c>
      <c r="C1778" t="s">
        <v>103</v>
      </c>
      <c r="D1778">
        <v>0</v>
      </c>
      <c r="E1778">
        <v>7214685.9099743804</v>
      </c>
      <c r="F1778">
        <v>0</v>
      </c>
      <c r="G1778">
        <v>0</v>
      </c>
      <c r="H1778">
        <v>5</v>
      </c>
      <c r="I1778">
        <v>0</v>
      </c>
      <c r="J1778" t="s">
        <v>210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1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>
        <v>3</v>
      </c>
      <c r="AG1778" t="s">
        <v>206</v>
      </c>
    </row>
    <row r="1779" spans="1:33" x14ac:dyDescent="0.2">
      <c r="A1779">
        <v>2</v>
      </c>
      <c r="B1779" t="s">
        <v>173</v>
      </c>
      <c r="C1779" t="s">
        <v>88</v>
      </c>
      <c r="D1779">
        <v>0</v>
      </c>
      <c r="E1779">
        <v>7213889.65797331</v>
      </c>
      <c r="F1779">
        <v>0</v>
      </c>
      <c r="G1779">
        <v>0</v>
      </c>
      <c r="H1779">
        <v>5</v>
      </c>
      <c r="I1779">
        <v>0</v>
      </c>
      <c r="J1779" t="s">
        <v>127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>
        <v>1</v>
      </c>
      <c r="AG1779" t="s">
        <v>206</v>
      </c>
    </row>
    <row r="1780" spans="1:33" x14ac:dyDescent="0.2">
      <c r="A1780">
        <v>2</v>
      </c>
      <c r="B1780" t="s">
        <v>173</v>
      </c>
      <c r="C1780" t="s">
        <v>98</v>
      </c>
      <c r="D1780">
        <v>0</v>
      </c>
      <c r="E1780">
        <v>7211372.51814315</v>
      </c>
      <c r="F1780">
        <v>0</v>
      </c>
      <c r="G1780">
        <v>0</v>
      </c>
      <c r="H1780">
        <v>5</v>
      </c>
      <c r="I1780">
        <v>0</v>
      </c>
      <c r="J1780" t="s">
        <v>127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>
        <v>18</v>
      </c>
      <c r="AG1780" t="s">
        <v>206</v>
      </c>
    </row>
    <row r="1781" spans="1:33" x14ac:dyDescent="0.2">
      <c r="A1781">
        <v>2</v>
      </c>
      <c r="B1781" t="s">
        <v>173</v>
      </c>
      <c r="C1781" t="s">
        <v>90</v>
      </c>
      <c r="D1781">
        <v>0</v>
      </c>
      <c r="E1781">
        <v>7215137.7138369698</v>
      </c>
      <c r="F1781">
        <v>0</v>
      </c>
      <c r="G1781">
        <v>0</v>
      </c>
      <c r="H1781">
        <v>5</v>
      </c>
      <c r="I1781">
        <v>0</v>
      </c>
      <c r="J1781" t="s">
        <v>127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>
        <v>2</v>
      </c>
      <c r="AG1781" t="s">
        <v>206</v>
      </c>
    </row>
    <row r="1782" spans="1:33" x14ac:dyDescent="0.2">
      <c r="A1782">
        <v>2</v>
      </c>
      <c r="B1782" t="s">
        <v>173</v>
      </c>
      <c r="C1782" t="s">
        <v>94</v>
      </c>
      <c r="D1782">
        <v>0</v>
      </c>
      <c r="E1782">
        <v>7212014.5455128504</v>
      </c>
      <c r="F1782">
        <v>0</v>
      </c>
      <c r="G1782">
        <v>0</v>
      </c>
      <c r="H1782">
        <v>5</v>
      </c>
      <c r="I1782">
        <v>0</v>
      </c>
      <c r="J1782" t="s">
        <v>127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>
        <v>3</v>
      </c>
      <c r="AG1782" t="s">
        <v>206</v>
      </c>
    </row>
    <row r="1783" spans="1:33" x14ac:dyDescent="0.2">
      <c r="A1783">
        <v>2</v>
      </c>
      <c r="B1783" t="s">
        <v>173</v>
      </c>
      <c r="C1783" t="s">
        <v>115</v>
      </c>
      <c r="D1783">
        <v>0</v>
      </c>
      <c r="E1783">
        <v>7214402.1226256099</v>
      </c>
      <c r="F1783">
        <v>0</v>
      </c>
      <c r="G1783">
        <v>0</v>
      </c>
      <c r="H1783">
        <v>5</v>
      </c>
      <c r="I1783">
        <v>0</v>
      </c>
      <c r="J1783" t="s">
        <v>127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>
        <v>4</v>
      </c>
      <c r="AG1783" t="s">
        <v>206</v>
      </c>
    </row>
    <row r="1784" spans="1:33" x14ac:dyDescent="0.2">
      <c r="A1784">
        <v>2</v>
      </c>
      <c r="B1784" t="s">
        <v>173</v>
      </c>
      <c r="C1784" t="s">
        <v>101</v>
      </c>
      <c r="D1784">
        <v>0</v>
      </c>
      <c r="E1784">
        <v>7216786.6140487604</v>
      </c>
      <c r="F1784">
        <v>0</v>
      </c>
      <c r="G1784">
        <v>0</v>
      </c>
      <c r="H1784">
        <v>5</v>
      </c>
      <c r="I1784">
        <v>0</v>
      </c>
      <c r="J1784" t="s">
        <v>127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>
        <v>5</v>
      </c>
      <c r="AG1784" t="s">
        <v>206</v>
      </c>
    </row>
    <row r="1785" spans="1:33" x14ac:dyDescent="0.2">
      <c r="A1785">
        <v>2</v>
      </c>
      <c r="B1785" t="s">
        <v>173</v>
      </c>
      <c r="C1785" t="s">
        <v>100</v>
      </c>
      <c r="D1785">
        <v>0</v>
      </c>
      <c r="E1785">
        <v>7215314.50229277</v>
      </c>
      <c r="F1785">
        <v>0</v>
      </c>
      <c r="G1785">
        <v>0</v>
      </c>
      <c r="H1785">
        <v>5</v>
      </c>
      <c r="I1785">
        <v>0</v>
      </c>
      <c r="J1785" t="s">
        <v>127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>
        <v>6</v>
      </c>
      <c r="AG1785" t="s">
        <v>206</v>
      </c>
    </row>
    <row r="1786" spans="1:33" x14ac:dyDescent="0.2">
      <c r="A1786">
        <v>2</v>
      </c>
      <c r="B1786" t="s">
        <v>173</v>
      </c>
      <c r="C1786" t="s">
        <v>124</v>
      </c>
      <c r="D1786">
        <v>0</v>
      </c>
      <c r="E1786">
        <v>7224204.2950410396</v>
      </c>
      <c r="F1786">
        <v>0</v>
      </c>
      <c r="G1786">
        <v>0</v>
      </c>
      <c r="H1786">
        <v>5</v>
      </c>
      <c r="I1786">
        <v>0</v>
      </c>
      <c r="J1786" t="s">
        <v>135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1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>
        <v>3</v>
      </c>
      <c r="AG1786" t="s">
        <v>206</v>
      </c>
    </row>
    <row r="1787" spans="1:33" x14ac:dyDescent="0.2">
      <c r="A1787">
        <v>2</v>
      </c>
      <c r="B1787" t="s">
        <v>173</v>
      </c>
      <c r="C1787" t="s">
        <v>117</v>
      </c>
      <c r="D1787">
        <v>0</v>
      </c>
      <c r="E1787">
        <v>7214650.9132520296</v>
      </c>
      <c r="F1787">
        <v>0</v>
      </c>
      <c r="G1787">
        <v>0</v>
      </c>
      <c r="H1787">
        <v>5</v>
      </c>
      <c r="I1787">
        <v>0</v>
      </c>
      <c r="J1787" t="s">
        <v>136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>
        <v>3</v>
      </c>
      <c r="AG1787" t="s">
        <v>206</v>
      </c>
    </row>
    <row r="1788" spans="1:33" x14ac:dyDescent="0.2">
      <c r="A1788">
        <v>2</v>
      </c>
      <c r="B1788" t="s">
        <v>173</v>
      </c>
      <c r="C1788" t="s">
        <v>99</v>
      </c>
      <c r="D1788">
        <v>0</v>
      </c>
      <c r="E1788">
        <v>7213141.4821702</v>
      </c>
      <c r="F1788">
        <v>0</v>
      </c>
      <c r="G1788">
        <v>0</v>
      </c>
      <c r="H1788">
        <v>5</v>
      </c>
      <c r="I1788">
        <v>0</v>
      </c>
      <c r="J1788" t="s">
        <v>211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1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>
        <v>3</v>
      </c>
      <c r="AG1788" t="s">
        <v>206</v>
      </c>
    </row>
    <row r="1789" spans="1:33" x14ac:dyDescent="0.2">
      <c r="A1789">
        <v>2</v>
      </c>
      <c r="B1789" t="s">
        <v>173</v>
      </c>
      <c r="C1789" t="s">
        <v>92</v>
      </c>
      <c r="D1789">
        <v>0</v>
      </c>
      <c r="E1789">
        <v>7211635.7936947597</v>
      </c>
      <c r="F1789">
        <v>0</v>
      </c>
      <c r="G1789">
        <v>0</v>
      </c>
      <c r="H1789">
        <v>5</v>
      </c>
      <c r="I1789">
        <v>0</v>
      </c>
      <c r="J1789" t="s">
        <v>138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>
        <v>3</v>
      </c>
      <c r="AG1789" t="s">
        <v>206</v>
      </c>
    </row>
    <row r="1790" spans="1:33" x14ac:dyDescent="0.2">
      <c r="A1790">
        <v>2</v>
      </c>
      <c r="B1790" t="s">
        <v>173</v>
      </c>
      <c r="C1790" t="s">
        <v>86</v>
      </c>
      <c r="D1790">
        <v>0</v>
      </c>
      <c r="E1790">
        <v>7211588.2487497199</v>
      </c>
      <c r="F1790">
        <v>0</v>
      </c>
      <c r="G1790">
        <v>0</v>
      </c>
      <c r="H1790">
        <v>5</v>
      </c>
      <c r="I1790">
        <v>0</v>
      </c>
      <c r="J1790" t="s">
        <v>139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1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>
        <v>3</v>
      </c>
      <c r="AG1790" t="s">
        <v>206</v>
      </c>
    </row>
    <row r="1791" spans="1:33" x14ac:dyDescent="0.2">
      <c r="A1791">
        <v>2</v>
      </c>
      <c r="B1791" t="s">
        <v>173</v>
      </c>
      <c r="C1791" t="s">
        <v>121</v>
      </c>
      <c r="D1791">
        <v>0</v>
      </c>
      <c r="E1791">
        <v>7210870.7897378998</v>
      </c>
      <c r="F1791">
        <v>0</v>
      </c>
      <c r="G1791">
        <v>0</v>
      </c>
      <c r="H1791">
        <v>5</v>
      </c>
      <c r="I1791">
        <v>0</v>
      </c>
      <c r="J1791" t="s">
        <v>140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1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>
        <v>3</v>
      </c>
      <c r="AG1791" t="s">
        <v>206</v>
      </c>
    </row>
    <row r="1792" spans="1:33" x14ac:dyDescent="0.2">
      <c r="A1792">
        <v>2</v>
      </c>
      <c r="B1792" t="s">
        <v>173</v>
      </c>
      <c r="C1792" t="s">
        <v>120</v>
      </c>
      <c r="D1792">
        <v>0</v>
      </c>
      <c r="E1792">
        <v>7211548.0096102599</v>
      </c>
      <c r="F1792">
        <v>0</v>
      </c>
      <c r="G1792">
        <v>0</v>
      </c>
      <c r="H1792">
        <v>5</v>
      </c>
      <c r="I1792">
        <v>0</v>
      </c>
      <c r="J1792" t="s">
        <v>212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1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>
        <v>3</v>
      </c>
      <c r="AG1792" t="s">
        <v>206</v>
      </c>
    </row>
    <row r="1793" spans="1:33" x14ac:dyDescent="0.2">
      <c r="A1793">
        <v>2</v>
      </c>
      <c r="B1793" t="s">
        <v>173</v>
      </c>
      <c r="C1793" t="s">
        <v>125</v>
      </c>
      <c r="D1793">
        <v>0</v>
      </c>
      <c r="E1793">
        <v>7209364.6652912702</v>
      </c>
      <c r="F1793">
        <v>0</v>
      </c>
      <c r="G1793">
        <v>0</v>
      </c>
      <c r="H1793">
        <v>5</v>
      </c>
      <c r="I1793">
        <v>0</v>
      </c>
      <c r="J1793" t="s">
        <v>142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1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>
        <v>3</v>
      </c>
      <c r="AG1793" t="s">
        <v>206</v>
      </c>
    </row>
    <row r="1794" spans="1:33" x14ac:dyDescent="0.2">
      <c r="A1794">
        <v>2</v>
      </c>
      <c r="B1794" t="s">
        <v>173</v>
      </c>
      <c r="C1794" t="s">
        <v>108</v>
      </c>
      <c r="D1794">
        <v>0</v>
      </c>
      <c r="E1794">
        <v>7211431.1079480601</v>
      </c>
      <c r="F1794">
        <v>0</v>
      </c>
      <c r="G1794">
        <v>0</v>
      </c>
      <c r="H1794">
        <v>5</v>
      </c>
      <c r="I1794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1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>
        <v>3</v>
      </c>
      <c r="AG1794" t="s">
        <v>206</v>
      </c>
    </row>
    <row r="1795" spans="1:33" x14ac:dyDescent="0.2">
      <c r="A1795">
        <v>2</v>
      </c>
      <c r="B1795" t="s">
        <v>173</v>
      </c>
      <c r="C1795" t="s">
        <v>111</v>
      </c>
      <c r="D1795">
        <v>0</v>
      </c>
      <c r="E1795">
        <v>7216157.2414589999</v>
      </c>
      <c r="F1795">
        <v>0</v>
      </c>
      <c r="G1795">
        <v>0</v>
      </c>
      <c r="H1795">
        <v>5</v>
      </c>
      <c r="I1795">
        <v>0</v>
      </c>
      <c r="J1795" t="s">
        <v>213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1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>
        <v>3</v>
      </c>
      <c r="AG1795" t="s">
        <v>206</v>
      </c>
    </row>
    <row r="1796" spans="1:33" x14ac:dyDescent="0.2">
      <c r="A1796">
        <v>2</v>
      </c>
      <c r="B1796" t="s">
        <v>173</v>
      </c>
      <c r="C1796" t="s">
        <v>122</v>
      </c>
      <c r="D1796">
        <v>0</v>
      </c>
      <c r="E1796">
        <v>7215905.9201688496</v>
      </c>
      <c r="F1796">
        <v>0</v>
      </c>
      <c r="G1796">
        <v>0</v>
      </c>
      <c r="H1796">
        <v>5</v>
      </c>
      <c r="I1796">
        <v>0</v>
      </c>
      <c r="J1796" t="s">
        <v>145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>
        <v>-1</v>
      </c>
      <c r="AF1796">
        <v>3</v>
      </c>
      <c r="AG1796" t="s">
        <v>206</v>
      </c>
    </row>
    <row r="1797" spans="1:33" x14ac:dyDescent="0.2">
      <c r="A1797">
        <v>2</v>
      </c>
      <c r="B1797" t="s">
        <v>173</v>
      </c>
      <c r="C1797" t="s">
        <v>118</v>
      </c>
      <c r="D1797">
        <v>0</v>
      </c>
      <c r="E1797">
        <v>7215295.8008032199</v>
      </c>
      <c r="F1797">
        <v>0</v>
      </c>
      <c r="G1797">
        <v>0</v>
      </c>
      <c r="H1797">
        <v>5</v>
      </c>
      <c r="I1797">
        <v>0</v>
      </c>
      <c r="J1797" t="s">
        <v>146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 t="b">
        <v>0</v>
      </c>
      <c r="AD1797" t="b">
        <v>0</v>
      </c>
      <c r="AE1797">
        <v>-1</v>
      </c>
      <c r="AF1797">
        <v>3</v>
      </c>
      <c r="AG1797" t="s">
        <v>206</v>
      </c>
    </row>
    <row r="1798" spans="1:33" x14ac:dyDescent="0.2">
      <c r="A1798">
        <v>2</v>
      </c>
      <c r="B1798" t="s">
        <v>173</v>
      </c>
      <c r="C1798" t="s">
        <v>112</v>
      </c>
      <c r="D1798">
        <v>0</v>
      </c>
      <c r="E1798">
        <v>7213862.7877528695</v>
      </c>
      <c r="F1798">
        <v>0</v>
      </c>
      <c r="G1798">
        <v>0</v>
      </c>
      <c r="H1798">
        <v>5</v>
      </c>
      <c r="I1798">
        <v>0</v>
      </c>
      <c r="J1798" t="s">
        <v>128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>
        <v>3</v>
      </c>
      <c r="AG1798" t="s">
        <v>214</v>
      </c>
    </row>
    <row r="1799" spans="1:33" x14ac:dyDescent="0.2">
      <c r="A1799">
        <v>2</v>
      </c>
      <c r="B1799" t="s">
        <v>173</v>
      </c>
      <c r="C1799" t="s">
        <v>123</v>
      </c>
      <c r="D1799">
        <v>0</v>
      </c>
      <c r="E1799">
        <v>7208628.0894349301</v>
      </c>
      <c r="F1799">
        <v>0</v>
      </c>
      <c r="G1799">
        <v>0</v>
      </c>
      <c r="H1799">
        <v>5</v>
      </c>
      <c r="I1799">
        <v>0</v>
      </c>
      <c r="J1799" t="s">
        <v>128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>
        <v>3</v>
      </c>
      <c r="AG1799" t="s">
        <v>215</v>
      </c>
    </row>
    <row r="1800" spans="1:33" x14ac:dyDescent="0.2">
      <c r="A1800">
        <v>2</v>
      </c>
      <c r="B1800" t="s">
        <v>173</v>
      </c>
      <c r="C1800" t="s">
        <v>97</v>
      </c>
      <c r="D1800">
        <v>0</v>
      </c>
      <c r="E1800">
        <v>7217123.0123434197</v>
      </c>
      <c r="F1800">
        <v>0</v>
      </c>
      <c r="G1800">
        <v>0</v>
      </c>
      <c r="H1800">
        <v>5</v>
      </c>
      <c r="I1800">
        <v>0</v>
      </c>
      <c r="J1800" t="s">
        <v>147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1</v>
      </c>
      <c r="AD1800" t="b">
        <v>0</v>
      </c>
      <c r="AE1800">
        <v>-1</v>
      </c>
      <c r="AF1800">
        <v>3</v>
      </c>
      <c r="AG1800" t="s">
        <v>206</v>
      </c>
    </row>
    <row r="1801" spans="1:33" x14ac:dyDescent="0.2">
      <c r="A1801">
        <v>2</v>
      </c>
      <c r="B1801" t="s">
        <v>173</v>
      </c>
      <c r="C1801" t="s">
        <v>119</v>
      </c>
      <c r="D1801">
        <v>0</v>
      </c>
      <c r="E1801">
        <v>7218284.87415611</v>
      </c>
      <c r="F1801">
        <v>0</v>
      </c>
      <c r="G1801">
        <v>0</v>
      </c>
      <c r="H1801">
        <v>5</v>
      </c>
      <c r="I1801">
        <v>0</v>
      </c>
      <c r="J1801" t="s">
        <v>148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1</v>
      </c>
      <c r="AE1801">
        <v>-1</v>
      </c>
      <c r="AF1801">
        <v>3</v>
      </c>
      <c r="AG1801" t="s">
        <v>206</v>
      </c>
    </row>
    <row r="1802" spans="1:33" x14ac:dyDescent="0.2">
      <c r="A1802">
        <v>2</v>
      </c>
      <c r="B1802" t="s">
        <v>174</v>
      </c>
      <c r="C1802" t="s">
        <v>105</v>
      </c>
      <c r="D1802">
        <v>0</v>
      </c>
      <c r="E1802">
        <v>1731499.04675222</v>
      </c>
      <c r="F1802">
        <v>4</v>
      </c>
      <c r="G1802">
        <v>0</v>
      </c>
      <c r="H1802">
        <v>42</v>
      </c>
      <c r="I1802">
        <v>0</v>
      </c>
      <c r="J1802" t="s">
        <v>216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>
        <v>3</v>
      </c>
      <c r="AG1802" t="s">
        <v>206</v>
      </c>
    </row>
    <row r="1803" spans="1:33" x14ac:dyDescent="0.2">
      <c r="A1803">
        <v>2</v>
      </c>
      <c r="B1803" t="s">
        <v>174</v>
      </c>
      <c r="C1803" t="s">
        <v>113</v>
      </c>
      <c r="D1803">
        <v>0</v>
      </c>
      <c r="E1803">
        <v>317794.26424531202</v>
      </c>
      <c r="F1803">
        <v>4</v>
      </c>
      <c r="G1803">
        <v>0</v>
      </c>
      <c r="H1803">
        <v>42</v>
      </c>
      <c r="I1803">
        <v>0</v>
      </c>
      <c r="J1803" t="s">
        <v>126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0</v>
      </c>
      <c r="AF1803">
        <v>3</v>
      </c>
      <c r="AG1803" t="s">
        <v>206</v>
      </c>
    </row>
    <row r="1804" spans="1:33" x14ac:dyDescent="0.2">
      <c r="A1804">
        <v>2</v>
      </c>
      <c r="B1804" t="s">
        <v>174</v>
      </c>
      <c r="C1804" t="s">
        <v>96</v>
      </c>
      <c r="D1804">
        <v>0</v>
      </c>
      <c r="E1804">
        <v>151466.949015855</v>
      </c>
      <c r="F1804">
        <v>4</v>
      </c>
      <c r="G1804">
        <v>0</v>
      </c>
      <c r="H1804">
        <v>42</v>
      </c>
      <c r="I1804">
        <v>0</v>
      </c>
      <c r="J1804" t="s">
        <v>126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1</v>
      </c>
      <c r="AF1804">
        <v>3</v>
      </c>
      <c r="AG1804" t="s">
        <v>206</v>
      </c>
    </row>
    <row r="1805" spans="1:33" x14ac:dyDescent="0.2">
      <c r="A1805">
        <v>2</v>
      </c>
      <c r="B1805" t="s">
        <v>174</v>
      </c>
      <c r="C1805" t="s">
        <v>104</v>
      </c>
      <c r="D1805">
        <v>0</v>
      </c>
      <c r="E1805">
        <v>558255.67856570706</v>
      </c>
      <c r="F1805">
        <v>4</v>
      </c>
      <c r="G1805">
        <v>0</v>
      </c>
      <c r="H1805">
        <v>42</v>
      </c>
      <c r="I1805">
        <v>0</v>
      </c>
      <c r="J1805" t="s">
        <v>126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100</v>
      </c>
      <c r="AF1805">
        <v>3</v>
      </c>
      <c r="AG1805" t="s">
        <v>206</v>
      </c>
    </row>
    <row r="1806" spans="1:33" x14ac:dyDescent="0.2">
      <c r="A1806">
        <v>2</v>
      </c>
      <c r="B1806" t="s">
        <v>174</v>
      </c>
      <c r="C1806" t="s">
        <v>114</v>
      </c>
      <c r="D1806">
        <v>0</v>
      </c>
      <c r="E1806">
        <v>410067.42922589101</v>
      </c>
      <c r="F1806">
        <v>4</v>
      </c>
      <c r="G1806">
        <v>0</v>
      </c>
      <c r="H1806">
        <v>42</v>
      </c>
      <c r="I1806">
        <v>0</v>
      </c>
      <c r="J1806" t="s">
        <v>126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110</v>
      </c>
      <c r="AF1806">
        <v>3</v>
      </c>
      <c r="AG1806" t="s">
        <v>206</v>
      </c>
    </row>
    <row r="1807" spans="1:33" x14ac:dyDescent="0.2">
      <c r="A1807">
        <v>2</v>
      </c>
      <c r="B1807" t="s">
        <v>174</v>
      </c>
      <c r="C1807" t="s">
        <v>107</v>
      </c>
      <c r="D1807">
        <v>0</v>
      </c>
      <c r="E1807">
        <v>426918.110126163</v>
      </c>
      <c r="F1807">
        <v>4</v>
      </c>
      <c r="G1807">
        <v>0</v>
      </c>
      <c r="H1807">
        <v>42</v>
      </c>
      <c r="I1807">
        <v>0</v>
      </c>
      <c r="J1807" t="s">
        <v>126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120</v>
      </c>
      <c r="AF1807">
        <v>3</v>
      </c>
      <c r="AG1807" t="s">
        <v>206</v>
      </c>
    </row>
    <row r="1808" spans="1:33" x14ac:dyDescent="0.2">
      <c r="A1808">
        <v>2</v>
      </c>
      <c r="B1808" t="s">
        <v>174</v>
      </c>
      <c r="C1808" t="s">
        <v>110</v>
      </c>
      <c r="D1808">
        <v>0</v>
      </c>
      <c r="E1808">
        <v>410334.66686308302</v>
      </c>
      <c r="F1808">
        <v>4</v>
      </c>
      <c r="G1808">
        <v>0</v>
      </c>
      <c r="H1808">
        <v>42</v>
      </c>
      <c r="I1808">
        <v>0</v>
      </c>
      <c r="J1808" t="s">
        <v>126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150</v>
      </c>
      <c r="AF1808">
        <v>3</v>
      </c>
      <c r="AG1808" t="s">
        <v>206</v>
      </c>
    </row>
    <row r="1809" spans="1:33" x14ac:dyDescent="0.2">
      <c r="A1809">
        <v>2</v>
      </c>
      <c r="B1809" t="s">
        <v>174</v>
      </c>
      <c r="C1809" t="s">
        <v>93</v>
      </c>
      <c r="D1809">
        <v>0</v>
      </c>
      <c r="E1809">
        <v>440120.36909721699</v>
      </c>
      <c r="F1809">
        <v>4</v>
      </c>
      <c r="G1809">
        <v>0</v>
      </c>
      <c r="H1809">
        <v>42</v>
      </c>
      <c r="I1809">
        <v>0</v>
      </c>
      <c r="J1809" t="s">
        <v>126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200</v>
      </c>
      <c r="AF1809">
        <v>3</v>
      </c>
      <c r="AG1809" t="s">
        <v>206</v>
      </c>
    </row>
    <row r="1810" spans="1:33" x14ac:dyDescent="0.2">
      <c r="A1810">
        <v>2</v>
      </c>
      <c r="B1810" t="s">
        <v>174</v>
      </c>
      <c r="C1810" t="s">
        <v>102</v>
      </c>
      <c r="D1810">
        <v>0</v>
      </c>
      <c r="E1810">
        <v>482968.26273621898</v>
      </c>
      <c r="F1810">
        <v>4</v>
      </c>
      <c r="G1810">
        <v>0</v>
      </c>
      <c r="H1810">
        <v>42</v>
      </c>
      <c r="I1810">
        <v>0</v>
      </c>
      <c r="J1810" t="s">
        <v>126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50</v>
      </c>
      <c r="AF1810">
        <v>3</v>
      </c>
      <c r="AG1810" t="s">
        <v>206</v>
      </c>
    </row>
    <row r="1811" spans="1:33" x14ac:dyDescent="0.2">
      <c r="A1811">
        <v>2</v>
      </c>
      <c r="B1811" t="s">
        <v>174</v>
      </c>
      <c r="C1811" t="s">
        <v>87</v>
      </c>
      <c r="D1811">
        <v>0</v>
      </c>
      <c r="E1811">
        <v>414974.728279281</v>
      </c>
      <c r="F1811">
        <v>4</v>
      </c>
      <c r="G1811">
        <v>0</v>
      </c>
      <c r="H1811">
        <v>42</v>
      </c>
      <c r="I1811">
        <v>0</v>
      </c>
      <c r="J1811" t="s">
        <v>126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0</v>
      </c>
      <c r="AF1811">
        <v>3</v>
      </c>
      <c r="AG1811" t="s">
        <v>206</v>
      </c>
    </row>
    <row r="1812" spans="1:33" x14ac:dyDescent="0.2">
      <c r="A1812">
        <v>2</v>
      </c>
      <c r="B1812" t="s">
        <v>174</v>
      </c>
      <c r="C1812" t="s">
        <v>106</v>
      </c>
      <c r="D1812">
        <v>0</v>
      </c>
      <c r="E1812">
        <v>501859.72124291502</v>
      </c>
      <c r="F1812">
        <v>4</v>
      </c>
      <c r="G1812">
        <v>0</v>
      </c>
      <c r="H1812">
        <v>42</v>
      </c>
      <c r="I1812">
        <v>0</v>
      </c>
      <c r="J1812" t="s">
        <v>126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80</v>
      </c>
      <c r="AF1812">
        <v>3</v>
      </c>
      <c r="AG1812" t="s">
        <v>206</v>
      </c>
    </row>
    <row r="1813" spans="1:33" x14ac:dyDescent="0.2">
      <c r="A1813">
        <v>2</v>
      </c>
      <c r="B1813" t="s">
        <v>174</v>
      </c>
      <c r="C1813" t="s">
        <v>109</v>
      </c>
      <c r="D1813">
        <v>0</v>
      </c>
      <c r="E1813">
        <v>491376.67005602201</v>
      </c>
      <c r="F1813">
        <v>4</v>
      </c>
      <c r="G1813">
        <v>0</v>
      </c>
      <c r="H1813">
        <v>42</v>
      </c>
      <c r="I1813">
        <v>0</v>
      </c>
      <c r="J1813" t="s">
        <v>126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90</v>
      </c>
      <c r="AF1813">
        <v>3</v>
      </c>
      <c r="AG1813" t="s">
        <v>206</v>
      </c>
    </row>
    <row r="1814" spans="1:33" x14ac:dyDescent="0.2">
      <c r="A1814">
        <v>2</v>
      </c>
      <c r="B1814" t="s">
        <v>174</v>
      </c>
      <c r="C1814" t="s">
        <v>116</v>
      </c>
      <c r="D1814">
        <v>0</v>
      </c>
      <c r="E1814">
        <v>404113.23851021001</v>
      </c>
      <c r="F1814">
        <v>4</v>
      </c>
      <c r="G1814">
        <v>0</v>
      </c>
      <c r="H1814">
        <v>42</v>
      </c>
      <c r="I1814">
        <v>0</v>
      </c>
      <c r="J1814" t="s">
        <v>207</v>
      </c>
      <c r="K1814" t="b">
        <v>0</v>
      </c>
      <c r="L1814" t="b">
        <v>1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>
        <v>3</v>
      </c>
      <c r="AG1814" t="s">
        <v>206</v>
      </c>
    </row>
    <row r="1815" spans="1:33" x14ac:dyDescent="0.2">
      <c r="A1815">
        <v>2</v>
      </c>
      <c r="B1815" t="s">
        <v>174</v>
      </c>
      <c r="C1815" t="s">
        <v>89</v>
      </c>
      <c r="D1815">
        <v>0</v>
      </c>
      <c r="E1815">
        <v>425354.38087629102</v>
      </c>
      <c r="F1815">
        <v>4</v>
      </c>
      <c r="G1815">
        <v>0</v>
      </c>
      <c r="H1815">
        <v>42</v>
      </c>
      <c r="I1815">
        <v>0</v>
      </c>
      <c r="J1815" t="s">
        <v>208</v>
      </c>
      <c r="K1815" t="b">
        <v>0</v>
      </c>
      <c r="L1815" t="b">
        <v>0</v>
      </c>
      <c r="M1815" t="b">
        <v>1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>
        <v>3</v>
      </c>
      <c r="AG1815" t="s">
        <v>206</v>
      </c>
    </row>
    <row r="1816" spans="1:33" x14ac:dyDescent="0.2">
      <c r="A1816">
        <v>2</v>
      </c>
      <c r="B1816" t="s">
        <v>174</v>
      </c>
      <c r="C1816" t="s">
        <v>91</v>
      </c>
      <c r="D1816">
        <v>0</v>
      </c>
      <c r="E1816">
        <v>474817.88562796998</v>
      </c>
      <c r="F1816">
        <v>4</v>
      </c>
      <c r="G1816">
        <v>0</v>
      </c>
      <c r="H1816">
        <v>42</v>
      </c>
      <c r="I1816">
        <v>0</v>
      </c>
      <c r="J1816" t="s">
        <v>209</v>
      </c>
      <c r="K1816" t="b">
        <v>0</v>
      </c>
      <c r="L1816" t="b">
        <v>0</v>
      </c>
      <c r="M1816" t="b">
        <v>0</v>
      </c>
      <c r="N1816" t="b">
        <v>1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>
        <v>3</v>
      </c>
      <c r="AG1816" t="s">
        <v>206</v>
      </c>
    </row>
    <row r="1817" spans="1:33" x14ac:dyDescent="0.2">
      <c r="A1817">
        <v>2</v>
      </c>
      <c r="B1817" t="s">
        <v>174</v>
      </c>
      <c r="C1817" t="s">
        <v>95</v>
      </c>
      <c r="D1817">
        <v>0</v>
      </c>
      <c r="E1817">
        <v>400837.667835876</v>
      </c>
      <c r="F1817">
        <v>4</v>
      </c>
      <c r="G1817">
        <v>0</v>
      </c>
      <c r="H1817">
        <v>42</v>
      </c>
      <c r="I1817">
        <v>0</v>
      </c>
      <c r="J1817" t="s">
        <v>133</v>
      </c>
      <c r="K1817" t="b">
        <v>0</v>
      </c>
      <c r="L1817" t="b">
        <v>0</v>
      </c>
      <c r="M1817" t="b">
        <v>0</v>
      </c>
      <c r="N1817" t="b">
        <v>0</v>
      </c>
      <c r="O1817" t="b">
        <v>1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>
        <v>3</v>
      </c>
      <c r="AG1817" t="s">
        <v>206</v>
      </c>
    </row>
    <row r="1818" spans="1:33" x14ac:dyDescent="0.2">
      <c r="A1818">
        <v>2</v>
      </c>
      <c r="B1818" t="s">
        <v>174</v>
      </c>
      <c r="C1818" t="s">
        <v>103</v>
      </c>
      <c r="D1818">
        <v>0</v>
      </c>
      <c r="E1818">
        <v>492268.91419710498</v>
      </c>
      <c r="F1818">
        <v>4</v>
      </c>
      <c r="G1818">
        <v>0</v>
      </c>
      <c r="H1818">
        <v>42</v>
      </c>
      <c r="I1818">
        <v>0</v>
      </c>
      <c r="J1818" t="s">
        <v>210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1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>
        <v>3</v>
      </c>
      <c r="AG1818" t="s">
        <v>206</v>
      </c>
    </row>
    <row r="1819" spans="1:33" x14ac:dyDescent="0.2">
      <c r="A1819">
        <v>2</v>
      </c>
      <c r="B1819" t="s">
        <v>174</v>
      </c>
      <c r="C1819" t="s">
        <v>88</v>
      </c>
      <c r="D1819">
        <v>1854</v>
      </c>
      <c r="E1819">
        <v>213312.30723811299</v>
      </c>
      <c r="F1819">
        <v>4</v>
      </c>
      <c r="G1819">
        <v>3</v>
      </c>
      <c r="H1819">
        <v>42</v>
      </c>
      <c r="I1819">
        <v>22</v>
      </c>
      <c r="J1819" t="s">
        <v>127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>
        <v>1</v>
      </c>
      <c r="AG1819" t="s">
        <v>206</v>
      </c>
    </row>
    <row r="1820" spans="1:33" x14ac:dyDescent="0.2">
      <c r="A1820">
        <v>2</v>
      </c>
      <c r="B1820" t="s">
        <v>174</v>
      </c>
      <c r="C1820" t="s">
        <v>98</v>
      </c>
      <c r="D1820">
        <v>0</v>
      </c>
      <c r="E1820">
        <v>283233.59032021801</v>
      </c>
      <c r="F1820">
        <v>4</v>
      </c>
      <c r="G1820">
        <v>0</v>
      </c>
      <c r="H1820">
        <v>42</v>
      </c>
      <c r="I1820">
        <v>0</v>
      </c>
      <c r="J1820" t="s">
        <v>127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>
        <v>18</v>
      </c>
      <c r="AG1820" t="s">
        <v>206</v>
      </c>
    </row>
    <row r="1821" spans="1:33" x14ac:dyDescent="0.2">
      <c r="A1821">
        <v>2</v>
      </c>
      <c r="B1821" t="s">
        <v>174</v>
      </c>
      <c r="C1821" t="s">
        <v>90</v>
      </c>
      <c r="D1821">
        <v>783</v>
      </c>
      <c r="E1821">
        <v>308333.82841572101</v>
      </c>
      <c r="F1821">
        <v>4</v>
      </c>
      <c r="G1821">
        <v>3</v>
      </c>
      <c r="H1821">
        <v>42</v>
      </c>
      <c r="I1821">
        <v>13</v>
      </c>
      <c r="J1821" t="s">
        <v>127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>
        <v>2</v>
      </c>
      <c r="AG1821" t="s">
        <v>206</v>
      </c>
    </row>
    <row r="1822" spans="1:33" x14ac:dyDescent="0.2">
      <c r="A1822">
        <v>2</v>
      </c>
      <c r="B1822" t="s">
        <v>174</v>
      </c>
      <c r="C1822" t="s">
        <v>94</v>
      </c>
      <c r="D1822">
        <v>0</v>
      </c>
      <c r="E1822">
        <v>650384.84173500899</v>
      </c>
      <c r="F1822">
        <v>4</v>
      </c>
      <c r="G1822">
        <v>0</v>
      </c>
      <c r="H1822">
        <v>42</v>
      </c>
      <c r="I1822">
        <v>0</v>
      </c>
      <c r="J1822" t="s">
        <v>127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>
        <v>3</v>
      </c>
      <c r="AG1822" t="s">
        <v>206</v>
      </c>
    </row>
    <row r="1823" spans="1:33" x14ac:dyDescent="0.2">
      <c r="A1823">
        <v>2</v>
      </c>
      <c r="B1823" t="s">
        <v>174</v>
      </c>
      <c r="C1823" t="s">
        <v>115</v>
      </c>
      <c r="D1823">
        <v>0</v>
      </c>
      <c r="E1823">
        <v>676985.83326488698</v>
      </c>
      <c r="F1823">
        <v>4</v>
      </c>
      <c r="G1823">
        <v>0</v>
      </c>
      <c r="H1823">
        <v>42</v>
      </c>
      <c r="I1823">
        <v>0</v>
      </c>
      <c r="J1823" t="s">
        <v>127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>
        <v>4</v>
      </c>
      <c r="AG1823" t="s">
        <v>206</v>
      </c>
    </row>
    <row r="1824" spans="1:33" x14ac:dyDescent="0.2">
      <c r="A1824">
        <v>2</v>
      </c>
      <c r="B1824" t="s">
        <v>174</v>
      </c>
      <c r="C1824" t="s">
        <v>101</v>
      </c>
      <c r="D1824">
        <v>0</v>
      </c>
      <c r="E1824">
        <v>389229.23623677302</v>
      </c>
      <c r="F1824">
        <v>4</v>
      </c>
      <c r="G1824">
        <v>0</v>
      </c>
      <c r="H1824">
        <v>42</v>
      </c>
      <c r="I1824">
        <v>0</v>
      </c>
      <c r="J1824" t="s">
        <v>127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>
        <v>5</v>
      </c>
      <c r="AG1824" t="s">
        <v>206</v>
      </c>
    </row>
    <row r="1825" spans="1:33" x14ac:dyDescent="0.2">
      <c r="A1825">
        <v>2</v>
      </c>
      <c r="B1825" t="s">
        <v>174</v>
      </c>
      <c r="C1825" t="s">
        <v>100</v>
      </c>
      <c r="D1825">
        <v>0</v>
      </c>
      <c r="E1825">
        <v>310659.91821279703</v>
      </c>
      <c r="F1825">
        <v>4</v>
      </c>
      <c r="G1825">
        <v>0</v>
      </c>
      <c r="H1825">
        <v>42</v>
      </c>
      <c r="I1825">
        <v>0</v>
      </c>
      <c r="J1825" t="s">
        <v>127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>
        <v>6</v>
      </c>
      <c r="AG1825" t="s">
        <v>206</v>
      </c>
    </row>
    <row r="1826" spans="1:33" x14ac:dyDescent="0.2">
      <c r="A1826">
        <v>2</v>
      </c>
      <c r="B1826" t="s">
        <v>174</v>
      </c>
      <c r="C1826" t="s">
        <v>124</v>
      </c>
      <c r="D1826">
        <v>516</v>
      </c>
      <c r="E1826">
        <v>347352.040333207</v>
      </c>
      <c r="F1826">
        <v>4</v>
      </c>
      <c r="G1826">
        <v>3</v>
      </c>
      <c r="H1826">
        <v>42</v>
      </c>
      <c r="I1826">
        <v>11</v>
      </c>
      <c r="J1826" t="s">
        <v>135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>
        <v>3</v>
      </c>
      <c r="AG1826" t="s">
        <v>206</v>
      </c>
    </row>
    <row r="1827" spans="1:33" x14ac:dyDescent="0.2">
      <c r="A1827">
        <v>2</v>
      </c>
      <c r="B1827" t="s">
        <v>174</v>
      </c>
      <c r="C1827" t="s">
        <v>117</v>
      </c>
      <c r="D1827">
        <v>516</v>
      </c>
      <c r="E1827">
        <v>400842.74529013701</v>
      </c>
      <c r="F1827">
        <v>4</v>
      </c>
      <c r="G1827">
        <v>3</v>
      </c>
      <c r="H1827">
        <v>42</v>
      </c>
      <c r="I1827">
        <v>11</v>
      </c>
      <c r="J1827" t="s">
        <v>136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1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>
        <v>3</v>
      </c>
      <c r="AG1827" t="s">
        <v>206</v>
      </c>
    </row>
    <row r="1828" spans="1:33" x14ac:dyDescent="0.2">
      <c r="A1828">
        <v>2</v>
      </c>
      <c r="B1828" t="s">
        <v>174</v>
      </c>
      <c r="C1828" t="s">
        <v>99</v>
      </c>
      <c r="D1828">
        <v>763</v>
      </c>
      <c r="E1828">
        <v>1201249.0912508201</v>
      </c>
      <c r="F1828">
        <v>4</v>
      </c>
      <c r="G1828">
        <v>3</v>
      </c>
      <c r="H1828">
        <v>42</v>
      </c>
      <c r="I1828">
        <v>10</v>
      </c>
      <c r="J1828" t="s">
        <v>211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1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>
        <v>3</v>
      </c>
      <c r="AG1828" t="s">
        <v>206</v>
      </c>
    </row>
    <row r="1829" spans="1:33" x14ac:dyDescent="0.2">
      <c r="A1829">
        <v>2</v>
      </c>
      <c r="B1829" t="s">
        <v>174</v>
      </c>
      <c r="C1829" t="s">
        <v>92</v>
      </c>
      <c r="D1829">
        <v>0</v>
      </c>
      <c r="E1829">
        <v>657501.68351037404</v>
      </c>
      <c r="F1829">
        <v>4</v>
      </c>
      <c r="G1829">
        <v>0</v>
      </c>
      <c r="H1829">
        <v>42</v>
      </c>
      <c r="I1829">
        <v>0</v>
      </c>
      <c r="J1829" t="s">
        <v>138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>
        <v>3</v>
      </c>
      <c r="AG1829" t="s">
        <v>206</v>
      </c>
    </row>
    <row r="1830" spans="1:33" x14ac:dyDescent="0.2">
      <c r="A1830">
        <v>2</v>
      </c>
      <c r="B1830" t="s">
        <v>174</v>
      </c>
      <c r="C1830" t="s">
        <v>86</v>
      </c>
      <c r="D1830">
        <v>0</v>
      </c>
      <c r="E1830">
        <v>452368.877943139</v>
      </c>
      <c r="F1830">
        <v>4</v>
      </c>
      <c r="G1830">
        <v>0</v>
      </c>
      <c r="H1830">
        <v>42</v>
      </c>
      <c r="I1830">
        <v>0</v>
      </c>
      <c r="J1830" t="s">
        <v>139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1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>
        <v>3</v>
      </c>
      <c r="AG1830" t="s">
        <v>206</v>
      </c>
    </row>
    <row r="1831" spans="1:33" x14ac:dyDescent="0.2">
      <c r="A1831">
        <v>2</v>
      </c>
      <c r="B1831" t="s">
        <v>174</v>
      </c>
      <c r="C1831" t="s">
        <v>121</v>
      </c>
      <c r="D1831">
        <v>0</v>
      </c>
      <c r="E1831">
        <v>2282978.7088851398</v>
      </c>
      <c r="F1831">
        <v>4</v>
      </c>
      <c r="G1831">
        <v>0</v>
      </c>
      <c r="H1831">
        <v>42</v>
      </c>
      <c r="I1831">
        <v>0</v>
      </c>
      <c r="J1831" t="s">
        <v>140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1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>
        <v>3</v>
      </c>
      <c r="AG1831" t="s">
        <v>206</v>
      </c>
    </row>
    <row r="1832" spans="1:33" x14ac:dyDescent="0.2">
      <c r="A1832">
        <v>2</v>
      </c>
      <c r="B1832" t="s">
        <v>174</v>
      </c>
      <c r="C1832" t="s">
        <v>120</v>
      </c>
      <c r="D1832">
        <v>0</v>
      </c>
      <c r="E1832">
        <v>397473.14052795898</v>
      </c>
      <c r="F1832">
        <v>4</v>
      </c>
      <c r="G1832">
        <v>0</v>
      </c>
      <c r="H1832">
        <v>42</v>
      </c>
      <c r="I1832">
        <v>0</v>
      </c>
      <c r="J1832" t="s">
        <v>212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1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>
        <v>3</v>
      </c>
      <c r="AG1832" t="s">
        <v>206</v>
      </c>
    </row>
    <row r="1833" spans="1:33" x14ac:dyDescent="0.2">
      <c r="A1833">
        <v>2</v>
      </c>
      <c r="B1833" t="s">
        <v>174</v>
      </c>
      <c r="C1833" t="s">
        <v>125</v>
      </c>
      <c r="D1833">
        <v>222</v>
      </c>
      <c r="E1833">
        <v>907000.27955882205</v>
      </c>
      <c r="F1833">
        <v>4</v>
      </c>
      <c r="G1833">
        <v>3</v>
      </c>
      <c r="H1833">
        <v>42</v>
      </c>
      <c r="I1833">
        <v>5</v>
      </c>
      <c r="J1833" t="s">
        <v>142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1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>
        <v>3</v>
      </c>
      <c r="AG1833" t="s">
        <v>206</v>
      </c>
    </row>
    <row r="1834" spans="1:33" x14ac:dyDescent="0.2">
      <c r="A1834">
        <v>2</v>
      </c>
      <c r="B1834" t="s">
        <v>174</v>
      </c>
      <c r="C1834" t="s">
        <v>108</v>
      </c>
      <c r="D1834">
        <v>0</v>
      </c>
      <c r="E1834">
        <v>1060371.2905957301</v>
      </c>
      <c r="F1834">
        <v>4</v>
      </c>
      <c r="G1834">
        <v>0</v>
      </c>
      <c r="H1834">
        <v>42</v>
      </c>
      <c r="I1834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1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>
        <v>3</v>
      </c>
      <c r="AG1834" t="s">
        <v>206</v>
      </c>
    </row>
    <row r="1835" spans="1:33" x14ac:dyDescent="0.2">
      <c r="A1835">
        <v>2</v>
      </c>
      <c r="B1835" t="s">
        <v>174</v>
      </c>
      <c r="C1835" t="s">
        <v>111</v>
      </c>
      <c r="D1835">
        <v>0</v>
      </c>
      <c r="E1835">
        <v>526738.93845919496</v>
      </c>
      <c r="F1835">
        <v>4</v>
      </c>
      <c r="G1835">
        <v>0</v>
      </c>
      <c r="H1835">
        <v>42</v>
      </c>
      <c r="I1835">
        <v>0</v>
      </c>
      <c r="J1835" t="s">
        <v>213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>
        <v>3</v>
      </c>
      <c r="AG1835" t="s">
        <v>206</v>
      </c>
    </row>
    <row r="1836" spans="1:33" x14ac:dyDescent="0.2">
      <c r="A1836">
        <v>2</v>
      </c>
      <c r="B1836" t="s">
        <v>174</v>
      </c>
      <c r="C1836" t="s">
        <v>122</v>
      </c>
      <c r="D1836">
        <v>336</v>
      </c>
      <c r="E1836">
        <v>303462.88326801697</v>
      </c>
      <c r="F1836">
        <v>4</v>
      </c>
      <c r="G1836">
        <v>3</v>
      </c>
      <c r="H1836">
        <v>42</v>
      </c>
      <c r="I1836">
        <v>7</v>
      </c>
      <c r="J1836" t="s">
        <v>145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>
        <v>3</v>
      </c>
      <c r="AG1836" t="s">
        <v>206</v>
      </c>
    </row>
    <row r="1837" spans="1:33" x14ac:dyDescent="0.2">
      <c r="A1837">
        <v>2</v>
      </c>
      <c r="B1837" t="s">
        <v>174</v>
      </c>
      <c r="C1837" t="s">
        <v>118</v>
      </c>
      <c r="D1837">
        <v>0</v>
      </c>
      <c r="E1837">
        <v>728931.39851791703</v>
      </c>
      <c r="F1837">
        <v>4</v>
      </c>
      <c r="G1837">
        <v>0</v>
      </c>
      <c r="H1837">
        <v>42</v>
      </c>
      <c r="I1837">
        <v>0</v>
      </c>
      <c r="J1837" t="s">
        <v>146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1</v>
      </c>
      <c r="AC1837" t="b">
        <v>0</v>
      </c>
      <c r="AD1837" t="b">
        <v>0</v>
      </c>
      <c r="AE1837">
        <v>-1</v>
      </c>
      <c r="AF1837">
        <v>3</v>
      </c>
      <c r="AG1837" t="s">
        <v>206</v>
      </c>
    </row>
    <row r="1838" spans="1:33" x14ac:dyDescent="0.2">
      <c r="A1838">
        <v>2</v>
      </c>
      <c r="B1838" t="s">
        <v>174</v>
      </c>
      <c r="C1838" t="s">
        <v>112</v>
      </c>
      <c r="D1838">
        <v>0</v>
      </c>
      <c r="E1838">
        <v>7202103.1631119503</v>
      </c>
      <c r="F1838">
        <v>4</v>
      </c>
      <c r="G1838">
        <v>0</v>
      </c>
      <c r="H1838">
        <v>42</v>
      </c>
      <c r="I1838">
        <v>0</v>
      </c>
      <c r="J1838" t="s">
        <v>128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>
        <v>3</v>
      </c>
      <c r="AG1838" t="s">
        <v>214</v>
      </c>
    </row>
    <row r="1839" spans="1:33" x14ac:dyDescent="0.2">
      <c r="A1839">
        <v>2</v>
      </c>
      <c r="B1839" t="s">
        <v>174</v>
      </c>
      <c r="C1839" t="s">
        <v>123</v>
      </c>
      <c r="D1839">
        <v>0</v>
      </c>
      <c r="E1839">
        <v>57282.278788741598</v>
      </c>
      <c r="F1839">
        <v>4</v>
      </c>
      <c r="G1839">
        <v>0</v>
      </c>
      <c r="H1839">
        <v>42</v>
      </c>
      <c r="I1839">
        <v>0</v>
      </c>
      <c r="J1839" t="s">
        <v>128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>
        <v>3</v>
      </c>
      <c r="AG1839" t="s">
        <v>215</v>
      </c>
    </row>
    <row r="1840" spans="1:33" x14ac:dyDescent="0.2">
      <c r="A1840">
        <v>2</v>
      </c>
      <c r="B1840" t="s">
        <v>174</v>
      </c>
      <c r="C1840" t="s">
        <v>97</v>
      </c>
      <c r="D1840">
        <v>0</v>
      </c>
      <c r="E1840">
        <v>307750.94072660402</v>
      </c>
      <c r="F1840">
        <v>4</v>
      </c>
      <c r="G1840">
        <v>0</v>
      </c>
      <c r="H1840">
        <v>42</v>
      </c>
      <c r="I1840">
        <v>0</v>
      </c>
      <c r="J1840" t="s">
        <v>147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1</v>
      </c>
      <c r="AD1840" t="b">
        <v>0</v>
      </c>
      <c r="AE1840">
        <v>-1</v>
      </c>
      <c r="AF1840">
        <v>3</v>
      </c>
      <c r="AG1840" t="s">
        <v>206</v>
      </c>
    </row>
    <row r="1841" spans="1:33" x14ac:dyDescent="0.2">
      <c r="A1841">
        <v>2</v>
      </c>
      <c r="B1841" t="s">
        <v>174</v>
      </c>
      <c r="C1841" t="s">
        <v>119</v>
      </c>
      <c r="D1841">
        <v>788</v>
      </c>
      <c r="E1841">
        <v>168775.34784376601</v>
      </c>
      <c r="F1841">
        <v>4</v>
      </c>
      <c r="G1841">
        <v>3</v>
      </c>
      <c r="H1841">
        <v>42</v>
      </c>
      <c r="I1841">
        <v>13</v>
      </c>
      <c r="J1841" t="s">
        <v>148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1</v>
      </c>
      <c r="AE1841">
        <v>-1</v>
      </c>
      <c r="AF1841">
        <v>3</v>
      </c>
      <c r="AG1841" t="s">
        <v>206</v>
      </c>
    </row>
    <row r="1842" spans="1:33" x14ac:dyDescent="0.2">
      <c r="A1842">
        <v>2</v>
      </c>
      <c r="B1842" t="s">
        <v>175</v>
      </c>
      <c r="C1842" t="s">
        <v>105</v>
      </c>
      <c r="D1842">
        <v>0</v>
      </c>
      <c r="E1842">
        <v>1969245.56930968</v>
      </c>
      <c r="F1842">
        <v>0</v>
      </c>
      <c r="G1842">
        <v>0</v>
      </c>
      <c r="H1842">
        <v>0</v>
      </c>
      <c r="I1842">
        <v>0</v>
      </c>
      <c r="J1842" t="s">
        <v>216</v>
      </c>
      <c r="K1842" t="b">
        <v>1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>
        <v>3</v>
      </c>
      <c r="AG1842" t="s">
        <v>206</v>
      </c>
    </row>
    <row r="1843" spans="1:33" x14ac:dyDescent="0.2">
      <c r="A1843">
        <v>2</v>
      </c>
      <c r="B1843" t="s">
        <v>175</v>
      </c>
      <c r="C1843" t="s">
        <v>113</v>
      </c>
      <c r="D1843">
        <v>0</v>
      </c>
      <c r="E1843">
        <v>973132.29296309804</v>
      </c>
      <c r="F1843">
        <v>0</v>
      </c>
      <c r="G1843">
        <v>0</v>
      </c>
      <c r="H1843">
        <v>0</v>
      </c>
      <c r="I1843">
        <v>0</v>
      </c>
      <c r="J1843" t="s">
        <v>126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0</v>
      </c>
      <c r="AF1843">
        <v>3</v>
      </c>
      <c r="AG1843" t="s">
        <v>206</v>
      </c>
    </row>
    <row r="1844" spans="1:33" x14ac:dyDescent="0.2">
      <c r="A1844">
        <v>2</v>
      </c>
      <c r="B1844" t="s">
        <v>175</v>
      </c>
      <c r="C1844" t="s">
        <v>96</v>
      </c>
      <c r="D1844">
        <v>0</v>
      </c>
      <c r="E1844">
        <v>443973.25099818403</v>
      </c>
      <c r="F1844">
        <v>0</v>
      </c>
      <c r="G1844">
        <v>0</v>
      </c>
      <c r="H1844">
        <v>0</v>
      </c>
      <c r="I1844">
        <v>0</v>
      </c>
      <c r="J1844" t="s">
        <v>126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1</v>
      </c>
      <c r="AF1844">
        <v>3</v>
      </c>
      <c r="AG1844" t="s">
        <v>206</v>
      </c>
    </row>
    <row r="1845" spans="1:33" x14ac:dyDescent="0.2">
      <c r="A1845">
        <v>2</v>
      </c>
      <c r="B1845" t="s">
        <v>175</v>
      </c>
      <c r="C1845" t="s">
        <v>104</v>
      </c>
      <c r="D1845">
        <v>0</v>
      </c>
      <c r="E1845">
        <v>644409.89084681496</v>
      </c>
      <c r="F1845">
        <v>0</v>
      </c>
      <c r="G1845">
        <v>0</v>
      </c>
      <c r="H1845">
        <v>0</v>
      </c>
      <c r="I1845">
        <v>0</v>
      </c>
      <c r="J1845" t="s">
        <v>126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100</v>
      </c>
      <c r="AF1845">
        <v>3</v>
      </c>
      <c r="AG1845" t="s">
        <v>206</v>
      </c>
    </row>
    <row r="1846" spans="1:33" x14ac:dyDescent="0.2">
      <c r="A1846">
        <v>2</v>
      </c>
      <c r="B1846" t="s">
        <v>175</v>
      </c>
      <c r="C1846" t="s">
        <v>114</v>
      </c>
      <c r="D1846">
        <v>0</v>
      </c>
      <c r="E1846">
        <v>718756.18441915105</v>
      </c>
      <c r="F1846">
        <v>0</v>
      </c>
      <c r="G1846">
        <v>0</v>
      </c>
      <c r="H1846">
        <v>0</v>
      </c>
      <c r="I1846">
        <v>0</v>
      </c>
      <c r="J1846" t="s">
        <v>126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110</v>
      </c>
      <c r="AF1846">
        <v>3</v>
      </c>
      <c r="AG1846" t="s">
        <v>206</v>
      </c>
    </row>
    <row r="1847" spans="1:33" x14ac:dyDescent="0.2">
      <c r="A1847">
        <v>2</v>
      </c>
      <c r="B1847" t="s">
        <v>175</v>
      </c>
      <c r="C1847" t="s">
        <v>107</v>
      </c>
      <c r="D1847">
        <v>0</v>
      </c>
      <c r="E1847">
        <v>640811.08398083597</v>
      </c>
      <c r="F1847">
        <v>0</v>
      </c>
      <c r="G1847">
        <v>0</v>
      </c>
      <c r="H1847">
        <v>0</v>
      </c>
      <c r="I1847">
        <v>0</v>
      </c>
      <c r="J1847" t="s">
        <v>126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120</v>
      </c>
      <c r="AF1847">
        <v>3</v>
      </c>
      <c r="AG1847" t="s">
        <v>206</v>
      </c>
    </row>
    <row r="1848" spans="1:33" x14ac:dyDescent="0.2">
      <c r="A1848">
        <v>2</v>
      </c>
      <c r="B1848" t="s">
        <v>175</v>
      </c>
      <c r="C1848" t="s">
        <v>110</v>
      </c>
      <c r="D1848">
        <v>0</v>
      </c>
      <c r="E1848">
        <v>655841.68946696399</v>
      </c>
      <c r="F1848">
        <v>0</v>
      </c>
      <c r="G1848">
        <v>0</v>
      </c>
      <c r="H1848">
        <v>0</v>
      </c>
      <c r="I1848">
        <v>0</v>
      </c>
      <c r="J1848" t="s">
        <v>126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150</v>
      </c>
      <c r="AF1848">
        <v>3</v>
      </c>
      <c r="AG1848" t="s">
        <v>206</v>
      </c>
    </row>
    <row r="1849" spans="1:33" x14ac:dyDescent="0.2">
      <c r="A1849">
        <v>2</v>
      </c>
      <c r="B1849" t="s">
        <v>175</v>
      </c>
      <c r="C1849" t="s">
        <v>93</v>
      </c>
      <c r="D1849">
        <v>0</v>
      </c>
      <c r="E1849">
        <v>816907.00339293096</v>
      </c>
      <c r="F1849">
        <v>0</v>
      </c>
      <c r="G1849">
        <v>0</v>
      </c>
      <c r="H1849">
        <v>0</v>
      </c>
      <c r="I1849">
        <v>0</v>
      </c>
      <c r="J1849" t="s">
        <v>126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200</v>
      </c>
      <c r="AF1849">
        <v>3</v>
      </c>
      <c r="AG1849" t="s">
        <v>206</v>
      </c>
    </row>
    <row r="1850" spans="1:33" x14ac:dyDescent="0.2">
      <c r="A1850">
        <v>2</v>
      </c>
      <c r="B1850" t="s">
        <v>175</v>
      </c>
      <c r="C1850" t="s">
        <v>102</v>
      </c>
      <c r="D1850">
        <v>0</v>
      </c>
      <c r="E1850">
        <v>703710.887609981</v>
      </c>
      <c r="F1850">
        <v>0</v>
      </c>
      <c r="G1850">
        <v>0</v>
      </c>
      <c r="H1850">
        <v>0</v>
      </c>
      <c r="I1850">
        <v>0</v>
      </c>
      <c r="J1850" t="s">
        <v>126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50</v>
      </c>
      <c r="AF1850">
        <v>3</v>
      </c>
      <c r="AG1850" t="s">
        <v>206</v>
      </c>
    </row>
    <row r="1851" spans="1:33" x14ac:dyDescent="0.2">
      <c r="A1851">
        <v>2</v>
      </c>
      <c r="B1851" t="s">
        <v>175</v>
      </c>
      <c r="C1851" t="s">
        <v>87</v>
      </c>
      <c r="D1851">
        <v>0</v>
      </c>
      <c r="E1851">
        <v>664485.42372928897</v>
      </c>
      <c r="F1851">
        <v>0</v>
      </c>
      <c r="G1851">
        <v>0</v>
      </c>
      <c r="H1851">
        <v>0</v>
      </c>
      <c r="I1851">
        <v>0</v>
      </c>
      <c r="J1851" t="s">
        <v>126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0</v>
      </c>
      <c r="AF1851">
        <v>3</v>
      </c>
      <c r="AG1851" t="s">
        <v>206</v>
      </c>
    </row>
    <row r="1852" spans="1:33" x14ac:dyDescent="0.2">
      <c r="A1852">
        <v>2</v>
      </c>
      <c r="B1852" t="s">
        <v>175</v>
      </c>
      <c r="C1852" t="s">
        <v>106</v>
      </c>
      <c r="D1852">
        <v>0</v>
      </c>
      <c r="E1852">
        <v>643677.23836610001</v>
      </c>
      <c r="F1852">
        <v>0</v>
      </c>
      <c r="G1852">
        <v>0</v>
      </c>
      <c r="H1852">
        <v>0</v>
      </c>
      <c r="I1852">
        <v>0</v>
      </c>
      <c r="J1852" t="s">
        <v>126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80</v>
      </c>
      <c r="AF1852">
        <v>3</v>
      </c>
      <c r="AG1852" t="s">
        <v>206</v>
      </c>
    </row>
    <row r="1853" spans="1:33" x14ac:dyDescent="0.2">
      <c r="A1853">
        <v>2</v>
      </c>
      <c r="B1853" t="s">
        <v>175</v>
      </c>
      <c r="C1853" t="s">
        <v>109</v>
      </c>
      <c r="D1853">
        <v>0</v>
      </c>
      <c r="E1853">
        <v>890261.90094463504</v>
      </c>
      <c r="F1853">
        <v>0</v>
      </c>
      <c r="G1853">
        <v>0</v>
      </c>
      <c r="H1853">
        <v>0</v>
      </c>
      <c r="I1853">
        <v>0</v>
      </c>
      <c r="J1853" t="s">
        <v>126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90</v>
      </c>
      <c r="AF1853">
        <v>3</v>
      </c>
      <c r="AG1853" t="s">
        <v>206</v>
      </c>
    </row>
    <row r="1854" spans="1:33" x14ac:dyDescent="0.2">
      <c r="A1854">
        <v>2</v>
      </c>
      <c r="B1854" t="s">
        <v>175</v>
      </c>
      <c r="C1854" t="s">
        <v>116</v>
      </c>
      <c r="D1854">
        <v>0</v>
      </c>
      <c r="E1854">
        <v>687006.30696397205</v>
      </c>
      <c r="F1854">
        <v>0</v>
      </c>
      <c r="G1854">
        <v>0</v>
      </c>
      <c r="H1854">
        <v>0</v>
      </c>
      <c r="I1854">
        <v>0</v>
      </c>
      <c r="J1854" t="s">
        <v>207</v>
      </c>
      <c r="K1854" t="b">
        <v>0</v>
      </c>
      <c r="L1854" t="b">
        <v>1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>
        <v>3</v>
      </c>
      <c r="AG1854" t="s">
        <v>206</v>
      </c>
    </row>
    <row r="1855" spans="1:33" x14ac:dyDescent="0.2">
      <c r="A1855">
        <v>2</v>
      </c>
      <c r="B1855" t="s">
        <v>175</v>
      </c>
      <c r="C1855" t="s">
        <v>89</v>
      </c>
      <c r="D1855">
        <v>0</v>
      </c>
      <c r="E1855">
        <v>687378.04312817706</v>
      </c>
      <c r="F1855">
        <v>0</v>
      </c>
      <c r="G1855">
        <v>0</v>
      </c>
      <c r="H1855">
        <v>0</v>
      </c>
      <c r="I1855">
        <v>0</v>
      </c>
      <c r="J1855" t="s">
        <v>208</v>
      </c>
      <c r="K1855" t="b">
        <v>0</v>
      </c>
      <c r="L1855" t="b">
        <v>0</v>
      </c>
      <c r="M1855" t="b">
        <v>1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>
        <v>3</v>
      </c>
      <c r="AG1855" t="s">
        <v>206</v>
      </c>
    </row>
    <row r="1856" spans="1:33" x14ac:dyDescent="0.2">
      <c r="A1856">
        <v>2</v>
      </c>
      <c r="B1856" t="s">
        <v>175</v>
      </c>
      <c r="C1856" t="s">
        <v>91</v>
      </c>
      <c r="D1856">
        <v>0</v>
      </c>
      <c r="E1856">
        <v>702453.66104785295</v>
      </c>
      <c r="F1856">
        <v>0</v>
      </c>
      <c r="G1856">
        <v>0</v>
      </c>
      <c r="H1856">
        <v>0</v>
      </c>
      <c r="I1856">
        <v>0</v>
      </c>
      <c r="J1856" t="s">
        <v>209</v>
      </c>
      <c r="K1856" t="b">
        <v>0</v>
      </c>
      <c r="L1856" t="b">
        <v>0</v>
      </c>
      <c r="M1856" t="b">
        <v>0</v>
      </c>
      <c r="N1856" t="b">
        <v>1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>
        <v>3</v>
      </c>
      <c r="AG1856" t="s">
        <v>206</v>
      </c>
    </row>
    <row r="1857" spans="1:33" x14ac:dyDescent="0.2">
      <c r="A1857">
        <v>2</v>
      </c>
      <c r="B1857" t="s">
        <v>175</v>
      </c>
      <c r="C1857" t="s">
        <v>95</v>
      </c>
      <c r="D1857">
        <v>0</v>
      </c>
      <c r="E1857">
        <v>689986.33575858502</v>
      </c>
      <c r="F1857">
        <v>0</v>
      </c>
      <c r="G1857">
        <v>0</v>
      </c>
      <c r="H1857">
        <v>0</v>
      </c>
      <c r="I1857">
        <v>0</v>
      </c>
      <c r="J1857" t="s">
        <v>133</v>
      </c>
      <c r="K1857" t="b">
        <v>0</v>
      </c>
      <c r="L1857" t="b">
        <v>0</v>
      </c>
      <c r="M1857" t="b">
        <v>0</v>
      </c>
      <c r="N1857" t="b">
        <v>0</v>
      </c>
      <c r="O1857" t="b">
        <v>1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>
        <v>3</v>
      </c>
      <c r="AG1857" t="s">
        <v>206</v>
      </c>
    </row>
    <row r="1858" spans="1:33" x14ac:dyDescent="0.2">
      <c r="A1858">
        <v>2</v>
      </c>
      <c r="B1858" t="s">
        <v>175</v>
      </c>
      <c r="C1858" t="s">
        <v>103</v>
      </c>
      <c r="D1858">
        <v>0</v>
      </c>
      <c r="E1858">
        <v>709185.07526488905</v>
      </c>
      <c r="F1858">
        <v>0</v>
      </c>
      <c r="G1858">
        <v>0</v>
      </c>
      <c r="H1858">
        <v>0</v>
      </c>
      <c r="I1858">
        <v>0</v>
      </c>
      <c r="J1858" t="s">
        <v>210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1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>
        <v>3</v>
      </c>
      <c r="AG1858" t="s">
        <v>206</v>
      </c>
    </row>
    <row r="1859" spans="1:33" x14ac:dyDescent="0.2">
      <c r="A1859">
        <v>2</v>
      </c>
      <c r="B1859" t="s">
        <v>175</v>
      </c>
      <c r="C1859" t="s">
        <v>88</v>
      </c>
      <c r="D1859">
        <v>0</v>
      </c>
      <c r="E1859">
        <v>550010.47668093804</v>
      </c>
      <c r="F1859">
        <v>0</v>
      </c>
      <c r="G1859">
        <v>0</v>
      </c>
      <c r="H1859">
        <v>0</v>
      </c>
      <c r="I1859">
        <v>0</v>
      </c>
      <c r="J1859" t="s">
        <v>127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>
        <v>1</v>
      </c>
      <c r="AG1859" t="s">
        <v>206</v>
      </c>
    </row>
    <row r="1860" spans="1:33" x14ac:dyDescent="0.2">
      <c r="A1860">
        <v>2</v>
      </c>
      <c r="B1860" t="s">
        <v>175</v>
      </c>
      <c r="C1860" t="s">
        <v>98</v>
      </c>
      <c r="D1860">
        <v>0</v>
      </c>
      <c r="E1860">
        <v>354943.065088242</v>
      </c>
      <c r="F1860">
        <v>0</v>
      </c>
      <c r="G1860">
        <v>0</v>
      </c>
      <c r="H1860">
        <v>0</v>
      </c>
      <c r="I1860">
        <v>0</v>
      </c>
      <c r="J1860" t="s">
        <v>127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>
        <v>18</v>
      </c>
      <c r="AG1860" t="s">
        <v>206</v>
      </c>
    </row>
    <row r="1861" spans="1:33" x14ac:dyDescent="0.2">
      <c r="A1861">
        <v>2</v>
      </c>
      <c r="B1861" t="s">
        <v>175</v>
      </c>
      <c r="C1861" t="s">
        <v>90</v>
      </c>
      <c r="D1861">
        <v>0</v>
      </c>
      <c r="E1861">
        <v>890195.10596105806</v>
      </c>
      <c r="F1861">
        <v>0</v>
      </c>
      <c r="G1861">
        <v>0</v>
      </c>
      <c r="H1861">
        <v>0</v>
      </c>
      <c r="I1861">
        <v>0</v>
      </c>
      <c r="J1861" t="s">
        <v>127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>
        <v>2</v>
      </c>
      <c r="AG1861" t="s">
        <v>206</v>
      </c>
    </row>
    <row r="1862" spans="1:33" x14ac:dyDescent="0.2">
      <c r="A1862">
        <v>2</v>
      </c>
      <c r="B1862" t="s">
        <v>175</v>
      </c>
      <c r="C1862" t="s">
        <v>94</v>
      </c>
      <c r="D1862">
        <v>0</v>
      </c>
      <c r="E1862">
        <v>831369.54399989895</v>
      </c>
      <c r="F1862">
        <v>0</v>
      </c>
      <c r="G1862">
        <v>0</v>
      </c>
      <c r="H1862">
        <v>0</v>
      </c>
      <c r="I1862">
        <v>0</v>
      </c>
      <c r="J1862" t="s">
        <v>127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>
        <v>3</v>
      </c>
      <c r="AG1862" t="s">
        <v>206</v>
      </c>
    </row>
    <row r="1863" spans="1:33" x14ac:dyDescent="0.2">
      <c r="A1863">
        <v>2</v>
      </c>
      <c r="B1863" t="s">
        <v>175</v>
      </c>
      <c r="C1863" t="s">
        <v>115</v>
      </c>
      <c r="D1863">
        <v>0</v>
      </c>
      <c r="E1863">
        <v>1063361.6776410399</v>
      </c>
      <c r="F1863">
        <v>0</v>
      </c>
      <c r="G1863">
        <v>0</v>
      </c>
      <c r="H1863">
        <v>0</v>
      </c>
      <c r="I1863">
        <v>0</v>
      </c>
      <c r="J1863" t="s">
        <v>127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>
        <v>4</v>
      </c>
      <c r="AG1863" t="s">
        <v>206</v>
      </c>
    </row>
    <row r="1864" spans="1:33" x14ac:dyDescent="0.2">
      <c r="A1864">
        <v>2</v>
      </c>
      <c r="B1864" t="s">
        <v>175</v>
      </c>
      <c r="C1864" t="s">
        <v>101</v>
      </c>
      <c r="D1864">
        <v>0</v>
      </c>
      <c r="E1864">
        <v>825688.47197387298</v>
      </c>
      <c r="F1864">
        <v>0</v>
      </c>
      <c r="G1864">
        <v>0</v>
      </c>
      <c r="H1864">
        <v>0</v>
      </c>
      <c r="I1864">
        <v>0</v>
      </c>
      <c r="J1864" t="s">
        <v>127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>
        <v>5</v>
      </c>
      <c r="AG1864" t="s">
        <v>206</v>
      </c>
    </row>
    <row r="1865" spans="1:33" x14ac:dyDescent="0.2">
      <c r="A1865">
        <v>2</v>
      </c>
      <c r="B1865" t="s">
        <v>175</v>
      </c>
      <c r="C1865" t="s">
        <v>100</v>
      </c>
      <c r="D1865">
        <v>0</v>
      </c>
      <c r="E1865">
        <v>871605.00013129704</v>
      </c>
      <c r="F1865">
        <v>0</v>
      </c>
      <c r="G1865">
        <v>0</v>
      </c>
      <c r="H1865">
        <v>0</v>
      </c>
      <c r="I1865">
        <v>0</v>
      </c>
      <c r="J1865" t="s">
        <v>127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>
        <v>6</v>
      </c>
      <c r="AG1865" t="s">
        <v>206</v>
      </c>
    </row>
    <row r="1866" spans="1:33" x14ac:dyDescent="0.2">
      <c r="A1866">
        <v>2</v>
      </c>
      <c r="B1866" t="s">
        <v>175</v>
      </c>
      <c r="C1866" t="s">
        <v>124</v>
      </c>
      <c r="D1866">
        <v>0</v>
      </c>
      <c r="E1866">
        <v>1392806.09064316</v>
      </c>
      <c r="F1866">
        <v>0</v>
      </c>
      <c r="G1866">
        <v>0</v>
      </c>
      <c r="H1866">
        <v>0</v>
      </c>
      <c r="I1866">
        <v>0</v>
      </c>
      <c r="J1866" t="s">
        <v>135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>
        <v>3</v>
      </c>
      <c r="AG1866" t="s">
        <v>206</v>
      </c>
    </row>
    <row r="1867" spans="1:33" x14ac:dyDescent="0.2">
      <c r="A1867">
        <v>2</v>
      </c>
      <c r="B1867" t="s">
        <v>175</v>
      </c>
      <c r="C1867" t="s">
        <v>117</v>
      </c>
      <c r="D1867">
        <v>0</v>
      </c>
      <c r="E1867">
        <v>1105103.0505453199</v>
      </c>
      <c r="F1867">
        <v>0</v>
      </c>
      <c r="G1867">
        <v>0</v>
      </c>
      <c r="H1867">
        <v>0</v>
      </c>
      <c r="I1867">
        <v>0</v>
      </c>
      <c r="J1867" t="s">
        <v>136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1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>
        <v>3</v>
      </c>
      <c r="AG1867" t="s">
        <v>206</v>
      </c>
    </row>
    <row r="1868" spans="1:33" x14ac:dyDescent="0.2">
      <c r="A1868">
        <v>2</v>
      </c>
      <c r="B1868" t="s">
        <v>175</v>
      </c>
      <c r="C1868" t="s">
        <v>99</v>
      </c>
      <c r="D1868">
        <v>0</v>
      </c>
      <c r="E1868">
        <v>1213537.9629852199</v>
      </c>
      <c r="F1868">
        <v>0</v>
      </c>
      <c r="G1868">
        <v>0</v>
      </c>
      <c r="H1868">
        <v>0</v>
      </c>
      <c r="I1868">
        <v>0</v>
      </c>
      <c r="J1868" t="s">
        <v>211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1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>
        <v>3</v>
      </c>
      <c r="AG1868" t="s">
        <v>206</v>
      </c>
    </row>
    <row r="1869" spans="1:33" x14ac:dyDescent="0.2">
      <c r="A1869">
        <v>2</v>
      </c>
      <c r="B1869" t="s">
        <v>175</v>
      </c>
      <c r="C1869" t="s">
        <v>92</v>
      </c>
      <c r="D1869">
        <v>24</v>
      </c>
      <c r="E1869">
        <v>1146321.37501332</v>
      </c>
      <c r="F1869">
        <v>0</v>
      </c>
      <c r="G1869">
        <v>0</v>
      </c>
      <c r="H1869">
        <v>0</v>
      </c>
      <c r="I1869">
        <v>0</v>
      </c>
      <c r="J1869" t="s">
        <v>138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>
        <v>3</v>
      </c>
      <c r="AG1869" t="s">
        <v>206</v>
      </c>
    </row>
    <row r="1870" spans="1:33" x14ac:dyDescent="0.2">
      <c r="A1870">
        <v>2</v>
      </c>
      <c r="B1870" t="s">
        <v>175</v>
      </c>
      <c r="C1870" t="s">
        <v>86</v>
      </c>
      <c r="D1870">
        <v>0</v>
      </c>
      <c r="E1870">
        <v>704000.86101284204</v>
      </c>
      <c r="F1870">
        <v>0</v>
      </c>
      <c r="G1870">
        <v>0</v>
      </c>
      <c r="H1870">
        <v>0</v>
      </c>
      <c r="I1870">
        <v>0</v>
      </c>
      <c r="J1870" t="s">
        <v>139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1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>
        <v>3</v>
      </c>
      <c r="AG1870" t="s">
        <v>206</v>
      </c>
    </row>
    <row r="1871" spans="1:33" x14ac:dyDescent="0.2">
      <c r="A1871">
        <v>2</v>
      </c>
      <c r="B1871" t="s">
        <v>175</v>
      </c>
      <c r="C1871" t="s">
        <v>121</v>
      </c>
      <c r="D1871">
        <v>0</v>
      </c>
      <c r="E1871">
        <v>819652.84796478203</v>
      </c>
      <c r="F1871">
        <v>0</v>
      </c>
      <c r="G1871">
        <v>0</v>
      </c>
      <c r="H1871">
        <v>0</v>
      </c>
      <c r="I1871">
        <v>0</v>
      </c>
      <c r="J1871" t="s">
        <v>140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1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>
        <v>3</v>
      </c>
      <c r="AG1871" t="s">
        <v>206</v>
      </c>
    </row>
    <row r="1872" spans="1:33" x14ac:dyDescent="0.2">
      <c r="A1872">
        <v>2</v>
      </c>
      <c r="B1872" t="s">
        <v>175</v>
      </c>
      <c r="C1872" t="s">
        <v>120</v>
      </c>
      <c r="D1872">
        <v>0</v>
      </c>
      <c r="E1872">
        <v>668077.74969609396</v>
      </c>
      <c r="F1872">
        <v>0</v>
      </c>
      <c r="G1872">
        <v>0</v>
      </c>
      <c r="H1872">
        <v>0</v>
      </c>
      <c r="I1872">
        <v>0</v>
      </c>
      <c r="J1872" t="s">
        <v>212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1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>
        <v>3</v>
      </c>
      <c r="AG1872" t="s">
        <v>206</v>
      </c>
    </row>
    <row r="1873" spans="1:33" x14ac:dyDescent="0.2">
      <c r="A1873">
        <v>2</v>
      </c>
      <c r="B1873" t="s">
        <v>175</v>
      </c>
      <c r="C1873" t="s">
        <v>125</v>
      </c>
      <c r="D1873">
        <v>0</v>
      </c>
      <c r="E1873">
        <v>614898.89420988003</v>
      </c>
      <c r="F1873">
        <v>0</v>
      </c>
      <c r="G1873">
        <v>0</v>
      </c>
      <c r="H1873">
        <v>0</v>
      </c>
      <c r="I1873">
        <v>0</v>
      </c>
      <c r="J1873" t="s">
        <v>142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1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>
        <v>3</v>
      </c>
      <c r="AG1873" t="s">
        <v>206</v>
      </c>
    </row>
    <row r="1874" spans="1:33" x14ac:dyDescent="0.2">
      <c r="A1874">
        <v>2</v>
      </c>
      <c r="B1874" t="s">
        <v>175</v>
      </c>
      <c r="C1874" t="s">
        <v>108</v>
      </c>
      <c r="D1874">
        <v>0</v>
      </c>
      <c r="E1874">
        <v>630117.28603066795</v>
      </c>
      <c r="F1874">
        <v>0</v>
      </c>
      <c r="G1874">
        <v>0</v>
      </c>
      <c r="H1874">
        <v>0</v>
      </c>
      <c r="I1874">
        <v>0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1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>
        <v>3</v>
      </c>
      <c r="AG1874" t="s">
        <v>206</v>
      </c>
    </row>
    <row r="1875" spans="1:33" x14ac:dyDescent="0.2">
      <c r="A1875">
        <v>2</v>
      </c>
      <c r="B1875" t="s">
        <v>175</v>
      </c>
      <c r="C1875" t="s">
        <v>111</v>
      </c>
      <c r="D1875">
        <v>0</v>
      </c>
      <c r="E1875">
        <v>996288.36934873799</v>
      </c>
      <c r="F1875">
        <v>0</v>
      </c>
      <c r="G1875">
        <v>0</v>
      </c>
      <c r="H1875">
        <v>0</v>
      </c>
      <c r="I1875">
        <v>0</v>
      </c>
      <c r="J1875" t="s">
        <v>213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1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>
        <v>3</v>
      </c>
      <c r="AG1875" t="s">
        <v>206</v>
      </c>
    </row>
    <row r="1876" spans="1:33" x14ac:dyDescent="0.2">
      <c r="A1876">
        <v>2</v>
      </c>
      <c r="B1876" t="s">
        <v>175</v>
      </c>
      <c r="C1876" t="s">
        <v>122</v>
      </c>
      <c r="D1876">
        <v>0</v>
      </c>
      <c r="E1876">
        <v>1100271.9935649</v>
      </c>
      <c r="F1876">
        <v>0</v>
      </c>
      <c r="G1876">
        <v>0</v>
      </c>
      <c r="H1876">
        <v>0</v>
      </c>
      <c r="I1876">
        <v>0</v>
      </c>
      <c r="J1876" t="s">
        <v>145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>
        <v>-1</v>
      </c>
      <c r="AF1876">
        <v>3</v>
      </c>
      <c r="AG1876" t="s">
        <v>206</v>
      </c>
    </row>
    <row r="1877" spans="1:33" x14ac:dyDescent="0.2">
      <c r="A1877">
        <v>2</v>
      </c>
      <c r="B1877" t="s">
        <v>175</v>
      </c>
      <c r="C1877" t="s">
        <v>118</v>
      </c>
      <c r="D1877">
        <v>0</v>
      </c>
      <c r="E1877">
        <v>1212897.8252052299</v>
      </c>
      <c r="F1877">
        <v>0</v>
      </c>
      <c r="G1877">
        <v>0</v>
      </c>
      <c r="H1877">
        <v>0</v>
      </c>
      <c r="I1877">
        <v>0</v>
      </c>
      <c r="J1877" t="s">
        <v>146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1</v>
      </c>
      <c r="AC1877" t="b">
        <v>0</v>
      </c>
      <c r="AD1877" t="b">
        <v>0</v>
      </c>
      <c r="AE1877">
        <v>-1</v>
      </c>
      <c r="AF1877">
        <v>3</v>
      </c>
      <c r="AG1877" t="s">
        <v>206</v>
      </c>
    </row>
    <row r="1878" spans="1:33" x14ac:dyDescent="0.2">
      <c r="A1878">
        <v>2</v>
      </c>
      <c r="B1878" t="s">
        <v>175</v>
      </c>
      <c r="C1878" t="s">
        <v>112</v>
      </c>
      <c r="D1878">
        <v>0</v>
      </c>
      <c r="E1878">
        <v>7202091.5539446203</v>
      </c>
      <c r="F1878">
        <v>0</v>
      </c>
      <c r="G1878">
        <v>0</v>
      </c>
      <c r="H1878">
        <v>0</v>
      </c>
      <c r="I1878">
        <v>0</v>
      </c>
      <c r="J1878" t="s">
        <v>128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>
        <v>3</v>
      </c>
      <c r="AG1878" t="s">
        <v>214</v>
      </c>
    </row>
    <row r="1879" spans="1:33" x14ac:dyDescent="0.2">
      <c r="A1879">
        <v>2</v>
      </c>
      <c r="B1879" t="s">
        <v>175</v>
      </c>
      <c r="C1879" t="s">
        <v>123</v>
      </c>
      <c r="D1879">
        <v>0</v>
      </c>
      <c r="E1879">
        <v>65346.801235340499</v>
      </c>
      <c r="F1879">
        <v>0</v>
      </c>
      <c r="G1879">
        <v>0</v>
      </c>
      <c r="H1879">
        <v>0</v>
      </c>
      <c r="I1879">
        <v>0</v>
      </c>
      <c r="J1879" t="s">
        <v>128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>
        <v>3</v>
      </c>
      <c r="AG1879" t="s">
        <v>215</v>
      </c>
    </row>
    <row r="1880" spans="1:33" x14ac:dyDescent="0.2">
      <c r="A1880">
        <v>2</v>
      </c>
      <c r="B1880" t="s">
        <v>175</v>
      </c>
      <c r="C1880" t="s">
        <v>97</v>
      </c>
      <c r="D1880">
        <v>13</v>
      </c>
      <c r="E1880">
        <v>639993.52755909704</v>
      </c>
      <c r="F1880">
        <v>0</v>
      </c>
      <c r="G1880">
        <v>0</v>
      </c>
      <c r="H1880">
        <v>0</v>
      </c>
      <c r="I1880">
        <v>0</v>
      </c>
      <c r="J1880" t="s">
        <v>147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1</v>
      </c>
      <c r="AD1880" t="b">
        <v>0</v>
      </c>
      <c r="AE1880">
        <v>-1</v>
      </c>
      <c r="AF1880">
        <v>3</v>
      </c>
      <c r="AG1880" t="s">
        <v>206</v>
      </c>
    </row>
    <row r="1881" spans="1:33" x14ac:dyDescent="0.2">
      <c r="A1881">
        <v>2</v>
      </c>
      <c r="B1881" t="s">
        <v>175</v>
      </c>
      <c r="C1881" t="s">
        <v>119</v>
      </c>
      <c r="D1881">
        <v>0</v>
      </c>
      <c r="E1881">
        <v>795082.79618434596</v>
      </c>
      <c r="F1881">
        <v>0</v>
      </c>
      <c r="G1881">
        <v>0</v>
      </c>
      <c r="H1881">
        <v>0</v>
      </c>
      <c r="I1881">
        <v>0</v>
      </c>
      <c r="J1881" t="s">
        <v>148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1</v>
      </c>
      <c r="AE1881">
        <v>-1</v>
      </c>
      <c r="AF1881">
        <v>3</v>
      </c>
      <c r="AG1881" t="s">
        <v>206</v>
      </c>
    </row>
    <row r="1882" spans="1:33" x14ac:dyDescent="0.2">
      <c r="A1882">
        <v>2</v>
      </c>
      <c r="B1882" t="s">
        <v>176</v>
      </c>
      <c r="C1882" t="s">
        <v>105</v>
      </c>
      <c r="D1882">
        <v>0</v>
      </c>
      <c r="E1882">
        <v>7202652.6506580403</v>
      </c>
      <c r="F1882">
        <v>3</v>
      </c>
      <c r="G1882">
        <v>0</v>
      </c>
      <c r="H1882">
        <v>81</v>
      </c>
      <c r="I1882">
        <v>0</v>
      </c>
      <c r="J1882" t="s">
        <v>216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>
        <v>3</v>
      </c>
      <c r="AG1882" t="s">
        <v>206</v>
      </c>
    </row>
    <row r="1883" spans="1:33" x14ac:dyDescent="0.2">
      <c r="A1883">
        <v>2</v>
      </c>
      <c r="B1883" t="s">
        <v>176</v>
      </c>
      <c r="C1883" t="s">
        <v>113</v>
      </c>
      <c r="D1883">
        <v>0</v>
      </c>
      <c r="E1883">
        <v>7203373.8730279701</v>
      </c>
      <c r="F1883">
        <v>3</v>
      </c>
      <c r="G1883">
        <v>0</v>
      </c>
      <c r="H1883">
        <v>81</v>
      </c>
      <c r="I1883">
        <v>0</v>
      </c>
      <c r="J1883" t="s">
        <v>126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0</v>
      </c>
      <c r="AF1883">
        <v>3</v>
      </c>
      <c r="AG1883" t="s">
        <v>206</v>
      </c>
    </row>
    <row r="1884" spans="1:33" x14ac:dyDescent="0.2">
      <c r="A1884">
        <v>2</v>
      </c>
      <c r="B1884" t="s">
        <v>176</v>
      </c>
      <c r="C1884" t="s">
        <v>96</v>
      </c>
      <c r="D1884">
        <v>0</v>
      </c>
      <c r="E1884">
        <v>7202231.2396201296</v>
      </c>
      <c r="F1884">
        <v>3</v>
      </c>
      <c r="G1884">
        <v>0</v>
      </c>
      <c r="H1884">
        <v>81</v>
      </c>
      <c r="I1884">
        <v>0</v>
      </c>
      <c r="J1884" t="s">
        <v>126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1</v>
      </c>
      <c r="AF1884">
        <v>3</v>
      </c>
      <c r="AG1884" t="s">
        <v>206</v>
      </c>
    </row>
    <row r="1885" spans="1:33" x14ac:dyDescent="0.2">
      <c r="A1885">
        <v>2</v>
      </c>
      <c r="B1885" t="s">
        <v>176</v>
      </c>
      <c r="C1885" t="s">
        <v>104</v>
      </c>
      <c r="D1885">
        <v>0</v>
      </c>
      <c r="E1885">
        <v>7202588.3489558399</v>
      </c>
      <c r="F1885">
        <v>3</v>
      </c>
      <c r="G1885">
        <v>0</v>
      </c>
      <c r="H1885">
        <v>81</v>
      </c>
      <c r="I1885">
        <v>0</v>
      </c>
      <c r="J1885" t="s">
        <v>126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100</v>
      </c>
      <c r="AF1885">
        <v>3</v>
      </c>
      <c r="AG1885" t="s">
        <v>206</v>
      </c>
    </row>
    <row r="1886" spans="1:33" x14ac:dyDescent="0.2">
      <c r="A1886">
        <v>2</v>
      </c>
      <c r="B1886" t="s">
        <v>176</v>
      </c>
      <c r="C1886" t="s">
        <v>114</v>
      </c>
      <c r="D1886">
        <v>0</v>
      </c>
      <c r="E1886">
        <v>7205025.1520010596</v>
      </c>
      <c r="F1886">
        <v>3</v>
      </c>
      <c r="G1886">
        <v>0</v>
      </c>
      <c r="H1886">
        <v>81</v>
      </c>
      <c r="I1886">
        <v>0</v>
      </c>
      <c r="J1886" t="s">
        <v>126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110</v>
      </c>
      <c r="AF1886">
        <v>3</v>
      </c>
      <c r="AG1886" t="s">
        <v>206</v>
      </c>
    </row>
    <row r="1887" spans="1:33" x14ac:dyDescent="0.2">
      <c r="A1887">
        <v>2</v>
      </c>
      <c r="B1887" t="s">
        <v>176</v>
      </c>
      <c r="C1887" t="s">
        <v>107</v>
      </c>
      <c r="D1887">
        <v>0</v>
      </c>
      <c r="E1887">
        <v>7202819.3207350504</v>
      </c>
      <c r="F1887">
        <v>3</v>
      </c>
      <c r="G1887">
        <v>0</v>
      </c>
      <c r="H1887">
        <v>81</v>
      </c>
      <c r="I1887">
        <v>0</v>
      </c>
      <c r="J1887" t="s">
        <v>126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120</v>
      </c>
      <c r="AF1887">
        <v>3</v>
      </c>
      <c r="AG1887" t="s">
        <v>206</v>
      </c>
    </row>
    <row r="1888" spans="1:33" x14ac:dyDescent="0.2">
      <c r="A1888">
        <v>2</v>
      </c>
      <c r="B1888" t="s">
        <v>176</v>
      </c>
      <c r="C1888" t="s">
        <v>110</v>
      </c>
      <c r="D1888">
        <v>0</v>
      </c>
      <c r="E1888">
        <v>7202613.9519196004</v>
      </c>
      <c r="F1888">
        <v>3</v>
      </c>
      <c r="G1888">
        <v>0</v>
      </c>
      <c r="H1888">
        <v>81</v>
      </c>
      <c r="I1888">
        <v>0</v>
      </c>
      <c r="J1888" t="s">
        <v>126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150</v>
      </c>
      <c r="AF1888">
        <v>3</v>
      </c>
      <c r="AG1888" t="s">
        <v>206</v>
      </c>
    </row>
    <row r="1889" spans="1:33" x14ac:dyDescent="0.2">
      <c r="A1889">
        <v>2</v>
      </c>
      <c r="B1889" t="s">
        <v>176</v>
      </c>
      <c r="C1889" t="s">
        <v>93</v>
      </c>
      <c r="D1889">
        <v>0</v>
      </c>
      <c r="E1889">
        <v>7203815.0026509501</v>
      </c>
      <c r="F1889">
        <v>3</v>
      </c>
      <c r="G1889">
        <v>0</v>
      </c>
      <c r="H1889">
        <v>81</v>
      </c>
      <c r="I1889">
        <v>0</v>
      </c>
      <c r="J1889" t="s">
        <v>126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200</v>
      </c>
      <c r="AF1889">
        <v>3</v>
      </c>
      <c r="AG1889" t="s">
        <v>206</v>
      </c>
    </row>
    <row r="1890" spans="1:33" x14ac:dyDescent="0.2">
      <c r="A1890">
        <v>2</v>
      </c>
      <c r="B1890" t="s">
        <v>176</v>
      </c>
      <c r="C1890" t="s">
        <v>102</v>
      </c>
      <c r="D1890">
        <v>0</v>
      </c>
      <c r="E1890">
        <v>7203399.1068140604</v>
      </c>
      <c r="F1890">
        <v>3</v>
      </c>
      <c r="G1890">
        <v>0</v>
      </c>
      <c r="H1890">
        <v>81</v>
      </c>
      <c r="I1890">
        <v>0</v>
      </c>
      <c r="J1890" t="s">
        <v>126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50</v>
      </c>
      <c r="AF1890">
        <v>3</v>
      </c>
      <c r="AG1890" t="s">
        <v>206</v>
      </c>
    </row>
    <row r="1891" spans="1:33" x14ac:dyDescent="0.2">
      <c r="A1891">
        <v>2</v>
      </c>
      <c r="B1891" t="s">
        <v>176</v>
      </c>
      <c r="C1891" t="s">
        <v>87</v>
      </c>
      <c r="D1891">
        <v>0</v>
      </c>
      <c r="E1891">
        <v>7202442.0027788701</v>
      </c>
      <c r="F1891">
        <v>3</v>
      </c>
      <c r="G1891">
        <v>0</v>
      </c>
      <c r="H1891">
        <v>81</v>
      </c>
      <c r="I1891">
        <v>0</v>
      </c>
      <c r="J1891" t="s">
        <v>126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0</v>
      </c>
      <c r="AF1891">
        <v>3</v>
      </c>
      <c r="AG1891" t="s">
        <v>206</v>
      </c>
    </row>
    <row r="1892" spans="1:33" x14ac:dyDescent="0.2">
      <c r="A1892">
        <v>2</v>
      </c>
      <c r="B1892" t="s">
        <v>176</v>
      </c>
      <c r="C1892" t="s">
        <v>106</v>
      </c>
      <c r="D1892">
        <v>0</v>
      </c>
      <c r="E1892">
        <v>7203219.7065232303</v>
      </c>
      <c r="F1892">
        <v>3</v>
      </c>
      <c r="G1892">
        <v>0</v>
      </c>
      <c r="H1892">
        <v>81</v>
      </c>
      <c r="I1892">
        <v>0</v>
      </c>
      <c r="J1892" t="s">
        <v>126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80</v>
      </c>
      <c r="AF1892">
        <v>3</v>
      </c>
      <c r="AG1892" t="s">
        <v>206</v>
      </c>
    </row>
    <row r="1893" spans="1:33" x14ac:dyDescent="0.2">
      <c r="A1893">
        <v>2</v>
      </c>
      <c r="B1893" t="s">
        <v>176</v>
      </c>
      <c r="C1893" t="s">
        <v>109</v>
      </c>
      <c r="D1893">
        <v>0</v>
      </c>
      <c r="E1893">
        <v>7203476.5810551997</v>
      </c>
      <c r="F1893">
        <v>3</v>
      </c>
      <c r="G1893">
        <v>0</v>
      </c>
      <c r="H1893">
        <v>81</v>
      </c>
      <c r="I1893">
        <v>0</v>
      </c>
      <c r="J1893" t="s">
        <v>126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90</v>
      </c>
      <c r="AF1893">
        <v>3</v>
      </c>
      <c r="AG1893" t="s">
        <v>206</v>
      </c>
    </row>
    <row r="1894" spans="1:33" x14ac:dyDescent="0.2">
      <c r="A1894">
        <v>2</v>
      </c>
      <c r="B1894" t="s">
        <v>176</v>
      </c>
      <c r="C1894" t="s">
        <v>116</v>
      </c>
      <c r="D1894">
        <v>0</v>
      </c>
      <c r="E1894">
        <v>7202688.5706786998</v>
      </c>
      <c r="F1894">
        <v>3</v>
      </c>
      <c r="G1894">
        <v>0</v>
      </c>
      <c r="H1894">
        <v>81</v>
      </c>
      <c r="I1894">
        <v>0</v>
      </c>
      <c r="J1894" t="s">
        <v>207</v>
      </c>
      <c r="K1894" t="b">
        <v>0</v>
      </c>
      <c r="L1894" t="b">
        <v>1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>
        <v>3</v>
      </c>
      <c r="AG1894" t="s">
        <v>206</v>
      </c>
    </row>
    <row r="1895" spans="1:33" x14ac:dyDescent="0.2">
      <c r="A1895">
        <v>2</v>
      </c>
      <c r="B1895" t="s">
        <v>176</v>
      </c>
      <c r="C1895" t="s">
        <v>89</v>
      </c>
      <c r="D1895">
        <v>0</v>
      </c>
      <c r="E1895">
        <v>7203499.3347441703</v>
      </c>
      <c r="F1895">
        <v>3</v>
      </c>
      <c r="G1895">
        <v>0</v>
      </c>
      <c r="H1895">
        <v>81</v>
      </c>
      <c r="I1895">
        <v>0</v>
      </c>
      <c r="J1895" t="s">
        <v>208</v>
      </c>
      <c r="K1895" t="b">
        <v>0</v>
      </c>
      <c r="L1895" t="b">
        <v>0</v>
      </c>
      <c r="M1895" t="b">
        <v>1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>
        <v>3</v>
      </c>
      <c r="AG1895" t="s">
        <v>206</v>
      </c>
    </row>
    <row r="1896" spans="1:33" x14ac:dyDescent="0.2">
      <c r="A1896">
        <v>2</v>
      </c>
      <c r="B1896" t="s">
        <v>176</v>
      </c>
      <c r="C1896" t="s">
        <v>91</v>
      </c>
      <c r="D1896">
        <v>0</v>
      </c>
      <c r="E1896">
        <v>7202543.3592018597</v>
      </c>
      <c r="F1896">
        <v>3</v>
      </c>
      <c r="G1896">
        <v>0</v>
      </c>
      <c r="H1896">
        <v>81</v>
      </c>
      <c r="I1896">
        <v>0</v>
      </c>
      <c r="J1896" t="s">
        <v>209</v>
      </c>
      <c r="K1896" t="b">
        <v>0</v>
      </c>
      <c r="L1896" t="b">
        <v>0</v>
      </c>
      <c r="M1896" t="b">
        <v>0</v>
      </c>
      <c r="N1896" t="b">
        <v>1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>
        <v>3</v>
      </c>
      <c r="AG1896" t="s">
        <v>206</v>
      </c>
    </row>
    <row r="1897" spans="1:33" x14ac:dyDescent="0.2">
      <c r="A1897">
        <v>2</v>
      </c>
      <c r="B1897" t="s">
        <v>176</v>
      </c>
      <c r="C1897" t="s">
        <v>95</v>
      </c>
      <c r="D1897">
        <v>0</v>
      </c>
      <c r="E1897">
        <v>7203738.2890982497</v>
      </c>
      <c r="F1897">
        <v>3</v>
      </c>
      <c r="G1897">
        <v>0</v>
      </c>
      <c r="H1897">
        <v>81</v>
      </c>
      <c r="I1897">
        <v>0</v>
      </c>
      <c r="J1897" t="s">
        <v>133</v>
      </c>
      <c r="K1897" t="b">
        <v>0</v>
      </c>
      <c r="L1897" t="b">
        <v>0</v>
      </c>
      <c r="M1897" t="b">
        <v>0</v>
      </c>
      <c r="N1897" t="b">
        <v>0</v>
      </c>
      <c r="O1897" t="b">
        <v>1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>
        <v>3</v>
      </c>
      <c r="AG1897" t="s">
        <v>206</v>
      </c>
    </row>
    <row r="1898" spans="1:33" x14ac:dyDescent="0.2">
      <c r="A1898">
        <v>2</v>
      </c>
      <c r="B1898" t="s">
        <v>176</v>
      </c>
      <c r="C1898" t="s">
        <v>103</v>
      </c>
      <c r="D1898">
        <v>0</v>
      </c>
      <c r="E1898">
        <v>7203549.7761019496</v>
      </c>
      <c r="F1898">
        <v>3</v>
      </c>
      <c r="G1898">
        <v>0</v>
      </c>
      <c r="H1898">
        <v>81</v>
      </c>
      <c r="I1898">
        <v>0</v>
      </c>
      <c r="J1898" t="s">
        <v>210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1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>
        <v>3</v>
      </c>
      <c r="AG1898" t="s">
        <v>206</v>
      </c>
    </row>
    <row r="1899" spans="1:33" x14ac:dyDescent="0.2">
      <c r="A1899">
        <v>2</v>
      </c>
      <c r="B1899" t="s">
        <v>176</v>
      </c>
      <c r="C1899" t="s">
        <v>88</v>
      </c>
      <c r="D1899">
        <v>0</v>
      </c>
      <c r="E1899">
        <v>7202285.1022579698</v>
      </c>
      <c r="F1899">
        <v>3</v>
      </c>
      <c r="G1899">
        <v>0</v>
      </c>
      <c r="H1899">
        <v>81</v>
      </c>
      <c r="I1899">
        <v>0</v>
      </c>
      <c r="J1899" t="s">
        <v>127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>
        <v>1</v>
      </c>
      <c r="AG1899" t="s">
        <v>206</v>
      </c>
    </row>
    <row r="1900" spans="1:33" x14ac:dyDescent="0.2">
      <c r="A1900">
        <v>2</v>
      </c>
      <c r="B1900" t="s">
        <v>176</v>
      </c>
      <c r="C1900" t="s">
        <v>98</v>
      </c>
      <c r="D1900">
        <v>0</v>
      </c>
      <c r="E1900">
        <v>7203588.3554881401</v>
      </c>
      <c r="F1900">
        <v>3</v>
      </c>
      <c r="G1900">
        <v>0</v>
      </c>
      <c r="H1900">
        <v>81</v>
      </c>
      <c r="I1900">
        <v>0</v>
      </c>
      <c r="J1900" t="s">
        <v>127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>
        <v>18</v>
      </c>
      <c r="AG1900" t="s">
        <v>206</v>
      </c>
    </row>
    <row r="1901" spans="1:33" x14ac:dyDescent="0.2">
      <c r="A1901">
        <v>2</v>
      </c>
      <c r="B1901" t="s">
        <v>176</v>
      </c>
      <c r="C1901" t="s">
        <v>90</v>
      </c>
      <c r="D1901">
        <v>0</v>
      </c>
      <c r="E1901">
        <v>7203157.3808360798</v>
      </c>
      <c r="F1901">
        <v>3</v>
      </c>
      <c r="G1901">
        <v>0</v>
      </c>
      <c r="H1901">
        <v>81</v>
      </c>
      <c r="I1901">
        <v>0</v>
      </c>
      <c r="J1901" t="s">
        <v>127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>
        <v>2</v>
      </c>
      <c r="AG1901" t="s">
        <v>206</v>
      </c>
    </row>
    <row r="1902" spans="1:33" x14ac:dyDescent="0.2">
      <c r="A1902">
        <v>2</v>
      </c>
      <c r="B1902" t="s">
        <v>176</v>
      </c>
      <c r="C1902" t="s">
        <v>94</v>
      </c>
      <c r="D1902">
        <v>0</v>
      </c>
      <c r="E1902">
        <v>7204131.2990612304</v>
      </c>
      <c r="F1902">
        <v>3</v>
      </c>
      <c r="G1902">
        <v>0</v>
      </c>
      <c r="H1902">
        <v>81</v>
      </c>
      <c r="I1902">
        <v>0</v>
      </c>
      <c r="J1902" t="s">
        <v>127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>
        <v>3</v>
      </c>
      <c r="AG1902" t="s">
        <v>206</v>
      </c>
    </row>
    <row r="1903" spans="1:33" x14ac:dyDescent="0.2">
      <c r="A1903">
        <v>2</v>
      </c>
      <c r="B1903" t="s">
        <v>176</v>
      </c>
      <c r="C1903" t="s">
        <v>115</v>
      </c>
      <c r="D1903">
        <v>0</v>
      </c>
      <c r="E1903">
        <v>7204405.8604110004</v>
      </c>
      <c r="F1903">
        <v>3</v>
      </c>
      <c r="G1903">
        <v>0</v>
      </c>
      <c r="H1903">
        <v>81</v>
      </c>
      <c r="I1903">
        <v>0</v>
      </c>
      <c r="J1903" t="s">
        <v>127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>
        <v>4</v>
      </c>
      <c r="AG1903" t="s">
        <v>206</v>
      </c>
    </row>
    <row r="1904" spans="1:33" x14ac:dyDescent="0.2">
      <c r="A1904">
        <v>2</v>
      </c>
      <c r="B1904" t="s">
        <v>176</v>
      </c>
      <c r="C1904" t="s">
        <v>101</v>
      </c>
      <c r="D1904">
        <v>0</v>
      </c>
      <c r="E1904">
        <v>7203884.9343578303</v>
      </c>
      <c r="F1904">
        <v>3</v>
      </c>
      <c r="G1904">
        <v>0</v>
      </c>
      <c r="H1904">
        <v>81</v>
      </c>
      <c r="I1904">
        <v>0</v>
      </c>
      <c r="J1904" t="s">
        <v>127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>
        <v>5</v>
      </c>
      <c r="AG1904" t="s">
        <v>206</v>
      </c>
    </row>
    <row r="1905" spans="1:33" x14ac:dyDescent="0.2">
      <c r="A1905">
        <v>2</v>
      </c>
      <c r="B1905" t="s">
        <v>176</v>
      </c>
      <c r="C1905" t="s">
        <v>100</v>
      </c>
      <c r="D1905">
        <v>0</v>
      </c>
      <c r="E1905">
        <v>7204070.6284609605</v>
      </c>
      <c r="F1905">
        <v>3</v>
      </c>
      <c r="G1905">
        <v>0</v>
      </c>
      <c r="H1905">
        <v>81</v>
      </c>
      <c r="I1905">
        <v>0</v>
      </c>
      <c r="J1905" t="s">
        <v>127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>
        <v>6</v>
      </c>
      <c r="AG1905" t="s">
        <v>206</v>
      </c>
    </row>
    <row r="1906" spans="1:33" x14ac:dyDescent="0.2">
      <c r="A1906">
        <v>2</v>
      </c>
      <c r="B1906" t="s">
        <v>176</v>
      </c>
      <c r="C1906" t="s">
        <v>124</v>
      </c>
      <c r="D1906">
        <v>0</v>
      </c>
      <c r="E1906">
        <v>7204715.4514812799</v>
      </c>
      <c r="F1906">
        <v>3</v>
      </c>
      <c r="G1906">
        <v>0</v>
      </c>
      <c r="H1906">
        <v>81</v>
      </c>
      <c r="I1906">
        <v>0</v>
      </c>
      <c r="J1906" t="s">
        <v>135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1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>
        <v>3</v>
      </c>
      <c r="AG1906" t="s">
        <v>206</v>
      </c>
    </row>
    <row r="1907" spans="1:33" x14ac:dyDescent="0.2">
      <c r="A1907">
        <v>2</v>
      </c>
      <c r="B1907" t="s">
        <v>176</v>
      </c>
      <c r="C1907" t="s">
        <v>117</v>
      </c>
      <c r="D1907">
        <v>0</v>
      </c>
      <c r="E1907">
        <v>7204246.4588866504</v>
      </c>
      <c r="F1907">
        <v>3</v>
      </c>
      <c r="G1907">
        <v>0</v>
      </c>
      <c r="H1907">
        <v>81</v>
      </c>
      <c r="I1907">
        <v>0</v>
      </c>
      <c r="J1907" t="s">
        <v>136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1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>
        <v>3</v>
      </c>
      <c r="AG1907" t="s">
        <v>206</v>
      </c>
    </row>
    <row r="1908" spans="1:33" x14ac:dyDescent="0.2">
      <c r="A1908">
        <v>2</v>
      </c>
      <c r="B1908" t="s">
        <v>176</v>
      </c>
      <c r="C1908" t="s">
        <v>99</v>
      </c>
      <c r="D1908">
        <v>0</v>
      </c>
      <c r="E1908">
        <v>7203258.1478832196</v>
      </c>
      <c r="F1908">
        <v>3</v>
      </c>
      <c r="G1908">
        <v>0</v>
      </c>
      <c r="H1908">
        <v>81</v>
      </c>
      <c r="I1908">
        <v>0</v>
      </c>
      <c r="J1908" t="s">
        <v>211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1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>
        <v>3</v>
      </c>
      <c r="AG1908" t="s">
        <v>206</v>
      </c>
    </row>
    <row r="1909" spans="1:33" x14ac:dyDescent="0.2">
      <c r="A1909">
        <v>2</v>
      </c>
      <c r="B1909" t="s">
        <v>176</v>
      </c>
      <c r="C1909" t="s">
        <v>92</v>
      </c>
      <c r="D1909">
        <v>0</v>
      </c>
      <c r="E1909">
        <v>7204566.7990408801</v>
      </c>
      <c r="F1909">
        <v>3</v>
      </c>
      <c r="G1909">
        <v>0</v>
      </c>
      <c r="H1909">
        <v>81</v>
      </c>
      <c r="I1909">
        <v>0</v>
      </c>
      <c r="J1909" t="s">
        <v>138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>
        <v>3</v>
      </c>
      <c r="AG1909" t="s">
        <v>206</v>
      </c>
    </row>
    <row r="1910" spans="1:33" x14ac:dyDescent="0.2">
      <c r="A1910">
        <v>2</v>
      </c>
      <c r="B1910" t="s">
        <v>176</v>
      </c>
      <c r="C1910" t="s">
        <v>86</v>
      </c>
      <c r="D1910">
        <v>0</v>
      </c>
      <c r="E1910">
        <v>7203575.2320960099</v>
      </c>
      <c r="F1910">
        <v>3</v>
      </c>
      <c r="G1910">
        <v>0</v>
      </c>
      <c r="H1910">
        <v>81</v>
      </c>
      <c r="I1910">
        <v>0</v>
      </c>
      <c r="J1910" t="s">
        <v>139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>
        <v>3</v>
      </c>
      <c r="AG1910" t="s">
        <v>206</v>
      </c>
    </row>
    <row r="1911" spans="1:33" x14ac:dyDescent="0.2">
      <c r="A1911">
        <v>2</v>
      </c>
      <c r="B1911" t="s">
        <v>176</v>
      </c>
      <c r="C1911" t="s">
        <v>121</v>
      </c>
      <c r="D1911">
        <v>0</v>
      </c>
      <c r="E1911">
        <v>7203949.5050236499</v>
      </c>
      <c r="F1911">
        <v>3</v>
      </c>
      <c r="G1911">
        <v>0</v>
      </c>
      <c r="H1911">
        <v>81</v>
      </c>
      <c r="I1911">
        <v>0</v>
      </c>
      <c r="J1911" t="s">
        <v>140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1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>
        <v>3</v>
      </c>
      <c r="AG1911" t="s">
        <v>206</v>
      </c>
    </row>
    <row r="1912" spans="1:33" x14ac:dyDescent="0.2">
      <c r="A1912">
        <v>2</v>
      </c>
      <c r="B1912" t="s">
        <v>176</v>
      </c>
      <c r="C1912" t="s">
        <v>120</v>
      </c>
      <c r="D1912">
        <v>0</v>
      </c>
      <c r="E1912">
        <v>7202696.6456868602</v>
      </c>
      <c r="F1912">
        <v>3</v>
      </c>
      <c r="G1912">
        <v>0</v>
      </c>
      <c r="H1912">
        <v>81</v>
      </c>
      <c r="I1912">
        <v>0</v>
      </c>
      <c r="J1912" t="s">
        <v>212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1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>
        <v>3</v>
      </c>
      <c r="AG1912" t="s">
        <v>206</v>
      </c>
    </row>
    <row r="1913" spans="1:33" x14ac:dyDescent="0.2">
      <c r="A1913">
        <v>2</v>
      </c>
      <c r="B1913" t="s">
        <v>176</v>
      </c>
      <c r="C1913" t="s">
        <v>125</v>
      </c>
      <c r="D1913">
        <v>0</v>
      </c>
      <c r="E1913">
        <v>7235732.0238370402</v>
      </c>
      <c r="F1913">
        <v>3</v>
      </c>
      <c r="G1913">
        <v>0</v>
      </c>
      <c r="H1913">
        <v>81</v>
      </c>
      <c r="I1913">
        <v>0</v>
      </c>
      <c r="J1913" t="s">
        <v>142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1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>
        <v>3</v>
      </c>
      <c r="AG1913" t="s">
        <v>206</v>
      </c>
    </row>
    <row r="1914" spans="1:33" x14ac:dyDescent="0.2">
      <c r="A1914">
        <v>2</v>
      </c>
      <c r="B1914" t="s">
        <v>176</v>
      </c>
      <c r="C1914" t="s">
        <v>108</v>
      </c>
      <c r="D1914">
        <v>0</v>
      </c>
      <c r="E1914">
        <v>7202961.5797470296</v>
      </c>
      <c r="F1914">
        <v>3</v>
      </c>
      <c r="G1914">
        <v>0</v>
      </c>
      <c r="H1914">
        <v>81</v>
      </c>
      <c r="I1914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1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>
        <v>3</v>
      </c>
      <c r="AG1914" t="s">
        <v>206</v>
      </c>
    </row>
    <row r="1915" spans="1:33" x14ac:dyDescent="0.2">
      <c r="A1915">
        <v>2</v>
      </c>
      <c r="B1915" t="s">
        <v>176</v>
      </c>
      <c r="C1915" t="s">
        <v>111</v>
      </c>
      <c r="D1915">
        <v>0</v>
      </c>
      <c r="E1915">
        <v>7204296.9604530297</v>
      </c>
      <c r="F1915">
        <v>3</v>
      </c>
      <c r="G1915">
        <v>0</v>
      </c>
      <c r="H1915">
        <v>81</v>
      </c>
      <c r="I1915">
        <v>0</v>
      </c>
      <c r="J1915" t="s">
        <v>213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1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>
        <v>3</v>
      </c>
      <c r="AG1915" t="s">
        <v>206</v>
      </c>
    </row>
    <row r="1916" spans="1:33" x14ac:dyDescent="0.2">
      <c r="A1916">
        <v>2</v>
      </c>
      <c r="B1916" t="s">
        <v>176</v>
      </c>
      <c r="C1916" t="s">
        <v>122</v>
      </c>
      <c r="D1916">
        <v>0</v>
      </c>
      <c r="E1916">
        <v>7204289.0686420696</v>
      </c>
      <c r="F1916">
        <v>3</v>
      </c>
      <c r="G1916">
        <v>0</v>
      </c>
      <c r="H1916">
        <v>81</v>
      </c>
      <c r="I1916">
        <v>0</v>
      </c>
      <c r="J1916" t="s">
        <v>145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>
        <v>-1</v>
      </c>
      <c r="AF1916">
        <v>3</v>
      </c>
      <c r="AG1916" t="s">
        <v>206</v>
      </c>
    </row>
    <row r="1917" spans="1:33" x14ac:dyDescent="0.2">
      <c r="A1917">
        <v>2</v>
      </c>
      <c r="B1917" t="s">
        <v>176</v>
      </c>
      <c r="C1917" t="s">
        <v>118</v>
      </c>
      <c r="D1917">
        <v>0</v>
      </c>
      <c r="E1917">
        <v>7204403.9485473102</v>
      </c>
      <c r="F1917">
        <v>3</v>
      </c>
      <c r="G1917">
        <v>0</v>
      </c>
      <c r="H1917">
        <v>81</v>
      </c>
      <c r="I1917">
        <v>0</v>
      </c>
      <c r="J1917" t="s">
        <v>146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1</v>
      </c>
      <c r="AC1917" t="b">
        <v>0</v>
      </c>
      <c r="AD1917" t="b">
        <v>0</v>
      </c>
      <c r="AE1917">
        <v>-1</v>
      </c>
      <c r="AF1917">
        <v>3</v>
      </c>
      <c r="AG1917" t="s">
        <v>206</v>
      </c>
    </row>
    <row r="1918" spans="1:33" x14ac:dyDescent="0.2">
      <c r="A1918">
        <v>2</v>
      </c>
      <c r="B1918" t="s">
        <v>176</v>
      </c>
      <c r="C1918" t="s">
        <v>112</v>
      </c>
      <c r="D1918">
        <v>0</v>
      </c>
      <c r="E1918">
        <v>222037.131228949</v>
      </c>
      <c r="F1918">
        <v>3</v>
      </c>
      <c r="G1918">
        <v>0</v>
      </c>
      <c r="H1918">
        <v>81</v>
      </c>
      <c r="I1918">
        <v>0</v>
      </c>
      <c r="J1918" t="s">
        <v>128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>
        <v>3</v>
      </c>
      <c r="AG1918" t="s">
        <v>214</v>
      </c>
    </row>
    <row r="1919" spans="1:33" x14ac:dyDescent="0.2">
      <c r="A1919">
        <v>2</v>
      </c>
      <c r="B1919" t="s">
        <v>176</v>
      </c>
      <c r="C1919" t="s">
        <v>123</v>
      </c>
      <c r="D1919">
        <v>0</v>
      </c>
      <c r="E1919">
        <v>106436.126107815</v>
      </c>
      <c r="F1919">
        <v>3</v>
      </c>
      <c r="G1919">
        <v>0</v>
      </c>
      <c r="H1919">
        <v>81</v>
      </c>
      <c r="I1919">
        <v>0</v>
      </c>
      <c r="J1919" t="s">
        <v>128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>
        <v>3</v>
      </c>
      <c r="AG1919" t="s">
        <v>215</v>
      </c>
    </row>
    <row r="1920" spans="1:33" x14ac:dyDescent="0.2">
      <c r="A1920">
        <v>2</v>
      </c>
      <c r="B1920" t="s">
        <v>176</v>
      </c>
      <c r="C1920" t="s">
        <v>97</v>
      </c>
      <c r="D1920">
        <v>0</v>
      </c>
      <c r="E1920">
        <v>7203393.2502409397</v>
      </c>
      <c r="F1920">
        <v>3</v>
      </c>
      <c r="G1920">
        <v>0</v>
      </c>
      <c r="H1920">
        <v>81</v>
      </c>
      <c r="I1920">
        <v>0</v>
      </c>
      <c r="J1920" t="s">
        <v>147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1</v>
      </c>
      <c r="AD1920" t="b">
        <v>0</v>
      </c>
      <c r="AE1920">
        <v>-1</v>
      </c>
      <c r="AF1920">
        <v>3</v>
      </c>
      <c r="AG1920" t="s">
        <v>206</v>
      </c>
    </row>
    <row r="1921" spans="1:33" x14ac:dyDescent="0.2">
      <c r="A1921">
        <v>2</v>
      </c>
      <c r="B1921" t="s">
        <v>176</v>
      </c>
      <c r="C1921" t="s">
        <v>119</v>
      </c>
      <c r="D1921">
        <v>0</v>
      </c>
      <c r="E1921">
        <v>7203963.0031399401</v>
      </c>
      <c r="F1921">
        <v>3</v>
      </c>
      <c r="G1921">
        <v>0</v>
      </c>
      <c r="H1921">
        <v>81</v>
      </c>
      <c r="I1921">
        <v>0</v>
      </c>
      <c r="J1921" t="s">
        <v>148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1</v>
      </c>
      <c r="AE1921">
        <v>-1</v>
      </c>
      <c r="AF1921">
        <v>3</v>
      </c>
      <c r="AG1921" t="s">
        <v>206</v>
      </c>
    </row>
    <row r="1922" spans="1:33" x14ac:dyDescent="0.2">
      <c r="A1922">
        <v>2</v>
      </c>
      <c r="B1922" t="s">
        <v>177</v>
      </c>
      <c r="C1922" t="s">
        <v>105</v>
      </c>
      <c r="D1922">
        <v>0</v>
      </c>
      <c r="E1922">
        <v>2452018.5859841201</v>
      </c>
      <c r="F1922">
        <v>10</v>
      </c>
      <c r="G1922">
        <v>0</v>
      </c>
      <c r="H1922">
        <v>96</v>
      </c>
      <c r="I1922">
        <v>0</v>
      </c>
      <c r="J1922" t="s">
        <v>216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>
        <v>3</v>
      </c>
      <c r="AG1922" t="s">
        <v>206</v>
      </c>
    </row>
    <row r="1923" spans="1:33" x14ac:dyDescent="0.2">
      <c r="A1923">
        <v>2</v>
      </c>
      <c r="B1923" t="s">
        <v>177</v>
      </c>
      <c r="C1923" t="s">
        <v>113</v>
      </c>
      <c r="D1923">
        <v>0</v>
      </c>
      <c r="E1923">
        <v>258833.70345365201</v>
      </c>
      <c r="F1923">
        <v>10</v>
      </c>
      <c r="G1923">
        <v>0</v>
      </c>
      <c r="H1923">
        <v>96</v>
      </c>
      <c r="I1923">
        <v>0</v>
      </c>
      <c r="J1923" t="s">
        <v>126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0</v>
      </c>
      <c r="AF1923">
        <v>3</v>
      </c>
      <c r="AG1923" t="s">
        <v>206</v>
      </c>
    </row>
    <row r="1924" spans="1:33" x14ac:dyDescent="0.2">
      <c r="A1924">
        <v>2</v>
      </c>
      <c r="B1924" t="s">
        <v>177</v>
      </c>
      <c r="C1924" t="s">
        <v>96</v>
      </c>
      <c r="D1924">
        <v>537</v>
      </c>
      <c r="E1924">
        <v>121354.275819845</v>
      </c>
      <c r="F1924">
        <v>10</v>
      </c>
      <c r="G1924">
        <v>2</v>
      </c>
      <c r="H1924">
        <v>96</v>
      </c>
      <c r="I1924">
        <v>3</v>
      </c>
      <c r="J1924" t="s">
        <v>126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1</v>
      </c>
      <c r="AF1924">
        <v>3</v>
      </c>
      <c r="AG1924" t="s">
        <v>206</v>
      </c>
    </row>
    <row r="1925" spans="1:33" x14ac:dyDescent="0.2">
      <c r="A1925">
        <v>2</v>
      </c>
      <c r="B1925" t="s">
        <v>177</v>
      </c>
      <c r="C1925" t="s">
        <v>104</v>
      </c>
      <c r="D1925">
        <v>2263</v>
      </c>
      <c r="E1925">
        <v>362512.15120404901</v>
      </c>
      <c r="F1925">
        <v>10</v>
      </c>
      <c r="G1925">
        <v>2</v>
      </c>
      <c r="H1925">
        <v>96</v>
      </c>
      <c r="I1925">
        <v>12</v>
      </c>
      <c r="J1925" t="s">
        <v>126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100</v>
      </c>
      <c r="AF1925">
        <v>3</v>
      </c>
      <c r="AG1925" t="s">
        <v>206</v>
      </c>
    </row>
    <row r="1926" spans="1:33" x14ac:dyDescent="0.2">
      <c r="A1926">
        <v>2</v>
      </c>
      <c r="B1926" t="s">
        <v>177</v>
      </c>
      <c r="C1926" t="s">
        <v>114</v>
      </c>
      <c r="D1926">
        <v>2263</v>
      </c>
      <c r="E1926">
        <v>484601.42439510598</v>
      </c>
      <c r="F1926">
        <v>10</v>
      </c>
      <c r="G1926">
        <v>2</v>
      </c>
      <c r="H1926">
        <v>96</v>
      </c>
      <c r="I1926">
        <v>12</v>
      </c>
      <c r="J1926" t="s">
        <v>126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110</v>
      </c>
      <c r="AF1926">
        <v>3</v>
      </c>
      <c r="AG1926" t="s">
        <v>206</v>
      </c>
    </row>
    <row r="1927" spans="1:33" x14ac:dyDescent="0.2">
      <c r="A1927">
        <v>2</v>
      </c>
      <c r="B1927" t="s">
        <v>177</v>
      </c>
      <c r="C1927" t="s">
        <v>107</v>
      </c>
      <c r="D1927">
        <v>2263</v>
      </c>
      <c r="E1927">
        <v>359430.30745629198</v>
      </c>
      <c r="F1927">
        <v>10</v>
      </c>
      <c r="G1927">
        <v>2</v>
      </c>
      <c r="H1927">
        <v>96</v>
      </c>
      <c r="I1927">
        <v>12</v>
      </c>
      <c r="J1927" t="s">
        <v>126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120</v>
      </c>
      <c r="AF1927">
        <v>3</v>
      </c>
      <c r="AG1927" t="s">
        <v>206</v>
      </c>
    </row>
    <row r="1928" spans="1:33" x14ac:dyDescent="0.2">
      <c r="A1928">
        <v>2</v>
      </c>
      <c r="B1928" t="s">
        <v>177</v>
      </c>
      <c r="C1928" t="s">
        <v>110</v>
      </c>
      <c r="D1928">
        <v>2263</v>
      </c>
      <c r="E1928">
        <v>451546.312177088</v>
      </c>
      <c r="F1928">
        <v>10</v>
      </c>
      <c r="G1928">
        <v>2</v>
      </c>
      <c r="H1928">
        <v>96</v>
      </c>
      <c r="I1928">
        <v>12</v>
      </c>
      <c r="J1928" t="s">
        <v>126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150</v>
      </c>
      <c r="AF1928">
        <v>3</v>
      </c>
      <c r="AG1928" t="s">
        <v>206</v>
      </c>
    </row>
    <row r="1929" spans="1:33" x14ac:dyDescent="0.2">
      <c r="A1929">
        <v>2</v>
      </c>
      <c r="B1929" t="s">
        <v>177</v>
      </c>
      <c r="C1929" t="s">
        <v>93</v>
      </c>
      <c r="D1929">
        <v>2263</v>
      </c>
      <c r="E1929">
        <v>389471.60314489098</v>
      </c>
      <c r="F1929">
        <v>10</v>
      </c>
      <c r="G1929">
        <v>2</v>
      </c>
      <c r="H1929">
        <v>96</v>
      </c>
      <c r="I1929">
        <v>12</v>
      </c>
      <c r="J1929" t="s">
        <v>126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200</v>
      </c>
      <c r="AF1929">
        <v>3</v>
      </c>
      <c r="AG1929" t="s">
        <v>206</v>
      </c>
    </row>
    <row r="1930" spans="1:33" x14ac:dyDescent="0.2">
      <c r="A1930">
        <v>2</v>
      </c>
      <c r="B1930" t="s">
        <v>177</v>
      </c>
      <c r="C1930" t="s">
        <v>102</v>
      </c>
      <c r="D1930">
        <v>2263</v>
      </c>
      <c r="E1930">
        <v>438135.27784217102</v>
      </c>
      <c r="F1930">
        <v>10</v>
      </c>
      <c r="G1930">
        <v>2</v>
      </c>
      <c r="H1930">
        <v>96</v>
      </c>
      <c r="I1930">
        <v>12</v>
      </c>
      <c r="J1930" t="s">
        <v>126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50</v>
      </c>
      <c r="AF1930">
        <v>3</v>
      </c>
      <c r="AG1930" t="s">
        <v>206</v>
      </c>
    </row>
    <row r="1931" spans="1:33" x14ac:dyDescent="0.2">
      <c r="A1931">
        <v>2</v>
      </c>
      <c r="B1931" t="s">
        <v>177</v>
      </c>
      <c r="C1931" t="s">
        <v>87</v>
      </c>
      <c r="D1931">
        <v>2263</v>
      </c>
      <c r="E1931">
        <v>368108.96613914502</v>
      </c>
      <c r="F1931">
        <v>10</v>
      </c>
      <c r="G1931">
        <v>2</v>
      </c>
      <c r="H1931">
        <v>96</v>
      </c>
      <c r="I1931">
        <v>12</v>
      </c>
      <c r="J1931" t="s">
        <v>126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0</v>
      </c>
      <c r="AF1931">
        <v>3</v>
      </c>
      <c r="AG1931" t="s">
        <v>206</v>
      </c>
    </row>
    <row r="1932" spans="1:33" x14ac:dyDescent="0.2">
      <c r="A1932">
        <v>2</v>
      </c>
      <c r="B1932" t="s">
        <v>177</v>
      </c>
      <c r="C1932" t="s">
        <v>106</v>
      </c>
      <c r="D1932">
        <v>2263</v>
      </c>
      <c r="E1932">
        <v>341937.23385222198</v>
      </c>
      <c r="F1932">
        <v>10</v>
      </c>
      <c r="G1932">
        <v>2</v>
      </c>
      <c r="H1932">
        <v>96</v>
      </c>
      <c r="I1932">
        <v>12</v>
      </c>
      <c r="J1932" t="s">
        <v>126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80</v>
      </c>
      <c r="AF1932">
        <v>3</v>
      </c>
      <c r="AG1932" t="s">
        <v>206</v>
      </c>
    </row>
    <row r="1933" spans="1:33" x14ac:dyDescent="0.2">
      <c r="A1933">
        <v>2</v>
      </c>
      <c r="B1933" t="s">
        <v>177</v>
      </c>
      <c r="C1933" t="s">
        <v>109</v>
      </c>
      <c r="D1933">
        <v>2263</v>
      </c>
      <c r="E1933">
        <v>473228.522568941</v>
      </c>
      <c r="F1933">
        <v>10</v>
      </c>
      <c r="G1933">
        <v>2</v>
      </c>
      <c r="H1933">
        <v>96</v>
      </c>
      <c r="I1933">
        <v>12</v>
      </c>
      <c r="J1933" t="s">
        <v>126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90</v>
      </c>
      <c r="AF1933">
        <v>3</v>
      </c>
      <c r="AG1933" t="s">
        <v>206</v>
      </c>
    </row>
    <row r="1934" spans="1:33" x14ac:dyDescent="0.2">
      <c r="A1934">
        <v>2</v>
      </c>
      <c r="B1934" t="s">
        <v>177</v>
      </c>
      <c r="C1934" t="s">
        <v>116</v>
      </c>
      <c r="D1934">
        <v>2263</v>
      </c>
      <c r="E1934">
        <v>372558.73967287998</v>
      </c>
      <c r="F1934">
        <v>10</v>
      </c>
      <c r="G1934">
        <v>2</v>
      </c>
      <c r="H1934">
        <v>96</v>
      </c>
      <c r="I1934">
        <v>12</v>
      </c>
      <c r="J1934" t="s">
        <v>207</v>
      </c>
      <c r="K1934" t="b">
        <v>0</v>
      </c>
      <c r="L1934" t="b">
        <v>1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>
        <v>3</v>
      </c>
      <c r="AG1934" t="s">
        <v>206</v>
      </c>
    </row>
    <row r="1935" spans="1:33" x14ac:dyDescent="0.2">
      <c r="A1935">
        <v>2</v>
      </c>
      <c r="B1935" t="s">
        <v>177</v>
      </c>
      <c r="C1935" t="s">
        <v>89</v>
      </c>
      <c r="D1935">
        <v>2263</v>
      </c>
      <c r="E1935">
        <v>359526.18086710502</v>
      </c>
      <c r="F1935">
        <v>10</v>
      </c>
      <c r="G1935">
        <v>2</v>
      </c>
      <c r="H1935">
        <v>96</v>
      </c>
      <c r="I1935">
        <v>12</v>
      </c>
      <c r="J1935" t="s">
        <v>208</v>
      </c>
      <c r="K1935" t="b">
        <v>0</v>
      </c>
      <c r="L1935" t="b">
        <v>0</v>
      </c>
      <c r="M1935" t="b">
        <v>1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>
        <v>3</v>
      </c>
      <c r="AG1935" t="s">
        <v>206</v>
      </c>
    </row>
    <row r="1936" spans="1:33" x14ac:dyDescent="0.2">
      <c r="A1936">
        <v>2</v>
      </c>
      <c r="B1936" t="s">
        <v>177</v>
      </c>
      <c r="C1936" t="s">
        <v>91</v>
      </c>
      <c r="D1936">
        <v>2215</v>
      </c>
      <c r="E1936">
        <v>381466.81819623301</v>
      </c>
      <c r="F1936">
        <v>10</v>
      </c>
      <c r="G1936">
        <v>2</v>
      </c>
      <c r="H1936">
        <v>96</v>
      </c>
      <c r="I1936">
        <v>8</v>
      </c>
      <c r="J1936" t="s">
        <v>209</v>
      </c>
      <c r="K1936" t="b">
        <v>0</v>
      </c>
      <c r="L1936" t="b">
        <v>0</v>
      </c>
      <c r="M1936" t="b">
        <v>0</v>
      </c>
      <c r="N1936" t="b">
        <v>1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>
        <v>3</v>
      </c>
      <c r="AG1936" t="s">
        <v>206</v>
      </c>
    </row>
    <row r="1937" spans="1:33" x14ac:dyDescent="0.2">
      <c r="A1937">
        <v>2</v>
      </c>
      <c r="B1937" t="s">
        <v>177</v>
      </c>
      <c r="C1937" t="s">
        <v>95</v>
      </c>
      <c r="D1937">
        <v>3067</v>
      </c>
      <c r="E1937">
        <v>452951.77976088598</v>
      </c>
      <c r="F1937">
        <v>10</v>
      </c>
      <c r="G1937">
        <v>2</v>
      </c>
      <c r="H1937">
        <v>96</v>
      </c>
      <c r="I1937">
        <v>13</v>
      </c>
      <c r="J1937" t="s">
        <v>133</v>
      </c>
      <c r="K1937" t="b">
        <v>0</v>
      </c>
      <c r="L1937" t="b">
        <v>0</v>
      </c>
      <c r="M1937" t="b">
        <v>0</v>
      </c>
      <c r="N1937" t="b">
        <v>0</v>
      </c>
      <c r="O1937" t="b">
        <v>1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>
        <v>3</v>
      </c>
      <c r="AG1937" t="s">
        <v>206</v>
      </c>
    </row>
    <row r="1938" spans="1:33" x14ac:dyDescent="0.2">
      <c r="A1938">
        <v>2</v>
      </c>
      <c r="B1938" t="s">
        <v>177</v>
      </c>
      <c r="C1938" t="s">
        <v>103</v>
      </c>
      <c r="D1938">
        <v>2263</v>
      </c>
      <c r="E1938">
        <v>368872.26429022802</v>
      </c>
      <c r="F1938">
        <v>10</v>
      </c>
      <c r="G1938">
        <v>2</v>
      </c>
      <c r="H1938">
        <v>96</v>
      </c>
      <c r="I1938">
        <v>12</v>
      </c>
      <c r="J1938" t="s">
        <v>210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1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>
        <v>3</v>
      </c>
      <c r="AG1938" t="s">
        <v>206</v>
      </c>
    </row>
    <row r="1939" spans="1:33" x14ac:dyDescent="0.2">
      <c r="A1939">
        <v>2</v>
      </c>
      <c r="B1939" t="s">
        <v>177</v>
      </c>
      <c r="C1939" t="s">
        <v>88</v>
      </c>
      <c r="D1939">
        <v>2123</v>
      </c>
      <c r="E1939">
        <v>208566.26321794401</v>
      </c>
      <c r="F1939">
        <v>10</v>
      </c>
      <c r="G1939">
        <v>2</v>
      </c>
      <c r="H1939">
        <v>96</v>
      </c>
      <c r="I1939">
        <v>22</v>
      </c>
      <c r="J1939" t="s">
        <v>127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>
        <v>1</v>
      </c>
      <c r="AG1939" t="s">
        <v>206</v>
      </c>
    </row>
    <row r="1940" spans="1:33" x14ac:dyDescent="0.2">
      <c r="A1940">
        <v>2</v>
      </c>
      <c r="B1940" t="s">
        <v>177</v>
      </c>
      <c r="C1940" t="s">
        <v>98</v>
      </c>
      <c r="D1940">
        <v>0</v>
      </c>
      <c r="E1940">
        <v>402084.25981504802</v>
      </c>
      <c r="F1940">
        <v>10</v>
      </c>
      <c r="G1940">
        <v>0</v>
      </c>
      <c r="H1940">
        <v>96</v>
      </c>
      <c r="I1940">
        <v>0</v>
      </c>
      <c r="J1940" t="s">
        <v>127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>
        <v>18</v>
      </c>
      <c r="AG1940" t="s">
        <v>206</v>
      </c>
    </row>
    <row r="1941" spans="1:33" x14ac:dyDescent="0.2">
      <c r="A1941">
        <v>2</v>
      </c>
      <c r="B1941" t="s">
        <v>177</v>
      </c>
      <c r="C1941" t="s">
        <v>90</v>
      </c>
      <c r="D1941">
        <v>2971</v>
      </c>
      <c r="E1941">
        <v>347525.74038878002</v>
      </c>
      <c r="F1941">
        <v>10</v>
      </c>
      <c r="G1941">
        <v>2</v>
      </c>
      <c r="H1941">
        <v>96</v>
      </c>
      <c r="I1941">
        <v>14</v>
      </c>
      <c r="J1941" t="s">
        <v>127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>
        <v>2</v>
      </c>
      <c r="AG1941" t="s">
        <v>206</v>
      </c>
    </row>
    <row r="1942" spans="1:33" x14ac:dyDescent="0.2">
      <c r="A1942">
        <v>2</v>
      </c>
      <c r="B1942" t="s">
        <v>177</v>
      </c>
      <c r="C1942" t="s">
        <v>94</v>
      </c>
      <c r="D1942">
        <v>2263</v>
      </c>
      <c r="E1942">
        <v>505200.845646206</v>
      </c>
      <c r="F1942">
        <v>10</v>
      </c>
      <c r="G1942">
        <v>2</v>
      </c>
      <c r="H1942">
        <v>96</v>
      </c>
      <c r="I1942">
        <v>12</v>
      </c>
      <c r="J1942" t="s">
        <v>127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>
        <v>3</v>
      </c>
      <c r="AG1942" t="s">
        <v>206</v>
      </c>
    </row>
    <row r="1943" spans="1:33" x14ac:dyDescent="0.2">
      <c r="A1943">
        <v>2</v>
      </c>
      <c r="B1943" t="s">
        <v>177</v>
      </c>
      <c r="C1943" t="s">
        <v>115</v>
      </c>
      <c r="D1943">
        <v>0</v>
      </c>
      <c r="E1943">
        <v>651851.27118416096</v>
      </c>
      <c r="F1943">
        <v>10</v>
      </c>
      <c r="G1943">
        <v>0</v>
      </c>
      <c r="H1943">
        <v>96</v>
      </c>
      <c r="I1943">
        <v>0</v>
      </c>
      <c r="J1943" t="s">
        <v>127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>
        <v>4</v>
      </c>
      <c r="AG1943" t="s">
        <v>206</v>
      </c>
    </row>
    <row r="1944" spans="1:33" x14ac:dyDescent="0.2">
      <c r="A1944">
        <v>2</v>
      </c>
      <c r="B1944" t="s">
        <v>177</v>
      </c>
      <c r="C1944" t="s">
        <v>101</v>
      </c>
      <c r="D1944">
        <v>0</v>
      </c>
      <c r="E1944">
        <v>397377.333450131</v>
      </c>
      <c r="F1944">
        <v>10</v>
      </c>
      <c r="G1944">
        <v>0</v>
      </c>
      <c r="H1944">
        <v>96</v>
      </c>
      <c r="I1944">
        <v>0</v>
      </c>
      <c r="J1944" t="s">
        <v>127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>
        <v>5</v>
      </c>
      <c r="AG1944" t="s">
        <v>206</v>
      </c>
    </row>
    <row r="1945" spans="1:33" x14ac:dyDescent="0.2">
      <c r="A1945">
        <v>2</v>
      </c>
      <c r="B1945" t="s">
        <v>177</v>
      </c>
      <c r="C1945" t="s">
        <v>100</v>
      </c>
      <c r="D1945">
        <v>0</v>
      </c>
      <c r="E1945">
        <v>358612.56237188302</v>
      </c>
      <c r="F1945">
        <v>10</v>
      </c>
      <c r="G1945">
        <v>0</v>
      </c>
      <c r="H1945">
        <v>96</v>
      </c>
      <c r="I1945">
        <v>0</v>
      </c>
      <c r="J1945" t="s">
        <v>127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>
        <v>6</v>
      </c>
      <c r="AG1945" t="s">
        <v>206</v>
      </c>
    </row>
    <row r="1946" spans="1:33" x14ac:dyDescent="0.2">
      <c r="A1946">
        <v>2</v>
      </c>
      <c r="B1946" t="s">
        <v>177</v>
      </c>
      <c r="C1946" t="s">
        <v>124</v>
      </c>
      <c r="D1946">
        <v>2605</v>
      </c>
      <c r="E1946">
        <v>654093.75410201005</v>
      </c>
      <c r="F1946">
        <v>10</v>
      </c>
      <c r="G1946">
        <v>2</v>
      </c>
      <c r="H1946">
        <v>96</v>
      </c>
      <c r="I1946">
        <v>14</v>
      </c>
      <c r="J1946" t="s">
        <v>135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1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>
        <v>3</v>
      </c>
      <c r="AG1946" t="s">
        <v>206</v>
      </c>
    </row>
    <row r="1947" spans="1:33" x14ac:dyDescent="0.2">
      <c r="A1947">
        <v>2</v>
      </c>
      <c r="B1947" t="s">
        <v>177</v>
      </c>
      <c r="C1947" t="s">
        <v>117</v>
      </c>
      <c r="D1947">
        <v>2747</v>
      </c>
      <c r="E1947">
        <v>429526.31762390898</v>
      </c>
      <c r="F1947">
        <v>10</v>
      </c>
      <c r="G1947">
        <v>2</v>
      </c>
      <c r="H1947">
        <v>96</v>
      </c>
      <c r="I1947">
        <v>14</v>
      </c>
      <c r="J1947" t="s">
        <v>136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1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>
        <v>3</v>
      </c>
      <c r="AG1947" t="s">
        <v>206</v>
      </c>
    </row>
    <row r="1948" spans="1:33" x14ac:dyDescent="0.2">
      <c r="A1948">
        <v>2</v>
      </c>
      <c r="B1948" t="s">
        <v>177</v>
      </c>
      <c r="C1948" t="s">
        <v>99</v>
      </c>
      <c r="D1948">
        <v>3067</v>
      </c>
      <c r="E1948">
        <v>658455.83606837306</v>
      </c>
      <c r="F1948">
        <v>10</v>
      </c>
      <c r="G1948">
        <v>2</v>
      </c>
      <c r="H1948">
        <v>96</v>
      </c>
      <c r="I1948">
        <v>18</v>
      </c>
      <c r="J1948" t="s">
        <v>211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1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>
        <v>3</v>
      </c>
      <c r="AG1948" t="s">
        <v>206</v>
      </c>
    </row>
    <row r="1949" spans="1:33" x14ac:dyDescent="0.2">
      <c r="A1949">
        <v>2</v>
      </c>
      <c r="B1949" t="s">
        <v>177</v>
      </c>
      <c r="C1949" t="s">
        <v>92</v>
      </c>
      <c r="D1949">
        <v>10599</v>
      </c>
      <c r="E1949">
        <v>939735.95675500098</v>
      </c>
      <c r="F1949">
        <v>10</v>
      </c>
      <c r="G1949">
        <v>2</v>
      </c>
      <c r="H1949">
        <v>96</v>
      </c>
      <c r="I1949">
        <v>16</v>
      </c>
      <c r="J1949" t="s">
        <v>138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>
        <v>3</v>
      </c>
      <c r="AG1949" t="s">
        <v>206</v>
      </c>
    </row>
    <row r="1950" spans="1:33" x14ac:dyDescent="0.2">
      <c r="A1950">
        <v>2</v>
      </c>
      <c r="B1950" t="s">
        <v>177</v>
      </c>
      <c r="C1950" t="s">
        <v>86</v>
      </c>
      <c r="D1950">
        <v>2263</v>
      </c>
      <c r="E1950">
        <v>414456.956875976</v>
      </c>
      <c r="F1950">
        <v>10</v>
      </c>
      <c r="G1950">
        <v>2</v>
      </c>
      <c r="H1950">
        <v>96</v>
      </c>
      <c r="I1950">
        <v>12</v>
      </c>
      <c r="J1950" t="s">
        <v>139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1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>
        <v>3</v>
      </c>
      <c r="AG1950" t="s">
        <v>206</v>
      </c>
    </row>
    <row r="1951" spans="1:33" x14ac:dyDescent="0.2">
      <c r="A1951">
        <v>2</v>
      </c>
      <c r="B1951" t="s">
        <v>177</v>
      </c>
      <c r="C1951" t="s">
        <v>121</v>
      </c>
      <c r="D1951">
        <v>2779</v>
      </c>
      <c r="E1951">
        <v>435226.67640168202</v>
      </c>
      <c r="F1951">
        <v>10</v>
      </c>
      <c r="G1951">
        <v>2</v>
      </c>
      <c r="H1951">
        <v>96</v>
      </c>
      <c r="I1951">
        <v>15</v>
      </c>
      <c r="J1951" t="s">
        <v>140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1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>
        <v>3</v>
      </c>
      <c r="AG1951" t="s">
        <v>206</v>
      </c>
    </row>
    <row r="1952" spans="1:33" x14ac:dyDescent="0.2">
      <c r="A1952">
        <v>2</v>
      </c>
      <c r="B1952" t="s">
        <v>177</v>
      </c>
      <c r="C1952" t="s">
        <v>120</v>
      </c>
      <c r="D1952">
        <v>2263</v>
      </c>
      <c r="E1952">
        <v>409480.75410583901</v>
      </c>
      <c r="F1952">
        <v>10</v>
      </c>
      <c r="G1952">
        <v>2</v>
      </c>
      <c r="H1952">
        <v>96</v>
      </c>
      <c r="I1952">
        <v>12</v>
      </c>
      <c r="J1952" t="s">
        <v>212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1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>
        <v>3</v>
      </c>
      <c r="AG1952" t="s">
        <v>206</v>
      </c>
    </row>
    <row r="1953" spans="1:33" x14ac:dyDescent="0.2">
      <c r="A1953">
        <v>2</v>
      </c>
      <c r="B1953" t="s">
        <v>177</v>
      </c>
      <c r="C1953" t="s">
        <v>125</v>
      </c>
      <c r="D1953">
        <v>1928</v>
      </c>
      <c r="E1953">
        <v>221099.74203118999</v>
      </c>
      <c r="F1953">
        <v>10</v>
      </c>
      <c r="G1953">
        <v>0</v>
      </c>
      <c r="H1953">
        <v>96</v>
      </c>
      <c r="I1953">
        <v>12</v>
      </c>
      <c r="J1953" t="s">
        <v>142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1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>
        <v>3</v>
      </c>
      <c r="AG1953" t="s">
        <v>206</v>
      </c>
    </row>
    <row r="1954" spans="1:33" x14ac:dyDescent="0.2">
      <c r="A1954">
        <v>2</v>
      </c>
      <c r="B1954" t="s">
        <v>177</v>
      </c>
      <c r="C1954" t="s">
        <v>108</v>
      </c>
      <c r="D1954">
        <v>2263</v>
      </c>
      <c r="E1954">
        <v>339890.22379694501</v>
      </c>
      <c r="F1954">
        <v>10</v>
      </c>
      <c r="G1954">
        <v>2</v>
      </c>
      <c r="H1954">
        <v>96</v>
      </c>
      <c r="I1954">
        <v>12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1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>
        <v>3</v>
      </c>
      <c r="AG1954" t="s">
        <v>206</v>
      </c>
    </row>
    <row r="1955" spans="1:33" x14ac:dyDescent="0.2">
      <c r="A1955">
        <v>2</v>
      </c>
      <c r="B1955" t="s">
        <v>177</v>
      </c>
      <c r="C1955" t="s">
        <v>111</v>
      </c>
      <c r="D1955">
        <v>2263</v>
      </c>
      <c r="E1955">
        <v>478925.48403469799</v>
      </c>
      <c r="F1955">
        <v>10</v>
      </c>
      <c r="G1955">
        <v>2</v>
      </c>
      <c r="H1955">
        <v>96</v>
      </c>
      <c r="I1955">
        <v>12</v>
      </c>
      <c r="J1955" t="s">
        <v>213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1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>
        <v>3</v>
      </c>
      <c r="AG1955" t="s">
        <v>206</v>
      </c>
    </row>
    <row r="1956" spans="1:33" x14ac:dyDescent="0.2">
      <c r="A1956">
        <v>2</v>
      </c>
      <c r="B1956" t="s">
        <v>177</v>
      </c>
      <c r="C1956" t="s">
        <v>122</v>
      </c>
      <c r="D1956">
        <v>1134</v>
      </c>
      <c r="E1956">
        <v>365250.75054680899</v>
      </c>
      <c r="F1956">
        <v>10</v>
      </c>
      <c r="G1956">
        <v>0</v>
      </c>
      <c r="H1956">
        <v>96</v>
      </c>
      <c r="I1956">
        <v>7</v>
      </c>
      <c r="J1956" t="s">
        <v>145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>
        <v>-1</v>
      </c>
      <c r="AF1956">
        <v>3</v>
      </c>
      <c r="AG1956" t="s">
        <v>206</v>
      </c>
    </row>
    <row r="1957" spans="1:33" x14ac:dyDescent="0.2">
      <c r="A1957">
        <v>2</v>
      </c>
      <c r="B1957" t="s">
        <v>177</v>
      </c>
      <c r="C1957" t="s">
        <v>118</v>
      </c>
      <c r="D1957">
        <v>1847</v>
      </c>
      <c r="E1957">
        <v>640480.83517607301</v>
      </c>
      <c r="F1957">
        <v>10</v>
      </c>
      <c r="G1957">
        <v>2</v>
      </c>
      <c r="H1957">
        <v>96</v>
      </c>
      <c r="I1957">
        <v>9</v>
      </c>
      <c r="J1957" t="s">
        <v>146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1</v>
      </c>
      <c r="AC1957" t="b">
        <v>0</v>
      </c>
      <c r="AD1957" t="b">
        <v>0</v>
      </c>
      <c r="AE1957">
        <v>-1</v>
      </c>
      <c r="AF1957">
        <v>3</v>
      </c>
      <c r="AG1957" t="s">
        <v>206</v>
      </c>
    </row>
    <row r="1958" spans="1:33" x14ac:dyDescent="0.2">
      <c r="A1958">
        <v>2</v>
      </c>
      <c r="B1958" t="s">
        <v>177</v>
      </c>
      <c r="C1958" t="s">
        <v>112</v>
      </c>
      <c r="D1958">
        <v>0</v>
      </c>
      <c r="E1958">
        <v>7202591.9863050804</v>
      </c>
      <c r="F1958">
        <v>10</v>
      </c>
      <c r="G1958">
        <v>0</v>
      </c>
      <c r="H1958">
        <v>96</v>
      </c>
      <c r="I1958">
        <v>0</v>
      </c>
      <c r="J1958" t="s">
        <v>128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>
        <v>3</v>
      </c>
      <c r="AG1958" t="s">
        <v>214</v>
      </c>
    </row>
    <row r="1959" spans="1:33" x14ac:dyDescent="0.2">
      <c r="A1959">
        <v>2</v>
      </c>
      <c r="B1959" t="s">
        <v>177</v>
      </c>
      <c r="C1959" t="s">
        <v>123</v>
      </c>
      <c r="D1959">
        <v>0</v>
      </c>
      <c r="E1959">
        <v>60282.596001867198</v>
      </c>
      <c r="F1959">
        <v>10</v>
      </c>
      <c r="G1959">
        <v>0</v>
      </c>
      <c r="H1959">
        <v>96</v>
      </c>
      <c r="I1959">
        <v>0</v>
      </c>
      <c r="J1959" t="s">
        <v>128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>
        <v>3</v>
      </c>
      <c r="AG1959" t="s">
        <v>215</v>
      </c>
    </row>
    <row r="1960" spans="1:33" x14ac:dyDescent="0.2">
      <c r="A1960">
        <v>2</v>
      </c>
      <c r="B1960" t="s">
        <v>177</v>
      </c>
      <c r="C1960" t="s">
        <v>97</v>
      </c>
      <c r="D1960">
        <v>3321</v>
      </c>
      <c r="E1960">
        <v>339189.80168411502</v>
      </c>
      <c r="F1960">
        <v>10</v>
      </c>
      <c r="G1960">
        <v>3</v>
      </c>
      <c r="H1960">
        <v>96</v>
      </c>
      <c r="I1960">
        <v>26</v>
      </c>
      <c r="J1960" t="s">
        <v>147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1</v>
      </c>
      <c r="AD1960" t="b">
        <v>0</v>
      </c>
      <c r="AE1960">
        <v>-1</v>
      </c>
      <c r="AF1960">
        <v>3</v>
      </c>
      <c r="AG1960" t="s">
        <v>206</v>
      </c>
    </row>
    <row r="1961" spans="1:33" x14ac:dyDescent="0.2">
      <c r="A1961">
        <v>2</v>
      </c>
      <c r="B1961" t="s">
        <v>177</v>
      </c>
      <c r="C1961" t="s">
        <v>119</v>
      </c>
      <c r="D1961">
        <v>2577</v>
      </c>
      <c r="E1961">
        <v>469141.746818088</v>
      </c>
      <c r="F1961">
        <v>10</v>
      </c>
      <c r="G1961">
        <v>2</v>
      </c>
      <c r="H1961">
        <v>96</v>
      </c>
      <c r="I1961">
        <v>13</v>
      </c>
      <c r="J1961" t="s">
        <v>148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1</v>
      </c>
      <c r="AE1961">
        <v>-1</v>
      </c>
      <c r="AF1961">
        <v>3</v>
      </c>
      <c r="AG1961" t="s">
        <v>206</v>
      </c>
    </row>
    <row r="1962" spans="1:33" x14ac:dyDescent="0.2">
      <c r="A1962">
        <v>2</v>
      </c>
      <c r="B1962" t="s">
        <v>178</v>
      </c>
      <c r="C1962" t="s">
        <v>105</v>
      </c>
      <c r="D1962">
        <v>0</v>
      </c>
      <c r="E1962">
        <v>936095.43688408996</v>
      </c>
      <c r="F1962">
        <v>2</v>
      </c>
      <c r="G1962">
        <v>0</v>
      </c>
      <c r="H1962">
        <v>19</v>
      </c>
      <c r="I1962">
        <v>0</v>
      </c>
      <c r="J1962" t="s">
        <v>216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>
        <v>3</v>
      </c>
      <c r="AG1962" t="s">
        <v>206</v>
      </c>
    </row>
    <row r="1963" spans="1:33" x14ac:dyDescent="0.2">
      <c r="A1963">
        <v>2</v>
      </c>
      <c r="B1963" t="s">
        <v>178</v>
      </c>
      <c r="C1963" t="s">
        <v>113</v>
      </c>
      <c r="D1963">
        <v>0</v>
      </c>
      <c r="E1963">
        <v>265045.67795805598</v>
      </c>
      <c r="F1963">
        <v>2</v>
      </c>
      <c r="G1963">
        <v>0</v>
      </c>
      <c r="H1963">
        <v>19</v>
      </c>
      <c r="I1963">
        <v>0</v>
      </c>
      <c r="J1963" t="s">
        <v>126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0</v>
      </c>
      <c r="AF1963">
        <v>3</v>
      </c>
      <c r="AG1963" t="s">
        <v>206</v>
      </c>
    </row>
    <row r="1964" spans="1:33" x14ac:dyDescent="0.2">
      <c r="A1964">
        <v>2</v>
      </c>
      <c r="B1964" t="s">
        <v>178</v>
      </c>
      <c r="C1964" t="s">
        <v>96</v>
      </c>
      <c r="D1964">
        <v>0</v>
      </c>
      <c r="E1964">
        <v>115425.050301942</v>
      </c>
      <c r="F1964">
        <v>2</v>
      </c>
      <c r="G1964">
        <v>0</v>
      </c>
      <c r="H1964">
        <v>19</v>
      </c>
      <c r="I1964">
        <v>0</v>
      </c>
      <c r="J1964" t="s">
        <v>126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1</v>
      </c>
      <c r="AF1964">
        <v>3</v>
      </c>
      <c r="AG1964" t="s">
        <v>206</v>
      </c>
    </row>
    <row r="1965" spans="1:33" x14ac:dyDescent="0.2">
      <c r="A1965">
        <v>2</v>
      </c>
      <c r="B1965" t="s">
        <v>178</v>
      </c>
      <c r="C1965" t="s">
        <v>104</v>
      </c>
      <c r="D1965">
        <v>0</v>
      </c>
      <c r="E1965">
        <v>391967.47047081502</v>
      </c>
      <c r="F1965">
        <v>2</v>
      </c>
      <c r="G1965">
        <v>0</v>
      </c>
      <c r="H1965">
        <v>19</v>
      </c>
      <c r="I1965">
        <v>0</v>
      </c>
      <c r="J1965" t="s">
        <v>126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100</v>
      </c>
      <c r="AF1965">
        <v>3</v>
      </c>
      <c r="AG1965" t="s">
        <v>206</v>
      </c>
    </row>
    <row r="1966" spans="1:33" x14ac:dyDescent="0.2">
      <c r="A1966">
        <v>2</v>
      </c>
      <c r="B1966" t="s">
        <v>178</v>
      </c>
      <c r="C1966" t="s">
        <v>114</v>
      </c>
      <c r="D1966">
        <v>0</v>
      </c>
      <c r="E1966">
        <v>544546.39084078302</v>
      </c>
      <c r="F1966">
        <v>2</v>
      </c>
      <c r="G1966">
        <v>0</v>
      </c>
      <c r="H1966">
        <v>19</v>
      </c>
      <c r="I1966">
        <v>0</v>
      </c>
      <c r="J1966" t="s">
        <v>126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110</v>
      </c>
      <c r="AF1966">
        <v>3</v>
      </c>
      <c r="AG1966" t="s">
        <v>206</v>
      </c>
    </row>
    <row r="1967" spans="1:33" x14ac:dyDescent="0.2">
      <c r="A1967">
        <v>2</v>
      </c>
      <c r="B1967" t="s">
        <v>178</v>
      </c>
      <c r="C1967" t="s">
        <v>107</v>
      </c>
      <c r="D1967">
        <v>0</v>
      </c>
      <c r="E1967">
        <v>373217.19885803701</v>
      </c>
      <c r="F1967">
        <v>2</v>
      </c>
      <c r="G1967">
        <v>0</v>
      </c>
      <c r="H1967">
        <v>19</v>
      </c>
      <c r="I1967">
        <v>0</v>
      </c>
      <c r="J1967" t="s">
        <v>126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120</v>
      </c>
      <c r="AF1967">
        <v>3</v>
      </c>
      <c r="AG1967" t="s">
        <v>206</v>
      </c>
    </row>
    <row r="1968" spans="1:33" x14ac:dyDescent="0.2">
      <c r="A1968">
        <v>2</v>
      </c>
      <c r="B1968" t="s">
        <v>178</v>
      </c>
      <c r="C1968" t="s">
        <v>110</v>
      </c>
      <c r="D1968">
        <v>0</v>
      </c>
      <c r="E1968">
        <v>416187.269596848</v>
      </c>
      <c r="F1968">
        <v>2</v>
      </c>
      <c r="G1968">
        <v>0</v>
      </c>
      <c r="H1968">
        <v>19</v>
      </c>
      <c r="I1968">
        <v>0</v>
      </c>
      <c r="J1968" t="s">
        <v>126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150</v>
      </c>
      <c r="AF1968">
        <v>3</v>
      </c>
      <c r="AG1968" t="s">
        <v>206</v>
      </c>
    </row>
    <row r="1969" spans="1:33" x14ac:dyDescent="0.2">
      <c r="A1969">
        <v>2</v>
      </c>
      <c r="B1969" t="s">
        <v>178</v>
      </c>
      <c r="C1969" t="s">
        <v>93</v>
      </c>
      <c r="D1969">
        <v>0</v>
      </c>
      <c r="E1969">
        <v>1332543.6302861101</v>
      </c>
      <c r="F1969">
        <v>2</v>
      </c>
      <c r="G1969">
        <v>0</v>
      </c>
      <c r="H1969">
        <v>19</v>
      </c>
      <c r="I1969">
        <v>0</v>
      </c>
      <c r="J1969" t="s">
        <v>126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200</v>
      </c>
      <c r="AF1969">
        <v>3</v>
      </c>
      <c r="AG1969" t="s">
        <v>206</v>
      </c>
    </row>
    <row r="1970" spans="1:33" x14ac:dyDescent="0.2">
      <c r="A1970">
        <v>2</v>
      </c>
      <c r="B1970" t="s">
        <v>178</v>
      </c>
      <c r="C1970" t="s">
        <v>102</v>
      </c>
      <c r="D1970">
        <v>0</v>
      </c>
      <c r="E1970">
        <v>414858.817557804</v>
      </c>
      <c r="F1970">
        <v>2</v>
      </c>
      <c r="G1970">
        <v>0</v>
      </c>
      <c r="H1970">
        <v>19</v>
      </c>
      <c r="I1970">
        <v>0</v>
      </c>
      <c r="J1970" t="s">
        <v>126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50</v>
      </c>
      <c r="AF1970">
        <v>3</v>
      </c>
      <c r="AG1970" t="s">
        <v>206</v>
      </c>
    </row>
    <row r="1971" spans="1:33" x14ac:dyDescent="0.2">
      <c r="A1971">
        <v>2</v>
      </c>
      <c r="B1971" t="s">
        <v>178</v>
      </c>
      <c r="C1971" t="s">
        <v>87</v>
      </c>
      <c r="D1971">
        <v>0</v>
      </c>
      <c r="E1971">
        <v>1286023.60944869</v>
      </c>
      <c r="F1971">
        <v>2</v>
      </c>
      <c r="G1971">
        <v>0</v>
      </c>
      <c r="H1971">
        <v>19</v>
      </c>
      <c r="I1971">
        <v>0</v>
      </c>
      <c r="J1971" t="s">
        <v>126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0</v>
      </c>
      <c r="AF1971">
        <v>3</v>
      </c>
      <c r="AG1971" t="s">
        <v>206</v>
      </c>
    </row>
    <row r="1972" spans="1:33" x14ac:dyDescent="0.2">
      <c r="A1972">
        <v>2</v>
      </c>
      <c r="B1972" t="s">
        <v>178</v>
      </c>
      <c r="C1972" t="s">
        <v>106</v>
      </c>
      <c r="D1972">
        <v>0</v>
      </c>
      <c r="E1972">
        <v>390034.021431114</v>
      </c>
      <c r="F1972">
        <v>2</v>
      </c>
      <c r="G1972">
        <v>0</v>
      </c>
      <c r="H1972">
        <v>19</v>
      </c>
      <c r="I1972">
        <v>0</v>
      </c>
      <c r="J1972" t="s">
        <v>126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80</v>
      </c>
      <c r="AF1972">
        <v>3</v>
      </c>
      <c r="AG1972" t="s">
        <v>206</v>
      </c>
    </row>
    <row r="1973" spans="1:33" x14ac:dyDescent="0.2">
      <c r="A1973">
        <v>2</v>
      </c>
      <c r="B1973" t="s">
        <v>178</v>
      </c>
      <c r="C1973" t="s">
        <v>109</v>
      </c>
      <c r="D1973">
        <v>0</v>
      </c>
      <c r="E1973">
        <v>1397713.4332843099</v>
      </c>
      <c r="F1973">
        <v>2</v>
      </c>
      <c r="G1973">
        <v>0</v>
      </c>
      <c r="H1973">
        <v>19</v>
      </c>
      <c r="I1973">
        <v>0</v>
      </c>
      <c r="J1973" t="s">
        <v>126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90</v>
      </c>
      <c r="AF1973">
        <v>3</v>
      </c>
      <c r="AG1973" t="s">
        <v>206</v>
      </c>
    </row>
    <row r="1974" spans="1:33" x14ac:dyDescent="0.2">
      <c r="A1974">
        <v>2</v>
      </c>
      <c r="B1974" t="s">
        <v>178</v>
      </c>
      <c r="C1974" t="s">
        <v>116</v>
      </c>
      <c r="D1974">
        <v>0</v>
      </c>
      <c r="E1974">
        <v>439912.81661717198</v>
      </c>
      <c r="F1974">
        <v>2</v>
      </c>
      <c r="G1974">
        <v>0</v>
      </c>
      <c r="H1974">
        <v>19</v>
      </c>
      <c r="I1974">
        <v>0</v>
      </c>
      <c r="J1974" t="s">
        <v>207</v>
      </c>
      <c r="K1974" t="b">
        <v>0</v>
      </c>
      <c r="L1974" t="b">
        <v>1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>
        <v>3</v>
      </c>
      <c r="AG1974" t="s">
        <v>206</v>
      </c>
    </row>
    <row r="1975" spans="1:33" x14ac:dyDescent="0.2">
      <c r="A1975">
        <v>2</v>
      </c>
      <c r="B1975" t="s">
        <v>178</v>
      </c>
      <c r="C1975" t="s">
        <v>89</v>
      </c>
      <c r="D1975">
        <v>0</v>
      </c>
      <c r="E1975">
        <v>467126.48618128098</v>
      </c>
      <c r="F1975">
        <v>2</v>
      </c>
      <c r="G1975">
        <v>0</v>
      </c>
      <c r="H1975">
        <v>19</v>
      </c>
      <c r="I1975">
        <v>0</v>
      </c>
      <c r="J1975" t="s">
        <v>208</v>
      </c>
      <c r="K1975" t="b">
        <v>0</v>
      </c>
      <c r="L1975" t="b">
        <v>0</v>
      </c>
      <c r="M1975" t="b">
        <v>1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>
        <v>3</v>
      </c>
      <c r="AG1975" t="s">
        <v>206</v>
      </c>
    </row>
    <row r="1976" spans="1:33" x14ac:dyDescent="0.2">
      <c r="A1976">
        <v>2</v>
      </c>
      <c r="B1976" t="s">
        <v>178</v>
      </c>
      <c r="C1976" t="s">
        <v>91</v>
      </c>
      <c r="D1976">
        <v>0</v>
      </c>
      <c r="E1976">
        <v>447867.29849362699</v>
      </c>
      <c r="F1976">
        <v>2</v>
      </c>
      <c r="G1976">
        <v>0</v>
      </c>
      <c r="H1976">
        <v>19</v>
      </c>
      <c r="I1976">
        <v>0</v>
      </c>
      <c r="J1976" t="s">
        <v>209</v>
      </c>
      <c r="K1976" t="b">
        <v>0</v>
      </c>
      <c r="L1976" t="b">
        <v>0</v>
      </c>
      <c r="M1976" t="b">
        <v>0</v>
      </c>
      <c r="N1976" t="b">
        <v>1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>
        <v>3</v>
      </c>
      <c r="AG1976" t="s">
        <v>206</v>
      </c>
    </row>
    <row r="1977" spans="1:33" x14ac:dyDescent="0.2">
      <c r="A1977">
        <v>2</v>
      </c>
      <c r="B1977" t="s">
        <v>178</v>
      </c>
      <c r="C1977" t="s">
        <v>95</v>
      </c>
      <c r="D1977">
        <v>0</v>
      </c>
      <c r="E1977">
        <v>448683.45384625701</v>
      </c>
      <c r="F1977">
        <v>2</v>
      </c>
      <c r="G1977">
        <v>0</v>
      </c>
      <c r="H1977">
        <v>19</v>
      </c>
      <c r="I1977">
        <v>0</v>
      </c>
      <c r="J1977" t="s">
        <v>133</v>
      </c>
      <c r="K1977" t="b">
        <v>0</v>
      </c>
      <c r="L1977" t="b">
        <v>0</v>
      </c>
      <c r="M1977" t="b">
        <v>0</v>
      </c>
      <c r="N1977" t="b">
        <v>0</v>
      </c>
      <c r="O1977" t="b">
        <v>1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>
        <v>3</v>
      </c>
      <c r="AG1977" t="s">
        <v>206</v>
      </c>
    </row>
    <row r="1978" spans="1:33" x14ac:dyDescent="0.2">
      <c r="A1978">
        <v>2</v>
      </c>
      <c r="B1978" t="s">
        <v>178</v>
      </c>
      <c r="C1978" t="s">
        <v>103</v>
      </c>
      <c r="D1978">
        <v>0</v>
      </c>
      <c r="E1978">
        <v>451913.22322003503</v>
      </c>
      <c r="F1978">
        <v>2</v>
      </c>
      <c r="G1978">
        <v>0</v>
      </c>
      <c r="H1978">
        <v>19</v>
      </c>
      <c r="I1978">
        <v>0</v>
      </c>
      <c r="J1978" t="s">
        <v>210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1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>
        <v>3</v>
      </c>
      <c r="AG1978" t="s">
        <v>206</v>
      </c>
    </row>
    <row r="1979" spans="1:33" x14ac:dyDescent="0.2">
      <c r="A1979">
        <v>2</v>
      </c>
      <c r="B1979" t="s">
        <v>178</v>
      </c>
      <c r="C1979" t="s">
        <v>88</v>
      </c>
      <c r="D1979">
        <v>127</v>
      </c>
      <c r="E1979">
        <v>333958.12318706798</v>
      </c>
      <c r="F1979">
        <v>2</v>
      </c>
      <c r="G1979">
        <v>2</v>
      </c>
      <c r="H1979">
        <v>19</v>
      </c>
      <c r="I1979">
        <v>7</v>
      </c>
      <c r="J1979" t="s">
        <v>127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>
        <v>1</v>
      </c>
      <c r="AG1979" t="s">
        <v>206</v>
      </c>
    </row>
    <row r="1980" spans="1:33" x14ac:dyDescent="0.2">
      <c r="A1980">
        <v>2</v>
      </c>
      <c r="B1980" t="s">
        <v>178</v>
      </c>
      <c r="C1980" t="s">
        <v>98</v>
      </c>
      <c r="D1980">
        <v>0</v>
      </c>
      <c r="E1980">
        <v>392593.26513390901</v>
      </c>
      <c r="F1980">
        <v>2</v>
      </c>
      <c r="G1980">
        <v>0</v>
      </c>
      <c r="H1980">
        <v>19</v>
      </c>
      <c r="I1980">
        <v>0</v>
      </c>
      <c r="J1980" t="s">
        <v>127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>
        <v>18</v>
      </c>
      <c r="AG1980" t="s">
        <v>206</v>
      </c>
    </row>
    <row r="1981" spans="1:33" x14ac:dyDescent="0.2">
      <c r="A1981">
        <v>2</v>
      </c>
      <c r="B1981" t="s">
        <v>178</v>
      </c>
      <c r="C1981" t="s">
        <v>90</v>
      </c>
      <c r="D1981">
        <v>73</v>
      </c>
      <c r="E1981">
        <v>619730.87722575199</v>
      </c>
      <c r="F1981">
        <v>2</v>
      </c>
      <c r="G1981">
        <v>2</v>
      </c>
      <c r="H1981">
        <v>19</v>
      </c>
      <c r="I1981">
        <v>3</v>
      </c>
      <c r="J1981" t="s">
        <v>127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>
        <v>2</v>
      </c>
      <c r="AG1981" t="s">
        <v>206</v>
      </c>
    </row>
    <row r="1982" spans="1:33" x14ac:dyDescent="0.2">
      <c r="A1982">
        <v>2</v>
      </c>
      <c r="B1982" t="s">
        <v>178</v>
      </c>
      <c r="C1982" t="s">
        <v>94</v>
      </c>
      <c r="D1982">
        <v>0</v>
      </c>
      <c r="E1982">
        <v>538192.27288709895</v>
      </c>
      <c r="F1982">
        <v>2</v>
      </c>
      <c r="G1982">
        <v>0</v>
      </c>
      <c r="H1982">
        <v>19</v>
      </c>
      <c r="I1982">
        <v>0</v>
      </c>
      <c r="J1982" t="s">
        <v>127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>
        <v>3</v>
      </c>
      <c r="AG1982" t="s">
        <v>206</v>
      </c>
    </row>
    <row r="1983" spans="1:33" x14ac:dyDescent="0.2">
      <c r="A1983">
        <v>2</v>
      </c>
      <c r="B1983" t="s">
        <v>178</v>
      </c>
      <c r="C1983" t="s">
        <v>115</v>
      </c>
      <c r="D1983">
        <v>0</v>
      </c>
      <c r="E1983">
        <v>588409.44159403397</v>
      </c>
      <c r="F1983">
        <v>2</v>
      </c>
      <c r="G1983">
        <v>0</v>
      </c>
      <c r="H1983">
        <v>19</v>
      </c>
      <c r="I1983">
        <v>0</v>
      </c>
      <c r="J1983" t="s">
        <v>127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>
        <v>4</v>
      </c>
      <c r="AG1983" t="s">
        <v>206</v>
      </c>
    </row>
    <row r="1984" spans="1:33" x14ac:dyDescent="0.2">
      <c r="A1984">
        <v>2</v>
      </c>
      <c r="B1984" t="s">
        <v>178</v>
      </c>
      <c r="C1984" t="s">
        <v>101</v>
      </c>
      <c r="D1984">
        <v>0</v>
      </c>
      <c r="E1984">
        <v>289387.85129226698</v>
      </c>
      <c r="F1984">
        <v>2</v>
      </c>
      <c r="G1984">
        <v>0</v>
      </c>
      <c r="H1984">
        <v>19</v>
      </c>
      <c r="I1984">
        <v>0</v>
      </c>
      <c r="J1984" t="s">
        <v>127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>
        <v>5</v>
      </c>
      <c r="AG1984" t="s">
        <v>206</v>
      </c>
    </row>
    <row r="1985" spans="1:33" x14ac:dyDescent="0.2">
      <c r="A1985">
        <v>2</v>
      </c>
      <c r="B1985" t="s">
        <v>178</v>
      </c>
      <c r="C1985" t="s">
        <v>100</v>
      </c>
      <c r="D1985">
        <v>0</v>
      </c>
      <c r="E1985">
        <v>494449.615329038</v>
      </c>
      <c r="F1985">
        <v>2</v>
      </c>
      <c r="G1985">
        <v>0</v>
      </c>
      <c r="H1985">
        <v>19</v>
      </c>
      <c r="I1985">
        <v>0</v>
      </c>
      <c r="J1985" t="s">
        <v>127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>
        <v>6</v>
      </c>
      <c r="AG1985" t="s">
        <v>206</v>
      </c>
    </row>
    <row r="1986" spans="1:33" x14ac:dyDescent="0.2">
      <c r="A1986">
        <v>2</v>
      </c>
      <c r="B1986" t="s">
        <v>178</v>
      </c>
      <c r="C1986" t="s">
        <v>124</v>
      </c>
      <c r="D1986">
        <v>49</v>
      </c>
      <c r="E1986">
        <v>1113836.4889887101</v>
      </c>
      <c r="F1986">
        <v>2</v>
      </c>
      <c r="G1986">
        <v>2</v>
      </c>
      <c r="H1986">
        <v>19</v>
      </c>
      <c r="I1986">
        <v>3</v>
      </c>
      <c r="J1986" t="s">
        <v>135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1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>
        <v>3</v>
      </c>
      <c r="AG1986" t="s">
        <v>206</v>
      </c>
    </row>
    <row r="1987" spans="1:33" x14ac:dyDescent="0.2">
      <c r="A1987">
        <v>2</v>
      </c>
      <c r="B1987" t="s">
        <v>178</v>
      </c>
      <c r="C1987" t="s">
        <v>117</v>
      </c>
      <c r="D1987">
        <v>49</v>
      </c>
      <c r="E1987">
        <v>890786.93269100005</v>
      </c>
      <c r="F1987">
        <v>2</v>
      </c>
      <c r="G1987">
        <v>2</v>
      </c>
      <c r="H1987">
        <v>19</v>
      </c>
      <c r="I1987">
        <v>3</v>
      </c>
      <c r="J1987" t="s">
        <v>136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>
        <v>3</v>
      </c>
      <c r="AG1987" t="s">
        <v>206</v>
      </c>
    </row>
    <row r="1988" spans="1:33" x14ac:dyDescent="0.2">
      <c r="A1988">
        <v>2</v>
      </c>
      <c r="B1988" t="s">
        <v>178</v>
      </c>
      <c r="C1988" t="s">
        <v>99</v>
      </c>
      <c r="D1988">
        <v>0</v>
      </c>
      <c r="E1988">
        <v>677646.98118716397</v>
      </c>
      <c r="F1988">
        <v>2</v>
      </c>
      <c r="G1988">
        <v>0</v>
      </c>
      <c r="H1988">
        <v>19</v>
      </c>
      <c r="I1988">
        <v>0</v>
      </c>
      <c r="J1988" t="s">
        <v>211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1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>
        <v>3</v>
      </c>
      <c r="AG1988" t="s">
        <v>206</v>
      </c>
    </row>
    <row r="1989" spans="1:33" x14ac:dyDescent="0.2">
      <c r="A1989">
        <v>2</v>
      </c>
      <c r="B1989" t="s">
        <v>178</v>
      </c>
      <c r="C1989" t="s">
        <v>92</v>
      </c>
      <c r="D1989">
        <v>0</v>
      </c>
      <c r="E1989">
        <v>814027.85726403794</v>
      </c>
      <c r="F1989">
        <v>2</v>
      </c>
      <c r="G1989">
        <v>0</v>
      </c>
      <c r="H1989">
        <v>19</v>
      </c>
      <c r="I1989">
        <v>0</v>
      </c>
      <c r="J1989" t="s">
        <v>138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>
        <v>3</v>
      </c>
      <c r="AG1989" t="s">
        <v>206</v>
      </c>
    </row>
    <row r="1990" spans="1:33" x14ac:dyDescent="0.2">
      <c r="A1990">
        <v>2</v>
      </c>
      <c r="B1990" t="s">
        <v>178</v>
      </c>
      <c r="C1990" t="s">
        <v>86</v>
      </c>
      <c r="D1990">
        <v>0</v>
      </c>
      <c r="E1990">
        <v>457352.89973718999</v>
      </c>
      <c r="F1990">
        <v>2</v>
      </c>
      <c r="G1990">
        <v>0</v>
      </c>
      <c r="H1990">
        <v>19</v>
      </c>
      <c r="I1990">
        <v>0</v>
      </c>
      <c r="J1990" t="s">
        <v>139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1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>
        <v>3</v>
      </c>
      <c r="AG1990" t="s">
        <v>206</v>
      </c>
    </row>
    <row r="1991" spans="1:33" x14ac:dyDescent="0.2">
      <c r="A1991">
        <v>2</v>
      </c>
      <c r="B1991" t="s">
        <v>178</v>
      </c>
      <c r="C1991" t="s">
        <v>121</v>
      </c>
      <c r="D1991">
        <v>0</v>
      </c>
      <c r="E1991">
        <v>483942.95367784798</v>
      </c>
      <c r="F1991">
        <v>2</v>
      </c>
      <c r="G1991">
        <v>0</v>
      </c>
      <c r="H1991">
        <v>19</v>
      </c>
      <c r="I1991">
        <v>0</v>
      </c>
      <c r="J1991" t="s">
        <v>140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1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>
        <v>3</v>
      </c>
      <c r="AG1991" t="s">
        <v>206</v>
      </c>
    </row>
    <row r="1992" spans="1:33" x14ac:dyDescent="0.2">
      <c r="A1992">
        <v>2</v>
      </c>
      <c r="B1992" t="s">
        <v>178</v>
      </c>
      <c r="C1992" t="s">
        <v>120</v>
      </c>
      <c r="D1992">
        <v>0</v>
      </c>
      <c r="E1992">
        <v>456810.105592012</v>
      </c>
      <c r="F1992">
        <v>2</v>
      </c>
      <c r="G1992">
        <v>0</v>
      </c>
      <c r="H1992">
        <v>19</v>
      </c>
      <c r="I1992">
        <v>0</v>
      </c>
      <c r="J1992" t="s">
        <v>212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1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>
        <v>3</v>
      </c>
      <c r="AG1992" t="s">
        <v>206</v>
      </c>
    </row>
    <row r="1993" spans="1:33" x14ac:dyDescent="0.2">
      <c r="A1993">
        <v>2</v>
      </c>
      <c r="B1993" t="s">
        <v>178</v>
      </c>
      <c r="C1993" t="s">
        <v>125</v>
      </c>
      <c r="D1993">
        <v>0</v>
      </c>
      <c r="E1993">
        <v>320587.97870064102</v>
      </c>
      <c r="F1993">
        <v>2</v>
      </c>
      <c r="G1993">
        <v>0</v>
      </c>
      <c r="H1993">
        <v>19</v>
      </c>
      <c r="I1993">
        <v>0</v>
      </c>
      <c r="J1993" t="s">
        <v>142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1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>
        <v>3</v>
      </c>
      <c r="AG1993" t="s">
        <v>206</v>
      </c>
    </row>
    <row r="1994" spans="1:33" x14ac:dyDescent="0.2">
      <c r="A1994">
        <v>2</v>
      </c>
      <c r="B1994" t="s">
        <v>178</v>
      </c>
      <c r="C1994" t="s">
        <v>108</v>
      </c>
      <c r="D1994">
        <v>0</v>
      </c>
      <c r="E1994">
        <v>448982.00563387899</v>
      </c>
      <c r="F1994">
        <v>2</v>
      </c>
      <c r="G1994">
        <v>0</v>
      </c>
      <c r="H1994">
        <v>19</v>
      </c>
      <c r="I1994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1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>
        <v>3</v>
      </c>
      <c r="AG1994" t="s">
        <v>206</v>
      </c>
    </row>
    <row r="1995" spans="1:33" x14ac:dyDescent="0.2">
      <c r="A1995">
        <v>2</v>
      </c>
      <c r="B1995" t="s">
        <v>178</v>
      </c>
      <c r="C1995" t="s">
        <v>111</v>
      </c>
      <c r="D1995">
        <v>0</v>
      </c>
      <c r="E1995">
        <v>1478545.55879998</v>
      </c>
      <c r="F1995">
        <v>2</v>
      </c>
      <c r="G1995">
        <v>0</v>
      </c>
      <c r="H1995">
        <v>19</v>
      </c>
      <c r="I1995">
        <v>0</v>
      </c>
      <c r="J1995" t="s">
        <v>213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1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>
        <v>3</v>
      </c>
      <c r="AG1995" t="s">
        <v>206</v>
      </c>
    </row>
    <row r="1996" spans="1:33" x14ac:dyDescent="0.2">
      <c r="A1996">
        <v>2</v>
      </c>
      <c r="B1996" t="s">
        <v>178</v>
      </c>
      <c r="C1996" t="s">
        <v>122</v>
      </c>
      <c r="D1996">
        <v>25</v>
      </c>
      <c r="E1996">
        <v>538724.84979871602</v>
      </c>
      <c r="F1996">
        <v>2</v>
      </c>
      <c r="G1996">
        <v>2</v>
      </c>
      <c r="H1996">
        <v>19</v>
      </c>
      <c r="I1996">
        <v>2</v>
      </c>
      <c r="J1996" t="s">
        <v>145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>
        <v>-1</v>
      </c>
      <c r="AF1996">
        <v>3</v>
      </c>
      <c r="AG1996" t="s">
        <v>206</v>
      </c>
    </row>
    <row r="1997" spans="1:33" x14ac:dyDescent="0.2">
      <c r="A1997">
        <v>2</v>
      </c>
      <c r="B1997" t="s">
        <v>178</v>
      </c>
      <c r="C1997" t="s">
        <v>118</v>
      </c>
      <c r="D1997">
        <v>0</v>
      </c>
      <c r="E1997">
        <v>762536.96089796699</v>
      </c>
      <c r="F1997">
        <v>2</v>
      </c>
      <c r="G1997">
        <v>0</v>
      </c>
      <c r="H1997">
        <v>19</v>
      </c>
      <c r="I1997">
        <v>0</v>
      </c>
      <c r="J1997" t="s">
        <v>146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 t="b">
        <v>0</v>
      </c>
      <c r="AD1997" t="b">
        <v>0</v>
      </c>
      <c r="AE1997">
        <v>-1</v>
      </c>
      <c r="AF1997">
        <v>3</v>
      </c>
      <c r="AG1997" t="s">
        <v>206</v>
      </c>
    </row>
    <row r="1998" spans="1:33" x14ac:dyDescent="0.2">
      <c r="A1998">
        <v>2</v>
      </c>
      <c r="B1998" t="s">
        <v>178</v>
      </c>
      <c r="C1998" t="s">
        <v>112</v>
      </c>
      <c r="D1998">
        <v>0</v>
      </c>
      <c r="E1998">
        <v>7202059.7518449603</v>
      </c>
      <c r="F1998">
        <v>2</v>
      </c>
      <c r="G1998">
        <v>0</v>
      </c>
      <c r="H1998">
        <v>19</v>
      </c>
      <c r="I1998">
        <v>0</v>
      </c>
      <c r="J1998" t="s">
        <v>128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>
        <v>3</v>
      </c>
      <c r="AG1998" t="s">
        <v>214</v>
      </c>
    </row>
    <row r="1999" spans="1:33" x14ac:dyDescent="0.2">
      <c r="A1999">
        <v>2</v>
      </c>
      <c r="B1999" t="s">
        <v>178</v>
      </c>
      <c r="C1999" t="s">
        <v>123</v>
      </c>
      <c r="D1999">
        <v>0</v>
      </c>
      <c r="E1999">
        <v>58147.940377239102</v>
      </c>
      <c r="F1999">
        <v>2</v>
      </c>
      <c r="G1999">
        <v>0</v>
      </c>
      <c r="H1999">
        <v>19</v>
      </c>
      <c r="I1999">
        <v>0</v>
      </c>
      <c r="J1999" t="s">
        <v>128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>
        <v>3</v>
      </c>
      <c r="AG1999" t="s">
        <v>215</v>
      </c>
    </row>
    <row r="2000" spans="1:33" x14ac:dyDescent="0.2">
      <c r="A2000">
        <v>2</v>
      </c>
      <c r="B2000" t="s">
        <v>178</v>
      </c>
      <c r="C2000" t="s">
        <v>97</v>
      </c>
      <c r="D2000">
        <v>0</v>
      </c>
      <c r="E2000">
        <v>422392.84659502999</v>
      </c>
      <c r="F2000">
        <v>2</v>
      </c>
      <c r="G2000">
        <v>0</v>
      </c>
      <c r="H2000">
        <v>19</v>
      </c>
      <c r="I2000">
        <v>0</v>
      </c>
      <c r="J2000" t="s">
        <v>147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1</v>
      </c>
      <c r="AD2000" t="b">
        <v>0</v>
      </c>
      <c r="AE2000">
        <v>-1</v>
      </c>
      <c r="AF2000">
        <v>3</v>
      </c>
      <c r="AG2000" t="s">
        <v>206</v>
      </c>
    </row>
    <row r="2001" spans="1:33" x14ac:dyDescent="0.2">
      <c r="A2001">
        <v>2</v>
      </c>
      <c r="B2001" t="s">
        <v>178</v>
      </c>
      <c r="C2001" t="s">
        <v>119</v>
      </c>
      <c r="D2001">
        <v>75</v>
      </c>
      <c r="E2001">
        <v>716427.78436094499</v>
      </c>
      <c r="F2001">
        <v>2</v>
      </c>
      <c r="G2001">
        <v>2</v>
      </c>
      <c r="H2001">
        <v>19</v>
      </c>
      <c r="I2001">
        <v>3</v>
      </c>
      <c r="J2001" t="s">
        <v>148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1</v>
      </c>
      <c r="AE2001">
        <v>-1</v>
      </c>
      <c r="AF2001">
        <v>3</v>
      </c>
      <c r="AG2001" t="s">
        <v>206</v>
      </c>
    </row>
    <row r="2002" spans="1:33" x14ac:dyDescent="0.2">
      <c r="A2002">
        <v>2</v>
      </c>
      <c r="B2002" t="s">
        <v>179</v>
      </c>
      <c r="C2002" t="s">
        <v>105</v>
      </c>
      <c r="D2002">
        <v>0</v>
      </c>
      <c r="E2002">
        <v>3149587.8673968799</v>
      </c>
      <c r="F2002">
        <v>6</v>
      </c>
      <c r="G2002">
        <v>0</v>
      </c>
      <c r="H2002">
        <v>42</v>
      </c>
      <c r="I2002">
        <v>0</v>
      </c>
      <c r="J2002" t="s">
        <v>216</v>
      </c>
      <c r="K2002" t="b">
        <v>1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>
        <v>3</v>
      </c>
      <c r="AG2002" t="s">
        <v>206</v>
      </c>
    </row>
    <row r="2003" spans="1:33" x14ac:dyDescent="0.2">
      <c r="A2003">
        <v>2</v>
      </c>
      <c r="B2003" t="s">
        <v>179</v>
      </c>
      <c r="C2003" t="s">
        <v>113</v>
      </c>
      <c r="D2003">
        <v>0</v>
      </c>
      <c r="E2003">
        <v>7203556.9798569102</v>
      </c>
      <c r="F2003">
        <v>6</v>
      </c>
      <c r="G2003">
        <v>0</v>
      </c>
      <c r="H2003">
        <v>42</v>
      </c>
      <c r="I2003">
        <v>0</v>
      </c>
      <c r="J2003" t="s">
        <v>126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0</v>
      </c>
      <c r="AF2003">
        <v>3</v>
      </c>
      <c r="AG2003" t="s">
        <v>206</v>
      </c>
    </row>
    <row r="2004" spans="1:33" x14ac:dyDescent="0.2">
      <c r="A2004">
        <v>2</v>
      </c>
      <c r="B2004" t="s">
        <v>179</v>
      </c>
      <c r="C2004" t="s">
        <v>96</v>
      </c>
      <c r="D2004">
        <v>0</v>
      </c>
      <c r="E2004">
        <v>7202448.3683081297</v>
      </c>
      <c r="F2004">
        <v>6</v>
      </c>
      <c r="G2004">
        <v>0</v>
      </c>
      <c r="H2004">
        <v>42</v>
      </c>
      <c r="I2004">
        <v>0</v>
      </c>
      <c r="J2004" t="s">
        <v>126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1</v>
      </c>
      <c r="AF2004">
        <v>3</v>
      </c>
      <c r="AG2004" t="s">
        <v>206</v>
      </c>
    </row>
    <row r="2005" spans="1:33" x14ac:dyDescent="0.2">
      <c r="A2005">
        <v>2</v>
      </c>
      <c r="B2005" t="s">
        <v>179</v>
      </c>
      <c r="C2005" t="s">
        <v>104</v>
      </c>
      <c r="D2005">
        <v>0</v>
      </c>
      <c r="E2005">
        <v>7203368.72819997</v>
      </c>
      <c r="F2005">
        <v>6</v>
      </c>
      <c r="G2005">
        <v>0</v>
      </c>
      <c r="H2005">
        <v>42</v>
      </c>
      <c r="I2005">
        <v>0</v>
      </c>
      <c r="J2005" t="s">
        <v>126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100</v>
      </c>
      <c r="AF2005">
        <v>3</v>
      </c>
      <c r="AG2005" t="s">
        <v>206</v>
      </c>
    </row>
    <row r="2006" spans="1:33" x14ac:dyDescent="0.2">
      <c r="A2006">
        <v>2</v>
      </c>
      <c r="B2006" t="s">
        <v>179</v>
      </c>
      <c r="C2006" t="s">
        <v>114</v>
      </c>
      <c r="D2006">
        <v>0</v>
      </c>
      <c r="E2006">
        <v>7204152.95481914</v>
      </c>
      <c r="F2006">
        <v>6</v>
      </c>
      <c r="G2006">
        <v>0</v>
      </c>
      <c r="H2006">
        <v>42</v>
      </c>
      <c r="I2006">
        <v>0</v>
      </c>
      <c r="J2006" t="s">
        <v>126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110</v>
      </c>
      <c r="AF2006">
        <v>3</v>
      </c>
      <c r="AG2006" t="s">
        <v>206</v>
      </c>
    </row>
    <row r="2007" spans="1:33" x14ac:dyDescent="0.2">
      <c r="A2007">
        <v>2</v>
      </c>
      <c r="B2007" t="s">
        <v>179</v>
      </c>
      <c r="C2007" t="s">
        <v>107</v>
      </c>
      <c r="D2007">
        <v>0</v>
      </c>
      <c r="E2007">
        <v>7203707.2116611497</v>
      </c>
      <c r="F2007">
        <v>6</v>
      </c>
      <c r="G2007">
        <v>0</v>
      </c>
      <c r="H2007">
        <v>42</v>
      </c>
      <c r="I2007">
        <v>0</v>
      </c>
      <c r="J2007" t="s">
        <v>126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120</v>
      </c>
      <c r="AF2007">
        <v>3</v>
      </c>
      <c r="AG2007" t="s">
        <v>206</v>
      </c>
    </row>
    <row r="2008" spans="1:33" x14ac:dyDescent="0.2">
      <c r="A2008">
        <v>2</v>
      </c>
      <c r="B2008" t="s">
        <v>179</v>
      </c>
      <c r="C2008" t="s">
        <v>110</v>
      </c>
      <c r="D2008">
        <v>0</v>
      </c>
      <c r="E2008">
        <v>7202353.7454879796</v>
      </c>
      <c r="F2008">
        <v>6</v>
      </c>
      <c r="G2008">
        <v>0</v>
      </c>
      <c r="H2008">
        <v>42</v>
      </c>
      <c r="I2008">
        <v>0</v>
      </c>
      <c r="J2008" t="s">
        <v>126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150</v>
      </c>
      <c r="AF2008">
        <v>3</v>
      </c>
      <c r="AG2008" t="s">
        <v>206</v>
      </c>
    </row>
    <row r="2009" spans="1:33" x14ac:dyDescent="0.2">
      <c r="A2009">
        <v>2</v>
      </c>
      <c r="B2009" t="s">
        <v>179</v>
      </c>
      <c r="C2009" t="s">
        <v>93</v>
      </c>
      <c r="D2009">
        <v>0</v>
      </c>
      <c r="E2009">
        <v>7204060.6352053499</v>
      </c>
      <c r="F2009">
        <v>6</v>
      </c>
      <c r="G2009">
        <v>0</v>
      </c>
      <c r="H2009">
        <v>42</v>
      </c>
      <c r="I2009">
        <v>0</v>
      </c>
      <c r="J2009" t="s">
        <v>126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200</v>
      </c>
      <c r="AF2009">
        <v>3</v>
      </c>
      <c r="AG2009" t="s">
        <v>206</v>
      </c>
    </row>
    <row r="2010" spans="1:33" x14ac:dyDescent="0.2">
      <c r="A2010">
        <v>2</v>
      </c>
      <c r="B2010" t="s">
        <v>179</v>
      </c>
      <c r="C2010" t="s">
        <v>102</v>
      </c>
      <c r="D2010">
        <v>0</v>
      </c>
      <c r="E2010">
        <v>7204741.2908347296</v>
      </c>
      <c r="F2010">
        <v>6</v>
      </c>
      <c r="G2010">
        <v>0</v>
      </c>
      <c r="H2010">
        <v>42</v>
      </c>
      <c r="I2010">
        <v>0</v>
      </c>
      <c r="J2010" t="s">
        <v>126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50</v>
      </c>
      <c r="AF2010">
        <v>3</v>
      </c>
      <c r="AG2010" t="s">
        <v>206</v>
      </c>
    </row>
    <row r="2011" spans="1:33" x14ac:dyDescent="0.2">
      <c r="A2011">
        <v>2</v>
      </c>
      <c r="B2011" t="s">
        <v>179</v>
      </c>
      <c r="C2011" t="s">
        <v>87</v>
      </c>
      <c r="D2011">
        <v>0</v>
      </c>
      <c r="E2011">
        <v>7202393.1281645698</v>
      </c>
      <c r="F2011">
        <v>6</v>
      </c>
      <c r="G2011">
        <v>0</v>
      </c>
      <c r="H2011">
        <v>42</v>
      </c>
      <c r="I2011">
        <v>0</v>
      </c>
      <c r="J2011" t="s">
        <v>126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0</v>
      </c>
      <c r="AF2011">
        <v>3</v>
      </c>
      <c r="AG2011" t="s">
        <v>206</v>
      </c>
    </row>
    <row r="2012" spans="1:33" x14ac:dyDescent="0.2">
      <c r="A2012">
        <v>2</v>
      </c>
      <c r="B2012" t="s">
        <v>179</v>
      </c>
      <c r="C2012" t="s">
        <v>106</v>
      </c>
      <c r="D2012">
        <v>0</v>
      </c>
      <c r="E2012">
        <v>7202432.9161257399</v>
      </c>
      <c r="F2012">
        <v>6</v>
      </c>
      <c r="G2012">
        <v>0</v>
      </c>
      <c r="H2012">
        <v>42</v>
      </c>
      <c r="I2012">
        <v>0</v>
      </c>
      <c r="J2012" t="s">
        <v>126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80</v>
      </c>
      <c r="AF2012">
        <v>3</v>
      </c>
      <c r="AG2012" t="s">
        <v>206</v>
      </c>
    </row>
    <row r="2013" spans="1:33" x14ac:dyDescent="0.2">
      <c r="A2013">
        <v>2</v>
      </c>
      <c r="B2013" t="s">
        <v>179</v>
      </c>
      <c r="C2013" t="s">
        <v>109</v>
      </c>
      <c r="D2013">
        <v>0</v>
      </c>
      <c r="E2013">
        <v>7204232.0808102302</v>
      </c>
      <c r="F2013">
        <v>6</v>
      </c>
      <c r="G2013">
        <v>0</v>
      </c>
      <c r="H2013">
        <v>42</v>
      </c>
      <c r="I2013">
        <v>0</v>
      </c>
      <c r="J2013" t="s">
        <v>126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90</v>
      </c>
      <c r="AF2013">
        <v>3</v>
      </c>
      <c r="AG2013" t="s">
        <v>206</v>
      </c>
    </row>
    <row r="2014" spans="1:33" x14ac:dyDescent="0.2">
      <c r="A2014">
        <v>2</v>
      </c>
      <c r="B2014" t="s">
        <v>179</v>
      </c>
      <c r="C2014" t="s">
        <v>116</v>
      </c>
      <c r="D2014">
        <v>0</v>
      </c>
      <c r="E2014">
        <v>7203716.9927381901</v>
      </c>
      <c r="F2014">
        <v>6</v>
      </c>
      <c r="G2014">
        <v>0</v>
      </c>
      <c r="H2014">
        <v>42</v>
      </c>
      <c r="I2014">
        <v>0</v>
      </c>
      <c r="J2014" t="s">
        <v>207</v>
      </c>
      <c r="K2014" t="b">
        <v>0</v>
      </c>
      <c r="L2014" t="b">
        <v>1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>
        <v>3</v>
      </c>
      <c r="AG2014" t="s">
        <v>206</v>
      </c>
    </row>
    <row r="2015" spans="1:33" x14ac:dyDescent="0.2">
      <c r="A2015">
        <v>2</v>
      </c>
      <c r="B2015" t="s">
        <v>179</v>
      </c>
      <c r="C2015" t="s">
        <v>89</v>
      </c>
      <c r="D2015">
        <v>0</v>
      </c>
      <c r="E2015">
        <v>7202676.8666771203</v>
      </c>
      <c r="F2015">
        <v>6</v>
      </c>
      <c r="G2015">
        <v>0</v>
      </c>
      <c r="H2015">
        <v>42</v>
      </c>
      <c r="I2015">
        <v>0</v>
      </c>
      <c r="J2015" t="s">
        <v>208</v>
      </c>
      <c r="K2015" t="b">
        <v>0</v>
      </c>
      <c r="L2015" t="b">
        <v>0</v>
      </c>
      <c r="M2015" t="b">
        <v>1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>
        <v>3</v>
      </c>
      <c r="AG2015" t="s">
        <v>206</v>
      </c>
    </row>
    <row r="2016" spans="1:33" x14ac:dyDescent="0.2">
      <c r="A2016">
        <v>2</v>
      </c>
      <c r="B2016" t="s">
        <v>179</v>
      </c>
      <c r="C2016" t="s">
        <v>91</v>
      </c>
      <c r="D2016">
        <v>0</v>
      </c>
      <c r="E2016">
        <v>7203510.7426331304</v>
      </c>
      <c r="F2016">
        <v>6</v>
      </c>
      <c r="G2016">
        <v>0</v>
      </c>
      <c r="H2016">
        <v>42</v>
      </c>
      <c r="I2016">
        <v>0</v>
      </c>
      <c r="J2016" t="s">
        <v>209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>
        <v>3</v>
      </c>
      <c r="AG2016" t="s">
        <v>206</v>
      </c>
    </row>
    <row r="2017" spans="1:33" x14ac:dyDescent="0.2">
      <c r="A2017">
        <v>2</v>
      </c>
      <c r="B2017" t="s">
        <v>179</v>
      </c>
      <c r="C2017" t="s">
        <v>95</v>
      </c>
      <c r="D2017">
        <v>0</v>
      </c>
      <c r="E2017">
        <v>7203386.04217814</v>
      </c>
      <c r="F2017">
        <v>6</v>
      </c>
      <c r="G2017">
        <v>0</v>
      </c>
      <c r="H2017">
        <v>42</v>
      </c>
      <c r="I2017">
        <v>0</v>
      </c>
      <c r="J2017" t="s">
        <v>133</v>
      </c>
      <c r="K2017" t="b">
        <v>0</v>
      </c>
      <c r="L2017" t="b">
        <v>0</v>
      </c>
      <c r="M2017" t="b">
        <v>0</v>
      </c>
      <c r="N2017" t="b">
        <v>0</v>
      </c>
      <c r="O2017" t="b">
        <v>1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>
        <v>3</v>
      </c>
      <c r="AG2017" t="s">
        <v>206</v>
      </c>
    </row>
    <row r="2018" spans="1:33" x14ac:dyDescent="0.2">
      <c r="A2018">
        <v>2</v>
      </c>
      <c r="B2018" t="s">
        <v>179</v>
      </c>
      <c r="C2018" t="s">
        <v>103</v>
      </c>
      <c r="D2018">
        <v>0</v>
      </c>
      <c r="E2018">
        <v>7202712.41738181</v>
      </c>
      <c r="F2018">
        <v>6</v>
      </c>
      <c r="G2018">
        <v>0</v>
      </c>
      <c r="H2018">
        <v>42</v>
      </c>
      <c r="I2018">
        <v>0</v>
      </c>
      <c r="J2018" t="s">
        <v>210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1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>
        <v>3</v>
      </c>
      <c r="AG2018" t="s">
        <v>206</v>
      </c>
    </row>
    <row r="2019" spans="1:33" x14ac:dyDescent="0.2">
      <c r="A2019">
        <v>2</v>
      </c>
      <c r="B2019" t="s">
        <v>179</v>
      </c>
      <c r="C2019" t="s">
        <v>88</v>
      </c>
      <c r="D2019">
        <v>0</v>
      </c>
      <c r="E2019">
        <v>7202713.9018452698</v>
      </c>
      <c r="F2019">
        <v>6</v>
      </c>
      <c r="G2019">
        <v>0</v>
      </c>
      <c r="H2019">
        <v>42</v>
      </c>
      <c r="I2019">
        <v>0</v>
      </c>
      <c r="J2019" t="s">
        <v>127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>
        <v>1</v>
      </c>
      <c r="AG2019" t="s">
        <v>206</v>
      </c>
    </row>
    <row r="2020" spans="1:33" x14ac:dyDescent="0.2">
      <c r="A2020">
        <v>2</v>
      </c>
      <c r="B2020" t="s">
        <v>179</v>
      </c>
      <c r="C2020" t="s">
        <v>98</v>
      </c>
      <c r="D2020">
        <v>0</v>
      </c>
      <c r="E2020">
        <v>7203109.5166630102</v>
      </c>
      <c r="F2020">
        <v>6</v>
      </c>
      <c r="G2020">
        <v>0</v>
      </c>
      <c r="H2020">
        <v>42</v>
      </c>
      <c r="I2020">
        <v>0</v>
      </c>
      <c r="J2020" t="s">
        <v>127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>
        <v>18</v>
      </c>
      <c r="AG2020" t="s">
        <v>206</v>
      </c>
    </row>
    <row r="2021" spans="1:33" x14ac:dyDescent="0.2">
      <c r="A2021">
        <v>2</v>
      </c>
      <c r="B2021" t="s">
        <v>179</v>
      </c>
      <c r="C2021" t="s">
        <v>90</v>
      </c>
      <c r="D2021">
        <v>0</v>
      </c>
      <c r="E2021">
        <v>7204432.6979140704</v>
      </c>
      <c r="F2021">
        <v>6</v>
      </c>
      <c r="G2021">
        <v>0</v>
      </c>
      <c r="H2021">
        <v>42</v>
      </c>
      <c r="I2021">
        <v>0</v>
      </c>
      <c r="J2021" t="s">
        <v>127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>
        <v>2</v>
      </c>
      <c r="AG2021" t="s">
        <v>206</v>
      </c>
    </row>
    <row r="2022" spans="1:33" x14ac:dyDescent="0.2">
      <c r="A2022">
        <v>2</v>
      </c>
      <c r="B2022" t="s">
        <v>179</v>
      </c>
      <c r="C2022" t="s">
        <v>94</v>
      </c>
      <c r="D2022">
        <v>0</v>
      </c>
      <c r="E2022">
        <v>7204014.5413093204</v>
      </c>
      <c r="F2022">
        <v>6</v>
      </c>
      <c r="G2022">
        <v>0</v>
      </c>
      <c r="H2022">
        <v>42</v>
      </c>
      <c r="I2022">
        <v>0</v>
      </c>
      <c r="J2022" t="s">
        <v>127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>
        <v>3</v>
      </c>
      <c r="AG2022" t="s">
        <v>206</v>
      </c>
    </row>
    <row r="2023" spans="1:33" x14ac:dyDescent="0.2">
      <c r="A2023">
        <v>2</v>
      </c>
      <c r="B2023" t="s">
        <v>179</v>
      </c>
      <c r="C2023" t="s">
        <v>115</v>
      </c>
      <c r="D2023">
        <v>0</v>
      </c>
      <c r="E2023">
        <v>7203680.8053739304</v>
      </c>
      <c r="F2023">
        <v>6</v>
      </c>
      <c r="G2023">
        <v>0</v>
      </c>
      <c r="H2023">
        <v>42</v>
      </c>
      <c r="I2023">
        <v>0</v>
      </c>
      <c r="J2023" t="s">
        <v>127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>
        <v>4</v>
      </c>
      <c r="AG2023" t="s">
        <v>206</v>
      </c>
    </row>
    <row r="2024" spans="1:33" x14ac:dyDescent="0.2">
      <c r="A2024">
        <v>2</v>
      </c>
      <c r="B2024" t="s">
        <v>179</v>
      </c>
      <c r="C2024" t="s">
        <v>101</v>
      </c>
      <c r="D2024">
        <v>0</v>
      </c>
      <c r="E2024">
        <v>7202787.2819229905</v>
      </c>
      <c r="F2024">
        <v>6</v>
      </c>
      <c r="G2024">
        <v>0</v>
      </c>
      <c r="H2024">
        <v>42</v>
      </c>
      <c r="I2024">
        <v>0</v>
      </c>
      <c r="J2024" t="s">
        <v>127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>
        <v>5</v>
      </c>
      <c r="AG2024" t="s">
        <v>206</v>
      </c>
    </row>
    <row r="2025" spans="1:33" x14ac:dyDescent="0.2">
      <c r="A2025">
        <v>2</v>
      </c>
      <c r="B2025" t="s">
        <v>179</v>
      </c>
      <c r="C2025" t="s">
        <v>100</v>
      </c>
      <c r="D2025">
        <v>0</v>
      </c>
      <c r="E2025">
        <v>7203142.1102820896</v>
      </c>
      <c r="F2025">
        <v>6</v>
      </c>
      <c r="G2025">
        <v>0</v>
      </c>
      <c r="H2025">
        <v>42</v>
      </c>
      <c r="I2025">
        <v>0</v>
      </c>
      <c r="J2025" t="s">
        <v>127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>
        <v>6</v>
      </c>
      <c r="AG2025" t="s">
        <v>206</v>
      </c>
    </row>
    <row r="2026" spans="1:33" x14ac:dyDescent="0.2">
      <c r="A2026">
        <v>2</v>
      </c>
      <c r="B2026" t="s">
        <v>179</v>
      </c>
      <c r="C2026" t="s">
        <v>124</v>
      </c>
      <c r="D2026">
        <v>0</v>
      </c>
      <c r="E2026">
        <v>7205170.2696322398</v>
      </c>
      <c r="F2026">
        <v>6</v>
      </c>
      <c r="G2026">
        <v>0</v>
      </c>
      <c r="H2026">
        <v>42</v>
      </c>
      <c r="I2026">
        <v>0</v>
      </c>
      <c r="J2026" t="s">
        <v>135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>
        <v>3</v>
      </c>
      <c r="AG2026" t="s">
        <v>206</v>
      </c>
    </row>
    <row r="2027" spans="1:33" x14ac:dyDescent="0.2">
      <c r="A2027">
        <v>2</v>
      </c>
      <c r="B2027" t="s">
        <v>179</v>
      </c>
      <c r="C2027" t="s">
        <v>117</v>
      </c>
      <c r="D2027">
        <v>0</v>
      </c>
      <c r="E2027">
        <v>7205605.0115297502</v>
      </c>
      <c r="F2027">
        <v>6</v>
      </c>
      <c r="G2027">
        <v>0</v>
      </c>
      <c r="H2027">
        <v>42</v>
      </c>
      <c r="I2027">
        <v>0</v>
      </c>
      <c r="J2027" t="s">
        <v>136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1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>
        <v>3</v>
      </c>
      <c r="AG2027" t="s">
        <v>206</v>
      </c>
    </row>
    <row r="2028" spans="1:33" x14ac:dyDescent="0.2">
      <c r="A2028">
        <v>2</v>
      </c>
      <c r="B2028" t="s">
        <v>179</v>
      </c>
      <c r="C2028" t="s">
        <v>99</v>
      </c>
      <c r="D2028">
        <v>0</v>
      </c>
      <c r="E2028">
        <v>7204430.6035991702</v>
      </c>
      <c r="F2028">
        <v>6</v>
      </c>
      <c r="G2028">
        <v>0</v>
      </c>
      <c r="H2028">
        <v>42</v>
      </c>
      <c r="I2028">
        <v>0</v>
      </c>
      <c r="J2028" t="s">
        <v>211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1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>
        <v>3</v>
      </c>
      <c r="AG2028" t="s">
        <v>206</v>
      </c>
    </row>
    <row r="2029" spans="1:33" x14ac:dyDescent="0.2">
      <c r="A2029">
        <v>2</v>
      </c>
      <c r="B2029" t="s">
        <v>179</v>
      </c>
      <c r="C2029" t="s">
        <v>92</v>
      </c>
      <c r="D2029">
        <v>0</v>
      </c>
      <c r="E2029">
        <v>7241152.3329010196</v>
      </c>
      <c r="F2029">
        <v>6</v>
      </c>
      <c r="G2029">
        <v>0</v>
      </c>
      <c r="H2029">
        <v>42</v>
      </c>
      <c r="I2029">
        <v>0</v>
      </c>
      <c r="J2029" t="s">
        <v>138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>
        <v>3</v>
      </c>
      <c r="AG2029" t="s">
        <v>206</v>
      </c>
    </row>
    <row r="2030" spans="1:33" x14ac:dyDescent="0.2">
      <c r="A2030">
        <v>2</v>
      </c>
      <c r="B2030" t="s">
        <v>179</v>
      </c>
      <c r="C2030" t="s">
        <v>86</v>
      </c>
      <c r="D2030">
        <v>0</v>
      </c>
      <c r="E2030">
        <v>7205596.5849701297</v>
      </c>
      <c r="F2030">
        <v>6</v>
      </c>
      <c r="G2030">
        <v>0</v>
      </c>
      <c r="H2030">
        <v>42</v>
      </c>
      <c r="I2030">
        <v>0</v>
      </c>
      <c r="J2030" t="s">
        <v>139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1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>
        <v>3</v>
      </c>
      <c r="AG2030" t="s">
        <v>206</v>
      </c>
    </row>
    <row r="2031" spans="1:33" x14ac:dyDescent="0.2">
      <c r="A2031">
        <v>2</v>
      </c>
      <c r="B2031" t="s">
        <v>179</v>
      </c>
      <c r="C2031" t="s">
        <v>121</v>
      </c>
      <c r="D2031">
        <v>0</v>
      </c>
      <c r="E2031">
        <v>7202841.1257839696</v>
      </c>
      <c r="F2031">
        <v>6</v>
      </c>
      <c r="G2031">
        <v>0</v>
      </c>
      <c r="H2031">
        <v>42</v>
      </c>
      <c r="I2031">
        <v>0</v>
      </c>
      <c r="J2031" t="s">
        <v>140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1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>
        <v>3</v>
      </c>
      <c r="AG2031" t="s">
        <v>206</v>
      </c>
    </row>
    <row r="2032" spans="1:33" x14ac:dyDescent="0.2">
      <c r="A2032">
        <v>2</v>
      </c>
      <c r="B2032" t="s">
        <v>179</v>
      </c>
      <c r="C2032" t="s">
        <v>120</v>
      </c>
      <c r="D2032">
        <v>0</v>
      </c>
      <c r="E2032">
        <v>7237014.8505596397</v>
      </c>
      <c r="F2032">
        <v>6</v>
      </c>
      <c r="G2032">
        <v>0</v>
      </c>
      <c r="H2032">
        <v>42</v>
      </c>
      <c r="I2032">
        <v>0</v>
      </c>
      <c r="J2032" t="s">
        <v>212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1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>
        <v>3</v>
      </c>
      <c r="AG2032" t="s">
        <v>206</v>
      </c>
    </row>
    <row r="2033" spans="1:33" x14ac:dyDescent="0.2">
      <c r="A2033">
        <v>2</v>
      </c>
      <c r="B2033" t="s">
        <v>179</v>
      </c>
      <c r="C2033" t="s">
        <v>125</v>
      </c>
      <c r="D2033">
        <v>0</v>
      </c>
      <c r="E2033">
        <v>7202577.0645136898</v>
      </c>
      <c r="F2033">
        <v>6</v>
      </c>
      <c r="G2033">
        <v>0</v>
      </c>
      <c r="H2033">
        <v>42</v>
      </c>
      <c r="I2033">
        <v>0</v>
      </c>
      <c r="J2033" t="s">
        <v>142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>
        <v>3</v>
      </c>
      <c r="AG2033" t="s">
        <v>206</v>
      </c>
    </row>
    <row r="2034" spans="1:33" x14ac:dyDescent="0.2">
      <c r="A2034">
        <v>2</v>
      </c>
      <c r="B2034" t="s">
        <v>179</v>
      </c>
      <c r="C2034" t="s">
        <v>108</v>
      </c>
      <c r="D2034">
        <v>2963</v>
      </c>
      <c r="E2034">
        <v>1648219.5185907099</v>
      </c>
      <c r="F2034">
        <v>6</v>
      </c>
      <c r="G2034">
        <v>2</v>
      </c>
      <c r="H2034">
        <v>42</v>
      </c>
      <c r="I2034">
        <v>2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1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>
        <v>3</v>
      </c>
      <c r="AG2034" t="s">
        <v>206</v>
      </c>
    </row>
    <row r="2035" spans="1:33" x14ac:dyDescent="0.2">
      <c r="A2035">
        <v>2</v>
      </c>
      <c r="B2035" t="s">
        <v>179</v>
      </c>
      <c r="C2035" t="s">
        <v>111</v>
      </c>
      <c r="D2035">
        <v>0</v>
      </c>
      <c r="E2035">
        <v>7204940.0481558396</v>
      </c>
      <c r="F2035">
        <v>6</v>
      </c>
      <c r="G2035">
        <v>0</v>
      </c>
      <c r="H2035">
        <v>42</v>
      </c>
      <c r="I2035">
        <v>0</v>
      </c>
      <c r="J2035" t="s">
        <v>213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1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>
        <v>3</v>
      </c>
      <c r="AG2035" t="s">
        <v>206</v>
      </c>
    </row>
    <row r="2036" spans="1:33" x14ac:dyDescent="0.2">
      <c r="A2036">
        <v>2</v>
      </c>
      <c r="B2036" t="s">
        <v>179</v>
      </c>
      <c r="C2036" t="s">
        <v>122</v>
      </c>
      <c r="D2036">
        <v>0</v>
      </c>
      <c r="E2036">
        <v>7204421.6885669101</v>
      </c>
      <c r="F2036">
        <v>6</v>
      </c>
      <c r="G2036">
        <v>0</v>
      </c>
      <c r="H2036">
        <v>42</v>
      </c>
      <c r="I2036">
        <v>0</v>
      </c>
      <c r="J2036" t="s">
        <v>145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>
        <v>3</v>
      </c>
      <c r="AG2036" t="s">
        <v>206</v>
      </c>
    </row>
    <row r="2037" spans="1:33" x14ac:dyDescent="0.2">
      <c r="A2037">
        <v>2</v>
      </c>
      <c r="B2037" t="s">
        <v>179</v>
      </c>
      <c r="C2037" t="s">
        <v>118</v>
      </c>
      <c r="D2037">
        <v>0</v>
      </c>
      <c r="E2037">
        <v>7204888.0490339296</v>
      </c>
      <c r="F2037">
        <v>6</v>
      </c>
      <c r="G2037">
        <v>0</v>
      </c>
      <c r="H2037">
        <v>42</v>
      </c>
      <c r="I2037">
        <v>0</v>
      </c>
      <c r="J2037" t="s">
        <v>146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 t="b">
        <v>0</v>
      </c>
      <c r="AD2037" t="b">
        <v>0</v>
      </c>
      <c r="AE2037">
        <v>-1</v>
      </c>
      <c r="AF2037">
        <v>3</v>
      </c>
      <c r="AG2037" t="s">
        <v>206</v>
      </c>
    </row>
    <row r="2038" spans="1:33" x14ac:dyDescent="0.2">
      <c r="A2038">
        <v>2</v>
      </c>
      <c r="B2038" t="s">
        <v>179</v>
      </c>
      <c r="C2038" t="s">
        <v>112</v>
      </c>
      <c r="D2038">
        <v>0</v>
      </c>
      <c r="E2038">
        <v>7203008.3598764604</v>
      </c>
      <c r="F2038">
        <v>6</v>
      </c>
      <c r="G2038">
        <v>0</v>
      </c>
      <c r="H2038">
        <v>42</v>
      </c>
      <c r="I2038">
        <v>0</v>
      </c>
      <c r="J2038" t="s">
        <v>128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>
        <v>3</v>
      </c>
      <c r="AG2038" t="s">
        <v>214</v>
      </c>
    </row>
    <row r="2039" spans="1:33" x14ac:dyDescent="0.2">
      <c r="A2039">
        <v>2</v>
      </c>
      <c r="B2039" t="s">
        <v>179</v>
      </c>
      <c r="C2039" t="s">
        <v>123</v>
      </c>
      <c r="D2039">
        <v>0</v>
      </c>
      <c r="E2039">
        <v>75719.2272478714</v>
      </c>
      <c r="F2039">
        <v>6</v>
      </c>
      <c r="G2039">
        <v>0</v>
      </c>
      <c r="H2039">
        <v>42</v>
      </c>
      <c r="I2039">
        <v>0</v>
      </c>
      <c r="J2039" t="s">
        <v>128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>
        <v>3</v>
      </c>
      <c r="AG2039" t="s">
        <v>215</v>
      </c>
    </row>
    <row r="2040" spans="1:33" x14ac:dyDescent="0.2">
      <c r="A2040">
        <v>2</v>
      </c>
      <c r="B2040" t="s">
        <v>179</v>
      </c>
      <c r="C2040" t="s">
        <v>97</v>
      </c>
      <c r="D2040">
        <v>0</v>
      </c>
      <c r="E2040">
        <v>7203466.6257980196</v>
      </c>
      <c r="F2040">
        <v>6</v>
      </c>
      <c r="G2040">
        <v>0</v>
      </c>
      <c r="H2040">
        <v>42</v>
      </c>
      <c r="I2040">
        <v>0</v>
      </c>
      <c r="J2040" t="s">
        <v>147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1</v>
      </c>
      <c r="AD2040" t="b">
        <v>0</v>
      </c>
      <c r="AE2040">
        <v>-1</v>
      </c>
      <c r="AF2040">
        <v>3</v>
      </c>
      <c r="AG2040" t="s">
        <v>206</v>
      </c>
    </row>
    <row r="2041" spans="1:33" x14ac:dyDescent="0.2">
      <c r="A2041">
        <v>2</v>
      </c>
      <c r="B2041" t="s">
        <v>179</v>
      </c>
      <c r="C2041" t="s">
        <v>119</v>
      </c>
      <c r="D2041">
        <v>0</v>
      </c>
      <c r="E2041">
        <v>7207274.4848271804</v>
      </c>
      <c r="F2041">
        <v>6</v>
      </c>
      <c r="G2041">
        <v>0</v>
      </c>
      <c r="H2041">
        <v>42</v>
      </c>
      <c r="I2041">
        <v>0</v>
      </c>
      <c r="J2041" t="s">
        <v>148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1</v>
      </c>
      <c r="AE2041">
        <v>-1</v>
      </c>
      <c r="AF2041">
        <v>3</v>
      </c>
      <c r="AG2041" t="s">
        <v>206</v>
      </c>
    </row>
    <row r="2042" spans="1:33" x14ac:dyDescent="0.2">
      <c r="A2042">
        <v>2</v>
      </c>
      <c r="B2042" t="s">
        <v>171</v>
      </c>
      <c r="C2042" t="s">
        <v>105</v>
      </c>
      <c r="D2042">
        <v>0</v>
      </c>
      <c r="E2042">
        <v>1060182.57734971</v>
      </c>
      <c r="F2042">
        <v>4</v>
      </c>
      <c r="G2042">
        <v>0</v>
      </c>
      <c r="H2042">
        <v>53</v>
      </c>
      <c r="I2042">
        <v>0</v>
      </c>
      <c r="J2042" t="s">
        <v>216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>
        <v>3</v>
      </c>
      <c r="AG2042" t="s">
        <v>206</v>
      </c>
    </row>
    <row r="2043" spans="1:33" x14ac:dyDescent="0.2">
      <c r="A2043">
        <v>2</v>
      </c>
      <c r="B2043" t="s">
        <v>171</v>
      </c>
      <c r="C2043" t="s">
        <v>113</v>
      </c>
      <c r="D2043">
        <v>0</v>
      </c>
      <c r="E2043">
        <v>495734.96067523898</v>
      </c>
      <c r="F2043">
        <v>4</v>
      </c>
      <c r="G2043">
        <v>0</v>
      </c>
      <c r="H2043">
        <v>53</v>
      </c>
      <c r="I2043">
        <v>0</v>
      </c>
      <c r="J2043" t="s">
        <v>126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0</v>
      </c>
      <c r="AF2043">
        <v>3</v>
      </c>
      <c r="AG2043" t="s">
        <v>206</v>
      </c>
    </row>
    <row r="2044" spans="1:33" x14ac:dyDescent="0.2">
      <c r="A2044">
        <v>2</v>
      </c>
      <c r="B2044" t="s">
        <v>171</v>
      </c>
      <c r="C2044" t="s">
        <v>96</v>
      </c>
      <c r="D2044">
        <v>2</v>
      </c>
      <c r="E2044">
        <v>411662.953666877</v>
      </c>
      <c r="F2044">
        <v>4</v>
      </c>
      <c r="G2044">
        <v>0</v>
      </c>
      <c r="H2044">
        <v>53</v>
      </c>
      <c r="I2044">
        <v>1</v>
      </c>
      <c r="J2044" t="s">
        <v>126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1</v>
      </c>
      <c r="AF2044">
        <v>3</v>
      </c>
      <c r="AG2044" t="s">
        <v>206</v>
      </c>
    </row>
    <row r="2045" spans="1:33" x14ac:dyDescent="0.2">
      <c r="A2045">
        <v>2</v>
      </c>
      <c r="B2045" t="s">
        <v>171</v>
      </c>
      <c r="C2045" t="s">
        <v>104</v>
      </c>
      <c r="D2045">
        <v>0</v>
      </c>
      <c r="E2045">
        <v>721847.71934989805</v>
      </c>
      <c r="F2045">
        <v>4</v>
      </c>
      <c r="G2045">
        <v>0</v>
      </c>
      <c r="H2045">
        <v>53</v>
      </c>
      <c r="I2045">
        <v>0</v>
      </c>
      <c r="J2045" t="s">
        <v>126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100</v>
      </c>
      <c r="AF2045">
        <v>3</v>
      </c>
      <c r="AG2045" t="s">
        <v>206</v>
      </c>
    </row>
    <row r="2046" spans="1:33" x14ac:dyDescent="0.2">
      <c r="A2046">
        <v>2</v>
      </c>
      <c r="B2046" t="s">
        <v>171</v>
      </c>
      <c r="C2046" t="s">
        <v>114</v>
      </c>
      <c r="D2046">
        <v>0</v>
      </c>
      <c r="E2046">
        <v>488396.89837675501</v>
      </c>
      <c r="F2046">
        <v>4</v>
      </c>
      <c r="G2046">
        <v>0</v>
      </c>
      <c r="H2046">
        <v>53</v>
      </c>
      <c r="I2046">
        <v>0</v>
      </c>
      <c r="J2046" t="s">
        <v>126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110</v>
      </c>
      <c r="AF2046">
        <v>3</v>
      </c>
      <c r="AG2046" t="s">
        <v>206</v>
      </c>
    </row>
    <row r="2047" spans="1:33" x14ac:dyDescent="0.2">
      <c r="A2047">
        <v>2</v>
      </c>
      <c r="B2047" t="s">
        <v>171</v>
      </c>
      <c r="C2047" t="s">
        <v>107</v>
      </c>
      <c r="D2047">
        <v>0</v>
      </c>
      <c r="E2047">
        <v>638520.06160840299</v>
      </c>
      <c r="F2047">
        <v>4</v>
      </c>
      <c r="G2047">
        <v>0</v>
      </c>
      <c r="H2047">
        <v>53</v>
      </c>
      <c r="I2047">
        <v>0</v>
      </c>
      <c r="J2047" t="s">
        <v>126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120</v>
      </c>
      <c r="AF2047">
        <v>3</v>
      </c>
      <c r="AG2047" t="s">
        <v>206</v>
      </c>
    </row>
    <row r="2048" spans="1:33" x14ac:dyDescent="0.2">
      <c r="A2048">
        <v>2</v>
      </c>
      <c r="B2048" t="s">
        <v>171</v>
      </c>
      <c r="C2048" t="s">
        <v>110</v>
      </c>
      <c r="D2048">
        <v>0</v>
      </c>
      <c r="E2048">
        <v>574352.42123389605</v>
      </c>
      <c r="F2048">
        <v>4</v>
      </c>
      <c r="G2048">
        <v>0</v>
      </c>
      <c r="H2048">
        <v>53</v>
      </c>
      <c r="I2048">
        <v>0</v>
      </c>
      <c r="J2048" t="s">
        <v>126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150</v>
      </c>
      <c r="AF2048">
        <v>3</v>
      </c>
      <c r="AG2048" t="s">
        <v>206</v>
      </c>
    </row>
    <row r="2049" spans="1:33" x14ac:dyDescent="0.2">
      <c r="A2049">
        <v>2</v>
      </c>
      <c r="B2049" t="s">
        <v>171</v>
      </c>
      <c r="C2049" t="s">
        <v>93</v>
      </c>
      <c r="D2049">
        <v>0</v>
      </c>
      <c r="E2049">
        <v>641508.70254216704</v>
      </c>
      <c r="F2049">
        <v>4</v>
      </c>
      <c r="G2049">
        <v>0</v>
      </c>
      <c r="H2049">
        <v>53</v>
      </c>
      <c r="I2049">
        <v>0</v>
      </c>
      <c r="J2049" t="s">
        <v>126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200</v>
      </c>
      <c r="AF2049">
        <v>3</v>
      </c>
      <c r="AG2049" t="s">
        <v>206</v>
      </c>
    </row>
    <row r="2050" spans="1:33" x14ac:dyDescent="0.2">
      <c r="A2050">
        <v>2</v>
      </c>
      <c r="B2050" t="s">
        <v>171</v>
      </c>
      <c r="C2050" t="s">
        <v>102</v>
      </c>
      <c r="D2050">
        <v>0</v>
      </c>
      <c r="E2050">
        <v>670500.54968474398</v>
      </c>
      <c r="F2050">
        <v>4</v>
      </c>
      <c r="G2050">
        <v>0</v>
      </c>
      <c r="H2050">
        <v>53</v>
      </c>
      <c r="I2050">
        <v>0</v>
      </c>
      <c r="J2050" t="s">
        <v>126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50</v>
      </c>
      <c r="AF2050">
        <v>3</v>
      </c>
      <c r="AG2050" t="s">
        <v>206</v>
      </c>
    </row>
    <row r="2051" spans="1:33" x14ac:dyDescent="0.2">
      <c r="A2051">
        <v>2</v>
      </c>
      <c r="B2051" t="s">
        <v>171</v>
      </c>
      <c r="C2051" t="s">
        <v>87</v>
      </c>
      <c r="D2051">
        <v>0</v>
      </c>
      <c r="E2051">
        <v>603860.19280878804</v>
      </c>
      <c r="F2051">
        <v>4</v>
      </c>
      <c r="G2051">
        <v>0</v>
      </c>
      <c r="H2051">
        <v>53</v>
      </c>
      <c r="I2051">
        <v>0</v>
      </c>
      <c r="J2051" t="s">
        <v>126</v>
      </c>
      <c r="K2051" t="b">
        <v>0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0</v>
      </c>
      <c r="AF2051">
        <v>3</v>
      </c>
      <c r="AG2051" t="s">
        <v>206</v>
      </c>
    </row>
    <row r="2052" spans="1:33" x14ac:dyDescent="0.2">
      <c r="A2052">
        <v>2</v>
      </c>
      <c r="B2052" t="s">
        <v>171</v>
      </c>
      <c r="C2052" t="s">
        <v>106</v>
      </c>
      <c r="D2052">
        <v>0</v>
      </c>
      <c r="E2052">
        <v>641335.50838707003</v>
      </c>
      <c r="F2052">
        <v>4</v>
      </c>
      <c r="G2052">
        <v>0</v>
      </c>
      <c r="H2052">
        <v>53</v>
      </c>
      <c r="I2052">
        <v>0</v>
      </c>
      <c r="J2052" t="s">
        <v>126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80</v>
      </c>
      <c r="AF2052">
        <v>3</v>
      </c>
      <c r="AG2052" t="s">
        <v>206</v>
      </c>
    </row>
    <row r="2053" spans="1:33" x14ac:dyDescent="0.2">
      <c r="A2053">
        <v>2</v>
      </c>
      <c r="B2053" t="s">
        <v>171</v>
      </c>
      <c r="C2053" t="s">
        <v>109</v>
      </c>
      <c r="D2053">
        <v>0</v>
      </c>
      <c r="E2053">
        <v>602828.57886189595</v>
      </c>
      <c r="F2053">
        <v>4</v>
      </c>
      <c r="G2053">
        <v>0</v>
      </c>
      <c r="H2053">
        <v>53</v>
      </c>
      <c r="I2053">
        <v>0</v>
      </c>
      <c r="J2053" t="s">
        <v>126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90</v>
      </c>
      <c r="AF2053">
        <v>3</v>
      </c>
      <c r="AG2053" t="s">
        <v>206</v>
      </c>
    </row>
    <row r="2054" spans="1:33" x14ac:dyDescent="0.2">
      <c r="A2054">
        <v>2</v>
      </c>
      <c r="B2054" t="s">
        <v>171</v>
      </c>
      <c r="C2054" t="s">
        <v>116</v>
      </c>
      <c r="D2054">
        <v>0</v>
      </c>
      <c r="E2054">
        <v>646736.446686554</v>
      </c>
      <c r="F2054">
        <v>4</v>
      </c>
      <c r="G2054">
        <v>0</v>
      </c>
      <c r="H2054">
        <v>53</v>
      </c>
      <c r="I2054">
        <v>0</v>
      </c>
      <c r="J2054" t="s">
        <v>207</v>
      </c>
      <c r="K2054" t="b">
        <v>0</v>
      </c>
      <c r="L2054" t="b">
        <v>1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>
        <v>3</v>
      </c>
      <c r="AG2054" t="s">
        <v>206</v>
      </c>
    </row>
    <row r="2055" spans="1:33" x14ac:dyDescent="0.2">
      <c r="A2055">
        <v>2</v>
      </c>
      <c r="B2055" t="s">
        <v>171</v>
      </c>
      <c r="C2055" t="s">
        <v>89</v>
      </c>
      <c r="D2055">
        <v>0</v>
      </c>
      <c r="E2055">
        <v>554331.24018879596</v>
      </c>
      <c r="F2055">
        <v>4</v>
      </c>
      <c r="G2055">
        <v>0</v>
      </c>
      <c r="H2055">
        <v>53</v>
      </c>
      <c r="I2055">
        <v>0</v>
      </c>
      <c r="J2055" t="s">
        <v>208</v>
      </c>
      <c r="K2055" t="b">
        <v>0</v>
      </c>
      <c r="L2055" t="b">
        <v>0</v>
      </c>
      <c r="M2055" t="b">
        <v>1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>
        <v>3</v>
      </c>
      <c r="AG2055" t="s">
        <v>206</v>
      </c>
    </row>
    <row r="2056" spans="1:33" x14ac:dyDescent="0.2">
      <c r="A2056">
        <v>2</v>
      </c>
      <c r="B2056" t="s">
        <v>171</v>
      </c>
      <c r="C2056" t="s">
        <v>91</v>
      </c>
      <c r="D2056">
        <v>0</v>
      </c>
      <c r="E2056">
        <v>623138.91763286595</v>
      </c>
      <c r="F2056">
        <v>4</v>
      </c>
      <c r="G2056">
        <v>0</v>
      </c>
      <c r="H2056">
        <v>53</v>
      </c>
      <c r="I2056">
        <v>0</v>
      </c>
      <c r="J2056" t="s">
        <v>209</v>
      </c>
      <c r="K2056" t="b">
        <v>0</v>
      </c>
      <c r="L2056" t="b">
        <v>0</v>
      </c>
      <c r="M2056" t="b">
        <v>0</v>
      </c>
      <c r="N2056" t="b">
        <v>1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>
        <v>3</v>
      </c>
      <c r="AG2056" t="s">
        <v>206</v>
      </c>
    </row>
    <row r="2057" spans="1:33" x14ac:dyDescent="0.2">
      <c r="A2057">
        <v>2</v>
      </c>
      <c r="B2057" t="s">
        <v>171</v>
      </c>
      <c r="C2057" t="s">
        <v>95</v>
      </c>
      <c r="D2057">
        <v>0</v>
      </c>
      <c r="E2057">
        <v>582380.33019285602</v>
      </c>
      <c r="F2057">
        <v>4</v>
      </c>
      <c r="G2057">
        <v>0</v>
      </c>
      <c r="H2057">
        <v>53</v>
      </c>
      <c r="I2057">
        <v>0</v>
      </c>
      <c r="J2057" t="s">
        <v>133</v>
      </c>
      <c r="K2057" t="b">
        <v>0</v>
      </c>
      <c r="L2057" t="b">
        <v>0</v>
      </c>
      <c r="M2057" t="b">
        <v>0</v>
      </c>
      <c r="N2057" t="b">
        <v>0</v>
      </c>
      <c r="O2057" t="b">
        <v>1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>
        <v>3</v>
      </c>
      <c r="AG2057" t="s">
        <v>206</v>
      </c>
    </row>
    <row r="2058" spans="1:33" x14ac:dyDescent="0.2">
      <c r="A2058">
        <v>2</v>
      </c>
      <c r="B2058" t="s">
        <v>171</v>
      </c>
      <c r="C2058" t="s">
        <v>103</v>
      </c>
      <c r="D2058">
        <v>0</v>
      </c>
      <c r="E2058">
        <v>659368.638032116</v>
      </c>
      <c r="F2058">
        <v>4</v>
      </c>
      <c r="G2058">
        <v>0</v>
      </c>
      <c r="H2058">
        <v>53</v>
      </c>
      <c r="I2058">
        <v>0</v>
      </c>
      <c r="J2058" t="s">
        <v>210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1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>
        <v>3</v>
      </c>
      <c r="AG2058" t="s">
        <v>206</v>
      </c>
    </row>
    <row r="2059" spans="1:33" x14ac:dyDescent="0.2">
      <c r="A2059">
        <v>2</v>
      </c>
      <c r="B2059" t="s">
        <v>171</v>
      </c>
      <c r="C2059" t="s">
        <v>88</v>
      </c>
      <c r="D2059">
        <v>0</v>
      </c>
      <c r="E2059">
        <v>313095.74979171099</v>
      </c>
      <c r="F2059">
        <v>4</v>
      </c>
      <c r="G2059">
        <v>0</v>
      </c>
      <c r="H2059">
        <v>53</v>
      </c>
      <c r="I2059">
        <v>0</v>
      </c>
      <c r="J2059" t="s">
        <v>127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>
        <v>1</v>
      </c>
      <c r="AG2059" t="s">
        <v>206</v>
      </c>
    </row>
    <row r="2060" spans="1:33" x14ac:dyDescent="0.2">
      <c r="A2060">
        <v>2</v>
      </c>
      <c r="B2060" t="s">
        <v>171</v>
      </c>
      <c r="C2060" t="s">
        <v>98</v>
      </c>
      <c r="D2060">
        <v>0</v>
      </c>
      <c r="E2060">
        <v>402500.518397893</v>
      </c>
      <c r="F2060">
        <v>4</v>
      </c>
      <c r="G2060">
        <v>0</v>
      </c>
      <c r="H2060">
        <v>53</v>
      </c>
      <c r="I2060">
        <v>0</v>
      </c>
      <c r="J2060" t="s">
        <v>127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>
        <v>18</v>
      </c>
      <c r="AG2060" t="s">
        <v>206</v>
      </c>
    </row>
    <row r="2061" spans="1:33" x14ac:dyDescent="0.2">
      <c r="A2061">
        <v>2</v>
      </c>
      <c r="B2061" t="s">
        <v>171</v>
      </c>
      <c r="C2061" t="s">
        <v>90</v>
      </c>
      <c r="D2061">
        <v>7025</v>
      </c>
      <c r="E2061">
        <v>555643.86045699904</v>
      </c>
      <c r="F2061">
        <v>4</v>
      </c>
      <c r="G2061">
        <v>4</v>
      </c>
      <c r="H2061">
        <v>53</v>
      </c>
      <c r="I2061">
        <v>29</v>
      </c>
      <c r="J2061" t="s">
        <v>127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>
        <v>2</v>
      </c>
      <c r="AG2061" t="s">
        <v>206</v>
      </c>
    </row>
    <row r="2062" spans="1:33" x14ac:dyDescent="0.2">
      <c r="A2062">
        <v>2</v>
      </c>
      <c r="B2062" t="s">
        <v>171</v>
      </c>
      <c r="C2062" t="s">
        <v>94</v>
      </c>
      <c r="D2062">
        <v>0</v>
      </c>
      <c r="E2062">
        <v>717886.03708520497</v>
      </c>
      <c r="F2062">
        <v>4</v>
      </c>
      <c r="G2062">
        <v>0</v>
      </c>
      <c r="H2062">
        <v>53</v>
      </c>
      <c r="I2062">
        <v>0</v>
      </c>
      <c r="J2062" t="s">
        <v>127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>
        <v>3</v>
      </c>
      <c r="AG2062" t="s">
        <v>206</v>
      </c>
    </row>
    <row r="2063" spans="1:33" x14ac:dyDescent="0.2">
      <c r="A2063">
        <v>2</v>
      </c>
      <c r="B2063" t="s">
        <v>171</v>
      </c>
      <c r="C2063" t="s">
        <v>115</v>
      </c>
      <c r="D2063">
        <v>0</v>
      </c>
      <c r="E2063">
        <v>816915.98514001805</v>
      </c>
      <c r="F2063">
        <v>4</v>
      </c>
      <c r="G2063">
        <v>0</v>
      </c>
      <c r="H2063">
        <v>53</v>
      </c>
      <c r="I2063">
        <v>0</v>
      </c>
      <c r="J2063" t="s">
        <v>127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>
        <v>4</v>
      </c>
      <c r="AG2063" t="s">
        <v>206</v>
      </c>
    </row>
    <row r="2064" spans="1:33" x14ac:dyDescent="0.2">
      <c r="A2064">
        <v>2</v>
      </c>
      <c r="B2064" t="s">
        <v>171</v>
      </c>
      <c r="C2064" t="s">
        <v>101</v>
      </c>
      <c r="D2064">
        <v>0</v>
      </c>
      <c r="E2064">
        <v>577993.085843976</v>
      </c>
      <c r="F2064">
        <v>4</v>
      </c>
      <c r="G2064">
        <v>0</v>
      </c>
      <c r="H2064">
        <v>53</v>
      </c>
      <c r="I2064">
        <v>0</v>
      </c>
      <c r="J2064" t="s">
        <v>127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>
        <v>5</v>
      </c>
      <c r="AG2064" t="s">
        <v>206</v>
      </c>
    </row>
    <row r="2065" spans="1:33" x14ac:dyDescent="0.2">
      <c r="A2065">
        <v>2</v>
      </c>
      <c r="B2065" t="s">
        <v>171</v>
      </c>
      <c r="C2065" t="s">
        <v>100</v>
      </c>
      <c r="D2065">
        <v>0</v>
      </c>
      <c r="E2065">
        <v>419313.22702905099</v>
      </c>
      <c r="F2065">
        <v>4</v>
      </c>
      <c r="G2065">
        <v>0</v>
      </c>
      <c r="H2065">
        <v>53</v>
      </c>
      <c r="I2065">
        <v>0</v>
      </c>
      <c r="J2065" t="s">
        <v>127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>
        <v>6</v>
      </c>
      <c r="AG2065" t="s">
        <v>206</v>
      </c>
    </row>
    <row r="2066" spans="1:33" x14ac:dyDescent="0.2">
      <c r="A2066">
        <v>2</v>
      </c>
      <c r="B2066" t="s">
        <v>171</v>
      </c>
      <c r="C2066" t="s">
        <v>124</v>
      </c>
      <c r="D2066">
        <v>680</v>
      </c>
      <c r="E2066">
        <v>420943.87520616798</v>
      </c>
      <c r="F2066">
        <v>4</v>
      </c>
      <c r="G2066">
        <v>1</v>
      </c>
      <c r="H2066">
        <v>53</v>
      </c>
      <c r="I2066">
        <v>4</v>
      </c>
      <c r="J2066" t="s">
        <v>135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>
        <v>3</v>
      </c>
      <c r="AG2066" t="s">
        <v>206</v>
      </c>
    </row>
    <row r="2067" spans="1:33" x14ac:dyDescent="0.2">
      <c r="A2067">
        <v>2</v>
      </c>
      <c r="B2067" t="s">
        <v>171</v>
      </c>
      <c r="C2067" t="s">
        <v>117</v>
      </c>
      <c r="D2067">
        <v>0</v>
      </c>
      <c r="E2067">
        <v>1291065.0106458899</v>
      </c>
      <c r="F2067">
        <v>4</v>
      </c>
      <c r="G2067">
        <v>0</v>
      </c>
      <c r="H2067">
        <v>53</v>
      </c>
      <c r="I2067">
        <v>0</v>
      </c>
      <c r="J2067" t="s">
        <v>136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>
        <v>3</v>
      </c>
      <c r="AG2067" t="s">
        <v>206</v>
      </c>
    </row>
    <row r="2068" spans="1:33" x14ac:dyDescent="0.2">
      <c r="A2068">
        <v>2</v>
      </c>
      <c r="B2068" t="s">
        <v>171</v>
      </c>
      <c r="C2068" t="s">
        <v>99</v>
      </c>
      <c r="D2068">
        <v>0</v>
      </c>
      <c r="E2068">
        <v>2466553.2645499301</v>
      </c>
      <c r="F2068">
        <v>4</v>
      </c>
      <c r="G2068">
        <v>0</v>
      </c>
      <c r="H2068">
        <v>53</v>
      </c>
      <c r="I2068">
        <v>0</v>
      </c>
      <c r="J2068" t="s">
        <v>211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1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>
        <v>3</v>
      </c>
      <c r="AG2068" t="s">
        <v>206</v>
      </c>
    </row>
    <row r="2069" spans="1:33" x14ac:dyDescent="0.2">
      <c r="A2069">
        <v>2</v>
      </c>
      <c r="B2069" t="s">
        <v>171</v>
      </c>
      <c r="C2069" t="s">
        <v>92</v>
      </c>
      <c r="D2069">
        <v>0</v>
      </c>
      <c r="E2069">
        <v>3395948.0160349002</v>
      </c>
      <c r="F2069">
        <v>4</v>
      </c>
      <c r="G2069">
        <v>0</v>
      </c>
      <c r="H2069">
        <v>53</v>
      </c>
      <c r="I2069">
        <v>0</v>
      </c>
      <c r="J2069" t="s">
        <v>138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>
        <v>3</v>
      </c>
      <c r="AG2069" t="s">
        <v>206</v>
      </c>
    </row>
    <row r="2070" spans="1:33" x14ac:dyDescent="0.2">
      <c r="A2070">
        <v>2</v>
      </c>
      <c r="B2070" t="s">
        <v>171</v>
      </c>
      <c r="C2070" t="s">
        <v>86</v>
      </c>
      <c r="D2070">
        <v>0</v>
      </c>
      <c r="E2070">
        <v>813444.79585113004</v>
      </c>
      <c r="F2070">
        <v>4</v>
      </c>
      <c r="G2070">
        <v>0</v>
      </c>
      <c r="H2070">
        <v>53</v>
      </c>
      <c r="I2070">
        <v>0</v>
      </c>
      <c r="J2070" t="s">
        <v>139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1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>
        <v>3</v>
      </c>
      <c r="AG2070" t="s">
        <v>206</v>
      </c>
    </row>
    <row r="2071" spans="1:33" x14ac:dyDescent="0.2">
      <c r="A2071">
        <v>2</v>
      </c>
      <c r="B2071" t="s">
        <v>171</v>
      </c>
      <c r="C2071" t="s">
        <v>121</v>
      </c>
      <c r="D2071">
        <v>0</v>
      </c>
      <c r="E2071">
        <v>532376.24332401901</v>
      </c>
      <c r="F2071">
        <v>4</v>
      </c>
      <c r="G2071">
        <v>0</v>
      </c>
      <c r="H2071">
        <v>53</v>
      </c>
      <c r="I2071">
        <v>0</v>
      </c>
      <c r="J2071" t="s">
        <v>140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1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>
        <v>3</v>
      </c>
      <c r="AG2071" t="s">
        <v>206</v>
      </c>
    </row>
    <row r="2072" spans="1:33" x14ac:dyDescent="0.2">
      <c r="A2072">
        <v>2</v>
      </c>
      <c r="B2072" t="s">
        <v>171</v>
      </c>
      <c r="C2072" t="s">
        <v>120</v>
      </c>
      <c r="D2072">
        <v>0</v>
      </c>
      <c r="E2072">
        <v>602585.64957091503</v>
      </c>
      <c r="F2072">
        <v>4</v>
      </c>
      <c r="G2072">
        <v>0</v>
      </c>
      <c r="H2072">
        <v>53</v>
      </c>
      <c r="I2072">
        <v>0</v>
      </c>
      <c r="J2072" t="s">
        <v>212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1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>
        <v>3</v>
      </c>
      <c r="AG2072" t="s">
        <v>206</v>
      </c>
    </row>
    <row r="2073" spans="1:33" x14ac:dyDescent="0.2">
      <c r="A2073">
        <v>2</v>
      </c>
      <c r="B2073" t="s">
        <v>171</v>
      </c>
      <c r="C2073" t="s">
        <v>125</v>
      </c>
      <c r="D2073">
        <v>0</v>
      </c>
      <c r="E2073">
        <v>524253.45542468101</v>
      </c>
      <c r="F2073">
        <v>4</v>
      </c>
      <c r="G2073">
        <v>0</v>
      </c>
      <c r="H2073">
        <v>53</v>
      </c>
      <c r="I2073">
        <v>0</v>
      </c>
      <c r="J2073" t="s">
        <v>142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>
        <v>3</v>
      </c>
      <c r="AG2073" t="s">
        <v>206</v>
      </c>
    </row>
    <row r="2074" spans="1:33" x14ac:dyDescent="0.2">
      <c r="A2074">
        <v>2</v>
      </c>
      <c r="B2074" t="s">
        <v>171</v>
      </c>
      <c r="C2074" t="s">
        <v>108</v>
      </c>
      <c r="D2074">
        <v>0</v>
      </c>
      <c r="E2074">
        <v>499843.077905941</v>
      </c>
      <c r="F2074">
        <v>4</v>
      </c>
      <c r="G2074">
        <v>0</v>
      </c>
      <c r="H2074">
        <v>53</v>
      </c>
      <c r="I2074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1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>
        <v>3</v>
      </c>
      <c r="AG2074" t="s">
        <v>206</v>
      </c>
    </row>
    <row r="2075" spans="1:33" x14ac:dyDescent="0.2">
      <c r="A2075">
        <v>2</v>
      </c>
      <c r="B2075" t="s">
        <v>171</v>
      </c>
      <c r="C2075" t="s">
        <v>111</v>
      </c>
      <c r="D2075">
        <v>0</v>
      </c>
      <c r="E2075">
        <v>775415.56782415102</v>
      </c>
      <c r="F2075">
        <v>4</v>
      </c>
      <c r="G2075">
        <v>0</v>
      </c>
      <c r="H2075">
        <v>53</v>
      </c>
      <c r="I2075">
        <v>0</v>
      </c>
      <c r="J2075" t="s">
        <v>213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1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>
        <v>3</v>
      </c>
      <c r="AG2075" t="s">
        <v>206</v>
      </c>
    </row>
    <row r="2076" spans="1:33" x14ac:dyDescent="0.2">
      <c r="A2076">
        <v>2</v>
      </c>
      <c r="B2076" t="s">
        <v>171</v>
      </c>
      <c r="C2076" t="s">
        <v>122</v>
      </c>
      <c r="D2076">
        <v>492</v>
      </c>
      <c r="E2076">
        <v>540549.93274621596</v>
      </c>
      <c r="F2076">
        <v>4</v>
      </c>
      <c r="G2076">
        <v>1</v>
      </c>
      <c r="H2076">
        <v>53</v>
      </c>
      <c r="I2076">
        <v>4</v>
      </c>
      <c r="J2076" t="s">
        <v>145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>
        <v>3</v>
      </c>
      <c r="AG2076" t="s">
        <v>206</v>
      </c>
    </row>
    <row r="2077" spans="1:33" x14ac:dyDescent="0.2">
      <c r="A2077">
        <v>2</v>
      </c>
      <c r="B2077" t="s">
        <v>171</v>
      </c>
      <c r="C2077" t="s">
        <v>118</v>
      </c>
      <c r="D2077">
        <v>0</v>
      </c>
      <c r="E2077">
        <v>1186122.41445994</v>
      </c>
      <c r="F2077">
        <v>4</v>
      </c>
      <c r="G2077">
        <v>0</v>
      </c>
      <c r="H2077">
        <v>53</v>
      </c>
      <c r="I2077">
        <v>0</v>
      </c>
      <c r="J2077" t="s">
        <v>146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1</v>
      </c>
      <c r="AC2077" t="b">
        <v>0</v>
      </c>
      <c r="AD2077" t="b">
        <v>0</v>
      </c>
      <c r="AE2077">
        <v>-1</v>
      </c>
      <c r="AF2077">
        <v>3</v>
      </c>
      <c r="AG2077" t="s">
        <v>206</v>
      </c>
    </row>
    <row r="2078" spans="1:33" x14ac:dyDescent="0.2">
      <c r="A2078">
        <v>2</v>
      </c>
      <c r="B2078" t="s">
        <v>171</v>
      </c>
      <c r="C2078" t="s">
        <v>112</v>
      </c>
      <c r="D2078">
        <v>0</v>
      </c>
      <c r="E2078">
        <v>7202429.0843629204</v>
      </c>
      <c r="F2078">
        <v>4</v>
      </c>
      <c r="G2078">
        <v>0</v>
      </c>
      <c r="H2078">
        <v>53</v>
      </c>
      <c r="I2078">
        <v>0</v>
      </c>
      <c r="J2078" t="s">
        <v>128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>
        <v>3</v>
      </c>
      <c r="AG2078" t="s">
        <v>214</v>
      </c>
    </row>
    <row r="2079" spans="1:33" x14ac:dyDescent="0.2">
      <c r="A2079">
        <v>2</v>
      </c>
      <c r="B2079" t="s">
        <v>171</v>
      </c>
      <c r="C2079" t="s">
        <v>123</v>
      </c>
      <c r="D2079">
        <v>0</v>
      </c>
      <c r="E2079">
        <v>62691.219835076401</v>
      </c>
      <c r="F2079">
        <v>4</v>
      </c>
      <c r="G2079">
        <v>0</v>
      </c>
      <c r="H2079">
        <v>53</v>
      </c>
      <c r="I2079">
        <v>0</v>
      </c>
      <c r="J2079" t="s">
        <v>128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>
        <v>3</v>
      </c>
      <c r="AG2079" t="s">
        <v>215</v>
      </c>
    </row>
    <row r="2080" spans="1:33" x14ac:dyDescent="0.2">
      <c r="A2080">
        <v>2</v>
      </c>
      <c r="B2080" t="s">
        <v>171</v>
      </c>
      <c r="C2080" t="s">
        <v>97</v>
      </c>
      <c r="D2080">
        <v>0</v>
      </c>
      <c r="E2080">
        <v>388342.89837814798</v>
      </c>
      <c r="F2080">
        <v>4</v>
      </c>
      <c r="G2080">
        <v>0</v>
      </c>
      <c r="H2080">
        <v>53</v>
      </c>
      <c r="I2080">
        <v>0</v>
      </c>
      <c r="J2080" t="s">
        <v>147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1</v>
      </c>
      <c r="AD2080" t="b">
        <v>0</v>
      </c>
      <c r="AE2080">
        <v>-1</v>
      </c>
      <c r="AF2080">
        <v>3</v>
      </c>
      <c r="AG2080" t="s">
        <v>206</v>
      </c>
    </row>
    <row r="2081" spans="1:33" x14ac:dyDescent="0.2">
      <c r="A2081">
        <v>2</v>
      </c>
      <c r="B2081" t="s">
        <v>171</v>
      </c>
      <c r="C2081" t="s">
        <v>119</v>
      </c>
      <c r="D2081">
        <v>0</v>
      </c>
      <c r="E2081">
        <v>829957.33638759702</v>
      </c>
      <c r="F2081">
        <v>4</v>
      </c>
      <c r="G2081">
        <v>0</v>
      </c>
      <c r="H2081">
        <v>53</v>
      </c>
      <c r="I2081">
        <v>0</v>
      </c>
      <c r="J2081" t="s">
        <v>148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1</v>
      </c>
      <c r="AE2081">
        <v>-1</v>
      </c>
      <c r="AF2081">
        <v>3</v>
      </c>
      <c r="AG2081" t="s">
        <v>206</v>
      </c>
    </row>
    <row r="2082" spans="1:33" x14ac:dyDescent="0.2">
      <c r="A2082">
        <v>2</v>
      </c>
      <c r="B2082" t="s">
        <v>180</v>
      </c>
      <c r="C2082" t="s">
        <v>105</v>
      </c>
      <c r="D2082">
        <v>0</v>
      </c>
      <c r="E2082">
        <v>1228296.35735182</v>
      </c>
      <c r="F2082">
        <v>0</v>
      </c>
      <c r="G2082">
        <v>0</v>
      </c>
      <c r="H2082">
        <v>0</v>
      </c>
      <c r="I2082">
        <v>0</v>
      </c>
      <c r="J2082" t="s">
        <v>216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>
        <v>3</v>
      </c>
      <c r="AG2082" t="s">
        <v>206</v>
      </c>
    </row>
    <row r="2083" spans="1:33" x14ac:dyDescent="0.2">
      <c r="A2083">
        <v>2</v>
      </c>
      <c r="B2083" t="s">
        <v>180</v>
      </c>
      <c r="C2083" t="s">
        <v>113</v>
      </c>
      <c r="D2083">
        <v>0</v>
      </c>
      <c r="E2083">
        <v>212808.146683033</v>
      </c>
      <c r="F2083">
        <v>0</v>
      </c>
      <c r="G2083">
        <v>0</v>
      </c>
      <c r="H2083">
        <v>0</v>
      </c>
      <c r="I2083">
        <v>0</v>
      </c>
      <c r="J2083" t="s">
        <v>126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0</v>
      </c>
      <c r="AF2083">
        <v>3</v>
      </c>
      <c r="AG2083" t="s">
        <v>206</v>
      </c>
    </row>
    <row r="2084" spans="1:33" x14ac:dyDescent="0.2">
      <c r="A2084">
        <v>2</v>
      </c>
      <c r="B2084" t="s">
        <v>180</v>
      </c>
      <c r="C2084" t="s">
        <v>96</v>
      </c>
      <c r="D2084">
        <v>4</v>
      </c>
      <c r="E2084">
        <v>129766.44252194</v>
      </c>
      <c r="F2084">
        <v>0</v>
      </c>
      <c r="G2084">
        <v>0</v>
      </c>
      <c r="H2084">
        <v>0</v>
      </c>
      <c r="I2084">
        <v>0</v>
      </c>
      <c r="J2084" t="s">
        <v>126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1</v>
      </c>
      <c r="AF2084">
        <v>3</v>
      </c>
      <c r="AG2084" t="s">
        <v>206</v>
      </c>
    </row>
    <row r="2085" spans="1:33" x14ac:dyDescent="0.2">
      <c r="A2085">
        <v>2</v>
      </c>
      <c r="B2085" t="s">
        <v>180</v>
      </c>
      <c r="C2085" t="s">
        <v>104</v>
      </c>
      <c r="D2085">
        <v>2</v>
      </c>
      <c r="E2085">
        <v>474933.77691507299</v>
      </c>
      <c r="F2085">
        <v>0</v>
      </c>
      <c r="G2085">
        <v>0</v>
      </c>
      <c r="H2085">
        <v>0</v>
      </c>
      <c r="I2085">
        <v>0</v>
      </c>
      <c r="J2085" t="s">
        <v>126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100</v>
      </c>
      <c r="AF2085">
        <v>3</v>
      </c>
      <c r="AG2085" t="s">
        <v>206</v>
      </c>
    </row>
    <row r="2086" spans="1:33" x14ac:dyDescent="0.2">
      <c r="A2086">
        <v>2</v>
      </c>
      <c r="B2086" t="s">
        <v>180</v>
      </c>
      <c r="C2086" t="s">
        <v>114</v>
      </c>
      <c r="D2086">
        <v>2</v>
      </c>
      <c r="E2086">
        <v>364859.331557061</v>
      </c>
      <c r="F2086">
        <v>0</v>
      </c>
      <c r="G2086">
        <v>0</v>
      </c>
      <c r="H2086">
        <v>0</v>
      </c>
      <c r="I2086">
        <v>0</v>
      </c>
      <c r="J2086" t="s">
        <v>126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110</v>
      </c>
      <c r="AF2086">
        <v>3</v>
      </c>
      <c r="AG2086" t="s">
        <v>206</v>
      </c>
    </row>
    <row r="2087" spans="1:33" x14ac:dyDescent="0.2">
      <c r="A2087">
        <v>2</v>
      </c>
      <c r="B2087" t="s">
        <v>180</v>
      </c>
      <c r="C2087" t="s">
        <v>107</v>
      </c>
      <c r="D2087">
        <v>2</v>
      </c>
      <c r="E2087">
        <v>475615.15947477799</v>
      </c>
      <c r="F2087">
        <v>0</v>
      </c>
      <c r="G2087">
        <v>0</v>
      </c>
      <c r="H2087">
        <v>0</v>
      </c>
      <c r="I2087">
        <v>0</v>
      </c>
      <c r="J2087" t="s">
        <v>126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120</v>
      </c>
      <c r="AF2087">
        <v>3</v>
      </c>
      <c r="AG2087" t="s">
        <v>206</v>
      </c>
    </row>
    <row r="2088" spans="1:33" x14ac:dyDescent="0.2">
      <c r="A2088">
        <v>2</v>
      </c>
      <c r="B2088" t="s">
        <v>180</v>
      </c>
      <c r="C2088" t="s">
        <v>110</v>
      </c>
      <c r="D2088">
        <v>2</v>
      </c>
      <c r="E2088">
        <v>373918.19903021603</v>
      </c>
      <c r="F2088">
        <v>0</v>
      </c>
      <c r="G2088">
        <v>0</v>
      </c>
      <c r="H2088">
        <v>0</v>
      </c>
      <c r="I2088">
        <v>0</v>
      </c>
      <c r="J2088" t="s">
        <v>126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150</v>
      </c>
      <c r="AF2088">
        <v>3</v>
      </c>
      <c r="AG2088" t="s">
        <v>206</v>
      </c>
    </row>
    <row r="2089" spans="1:33" x14ac:dyDescent="0.2">
      <c r="A2089">
        <v>2</v>
      </c>
      <c r="B2089" t="s">
        <v>180</v>
      </c>
      <c r="C2089" t="s">
        <v>93</v>
      </c>
      <c r="D2089">
        <v>2</v>
      </c>
      <c r="E2089">
        <v>470843.43841671897</v>
      </c>
      <c r="F2089">
        <v>0</v>
      </c>
      <c r="G2089">
        <v>0</v>
      </c>
      <c r="H2089">
        <v>0</v>
      </c>
      <c r="I2089">
        <v>0</v>
      </c>
      <c r="J2089" t="s">
        <v>126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200</v>
      </c>
      <c r="AF2089">
        <v>3</v>
      </c>
      <c r="AG2089" t="s">
        <v>206</v>
      </c>
    </row>
    <row r="2090" spans="1:33" x14ac:dyDescent="0.2">
      <c r="A2090">
        <v>2</v>
      </c>
      <c r="B2090" t="s">
        <v>180</v>
      </c>
      <c r="C2090" t="s">
        <v>102</v>
      </c>
      <c r="D2090">
        <v>2</v>
      </c>
      <c r="E2090">
        <v>399371.75677390699</v>
      </c>
      <c r="F2090">
        <v>0</v>
      </c>
      <c r="G2090">
        <v>0</v>
      </c>
      <c r="H2090">
        <v>0</v>
      </c>
      <c r="I2090">
        <v>0</v>
      </c>
      <c r="J2090" t="s">
        <v>126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50</v>
      </c>
      <c r="AF2090">
        <v>3</v>
      </c>
      <c r="AG2090" t="s">
        <v>206</v>
      </c>
    </row>
    <row r="2091" spans="1:33" x14ac:dyDescent="0.2">
      <c r="A2091">
        <v>2</v>
      </c>
      <c r="B2091" t="s">
        <v>180</v>
      </c>
      <c r="C2091" t="s">
        <v>87</v>
      </c>
      <c r="D2091">
        <v>2</v>
      </c>
      <c r="E2091">
        <v>448197.38427503</v>
      </c>
      <c r="F2091">
        <v>0</v>
      </c>
      <c r="G2091">
        <v>0</v>
      </c>
      <c r="H2091">
        <v>0</v>
      </c>
      <c r="I2091">
        <v>0</v>
      </c>
      <c r="J2091" t="s">
        <v>126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0</v>
      </c>
      <c r="AF2091">
        <v>3</v>
      </c>
      <c r="AG2091" t="s">
        <v>206</v>
      </c>
    </row>
    <row r="2092" spans="1:33" x14ac:dyDescent="0.2">
      <c r="A2092">
        <v>2</v>
      </c>
      <c r="B2092" t="s">
        <v>180</v>
      </c>
      <c r="C2092" t="s">
        <v>106</v>
      </c>
      <c r="D2092">
        <v>2</v>
      </c>
      <c r="E2092">
        <v>518859.15951523901</v>
      </c>
      <c r="F2092">
        <v>0</v>
      </c>
      <c r="G2092">
        <v>0</v>
      </c>
      <c r="H2092">
        <v>0</v>
      </c>
      <c r="I2092">
        <v>0</v>
      </c>
      <c r="J2092" t="s">
        <v>126</v>
      </c>
      <c r="K2092" t="b">
        <v>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80</v>
      </c>
      <c r="AF2092">
        <v>3</v>
      </c>
      <c r="AG2092" t="s">
        <v>206</v>
      </c>
    </row>
    <row r="2093" spans="1:33" x14ac:dyDescent="0.2">
      <c r="A2093">
        <v>2</v>
      </c>
      <c r="B2093" t="s">
        <v>180</v>
      </c>
      <c r="C2093" t="s">
        <v>109</v>
      </c>
      <c r="D2093">
        <v>2</v>
      </c>
      <c r="E2093">
        <v>446393.740117084</v>
      </c>
      <c r="F2093">
        <v>0</v>
      </c>
      <c r="G2093">
        <v>0</v>
      </c>
      <c r="H2093">
        <v>0</v>
      </c>
      <c r="I2093">
        <v>0</v>
      </c>
      <c r="J2093" t="s">
        <v>126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90</v>
      </c>
      <c r="AF2093">
        <v>3</v>
      </c>
      <c r="AG2093" t="s">
        <v>206</v>
      </c>
    </row>
    <row r="2094" spans="1:33" x14ac:dyDescent="0.2">
      <c r="A2094">
        <v>2</v>
      </c>
      <c r="B2094" t="s">
        <v>180</v>
      </c>
      <c r="C2094" t="s">
        <v>116</v>
      </c>
      <c r="D2094">
        <v>2</v>
      </c>
      <c r="E2094">
        <v>414391.08267659298</v>
      </c>
      <c r="F2094">
        <v>0</v>
      </c>
      <c r="G2094">
        <v>0</v>
      </c>
      <c r="H2094">
        <v>0</v>
      </c>
      <c r="I2094">
        <v>0</v>
      </c>
      <c r="J2094" t="s">
        <v>207</v>
      </c>
      <c r="K2094" t="b">
        <v>0</v>
      </c>
      <c r="L2094" t="b">
        <v>1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>
        <v>3</v>
      </c>
      <c r="AG2094" t="s">
        <v>206</v>
      </c>
    </row>
    <row r="2095" spans="1:33" x14ac:dyDescent="0.2">
      <c r="A2095">
        <v>2</v>
      </c>
      <c r="B2095" t="s">
        <v>180</v>
      </c>
      <c r="C2095" t="s">
        <v>89</v>
      </c>
      <c r="D2095">
        <v>2</v>
      </c>
      <c r="E2095">
        <v>408242.39016417402</v>
      </c>
      <c r="F2095">
        <v>0</v>
      </c>
      <c r="G2095">
        <v>0</v>
      </c>
      <c r="H2095">
        <v>0</v>
      </c>
      <c r="I2095">
        <v>0</v>
      </c>
      <c r="J2095" t="s">
        <v>208</v>
      </c>
      <c r="K2095" t="b">
        <v>0</v>
      </c>
      <c r="L2095" t="b">
        <v>0</v>
      </c>
      <c r="M2095" t="b">
        <v>1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>
        <v>3</v>
      </c>
      <c r="AG2095" t="s">
        <v>206</v>
      </c>
    </row>
    <row r="2096" spans="1:33" x14ac:dyDescent="0.2">
      <c r="A2096">
        <v>2</v>
      </c>
      <c r="B2096" t="s">
        <v>180</v>
      </c>
      <c r="C2096" t="s">
        <v>91</v>
      </c>
      <c r="D2096">
        <v>2</v>
      </c>
      <c r="E2096">
        <v>427077.080277726</v>
      </c>
      <c r="F2096">
        <v>0</v>
      </c>
      <c r="G2096">
        <v>0</v>
      </c>
      <c r="H2096">
        <v>0</v>
      </c>
      <c r="I2096">
        <v>0</v>
      </c>
      <c r="J2096" t="s">
        <v>209</v>
      </c>
      <c r="K2096" t="b">
        <v>0</v>
      </c>
      <c r="L2096" t="b">
        <v>0</v>
      </c>
      <c r="M2096" t="b">
        <v>0</v>
      </c>
      <c r="N2096" t="b">
        <v>1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>
        <v>3</v>
      </c>
      <c r="AG2096" t="s">
        <v>206</v>
      </c>
    </row>
    <row r="2097" spans="1:33" x14ac:dyDescent="0.2">
      <c r="A2097">
        <v>2</v>
      </c>
      <c r="B2097" t="s">
        <v>180</v>
      </c>
      <c r="C2097" t="s">
        <v>95</v>
      </c>
      <c r="D2097">
        <v>0</v>
      </c>
      <c r="E2097">
        <v>306317.34020821698</v>
      </c>
      <c r="F2097">
        <v>0</v>
      </c>
      <c r="G2097">
        <v>0</v>
      </c>
      <c r="H2097">
        <v>0</v>
      </c>
      <c r="I2097">
        <v>0</v>
      </c>
      <c r="J2097" t="s">
        <v>133</v>
      </c>
      <c r="K2097" t="b">
        <v>0</v>
      </c>
      <c r="L2097" t="b">
        <v>0</v>
      </c>
      <c r="M2097" t="b">
        <v>0</v>
      </c>
      <c r="N2097" t="b">
        <v>0</v>
      </c>
      <c r="O2097" t="b">
        <v>1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>
        <v>3</v>
      </c>
      <c r="AG2097" t="s">
        <v>206</v>
      </c>
    </row>
    <row r="2098" spans="1:33" x14ac:dyDescent="0.2">
      <c r="A2098">
        <v>2</v>
      </c>
      <c r="B2098" t="s">
        <v>180</v>
      </c>
      <c r="C2098" t="s">
        <v>103</v>
      </c>
      <c r="D2098">
        <v>2</v>
      </c>
      <c r="E2098">
        <v>365816.79536961002</v>
      </c>
      <c r="F2098">
        <v>0</v>
      </c>
      <c r="G2098">
        <v>0</v>
      </c>
      <c r="H2098">
        <v>0</v>
      </c>
      <c r="I2098">
        <v>0</v>
      </c>
      <c r="J2098" t="s">
        <v>210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1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>
        <v>3</v>
      </c>
      <c r="AG2098" t="s">
        <v>206</v>
      </c>
    </row>
    <row r="2099" spans="1:33" x14ac:dyDescent="0.2">
      <c r="A2099">
        <v>2</v>
      </c>
      <c r="B2099" t="s">
        <v>180</v>
      </c>
      <c r="C2099" t="s">
        <v>88</v>
      </c>
      <c r="D2099">
        <v>27</v>
      </c>
      <c r="E2099">
        <v>266257.69429886702</v>
      </c>
      <c r="F2099">
        <v>0</v>
      </c>
      <c r="G2099">
        <v>0</v>
      </c>
      <c r="H2099">
        <v>0</v>
      </c>
      <c r="I2099">
        <v>0</v>
      </c>
      <c r="J2099" t="s">
        <v>127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>
        <v>1</v>
      </c>
      <c r="AG2099" t="s">
        <v>206</v>
      </c>
    </row>
    <row r="2100" spans="1:33" x14ac:dyDescent="0.2">
      <c r="A2100">
        <v>2</v>
      </c>
      <c r="B2100" t="s">
        <v>180</v>
      </c>
      <c r="C2100" t="s">
        <v>98</v>
      </c>
      <c r="D2100">
        <v>0</v>
      </c>
      <c r="E2100">
        <v>292933.78371419298</v>
      </c>
      <c r="F2100">
        <v>0</v>
      </c>
      <c r="G2100">
        <v>0</v>
      </c>
      <c r="H2100">
        <v>0</v>
      </c>
      <c r="I2100">
        <v>0</v>
      </c>
      <c r="J2100" t="s">
        <v>127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>
        <v>18</v>
      </c>
      <c r="AG2100" t="s">
        <v>206</v>
      </c>
    </row>
    <row r="2101" spans="1:33" x14ac:dyDescent="0.2">
      <c r="A2101">
        <v>2</v>
      </c>
      <c r="B2101" t="s">
        <v>180</v>
      </c>
      <c r="C2101" t="s">
        <v>90</v>
      </c>
      <c r="D2101">
        <v>11</v>
      </c>
      <c r="E2101">
        <v>285884.02943499299</v>
      </c>
      <c r="F2101">
        <v>0</v>
      </c>
      <c r="G2101">
        <v>0</v>
      </c>
      <c r="H2101">
        <v>0</v>
      </c>
      <c r="I2101">
        <v>0</v>
      </c>
      <c r="J2101" t="s">
        <v>127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>
        <v>2</v>
      </c>
      <c r="AG2101" t="s">
        <v>206</v>
      </c>
    </row>
    <row r="2102" spans="1:33" x14ac:dyDescent="0.2">
      <c r="A2102">
        <v>2</v>
      </c>
      <c r="B2102" t="s">
        <v>180</v>
      </c>
      <c r="C2102" t="s">
        <v>94</v>
      </c>
      <c r="D2102">
        <v>2</v>
      </c>
      <c r="E2102">
        <v>416113.08023193799</v>
      </c>
      <c r="F2102">
        <v>0</v>
      </c>
      <c r="G2102">
        <v>0</v>
      </c>
      <c r="H2102">
        <v>0</v>
      </c>
      <c r="I2102">
        <v>0</v>
      </c>
      <c r="J2102" t="s">
        <v>127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>
        <v>3</v>
      </c>
      <c r="AG2102" t="s">
        <v>206</v>
      </c>
    </row>
    <row r="2103" spans="1:33" x14ac:dyDescent="0.2">
      <c r="A2103">
        <v>2</v>
      </c>
      <c r="B2103" t="s">
        <v>180</v>
      </c>
      <c r="C2103" t="s">
        <v>115</v>
      </c>
      <c r="D2103">
        <v>0</v>
      </c>
      <c r="E2103">
        <v>3052431.7006808701</v>
      </c>
      <c r="F2103">
        <v>0</v>
      </c>
      <c r="G2103">
        <v>0</v>
      </c>
      <c r="H2103">
        <v>0</v>
      </c>
      <c r="I2103">
        <v>0</v>
      </c>
      <c r="J2103" t="s">
        <v>127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>
        <v>4</v>
      </c>
      <c r="AG2103" t="s">
        <v>206</v>
      </c>
    </row>
    <row r="2104" spans="1:33" x14ac:dyDescent="0.2">
      <c r="A2104">
        <v>2</v>
      </c>
      <c r="B2104" t="s">
        <v>180</v>
      </c>
      <c r="C2104" t="s">
        <v>101</v>
      </c>
      <c r="D2104">
        <v>0</v>
      </c>
      <c r="E2104">
        <v>402303.95284295001</v>
      </c>
      <c r="F2104">
        <v>0</v>
      </c>
      <c r="G2104">
        <v>0</v>
      </c>
      <c r="H2104">
        <v>0</v>
      </c>
      <c r="I2104">
        <v>0</v>
      </c>
      <c r="J2104" t="s">
        <v>127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>
        <v>5</v>
      </c>
      <c r="AG2104" t="s">
        <v>206</v>
      </c>
    </row>
    <row r="2105" spans="1:33" x14ac:dyDescent="0.2">
      <c r="A2105">
        <v>2</v>
      </c>
      <c r="B2105" t="s">
        <v>180</v>
      </c>
      <c r="C2105" t="s">
        <v>100</v>
      </c>
      <c r="D2105">
        <v>0</v>
      </c>
      <c r="E2105">
        <v>214011.188681703</v>
      </c>
      <c r="F2105">
        <v>0</v>
      </c>
      <c r="G2105">
        <v>0</v>
      </c>
      <c r="H2105">
        <v>0</v>
      </c>
      <c r="I2105">
        <v>0</v>
      </c>
      <c r="J2105" t="s">
        <v>127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>
        <v>6</v>
      </c>
      <c r="AG2105" t="s">
        <v>206</v>
      </c>
    </row>
    <row r="2106" spans="1:33" x14ac:dyDescent="0.2">
      <c r="A2106">
        <v>2</v>
      </c>
      <c r="B2106" t="s">
        <v>180</v>
      </c>
      <c r="C2106" t="s">
        <v>124</v>
      </c>
      <c r="D2106">
        <v>2</v>
      </c>
      <c r="E2106">
        <v>260317.38534430001</v>
      </c>
      <c r="F2106">
        <v>0</v>
      </c>
      <c r="G2106">
        <v>0</v>
      </c>
      <c r="H2106">
        <v>0</v>
      </c>
      <c r="I2106">
        <v>0</v>
      </c>
      <c r="J2106" t="s">
        <v>135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1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>
        <v>3</v>
      </c>
      <c r="AG2106" t="s">
        <v>206</v>
      </c>
    </row>
    <row r="2107" spans="1:33" x14ac:dyDescent="0.2">
      <c r="A2107">
        <v>2</v>
      </c>
      <c r="B2107" t="s">
        <v>180</v>
      </c>
      <c r="C2107" t="s">
        <v>117</v>
      </c>
      <c r="D2107">
        <v>2</v>
      </c>
      <c r="E2107">
        <v>521460.30140714702</v>
      </c>
      <c r="F2107">
        <v>0</v>
      </c>
      <c r="G2107">
        <v>0</v>
      </c>
      <c r="H2107">
        <v>0</v>
      </c>
      <c r="I2107">
        <v>0</v>
      </c>
      <c r="J2107" t="s">
        <v>136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1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>
        <v>3</v>
      </c>
      <c r="AG2107" t="s">
        <v>206</v>
      </c>
    </row>
    <row r="2108" spans="1:33" x14ac:dyDescent="0.2">
      <c r="A2108">
        <v>2</v>
      </c>
      <c r="B2108" t="s">
        <v>180</v>
      </c>
      <c r="C2108" t="s">
        <v>99</v>
      </c>
      <c r="D2108">
        <v>2</v>
      </c>
      <c r="E2108">
        <v>462071.25047082</v>
      </c>
      <c r="F2108">
        <v>0</v>
      </c>
      <c r="G2108">
        <v>0</v>
      </c>
      <c r="H2108">
        <v>0</v>
      </c>
      <c r="I2108">
        <v>0</v>
      </c>
      <c r="J2108" t="s">
        <v>211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1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>
        <v>3</v>
      </c>
      <c r="AG2108" t="s">
        <v>206</v>
      </c>
    </row>
    <row r="2109" spans="1:33" x14ac:dyDescent="0.2">
      <c r="A2109">
        <v>2</v>
      </c>
      <c r="B2109" t="s">
        <v>180</v>
      </c>
      <c r="C2109" t="s">
        <v>92</v>
      </c>
      <c r="D2109">
        <v>2</v>
      </c>
      <c r="E2109">
        <v>569860.85895728297</v>
      </c>
      <c r="F2109">
        <v>0</v>
      </c>
      <c r="G2109">
        <v>0</v>
      </c>
      <c r="H2109">
        <v>0</v>
      </c>
      <c r="I2109">
        <v>0</v>
      </c>
      <c r="J2109" t="s">
        <v>138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>
        <v>3</v>
      </c>
      <c r="AG2109" t="s">
        <v>206</v>
      </c>
    </row>
    <row r="2110" spans="1:33" x14ac:dyDescent="0.2">
      <c r="A2110">
        <v>2</v>
      </c>
      <c r="B2110" t="s">
        <v>180</v>
      </c>
      <c r="C2110" t="s">
        <v>86</v>
      </c>
      <c r="D2110">
        <v>2</v>
      </c>
      <c r="E2110">
        <v>421867.66288988199</v>
      </c>
      <c r="F2110">
        <v>0</v>
      </c>
      <c r="G2110">
        <v>0</v>
      </c>
      <c r="H2110">
        <v>0</v>
      </c>
      <c r="I2110">
        <v>0</v>
      </c>
      <c r="J2110" t="s">
        <v>139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1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>
        <v>3</v>
      </c>
      <c r="AG2110" t="s">
        <v>206</v>
      </c>
    </row>
    <row r="2111" spans="1:33" x14ac:dyDescent="0.2">
      <c r="A2111">
        <v>2</v>
      </c>
      <c r="B2111" t="s">
        <v>180</v>
      </c>
      <c r="C2111" t="s">
        <v>121</v>
      </c>
      <c r="D2111">
        <v>2</v>
      </c>
      <c r="E2111">
        <v>460708.84353294899</v>
      </c>
      <c r="F2111">
        <v>0</v>
      </c>
      <c r="G2111">
        <v>0</v>
      </c>
      <c r="H2111">
        <v>0</v>
      </c>
      <c r="I2111">
        <v>0</v>
      </c>
      <c r="J2111" t="s">
        <v>140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1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>
        <v>3</v>
      </c>
      <c r="AG2111" t="s">
        <v>206</v>
      </c>
    </row>
    <row r="2112" spans="1:33" x14ac:dyDescent="0.2">
      <c r="A2112">
        <v>2</v>
      </c>
      <c r="B2112" t="s">
        <v>180</v>
      </c>
      <c r="C2112" t="s">
        <v>120</v>
      </c>
      <c r="D2112">
        <v>2</v>
      </c>
      <c r="E2112">
        <v>406575.24379203003</v>
      </c>
      <c r="F2112">
        <v>0</v>
      </c>
      <c r="G2112">
        <v>0</v>
      </c>
      <c r="H2112">
        <v>0</v>
      </c>
      <c r="I2112">
        <v>0</v>
      </c>
      <c r="J2112" t="s">
        <v>212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1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>
        <v>3</v>
      </c>
      <c r="AG2112" t="s">
        <v>206</v>
      </c>
    </row>
    <row r="2113" spans="1:33" x14ac:dyDescent="0.2">
      <c r="A2113">
        <v>2</v>
      </c>
      <c r="B2113" t="s">
        <v>180</v>
      </c>
      <c r="C2113" t="s">
        <v>125</v>
      </c>
      <c r="D2113">
        <v>2</v>
      </c>
      <c r="E2113">
        <v>398442.17734318197</v>
      </c>
      <c r="F2113">
        <v>0</v>
      </c>
      <c r="G2113">
        <v>0</v>
      </c>
      <c r="H2113">
        <v>0</v>
      </c>
      <c r="I2113">
        <v>0</v>
      </c>
      <c r="J2113" t="s">
        <v>142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1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>
        <v>3</v>
      </c>
      <c r="AG2113" t="s">
        <v>206</v>
      </c>
    </row>
    <row r="2114" spans="1:33" x14ac:dyDescent="0.2">
      <c r="A2114">
        <v>2</v>
      </c>
      <c r="B2114" t="s">
        <v>180</v>
      </c>
      <c r="C2114" t="s">
        <v>108</v>
      </c>
      <c r="D2114">
        <v>2</v>
      </c>
      <c r="E2114">
        <v>415542.67621506</v>
      </c>
      <c r="F2114">
        <v>0</v>
      </c>
      <c r="G2114">
        <v>0</v>
      </c>
      <c r="H2114">
        <v>0</v>
      </c>
      <c r="I2114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1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>
        <v>3</v>
      </c>
      <c r="AG2114" t="s">
        <v>206</v>
      </c>
    </row>
    <row r="2115" spans="1:33" x14ac:dyDescent="0.2">
      <c r="A2115">
        <v>2</v>
      </c>
      <c r="B2115" t="s">
        <v>180</v>
      </c>
      <c r="C2115" t="s">
        <v>111</v>
      </c>
      <c r="D2115">
        <v>2</v>
      </c>
      <c r="E2115">
        <v>506188.48954979301</v>
      </c>
      <c r="F2115">
        <v>0</v>
      </c>
      <c r="G2115">
        <v>0</v>
      </c>
      <c r="H2115">
        <v>0</v>
      </c>
      <c r="I2115">
        <v>0</v>
      </c>
      <c r="J2115" t="s">
        <v>213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1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>
        <v>3</v>
      </c>
      <c r="AG2115" t="s">
        <v>206</v>
      </c>
    </row>
    <row r="2116" spans="1:33" x14ac:dyDescent="0.2">
      <c r="A2116">
        <v>2</v>
      </c>
      <c r="B2116" t="s">
        <v>180</v>
      </c>
      <c r="C2116" t="s">
        <v>122</v>
      </c>
      <c r="D2116">
        <v>2</v>
      </c>
      <c r="E2116">
        <v>211828.26964091501</v>
      </c>
      <c r="F2116">
        <v>0</v>
      </c>
      <c r="G2116">
        <v>0</v>
      </c>
      <c r="H2116">
        <v>0</v>
      </c>
      <c r="I2116">
        <v>0</v>
      </c>
      <c r="J2116" t="s">
        <v>145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>
        <v>-1</v>
      </c>
      <c r="AF2116">
        <v>3</v>
      </c>
      <c r="AG2116" t="s">
        <v>206</v>
      </c>
    </row>
    <row r="2117" spans="1:33" x14ac:dyDescent="0.2">
      <c r="A2117">
        <v>2</v>
      </c>
      <c r="B2117" t="s">
        <v>180</v>
      </c>
      <c r="C2117" t="s">
        <v>118</v>
      </c>
      <c r="D2117">
        <v>2</v>
      </c>
      <c r="E2117">
        <v>740623.278009239</v>
      </c>
      <c r="F2117">
        <v>0</v>
      </c>
      <c r="G2117">
        <v>0</v>
      </c>
      <c r="H2117">
        <v>0</v>
      </c>
      <c r="I2117">
        <v>0</v>
      </c>
      <c r="J2117" t="s">
        <v>146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1</v>
      </c>
      <c r="AC2117" t="b">
        <v>0</v>
      </c>
      <c r="AD2117" t="b">
        <v>0</v>
      </c>
      <c r="AE2117">
        <v>-1</v>
      </c>
      <c r="AF2117">
        <v>3</v>
      </c>
      <c r="AG2117" t="s">
        <v>206</v>
      </c>
    </row>
    <row r="2118" spans="1:33" x14ac:dyDescent="0.2">
      <c r="A2118">
        <v>2</v>
      </c>
      <c r="B2118" t="s">
        <v>180</v>
      </c>
      <c r="C2118" t="s">
        <v>112</v>
      </c>
      <c r="D2118">
        <v>0</v>
      </c>
      <c r="E2118">
        <v>7202094.3242758503</v>
      </c>
      <c r="F2118">
        <v>0</v>
      </c>
      <c r="G2118">
        <v>0</v>
      </c>
      <c r="H2118">
        <v>0</v>
      </c>
      <c r="I2118">
        <v>0</v>
      </c>
      <c r="J2118" t="s">
        <v>128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>
        <v>3</v>
      </c>
      <c r="AG2118" t="s">
        <v>214</v>
      </c>
    </row>
    <row r="2119" spans="1:33" x14ac:dyDescent="0.2">
      <c r="A2119">
        <v>2</v>
      </c>
      <c r="B2119" t="s">
        <v>180</v>
      </c>
      <c r="C2119" t="s">
        <v>123</v>
      </c>
      <c r="D2119">
        <v>0</v>
      </c>
      <c r="E2119">
        <v>71291.519495192901</v>
      </c>
      <c r="F2119">
        <v>0</v>
      </c>
      <c r="G2119">
        <v>0</v>
      </c>
      <c r="H2119">
        <v>0</v>
      </c>
      <c r="I2119">
        <v>0</v>
      </c>
      <c r="J2119" t="s">
        <v>128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>
        <v>3</v>
      </c>
      <c r="AG2119" t="s">
        <v>215</v>
      </c>
    </row>
    <row r="2120" spans="1:33" x14ac:dyDescent="0.2">
      <c r="A2120">
        <v>2</v>
      </c>
      <c r="B2120" t="s">
        <v>180</v>
      </c>
      <c r="C2120" t="s">
        <v>97</v>
      </c>
      <c r="D2120">
        <v>2</v>
      </c>
      <c r="E2120">
        <v>312776.34337218403</v>
      </c>
      <c r="F2120">
        <v>0</v>
      </c>
      <c r="G2120">
        <v>0</v>
      </c>
      <c r="H2120">
        <v>0</v>
      </c>
      <c r="I2120">
        <v>0</v>
      </c>
      <c r="J2120" t="s">
        <v>147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1</v>
      </c>
      <c r="AD2120" t="b">
        <v>0</v>
      </c>
      <c r="AE2120">
        <v>-1</v>
      </c>
      <c r="AF2120">
        <v>3</v>
      </c>
      <c r="AG2120" t="s">
        <v>206</v>
      </c>
    </row>
    <row r="2121" spans="1:33" x14ac:dyDescent="0.2">
      <c r="A2121">
        <v>2</v>
      </c>
      <c r="B2121" t="s">
        <v>180</v>
      </c>
      <c r="C2121" t="s">
        <v>119</v>
      </c>
      <c r="D2121">
        <v>11</v>
      </c>
      <c r="E2121">
        <v>336850.917392876</v>
      </c>
      <c r="F2121">
        <v>0</v>
      </c>
      <c r="G2121">
        <v>0</v>
      </c>
      <c r="H2121">
        <v>0</v>
      </c>
      <c r="I2121">
        <v>0</v>
      </c>
      <c r="J2121" t="s">
        <v>148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1</v>
      </c>
      <c r="AE2121">
        <v>-1</v>
      </c>
      <c r="AF2121">
        <v>3</v>
      </c>
      <c r="AG2121" t="s">
        <v>206</v>
      </c>
    </row>
    <row r="2122" spans="1:33" x14ac:dyDescent="0.2">
      <c r="A2122">
        <v>2</v>
      </c>
      <c r="B2122" t="s">
        <v>181</v>
      </c>
      <c r="C2122" t="s">
        <v>105</v>
      </c>
      <c r="D2122">
        <v>0</v>
      </c>
      <c r="E2122">
        <v>1480972.79083309</v>
      </c>
      <c r="F2122">
        <v>4</v>
      </c>
      <c r="G2122">
        <v>0</v>
      </c>
      <c r="H2122">
        <v>0</v>
      </c>
      <c r="I2122">
        <v>0</v>
      </c>
      <c r="J2122" t="s">
        <v>216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>
        <v>3</v>
      </c>
      <c r="AG2122" t="s">
        <v>206</v>
      </c>
    </row>
    <row r="2123" spans="1:33" x14ac:dyDescent="0.2">
      <c r="A2123">
        <v>2</v>
      </c>
      <c r="B2123" t="s">
        <v>181</v>
      </c>
      <c r="C2123" t="s">
        <v>113</v>
      </c>
      <c r="D2123">
        <v>0</v>
      </c>
      <c r="E2123">
        <v>1091437.4018669999</v>
      </c>
      <c r="F2123">
        <v>4</v>
      </c>
      <c r="G2123">
        <v>0</v>
      </c>
      <c r="H2123">
        <v>0</v>
      </c>
      <c r="I2123">
        <v>0</v>
      </c>
      <c r="J2123" t="s">
        <v>126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0</v>
      </c>
      <c r="AF2123">
        <v>3</v>
      </c>
      <c r="AG2123" t="s">
        <v>206</v>
      </c>
    </row>
    <row r="2124" spans="1:33" x14ac:dyDescent="0.2">
      <c r="A2124">
        <v>2</v>
      </c>
      <c r="B2124" t="s">
        <v>181</v>
      </c>
      <c r="C2124" t="s">
        <v>96</v>
      </c>
      <c r="D2124">
        <v>0</v>
      </c>
      <c r="E2124">
        <v>440829.61019687302</v>
      </c>
      <c r="F2124">
        <v>4</v>
      </c>
      <c r="G2124">
        <v>0</v>
      </c>
      <c r="H2124">
        <v>0</v>
      </c>
      <c r="I2124">
        <v>0</v>
      </c>
      <c r="J2124" t="s">
        <v>126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1</v>
      </c>
      <c r="AF2124">
        <v>3</v>
      </c>
      <c r="AG2124" t="s">
        <v>206</v>
      </c>
    </row>
    <row r="2125" spans="1:33" x14ac:dyDescent="0.2">
      <c r="A2125">
        <v>2</v>
      </c>
      <c r="B2125" t="s">
        <v>181</v>
      </c>
      <c r="C2125" t="s">
        <v>104</v>
      </c>
      <c r="D2125">
        <v>68</v>
      </c>
      <c r="E2125">
        <v>818536.03876894305</v>
      </c>
      <c r="F2125">
        <v>4</v>
      </c>
      <c r="G2125">
        <v>3</v>
      </c>
      <c r="H2125">
        <v>0</v>
      </c>
      <c r="I2125">
        <v>0</v>
      </c>
      <c r="J2125" t="s">
        <v>126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100</v>
      </c>
      <c r="AF2125">
        <v>3</v>
      </c>
      <c r="AG2125" t="s">
        <v>206</v>
      </c>
    </row>
    <row r="2126" spans="1:33" x14ac:dyDescent="0.2">
      <c r="A2126">
        <v>2</v>
      </c>
      <c r="B2126" t="s">
        <v>181</v>
      </c>
      <c r="C2126" t="s">
        <v>114</v>
      </c>
      <c r="D2126">
        <v>68</v>
      </c>
      <c r="E2126">
        <v>768835.812538862</v>
      </c>
      <c r="F2126">
        <v>4</v>
      </c>
      <c r="G2126">
        <v>3</v>
      </c>
      <c r="H2126">
        <v>0</v>
      </c>
      <c r="I2126">
        <v>0</v>
      </c>
      <c r="J2126" t="s">
        <v>126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110</v>
      </c>
      <c r="AF2126">
        <v>3</v>
      </c>
      <c r="AG2126" t="s">
        <v>206</v>
      </c>
    </row>
    <row r="2127" spans="1:33" x14ac:dyDescent="0.2">
      <c r="A2127">
        <v>2</v>
      </c>
      <c r="B2127" t="s">
        <v>181</v>
      </c>
      <c r="C2127" t="s">
        <v>107</v>
      </c>
      <c r="D2127">
        <v>68</v>
      </c>
      <c r="E2127">
        <v>787490.241309162</v>
      </c>
      <c r="F2127">
        <v>4</v>
      </c>
      <c r="G2127">
        <v>3</v>
      </c>
      <c r="H2127">
        <v>0</v>
      </c>
      <c r="I2127">
        <v>0</v>
      </c>
      <c r="J2127" t="s">
        <v>126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120</v>
      </c>
      <c r="AF2127">
        <v>3</v>
      </c>
      <c r="AG2127" t="s">
        <v>206</v>
      </c>
    </row>
    <row r="2128" spans="1:33" x14ac:dyDescent="0.2">
      <c r="A2128">
        <v>2</v>
      </c>
      <c r="B2128" t="s">
        <v>181</v>
      </c>
      <c r="C2128" t="s">
        <v>110</v>
      </c>
      <c r="D2128">
        <v>68</v>
      </c>
      <c r="E2128">
        <v>759869.55342208897</v>
      </c>
      <c r="F2128">
        <v>4</v>
      </c>
      <c r="G2128">
        <v>3</v>
      </c>
      <c r="H2128">
        <v>0</v>
      </c>
      <c r="I2128">
        <v>0</v>
      </c>
      <c r="J2128" t="s">
        <v>126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150</v>
      </c>
      <c r="AF2128">
        <v>3</v>
      </c>
      <c r="AG2128" t="s">
        <v>206</v>
      </c>
    </row>
    <row r="2129" spans="1:33" x14ac:dyDescent="0.2">
      <c r="A2129">
        <v>2</v>
      </c>
      <c r="B2129" t="s">
        <v>181</v>
      </c>
      <c r="C2129" t="s">
        <v>93</v>
      </c>
      <c r="D2129">
        <v>68</v>
      </c>
      <c r="E2129">
        <v>819692.79008079297</v>
      </c>
      <c r="F2129">
        <v>4</v>
      </c>
      <c r="G2129">
        <v>3</v>
      </c>
      <c r="H2129">
        <v>0</v>
      </c>
      <c r="I2129">
        <v>0</v>
      </c>
      <c r="J2129" t="s">
        <v>126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200</v>
      </c>
      <c r="AF2129">
        <v>3</v>
      </c>
      <c r="AG2129" t="s">
        <v>206</v>
      </c>
    </row>
    <row r="2130" spans="1:33" x14ac:dyDescent="0.2">
      <c r="A2130">
        <v>2</v>
      </c>
      <c r="B2130" t="s">
        <v>181</v>
      </c>
      <c r="C2130" t="s">
        <v>102</v>
      </c>
      <c r="D2130">
        <v>68</v>
      </c>
      <c r="E2130">
        <v>931915.04625510401</v>
      </c>
      <c r="F2130">
        <v>4</v>
      </c>
      <c r="G2130">
        <v>3</v>
      </c>
      <c r="H2130">
        <v>0</v>
      </c>
      <c r="I2130">
        <v>0</v>
      </c>
      <c r="J2130" t="s">
        <v>126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50</v>
      </c>
      <c r="AF2130">
        <v>3</v>
      </c>
      <c r="AG2130" t="s">
        <v>206</v>
      </c>
    </row>
    <row r="2131" spans="1:33" x14ac:dyDescent="0.2">
      <c r="A2131">
        <v>2</v>
      </c>
      <c r="B2131" t="s">
        <v>181</v>
      </c>
      <c r="C2131" t="s">
        <v>87</v>
      </c>
      <c r="D2131">
        <v>68</v>
      </c>
      <c r="E2131">
        <v>770066.02093903301</v>
      </c>
      <c r="F2131">
        <v>4</v>
      </c>
      <c r="G2131">
        <v>3</v>
      </c>
      <c r="H2131">
        <v>0</v>
      </c>
      <c r="I2131">
        <v>0</v>
      </c>
      <c r="J2131" t="s">
        <v>126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0</v>
      </c>
      <c r="AF2131">
        <v>3</v>
      </c>
      <c r="AG2131" t="s">
        <v>206</v>
      </c>
    </row>
    <row r="2132" spans="1:33" x14ac:dyDescent="0.2">
      <c r="A2132">
        <v>2</v>
      </c>
      <c r="B2132" t="s">
        <v>181</v>
      </c>
      <c r="C2132" t="s">
        <v>106</v>
      </c>
      <c r="D2132">
        <v>68</v>
      </c>
      <c r="E2132">
        <v>878772.47155504301</v>
      </c>
      <c r="F2132">
        <v>4</v>
      </c>
      <c r="G2132">
        <v>3</v>
      </c>
      <c r="H2132">
        <v>0</v>
      </c>
      <c r="I2132">
        <v>0</v>
      </c>
      <c r="J2132" t="s">
        <v>126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80</v>
      </c>
      <c r="AF2132">
        <v>3</v>
      </c>
      <c r="AG2132" t="s">
        <v>206</v>
      </c>
    </row>
    <row r="2133" spans="1:33" x14ac:dyDescent="0.2">
      <c r="A2133">
        <v>2</v>
      </c>
      <c r="B2133" t="s">
        <v>181</v>
      </c>
      <c r="C2133" t="s">
        <v>109</v>
      </c>
      <c r="D2133">
        <v>68</v>
      </c>
      <c r="E2133">
        <v>862115.13882921997</v>
      </c>
      <c r="F2133">
        <v>4</v>
      </c>
      <c r="G2133">
        <v>3</v>
      </c>
      <c r="H2133">
        <v>0</v>
      </c>
      <c r="I2133">
        <v>0</v>
      </c>
      <c r="J2133" t="s">
        <v>126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90</v>
      </c>
      <c r="AF2133">
        <v>3</v>
      </c>
      <c r="AG2133" t="s">
        <v>206</v>
      </c>
    </row>
    <row r="2134" spans="1:33" x14ac:dyDescent="0.2">
      <c r="A2134">
        <v>2</v>
      </c>
      <c r="B2134" t="s">
        <v>181</v>
      </c>
      <c r="C2134" t="s">
        <v>116</v>
      </c>
      <c r="D2134">
        <v>68</v>
      </c>
      <c r="E2134">
        <v>788141.66236016899</v>
      </c>
      <c r="F2134">
        <v>4</v>
      </c>
      <c r="G2134">
        <v>3</v>
      </c>
      <c r="H2134">
        <v>0</v>
      </c>
      <c r="I2134">
        <v>0</v>
      </c>
      <c r="J2134" t="s">
        <v>207</v>
      </c>
      <c r="K2134" t="b">
        <v>0</v>
      </c>
      <c r="L2134" t="b">
        <v>1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>
        <v>3</v>
      </c>
      <c r="AG2134" t="s">
        <v>206</v>
      </c>
    </row>
    <row r="2135" spans="1:33" x14ac:dyDescent="0.2">
      <c r="A2135">
        <v>2</v>
      </c>
      <c r="B2135" t="s">
        <v>181</v>
      </c>
      <c r="C2135" t="s">
        <v>89</v>
      </c>
      <c r="D2135">
        <v>68</v>
      </c>
      <c r="E2135">
        <v>713751.03619508399</v>
      </c>
      <c r="F2135">
        <v>4</v>
      </c>
      <c r="G2135">
        <v>3</v>
      </c>
      <c r="H2135">
        <v>0</v>
      </c>
      <c r="I2135">
        <v>0</v>
      </c>
      <c r="J2135" t="s">
        <v>208</v>
      </c>
      <c r="K2135" t="b">
        <v>0</v>
      </c>
      <c r="L2135" t="b">
        <v>0</v>
      </c>
      <c r="M2135" t="b">
        <v>1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>
        <v>3</v>
      </c>
      <c r="AG2135" t="s">
        <v>206</v>
      </c>
    </row>
    <row r="2136" spans="1:33" x14ac:dyDescent="0.2">
      <c r="A2136">
        <v>2</v>
      </c>
      <c r="B2136" t="s">
        <v>181</v>
      </c>
      <c r="C2136" t="s">
        <v>91</v>
      </c>
      <c r="D2136">
        <v>58</v>
      </c>
      <c r="E2136">
        <v>821394.43360594998</v>
      </c>
      <c r="F2136">
        <v>4</v>
      </c>
      <c r="G2136">
        <v>3</v>
      </c>
      <c r="H2136">
        <v>0</v>
      </c>
      <c r="I2136">
        <v>0</v>
      </c>
      <c r="J2136" t="s">
        <v>209</v>
      </c>
      <c r="K2136" t="b">
        <v>0</v>
      </c>
      <c r="L2136" t="b">
        <v>0</v>
      </c>
      <c r="M2136" t="b">
        <v>0</v>
      </c>
      <c r="N2136" t="b">
        <v>1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>
        <v>3</v>
      </c>
      <c r="AG2136" t="s">
        <v>206</v>
      </c>
    </row>
    <row r="2137" spans="1:33" x14ac:dyDescent="0.2">
      <c r="A2137">
        <v>2</v>
      </c>
      <c r="B2137" t="s">
        <v>181</v>
      </c>
      <c r="C2137" t="s">
        <v>95</v>
      </c>
      <c r="D2137">
        <v>88</v>
      </c>
      <c r="E2137">
        <v>792676.736630033</v>
      </c>
      <c r="F2137">
        <v>4</v>
      </c>
      <c r="G2137">
        <v>3</v>
      </c>
      <c r="H2137">
        <v>0</v>
      </c>
      <c r="I2137">
        <v>0</v>
      </c>
      <c r="J2137" t="s">
        <v>133</v>
      </c>
      <c r="K2137" t="b">
        <v>0</v>
      </c>
      <c r="L2137" t="b">
        <v>0</v>
      </c>
      <c r="M2137" t="b">
        <v>0</v>
      </c>
      <c r="N2137" t="b">
        <v>0</v>
      </c>
      <c r="O2137" t="b">
        <v>1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>
        <v>3</v>
      </c>
      <c r="AG2137" t="s">
        <v>206</v>
      </c>
    </row>
    <row r="2138" spans="1:33" x14ac:dyDescent="0.2">
      <c r="A2138">
        <v>2</v>
      </c>
      <c r="B2138" t="s">
        <v>181</v>
      </c>
      <c r="C2138" t="s">
        <v>103</v>
      </c>
      <c r="D2138">
        <v>68</v>
      </c>
      <c r="E2138">
        <v>882869.95542794396</v>
      </c>
      <c r="F2138">
        <v>4</v>
      </c>
      <c r="G2138">
        <v>3</v>
      </c>
      <c r="H2138">
        <v>0</v>
      </c>
      <c r="I2138">
        <v>0</v>
      </c>
      <c r="J2138" t="s">
        <v>210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1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>
        <v>3</v>
      </c>
      <c r="AG2138" t="s">
        <v>206</v>
      </c>
    </row>
    <row r="2139" spans="1:33" x14ac:dyDescent="0.2">
      <c r="A2139">
        <v>2</v>
      </c>
      <c r="B2139" t="s">
        <v>181</v>
      </c>
      <c r="C2139" t="s">
        <v>88</v>
      </c>
      <c r="D2139">
        <v>70</v>
      </c>
      <c r="E2139">
        <v>524357.14594973205</v>
      </c>
      <c r="F2139">
        <v>4</v>
      </c>
      <c r="G2139">
        <v>3</v>
      </c>
      <c r="H2139">
        <v>0</v>
      </c>
      <c r="I2139">
        <v>0</v>
      </c>
      <c r="J2139" t="s">
        <v>127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>
        <v>1</v>
      </c>
      <c r="AG2139" t="s">
        <v>206</v>
      </c>
    </row>
    <row r="2140" spans="1:33" x14ac:dyDescent="0.2">
      <c r="A2140">
        <v>2</v>
      </c>
      <c r="B2140" t="s">
        <v>181</v>
      </c>
      <c r="C2140" t="s">
        <v>98</v>
      </c>
      <c r="D2140">
        <v>0</v>
      </c>
      <c r="E2140">
        <v>169992.02042911199</v>
      </c>
      <c r="F2140">
        <v>4</v>
      </c>
      <c r="G2140">
        <v>0</v>
      </c>
      <c r="H2140">
        <v>0</v>
      </c>
      <c r="I2140">
        <v>0</v>
      </c>
      <c r="J2140" t="s">
        <v>127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>
        <v>18</v>
      </c>
      <c r="AG2140" t="s">
        <v>206</v>
      </c>
    </row>
    <row r="2141" spans="1:33" x14ac:dyDescent="0.2">
      <c r="A2141">
        <v>2</v>
      </c>
      <c r="B2141" t="s">
        <v>181</v>
      </c>
      <c r="C2141" t="s">
        <v>90</v>
      </c>
      <c r="D2141">
        <v>70</v>
      </c>
      <c r="E2141">
        <v>836369.81361219601</v>
      </c>
      <c r="F2141">
        <v>4</v>
      </c>
      <c r="G2141">
        <v>3</v>
      </c>
      <c r="H2141">
        <v>0</v>
      </c>
      <c r="I2141">
        <v>0</v>
      </c>
      <c r="J2141" t="s">
        <v>127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>
        <v>2</v>
      </c>
      <c r="AG2141" t="s">
        <v>206</v>
      </c>
    </row>
    <row r="2142" spans="1:33" x14ac:dyDescent="0.2">
      <c r="A2142">
        <v>2</v>
      </c>
      <c r="B2142" t="s">
        <v>181</v>
      </c>
      <c r="C2142" t="s">
        <v>94</v>
      </c>
      <c r="D2142">
        <v>68</v>
      </c>
      <c r="E2142">
        <v>1085645.81873221</v>
      </c>
      <c r="F2142">
        <v>4</v>
      </c>
      <c r="G2142">
        <v>3</v>
      </c>
      <c r="H2142">
        <v>0</v>
      </c>
      <c r="I2142">
        <v>0</v>
      </c>
      <c r="J2142" t="s">
        <v>127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>
        <v>3</v>
      </c>
      <c r="AG2142" t="s">
        <v>206</v>
      </c>
    </row>
    <row r="2143" spans="1:33" x14ac:dyDescent="0.2">
      <c r="A2143">
        <v>2</v>
      </c>
      <c r="B2143" t="s">
        <v>181</v>
      </c>
      <c r="C2143" t="s">
        <v>115</v>
      </c>
      <c r="D2143">
        <v>68</v>
      </c>
      <c r="E2143">
        <v>1602373.7074220499</v>
      </c>
      <c r="F2143">
        <v>4</v>
      </c>
      <c r="G2143">
        <v>3</v>
      </c>
      <c r="H2143">
        <v>0</v>
      </c>
      <c r="I2143">
        <v>0</v>
      </c>
      <c r="J2143" t="s">
        <v>127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>
        <v>4</v>
      </c>
      <c r="AG2143" t="s">
        <v>206</v>
      </c>
    </row>
    <row r="2144" spans="1:33" x14ac:dyDescent="0.2">
      <c r="A2144">
        <v>2</v>
      </c>
      <c r="B2144" t="s">
        <v>181</v>
      </c>
      <c r="C2144" t="s">
        <v>101</v>
      </c>
      <c r="D2144">
        <v>0</v>
      </c>
      <c r="E2144">
        <v>653225.93654925004</v>
      </c>
      <c r="F2144">
        <v>4</v>
      </c>
      <c r="G2144">
        <v>0</v>
      </c>
      <c r="H2144">
        <v>0</v>
      </c>
      <c r="I2144">
        <v>0</v>
      </c>
      <c r="J2144" t="s">
        <v>127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>
        <v>5</v>
      </c>
      <c r="AG2144" t="s">
        <v>206</v>
      </c>
    </row>
    <row r="2145" spans="1:33" x14ac:dyDescent="0.2">
      <c r="A2145">
        <v>2</v>
      </c>
      <c r="B2145" t="s">
        <v>181</v>
      </c>
      <c r="C2145" t="s">
        <v>100</v>
      </c>
      <c r="D2145">
        <v>0</v>
      </c>
      <c r="E2145">
        <v>800827.34542200295</v>
      </c>
      <c r="F2145">
        <v>4</v>
      </c>
      <c r="G2145">
        <v>0</v>
      </c>
      <c r="H2145">
        <v>0</v>
      </c>
      <c r="I2145">
        <v>0</v>
      </c>
      <c r="J2145" t="s">
        <v>127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>
        <v>6</v>
      </c>
      <c r="AG2145" t="s">
        <v>206</v>
      </c>
    </row>
    <row r="2146" spans="1:33" x14ac:dyDescent="0.2">
      <c r="A2146">
        <v>2</v>
      </c>
      <c r="B2146" t="s">
        <v>181</v>
      </c>
      <c r="C2146" t="s">
        <v>124</v>
      </c>
      <c r="D2146">
        <v>68</v>
      </c>
      <c r="E2146">
        <v>720419.302716851</v>
      </c>
      <c r="F2146">
        <v>4</v>
      </c>
      <c r="G2146">
        <v>3</v>
      </c>
      <c r="H2146">
        <v>0</v>
      </c>
      <c r="I2146">
        <v>0</v>
      </c>
      <c r="J2146" t="s">
        <v>135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>
        <v>3</v>
      </c>
      <c r="AG2146" t="s">
        <v>206</v>
      </c>
    </row>
    <row r="2147" spans="1:33" x14ac:dyDescent="0.2">
      <c r="A2147">
        <v>2</v>
      </c>
      <c r="B2147" t="s">
        <v>181</v>
      </c>
      <c r="C2147" t="s">
        <v>117</v>
      </c>
      <c r="D2147">
        <v>70</v>
      </c>
      <c r="E2147">
        <v>1013837.86893729</v>
      </c>
      <c r="F2147">
        <v>4</v>
      </c>
      <c r="G2147">
        <v>3</v>
      </c>
      <c r="H2147">
        <v>0</v>
      </c>
      <c r="I2147">
        <v>0</v>
      </c>
      <c r="J2147" t="s">
        <v>136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1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>
        <v>3</v>
      </c>
      <c r="AG2147" t="s">
        <v>206</v>
      </c>
    </row>
    <row r="2148" spans="1:33" x14ac:dyDescent="0.2">
      <c r="A2148">
        <v>2</v>
      </c>
      <c r="B2148" t="s">
        <v>181</v>
      </c>
      <c r="C2148" t="s">
        <v>99</v>
      </c>
      <c r="D2148">
        <v>70</v>
      </c>
      <c r="E2148">
        <v>1535756.51203608</v>
      </c>
      <c r="F2148">
        <v>4</v>
      </c>
      <c r="G2148">
        <v>3</v>
      </c>
      <c r="H2148">
        <v>0</v>
      </c>
      <c r="I2148">
        <v>0</v>
      </c>
      <c r="J2148" t="s">
        <v>211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1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>
        <v>3</v>
      </c>
      <c r="AG2148" t="s">
        <v>206</v>
      </c>
    </row>
    <row r="2149" spans="1:33" x14ac:dyDescent="0.2">
      <c r="A2149">
        <v>2</v>
      </c>
      <c r="B2149" t="s">
        <v>181</v>
      </c>
      <c r="C2149" t="s">
        <v>92</v>
      </c>
      <c r="D2149">
        <v>68</v>
      </c>
      <c r="E2149">
        <v>1604856.31789872</v>
      </c>
      <c r="F2149">
        <v>4</v>
      </c>
      <c r="G2149">
        <v>3</v>
      </c>
      <c r="H2149">
        <v>0</v>
      </c>
      <c r="I2149">
        <v>0</v>
      </c>
      <c r="J2149" t="s">
        <v>138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>
        <v>3</v>
      </c>
      <c r="AG2149" t="s">
        <v>206</v>
      </c>
    </row>
    <row r="2150" spans="1:33" x14ac:dyDescent="0.2">
      <c r="A2150">
        <v>2</v>
      </c>
      <c r="B2150" t="s">
        <v>181</v>
      </c>
      <c r="C2150" t="s">
        <v>86</v>
      </c>
      <c r="D2150">
        <v>68</v>
      </c>
      <c r="E2150">
        <v>844010.128107853</v>
      </c>
      <c r="F2150">
        <v>4</v>
      </c>
      <c r="G2150">
        <v>3</v>
      </c>
      <c r="H2150">
        <v>0</v>
      </c>
      <c r="I2150">
        <v>0</v>
      </c>
      <c r="J2150" t="s">
        <v>139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1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>
        <v>3</v>
      </c>
      <c r="AG2150" t="s">
        <v>206</v>
      </c>
    </row>
    <row r="2151" spans="1:33" x14ac:dyDescent="0.2">
      <c r="A2151">
        <v>2</v>
      </c>
      <c r="B2151" t="s">
        <v>181</v>
      </c>
      <c r="C2151" t="s">
        <v>121</v>
      </c>
      <c r="D2151">
        <v>68</v>
      </c>
      <c r="E2151">
        <v>889911.85880498902</v>
      </c>
      <c r="F2151">
        <v>4</v>
      </c>
      <c r="G2151">
        <v>3</v>
      </c>
      <c r="H2151">
        <v>0</v>
      </c>
      <c r="I2151">
        <v>0</v>
      </c>
      <c r="J2151" t="s">
        <v>140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1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>
        <v>3</v>
      </c>
      <c r="AG2151" t="s">
        <v>206</v>
      </c>
    </row>
    <row r="2152" spans="1:33" x14ac:dyDescent="0.2">
      <c r="A2152">
        <v>2</v>
      </c>
      <c r="B2152" t="s">
        <v>181</v>
      </c>
      <c r="C2152" t="s">
        <v>120</v>
      </c>
      <c r="D2152">
        <v>68</v>
      </c>
      <c r="E2152">
        <v>708810.67172531004</v>
      </c>
      <c r="F2152">
        <v>4</v>
      </c>
      <c r="G2152">
        <v>3</v>
      </c>
      <c r="H2152">
        <v>0</v>
      </c>
      <c r="I2152">
        <v>0</v>
      </c>
      <c r="J2152" t="s">
        <v>212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1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>
        <v>3</v>
      </c>
      <c r="AG2152" t="s">
        <v>206</v>
      </c>
    </row>
    <row r="2153" spans="1:33" x14ac:dyDescent="0.2">
      <c r="A2153">
        <v>2</v>
      </c>
      <c r="B2153" t="s">
        <v>181</v>
      </c>
      <c r="C2153" t="s">
        <v>125</v>
      </c>
      <c r="D2153">
        <v>34</v>
      </c>
      <c r="E2153">
        <v>671343.59182882996</v>
      </c>
      <c r="F2153">
        <v>4</v>
      </c>
      <c r="G2153">
        <v>3</v>
      </c>
      <c r="H2153">
        <v>0</v>
      </c>
      <c r="I2153">
        <v>0</v>
      </c>
      <c r="J2153" t="s">
        <v>142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1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>
        <v>3</v>
      </c>
      <c r="AG2153" t="s">
        <v>206</v>
      </c>
    </row>
    <row r="2154" spans="1:33" x14ac:dyDescent="0.2">
      <c r="A2154">
        <v>2</v>
      </c>
      <c r="B2154" t="s">
        <v>181</v>
      </c>
      <c r="C2154" t="s">
        <v>108</v>
      </c>
      <c r="D2154">
        <v>68</v>
      </c>
      <c r="E2154">
        <v>963004.96162986301</v>
      </c>
      <c r="F2154">
        <v>4</v>
      </c>
      <c r="G2154">
        <v>3</v>
      </c>
      <c r="H2154">
        <v>0</v>
      </c>
      <c r="I2154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1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>
        <v>3</v>
      </c>
      <c r="AG2154" t="s">
        <v>206</v>
      </c>
    </row>
    <row r="2155" spans="1:33" x14ac:dyDescent="0.2">
      <c r="A2155">
        <v>2</v>
      </c>
      <c r="B2155" t="s">
        <v>181</v>
      </c>
      <c r="C2155" t="s">
        <v>111</v>
      </c>
      <c r="D2155">
        <v>68</v>
      </c>
      <c r="E2155">
        <v>957419.171907007</v>
      </c>
      <c r="F2155">
        <v>4</v>
      </c>
      <c r="G2155">
        <v>3</v>
      </c>
      <c r="H2155">
        <v>0</v>
      </c>
      <c r="I2155">
        <v>0</v>
      </c>
      <c r="J2155" t="s">
        <v>213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1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>
        <v>3</v>
      </c>
      <c r="AG2155" t="s">
        <v>206</v>
      </c>
    </row>
    <row r="2156" spans="1:33" x14ac:dyDescent="0.2">
      <c r="A2156">
        <v>2</v>
      </c>
      <c r="B2156" t="s">
        <v>181</v>
      </c>
      <c r="C2156" t="s">
        <v>122</v>
      </c>
      <c r="D2156">
        <v>68</v>
      </c>
      <c r="E2156">
        <v>758011.65768690396</v>
      </c>
      <c r="F2156">
        <v>4</v>
      </c>
      <c r="G2156">
        <v>3</v>
      </c>
      <c r="H2156">
        <v>0</v>
      </c>
      <c r="I2156">
        <v>0</v>
      </c>
      <c r="J2156" t="s">
        <v>145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>
        <v>3</v>
      </c>
      <c r="AG2156" t="s">
        <v>206</v>
      </c>
    </row>
    <row r="2157" spans="1:33" x14ac:dyDescent="0.2">
      <c r="A2157">
        <v>2</v>
      </c>
      <c r="B2157" t="s">
        <v>181</v>
      </c>
      <c r="C2157" t="s">
        <v>118</v>
      </c>
      <c r="D2157">
        <v>44</v>
      </c>
      <c r="E2157">
        <v>1665841.57955506</v>
      </c>
      <c r="F2157">
        <v>4</v>
      </c>
      <c r="G2157">
        <v>3</v>
      </c>
      <c r="H2157">
        <v>0</v>
      </c>
      <c r="I2157">
        <v>0</v>
      </c>
      <c r="J2157" t="s">
        <v>146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1</v>
      </c>
      <c r="AC2157" t="b">
        <v>0</v>
      </c>
      <c r="AD2157" t="b">
        <v>0</v>
      </c>
      <c r="AE2157">
        <v>-1</v>
      </c>
      <c r="AF2157">
        <v>3</v>
      </c>
      <c r="AG2157" t="s">
        <v>206</v>
      </c>
    </row>
    <row r="2158" spans="1:33" x14ac:dyDescent="0.2">
      <c r="A2158">
        <v>2</v>
      </c>
      <c r="B2158" t="s">
        <v>181</v>
      </c>
      <c r="C2158" t="s">
        <v>112</v>
      </c>
      <c r="D2158">
        <v>0</v>
      </c>
      <c r="E2158">
        <v>7203652.6251076702</v>
      </c>
      <c r="F2158">
        <v>4</v>
      </c>
      <c r="G2158">
        <v>0</v>
      </c>
      <c r="H2158">
        <v>0</v>
      </c>
      <c r="I2158">
        <v>0</v>
      </c>
      <c r="J2158" t="s">
        <v>128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>
        <v>3</v>
      </c>
      <c r="AG2158" t="s">
        <v>214</v>
      </c>
    </row>
    <row r="2159" spans="1:33" x14ac:dyDescent="0.2">
      <c r="A2159">
        <v>2</v>
      </c>
      <c r="B2159" t="s">
        <v>181</v>
      </c>
      <c r="C2159" t="s">
        <v>123</v>
      </c>
      <c r="D2159">
        <v>0</v>
      </c>
      <c r="E2159">
        <v>66134.0371919795</v>
      </c>
      <c r="F2159">
        <v>4</v>
      </c>
      <c r="G2159">
        <v>0</v>
      </c>
      <c r="H2159">
        <v>0</v>
      </c>
      <c r="I2159">
        <v>0</v>
      </c>
      <c r="J2159" t="s">
        <v>128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>
        <v>3</v>
      </c>
      <c r="AG2159" t="s">
        <v>215</v>
      </c>
    </row>
    <row r="2160" spans="1:33" x14ac:dyDescent="0.2">
      <c r="A2160">
        <v>2</v>
      </c>
      <c r="B2160" t="s">
        <v>181</v>
      </c>
      <c r="C2160" t="s">
        <v>97</v>
      </c>
      <c r="D2160">
        <v>80</v>
      </c>
      <c r="E2160">
        <v>493184.99832413998</v>
      </c>
      <c r="F2160">
        <v>4</v>
      </c>
      <c r="G2160">
        <v>4</v>
      </c>
      <c r="H2160">
        <v>0</v>
      </c>
      <c r="I2160">
        <v>0</v>
      </c>
      <c r="J2160" t="s">
        <v>147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1</v>
      </c>
      <c r="AD2160" t="b">
        <v>0</v>
      </c>
      <c r="AE2160">
        <v>-1</v>
      </c>
      <c r="AF2160">
        <v>3</v>
      </c>
      <c r="AG2160" t="s">
        <v>206</v>
      </c>
    </row>
    <row r="2161" spans="1:33" x14ac:dyDescent="0.2">
      <c r="A2161">
        <v>2</v>
      </c>
      <c r="B2161" t="s">
        <v>181</v>
      </c>
      <c r="C2161" t="s">
        <v>119</v>
      </c>
      <c r="D2161">
        <v>62</v>
      </c>
      <c r="E2161">
        <v>534303.088835906</v>
      </c>
      <c r="F2161">
        <v>4</v>
      </c>
      <c r="G2161">
        <v>3</v>
      </c>
      <c r="H2161">
        <v>0</v>
      </c>
      <c r="I2161">
        <v>0</v>
      </c>
      <c r="J2161" t="s">
        <v>148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1</v>
      </c>
      <c r="AE2161">
        <v>-1</v>
      </c>
      <c r="AF2161">
        <v>3</v>
      </c>
      <c r="AG2161" t="s">
        <v>206</v>
      </c>
    </row>
    <row r="2162" spans="1:33" x14ac:dyDescent="0.2">
      <c r="A2162">
        <v>2</v>
      </c>
      <c r="B2162" t="s">
        <v>182</v>
      </c>
      <c r="C2162" t="s">
        <v>105</v>
      </c>
      <c r="D2162">
        <v>0</v>
      </c>
      <c r="E2162">
        <v>7203048.9354017098</v>
      </c>
      <c r="F2162">
        <v>0</v>
      </c>
      <c r="G2162">
        <v>0</v>
      </c>
      <c r="H2162">
        <v>0</v>
      </c>
      <c r="I2162">
        <v>0</v>
      </c>
      <c r="J2162" t="s">
        <v>216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>
        <v>3</v>
      </c>
      <c r="AG2162" t="s">
        <v>206</v>
      </c>
    </row>
    <row r="2163" spans="1:33" x14ac:dyDescent="0.2">
      <c r="A2163">
        <v>2</v>
      </c>
      <c r="B2163" t="s">
        <v>182</v>
      </c>
      <c r="C2163" t="s">
        <v>113</v>
      </c>
      <c r="D2163">
        <v>0</v>
      </c>
      <c r="E2163">
        <v>7204218.3224428399</v>
      </c>
      <c r="F2163">
        <v>0</v>
      </c>
      <c r="G2163">
        <v>0</v>
      </c>
      <c r="H2163">
        <v>0</v>
      </c>
      <c r="I2163">
        <v>0</v>
      </c>
      <c r="J2163" t="s">
        <v>126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0</v>
      </c>
      <c r="AF2163">
        <v>3</v>
      </c>
      <c r="AG2163" t="s">
        <v>206</v>
      </c>
    </row>
    <row r="2164" spans="1:33" x14ac:dyDescent="0.2">
      <c r="A2164">
        <v>2</v>
      </c>
      <c r="B2164" t="s">
        <v>182</v>
      </c>
      <c r="C2164" t="s">
        <v>96</v>
      </c>
      <c r="D2164">
        <v>0</v>
      </c>
      <c r="E2164">
        <v>7202819.6571143297</v>
      </c>
      <c r="F2164">
        <v>0</v>
      </c>
      <c r="G2164">
        <v>0</v>
      </c>
      <c r="H2164">
        <v>0</v>
      </c>
      <c r="I2164">
        <v>0</v>
      </c>
      <c r="J2164" t="s">
        <v>126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1</v>
      </c>
      <c r="AF2164">
        <v>3</v>
      </c>
      <c r="AG2164" t="s">
        <v>206</v>
      </c>
    </row>
    <row r="2165" spans="1:33" x14ac:dyDescent="0.2">
      <c r="A2165">
        <v>2</v>
      </c>
      <c r="B2165" t="s">
        <v>182</v>
      </c>
      <c r="C2165" t="s">
        <v>104</v>
      </c>
      <c r="D2165">
        <v>0</v>
      </c>
      <c r="E2165">
        <v>7202342.7253216496</v>
      </c>
      <c r="F2165">
        <v>0</v>
      </c>
      <c r="G2165">
        <v>0</v>
      </c>
      <c r="H2165">
        <v>0</v>
      </c>
      <c r="I2165">
        <v>0</v>
      </c>
      <c r="J2165" t="s">
        <v>126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100</v>
      </c>
      <c r="AF2165">
        <v>3</v>
      </c>
      <c r="AG2165" t="s">
        <v>206</v>
      </c>
    </row>
    <row r="2166" spans="1:33" x14ac:dyDescent="0.2">
      <c r="A2166">
        <v>2</v>
      </c>
      <c r="B2166" t="s">
        <v>182</v>
      </c>
      <c r="C2166" t="s">
        <v>114</v>
      </c>
      <c r="D2166">
        <v>0</v>
      </c>
      <c r="E2166">
        <v>7202976.5602466604</v>
      </c>
      <c r="F2166">
        <v>0</v>
      </c>
      <c r="G2166">
        <v>0</v>
      </c>
      <c r="H2166">
        <v>0</v>
      </c>
      <c r="I2166">
        <v>0</v>
      </c>
      <c r="J2166" t="s">
        <v>126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110</v>
      </c>
      <c r="AF2166">
        <v>3</v>
      </c>
      <c r="AG2166" t="s">
        <v>206</v>
      </c>
    </row>
    <row r="2167" spans="1:33" x14ac:dyDescent="0.2">
      <c r="A2167">
        <v>2</v>
      </c>
      <c r="B2167" t="s">
        <v>182</v>
      </c>
      <c r="C2167" t="s">
        <v>107</v>
      </c>
      <c r="D2167">
        <v>0</v>
      </c>
      <c r="E2167">
        <v>7204904.2994971303</v>
      </c>
      <c r="F2167">
        <v>0</v>
      </c>
      <c r="G2167">
        <v>0</v>
      </c>
      <c r="H2167">
        <v>0</v>
      </c>
      <c r="I2167">
        <v>0</v>
      </c>
      <c r="J2167" t="s">
        <v>126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120</v>
      </c>
      <c r="AF2167">
        <v>3</v>
      </c>
      <c r="AG2167" t="s">
        <v>206</v>
      </c>
    </row>
    <row r="2168" spans="1:33" x14ac:dyDescent="0.2">
      <c r="A2168">
        <v>2</v>
      </c>
      <c r="B2168" t="s">
        <v>182</v>
      </c>
      <c r="C2168" t="s">
        <v>110</v>
      </c>
      <c r="D2168">
        <v>0</v>
      </c>
      <c r="E2168">
        <v>7203838.6145588001</v>
      </c>
      <c r="F2168">
        <v>0</v>
      </c>
      <c r="G2168">
        <v>0</v>
      </c>
      <c r="H2168">
        <v>0</v>
      </c>
      <c r="I2168">
        <v>0</v>
      </c>
      <c r="J2168" t="s">
        <v>126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150</v>
      </c>
      <c r="AF2168">
        <v>3</v>
      </c>
      <c r="AG2168" t="s">
        <v>206</v>
      </c>
    </row>
    <row r="2169" spans="1:33" x14ac:dyDescent="0.2">
      <c r="A2169">
        <v>2</v>
      </c>
      <c r="B2169" t="s">
        <v>182</v>
      </c>
      <c r="C2169" t="s">
        <v>93</v>
      </c>
      <c r="D2169">
        <v>0</v>
      </c>
      <c r="E2169">
        <v>7204015.80107491</v>
      </c>
      <c r="F2169">
        <v>0</v>
      </c>
      <c r="G2169">
        <v>0</v>
      </c>
      <c r="H2169">
        <v>0</v>
      </c>
      <c r="I2169">
        <v>0</v>
      </c>
      <c r="J2169" t="s">
        <v>126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200</v>
      </c>
      <c r="AF2169">
        <v>3</v>
      </c>
      <c r="AG2169" t="s">
        <v>206</v>
      </c>
    </row>
    <row r="2170" spans="1:33" x14ac:dyDescent="0.2">
      <c r="A2170">
        <v>2</v>
      </c>
      <c r="B2170" t="s">
        <v>182</v>
      </c>
      <c r="C2170" t="s">
        <v>102</v>
      </c>
      <c r="D2170">
        <v>0</v>
      </c>
      <c r="E2170">
        <v>7202611.3697402095</v>
      </c>
      <c r="F2170">
        <v>0</v>
      </c>
      <c r="G2170">
        <v>0</v>
      </c>
      <c r="H2170">
        <v>0</v>
      </c>
      <c r="I2170">
        <v>0</v>
      </c>
      <c r="J2170" t="s">
        <v>126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50</v>
      </c>
      <c r="AF2170">
        <v>3</v>
      </c>
      <c r="AG2170" t="s">
        <v>206</v>
      </c>
    </row>
    <row r="2171" spans="1:33" x14ac:dyDescent="0.2">
      <c r="A2171">
        <v>2</v>
      </c>
      <c r="B2171" t="s">
        <v>182</v>
      </c>
      <c r="C2171" t="s">
        <v>87</v>
      </c>
      <c r="D2171">
        <v>0</v>
      </c>
      <c r="E2171">
        <v>7202399.38036492</v>
      </c>
      <c r="F2171">
        <v>0</v>
      </c>
      <c r="G2171">
        <v>0</v>
      </c>
      <c r="H2171">
        <v>0</v>
      </c>
      <c r="I2171">
        <v>0</v>
      </c>
      <c r="J2171" t="s">
        <v>126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0</v>
      </c>
      <c r="AF2171">
        <v>3</v>
      </c>
      <c r="AG2171" t="s">
        <v>206</v>
      </c>
    </row>
    <row r="2172" spans="1:33" x14ac:dyDescent="0.2">
      <c r="A2172">
        <v>2</v>
      </c>
      <c r="B2172" t="s">
        <v>182</v>
      </c>
      <c r="C2172" t="s">
        <v>106</v>
      </c>
      <c r="D2172">
        <v>0</v>
      </c>
      <c r="E2172">
        <v>7202425.8318962501</v>
      </c>
      <c r="F2172">
        <v>0</v>
      </c>
      <c r="G2172">
        <v>0</v>
      </c>
      <c r="H2172">
        <v>0</v>
      </c>
      <c r="I2172">
        <v>0</v>
      </c>
      <c r="J2172" t="s">
        <v>126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80</v>
      </c>
      <c r="AF2172">
        <v>3</v>
      </c>
      <c r="AG2172" t="s">
        <v>206</v>
      </c>
    </row>
    <row r="2173" spans="1:33" x14ac:dyDescent="0.2">
      <c r="A2173">
        <v>2</v>
      </c>
      <c r="B2173" t="s">
        <v>182</v>
      </c>
      <c r="C2173" t="s">
        <v>109</v>
      </c>
      <c r="D2173">
        <v>0</v>
      </c>
      <c r="E2173">
        <v>7206219.0677281404</v>
      </c>
      <c r="F2173">
        <v>0</v>
      </c>
      <c r="G2173">
        <v>0</v>
      </c>
      <c r="H2173">
        <v>0</v>
      </c>
      <c r="I2173">
        <v>0</v>
      </c>
      <c r="J2173" t="s">
        <v>126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90</v>
      </c>
      <c r="AF2173">
        <v>3</v>
      </c>
      <c r="AG2173" t="s">
        <v>206</v>
      </c>
    </row>
    <row r="2174" spans="1:33" x14ac:dyDescent="0.2">
      <c r="A2174">
        <v>2</v>
      </c>
      <c r="B2174" t="s">
        <v>182</v>
      </c>
      <c r="C2174" t="s">
        <v>116</v>
      </c>
      <c r="D2174">
        <v>0</v>
      </c>
      <c r="E2174">
        <v>7202412.92461426</v>
      </c>
      <c r="F2174">
        <v>0</v>
      </c>
      <c r="G2174">
        <v>0</v>
      </c>
      <c r="H2174">
        <v>0</v>
      </c>
      <c r="I2174">
        <v>0</v>
      </c>
      <c r="J2174" t="s">
        <v>207</v>
      </c>
      <c r="K2174" t="b">
        <v>0</v>
      </c>
      <c r="L2174" t="b">
        <v>1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>
        <v>3</v>
      </c>
      <c r="AG2174" t="s">
        <v>206</v>
      </c>
    </row>
    <row r="2175" spans="1:33" x14ac:dyDescent="0.2">
      <c r="A2175">
        <v>2</v>
      </c>
      <c r="B2175" t="s">
        <v>182</v>
      </c>
      <c r="C2175" t="s">
        <v>89</v>
      </c>
      <c r="D2175">
        <v>0</v>
      </c>
      <c r="E2175">
        <v>7203039.0004427098</v>
      </c>
      <c r="F2175">
        <v>0</v>
      </c>
      <c r="G2175">
        <v>0</v>
      </c>
      <c r="H2175">
        <v>0</v>
      </c>
      <c r="I2175">
        <v>0</v>
      </c>
      <c r="J2175" t="s">
        <v>208</v>
      </c>
      <c r="K2175" t="b">
        <v>0</v>
      </c>
      <c r="L2175" t="b">
        <v>0</v>
      </c>
      <c r="M2175" t="b">
        <v>1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>
        <v>3</v>
      </c>
      <c r="AG2175" t="s">
        <v>206</v>
      </c>
    </row>
    <row r="2176" spans="1:33" x14ac:dyDescent="0.2">
      <c r="A2176">
        <v>2</v>
      </c>
      <c r="B2176" t="s">
        <v>182</v>
      </c>
      <c r="C2176" t="s">
        <v>91</v>
      </c>
      <c r="D2176">
        <v>0</v>
      </c>
      <c r="E2176">
        <v>7202777.2151343497</v>
      </c>
      <c r="F2176">
        <v>0</v>
      </c>
      <c r="G2176">
        <v>0</v>
      </c>
      <c r="H2176">
        <v>0</v>
      </c>
      <c r="I2176">
        <v>0</v>
      </c>
      <c r="J2176" t="s">
        <v>209</v>
      </c>
      <c r="K2176" t="b">
        <v>0</v>
      </c>
      <c r="L2176" t="b">
        <v>0</v>
      </c>
      <c r="M2176" t="b">
        <v>0</v>
      </c>
      <c r="N2176" t="b">
        <v>1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>
        <v>3</v>
      </c>
      <c r="AG2176" t="s">
        <v>206</v>
      </c>
    </row>
    <row r="2177" spans="1:33" x14ac:dyDescent="0.2">
      <c r="A2177">
        <v>2</v>
      </c>
      <c r="B2177" t="s">
        <v>182</v>
      </c>
      <c r="C2177" t="s">
        <v>95</v>
      </c>
      <c r="D2177">
        <v>0</v>
      </c>
      <c r="E2177">
        <v>7202698.7186013702</v>
      </c>
      <c r="F2177">
        <v>0</v>
      </c>
      <c r="G2177">
        <v>0</v>
      </c>
      <c r="H2177">
        <v>0</v>
      </c>
      <c r="I2177">
        <v>0</v>
      </c>
      <c r="J2177" t="s">
        <v>133</v>
      </c>
      <c r="K2177" t="b">
        <v>0</v>
      </c>
      <c r="L2177" t="b">
        <v>0</v>
      </c>
      <c r="M2177" t="b">
        <v>0</v>
      </c>
      <c r="N2177" t="b">
        <v>0</v>
      </c>
      <c r="O2177" t="b">
        <v>1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>
        <v>3</v>
      </c>
      <c r="AG2177" t="s">
        <v>206</v>
      </c>
    </row>
    <row r="2178" spans="1:33" x14ac:dyDescent="0.2">
      <c r="A2178">
        <v>2</v>
      </c>
      <c r="B2178" t="s">
        <v>182</v>
      </c>
      <c r="C2178" t="s">
        <v>103</v>
      </c>
      <c r="D2178">
        <v>0</v>
      </c>
      <c r="E2178">
        <v>7204224.13910273</v>
      </c>
      <c r="F2178">
        <v>0</v>
      </c>
      <c r="G2178">
        <v>0</v>
      </c>
      <c r="H2178">
        <v>0</v>
      </c>
      <c r="I2178">
        <v>0</v>
      </c>
      <c r="J2178" t="s">
        <v>210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1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>
        <v>3</v>
      </c>
      <c r="AG2178" t="s">
        <v>206</v>
      </c>
    </row>
    <row r="2179" spans="1:33" x14ac:dyDescent="0.2">
      <c r="A2179">
        <v>2</v>
      </c>
      <c r="B2179" t="s">
        <v>182</v>
      </c>
      <c r="C2179" t="s">
        <v>88</v>
      </c>
      <c r="D2179">
        <v>0</v>
      </c>
      <c r="E2179">
        <v>7203170.50869017</v>
      </c>
      <c r="F2179">
        <v>0</v>
      </c>
      <c r="G2179">
        <v>0</v>
      </c>
      <c r="H2179">
        <v>0</v>
      </c>
      <c r="I2179">
        <v>0</v>
      </c>
      <c r="J2179" t="s">
        <v>127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>
        <v>1</v>
      </c>
      <c r="AG2179" t="s">
        <v>206</v>
      </c>
    </row>
    <row r="2180" spans="1:33" x14ac:dyDescent="0.2">
      <c r="A2180">
        <v>2</v>
      </c>
      <c r="B2180" t="s">
        <v>182</v>
      </c>
      <c r="C2180" t="s">
        <v>98</v>
      </c>
      <c r="D2180">
        <v>0</v>
      </c>
      <c r="E2180">
        <v>7203220.6655722102</v>
      </c>
      <c r="F2180">
        <v>0</v>
      </c>
      <c r="G2180">
        <v>0</v>
      </c>
      <c r="H2180">
        <v>0</v>
      </c>
      <c r="I2180">
        <v>0</v>
      </c>
      <c r="J2180" t="s">
        <v>127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>
        <v>18</v>
      </c>
      <c r="AG2180" t="s">
        <v>206</v>
      </c>
    </row>
    <row r="2181" spans="1:33" x14ac:dyDescent="0.2">
      <c r="A2181">
        <v>2</v>
      </c>
      <c r="B2181" t="s">
        <v>182</v>
      </c>
      <c r="C2181" t="s">
        <v>90</v>
      </c>
      <c r="D2181">
        <v>0</v>
      </c>
      <c r="E2181">
        <v>7204245.8863868304</v>
      </c>
      <c r="F2181">
        <v>0</v>
      </c>
      <c r="G2181">
        <v>0</v>
      </c>
      <c r="H2181">
        <v>0</v>
      </c>
      <c r="I2181">
        <v>0</v>
      </c>
      <c r="J2181" t="s">
        <v>127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>
        <v>2</v>
      </c>
      <c r="AG2181" t="s">
        <v>206</v>
      </c>
    </row>
    <row r="2182" spans="1:33" x14ac:dyDescent="0.2">
      <c r="A2182">
        <v>2</v>
      </c>
      <c r="B2182" t="s">
        <v>182</v>
      </c>
      <c r="C2182" t="s">
        <v>94</v>
      </c>
      <c r="D2182">
        <v>0</v>
      </c>
      <c r="E2182">
        <v>7203346.1477919398</v>
      </c>
      <c r="F2182">
        <v>0</v>
      </c>
      <c r="G2182">
        <v>0</v>
      </c>
      <c r="H2182">
        <v>0</v>
      </c>
      <c r="I2182">
        <v>0</v>
      </c>
      <c r="J2182" t="s">
        <v>127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>
        <v>3</v>
      </c>
      <c r="AG2182" t="s">
        <v>206</v>
      </c>
    </row>
    <row r="2183" spans="1:33" x14ac:dyDescent="0.2">
      <c r="A2183">
        <v>2</v>
      </c>
      <c r="B2183" t="s">
        <v>182</v>
      </c>
      <c r="C2183" t="s">
        <v>115</v>
      </c>
      <c r="D2183">
        <v>0</v>
      </c>
      <c r="E2183">
        <v>7204331.9799569398</v>
      </c>
      <c r="F2183">
        <v>0</v>
      </c>
      <c r="G2183">
        <v>0</v>
      </c>
      <c r="H2183">
        <v>0</v>
      </c>
      <c r="I2183">
        <v>0</v>
      </c>
      <c r="J2183" t="s">
        <v>127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>
        <v>4</v>
      </c>
      <c r="AG2183" t="s">
        <v>206</v>
      </c>
    </row>
    <row r="2184" spans="1:33" x14ac:dyDescent="0.2">
      <c r="A2184">
        <v>2</v>
      </c>
      <c r="B2184" t="s">
        <v>182</v>
      </c>
      <c r="C2184" t="s">
        <v>101</v>
      </c>
      <c r="D2184">
        <v>0</v>
      </c>
      <c r="E2184">
        <v>7203985.8017340302</v>
      </c>
      <c r="F2184">
        <v>0</v>
      </c>
      <c r="G2184">
        <v>0</v>
      </c>
      <c r="H2184">
        <v>0</v>
      </c>
      <c r="I2184">
        <v>0</v>
      </c>
      <c r="J2184" t="s">
        <v>127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>
        <v>5</v>
      </c>
      <c r="AG2184" t="s">
        <v>206</v>
      </c>
    </row>
    <row r="2185" spans="1:33" x14ac:dyDescent="0.2">
      <c r="A2185">
        <v>2</v>
      </c>
      <c r="B2185" t="s">
        <v>182</v>
      </c>
      <c r="C2185" t="s">
        <v>100</v>
      </c>
      <c r="D2185">
        <v>0</v>
      </c>
      <c r="E2185">
        <v>7203454.90898191</v>
      </c>
      <c r="F2185">
        <v>0</v>
      </c>
      <c r="G2185">
        <v>0</v>
      </c>
      <c r="H2185">
        <v>0</v>
      </c>
      <c r="I2185">
        <v>0</v>
      </c>
      <c r="J2185" t="s">
        <v>127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>
        <v>6</v>
      </c>
      <c r="AG2185" t="s">
        <v>206</v>
      </c>
    </row>
    <row r="2186" spans="1:33" x14ac:dyDescent="0.2">
      <c r="A2186">
        <v>2</v>
      </c>
      <c r="B2186" t="s">
        <v>182</v>
      </c>
      <c r="C2186" t="s">
        <v>124</v>
      </c>
      <c r="D2186">
        <v>0</v>
      </c>
      <c r="E2186">
        <v>7202326.8295689402</v>
      </c>
      <c r="F2186">
        <v>0</v>
      </c>
      <c r="G2186">
        <v>0</v>
      </c>
      <c r="H2186">
        <v>0</v>
      </c>
      <c r="I2186">
        <v>0</v>
      </c>
      <c r="J2186" t="s">
        <v>135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1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>
        <v>3</v>
      </c>
      <c r="AG2186" t="s">
        <v>206</v>
      </c>
    </row>
    <row r="2187" spans="1:33" x14ac:dyDescent="0.2">
      <c r="A2187">
        <v>2</v>
      </c>
      <c r="B2187" t="s">
        <v>182</v>
      </c>
      <c r="C2187" t="s">
        <v>117</v>
      </c>
      <c r="D2187">
        <v>0</v>
      </c>
      <c r="E2187">
        <v>7203537.7387297302</v>
      </c>
      <c r="F2187">
        <v>0</v>
      </c>
      <c r="G2187">
        <v>0</v>
      </c>
      <c r="H2187">
        <v>0</v>
      </c>
      <c r="I2187">
        <v>0</v>
      </c>
      <c r="J2187" t="s">
        <v>136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1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>
        <v>3</v>
      </c>
      <c r="AG2187" t="s">
        <v>206</v>
      </c>
    </row>
    <row r="2188" spans="1:33" x14ac:dyDescent="0.2">
      <c r="A2188">
        <v>2</v>
      </c>
      <c r="B2188" t="s">
        <v>182</v>
      </c>
      <c r="C2188" t="s">
        <v>99</v>
      </c>
      <c r="D2188">
        <v>0</v>
      </c>
      <c r="E2188">
        <v>7205490.49417907</v>
      </c>
      <c r="F2188">
        <v>0</v>
      </c>
      <c r="G2188">
        <v>0</v>
      </c>
      <c r="H2188">
        <v>0</v>
      </c>
      <c r="I2188">
        <v>0</v>
      </c>
      <c r="J2188" t="s">
        <v>211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1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>
        <v>3</v>
      </c>
      <c r="AG2188" t="s">
        <v>206</v>
      </c>
    </row>
    <row r="2189" spans="1:33" x14ac:dyDescent="0.2">
      <c r="A2189">
        <v>2</v>
      </c>
      <c r="B2189" t="s">
        <v>182</v>
      </c>
      <c r="C2189" t="s">
        <v>92</v>
      </c>
      <c r="D2189">
        <v>0</v>
      </c>
      <c r="E2189">
        <v>7205057.5954988599</v>
      </c>
      <c r="F2189">
        <v>0</v>
      </c>
      <c r="G2189">
        <v>0</v>
      </c>
      <c r="H2189">
        <v>0</v>
      </c>
      <c r="I2189">
        <v>0</v>
      </c>
      <c r="J2189" t="s">
        <v>138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>
        <v>3</v>
      </c>
      <c r="AG2189" t="s">
        <v>206</v>
      </c>
    </row>
    <row r="2190" spans="1:33" x14ac:dyDescent="0.2">
      <c r="A2190">
        <v>2</v>
      </c>
      <c r="B2190" t="s">
        <v>182</v>
      </c>
      <c r="C2190" t="s">
        <v>86</v>
      </c>
      <c r="D2190">
        <v>0</v>
      </c>
      <c r="E2190">
        <v>7204484.4464259204</v>
      </c>
      <c r="F2190">
        <v>0</v>
      </c>
      <c r="G2190">
        <v>0</v>
      </c>
      <c r="H2190">
        <v>0</v>
      </c>
      <c r="I2190">
        <v>0</v>
      </c>
      <c r="J2190" t="s">
        <v>139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1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>
        <v>3</v>
      </c>
      <c r="AG2190" t="s">
        <v>206</v>
      </c>
    </row>
    <row r="2191" spans="1:33" x14ac:dyDescent="0.2">
      <c r="A2191">
        <v>2</v>
      </c>
      <c r="B2191" t="s">
        <v>182</v>
      </c>
      <c r="C2191" t="s">
        <v>121</v>
      </c>
      <c r="D2191">
        <v>0</v>
      </c>
      <c r="E2191">
        <v>7203149.3254830102</v>
      </c>
      <c r="F2191">
        <v>0</v>
      </c>
      <c r="G2191">
        <v>0</v>
      </c>
      <c r="H2191">
        <v>0</v>
      </c>
      <c r="I2191">
        <v>0</v>
      </c>
      <c r="J2191" t="s">
        <v>140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1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>
        <v>3</v>
      </c>
      <c r="AG2191" t="s">
        <v>206</v>
      </c>
    </row>
    <row r="2192" spans="1:33" x14ac:dyDescent="0.2">
      <c r="A2192">
        <v>2</v>
      </c>
      <c r="B2192" t="s">
        <v>182</v>
      </c>
      <c r="C2192" t="s">
        <v>120</v>
      </c>
      <c r="D2192">
        <v>0</v>
      </c>
      <c r="E2192">
        <v>7236994.5977860996</v>
      </c>
      <c r="F2192">
        <v>0</v>
      </c>
      <c r="G2192">
        <v>0</v>
      </c>
      <c r="H2192">
        <v>0</v>
      </c>
      <c r="I2192">
        <v>0</v>
      </c>
      <c r="J2192" t="s">
        <v>212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1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>
        <v>3</v>
      </c>
      <c r="AG2192" t="s">
        <v>206</v>
      </c>
    </row>
    <row r="2193" spans="1:33" x14ac:dyDescent="0.2">
      <c r="A2193">
        <v>2</v>
      </c>
      <c r="B2193" t="s">
        <v>182</v>
      </c>
      <c r="C2193" t="s">
        <v>125</v>
      </c>
      <c r="D2193">
        <v>0</v>
      </c>
      <c r="E2193">
        <v>7235234.0304697799</v>
      </c>
      <c r="F2193">
        <v>0</v>
      </c>
      <c r="G2193">
        <v>0</v>
      </c>
      <c r="H2193">
        <v>0</v>
      </c>
      <c r="I2193">
        <v>0</v>
      </c>
      <c r="J2193" t="s">
        <v>142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>
        <v>3</v>
      </c>
      <c r="AG2193" t="s">
        <v>206</v>
      </c>
    </row>
    <row r="2194" spans="1:33" x14ac:dyDescent="0.2">
      <c r="A2194">
        <v>2</v>
      </c>
      <c r="B2194" t="s">
        <v>182</v>
      </c>
      <c r="C2194" t="s">
        <v>108</v>
      </c>
      <c r="D2194">
        <v>0</v>
      </c>
      <c r="E2194">
        <v>7203155.8317192802</v>
      </c>
      <c r="F2194">
        <v>0</v>
      </c>
      <c r="G2194">
        <v>0</v>
      </c>
      <c r="H2194">
        <v>0</v>
      </c>
      <c r="I2194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1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>
        <v>3</v>
      </c>
      <c r="AG2194" t="s">
        <v>206</v>
      </c>
    </row>
    <row r="2195" spans="1:33" x14ac:dyDescent="0.2">
      <c r="A2195">
        <v>2</v>
      </c>
      <c r="B2195" t="s">
        <v>182</v>
      </c>
      <c r="C2195" t="s">
        <v>111</v>
      </c>
      <c r="D2195">
        <v>0</v>
      </c>
      <c r="E2195">
        <v>7204089.26137676</v>
      </c>
      <c r="F2195">
        <v>0</v>
      </c>
      <c r="G2195">
        <v>0</v>
      </c>
      <c r="H2195">
        <v>0</v>
      </c>
      <c r="I2195">
        <v>0</v>
      </c>
      <c r="J2195" t="s">
        <v>213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>
        <v>3</v>
      </c>
      <c r="AG2195" t="s">
        <v>206</v>
      </c>
    </row>
    <row r="2196" spans="1:33" x14ac:dyDescent="0.2">
      <c r="A2196">
        <v>2</v>
      </c>
      <c r="B2196" t="s">
        <v>182</v>
      </c>
      <c r="C2196" t="s">
        <v>122</v>
      </c>
      <c r="D2196">
        <v>0</v>
      </c>
      <c r="E2196">
        <v>7204088.0737788901</v>
      </c>
      <c r="F2196">
        <v>0</v>
      </c>
      <c r="G2196">
        <v>0</v>
      </c>
      <c r="H2196">
        <v>0</v>
      </c>
      <c r="I2196">
        <v>0</v>
      </c>
      <c r="J2196" t="s">
        <v>145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>
        <v>-1</v>
      </c>
      <c r="AF2196">
        <v>3</v>
      </c>
      <c r="AG2196" t="s">
        <v>206</v>
      </c>
    </row>
    <row r="2197" spans="1:33" x14ac:dyDescent="0.2">
      <c r="A2197">
        <v>2</v>
      </c>
      <c r="B2197" t="s">
        <v>182</v>
      </c>
      <c r="C2197" t="s">
        <v>118</v>
      </c>
      <c r="D2197">
        <v>0</v>
      </c>
      <c r="E2197">
        <v>7205007.6227742201</v>
      </c>
      <c r="F2197">
        <v>0</v>
      </c>
      <c r="G2197">
        <v>0</v>
      </c>
      <c r="H2197">
        <v>0</v>
      </c>
      <c r="I2197">
        <v>0</v>
      </c>
      <c r="J2197" t="s">
        <v>146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1</v>
      </c>
      <c r="AC2197" t="b">
        <v>0</v>
      </c>
      <c r="AD2197" t="b">
        <v>0</v>
      </c>
      <c r="AE2197">
        <v>-1</v>
      </c>
      <c r="AF2197">
        <v>3</v>
      </c>
      <c r="AG2197" t="s">
        <v>206</v>
      </c>
    </row>
    <row r="2198" spans="1:33" x14ac:dyDescent="0.2">
      <c r="A2198">
        <v>2</v>
      </c>
      <c r="B2198" t="s">
        <v>182</v>
      </c>
      <c r="C2198" t="s">
        <v>112</v>
      </c>
      <c r="D2198">
        <v>0</v>
      </c>
      <c r="E2198">
        <v>7203587.4424208803</v>
      </c>
      <c r="F2198">
        <v>0</v>
      </c>
      <c r="G2198">
        <v>0</v>
      </c>
      <c r="H2198">
        <v>0</v>
      </c>
      <c r="I2198">
        <v>0</v>
      </c>
      <c r="J2198" t="s">
        <v>128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>
        <v>3</v>
      </c>
      <c r="AG2198" t="s">
        <v>214</v>
      </c>
    </row>
    <row r="2199" spans="1:33" x14ac:dyDescent="0.2">
      <c r="A2199">
        <v>2</v>
      </c>
      <c r="B2199" t="s">
        <v>182</v>
      </c>
      <c r="C2199" t="s">
        <v>123</v>
      </c>
      <c r="D2199">
        <v>0</v>
      </c>
      <c r="E2199">
        <v>7203364.97747292</v>
      </c>
      <c r="F2199">
        <v>0</v>
      </c>
      <c r="G2199">
        <v>0</v>
      </c>
      <c r="H2199">
        <v>0</v>
      </c>
      <c r="I2199">
        <v>0</v>
      </c>
      <c r="J2199" t="s">
        <v>128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>
        <v>3</v>
      </c>
      <c r="AG2199" t="s">
        <v>215</v>
      </c>
    </row>
    <row r="2200" spans="1:33" x14ac:dyDescent="0.2">
      <c r="A2200">
        <v>2</v>
      </c>
      <c r="B2200" t="s">
        <v>182</v>
      </c>
      <c r="C2200" t="s">
        <v>97</v>
      </c>
      <c r="D2200">
        <v>0</v>
      </c>
      <c r="E2200">
        <v>7203966.7851151899</v>
      </c>
      <c r="F2200">
        <v>0</v>
      </c>
      <c r="G2200">
        <v>0</v>
      </c>
      <c r="H2200">
        <v>0</v>
      </c>
      <c r="I2200">
        <v>0</v>
      </c>
      <c r="J2200" t="s">
        <v>147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1</v>
      </c>
      <c r="AD2200" t="b">
        <v>0</v>
      </c>
      <c r="AE2200">
        <v>-1</v>
      </c>
      <c r="AF2200">
        <v>3</v>
      </c>
      <c r="AG2200" t="s">
        <v>206</v>
      </c>
    </row>
    <row r="2201" spans="1:33" x14ac:dyDescent="0.2">
      <c r="A2201">
        <v>2</v>
      </c>
      <c r="B2201" t="s">
        <v>182</v>
      </c>
      <c r="C2201" t="s">
        <v>119</v>
      </c>
      <c r="D2201">
        <v>0</v>
      </c>
      <c r="E2201">
        <v>7207145.5076439297</v>
      </c>
      <c r="F2201">
        <v>0</v>
      </c>
      <c r="G2201">
        <v>0</v>
      </c>
      <c r="H2201">
        <v>0</v>
      </c>
      <c r="I2201">
        <v>0</v>
      </c>
      <c r="J2201" t="s">
        <v>148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1</v>
      </c>
      <c r="AE2201">
        <v>-1</v>
      </c>
      <c r="AF2201">
        <v>3</v>
      </c>
      <c r="AG2201" t="s">
        <v>206</v>
      </c>
    </row>
    <row r="2202" spans="1:33" x14ac:dyDescent="0.2">
      <c r="A2202">
        <v>2</v>
      </c>
      <c r="B2202" t="s">
        <v>184</v>
      </c>
      <c r="C2202" t="s">
        <v>105</v>
      </c>
      <c r="D2202">
        <v>0</v>
      </c>
      <c r="E2202">
        <v>7204082.0082998797</v>
      </c>
      <c r="F2202">
        <v>2</v>
      </c>
      <c r="G2202">
        <v>0</v>
      </c>
      <c r="H2202">
        <v>21</v>
      </c>
      <c r="I2202">
        <v>0</v>
      </c>
      <c r="J2202" t="s">
        <v>216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>
        <v>3</v>
      </c>
      <c r="AG2202" t="s">
        <v>206</v>
      </c>
    </row>
    <row r="2203" spans="1:33" x14ac:dyDescent="0.2">
      <c r="A2203">
        <v>2</v>
      </c>
      <c r="B2203" t="s">
        <v>184</v>
      </c>
      <c r="C2203" t="s">
        <v>113</v>
      </c>
      <c r="D2203">
        <v>0</v>
      </c>
      <c r="E2203">
        <v>7204048.3714588899</v>
      </c>
      <c r="F2203">
        <v>2</v>
      </c>
      <c r="G2203">
        <v>0</v>
      </c>
      <c r="H2203">
        <v>21</v>
      </c>
      <c r="I2203">
        <v>0</v>
      </c>
      <c r="J2203" t="s">
        <v>126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0</v>
      </c>
      <c r="AF2203">
        <v>3</v>
      </c>
      <c r="AG2203" t="s">
        <v>206</v>
      </c>
    </row>
    <row r="2204" spans="1:33" x14ac:dyDescent="0.2">
      <c r="A2204">
        <v>2</v>
      </c>
      <c r="B2204" t="s">
        <v>184</v>
      </c>
      <c r="C2204" t="s">
        <v>96</v>
      </c>
      <c r="D2204">
        <v>0</v>
      </c>
      <c r="E2204">
        <v>7202214.3865358001</v>
      </c>
      <c r="F2204">
        <v>2</v>
      </c>
      <c r="G2204">
        <v>0</v>
      </c>
      <c r="H2204">
        <v>21</v>
      </c>
      <c r="I2204">
        <v>0</v>
      </c>
      <c r="J2204" t="s">
        <v>126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1</v>
      </c>
      <c r="AF2204">
        <v>3</v>
      </c>
      <c r="AG2204" t="s">
        <v>206</v>
      </c>
    </row>
    <row r="2205" spans="1:33" x14ac:dyDescent="0.2">
      <c r="A2205">
        <v>2</v>
      </c>
      <c r="B2205" t="s">
        <v>184</v>
      </c>
      <c r="C2205" t="s">
        <v>104</v>
      </c>
      <c r="D2205">
        <v>0</v>
      </c>
      <c r="E2205">
        <v>7202562.29114905</v>
      </c>
      <c r="F2205">
        <v>2</v>
      </c>
      <c r="G2205">
        <v>0</v>
      </c>
      <c r="H2205">
        <v>21</v>
      </c>
      <c r="I2205">
        <v>0</v>
      </c>
      <c r="J2205" t="s">
        <v>126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100</v>
      </c>
      <c r="AF2205">
        <v>3</v>
      </c>
      <c r="AG2205" t="s">
        <v>206</v>
      </c>
    </row>
    <row r="2206" spans="1:33" x14ac:dyDescent="0.2">
      <c r="A2206">
        <v>2</v>
      </c>
      <c r="B2206" t="s">
        <v>184</v>
      </c>
      <c r="C2206" t="s">
        <v>114</v>
      </c>
      <c r="D2206">
        <v>0</v>
      </c>
      <c r="E2206">
        <v>7203704.8105751099</v>
      </c>
      <c r="F2206">
        <v>2</v>
      </c>
      <c r="G2206">
        <v>0</v>
      </c>
      <c r="H2206">
        <v>21</v>
      </c>
      <c r="I2206">
        <v>0</v>
      </c>
      <c r="J2206" t="s">
        <v>126</v>
      </c>
      <c r="K2206" t="b">
        <v>0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110</v>
      </c>
      <c r="AF2206">
        <v>3</v>
      </c>
      <c r="AG2206" t="s">
        <v>206</v>
      </c>
    </row>
    <row r="2207" spans="1:33" x14ac:dyDescent="0.2">
      <c r="A2207">
        <v>2</v>
      </c>
      <c r="B2207" t="s">
        <v>184</v>
      </c>
      <c r="C2207" t="s">
        <v>107</v>
      </c>
      <c r="D2207">
        <v>0</v>
      </c>
      <c r="E2207">
        <v>7203994.54864161</v>
      </c>
      <c r="F2207">
        <v>2</v>
      </c>
      <c r="G2207">
        <v>0</v>
      </c>
      <c r="H2207">
        <v>21</v>
      </c>
      <c r="I2207">
        <v>0</v>
      </c>
      <c r="J2207" t="s">
        <v>126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120</v>
      </c>
      <c r="AF2207">
        <v>3</v>
      </c>
      <c r="AG2207" t="s">
        <v>206</v>
      </c>
    </row>
    <row r="2208" spans="1:33" x14ac:dyDescent="0.2">
      <c r="A2208">
        <v>2</v>
      </c>
      <c r="B2208" t="s">
        <v>184</v>
      </c>
      <c r="C2208" t="s">
        <v>110</v>
      </c>
      <c r="D2208">
        <v>0</v>
      </c>
      <c r="E2208">
        <v>7202477.3502880698</v>
      </c>
      <c r="F2208">
        <v>2</v>
      </c>
      <c r="G2208">
        <v>0</v>
      </c>
      <c r="H2208">
        <v>21</v>
      </c>
      <c r="I2208">
        <v>0</v>
      </c>
      <c r="J2208" t="s">
        <v>126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150</v>
      </c>
      <c r="AF2208">
        <v>3</v>
      </c>
      <c r="AG2208" t="s">
        <v>206</v>
      </c>
    </row>
    <row r="2209" spans="1:33" x14ac:dyDescent="0.2">
      <c r="A2209">
        <v>2</v>
      </c>
      <c r="B2209" t="s">
        <v>184</v>
      </c>
      <c r="C2209" t="s">
        <v>93</v>
      </c>
      <c r="D2209">
        <v>0</v>
      </c>
      <c r="E2209">
        <v>7203123.1120927203</v>
      </c>
      <c r="F2209">
        <v>2</v>
      </c>
      <c r="G2209">
        <v>0</v>
      </c>
      <c r="H2209">
        <v>21</v>
      </c>
      <c r="I2209">
        <v>0</v>
      </c>
      <c r="J2209" t="s">
        <v>126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200</v>
      </c>
      <c r="AF2209">
        <v>3</v>
      </c>
      <c r="AG2209" t="s">
        <v>206</v>
      </c>
    </row>
    <row r="2210" spans="1:33" x14ac:dyDescent="0.2">
      <c r="A2210">
        <v>2</v>
      </c>
      <c r="B2210" t="s">
        <v>184</v>
      </c>
      <c r="C2210" t="s">
        <v>102</v>
      </c>
      <c r="D2210">
        <v>0</v>
      </c>
      <c r="E2210">
        <v>7203348.9369461304</v>
      </c>
      <c r="F2210">
        <v>2</v>
      </c>
      <c r="G2210">
        <v>0</v>
      </c>
      <c r="H2210">
        <v>21</v>
      </c>
      <c r="I2210">
        <v>0</v>
      </c>
      <c r="J2210" t="s">
        <v>126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50</v>
      </c>
      <c r="AF2210">
        <v>3</v>
      </c>
      <c r="AG2210" t="s">
        <v>206</v>
      </c>
    </row>
    <row r="2211" spans="1:33" x14ac:dyDescent="0.2">
      <c r="A2211">
        <v>2</v>
      </c>
      <c r="B2211" t="s">
        <v>184</v>
      </c>
      <c r="C2211" t="s">
        <v>87</v>
      </c>
      <c r="D2211">
        <v>0</v>
      </c>
      <c r="E2211">
        <v>7202872.6177890701</v>
      </c>
      <c r="F2211">
        <v>2</v>
      </c>
      <c r="G2211">
        <v>0</v>
      </c>
      <c r="H2211">
        <v>21</v>
      </c>
      <c r="I2211">
        <v>0</v>
      </c>
      <c r="J2211" t="s">
        <v>126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0</v>
      </c>
      <c r="AF2211">
        <v>3</v>
      </c>
      <c r="AG2211" t="s">
        <v>206</v>
      </c>
    </row>
    <row r="2212" spans="1:33" x14ac:dyDescent="0.2">
      <c r="A2212">
        <v>2</v>
      </c>
      <c r="B2212" t="s">
        <v>184</v>
      </c>
      <c r="C2212" t="s">
        <v>106</v>
      </c>
      <c r="D2212">
        <v>0</v>
      </c>
      <c r="E2212">
        <v>7202323.5795060098</v>
      </c>
      <c r="F2212">
        <v>2</v>
      </c>
      <c r="G2212">
        <v>0</v>
      </c>
      <c r="H2212">
        <v>21</v>
      </c>
      <c r="I2212">
        <v>0</v>
      </c>
      <c r="J2212" t="s">
        <v>126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80</v>
      </c>
      <c r="AF2212">
        <v>3</v>
      </c>
      <c r="AG2212" t="s">
        <v>206</v>
      </c>
    </row>
    <row r="2213" spans="1:33" x14ac:dyDescent="0.2">
      <c r="A2213">
        <v>2</v>
      </c>
      <c r="B2213" t="s">
        <v>184</v>
      </c>
      <c r="C2213" t="s">
        <v>109</v>
      </c>
      <c r="D2213">
        <v>0</v>
      </c>
      <c r="E2213">
        <v>7204182.4607979497</v>
      </c>
      <c r="F2213">
        <v>2</v>
      </c>
      <c r="G2213">
        <v>0</v>
      </c>
      <c r="H2213">
        <v>21</v>
      </c>
      <c r="I2213">
        <v>0</v>
      </c>
      <c r="J2213" t="s">
        <v>126</v>
      </c>
      <c r="K2213" t="b">
        <v>0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90</v>
      </c>
      <c r="AF2213">
        <v>3</v>
      </c>
      <c r="AG2213" t="s">
        <v>206</v>
      </c>
    </row>
    <row r="2214" spans="1:33" x14ac:dyDescent="0.2">
      <c r="A2214">
        <v>2</v>
      </c>
      <c r="B2214" t="s">
        <v>184</v>
      </c>
      <c r="C2214" t="s">
        <v>116</v>
      </c>
      <c r="D2214">
        <v>0</v>
      </c>
      <c r="E2214">
        <v>7202541.9654692505</v>
      </c>
      <c r="F2214">
        <v>2</v>
      </c>
      <c r="G2214">
        <v>0</v>
      </c>
      <c r="H2214">
        <v>21</v>
      </c>
      <c r="I2214">
        <v>0</v>
      </c>
      <c r="J2214" t="s">
        <v>207</v>
      </c>
      <c r="K2214" t="b">
        <v>0</v>
      </c>
      <c r="L2214" t="b">
        <v>1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>
        <v>3</v>
      </c>
      <c r="AG2214" t="s">
        <v>206</v>
      </c>
    </row>
    <row r="2215" spans="1:33" x14ac:dyDescent="0.2">
      <c r="A2215">
        <v>2</v>
      </c>
      <c r="B2215" t="s">
        <v>184</v>
      </c>
      <c r="C2215" t="s">
        <v>89</v>
      </c>
      <c r="D2215">
        <v>0</v>
      </c>
      <c r="E2215">
        <v>7205393.77649407</v>
      </c>
      <c r="F2215">
        <v>2</v>
      </c>
      <c r="G2215">
        <v>0</v>
      </c>
      <c r="H2215">
        <v>21</v>
      </c>
      <c r="I2215">
        <v>0</v>
      </c>
      <c r="J2215" t="s">
        <v>208</v>
      </c>
      <c r="K2215" t="b">
        <v>0</v>
      </c>
      <c r="L2215" t="b">
        <v>0</v>
      </c>
      <c r="M2215" t="b">
        <v>1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>
        <v>3</v>
      </c>
      <c r="AG2215" t="s">
        <v>206</v>
      </c>
    </row>
    <row r="2216" spans="1:33" x14ac:dyDescent="0.2">
      <c r="A2216">
        <v>2</v>
      </c>
      <c r="B2216" t="s">
        <v>184</v>
      </c>
      <c r="C2216" t="s">
        <v>91</v>
      </c>
      <c r="D2216">
        <v>0</v>
      </c>
      <c r="E2216">
        <v>7202196.3451132104</v>
      </c>
      <c r="F2216">
        <v>2</v>
      </c>
      <c r="G2216">
        <v>0</v>
      </c>
      <c r="H2216">
        <v>21</v>
      </c>
      <c r="I2216">
        <v>0</v>
      </c>
      <c r="J2216" t="s">
        <v>209</v>
      </c>
      <c r="K2216" t="b">
        <v>0</v>
      </c>
      <c r="L2216" t="b">
        <v>0</v>
      </c>
      <c r="M2216" t="b">
        <v>0</v>
      </c>
      <c r="N2216" t="b">
        <v>1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>
        <v>3</v>
      </c>
      <c r="AG2216" t="s">
        <v>206</v>
      </c>
    </row>
    <row r="2217" spans="1:33" x14ac:dyDescent="0.2">
      <c r="A2217">
        <v>2</v>
      </c>
      <c r="B2217" t="s">
        <v>184</v>
      </c>
      <c r="C2217" t="s">
        <v>95</v>
      </c>
      <c r="D2217">
        <v>0</v>
      </c>
      <c r="E2217">
        <v>7204315.5517228805</v>
      </c>
      <c r="F2217">
        <v>2</v>
      </c>
      <c r="G2217">
        <v>0</v>
      </c>
      <c r="H2217">
        <v>21</v>
      </c>
      <c r="I2217">
        <v>0</v>
      </c>
      <c r="J2217" t="s">
        <v>133</v>
      </c>
      <c r="K2217" t="b">
        <v>0</v>
      </c>
      <c r="L2217" t="b">
        <v>0</v>
      </c>
      <c r="M2217" t="b">
        <v>0</v>
      </c>
      <c r="N2217" t="b">
        <v>0</v>
      </c>
      <c r="O2217" t="b">
        <v>1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>
        <v>3</v>
      </c>
      <c r="AG2217" t="s">
        <v>206</v>
      </c>
    </row>
    <row r="2218" spans="1:33" x14ac:dyDescent="0.2">
      <c r="A2218">
        <v>2</v>
      </c>
      <c r="B2218" t="s">
        <v>184</v>
      </c>
      <c r="C2218" t="s">
        <v>103</v>
      </c>
      <c r="D2218">
        <v>0</v>
      </c>
      <c r="E2218">
        <v>7202954.0515346397</v>
      </c>
      <c r="F2218">
        <v>2</v>
      </c>
      <c r="G2218">
        <v>0</v>
      </c>
      <c r="H2218">
        <v>21</v>
      </c>
      <c r="I2218">
        <v>0</v>
      </c>
      <c r="J2218" t="s">
        <v>210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1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>
        <v>3</v>
      </c>
      <c r="AG2218" t="s">
        <v>206</v>
      </c>
    </row>
    <row r="2219" spans="1:33" x14ac:dyDescent="0.2">
      <c r="A2219">
        <v>2</v>
      </c>
      <c r="B2219" t="s">
        <v>184</v>
      </c>
      <c r="C2219" t="s">
        <v>88</v>
      </c>
      <c r="D2219">
        <v>0</v>
      </c>
      <c r="E2219">
        <v>7203271.8763579596</v>
      </c>
      <c r="F2219">
        <v>2</v>
      </c>
      <c r="G2219">
        <v>0</v>
      </c>
      <c r="H2219">
        <v>21</v>
      </c>
      <c r="I2219">
        <v>0</v>
      </c>
      <c r="J2219" t="s">
        <v>127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>
        <v>1</v>
      </c>
      <c r="AG2219" t="s">
        <v>206</v>
      </c>
    </row>
    <row r="2220" spans="1:33" x14ac:dyDescent="0.2">
      <c r="A2220">
        <v>2</v>
      </c>
      <c r="B2220" t="s">
        <v>184</v>
      </c>
      <c r="C2220" t="s">
        <v>98</v>
      </c>
      <c r="D2220">
        <v>0</v>
      </c>
      <c r="E2220">
        <v>7202556.5804163897</v>
      </c>
      <c r="F2220">
        <v>2</v>
      </c>
      <c r="G2220">
        <v>0</v>
      </c>
      <c r="H2220">
        <v>21</v>
      </c>
      <c r="I2220">
        <v>0</v>
      </c>
      <c r="J2220" t="s">
        <v>127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>
        <v>18</v>
      </c>
      <c r="AG2220" t="s">
        <v>206</v>
      </c>
    </row>
    <row r="2221" spans="1:33" x14ac:dyDescent="0.2">
      <c r="A2221">
        <v>2</v>
      </c>
      <c r="B2221" t="s">
        <v>184</v>
      </c>
      <c r="C2221" t="s">
        <v>90</v>
      </c>
      <c r="D2221">
        <v>0</v>
      </c>
      <c r="E2221">
        <v>7203441.2098987903</v>
      </c>
      <c r="F2221">
        <v>2</v>
      </c>
      <c r="G2221">
        <v>0</v>
      </c>
      <c r="H2221">
        <v>21</v>
      </c>
      <c r="I2221">
        <v>0</v>
      </c>
      <c r="J2221" t="s">
        <v>127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>
        <v>2</v>
      </c>
      <c r="AG2221" t="s">
        <v>206</v>
      </c>
    </row>
    <row r="2222" spans="1:33" x14ac:dyDescent="0.2">
      <c r="A2222">
        <v>2</v>
      </c>
      <c r="B2222" t="s">
        <v>184</v>
      </c>
      <c r="C2222" t="s">
        <v>94</v>
      </c>
      <c r="D2222">
        <v>0</v>
      </c>
      <c r="E2222">
        <v>7203712.4369619396</v>
      </c>
      <c r="F2222">
        <v>2</v>
      </c>
      <c r="G2222">
        <v>0</v>
      </c>
      <c r="H2222">
        <v>21</v>
      </c>
      <c r="I2222">
        <v>0</v>
      </c>
      <c r="J2222" t="s">
        <v>127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>
        <v>3</v>
      </c>
      <c r="AG2222" t="s">
        <v>206</v>
      </c>
    </row>
    <row r="2223" spans="1:33" x14ac:dyDescent="0.2">
      <c r="A2223">
        <v>2</v>
      </c>
      <c r="B2223" t="s">
        <v>184</v>
      </c>
      <c r="C2223" t="s">
        <v>115</v>
      </c>
      <c r="D2223">
        <v>0</v>
      </c>
      <c r="E2223">
        <v>7202957.20309438</v>
      </c>
      <c r="F2223">
        <v>2</v>
      </c>
      <c r="G2223">
        <v>0</v>
      </c>
      <c r="H2223">
        <v>21</v>
      </c>
      <c r="I2223">
        <v>0</v>
      </c>
      <c r="J2223" t="s">
        <v>127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>
        <v>4</v>
      </c>
      <c r="AG2223" t="s">
        <v>206</v>
      </c>
    </row>
    <row r="2224" spans="1:33" x14ac:dyDescent="0.2">
      <c r="A2224">
        <v>2</v>
      </c>
      <c r="B2224" t="s">
        <v>184</v>
      </c>
      <c r="C2224" t="s">
        <v>101</v>
      </c>
      <c r="D2224">
        <v>0</v>
      </c>
      <c r="E2224">
        <v>7203370.1981161702</v>
      </c>
      <c r="F2224">
        <v>2</v>
      </c>
      <c r="G2224">
        <v>0</v>
      </c>
      <c r="H2224">
        <v>21</v>
      </c>
      <c r="I2224">
        <v>0</v>
      </c>
      <c r="J2224" t="s">
        <v>127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>
        <v>5</v>
      </c>
      <c r="AG2224" t="s">
        <v>206</v>
      </c>
    </row>
    <row r="2225" spans="1:33" x14ac:dyDescent="0.2">
      <c r="A2225">
        <v>2</v>
      </c>
      <c r="B2225" t="s">
        <v>184</v>
      </c>
      <c r="C2225" t="s">
        <v>100</v>
      </c>
      <c r="D2225">
        <v>0</v>
      </c>
      <c r="E2225">
        <v>7203035.3638511105</v>
      </c>
      <c r="F2225">
        <v>2</v>
      </c>
      <c r="G2225">
        <v>0</v>
      </c>
      <c r="H2225">
        <v>21</v>
      </c>
      <c r="I2225">
        <v>0</v>
      </c>
      <c r="J2225" t="s">
        <v>127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>
        <v>6</v>
      </c>
      <c r="AG2225" t="s">
        <v>206</v>
      </c>
    </row>
    <row r="2226" spans="1:33" x14ac:dyDescent="0.2">
      <c r="A2226">
        <v>2</v>
      </c>
      <c r="B2226" t="s">
        <v>184</v>
      </c>
      <c r="C2226" t="s">
        <v>124</v>
      </c>
      <c r="D2226">
        <v>0</v>
      </c>
      <c r="E2226">
        <v>7204529.0645770701</v>
      </c>
      <c r="F2226">
        <v>2</v>
      </c>
      <c r="G2226">
        <v>0</v>
      </c>
      <c r="H2226">
        <v>21</v>
      </c>
      <c r="I2226">
        <v>0</v>
      </c>
      <c r="J2226" t="s">
        <v>135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1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>
        <v>3</v>
      </c>
      <c r="AG2226" t="s">
        <v>206</v>
      </c>
    </row>
    <row r="2227" spans="1:33" x14ac:dyDescent="0.2">
      <c r="A2227">
        <v>2</v>
      </c>
      <c r="B2227" t="s">
        <v>184</v>
      </c>
      <c r="C2227" t="s">
        <v>117</v>
      </c>
      <c r="D2227">
        <v>0</v>
      </c>
      <c r="E2227">
        <v>7204400.2819852903</v>
      </c>
      <c r="F2227">
        <v>2</v>
      </c>
      <c r="G2227">
        <v>0</v>
      </c>
      <c r="H2227">
        <v>21</v>
      </c>
      <c r="I2227">
        <v>0</v>
      </c>
      <c r="J2227" t="s">
        <v>136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>
        <v>3</v>
      </c>
      <c r="AG2227" t="s">
        <v>206</v>
      </c>
    </row>
    <row r="2228" spans="1:33" x14ac:dyDescent="0.2">
      <c r="A2228">
        <v>2</v>
      </c>
      <c r="B2228" t="s">
        <v>184</v>
      </c>
      <c r="C2228" t="s">
        <v>99</v>
      </c>
      <c r="D2228">
        <v>0</v>
      </c>
      <c r="E2228">
        <v>7203732.4093128499</v>
      </c>
      <c r="F2228">
        <v>2</v>
      </c>
      <c r="G2228">
        <v>0</v>
      </c>
      <c r="H2228">
        <v>21</v>
      </c>
      <c r="I2228">
        <v>0</v>
      </c>
      <c r="J2228" t="s">
        <v>211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1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>
        <v>3</v>
      </c>
      <c r="AG2228" t="s">
        <v>206</v>
      </c>
    </row>
    <row r="2229" spans="1:33" x14ac:dyDescent="0.2">
      <c r="A2229">
        <v>2</v>
      </c>
      <c r="B2229" t="s">
        <v>184</v>
      </c>
      <c r="C2229" t="s">
        <v>92</v>
      </c>
      <c r="D2229">
        <v>0</v>
      </c>
      <c r="E2229">
        <v>7202787.3586183405</v>
      </c>
      <c r="F2229">
        <v>2</v>
      </c>
      <c r="G2229">
        <v>0</v>
      </c>
      <c r="H2229">
        <v>21</v>
      </c>
      <c r="I2229">
        <v>0</v>
      </c>
      <c r="J2229" t="s">
        <v>138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>
        <v>3</v>
      </c>
      <c r="AG2229" t="s">
        <v>206</v>
      </c>
    </row>
    <row r="2230" spans="1:33" x14ac:dyDescent="0.2">
      <c r="A2230">
        <v>2</v>
      </c>
      <c r="B2230" t="s">
        <v>184</v>
      </c>
      <c r="C2230" t="s">
        <v>86</v>
      </c>
      <c r="D2230">
        <v>0</v>
      </c>
      <c r="E2230">
        <v>7202249.3392289598</v>
      </c>
      <c r="F2230">
        <v>2</v>
      </c>
      <c r="G2230">
        <v>0</v>
      </c>
      <c r="H2230">
        <v>21</v>
      </c>
      <c r="I2230">
        <v>0</v>
      </c>
      <c r="J2230" t="s">
        <v>139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1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>
        <v>3</v>
      </c>
      <c r="AG2230" t="s">
        <v>206</v>
      </c>
    </row>
    <row r="2231" spans="1:33" x14ac:dyDescent="0.2">
      <c r="A2231">
        <v>2</v>
      </c>
      <c r="B2231" t="s">
        <v>184</v>
      </c>
      <c r="C2231" t="s">
        <v>121</v>
      </c>
      <c r="D2231">
        <v>0</v>
      </c>
      <c r="E2231">
        <v>7203615.3610446397</v>
      </c>
      <c r="F2231">
        <v>2</v>
      </c>
      <c r="G2231">
        <v>0</v>
      </c>
      <c r="H2231">
        <v>21</v>
      </c>
      <c r="I2231">
        <v>0</v>
      </c>
      <c r="J2231" t="s">
        <v>140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1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>
        <v>3</v>
      </c>
      <c r="AG2231" t="s">
        <v>206</v>
      </c>
    </row>
    <row r="2232" spans="1:33" x14ac:dyDescent="0.2">
      <c r="A2232">
        <v>2</v>
      </c>
      <c r="B2232" t="s">
        <v>184</v>
      </c>
      <c r="C2232" t="s">
        <v>120</v>
      </c>
      <c r="D2232">
        <v>0</v>
      </c>
      <c r="E2232">
        <v>7203033.5902720597</v>
      </c>
      <c r="F2232">
        <v>2</v>
      </c>
      <c r="G2232">
        <v>0</v>
      </c>
      <c r="H2232">
        <v>21</v>
      </c>
      <c r="I2232">
        <v>0</v>
      </c>
      <c r="J2232" t="s">
        <v>212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1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>
        <v>3</v>
      </c>
      <c r="AG2232" t="s">
        <v>206</v>
      </c>
    </row>
    <row r="2233" spans="1:33" x14ac:dyDescent="0.2">
      <c r="A2233">
        <v>2</v>
      </c>
      <c r="B2233" t="s">
        <v>184</v>
      </c>
      <c r="C2233" t="s">
        <v>125</v>
      </c>
      <c r="D2233">
        <v>0</v>
      </c>
      <c r="E2233">
        <v>7202802.1773132496</v>
      </c>
      <c r="F2233">
        <v>2</v>
      </c>
      <c r="G2233">
        <v>0</v>
      </c>
      <c r="H2233">
        <v>21</v>
      </c>
      <c r="I2233">
        <v>0</v>
      </c>
      <c r="J2233" t="s">
        <v>142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>
        <v>3</v>
      </c>
      <c r="AG2233" t="s">
        <v>206</v>
      </c>
    </row>
    <row r="2234" spans="1:33" x14ac:dyDescent="0.2">
      <c r="A2234">
        <v>2</v>
      </c>
      <c r="B2234" t="s">
        <v>184</v>
      </c>
      <c r="C2234" t="s">
        <v>108</v>
      </c>
      <c r="D2234">
        <v>0</v>
      </c>
      <c r="E2234">
        <v>7204194.6720266696</v>
      </c>
      <c r="F2234">
        <v>2</v>
      </c>
      <c r="G2234">
        <v>0</v>
      </c>
      <c r="H2234">
        <v>21</v>
      </c>
      <c r="I2234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1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>
        <v>3</v>
      </c>
      <c r="AG2234" t="s">
        <v>206</v>
      </c>
    </row>
    <row r="2235" spans="1:33" x14ac:dyDescent="0.2">
      <c r="A2235">
        <v>2</v>
      </c>
      <c r="B2235" t="s">
        <v>184</v>
      </c>
      <c r="C2235" t="s">
        <v>111</v>
      </c>
      <c r="D2235">
        <v>0</v>
      </c>
      <c r="E2235">
        <v>7205405.0748348199</v>
      </c>
      <c r="F2235">
        <v>2</v>
      </c>
      <c r="G2235">
        <v>0</v>
      </c>
      <c r="H2235">
        <v>21</v>
      </c>
      <c r="I2235">
        <v>0</v>
      </c>
      <c r="J2235" t="s">
        <v>213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1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>
        <v>3</v>
      </c>
      <c r="AG2235" t="s">
        <v>206</v>
      </c>
    </row>
    <row r="2236" spans="1:33" x14ac:dyDescent="0.2">
      <c r="A2236">
        <v>2</v>
      </c>
      <c r="B2236" t="s">
        <v>184</v>
      </c>
      <c r="C2236" t="s">
        <v>122</v>
      </c>
      <c r="D2236">
        <v>0</v>
      </c>
      <c r="E2236">
        <v>7203887.4503588304</v>
      </c>
      <c r="F2236">
        <v>2</v>
      </c>
      <c r="G2236">
        <v>0</v>
      </c>
      <c r="H2236">
        <v>21</v>
      </c>
      <c r="I2236">
        <v>0</v>
      </c>
      <c r="J2236" t="s">
        <v>145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>
        <v>3</v>
      </c>
      <c r="AG2236" t="s">
        <v>206</v>
      </c>
    </row>
    <row r="2237" spans="1:33" x14ac:dyDescent="0.2">
      <c r="A2237">
        <v>2</v>
      </c>
      <c r="B2237" t="s">
        <v>184</v>
      </c>
      <c r="C2237" t="s">
        <v>118</v>
      </c>
      <c r="D2237">
        <v>0</v>
      </c>
      <c r="E2237">
        <v>7203020.8638613103</v>
      </c>
      <c r="F2237">
        <v>2</v>
      </c>
      <c r="G2237">
        <v>0</v>
      </c>
      <c r="H2237">
        <v>21</v>
      </c>
      <c r="I2237">
        <v>0</v>
      </c>
      <c r="J2237" t="s">
        <v>146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1</v>
      </c>
      <c r="AC2237" t="b">
        <v>0</v>
      </c>
      <c r="AD2237" t="b">
        <v>0</v>
      </c>
      <c r="AE2237">
        <v>-1</v>
      </c>
      <c r="AF2237">
        <v>3</v>
      </c>
      <c r="AG2237" t="s">
        <v>206</v>
      </c>
    </row>
    <row r="2238" spans="1:33" x14ac:dyDescent="0.2">
      <c r="A2238">
        <v>2</v>
      </c>
      <c r="B2238" t="s">
        <v>184</v>
      </c>
      <c r="C2238" t="s">
        <v>112</v>
      </c>
      <c r="D2238">
        <v>0</v>
      </c>
      <c r="E2238">
        <v>7202972.4522465803</v>
      </c>
      <c r="F2238">
        <v>2</v>
      </c>
      <c r="G2238">
        <v>0</v>
      </c>
      <c r="H2238">
        <v>21</v>
      </c>
      <c r="I2238">
        <v>0</v>
      </c>
      <c r="J2238" t="s">
        <v>128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>
        <v>3</v>
      </c>
      <c r="AG2238" t="s">
        <v>214</v>
      </c>
    </row>
    <row r="2239" spans="1:33" x14ac:dyDescent="0.2">
      <c r="A2239">
        <v>2</v>
      </c>
      <c r="B2239" t="s">
        <v>184</v>
      </c>
      <c r="C2239" t="s">
        <v>123</v>
      </c>
      <c r="D2239">
        <v>0</v>
      </c>
      <c r="E2239">
        <v>7202194.7440309403</v>
      </c>
      <c r="F2239">
        <v>2</v>
      </c>
      <c r="G2239">
        <v>0</v>
      </c>
      <c r="H2239">
        <v>21</v>
      </c>
      <c r="I2239">
        <v>0</v>
      </c>
      <c r="J2239" t="s">
        <v>128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>
        <v>3</v>
      </c>
      <c r="AG2239" t="s">
        <v>215</v>
      </c>
    </row>
    <row r="2240" spans="1:33" x14ac:dyDescent="0.2">
      <c r="A2240">
        <v>2</v>
      </c>
      <c r="B2240" t="s">
        <v>184</v>
      </c>
      <c r="C2240" t="s">
        <v>97</v>
      </c>
      <c r="D2240">
        <v>0</v>
      </c>
      <c r="E2240">
        <v>7203782.9521880401</v>
      </c>
      <c r="F2240">
        <v>2</v>
      </c>
      <c r="G2240">
        <v>0</v>
      </c>
      <c r="H2240">
        <v>21</v>
      </c>
      <c r="I2240">
        <v>0</v>
      </c>
      <c r="J2240" t="s">
        <v>147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1</v>
      </c>
      <c r="AD2240" t="b">
        <v>0</v>
      </c>
      <c r="AE2240">
        <v>-1</v>
      </c>
      <c r="AF2240">
        <v>3</v>
      </c>
      <c r="AG2240" t="s">
        <v>206</v>
      </c>
    </row>
    <row r="2241" spans="1:33" x14ac:dyDescent="0.2">
      <c r="A2241">
        <v>2</v>
      </c>
      <c r="B2241" t="s">
        <v>184</v>
      </c>
      <c r="C2241" t="s">
        <v>119</v>
      </c>
      <c r="D2241">
        <v>0</v>
      </c>
      <c r="E2241">
        <v>7207110.5472878497</v>
      </c>
      <c r="F2241">
        <v>2</v>
      </c>
      <c r="G2241">
        <v>0</v>
      </c>
      <c r="H2241">
        <v>21</v>
      </c>
      <c r="I2241">
        <v>0</v>
      </c>
      <c r="J2241" t="s">
        <v>148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1</v>
      </c>
      <c r="AE2241">
        <v>-1</v>
      </c>
      <c r="AF2241">
        <v>3</v>
      </c>
      <c r="AG2241" t="s">
        <v>206</v>
      </c>
    </row>
    <row r="2242" spans="1:33" x14ac:dyDescent="0.2">
      <c r="A2242">
        <v>2</v>
      </c>
      <c r="B2242" t="s">
        <v>183</v>
      </c>
      <c r="C2242" t="s">
        <v>105</v>
      </c>
      <c r="D2242">
        <v>0</v>
      </c>
      <c r="E2242">
        <v>3043520.45254223</v>
      </c>
      <c r="F2242">
        <v>1</v>
      </c>
      <c r="G2242">
        <v>0</v>
      </c>
      <c r="H2242">
        <v>2</v>
      </c>
      <c r="I2242">
        <v>0</v>
      </c>
      <c r="J2242" t="s">
        <v>216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>
        <v>3</v>
      </c>
      <c r="AG2242" t="s">
        <v>206</v>
      </c>
    </row>
    <row r="2243" spans="1:33" x14ac:dyDescent="0.2">
      <c r="A2243">
        <v>2</v>
      </c>
      <c r="B2243" t="s">
        <v>183</v>
      </c>
      <c r="C2243" t="s">
        <v>113</v>
      </c>
      <c r="D2243">
        <v>0</v>
      </c>
      <c r="E2243">
        <v>251185.486561153</v>
      </c>
      <c r="F2243">
        <v>1</v>
      </c>
      <c r="G2243">
        <v>0</v>
      </c>
      <c r="H2243">
        <v>2</v>
      </c>
      <c r="I2243">
        <v>0</v>
      </c>
      <c r="J2243" t="s">
        <v>126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0</v>
      </c>
      <c r="AF2243">
        <v>3</v>
      </c>
      <c r="AG2243" t="s">
        <v>206</v>
      </c>
    </row>
    <row r="2244" spans="1:33" x14ac:dyDescent="0.2">
      <c r="A2244">
        <v>2</v>
      </c>
      <c r="B2244" t="s">
        <v>183</v>
      </c>
      <c r="C2244" t="s">
        <v>96</v>
      </c>
      <c r="D2244">
        <v>0</v>
      </c>
      <c r="E2244">
        <v>139492.82375303999</v>
      </c>
      <c r="F2244">
        <v>1</v>
      </c>
      <c r="G2244">
        <v>0</v>
      </c>
      <c r="H2244">
        <v>2</v>
      </c>
      <c r="I2244">
        <v>0</v>
      </c>
      <c r="J2244" t="s">
        <v>126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1</v>
      </c>
      <c r="AF2244">
        <v>3</v>
      </c>
      <c r="AG2244" t="s">
        <v>206</v>
      </c>
    </row>
    <row r="2245" spans="1:33" x14ac:dyDescent="0.2">
      <c r="A2245">
        <v>2</v>
      </c>
      <c r="B2245" t="s">
        <v>183</v>
      </c>
      <c r="C2245" t="s">
        <v>104</v>
      </c>
      <c r="D2245">
        <v>4</v>
      </c>
      <c r="E2245">
        <v>262339.357540011</v>
      </c>
      <c r="F2245">
        <v>1</v>
      </c>
      <c r="G2245">
        <v>1</v>
      </c>
      <c r="H2245">
        <v>2</v>
      </c>
      <c r="I2245">
        <v>0</v>
      </c>
      <c r="J2245" t="s">
        <v>126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100</v>
      </c>
      <c r="AF2245">
        <v>3</v>
      </c>
      <c r="AG2245" t="s">
        <v>206</v>
      </c>
    </row>
    <row r="2246" spans="1:33" x14ac:dyDescent="0.2">
      <c r="A2246">
        <v>2</v>
      </c>
      <c r="B2246" t="s">
        <v>183</v>
      </c>
      <c r="C2246" t="s">
        <v>114</v>
      </c>
      <c r="D2246">
        <v>4</v>
      </c>
      <c r="E2246">
        <v>268575.35816682503</v>
      </c>
      <c r="F2246">
        <v>1</v>
      </c>
      <c r="G2246">
        <v>1</v>
      </c>
      <c r="H2246">
        <v>2</v>
      </c>
      <c r="I2246">
        <v>0</v>
      </c>
      <c r="J2246" t="s">
        <v>126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110</v>
      </c>
      <c r="AF2246">
        <v>3</v>
      </c>
      <c r="AG2246" t="s">
        <v>206</v>
      </c>
    </row>
    <row r="2247" spans="1:33" x14ac:dyDescent="0.2">
      <c r="A2247">
        <v>2</v>
      </c>
      <c r="B2247" t="s">
        <v>183</v>
      </c>
      <c r="C2247" t="s">
        <v>107</v>
      </c>
      <c r="D2247">
        <v>4</v>
      </c>
      <c r="E2247">
        <v>232066.52614520799</v>
      </c>
      <c r="F2247">
        <v>1</v>
      </c>
      <c r="G2247">
        <v>1</v>
      </c>
      <c r="H2247">
        <v>2</v>
      </c>
      <c r="I2247">
        <v>0</v>
      </c>
      <c r="J2247" t="s">
        <v>126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120</v>
      </c>
      <c r="AF2247">
        <v>3</v>
      </c>
      <c r="AG2247" t="s">
        <v>206</v>
      </c>
    </row>
    <row r="2248" spans="1:33" x14ac:dyDescent="0.2">
      <c r="A2248">
        <v>2</v>
      </c>
      <c r="B2248" t="s">
        <v>183</v>
      </c>
      <c r="C2248" t="s">
        <v>110</v>
      </c>
      <c r="D2248">
        <v>4</v>
      </c>
      <c r="E2248">
        <v>255462.50391704901</v>
      </c>
      <c r="F2248">
        <v>1</v>
      </c>
      <c r="G2248">
        <v>1</v>
      </c>
      <c r="H2248">
        <v>2</v>
      </c>
      <c r="I2248">
        <v>0</v>
      </c>
      <c r="J2248" t="s">
        <v>126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150</v>
      </c>
      <c r="AF2248">
        <v>3</v>
      </c>
      <c r="AG2248" t="s">
        <v>206</v>
      </c>
    </row>
    <row r="2249" spans="1:33" x14ac:dyDescent="0.2">
      <c r="A2249">
        <v>2</v>
      </c>
      <c r="B2249" t="s">
        <v>183</v>
      </c>
      <c r="C2249" t="s">
        <v>93</v>
      </c>
      <c r="D2249">
        <v>4</v>
      </c>
      <c r="E2249">
        <v>307507.06914532901</v>
      </c>
      <c r="F2249">
        <v>1</v>
      </c>
      <c r="G2249">
        <v>1</v>
      </c>
      <c r="H2249">
        <v>2</v>
      </c>
      <c r="I2249">
        <v>0</v>
      </c>
      <c r="J2249" t="s">
        <v>126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200</v>
      </c>
      <c r="AF2249">
        <v>3</v>
      </c>
      <c r="AG2249" t="s">
        <v>206</v>
      </c>
    </row>
    <row r="2250" spans="1:33" x14ac:dyDescent="0.2">
      <c r="A2250">
        <v>2</v>
      </c>
      <c r="B2250" t="s">
        <v>183</v>
      </c>
      <c r="C2250" t="s">
        <v>102</v>
      </c>
      <c r="D2250">
        <v>4</v>
      </c>
      <c r="E2250">
        <v>252060.652355197</v>
      </c>
      <c r="F2250">
        <v>1</v>
      </c>
      <c r="G2250">
        <v>1</v>
      </c>
      <c r="H2250">
        <v>2</v>
      </c>
      <c r="I2250">
        <v>0</v>
      </c>
      <c r="J2250" t="s">
        <v>126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50</v>
      </c>
      <c r="AF2250">
        <v>3</v>
      </c>
      <c r="AG2250" t="s">
        <v>206</v>
      </c>
    </row>
    <row r="2251" spans="1:33" x14ac:dyDescent="0.2">
      <c r="A2251">
        <v>2</v>
      </c>
      <c r="B2251" t="s">
        <v>183</v>
      </c>
      <c r="C2251" t="s">
        <v>87</v>
      </c>
      <c r="D2251">
        <v>4</v>
      </c>
      <c r="E2251">
        <v>229845.42002622</v>
      </c>
      <c r="F2251">
        <v>1</v>
      </c>
      <c r="G2251">
        <v>1</v>
      </c>
      <c r="H2251">
        <v>2</v>
      </c>
      <c r="I2251">
        <v>0</v>
      </c>
      <c r="J2251" t="s">
        <v>126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0</v>
      </c>
      <c r="AF2251">
        <v>3</v>
      </c>
      <c r="AG2251" t="s">
        <v>206</v>
      </c>
    </row>
    <row r="2252" spans="1:33" x14ac:dyDescent="0.2">
      <c r="A2252">
        <v>2</v>
      </c>
      <c r="B2252" t="s">
        <v>183</v>
      </c>
      <c r="C2252" t="s">
        <v>106</v>
      </c>
      <c r="D2252">
        <v>4</v>
      </c>
      <c r="E2252">
        <v>253833.14174599899</v>
      </c>
      <c r="F2252">
        <v>1</v>
      </c>
      <c r="G2252">
        <v>1</v>
      </c>
      <c r="H2252">
        <v>2</v>
      </c>
      <c r="I2252">
        <v>0</v>
      </c>
      <c r="J2252" t="s">
        <v>126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80</v>
      </c>
      <c r="AF2252">
        <v>3</v>
      </c>
      <c r="AG2252" t="s">
        <v>206</v>
      </c>
    </row>
    <row r="2253" spans="1:33" x14ac:dyDescent="0.2">
      <c r="A2253">
        <v>2</v>
      </c>
      <c r="B2253" t="s">
        <v>183</v>
      </c>
      <c r="C2253" t="s">
        <v>109</v>
      </c>
      <c r="D2253">
        <v>4</v>
      </c>
      <c r="E2253">
        <v>385900.07323678501</v>
      </c>
      <c r="F2253">
        <v>1</v>
      </c>
      <c r="G2253">
        <v>1</v>
      </c>
      <c r="H2253">
        <v>2</v>
      </c>
      <c r="I2253">
        <v>0</v>
      </c>
      <c r="J2253" t="s">
        <v>126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90</v>
      </c>
      <c r="AF2253">
        <v>3</v>
      </c>
      <c r="AG2253" t="s">
        <v>206</v>
      </c>
    </row>
    <row r="2254" spans="1:33" x14ac:dyDescent="0.2">
      <c r="A2254">
        <v>2</v>
      </c>
      <c r="B2254" t="s">
        <v>183</v>
      </c>
      <c r="C2254" t="s">
        <v>116</v>
      </c>
      <c r="D2254">
        <v>4</v>
      </c>
      <c r="E2254">
        <v>252675.48204120199</v>
      </c>
      <c r="F2254">
        <v>1</v>
      </c>
      <c r="G2254">
        <v>1</v>
      </c>
      <c r="H2254">
        <v>2</v>
      </c>
      <c r="I2254">
        <v>0</v>
      </c>
      <c r="J2254" t="s">
        <v>207</v>
      </c>
      <c r="K2254" t="b">
        <v>0</v>
      </c>
      <c r="L2254" t="b">
        <v>1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>
        <v>3</v>
      </c>
      <c r="AG2254" t="s">
        <v>206</v>
      </c>
    </row>
    <row r="2255" spans="1:33" x14ac:dyDescent="0.2">
      <c r="A2255">
        <v>2</v>
      </c>
      <c r="B2255" t="s">
        <v>183</v>
      </c>
      <c r="C2255" t="s">
        <v>89</v>
      </c>
      <c r="D2255">
        <v>4</v>
      </c>
      <c r="E2255">
        <v>206350.848375353</v>
      </c>
      <c r="F2255">
        <v>1</v>
      </c>
      <c r="G2255">
        <v>1</v>
      </c>
      <c r="H2255">
        <v>2</v>
      </c>
      <c r="I2255">
        <v>0</v>
      </c>
      <c r="J2255" t="s">
        <v>208</v>
      </c>
      <c r="K2255" t="b">
        <v>0</v>
      </c>
      <c r="L2255" t="b">
        <v>0</v>
      </c>
      <c r="M2255" t="b">
        <v>1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>
        <v>3</v>
      </c>
      <c r="AG2255" t="s">
        <v>206</v>
      </c>
    </row>
    <row r="2256" spans="1:33" x14ac:dyDescent="0.2">
      <c r="A2256">
        <v>2</v>
      </c>
      <c r="B2256" t="s">
        <v>183</v>
      </c>
      <c r="C2256" t="s">
        <v>91</v>
      </c>
      <c r="D2256">
        <v>4</v>
      </c>
      <c r="E2256">
        <v>244870.42047595599</v>
      </c>
      <c r="F2256">
        <v>1</v>
      </c>
      <c r="G2256">
        <v>1</v>
      </c>
      <c r="H2256">
        <v>2</v>
      </c>
      <c r="I2256">
        <v>0</v>
      </c>
      <c r="J2256" t="s">
        <v>209</v>
      </c>
      <c r="K2256" t="b">
        <v>0</v>
      </c>
      <c r="L2256" t="b">
        <v>0</v>
      </c>
      <c r="M2256" t="b">
        <v>0</v>
      </c>
      <c r="N2256" t="b">
        <v>1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>
        <v>3</v>
      </c>
      <c r="AG2256" t="s">
        <v>206</v>
      </c>
    </row>
    <row r="2257" spans="1:33" x14ac:dyDescent="0.2">
      <c r="A2257">
        <v>2</v>
      </c>
      <c r="B2257" t="s">
        <v>183</v>
      </c>
      <c r="C2257" t="s">
        <v>95</v>
      </c>
      <c r="D2257">
        <v>4</v>
      </c>
      <c r="E2257">
        <v>201470.795752014</v>
      </c>
      <c r="F2257">
        <v>1</v>
      </c>
      <c r="G2257">
        <v>1</v>
      </c>
      <c r="H2257">
        <v>2</v>
      </c>
      <c r="I2257">
        <v>0</v>
      </c>
      <c r="J2257" t="s">
        <v>133</v>
      </c>
      <c r="K2257" t="b">
        <v>0</v>
      </c>
      <c r="L2257" t="b">
        <v>0</v>
      </c>
      <c r="M2257" t="b">
        <v>0</v>
      </c>
      <c r="N2257" t="b">
        <v>0</v>
      </c>
      <c r="O2257" t="b">
        <v>1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>
        <v>3</v>
      </c>
      <c r="AG2257" t="s">
        <v>206</v>
      </c>
    </row>
    <row r="2258" spans="1:33" x14ac:dyDescent="0.2">
      <c r="A2258">
        <v>2</v>
      </c>
      <c r="B2258" t="s">
        <v>183</v>
      </c>
      <c r="C2258" t="s">
        <v>103</v>
      </c>
      <c r="D2258">
        <v>4</v>
      </c>
      <c r="E2258">
        <v>254853.924259077</v>
      </c>
      <c r="F2258">
        <v>1</v>
      </c>
      <c r="G2258">
        <v>1</v>
      </c>
      <c r="H2258">
        <v>2</v>
      </c>
      <c r="I2258">
        <v>0</v>
      </c>
      <c r="J2258" t="s">
        <v>210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1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>
        <v>3</v>
      </c>
      <c r="AG2258" t="s">
        <v>206</v>
      </c>
    </row>
    <row r="2259" spans="1:33" x14ac:dyDescent="0.2">
      <c r="A2259">
        <v>2</v>
      </c>
      <c r="B2259" t="s">
        <v>183</v>
      </c>
      <c r="C2259" t="s">
        <v>88</v>
      </c>
      <c r="D2259">
        <v>16</v>
      </c>
      <c r="E2259">
        <v>164541.23893380101</v>
      </c>
      <c r="F2259">
        <v>1</v>
      </c>
      <c r="G2259">
        <v>1</v>
      </c>
      <c r="H2259">
        <v>2</v>
      </c>
      <c r="I2259">
        <v>1</v>
      </c>
      <c r="J2259" t="s">
        <v>127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>
        <v>1</v>
      </c>
      <c r="AG2259" t="s">
        <v>206</v>
      </c>
    </row>
    <row r="2260" spans="1:33" x14ac:dyDescent="0.2">
      <c r="A2260">
        <v>2</v>
      </c>
      <c r="B2260" t="s">
        <v>183</v>
      </c>
      <c r="C2260" t="s">
        <v>98</v>
      </c>
      <c r="D2260">
        <v>0</v>
      </c>
      <c r="E2260">
        <v>305592.59293088602</v>
      </c>
      <c r="F2260">
        <v>1</v>
      </c>
      <c r="G2260">
        <v>0</v>
      </c>
      <c r="H2260">
        <v>2</v>
      </c>
      <c r="I2260">
        <v>0</v>
      </c>
      <c r="J2260" t="s">
        <v>127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>
        <v>18</v>
      </c>
      <c r="AG2260" t="s">
        <v>206</v>
      </c>
    </row>
    <row r="2261" spans="1:33" x14ac:dyDescent="0.2">
      <c r="A2261">
        <v>2</v>
      </c>
      <c r="B2261" t="s">
        <v>183</v>
      </c>
      <c r="C2261" t="s">
        <v>90</v>
      </c>
      <c r="D2261">
        <v>4</v>
      </c>
      <c r="E2261">
        <v>345184.42348577001</v>
      </c>
      <c r="F2261">
        <v>1</v>
      </c>
      <c r="G2261">
        <v>1</v>
      </c>
      <c r="H2261">
        <v>2</v>
      </c>
      <c r="I2261">
        <v>0</v>
      </c>
      <c r="J2261" t="s">
        <v>127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>
        <v>2</v>
      </c>
      <c r="AG2261" t="s">
        <v>206</v>
      </c>
    </row>
    <row r="2262" spans="1:33" x14ac:dyDescent="0.2">
      <c r="A2262">
        <v>2</v>
      </c>
      <c r="B2262" t="s">
        <v>183</v>
      </c>
      <c r="C2262" t="s">
        <v>94</v>
      </c>
      <c r="D2262">
        <v>4</v>
      </c>
      <c r="E2262">
        <v>313441.79066829302</v>
      </c>
      <c r="F2262">
        <v>1</v>
      </c>
      <c r="G2262">
        <v>1</v>
      </c>
      <c r="H2262">
        <v>2</v>
      </c>
      <c r="I2262">
        <v>0</v>
      </c>
      <c r="J2262" t="s">
        <v>127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>
        <v>3</v>
      </c>
      <c r="AG2262" t="s">
        <v>206</v>
      </c>
    </row>
    <row r="2263" spans="1:33" x14ac:dyDescent="0.2">
      <c r="A2263">
        <v>2</v>
      </c>
      <c r="B2263" t="s">
        <v>183</v>
      </c>
      <c r="C2263" t="s">
        <v>115</v>
      </c>
      <c r="D2263">
        <v>0</v>
      </c>
      <c r="E2263">
        <v>436947.65199907101</v>
      </c>
      <c r="F2263">
        <v>1</v>
      </c>
      <c r="G2263">
        <v>0</v>
      </c>
      <c r="H2263">
        <v>2</v>
      </c>
      <c r="I2263">
        <v>0</v>
      </c>
      <c r="J2263" t="s">
        <v>127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>
        <v>4</v>
      </c>
      <c r="AG2263" t="s">
        <v>206</v>
      </c>
    </row>
    <row r="2264" spans="1:33" x14ac:dyDescent="0.2">
      <c r="A2264">
        <v>2</v>
      </c>
      <c r="B2264" t="s">
        <v>183</v>
      </c>
      <c r="C2264" t="s">
        <v>101</v>
      </c>
      <c r="D2264">
        <v>0</v>
      </c>
      <c r="E2264">
        <v>906527.33308309596</v>
      </c>
      <c r="F2264">
        <v>1</v>
      </c>
      <c r="G2264">
        <v>0</v>
      </c>
      <c r="H2264">
        <v>2</v>
      </c>
      <c r="I2264">
        <v>0</v>
      </c>
      <c r="J2264" t="s">
        <v>127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>
        <v>5</v>
      </c>
      <c r="AG2264" t="s">
        <v>206</v>
      </c>
    </row>
    <row r="2265" spans="1:33" x14ac:dyDescent="0.2">
      <c r="A2265">
        <v>2</v>
      </c>
      <c r="B2265" t="s">
        <v>183</v>
      </c>
      <c r="C2265" t="s">
        <v>100</v>
      </c>
      <c r="D2265">
        <v>0</v>
      </c>
      <c r="E2265">
        <v>357962.65618782397</v>
      </c>
      <c r="F2265">
        <v>1</v>
      </c>
      <c r="G2265">
        <v>0</v>
      </c>
      <c r="H2265">
        <v>2</v>
      </c>
      <c r="I2265">
        <v>0</v>
      </c>
      <c r="J2265" t="s">
        <v>127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>
        <v>6</v>
      </c>
      <c r="AG2265" t="s">
        <v>206</v>
      </c>
    </row>
    <row r="2266" spans="1:33" x14ac:dyDescent="0.2">
      <c r="A2266">
        <v>2</v>
      </c>
      <c r="B2266" t="s">
        <v>183</v>
      </c>
      <c r="C2266" t="s">
        <v>124</v>
      </c>
      <c r="D2266">
        <v>4</v>
      </c>
      <c r="E2266">
        <v>500596.36519197299</v>
      </c>
      <c r="F2266">
        <v>1</v>
      </c>
      <c r="G2266">
        <v>1</v>
      </c>
      <c r="H2266">
        <v>2</v>
      </c>
      <c r="I2266">
        <v>0</v>
      </c>
      <c r="J2266" t="s">
        <v>135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1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>
        <v>3</v>
      </c>
      <c r="AG2266" t="s">
        <v>206</v>
      </c>
    </row>
    <row r="2267" spans="1:33" x14ac:dyDescent="0.2">
      <c r="A2267">
        <v>2</v>
      </c>
      <c r="B2267" t="s">
        <v>183</v>
      </c>
      <c r="C2267" t="s">
        <v>117</v>
      </c>
      <c r="D2267">
        <v>4</v>
      </c>
      <c r="E2267">
        <v>342792.06514125603</v>
      </c>
      <c r="F2267">
        <v>1</v>
      </c>
      <c r="G2267">
        <v>1</v>
      </c>
      <c r="H2267">
        <v>2</v>
      </c>
      <c r="I2267">
        <v>0</v>
      </c>
      <c r="J2267" t="s">
        <v>136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1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>
        <v>3</v>
      </c>
      <c r="AG2267" t="s">
        <v>206</v>
      </c>
    </row>
    <row r="2268" spans="1:33" x14ac:dyDescent="0.2">
      <c r="A2268">
        <v>2</v>
      </c>
      <c r="B2268" t="s">
        <v>183</v>
      </c>
      <c r="C2268" t="s">
        <v>99</v>
      </c>
      <c r="D2268">
        <v>4</v>
      </c>
      <c r="E2268">
        <v>403332.43711711798</v>
      </c>
      <c r="F2268">
        <v>1</v>
      </c>
      <c r="G2268">
        <v>1</v>
      </c>
      <c r="H2268">
        <v>2</v>
      </c>
      <c r="I2268">
        <v>0</v>
      </c>
      <c r="J2268" t="s">
        <v>211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>
        <v>3</v>
      </c>
      <c r="AG2268" t="s">
        <v>206</v>
      </c>
    </row>
    <row r="2269" spans="1:33" x14ac:dyDescent="0.2">
      <c r="A2269">
        <v>2</v>
      </c>
      <c r="B2269" t="s">
        <v>183</v>
      </c>
      <c r="C2269" t="s">
        <v>92</v>
      </c>
      <c r="D2269">
        <v>4</v>
      </c>
      <c r="E2269">
        <v>387883.96229874302</v>
      </c>
      <c r="F2269">
        <v>1</v>
      </c>
      <c r="G2269">
        <v>1</v>
      </c>
      <c r="H2269">
        <v>2</v>
      </c>
      <c r="I2269">
        <v>0</v>
      </c>
      <c r="J2269" t="s">
        <v>138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>
        <v>3</v>
      </c>
      <c r="AG2269" t="s">
        <v>206</v>
      </c>
    </row>
    <row r="2270" spans="1:33" x14ac:dyDescent="0.2">
      <c r="A2270">
        <v>2</v>
      </c>
      <c r="B2270" t="s">
        <v>183</v>
      </c>
      <c r="C2270" t="s">
        <v>86</v>
      </c>
      <c r="D2270">
        <v>4</v>
      </c>
      <c r="E2270">
        <v>285532.54868136701</v>
      </c>
      <c r="F2270">
        <v>1</v>
      </c>
      <c r="G2270">
        <v>1</v>
      </c>
      <c r="H2270">
        <v>2</v>
      </c>
      <c r="I2270">
        <v>0</v>
      </c>
      <c r="J2270" t="s">
        <v>139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1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>
        <v>3</v>
      </c>
      <c r="AG2270" t="s">
        <v>206</v>
      </c>
    </row>
    <row r="2271" spans="1:33" x14ac:dyDescent="0.2">
      <c r="A2271">
        <v>2</v>
      </c>
      <c r="B2271" t="s">
        <v>183</v>
      </c>
      <c r="C2271" t="s">
        <v>121</v>
      </c>
      <c r="D2271">
        <v>4</v>
      </c>
      <c r="E2271">
        <v>331614.56823209301</v>
      </c>
      <c r="F2271">
        <v>1</v>
      </c>
      <c r="G2271">
        <v>1</v>
      </c>
      <c r="H2271">
        <v>2</v>
      </c>
      <c r="I2271">
        <v>0</v>
      </c>
      <c r="J2271" t="s">
        <v>140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1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>
        <v>3</v>
      </c>
      <c r="AG2271" t="s">
        <v>206</v>
      </c>
    </row>
    <row r="2272" spans="1:33" x14ac:dyDescent="0.2">
      <c r="A2272">
        <v>2</v>
      </c>
      <c r="B2272" t="s">
        <v>183</v>
      </c>
      <c r="C2272" t="s">
        <v>120</v>
      </c>
      <c r="D2272">
        <v>4</v>
      </c>
      <c r="E2272">
        <v>255970.85697017601</v>
      </c>
      <c r="F2272">
        <v>1</v>
      </c>
      <c r="G2272">
        <v>1</v>
      </c>
      <c r="H2272">
        <v>2</v>
      </c>
      <c r="I2272">
        <v>0</v>
      </c>
      <c r="J2272" t="s">
        <v>212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1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>
        <v>3</v>
      </c>
      <c r="AG2272" t="s">
        <v>206</v>
      </c>
    </row>
    <row r="2273" spans="1:33" x14ac:dyDescent="0.2">
      <c r="A2273">
        <v>2</v>
      </c>
      <c r="B2273" t="s">
        <v>183</v>
      </c>
      <c r="C2273" t="s">
        <v>125</v>
      </c>
      <c r="D2273">
        <v>4</v>
      </c>
      <c r="E2273">
        <v>195979.24145171401</v>
      </c>
      <c r="F2273">
        <v>1</v>
      </c>
      <c r="G2273">
        <v>1</v>
      </c>
      <c r="H2273">
        <v>2</v>
      </c>
      <c r="I2273">
        <v>0</v>
      </c>
      <c r="J2273" t="s">
        <v>142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1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>
        <v>3</v>
      </c>
      <c r="AG2273" t="s">
        <v>206</v>
      </c>
    </row>
    <row r="2274" spans="1:33" x14ac:dyDescent="0.2">
      <c r="A2274">
        <v>2</v>
      </c>
      <c r="B2274" t="s">
        <v>183</v>
      </c>
      <c r="C2274" t="s">
        <v>108</v>
      </c>
      <c r="D2274">
        <v>4</v>
      </c>
      <c r="E2274">
        <v>305154.61629070301</v>
      </c>
      <c r="F2274">
        <v>1</v>
      </c>
      <c r="G2274">
        <v>1</v>
      </c>
      <c r="H2274">
        <v>2</v>
      </c>
      <c r="I2274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1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>
        <v>3</v>
      </c>
      <c r="AG2274" t="s">
        <v>206</v>
      </c>
    </row>
    <row r="2275" spans="1:33" x14ac:dyDescent="0.2">
      <c r="A2275">
        <v>2</v>
      </c>
      <c r="B2275" t="s">
        <v>183</v>
      </c>
      <c r="C2275" t="s">
        <v>111</v>
      </c>
      <c r="D2275">
        <v>4</v>
      </c>
      <c r="E2275">
        <v>341988.27804392198</v>
      </c>
      <c r="F2275">
        <v>1</v>
      </c>
      <c r="G2275">
        <v>1</v>
      </c>
      <c r="H2275">
        <v>2</v>
      </c>
      <c r="I2275">
        <v>0</v>
      </c>
      <c r="J2275" t="s">
        <v>213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1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>
        <v>3</v>
      </c>
      <c r="AG2275" t="s">
        <v>206</v>
      </c>
    </row>
    <row r="2276" spans="1:33" x14ac:dyDescent="0.2">
      <c r="A2276">
        <v>2</v>
      </c>
      <c r="B2276" t="s">
        <v>183</v>
      </c>
      <c r="C2276" t="s">
        <v>122</v>
      </c>
      <c r="D2276">
        <v>4</v>
      </c>
      <c r="E2276">
        <v>396255.42748626298</v>
      </c>
      <c r="F2276">
        <v>1</v>
      </c>
      <c r="G2276">
        <v>1</v>
      </c>
      <c r="H2276">
        <v>2</v>
      </c>
      <c r="I2276">
        <v>0</v>
      </c>
      <c r="J2276" t="s">
        <v>145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>
        <v>3</v>
      </c>
      <c r="AG2276" t="s">
        <v>206</v>
      </c>
    </row>
    <row r="2277" spans="1:33" x14ac:dyDescent="0.2">
      <c r="A2277">
        <v>2</v>
      </c>
      <c r="B2277" t="s">
        <v>183</v>
      </c>
      <c r="C2277" t="s">
        <v>118</v>
      </c>
      <c r="D2277">
        <v>4</v>
      </c>
      <c r="E2277">
        <v>456051.21740698803</v>
      </c>
      <c r="F2277">
        <v>1</v>
      </c>
      <c r="G2277">
        <v>1</v>
      </c>
      <c r="H2277">
        <v>2</v>
      </c>
      <c r="I2277">
        <v>0</v>
      </c>
      <c r="J2277" t="s">
        <v>146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1</v>
      </c>
      <c r="AC2277" t="b">
        <v>0</v>
      </c>
      <c r="AD2277" t="b">
        <v>0</v>
      </c>
      <c r="AE2277">
        <v>-1</v>
      </c>
      <c r="AF2277">
        <v>3</v>
      </c>
      <c r="AG2277" t="s">
        <v>206</v>
      </c>
    </row>
    <row r="2278" spans="1:33" x14ac:dyDescent="0.2">
      <c r="A2278">
        <v>2</v>
      </c>
      <c r="B2278" t="s">
        <v>183</v>
      </c>
      <c r="C2278" t="s">
        <v>112</v>
      </c>
      <c r="D2278">
        <v>0</v>
      </c>
      <c r="E2278">
        <v>7202668.0295499898</v>
      </c>
      <c r="F2278">
        <v>1</v>
      </c>
      <c r="G2278">
        <v>0</v>
      </c>
      <c r="H2278">
        <v>2</v>
      </c>
      <c r="I2278">
        <v>0</v>
      </c>
      <c r="J2278" t="s">
        <v>128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>
        <v>3</v>
      </c>
      <c r="AG2278" t="s">
        <v>214</v>
      </c>
    </row>
    <row r="2279" spans="1:33" x14ac:dyDescent="0.2">
      <c r="A2279">
        <v>2</v>
      </c>
      <c r="B2279" t="s">
        <v>183</v>
      </c>
      <c r="C2279" t="s">
        <v>123</v>
      </c>
      <c r="D2279">
        <v>0</v>
      </c>
      <c r="E2279">
        <v>74527.142450679094</v>
      </c>
      <c r="F2279">
        <v>1</v>
      </c>
      <c r="G2279">
        <v>0</v>
      </c>
      <c r="H2279">
        <v>2</v>
      </c>
      <c r="I2279">
        <v>0</v>
      </c>
      <c r="J2279" t="s">
        <v>128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>
        <v>3</v>
      </c>
      <c r="AG2279" t="s">
        <v>215</v>
      </c>
    </row>
    <row r="2280" spans="1:33" x14ac:dyDescent="0.2">
      <c r="A2280">
        <v>2</v>
      </c>
      <c r="B2280" t="s">
        <v>183</v>
      </c>
      <c r="C2280" t="s">
        <v>97</v>
      </c>
      <c r="D2280">
        <v>4</v>
      </c>
      <c r="E2280">
        <v>240227.99743292801</v>
      </c>
      <c r="F2280">
        <v>1</v>
      </c>
      <c r="G2280">
        <v>1</v>
      </c>
      <c r="H2280">
        <v>2</v>
      </c>
      <c r="I2280">
        <v>0</v>
      </c>
      <c r="J2280" t="s">
        <v>147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1</v>
      </c>
      <c r="AD2280" t="b">
        <v>0</v>
      </c>
      <c r="AE2280">
        <v>-1</v>
      </c>
      <c r="AF2280">
        <v>3</v>
      </c>
      <c r="AG2280" t="s">
        <v>206</v>
      </c>
    </row>
    <row r="2281" spans="1:33" x14ac:dyDescent="0.2">
      <c r="A2281">
        <v>2</v>
      </c>
      <c r="B2281" t="s">
        <v>183</v>
      </c>
      <c r="C2281" t="s">
        <v>119</v>
      </c>
      <c r="D2281">
        <v>4</v>
      </c>
      <c r="E2281">
        <v>427442.48375715601</v>
      </c>
      <c r="F2281">
        <v>1</v>
      </c>
      <c r="G2281">
        <v>1</v>
      </c>
      <c r="H2281">
        <v>2</v>
      </c>
      <c r="I2281">
        <v>0</v>
      </c>
      <c r="J2281" t="s">
        <v>148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1</v>
      </c>
      <c r="AE2281">
        <v>-1</v>
      </c>
      <c r="AF2281">
        <v>3</v>
      </c>
      <c r="AG2281" t="s">
        <v>206</v>
      </c>
    </row>
    <row r="2282" spans="1:33" x14ac:dyDescent="0.2">
      <c r="A2282">
        <v>2</v>
      </c>
      <c r="B2282" t="s">
        <v>185</v>
      </c>
      <c r="C2282" t="s">
        <v>105</v>
      </c>
      <c r="D2282">
        <v>0</v>
      </c>
      <c r="E2282">
        <v>2268843.7641099999</v>
      </c>
      <c r="F2282">
        <v>7</v>
      </c>
      <c r="G2282">
        <v>0</v>
      </c>
      <c r="H2282">
        <v>33</v>
      </c>
      <c r="I2282">
        <v>0</v>
      </c>
      <c r="J2282" t="s">
        <v>216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>
        <v>3</v>
      </c>
      <c r="AG2282" t="s">
        <v>206</v>
      </c>
    </row>
    <row r="2283" spans="1:33" x14ac:dyDescent="0.2">
      <c r="A2283">
        <v>2</v>
      </c>
      <c r="B2283" t="s">
        <v>185</v>
      </c>
      <c r="C2283" t="s">
        <v>113</v>
      </c>
      <c r="D2283">
        <v>0</v>
      </c>
      <c r="E2283">
        <v>300437.173158861</v>
      </c>
      <c r="F2283">
        <v>7</v>
      </c>
      <c r="G2283">
        <v>0</v>
      </c>
      <c r="H2283">
        <v>33</v>
      </c>
      <c r="I2283">
        <v>0</v>
      </c>
      <c r="J2283" t="s">
        <v>126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0</v>
      </c>
      <c r="AF2283">
        <v>3</v>
      </c>
      <c r="AG2283" t="s">
        <v>206</v>
      </c>
    </row>
    <row r="2284" spans="1:33" x14ac:dyDescent="0.2">
      <c r="A2284">
        <v>2</v>
      </c>
      <c r="B2284" t="s">
        <v>185</v>
      </c>
      <c r="C2284" t="s">
        <v>96</v>
      </c>
      <c r="D2284">
        <v>1474</v>
      </c>
      <c r="E2284">
        <v>124416.67454503399</v>
      </c>
      <c r="F2284">
        <v>7</v>
      </c>
      <c r="G2284">
        <v>0</v>
      </c>
      <c r="H2284">
        <v>33</v>
      </c>
      <c r="I2284">
        <v>0</v>
      </c>
      <c r="J2284" t="s">
        <v>126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1</v>
      </c>
      <c r="AF2284">
        <v>3</v>
      </c>
      <c r="AG2284" t="s">
        <v>206</v>
      </c>
    </row>
    <row r="2285" spans="1:33" x14ac:dyDescent="0.2">
      <c r="A2285">
        <v>2</v>
      </c>
      <c r="B2285" t="s">
        <v>185</v>
      </c>
      <c r="C2285" t="s">
        <v>104</v>
      </c>
      <c r="D2285">
        <v>0</v>
      </c>
      <c r="E2285">
        <v>356266.780898906</v>
      </c>
      <c r="F2285">
        <v>7</v>
      </c>
      <c r="G2285">
        <v>0</v>
      </c>
      <c r="H2285">
        <v>33</v>
      </c>
      <c r="I2285">
        <v>0</v>
      </c>
      <c r="J2285" t="s">
        <v>126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100</v>
      </c>
      <c r="AF2285">
        <v>3</v>
      </c>
      <c r="AG2285" t="s">
        <v>206</v>
      </c>
    </row>
    <row r="2286" spans="1:33" x14ac:dyDescent="0.2">
      <c r="A2286">
        <v>2</v>
      </c>
      <c r="B2286" t="s">
        <v>185</v>
      </c>
      <c r="C2286" t="s">
        <v>114</v>
      </c>
      <c r="D2286">
        <v>0</v>
      </c>
      <c r="E2286">
        <v>447900.720153003</v>
      </c>
      <c r="F2286">
        <v>7</v>
      </c>
      <c r="G2286">
        <v>0</v>
      </c>
      <c r="H2286">
        <v>33</v>
      </c>
      <c r="I2286">
        <v>0</v>
      </c>
      <c r="J2286" t="s">
        <v>126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110</v>
      </c>
      <c r="AF2286">
        <v>3</v>
      </c>
      <c r="AG2286" t="s">
        <v>206</v>
      </c>
    </row>
    <row r="2287" spans="1:33" x14ac:dyDescent="0.2">
      <c r="A2287">
        <v>2</v>
      </c>
      <c r="B2287" t="s">
        <v>185</v>
      </c>
      <c r="C2287" t="s">
        <v>107</v>
      </c>
      <c r="D2287">
        <v>0</v>
      </c>
      <c r="E2287">
        <v>393351.80737730098</v>
      </c>
      <c r="F2287">
        <v>7</v>
      </c>
      <c r="G2287">
        <v>0</v>
      </c>
      <c r="H2287">
        <v>33</v>
      </c>
      <c r="I2287">
        <v>0</v>
      </c>
      <c r="J2287" t="s">
        <v>126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120</v>
      </c>
      <c r="AF2287">
        <v>3</v>
      </c>
      <c r="AG2287" t="s">
        <v>206</v>
      </c>
    </row>
    <row r="2288" spans="1:33" x14ac:dyDescent="0.2">
      <c r="A2288">
        <v>2</v>
      </c>
      <c r="B2288" t="s">
        <v>185</v>
      </c>
      <c r="C2288" t="s">
        <v>110</v>
      </c>
      <c r="D2288">
        <v>0</v>
      </c>
      <c r="E2288">
        <v>361374.93366282398</v>
      </c>
      <c r="F2288">
        <v>7</v>
      </c>
      <c r="G2288">
        <v>0</v>
      </c>
      <c r="H2288">
        <v>33</v>
      </c>
      <c r="I2288">
        <v>0</v>
      </c>
      <c r="J2288" t="s">
        <v>126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150</v>
      </c>
      <c r="AF2288">
        <v>3</v>
      </c>
      <c r="AG2288" t="s">
        <v>206</v>
      </c>
    </row>
    <row r="2289" spans="1:33" x14ac:dyDescent="0.2">
      <c r="A2289">
        <v>2</v>
      </c>
      <c r="B2289" t="s">
        <v>185</v>
      </c>
      <c r="C2289" t="s">
        <v>93</v>
      </c>
      <c r="D2289">
        <v>0</v>
      </c>
      <c r="E2289">
        <v>372929.76246913802</v>
      </c>
      <c r="F2289">
        <v>7</v>
      </c>
      <c r="G2289">
        <v>0</v>
      </c>
      <c r="H2289">
        <v>33</v>
      </c>
      <c r="I2289">
        <v>0</v>
      </c>
      <c r="J2289" t="s">
        <v>126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200</v>
      </c>
      <c r="AF2289">
        <v>3</v>
      </c>
      <c r="AG2289" t="s">
        <v>206</v>
      </c>
    </row>
    <row r="2290" spans="1:33" x14ac:dyDescent="0.2">
      <c r="A2290">
        <v>2</v>
      </c>
      <c r="B2290" t="s">
        <v>185</v>
      </c>
      <c r="C2290" t="s">
        <v>102</v>
      </c>
      <c r="D2290">
        <v>0</v>
      </c>
      <c r="E2290">
        <v>419634.54089313699</v>
      </c>
      <c r="F2290">
        <v>7</v>
      </c>
      <c r="G2290">
        <v>0</v>
      </c>
      <c r="H2290">
        <v>33</v>
      </c>
      <c r="I2290">
        <v>0</v>
      </c>
      <c r="J2290" t="s">
        <v>126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50</v>
      </c>
      <c r="AF2290">
        <v>3</v>
      </c>
      <c r="AG2290" t="s">
        <v>206</v>
      </c>
    </row>
    <row r="2291" spans="1:33" x14ac:dyDescent="0.2">
      <c r="A2291">
        <v>2</v>
      </c>
      <c r="B2291" t="s">
        <v>185</v>
      </c>
      <c r="C2291" t="s">
        <v>87</v>
      </c>
      <c r="D2291">
        <v>0</v>
      </c>
      <c r="E2291">
        <v>362875.63143903302</v>
      </c>
      <c r="F2291">
        <v>7</v>
      </c>
      <c r="G2291">
        <v>0</v>
      </c>
      <c r="H2291">
        <v>33</v>
      </c>
      <c r="I2291">
        <v>0</v>
      </c>
      <c r="J2291" t="s">
        <v>126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0</v>
      </c>
      <c r="AF2291">
        <v>3</v>
      </c>
      <c r="AG2291" t="s">
        <v>206</v>
      </c>
    </row>
    <row r="2292" spans="1:33" x14ac:dyDescent="0.2">
      <c r="A2292">
        <v>2</v>
      </c>
      <c r="B2292" t="s">
        <v>185</v>
      </c>
      <c r="C2292" t="s">
        <v>106</v>
      </c>
      <c r="D2292">
        <v>0</v>
      </c>
      <c r="E2292">
        <v>375326.30123197997</v>
      </c>
      <c r="F2292">
        <v>7</v>
      </c>
      <c r="G2292">
        <v>0</v>
      </c>
      <c r="H2292">
        <v>33</v>
      </c>
      <c r="I2292">
        <v>0</v>
      </c>
      <c r="J2292" t="s">
        <v>126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80</v>
      </c>
      <c r="AF2292">
        <v>3</v>
      </c>
      <c r="AG2292" t="s">
        <v>206</v>
      </c>
    </row>
    <row r="2293" spans="1:33" x14ac:dyDescent="0.2">
      <c r="A2293">
        <v>2</v>
      </c>
      <c r="B2293" t="s">
        <v>185</v>
      </c>
      <c r="C2293" t="s">
        <v>109</v>
      </c>
      <c r="D2293">
        <v>0</v>
      </c>
      <c r="E2293">
        <v>383434.35491621401</v>
      </c>
      <c r="F2293">
        <v>7</v>
      </c>
      <c r="G2293">
        <v>0</v>
      </c>
      <c r="H2293">
        <v>33</v>
      </c>
      <c r="I2293">
        <v>0</v>
      </c>
      <c r="J2293" t="s">
        <v>126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90</v>
      </c>
      <c r="AF2293">
        <v>3</v>
      </c>
      <c r="AG2293" t="s">
        <v>206</v>
      </c>
    </row>
    <row r="2294" spans="1:33" x14ac:dyDescent="0.2">
      <c r="A2294">
        <v>2</v>
      </c>
      <c r="B2294" t="s">
        <v>185</v>
      </c>
      <c r="C2294" t="s">
        <v>116</v>
      </c>
      <c r="D2294">
        <v>0</v>
      </c>
      <c r="E2294">
        <v>363025.86670033599</v>
      </c>
      <c r="F2294">
        <v>7</v>
      </c>
      <c r="G2294">
        <v>0</v>
      </c>
      <c r="H2294">
        <v>33</v>
      </c>
      <c r="I2294">
        <v>0</v>
      </c>
      <c r="J2294" t="s">
        <v>207</v>
      </c>
      <c r="K2294" t="b">
        <v>0</v>
      </c>
      <c r="L2294" t="b">
        <v>1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>
        <v>3</v>
      </c>
      <c r="AG2294" t="s">
        <v>206</v>
      </c>
    </row>
    <row r="2295" spans="1:33" x14ac:dyDescent="0.2">
      <c r="A2295">
        <v>2</v>
      </c>
      <c r="B2295" t="s">
        <v>185</v>
      </c>
      <c r="C2295" t="s">
        <v>89</v>
      </c>
      <c r="D2295">
        <v>0</v>
      </c>
      <c r="E2295">
        <v>329250.55428128602</v>
      </c>
      <c r="F2295">
        <v>7</v>
      </c>
      <c r="G2295">
        <v>0</v>
      </c>
      <c r="H2295">
        <v>33</v>
      </c>
      <c r="I2295">
        <v>0</v>
      </c>
      <c r="J2295" t="s">
        <v>208</v>
      </c>
      <c r="K2295" t="b">
        <v>0</v>
      </c>
      <c r="L2295" t="b">
        <v>0</v>
      </c>
      <c r="M2295" t="b">
        <v>1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>
        <v>3</v>
      </c>
      <c r="AG2295" t="s">
        <v>206</v>
      </c>
    </row>
    <row r="2296" spans="1:33" x14ac:dyDescent="0.2">
      <c r="A2296">
        <v>2</v>
      </c>
      <c r="B2296" t="s">
        <v>185</v>
      </c>
      <c r="C2296" t="s">
        <v>91</v>
      </c>
      <c r="D2296">
        <v>0</v>
      </c>
      <c r="E2296">
        <v>368350.07388424099</v>
      </c>
      <c r="F2296">
        <v>7</v>
      </c>
      <c r="G2296">
        <v>0</v>
      </c>
      <c r="H2296">
        <v>33</v>
      </c>
      <c r="I2296">
        <v>0</v>
      </c>
      <c r="J2296" t="s">
        <v>209</v>
      </c>
      <c r="K2296" t="b">
        <v>0</v>
      </c>
      <c r="L2296" t="b">
        <v>0</v>
      </c>
      <c r="M2296" t="b">
        <v>0</v>
      </c>
      <c r="N2296" t="b">
        <v>1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>
        <v>3</v>
      </c>
      <c r="AG2296" t="s">
        <v>206</v>
      </c>
    </row>
    <row r="2297" spans="1:33" x14ac:dyDescent="0.2">
      <c r="A2297">
        <v>2</v>
      </c>
      <c r="B2297" t="s">
        <v>185</v>
      </c>
      <c r="C2297" t="s">
        <v>95</v>
      </c>
      <c r="D2297">
        <v>0</v>
      </c>
      <c r="E2297">
        <v>358808.776518795</v>
      </c>
      <c r="F2297">
        <v>7</v>
      </c>
      <c r="G2297">
        <v>0</v>
      </c>
      <c r="H2297">
        <v>33</v>
      </c>
      <c r="I2297">
        <v>0</v>
      </c>
      <c r="J2297" t="s">
        <v>133</v>
      </c>
      <c r="K2297" t="b">
        <v>0</v>
      </c>
      <c r="L2297" t="b">
        <v>0</v>
      </c>
      <c r="M2297" t="b">
        <v>0</v>
      </c>
      <c r="N2297" t="b">
        <v>0</v>
      </c>
      <c r="O2297" t="b">
        <v>1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>
        <v>3</v>
      </c>
      <c r="AG2297" t="s">
        <v>206</v>
      </c>
    </row>
    <row r="2298" spans="1:33" x14ac:dyDescent="0.2">
      <c r="A2298">
        <v>2</v>
      </c>
      <c r="B2298" t="s">
        <v>185</v>
      </c>
      <c r="C2298" t="s">
        <v>103</v>
      </c>
      <c r="D2298">
        <v>0</v>
      </c>
      <c r="E2298">
        <v>358383.90970509499</v>
      </c>
      <c r="F2298">
        <v>7</v>
      </c>
      <c r="G2298">
        <v>0</v>
      </c>
      <c r="H2298">
        <v>33</v>
      </c>
      <c r="I2298">
        <v>0</v>
      </c>
      <c r="J2298" t="s">
        <v>210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1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>
        <v>3</v>
      </c>
      <c r="AG2298" t="s">
        <v>206</v>
      </c>
    </row>
    <row r="2299" spans="1:33" x14ac:dyDescent="0.2">
      <c r="A2299">
        <v>2</v>
      </c>
      <c r="B2299" t="s">
        <v>185</v>
      </c>
      <c r="C2299" t="s">
        <v>88</v>
      </c>
      <c r="D2299">
        <v>11343</v>
      </c>
      <c r="E2299">
        <v>423891.94265380502</v>
      </c>
      <c r="F2299">
        <v>7</v>
      </c>
      <c r="G2299">
        <v>3</v>
      </c>
      <c r="H2299">
        <v>33</v>
      </c>
      <c r="I2299">
        <v>23</v>
      </c>
      <c r="J2299" t="s">
        <v>127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>
        <v>1</v>
      </c>
      <c r="AG2299" t="s">
        <v>206</v>
      </c>
    </row>
    <row r="2300" spans="1:33" x14ac:dyDescent="0.2">
      <c r="A2300">
        <v>2</v>
      </c>
      <c r="B2300" t="s">
        <v>185</v>
      </c>
      <c r="C2300" t="s">
        <v>98</v>
      </c>
      <c r="D2300">
        <v>0</v>
      </c>
      <c r="E2300">
        <v>258383.25520278799</v>
      </c>
      <c r="F2300">
        <v>7</v>
      </c>
      <c r="G2300">
        <v>0</v>
      </c>
      <c r="H2300">
        <v>33</v>
      </c>
      <c r="I2300">
        <v>0</v>
      </c>
      <c r="J2300" t="s">
        <v>127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>
        <v>18</v>
      </c>
      <c r="AG2300" t="s">
        <v>206</v>
      </c>
    </row>
    <row r="2301" spans="1:33" x14ac:dyDescent="0.2">
      <c r="A2301">
        <v>2</v>
      </c>
      <c r="B2301" t="s">
        <v>185</v>
      </c>
      <c r="C2301" t="s">
        <v>90</v>
      </c>
      <c r="D2301">
        <v>0</v>
      </c>
      <c r="E2301">
        <v>749044.02025928698</v>
      </c>
      <c r="F2301">
        <v>7</v>
      </c>
      <c r="G2301">
        <v>0</v>
      </c>
      <c r="H2301">
        <v>33</v>
      </c>
      <c r="I2301">
        <v>0</v>
      </c>
      <c r="J2301" t="s">
        <v>127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>
        <v>2</v>
      </c>
      <c r="AG2301" t="s">
        <v>206</v>
      </c>
    </row>
    <row r="2302" spans="1:33" x14ac:dyDescent="0.2">
      <c r="A2302">
        <v>2</v>
      </c>
      <c r="B2302" t="s">
        <v>185</v>
      </c>
      <c r="C2302" t="s">
        <v>94</v>
      </c>
      <c r="D2302">
        <v>0</v>
      </c>
      <c r="E2302">
        <v>441064.52111806697</v>
      </c>
      <c r="F2302">
        <v>7</v>
      </c>
      <c r="G2302">
        <v>0</v>
      </c>
      <c r="H2302">
        <v>33</v>
      </c>
      <c r="I2302">
        <v>0</v>
      </c>
      <c r="J2302" t="s">
        <v>127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>
        <v>3</v>
      </c>
      <c r="AG2302" t="s">
        <v>206</v>
      </c>
    </row>
    <row r="2303" spans="1:33" x14ac:dyDescent="0.2">
      <c r="A2303">
        <v>2</v>
      </c>
      <c r="B2303" t="s">
        <v>185</v>
      </c>
      <c r="C2303" t="s">
        <v>115</v>
      </c>
      <c r="D2303">
        <v>0</v>
      </c>
      <c r="E2303">
        <v>486542.133540846</v>
      </c>
      <c r="F2303">
        <v>7</v>
      </c>
      <c r="G2303">
        <v>0</v>
      </c>
      <c r="H2303">
        <v>33</v>
      </c>
      <c r="I2303">
        <v>0</v>
      </c>
      <c r="J2303" t="s">
        <v>127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>
        <v>4</v>
      </c>
      <c r="AG2303" t="s">
        <v>206</v>
      </c>
    </row>
    <row r="2304" spans="1:33" x14ac:dyDescent="0.2">
      <c r="A2304">
        <v>2</v>
      </c>
      <c r="B2304" t="s">
        <v>185</v>
      </c>
      <c r="C2304" t="s">
        <v>101</v>
      </c>
      <c r="D2304">
        <v>0</v>
      </c>
      <c r="E2304">
        <v>275349.22037273599</v>
      </c>
      <c r="F2304">
        <v>7</v>
      </c>
      <c r="G2304">
        <v>0</v>
      </c>
      <c r="H2304">
        <v>33</v>
      </c>
      <c r="I2304">
        <v>0</v>
      </c>
      <c r="J2304" t="s">
        <v>127</v>
      </c>
      <c r="K2304" t="b">
        <v>0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>
        <v>5</v>
      </c>
      <c r="AG2304" t="s">
        <v>206</v>
      </c>
    </row>
    <row r="2305" spans="1:33" x14ac:dyDescent="0.2">
      <c r="A2305">
        <v>2</v>
      </c>
      <c r="B2305" t="s">
        <v>185</v>
      </c>
      <c r="C2305" t="s">
        <v>100</v>
      </c>
      <c r="D2305">
        <v>0</v>
      </c>
      <c r="E2305">
        <v>298303.52319916699</v>
      </c>
      <c r="F2305">
        <v>7</v>
      </c>
      <c r="G2305">
        <v>0</v>
      </c>
      <c r="H2305">
        <v>33</v>
      </c>
      <c r="I2305">
        <v>0</v>
      </c>
      <c r="J2305" t="s">
        <v>127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>
        <v>6</v>
      </c>
      <c r="AG2305" t="s">
        <v>206</v>
      </c>
    </row>
    <row r="2306" spans="1:33" x14ac:dyDescent="0.2">
      <c r="A2306">
        <v>2</v>
      </c>
      <c r="B2306" t="s">
        <v>185</v>
      </c>
      <c r="C2306" t="s">
        <v>124</v>
      </c>
      <c r="D2306">
        <v>0</v>
      </c>
      <c r="E2306">
        <v>1623982.37833892</v>
      </c>
      <c r="F2306">
        <v>7</v>
      </c>
      <c r="G2306">
        <v>0</v>
      </c>
      <c r="H2306">
        <v>33</v>
      </c>
      <c r="I2306">
        <v>0</v>
      </c>
      <c r="J2306" t="s">
        <v>135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1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>
        <v>3</v>
      </c>
      <c r="AG2306" t="s">
        <v>206</v>
      </c>
    </row>
    <row r="2307" spans="1:33" x14ac:dyDescent="0.2">
      <c r="A2307">
        <v>2</v>
      </c>
      <c r="B2307" t="s">
        <v>185</v>
      </c>
      <c r="C2307" t="s">
        <v>117</v>
      </c>
      <c r="D2307">
        <v>0</v>
      </c>
      <c r="E2307">
        <v>911978.79110183497</v>
      </c>
      <c r="F2307">
        <v>7</v>
      </c>
      <c r="G2307">
        <v>0</v>
      </c>
      <c r="H2307">
        <v>33</v>
      </c>
      <c r="I2307">
        <v>0</v>
      </c>
      <c r="J2307" t="s">
        <v>136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>
        <v>3</v>
      </c>
      <c r="AG2307" t="s">
        <v>206</v>
      </c>
    </row>
    <row r="2308" spans="1:33" x14ac:dyDescent="0.2">
      <c r="A2308">
        <v>2</v>
      </c>
      <c r="B2308" t="s">
        <v>185</v>
      </c>
      <c r="C2308" t="s">
        <v>99</v>
      </c>
      <c r="D2308">
        <v>0</v>
      </c>
      <c r="E2308">
        <v>935739.93601277401</v>
      </c>
      <c r="F2308">
        <v>7</v>
      </c>
      <c r="G2308">
        <v>0</v>
      </c>
      <c r="H2308">
        <v>33</v>
      </c>
      <c r="I2308">
        <v>0</v>
      </c>
      <c r="J2308" t="s">
        <v>211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1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>
        <v>3</v>
      </c>
      <c r="AG2308" t="s">
        <v>206</v>
      </c>
    </row>
    <row r="2309" spans="1:33" x14ac:dyDescent="0.2">
      <c r="A2309">
        <v>2</v>
      </c>
      <c r="B2309" t="s">
        <v>185</v>
      </c>
      <c r="C2309" t="s">
        <v>92</v>
      </c>
      <c r="D2309">
        <v>0</v>
      </c>
      <c r="E2309">
        <v>543693.10863874794</v>
      </c>
      <c r="F2309">
        <v>7</v>
      </c>
      <c r="G2309">
        <v>0</v>
      </c>
      <c r="H2309">
        <v>33</v>
      </c>
      <c r="I2309">
        <v>0</v>
      </c>
      <c r="J2309" t="s">
        <v>138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>
        <v>3</v>
      </c>
      <c r="AG2309" t="s">
        <v>206</v>
      </c>
    </row>
    <row r="2310" spans="1:33" x14ac:dyDescent="0.2">
      <c r="A2310">
        <v>2</v>
      </c>
      <c r="B2310" t="s">
        <v>185</v>
      </c>
      <c r="C2310" t="s">
        <v>86</v>
      </c>
      <c r="D2310">
        <v>0</v>
      </c>
      <c r="E2310">
        <v>358793.49618405098</v>
      </c>
      <c r="F2310">
        <v>7</v>
      </c>
      <c r="G2310">
        <v>0</v>
      </c>
      <c r="H2310">
        <v>33</v>
      </c>
      <c r="I2310">
        <v>0</v>
      </c>
      <c r="J2310" t="s">
        <v>139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1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>
        <v>3</v>
      </c>
      <c r="AG2310" t="s">
        <v>206</v>
      </c>
    </row>
    <row r="2311" spans="1:33" x14ac:dyDescent="0.2">
      <c r="A2311">
        <v>2</v>
      </c>
      <c r="B2311" t="s">
        <v>185</v>
      </c>
      <c r="C2311" t="s">
        <v>121</v>
      </c>
      <c r="D2311">
        <v>0</v>
      </c>
      <c r="E2311">
        <v>464838.516313117</v>
      </c>
      <c r="F2311">
        <v>7</v>
      </c>
      <c r="G2311">
        <v>0</v>
      </c>
      <c r="H2311">
        <v>33</v>
      </c>
      <c r="I2311">
        <v>0</v>
      </c>
      <c r="J2311" t="s">
        <v>140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1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>
        <v>3</v>
      </c>
      <c r="AG2311" t="s">
        <v>206</v>
      </c>
    </row>
    <row r="2312" spans="1:33" x14ac:dyDescent="0.2">
      <c r="A2312">
        <v>2</v>
      </c>
      <c r="B2312" t="s">
        <v>185</v>
      </c>
      <c r="C2312" t="s">
        <v>120</v>
      </c>
      <c r="D2312">
        <v>0</v>
      </c>
      <c r="E2312">
        <v>391650.84601472999</v>
      </c>
      <c r="F2312">
        <v>7</v>
      </c>
      <c r="G2312">
        <v>0</v>
      </c>
      <c r="H2312">
        <v>33</v>
      </c>
      <c r="I2312">
        <v>0</v>
      </c>
      <c r="J2312" t="s">
        <v>212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1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>
        <v>3</v>
      </c>
      <c r="AG2312" t="s">
        <v>206</v>
      </c>
    </row>
    <row r="2313" spans="1:33" x14ac:dyDescent="0.2">
      <c r="A2313">
        <v>2</v>
      </c>
      <c r="B2313" t="s">
        <v>185</v>
      </c>
      <c r="C2313" t="s">
        <v>125</v>
      </c>
      <c r="D2313">
        <v>35</v>
      </c>
      <c r="E2313">
        <v>222424.35845918901</v>
      </c>
      <c r="F2313">
        <v>7</v>
      </c>
      <c r="G2313">
        <v>1</v>
      </c>
      <c r="H2313">
        <v>33</v>
      </c>
      <c r="I2313">
        <v>3</v>
      </c>
      <c r="J2313" t="s">
        <v>142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1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>
        <v>3</v>
      </c>
      <c r="AG2313" t="s">
        <v>206</v>
      </c>
    </row>
    <row r="2314" spans="1:33" x14ac:dyDescent="0.2">
      <c r="A2314">
        <v>2</v>
      </c>
      <c r="B2314" t="s">
        <v>185</v>
      </c>
      <c r="C2314" t="s">
        <v>108</v>
      </c>
      <c r="D2314">
        <v>0</v>
      </c>
      <c r="E2314">
        <v>386226.91261488898</v>
      </c>
      <c r="F2314">
        <v>7</v>
      </c>
      <c r="G2314">
        <v>0</v>
      </c>
      <c r="H2314">
        <v>33</v>
      </c>
      <c r="I2314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1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>
        <v>3</v>
      </c>
      <c r="AG2314" t="s">
        <v>206</v>
      </c>
    </row>
    <row r="2315" spans="1:33" x14ac:dyDescent="0.2">
      <c r="A2315">
        <v>2</v>
      </c>
      <c r="B2315" t="s">
        <v>185</v>
      </c>
      <c r="C2315" t="s">
        <v>111</v>
      </c>
      <c r="D2315">
        <v>0</v>
      </c>
      <c r="E2315">
        <v>350428.87834925199</v>
      </c>
      <c r="F2315">
        <v>7</v>
      </c>
      <c r="G2315">
        <v>0</v>
      </c>
      <c r="H2315">
        <v>33</v>
      </c>
      <c r="I2315">
        <v>0</v>
      </c>
      <c r="J2315" t="s">
        <v>213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1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>
        <v>3</v>
      </c>
      <c r="AG2315" t="s">
        <v>206</v>
      </c>
    </row>
    <row r="2316" spans="1:33" x14ac:dyDescent="0.2">
      <c r="A2316">
        <v>2</v>
      </c>
      <c r="B2316" t="s">
        <v>185</v>
      </c>
      <c r="C2316" t="s">
        <v>122</v>
      </c>
      <c r="D2316">
        <v>0</v>
      </c>
      <c r="E2316">
        <v>7202523.38091237</v>
      </c>
      <c r="F2316">
        <v>7</v>
      </c>
      <c r="G2316">
        <v>0</v>
      </c>
      <c r="H2316">
        <v>33</v>
      </c>
      <c r="I2316">
        <v>0</v>
      </c>
      <c r="J2316" t="s">
        <v>145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>
        <v>-1</v>
      </c>
      <c r="AF2316">
        <v>3</v>
      </c>
      <c r="AG2316" t="s">
        <v>206</v>
      </c>
    </row>
    <row r="2317" spans="1:33" x14ac:dyDescent="0.2">
      <c r="A2317">
        <v>2</v>
      </c>
      <c r="B2317" t="s">
        <v>185</v>
      </c>
      <c r="C2317" t="s">
        <v>118</v>
      </c>
      <c r="D2317">
        <v>0</v>
      </c>
      <c r="E2317">
        <v>626494.33494824904</v>
      </c>
      <c r="F2317">
        <v>7</v>
      </c>
      <c r="G2317">
        <v>0</v>
      </c>
      <c r="H2317">
        <v>33</v>
      </c>
      <c r="I2317">
        <v>0</v>
      </c>
      <c r="J2317" t="s">
        <v>146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1</v>
      </c>
      <c r="AC2317" t="b">
        <v>0</v>
      </c>
      <c r="AD2317" t="b">
        <v>0</v>
      </c>
      <c r="AE2317">
        <v>-1</v>
      </c>
      <c r="AF2317">
        <v>3</v>
      </c>
      <c r="AG2317" t="s">
        <v>206</v>
      </c>
    </row>
    <row r="2318" spans="1:33" x14ac:dyDescent="0.2">
      <c r="A2318">
        <v>2</v>
      </c>
      <c r="B2318" t="s">
        <v>185</v>
      </c>
      <c r="C2318" t="s">
        <v>112</v>
      </c>
      <c r="D2318">
        <v>0</v>
      </c>
      <c r="E2318">
        <v>7201993.2375857597</v>
      </c>
      <c r="F2318">
        <v>7</v>
      </c>
      <c r="G2318">
        <v>0</v>
      </c>
      <c r="H2318">
        <v>33</v>
      </c>
      <c r="I2318">
        <v>0</v>
      </c>
      <c r="J2318" t="s">
        <v>128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>
        <v>3</v>
      </c>
      <c r="AG2318" t="s">
        <v>214</v>
      </c>
    </row>
    <row r="2319" spans="1:33" x14ac:dyDescent="0.2">
      <c r="A2319">
        <v>2</v>
      </c>
      <c r="B2319" t="s">
        <v>185</v>
      </c>
      <c r="C2319" t="s">
        <v>123</v>
      </c>
      <c r="D2319">
        <v>0</v>
      </c>
      <c r="E2319">
        <v>59748.420958872797</v>
      </c>
      <c r="F2319">
        <v>7</v>
      </c>
      <c r="G2319">
        <v>0</v>
      </c>
      <c r="H2319">
        <v>33</v>
      </c>
      <c r="I2319">
        <v>0</v>
      </c>
      <c r="J2319" t="s">
        <v>128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>
        <v>3</v>
      </c>
      <c r="AG2319" t="s">
        <v>215</v>
      </c>
    </row>
    <row r="2320" spans="1:33" x14ac:dyDescent="0.2">
      <c r="A2320">
        <v>2</v>
      </c>
      <c r="B2320" t="s">
        <v>185</v>
      </c>
      <c r="C2320" t="s">
        <v>97</v>
      </c>
      <c r="D2320">
        <v>0</v>
      </c>
      <c r="E2320">
        <v>284442.41905258899</v>
      </c>
      <c r="F2320">
        <v>7</v>
      </c>
      <c r="G2320">
        <v>0</v>
      </c>
      <c r="H2320">
        <v>33</v>
      </c>
      <c r="I2320">
        <v>0</v>
      </c>
      <c r="J2320" t="s">
        <v>147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1</v>
      </c>
      <c r="AD2320" t="b">
        <v>0</v>
      </c>
      <c r="AE2320">
        <v>-1</v>
      </c>
      <c r="AF2320">
        <v>3</v>
      </c>
      <c r="AG2320" t="s">
        <v>206</v>
      </c>
    </row>
    <row r="2321" spans="1:33" x14ac:dyDescent="0.2">
      <c r="A2321">
        <v>2</v>
      </c>
      <c r="B2321" t="s">
        <v>185</v>
      </c>
      <c r="C2321" t="s">
        <v>119</v>
      </c>
      <c r="D2321">
        <v>0</v>
      </c>
      <c r="E2321">
        <v>758314.44561993703</v>
      </c>
      <c r="F2321">
        <v>7</v>
      </c>
      <c r="G2321">
        <v>0</v>
      </c>
      <c r="H2321">
        <v>33</v>
      </c>
      <c r="I2321">
        <v>0</v>
      </c>
      <c r="J2321" t="s">
        <v>148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1</v>
      </c>
      <c r="AE2321">
        <v>-1</v>
      </c>
      <c r="AF2321">
        <v>3</v>
      </c>
      <c r="AG2321" t="s">
        <v>206</v>
      </c>
    </row>
    <row r="2322" spans="1:33" x14ac:dyDescent="0.2">
      <c r="A2322">
        <v>2</v>
      </c>
      <c r="B2322" t="s">
        <v>186</v>
      </c>
      <c r="C2322" t="s">
        <v>105</v>
      </c>
      <c r="D2322">
        <v>0</v>
      </c>
      <c r="E2322">
        <v>2489559.3443186898</v>
      </c>
      <c r="F2322">
        <v>0</v>
      </c>
      <c r="G2322">
        <v>0</v>
      </c>
      <c r="H2322">
        <v>0</v>
      </c>
      <c r="I2322">
        <v>0</v>
      </c>
      <c r="J2322" t="s">
        <v>216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>
        <v>3</v>
      </c>
      <c r="AG2322" t="s">
        <v>206</v>
      </c>
    </row>
    <row r="2323" spans="1:33" x14ac:dyDescent="0.2">
      <c r="A2323">
        <v>2</v>
      </c>
      <c r="B2323" t="s">
        <v>186</v>
      </c>
      <c r="C2323" t="s">
        <v>113</v>
      </c>
      <c r="D2323">
        <v>0</v>
      </c>
      <c r="E2323">
        <v>7203349.0647077505</v>
      </c>
      <c r="F2323">
        <v>0</v>
      </c>
      <c r="G2323">
        <v>0</v>
      </c>
      <c r="H2323">
        <v>0</v>
      </c>
      <c r="I2323">
        <v>0</v>
      </c>
      <c r="J2323" t="s">
        <v>126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0</v>
      </c>
      <c r="AF2323">
        <v>3</v>
      </c>
      <c r="AG2323" t="s">
        <v>206</v>
      </c>
    </row>
    <row r="2324" spans="1:33" x14ac:dyDescent="0.2">
      <c r="A2324">
        <v>2</v>
      </c>
      <c r="B2324" t="s">
        <v>186</v>
      </c>
      <c r="C2324" t="s">
        <v>96</v>
      </c>
      <c r="D2324">
        <v>0</v>
      </c>
      <c r="E2324">
        <v>6618246.40514981</v>
      </c>
      <c r="F2324">
        <v>0</v>
      </c>
      <c r="G2324">
        <v>0</v>
      </c>
      <c r="H2324">
        <v>0</v>
      </c>
      <c r="I2324">
        <v>0</v>
      </c>
      <c r="J2324" t="s">
        <v>126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1</v>
      </c>
      <c r="AF2324">
        <v>3</v>
      </c>
      <c r="AG2324" t="s">
        <v>206</v>
      </c>
    </row>
    <row r="2325" spans="1:33" x14ac:dyDescent="0.2">
      <c r="A2325">
        <v>2</v>
      </c>
      <c r="B2325" t="s">
        <v>186</v>
      </c>
      <c r="C2325" t="s">
        <v>104</v>
      </c>
      <c r="D2325">
        <v>0</v>
      </c>
      <c r="E2325">
        <v>7202195.7944324203</v>
      </c>
      <c r="F2325">
        <v>0</v>
      </c>
      <c r="G2325">
        <v>0</v>
      </c>
      <c r="H2325">
        <v>0</v>
      </c>
      <c r="I2325">
        <v>0</v>
      </c>
      <c r="J2325" t="s">
        <v>126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100</v>
      </c>
      <c r="AF2325">
        <v>3</v>
      </c>
      <c r="AG2325" t="s">
        <v>206</v>
      </c>
    </row>
    <row r="2326" spans="1:33" x14ac:dyDescent="0.2">
      <c r="A2326">
        <v>2</v>
      </c>
      <c r="B2326" t="s">
        <v>186</v>
      </c>
      <c r="C2326" t="s">
        <v>114</v>
      </c>
      <c r="D2326">
        <v>0</v>
      </c>
      <c r="E2326">
        <v>7202444.5370389102</v>
      </c>
      <c r="F2326">
        <v>0</v>
      </c>
      <c r="G2326">
        <v>0</v>
      </c>
      <c r="H2326">
        <v>0</v>
      </c>
      <c r="I2326">
        <v>0</v>
      </c>
      <c r="J2326" t="s">
        <v>126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110</v>
      </c>
      <c r="AF2326">
        <v>3</v>
      </c>
      <c r="AG2326" t="s">
        <v>206</v>
      </c>
    </row>
    <row r="2327" spans="1:33" x14ac:dyDescent="0.2">
      <c r="A2327">
        <v>2</v>
      </c>
      <c r="B2327" t="s">
        <v>186</v>
      </c>
      <c r="C2327" t="s">
        <v>107</v>
      </c>
      <c r="D2327">
        <v>0</v>
      </c>
      <c r="E2327">
        <v>7203565.1047439296</v>
      </c>
      <c r="F2327">
        <v>0</v>
      </c>
      <c r="G2327">
        <v>0</v>
      </c>
      <c r="H2327">
        <v>0</v>
      </c>
      <c r="I2327">
        <v>0</v>
      </c>
      <c r="J2327" t="s">
        <v>126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120</v>
      </c>
      <c r="AF2327">
        <v>3</v>
      </c>
      <c r="AG2327" t="s">
        <v>206</v>
      </c>
    </row>
    <row r="2328" spans="1:33" x14ac:dyDescent="0.2">
      <c r="A2328">
        <v>2</v>
      </c>
      <c r="B2328" t="s">
        <v>186</v>
      </c>
      <c r="C2328" t="s">
        <v>110</v>
      </c>
      <c r="D2328">
        <v>0</v>
      </c>
      <c r="E2328">
        <v>7203387.7160903001</v>
      </c>
      <c r="F2328">
        <v>0</v>
      </c>
      <c r="G2328">
        <v>0</v>
      </c>
      <c r="H2328">
        <v>0</v>
      </c>
      <c r="I2328">
        <v>0</v>
      </c>
      <c r="J2328" t="s">
        <v>126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150</v>
      </c>
      <c r="AF2328">
        <v>3</v>
      </c>
      <c r="AG2328" t="s">
        <v>206</v>
      </c>
    </row>
    <row r="2329" spans="1:33" x14ac:dyDescent="0.2">
      <c r="A2329">
        <v>2</v>
      </c>
      <c r="B2329" t="s">
        <v>186</v>
      </c>
      <c r="C2329" t="s">
        <v>93</v>
      </c>
      <c r="D2329">
        <v>0</v>
      </c>
      <c r="E2329">
        <v>7202469.0960291699</v>
      </c>
      <c r="F2329">
        <v>0</v>
      </c>
      <c r="G2329">
        <v>0</v>
      </c>
      <c r="H2329">
        <v>0</v>
      </c>
      <c r="I2329">
        <v>0</v>
      </c>
      <c r="J2329" t="s">
        <v>126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200</v>
      </c>
      <c r="AF2329">
        <v>3</v>
      </c>
      <c r="AG2329" t="s">
        <v>206</v>
      </c>
    </row>
    <row r="2330" spans="1:33" x14ac:dyDescent="0.2">
      <c r="A2330">
        <v>2</v>
      </c>
      <c r="B2330" t="s">
        <v>186</v>
      </c>
      <c r="C2330" t="s">
        <v>102</v>
      </c>
      <c r="D2330">
        <v>0</v>
      </c>
      <c r="E2330">
        <v>7202840.5951890098</v>
      </c>
      <c r="F2330">
        <v>0</v>
      </c>
      <c r="G2330">
        <v>0</v>
      </c>
      <c r="H2330">
        <v>0</v>
      </c>
      <c r="I2330">
        <v>0</v>
      </c>
      <c r="J2330" t="s">
        <v>126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50</v>
      </c>
      <c r="AF2330">
        <v>3</v>
      </c>
      <c r="AG2330" t="s">
        <v>206</v>
      </c>
    </row>
    <row r="2331" spans="1:33" x14ac:dyDescent="0.2">
      <c r="A2331">
        <v>2</v>
      </c>
      <c r="B2331" t="s">
        <v>186</v>
      </c>
      <c r="C2331" t="s">
        <v>87</v>
      </c>
      <c r="D2331">
        <v>0</v>
      </c>
      <c r="E2331">
        <v>7202317.8541860497</v>
      </c>
      <c r="F2331">
        <v>0</v>
      </c>
      <c r="G2331">
        <v>0</v>
      </c>
      <c r="H2331">
        <v>0</v>
      </c>
      <c r="I2331">
        <v>0</v>
      </c>
      <c r="J2331" t="s">
        <v>126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0</v>
      </c>
      <c r="AF2331">
        <v>3</v>
      </c>
      <c r="AG2331" t="s">
        <v>206</v>
      </c>
    </row>
    <row r="2332" spans="1:33" x14ac:dyDescent="0.2">
      <c r="A2332">
        <v>2</v>
      </c>
      <c r="B2332" t="s">
        <v>186</v>
      </c>
      <c r="C2332" t="s">
        <v>106</v>
      </c>
      <c r="D2332">
        <v>0</v>
      </c>
      <c r="E2332">
        <v>7202141.4000019403</v>
      </c>
      <c r="F2332">
        <v>0</v>
      </c>
      <c r="G2332">
        <v>0</v>
      </c>
      <c r="H2332">
        <v>0</v>
      </c>
      <c r="I2332">
        <v>0</v>
      </c>
      <c r="J2332" t="s">
        <v>126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80</v>
      </c>
      <c r="AF2332">
        <v>3</v>
      </c>
      <c r="AG2332" t="s">
        <v>206</v>
      </c>
    </row>
    <row r="2333" spans="1:33" x14ac:dyDescent="0.2">
      <c r="A2333">
        <v>2</v>
      </c>
      <c r="B2333" t="s">
        <v>186</v>
      </c>
      <c r="C2333" t="s">
        <v>109</v>
      </c>
      <c r="D2333">
        <v>0</v>
      </c>
      <c r="E2333">
        <v>7202395.12987528</v>
      </c>
      <c r="F2333">
        <v>0</v>
      </c>
      <c r="G2333">
        <v>0</v>
      </c>
      <c r="H2333">
        <v>0</v>
      </c>
      <c r="I2333">
        <v>0</v>
      </c>
      <c r="J2333" t="s">
        <v>126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90</v>
      </c>
      <c r="AF2333">
        <v>3</v>
      </c>
      <c r="AG2333" t="s">
        <v>206</v>
      </c>
    </row>
    <row r="2334" spans="1:33" x14ac:dyDescent="0.2">
      <c r="A2334">
        <v>2</v>
      </c>
      <c r="B2334" t="s">
        <v>186</v>
      </c>
      <c r="C2334" t="s">
        <v>116</v>
      </c>
      <c r="D2334">
        <v>0</v>
      </c>
      <c r="E2334">
        <v>7202294.3462319598</v>
      </c>
      <c r="F2334">
        <v>0</v>
      </c>
      <c r="G2334">
        <v>0</v>
      </c>
      <c r="H2334">
        <v>0</v>
      </c>
      <c r="I2334">
        <v>0</v>
      </c>
      <c r="J2334" t="s">
        <v>207</v>
      </c>
      <c r="K2334" t="b">
        <v>0</v>
      </c>
      <c r="L2334" t="b">
        <v>1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>
        <v>3</v>
      </c>
      <c r="AG2334" t="s">
        <v>206</v>
      </c>
    </row>
    <row r="2335" spans="1:33" x14ac:dyDescent="0.2">
      <c r="A2335">
        <v>2</v>
      </c>
      <c r="B2335" t="s">
        <v>186</v>
      </c>
      <c r="C2335" t="s">
        <v>89</v>
      </c>
      <c r="D2335">
        <v>0</v>
      </c>
      <c r="E2335">
        <v>7203400.8148498796</v>
      </c>
      <c r="F2335">
        <v>0</v>
      </c>
      <c r="G2335">
        <v>0</v>
      </c>
      <c r="H2335">
        <v>0</v>
      </c>
      <c r="I2335">
        <v>0</v>
      </c>
      <c r="J2335" t="s">
        <v>208</v>
      </c>
      <c r="K2335" t="b">
        <v>0</v>
      </c>
      <c r="L2335" t="b">
        <v>0</v>
      </c>
      <c r="M2335" t="b">
        <v>1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>
        <v>3</v>
      </c>
      <c r="AG2335" t="s">
        <v>206</v>
      </c>
    </row>
    <row r="2336" spans="1:33" x14ac:dyDescent="0.2">
      <c r="A2336">
        <v>2</v>
      </c>
      <c r="B2336" t="s">
        <v>186</v>
      </c>
      <c r="C2336" t="s">
        <v>91</v>
      </c>
      <c r="D2336">
        <v>0</v>
      </c>
      <c r="E2336">
        <v>7202677.6074478403</v>
      </c>
      <c r="F2336">
        <v>0</v>
      </c>
      <c r="G2336">
        <v>0</v>
      </c>
      <c r="H2336">
        <v>0</v>
      </c>
      <c r="I2336">
        <v>0</v>
      </c>
      <c r="J2336" t="s">
        <v>209</v>
      </c>
      <c r="K2336" t="b">
        <v>0</v>
      </c>
      <c r="L2336" t="b">
        <v>0</v>
      </c>
      <c r="M2336" t="b">
        <v>0</v>
      </c>
      <c r="N2336" t="b">
        <v>1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>
        <v>3</v>
      </c>
      <c r="AG2336" t="s">
        <v>206</v>
      </c>
    </row>
    <row r="2337" spans="1:33" x14ac:dyDescent="0.2">
      <c r="A2337">
        <v>2</v>
      </c>
      <c r="B2337" t="s">
        <v>186</v>
      </c>
      <c r="C2337" t="s">
        <v>95</v>
      </c>
      <c r="D2337">
        <v>0</v>
      </c>
      <c r="E2337">
        <v>7202414.8250529496</v>
      </c>
      <c r="F2337">
        <v>0</v>
      </c>
      <c r="G2337">
        <v>0</v>
      </c>
      <c r="H2337">
        <v>0</v>
      </c>
      <c r="I2337">
        <v>0</v>
      </c>
      <c r="J2337" t="s">
        <v>133</v>
      </c>
      <c r="K2337" t="b">
        <v>0</v>
      </c>
      <c r="L2337" t="b">
        <v>0</v>
      </c>
      <c r="M2337" t="b">
        <v>0</v>
      </c>
      <c r="N2337" t="b">
        <v>0</v>
      </c>
      <c r="O2337" t="b">
        <v>1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>
        <v>3</v>
      </c>
      <c r="AG2337" t="s">
        <v>206</v>
      </c>
    </row>
    <row r="2338" spans="1:33" x14ac:dyDescent="0.2">
      <c r="A2338">
        <v>2</v>
      </c>
      <c r="B2338" t="s">
        <v>186</v>
      </c>
      <c r="C2338" t="s">
        <v>103</v>
      </c>
      <c r="D2338">
        <v>0</v>
      </c>
      <c r="E2338">
        <v>7203250.8249711199</v>
      </c>
      <c r="F2338">
        <v>0</v>
      </c>
      <c r="G2338">
        <v>0</v>
      </c>
      <c r="H2338">
        <v>0</v>
      </c>
      <c r="I2338">
        <v>0</v>
      </c>
      <c r="J2338" t="s">
        <v>210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1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>
        <v>3</v>
      </c>
      <c r="AG2338" t="s">
        <v>206</v>
      </c>
    </row>
    <row r="2339" spans="1:33" x14ac:dyDescent="0.2">
      <c r="A2339">
        <v>2</v>
      </c>
      <c r="B2339" t="s">
        <v>186</v>
      </c>
      <c r="C2339" t="s">
        <v>88</v>
      </c>
      <c r="D2339">
        <v>0</v>
      </c>
      <c r="E2339">
        <v>7202719.7986128703</v>
      </c>
      <c r="F2339">
        <v>0</v>
      </c>
      <c r="G2339">
        <v>0</v>
      </c>
      <c r="H2339">
        <v>0</v>
      </c>
      <c r="I2339">
        <v>0</v>
      </c>
      <c r="J2339" t="s">
        <v>127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>
        <v>1</v>
      </c>
      <c r="AG2339" t="s">
        <v>206</v>
      </c>
    </row>
    <row r="2340" spans="1:33" x14ac:dyDescent="0.2">
      <c r="A2340">
        <v>2</v>
      </c>
      <c r="B2340" t="s">
        <v>186</v>
      </c>
      <c r="C2340" t="s">
        <v>98</v>
      </c>
      <c r="D2340">
        <v>0</v>
      </c>
      <c r="E2340">
        <v>7202383.8428659299</v>
      </c>
      <c r="F2340">
        <v>0</v>
      </c>
      <c r="G2340">
        <v>0</v>
      </c>
      <c r="H2340">
        <v>0</v>
      </c>
      <c r="I2340">
        <v>0</v>
      </c>
      <c r="J2340" t="s">
        <v>127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>
        <v>18</v>
      </c>
      <c r="AG2340" t="s">
        <v>206</v>
      </c>
    </row>
    <row r="2341" spans="1:33" x14ac:dyDescent="0.2">
      <c r="A2341">
        <v>2</v>
      </c>
      <c r="B2341" t="s">
        <v>186</v>
      </c>
      <c r="C2341" t="s">
        <v>90</v>
      </c>
      <c r="D2341">
        <v>0</v>
      </c>
      <c r="E2341">
        <v>7202291.54770122</v>
      </c>
      <c r="F2341">
        <v>0</v>
      </c>
      <c r="G2341">
        <v>0</v>
      </c>
      <c r="H2341">
        <v>0</v>
      </c>
      <c r="I2341">
        <v>0</v>
      </c>
      <c r="J2341" t="s">
        <v>127</v>
      </c>
      <c r="K2341" t="b">
        <v>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>
        <v>2</v>
      </c>
      <c r="AG2341" t="s">
        <v>206</v>
      </c>
    </row>
    <row r="2342" spans="1:33" x14ac:dyDescent="0.2">
      <c r="A2342">
        <v>2</v>
      </c>
      <c r="B2342" t="s">
        <v>186</v>
      </c>
      <c r="C2342" t="s">
        <v>94</v>
      </c>
      <c r="D2342">
        <v>0</v>
      </c>
      <c r="E2342">
        <v>7202817.2854203703</v>
      </c>
      <c r="F2342">
        <v>0</v>
      </c>
      <c r="G2342">
        <v>0</v>
      </c>
      <c r="H2342">
        <v>0</v>
      </c>
      <c r="I2342">
        <v>0</v>
      </c>
      <c r="J2342" t="s">
        <v>127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>
        <v>3</v>
      </c>
      <c r="AG2342" t="s">
        <v>206</v>
      </c>
    </row>
    <row r="2343" spans="1:33" x14ac:dyDescent="0.2">
      <c r="A2343">
        <v>2</v>
      </c>
      <c r="B2343" t="s">
        <v>186</v>
      </c>
      <c r="C2343" t="s">
        <v>115</v>
      </c>
      <c r="D2343">
        <v>0</v>
      </c>
      <c r="E2343">
        <v>7204139.6154677495</v>
      </c>
      <c r="F2343">
        <v>0</v>
      </c>
      <c r="G2343">
        <v>0</v>
      </c>
      <c r="H2343">
        <v>0</v>
      </c>
      <c r="I2343">
        <v>0</v>
      </c>
      <c r="J2343" t="s">
        <v>127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>
        <v>4</v>
      </c>
      <c r="AG2343" t="s">
        <v>206</v>
      </c>
    </row>
    <row r="2344" spans="1:33" x14ac:dyDescent="0.2">
      <c r="A2344">
        <v>2</v>
      </c>
      <c r="B2344" t="s">
        <v>186</v>
      </c>
      <c r="C2344" t="s">
        <v>101</v>
      </c>
      <c r="D2344">
        <v>0</v>
      </c>
      <c r="E2344">
        <v>7202548.7610627897</v>
      </c>
      <c r="F2344">
        <v>0</v>
      </c>
      <c r="G2344">
        <v>0</v>
      </c>
      <c r="H2344">
        <v>0</v>
      </c>
      <c r="I2344">
        <v>0</v>
      </c>
      <c r="J2344" t="s">
        <v>127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>
        <v>5</v>
      </c>
      <c r="AG2344" t="s">
        <v>206</v>
      </c>
    </row>
    <row r="2345" spans="1:33" x14ac:dyDescent="0.2">
      <c r="A2345">
        <v>2</v>
      </c>
      <c r="B2345" t="s">
        <v>186</v>
      </c>
      <c r="C2345" t="s">
        <v>100</v>
      </c>
      <c r="D2345">
        <v>0</v>
      </c>
      <c r="E2345">
        <v>7202439.5630233902</v>
      </c>
      <c r="F2345">
        <v>0</v>
      </c>
      <c r="G2345">
        <v>0</v>
      </c>
      <c r="H2345">
        <v>0</v>
      </c>
      <c r="I2345">
        <v>0</v>
      </c>
      <c r="J2345" t="s">
        <v>127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>
        <v>6</v>
      </c>
      <c r="AG2345" t="s">
        <v>206</v>
      </c>
    </row>
    <row r="2346" spans="1:33" x14ac:dyDescent="0.2">
      <c r="A2346">
        <v>2</v>
      </c>
      <c r="B2346" t="s">
        <v>186</v>
      </c>
      <c r="C2346" t="s">
        <v>124</v>
      </c>
      <c r="D2346">
        <v>0</v>
      </c>
      <c r="E2346">
        <v>7202581.94334199</v>
      </c>
      <c r="F2346">
        <v>0</v>
      </c>
      <c r="G2346">
        <v>0</v>
      </c>
      <c r="H2346">
        <v>0</v>
      </c>
      <c r="I2346">
        <v>0</v>
      </c>
      <c r="J2346" t="s">
        <v>135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1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>
        <v>3</v>
      </c>
      <c r="AG2346" t="s">
        <v>206</v>
      </c>
    </row>
    <row r="2347" spans="1:33" x14ac:dyDescent="0.2">
      <c r="A2347">
        <v>2</v>
      </c>
      <c r="B2347" t="s">
        <v>186</v>
      </c>
      <c r="C2347" t="s">
        <v>117</v>
      </c>
      <c r="D2347">
        <v>0</v>
      </c>
      <c r="E2347">
        <v>7202970.2999689598</v>
      </c>
      <c r="F2347">
        <v>0</v>
      </c>
      <c r="G2347">
        <v>0</v>
      </c>
      <c r="H2347">
        <v>0</v>
      </c>
      <c r="I2347">
        <v>0</v>
      </c>
      <c r="J2347" t="s">
        <v>136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1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>
        <v>3</v>
      </c>
      <c r="AG2347" t="s">
        <v>206</v>
      </c>
    </row>
    <row r="2348" spans="1:33" x14ac:dyDescent="0.2">
      <c r="A2348">
        <v>2</v>
      </c>
      <c r="B2348" t="s">
        <v>186</v>
      </c>
      <c r="C2348" t="s">
        <v>99</v>
      </c>
      <c r="D2348">
        <v>0</v>
      </c>
      <c r="E2348">
        <v>7203866.6222807895</v>
      </c>
      <c r="F2348">
        <v>0</v>
      </c>
      <c r="G2348">
        <v>0</v>
      </c>
      <c r="H2348">
        <v>0</v>
      </c>
      <c r="I2348">
        <v>0</v>
      </c>
      <c r="J2348" t="s">
        <v>211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>
        <v>3</v>
      </c>
      <c r="AG2348" t="s">
        <v>206</v>
      </c>
    </row>
    <row r="2349" spans="1:33" x14ac:dyDescent="0.2">
      <c r="A2349">
        <v>2</v>
      </c>
      <c r="B2349" t="s">
        <v>186</v>
      </c>
      <c r="C2349" t="s">
        <v>92</v>
      </c>
      <c r="D2349">
        <v>0</v>
      </c>
      <c r="E2349">
        <v>7203750.1726290202</v>
      </c>
      <c r="F2349">
        <v>0</v>
      </c>
      <c r="G2349">
        <v>0</v>
      </c>
      <c r="H2349">
        <v>0</v>
      </c>
      <c r="I2349">
        <v>0</v>
      </c>
      <c r="J2349" t="s">
        <v>138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>
        <v>3</v>
      </c>
      <c r="AG2349" t="s">
        <v>206</v>
      </c>
    </row>
    <row r="2350" spans="1:33" x14ac:dyDescent="0.2">
      <c r="A2350">
        <v>2</v>
      </c>
      <c r="B2350" t="s">
        <v>186</v>
      </c>
      <c r="C2350" t="s">
        <v>86</v>
      </c>
      <c r="D2350">
        <v>0</v>
      </c>
      <c r="E2350">
        <v>7203661.2547049299</v>
      </c>
      <c r="F2350">
        <v>0</v>
      </c>
      <c r="G2350">
        <v>0</v>
      </c>
      <c r="H2350">
        <v>0</v>
      </c>
      <c r="I2350">
        <v>0</v>
      </c>
      <c r="J2350" t="s">
        <v>139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1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>
        <v>3</v>
      </c>
      <c r="AG2350" t="s">
        <v>206</v>
      </c>
    </row>
    <row r="2351" spans="1:33" x14ac:dyDescent="0.2">
      <c r="A2351">
        <v>2</v>
      </c>
      <c r="B2351" t="s">
        <v>186</v>
      </c>
      <c r="C2351" t="s">
        <v>121</v>
      </c>
      <c r="D2351">
        <v>0</v>
      </c>
      <c r="E2351">
        <v>7203717.8415981997</v>
      </c>
      <c r="F2351">
        <v>0</v>
      </c>
      <c r="G2351">
        <v>0</v>
      </c>
      <c r="H2351">
        <v>0</v>
      </c>
      <c r="I2351">
        <v>0</v>
      </c>
      <c r="J2351" t="s">
        <v>140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1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>
        <v>3</v>
      </c>
      <c r="AG2351" t="s">
        <v>206</v>
      </c>
    </row>
    <row r="2352" spans="1:33" x14ac:dyDescent="0.2">
      <c r="A2352">
        <v>2</v>
      </c>
      <c r="B2352" t="s">
        <v>186</v>
      </c>
      <c r="C2352" t="s">
        <v>120</v>
      </c>
      <c r="D2352">
        <v>0</v>
      </c>
      <c r="E2352">
        <v>7202695.5485749003</v>
      </c>
      <c r="F2352">
        <v>0</v>
      </c>
      <c r="G2352">
        <v>0</v>
      </c>
      <c r="H2352">
        <v>0</v>
      </c>
      <c r="I2352">
        <v>0</v>
      </c>
      <c r="J2352" t="s">
        <v>212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1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>
        <v>3</v>
      </c>
      <c r="AG2352" t="s">
        <v>206</v>
      </c>
    </row>
    <row r="2353" spans="1:33" x14ac:dyDescent="0.2">
      <c r="A2353">
        <v>2</v>
      </c>
      <c r="B2353" t="s">
        <v>186</v>
      </c>
      <c r="C2353" t="s">
        <v>125</v>
      </c>
      <c r="D2353">
        <v>0</v>
      </c>
      <c r="E2353">
        <v>5967998.1685597403</v>
      </c>
      <c r="F2353">
        <v>0</v>
      </c>
      <c r="G2353">
        <v>0</v>
      </c>
      <c r="H2353">
        <v>0</v>
      </c>
      <c r="I2353">
        <v>0</v>
      </c>
      <c r="J2353" t="s">
        <v>142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1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>
        <v>3</v>
      </c>
      <c r="AG2353" t="s">
        <v>206</v>
      </c>
    </row>
    <row r="2354" spans="1:33" x14ac:dyDescent="0.2">
      <c r="A2354">
        <v>2</v>
      </c>
      <c r="B2354" t="s">
        <v>186</v>
      </c>
      <c r="C2354" t="s">
        <v>108</v>
      </c>
      <c r="D2354">
        <v>0</v>
      </c>
      <c r="E2354">
        <v>282700.938946101</v>
      </c>
      <c r="F2354">
        <v>0</v>
      </c>
      <c r="G2354">
        <v>0</v>
      </c>
      <c r="H2354">
        <v>0</v>
      </c>
      <c r="I2354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1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>
        <v>3</v>
      </c>
      <c r="AG2354" t="s">
        <v>206</v>
      </c>
    </row>
    <row r="2355" spans="1:33" x14ac:dyDescent="0.2">
      <c r="A2355">
        <v>2</v>
      </c>
      <c r="B2355" t="s">
        <v>186</v>
      </c>
      <c r="C2355" t="s">
        <v>111</v>
      </c>
      <c r="D2355">
        <v>0</v>
      </c>
      <c r="E2355">
        <v>7203030.2731739301</v>
      </c>
      <c r="F2355">
        <v>0</v>
      </c>
      <c r="G2355">
        <v>0</v>
      </c>
      <c r="H2355">
        <v>0</v>
      </c>
      <c r="I2355">
        <v>0</v>
      </c>
      <c r="J2355" t="s">
        <v>213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1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>
        <v>3</v>
      </c>
      <c r="AG2355" t="s">
        <v>206</v>
      </c>
    </row>
    <row r="2356" spans="1:33" x14ac:dyDescent="0.2">
      <c r="A2356">
        <v>2</v>
      </c>
      <c r="B2356" t="s">
        <v>186</v>
      </c>
      <c r="C2356" t="s">
        <v>122</v>
      </c>
      <c r="D2356">
        <v>0</v>
      </c>
      <c r="E2356">
        <v>7203070.5958451098</v>
      </c>
      <c r="F2356">
        <v>0</v>
      </c>
      <c r="G2356">
        <v>0</v>
      </c>
      <c r="H2356">
        <v>0</v>
      </c>
      <c r="I2356">
        <v>0</v>
      </c>
      <c r="J2356" t="s">
        <v>145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>
        <v>3</v>
      </c>
      <c r="AG2356" t="s">
        <v>206</v>
      </c>
    </row>
    <row r="2357" spans="1:33" x14ac:dyDescent="0.2">
      <c r="A2357">
        <v>2</v>
      </c>
      <c r="B2357" t="s">
        <v>186</v>
      </c>
      <c r="C2357" t="s">
        <v>118</v>
      </c>
      <c r="D2357">
        <v>0</v>
      </c>
      <c r="E2357">
        <v>7203971.4082949702</v>
      </c>
      <c r="F2357">
        <v>0</v>
      </c>
      <c r="G2357">
        <v>0</v>
      </c>
      <c r="H2357">
        <v>0</v>
      </c>
      <c r="I2357">
        <v>0</v>
      </c>
      <c r="J2357" t="s">
        <v>146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1</v>
      </c>
      <c r="AC2357" t="b">
        <v>0</v>
      </c>
      <c r="AD2357" t="b">
        <v>0</v>
      </c>
      <c r="AE2357">
        <v>-1</v>
      </c>
      <c r="AF2357">
        <v>3</v>
      </c>
      <c r="AG2357" t="s">
        <v>206</v>
      </c>
    </row>
    <row r="2358" spans="1:33" x14ac:dyDescent="0.2">
      <c r="A2358">
        <v>2</v>
      </c>
      <c r="B2358" t="s">
        <v>186</v>
      </c>
      <c r="C2358" t="s">
        <v>112</v>
      </c>
      <c r="D2358">
        <v>0</v>
      </c>
      <c r="E2358">
        <v>7203210.79670591</v>
      </c>
      <c r="F2358">
        <v>0</v>
      </c>
      <c r="G2358">
        <v>0</v>
      </c>
      <c r="H2358">
        <v>0</v>
      </c>
      <c r="I2358">
        <v>0</v>
      </c>
      <c r="J2358" t="s">
        <v>128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>
        <v>3</v>
      </c>
      <c r="AG2358" t="s">
        <v>214</v>
      </c>
    </row>
    <row r="2359" spans="1:33" x14ac:dyDescent="0.2">
      <c r="A2359">
        <v>2</v>
      </c>
      <c r="B2359" t="s">
        <v>186</v>
      </c>
      <c r="C2359" t="s">
        <v>123</v>
      </c>
      <c r="D2359">
        <v>0</v>
      </c>
      <c r="E2359">
        <v>67831.9574198685</v>
      </c>
      <c r="F2359">
        <v>0</v>
      </c>
      <c r="G2359">
        <v>0</v>
      </c>
      <c r="H2359">
        <v>0</v>
      </c>
      <c r="I2359">
        <v>0</v>
      </c>
      <c r="J2359" t="s">
        <v>128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>
        <v>3</v>
      </c>
      <c r="AG2359" t="s">
        <v>215</v>
      </c>
    </row>
    <row r="2360" spans="1:33" x14ac:dyDescent="0.2">
      <c r="A2360">
        <v>2</v>
      </c>
      <c r="B2360" t="s">
        <v>186</v>
      </c>
      <c r="C2360" t="s">
        <v>97</v>
      </c>
      <c r="D2360">
        <v>0</v>
      </c>
      <c r="E2360">
        <v>7203015.4197989004</v>
      </c>
      <c r="F2360">
        <v>0</v>
      </c>
      <c r="G2360">
        <v>0</v>
      </c>
      <c r="H2360">
        <v>0</v>
      </c>
      <c r="I2360">
        <v>0</v>
      </c>
      <c r="J2360" t="s">
        <v>147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1</v>
      </c>
      <c r="AD2360" t="b">
        <v>0</v>
      </c>
      <c r="AE2360">
        <v>-1</v>
      </c>
      <c r="AF2360">
        <v>3</v>
      </c>
      <c r="AG2360" t="s">
        <v>206</v>
      </c>
    </row>
    <row r="2361" spans="1:33" x14ac:dyDescent="0.2">
      <c r="A2361">
        <v>2</v>
      </c>
      <c r="B2361" t="s">
        <v>186</v>
      </c>
      <c r="C2361" t="s">
        <v>119</v>
      </c>
      <c r="D2361">
        <v>0</v>
      </c>
      <c r="E2361">
        <v>7202522.3865951402</v>
      </c>
      <c r="F2361">
        <v>0</v>
      </c>
      <c r="G2361">
        <v>0</v>
      </c>
      <c r="H2361">
        <v>0</v>
      </c>
      <c r="I2361">
        <v>0</v>
      </c>
      <c r="J2361" t="s">
        <v>148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1</v>
      </c>
      <c r="AE2361">
        <v>-1</v>
      </c>
      <c r="AF2361">
        <v>3</v>
      </c>
      <c r="AG2361" t="s">
        <v>206</v>
      </c>
    </row>
    <row r="2362" spans="1:33" x14ac:dyDescent="0.2">
      <c r="A2362">
        <v>2</v>
      </c>
      <c r="B2362" t="s">
        <v>187</v>
      </c>
      <c r="C2362" t="s">
        <v>105</v>
      </c>
      <c r="D2362">
        <v>0</v>
      </c>
      <c r="E2362">
        <v>7202564.1964501701</v>
      </c>
      <c r="F2362">
        <v>0</v>
      </c>
      <c r="G2362">
        <v>0</v>
      </c>
      <c r="H2362">
        <v>0</v>
      </c>
      <c r="I2362">
        <v>0</v>
      </c>
      <c r="J2362" t="s">
        <v>216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>
        <v>3</v>
      </c>
      <c r="AG2362" t="s">
        <v>206</v>
      </c>
    </row>
    <row r="2363" spans="1:33" x14ac:dyDescent="0.2">
      <c r="A2363">
        <v>2</v>
      </c>
      <c r="B2363" t="s">
        <v>187</v>
      </c>
      <c r="C2363" t="s">
        <v>113</v>
      </c>
      <c r="D2363">
        <v>0</v>
      </c>
      <c r="E2363">
        <v>7203123.9004707802</v>
      </c>
      <c r="F2363">
        <v>0</v>
      </c>
      <c r="G2363">
        <v>0</v>
      </c>
      <c r="H2363">
        <v>0</v>
      </c>
      <c r="I2363">
        <v>0</v>
      </c>
      <c r="J2363" t="s">
        <v>126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0</v>
      </c>
      <c r="AF2363">
        <v>3</v>
      </c>
      <c r="AG2363" t="s">
        <v>206</v>
      </c>
    </row>
    <row r="2364" spans="1:33" x14ac:dyDescent="0.2">
      <c r="A2364">
        <v>2</v>
      </c>
      <c r="B2364" t="s">
        <v>187</v>
      </c>
      <c r="C2364" t="s">
        <v>96</v>
      </c>
      <c r="D2364">
        <v>0</v>
      </c>
      <c r="E2364">
        <v>7202298.3766961796</v>
      </c>
      <c r="F2364">
        <v>0</v>
      </c>
      <c r="G2364">
        <v>0</v>
      </c>
      <c r="H2364">
        <v>0</v>
      </c>
      <c r="I2364">
        <v>0</v>
      </c>
      <c r="J2364" t="s">
        <v>126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1</v>
      </c>
      <c r="AF2364">
        <v>3</v>
      </c>
      <c r="AG2364" t="s">
        <v>206</v>
      </c>
    </row>
    <row r="2365" spans="1:33" x14ac:dyDescent="0.2">
      <c r="A2365">
        <v>2</v>
      </c>
      <c r="B2365" t="s">
        <v>187</v>
      </c>
      <c r="C2365" t="s">
        <v>104</v>
      </c>
      <c r="D2365">
        <v>0</v>
      </c>
      <c r="E2365">
        <v>7203753.1670639198</v>
      </c>
      <c r="F2365">
        <v>0</v>
      </c>
      <c r="G2365">
        <v>0</v>
      </c>
      <c r="H2365">
        <v>0</v>
      </c>
      <c r="I2365">
        <v>0</v>
      </c>
      <c r="J2365" t="s">
        <v>126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100</v>
      </c>
      <c r="AF2365">
        <v>3</v>
      </c>
      <c r="AG2365" t="s">
        <v>206</v>
      </c>
    </row>
    <row r="2366" spans="1:33" x14ac:dyDescent="0.2">
      <c r="A2366">
        <v>2</v>
      </c>
      <c r="B2366" t="s">
        <v>187</v>
      </c>
      <c r="C2366" t="s">
        <v>114</v>
      </c>
      <c r="D2366">
        <v>0</v>
      </c>
      <c r="E2366">
        <v>7202578.0649767201</v>
      </c>
      <c r="F2366">
        <v>0</v>
      </c>
      <c r="G2366">
        <v>0</v>
      </c>
      <c r="H2366">
        <v>0</v>
      </c>
      <c r="I2366">
        <v>0</v>
      </c>
      <c r="J2366" t="s">
        <v>126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110</v>
      </c>
      <c r="AF2366">
        <v>3</v>
      </c>
      <c r="AG2366" t="s">
        <v>206</v>
      </c>
    </row>
    <row r="2367" spans="1:33" x14ac:dyDescent="0.2">
      <c r="A2367">
        <v>2</v>
      </c>
      <c r="B2367" t="s">
        <v>187</v>
      </c>
      <c r="C2367" t="s">
        <v>107</v>
      </c>
      <c r="D2367">
        <v>0</v>
      </c>
      <c r="E2367">
        <v>7202729.5031202901</v>
      </c>
      <c r="F2367">
        <v>0</v>
      </c>
      <c r="G2367">
        <v>0</v>
      </c>
      <c r="H2367">
        <v>0</v>
      </c>
      <c r="I2367">
        <v>0</v>
      </c>
      <c r="J2367" t="s">
        <v>126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120</v>
      </c>
      <c r="AF2367">
        <v>3</v>
      </c>
      <c r="AG2367" t="s">
        <v>206</v>
      </c>
    </row>
    <row r="2368" spans="1:33" x14ac:dyDescent="0.2">
      <c r="A2368">
        <v>2</v>
      </c>
      <c r="B2368" t="s">
        <v>187</v>
      </c>
      <c r="C2368" t="s">
        <v>110</v>
      </c>
      <c r="D2368">
        <v>0</v>
      </c>
      <c r="E2368">
        <v>7203039.3569948999</v>
      </c>
      <c r="F2368">
        <v>0</v>
      </c>
      <c r="G2368">
        <v>0</v>
      </c>
      <c r="H2368">
        <v>0</v>
      </c>
      <c r="I2368">
        <v>0</v>
      </c>
      <c r="J2368" t="s">
        <v>126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150</v>
      </c>
      <c r="AF2368">
        <v>3</v>
      </c>
      <c r="AG2368" t="s">
        <v>206</v>
      </c>
    </row>
    <row r="2369" spans="1:33" x14ac:dyDescent="0.2">
      <c r="A2369">
        <v>2</v>
      </c>
      <c r="B2369" t="s">
        <v>187</v>
      </c>
      <c r="C2369" t="s">
        <v>93</v>
      </c>
      <c r="D2369">
        <v>0</v>
      </c>
      <c r="E2369">
        <v>7202355.6761932503</v>
      </c>
      <c r="F2369">
        <v>0</v>
      </c>
      <c r="G2369">
        <v>0</v>
      </c>
      <c r="H2369">
        <v>0</v>
      </c>
      <c r="I2369">
        <v>0</v>
      </c>
      <c r="J2369" t="s">
        <v>126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200</v>
      </c>
      <c r="AF2369">
        <v>3</v>
      </c>
      <c r="AG2369" t="s">
        <v>206</v>
      </c>
    </row>
    <row r="2370" spans="1:33" x14ac:dyDescent="0.2">
      <c r="A2370">
        <v>2</v>
      </c>
      <c r="B2370" t="s">
        <v>187</v>
      </c>
      <c r="C2370" t="s">
        <v>102</v>
      </c>
      <c r="D2370">
        <v>0</v>
      </c>
      <c r="E2370">
        <v>7202556.7570249503</v>
      </c>
      <c r="F2370">
        <v>0</v>
      </c>
      <c r="G2370">
        <v>0</v>
      </c>
      <c r="H2370">
        <v>0</v>
      </c>
      <c r="I2370">
        <v>0</v>
      </c>
      <c r="J2370" t="s">
        <v>126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50</v>
      </c>
      <c r="AF2370">
        <v>3</v>
      </c>
      <c r="AG2370" t="s">
        <v>206</v>
      </c>
    </row>
    <row r="2371" spans="1:33" x14ac:dyDescent="0.2">
      <c r="A2371">
        <v>2</v>
      </c>
      <c r="B2371" t="s">
        <v>187</v>
      </c>
      <c r="C2371" t="s">
        <v>87</v>
      </c>
      <c r="D2371">
        <v>0</v>
      </c>
      <c r="E2371">
        <v>7202767.4663541801</v>
      </c>
      <c r="F2371">
        <v>0</v>
      </c>
      <c r="G2371">
        <v>0</v>
      </c>
      <c r="H2371">
        <v>0</v>
      </c>
      <c r="I2371">
        <v>0</v>
      </c>
      <c r="J2371" t="s">
        <v>126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0</v>
      </c>
      <c r="AF2371">
        <v>3</v>
      </c>
      <c r="AG2371" t="s">
        <v>206</v>
      </c>
    </row>
    <row r="2372" spans="1:33" x14ac:dyDescent="0.2">
      <c r="A2372">
        <v>2</v>
      </c>
      <c r="B2372" t="s">
        <v>187</v>
      </c>
      <c r="C2372" t="s">
        <v>106</v>
      </c>
      <c r="D2372">
        <v>0</v>
      </c>
      <c r="E2372">
        <v>7203415.1533981701</v>
      </c>
      <c r="F2372">
        <v>0</v>
      </c>
      <c r="G2372">
        <v>0</v>
      </c>
      <c r="H2372">
        <v>0</v>
      </c>
      <c r="I2372">
        <v>0</v>
      </c>
      <c r="J2372" t="s">
        <v>126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80</v>
      </c>
      <c r="AF2372">
        <v>3</v>
      </c>
      <c r="AG2372" t="s">
        <v>206</v>
      </c>
    </row>
    <row r="2373" spans="1:33" x14ac:dyDescent="0.2">
      <c r="A2373">
        <v>2</v>
      </c>
      <c r="B2373" t="s">
        <v>187</v>
      </c>
      <c r="C2373" t="s">
        <v>109</v>
      </c>
      <c r="D2373">
        <v>0</v>
      </c>
      <c r="E2373">
        <v>7202773.5786419297</v>
      </c>
      <c r="F2373">
        <v>0</v>
      </c>
      <c r="G2373">
        <v>0</v>
      </c>
      <c r="H2373">
        <v>0</v>
      </c>
      <c r="I2373">
        <v>0</v>
      </c>
      <c r="J2373" t="s">
        <v>126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90</v>
      </c>
      <c r="AF2373">
        <v>3</v>
      </c>
      <c r="AG2373" t="s">
        <v>206</v>
      </c>
    </row>
    <row r="2374" spans="1:33" x14ac:dyDescent="0.2">
      <c r="A2374">
        <v>2</v>
      </c>
      <c r="B2374" t="s">
        <v>187</v>
      </c>
      <c r="C2374" t="s">
        <v>116</v>
      </c>
      <c r="D2374">
        <v>0</v>
      </c>
      <c r="E2374">
        <v>7203775.3423363902</v>
      </c>
      <c r="F2374">
        <v>0</v>
      </c>
      <c r="G2374">
        <v>0</v>
      </c>
      <c r="H2374">
        <v>0</v>
      </c>
      <c r="I2374">
        <v>0</v>
      </c>
      <c r="J2374" t="s">
        <v>207</v>
      </c>
      <c r="K2374" t="b">
        <v>0</v>
      </c>
      <c r="L2374" t="b">
        <v>1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>
        <v>3</v>
      </c>
      <c r="AG2374" t="s">
        <v>206</v>
      </c>
    </row>
    <row r="2375" spans="1:33" x14ac:dyDescent="0.2">
      <c r="A2375">
        <v>2</v>
      </c>
      <c r="B2375" t="s">
        <v>187</v>
      </c>
      <c r="C2375" t="s">
        <v>89</v>
      </c>
      <c r="D2375">
        <v>0</v>
      </c>
      <c r="E2375">
        <v>7203034.1721270196</v>
      </c>
      <c r="F2375">
        <v>0</v>
      </c>
      <c r="G2375">
        <v>0</v>
      </c>
      <c r="H2375">
        <v>0</v>
      </c>
      <c r="I2375">
        <v>0</v>
      </c>
      <c r="J2375" t="s">
        <v>208</v>
      </c>
      <c r="K2375" t="b">
        <v>0</v>
      </c>
      <c r="L2375" t="b">
        <v>0</v>
      </c>
      <c r="M2375" t="b">
        <v>1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>
        <v>3</v>
      </c>
      <c r="AG2375" t="s">
        <v>206</v>
      </c>
    </row>
    <row r="2376" spans="1:33" x14ac:dyDescent="0.2">
      <c r="A2376">
        <v>2</v>
      </c>
      <c r="B2376" t="s">
        <v>187</v>
      </c>
      <c r="C2376" t="s">
        <v>91</v>
      </c>
      <c r="D2376">
        <v>0</v>
      </c>
      <c r="E2376">
        <v>7202423.2978918497</v>
      </c>
      <c r="F2376">
        <v>0</v>
      </c>
      <c r="G2376">
        <v>0</v>
      </c>
      <c r="H2376">
        <v>0</v>
      </c>
      <c r="I2376">
        <v>0</v>
      </c>
      <c r="J2376" t="s">
        <v>209</v>
      </c>
      <c r="K2376" t="b">
        <v>0</v>
      </c>
      <c r="L2376" t="b">
        <v>0</v>
      </c>
      <c r="M2376" t="b">
        <v>0</v>
      </c>
      <c r="N2376" t="b">
        <v>1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>
        <v>3</v>
      </c>
      <c r="AG2376" t="s">
        <v>206</v>
      </c>
    </row>
    <row r="2377" spans="1:33" x14ac:dyDescent="0.2">
      <c r="A2377">
        <v>2</v>
      </c>
      <c r="B2377" t="s">
        <v>187</v>
      </c>
      <c r="C2377" t="s">
        <v>95</v>
      </c>
      <c r="D2377">
        <v>0</v>
      </c>
      <c r="E2377">
        <v>7202093.05791975</v>
      </c>
      <c r="F2377">
        <v>0</v>
      </c>
      <c r="G2377">
        <v>0</v>
      </c>
      <c r="H2377">
        <v>0</v>
      </c>
      <c r="I2377">
        <v>0</v>
      </c>
      <c r="J2377" t="s">
        <v>133</v>
      </c>
      <c r="K2377" t="b">
        <v>0</v>
      </c>
      <c r="L2377" t="b">
        <v>0</v>
      </c>
      <c r="M2377" t="b">
        <v>0</v>
      </c>
      <c r="N2377" t="b">
        <v>0</v>
      </c>
      <c r="O2377" t="b">
        <v>1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>
        <v>3</v>
      </c>
      <c r="AG2377" t="s">
        <v>206</v>
      </c>
    </row>
    <row r="2378" spans="1:33" x14ac:dyDescent="0.2">
      <c r="A2378">
        <v>2</v>
      </c>
      <c r="B2378" t="s">
        <v>187</v>
      </c>
      <c r="C2378" t="s">
        <v>103</v>
      </c>
      <c r="D2378">
        <v>0</v>
      </c>
      <c r="E2378">
        <v>7203001.1593862399</v>
      </c>
      <c r="F2378">
        <v>0</v>
      </c>
      <c r="G2378">
        <v>0</v>
      </c>
      <c r="H2378">
        <v>0</v>
      </c>
      <c r="I2378">
        <v>0</v>
      </c>
      <c r="J2378" t="s">
        <v>210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1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>
        <v>3</v>
      </c>
      <c r="AG2378" t="s">
        <v>206</v>
      </c>
    </row>
    <row r="2379" spans="1:33" x14ac:dyDescent="0.2">
      <c r="A2379">
        <v>2</v>
      </c>
      <c r="B2379" t="s">
        <v>187</v>
      </c>
      <c r="C2379" t="s">
        <v>88</v>
      </c>
      <c r="D2379">
        <v>0</v>
      </c>
      <c r="E2379">
        <v>7203036.2216392504</v>
      </c>
      <c r="F2379">
        <v>0</v>
      </c>
      <c r="G2379">
        <v>0</v>
      </c>
      <c r="H2379">
        <v>0</v>
      </c>
      <c r="I2379">
        <v>0</v>
      </c>
      <c r="J2379" t="s">
        <v>127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>
        <v>1</v>
      </c>
      <c r="AG2379" t="s">
        <v>206</v>
      </c>
    </row>
    <row r="2380" spans="1:33" x14ac:dyDescent="0.2">
      <c r="A2380">
        <v>2</v>
      </c>
      <c r="B2380" t="s">
        <v>187</v>
      </c>
      <c r="C2380" t="s">
        <v>98</v>
      </c>
      <c r="D2380">
        <v>0</v>
      </c>
      <c r="E2380">
        <v>7203529.0603656303</v>
      </c>
      <c r="F2380">
        <v>0</v>
      </c>
      <c r="G2380">
        <v>0</v>
      </c>
      <c r="H2380">
        <v>0</v>
      </c>
      <c r="I2380">
        <v>0</v>
      </c>
      <c r="J2380" t="s">
        <v>127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>
        <v>18</v>
      </c>
      <c r="AG2380" t="s">
        <v>206</v>
      </c>
    </row>
    <row r="2381" spans="1:33" x14ac:dyDescent="0.2">
      <c r="A2381">
        <v>2</v>
      </c>
      <c r="B2381" t="s">
        <v>187</v>
      </c>
      <c r="C2381" t="s">
        <v>90</v>
      </c>
      <c r="D2381">
        <v>0</v>
      </c>
      <c r="E2381">
        <v>7203186.5923102004</v>
      </c>
      <c r="F2381">
        <v>0</v>
      </c>
      <c r="G2381">
        <v>0</v>
      </c>
      <c r="H2381">
        <v>0</v>
      </c>
      <c r="I2381">
        <v>0</v>
      </c>
      <c r="J2381" t="s">
        <v>127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>
        <v>2</v>
      </c>
      <c r="AG2381" t="s">
        <v>206</v>
      </c>
    </row>
    <row r="2382" spans="1:33" x14ac:dyDescent="0.2">
      <c r="A2382">
        <v>2</v>
      </c>
      <c r="B2382" t="s">
        <v>187</v>
      </c>
      <c r="C2382" t="s">
        <v>94</v>
      </c>
      <c r="D2382">
        <v>0</v>
      </c>
      <c r="E2382">
        <v>7203219.8606827296</v>
      </c>
      <c r="F2382">
        <v>0</v>
      </c>
      <c r="G2382">
        <v>0</v>
      </c>
      <c r="H2382">
        <v>0</v>
      </c>
      <c r="I2382">
        <v>0</v>
      </c>
      <c r="J2382" t="s">
        <v>127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>
        <v>3</v>
      </c>
      <c r="AG2382" t="s">
        <v>206</v>
      </c>
    </row>
    <row r="2383" spans="1:33" x14ac:dyDescent="0.2">
      <c r="A2383">
        <v>2</v>
      </c>
      <c r="B2383" t="s">
        <v>187</v>
      </c>
      <c r="C2383" t="s">
        <v>115</v>
      </c>
      <c r="D2383">
        <v>0</v>
      </c>
      <c r="E2383">
        <v>7202465.1828845898</v>
      </c>
      <c r="F2383">
        <v>0</v>
      </c>
      <c r="G2383">
        <v>0</v>
      </c>
      <c r="H2383">
        <v>0</v>
      </c>
      <c r="I2383">
        <v>0</v>
      </c>
      <c r="J2383" t="s">
        <v>127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>
        <v>4</v>
      </c>
      <c r="AG2383" t="s">
        <v>206</v>
      </c>
    </row>
    <row r="2384" spans="1:33" x14ac:dyDescent="0.2">
      <c r="A2384">
        <v>2</v>
      </c>
      <c r="B2384" t="s">
        <v>187</v>
      </c>
      <c r="C2384" t="s">
        <v>101</v>
      </c>
      <c r="D2384">
        <v>0</v>
      </c>
      <c r="E2384">
        <v>7202898.44942977</v>
      </c>
      <c r="F2384">
        <v>0</v>
      </c>
      <c r="G2384">
        <v>0</v>
      </c>
      <c r="H2384">
        <v>0</v>
      </c>
      <c r="I2384">
        <v>0</v>
      </c>
      <c r="J2384" t="s">
        <v>127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>
        <v>5</v>
      </c>
      <c r="AG2384" t="s">
        <v>206</v>
      </c>
    </row>
    <row r="2385" spans="1:33" x14ac:dyDescent="0.2">
      <c r="A2385">
        <v>2</v>
      </c>
      <c r="B2385" t="s">
        <v>187</v>
      </c>
      <c r="C2385" t="s">
        <v>100</v>
      </c>
      <c r="D2385">
        <v>0</v>
      </c>
      <c r="E2385">
        <v>7202511.86642888</v>
      </c>
      <c r="F2385">
        <v>0</v>
      </c>
      <c r="G2385">
        <v>0</v>
      </c>
      <c r="H2385">
        <v>0</v>
      </c>
      <c r="I2385">
        <v>0</v>
      </c>
      <c r="J2385" t="s">
        <v>127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>
        <v>6</v>
      </c>
      <c r="AG2385" t="s">
        <v>206</v>
      </c>
    </row>
    <row r="2386" spans="1:33" x14ac:dyDescent="0.2">
      <c r="A2386">
        <v>2</v>
      </c>
      <c r="B2386" t="s">
        <v>187</v>
      </c>
      <c r="C2386" t="s">
        <v>124</v>
      </c>
      <c r="D2386">
        <v>0</v>
      </c>
      <c r="E2386">
        <v>7202307.1792996395</v>
      </c>
      <c r="F2386">
        <v>0</v>
      </c>
      <c r="G2386">
        <v>0</v>
      </c>
      <c r="H2386">
        <v>0</v>
      </c>
      <c r="I2386">
        <v>0</v>
      </c>
      <c r="J2386" t="s">
        <v>135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1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>
        <v>3</v>
      </c>
      <c r="AG2386" t="s">
        <v>206</v>
      </c>
    </row>
    <row r="2387" spans="1:33" x14ac:dyDescent="0.2">
      <c r="A2387">
        <v>2</v>
      </c>
      <c r="B2387" t="s">
        <v>187</v>
      </c>
      <c r="C2387" t="s">
        <v>117</v>
      </c>
      <c r="D2387">
        <v>0</v>
      </c>
      <c r="E2387">
        <v>7203411.7498821504</v>
      </c>
      <c r="F2387">
        <v>0</v>
      </c>
      <c r="G2387">
        <v>0</v>
      </c>
      <c r="H2387">
        <v>0</v>
      </c>
      <c r="I2387">
        <v>0</v>
      </c>
      <c r="J2387" t="s">
        <v>136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1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>
        <v>3</v>
      </c>
      <c r="AG2387" t="s">
        <v>206</v>
      </c>
    </row>
    <row r="2388" spans="1:33" x14ac:dyDescent="0.2">
      <c r="A2388">
        <v>2</v>
      </c>
      <c r="B2388" t="s">
        <v>187</v>
      </c>
      <c r="C2388" t="s">
        <v>99</v>
      </c>
      <c r="D2388">
        <v>0</v>
      </c>
      <c r="E2388">
        <v>7203291.0681459997</v>
      </c>
      <c r="F2388">
        <v>0</v>
      </c>
      <c r="G2388">
        <v>0</v>
      </c>
      <c r="H2388">
        <v>0</v>
      </c>
      <c r="I2388">
        <v>0</v>
      </c>
      <c r="J2388" t="s">
        <v>211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1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>
        <v>3</v>
      </c>
      <c r="AG2388" t="s">
        <v>206</v>
      </c>
    </row>
    <row r="2389" spans="1:33" x14ac:dyDescent="0.2">
      <c r="A2389">
        <v>2</v>
      </c>
      <c r="B2389" t="s">
        <v>187</v>
      </c>
      <c r="C2389" t="s">
        <v>92</v>
      </c>
      <c r="D2389">
        <v>0</v>
      </c>
      <c r="E2389">
        <v>7203047.8917281097</v>
      </c>
      <c r="F2389">
        <v>0</v>
      </c>
      <c r="G2389">
        <v>0</v>
      </c>
      <c r="H2389">
        <v>0</v>
      </c>
      <c r="I2389">
        <v>0</v>
      </c>
      <c r="J2389" t="s">
        <v>138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>
        <v>3</v>
      </c>
      <c r="AG2389" t="s">
        <v>206</v>
      </c>
    </row>
    <row r="2390" spans="1:33" x14ac:dyDescent="0.2">
      <c r="A2390">
        <v>2</v>
      </c>
      <c r="B2390" t="s">
        <v>187</v>
      </c>
      <c r="C2390" t="s">
        <v>86</v>
      </c>
      <c r="D2390">
        <v>0</v>
      </c>
      <c r="E2390">
        <v>7203690.7736416897</v>
      </c>
      <c r="F2390">
        <v>0</v>
      </c>
      <c r="G2390">
        <v>0</v>
      </c>
      <c r="H2390">
        <v>0</v>
      </c>
      <c r="I2390">
        <v>0</v>
      </c>
      <c r="J2390" t="s">
        <v>139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1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>
        <v>3</v>
      </c>
      <c r="AG2390" t="s">
        <v>206</v>
      </c>
    </row>
    <row r="2391" spans="1:33" x14ac:dyDescent="0.2">
      <c r="A2391">
        <v>2</v>
      </c>
      <c r="B2391" t="s">
        <v>187</v>
      </c>
      <c r="C2391" t="s">
        <v>121</v>
      </c>
      <c r="D2391">
        <v>0</v>
      </c>
      <c r="E2391">
        <v>7202501.0538650602</v>
      </c>
      <c r="F2391">
        <v>0</v>
      </c>
      <c r="G2391">
        <v>0</v>
      </c>
      <c r="H2391">
        <v>0</v>
      </c>
      <c r="I2391">
        <v>0</v>
      </c>
      <c r="J2391" t="s">
        <v>140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1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>
        <v>3</v>
      </c>
      <c r="AG2391" t="s">
        <v>206</v>
      </c>
    </row>
    <row r="2392" spans="1:33" x14ac:dyDescent="0.2">
      <c r="A2392">
        <v>2</v>
      </c>
      <c r="B2392" t="s">
        <v>187</v>
      </c>
      <c r="C2392" t="s">
        <v>120</v>
      </c>
      <c r="D2392">
        <v>0</v>
      </c>
      <c r="E2392">
        <v>7202454.4269908201</v>
      </c>
      <c r="F2392">
        <v>0</v>
      </c>
      <c r="G2392">
        <v>0</v>
      </c>
      <c r="H2392">
        <v>0</v>
      </c>
      <c r="I2392">
        <v>0</v>
      </c>
      <c r="J2392" t="s">
        <v>212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1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>
        <v>3</v>
      </c>
      <c r="AG2392" t="s">
        <v>206</v>
      </c>
    </row>
    <row r="2393" spans="1:33" x14ac:dyDescent="0.2">
      <c r="A2393">
        <v>2</v>
      </c>
      <c r="B2393" t="s">
        <v>187</v>
      </c>
      <c r="C2393" t="s">
        <v>125</v>
      </c>
      <c r="D2393">
        <v>0</v>
      </c>
      <c r="E2393">
        <v>7203039.5241021104</v>
      </c>
      <c r="F2393">
        <v>0</v>
      </c>
      <c r="G2393">
        <v>0</v>
      </c>
      <c r="H2393">
        <v>0</v>
      </c>
      <c r="I2393">
        <v>0</v>
      </c>
      <c r="J2393" t="s">
        <v>142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1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>
        <v>3</v>
      </c>
      <c r="AG2393" t="s">
        <v>206</v>
      </c>
    </row>
    <row r="2394" spans="1:33" x14ac:dyDescent="0.2">
      <c r="A2394">
        <v>2</v>
      </c>
      <c r="B2394" t="s">
        <v>187</v>
      </c>
      <c r="C2394" t="s">
        <v>108</v>
      </c>
      <c r="D2394">
        <v>0</v>
      </c>
      <c r="E2394">
        <v>7202603.1822138401</v>
      </c>
      <c r="F2394">
        <v>0</v>
      </c>
      <c r="G2394">
        <v>0</v>
      </c>
      <c r="H2394">
        <v>0</v>
      </c>
      <c r="I2394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1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>
        <v>3</v>
      </c>
      <c r="AG2394" t="s">
        <v>206</v>
      </c>
    </row>
    <row r="2395" spans="1:33" x14ac:dyDescent="0.2">
      <c r="A2395">
        <v>2</v>
      </c>
      <c r="B2395" t="s">
        <v>187</v>
      </c>
      <c r="C2395" t="s">
        <v>111</v>
      </c>
      <c r="D2395">
        <v>0</v>
      </c>
      <c r="E2395">
        <v>7203211.0721007902</v>
      </c>
      <c r="F2395">
        <v>0</v>
      </c>
      <c r="G2395">
        <v>0</v>
      </c>
      <c r="H2395">
        <v>0</v>
      </c>
      <c r="I2395">
        <v>0</v>
      </c>
      <c r="J2395" t="s">
        <v>213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1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>
        <v>3</v>
      </c>
      <c r="AG2395" t="s">
        <v>206</v>
      </c>
    </row>
    <row r="2396" spans="1:33" x14ac:dyDescent="0.2">
      <c r="A2396">
        <v>2</v>
      </c>
      <c r="B2396" t="s">
        <v>187</v>
      </c>
      <c r="C2396" t="s">
        <v>122</v>
      </c>
      <c r="D2396">
        <v>0</v>
      </c>
      <c r="E2396">
        <v>7203104.3913341099</v>
      </c>
      <c r="F2396">
        <v>0</v>
      </c>
      <c r="G2396">
        <v>0</v>
      </c>
      <c r="H2396">
        <v>0</v>
      </c>
      <c r="I2396">
        <v>0</v>
      </c>
      <c r="J2396" t="s">
        <v>145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>
        <v>-1</v>
      </c>
      <c r="AF2396">
        <v>3</v>
      </c>
      <c r="AG2396" t="s">
        <v>206</v>
      </c>
    </row>
    <row r="2397" spans="1:33" x14ac:dyDescent="0.2">
      <c r="A2397">
        <v>2</v>
      </c>
      <c r="B2397" t="s">
        <v>187</v>
      </c>
      <c r="C2397" t="s">
        <v>118</v>
      </c>
      <c r="D2397">
        <v>0</v>
      </c>
      <c r="E2397">
        <v>7203521.6920659803</v>
      </c>
      <c r="F2397">
        <v>0</v>
      </c>
      <c r="G2397">
        <v>0</v>
      </c>
      <c r="H2397">
        <v>0</v>
      </c>
      <c r="I2397">
        <v>0</v>
      </c>
      <c r="J2397" t="s">
        <v>146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1</v>
      </c>
      <c r="AC2397" t="b">
        <v>0</v>
      </c>
      <c r="AD2397" t="b">
        <v>0</v>
      </c>
      <c r="AE2397">
        <v>-1</v>
      </c>
      <c r="AF2397">
        <v>3</v>
      </c>
      <c r="AG2397" t="s">
        <v>206</v>
      </c>
    </row>
    <row r="2398" spans="1:33" x14ac:dyDescent="0.2">
      <c r="A2398">
        <v>2</v>
      </c>
      <c r="B2398" t="s">
        <v>187</v>
      </c>
      <c r="C2398" t="s">
        <v>112</v>
      </c>
      <c r="D2398">
        <v>0</v>
      </c>
      <c r="E2398">
        <v>7201994.4779509604</v>
      </c>
      <c r="F2398">
        <v>0</v>
      </c>
      <c r="G2398">
        <v>0</v>
      </c>
      <c r="H2398">
        <v>0</v>
      </c>
      <c r="I2398">
        <v>0</v>
      </c>
      <c r="J2398" t="s">
        <v>128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>
        <v>3</v>
      </c>
      <c r="AG2398" t="s">
        <v>214</v>
      </c>
    </row>
    <row r="2399" spans="1:33" x14ac:dyDescent="0.2">
      <c r="A2399">
        <v>2</v>
      </c>
      <c r="B2399" t="s">
        <v>187</v>
      </c>
      <c r="C2399" t="s">
        <v>123</v>
      </c>
      <c r="D2399">
        <v>0</v>
      </c>
      <c r="E2399">
        <v>7202511.3811609298</v>
      </c>
      <c r="F2399">
        <v>0</v>
      </c>
      <c r="G2399">
        <v>0</v>
      </c>
      <c r="H2399">
        <v>0</v>
      </c>
      <c r="I2399">
        <v>0</v>
      </c>
      <c r="J2399" t="s">
        <v>128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>
        <v>3</v>
      </c>
      <c r="AG2399" t="s">
        <v>215</v>
      </c>
    </row>
    <row r="2400" spans="1:33" x14ac:dyDescent="0.2">
      <c r="A2400">
        <v>2</v>
      </c>
      <c r="B2400" t="s">
        <v>187</v>
      </c>
      <c r="C2400" t="s">
        <v>97</v>
      </c>
      <c r="D2400">
        <v>0</v>
      </c>
      <c r="E2400">
        <v>7203105.4549561804</v>
      </c>
      <c r="F2400">
        <v>0</v>
      </c>
      <c r="G2400">
        <v>0</v>
      </c>
      <c r="H2400">
        <v>0</v>
      </c>
      <c r="I2400">
        <v>0</v>
      </c>
      <c r="J2400" t="s">
        <v>147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1</v>
      </c>
      <c r="AD2400" t="b">
        <v>0</v>
      </c>
      <c r="AE2400">
        <v>-1</v>
      </c>
      <c r="AF2400">
        <v>3</v>
      </c>
      <c r="AG2400" t="s">
        <v>206</v>
      </c>
    </row>
    <row r="2401" spans="1:33" x14ac:dyDescent="0.2">
      <c r="A2401">
        <v>2</v>
      </c>
      <c r="B2401" t="s">
        <v>187</v>
      </c>
      <c r="C2401" t="s">
        <v>119</v>
      </c>
      <c r="D2401">
        <v>0</v>
      </c>
      <c r="E2401">
        <v>7202409.3208601698</v>
      </c>
      <c r="F2401">
        <v>0</v>
      </c>
      <c r="G2401">
        <v>0</v>
      </c>
      <c r="H2401">
        <v>0</v>
      </c>
      <c r="I2401">
        <v>0</v>
      </c>
      <c r="J2401" t="s">
        <v>148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1</v>
      </c>
      <c r="AE2401">
        <v>-1</v>
      </c>
      <c r="AF2401">
        <v>3</v>
      </c>
      <c r="AG2401" t="s">
        <v>206</v>
      </c>
    </row>
    <row r="2402" spans="1:33" x14ac:dyDescent="0.2">
      <c r="A2402">
        <v>3</v>
      </c>
      <c r="B2402" t="s">
        <v>158</v>
      </c>
      <c r="C2402" t="s">
        <v>105</v>
      </c>
      <c r="D2402">
        <v>0</v>
      </c>
      <c r="E2402">
        <v>3207641.603958</v>
      </c>
      <c r="F2402">
        <v>0</v>
      </c>
      <c r="G2402">
        <v>0</v>
      </c>
      <c r="H2402">
        <v>28</v>
      </c>
      <c r="I2402">
        <v>0</v>
      </c>
      <c r="J2402" t="s">
        <v>216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>
        <v>3</v>
      </c>
      <c r="AG2402" t="s">
        <v>206</v>
      </c>
    </row>
    <row r="2403" spans="1:33" x14ac:dyDescent="0.2">
      <c r="A2403">
        <v>3</v>
      </c>
      <c r="B2403" t="s">
        <v>158</v>
      </c>
      <c r="C2403" t="s">
        <v>113</v>
      </c>
      <c r="D2403">
        <v>0</v>
      </c>
      <c r="E2403">
        <v>528421.48189400905</v>
      </c>
      <c r="F2403">
        <v>0</v>
      </c>
      <c r="G2403">
        <v>0</v>
      </c>
      <c r="H2403">
        <v>28</v>
      </c>
      <c r="I2403">
        <v>0</v>
      </c>
      <c r="J2403" t="s">
        <v>126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0</v>
      </c>
      <c r="AF2403">
        <v>3</v>
      </c>
      <c r="AG2403" t="s">
        <v>206</v>
      </c>
    </row>
    <row r="2404" spans="1:33" x14ac:dyDescent="0.2">
      <c r="A2404">
        <v>3</v>
      </c>
      <c r="B2404" t="s">
        <v>158</v>
      </c>
      <c r="C2404" t="s">
        <v>96</v>
      </c>
      <c r="D2404">
        <v>6</v>
      </c>
      <c r="E2404">
        <v>430104.93776900601</v>
      </c>
      <c r="F2404">
        <v>0</v>
      </c>
      <c r="G2404">
        <v>0</v>
      </c>
      <c r="H2404">
        <v>28</v>
      </c>
      <c r="I2404">
        <v>2</v>
      </c>
      <c r="J2404" t="s">
        <v>126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1</v>
      </c>
      <c r="AF2404">
        <v>3</v>
      </c>
      <c r="AG2404" t="s">
        <v>206</v>
      </c>
    </row>
    <row r="2405" spans="1:33" x14ac:dyDescent="0.2">
      <c r="A2405">
        <v>3</v>
      </c>
      <c r="B2405" t="s">
        <v>158</v>
      </c>
      <c r="C2405" t="s">
        <v>104</v>
      </c>
      <c r="D2405">
        <v>17</v>
      </c>
      <c r="E2405">
        <v>1133012.258684</v>
      </c>
      <c r="F2405">
        <v>0</v>
      </c>
      <c r="G2405">
        <v>0</v>
      </c>
      <c r="H2405">
        <v>28</v>
      </c>
      <c r="I2405">
        <v>4</v>
      </c>
      <c r="J2405" t="s">
        <v>126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100</v>
      </c>
      <c r="AF2405">
        <v>3</v>
      </c>
      <c r="AG2405" t="s">
        <v>206</v>
      </c>
    </row>
    <row r="2406" spans="1:33" x14ac:dyDescent="0.2">
      <c r="A2406">
        <v>3</v>
      </c>
      <c r="B2406" t="s">
        <v>158</v>
      </c>
      <c r="C2406" t="s">
        <v>114</v>
      </c>
      <c r="D2406">
        <v>17</v>
      </c>
      <c r="E2406">
        <v>1022445.24668599</v>
      </c>
      <c r="F2406">
        <v>0</v>
      </c>
      <c r="G2406">
        <v>0</v>
      </c>
      <c r="H2406">
        <v>28</v>
      </c>
      <c r="I2406">
        <v>4</v>
      </c>
      <c r="J2406" t="s">
        <v>126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110</v>
      </c>
      <c r="AF2406">
        <v>3</v>
      </c>
      <c r="AG2406" t="s">
        <v>206</v>
      </c>
    </row>
    <row r="2407" spans="1:33" x14ac:dyDescent="0.2">
      <c r="A2407">
        <v>3</v>
      </c>
      <c r="B2407" t="s">
        <v>158</v>
      </c>
      <c r="C2407" t="s">
        <v>107</v>
      </c>
      <c r="D2407">
        <v>17</v>
      </c>
      <c r="E2407">
        <v>927952.741253015</v>
      </c>
      <c r="F2407">
        <v>0</v>
      </c>
      <c r="G2407">
        <v>0</v>
      </c>
      <c r="H2407">
        <v>28</v>
      </c>
      <c r="I2407">
        <v>4</v>
      </c>
      <c r="J2407" t="s">
        <v>126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120</v>
      </c>
      <c r="AF2407">
        <v>3</v>
      </c>
      <c r="AG2407" t="s">
        <v>206</v>
      </c>
    </row>
    <row r="2408" spans="1:33" x14ac:dyDescent="0.2">
      <c r="A2408">
        <v>3</v>
      </c>
      <c r="B2408" t="s">
        <v>158</v>
      </c>
      <c r="C2408" t="s">
        <v>110</v>
      </c>
      <c r="D2408">
        <v>17</v>
      </c>
      <c r="E2408">
        <v>874548.42209399794</v>
      </c>
      <c r="F2408">
        <v>0</v>
      </c>
      <c r="G2408">
        <v>0</v>
      </c>
      <c r="H2408">
        <v>28</v>
      </c>
      <c r="I2408">
        <v>4</v>
      </c>
      <c r="J2408" t="s">
        <v>126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150</v>
      </c>
      <c r="AF2408">
        <v>3</v>
      </c>
      <c r="AG2408" t="s">
        <v>206</v>
      </c>
    </row>
    <row r="2409" spans="1:33" x14ac:dyDescent="0.2">
      <c r="A2409">
        <v>3</v>
      </c>
      <c r="B2409" t="s">
        <v>158</v>
      </c>
      <c r="C2409" t="s">
        <v>93</v>
      </c>
      <c r="D2409">
        <v>17</v>
      </c>
      <c r="E2409">
        <v>825210.44042098196</v>
      </c>
      <c r="F2409">
        <v>0</v>
      </c>
      <c r="G2409">
        <v>0</v>
      </c>
      <c r="H2409">
        <v>28</v>
      </c>
      <c r="I2409">
        <v>4</v>
      </c>
      <c r="J2409" t="s">
        <v>126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200</v>
      </c>
      <c r="AF2409">
        <v>3</v>
      </c>
      <c r="AG2409" t="s">
        <v>206</v>
      </c>
    </row>
    <row r="2410" spans="1:33" x14ac:dyDescent="0.2">
      <c r="A2410">
        <v>3</v>
      </c>
      <c r="B2410" t="s">
        <v>158</v>
      </c>
      <c r="C2410" t="s">
        <v>102</v>
      </c>
      <c r="D2410">
        <v>17</v>
      </c>
      <c r="E2410">
        <v>1166492.09616699</v>
      </c>
      <c r="F2410">
        <v>0</v>
      </c>
      <c r="G2410">
        <v>0</v>
      </c>
      <c r="H2410">
        <v>28</v>
      </c>
      <c r="I2410">
        <v>4</v>
      </c>
      <c r="J2410" t="s">
        <v>126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50</v>
      </c>
      <c r="AF2410">
        <v>3</v>
      </c>
      <c r="AG2410" t="s">
        <v>206</v>
      </c>
    </row>
    <row r="2411" spans="1:33" x14ac:dyDescent="0.2">
      <c r="A2411">
        <v>3</v>
      </c>
      <c r="B2411" t="s">
        <v>158</v>
      </c>
      <c r="C2411" t="s">
        <v>87</v>
      </c>
      <c r="D2411">
        <v>17</v>
      </c>
      <c r="E2411">
        <v>951953.49944199505</v>
      </c>
      <c r="F2411">
        <v>0</v>
      </c>
      <c r="G2411">
        <v>0</v>
      </c>
      <c r="H2411">
        <v>28</v>
      </c>
      <c r="I2411">
        <v>4</v>
      </c>
      <c r="J2411" t="s">
        <v>126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0</v>
      </c>
      <c r="AF2411">
        <v>3</v>
      </c>
      <c r="AG2411" t="s">
        <v>206</v>
      </c>
    </row>
    <row r="2412" spans="1:33" x14ac:dyDescent="0.2">
      <c r="A2412">
        <v>3</v>
      </c>
      <c r="B2412" t="s">
        <v>158</v>
      </c>
      <c r="C2412" t="s">
        <v>106</v>
      </c>
      <c r="D2412">
        <v>17</v>
      </c>
      <c r="E2412">
        <v>727242.65331399499</v>
      </c>
      <c r="F2412">
        <v>0</v>
      </c>
      <c r="G2412">
        <v>0</v>
      </c>
      <c r="H2412">
        <v>28</v>
      </c>
      <c r="I2412">
        <v>4</v>
      </c>
      <c r="J2412" t="s">
        <v>126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80</v>
      </c>
      <c r="AF2412">
        <v>3</v>
      </c>
      <c r="AG2412" t="s">
        <v>206</v>
      </c>
    </row>
    <row r="2413" spans="1:33" x14ac:dyDescent="0.2">
      <c r="A2413">
        <v>3</v>
      </c>
      <c r="B2413" t="s">
        <v>158</v>
      </c>
      <c r="C2413" t="s">
        <v>109</v>
      </c>
      <c r="D2413">
        <v>17</v>
      </c>
      <c r="E2413">
        <v>931925.28939800104</v>
      </c>
      <c r="F2413">
        <v>0</v>
      </c>
      <c r="G2413">
        <v>0</v>
      </c>
      <c r="H2413">
        <v>28</v>
      </c>
      <c r="I2413">
        <v>4</v>
      </c>
      <c r="J2413" t="s">
        <v>126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90</v>
      </c>
      <c r="AF2413">
        <v>3</v>
      </c>
      <c r="AG2413" t="s">
        <v>206</v>
      </c>
    </row>
    <row r="2414" spans="1:33" x14ac:dyDescent="0.2">
      <c r="A2414">
        <v>3</v>
      </c>
      <c r="B2414" t="s">
        <v>158</v>
      </c>
      <c r="C2414" t="s">
        <v>116</v>
      </c>
      <c r="D2414">
        <v>17</v>
      </c>
      <c r="E2414">
        <v>897536.14447801304</v>
      </c>
      <c r="F2414">
        <v>0</v>
      </c>
      <c r="G2414">
        <v>0</v>
      </c>
      <c r="H2414">
        <v>28</v>
      </c>
      <c r="I2414">
        <v>4</v>
      </c>
      <c r="J2414" t="s">
        <v>207</v>
      </c>
      <c r="K2414" t="b">
        <v>0</v>
      </c>
      <c r="L2414" t="b">
        <v>1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>
        <v>3</v>
      </c>
      <c r="AG2414" t="s">
        <v>206</v>
      </c>
    </row>
    <row r="2415" spans="1:33" x14ac:dyDescent="0.2">
      <c r="A2415">
        <v>3</v>
      </c>
      <c r="B2415" t="s">
        <v>158</v>
      </c>
      <c r="C2415" t="s">
        <v>89</v>
      </c>
      <c r="D2415">
        <v>17</v>
      </c>
      <c r="E2415">
        <v>769159.17561700905</v>
      </c>
      <c r="F2415">
        <v>0</v>
      </c>
      <c r="G2415">
        <v>0</v>
      </c>
      <c r="H2415">
        <v>28</v>
      </c>
      <c r="I2415">
        <v>4</v>
      </c>
      <c r="J2415" t="s">
        <v>208</v>
      </c>
      <c r="K2415" t="b">
        <v>0</v>
      </c>
      <c r="L2415" t="b">
        <v>0</v>
      </c>
      <c r="M2415" t="b">
        <v>1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>
        <v>3</v>
      </c>
      <c r="AG2415" t="s">
        <v>206</v>
      </c>
    </row>
    <row r="2416" spans="1:33" x14ac:dyDescent="0.2">
      <c r="A2416">
        <v>3</v>
      </c>
      <c r="B2416" t="s">
        <v>158</v>
      </c>
      <c r="C2416" t="s">
        <v>91</v>
      </c>
      <c r="D2416">
        <v>10</v>
      </c>
      <c r="E2416">
        <v>710218.93537399499</v>
      </c>
      <c r="F2416">
        <v>0</v>
      </c>
      <c r="G2416">
        <v>0</v>
      </c>
      <c r="H2416">
        <v>28</v>
      </c>
      <c r="I2416">
        <v>4</v>
      </c>
      <c r="J2416" t="s">
        <v>209</v>
      </c>
      <c r="K2416" t="b">
        <v>0</v>
      </c>
      <c r="L2416" t="b">
        <v>0</v>
      </c>
      <c r="M2416" t="b">
        <v>0</v>
      </c>
      <c r="N2416" t="b">
        <v>1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>
        <v>3</v>
      </c>
      <c r="AG2416" t="s">
        <v>206</v>
      </c>
    </row>
    <row r="2417" spans="1:33" x14ac:dyDescent="0.2">
      <c r="A2417">
        <v>3</v>
      </c>
      <c r="B2417" t="s">
        <v>158</v>
      </c>
      <c r="C2417" t="s">
        <v>95</v>
      </c>
      <c r="D2417">
        <v>47</v>
      </c>
      <c r="E2417">
        <v>730727.72510000505</v>
      </c>
      <c r="F2417">
        <v>0</v>
      </c>
      <c r="G2417">
        <v>0</v>
      </c>
      <c r="H2417">
        <v>28</v>
      </c>
      <c r="I2417">
        <v>8</v>
      </c>
      <c r="J2417" t="s">
        <v>133</v>
      </c>
      <c r="K2417" t="b">
        <v>0</v>
      </c>
      <c r="L2417" t="b">
        <v>0</v>
      </c>
      <c r="M2417" t="b">
        <v>0</v>
      </c>
      <c r="N2417" t="b">
        <v>0</v>
      </c>
      <c r="O2417" t="b">
        <v>1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>
        <v>3</v>
      </c>
      <c r="AG2417" t="s">
        <v>206</v>
      </c>
    </row>
    <row r="2418" spans="1:33" x14ac:dyDescent="0.2">
      <c r="A2418">
        <v>3</v>
      </c>
      <c r="B2418" t="s">
        <v>158</v>
      </c>
      <c r="C2418" t="s">
        <v>103</v>
      </c>
      <c r="D2418">
        <v>17</v>
      </c>
      <c r="E2418">
        <v>768477.02830302296</v>
      </c>
      <c r="F2418">
        <v>0</v>
      </c>
      <c r="G2418">
        <v>0</v>
      </c>
      <c r="H2418">
        <v>28</v>
      </c>
      <c r="I2418">
        <v>4</v>
      </c>
      <c r="J2418" t="s">
        <v>210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1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>
        <v>3</v>
      </c>
      <c r="AG2418" t="s">
        <v>206</v>
      </c>
    </row>
    <row r="2419" spans="1:33" x14ac:dyDescent="0.2">
      <c r="A2419">
        <v>3</v>
      </c>
      <c r="B2419" t="s">
        <v>158</v>
      </c>
      <c r="C2419" t="s">
        <v>88</v>
      </c>
      <c r="D2419">
        <v>0</v>
      </c>
      <c r="E2419">
        <v>2110101.2570969998</v>
      </c>
      <c r="F2419">
        <v>0</v>
      </c>
      <c r="G2419">
        <v>0</v>
      </c>
      <c r="H2419">
        <v>28</v>
      </c>
      <c r="I2419">
        <v>0</v>
      </c>
      <c r="J2419" t="s">
        <v>127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>
        <v>1</v>
      </c>
      <c r="AG2419" t="s">
        <v>206</v>
      </c>
    </row>
    <row r="2420" spans="1:33" x14ac:dyDescent="0.2">
      <c r="A2420">
        <v>3</v>
      </c>
      <c r="B2420" t="s">
        <v>158</v>
      </c>
      <c r="C2420" t="s">
        <v>98</v>
      </c>
      <c r="D2420">
        <v>0</v>
      </c>
      <c r="E2420">
        <v>663797.60291799903</v>
      </c>
      <c r="F2420">
        <v>0</v>
      </c>
      <c r="G2420">
        <v>0</v>
      </c>
      <c r="H2420">
        <v>28</v>
      </c>
      <c r="I2420">
        <v>0</v>
      </c>
      <c r="J2420" t="s">
        <v>127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>
        <v>18</v>
      </c>
      <c r="AG2420" t="s">
        <v>206</v>
      </c>
    </row>
    <row r="2421" spans="1:33" x14ac:dyDescent="0.2">
      <c r="A2421">
        <v>3</v>
      </c>
      <c r="B2421" t="s">
        <v>158</v>
      </c>
      <c r="C2421" t="s">
        <v>90</v>
      </c>
      <c r="D2421">
        <v>73</v>
      </c>
      <c r="E2421">
        <v>523898.76688100002</v>
      </c>
      <c r="F2421">
        <v>0</v>
      </c>
      <c r="G2421">
        <v>0</v>
      </c>
      <c r="H2421">
        <v>28</v>
      </c>
      <c r="I2421">
        <v>8</v>
      </c>
      <c r="J2421" t="s">
        <v>127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>
        <v>2</v>
      </c>
      <c r="AG2421" t="s">
        <v>206</v>
      </c>
    </row>
    <row r="2422" spans="1:33" x14ac:dyDescent="0.2">
      <c r="A2422">
        <v>3</v>
      </c>
      <c r="B2422" t="s">
        <v>158</v>
      </c>
      <c r="C2422" t="s">
        <v>94</v>
      </c>
      <c r="D2422">
        <v>17</v>
      </c>
      <c r="E2422">
        <v>979640.05274197506</v>
      </c>
      <c r="F2422">
        <v>0</v>
      </c>
      <c r="G2422">
        <v>0</v>
      </c>
      <c r="H2422">
        <v>28</v>
      </c>
      <c r="I2422">
        <v>4</v>
      </c>
      <c r="J2422" t="s">
        <v>127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>
        <v>3</v>
      </c>
      <c r="AG2422" t="s">
        <v>206</v>
      </c>
    </row>
    <row r="2423" spans="1:33" x14ac:dyDescent="0.2">
      <c r="A2423">
        <v>3</v>
      </c>
      <c r="B2423" t="s">
        <v>158</v>
      </c>
      <c r="C2423" t="s">
        <v>115</v>
      </c>
      <c r="D2423">
        <v>0</v>
      </c>
      <c r="E2423">
        <v>1547047.3232769801</v>
      </c>
      <c r="F2423">
        <v>0</v>
      </c>
      <c r="G2423">
        <v>0</v>
      </c>
      <c r="H2423">
        <v>28</v>
      </c>
      <c r="I2423">
        <v>0</v>
      </c>
      <c r="J2423" t="s">
        <v>127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>
        <v>4</v>
      </c>
      <c r="AG2423" t="s">
        <v>206</v>
      </c>
    </row>
    <row r="2424" spans="1:33" x14ac:dyDescent="0.2">
      <c r="A2424">
        <v>3</v>
      </c>
      <c r="B2424" t="s">
        <v>158</v>
      </c>
      <c r="C2424" t="s">
        <v>101</v>
      </c>
      <c r="D2424">
        <v>0</v>
      </c>
      <c r="E2424">
        <v>901469.88729800796</v>
      </c>
      <c r="F2424">
        <v>0</v>
      </c>
      <c r="G2424">
        <v>0</v>
      </c>
      <c r="H2424">
        <v>28</v>
      </c>
      <c r="I2424">
        <v>0</v>
      </c>
      <c r="J2424" t="s">
        <v>127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>
        <v>5</v>
      </c>
      <c r="AG2424" t="s">
        <v>206</v>
      </c>
    </row>
    <row r="2425" spans="1:33" x14ac:dyDescent="0.2">
      <c r="A2425">
        <v>3</v>
      </c>
      <c r="B2425" t="s">
        <v>158</v>
      </c>
      <c r="C2425" t="s">
        <v>100</v>
      </c>
      <c r="D2425">
        <v>0</v>
      </c>
      <c r="E2425">
        <v>824552.38305099099</v>
      </c>
      <c r="F2425">
        <v>0</v>
      </c>
      <c r="G2425">
        <v>0</v>
      </c>
      <c r="H2425">
        <v>28</v>
      </c>
      <c r="I2425">
        <v>0</v>
      </c>
      <c r="J2425" t="s">
        <v>127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>
        <v>6</v>
      </c>
      <c r="AG2425" t="s">
        <v>206</v>
      </c>
    </row>
    <row r="2426" spans="1:33" x14ac:dyDescent="0.2">
      <c r="A2426">
        <v>3</v>
      </c>
      <c r="B2426" t="s">
        <v>158</v>
      </c>
      <c r="C2426" t="s">
        <v>124</v>
      </c>
      <c r="D2426">
        <v>24</v>
      </c>
      <c r="E2426">
        <v>647018.28322201595</v>
      </c>
      <c r="F2426">
        <v>0</v>
      </c>
      <c r="G2426">
        <v>0</v>
      </c>
      <c r="H2426">
        <v>28</v>
      </c>
      <c r="I2426">
        <v>10</v>
      </c>
      <c r="J2426" t="s">
        <v>135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1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>
        <v>3</v>
      </c>
      <c r="AG2426" t="s">
        <v>206</v>
      </c>
    </row>
    <row r="2427" spans="1:33" x14ac:dyDescent="0.2">
      <c r="A2427">
        <v>3</v>
      </c>
      <c r="B2427" t="s">
        <v>158</v>
      </c>
      <c r="C2427" t="s">
        <v>117</v>
      </c>
      <c r="D2427">
        <v>18</v>
      </c>
      <c r="E2427">
        <v>961437.77833497699</v>
      </c>
      <c r="F2427">
        <v>0</v>
      </c>
      <c r="G2427">
        <v>0</v>
      </c>
      <c r="H2427">
        <v>28</v>
      </c>
      <c r="I2427">
        <v>10</v>
      </c>
      <c r="J2427" t="s">
        <v>136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>
        <v>3</v>
      </c>
      <c r="AG2427" t="s">
        <v>206</v>
      </c>
    </row>
    <row r="2428" spans="1:33" x14ac:dyDescent="0.2">
      <c r="A2428">
        <v>3</v>
      </c>
      <c r="B2428" t="s">
        <v>158</v>
      </c>
      <c r="C2428" t="s">
        <v>99</v>
      </c>
      <c r="D2428">
        <v>17</v>
      </c>
      <c r="E2428">
        <v>1003827.00983699</v>
      </c>
      <c r="F2428">
        <v>0</v>
      </c>
      <c r="G2428">
        <v>0</v>
      </c>
      <c r="H2428">
        <v>28</v>
      </c>
      <c r="I2428">
        <v>4</v>
      </c>
      <c r="J2428" t="s">
        <v>211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1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>
        <v>3</v>
      </c>
      <c r="AG2428" t="s">
        <v>206</v>
      </c>
    </row>
    <row r="2429" spans="1:33" x14ac:dyDescent="0.2">
      <c r="A2429">
        <v>3</v>
      </c>
      <c r="B2429" t="s">
        <v>158</v>
      </c>
      <c r="C2429" t="s">
        <v>92</v>
      </c>
      <c r="D2429">
        <v>17</v>
      </c>
      <c r="E2429">
        <v>1408505.6445779901</v>
      </c>
      <c r="F2429">
        <v>0</v>
      </c>
      <c r="G2429">
        <v>0</v>
      </c>
      <c r="H2429">
        <v>28</v>
      </c>
      <c r="I2429">
        <v>4</v>
      </c>
      <c r="J2429" t="s">
        <v>138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>
        <v>3</v>
      </c>
      <c r="AG2429" t="s">
        <v>206</v>
      </c>
    </row>
    <row r="2430" spans="1:33" x14ac:dyDescent="0.2">
      <c r="A2430">
        <v>3</v>
      </c>
      <c r="B2430" t="s">
        <v>158</v>
      </c>
      <c r="C2430" t="s">
        <v>86</v>
      </c>
      <c r="D2430">
        <v>17</v>
      </c>
      <c r="E2430">
        <v>934069.04751100205</v>
      </c>
      <c r="F2430">
        <v>0</v>
      </c>
      <c r="G2430">
        <v>0</v>
      </c>
      <c r="H2430">
        <v>28</v>
      </c>
      <c r="I2430">
        <v>4</v>
      </c>
      <c r="J2430" t="s">
        <v>139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1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>
        <v>3</v>
      </c>
      <c r="AG2430" t="s">
        <v>206</v>
      </c>
    </row>
    <row r="2431" spans="1:33" x14ac:dyDescent="0.2">
      <c r="A2431">
        <v>3</v>
      </c>
      <c r="B2431" t="s">
        <v>158</v>
      </c>
      <c r="C2431" t="s">
        <v>121</v>
      </c>
      <c r="D2431">
        <v>17</v>
      </c>
      <c r="E2431">
        <v>1050161.8396019901</v>
      </c>
      <c r="F2431">
        <v>0</v>
      </c>
      <c r="G2431">
        <v>0</v>
      </c>
      <c r="H2431">
        <v>28</v>
      </c>
      <c r="I2431">
        <v>4</v>
      </c>
      <c r="J2431" t="s">
        <v>140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1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>
        <v>3</v>
      </c>
      <c r="AG2431" t="s">
        <v>206</v>
      </c>
    </row>
    <row r="2432" spans="1:33" x14ac:dyDescent="0.2">
      <c r="A2432">
        <v>3</v>
      </c>
      <c r="B2432" t="s">
        <v>158</v>
      </c>
      <c r="C2432" t="s">
        <v>120</v>
      </c>
      <c r="D2432">
        <v>17</v>
      </c>
      <c r="E2432">
        <v>1061658.7818409801</v>
      </c>
      <c r="F2432">
        <v>0</v>
      </c>
      <c r="G2432">
        <v>0</v>
      </c>
      <c r="H2432">
        <v>28</v>
      </c>
      <c r="I2432">
        <v>4</v>
      </c>
      <c r="J2432" t="s">
        <v>212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1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>
        <v>3</v>
      </c>
      <c r="AG2432" t="s">
        <v>206</v>
      </c>
    </row>
    <row r="2433" spans="1:33" x14ac:dyDescent="0.2">
      <c r="A2433">
        <v>3</v>
      </c>
      <c r="B2433" t="s">
        <v>158</v>
      </c>
      <c r="C2433" t="s">
        <v>125</v>
      </c>
      <c r="D2433">
        <v>15</v>
      </c>
      <c r="E2433">
        <v>660268.61764601199</v>
      </c>
      <c r="F2433">
        <v>0</v>
      </c>
      <c r="G2433">
        <v>0</v>
      </c>
      <c r="H2433">
        <v>28</v>
      </c>
      <c r="I2433">
        <v>4</v>
      </c>
      <c r="J2433" t="s">
        <v>142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1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>
        <v>3</v>
      </c>
      <c r="AG2433" t="s">
        <v>206</v>
      </c>
    </row>
    <row r="2434" spans="1:33" x14ac:dyDescent="0.2">
      <c r="A2434">
        <v>3</v>
      </c>
      <c r="B2434" t="s">
        <v>158</v>
      </c>
      <c r="C2434" t="s">
        <v>108</v>
      </c>
      <c r="D2434">
        <v>17</v>
      </c>
      <c r="E2434">
        <v>894883.24285999895</v>
      </c>
      <c r="F2434">
        <v>0</v>
      </c>
      <c r="G2434">
        <v>0</v>
      </c>
      <c r="H2434">
        <v>28</v>
      </c>
      <c r="I2434">
        <v>4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1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>
        <v>3</v>
      </c>
      <c r="AG2434" t="s">
        <v>206</v>
      </c>
    </row>
    <row r="2435" spans="1:33" x14ac:dyDescent="0.2">
      <c r="A2435">
        <v>3</v>
      </c>
      <c r="B2435" t="s">
        <v>158</v>
      </c>
      <c r="C2435" t="s">
        <v>111</v>
      </c>
      <c r="D2435">
        <v>17</v>
      </c>
      <c r="E2435">
        <v>873794.22023598396</v>
      </c>
      <c r="F2435">
        <v>0</v>
      </c>
      <c r="G2435">
        <v>0</v>
      </c>
      <c r="H2435">
        <v>28</v>
      </c>
      <c r="I2435">
        <v>4</v>
      </c>
      <c r="J2435" t="s">
        <v>213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1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>
        <v>3</v>
      </c>
      <c r="AG2435" t="s">
        <v>206</v>
      </c>
    </row>
    <row r="2436" spans="1:33" x14ac:dyDescent="0.2">
      <c r="A2436">
        <v>3</v>
      </c>
      <c r="B2436" t="s">
        <v>158</v>
      </c>
      <c r="C2436" t="s">
        <v>122</v>
      </c>
      <c r="D2436">
        <v>17</v>
      </c>
      <c r="E2436">
        <v>494854.99852802599</v>
      </c>
      <c r="F2436">
        <v>0</v>
      </c>
      <c r="G2436">
        <v>0</v>
      </c>
      <c r="H2436">
        <v>28</v>
      </c>
      <c r="I2436">
        <v>4</v>
      </c>
      <c r="J2436" t="s">
        <v>145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>
        <v>3</v>
      </c>
      <c r="AG2436" t="s">
        <v>206</v>
      </c>
    </row>
    <row r="2437" spans="1:33" x14ac:dyDescent="0.2">
      <c r="A2437">
        <v>3</v>
      </c>
      <c r="B2437" t="s">
        <v>158</v>
      </c>
      <c r="C2437" t="s">
        <v>118</v>
      </c>
      <c r="D2437">
        <v>13</v>
      </c>
      <c r="E2437">
        <v>946778.37592500099</v>
      </c>
      <c r="F2437">
        <v>0</v>
      </c>
      <c r="G2437">
        <v>0</v>
      </c>
      <c r="H2437">
        <v>28</v>
      </c>
      <c r="I2437">
        <v>2</v>
      </c>
      <c r="J2437" t="s">
        <v>146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1</v>
      </c>
      <c r="AC2437" t="b">
        <v>0</v>
      </c>
      <c r="AD2437" t="b">
        <v>0</v>
      </c>
      <c r="AE2437">
        <v>-1</v>
      </c>
      <c r="AF2437">
        <v>3</v>
      </c>
      <c r="AG2437" t="s">
        <v>206</v>
      </c>
    </row>
    <row r="2438" spans="1:33" x14ac:dyDescent="0.2">
      <c r="A2438">
        <v>3</v>
      </c>
      <c r="B2438" t="s">
        <v>158</v>
      </c>
      <c r="C2438" t="s">
        <v>112</v>
      </c>
      <c r="D2438">
        <v>0</v>
      </c>
      <c r="E2438">
        <v>984970.05719901004</v>
      </c>
      <c r="F2438">
        <v>0</v>
      </c>
      <c r="G2438">
        <v>0</v>
      </c>
      <c r="H2438">
        <v>28</v>
      </c>
      <c r="I2438">
        <v>0</v>
      </c>
      <c r="J2438" t="s">
        <v>128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>
        <v>3</v>
      </c>
      <c r="AG2438" t="s">
        <v>214</v>
      </c>
    </row>
    <row r="2439" spans="1:33" x14ac:dyDescent="0.2">
      <c r="A2439">
        <v>3</v>
      </c>
      <c r="B2439" t="s">
        <v>158</v>
      </c>
      <c r="C2439" t="s">
        <v>123</v>
      </c>
      <c r="D2439">
        <v>0</v>
      </c>
      <c r="E2439">
        <v>174273.958445992</v>
      </c>
      <c r="F2439">
        <v>0</v>
      </c>
      <c r="G2439">
        <v>0</v>
      </c>
      <c r="H2439">
        <v>28</v>
      </c>
      <c r="I2439">
        <v>0</v>
      </c>
      <c r="J2439" t="s">
        <v>128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>
        <v>3</v>
      </c>
      <c r="AG2439" t="s">
        <v>215</v>
      </c>
    </row>
    <row r="2440" spans="1:33" x14ac:dyDescent="0.2">
      <c r="A2440">
        <v>3</v>
      </c>
      <c r="B2440" t="s">
        <v>158</v>
      </c>
      <c r="C2440" t="s">
        <v>97</v>
      </c>
      <c r="D2440">
        <v>18</v>
      </c>
      <c r="E2440">
        <v>547859.89610600495</v>
      </c>
      <c r="F2440">
        <v>0</v>
      </c>
      <c r="G2440">
        <v>0</v>
      </c>
      <c r="H2440">
        <v>28</v>
      </c>
      <c r="I2440">
        <v>4</v>
      </c>
      <c r="J2440" t="s">
        <v>147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1</v>
      </c>
      <c r="AD2440" t="b">
        <v>0</v>
      </c>
      <c r="AE2440">
        <v>-1</v>
      </c>
      <c r="AF2440">
        <v>3</v>
      </c>
      <c r="AG2440" t="s">
        <v>206</v>
      </c>
    </row>
    <row r="2441" spans="1:33" x14ac:dyDescent="0.2">
      <c r="A2441">
        <v>3</v>
      </c>
      <c r="B2441" t="s">
        <v>158</v>
      </c>
      <c r="C2441" t="s">
        <v>119</v>
      </c>
      <c r="D2441">
        <v>0</v>
      </c>
      <c r="E2441">
        <v>7202573.8014789801</v>
      </c>
      <c r="F2441">
        <v>0</v>
      </c>
      <c r="G2441">
        <v>0</v>
      </c>
      <c r="H2441">
        <v>28</v>
      </c>
      <c r="I2441">
        <v>0</v>
      </c>
      <c r="J2441" t="s">
        <v>148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1</v>
      </c>
      <c r="AE2441">
        <v>-1</v>
      </c>
      <c r="AF2441">
        <v>3</v>
      </c>
      <c r="AG2441" t="s">
        <v>206</v>
      </c>
    </row>
    <row r="2442" spans="1:33" x14ac:dyDescent="0.2">
      <c r="A2442">
        <v>3</v>
      </c>
      <c r="B2442" t="s">
        <v>159</v>
      </c>
      <c r="C2442" t="s">
        <v>105</v>
      </c>
      <c r="D2442">
        <v>0</v>
      </c>
      <c r="E2442">
        <v>3545051.1550260098</v>
      </c>
      <c r="F2442">
        <v>27</v>
      </c>
      <c r="G2442">
        <v>0</v>
      </c>
      <c r="H2442">
        <v>213</v>
      </c>
      <c r="I2442">
        <v>0</v>
      </c>
      <c r="J2442" t="s">
        <v>216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>
        <v>3</v>
      </c>
      <c r="AG2442" t="s">
        <v>206</v>
      </c>
    </row>
    <row r="2443" spans="1:33" x14ac:dyDescent="0.2">
      <c r="A2443">
        <v>3</v>
      </c>
      <c r="B2443" t="s">
        <v>159</v>
      </c>
      <c r="C2443" t="s">
        <v>113</v>
      </c>
      <c r="D2443">
        <v>0</v>
      </c>
      <c r="E2443">
        <v>2054944.5264369999</v>
      </c>
      <c r="F2443">
        <v>27</v>
      </c>
      <c r="G2443">
        <v>0</v>
      </c>
      <c r="H2443">
        <v>213</v>
      </c>
      <c r="I2443">
        <v>0</v>
      </c>
      <c r="J2443" t="s">
        <v>126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0</v>
      </c>
      <c r="AF2443">
        <v>3</v>
      </c>
      <c r="AG2443" t="s">
        <v>206</v>
      </c>
    </row>
    <row r="2444" spans="1:33" x14ac:dyDescent="0.2">
      <c r="A2444">
        <v>3</v>
      </c>
      <c r="B2444" t="s">
        <v>159</v>
      </c>
      <c r="C2444" t="s">
        <v>96</v>
      </c>
      <c r="D2444">
        <v>0</v>
      </c>
      <c r="E2444">
        <v>1571602.74872297</v>
      </c>
      <c r="F2444">
        <v>27</v>
      </c>
      <c r="G2444">
        <v>0</v>
      </c>
      <c r="H2444">
        <v>213</v>
      </c>
      <c r="I2444">
        <v>0</v>
      </c>
      <c r="J2444" t="s">
        <v>126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1</v>
      </c>
      <c r="AF2444">
        <v>3</v>
      </c>
      <c r="AG2444" t="s">
        <v>206</v>
      </c>
    </row>
    <row r="2445" spans="1:33" x14ac:dyDescent="0.2">
      <c r="A2445">
        <v>3</v>
      </c>
      <c r="B2445" t="s">
        <v>159</v>
      </c>
      <c r="C2445" t="s">
        <v>104</v>
      </c>
      <c r="D2445">
        <v>0</v>
      </c>
      <c r="E2445">
        <v>787092.34843999695</v>
      </c>
      <c r="F2445">
        <v>27</v>
      </c>
      <c r="G2445">
        <v>0</v>
      </c>
      <c r="H2445">
        <v>213</v>
      </c>
      <c r="I2445">
        <v>0</v>
      </c>
      <c r="J2445" t="s">
        <v>126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100</v>
      </c>
      <c r="AF2445">
        <v>3</v>
      </c>
      <c r="AG2445" t="s">
        <v>206</v>
      </c>
    </row>
    <row r="2446" spans="1:33" x14ac:dyDescent="0.2">
      <c r="A2446">
        <v>3</v>
      </c>
      <c r="B2446" t="s">
        <v>159</v>
      </c>
      <c r="C2446" t="s">
        <v>114</v>
      </c>
      <c r="D2446">
        <v>0</v>
      </c>
      <c r="E2446">
        <v>874298.69025599305</v>
      </c>
      <c r="F2446">
        <v>27</v>
      </c>
      <c r="G2446">
        <v>0</v>
      </c>
      <c r="H2446">
        <v>213</v>
      </c>
      <c r="I2446">
        <v>0</v>
      </c>
      <c r="J2446" t="s">
        <v>126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110</v>
      </c>
      <c r="AF2446">
        <v>3</v>
      </c>
      <c r="AG2446" t="s">
        <v>206</v>
      </c>
    </row>
    <row r="2447" spans="1:33" x14ac:dyDescent="0.2">
      <c r="A2447">
        <v>3</v>
      </c>
      <c r="B2447" t="s">
        <v>159</v>
      </c>
      <c r="C2447" t="s">
        <v>107</v>
      </c>
      <c r="D2447">
        <v>0</v>
      </c>
      <c r="E2447">
        <v>1038821.17448098</v>
      </c>
      <c r="F2447">
        <v>27</v>
      </c>
      <c r="G2447">
        <v>0</v>
      </c>
      <c r="H2447">
        <v>213</v>
      </c>
      <c r="I2447">
        <v>0</v>
      </c>
      <c r="J2447" t="s">
        <v>126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120</v>
      </c>
      <c r="AF2447">
        <v>3</v>
      </c>
      <c r="AG2447" t="s">
        <v>206</v>
      </c>
    </row>
    <row r="2448" spans="1:33" x14ac:dyDescent="0.2">
      <c r="A2448">
        <v>3</v>
      </c>
      <c r="B2448" t="s">
        <v>159</v>
      </c>
      <c r="C2448" t="s">
        <v>110</v>
      </c>
      <c r="D2448">
        <v>0</v>
      </c>
      <c r="E2448">
        <v>770320.97917699104</v>
      </c>
      <c r="F2448">
        <v>27</v>
      </c>
      <c r="G2448">
        <v>0</v>
      </c>
      <c r="H2448">
        <v>213</v>
      </c>
      <c r="I2448">
        <v>0</v>
      </c>
      <c r="J2448" t="s">
        <v>126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150</v>
      </c>
      <c r="AF2448">
        <v>3</v>
      </c>
      <c r="AG2448" t="s">
        <v>206</v>
      </c>
    </row>
    <row r="2449" spans="1:33" x14ac:dyDescent="0.2">
      <c r="A2449">
        <v>3</v>
      </c>
      <c r="B2449" t="s">
        <v>159</v>
      </c>
      <c r="C2449" t="s">
        <v>93</v>
      </c>
      <c r="D2449">
        <v>0</v>
      </c>
      <c r="E2449">
        <v>911920.14554000297</v>
      </c>
      <c r="F2449">
        <v>27</v>
      </c>
      <c r="G2449">
        <v>0</v>
      </c>
      <c r="H2449">
        <v>213</v>
      </c>
      <c r="I2449">
        <v>0</v>
      </c>
      <c r="J2449" t="s">
        <v>126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200</v>
      </c>
      <c r="AF2449">
        <v>3</v>
      </c>
      <c r="AG2449" t="s">
        <v>206</v>
      </c>
    </row>
    <row r="2450" spans="1:33" x14ac:dyDescent="0.2">
      <c r="A2450">
        <v>3</v>
      </c>
      <c r="B2450" t="s">
        <v>159</v>
      </c>
      <c r="C2450" t="s">
        <v>102</v>
      </c>
      <c r="D2450">
        <v>0</v>
      </c>
      <c r="E2450">
        <v>1029785.89455698</v>
      </c>
      <c r="F2450">
        <v>27</v>
      </c>
      <c r="G2450">
        <v>0</v>
      </c>
      <c r="H2450">
        <v>213</v>
      </c>
      <c r="I2450">
        <v>0</v>
      </c>
      <c r="J2450" t="s">
        <v>126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50</v>
      </c>
      <c r="AF2450">
        <v>3</v>
      </c>
      <c r="AG2450" t="s">
        <v>206</v>
      </c>
    </row>
    <row r="2451" spans="1:33" x14ac:dyDescent="0.2">
      <c r="A2451">
        <v>3</v>
      </c>
      <c r="B2451" t="s">
        <v>159</v>
      </c>
      <c r="C2451" t="s">
        <v>87</v>
      </c>
      <c r="D2451">
        <v>0</v>
      </c>
      <c r="E2451">
        <v>879169.85646102601</v>
      </c>
      <c r="F2451">
        <v>27</v>
      </c>
      <c r="G2451">
        <v>0</v>
      </c>
      <c r="H2451">
        <v>213</v>
      </c>
      <c r="I2451">
        <v>0</v>
      </c>
      <c r="J2451" t="s">
        <v>126</v>
      </c>
      <c r="K2451" t="b">
        <v>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0</v>
      </c>
      <c r="AF2451">
        <v>3</v>
      </c>
      <c r="AG2451" t="s">
        <v>206</v>
      </c>
    </row>
    <row r="2452" spans="1:33" x14ac:dyDescent="0.2">
      <c r="A2452">
        <v>3</v>
      </c>
      <c r="B2452" t="s">
        <v>159</v>
      </c>
      <c r="C2452" t="s">
        <v>106</v>
      </c>
      <c r="D2452">
        <v>0</v>
      </c>
      <c r="E2452">
        <v>556754.85695199994</v>
      </c>
      <c r="F2452">
        <v>27</v>
      </c>
      <c r="G2452">
        <v>0</v>
      </c>
      <c r="H2452">
        <v>213</v>
      </c>
      <c r="I2452">
        <v>0</v>
      </c>
      <c r="J2452" t="s">
        <v>126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80</v>
      </c>
      <c r="AF2452">
        <v>3</v>
      </c>
      <c r="AG2452" t="s">
        <v>206</v>
      </c>
    </row>
    <row r="2453" spans="1:33" x14ac:dyDescent="0.2">
      <c r="A2453">
        <v>3</v>
      </c>
      <c r="B2453" t="s">
        <v>159</v>
      </c>
      <c r="C2453" t="s">
        <v>109</v>
      </c>
      <c r="D2453">
        <v>0</v>
      </c>
      <c r="E2453">
        <v>790111.15022000705</v>
      </c>
      <c r="F2453">
        <v>27</v>
      </c>
      <c r="G2453">
        <v>0</v>
      </c>
      <c r="H2453">
        <v>213</v>
      </c>
      <c r="I2453">
        <v>0</v>
      </c>
      <c r="J2453" t="s">
        <v>126</v>
      </c>
      <c r="K2453" t="b">
        <v>0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90</v>
      </c>
      <c r="AF2453">
        <v>3</v>
      </c>
      <c r="AG2453" t="s">
        <v>206</v>
      </c>
    </row>
    <row r="2454" spans="1:33" x14ac:dyDescent="0.2">
      <c r="A2454">
        <v>3</v>
      </c>
      <c r="B2454" t="s">
        <v>159</v>
      </c>
      <c r="C2454" t="s">
        <v>116</v>
      </c>
      <c r="D2454">
        <v>0</v>
      </c>
      <c r="E2454">
        <v>728549.36369298899</v>
      </c>
      <c r="F2454">
        <v>27</v>
      </c>
      <c r="G2454">
        <v>0</v>
      </c>
      <c r="H2454">
        <v>213</v>
      </c>
      <c r="I2454">
        <v>0</v>
      </c>
      <c r="J2454" t="s">
        <v>207</v>
      </c>
      <c r="K2454" t="b">
        <v>0</v>
      </c>
      <c r="L2454" t="b">
        <v>1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>
        <v>3</v>
      </c>
      <c r="AG2454" t="s">
        <v>206</v>
      </c>
    </row>
    <row r="2455" spans="1:33" x14ac:dyDescent="0.2">
      <c r="A2455">
        <v>3</v>
      </c>
      <c r="B2455" t="s">
        <v>159</v>
      </c>
      <c r="C2455" t="s">
        <v>89</v>
      </c>
      <c r="D2455">
        <v>0</v>
      </c>
      <c r="E2455">
        <v>699750.94947998796</v>
      </c>
      <c r="F2455">
        <v>27</v>
      </c>
      <c r="G2455">
        <v>0</v>
      </c>
      <c r="H2455">
        <v>213</v>
      </c>
      <c r="I2455">
        <v>0</v>
      </c>
      <c r="J2455" t="s">
        <v>208</v>
      </c>
      <c r="K2455" t="b">
        <v>0</v>
      </c>
      <c r="L2455" t="b">
        <v>0</v>
      </c>
      <c r="M2455" t="b">
        <v>1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>
        <v>3</v>
      </c>
      <c r="AG2455" t="s">
        <v>206</v>
      </c>
    </row>
    <row r="2456" spans="1:33" x14ac:dyDescent="0.2">
      <c r="A2456">
        <v>3</v>
      </c>
      <c r="B2456" t="s">
        <v>159</v>
      </c>
      <c r="C2456" t="s">
        <v>91</v>
      </c>
      <c r="D2456">
        <v>0</v>
      </c>
      <c r="E2456">
        <v>642809.70782699296</v>
      </c>
      <c r="F2456">
        <v>27</v>
      </c>
      <c r="G2456">
        <v>0</v>
      </c>
      <c r="H2456">
        <v>213</v>
      </c>
      <c r="I2456">
        <v>0</v>
      </c>
      <c r="J2456" t="s">
        <v>209</v>
      </c>
      <c r="K2456" t="b">
        <v>0</v>
      </c>
      <c r="L2456" t="b">
        <v>0</v>
      </c>
      <c r="M2456" t="b">
        <v>0</v>
      </c>
      <c r="N2456" t="b">
        <v>1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>
        <v>3</v>
      </c>
      <c r="AG2456" t="s">
        <v>206</v>
      </c>
    </row>
    <row r="2457" spans="1:33" x14ac:dyDescent="0.2">
      <c r="A2457">
        <v>3</v>
      </c>
      <c r="B2457" t="s">
        <v>159</v>
      </c>
      <c r="C2457" t="s">
        <v>95</v>
      </c>
      <c r="D2457">
        <v>0</v>
      </c>
      <c r="E2457">
        <v>681072.14964201499</v>
      </c>
      <c r="F2457">
        <v>27</v>
      </c>
      <c r="G2457">
        <v>0</v>
      </c>
      <c r="H2457">
        <v>213</v>
      </c>
      <c r="I2457">
        <v>0</v>
      </c>
      <c r="J2457" t="s">
        <v>133</v>
      </c>
      <c r="K2457" t="b">
        <v>0</v>
      </c>
      <c r="L2457" t="b">
        <v>0</v>
      </c>
      <c r="M2457" t="b">
        <v>0</v>
      </c>
      <c r="N2457" t="b">
        <v>0</v>
      </c>
      <c r="O2457" t="b">
        <v>1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>
        <v>3</v>
      </c>
      <c r="AG2457" t="s">
        <v>206</v>
      </c>
    </row>
    <row r="2458" spans="1:33" x14ac:dyDescent="0.2">
      <c r="A2458">
        <v>3</v>
      </c>
      <c r="B2458" t="s">
        <v>159</v>
      </c>
      <c r="C2458" t="s">
        <v>103</v>
      </c>
      <c r="D2458">
        <v>0</v>
      </c>
      <c r="E2458">
        <v>716994.34919902706</v>
      </c>
      <c r="F2458">
        <v>27</v>
      </c>
      <c r="G2458">
        <v>0</v>
      </c>
      <c r="H2458">
        <v>213</v>
      </c>
      <c r="I2458">
        <v>0</v>
      </c>
      <c r="J2458" t="s">
        <v>210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1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>
        <v>3</v>
      </c>
      <c r="AG2458" t="s">
        <v>206</v>
      </c>
    </row>
    <row r="2459" spans="1:33" x14ac:dyDescent="0.2">
      <c r="A2459">
        <v>3</v>
      </c>
      <c r="B2459" t="s">
        <v>159</v>
      </c>
      <c r="C2459" t="s">
        <v>88</v>
      </c>
      <c r="D2459">
        <v>35627</v>
      </c>
      <c r="E2459">
        <v>1933407.04018398</v>
      </c>
      <c r="F2459">
        <v>27</v>
      </c>
      <c r="G2459">
        <v>0</v>
      </c>
      <c r="H2459">
        <v>213</v>
      </c>
      <c r="I2459">
        <v>35</v>
      </c>
      <c r="J2459" t="s">
        <v>127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>
        <v>1</v>
      </c>
      <c r="AG2459" t="s">
        <v>206</v>
      </c>
    </row>
    <row r="2460" spans="1:33" x14ac:dyDescent="0.2">
      <c r="A2460">
        <v>3</v>
      </c>
      <c r="B2460" t="s">
        <v>159</v>
      </c>
      <c r="C2460" t="s">
        <v>98</v>
      </c>
      <c r="D2460">
        <v>0</v>
      </c>
      <c r="E2460">
        <v>617063.51036499802</v>
      </c>
      <c r="F2460">
        <v>27</v>
      </c>
      <c r="G2460">
        <v>0</v>
      </c>
      <c r="H2460">
        <v>213</v>
      </c>
      <c r="I2460">
        <v>0</v>
      </c>
      <c r="J2460" t="s">
        <v>127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>
        <v>18</v>
      </c>
      <c r="AG2460" t="s">
        <v>206</v>
      </c>
    </row>
    <row r="2461" spans="1:33" x14ac:dyDescent="0.2">
      <c r="A2461">
        <v>3</v>
      </c>
      <c r="B2461" t="s">
        <v>159</v>
      </c>
      <c r="C2461" t="s">
        <v>90</v>
      </c>
      <c r="D2461">
        <v>16235</v>
      </c>
      <c r="E2461">
        <v>1812291.9574579799</v>
      </c>
      <c r="F2461">
        <v>27</v>
      </c>
      <c r="G2461">
        <v>0</v>
      </c>
      <c r="H2461">
        <v>213</v>
      </c>
      <c r="I2461">
        <v>21</v>
      </c>
      <c r="J2461" t="s">
        <v>127</v>
      </c>
      <c r="K2461" t="b">
        <v>0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>
        <v>2</v>
      </c>
      <c r="AG2461" t="s">
        <v>206</v>
      </c>
    </row>
    <row r="2462" spans="1:33" x14ac:dyDescent="0.2">
      <c r="A2462">
        <v>3</v>
      </c>
      <c r="B2462" t="s">
        <v>159</v>
      </c>
      <c r="C2462" t="s">
        <v>94</v>
      </c>
      <c r="D2462">
        <v>0</v>
      </c>
      <c r="E2462">
        <v>824968.66182598704</v>
      </c>
      <c r="F2462">
        <v>27</v>
      </c>
      <c r="G2462">
        <v>0</v>
      </c>
      <c r="H2462">
        <v>213</v>
      </c>
      <c r="I2462">
        <v>0</v>
      </c>
      <c r="J2462" t="s">
        <v>127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>
        <v>3</v>
      </c>
      <c r="AG2462" t="s">
        <v>206</v>
      </c>
    </row>
    <row r="2463" spans="1:33" x14ac:dyDescent="0.2">
      <c r="A2463">
        <v>3</v>
      </c>
      <c r="B2463" t="s">
        <v>159</v>
      </c>
      <c r="C2463" t="s">
        <v>115</v>
      </c>
      <c r="D2463">
        <v>0</v>
      </c>
      <c r="E2463">
        <v>3871140.3070409698</v>
      </c>
      <c r="F2463">
        <v>27</v>
      </c>
      <c r="G2463">
        <v>0</v>
      </c>
      <c r="H2463">
        <v>213</v>
      </c>
      <c r="I2463">
        <v>0</v>
      </c>
      <c r="J2463" t="s">
        <v>127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>
        <v>4</v>
      </c>
      <c r="AG2463" t="s">
        <v>206</v>
      </c>
    </row>
    <row r="2464" spans="1:33" x14ac:dyDescent="0.2">
      <c r="A2464">
        <v>3</v>
      </c>
      <c r="B2464" t="s">
        <v>159</v>
      </c>
      <c r="C2464" t="s">
        <v>101</v>
      </c>
      <c r="D2464">
        <v>0</v>
      </c>
      <c r="E2464">
        <v>778822.74434602004</v>
      </c>
      <c r="F2464">
        <v>27</v>
      </c>
      <c r="G2464">
        <v>0</v>
      </c>
      <c r="H2464">
        <v>213</v>
      </c>
      <c r="I2464">
        <v>0</v>
      </c>
      <c r="J2464" t="s">
        <v>127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>
        <v>5</v>
      </c>
      <c r="AG2464" t="s">
        <v>206</v>
      </c>
    </row>
    <row r="2465" spans="1:33" x14ac:dyDescent="0.2">
      <c r="A2465">
        <v>3</v>
      </c>
      <c r="B2465" t="s">
        <v>159</v>
      </c>
      <c r="C2465" t="s">
        <v>100</v>
      </c>
      <c r="D2465">
        <v>0</v>
      </c>
      <c r="E2465">
        <v>881424.180604983</v>
      </c>
      <c r="F2465">
        <v>27</v>
      </c>
      <c r="G2465">
        <v>0</v>
      </c>
      <c r="H2465">
        <v>213</v>
      </c>
      <c r="I2465">
        <v>0</v>
      </c>
      <c r="J2465" t="s">
        <v>127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>
        <v>6</v>
      </c>
      <c r="AG2465" t="s">
        <v>206</v>
      </c>
    </row>
    <row r="2466" spans="1:33" x14ac:dyDescent="0.2">
      <c r="A2466">
        <v>3</v>
      </c>
      <c r="B2466" t="s">
        <v>159</v>
      </c>
      <c r="C2466" t="s">
        <v>124</v>
      </c>
      <c r="D2466">
        <v>7168</v>
      </c>
      <c r="E2466">
        <v>5272460.7431479897</v>
      </c>
      <c r="F2466">
        <v>27</v>
      </c>
      <c r="G2466">
        <v>0</v>
      </c>
      <c r="H2466">
        <v>213</v>
      </c>
      <c r="I2466">
        <v>17</v>
      </c>
      <c r="J2466" t="s">
        <v>135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1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>
        <v>3</v>
      </c>
      <c r="AG2466" t="s">
        <v>206</v>
      </c>
    </row>
    <row r="2467" spans="1:33" x14ac:dyDescent="0.2">
      <c r="A2467">
        <v>3</v>
      </c>
      <c r="B2467" t="s">
        <v>159</v>
      </c>
      <c r="C2467" t="s">
        <v>117</v>
      </c>
      <c r="D2467">
        <v>10582</v>
      </c>
      <c r="E2467">
        <v>3096818.5631509898</v>
      </c>
      <c r="F2467">
        <v>27</v>
      </c>
      <c r="G2467">
        <v>0</v>
      </c>
      <c r="H2467">
        <v>213</v>
      </c>
      <c r="I2467">
        <v>21</v>
      </c>
      <c r="J2467" t="s">
        <v>136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>
        <v>3</v>
      </c>
      <c r="AG2467" t="s">
        <v>206</v>
      </c>
    </row>
    <row r="2468" spans="1:33" x14ac:dyDescent="0.2">
      <c r="A2468">
        <v>3</v>
      </c>
      <c r="B2468" t="s">
        <v>159</v>
      </c>
      <c r="C2468" t="s">
        <v>99</v>
      </c>
      <c r="D2468">
        <v>0</v>
      </c>
      <c r="E2468">
        <v>7205724.2866930002</v>
      </c>
      <c r="F2468">
        <v>27</v>
      </c>
      <c r="G2468">
        <v>0</v>
      </c>
      <c r="H2468">
        <v>213</v>
      </c>
      <c r="I2468">
        <v>0</v>
      </c>
      <c r="J2468" t="s">
        <v>211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1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>
        <v>3</v>
      </c>
      <c r="AG2468" t="s">
        <v>206</v>
      </c>
    </row>
    <row r="2469" spans="1:33" x14ac:dyDescent="0.2">
      <c r="A2469">
        <v>3</v>
      </c>
      <c r="B2469" t="s">
        <v>159</v>
      </c>
      <c r="C2469" t="s">
        <v>92</v>
      </c>
      <c r="D2469">
        <v>0</v>
      </c>
      <c r="E2469">
        <v>1547479.6617949901</v>
      </c>
      <c r="F2469">
        <v>27</v>
      </c>
      <c r="G2469">
        <v>0</v>
      </c>
      <c r="H2469">
        <v>213</v>
      </c>
      <c r="I2469">
        <v>0</v>
      </c>
      <c r="J2469" t="s">
        <v>138</v>
      </c>
      <c r="K2469" t="b">
        <v>0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>
        <v>3</v>
      </c>
      <c r="AG2469" t="s">
        <v>206</v>
      </c>
    </row>
    <row r="2470" spans="1:33" x14ac:dyDescent="0.2">
      <c r="A2470">
        <v>3</v>
      </c>
      <c r="B2470" t="s">
        <v>159</v>
      </c>
      <c r="C2470" t="s">
        <v>86</v>
      </c>
      <c r="D2470">
        <v>0</v>
      </c>
      <c r="E2470">
        <v>843818.81693401304</v>
      </c>
      <c r="F2470">
        <v>27</v>
      </c>
      <c r="G2470">
        <v>0</v>
      </c>
      <c r="H2470">
        <v>213</v>
      </c>
      <c r="I2470">
        <v>0</v>
      </c>
      <c r="J2470" t="s">
        <v>139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1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>
        <v>3</v>
      </c>
      <c r="AG2470" t="s">
        <v>206</v>
      </c>
    </row>
    <row r="2471" spans="1:33" x14ac:dyDescent="0.2">
      <c r="A2471">
        <v>3</v>
      </c>
      <c r="B2471" t="s">
        <v>159</v>
      </c>
      <c r="C2471" t="s">
        <v>121</v>
      </c>
      <c r="D2471">
        <v>0</v>
      </c>
      <c r="E2471">
        <v>835847.45745800296</v>
      </c>
      <c r="F2471">
        <v>27</v>
      </c>
      <c r="G2471">
        <v>0</v>
      </c>
      <c r="H2471">
        <v>213</v>
      </c>
      <c r="I2471">
        <v>0</v>
      </c>
      <c r="J2471" t="s">
        <v>140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1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>
        <v>3</v>
      </c>
      <c r="AG2471" t="s">
        <v>206</v>
      </c>
    </row>
    <row r="2472" spans="1:33" x14ac:dyDescent="0.2">
      <c r="A2472">
        <v>3</v>
      </c>
      <c r="B2472" t="s">
        <v>159</v>
      </c>
      <c r="C2472" t="s">
        <v>120</v>
      </c>
      <c r="D2472">
        <v>0</v>
      </c>
      <c r="E2472">
        <v>910085.59281699103</v>
      </c>
      <c r="F2472">
        <v>27</v>
      </c>
      <c r="G2472">
        <v>0</v>
      </c>
      <c r="H2472">
        <v>213</v>
      </c>
      <c r="I2472">
        <v>0</v>
      </c>
      <c r="J2472" t="s">
        <v>212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1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>
        <v>3</v>
      </c>
      <c r="AG2472" t="s">
        <v>206</v>
      </c>
    </row>
    <row r="2473" spans="1:33" x14ac:dyDescent="0.2">
      <c r="A2473">
        <v>3</v>
      </c>
      <c r="B2473" t="s">
        <v>159</v>
      </c>
      <c r="C2473" t="s">
        <v>125</v>
      </c>
      <c r="D2473">
        <v>4444</v>
      </c>
      <c r="E2473">
        <v>1376668.88848901</v>
      </c>
      <c r="F2473">
        <v>27</v>
      </c>
      <c r="G2473">
        <v>0</v>
      </c>
      <c r="H2473">
        <v>213</v>
      </c>
      <c r="I2473">
        <v>19</v>
      </c>
      <c r="J2473" t="s">
        <v>142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>
        <v>3</v>
      </c>
      <c r="AG2473" t="s">
        <v>206</v>
      </c>
    </row>
    <row r="2474" spans="1:33" x14ac:dyDescent="0.2">
      <c r="A2474">
        <v>3</v>
      </c>
      <c r="B2474" t="s">
        <v>159</v>
      </c>
      <c r="C2474" t="s">
        <v>108</v>
      </c>
      <c r="D2474">
        <v>0</v>
      </c>
      <c r="E2474">
        <v>612701.41241399595</v>
      </c>
      <c r="F2474">
        <v>27</v>
      </c>
      <c r="G2474">
        <v>0</v>
      </c>
      <c r="H2474">
        <v>213</v>
      </c>
      <c r="I2474">
        <v>0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1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>
        <v>3</v>
      </c>
      <c r="AG2474" t="s">
        <v>206</v>
      </c>
    </row>
    <row r="2475" spans="1:33" x14ac:dyDescent="0.2">
      <c r="A2475">
        <v>3</v>
      </c>
      <c r="B2475" t="s">
        <v>159</v>
      </c>
      <c r="C2475" t="s">
        <v>111</v>
      </c>
      <c r="D2475">
        <v>0</v>
      </c>
      <c r="E2475">
        <v>7204733.9812529897</v>
      </c>
      <c r="F2475">
        <v>27</v>
      </c>
      <c r="G2475">
        <v>0</v>
      </c>
      <c r="H2475">
        <v>213</v>
      </c>
      <c r="I2475">
        <v>0</v>
      </c>
      <c r="J2475" t="s">
        <v>213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1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>
        <v>3</v>
      </c>
      <c r="AG2475" t="s">
        <v>206</v>
      </c>
    </row>
    <row r="2476" spans="1:33" x14ac:dyDescent="0.2">
      <c r="A2476">
        <v>3</v>
      </c>
      <c r="B2476" t="s">
        <v>159</v>
      </c>
      <c r="C2476" t="s">
        <v>122</v>
      </c>
      <c r="D2476">
        <v>317</v>
      </c>
      <c r="E2476">
        <v>1352910.78602001</v>
      </c>
      <c r="F2476">
        <v>27</v>
      </c>
      <c r="G2476">
        <v>1</v>
      </c>
      <c r="H2476">
        <v>213</v>
      </c>
      <c r="I2476">
        <v>10</v>
      </c>
      <c r="J2476" t="s">
        <v>145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>
        <v>-1</v>
      </c>
      <c r="AF2476">
        <v>3</v>
      </c>
      <c r="AG2476" t="s">
        <v>206</v>
      </c>
    </row>
    <row r="2477" spans="1:33" x14ac:dyDescent="0.2">
      <c r="A2477">
        <v>3</v>
      </c>
      <c r="B2477" t="s">
        <v>159</v>
      </c>
      <c r="C2477" t="s">
        <v>118</v>
      </c>
      <c r="D2477">
        <v>0</v>
      </c>
      <c r="E2477">
        <v>752153.38552702405</v>
      </c>
      <c r="F2477">
        <v>27</v>
      </c>
      <c r="G2477">
        <v>0</v>
      </c>
      <c r="H2477">
        <v>213</v>
      </c>
      <c r="I2477">
        <v>0</v>
      </c>
      <c r="J2477" t="s">
        <v>146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1</v>
      </c>
      <c r="AC2477" t="b">
        <v>0</v>
      </c>
      <c r="AD2477" t="b">
        <v>0</v>
      </c>
      <c r="AE2477">
        <v>-1</v>
      </c>
      <c r="AF2477">
        <v>3</v>
      </c>
      <c r="AG2477" t="s">
        <v>206</v>
      </c>
    </row>
    <row r="2478" spans="1:33" x14ac:dyDescent="0.2">
      <c r="A2478">
        <v>3</v>
      </c>
      <c r="B2478" t="s">
        <v>159</v>
      </c>
      <c r="C2478" t="s">
        <v>112</v>
      </c>
      <c r="D2478">
        <v>0</v>
      </c>
      <c r="E2478">
        <v>7204083.3418640196</v>
      </c>
      <c r="F2478">
        <v>27</v>
      </c>
      <c r="G2478">
        <v>0</v>
      </c>
      <c r="H2478">
        <v>213</v>
      </c>
      <c r="I2478">
        <v>0</v>
      </c>
      <c r="J2478" t="s">
        <v>128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>
        <v>3</v>
      </c>
      <c r="AG2478" t="s">
        <v>214</v>
      </c>
    </row>
    <row r="2479" spans="1:33" x14ac:dyDescent="0.2">
      <c r="A2479">
        <v>3</v>
      </c>
      <c r="B2479" t="s">
        <v>159</v>
      </c>
      <c r="C2479" t="s">
        <v>123</v>
      </c>
      <c r="D2479">
        <v>0</v>
      </c>
      <c r="E2479">
        <v>154763.784285984</v>
      </c>
      <c r="F2479">
        <v>27</v>
      </c>
      <c r="G2479">
        <v>0</v>
      </c>
      <c r="H2479">
        <v>213</v>
      </c>
      <c r="I2479">
        <v>0</v>
      </c>
      <c r="J2479" t="s">
        <v>128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>
        <v>3</v>
      </c>
      <c r="AG2479" t="s">
        <v>215</v>
      </c>
    </row>
    <row r="2480" spans="1:33" x14ac:dyDescent="0.2">
      <c r="A2480">
        <v>3</v>
      </c>
      <c r="B2480" t="s">
        <v>159</v>
      </c>
      <c r="C2480" t="s">
        <v>97</v>
      </c>
      <c r="D2480">
        <v>0</v>
      </c>
      <c r="E2480">
        <v>419092.34631599899</v>
      </c>
      <c r="F2480">
        <v>27</v>
      </c>
      <c r="G2480">
        <v>0</v>
      </c>
      <c r="H2480">
        <v>213</v>
      </c>
      <c r="I2480">
        <v>0</v>
      </c>
      <c r="J2480" t="s">
        <v>147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1</v>
      </c>
      <c r="AD2480" t="b">
        <v>0</v>
      </c>
      <c r="AE2480">
        <v>-1</v>
      </c>
      <c r="AF2480">
        <v>3</v>
      </c>
      <c r="AG2480" t="s">
        <v>206</v>
      </c>
    </row>
    <row r="2481" spans="1:33" x14ac:dyDescent="0.2">
      <c r="A2481">
        <v>3</v>
      </c>
      <c r="B2481" t="s">
        <v>159</v>
      </c>
      <c r="C2481" t="s">
        <v>119</v>
      </c>
      <c r="D2481">
        <v>17505</v>
      </c>
      <c r="E2481">
        <v>1309559.60294802</v>
      </c>
      <c r="F2481">
        <v>27</v>
      </c>
      <c r="G2481">
        <v>0</v>
      </c>
      <c r="H2481">
        <v>213</v>
      </c>
      <c r="I2481">
        <v>20</v>
      </c>
      <c r="J2481" t="s">
        <v>148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1</v>
      </c>
      <c r="AE2481">
        <v>-1</v>
      </c>
      <c r="AF2481">
        <v>3</v>
      </c>
      <c r="AG2481" t="s">
        <v>206</v>
      </c>
    </row>
    <row r="2482" spans="1:33" x14ac:dyDescent="0.2">
      <c r="A2482">
        <v>3</v>
      </c>
      <c r="B2482" t="s">
        <v>160</v>
      </c>
      <c r="C2482" t="s">
        <v>105</v>
      </c>
      <c r="D2482">
        <v>4353</v>
      </c>
      <c r="E2482">
        <v>3265266.20156</v>
      </c>
      <c r="F2482">
        <v>0</v>
      </c>
      <c r="G2482">
        <v>0</v>
      </c>
      <c r="H2482">
        <v>12</v>
      </c>
      <c r="I2482">
        <v>10</v>
      </c>
      <c r="J2482" t="s">
        <v>216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>
        <v>3</v>
      </c>
      <c r="AG2482" t="s">
        <v>206</v>
      </c>
    </row>
    <row r="2483" spans="1:33" x14ac:dyDescent="0.2">
      <c r="A2483">
        <v>3</v>
      </c>
      <c r="B2483" t="s">
        <v>160</v>
      </c>
      <c r="C2483" t="s">
        <v>113</v>
      </c>
      <c r="D2483">
        <v>0</v>
      </c>
      <c r="E2483">
        <v>549261.07281699602</v>
      </c>
      <c r="F2483">
        <v>0</v>
      </c>
      <c r="G2483">
        <v>0</v>
      </c>
      <c r="H2483">
        <v>12</v>
      </c>
      <c r="I2483">
        <v>0</v>
      </c>
      <c r="J2483" t="s">
        <v>126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0</v>
      </c>
      <c r="AF2483">
        <v>3</v>
      </c>
      <c r="AG2483" t="s">
        <v>206</v>
      </c>
    </row>
    <row r="2484" spans="1:33" x14ac:dyDescent="0.2">
      <c r="A2484">
        <v>3</v>
      </c>
      <c r="B2484" t="s">
        <v>160</v>
      </c>
      <c r="C2484" t="s">
        <v>96</v>
      </c>
      <c r="D2484">
        <v>0</v>
      </c>
      <c r="E2484">
        <v>483354.830850003</v>
      </c>
      <c r="F2484">
        <v>0</v>
      </c>
      <c r="G2484">
        <v>0</v>
      </c>
      <c r="H2484">
        <v>12</v>
      </c>
      <c r="I2484">
        <v>0</v>
      </c>
      <c r="J2484" t="s">
        <v>126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1</v>
      </c>
      <c r="AF2484">
        <v>3</v>
      </c>
      <c r="AG2484" t="s">
        <v>206</v>
      </c>
    </row>
    <row r="2485" spans="1:33" x14ac:dyDescent="0.2">
      <c r="A2485">
        <v>3</v>
      </c>
      <c r="B2485" t="s">
        <v>160</v>
      </c>
      <c r="C2485" t="s">
        <v>104</v>
      </c>
      <c r="D2485">
        <v>4353</v>
      </c>
      <c r="E2485">
        <v>662596.81214397994</v>
      </c>
      <c r="F2485">
        <v>0</v>
      </c>
      <c r="G2485">
        <v>0</v>
      </c>
      <c r="H2485">
        <v>12</v>
      </c>
      <c r="I2485">
        <v>10</v>
      </c>
      <c r="J2485" t="s">
        <v>126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100</v>
      </c>
      <c r="AF2485">
        <v>3</v>
      </c>
      <c r="AG2485" t="s">
        <v>206</v>
      </c>
    </row>
    <row r="2486" spans="1:33" x14ac:dyDescent="0.2">
      <c r="A2486">
        <v>3</v>
      </c>
      <c r="B2486" t="s">
        <v>160</v>
      </c>
      <c r="C2486" t="s">
        <v>114</v>
      </c>
      <c r="D2486">
        <v>4353</v>
      </c>
      <c r="E2486">
        <v>565117.71855599305</v>
      </c>
      <c r="F2486">
        <v>0</v>
      </c>
      <c r="G2486">
        <v>0</v>
      </c>
      <c r="H2486">
        <v>12</v>
      </c>
      <c r="I2486">
        <v>10</v>
      </c>
      <c r="J2486" t="s">
        <v>126</v>
      </c>
      <c r="K2486" t="b">
        <v>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110</v>
      </c>
      <c r="AF2486">
        <v>3</v>
      </c>
      <c r="AG2486" t="s">
        <v>206</v>
      </c>
    </row>
    <row r="2487" spans="1:33" x14ac:dyDescent="0.2">
      <c r="A2487">
        <v>3</v>
      </c>
      <c r="B2487" t="s">
        <v>160</v>
      </c>
      <c r="C2487" t="s">
        <v>107</v>
      </c>
      <c r="D2487">
        <v>4353</v>
      </c>
      <c r="E2487">
        <v>546750.95987500297</v>
      </c>
      <c r="F2487">
        <v>0</v>
      </c>
      <c r="G2487">
        <v>0</v>
      </c>
      <c r="H2487">
        <v>12</v>
      </c>
      <c r="I2487">
        <v>10</v>
      </c>
      <c r="J2487" t="s">
        <v>126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120</v>
      </c>
      <c r="AF2487">
        <v>3</v>
      </c>
      <c r="AG2487" t="s">
        <v>206</v>
      </c>
    </row>
    <row r="2488" spans="1:33" x14ac:dyDescent="0.2">
      <c r="A2488">
        <v>3</v>
      </c>
      <c r="B2488" t="s">
        <v>160</v>
      </c>
      <c r="C2488" t="s">
        <v>110</v>
      </c>
      <c r="D2488">
        <v>4353</v>
      </c>
      <c r="E2488">
        <v>432375.375631003</v>
      </c>
      <c r="F2488">
        <v>0</v>
      </c>
      <c r="G2488">
        <v>0</v>
      </c>
      <c r="H2488">
        <v>12</v>
      </c>
      <c r="I2488">
        <v>10</v>
      </c>
      <c r="J2488" t="s">
        <v>126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150</v>
      </c>
      <c r="AF2488">
        <v>3</v>
      </c>
      <c r="AG2488" t="s">
        <v>206</v>
      </c>
    </row>
    <row r="2489" spans="1:33" x14ac:dyDescent="0.2">
      <c r="A2489">
        <v>3</v>
      </c>
      <c r="B2489" t="s">
        <v>160</v>
      </c>
      <c r="C2489" t="s">
        <v>93</v>
      </c>
      <c r="D2489">
        <v>4353</v>
      </c>
      <c r="E2489">
        <v>623667.80577800795</v>
      </c>
      <c r="F2489">
        <v>0</v>
      </c>
      <c r="G2489">
        <v>0</v>
      </c>
      <c r="H2489">
        <v>12</v>
      </c>
      <c r="I2489">
        <v>10</v>
      </c>
      <c r="J2489" t="s">
        <v>126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200</v>
      </c>
      <c r="AF2489">
        <v>3</v>
      </c>
      <c r="AG2489" t="s">
        <v>206</v>
      </c>
    </row>
    <row r="2490" spans="1:33" x14ac:dyDescent="0.2">
      <c r="A2490">
        <v>3</v>
      </c>
      <c r="B2490" t="s">
        <v>160</v>
      </c>
      <c r="C2490" t="s">
        <v>102</v>
      </c>
      <c r="D2490">
        <v>4353</v>
      </c>
      <c r="E2490">
        <v>849291.88154300197</v>
      </c>
      <c r="F2490">
        <v>0</v>
      </c>
      <c r="G2490">
        <v>0</v>
      </c>
      <c r="H2490">
        <v>12</v>
      </c>
      <c r="I2490">
        <v>10</v>
      </c>
      <c r="J2490" t="s">
        <v>126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50</v>
      </c>
      <c r="AF2490">
        <v>3</v>
      </c>
      <c r="AG2490" t="s">
        <v>206</v>
      </c>
    </row>
    <row r="2491" spans="1:33" x14ac:dyDescent="0.2">
      <c r="A2491">
        <v>3</v>
      </c>
      <c r="B2491" t="s">
        <v>160</v>
      </c>
      <c r="C2491" t="s">
        <v>87</v>
      </c>
      <c r="D2491">
        <v>4353</v>
      </c>
      <c r="E2491">
        <v>667488.57565899298</v>
      </c>
      <c r="F2491">
        <v>0</v>
      </c>
      <c r="G2491">
        <v>0</v>
      </c>
      <c r="H2491">
        <v>12</v>
      </c>
      <c r="I2491">
        <v>10</v>
      </c>
      <c r="J2491" t="s">
        <v>126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0</v>
      </c>
      <c r="AF2491">
        <v>3</v>
      </c>
      <c r="AG2491" t="s">
        <v>206</v>
      </c>
    </row>
    <row r="2492" spans="1:33" x14ac:dyDescent="0.2">
      <c r="A2492">
        <v>3</v>
      </c>
      <c r="B2492" t="s">
        <v>160</v>
      </c>
      <c r="C2492" t="s">
        <v>106</v>
      </c>
      <c r="D2492">
        <v>4353</v>
      </c>
      <c r="E2492">
        <v>451714.03653500602</v>
      </c>
      <c r="F2492">
        <v>0</v>
      </c>
      <c r="G2492">
        <v>0</v>
      </c>
      <c r="H2492">
        <v>12</v>
      </c>
      <c r="I2492">
        <v>10</v>
      </c>
      <c r="J2492" t="s">
        <v>126</v>
      </c>
      <c r="K2492" t="b">
        <v>0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80</v>
      </c>
      <c r="AF2492">
        <v>3</v>
      </c>
      <c r="AG2492" t="s">
        <v>206</v>
      </c>
    </row>
    <row r="2493" spans="1:33" x14ac:dyDescent="0.2">
      <c r="A2493">
        <v>3</v>
      </c>
      <c r="B2493" t="s">
        <v>160</v>
      </c>
      <c r="C2493" t="s">
        <v>109</v>
      </c>
      <c r="D2493">
        <v>4353</v>
      </c>
      <c r="E2493">
        <v>553197.32026799396</v>
      </c>
      <c r="F2493">
        <v>0</v>
      </c>
      <c r="G2493">
        <v>0</v>
      </c>
      <c r="H2493">
        <v>12</v>
      </c>
      <c r="I2493">
        <v>10</v>
      </c>
      <c r="J2493" t="s">
        <v>126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90</v>
      </c>
      <c r="AF2493">
        <v>3</v>
      </c>
      <c r="AG2493" t="s">
        <v>206</v>
      </c>
    </row>
    <row r="2494" spans="1:33" x14ac:dyDescent="0.2">
      <c r="A2494">
        <v>3</v>
      </c>
      <c r="B2494" t="s">
        <v>160</v>
      </c>
      <c r="C2494" t="s">
        <v>116</v>
      </c>
      <c r="D2494">
        <v>4353</v>
      </c>
      <c r="E2494">
        <v>626417.86354101996</v>
      </c>
      <c r="F2494">
        <v>0</v>
      </c>
      <c r="G2494">
        <v>0</v>
      </c>
      <c r="H2494">
        <v>12</v>
      </c>
      <c r="I2494">
        <v>10</v>
      </c>
      <c r="J2494" t="s">
        <v>207</v>
      </c>
      <c r="K2494" t="b">
        <v>0</v>
      </c>
      <c r="L2494" t="b">
        <v>1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>
        <v>3</v>
      </c>
      <c r="AG2494" t="s">
        <v>206</v>
      </c>
    </row>
    <row r="2495" spans="1:33" x14ac:dyDescent="0.2">
      <c r="A2495">
        <v>3</v>
      </c>
      <c r="B2495" t="s">
        <v>160</v>
      </c>
      <c r="C2495" t="s">
        <v>89</v>
      </c>
      <c r="D2495">
        <v>4353</v>
      </c>
      <c r="E2495">
        <v>491999.064919014</v>
      </c>
      <c r="F2495">
        <v>0</v>
      </c>
      <c r="G2495">
        <v>0</v>
      </c>
      <c r="H2495">
        <v>12</v>
      </c>
      <c r="I2495">
        <v>10</v>
      </c>
      <c r="J2495" t="s">
        <v>208</v>
      </c>
      <c r="K2495" t="b">
        <v>0</v>
      </c>
      <c r="L2495" t="b">
        <v>0</v>
      </c>
      <c r="M2495" t="b">
        <v>1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>
        <v>3</v>
      </c>
      <c r="AG2495" t="s">
        <v>206</v>
      </c>
    </row>
    <row r="2496" spans="1:33" x14ac:dyDescent="0.2">
      <c r="A2496">
        <v>3</v>
      </c>
      <c r="B2496" t="s">
        <v>160</v>
      </c>
      <c r="C2496" t="s">
        <v>91</v>
      </c>
      <c r="D2496">
        <v>3993</v>
      </c>
      <c r="E2496">
        <v>541425.111246004</v>
      </c>
      <c r="F2496">
        <v>0</v>
      </c>
      <c r="G2496">
        <v>0</v>
      </c>
      <c r="H2496">
        <v>12</v>
      </c>
      <c r="I2496">
        <v>10</v>
      </c>
      <c r="J2496" t="s">
        <v>209</v>
      </c>
      <c r="K2496" t="b">
        <v>0</v>
      </c>
      <c r="L2496" t="b">
        <v>0</v>
      </c>
      <c r="M2496" t="b">
        <v>0</v>
      </c>
      <c r="N2496" t="b">
        <v>1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>
        <v>3</v>
      </c>
      <c r="AG2496" t="s">
        <v>206</v>
      </c>
    </row>
    <row r="2497" spans="1:33" x14ac:dyDescent="0.2">
      <c r="A2497">
        <v>3</v>
      </c>
      <c r="B2497" t="s">
        <v>160</v>
      </c>
      <c r="C2497" t="s">
        <v>95</v>
      </c>
      <c r="D2497">
        <v>11239</v>
      </c>
      <c r="E2497">
        <v>596968.23380398494</v>
      </c>
      <c r="F2497">
        <v>0</v>
      </c>
      <c r="G2497">
        <v>0</v>
      </c>
      <c r="H2497">
        <v>12</v>
      </c>
      <c r="I2497">
        <v>10</v>
      </c>
      <c r="J2497" t="s">
        <v>133</v>
      </c>
      <c r="K2497" t="b">
        <v>0</v>
      </c>
      <c r="L2497" t="b">
        <v>0</v>
      </c>
      <c r="M2497" t="b">
        <v>0</v>
      </c>
      <c r="N2497" t="b">
        <v>0</v>
      </c>
      <c r="O2497" t="b">
        <v>1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>
        <v>3</v>
      </c>
      <c r="AG2497" t="s">
        <v>206</v>
      </c>
    </row>
    <row r="2498" spans="1:33" x14ac:dyDescent="0.2">
      <c r="A2498">
        <v>3</v>
      </c>
      <c r="B2498" t="s">
        <v>160</v>
      </c>
      <c r="C2498" t="s">
        <v>103</v>
      </c>
      <c r="D2498">
        <v>4353</v>
      </c>
      <c r="E2498">
        <v>572705.66972999903</v>
      </c>
      <c r="F2498">
        <v>0</v>
      </c>
      <c r="G2498">
        <v>0</v>
      </c>
      <c r="H2498">
        <v>12</v>
      </c>
      <c r="I2498">
        <v>10</v>
      </c>
      <c r="J2498" t="s">
        <v>210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>
        <v>3</v>
      </c>
      <c r="AG2498" t="s">
        <v>206</v>
      </c>
    </row>
    <row r="2499" spans="1:33" x14ac:dyDescent="0.2">
      <c r="A2499">
        <v>3</v>
      </c>
      <c r="B2499" t="s">
        <v>160</v>
      </c>
      <c r="C2499" t="s">
        <v>88</v>
      </c>
      <c r="D2499">
        <v>1095</v>
      </c>
      <c r="E2499">
        <v>292533.524266997</v>
      </c>
      <c r="F2499">
        <v>0</v>
      </c>
      <c r="G2499">
        <v>0</v>
      </c>
      <c r="H2499">
        <v>12</v>
      </c>
      <c r="I2499">
        <v>12</v>
      </c>
      <c r="J2499" t="s">
        <v>127</v>
      </c>
      <c r="K2499" t="b">
        <v>0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>
        <v>1</v>
      </c>
      <c r="AG2499" t="s">
        <v>206</v>
      </c>
    </row>
    <row r="2500" spans="1:33" x14ac:dyDescent="0.2">
      <c r="A2500">
        <v>3</v>
      </c>
      <c r="B2500" t="s">
        <v>160</v>
      </c>
      <c r="C2500" t="s">
        <v>98</v>
      </c>
      <c r="D2500">
        <v>0</v>
      </c>
      <c r="E2500">
        <v>7204432.1651649904</v>
      </c>
      <c r="F2500">
        <v>0</v>
      </c>
      <c r="G2500">
        <v>0</v>
      </c>
      <c r="H2500">
        <v>12</v>
      </c>
      <c r="I2500">
        <v>0</v>
      </c>
      <c r="J2500" t="s">
        <v>127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>
        <v>18</v>
      </c>
      <c r="AG2500" t="s">
        <v>206</v>
      </c>
    </row>
    <row r="2501" spans="1:33" x14ac:dyDescent="0.2">
      <c r="A2501">
        <v>3</v>
      </c>
      <c r="B2501" t="s">
        <v>160</v>
      </c>
      <c r="C2501" t="s">
        <v>90</v>
      </c>
      <c r="D2501">
        <v>2459</v>
      </c>
      <c r="E2501">
        <v>436159.31665000902</v>
      </c>
      <c r="F2501">
        <v>0</v>
      </c>
      <c r="G2501">
        <v>0</v>
      </c>
      <c r="H2501">
        <v>12</v>
      </c>
      <c r="I2501">
        <v>12</v>
      </c>
      <c r="J2501" t="s">
        <v>127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>
        <v>2</v>
      </c>
      <c r="AG2501" t="s">
        <v>206</v>
      </c>
    </row>
    <row r="2502" spans="1:33" x14ac:dyDescent="0.2">
      <c r="A2502">
        <v>3</v>
      </c>
      <c r="B2502" t="s">
        <v>160</v>
      </c>
      <c r="C2502" t="s">
        <v>94</v>
      </c>
      <c r="D2502">
        <v>4353</v>
      </c>
      <c r="E2502">
        <v>637468.76364300202</v>
      </c>
      <c r="F2502">
        <v>0</v>
      </c>
      <c r="G2502">
        <v>0</v>
      </c>
      <c r="H2502">
        <v>12</v>
      </c>
      <c r="I2502">
        <v>10</v>
      </c>
      <c r="J2502" t="s">
        <v>127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>
        <v>3</v>
      </c>
      <c r="AG2502" t="s">
        <v>206</v>
      </c>
    </row>
    <row r="2503" spans="1:33" x14ac:dyDescent="0.2">
      <c r="A2503">
        <v>3</v>
      </c>
      <c r="B2503" t="s">
        <v>160</v>
      </c>
      <c r="C2503" t="s">
        <v>115</v>
      </c>
      <c r="D2503">
        <v>4389</v>
      </c>
      <c r="E2503">
        <v>1009695.20701101</v>
      </c>
      <c r="F2503">
        <v>0</v>
      </c>
      <c r="G2503">
        <v>0</v>
      </c>
      <c r="H2503">
        <v>12</v>
      </c>
      <c r="I2503">
        <v>10</v>
      </c>
      <c r="J2503" t="s">
        <v>127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>
        <v>4</v>
      </c>
      <c r="AG2503" t="s">
        <v>206</v>
      </c>
    </row>
    <row r="2504" spans="1:33" x14ac:dyDescent="0.2">
      <c r="A2504">
        <v>3</v>
      </c>
      <c r="B2504" t="s">
        <v>160</v>
      </c>
      <c r="C2504" t="s">
        <v>101</v>
      </c>
      <c r="D2504">
        <v>4357</v>
      </c>
      <c r="E2504">
        <v>1671139.7163559999</v>
      </c>
      <c r="F2504">
        <v>0</v>
      </c>
      <c r="G2504">
        <v>0</v>
      </c>
      <c r="H2504">
        <v>12</v>
      </c>
      <c r="I2504">
        <v>10</v>
      </c>
      <c r="J2504" t="s">
        <v>127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>
        <v>5</v>
      </c>
      <c r="AG2504" t="s">
        <v>206</v>
      </c>
    </row>
    <row r="2505" spans="1:33" x14ac:dyDescent="0.2">
      <c r="A2505">
        <v>3</v>
      </c>
      <c r="B2505" t="s">
        <v>160</v>
      </c>
      <c r="C2505" t="s">
        <v>100</v>
      </c>
      <c r="D2505">
        <v>0</v>
      </c>
      <c r="E2505">
        <v>7204012.2034710003</v>
      </c>
      <c r="F2505">
        <v>0</v>
      </c>
      <c r="G2505">
        <v>0</v>
      </c>
      <c r="H2505">
        <v>12</v>
      </c>
      <c r="I2505">
        <v>0</v>
      </c>
      <c r="J2505" t="s">
        <v>127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>
        <v>6</v>
      </c>
      <c r="AG2505" t="s">
        <v>206</v>
      </c>
    </row>
    <row r="2506" spans="1:33" x14ac:dyDescent="0.2">
      <c r="A2506">
        <v>3</v>
      </c>
      <c r="B2506" t="s">
        <v>160</v>
      </c>
      <c r="C2506" t="s">
        <v>124</v>
      </c>
      <c r="D2506">
        <v>2211</v>
      </c>
      <c r="E2506">
        <v>536551.96799998498</v>
      </c>
      <c r="F2506">
        <v>0</v>
      </c>
      <c r="G2506">
        <v>0</v>
      </c>
      <c r="H2506">
        <v>12</v>
      </c>
      <c r="I2506">
        <v>10</v>
      </c>
      <c r="J2506" t="s">
        <v>135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1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>
        <v>3</v>
      </c>
      <c r="AG2506" t="s">
        <v>206</v>
      </c>
    </row>
    <row r="2507" spans="1:33" x14ac:dyDescent="0.2">
      <c r="A2507">
        <v>3</v>
      </c>
      <c r="B2507" t="s">
        <v>160</v>
      </c>
      <c r="C2507" t="s">
        <v>117</v>
      </c>
      <c r="D2507">
        <v>4811</v>
      </c>
      <c r="E2507">
        <v>496388.04747399897</v>
      </c>
      <c r="F2507">
        <v>0</v>
      </c>
      <c r="G2507">
        <v>0</v>
      </c>
      <c r="H2507">
        <v>12</v>
      </c>
      <c r="I2507">
        <v>12</v>
      </c>
      <c r="J2507" t="s">
        <v>136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1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>
        <v>3</v>
      </c>
      <c r="AG2507" t="s">
        <v>206</v>
      </c>
    </row>
    <row r="2508" spans="1:33" x14ac:dyDescent="0.2">
      <c r="A2508">
        <v>3</v>
      </c>
      <c r="B2508" t="s">
        <v>160</v>
      </c>
      <c r="C2508" t="s">
        <v>99</v>
      </c>
      <c r="D2508">
        <v>4811</v>
      </c>
      <c r="E2508">
        <v>953706.98538000498</v>
      </c>
      <c r="F2508">
        <v>0</v>
      </c>
      <c r="G2508">
        <v>0</v>
      </c>
      <c r="H2508">
        <v>12</v>
      </c>
      <c r="I2508">
        <v>12</v>
      </c>
      <c r="J2508" t="s">
        <v>211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1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>
        <v>3</v>
      </c>
      <c r="AG2508" t="s">
        <v>206</v>
      </c>
    </row>
    <row r="2509" spans="1:33" x14ac:dyDescent="0.2">
      <c r="A2509">
        <v>3</v>
      </c>
      <c r="B2509" t="s">
        <v>160</v>
      </c>
      <c r="C2509" t="s">
        <v>92</v>
      </c>
      <c r="D2509">
        <v>5181</v>
      </c>
      <c r="E2509">
        <v>1005553.03405999</v>
      </c>
      <c r="F2509">
        <v>0</v>
      </c>
      <c r="G2509">
        <v>0</v>
      </c>
      <c r="H2509">
        <v>12</v>
      </c>
      <c r="I2509">
        <v>10</v>
      </c>
      <c r="J2509" t="s">
        <v>138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>
        <v>3</v>
      </c>
      <c r="AG2509" t="s">
        <v>206</v>
      </c>
    </row>
    <row r="2510" spans="1:33" x14ac:dyDescent="0.2">
      <c r="A2510">
        <v>3</v>
      </c>
      <c r="B2510" t="s">
        <v>160</v>
      </c>
      <c r="C2510" t="s">
        <v>86</v>
      </c>
      <c r="D2510">
        <v>4353</v>
      </c>
      <c r="E2510">
        <v>727944.27691001305</v>
      </c>
      <c r="F2510">
        <v>0</v>
      </c>
      <c r="G2510">
        <v>0</v>
      </c>
      <c r="H2510">
        <v>12</v>
      </c>
      <c r="I2510">
        <v>10</v>
      </c>
      <c r="J2510" t="s">
        <v>139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1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>
        <v>3</v>
      </c>
      <c r="AG2510" t="s">
        <v>206</v>
      </c>
    </row>
    <row r="2511" spans="1:33" x14ac:dyDescent="0.2">
      <c r="A2511">
        <v>3</v>
      </c>
      <c r="B2511" t="s">
        <v>160</v>
      </c>
      <c r="C2511" t="s">
        <v>121</v>
      </c>
      <c r="D2511">
        <v>4353</v>
      </c>
      <c r="E2511">
        <v>539004.36675501894</v>
      </c>
      <c r="F2511">
        <v>0</v>
      </c>
      <c r="G2511">
        <v>0</v>
      </c>
      <c r="H2511">
        <v>12</v>
      </c>
      <c r="I2511">
        <v>10</v>
      </c>
      <c r="J2511" t="s">
        <v>140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1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>
        <v>3</v>
      </c>
      <c r="AG2511" t="s">
        <v>206</v>
      </c>
    </row>
    <row r="2512" spans="1:33" x14ac:dyDescent="0.2">
      <c r="A2512">
        <v>3</v>
      </c>
      <c r="B2512" t="s">
        <v>160</v>
      </c>
      <c r="C2512" t="s">
        <v>120</v>
      </c>
      <c r="D2512">
        <v>4353</v>
      </c>
      <c r="E2512">
        <v>577190.70761001704</v>
      </c>
      <c r="F2512">
        <v>0</v>
      </c>
      <c r="G2512">
        <v>0</v>
      </c>
      <c r="H2512">
        <v>12</v>
      </c>
      <c r="I2512">
        <v>10</v>
      </c>
      <c r="J2512" t="s">
        <v>212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1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>
        <v>3</v>
      </c>
      <c r="AG2512" t="s">
        <v>206</v>
      </c>
    </row>
    <row r="2513" spans="1:33" x14ac:dyDescent="0.2">
      <c r="A2513">
        <v>3</v>
      </c>
      <c r="B2513" t="s">
        <v>160</v>
      </c>
      <c r="C2513" t="s">
        <v>125</v>
      </c>
      <c r="D2513">
        <v>3198</v>
      </c>
      <c r="E2513">
        <v>438425.13821599999</v>
      </c>
      <c r="F2513">
        <v>0</v>
      </c>
      <c r="G2513">
        <v>0</v>
      </c>
      <c r="H2513">
        <v>12</v>
      </c>
      <c r="I2513">
        <v>8</v>
      </c>
      <c r="J2513" t="s">
        <v>142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>
        <v>3</v>
      </c>
      <c r="AG2513" t="s">
        <v>206</v>
      </c>
    </row>
    <row r="2514" spans="1:33" x14ac:dyDescent="0.2">
      <c r="A2514">
        <v>3</v>
      </c>
      <c r="B2514" t="s">
        <v>160</v>
      </c>
      <c r="C2514" t="s">
        <v>108</v>
      </c>
      <c r="D2514">
        <v>4353</v>
      </c>
      <c r="E2514">
        <v>526067.53730800096</v>
      </c>
      <c r="F2514">
        <v>0</v>
      </c>
      <c r="G2514">
        <v>0</v>
      </c>
      <c r="H2514">
        <v>12</v>
      </c>
      <c r="I2514">
        <v>10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1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>
        <v>3</v>
      </c>
      <c r="AG2514" t="s">
        <v>206</v>
      </c>
    </row>
    <row r="2515" spans="1:33" x14ac:dyDescent="0.2">
      <c r="A2515">
        <v>3</v>
      </c>
      <c r="B2515" t="s">
        <v>160</v>
      </c>
      <c r="C2515" t="s">
        <v>111</v>
      </c>
      <c r="D2515">
        <v>4353</v>
      </c>
      <c r="E2515">
        <v>653424.24834301299</v>
      </c>
      <c r="F2515">
        <v>0</v>
      </c>
      <c r="G2515">
        <v>0</v>
      </c>
      <c r="H2515">
        <v>12</v>
      </c>
      <c r="I2515">
        <v>10</v>
      </c>
      <c r="J2515" t="s">
        <v>213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1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>
        <v>3</v>
      </c>
      <c r="AG2515" t="s">
        <v>206</v>
      </c>
    </row>
    <row r="2516" spans="1:33" x14ac:dyDescent="0.2">
      <c r="A2516">
        <v>3</v>
      </c>
      <c r="B2516" t="s">
        <v>160</v>
      </c>
      <c r="C2516" t="s">
        <v>122</v>
      </c>
      <c r="D2516">
        <v>4353</v>
      </c>
      <c r="E2516">
        <v>411533.40947299101</v>
      </c>
      <c r="F2516">
        <v>0</v>
      </c>
      <c r="G2516">
        <v>0</v>
      </c>
      <c r="H2516">
        <v>12</v>
      </c>
      <c r="I2516">
        <v>10</v>
      </c>
      <c r="J2516" t="s">
        <v>145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>
        <v>-1</v>
      </c>
      <c r="AF2516">
        <v>3</v>
      </c>
      <c r="AG2516" t="s">
        <v>206</v>
      </c>
    </row>
    <row r="2517" spans="1:33" x14ac:dyDescent="0.2">
      <c r="A2517">
        <v>3</v>
      </c>
      <c r="B2517" t="s">
        <v>160</v>
      </c>
      <c r="C2517" t="s">
        <v>118</v>
      </c>
      <c r="D2517">
        <v>4325</v>
      </c>
      <c r="E2517">
        <v>533600.78887900396</v>
      </c>
      <c r="F2517">
        <v>0</v>
      </c>
      <c r="G2517">
        <v>0</v>
      </c>
      <c r="H2517">
        <v>12</v>
      </c>
      <c r="I2517">
        <v>10</v>
      </c>
      <c r="J2517" t="s">
        <v>146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1</v>
      </c>
      <c r="AC2517" t="b">
        <v>0</v>
      </c>
      <c r="AD2517" t="b">
        <v>0</v>
      </c>
      <c r="AE2517">
        <v>-1</v>
      </c>
      <c r="AF2517">
        <v>3</v>
      </c>
      <c r="AG2517" t="s">
        <v>206</v>
      </c>
    </row>
    <row r="2518" spans="1:33" x14ac:dyDescent="0.2">
      <c r="A2518">
        <v>3</v>
      </c>
      <c r="B2518" t="s">
        <v>160</v>
      </c>
      <c r="C2518" t="s">
        <v>112</v>
      </c>
      <c r="D2518">
        <v>0</v>
      </c>
      <c r="E2518">
        <v>7204282.0463230005</v>
      </c>
      <c r="F2518">
        <v>0</v>
      </c>
      <c r="G2518">
        <v>0</v>
      </c>
      <c r="H2518">
        <v>12</v>
      </c>
      <c r="I2518">
        <v>0</v>
      </c>
      <c r="J2518" t="s">
        <v>128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>
        <v>3</v>
      </c>
      <c r="AG2518" t="s">
        <v>214</v>
      </c>
    </row>
    <row r="2519" spans="1:33" x14ac:dyDescent="0.2">
      <c r="A2519">
        <v>3</v>
      </c>
      <c r="B2519" t="s">
        <v>160</v>
      </c>
      <c r="C2519" t="s">
        <v>123</v>
      </c>
      <c r="D2519">
        <v>0</v>
      </c>
      <c r="E2519">
        <v>130245.401124004</v>
      </c>
      <c r="F2519">
        <v>0</v>
      </c>
      <c r="G2519">
        <v>0</v>
      </c>
      <c r="H2519">
        <v>12</v>
      </c>
      <c r="I2519">
        <v>0</v>
      </c>
      <c r="J2519" t="s">
        <v>128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>
        <v>3</v>
      </c>
      <c r="AG2519" t="s">
        <v>215</v>
      </c>
    </row>
    <row r="2520" spans="1:33" x14ac:dyDescent="0.2">
      <c r="A2520">
        <v>3</v>
      </c>
      <c r="B2520" t="s">
        <v>160</v>
      </c>
      <c r="C2520" t="s">
        <v>97</v>
      </c>
      <c r="D2520">
        <v>4668</v>
      </c>
      <c r="E2520">
        <v>283817.17097601999</v>
      </c>
      <c r="F2520">
        <v>0</v>
      </c>
      <c r="G2520">
        <v>0</v>
      </c>
      <c r="H2520">
        <v>12</v>
      </c>
      <c r="I2520">
        <v>10</v>
      </c>
      <c r="J2520" t="s">
        <v>147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1</v>
      </c>
      <c r="AD2520" t="b">
        <v>0</v>
      </c>
      <c r="AE2520">
        <v>-1</v>
      </c>
      <c r="AF2520">
        <v>3</v>
      </c>
      <c r="AG2520" t="s">
        <v>206</v>
      </c>
    </row>
    <row r="2521" spans="1:33" x14ac:dyDescent="0.2">
      <c r="A2521">
        <v>3</v>
      </c>
      <c r="B2521" t="s">
        <v>160</v>
      </c>
      <c r="C2521" t="s">
        <v>119</v>
      </c>
      <c r="D2521">
        <v>1436</v>
      </c>
      <c r="E2521">
        <v>235957.74801500299</v>
      </c>
      <c r="F2521">
        <v>0</v>
      </c>
      <c r="G2521">
        <v>0</v>
      </c>
      <c r="H2521">
        <v>12</v>
      </c>
      <c r="I2521">
        <v>12</v>
      </c>
      <c r="J2521" t="s">
        <v>148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1</v>
      </c>
      <c r="AE2521">
        <v>-1</v>
      </c>
      <c r="AF2521">
        <v>3</v>
      </c>
      <c r="AG2521" t="s">
        <v>206</v>
      </c>
    </row>
    <row r="2522" spans="1:33" x14ac:dyDescent="0.2">
      <c r="A2522">
        <v>3</v>
      </c>
      <c r="B2522" t="s">
        <v>162</v>
      </c>
      <c r="C2522" t="s">
        <v>105</v>
      </c>
      <c r="D2522">
        <v>0</v>
      </c>
      <c r="E2522">
        <v>4674749.74789799</v>
      </c>
      <c r="F2522">
        <v>0</v>
      </c>
      <c r="G2522">
        <v>0</v>
      </c>
      <c r="H2522">
        <v>0</v>
      </c>
      <c r="I2522">
        <v>0</v>
      </c>
      <c r="J2522" t="s">
        <v>216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>
        <v>3</v>
      </c>
      <c r="AG2522" t="s">
        <v>206</v>
      </c>
    </row>
    <row r="2523" spans="1:33" x14ac:dyDescent="0.2">
      <c r="A2523">
        <v>3</v>
      </c>
      <c r="B2523" t="s">
        <v>162</v>
      </c>
      <c r="C2523" t="s">
        <v>113</v>
      </c>
      <c r="D2523">
        <v>0</v>
      </c>
      <c r="E2523">
        <v>7207137.4126289999</v>
      </c>
      <c r="F2523">
        <v>0</v>
      </c>
      <c r="G2523">
        <v>0</v>
      </c>
      <c r="H2523">
        <v>0</v>
      </c>
      <c r="I2523">
        <v>0</v>
      </c>
      <c r="J2523" t="s">
        <v>126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0</v>
      </c>
      <c r="AF2523">
        <v>3</v>
      </c>
      <c r="AG2523" t="s">
        <v>206</v>
      </c>
    </row>
    <row r="2524" spans="1:33" x14ac:dyDescent="0.2">
      <c r="A2524">
        <v>3</v>
      </c>
      <c r="B2524" t="s">
        <v>162</v>
      </c>
      <c r="C2524" t="s">
        <v>96</v>
      </c>
      <c r="D2524">
        <v>0</v>
      </c>
      <c r="E2524">
        <v>7207188.4950329801</v>
      </c>
      <c r="F2524">
        <v>0</v>
      </c>
      <c r="G2524">
        <v>0</v>
      </c>
      <c r="H2524">
        <v>0</v>
      </c>
      <c r="I2524">
        <v>0</v>
      </c>
      <c r="J2524" t="s">
        <v>126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1</v>
      </c>
      <c r="AF2524">
        <v>3</v>
      </c>
      <c r="AG2524" t="s">
        <v>206</v>
      </c>
    </row>
    <row r="2525" spans="1:33" x14ac:dyDescent="0.2">
      <c r="A2525">
        <v>3</v>
      </c>
      <c r="B2525" t="s">
        <v>162</v>
      </c>
      <c r="C2525" t="s">
        <v>104</v>
      </c>
      <c r="D2525">
        <v>0</v>
      </c>
      <c r="E2525">
        <v>7204192.9066919796</v>
      </c>
      <c r="F2525">
        <v>0</v>
      </c>
      <c r="G2525">
        <v>0</v>
      </c>
      <c r="H2525">
        <v>0</v>
      </c>
      <c r="I2525">
        <v>0</v>
      </c>
      <c r="J2525" t="s">
        <v>126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100</v>
      </c>
      <c r="AF2525">
        <v>3</v>
      </c>
      <c r="AG2525" t="s">
        <v>206</v>
      </c>
    </row>
    <row r="2526" spans="1:33" x14ac:dyDescent="0.2">
      <c r="A2526">
        <v>3</v>
      </c>
      <c r="B2526" t="s">
        <v>162</v>
      </c>
      <c r="C2526" t="s">
        <v>114</v>
      </c>
      <c r="D2526">
        <v>0</v>
      </c>
      <c r="E2526">
        <v>7205983.5564299999</v>
      </c>
      <c r="F2526">
        <v>0</v>
      </c>
      <c r="G2526">
        <v>0</v>
      </c>
      <c r="H2526">
        <v>0</v>
      </c>
      <c r="I2526">
        <v>0</v>
      </c>
      <c r="J2526" t="s">
        <v>126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110</v>
      </c>
      <c r="AF2526">
        <v>3</v>
      </c>
      <c r="AG2526" t="s">
        <v>206</v>
      </c>
    </row>
    <row r="2527" spans="1:33" x14ac:dyDescent="0.2">
      <c r="A2527">
        <v>3</v>
      </c>
      <c r="B2527" t="s">
        <v>162</v>
      </c>
      <c r="C2527" t="s">
        <v>107</v>
      </c>
      <c r="D2527">
        <v>0</v>
      </c>
      <c r="E2527">
        <v>7205540.052224</v>
      </c>
      <c r="F2527">
        <v>0</v>
      </c>
      <c r="G2527">
        <v>0</v>
      </c>
      <c r="H2527">
        <v>0</v>
      </c>
      <c r="I2527">
        <v>0</v>
      </c>
      <c r="J2527" t="s">
        <v>126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120</v>
      </c>
      <c r="AF2527">
        <v>3</v>
      </c>
      <c r="AG2527" t="s">
        <v>206</v>
      </c>
    </row>
    <row r="2528" spans="1:33" x14ac:dyDescent="0.2">
      <c r="A2528">
        <v>3</v>
      </c>
      <c r="B2528" t="s">
        <v>162</v>
      </c>
      <c r="C2528" t="s">
        <v>110</v>
      </c>
      <c r="D2528">
        <v>0</v>
      </c>
      <c r="E2528">
        <v>7203274.4982820004</v>
      </c>
      <c r="F2528">
        <v>0</v>
      </c>
      <c r="G2528">
        <v>0</v>
      </c>
      <c r="H2528">
        <v>0</v>
      </c>
      <c r="I2528">
        <v>0</v>
      </c>
      <c r="J2528" t="s">
        <v>126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150</v>
      </c>
      <c r="AF2528">
        <v>3</v>
      </c>
      <c r="AG2528" t="s">
        <v>206</v>
      </c>
    </row>
    <row r="2529" spans="1:33" x14ac:dyDescent="0.2">
      <c r="A2529">
        <v>3</v>
      </c>
      <c r="B2529" t="s">
        <v>162</v>
      </c>
      <c r="C2529" t="s">
        <v>93</v>
      </c>
      <c r="D2529">
        <v>0</v>
      </c>
      <c r="E2529">
        <v>7202949.7106000204</v>
      </c>
      <c r="F2529">
        <v>0</v>
      </c>
      <c r="G2529">
        <v>0</v>
      </c>
      <c r="H2529">
        <v>0</v>
      </c>
      <c r="I2529">
        <v>0</v>
      </c>
      <c r="J2529" t="s">
        <v>126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200</v>
      </c>
      <c r="AF2529">
        <v>3</v>
      </c>
      <c r="AG2529" t="s">
        <v>206</v>
      </c>
    </row>
    <row r="2530" spans="1:33" x14ac:dyDescent="0.2">
      <c r="A2530">
        <v>3</v>
      </c>
      <c r="B2530" t="s">
        <v>162</v>
      </c>
      <c r="C2530" t="s">
        <v>102</v>
      </c>
      <c r="D2530">
        <v>0</v>
      </c>
      <c r="E2530">
        <v>7206169.1604059804</v>
      </c>
      <c r="F2530">
        <v>0</v>
      </c>
      <c r="G2530">
        <v>0</v>
      </c>
      <c r="H2530">
        <v>0</v>
      </c>
      <c r="I2530">
        <v>0</v>
      </c>
      <c r="J2530" t="s">
        <v>126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50</v>
      </c>
      <c r="AF2530">
        <v>3</v>
      </c>
      <c r="AG2530" t="s">
        <v>206</v>
      </c>
    </row>
    <row r="2531" spans="1:33" x14ac:dyDescent="0.2">
      <c r="A2531">
        <v>3</v>
      </c>
      <c r="B2531" t="s">
        <v>162</v>
      </c>
      <c r="C2531" t="s">
        <v>87</v>
      </c>
      <c r="D2531">
        <v>0</v>
      </c>
      <c r="E2531">
        <v>7205722.2378879897</v>
      </c>
      <c r="F2531">
        <v>0</v>
      </c>
      <c r="G2531">
        <v>0</v>
      </c>
      <c r="H2531">
        <v>0</v>
      </c>
      <c r="I2531">
        <v>0</v>
      </c>
      <c r="J2531" t="s">
        <v>126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0</v>
      </c>
      <c r="AF2531">
        <v>3</v>
      </c>
      <c r="AG2531" t="s">
        <v>206</v>
      </c>
    </row>
    <row r="2532" spans="1:33" x14ac:dyDescent="0.2">
      <c r="A2532">
        <v>3</v>
      </c>
      <c r="B2532" t="s">
        <v>162</v>
      </c>
      <c r="C2532" t="s">
        <v>106</v>
      </c>
      <c r="D2532">
        <v>0</v>
      </c>
      <c r="E2532">
        <v>7206084.6778039997</v>
      </c>
      <c r="F2532">
        <v>0</v>
      </c>
      <c r="G2532">
        <v>0</v>
      </c>
      <c r="H2532">
        <v>0</v>
      </c>
      <c r="I2532">
        <v>0</v>
      </c>
      <c r="J2532" t="s">
        <v>126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80</v>
      </c>
      <c r="AF2532">
        <v>3</v>
      </c>
      <c r="AG2532" t="s">
        <v>206</v>
      </c>
    </row>
    <row r="2533" spans="1:33" x14ac:dyDescent="0.2">
      <c r="A2533">
        <v>3</v>
      </c>
      <c r="B2533" t="s">
        <v>162</v>
      </c>
      <c r="C2533" t="s">
        <v>109</v>
      </c>
      <c r="D2533">
        <v>0</v>
      </c>
      <c r="E2533">
        <v>7206168.0872279899</v>
      </c>
      <c r="F2533">
        <v>0</v>
      </c>
      <c r="G2533">
        <v>0</v>
      </c>
      <c r="H2533">
        <v>0</v>
      </c>
      <c r="I2533">
        <v>0</v>
      </c>
      <c r="J2533" t="s">
        <v>126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90</v>
      </c>
      <c r="AF2533">
        <v>3</v>
      </c>
      <c r="AG2533" t="s">
        <v>206</v>
      </c>
    </row>
    <row r="2534" spans="1:33" x14ac:dyDescent="0.2">
      <c r="A2534">
        <v>3</v>
      </c>
      <c r="B2534" t="s">
        <v>162</v>
      </c>
      <c r="C2534" t="s">
        <v>116</v>
      </c>
      <c r="D2534">
        <v>0</v>
      </c>
      <c r="E2534">
        <v>7204254.6373419696</v>
      </c>
      <c r="F2534">
        <v>0</v>
      </c>
      <c r="G2534">
        <v>0</v>
      </c>
      <c r="H2534">
        <v>0</v>
      </c>
      <c r="I2534">
        <v>0</v>
      </c>
      <c r="J2534" t="s">
        <v>207</v>
      </c>
      <c r="K2534" t="b">
        <v>0</v>
      </c>
      <c r="L2534" t="b">
        <v>1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>
        <v>3</v>
      </c>
      <c r="AG2534" t="s">
        <v>206</v>
      </c>
    </row>
    <row r="2535" spans="1:33" x14ac:dyDescent="0.2">
      <c r="A2535">
        <v>3</v>
      </c>
      <c r="B2535" t="s">
        <v>162</v>
      </c>
      <c r="C2535" t="s">
        <v>89</v>
      </c>
      <c r="D2535">
        <v>0</v>
      </c>
      <c r="E2535">
        <v>7205372.4138709903</v>
      </c>
      <c r="F2535">
        <v>0</v>
      </c>
      <c r="G2535">
        <v>0</v>
      </c>
      <c r="H2535">
        <v>0</v>
      </c>
      <c r="I2535">
        <v>0</v>
      </c>
      <c r="J2535" t="s">
        <v>208</v>
      </c>
      <c r="K2535" t="b">
        <v>0</v>
      </c>
      <c r="L2535" t="b">
        <v>0</v>
      </c>
      <c r="M2535" t="b">
        <v>1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>
        <v>3</v>
      </c>
      <c r="AG2535" t="s">
        <v>206</v>
      </c>
    </row>
    <row r="2536" spans="1:33" x14ac:dyDescent="0.2">
      <c r="A2536">
        <v>3</v>
      </c>
      <c r="B2536" t="s">
        <v>162</v>
      </c>
      <c r="C2536" t="s">
        <v>91</v>
      </c>
      <c r="D2536">
        <v>0</v>
      </c>
      <c r="E2536">
        <v>7205832.2325409902</v>
      </c>
      <c r="F2536">
        <v>0</v>
      </c>
      <c r="G2536">
        <v>0</v>
      </c>
      <c r="H2536">
        <v>0</v>
      </c>
      <c r="I2536">
        <v>0</v>
      </c>
      <c r="J2536" t="s">
        <v>209</v>
      </c>
      <c r="K2536" t="b">
        <v>0</v>
      </c>
      <c r="L2536" t="b">
        <v>0</v>
      </c>
      <c r="M2536" t="b">
        <v>0</v>
      </c>
      <c r="N2536" t="b">
        <v>1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>
        <v>3</v>
      </c>
      <c r="AG2536" t="s">
        <v>206</v>
      </c>
    </row>
    <row r="2537" spans="1:33" x14ac:dyDescent="0.2">
      <c r="A2537">
        <v>3</v>
      </c>
      <c r="B2537" t="s">
        <v>162</v>
      </c>
      <c r="C2537" t="s">
        <v>95</v>
      </c>
      <c r="D2537">
        <v>0</v>
      </c>
      <c r="E2537">
        <v>7206483.38788098</v>
      </c>
      <c r="F2537">
        <v>0</v>
      </c>
      <c r="G2537">
        <v>0</v>
      </c>
      <c r="H2537">
        <v>0</v>
      </c>
      <c r="I2537">
        <v>0</v>
      </c>
      <c r="J2537" t="s">
        <v>133</v>
      </c>
      <c r="K2537" t="b">
        <v>0</v>
      </c>
      <c r="L2537" t="b">
        <v>0</v>
      </c>
      <c r="M2537" t="b">
        <v>0</v>
      </c>
      <c r="N2537" t="b">
        <v>0</v>
      </c>
      <c r="O2537" t="b">
        <v>1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>
        <v>3</v>
      </c>
      <c r="AG2537" t="s">
        <v>206</v>
      </c>
    </row>
    <row r="2538" spans="1:33" x14ac:dyDescent="0.2">
      <c r="A2538">
        <v>3</v>
      </c>
      <c r="B2538" t="s">
        <v>162</v>
      </c>
      <c r="C2538" t="s">
        <v>103</v>
      </c>
      <c r="D2538">
        <v>0</v>
      </c>
      <c r="E2538">
        <v>7202708.5693390099</v>
      </c>
      <c r="F2538">
        <v>0</v>
      </c>
      <c r="G2538">
        <v>0</v>
      </c>
      <c r="H2538">
        <v>0</v>
      </c>
      <c r="I2538">
        <v>0</v>
      </c>
      <c r="J2538" t="s">
        <v>210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1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>
        <v>3</v>
      </c>
      <c r="AG2538" t="s">
        <v>206</v>
      </c>
    </row>
    <row r="2539" spans="1:33" x14ac:dyDescent="0.2">
      <c r="A2539">
        <v>3</v>
      </c>
      <c r="B2539" t="s">
        <v>162</v>
      </c>
      <c r="C2539" t="s">
        <v>88</v>
      </c>
      <c r="D2539">
        <v>0</v>
      </c>
      <c r="E2539">
        <v>7204502.24062197</v>
      </c>
      <c r="F2539">
        <v>0</v>
      </c>
      <c r="G2539">
        <v>0</v>
      </c>
      <c r="H2539">
        <v>0</v>
      </c>
      <c r="I2539">
        <v>0</v>
      </c>
      <c r="J2539" t="s">
        <v>127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>
        <v>1</v>
      </c>
      <c r="AG2539" t="s">
        <v>206</v>
      </c>
    </row>
    <row r="2540" spans="1:33" x14ac:dyDescent="0.2">
      <c r="A2540">
        <v>3</v>
      </c>
      <c r="B2540" t="s">
        <v>162</v>
      </c>
      <c r="C2540" t="s">
        <v>98</v>
      </c>
      <c r="D2540">
        <v>0</v>
      </c>
      <c r="E2540">
        <v>7207374.2693889895</v>
      </c>
      <c r="F2540">
        <v>0</v>
      </c>
      <c r="G2540">
        <v>0</v>
      </c>
      <c r="H2540">
        <v>0</v>
      </c>
      <c r="I2540">
        <v>0</v>
      </c>
      <c r="J2540" t="s">
        <v>127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>
        <v>18</v>
      </c>
      <c r="AG2540" t="s">
        <v>206</v>
      </c>
    </row>
    <row r="2541" spans="1:33" x14ac:dyDescent="0.2">
      <c r="A2541">
        <v>3</v>
      </c>
      <c r="B2541" t="s">
        <v>162</v>
      </c>
      <c r="C2541" t="s">
        <v>90</v>
      </c>
      <c r="D2541">
        <v>0</v>
      </c>
      <c r="E2541">
        <v>7204713.0688549904</v>
      </c>
      <c r="F2541">
        <v>0</v>
      </c>
      <c r="G2541">
        <v>0</v>
      </c>
      <c r="H2541">
        <v>0</v>
      </c>
      <c r="I2541">
        <v>0</v>
      </c>
      <c r="J2541" t="s">
        <v>127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>
        <v>2</v>
      </c>
      <c r="AG2541" t="s">
        <v>206</v>
      </c>
    </row>
    <row r="2542" spans="1:33" x14ac:dyDescent="0.2">
      <c r="A2542">
        <v>3</v>
      </c>
      <c r="B2542" t="s">
        <v>162</v>
      </c>
      <c r="C2542" t="s">
        <v>94</v>
      </c>
      <c r="D2542">
        <v>0</v>
      </c>
      <c r="E2542">
        <v>7206806.9645419801</v>
      </c>
      <c r="F2542">
        <v>0</v>
      </c>
      <c r="G2542">
        <v>0</v>
      </c>
      <c r="H2542">
        <v>0</v>
      </c>
      <c r="I2542">
        <v>0</v>
      </c>
      <c r="J2542" t="s">
        <v>127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>
        <v>3</v>
      </c>
      <c r="AG2542" t="s">
        <v>206</v>
      </c>
    </row>
    <row r="2543" spans="1:33" x14ac:dyDescent="0.2">
      <c r="A2543">
        <v>3</v>
      </c>
      <c r="B2543" t="s">
        <v>162</v>
      </c>
      <c r="C2543" t="s">
        <v>115</v>
      </c>
      <c r="D2543">
        <v>0</v>
      </c>
      <c r="E2543">
        <v>7206324.010148</v>
      </c>
      <c r="F2543">
        <v>0</v>
      </c>
      <c r="G2543">
        <v>0</v>
      </c>
      <c r="H2543">
        <v>0</v>
      </c>
      <c r="I2543">
        <v>0</v>
      </c>
      <c r="J2543" t="s">
        <v>127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>
        <v>4</v>
      </c>
      <c r="AG2543" t="s">
        <v>206</v>
      </c>
    </row>
    <row r="2544" spans="1:33" x14ac:dyDescent="0.2">
      <c r="A2544">
        <v>3</v>
      </c>
      <c r="B2544" t="s">
        <v>162</v>
      </c>
      <c r="C2544" t="s">
        <v>101</v>
      </c>
      <c r="D2544">
        <v>0</v>
      </c>
      <c r="E2544">
        <v>7206221.2927680202</v>
      </c>
      <c r="F2544">
        <v>0</v>
      </c>
      <c r="G2544">
        <v>0</v>
      </c>
      <c r="H2544">
        <v>0</v>
      </c>
      <c r="I2544">
        <v>0</v>
      </c>
      <c r="J2544" t="s">
        <v>127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>
        <v>5</v>
      </c>
      <c r="AG2544" t="s">
        <v>206</v>
      </c>
    </row>
    <row r="2545" spans="1:33" x14ac:dyDescent="0.2">
      <c r="A2545">
        <v>3</v>
      </c>
      <c r="B2545" t="s">
        <v>162</v>
      </c>
      <c r="C2545" t="s">
        <v>100</v>
      </c>
      <c r="D2545">
        <v>0</v>
      </c>
      <c r="E2545">
        <v>7205810.0626790198</v>
      </c>
      <c r="F2545">
        <v>0</v>
      </c>
      <c r="G2545">
        <v>0</v>
      </c>
      <c r="H2545">
        <v>0</v>
      </c>
      <c r="I2545">
        <v>0</v>
      </c>
      <c r="J2545" t="s">
        <v>127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>
        <v>6</v>
      </c>
      <c r="AG2545" t="s">
        <v>206</v>
      </c>
    </row>
    <row r="2546" spans="1:33" x14ac:dyDescent="0.2">
      <c r="A2546">
        <v>3</v>
      </c>
      <c r="B2546" t="s">
        <v>162</v>
      </c>
      <c r="C2546" t="s">
        <v>124</v>
      </c>
      <c r="D2546">
        <v>0</v>
      </c>
      <c r="E2546">
        <v>7206409.8060750104</v>
      </c>
      <c r="F2546">
        <v>0</v>
      </c>
      <c r="G2546">
        <v>0</v>
      </c>
      <c r="H2546">
        <v>0</v>
      </c>
      <c r="I2546">
        <v>0</v>
      </c>
      <c r="J2546" t="s">
        <v>135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1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>
        <v>3</v>
      </c>
      <c r="AG2546" t="s">
        <v>206</v>
      </c>
    </row>
    <row r="2547" spans="1:33" x14ac:dyDescent="0.2">
      <c r="A2547">
        <v>3</v>
      </c>
      <c r="B2547" t="s">
        <v>162</v>
      </c>
      <c r="C2547" t="s">
        <v>117</v>
      </c>
      <c r="D2547">
        <v>0</v>
      </c>
      <c r="E2547">
        <v>7207173.0587919801</v>
      </c>
      <c r="F2547">
        <v>0</v>
      </c>
      <c r="G2547">
        <v>0</v>
      </c>
      <c r="H2547">
        <v>0</v>
      </c>
      <c r="I2547">
        <v>0</v>
      </c>
      <c r="J2547" t="s">
        <v>136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1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>
        <v>3</v>
      </c>
      <c r="AG2547" t="s">
        <v>206</v>
      </c>
    </row>
    <row r="2548" spans="1:33" x14ac:dyDescent="0.2">
      <c r="A2548">
        <v>3</v>
      </c>
      <c r="B2548" t="s">
        <v>162</v>
      </c>
      <c r="C2548" t="s">
        <v>99</v>
      </c>
      <c r="D2548">
        <v>0</v>
      </c>
      <c r="E2548">
        <v>7207748.6708310004</v>
      </c>
      <c r="F2548">
        <v>0</v>
      </c>
      <c r="G2548">
        <v>0</v>
      </c>
      <c r="H2548">
        <v>0</v>
      </c>
      <c r="I2548">
        <v>0</v>
      </c>
      <c r="J2548" t="s">
        <v>211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1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>
        <v>3</v>
      </c>
      <c r="AG2548" t="s">
        <v>206</v>
      </c>
    </row>
    <row r="2549" spans="1:33" x14ac:dyDescent="0.2">
      <c r="A2549">
        <v>3</v>
      </c>
      <c r="B2549" t="s">
        <v>162</v>
      </c>
      <c r="C2549" t="s">
        <v>92</v>
      </c>
      <c r="D2549">
        <v>0</v>
      </c>
      <c r="E2549">
        <v>7202468.42679899</v>
      </c>
      <c r="F2549">
        <v>0</v>
      </c>
      <c r="G2549">
        <v>0</v>
      </c>
      <c r="H2549">
        <v>0</v>
      </c>
      <c r="I2549">
        <v>0</v>
      </c>
      <c r="J2549" t="s">
        <v>138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>
        <v>3</v>
      </c>
      <c r="AG2549" t="s">
        <v>206</v>
      </c>
    </row>
    <row r="2550" spans="1:33" x14ac:dyDescent="0.2">
      <c r="A2550">
        <v>3</v>
      </c>
      <c r="B2550" t="s">
        <v>162</v>
      </c>
      <c r="C2550" t="s">
        <v>86</v>
      </c>
      <c r="D2550">
        <v>0</v>
      </c>
      <c r="E2550">
        <v>7205589.5596519904</v>
      </c>
      <c r="F2550">
        <v>0</v>
      </c>
      <c r="G2550">
        <v>0</v>
      </c>
      <c r="H2550">
        <v>0</v>
      </c>
      <c r="I2550">
        <v>0</v>
      </c>
      <c r="J2550" t="s">
        <v>139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1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>
        <v>3</v>
      </c>
      <c r="AG2550" t="s">
        <v>206</v>
      </c>
    </row>
    <row r="2551" spans="1:33" x14ac:dyDescent="0.2">
      <c r="A2551">
        <v>3</v>
      </c>
      <c r="B2551" t="s">
        <v>162</v>
      </c>
      <c r="C2551" t="s">
        <v>121</v>
      </c>
      <c r="D2551">
        <v>0</v>
      </c>
      <c r="E2551">
        <v>7205590.3130209995</v>
      </c>
      <c r="F2551">
        <v>0</v>
      </c>
      <c r="G2551">
        <v>0</v>
      </c>
      <c r="H2551">
        <v>0</v>
      </c>
      <c r="I2551">
        <v>0</v>
      </c>
      <c r="J2551" t="s">
        <v>140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1</v>
      </c>
      <c r="W2551" t="b">
        <v>0</v>
      </c>
      <c r="X2551" t="b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>
        <v>3</v>
      </c>
      <c r="AG2551" t="s">
        <v>206</v>
      </c>
    </row>
    <row r="2552" spans="1:33" x14ac:dyDescent="0.2">
      <c r="A2552">
        <v>3</v>
      </c>
      <c r="B2552" t="s">
        <v>162</v>
      </c>
      <c r="C2552" t="s">
        <v>120</v>
      </c>
      <c r="D2552">
        <v>0</v>
      </c>
      <c r="E2552">
        <v>7205429.0263380101</v>
      </c>
      <c r="F2552">
        <v>0</v>
      </c>
      <c r="G2552">
        <v>0</v>
      </c>
      <c r="H2552">
        <v>0</v>
      </c>
      <c r="I2552">
        <v>0</v>
      </c>
      <c r="J2552" t="s">
        <v>212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1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>
        <v>3</v>
      </c>
      <c r="AG2552" t="s">
        <v>206</v>
      </c>
    </row>
    <row r="2553" spans="1:33" x14ac:dyDescent="0.2">
      <c r="A2553">
        <v>3</v>
      </c>
      <c r="B2553" t="s">
        <v>162</v>
      </c>
      <c r="C2553" t="s">
        <v>125</v>
      </c>
      <c r="D2553">
        <v>0</v>
      </c>
      <c r="E2553">
        <v>7205875.6490119798</v>
      </c>
      <c r="F2553">
        <v>0</v>
      </c>
      <c r="G2553">
        <v>0</v>
      </c>
      <c r="H2553">
        <v>0</v>
      </c>
      <c r="I2553">
        <v>0</v>
      </c>
      <c r="J2553" t="s">
        <v>142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>
        <v>3</v>
      </c>
      <c r="AG2553" t="s">
        <v>206</v>
      </c>
    </row>
    <row r="2554" spans="1:33" x14ac:dyDescent="0.2">
      <c r="A2554">
        <v>3</v>
      </c>
      <c r="B2554" t="s">
        <v>162</v>
      </c>
      <c r="C2554" t="s">
        <v>108</v>
      </c>
      <c r="D2554">
        <v>0</v>
      </c>
      <c r="E2554">
        <v>943994.649134023</v>
      </c>
      <c r="F2554">
        <v>0</v>
      </c>
      <c r="G2554">
        <v>0</v>
      </c>
      <c r="H2554">
        <v>0</v>
      </c>
      <c r="I2554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1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>
        <v>3</v>
      </c>
      <c r="AG2554" t="s">
        <v>206</v>
      </c>
    </row>
    <row r="2555" spans="1:33" x14ac:dyDescent="0.2">
      <c r="A2555">
        <v>3</v>
      </c>
      <c r="B2555" t="s">
        <v>162</v>
      </c>
      <c r="C2555" t="s">
        <v>111</v>
      </c>
      <c r="D2555">
        <v>0</v>
      </c>
      <c r="E2555">
        <v>7206608.5442759702</v>
      </c>
      <c r="F2555">
        <v>0</v>
      </c>
      <c r="G2555">
        <v>0</v>
      </c>
      <c r="H2555">
        <v>0</v>
      </c>
      <c r="I2555">
        <v>0</v>
      </c>
      <c r="J2555" t="s">
        <v>213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1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>
        <v>3</v>
      </c>
      <c r="AG2555" t="s">
        <v>206</v>
      </c>
    </row>
    <row r="2556" spans="1:33" x14ac:dyDescent="0.2">
      <c r="A2556">
        <v>3</v>
      </c>
      <c r="B2556" t="s">
        <v>162</v>
      </c>
      <c r="C2556" t="s">
        <v>122</v>
      </c>
      <c r="D2556">
        <v>0</v>
      </c>
      <c r="E2556">
        <v>7203114.2903770003</v>
      </c>
      <c r="F2556">
        <v>0</v>
      </c>
      <c r="G2556">
        <v>0</v>
      </c>
      <c r="H2556">
        <v>0</v>
      </c>
      <c r="I2556">
        <v>0</v>
      </c>
      <c r="J2556" t="s">
        <v>145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>
        <v>3</v>
      </c>
      <c r="AG2556" t="s">
        <v>206</v>
      </c>
    </row>
    <row r="2557" spans="1:33" x14ac:dyDescent="0.2">
      <c r="A2557">
        <v>3</v>
      </c>
      <c r="B2557" t="s">
        <v>162</v>
      </c>
      <c r="C2557" t="s">
        <v>118</v>
      </c>
      <c r="D2557">
        <v>0</v>
      </c>
      <c r="E2557">
        <v>7206640.4420449901</v>
      </c>
      <c r="F2557">
        <v>0</v>
      </c>
      <c r="G2557">
        <v>0</v>
      </c>
      <c r="H2557">
        <v>0</v>
      </c>
      <c r="I2557">
        <v>0</v>
      </c>
      <c r="J2557" t="s">
        <v>146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1</v>
      </c>
      <c r="AC2557" t="b">
        <v>0</v>
      </c>
      <c r="AD2557" t="b">
        <v>0</v>
      </c>
      <c r="AE2557">
        <v>-1</v>
      </c>
      <c r="AF2557">
        <v>3</v>
      </c>
      <c r="AG2557" t="s">
        <v>206</v>
      </c>
    </row>
    <row r="2558" spans="1:33" x14ac:dyDescent="0.2">
      <c r="A2558">
        <v>3</v>
      </c>
      <c r="B2558" t="s">
        <v>162</v>
      </c>
      <c r="C2558" t="s">
        <v>112</v>
      </c>
      <c r="D2558">
        <v>0</v>
      </c>
      <c r="E2558">
        <v>664019.12627799902</v>
      </c>
      <c r="F2558">
        <v>0</v>
      </c>
      <c r="G2558">
        <v>0</v>
      </c>
      <c r="H2558">
        <v>0</v>
      </c>
      <c r="I2558">
        <v>0</v>
      </c>
      <c r="J2558" t="s">
        <v>128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>
        <v>3</v>
      </c>
      <c r="AG2558" t="s">
        <v>214</v>
      </c>
    </row>
    <row r="2559" spans="1:33" x14ac:dyDescent="0.2">
      <c r="A2559">
        <v>3</v>
      </c>
      <c r="B2559" t="s">
        <v>162</v>
      </c>
      <c r="C2559" t="s">
        <v>123</v>
      </c>
      <c r="D2559">
        <v>0</v>
      </c>
      <c r="E2559">
        <v>183520.55914699999</v>
      </c>
      <c r="F2559">
        <v>0</v>
      </c>
      <c r="G2559">
        <v>0</v>
      </c>
      <c r="H2559">
        <v>0</v>
      </c>
      <c r="I2559">
        <v>0</v>
      </c>
      <c r="J2559" t="s">
        <v>128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>
        <v>3</v>
      </c>
      <c r="AG2559" t="s">
        <v>215</v>
      </c>
    </row>
    <row r="2560" spans="1:33" x14ac:dyDescent="0.2">
      <c r="A2560">
        <v>3</v>
      </c>
      <c r="B2560" t="s">
        <v>162</v>
      </c>
      <c r="C2560" t="s">
        <v>97</v>
      </c>
      <c r="D2560">
        <v>0</v>
      </c>
      <c r="E2560">
        <v>7203135.1787949903</v>
      </c>
      <c r="F2560">
        <v>0</v>
      </c>
      <c r="G2560">
        <v>0</v>
      </c>
      <c r="H2560">
        <v>0</v>
      </c>
      <c r="I2560">
        <v>0</v>
      </c>
      <c r="J2560" t="s">
        <v>147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1</v>
      </c>
      <c r="AD2560" t="b">
        <v>0</v>
      </c>
      <c r="AE2560">
        <v>-1</v>
      </c>
      <c r="AF2560">
        <v>3</v>
      </c>
      <c r="AG2560" t="s">
        <v>206</v>
      </c>
    </row>
    <row r="2561" spans="1:33" x14ac:dyDescent="0.2">
      <c r="A2561">
        <v>3</v>
      </c>
      <c r="B2561" t="s">
        <v>162</v>
      </c>
      <c r="C2561" t="s">
        <v>119</v>
      </c>
      <c r="D2561">
        <v>0</v>
      </c>
      <c r="E2561">
        <v>7203241.3730579996</v>
      </c>
      <c r="F2561">
        <v>0</v>
      </c>
      <c r="G2561">
        <v>0</v>
      </c>
      <c r="H2561">
        <v>0</v>
      </c>
      <c r="I2561">
        <v>0</v>
      </c>
      <c r="J2561" t="s">
        <v>148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1</v>
      </c>
      <c r="AE2561">
        <v>-1</v>
      </c>
      <c r="AF2561">
        <v>3</v>
      </c>
      <c r="AG2561" t="s">
        <v>206</v>
      </c>
    </row>
    <row r="2562" spans="1:33" x14ac:dyDescent="0.2">
      <c r="A2562">
        <v>3</v>
      </c>
      <c r="B2562" t="s">
        <v>163</v>
      </c>
      <c r="C2562" t="s">
        <v>105</v>
      </c>
      <c r="D2562">
        <v>0</v>
      </c>
      <c r="E2562">
        <v>7205058.4852999896</v>
      </c>
      <c r="F2562">
        <v>0</v>
      </c>
      <c r="G2562">
        <v>0</v>
      </c>
      <c r="H2562">
        <v>0</v>
      </c>
      <c r="I2562">
        <v>0</v>
      </c>
      <c r="J2562" t="s">
        <v>216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>
        <v>3</v>
      </c>
      <c r="AG2562" t="s">
        <v>206</v>
      </c>
    </row>
    <row r="2563" spans="1:33" x14ac:dyDescent="0.2">
      <c r="A2563">
        <v>3</v>
      </c>
      <c r="B2563" t="s">
        <v>163</v>
      </c>
      <c r="C2563" t="s">
        <v>113</v>
      </c>
      <c r="D2563">
        <v>0</v>
      </c>
      <c r="E2563">
        <v>473001.36110399</v>
      </c>
      <c r="F2563">
        <v>0</v>
      </c>
      <c r="G2563">
        <v>0</v>
      </c>
      <c r="H2563">
        <v>0</v>
      </c>
      <c r="I2563">
        <v>0</v>
      </c>
      <c r="J2563" t="s">
        <v>126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0</v>
      </c>
      <c r="AF2563">
        <v>3</v>
      </c>
      <c r="AG2563" t="s">
        <v>206</v>
      </c>
    </row>
    <row r="2564" spans="1:33" x14ac:dyDescent="0.2">
      <c r="A2564">
        <v>3</v>
      </c>
      <c r="B2564" t="s">
        <v>163</v>
      </c>
      <c r="C2564" t="s">
        <v>96</v>
      </c>
      <c r="D2564">
        <v>0</v>
      </c>
      <c r="E2564">
        <v>387403.400507988</v>
      </c>
      <c r="F2564">
        <v>0</v>
      </c>
      <c r="G2564">
        <v>0</v>
      </c>
      <c r="H2564">
        <v>0</v>
      </c>
      <c r="I2564">
        <v>0</v>
      </c>
      <c r="J2564" t="s">
        <v>126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1</v>
      </c>
      <c r="AF2564">
        <v>3</v>
      </c>
      <c r="AG2564" t="s">
        <v>206</v>
      </c>
    </row>
    <row r="2565" spans="1:33" x14ac:dyDescent="0.2">
      <c r="A2565">
        <v>3</v>
      </c>
      <c r="B2565" t="s">
        <v>163</v>
      </c>
      <c r="C2565" t="s">
        <v>104</v>
      </c>
      <c r="D2565">
        <v>0</v>
      </c>
      <c r="E2565">
        <v>504734.89478600002</v>
      </c>
      <c r="F2565">
        <v>0</v>
      </c>
      <c r="G2565">
        <v>0</v>
      </c>
      <c r="H2565">
        <v>0</v>
      </c>
      <c r="I2565">
        <v>0</v>
      </c>
      <c r="J2565" t="s">
        <v>126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100</v>
      </c>
      <c r="AF2565">
        <v>3</v>
      </c>
      <c r="AG2565" t="s">
        <v>206</v>
      </c>
    </row>
    <row r="2566" spans="1:33" x14ac:dyDescent="0.2">
      <c r="A2566">
        <v>3</v>
      </c>
      <c r="B2566" t="s">
        <v>163</v>
      </c>
      <c r="C2566" t="s">
        <v>114</v>
      </c>
      <c r="D2566">
        <v>0</v>
      </c>
      <c r="E2566">
        <v>551152.08938700298</v>
      </c>
      <c r="F2566">
        <v>0</v>
      </c>
      <c r="G2566">
        <v>0</v>
      </c>
      <c r="H2566">
        <v>0</v>
      </c>
      <c r="I2566">
        <v>0</v>
      </c>
      <c r="J2566" t="s">
        <v>126</v>
      </c>
      <c r="K2566" t="b">
        <v>0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110</v>
      </c>
      <c r="AF2566">
        <v>3</v>
      </c>
      <c r="AG2566" t="s">
        <v>206</v>
      </c>
    </row>
    <row r="2567" spans="1:33" x14ac:dyDescent="0.2">
      <c r="A2567">
        <v>3</v>
      </c>
      <c r="B2567" t="s">
        <v>163</v>
      </c>
      <c r="C2567" t="s">
        <v>107</v>
      </c>
      <c r="D2567">
        <v>0</v>
      </c>
      <c r="E2567">
        <v>505418.44746898202</v>
      </c>
      <c r="F2567">
        <v>0</v>
      </c>
      <c r="G2567">
        <v>0</v>
      </c>
      <c r="H2567">
        <v>0</v>
      </c>
      <c r="I2567">
        <v>0</v>
      </c>
      <c r="J2567" t="s">
        <v>126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120</v>
      </c>
      <c r="AF2567">
        <v>3</v>
      </c>
      <c r="AG2567" t="s">
        <v>206</v>
      </c>
    </row>
    <row r="2568" spans="1:33" x14ac:dyDescent="0.2">
      <c r="A2568">
        <v>3</v>
      </c>
      <c r="B2568" t="s">
        <v>163</v>
      </c>
      <c r="C2568" t="s">
        <v>110</v>
      </c>
      <c r="D2568">
        <v>0</v>
      </c>
      <c r="E2568">
        <v>498393.17123000999</v>
      </c>
      <c r="F2568">
        <v>0</v>
      </c>
      <c r="G2568">
        <v>0</v>
      </c>
      <c r="H2568">
        <v>0</v>
      </c>
      <c r="I2568">
        <v>0</v>
      </c>
      <c r="J2568" t="s">
        <v>126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150</v>
      </c>
      <c r="AF2568">
        <v>3</v>
      </c>
      <c r="AG2568" t="s">
        <v>206</v>
      </c>
    </row>
    <row r="2569" spans="1:33" x14ac:dyDescent="0.2">
      <c r="A2569">
        <v>3</v>
      </c>
      <c r="B2569" t="s">
        <v>163</v>
      </c>
      <c r="C2569" t="s">
        <v>93</v>
      </c>
      <c r="D2569">
        <v>0</v>
      </c>
      <c r="E2569">
        <v>358983.29164899699</v>
      </c>
      <c r="F2569">
        <v>0</v>
      </c>
      <c r="G2569">
        <v>0</v>
      </c>
      <c r="H2569">
        <v>0</v>
      </c>
      <c r="I2569">
        <v>0</v>
      </c>
      <c r="J2569" t="s">
        <v>126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200</v>
      </c>
      <c r="AF2569">
        <v>3</v>
      </c>
      <c r="AG2569" t="s">
        <v>206</v>
      </c>
    </row>
    <row r="2570" spans="1:33" x14ac:dyDescent="0.2">
      <c r="A2570">
        <v>3</v>
      </c>
      <c r="B2570" t="s">
        <v>163</v>
      </c>
      <c r="C2570" t="s">
        <v>102</v>
      </c>
      <c r="D2570">
        <v>0</v>
      </c>
      <c r="E2570">
        <v>588032.92310002097</v>
      </c>
      <c r="F2570">
        <v>0</v>
      </c>
      <c r="G2570">
        <v>0</v>
      </c>
      <c r="H2570">
        <v>0</v>
      </c>
      <c r="I2570">
        <v>0</v>
      </c>
      <c r="J2570" t="s">
        <v>126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50</v>
      </c>
      <c r="AF2570">
        <v>3</v>
      </c>
      <c r="AG2570" t="s">
        <v>206</v>
      </c>
    </row>
    <row r="2571" spans="1:33" x14ac:dyDescent="0.2">
      <c r="A2571">
        <v>3</v>
      </c>
      <c r="B2571" t="s">
        <v>163</v>
      </c>
      <c r="C2571" t="s">
        <v>87</v>
      </c>
      <c r="D2571">
        <v>0</v>
      </c>
      <c r="E2571">
        <v>518734.48045601201</v>
      </c>
      <c r="F2571">
        <v>0</v>
      </c>
      <c r="G2571">
        <v>0</v>
      </c>
      <c r="H2571">
        <v>0</v>
      </c>
      <c r="I2571">
        <v>0</v>
      </c>
      <c r="J2571" t="s">
        <v>126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0</v>
      </c>
      <c r="AF2571">
        <v>3</v>
      </c>
      <c r="AG2571" t="s">
        <v>206</v>
      </c>
    </row>
    <row r="2572" spans="1:33" x14ac:dyDescent="0.2">
      <c r="A2572">
        <v>3</v>
      </c>
      <c r="B2572" t="s">
        <v>163</v>
      </c>
      <c r="C2572" t="s">
        <v>106</v>
      </c>
      <c r="D2572">
        <v>0</v>
      </c>
      <c r="E2572">
        <v>307686.61087099399</v>
      </c>
      <c r="F2572">
        <v>0</v>
      </c>
      <c r="G2572">
        <v>0</v>
      </c>
      <c r="H2572">
        <v>0</v>
      </c>
      <c r="I2572">
        <v>0</v>
      </c>
      <c r="J2572" t="s">
        <v>126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80</v>
      </c>
      <c r="AF2572">
        <v>3</v>
      </c>
      <c r="AG2572" t="s">
        <v>206</v>
      </c>
    </row>
    <row r="2573" spans="1:33" x14ac:dyDescent="0.2">
      <c r="A2573">
        <v>3</v>
      </c>
      <c r="B2573" t="s">
        <v>163</v>
      </c>
      <c r="C2573" t="s">
        <v>109</v>
      </c>
      <c r="D2573">
        <v>0</v>
      </c>
      <c r="E2573">
        <v>418093.01105799299</v>
      </c>
      <c r="F2573">
        <v>0</v>
      </c>
      <c r="G2573">
        <v>0</v>
      </c>
      <c r="H2573">
        <v>0</v>
      </c>
      <c r="I2573">
        <v>0</v>
      </c>
      <c r="J2573" t="s">
        <v>126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90</v>
      </c>
      <c r="AF2573">
        <v>3</v>
      </c>
      <c r="AG2573" t="s">
        <v>206</v>
      </c>
    </row>
    <row r="2574" spans="1:33" x14ac:dyDescent="0.2">
      <c r="A2574">
        <v>3</v>
      </c>
      <c r="B2574" t="s">
        <v>163</v>
      </c>
      <c r="C2574" t="s">
        <v>116</v>
      </c>
      <c r="D2574">
        <v>0</v>
      </c>
      <c r="E2574">
        <v>381384.22819602402</v>
      </c>
      <c r="F2574">
        <v>0</v>
      </c>
      <c r="G2574">
        <v>0</v>
      </c>
      <c r="H2574">
        <v>0</v>
      </c>
      <c r="I2574">
        <v>0</v>
      </c>
      <c r="J2574" t="s">
        <v>207</v>
      </c>
      <c r="K2574" t="b">
        <v>0</v>
      </c>
      <c r="L2574" t="b">
        <v>1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>
        <v>3</v>
      </c>
      <c r="AG2574" t="s">
        <v>206</v>
      </c>
    </row>
    <row r="2575" spans="1:33" x14ac:dyDescent="0.2">
      <c r="A2575">
        <v>3</v>
      </c>
      <c r="B2575" t="s">
        <v>163</v>
      </c>
      <c r="C2575" t="s">
        <v>89</v>
      </c>
      <c r="D2575">
        <v>0</v>
      </c>
      <c r="E2575">
        <v>341437.56543300598</v>
      </c>
      <c r="F2575">
        <v>0</v>
      </c>
      <c r="G2575">
        <v>0</v>
      </c>
      <c r="H2575">
        <v>0</v>
      </c>
      <c r="I2575">
        <v>0</v>
      </c>
      <c r="J2575" t="s">
        <v>208</v>
      </c>
      <c r="K2575" t="b">
        <v>0</v>
      </c>
      <c r="L2575" t="b">
        <v>0</v>
      </c>
      <c r="M2575" t="b">
        <v>1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>
        <v>3</v>
      </c>
      <c r="AG2575" t="s">
        <v>206</v>
      </c>
    </row>
    <row r="2576" spans="1:33" x14ac:dyDescent="0.2">
      <c r="A2576">
        <v>3</v>
      </c>
      <c r="B2576" t="s">
        <v>163</v>
      </c>
      <c r="C2576" t="s">
        <v>91</v>
      </c>
      <c r="D2576">
        <v>0</v>
      </c>
      <c r="E2576">
        <v>425877.008153009</v>
      </c>
      <c r="F2576">
        <v>0</v>
      </c>
      <c r="G2576">
        <v>0</v>
      </c>
      <c r="H2576">
        <v>0</v>
      </c>
      <c r="I2576">
        <v>0</v>
      </c>
      <c r="J2576" t="s">
        <v>209</v>
      </c>
      <c r="K2576" t="b">
        <v>0</v>
      </c>
      <c r="L2576" t="b">
        <v>0</v>
      </c>
      <c r="M2576" t="b">
        <v>0</v>
      </c>
      <c r="N2576" t="b">
        <v>1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>
        <v>3</v>
      </c>
      <c r="AG2576" t="s">
        <v>206</v>
      </c>
    </row>
    <row r="2577" spans="1:33" x14ac:dyDescent="0.2">
      <c r="A2577">
        <v>3</v>
      </c>
      <c r="B2577" t="s">
        <v>163</v>
      </c>
      <c r="C2577" t="s">
        <v>95</v>
      </c>
      <c r="D2577">
        <v>0</v>
      </c>
      <c r="E2577">
        <v>428053.62809999398</v>
      </c>
      <c r="F2577">
        <v>0</v>
      </c>
      <c r="G2577">
        <v>0</v>
      </c>
      <c r="H2577">
        <v>0</v>
      </c>
      <c r="I2577">
        <v>0</v>
      </c>
      <c r="J2577" t="s">
        <v>133</v>
      </c>
      <c r="K2577" t="b">
        <v>0</v>
      </c>
      <c r="L2577" t="b">
        <v>0</v>
      </c>
      <c r="M2577" t="b">
        <v>0</v>
      </c>
      <c r="N2577" t="b">
        <v>0</v>
      </c>
      <c r="O2577" t="b">
        <v>1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>
        <v>3</v>
      </c>
      <c r="AG2577" t="s">
        <v>206</v>
      </c>
    </row>
    <row r="2578" spans="1:33" x14ac:dyDescent="0.2">
      <c r="A2578">
        <v>3</v>
      </c>
      <c r="B2578" t="s">
        <v>163</v>
      </c>
      <c r="C2578" t="s">
        <v>103</v>
      </c>
      <c r="D2578">
        <v>0</v>
      </c>
      <c r="E2578">
        <v>427034.57890797203</v>
      </c>
      <c r="F2578">
        <v>0</v>
      </c>
      <c r="G2578">
        <v>0</v>
      </c>
      <c r="H2578">
        <v>0</v>
      </c>
      <c r="I2578">
        <v>0</v>
      </c>
      <c r="J2578" t="s">
        <v>210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1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>
        <v>3</v>
      </c>
      <c r="AG2578" t="s">
        <v>206</v>
      </c>
    </row>
    <row r="2579" spans="1:33" x14ac:dyDescent="0.2">
      <c r="A2579">
        <v>3</v>
      </c>
      <c r="B2579" t="s">
        <v>163</v>
      </c>
      <c r="C2579" t="s">
        <v>88</v>
      </c>
      <c r="D2579">
        <v>0</v>
      </c>
      <c r="E2579">
        <v>281299.154435982</v>
      </c>
      <c r="F2579">
        <v>0</v>
      </c>
      <c r="G2579">
        <v>0</v>
      </c>
      <c r="H2579">
        <v>0</v>
      </c>
      <c r="I2579">
        <v>0</v>
      </c>
      <c r="J2579" t="s">
        <v>127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>
        <v>1</v>
      </c>
      <c r="AG2579" t="s">
        <v>206</v>
      </c>
    </row>
    <row r="2580" spans="1:33" x14ac:dyDescent="0.2">
      <c r="A2580">
        <v>3</v>
      </c>
      <c r="B2580" t="s">
        <v>163</v>
      </c>
      <c r="C2580" t="s">
        <v>98</v>
      </c>
      <c r="D2580">
        <v>0</v>
      </c>
      <c r="E2580">
        <v>885164.79444899596</v>
      </c>
      <c r="F2580">
        <v>0</v>
      </c>
      <c r="G2580">
        <v>0</v>
      </c>
      <c r="H2580">
        <v>0</v>
      </c>
      <c r="I2580">
        <v>0</v>
      </c>
      <c r="J2580" t="s">
        <v>127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>
        <v>18</v>
      </c>
      <c r="AG2580" t="s">
        <v>206</v>
      </c>
    </row>
    <row r="2581" spans="1:33" x14ac:dyDescent="0.2">
      <c r="A2581">
        <v>3</v>
      </c>
      <c r="B2581" t="s">
        <v>163</v>
      </c>
      <c r="C2581" t="s">
        <v>90</v>
      </c>
      <c r="D2581">
        <v>0</v>
      </c>
      <c r="E2581">
        <v>330492.79672102397</v>
      </c>
      <c r="F2581">
        <v>0</v>
      </c>
      <c r="G2581">
        <v>0</v>
      </c>
      <c r="H2581">
        <v>0</v>
      </c>
      <c r="I2581">
        <v>0</v>
      </c>
      <c r="J2581" t="s">
        <v>127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>
        <v>2</v>
      </c>
      <c r="AG2581" t="s">
        <v>206</v>
      </c>
    </row>
    <row r="2582" spans="1:33" x14ac:dyDescent="0.2">
      <c r="A2582">
        <v>3</v>
      </c>
      <c r="B2582" t="s">
        <v>163</v>
      </c>
      <c r="C2582" t="s">
        <v>94</v>
      </c>
      <c r="D2582">
        <v>0</v>
      </c>
      <c r="E2582">
        <v>488317.556463007</v>
      </c>
      <c r="F2582">
        <v>0</v>
      </c>
      <c r="G2582">
        <v>0</v>
      </c>
      <c r="H2582">
        <v>0</v>
      </c>
      <c r="I2582">
        <v>0</v>
      </c>
      <c r="J2582" t="s">
        <v>127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>
        <v>3</v>
      </c>
      <c r="AG2582" t="s">
        <v>206</v>
      </c>
    </row>
    <row r="2583" spans="1:33" x14ac:dyDescent="0.2">
      <c r="A2583">
        <v>3</v>
      </c>
      <c r="B2583" t="s">
        <v>163</v>
      </c>
      <c r="C2583" t="s">
        <v>115</v>
      </c>
      <c r="D2583">
        <v>0</v>
      </c>
      <c r="E2583">
        <v>765601.97857802198</v>
      </c>
      <c r="F2583">
        <v>0</v>
      </c>
      <c r="G2583">
        <v>0</v>
      </c>
      <c r="H2583">
        <v>0</v>
      </c>
      <c r="I2583">
        <v>0</v>
      </c>
      <c r="J2583" t="s">
        <v>127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>
        <v>4</v>
      </c>
      <c r="AG2583" t="s">
        <v>206</v>
      </c>
    </row>
    <row r="2584" spans="1:33" x14ac:dyDescent="0.2">
      <c r="A2584">
        <v>3</v>
      </c>
      <c r="B2584" t="s">
        <v>163</v>
      </c>
      <c r="C2584" t="s">
        <v>101</v>
      </c>
      <c r="D2584">
        <v>0</v>
      </c>
      <c r="E2584">
        <v>2638205.3500729902</v>
      </c>
      <c r="F2584">
        <v>0</v>
      </c>
      <c r="G2584">
        <v>0</v>
      </c>
      <c r="H2584">
        <v>0</v>
      </c>
      <c r="I2584">
        <v>0</v>
      </c>
      <c r="J2584" t="s">
        <v>127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>
        <v>5</v>
      </c>
      <c r="AG2584" t="s">
        <v>206</v>
      </c>
    </row>
    <row r="2585" spans="1:33" x14ac:dyDescent="0.2">
      <c r="A2585">
        <v>3</v>
      </c>
      <c r="B2585" t="s">
        <v>163</v>
      </c>
      <c r="C2585" t="s">
        <v>100</v>
      </c>
      <c r="D2585">
        <v>0</v>
      </c>
      <c r="E2585">
        <v>849900.05917497899</v>
      </c>
      <c r="F2585">
        <v>0</v>
      </c>
      <c r="G2585">
        <v>0</v>
      </c>
      <c r="H2585">
        <v>0</v>
      </c>
      <c r="I2585">
        <v>0</v>
      </c>
      <c r="J2585" t="s">
        <v>127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>
        <v>6</v>
      </c>
      <c r="AG2585" t="s">
        <v>206</v>
      </c>
    </row>
    <row r="2586" spans="1:33" x14ac:dyDescent="0.2">
      <c r="A2586">
        <v>3</v>
      </c>
      <c r="B2586" t="s">
        <v>163</v>
      </c>
      <c r="C2586" t="s">
        <v>124</v>
      </c>
      <c r="D2586">
        <v>0</v>
      </c>
      <c r="E2586">
        <v>362221.29663598002</v>
      </c>
      <c r="F2586">
        <v>0</v>
      </c>
      <c r="G2586">
        <v>0</v>
      </c>
      <c r="H2586">
        <v>0</v>
      </c>
      <c r="I2586">
        <v>0</v>
      </c>
      <c r="J2586" t="s">
        <v>135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1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>
        <v>3</v>
      </c>
      <c r="AG2586" t="s">
        <v>206</v>
      </c>
    </row>
    <row r="2587" spans="1:33" x14ac:dyDescent="0.2">
      <c r="A2587">
        <v>3</v>
      </c>
      <c r="B2587" t="s">
        <v>163</v>
      </c>
      <c r="C2587" t="s">
        <v>117</v>
      </c>
      <c r="D2587">
        <v>0</v>
      </c>
      <c r="E2587">
        <v>511947.26283900603</v>
      </c>
      <c r="F2587">
        <v>0</v>
      </c>
      <c r="G2587">
        <v>0</v>
      </c>
      <c r="H2587">
        <v>0</v>
      </c>
      <c r="I2587">
        <v>0</v>
      </c>
      <c r="J2587" t="s">
        <v>136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1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>
        <v>3</v>
      </c>
      <c r="AG2587" t="s">
        <v>206</v>
      </c>
    </row>
    <row r="2588" spans="1:33" x14ac:dyDescent="0.2">
      <c r="A2588">
        <v>3</v>
      </c>
      <c r="B2588" t="s">
        <v>163</v>
      </c>
      <c r="C2588" t="s">
        <v>99</v>
      </c>
      <c r="D2588">
        <v>0</v>
      </c>
      <c r="E2588">
        <v>587534.58713198698</v>
      </c>
      <c r="F2588">
        <v>0</v>
      </c>
      <c r="G2588">
        <v>0</v>
      </c>
      <c r="H2588">
        <v>0</v>
      </c>
      <c r="I2588">
        <v>0</v>
      </c>
      <c r="J2588" t="s">
        <v>211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>
        <v>3</v>
      </c>
      <c r="AG2588" t="s">
        <v>206</v>
      </c>
    </row>
    <row r="2589" spans="1:33" x14ac:dyDescent="0.2">
      <c r="A2589">
        <v>3</v>
      </c>
      <c r="B2589" t="s">
        <v>163</v>
      </c>
      <c r="C2589" t="s">
        <v>92</v>
      </c>
      <c r="D2589">
        <v>0</v>
      </c>
      <c r="E2589">
        <v>824802.57799601497</v>
      </c>
      <c r="F2589">
        <v>0</v>
      </c>
      <c r="G2589">
        <v>0</v>
      </c>
      <c r="H2589">
        <v>0</v>
      </c>
      <c r="I2589">
        <v>0</v>
      </c>
      <c r="J2589" t="s">
        <v>138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>
        <v>3</v>
      </c>
      <c r="AG2589" t="s">
        <v>206</v>
      </c>
    </row>
    <row r="2590" spans="1:33" x14ac:dyDescent="0.2">
      <c r="A2590">
        <v>3</v>
      </c>
      <c r="B2590" t="s">
        <v>163</v>
      </c>
      <c r="C2590" t="s">
        <v>86</v>
      </c>
      <c r="D2590">
        <v>0</v>
      </c>
      <c r="E2590">
        <v>509509.07999998803</v>
      </c>
      <c r="F2590">
        <v>0</v>
      </c>
      <c r="G2590">
        <v>0</v>
      </c>
      <c r="H2590">
        <v>0</v>
      </c>
      <c r="I2590">
        <v>0</v>
      </c>
      <c r="J2590" t="s">
        <v>139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1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>
        <v>3</v>
      </c>
      <c r="AG2590" t="s">
        <v>206</v>
      </c>
    </row>
    <row r="2591" spans="1:33" x14ac:dyDescent="0.2">
      <c r="A2591">
        <v>3</v>
      </c>
      <c r="B2591" t="s">
        <v>163</v>
      </c>
      <c r="C2591" t="s">
        <v>121</v>
      </c>
      <c r="D2591">
        <v>0</v>
      </c>
      <c r="E2591">
        <v>562267.60054202098</v>
      </c>
      <c r="F2591">
        <v>0</v>
      </c>
      <c r="G2591">
        <v>0</v>
      </c>
      <c r="H2591">
        <v>0</v>
      </c>
      <c r="I2591">
        <v>0</v>
      </c>
      <c r="J2591" t="s">
        <v>140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1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>
        <v>3</v>
      </c>
      <c r="AG2591" t="s">
        <v>206</v>
      </c>
    </row>
    <row r="2592" spans="1:33" x14ac:dyDescent="0.2">
      <c r="A2592">
        <v>3</v>
      </c>
      <c r="B2592" t="s">
        <v>163</v>
      </c>
      <c r="C2592" t="s">
        <v>120</v>
      </c>
      <c r="D2592">
        <v>0</v>
      </c>
      <c r="E2592">
        <v>456509.66624598298</v>
      </c>
      <c r="F2592">
        <v>0</v>
      </c>
      <c r="G2592">
        <v>0</v>
      </c>
      <c r="H2592">
        <v>0</v>
      </c>
      <c r="I2592">
        <v>0</v>
      </c>
      <c r="J2592" t="s">
        <v>212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1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>
        <v>3</v>
      </c>
      <c r="AG2592" t="s">
        <v>206</v>
      </c>
    </row>
    <row r="2593" spans="1:33" x14ac:dyDescent="0.2">
      <c r="A2593">
        <v>3</v>
      </c>
      <c r="B2593" t="s">
        <v>163</v>
      </c>
      <c r="C2593" t="s">
        <v>125</v>
      </c>
      <c r="D2593">
        <v>0</v>
      </c>
      <c r="E2593">
        <v>266118.63555500098</v>
      </c>
      <c r="F2593">
        <v>0</v>
      </c>
      <c r="G2593">
        <v>0</v>
      </c>
      <c r="H2593">
        <v>0</v>
      </c>
      <c r="I2593">
        <v>0</v>
      </c>
      <c r="J2593" t="s">
        <v>142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1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>
        <v>3</v>
      </c>
      <c r="AG2593" t="s">
        <v>206</v>
      </c>
    </row>
    <row r="2594" spans="1:33" x14ac:dyDescent="0.2">
      <c r="A2594">
        <v>3</v>
      </c>
      <c r="B2594" t="s">
        <v>163</v>
      </c>
      <c r="C2594" t="s">
        <v>108</v>
      </c>
      <c r="D2594">
        <v>0</v>
      </c>
      <c r="E2594">
        <v>426532.52690299897</v>
      </c>
      <c r="F2594">
        <v>0</v>
      </c>
      <c r="G2594">
        <v>0</v>
      </c>
      <c r="H2594">
        <v>0</v>
      </c>
      <c r="I2594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1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>
        <v>3</v>
      </c>
      <c r="AG2594" t="s">
        <v>206</v>
      </c>
    </row>
    <row r="2595" spans="1:33" x14ac:dyDescent="0.2">
      <c r="A2595">
        <v>3</v>
      </c>
      <c r="B2595" t="s">
        <v>163</v>
      </c>
      <c r="C2595" t="s">
        <v>111</v>
      </c>
      <c r="D2595">
        <v>0</v>
      </c>
      <c r="E2595">
        <v>418333.15436300403</v>
      </c>
      <c r="F2595">
        <v>0</v>
      </c>
      <c r="G2595">
        <v>0</v>
      </c>
      <c r="H2595">
        <v>0</v>
      </c>
      <c r="I2595">
        <v>0</v>
      </c>
      <c r="J2595" t="s">
        <v>213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1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>
        <v>3</v>
      </c>
      <c r="AG2595" t="s">
        <v>206</v>
      </c>
    </row>
    <row r="2596" spans="1:33" x14ac:dyDescent="0.2">
      <c r="A2596">
        <v>3</v>
      </c>
      <c r="B2596" t="s">
        <v>163</v>
      </c>
      <c r="C2596" t="s">
        <v>122</v>
      </c>
      <c r="D2596">
        <v>0</v>
      </c>
      <c r="E2596">
        <v>266142.201134993</v>
      </c>
      <c r="F2596">
        <v>0</v>
      </c>
      <c r="G2596">
        <v>0</v>
      </c>
      <c r="H2596">
        <v>0</v>
      </c>
      <c r="I2596">
        <v>0</v>
      </c>
      <c r="J2596" t="s">
        <v>145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>
        <v>-1</v>
      </c>
      <c r="AF2596">
        <v>3</v>
      </c>
      <c r="AG2596" t="s">
        <v>206</v>
      </c>
    </row>
    <row r="2597" spans="1:33" x14ac:dyDescent="0.2">
      <c r="A2597">
        <v>3</v>
      </c>
      <c r="B2597" t="s">
        <v>163</v>
      </c>
      <c r="C2597" t="s">
        <v>118</v>
      </c>
      <c r="D2597">
        <v>0</v>
      </c>
      <c r="E2597">
        <v>473451.36760000599</v>
      </c>
      <c r="F2597">
        <v>0</v>
      </c>
      <c r="G2597">
        <v>0</v>
      </c>
      <c r="H2597">
        <v>0</v>
      </c>
      <c r="I2597">
        <v>0</v>
      </c>
      <c r="J2597" t="s">
        <v>146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1</v>
      </c>
      <c r="AC2597" t="b">
        <v>0</v>
      </c>
      <c r="AD2597" t="b">
        <v>0</v>
      </c>
      <c r="AE2597">
        <v>-1</v>
      </c>
      <c r="AF2597">
        <v>3</v>
      </c>
      <c r="AG2597" t="s">
        <v>206</v>
      </c>
    </row>
    <row r="2598" spans="1:33" x14ac:dyDescent="0.2">
      <c r="A2598">
        <v>3</v>
      </c>
      <c r="B2598" t="s">
        <v>163</v>
      </c>
      <c r="C2598" t="s">
        <v>112</v>
      </c>
      <c r="D2598">
        <v>0</v>
      </c>
      <c r="E2598">
        <v>7203416.34377799</v>
      </c>
      <c r="F2598">
        <v>0</v>
      </c>
      <c r="G2598">
        <v>0</v>
      </c>
      <c r="H2598">
        <v>0</v>
      </c>
      <c r="I2598">
        <v>0</v>
      </c>
      <c r="J2598" t="s">
        <v>128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>
        <v>3</v>
      </c>
      <c r="AG2598" t="s">
        <v>214</v>
      </c>
    </row>
    <row r="2599" spans="1:33" x14ac:dyDescent="0.2">
      <c r="A2599">
        <v>3</v>
      </c>
      <c r="B2599" t="s">
        <v>163</v>
      </c>
      <c r="C2599" t="s">
        <v>123</v>
      </c>
      <c r="D2599">
        <v>0</v>
      </c>
      <c r="E2599">
        <v>134512.46970298199</v>
      </c>
      <c r="F2599">
        <v>0</v>
      </c>
      <c r="G2599">
        <v>0</v>
      </c>
      <c r="H2599">
        <v>0</v>
      </c>
      <c r="I2599">
        <v>0</v>
      </c>
      <c r="J2599" t="s">
        <v>128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>
        <v>3</v>
      </c>
      <c r="AG2599" t="s">
        <v>215</v>
      </c>
    </row>
    <row r="2600" spans="1:33" x14ac:dyDescent="0.2">
      <c r="A2600">
        <v>3</v>
      </c>
      <c r="B2600" t="s">
        <v>163</v>
      </c>
      <c r="C2600" t="s">
        <v>97</v>
      </c>
      <c r="D2600">
        <v>0</v>
      </c>
      <c r="E2600">
        <v>272117.167468008</v>
      </c>
      <c r="F2600">
        <v>0</v>
      </c>
      <c r="G2600">
        <v>0</v>
      </c>
      <c r="H2600">
        <v>0</v>
      </c>
      <c r="I2600">
        <v>0</v>
      </c>
      <c r="J2600" t="s">
        <v>147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1</v>
      </c>
      <c r="AD2600" t="b">
        <v>0</v>
      </c>
      <c r="AE2600">
        <v>-1</v>
      </c>
      <c r="AF2600">
        <v>3</v>
      </c>
      <c r="AG2600" t="s">
        <v>206</v>
      </c>
    </row>
    <row r="2601" spans="1:33" x14ac:dyDescent="0.2">
      <c r="A2601">
        <v>3</v>
      </c>
      <c r="B2601" t="s">
        <v>163</v>
      </c>
      <c r="C2601" t="s">
        <v>119</v>
      </c>
      <c r="D2601">
        <v>0</v>
      </c>
      <c r="E2601">
        <v>292475.67956999398</v>
      </c>
      <c r="F2601">
        <v>0</v>
      </c>
      <c r="G2601">
        <v>0</v>
      </c>
      <c r="H2601">
        <v>0</v>
      </c>
      <c r="I2601">
        <v>0</v>
      </c>
      <c r="J2601" t="s">
        <v>148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1</v>
      </c>
      <c r="AE2601">
        <v>-1</v>
      </c>
      <c r="AF2601">
        <v>3</v>
      </c>
      <c r="AG2601" t="s">
        <v>206</v>
      </c>
    </row>
    <row r="2602" spans="1:33" x14ac:dyDescent="0.2">
      <c r="A2602">
        <v>3</v>
      </c>
      <c r="B2602" t="s">
        <v>164</v>
      </c>
      <c r="C2602" t="s">
        <v>105</v>
      </c>
      <c r="D2602">
        <v>0</v>
      </c>
      <c r="E2602">
        <v>7202186.3195460103</v>
      </c>
      <c r="F2602">
        <v>2</v>
      </c>
      <c r="G2602">
        <v>0</v>
      </c>
      <c r="H2602">
        <v>8</v>
      </c>
      <c r="I2602">
        <v>0</v>
      </c>
      <c r="J2602" t="s">
        <v>216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>
        <v>3</v>
      </c>
      <c r="AG2602" t="s">
        <v>206</v>
      </c>
    </row>
    <row r="2603" spans="1:33" x14ac:dyDescent="0.2">
      <c r="A2603">
        <v>3</v>
      </c>
      <c r="B2603" t="s">
        <v>164</v>
      </c>
      <c r="C2603" t="s">
        <v>113</v>
      </c>
      <c r="D2603">
        <v>0</v>
      </c>
      <c r="E2603">
        <v>7205192.2259550104</v>
      </c>
      <c r="F2603">
        <v>2</v>
      </c>
      <c r="G2603">
        <v>0</v>
      </c>
      <c r="H2603">
        <v>8</v>
      </c>
      <c r="I2603">
        <v>0</v>
      </c>
      <c r="J2603" t="s">
        <v>126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0</v>
      </c>
      <c r="AF2603">
        <v>3</v>
      </c>
      <c r="AG2603" t="s">
        <v>206</v>
      </c>
    </row>
    <row r="2604" spans="1:33" x14ac:dyDescent="0.2">
      <c r="A2604">
        <v>3</v>
      </c>
      <c r="B2604" t="s">
        <v>164</v>
      </c>
      <c r="C2604" t="s">
        <v>96</v>
      </c>
      <c r="D2604">
        <v>0</v>
      </c>
      <c r="E2604">
        <v>7203364.2382429596</v>
      </c>
      <c r="F2604">
        <v>2</v>
      </c>
      <c r="G2604">
        <v>0</v>
      </c>
      <c r="H2604">
        <v>8</v>
      </c>
      <c r="I2604">
        <v>0</v>
      </c>
      <c r="J2604" t="s">
        <v>126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1</v>
      </c>
      <c r="AF2604">
        <v>3</v>
      </c>
      <c r="AG2604" t="s">
        <v>206</v>
      </c>
    </row>
    <row r="2605" spans="1:33" x14ac:dyDescent="0.2">
      <c r="A2605">
        <v>3</v>
      </c>
      <c r="B2605" t="s">
        <v>164</v>
      </c>
      <c r="C2605" t="s">
        <v>104</v>
      </c>
      <c r="D2605">
        <v>0</v>
      </c>
      <c r="E2605">
        <v>7204100.3143519899</v>
      </c>
      <c r="F2605">
        <v>2</v>
      </c>
      <c r="G2605">
        <v>0</v>
      </c>
      <c r="H2605">
        <v>8</v>
      </c>
      <c r="I2605">
        <v>0</v>
      </c>
      <c r="J2605" t="s">
        <v>126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100</v>
      </c>
      <c r="AF2605">
        <v>3</v>
      </c>
      <c r="AG2605" t="s">
        <v>206</v>
      </c>
    </row>
    <row r="2606" spans="1:33" x14ac:dyDescent="0.2">
      <c r="A2606">
        <v>3</v>
      </c>
      <c r="B2606" t="s">
        <v>164</v>
      </c>
      <c r="C2606" t="s">
        <v>114</v>
      </c>
      <c r="D2606">
        <v>0</v>
      </c>
      <c r="E2606">
        <v>7204640.9907820001</v>
      </c>
      <c r="F2606">
        <v>2</v>
      </c>
      <c r="G2606">
        <v>0</v>
      </c>
      <c r="H2606">
        <v>8</v>
      </c>
      <c r="I2606">
        <v>0</v>
      </c>
      <c r="J2606" t="s">
        <v>126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110</v>
      </c>
      <c r="AF2606">
        <v>3</v>
      </c>
      <c r="AG2606" t="s">
        <v>206</v>
      </c>
    </row>
    <row r="2607" spans="1:33" x14ac:dyDescent="0.2">
      <c r="A2607">
        <v>3</v>
      </c>
      <c r="B2607" t="s">
        <v>164</v>
      </c>
      <c r="C2607" t="s">
        <v>107</v>
      </c>
      <c r="D2607">
        <v>0</v>
      </c>
      <c r="E2607">
        <v>7204207.60371501</v>
      </c>
      <c r="F2607">
        <v>2</v>
      </c>
      <c r="G2607">
        <v>0</v>
      </c>
      <c r="H2607">
        <v>8</v>
      </c>
      <c r="I2607">
        <v>0</v>
      </c>
      <c r="J2607" t="s">
        <v>126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120</v>
      </c>
      <c r="AF2607">
        <v>3</v>
      </c>
      <c r="AG2607" t="s">
        <v>206</v>
      </c>
    </row>
    <row r="2608" spans="1:33" x14ac:dyDescent="0.2">
      <c r="A2608">
        <v>3</v>
      </c>
      <c r="B2608" t="s">
        <v>164</v>
      </c>
      <c r="C2608" t="s">
        <v>110</v>
      </c>
      <c r="D2608">
        <v>0</v>
      </c>
      <c r="E2608">
        <v>7204818.52975199</v>
      </c>
      <c r="F2608">
        <v>2</v>
      </c>
      <c r="G2608">
        <v>0</v>
      </c>
      <c r="H2608">
        <v>8</v>
      </c>
      <c r="I2608">
        <v>0</v>
      </c>
      <c r="J2608" t="s">
        <v>126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150</v>
      </c>
      <c r="AF2608">
        <v>3</v>
      </c>
      <c r="AG2608" t="s">
        <v>206</v>
      </c>
    </row>
    <row r="2609" spans="1:33" x14ac:dyDescent="0.2">
      <c r="A2609">
        <v>3</v>
      </c>
      <c r="B2609" t="s">
        <v>164</v>
      </c>
      <c r="C2609" t="s">
        <v>93</v>
      </c>
      <c r="D2609">
        <v>0</v>
      </c>
      <c r="E2609">
        <v>7203655.5829530098</v>
      </c>
      <c r="F2609">
        <v>2</v>
      </c>
      <c r="G2609">
        <v>0</v>
      </c>
      <c r="H2609">
        <v>8</v>
      </c>
      <c r="I2609">
        <v>0</v>
      </c>
      <c r="J2609" t="s">
        <v>126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200</v>
      </c>
      <c r="AF2609">
        <v>3</v>
      </c>
      <c r="AG2609" t="s">
        <v>206</v>
      </c>
    </row>
    <row r="2610" spans="1:33" x14ac:dyDescent="0.2">
      <c r="A2610">
        <v>3</v>
      </c>
      <c r="B2610" t="s">
        <v>164</v>
      </c>
      <c r="C2610" t="s">
        <v>102</v>
      </c>
      <c r="D2610">
        <v>0</v>
      </c>
      <c r="E2610">
        <v>7204534.910627</v>
      </c>
      <c r="F2610">
        <v>2</v>
      </c>
      <c r="G2610">
        <v>0</v>
      </c>
      <c r="H2610">
        <v>8</v>
      </c>
      <c r="I2610">
        <v>0</v>
      </c>
      <c r="J2610" t="s">
        <v>126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50</v>
      </c>
      <c r="AF2610">
        <v>3</v>
      </c>
      <c r="AG2610" t="s">
        <v>206</v>
      </c>
    </row>
    <row r="2611" spans="1:33" x14ac:dyDescent="0.2">
      <c r="A2611">
        <v>3</v>
      </c>
      <c r="B2611" t="s">
        <v>164</v>
      </c>
      <c r="C2611" t="s">
        <v>87</v>
      </c>
      <c r="D2611">
        <v>0</v>
      </c>
      <c r="E2611">
        <v>7203396.4886509897</v>
      </c>
      <c r="F2611">
        <v>2</v>
      </c>
      <c r="G2611">
        <v>0</v>
      </c>
      <c r="H2611">
        <v>8</v>
      </c>
      <c r="I2611">
        <v>0</v>
      </c>
      <c r="J2611" t="s">
        <v>126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0</v>
      </c>
      <c r="AF2611">
        <v>3</v>
      </c>
      <c r="AG2611" t="s">
        <v>206</v>
      </c>
    </row>
    <row r="2612" spans="1:33" x14ac:dyDescent="0.2">
      <c r="A2612">
        <v>3</v>
      </c>
      <c r="B2612" t="s">
        <v>164</v>
      </c>
      <c r="C2612" t="s">
        <v>106</v>
      </c>
      <c r="D2612">
        <v>0</v>
      </c>
      <c r="E2612">
        <v>7204331.8144429903</v>
      </c>
      <c r="F2612">
        <v>2</v>
      </c>
      <c r="G2612">
        <v>0</v>
      </c>
      <c r="H2612">
        <v>8</v>
      </c>
      <c r="I2612">
        <v>0</v>
      </c>
      <c r="J2612" t="s">
        <v>126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80</v>
      </c>
      <c r="AF2612">
        <v>3</v>
      </c>
      <c r="AG2612" t="s">
        <v>206</v>
      </c>
    </row>
    <row r="2613" spans="1:33" x14ac:dyDescent="0.2">
      <c r="A2613">
        <v>3</v>
      </c>
      <c r="B2613" t="s">
        <v>164</v>
      </c>
      <c r="C2613" t="s">
        <v>109</v>
      </c>
      <c r="D2613">
        <v>0</v>
      </c>
      <c r="E2613">
        <v>7203426.1575369705</v>
      </c>
      <c r="F2613">
        <v>2</v>
      </c>
      <c r="G2613">
        <v>0</v>
      </c>
      <c r="H2613">
        <v>8</v>
      </c>
      <c r="I2613">
        <v>0</v>
      </c>
      <c r="J2613" t="s">
        <v>126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90</v>
      </c>
      <c r="AF2613">
        <v>3</v>
      </c>
      <c r="AG2613" t="s">
        <v>206</v>
      </c>
    </row>
    <row r="2614" spans="1:33" x14ac:dyDescent="0.2">
      <c r="A2614">
        <v>3</v>
      </c>
      <c r="B2614" t="s">
        <v>164</v>
      </c>
      <c r="C2614" t="s">
        <v>116</v>
      </c>
      <c r="D2614">
        <v>0</v>
      </c>
      <c r="E2614">
        <v>7204780.137933</v>
      </c>
      <c r="F2614">
        <v>2</v>
      </c>
      <c r="G2614">
        <v>0</v>
      </c>
      <c r="H2614">
        <v>8</v>
      </c>
      <c r="I2614">
        <v>0</v>
      </c>
      <c r="J2614" t="s">
        <v>207</v>
      </c>
      <c r="K2614" t="b">
        <v>0</v>
      </c>
      <c r="L2614" t="b">
        <v>1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>
        <v>3</v>
      </c>
      <c r="AG2614" t="s">
        <v>206</v>
      </c>
    </row>
    <row r="2615" spans="1:33" x14ac:dyDescent="0.2">
      <c r="A2615">
        <v>3</v>
      </c>
      <c r="B2615" t="s">
        <v>164</v>
      </c>
      <c r="C2615" t="s">
        <v>89</v>
      </c>
      <c r="D2615">
        <v>0</v>
      </c>
      <c r="E2615">
        <v>7203919.1263140198</v>
      </c>
      <c r="F2615">
        <v>2</v>
      </c>
      <c r="G2615">
        <v>0</v>
      </c>
      <c r="H2615">
        <v>8</v>
      </c>
      <c r="I2615">
        <v>0</v>
      </c>
      <c r="J2615" t="s">
        <v>208</v>
      </c>
      <c r="K2615" t="b">
        <v>0</v>
      </c>
      <c r="L2615" t="b">
        <v>0</v>
      </c>
      <c r="M2615" t="b">
        <v>1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>
        <v>3</v>
      </c>
      <c r="AG2615" t="s">
        <v>206</v>
      </c>
    </row>
    <row r="2616" spans="1:33" x14ac:dyDescent="0.2">
      <c r="A2616">
        <v>3</v>
      </c>
      <c r="B2616" t="s">
        <v>164</v>
      </c>
      <c r="C2616" t="s">
        <v>91</v>
      </c>
      <c r="D2616">
        <v>0</v>
      </c>
      <c r="E2616">
        <v>7203115.4164469903</v>
      </c>
      <c r="F2616">
        <v>2</v>
      </c>
      <c r="G2616">
        <v>0</v>
      </c>
      <c r="H2616">
        <v>8</v>
      </c>
      <c r="I2616">
        <v>0</v>
      </c>
      <c r="J2616" t="s">
        <v>209</v>
      </c>
      <c r="K2616" t="b">
        <v>0</v>
      </c>
      <c r="L2616" t="b">
        <v>0</v>
      </c>
      <c r="M2616" t="b">
        <v>0</v>
      </c>
      <c r="N2616" t="b">
        <v>1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>
        <v>3</v>
      </c>
      <c r="AG2616" t="s">
        <v>206</v>
      </c>
    </row>
    <row r="2617" spans="1:33" x14ac:dyDescent="0.2">
      <c r="A2617">
        <v>3</v>
      </c>
      <c r="B2617" t="s">
        <v>164</v>
      </c>
      <c r="C2617" t="s">
        <v>95</v>
      </c>
      <c r="D2617">
        <v>0</v>
      </c>
      <c r="E2617">
        <v>7203725.3532689903</v>
      </c>
      <c r="F2617">
        <v>2</v>
      </c>
      <c r="G2617">
        <v>0</v>
      </c>
      <c r="H2617">
        <v>8</v>
      </c>
      <c r="I2617">
        <v>0</v>
      </c>
      <c r="J2617" t="s">
        <v>133</v>
      </c>
      <c r="K2617" t="b">
        <v>0</v>
      </c>
      <c r="L2617" t="b">
        <v>0</v>
      </c>
      <c r="M2617" t="b">
        <v>0</v>
      </c>
      <c r="N2617" t="b">
        <v>0</v>
      </c>
      <c r="O2617" t="b">
        <v>1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>
        <v>3</v>
      </c>
      <c r="AG2617" t="s">
        <v>206</v>
      </c>
    </row>
    <row r="2618" spans="1:33" x14ac:dyDescent="0.2">
      <c r="A2618">
        <v>3</v>
      </c>
      <c r="B2618" t="s">
        <v>164</v>
      </c>
      <c r="C2618" t="s">
        <v>103</v>
      </c>
      <c r="D2618">
        <v>0</v>
      </c>
      <c r="E2618">
        <v>7206291.8836099803</v>
      </c>
      <c r="F2618">
        <v>2</v>
      </c>
      <c r="G2618">
        <v>0</v>
      </c>
      <c r="H2618">
        <v>8</v>
      </c>
      <c r="I2618">
        <v>0</v>
      </c>
      <c r="J2618" t="s">
        <v>210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1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>
        <v>3</v>
      </c>
      <c r="AG2618" t="s">
        <v>206</v>
      </c>
    </row>
    <row r="2619" spans="1:33" x14ac:dyDescent="0.2">
      <c r="A2619">
        <v>3</v>
      </c>
      <c r="B2619" t="s">
        <v>164</v>
      </c>
      <c r="C2619" t="s">
        <v>88</v>
      </c>
      <c r="D2619">
        <v>0</v>
      </c>
      <c r="E2619">
        <v>7204883.8179029897</v>
      </c>
      <c r="F2619">
        <v>2</v>
      </c>
      <c r="G2619">
        <v>0</v>
      </c>
      <c r="H2619">
        <v>8</v>
      </c>
      <c r="I2619">
        <v>0</v>
      </c>
      <c r="J2619" t="s">
        <v>127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>
        <v>1</v>
      </c>
      <c r="AG2619" t="s">
        <v>206</v>
      </c>
    </row>
    <row r="2620" spans="1:33" x14ac:dyDescent="0.2">
      <c r="A2620">
        <v>3</v>
      </c>
      <c r="B2620" t="s">
        <v>164</v>
      </c>
      <c r="C2620" t="s">
        <v>98</v>
      </c>
      <c r="D2620">
        <v>0</v>
      </c>
      <c r="E2620">
        <v>7205057.2107119896</v>
      </c>
      <c r="F2620">
        <v>2</v>
      </c>
      <c r="G2620">
        <v>0</v>
      </c>
      <c r="H2620">
        <v>8</v>
      </c>
      <c r="I2620">
        <v>0</v>
      </c>
      <c r="J2620" t="s">
        <v>127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>
        <v>18</v>
      </c>
      <c r="AG2620" t="s">
        <v>206</v>
      </c>
    </row>
    <row r="2621" spans="1:33" x14ac:dyDescent="0.2">
      <c r="A2621">
        <v>3</v>
      </c>
      <c r="B2621" t="s">
        <v>164</v>
      </c>
      <c r="C2621" t="s">
        <v>90</v>
      </c>
      <c r="D2621">
        <v>0</v>
      </c>
      <c r="E2621">
        <v>7203747.8115259996</v>
      </c>
      <c r="F2621">
        <v>2</v>
      </c>
      <c r="G2621">
        <v>0</v>
      </c>
      <c r="H2621">
        <v>8</v>
      </c>
      <c r="I2621">
        <v>0</v>
      </c>
      <c r="J2621" t="s">
        <v>127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>
        <v>2</v>
      </c>
      <c r="AG2621" t="s">
        <v>206</v>
      </c>
    </row>
    <row r="2622" spans="1:33" x14ac:dyDescent="0.2">
      <c r="A2622">
        <v>3</v>
      </c>
      <c r="B2622" t="s">
        <v>164</v>
      </c>
      <c r="C2622" t="s">
        <v>94</v>
      </c>
      <c r="D2622">
        <v>0</v>
      </c>
      <c r="E2622">
        <v>7204142.1796950102</v>
      </c>
      <c r="F2622">
        <v>2</v>
      </c>
      <c r="G2622">
        <v>0</v>
      </c>
      <c r="H2622">
        <v>8</v>
      </c>
      <c r="I2622">
        <v>0</v>
      </c>
      <c r="J2622" t="s">
        <v>127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>
        <v>3</v>
      </c>
      <c r="AG2622" t="s">
        <v>206</v>
      </c>
    </row>
    <row r="2623" spans="1:33" x14ac:dyDescent="0.2">
      <c r="A2623">
        <v>3</v>
      </c>
      <c r="B2623" t="s">
        <v>164</v>
      </c>
      <c r="C2623" t="s">
        <v>115</v>
      </c>
      <c r="D2623">
        <v>0</v>
      </c>
      <c r="E2623">
        <v>7205270.7245619902</v>
      </c>
      <c r="F2623">
        <v>2</v>
      </c>
      <c r="G2623">
        <v>0</v>
      </c>
      <c r="H2623">
        <v>8</v>
      </c>
      <c r="I2623">
        <v>0</v>
      </c>
      <c r="J2623" t="s">
        <v>127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>
        <v>4</v>
      </c>
      <c r="AG2623" t="s">
        <v>206</v>
      </c>
    </row>
    <row r="2624" spans="1:33" x14ac:dyDescent="0.2">
      <c r="A2624">
        <v>3</v>
      </c>
      <c r="B2624" t="s">
        <v>164</v>
      </c>
      <c r="C2624" t="s">
        <v>101</v>
      </c>
      <c r="D2624">
        <v>0</v>
      </c>
      <c r="E2624">
        <v>7204225.3020550096</v>
      </c>
      <c r="F2624">
        <v>2</v>
      </c>
      <c r="G2624">
        <v>0</v>
      </c>
      <c r="H2624">
        <v>8</v>
      </c>
      <c r="I2624">
        <v>0</v>
      </c>
      <c r="J2624" t="s">
        <v>127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>
        <v>5</v>
      </c>
      <c r="AG2624" t="s">
        <v>206</v>
      </c>
    </row>
    <row r="2625" spans="1:33" x14ac:dyDescent="0.2">
      <c r="A2625">
        <v>3</v>
      </c>
      <c r="B2625" t="s">
        <v>164</v>
      </c>
      <c r="C2625" t="s">
        <v>100</v>
      </c>
      <c r="D2625">
        <v>0</v>
      </c>
      <c r="E2625">
        <v>7204288.4607739896</v>
      </c>
      <c r="F2625">
        <v>2</v>
      </c>
      <c r="G2625">
        <v>0</v>
      </c>
      <c r="H2625">
        <v>8</v>
      </c>
      <c r="I2625">
        <v>0</v>
      </c>
      <c r="J2625" t="s">
        <v>127</v>
      </c>
      <c r="K2625" t="b">
        <v>0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>
        <v>6</v>
      </c>
      <c r="AG2625" t="s">
        <v>206</v>
      </c>
    </row>
    <row r="2626" spans="1:33" x14ac:dyDescent="0.2">
      <c r="A2626">
        <v>3</v>
      </c>
      <c r="B2626" t="s">
        <v>164</v>
      </c>
      <c r="C2626" t="s">
        <v>124</v>
      </c>
      <c r="D2626">
        <v>0</v>
      </c>
      <c r="E2626">
        <v>7203894.14259098</v>
      </c>
      <c r="F2626">
        <v>2</v>
      </c>
      <c r="G2626">
        <v>0</v>
      </c>
      <c r="H2626">
        <v>8</v>
      </c>
      <c r="I2626">
        <v>0</v>
      </c>
      <c r="J2626" t="s">
        <v>135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1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>
        <v>3</v>
      </c>
      <c r="AG2626" t="s">
        <v>206</v>
      </c>
    </row>
    <row r="2627" spans="1:33" x14ac:dyDescent="0.2">
      <c r="A2627">
        <v>3</v>
      </c>
      <c r="B2627" t="s">
        <v>164</v>
      </c>
      <c r="C2627" t="s">
        <v>117</v>
      </c>
      <c r="D2627">
        <v>0</v>
      </c>
      <c r="E2627">
        <v>7204593.7250709897</v>
      </c>
      <c r="F2627">
        <v>2</v>
      </c>
      <c r="G2627">
        <v>0</v>
      </c>
      <c r="H2627">
        <v>8</v>
      </c>
      <c r="I2627">
        <v>0</v>
      </c>
      <c r="J2627" t="s">
        <v>136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>
        <v>3</v>
      </c>
      <c r="AG2627" t="s">
        <v>206</v>
      </c>
    </row>
    <row r="2628" spans="1:33" x14ac:dyDescent="0.2">
      <c r="A2628">
        <v>3</v>
      </c>
      <c r="B2628" t="s">
        <v>164</v>
      </c>
      <c r="C2628" t="s">
        <v>99</v>
      </c>
      <c r="D2628">
        <v>0</v>
      </c>
      <c r="E2628">
        <v>7204509.8752449797</v>
      </c>
      <c r="F2628">
        <v>2</v>
      </c>
      <c r="G2628">
        <v>0</v>
      </c>
      <c r="H2628">
        <v>8</v>
      </c>
      <c r="I2628">
        <v>0</v>
      </c>
      <c r="J2628" t="s">
        <v>211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1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>
        <v>3</v>
      </c>
      <c r="AG2628" t="s">
        <v>206</v>
      </c>
    </row>
    <row r="2629" spans="1:33" x14ac:dyDescent="0.2">
      <c r="A2629">
        <v>3</v>
      </c>
      <c r="B2629" t="s">
        <v>164</v>
      </c>
      <c r="C2629" t="s">
        <v>92</v>
      </c>
      <c r="D2629">
        <v>0</v>
      </c>
      <c r="E2629">
        <v>7204398.34962299</v>
      </c>
      <c r="F2629">
        <v>2</v>
      </c>
      <c r="G2629">
        <v>0</v>
      </c>
      <c r="H2629">
        <v>8</v>
      </c>
      <c r="I2629">
        <v>0</v>
      </c>
      <c r="J2629" t="s">
        <v>138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>
        <v>3</v>
      </c>
      <c r="AG2629" t="s">
        <v>206</v>
      </c>
    </row>
    <row r="2630" spans="1:33" x14ac:dyDescent="0.2">
      <c r="A2630">
        <v>3</v>
      </c>
      <c r="B2630" t="s">
        <v>164</v>
      </c>
      <c r="C2630" t="s">
        <v>86</v>
      </c>
      <c r="D2630">
        <v>0</v>
      </c>
      <c r="E2630">
        <v>7203943.3883969896</v>
      </c>
      <c r="F2630">
        <v>2</v>
      </c>
      <c r="G2630">
        <v>0</v>
      </c>
      <c r="H2630">
        <v>8</v>
      </c>
      <c r="I2630">
        <v>0</v>
      </c>
      <c r="J2630" t="s">
        <v>139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1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>
        <v>3</v>
      </c>
      <c r="AG2630" t="s">
        <v>206</v>
      </c>
    </row>
    <row r="2631" spans="1:33" x14ac:dyDescent="0.2">
      <c r="A2631">
        <v>3</v>
      </c>
      <c r="B2631" t="s">
        <v>164</v>
      </c>
      <c r="C2631" t="s">
        <v>121</v>
      </c>
      <c r="D2631">
        <v>0</v>
      </c>
      <c r="E2631">
        <v>7203670.8555330103</v>
      </c>
      <c r="F2631">
        <v>2</v>
      </c>
      <c r="G2631">
        <v>0</v>
      </c>
      <c r="H2631">
        <v>8</v>
      </c>
      <c r="I2631">
        <v>0</v>
      </c>
      <c r="J2631" t="s">
        <v>140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1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>
        <v>3</v>
      </c>
      <c r="AG2631" t="s">
        <v>206</v>
      </c>
    </row>
    <row r="2632" spans="1:33" x14ac:dyDescent="0.2">
      <c r="A2632">
        <v>3</v>
      </c>
      <c r="B2632" t="s">
        <v>164</v>
      </c>
      <c r="C2632" t="s">
        <v>120</v>
      </c>
      <c r="D2632">
        <v>0</v>
      </c>
      <c r="E2632">
        <v>7204300.4647789896</v>
      </c>
      <c r="F2632">
        <v>2</v>
      </c>
      <c r="G2632">
        <v>0</v>
      </c>
      <c r="H2632">
        <v>8</v>
      </c>
      <c r="I2632">
        <v>0</v>
      </c>
      <c r="J2632" t="s">
        <v>212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1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>
        <v>3</v>
      </c>
      <c r="AG2632" t="s">
        <v>206</v>
      </c>
    </row>
    <row r="2633" spans="1:33" x14ac:dyDescent="0.2">
      <c r="A2633">
        <v>3</v>
      </c>
      <c r="B2633" t="s">
        <v>164</v>
      </c>
      <c r="C2633" t="s">
        <v>125</v>
      </c>
      <c r="D2633">
        <v>0</v>
      </c>
      <c r="E2633">
        <v>7203958.5579530103</v>
      </c>
      <c r="F2633">
        <v>2</v>
      </c>
      <c r="G2633">
        <v>0</v>
      </c>
      <c r="H2633">
        <v>8</v>
      </c>
      <c r="I2633">
        <v>0</v>
      </c>
      <c r="J2633" t="s">
        <v>142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1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>
        <v>3</v>
      </c>
      <c r="AG2633" t="s">
        <v>206</v>
      </c>
    </row>
    <row r="2634" spans="1:33" x14ac:dyDescent="0.2">
      <c r="A2634">
        <v>3</v>
      </c>
      <c r="B2634" t="s">
        <v>164</v>
      </c>
      <c r="C2634" t="s">
        <v>108</v>
      </c>
      <c r="D2634">
        <v>0</v>
      </c>
      <c r="E2634">
        <v>7203208.2562250104</v>
      </c>
      <c r="F2634">
        <v>2</v>
      </c>
      <c r="G2634">
        <v>0</v>
      </c>
      <c r="H2634">
        <v>8</v>
      </c>
      <c r="I2634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1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>
        <v>3</v>
      </c>
      <c r="AG2634" t="s">
        <v>206</v>
      </c>
    </row>
    <row r="2635" spans="1:33" x14ac:dyDescent="0.2">
      <c r="A2635">
        <v>3</v>
      </c>
      <c r="B2635" t="s">
        <v>164</v>
      </c>
      <c r="C2635" t="s">
        <v>111</v>
      </c>
      <c r="D2635">
        <v>0</v>
      </c>
      <c r="E2635">
        <v>7204424.8185759904</v>
      </c>
      <c r="F2635">
        <v>2</v>
      </c>
      <c r="G2635">
        <v>0</v>
      </c>
      <c r="H2635">
        <v>8</v>
      </c>
      <c r="I2635">
        <v>0</v>
      </c>
      <c r="J2635" t="s">
        <v>213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1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>
        <v>3</v>
      </c>
      <c r="AG2635" t="s">
        <v>206</v>
      </c>
    </row>
    <row r="2636" spans="1:33" x14ac:dyDescent="0.2">
      <c r="A2636">
        <v>3</v>
      </c>
      <c r="B2636" t="s">
        <v>164</v>
      </c>
      <c r="C2636" t="s">
        <v>122</v>
      </c>
      <c r="D2636">
        <v>0</v>
      </c>
      <c r="E2636">
        <v>7203798.9931930201</v>
      </c>
      <c r="F2636">
        <v>2</v>
      </c>
      <c r="G2636">
        <v>0</v>
      </c>
      <c r="H2636">
        <v>8</v>
      </c>
      <c r="I2636">
        <v>0</v>
      </c>
      <c r="J2636" t="s">
        <v>145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>
        <v>-1</v>
      </c>
      <c r="AF2636">
        <v>3</v>
      </c>
      <c r="AG2636" t="s">
        <v>206</v>
      </c>
    </row>
    <row r="2637" spans="1:33" x14ac:dyDescent="0.2">
      <c r="A2637">
        <v>3</v>
      </c>
      <c r="B2637" t="s">
        <v>164</v>
      </c>
      <c r="C2637" t="s">
        <v>118</v>
      </c>
      <c r="D2637">
        <v>0</v>
      </c>
      <c r="E2637">
        <v>7203757.0717770103</v>
      </c>
      <c r="F2637">
        <v>2</v>
      </c>
      <c r="G2637">
        <v>0</v>
      </c>
      <c r="H2637">
        <v>8</v>
      </c>
      <c r="I2637">
        <v>0</v>
      </c>
      <c r="J2637" t="s">
        <v>146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1</v>
      </c>
      <c r="AC2637" t="b">
        <v>0</v>
      </c>
      <c r="AD2637" t="b">
        <v>0</v>
      </c>
      <c r="AE2637">
        <v>-1</v>
      </c>
      <c r="AF2637">
        <v>3</v>
      </c>
      <c r="AG2637" t="s">
        <v>206</v>
      </c>
    </row>
    <row r="2638" spans="1:33" x14ac:dyDescent="0.2">
      <c r="A2638">
        <v>3</v>
      </c>
      <c r="B2638" t="s">
        <v>164</v>
      </c>
      <c r="C2638" t="s">
        <v>112</v>
      </c>
      <c r="D2638">
        <v>0</v>
      </c>
      <c r="E2638">
        <v>7204653.3278379897</v>
      </c>
      <c r="F2638">
        <v>2</v>
      </c>
      <c r="G2638">
        <v>0</v>
      </c>
      <c r="H2638">
        <v>8</v>
      </c>
      <c r="I2638">
        <v>0</v>
      </c>
      <c r="J2638" t="s">
        <v>128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>
        <v>3</v>
      </c>
      <c r="AG2638" t="s">
        <v>214</v>
      </c>
    </row>
    <row r="2639" spans="1:33" x14ac:dyDescent="0.2">
      <c r="A2639">
        <v>3</v>
      </c>
      <c r="B2639" t="s">
        <v>164</v>
      </c>
      <c r="C2639" t="s">
        <v>123</v>
      </c>
      <c r="D2639">
        <v>0</v>
      </c>
      <c r="E2639">
        <v>136474.942506989</v>
      </c>
      <c r="F2639">
        <v>2</v>
      </c>
      <c r="G2639">
        <v>0</v>
      </c>
      <c r="H2639">
        <v>8</v>
      </c>
      <c r="I2639">
        <v>0</v>
      </c>
      <c r="J2639" t="s">
        <v>128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>
        <v>3</v>
      </c>
      <c r="AG2639" t="s">
        <v>215</v>
      </c>
    </row>
    <row r="2640" spans="1:33" x14ac:dyDescent="0.2">
      <c r="A2640">
        <v>3</v>
      </c>
      <c r="B2640" t="s">
        <v>164</v>
      </c>
      <c r="C2640" t="s">
        <v>97</v>
      </c>
      <c r="D2640">
        <v>0</v>
      </c>
      <c r="E2640">
        <v>7203356.83793699</v>
      </c>
      <c r="F2640">
        <v>2</v>
      </c>
      <c r="G2640">
        <v>0</v>
      </c>
      <c r="H2640">
        <v>8</v>
      </c>
      <c r="I2640">
        <v>0</v>
      </c>
      <c r="J2640" t="s">
        <v>147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1</v>
      </c>
      <c r="AD2640" t="b">
        <v>0</v>
      </c>
      <c r="AE2640">
        <v>-1</v>
      </c>
      <c r="AF2640">
        <v>3</v>
      </c>
      <c r="AG2640" t="s">
        <v>206</v>
      </c>
    </row>
    <row r="2641" spans="1:33" x14ac:dyDescent="0.2">
      <c r="A2641">
        <v>3</v>
      </c>
      <c r="B2641" t="s">
        <v>164</v>
      </c>
      <c r="C2641" t="s">
        <v>119</v>
      </c>
      <c r="D2641">
        <v>0</v>
      </c>
      <c r="E2641">
        <v>7202761.2982609998</v>
      </c>
      <c r="F2641">
        <v>2</v>
      </c>
      <c r="G2641">
        <v>0</v>
      </c>
      <c r="H2641">
        <v>8</v>
      </c>
      <c r="I2641">
        <v>0</v>
      </c>
      <c r="J2641" t="s">
        <v>148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1</v>
      </c>
      <c r="AE2641">
        <v>-1</v>
      </c>
      <c r="AF2641">
        <v>3</v>
      </c>
      <c r="AG2641" t="s">
        <v>206</v>
      </c>
    </row>
    <row r="2642" spans="1:33" x14ac:dyDescent="0.2">
      <c r="A2642">
        <v>3</v>
      </c>
      <c r="B2642" t="s">
        <v>165</v>
      </c>
      <c r="C2642" t="s">
        <v>105</v>
      </c>
      <c r="D2642">
        <v>0</v>
      </c>
      <c r="E2642">
        <v>7207574.0030979998</v>
      </c>
      <c r="F2642">
        <v>0</v>
      </c>
      <c r="G2642">
        <v>0</v>
      </c>
      <c r="H2642">
        <v>0</v>
      </c>
      <c r="I2642">
        <v>0</v>
      </c>
      <c r="J2642" t="s">
        <v>216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>
        <v>3</v>
      </c>
      <c r="AG2642" t="s">
        <v>206</v>
      </c>
    </row>
    <row r="2643" spans="1:33" x14ac:dyDescent="0.2">
      <c r="A2643">
        <v>3</v>
      </c>
      <c r="B2643" t="s">
        <v>165</v>
      </c>
      <c r="C2643" t="s">
        <v>113</v>
      </c>
      <c r="D2643">
        <v>0</v>
      </c>
      <c r="E2643">
        <v>7206373.8647199897</v>
      </c>
      <c r="F2643">
        <v>0</v>
      </c>
      <c r="G2643">
        <v>0</v>
      </c>
      <c r="H2643">
        <v>0</v>
      </c>
      <c r="I2643">
        <v>0</v>
      </c>
      <c r="J2643" t="s">
        <v>126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0</v>
      </c>
      <c r="AF2643">
        <v>3</v>
      </c>
      <c r="AG2643" t="s">
        <v>206</v>
      </c>
    </row>
    <row r="2644" spans="1:33" x14ac:dyDescent="0.2">
      <c r="A2644">
        <v>3</v>
      </c>
      <c r="B2644" t="s">
        <v>165</v>
      </c>
      <c r="C2644" t="s">
        <v>96</v>
      </c>
      <c r="D2644">
        <v>0</v>
      </c>
      <c r="E2644">
        <v>7205319.78372801</v>
      </c>
      <c r="F2644">
        <v>0</v>
      </c>
      <c r="G2644">
        <v>0</v>
      </c>
      <c r="H2644">
        <v>0</v>
      </c>
      <c r="I2644">
        <v>0</v>
      </c>
      <c r="J2644" t="s">
        <v>126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1</v>
      </c>
      <c r="AF2644">
        <v>3</v>
      </c>
      <c r="AG2644" t="s">
        <v>206</v>
      </c>
    </row>
    <row r="2645" spans="1:33" x14ac:dyDescent="0.2">
      <c r="A2645">
        <v>3</v>
      </c>
      <c r="B2645" t="s">
        <v>165</v>
      </c>
      <c r="C2645" t="s">
        <v>104</v>
      </c>
      <c r="D2645">
        <v>0</v>
      </c>
      <c r="E2645">
        <v>7205142.326959</v>
      </c>
      <c r="F2645">
        <v>0</v>
      </c>
      <c r="G2645">
        <v>0</v>
      </c>
      <c r="H2645">
        <v>0</v>
      </c>
      <c r="I2645">
        <v>0</v>
      </c>
      <c r="J2645" t="s">
        <v>126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100</v>
      </c>
      <c r="AF2645">
        <v>3</v>
      </c>
      <c r="AG2645" t="s">
        <v>206</v>
      </c>
    </row>
    <row r="2646" spans="1:33" x14ac:dyDescent="0.2">
      <c r="A2646">
        <v>3</v>
      </c>
      <c r="B2646" t="s">
        <v>165</v>
      </c>
      <c r="C2646" t="s">
        <v>114</v>
      </c>
      <c r="D2646">
        <v>0</v>
      </c>
      <c r="E2646">
        <v>7205025.4725939799</v>
      </c>
      <c r="F2646">
        <v>0</v>
      </c>
      <c r="G2646">
        <v>0</v>
      </c>
      <c r="H2646">
        <v>0</v>
      </c>
      <c r="I2646">
        <v>0</v>
      </c>
      <c r="J2646" t="s">
        <v>126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110</v>
      </c>
      <c r="AF2646">
        <v>3</v>
      </c>
      <c r="AG2646" t="s">
        <v>206</v>
      </c>
    </row>
    <row r="2647" spans="1:33" x14ac:dyDescent="0.2">
      <c r="A2647">
        <v>3</v>
      </c>
      <c r="B2647" t="s">
        <v>165</v>
      </c>
      <c r="C2647" t="s">
        <v>107</v>
      </c>
      <c r="D2647">
        <v>0</v>
      </c>
      <c r="E2647">
        <v>7206634.2661450002</v>
      </c>
      <c r="F2647">
        <v>0</v>
      </c>
      <c r="G2647">
        <v>0</v>
      </c>
      <c r="H2647">
        <v>0</v>
      </c>
      <c r="I2647">
        <v>0</v>
      </c>
      <c r="J2647" t="s">
        <v>126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120</v>
      </c>
      <c r="AF2647">
        <v>3</v>
      </c>
      <c r="AG2647" t="s">
        <v>206</v>
      </c>
    </row>
    <row r="2648" spans="1:33" x14ac:dyDescent="0.2">
      <c r="A2648">
        <v>3</v>
      </c>
      <c r="B2648" t="s">
        <v>165</v>
      </c>
      <c r="C2648" t="s">
        <v>110</v>
      </c>
      <c r="D2648">
        <v>0</v>
      </c>
      <c r="E2648">
        <v>7205723.5134969801</v>
      </c>
      <c r="F2648">
        <v>0</v>
      </c>
      <c r="G2648">
        <v>0</v>
      </c>
      <c r="H2648">
        <v>0</v>
      </c>
      <c r="I2648">
        <v>0</v>
      </c>
      <c r="J2648" t="s">
        <v>126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150</v>
      </c>
      <c r="AF2648">
        <v>3</v>
      </c>
      <c r="AG2648" t="s">
        <v>206</v>
      </c>
    </row>
    <row r="2649" spans="1:33" x14ac:dyDescent="0.2">
      <c r="A2649">
        <v>3</v>
      </c>
      <c r="B2649" t="s">
        <v>165</v>
      </c>
      <c r="C2649" t="s">
        <v>93</v>
      </c>
      <c r="D2649">
        <v>0</v>
      </c>
      <c r="E2649">
        <v>7205364.2116159899</v>
      </c>
      <c r="F2649">
        <v>0</v>
      </c>
      <c r="G2649">
        <v>0</v>
      </c>
      <c r="H2649">
        <v>0</v>
      </c>
      <c r="I2649">
        <v>0</v>
      </c>
      <c r="J2649" t="s">
        <v>126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200</v>
      </c>
      <c r="AF2649">
        <v>3</v>
      </c>
      <c r="AG2649" t="s">
        <v>206</v>
      </c>
    </row>
    <row r="2650" spans="1:33" x14ac:dyDescent="0.2">
      <c r="A2650">
        <v>3</v>
      </c>
      <c r="B2650" t="s">
        <v>165</v>
      </c>
      <c r="C2650" t="s">
        <v>102</v>
      </c>
      <c r="D2650">
        <v>0</v>
      </c>
      <c r="E2650">
        <v>7203777.2527679903</v>
      </c>
      <c r="F2650">
        <v>0</v>
      </c>
      <c r="G2650">
        <v>0</v>
      </c>
      <c r="H2650">
        <v>0</v>
      </c>
      <c r="I2650">
        <v>0</v>
      </c>
      <c r="J2650" t="s">
        <v>126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50</v>
      </c>
      <c r="AF2650">
        <v>3</v>
      </c>
      <c r="AG2650" t="s">
        <v>206</v>
      </c>
    </row>
    <row r="2651" spans="1:33" x14ac:dyDescent="0.2">
      <c r="A2651">
        <v>3</v>
      </c>
      <c r="B2651" t="s">
        <v>165</v>
      </c>
      <c r="C2651" t="s">
        <v>87</v>
      </c>
      <c r="D2651">
        <v>0</v>
      </c>
      <c r="E2651">
        <v>7204681.4492330002</v>
      </c>
      <c r="F2651">
        <v>0</v>
      </c>
      <c r="G2651">
        <v>0</v>
      </c>
      <c r="H2651">
        <v>0</v>
      </c>
      <c r="I2651">
        <v>0</v>
      </c>
      <c r="J2651" t="s">
        <v>126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0</v>
      </c>
      <c r="AF2651">
        <v>3</v>
      </c>
      <c r="AG2651" t="s">
        <v>206</v>
      </c>
    </row>
    <row r="2652" spans="1:33" x14ac:dyDescent="0.2">
      <c r="A2652">
        <v>3</v>
      </c>
      <c r="B2652" t="s">
        <v>165</v>
      </c>
      <c r="C2652" t="s">
        <v>106</v>
      </c>
      <c r="D2652">
        <v>0</v>
      </c>
      <c r="E2652">
        <v>7204155.9887429997</v>
      </c>
      <c r="F2652">
        <v>0</v>
      </c>
      <c r="G2652">
        <v>0</v>
      </c>
      <c r="H2652">
        <v>0</v>
      </c>
      <c r="I2652">
        <v>0</v>
      </c>
      <c r="J2652" t="s">
        <v>126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80</v>
      </c>
      <c r="AF2652">
        <v>3</v>
      </c>
      <c r="AG2652" t="s">
        <v>206</v>
      </c>
    </row>
    <row r="2653" spans="1:33" x14ac:dyDescent="0.2">
      <c r="A2653">
        <v>3</v>
      </c>
      <c r="B2653" t="s">
        <v>165</v>
      </c>
      <c r="C2653" t="s">
        <v>109</v>
      </c>
      <c r="D2653">
        <v>0</v>
      </c>
      <c r="E2653">
        <v>7205227.6511049997</v>
      </c>
      <c r="F2653">
        <v>0</v>
      </c>
      <c r="G2653">
        <v>0</v>
      </c>
      <c r="H2653">
        <v>0</v>
      </c>
      <c r="I2653">
        <v>0</v>
      </c>
      <c r="J2653" t="s">
        <v>126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90</v>
      </c>
      <c r="AF2653">
        <v>3</v>
      </c>
      <c r="AG2653" t="s">
        <v>206</v>
      </c>
    </row>
    <row r="2654" spans="1:33" x14ac:dyDescent="0.2">
      <c r="A2654">
        <v>3</v>
      </c>
      <c r="B2654" t="s">
        <v>165</v>
      </c>
      <c r="C2654" t="s">
        <v>116</v>
      </c>
      <c r="D2654">
        <v>0</v>
      </c>
      <c r="E2654">
        <v>7204605.1998560103</v>
      </c>
      <c r="F2654">
        <v>0</v>
      </c>
      <c r="G2654">
        <v>0</v>
      </c>
      <c r="H2654">
        <v>0</v>
      </c>
      <c r="I2654">
        <v>0</v>
      </c>
      <c r="J2654" t="s">
        <v>207</v>
      </c>
      <c r="K2654" t="b">
        <v>0</v>
      </c>
      <c r="L2654" t="b">
        <v>1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>
        <v>3</v>
      </c>
      <c r="AG2654" t="s">
        <v>206</v>
      </c>
    </row>
    <row r="2655" spans="1:33" x14ac:dyDescent="0.2">
      <c r="A2655">
        <v>3</v>
      </c>
      <c r="B2655" t="s">
        <v>165</v>
      </c>
      <c r="C2655" t="s">
        <v>89</v>
      </c>
      <c r="D2655">
        <v>0</v>
      </c>
      <c r="E2655">
        <v>7205389.4205969898</v>
      </c>
      <c r="F2655">
        <v>0</v>
      </c>
      <c r="G2655">
        <v>0</v>
      </c>
      <c r="H2655">
        <v>0</v>
      </c>
      <c r="I2655">
        <v>0</v>
      </c>
      <c r="J2655" t="s">
        <v>208</v>
      </c>
      <c r="K2655" t="b">
        <v>0</v>
      </c>
      <c r="L2655" t="b">
        <v>0</v>
      </c>
      <c r="M2655" t="b">
        <v>1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>
        <v>3</v>
      </c>
      <c r="AG2655" t="s">
        <v>206</v>
      </c>
    </row>
    <row r="2656" spans="1:33" x14ac:dyDescent="0.2">
      <c r="A2656">
        <v>3</v>
      </c>
      <c r="B2656" t="s">
        <v>165</v>
      </c>
      <c r="C2656" t="s">
        <v>91</v>
      </c>
      <c r="D2656">
        <v>0</v>
      </c>
      <c r="E2656">
        <v>7204523.0969859902</v>
      </c>
      <c r="F2656">
        <v>0</v>
      </c>
      <c r="G2656">
        <v>0</v>
      </c>
      <c r="H2656">
        <v>0</v>
      </c>
      <c r="I2656">
        <v>0</v>
      </c>
      <c r="J2656" t="s">
        <v>209</v>
      </c>
      <c r="K2656" t="b">
        <v>0</v>
      </c>
      <c r="L2656" t="b">
        <v>0</v>
      </c>
      <c r="M2656" t="b">
        <v>0</v>
      </c>
      <c r="N2656" t="b">
        <v>1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>
        <v>3</v>
      </c>
      <c r="AG2656" t="s">
        <v>206</v>
      </c>
    </row>
    <row r="2657" spans="1:33" x14ac:dyDescent="0.2">
      <c r="A2657">
        <v>3</v>
      </c>
      <c r="B2657" t="s">
        <v>165</v>
      </c>
      <c r="C2657" t="s">
        <v>95</v>
      </c>
      <c r="D2657">
        <v>0</v>
      </c>
      <c r="E2657">
        <v>7205957.91034499</v>
      </c>
      <c r="F2657">
        <v>0</v>
      </c>
      <c r="G2657">
        <v>0</v>
      </c>
      <c r="H2657">
        <v>0</v>
      </c>
      <c r="I2657">
        <v>0</v>
      </c>
      <c r="J2657" t="s">
        <v>133</v>
      </c>
      <c r="K2657" t="b">
        <v>0</v>
      </c>
      <c r="L2657" t="b">
        <v>0</v>
      </c>
      <c r="M2657" t="b">
        <v>0</v>
      </c>
      <c r="N2657" t="b">
        <v>0</v>
      </c>
      <c r="O2657" t="b">
        <v>1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>
        <v>3</v>
      </c>
      <c r="AG2657" t="s">
        <v>206</v>
      </c>
    </row>
    <row r="2658" spans="1:33" x14ac:dyDescent="0.2">
      <c r="A2658">
        <v>3</v>
      </c>
      <c r="B2658" t="s">
        <v>165</v>
      </c>
      <c r="C2658" t="s">
        <v>103</v>
      </c>
      <c r="D2658">
        <v>0</v>
      </c>
      <c r="E2658">
        <v>7205307.8162879897</v>
      </c>
      <c r="F2658">
        <v>0</v>
      </c>
      <c r="G2658">
        <v>0</v>
      </c>
      <c r="H2658">
        <v>0</v>
      </c>
      <c r="I2658">
        <v>0</v>
      </c>
      <c r="J2658" t="s">
        <v>210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1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>
        <v>3</v>
      </c>
      <c r="AG2658" t="s">
        <v>206</v>
      </c>
    </row>
    <row r="2659" spans="1:33" x14ac:dyDescent="0.2">
      <c r="A2659">
        <v>3</v>
      </c>
      <c r="B2659" t="s">
        <v>165</v>
      </c>
      <c r="C2659" t="s">
        <v>88</v>
      </c>
      <c r="D2659">
        <v>0</v>
      </c>
      <c r="E2659">
        <v>7203924.9498180002</v>
      </c>
      <c r="F2659">
        <v>0</v>
      </c>
      <c r="G2659">
        <v>0</v>
      </c>
      <c r="H2659">
        <v>0</v>
      </c>
      <c r="I2659">
        <v>0</v>
      </c>
      <c r="J2659" t="s">
        <v>127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>
        <v>1</v>
      </c>
      <c r="AG2659" t="s">
        <v>206</v>
      </c>
    </row>
    <row r="2660" spans="1:33" x14ac:dyDescent="0.2">
      <c r="A2660">
        <v>3</v>
      </c>
      <c r="B2660" t="s">
        <v>165</v>
      </c>
      <c r="C2660" t="s">
        <v>98</v>
      </c>
      <c r="D2660">
        <v>0</v>
      </c>
      <c r="E2660">
        <v>7206349.0099949902</v>
      </c>
      <c r="F2660">
        <v>0</v>
      </c>
      <c r="G2660">
        <v>0</v>
      </c>
      <c r="H2660">
        <v>0</v>
      </c>
      <c r="I2660">
        <v>0</v>
      </c>
      <c r="J2660" t="s">
        <v>127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>
        <v>18</v>
      </c>
      <c r="AG2660" t="s">
        <v>206</v>
      </c>
    </row>
    <row r="2661" spans="1:33" x14ac:dyDescent="0.2">
      <c r="A2661">
        <v>3</v>
      </c>
      <c r="B2661" t="s">
        <v>165</v>
      </c>
      <c r="C2661" t="s">
        <v>90</v>
      </c>
      <c r="D2661">
        <v>0</v>
      </c>
      <c r="E2661">
        <v>7204453.6198989898</v>
      </c>
      <c r="F2661">
        <v>0</v>
      </c>
      <c r="G2661">
        <v>0</v>
      </c>
      <c r="H2661">
        <v>0</v>
      </c>
      <c r="I2661">
        <v>0</v>
      </c>
      <c r="J2661" t="s">
        <v>127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>
        <v>2</v>
      </c>
      <c r="AG2661" t="s">
        <v>206</v>
      </c>
    </row>
    <row r="2662" spans="1:33" x14ac:dyDescent="0.2">
      <c r="A2662">
        <v>3</v>
      </c>
      <c r="B2662" t="s">
        <v>165</v>
      </c>
      <c r="C2662" t="s">
        <v>94</v>
      </c>
      <c r="D2662">
        <v>0</v>
      </c>
      <c r="E2662">
        <v>7207309.5636389898</v>
      </c>
      <c r="F2662">
        <v>0</v>
      </c>
      <c r="G2662">
        <v>0</v>
      </c>
      <c r="H2662">
        <v>0</v>
      </c>
      <c r="I2662">
        <v>0</v>
      </c>
      <c r="J2662" t="s">
        <v>127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>
        <v>3</v>
      </c>
      <c r="AG2662" t="s">
        <v>206</v>
      </c>
    </row>
    <row r="2663" spans="1:33" x14ac:dyDescent="0.2">
      <c r="A2663">
        <v>3</v>
      </c>
      <c r="B2663" t="s">
        <v>165</v>
      </c>
      <c r="C2663" t="s">
        <v>115</v>
      </c>
      <c r="D2663">
        <v>0</v>
      </c>
      <c r="E2663">
        <v>7204896.6657929998</v>
      </c>
      <c r="F2663">
        <v>0</v>
      </c>
      <c r="G2663">
        <v>0</v>
      </c>
      <c r="H2663">
        <v>0</v>
      </c>
      <c r="I2663">
        <v>0</v>
      </c>
      <c r="J2663" t="s">
        <v>127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>
        <v>4</v>
      </c>
      <c r="AG2663" t="s">
        <v>206</v>
      </c>
    </row>
    <row r="2664" spans="1:33" x14ac:dyDescent="0.2">
      <c r="A2664">
        <v>3</v>
      </c>
      <c r="B2664" t="s">
        <v>165</v>
      </c>
      <c r="C2664" t="s">
        <v>101</v>
      </c>
      <c r="D2664">
        <v>0</v>
      </c>
      <c r="E2664">
        <v>7205941.3062100001</v>
      </c>
      <c r="F2664">
        <v>0</v>
      </c>
      <c r="G2664">
        <v>0</v>
      </c>
      <c r="H2664">
        <v>0</v>
      </c>
      <c r="I2664">
        <v>0</v>
      </c>
      <c r="J2664" t="s">
        <v>127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>
        <v>5</v>
      </c>
      <c r="AG2664" t="s">
        <v>206</v>
      </c>
    </row>
    <row r="2665" spans="1:33" x14ac:dyDescent="0.2">
      <c r="A2665">
        <v>3</v>
      </c>
      <c r="B2665" t="s">
        <v>165</v>
      </c>
      <c r="C2665" t="s">
        <v>100</v>
      </c>
      <c r="D2665">
        <v>0</v>
      </c>
      <c r="E2665">
        <v>7205338.4881379902</v>
      </c>
      <c r="F2665">
        <v>0</v>
      </c>
      <c r="G2665">
        <v>0</v>
      </c>
      <c r="H2665">
        <v>0</v>
      </c>
      <c r="I2665">
        <v>0</v>
      </c>
      <c r="J2665" t="s">
        <v>127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>
        <v>6</v>
      </c>
      <c r="AG2665" t="s">
        <v>206</v>
      </c>
    </row>
    <row r="2666" spans="1:33" x14ac:dyDescent="0.2">
      <c r="A2666">
        <v>3</v>
      </c>
      <c r="B2666" t="s">
        <v>165</v>
      </c>
      <c r="C2666" t="s">
        <v>124</v>
      </c>
      <c r="D2666">
        <v>0</v>
      </c>
      <c r="E2666">
        <v>7205949.2025089804</v>
      </c>
      <c r="F2666">
        <v>0</v>
      </c>
      <c r="G2666">
        <v>0</v>
      </c>
      <c r="H2666">
        <v>0</v>
      </c>
      <c r="I2666">
        <v>0</v>
      </c>
      <c r="J2666" t="s">
        <v>135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1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>
        <v>3</v>
      </c>
      <c r="AG2666" t="s">
        <v>206</v>
      </c>
    </row>
    <row r="2667" spans="1:33" x14ac:dyDescent="0.2">
      <c r="A2667">
        <v>3</v>
      </c>
      <c r="B2667" t="s">
        <v>165</v>
      </c>
      <c r="C2667" t="s">
        <v>117</v>
      </c>
      <c r="D2667">
        <v>0</v>
      </c>
      <c r="E2667">
        <v>7205356.1216449803</v>
      </c>
      <c r="F2667">
        <v>0</v>
      </c>
      <c r="G2667">
        <v>0</v>
      </c>
      <c r="H2667">
        <v>0</v>
      </c>
      <c r="I2667">
        <v>0</v>
      </c>
      <c r="J2667" t="s">
        <v>136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>
        <v>3</v>
      </c>
      <c r="AG2667" t="s">
        <v>206</v>
      </c>
    </row>
    <row r="2668" spans="1:33" x14ac:dyDescent="0.2">
      <c r="A2668">
        <v>3</v>
      </c>
      <c r="B2668" t="s">
        <v>165</v>
      </c>
      <c r="C2668" t="s">
        <v>99</v>
      </c>
      <c r="D2668">
        <v>0</v>
      </c>
      <c r="E2668">
        <v>7207443.1823259797</v>
      </c>
      <c r="F2668">
        <v>0</v>
      </c>
      <c r="G2668">
        <v>0</v>
      </c>
      <c r="H2668">
        <v>0</v>
      </c>
      <c r="I2668">
        <v>0</v>
      </c>
      <c r="J2668" t="s">
        <v>211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1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>
        <v>3</v>
      </c>
      <c r="AG2668" t="s">
        <v>206</v>
      </c>
    </row>
    <row r="2669" spans="1:33" x14ac:dyDescent="0.2">
      <c r="A2669">
        <v>3</v>
      </c>
      <c r="B2669" t="s">
        <v>165</v>
      </c>
      <c r="C2669" t="s">
        <v>92</v>
      </c>
      <c r="D2669">
        <v>0</v>
      </c>
      <c r="E2669">
        <v>7207224.4186179796</v>
      </c>
      <c r="F2669">
        <v>0</v>
      </c>
      <c r="G2669">
        <v>0</v>
      </c>
      <c r="H2669">
        <v>0</v>
      </c>
      <c r="I2669">
        <v>0</v>
      </c>
      <c r="J2669" t="s">
        <v>138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>
        <v>3</v>
      </c>
      <c r="AG2669" t="s">
        <v>206</v>
      </c>
    </row>
    <row r="2670" spans="1:33" x14ac:dyDescent="0.2">
      <c r="A2670">
        <v>3</v>
      </c>
      <c r="B2670" t="s">
        <v>165</v>
      </c>
      <c r="C2670" t="s">
        <v>86</v>
      </c>
      <c r="D2670">
        <v>0</v>
      </c>
      <c r="E2670">
        <v>7206244.5670929998</v>
      </c>
      <c r="F2670">
        <v>0</v>
      </c>
      <c r="G2670">
        <v>0</v>
      </c>
      <c r="H2670">
        <v>0</v>
      </c>
      <c r="I2670">
        <v>0</v>
      </c>
      <c r="J2670" t="s">
        <v>139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1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>
        <v>3</v>
      </c>
      <c r="AG2670" t="s">
        <v>206</v>
      </c>
    </row>
    <row r="2671" spans="1:33" x14ac:dyDescent="0.2">
      <c r="A2671">
        <v>3</v>
      </c>
      <c r="B2671" t="s">
        <v>165</v>
      </c>
      <c r="C2671" t="s">
        <v>121</v>
      </c>
      <c r="D2671">
        <v>0</v>
      </c>
      <c r="E2671">
        <v>7205229.3126259996</v>
      </c>
      <c r="F2671">
        <v>0</v>
      </c>
      <c r="G2671">
        <v>0</v>
      </c>
      <c r="H2671">
        <v>0</v>
      </c>
      <c r="I2671">
        <v>0</v>
      </c>
      <c r="J2671" t="s">
        <v>140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1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>
        <v>3</v>
      </c>
      <c r="AG2671" t="s">
        <v>206</v>
      </c>
    </row>
    <row r="2672" spans="1:33" x14ac:dyDescent="0.2">
      <c r="A2672">
        <v>3</v>
      </c>
      <c r="B2672" t="s">
        <v>165</v>
      </c>
      <c r="C2672" t="s">
        <v>120</v>
      </c>
      <c r="D2672">
        <v>0</v>
      </c>
      <c r="E2672">
        <v>7204390.8913259804</v>
      </c>
      <c r="F2672">
        <v>0</v>
      </c>
      <c r="G2672">
        <v>0</v>
      </c>
      <c r="H2672">
        <v>0</v>
      </c>
      <c r="I2672">
        <v>0</v>
      </c>
      <c r="J2672" t="s">
        <v>212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1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>
        <v>3</v>
      </c>
      <c r="AG2672" t="s">
        <v>206</v>
      </c>
    </row>
    <row r="2673" spans="1:33" x14ac:dyDescent="0.2">
      <c r="A2673">
        <v>3</v>
      </c>
      <c r="B2673" t="s">
        <v>165</v>
      </c>
      <c r="C2673" t="s">
        <v>125</v>
      </c>
      <c r="D2673">
        <v>0</v>
      </c>
      <c r="E2673">
        <v>7205030.630388</v>
      </c>
      <c r="F2673">
        <v>0</v>
      </c>
      <c r="G2673">
        <v>0</v>
      </c>
      <c r="H2673">
        <v>0</v>
      </c>
      <c r="I2673">
        <v>0</v>
      </c>
      <c r="J2673" t="s">
        <v>142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1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>
        <v>3</v>
      </c>
      <c r="AG2673" t="s">
        <v>206</v>
      </c>
    </row>
    <row r="2674" spans="1:33" x14ac:dyDescent="0.2">
      <c r="A2674">
        <v>3</v>
      </c>
      <c r="B2674" t="s">
        <v>165</v>
      </c>
      <c r="C2674" t="s">
        <v>108</v>
      </c>
      <c r="D2674">
        <v>0</v>
      </c>
      <c r="E2674">
        <v>7204561.1780149899</v>
      </c>
      <c r="F2674">
        <v>0</v>
      </c>
      <c r="G2674">
        <v>0</v>
      </c>
      <c r="H2674">
        <v>0</v>
      </c>
      <c r="I2674">
        <v>0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1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>
        <v>3</v>
      </c>
      <c r="AG2674" t="s">
        <v>206</v>
      </c>
    </row>
    <row r="2675" spans="1:33" x14ac:dyDescent="0.2">
      <c r="A2675">
        <v>3</v>
      </c>
      <c r="B2675" t="s">
        <v>165</v>
      </c>
      <c r="C2675" t="s">
        <v>111</v>
      </c>
      <c r="D2675">
        <v>0</v>
      </c>
      <c r="E2675">
        <v>7205333.5674709799</v>
      </c>
      <c r="F2675">
        <v>0</v>
      </c>
      <c r="G2675">
        <v>0</v>
      </c>
      <c r="H2675">
        <v>0</v>
      </c>
      <c r="I2675">
        <v>0</v>
      </c>
      <c r="J2675" t="s">
        <v>213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1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>
        <v>3</v>
      </c>
      <c r="AG2675" t="s">
        <v>206</v>
      </c>
    </row>
    <row r="2676" spans="1:33" x14ac:dyDescent="0.2">
      <c r="A2676">
        <v>3</v>
      </c>
      <c r="B2676" t="s">
        <v>165</v>
      </c>
      <c r="C2676" t="s">
        <v>122</v>
      </c>
      <c r="D2676">
        <v>0</v>
      </c>
      <c r="E2676">
        <v>7205032.7171959998</v>
      </c>
      <c r="F2676">
        <v>0</v>
      </c>
      <c r="G2676">
        <v>0</v>
      </c>
      <c r="H2676">
        <v>0</v>
      </c>
      <c r="I2676">
        <v>0</v>
      </c>
      <c r="J2676" t="s">
        <v>145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>
        <v>-1</v>
      </c>
      <c r="AF2676">
        <v>3</v>
      </c>
      <c r="AG2676" t="s">
        <v>206</v>
      </c>
    </row>
    <row r="2677" spans="1:33" x14ac:dyDescent="0.2">
      <c r="A2677">
        <v>3</v>
      </c>
      <c r="B2677" t="s">
        <v>165</v>
      </c>
      <c r="C2677" t="s">
        <v>118</v>
      </c>
      <c r="D2677">
        <v>0</v>
      </c>
      <c r="E2677">
        <v>7204794.1936760005</v>
      </c>
      <c r="F2677">
        <v>0</v>
      </c>
      <c r="G2677">
        <v>0</v>
      </c>
      <c r="H2677">
        <v>0</v>
      </c>
      <c r="I2677">
        <v>0</v>
      </c>
      <c r="J2677" t="s">
        <v>146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1</v>
      </c>
      <c r="AC2677" t="b">
        <v>0</v>
      </c>
      <c r="AD2677" t="b">
        <v>0</v>
      </c>
      <c r="AE2677">
        <v>-1</v>
      </c>
      <c r="AF2677">
        <v>3</v>
      </c>
      <c r="AG2677" t="s">
        <v>206</v>
      </c>
    </row>
    <row r="2678" spans="1:33" x14ac:dyDescent="0.2">
      <c r="A2678">
        <v>3</v>
      </c>
      <c r="B2678" t="s">
        <v>165</v>
      </c>
      <c r="C2678" t="s">
        <v>112</v>
      </c>
      <c r="D2678">
        <v>0</v>
      </c>
      <c r="E2678">
        <v>7204955.7371019898</v>
      </c>
      <c r="F2678">
        <v>0</v>
      </c>
      <c r="G2678">
        <v>0</v>
      </c>
      <c r="H2678">
        <v>0</v>
      </c>
      <c r="I2678">
        <v>0</v>
      </c>
      <c r="J2678" t="s">
        <v>128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>
        <v>3</v>
      </c>
      <c r="AG2678" t="s">
        <v>214</v>
      </c>
    </row>
    <row r="2679" spans="1:33" x14ac:dyDescent="0.2">
      <c r="A2679">
        <v>3</v>
      </c>
      <c r="B2679" t="s">
        <v>165</v>
      </c>
      <c r="C2679" t="s">
        <v>123</v>
      </c>
      <c r="D2679">
        <v>0</v>
      </c>
      <c r="E2679">
        <v>7205060.7786769904</v>
      </c>
      <c r="F2679">
        <v>0</v>
      </c>
      <c r="G2679">
        <v>0</v>
      </c>
      <c r="H2679">
        <v>0</v>
      </c>
      <c r="I2679">
        <v>0</v>
      </c>
      <c r="J2679" t="s">
        <v>128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>
        <v>3</v>
      </c>
      <c r="AG2679" t="s">
        <v>215</v>
      </c>
    </row>
    <row r="2680" spans="1:33" x14ac:dyDescent="0.2">
      <c r="A2680">
        <v>3</v>
      </c>
      <c r="B2680" t="s">
        <v>165</v>
      </c>
      <c r="C2680" t="s">
        <v>97</v>
      </c>
      <c r="D2680">
        <v>0</v>
      </c>
      <c r="E2680">
        <v>7202974.1711610099</v>
      </c>
      <c r="F2680">
        <v>0</v>
      </c>
      <c r="G2680">
        <v>0</v>
      </c>
      <c r="H2680">
        <v>0</v>
      </c>
      <c r="I2680">
        <v>0</v>
      </c>
      <c r="J2680" t="s">
        <v>147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1</v>
      </c>
      <c r="AD2680" t="b">
        <v>0</v>
      </c>
      <c r="AE2680">
        <v>-1</v>
      </c>
      <c r="AF2680">
        <v>3</v>
      </c>
      <c r="AG2680" t="s">
        <v>206</v>
      </c>
    </row>
    <row r="2681" spans="1:33" x14ac:dyDescent="0.2">
      <c r="A2681">
        <v>3</v>
      </c>
      <c r="B2681" t="s">
        <v>165</v>
      </c>
      <c r="C2681" t="s">
        <v>119</v>
      </c>
      <c r="D2681">
        <v>0</v>
      </c>
      <c r="E2681">
        <v>7203911.5557770096</v>
      </c>
      <c r="F2681">
        <v>0</v>
      </c>
      <c r="G2681">
        <v>0</v>
      </c>
      <c r="H2681">
        <v>0</v>
      </c>
      <c r="I2681">
        <v>0</v>
      </c>
      <c r="J2681" t="s">
        <v>148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1</v>
      </c>
      <c r="AE2681">
        <v>-1</v>
      </c>
      <c r="AF2681">
        <v>3</v>
      </c>
      <c r="AG2681" t="s">
        <v>206</v>
      </c>
    </row>
    <row r="2682" spans="1:33" x14ac:dyDescent="0.2">
      <c r="A2682">
        <v>3</v>
      </c>
      <c r="B2682" t="s">
        <v>166</v>
      </c>
      <c r="C2682" t="s">
        <v>105</v>
      </c>
      <c r="D2682">
        <v>0</v>
      </c>
      <c r="E2682">
        <v>5846558.0930259898</v>
      </c>
      <c r="F2682">
        <v>1</v>
      </c>
      <c r="G2682">
        <v>0</v>
      </c>
      <c r="H2682">
        <v>0</v>
      </c>
      <c r="I2682">
        <v>0</v>
      </c>
      <c r="J2682" t="s">
        <v>216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>
        <v>3</v>
      </c>
      <c r="AG2682" t="s">
        <v>206</v>
      </c>
    </row>
    <row r="2683" spans="1:33" x14ac:dyDescent="0.2">
      <c r="A2683">
        <v>3</v>
      </c>
      <c r="B2683" t="s">
        <v>166</v>
      </c>
      <c r="C2683" t="s">
        <v>113</v>
      </c>
      <c r="D2683">
        <v>0</v>
      </c>
      <c r="E2683">
        <v>369281.68962401099</v>
      </c>
      <c r="F2683">
        <v>1</v>
      </c>
      <c r="G2683">
        <v>0</v>
      </c>
      <c r="H2683">
        <v>0</v>
      </c>
      <c r="I2683">
        <v>0</v>
      </c>
      <c r="J2683" t="s">
        <v>126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0</v>
      </c>
      <c r="AF2683">
        <v>3</v>
      </c>
      <c r="AG2683" t="s">
        <v>206</v>
      </c>
    </row>
    <row r="2684" spans="1:33" x14ac:dyDescent="0.2">
      <c r="A2684">
        <v>3</v>
      </c>
      <c r="B2684" t="s">
        <v>166</v>
      </c>
      <c r="C2684" t="s">
        <v>96</v>
      </c>
      <c r="D2684">
        <v>4</v>
      </c>
      <c r="E2684">
        <v>292304.54458500003</v>
      </c>
      <c r="F2684">
        <v>1</v>
      </c>
      <c r="G2684">
        <v>1</v>
      </c>
      <c r="H2684">
        <v>0</v>
      </c>
      <c r="I2684">
        <v>0</v>
      </c>
      <c r="J2684" t="s">
        <v>126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1</v>
      </c>
      <c r="AF2684">
        <v>3</v>
      </c>
      <c r="AG2684" t="s">
        <v>206</v>
      </c>
    </row>
    <row r="2685" spans="1:33" x14ac:dyDescent="0.2">
      <c r="A2685">
        <v>3</v>
      </c>
      <c r="B2685" t="s">
        <v>166</v>
      </c>
      <c r="C2685" t="s">
        <v>104</v>
      </c>
      <c r="D2685">
        <v>6</v>
      </c>
      <c r="E2685">
        <v>363133.872092003</v>
      </c>
      <c r="F2685">
        <v>1</v>
      </c>
      <c r="G2685">
        <v>1</v>
      </c>
      <c r="H2685">
        <v>0</v>
      </c>
      <c r="I2685">
        <v>0</v>
      </c>
      <c r="J2685" t="s">
        <v>126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100</v>
      </c>
      <c r="AF2685">
        <v>3</v>
      </c>
      <c r="AG2685" t="s">
        <v>206</v>
      </c>
    </row>
    <row r="2686" spans="1:33" x14ac:dyDescent="0.2">
      <c r="A2686">
        <v>3</v>
      </c>
      <c r="B2686" t="s">
        <v>166</v>
      </c>
      <c r="C2686" t="s">
        <v>114</v>
      </c>
      <c r="D2686">
        <v>6</v>
      </c>
      <c r="E2686">
        <v>358262.82150199398</v>
      </c>
      <c r="F2686">
        <v>1</v>
      </c>
      <c r="G2686">
        <v>1</v>
      </c>
      <c r="H2686">
        <v>0</v>
      </c>
      <c r="I2686">
        <v>0</v>
      </c>
      <c r="J2686" t="s">
        <v>126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110</v>
      </c>
      <c r="AF2686">
        <v>3</v>
      </c>
      <c r="AG2686" t="s">
        <v>206</v>
      </c>
    </row>
    <row r="2687" spans="1:33" x14ac:dyDescent="0.2">
      <c r="A2687">
        <v>3</v>
      </c>
      <c r="B2687" t="s">
        <v>166</v>
      </c>
      <c r="C2687" t="s">
        <v>107</v>
      </c>
      <c r="D2687">
        <v>6</v>
      </c>
      <c r="E2687">
        <v>349024.89653902</v>
      </c>
      <c r="F2687">
        <v>1</v>
      </c>
      <c r="G2687">
        <v>1</v>
      </c>
      <c r="H2687">
        <v>0</v>
      </c>
      <c r="I2687">
        <v>0</v>
      </c>
      <c r="J2687" t="s">
        <v>126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120</v>
      </c>
      <c r="AF2687">
        <v>3</v>
      </c>
      <c r="AG2687" t="s">
        <v>206</v>
      </c>
    </row>
    <row r="2688" spans="1:33" x14ac:dyDescent="0.2">
      <c r="A2688">
        <v>3</v>
      </c>
      <c r="B2688" t="s">
        <v>166</v>
      </c>
      <c r="C2688" t="s">
        <v>110</v>
      </c>
      <c r="D2688">
        <v>6</v>
      </c>
      <c r="E2688">
        <v>327538.924713997</v>
      </c>
      <c r="F2688">
        <v>1</v>
      </c>
      <c r="G2688">
        <v>1</v>
      </c>
      <c r="H2688">
        <v>0</v>
      </c>
      <c r="I2688">
        <v>0</v>
      </c>
      <c r="J2688" t="s">
        <v>126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150</v>
      </c>
      <c r="AF2688">
        <v>3</v>
      </c>
      <c r="AG2688" t="s">
        <v>206</v>
      </c>
    </row>
    <row r="2689" spans="1:33" x14ac:dyDescent="0.2">
      <c r="A2689">
        <v>3</v>
      </c>
      <c r="B2689" t="s">
        <v>166</v>
      </c>
      <c r="C2689" t="s">
        <v>93</v>
      </c>
      <c r="D2689">
        <v>6</v>
      </c>
      <c r="E2689">
        <v>250915.94093100799</v>
      </c>
      <c r="F2689">
        <v>1</v>
      </c>
      <c r="G2689">
        <v>1</v>
      </c>
      <c r="H2689">
        <v>0</v>
      </c>
      <c r="I2689">
        <v>0</v>
      </c>
      <c r="J2689" t="s">
        <v>126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200</v>
      </c>
      <c r="AF2689">
        <v>3</v>
      </c>
      <c r="AG2689" t="s">
        <v>206</v>
      </c>
    </row>
    <row r="2690" spans="1:33" x14ac:dyDescent="0.2">
      <c r="A2690">
        <v>3</v>
      </c>
      <c r="B2690" t="s">
        <v>166</v>
      </c>
      <c r="C2690" t="s">
        <v>102</v>
      </c>
      <c r="D2690">
        <v>6</v>
      </c>
      <c r="E2690">
        <v>422623.14304400899</v>
      </c>
      <c r="F2690">
        <v>1</v>
      </c>
      <c r="G2690">
        <v>1</v>
      </c>
      <c r="H2690">
        <v>0</v>
      </c>
      <c r="I2690">
        <v>0</v>
      </c>
      <c r="J2690" t="s">
        <v>126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50</v>
      </c>
      <c r="AF2690">
        <v>3</v>
      </c>
      <c r="AG2690" t="s">
        <v>206</v>
      </c>
    </row>
    <row r="2691" spans="1:33" x14ac:dyDescent="0.2">
      <c r="A2691">
        <v>3</v>
      </c>
      <c r="B2691" t="s">
        <v>166</v>
      </c>
      <c r="C2691" t="s">
        <v>87</v>
      </c>
      <c r="D2691">
        <v>6</v>
      </c>
      <c r="E2691">
        <v>325454.02163299097</v>
      </c>
      <c r="F2691">
        <v>1</v>
      </c>
      <c r="G2691">
        <v>1</v>
      </c>
      <c r="H2691">
        <v>0</v>
      </c>
      <c r="I2691">
        <v>0</v>
      </c>
      <c r="J2691" t="s">
        <v>126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0</v>
      </c>
      <c r="AF2691">
        <v>3</v>
      </c>
      <c r="AG2691" t="s">
        <v>206</v>
      </c>
    </row>
    <row r="2692" spans="1:33" x14ac:dyDescent="0.2">
      <c r="A2692">
        <v>3</v>
      </c>
      <c r="B2692" t="s">
        <v>166</v>
      </c>
      <c r="C2692" t="s">
        <v>106</v>
      </c>
      <c r="D2692">
        <v>6</v>
      </c>
      <c r="E2692">
        <v>217641.939827997</v>
      </c>
      <c r="F2692">
        <v>1</v>
      </c>
      <c r="G2692">
        <v>1</v>
      </c>
      <c r="H2692">
        <v>0</v>
      </c>
      <c r="I2692">
        <v>0</v>
      </c>
      <c r="J2692" t="s">
        <v>126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80</v>
      </c>
      <c r="AF2692">
        <v>3</v>
      </c>
      <c r="AG2692" t="s">
        <v>206</v>
      </c>
    </row>
    <row r="2693" spans="1:33" x14ac:dyDescent="0.2">
      <c r="A2693">
        <v>3</v>
      </c>
      <c r="B2693" t="s">
        <v>166</v>
      </c>
      <c r="C2693" t="s">
        <v>109</v>
      </c>
      <c r="D2693">
        <v>6</v>
      </c>
      <c r="E2693">
        <v>318929.56956999801</v>
      </c>
      <c r="F2693">
        <v>1</v>
      </c>
      <c r="G2693">
        <v>1</v>
      </c>
      <c r="H2693">
        <v>0</v>
      </c>
      <c r="I2693">
        <v>0</v>
      </c>
      <c r="J2693" t="s">
        <v>126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90</v>
      </c>
      <c r="AF2693">
        <v>3</v>
      </c>
      <c r="AG2693" t="s">
        <v>206</v>
      </c>
    </row>
    <row r="2694" spans="1:33" x14ac:dyDescent="0.2">
      <c r="A2694">
        <v>3</v>
      </c>
      <c r="B2694" t="s">
        <v>166</v>
      </c>
      <c r="C2694" t="s">
        <v>116</v>
      </c>
      <c r="D2694">
        <v>2</v>
      </c>
      <c r="E2694">
        <v>273165.39588198002</v>
      </c>
      <c r="F2694">
        <v>1</v>
      </c>
      <c r="G2694">
        <v>1</v>
      </c>
      <c r="H2694">
        <v>0</v>
      </c>
      <c r="I2694">
        <v>0</v>
      </c>
      <c r="J2694" t="s">
        <v>207</v>
      </c>
      <c r="K2694" t="b">
        <v>0</v>
      </c>
      <c r="L2694" t="b">
        <v>1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>
        <v>3</v>
      </c>
      <c r="AG2694" t="s">
        <v>206</v>
      </c>
    </row>
    <row r="2695" spans="1:33" x14ac:dyDescent="0.2">
      <c r="A2695">
        <v>3</v>
      </c>
      <c r="B2695" t="s">
        <v>166</v>
      </c>
      <c r="C2695" t="s">
        <v>89</v>
      </c>
      <c r="D2695">
        <v>6</v>
      </c>
      <c r="E2695">
        <v>278898.21253000898</v>
      </c>
      <c r="F2695">
        <v>1</v>
      </c>
      <c r="G2695">
        <v>1</v>
      </c>
      <c r="H2695">
        <v>0</v>
      </c>
      <c r="I2695">
        <v>0</v>
      </c>
      <c r="J2695" t="s">
        <v>208</v>
      </c>
      <c r="K2695" t="b">
        <v>0</v>
      </c>
      <c r="L2695" t="b">
        <v>0</v>
      </c>
      <c r="M2695" t="b">
        <v>1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>
        <v>3</v>
      </c>
      <c r="AG2695" t="s">
        <v>206</v>
      </c>
    </row>
    <row r="2696" spans="1:33" x14ac:dyDescent="0.2">
      <c r="A2696">
        <v>3</v>
      </c>
      <c r="B2696" t="s">
        <v>166</v>
      </c>
      <c r="C2696" t="s">
        <v>91</v>
      </c>
      <c r="D2696">
        <v>6</v>
      </c>
      <c r="E2696">
        <v>334834.51796701399</v>
      </c>
      <c r="F2696">
        <v>1</v>
      </c>
      <c r="G2696">
        <v>1</v>
      </c>
      <c r="H2696">
        <v>0</v>
      </c>
      <c r="I2696">
        <v>0</v>
      </c>
      <c r="J2696" t="s">
        <v>209</v>
      </c>
      <c r="K2696" t="b">
        <v>0</v>
      </c>
      <c r="L2696" t="b">
        <v>0</v>
      </c>
      <c r="M2696" t="b">
        <v>0</v>
      </c>
      <c r="N2696" t="b">
        <v>1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>
        <v>3</v>
      </c>
      <c r="AG2696" t="s">
        <v>206</v>
      </c>
    </row>
    <row r="2697" spans="1:33" x14ac:dyDescent="0.2">
      <c r="A2697">
        <v>3</v>
      </c>
      <c r="B2697" t="s">
        <v>166</v>
      </c>
      <c r="C2697" t="s">
        <v>95</v>
      </c>
      <c r="D2697">
        <v>6</v>
      </c>
      <c r="E2697">
        <v>286436.85821202199</v>
      </c>
      <c r="F2697">
        <v>1</v>
      </c>
      <c r="G2697">
        <v>1</v>
      </c>
      <c r="H2697">
        <v>0</v>
      </c>
      <c r="I2697">
        <v>0</v>
      </c>
      <c r="J2697" t="s">
        <v>133</v>
      </c>
      <c r="K2697" t="b">
        <v>0</v>
      </c>
      <c r="L2697" t="b">
        <v>0</v>
      </c>
      <c r="M2697" t="b">
        <v>0</v>
      </c>
      <c r="N2697" t="b">
        <v>0</v>
      </c>
      <c r="O2697" t="b">
        <v>1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>
        <v>3</v>
      </c>
      <c r="AG2697" t="s">
        <v>206</v>
      </c>
    </row>
    <row r="2698" spans="1:33" x14ac:dyDescent="0.2">
      <c r="A2698">
        <v>3</v>
      </c>
      <c r="B2698" t="s">
        <v>166</v>
      </c>
      <c r="C2698" t="s">
        <v>103</v>
      </c>
      <c r="D2698">
        <v>6</v>
      </c>
      <c r="E2698">
        <v>331689.470660989</v>
      </c>
      <c r="F2698">
        <v>1</v>
      </c>
      <c r="G2698">
        <v>1</v>
      </c>
      <c r="H2698">
        <v>0</v>
      </c>
      <c r="I2698">
        <v>0</v>
      </c>
      <c r="J2698" t="s">
        <v>210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>
        <v>3</v>
      </c>
      <c r="AG2698" t="s">
        <v>206</v>
      </c>
    </row>
    <row r="2699" spans="1:33" x14ac:dyDescent="0.2">
      <c r="A2699">
        <v>3</v>
      </c>
      <c r="B2699" t="s">
        <v>166</v>
      </c>
      <c r="C2699" t="s">
        <v>88</v>
      </c>
      <c r="D2699">
        <v>3</v>
      </c>
      <c r="E2699">
        <v>202349.30765401799</v>
      </c>
      <c r="F2699">
        <v>1</v>
      </c>
      <c r="G2699">
        <v>1</v>
      </c>
      <c r="H2699">
        <v>0</v>
      </c>
      <c r="I2699">
        <v>0</v>
      </c>
      <c r="J2699" t="s">
        <v>127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>
        <v>1</v>
      </c>
      <c r="AG2699" t="s">
        <v>206</v>
      </c>
    </row>
    <row r="2700" spans="1:33" x14ac:dyDescent="0.2">
      <c r="A2700">
        <v>3</v>
      </c>
      <c r="B2700" t="s">
        <v>166</v>
      </c>
      <c r="C2700" t="s">
        <v>98</v>
      </c>
      <c r="D2700">
        <v>6</v>
      </c>
      <c r="E2700">
        <v>328170.42954798602</v>
      </c>
      <c r="F2700">
        <v>1</v>
      </c>
      <c r="G2700">
        <v>1</v>
      </c>
      <c r="H2700">
        <v>0</v>
      </c>
      <c r="I2700">
        <v>0</v>
      </c>
      <c r="J2700" t="s">
        <v>127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>
        <v>18</v>
      </c>
      <c r="AG2700" t="s">
        <v>206</v>
      </c>
    </row>
    <row r="2701" spans="1:33" x14ac:dyDescent="0.2">
      <c r="A2701">
        <v>3</v>
      </c>
      <c r="B2701" t="s">
        <v>166</v>
      </c>
      <c r="C2701" t="s">
        <v>90</v>
      </c>
      <c r="D2701">
        <v>6</v>
      </c>
      <c r="E2701">
        <v>253382.26946699401</v>
      </c>
      <c r="F2701">
        <v>1</v>
      </c>
      <c r="G2701">
        <v>1</v>
      </c>
      <c r="H2701">
        <v>0</v>
      </c>
      <c r="I2701">
        <v>0</v>
      </c>
      <c r="J2701" t="s">
        <v>127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>
        <v>2</v>
      </c>
      <c r="AG2701" t="s">
        <v>206</v>
      </c>
    </row>
    <row r="2702" spans="1:33" x14ac:dyDescent="0.2">
      <c r="A2702">
        <v>3</v>
      </c>
      <c r="B2702" t="s">
        <v>166</v>
      </c>
      <c r="C2702" t="s">
        <v>94</v>
      </c>
      <c r="D2702">
        <v>6</v>
      </c>
      <c r="E2702">
        <v>375117.04579499201</v>
      </c>
      <c r="F2702">
        <v>1</v>
      </c>
      <c r="G2702">
        <v>1</v>
      </c>
      <c r="H2702">
        <v>0</v>
      </c>
      <c r="I2702">
        <v>0</v>
      </c>
      <c r="J2702" t="s">
        <v>127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>
        <v>3</v>
      </c>
      <c r="AG2702" t="s">
        <v>206</v>
      </c>
    </row>
    <row r="2703" spans="1:33" x14ac:dyDescent="0.2">
      <c r="A2703">
        <v>3</v>
      </c>
      <c r="B2703" t="s">
        <v>166</v>
      </c>
      <c r="C2703" t="s">
        <v>115</v>
      </c>
      <c r="D2703">
        <v>6</v>
      </c>
      <c r="E2703">
        <v>461417.939186998</v>
      </c>
      <c r="F2703">
        <v>1</v>
      </c>
      <c r="G2703">
        <v>1</v>
      </c>
      <c r="H2703">
        <v>0</v>
      </c>
      <c r="I2703">
        <v>0</v>
      </c>
      <c r="J2703" t="s">
        <v>127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>
        <v>4</v>
      </c>
      <c r="AG2703" t="s">
        <v>206</v>
      </c>
    </row>
    <row r="2704" spans="1:33" x14ac:dyDescent="0.2">
      <c r="A2704">
        <v>3</v>
      </c>
      <c r="B2704" t="s">
        <v>166</v>
      </c>
      <c r="C2704" t="s">
        <v>101</v>
      </c>
      <c r="D2704">
        <v>6</v>
      </c>
      <c r="E2704">
        <v>480709.01554002101</v>
      </c>
      <c r="F2704">
        <v>1</v>
      </c>
      <c r="G2704">
        <v>1</v>
      </c>
      <c r="H2704">
        <v>0</v>
      </c>
      <c r="I2704">
        <v>0</v>
      </c>
      <c r="J2704" t="s">
        <v>127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>
        <v>5</v>
      </c>
      <c r="AG2704" t="s">
        <v>206</v>
      </c>
    </row>
    <row r="2705" spans="1:33" x14ac:dyDescent="0.2">
      <c r="A2705">
        <v>3</v>
      </c>
      <c r="B2705" t="s">
        <v>166</v>
      </c>
      <c r="C2705" t="s">
        <v>100</v>
      </c>
      <c r="D2705">
        <v>6</v>
      </c>
      <c r="E2705">
        <v>323764.96512399102</v>
      </c>
      <c r="F2705">
        <v>1</v>
      </c>
      <c r="G2705">
        <v>1</v>
      </c>
      <c r="H2705">
        <v>0</v>
      </c>
      <c r="I2705">
        <v>0</v>
      </c>
      <c r="J2705" t="s">
        <v>127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>
        <v>6</v>
      </c>
      <c r="AG2705" t="s">
        <v>206</v>
      </c>
    </row>
    <row r="2706" spans="1:33" x14ac:dyDescent="0.2">
      <c r="A2706">
        <v>3</v>
      </c>
      <c r="B2706" t="s">
        <v>166</v>
      </c>
      <c r="C2706" t="s">
        <v>124</v>
      </c>
      <c r="D2706">
        <v>6</v>
      </c>
      <c r="E2706">
        <v>286533.85219798598</v>
      </c>
      <c r="F2706">
        <v>1</v>
      </c>
      <c r="G2706">
        <v>1</v>
      </c>
      <c r="H2706">
        <v>0</v>
      </c>
      <c r="I2706">
        <v>0</v>
      </c>
      <c r="J2706" t="s">
        <v>135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1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>
        <v>3</v>
      </c>
      <c r="AG2706" t="s">
        <v>206</v>
      </c>
    </row>
    <row r="2707" spans="1:33" x14ac:dyDescent="0.2">
      <c r="A2707">
        <v>3</v>
      </c>
      <c r="B2707" t="s">
        <v>166</v>
      </c>
      <c r="C2707" t="s">
        <v>117</v>
      </c>
      <c r="D2707">
        <v>6</v>
      </c>
      <c r="E2707">
        <v>412042.105377011</v>
      </c>
      <c r="F2707">
        <v>1</v>
      </c>
      <c r="G2707">
        <v>1</v>
      </c>
      <c r="H2707">
        <v>0</v>
      </c>
      <c r="I2707">
        <v>0</v>
      </c>
      <c r="J2707" t="s">
        <v>136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1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>
        <v>3</v>
      </c>
      <c r="AG2707" t="s">
        <v>206</v>
      </c>
    </row>
    <row r="2708" spans="1:33" x14ac:dyDescent="0.2">
      <c r="A2708">
        <v>3</v>
      </c>
      <c r="B2708" t="s">
        <v>166</v>
      </c>
      <c r="C2708" t="s">
        <v>99</v>
      </c>
      <c r="D2708">
        <v>6</v>
      </c>
      <c r="E2708">
        <v>509634.89713298599</v>
      </c>
      <c r="F2708">
        <v>1</v>
      </c>
      <c r="G2708">
        <v>1</v>
      </c>
      <c r="H2708">
        <v>0</v>
      </c>
      <c r="I2708">
        <v>0</v>
      </c>
      <c r="J2708" t="s">
        <v>211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1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>
        <v>3</v>
      </c>
      <c r="AG2708" t="s">
        <v>206</v>
      </c>
    </row>
    <row r="2709" spans="1:33" x14ac:dyDescent="0.2">
      <c r="A2709">
        <v>3</v>
      </c>
      <c r="B2709" t="s">
        <v>166</v>
      </c>
      <c r="C2709" t="s">
        <v>92</v>
      </c>
      <c r="D2709">
        <v>6</v>
      </c>
      <c r="E2709">
        <v>507571.92698301497</v>
      </c>
      <c r="F2709">
        <v>1</v>
      </c>
      <c r="G2709">
        <v>1</v>
      </c>
      <c r="H2709">
        <v>0</v>
      </c>
      <c r="I2709">
        <v>0</v>
      </c>
      <c r="J2709" t="s">
        <v>138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>
        <v>3</v>
      </c>
      <c r="AG2709" t="s">
        <v>206</v>
      </c>
    </row>
    <row r="2710" spans="1:33" x14ac:dyDescent="0.2">
      <c r="A2710">
        <v>3</v>
      </c>
      <c r="B2710" t="s">
        <v>166</v>
      </c>
      <c r="C2710" t="s">
        <v>86</v>
      </c>
      <c r="D2710">
        <v>6</v>
      </c>
      <c r="E2710">
        <v>388524.31807699002</v>
      </c>
      <c r="F2710">
        <v>1</v>
      </c>
      <c r="G2710">
        <v>1</v>
      </c>
      <c r="H2710">
        <v>0</v>
      </c>
      <c r="I2710">
        <v>0</v>
      </c>
      <c r="J2710" t="s">
        <v>139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1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>
        <v>3</v>
      </c>
      <c r="AG2710" t="s">
        <v>206</v>
      </c>
    </row>
    <row r="2711" spans="1:33" x14ac:dyDescent="0.2">
      <c r="A2711">
        <v>3</v>
      </c>
      <c r="B2711" t="s">
        <v>166</v>
      </c>
      <c r="C2711" t="s">
        <v>121</v>
      </c>
      <c r="D2711">
        <v>6</v>
      </c>
      <c r="E2711">
        <v>410617.91605298599</v>
      </c>
      <c r="F2711">
        <v>1</v>
      </c>
      <c r="G2711">
        <v>1</v>
      </c>
      <c r="H2711">
        <v>0</v>
      </c>
      <c r="I2711">
        <v>0</v>
      </c>
      <c r="J2711" t="s">
        <v>140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>
        <v>3</v>
      </c>
      <c r="AG2711" t="s">
        <v>206</v>
      </c>
    </row>
    <row r="2712" spans="1:33" x14ac:dyDescent="0.2">
      <c r="A2712">
        <v>3</v>
      </c>
      <c r="B2712" t="s">
        <v>166</v>
      </c>
      <c r="C2712" t="s">
        <v>120</v>
      </c>
      <c r="D2712">
        <v>6</v>
      </c>
      <c r="E2712">
        <v>342461.48501799302</v>
      </c>
      <c r="F2712">
        <v>1</v>
      </c>
      <c r="G2712">
        <v>1</v>
      </c>
      <c r="H2712">
        <v>0</v>
      </c>
      <c r="I2712">
        <v>0</v>
      </c>
      <c r="J2712" t="s">
        <v>212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1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>
        <v>3</v>
      </c>
      <c r="AG2712" t="s">
        <v>206</v>
      </c>
    </row>
    <row r="2713" spans="1:33" x14ac:dyDescent="0.2">
      <c r="A2713">
        <v>3</v>
      </c>
      <c r="B2713" t="s">
        <v>166</v>
      </c>
      <c r="C2713" t="s">
        <v>125</v>
      </c>
      <c r="D2713">
        <v>6</v>
      </c>
      <c r="E2713">
        <v>278400.67550199397</v>
      </c>
      <c r="F2713">
        <v>1</v>
      </c>
      <c r="G2713">
        <v>1</v>
      </c>
      <c r="H2713">
        <v>0</v>
      </c>
      <c r="I2713">
        <v>0</v>
      </c>
      <c r="J2713" t="s">
        <v>142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1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>
        <v>3</v>
      </c>
      <c r="AG2713" t="s">
        <v>206</v>
      </c>
    </row>
    <row r="2714" spans="1:33" x14ac:dyDescent="0.2">
      <c r="A2714">
        <v>3</v>
      </c>
      <c r="B2714" t="s">
        <v>166</v>
      </c>
      <c r="C2714" t="s">
        <v>108</v>
      </c>
      <c r="D2714">
        <v>6</v>
      </c>
      <c r="E2714">
        <v>366987.722653982</v>
      </c>
      <c r="F2714">
        <v>1</v>
      </c>
      <c r="G2714">
        <v>1</v>
      </c>
      <c r="H2714">
        <v>0</v>
      </c>
      <c r="I2714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1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>
        <v>3</v>
      </c>
      <c r="AG2714" t="s">
        <v>206</v>
      </c>
    </row>
    <row r="2715" spans="1:33" x14ac:dyDescent="0.2">
      <c r="A2715">
        <v>3</v>
      </c>
      <c r="B2715" t="s">
        <v>166</v>
      </c>
      <c r="C2715" t="s">
        <v>111</v>
      </c>
      <c r="D2715">
        <v>6</v>
      </c>
      <c r="E2715">
        <v>326122.94398900098</v>
      </c>
      <c r="F2715">
        <v>1</v>
      </c>
      <c r="G2715">
        <v>1</v>
      </c>
      <c r="H2715">
        <v>0</v>
      </c>
      <c r="I2715">
        <v>0</v>
      </c>
      <c r="J2715" t="s">
        <v>213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1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>
        <v>3</v>
      </c>
      <c r="AG2715" t="s">
        <v>206</v>
      </c>
    </row>
    <row r="2716" spans="1:33" x14ac:dyDescent="0.2">
      <c r="A2716">
        <v>3</v>
      </c>
      <c r="B2716" t="s">
        <v>166</v>
      </c>
      <c r="C2716" t="s">
        <v>122</v>
      </c>
      <c r="D2716">
        <v>6</v>
      </c>
      <c r="E2716">
        <v>200361.272637004</v>
      </c>
      <c r="F2716">
        <v>1</v>
      </c>
      <c r="G2716">
        <v>1</v>
      </c>
      <c r="H2716">
        <v>0</v>
      </c>
      <c r="I2716">
        <v>0</v>
      </c>
      <c r="J2716" t="s">
        <v>145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>
        <v>-1</v>
      </c>
      <c r="AF2716">
        <v>3</v>
      </c>
      <c r="AG2716" t="s">
        <v>206</v>
      </c>
    </row>
    <row r="2717" spans="1:33" x14ac:dyDescent="0.2">
      <c r="A2717">
        <v>3</v>
      </c>
      <c r="B2717" t="s">
        <v>166</v>
      </c>
      <c r="C2717" t="s">
        <v>118</v>
      </c>
      <c r="D2717">
        <v>6</v>
      </c>
      <c r="E2717">
        <v>342568.96485999401</v>
      </c>
      <c r="F2717">
        <v>1</v>
      </c>
      <c r="G2717">
        <v>1</v>
      </c>
      <c r="H2717">
        <v>0</v>
      </c>
      <c r="I2717">
        <v>0</v>
      </c>
      <c r="J2717" t="s">
        <v>146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1</v>
      </c>
      <c r="AC2717" t="b">
        <v>0</v>
      </c>
      <c r="AD2717" t="b">
        <v>0</v>
      </c>
      <c r="AE2717">
        <v>-1</v>
      </c>
      <c r="AF2717">
        <v>3</v>
      </c>
      <c r="AG2717" t="s">
        <v>206</v>
      </c>
    </row>
    <row r="2718" spans="1:33" x14ac:dyDescent="0.2">
      <c r="A2718">
        <v>3</v>
      </c>
      <c r="B2718" t="s">
        <v>166</v>
      </c>
      <c r="C2718" t="s">
        <v>112</v>
      </c>
      <c r="D2718">
        <v>0</v>
      </c>
      <c r="E2718">
        <v>7204532.8599069901</v>
      </c>
      <c r="F2718">
        <v>1</v>
      </c>
      <c r="G2718">
        <v>0</v>
      </c>
      <c r="H2718">
        <v>0</v>
      </c>
      <c r="I2718">
        <v>0</v>
      </c>
      <c r="J2718" t="s">
        <v>128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>
        <v>3</v>
      </c>
      <c r="AG2718" t="s">
        <v>214</v>
      </c>
    </row>
    <row r="2719" spans="1:33" x14ac:dyDescent="0.2">
      <c r="A2719">
        <v>3</v>
      </c>
      <c r="B2719" t="s">
        <v>166</v>
      </c>
      <c r="C2719" t="s">
        <v>123</v>
      </c>
      <c r="D2719">
        <v>0</v>
      </c>
      <c r="E2719">
        <v>138402.53048299899</v>
      </c>
      <c r="F2719">
        <v>1</v>
      </c>
      <c r="G2719">
        <v>0</v>
      </c>
      <c r="H2719">
        <v>0</v>
      </c>
      <c r="I2719">
        <v>0</v>
      </c>
      <c r="J2719" t="s">
        <v>128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>
        <v>3</v>
      </c>
      <c r="AG2719" t="s">
        <v>215</v>
      </c>
    </row>
    <row r="2720" spans="1:33" x14ac:dyDescent="0.2">
      <c r="A2720">
        <v>3</v>
      </c>
      <c r="B2720" t="s">
        <v>166</v>
      </c>
      <c r="C2720" t="s">
        <v>97</v>
      </c>
      <c r="D2720">
        <v>6</v>
      </c>
      <c r="E2720">
        <v>224845.659641985</v>
      </c>
      <c r="F2720">
        <v>1</v>
      </c>
      <c r="G2720">
        <v>1</v>
      </c>
      <c r="H2720">
        <v>0</v>
      </c>
      <c r="I2720">
        <v>0</v>
      </c>
      <c r="J2720" t="s">
        <v>147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1</v>
      </c>
      <c r="AD2720" t="b">
        <v>0</v>
      </c>
      <c r="AE2720">
        <v>-1</v>
      </c>
      <c r="AF2720">
        <v>3</v>
      </c>
      <c r="AG2720" t="s">
        <v>206</v>
      </c>
    </row>
    <row r="2721" spans="1:33" x14ac:dyDescent="0.2">
      <c r="A2721">
        <v>3</v>
      </c>
      <c r="B2721" t="s">
        <v>166</v>
      </c>
      <c r="C2721" t="s">
        <v>119</v>
      </c>
      <c r="D2721">
        <v>6</v>
      </c>
      <c r="E2721">
        <v>188475.12434501501</v>
      </c>
      <c r="F2721">
        <v>1</v>
      </c>
      <c r="G2721">
        <v>1</v>
      </c>
      <c r="H2721">
        <v>0</v>
      </c>
      <c r="I2721">
        <v>0</v>
      </c>
      <c r="J2721" t="s">
        <v>148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1</v>
      </c>
      <c r="AE2721">
        <v>-1</v>
      </c>
      <c r="AF2721">
        <v>3</v>
      </c>
      <c r="AG2721" t="s">
        <v>206</v>
      </c>
    </row>
    <row r="2722" spans="1:33" x14ac:dyDescent="0.2">
      <c r="A2722">
        <v>3</v>
      </c>
      <c r="B2722" t="s">
        <v>167</v>
      </c>
      <c r="C2722" t="s">
        <v>105</v>
      </c>
      <c r="D2722">
        <v>0</v>
      </c>
      <c r="E2722">
        <v>7207560.4541720198</v>
      </c>
      <c r="F2722">
        <v>1</v>
      </c>
      <c r="G2722">
        <v>0</v>
      </c>
      <c r="H2722">
        <v>0</v>
      </c>
      <c r="I2722">
        <v>0</v>
      </c>
      <c r="J2722" t="s">
        <v>216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>
        <v>3</v>
      </c>
      <c r="AG2722" t="s">
        <v>206</v>
      </c>
    </row>
    <row r="2723" spans="1:33" x14ac:dyDescent="0.2">
      <c r="A2723">
        <v>3</v>
      </c>
      <c r="B2723" t="s">
        <v>167</v>
      </c>
      <c r="C2723" t="s">
        <v>113</v>
      </c>
      <c r="D2723">
        <v>0</v>
      </c>
      <c r="E2723">
        <v>7207363.8689859901</v>
      </c>
      <c r="F2723">
        <v>1</v>
      </c>
      <c r="G2723">
        <v>0</v>
      </c>
      <c r="H2723">
        <v>0</v>
      </c>
      <c r="I2723">
        <v>0</v>
      </c>
      <c r="J2723" t="s">
        <v>126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0</v>
      </c>
      <c r="AF2723">
        <v>3</v>
      </c>
      <c r="AG2723" t="s">
        <v>206</v>
      </c>
    </row>
    <row r="2724" spans="1:33" x14ac:dyDescent="0.2">
      <c r="A2724">
        <v>3</v>
      </c>
      <c r="B2724" t="s">
        <v>167</v>
      </c>
      <c r="C2724" t="s">
        <v>96</v>
      </c>
      <c r="D2724">
        <v>0</v>
      </c>
      <c r="E2724">
        <v>7206273.18087098</v>
      </c>
      <c r="F2724">
        <v>1</v>
      </c>
      <c r="G2724">
        <v>0</v>
      </c>
      <c r="H2724">
        <v>0</v>
      </c>
      <c r="I2724">
        <v>0</v>
      </c>
      <c r="J2724" t="s">
        <v>126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1</v>
      </c>
      <c r="AF2724">
        <v>3</v>
      </c>
      <c r="AG2724" t="s">
        <v>206</v>
      </c>
    </row>
    <row r="2725" spans="1:33" x14ac:dyDescent="0.2">
      <c r="A2725">
        <v>3</v>
      </c>
      <c r="B2725" t="s">
        <v>167</v>
      </c>
      <c r="C2725" t="s">
        <v>104</v>
      </c>
      <c r="D2725">
        <v>0</v>
      </c>
      <c r="E2725">
        <v>7206275.0522079803</v>
      </c>
      <c r="F2725">
        <v>1</v>
      </c>
      <c r="G2725">
        <v>0</v>
      </c>
      <c r="H2725">
        <v>0</v>
      </c>
      <c r="I2725">
        <v>0</v>
      </c>
      <c r="J2725" t="s">
        <v>126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100</v>
      </c>
      <c r="AF2725">
        <v>3</v>
      </c>
      <c r="AG2725" t="s">
        <v>206</v>
      </c>
    </row>
    <row r="2726" spans="1:33" x14ac:dyDescent="0.2">
      <c r="A2726">
        <v>3</v>
      </c>
      <c r="B2726" t="s">
        <v>167</v>
      </c>
      <c r="C2726" t="s">
        <v>114</v>
      </c>
      <c r="D2726">
        <v>0</v>
      </c>
      <c r="E2726">
        <v>7205933.22196599</v>
      </c>
      <c r="F2726">
        <v>1</v>
      </c>
      <c r="G2726">
        <v>0</v>
      </c>
      <c r="H2726">
        <v>0</v>
      </c>
      <c r="I2726">
        <v>0</v>
      </c>
      <c r="J2726" t="s">
        <v>126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110</v>
      </c>
      <c r="AF2726">
        <v>3</v>
      </c>
      <c r="AG2726" t="s">
        <v>206</v>
      </c>
    </row>
    <row r="2727" spans="1:33" x14ac:dyDescent="0.2">
      <c r="A2727">
        <v>3</v>
      </c>
      <c r="B2727" t="s">
        <v>167</v>
      </c>
      <c r="C2727" t="s">
        <v>107</v>
      </c>
      <c r="D2727">
        <v>0</v>
      </c>
      <c r="E2727">
        <v>7206934.1078789998</v>
      </c>
      <c r="F2727">
        <v>1</v>
      </c>
      <c r="G2727">
        <v>0</v>
      </c>
      <c r="H2727">
        <v>0</v>
      </c>
      <c r="I2727">
        <v>0</v>
      </c>
      <c r="J2727" t="s">
        <v>126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120</v>
      </c>
      <c r="AF2727">
        <v>3</v>
      </c>
      <c r="AG2727" t="s">
        <v>206</v>
      </c>
    </row>
    <row r="2728" spans="1:33" x14ac:dyDescent="0.2">
      <c r="A2728">
        <v>3</v>
      </c>
      <c r="B2728" t="s">
        <v>167</v>
      </c>
      <c r="C2728" t="s">
        <v>110</v>
      </c>
      <c r="D2728">
        <v>0</v>
      </c>
      <c r="E2728">
        <v>7205461.0228789896</v>
      </c>
      <c r="F2728">
        <v>1</v>
      </c>
      <c r="G2728">
        <v>0</v>
      </c>
      <c r="H2728">
        <v>0</v>
      </c>
      <c r="I2728">
        <v>0</v>
      </c>
      <c r="J2728" t="s">
        <v>126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150</v>
      </c>
      <c r="AF2728">
        <v>3</v>
      </c>
      <c r="AG2728" t="s">
        <v>206</v>
      </c>
    </row>
    <row r="2729" spans="1:33" x14ac:dyDescent="0.2">
      <c r="A2729">
        <v>3</v>
      </c>
      <c r="B2729" t="s">
        <v>167</v>
      </c>
      <c r="C2729" t="s">
        <v>93</v>
      </c>
      <c r="D2729">
        <v>0</v>
      </c>
      <c r="E2729">
        <v>7206480.2537310096</v>
      </c>
      <c r="F2729">
        <v>1</v>
      </c>
      <c r="G2729">
        <v>0</v>
      </c>
      <c r="H2729">
        <v>0</v>
      </c>
      <c r="I2729">
        <v>0</v>
      </c>
      <c r="J2729" t="s">
        <v>126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200</v>
      </c>
      <c r="AF2729">
        <v>3</v>
      </c>
      <c r="AG2729" t="s">
        <v>206</v>
      </c>
    </row>
    <row r="2730" spans="1:33" x14ac:dyDescent="0.2">
      <c r="A2730">
        <v>3</v>
      </c>
      <c r="B2730" t="s">
        <v>167</v>
      </c>
      <c r="C2730" t="s">
        <v>102</v>
      </c>
      <c r="D2730">
        <v>0</v>
      </c>
      <c r="E2730">
        <v>7208095.1355959903</v>
      </c>
      <c r="F2730">
        <v>1</v>
      </c>
      <c r="G2730">
        <v>0</v>
      </c>
      <c r="H2730">
        <v>0</v>
      </c>
      <c r="I2730">
        <v>0</v>
      </c>
      <c r="J2730" t="s">
        <v>126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50</v>
      </c>
      <c r="AF2730">
        <v>3</v>
      </c>
      <c r="AG2730" t="s">
        <v>206</v>
      </c>
    </row>
    <row r="2731" spans="1:33" x14ac:dyDescent="0.2">
      <c r="A2731">
        <v>3</v>
      </c>
      <c r="B2731" t="s">
        <v>167</v>
      </c>
      <c r="C2731" t="s">
        <v>87</v>
      </c>
      <c r="D2731">
        <v>0</v>
      </c>
      <c r="E2731">
        <v>7205659.0213549696</v>
      </c>
      <c r="F2731">
        <v>1</v>
      </c>
      <c r="G2731">
        <v>0</v>
      </c>
      <c r="H2731">
        <v>0</v>
      </c>
      <c r="I2731">
        <v>0</v>
      </c>
      <c r="J2731" t="s">
        <v>126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0</v>
      </c>
      <c r="AF2731">
        <v>3</v>
      </c>
      <c r="AG2731" t="s">
        <v>206</v>
      </c>
    </row>
    <row r="2732" spans="1:33" x14ac:dyDescent="0.2">
      <c r="A2732">
        <v>3</v>
      </c>
      <c r="B2732" t="s">
        <v>167</v>
      </c>
      <c r="C2732" t="s">
        <v>106</v>
      </c>
      <c r="D2732">
        <v>0</v>
      </c>
      <c r="E2732">
        <v>7203955.3066889904</v>
      </c>
      <c r="F2732">
        <v>1</v>
      </c>
      <c r="G2732">
        <v>0</v>
      </c>
      <c r="H2732">
        <v>0</v>
      </c>
      <c r="I2732">
        <v>0</v>
      </c>
      <c r="J2732" t="s">
        <v>126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80</v>
      </c>
      <c r="AF2732">
        <v>3</v>
      </c>
      <c r="AG2732" t="s">
        <v>206</v>
      </c>
    </row>
    <row r="2733" spans="1:33" x14ac:dyDescent="0.2">
      <c r="A2733">
        <v>3</v>
      </c>
      <c r="B2733" t="s">
        <v>167</v>
      </c>
      <c r="C2733" t="s">
        <v>109</v>
      </c>
      <c r="D2733">
        <v>0</v>
      </c>
      <c r="E2733">
        <v>7205164.6820639996</v>
      </c>
      <c r="F2733">
        <v>1</v>
      </c>
      <c r="G2733">
        <v>0</v>
      </c>
      <c r="H2733">
        <v>0</v>
      </c>
      <c r="I2733">
        <v>0</v>
      </c>
      <c r="J2733" t="s">
        <v>126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90</v>
      </c>
      <c r="AF2733">
        <v>3</v>
      </c>
      <c r="AG2733" t="s">
        <v>206</v>
      </c>
    </row>
    <row r="2734" spans="1:33" x14ac:dyDescent="0.2">
      <c r="A2734">
        <v>3</v>
      </c>
      <c r="B2734" t="s">
        <v>167</v>
      </c>
      <c r="C2734" t="s">
        <v>116</v>
      </c>
      <c r="D2734">
        <v>0</v>
      </c>
      <c r="E2734">
        <v>7205054.6118929898</v>
      </c>
      <c r="F2734">
        <v>1</v>
      </c>
      <c r="G2734">
        <v>0</v>
      </c>
      <c r="H2734">
        <v>0</v>
      </c>
      <c r="I2734">
        <v>0</v>
      </c>
      <c r="J2734" t="s">
        <v>207</v>
      </c>
      <c r="K2734" t="b">
        <v>0</v>
      </c>
      <c r="L2734" t="b">
        <v>1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>
        <v>3</v>
      </c>
      <c r="AG2734" t="s">
        <v>206</v>
      </c>
    </row>
    <row r="2735" spans="1:33" x14ac:dyDescent="0.2">
      <c r="A2735">
        <v>3</v>
      </c>
      <c r="B2735" t="s">
        <v>167</v>
      </c>
      <c r="C2735" t="s">
        <v>89</v>
      </c>
      <c r="D2735">
        <v>0</v>
      </c>
      <c r="E2735">
        <v>7205123.4011089802</v>
      </c>
      <c r="F2735">
        <v>1</v>
      </c>
      <c r="G2735">
        <v>0</v>
      </c>
      <c r="H2735">
        <v>0</v>
      </c>
      <c r="I2735">
        <v>0</v>
      </c>
      <c r="J2735" t="s">
        <v>208</v>
      </c>
      <c r="K2735" t="b">
        <v>0</v>
      </c>
      <c r="L2735" t="b">
        <v>0</v>
      </c>
      <c r="M2735" t="b">
        <v>1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>
        <v>3</v>
      </c>
      <c r="AG2735" t="s">
        <v>206</v>
      </c>
    </row>
    <row r="2736" spans="1:33" x14ac:dyDescent="0.2">
      <c r="A2736">
        <v>3</v>
      </c>
      <c r="B2736" t="s">
        <v>167</v>
      </c>
      <c r="C2736" t="s">
        <v>91</v>
      </c>
      <c r="D2736">
        <v>0</v>
      </c>
      <c r="E2736">
        <v>7205557.8631990002</v>
      </c>
      <c r="F2736">
        <v>1</v>
      </c>
      <c r="G2736">
        <v>0</v>
      </c>
      <c r="H2736">
        <v>0</v>
      </c>
      <c r="I2736">
        <v>0</v>
      </c>
      <c r="J2736" t="s">
        <v>209</v>
      </c>
      <c r="K2736" t="b">
        <v>0</v>
      </c>
      <c r="L2736" t="b">
        <v>0</v>
      </c>
      <c r="M2736" t="b">
        <v>0</v>
      </c>
      <c r="N2736" t="b">
        <v>1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>
        <v>3</v>
      </c>
      <c r="AG2736" t="s">
        <v>206</v>
      </c>
    </row>
    <row r="2737" spans="1:33" x14ac:dyDescent="0.2">
      <c r="A2737">
        <v>3</v>
      </c>
      <c r="B2737" t="s">
        <v>167</v>
      </c>
      <c r="C2737" t="s">
        <v>95</v>
      </c>
      <c r="D2737">
        <v>0</v>
      </c>
      <c r="E2737">
        <v>7204874.01843399</v>
      </c>
      <c r="F2737">
        <v>1</v>
      </c>
      <c r="G2737">
        <v>0</v>
      </c>
      <c r="H2737">
        <v>0</v>
      </c>
      <c r="I2737">
        <v>0</v>
      </c>
      <c r="J2737" t="s">
        <v>133</v>
      </c>
      <c r="K2737" t="b">
        <v>0</v>
      </c>
      <c r="L2737" t="b">
        <v>0</v>
      </c>
      <c r="M2737" t="b">
        <v>0</v>
      </c>
      <c r="N2737" t="b">
        <v>0</v>
      </c>
      <c r="O2737" t="b">
        <v>1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>
        <v>3</v>
      </c>
      <c r="AG2737" t="s">
        <v>206</v>
      </c>
    </row>
    <row r="2738" spans="1:33" x14ac:dyDescent="0.2">
      <c r="A2738">
        <v>3</v>
      </c>
      <c r="B2738" t="s">
        <v>167</v>
      </c>
      <c r="C2738" t="s">
        <v>103</v>
      </c>
      <c r="D2738">
        <v>0</v>
      </c>
      <c r="E2738">
        <v>7206319.4540849896</v>
      </c>
      <c r="F2738">
        <v>1</v>
      </c>
      <c r="G2738">
        <v>0</v>
      </c>
      <c r="H2738">
        <v>0</v>
      </c>
      <c r="I2738">
        <v>0</v>
      </c>
      <c r="J2738" t="s">
        <v>210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1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>
        <v>3</v>
      </c>
      <c r="AG2738" t="s">
        <v>206</v>
      </c>
    </row>
    <row r="2739" spans="1:33" x14ac:dyDescent="0.2">
      <c r="A2739">
        <v>3</v>
      </c>
      <c r="B2739" t="s">
        <v>167</v>
      </c>
      <c r="C2739" t="s">
        <v>88</v>
      </c>
      <c r="D2739">
        <v>0</v>
      </c>
      <c r="E2739">
        <v>7204790.0587480096</v>
      </c>
      <c r="F2739">
        <v>1</v>
      </c>
      <c r="G2739">
        <v>0</v>
      </c>
      <c r="H2739">
        <v>0</v>
      </c>
      <c r="I2739">
        <v>0</v>
      </c>
      <c r="J2739" t="s">
        <v>127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>
        <v>1</v>
      </c>
      <c r="AG2739" t="s">
        <v>206</v>
      </c>
    </row>
    <row r="2740" spans="1:33" x14ac:dyDescent="0.2">
      <c r="A2740">
        <v>3</v>
      </c>
      <c r="B2740" t="s">
        <v>167</v>
      </c>
      <c r="C2740" t="s">
        <v>98</v>
      </c>
      <c r="D2740">
        <v>0</v>
      </c>
      <c r="E2740">
        <v>7206981.4349299902</v>
      </c>
      <c r="F2740">
        <v>1</v>
      </c>
      <c r="G2740">
        <v>0</v>
      </c>
      <c r="H2740">
        <v>0</v>
      </c>
      <c r="I2740">
        <v>0</v>
      </c>
      <c r="J2740" t="s">
        <v>127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>
        <v>18</v>
      </c>
      <c r="AG2740" t="s">
        <v>206</v>
      </c>
    </row>
    <row r="2741" spans="1:33" x14ac:dyDescent="0.2">
      <c r="A2741">
        <v>3</v>
      </c>
      <c r="B2741" t="s">
        <v>167</v>
      </c>
      <c r="C2741" t="s">
        <v>90</v>
      </c>
      <c r="D2741">
        <v>0</v>
      </c>
      <c r="E2741">
        <v>7205722.1146159796</v>
      </c>
      <c r="F2741">
        <v>1</v>
      </c>
      <c r="G2741">
        <v>0</v>
      </c>
      <c r="H2741">
        <v>0</v>
      </c>
      <c r="I2741">
        <v>0</v>
      </c>
      <c r="J2741" t="s">
        <v>127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>
        <v>2</v>
      </c>
      <c r="AG2741" t="s">
        <v>206</v>
      </c>
    </row>
    <row r="2742" spans="1:33" x14ac:dyDescent="0.2">
      <c r="A2742">
        <v>3</v>
      </c>
      <c r="B2742" t="s">
        <v>167</v>
      </c>
      <c r="C2742" t="s">
        <v>94</v>
      </c>
      <c r="D2742">
        <v>0</v>
      </c>
      <c r="E2742">
        <v>7205945.6080020098</v>
      </c>
      <c r="F2742">
        <v>1</v>
      </c>
      <c r="G2742">
        <v>0</v>
      </c>
      <c r="H2742">
        <v>0</v>
      </c>
      <c r="I2742">
        <v>0</v>
      </c>
      <c r="J2742" t="s">
        <v>127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>
        <v>3</v>
      </c>
      <c r="AG2742" t="s">
        <v>206</v>
      </c>
    </row>
    <row r="2743" spans="1:33" x14ac:dyDescent="0.2">
      <c r="A2743">
        <v>3</v>
      </c>
      <c r="B2743" t="s">
        <v>167</v>
      </c>
      <c r="C2743" t="s">
        <v>115</v>
      </c>
      <c r="D2743">
        <v>0</v>
      </c>
      <c r="E2743">
        <v>7202978.2937829699</v>
      </c>
      <c r="F2743">
        <v>1</v>
      </c>
      <c r="G2743">
        <v>0</v>
      </c>
      <c r="H2743">
        <v>0</v>
      </c>
      <c r="I2743">
        <v>0</v>
      </c>
      <c r="J2743" t="s">
        <v>127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>
        <v>4</v>
      </c>
      <c r="AG2743" t="s">
        <v>206</v>
      </c>
    </row>
    <row r="2744" spans="1:33" x14ac:dyDescent="0.2">
      <c r="A2744">
        <v>3</v>
      </c>
      <c r="B2744" t="s">
        <v>167</v>
      </c>
      <c r="C2744" t="s">
        <v>101</v>
      </c>
      <c r="D2744">
        <v>0</v>
      </c>
      <c r="E2744">
        <v>7206384.5259950003</v>
      </c>
      <c r="F2744">
        <v>1</v>
      </c>
      <c r="G2744">
        <v>0</v>
      </c>
      <c r="H2744">
        <v>0</v>
      </c>
      <c r="I2744">
        <v>0</v>
      </c>
      <c r="J2744" t="s">
        <v>127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>
        <v>5</v>
      </c>
      <c r="AG2744" t="s">
        <v>206</v>
      </c>
    </row>
    <row r="2745" spans="1:33" x14ac:dyDescent="0.2">
      <c r="A2745">
        <v>3</v>
      </c>
      <c r="B2745" t="s">
        <v>167</v>
      </c>
      <c r="C2745" t="s">
        <v>100</v>
      </c>
      <c r="D2745">
        <v>0</v>
      </c>
      <c r="E2745">
        <v>7206725.7793629803</v>
      </c>
      <c r="F2745">
        <v>1</v>
      </c>
      <c r="G2745">
        <v>0</v>
      </c>
      <c r="H2745">
        <v>0</v>
      </c>
      <c r="I2745">
        <v>0</v>
      </c>
      <c r="J2745" t="s">
        <v>127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>
        <v>6</v>
      </c>
      <c r="AG2745" t="s">
        <v>206</v>
      </c>
    </row>
    <row r="2746" spans="1:33" x14ac:dyDescent="0.2">
      <c r="A2746">
        <v>3</v>
      </c>
      <c r="B2746" t="s">
        <v>167</v>
      </c>
      <c r="C2746" t="s">
        <v>124</v>
      </c>
      <c r="D2746">
        <v>0</v>
      </c>
      <c r="E2746">
        <v>7206918.3212869903</v>
      </c>
      <c r="F2746">
        <v>1</v>
      </c>
      <c r="G2746">
        <v>0</v>
      </c>
      <c r="H2746">
        <v>0</v>
      </c>
      <c r="I2746">
        <v>0</v>
      </c>
      <c r="J2746" t="s">
        <v>135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1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>
        <v>3</v>
      </c>
      <c r="AG2746" t="s">
        <v>206</v>
      </c>
    </row>
    <row r="2747" spans="1:33" x14ac:dyDescent="0.2">
      <c r="A2747">
        <v>3</v>
      </c>
      <c r="B2747" t="s">
        <v>167</v>
      </c>
      <c r="C2747" t="s">
        <v>117</v>
      </c>
      <c r="D2747">
        <v>0</v>
      </c>
      <c r="E2747">
        <v>7207243.6551379999</v>
      </c>
      <c r="F2747">
        <v>1</v>
      </c>
      <c r="G2747">
        <v>0</v>
      </c>
      <c r="H2747">
        <v>0</v>
      </c>
      <c r="I2747">
        <v>0</v>
      </c>
      <c r="J2747" t="s">
        <v>136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>
        <v>3</v>
      </c>
      <c r="AG2747" t="s">
        <v>206</v>
      </c>
    </row>
    <row r="2748" spans="1:33" x14ac:dyDescent="0.2">
      <c r="A2748">
        <v>3</v>
      </c>
      <c r="B2748" t="s">
        <v>167</v>
      </c>
      <c r="C2748" t="s">
        <v>99</v>
      </c>
      <c r="D2748">
        <v>0</v>
      </c>
      <c r="E2748">
        <v>7209086.7669580001</v>
      </c>
      <c r="F2748">
        <v>1</v>
      </c>
      <c r="G2748">
        <v>0</v>
      </c>
      <c r="H2748">
        <v>0</v>
      </c>
      <c r="I2748">
        <v>0</v>
      </c>
      <c r="J2748" t="s">
        <v>211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1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>
        <v>3</v>
      </c>
      <c r="AG2748" t="s">
        <v>206</v>
      </c>
    </row>
    <row r="2749" spans="1:33" x14ac:dyDescent="0.2">
      <c r="A2749">
        <v>3</v>
      </c>
      <c r="B2749" t="s">
        <v>167</v>
      </c>
      <c r="C2749" t="s">
        <v>92</v>
      </c>
      <c r="D2749">
        <v>0</v>
      </c>
      <c r="E2749">
        <v>7208118.9353470104</v>
      </c>
      <c r="F2749">
        <v>1</v>
      </c>
      <c r="G2749">
        <v>0</v>
      </c>
      <c r="H2749">
        <v>0</v>
      </c>
      <c r="I2749">
        <v>0</v>
      </c>
      <c r="J2749" t="s">
        <v>138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>
        <v>3</v>
      </c>
      <c r="AG2749" t="s">
        <v>206</v>
      </c>
    </row>
    <row r="2750" spans="1:33" x14ac:dyDescent="0.2">
      <c r="A2750">
        <v>3</v>
      </c>
      <c r="B2750" t="s">
        <v>167</v>
      </c>
      <c r="C2750" t="s">
        <v>86</v>
      </c>
      <c r="D2750">
        <v>0</v>
      </c>
      <c r="E2750">
        <v>7206647.8981939703</v>
      </c>
      <c r="F2750">
        <v>1</v>
      </c>
      <c r="G2750">
        <v>0</v>
      </c>
      <c r="H2750">
        <v>0</v>
      </c>
      <c r="I2750">
        <v>0</v>
      </c>
      <c r="J2750" t="s">
        <v>139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1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>
        <v>3</v>
      </c>
      <c r="AG2750" t="s">
        <v>206</v>
      </c>
    </row>
    <row r="2751" spans="1:33" x14ac:dyDescent="0.2">
      <c r="A2751">
        <v>3</v>
      </c>
      <c r="B2751" t="s">
        <v>167</v>
      </c>
      <c r="C2751" t="s">
        <v>121</v>
      </c>
      <c r="D2751">
        <v>0</v>
      </c>
      <c r="E2751">
        <v>7207131.6249259897</v>
      </c>
      <c r="F2751">
        <v>1</v>
      </c>
      <c r="G2751">
        <v>0</v>
      </c>
      <c r="H2751">
        <v>0</v>
      </c>
      <c r="I2751">
        <v>0</v>
      </c>
      <c r="J2751" t="s">
        <v>140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1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>
        <v>3</v>
      </c>
      <c r="AG2751" t="s">
        <v>206</v>
      </c>
    </row>
    <row r="2752" spans="1:33" x14ac:dyDescent="0.2">
      <c r="A2752">
        <v>3</v>
      </c>
      <c r="B2752" t="s">
        <v>167</v>
      </c>
      <c r="C2752" t="s">
        <v>120</v>
      </c>
      <c r="D2752">
        <v>0</v>
      </c>
      <c r="E2752">
        <v>7205267.1130349897</v>
      </c>
      <c r="F2752">
        <v>1</v>
      </c>
      <c r="G2752">
        <v>0</v>
      </c>
      <c r="H2752">
        <v>0</v>
      </c>
      <c r="I2752">
        <v>0</v>
      </c>
      <c r="J2752" t="s">
        <v>212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1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>
        <v>3</v>
      </c>
      <c r="AG2752" t="s">
        <v>206</v>
      </c>
    </row>
    <row r="2753" spans="1:33" x14ac:dyDescent="0.2">
      <c r="A2753">
        <v>3</v>
      </c>
      <c r="B2753" t="s">
        <v>167</v>
      </c>
      <c r="C2753" t="s">
        <v>125</v>
      </c>
      <c r="D2753">
        <v>0</v>
      </c>
      <c r="E2753">
        <v>7206966.7401099801</v>
      </c>
      <c r="F2753">
        <v>1</v>
      </c>
      <c r="G2753">
        <v>0</v>
      </c>
      <c r="H2753">
        <v>0</v>
      </c>
      <c r="I2753">
        <v>0</v>
      </c>
      <c r="J2753" t="s">
        <v>142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1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>
        <v>3</v>
      </c>
      <c r="AG2753" t="s">
        <v>206</v>
      </c>
    </row>
    <row r="2754" spans="1:33" x14ac:dyDescent="0.2">
      <c r="A2754">
        <v>3</v>
      </c>
      <c r="B2754" t="s">
        <v>167</v>
      </c>
      <c r="C2754" t="s">
        <v>108</v>
      </c>
      <c r="D2754">
        <v>0</v>
      </c>
      <c r="E2754">
        <v>7207104.0548050003</v>
      </c>
      <c r="F2754">
        <v>1</v>
      </c>
      <c r="G2754">
        <v>0</v>
      </c>
      <c r="H2754">
        <v>0</v>
      </c>
      <c r="I2754">
        <v>0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1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>
        <v>3</v>
      </c>
      <c r="AG2754" t="s">
        <v>206</v>
      </c>
    </row>
    <row r="2755" spans="1:33" x14ac:dyDescent="0.2">
      <c r="A2755">
        <v>3</v>
      </c>
      <c r="B2755" t="s">
        <v>167</v>
      </c>
      <c r="C2755" t="s">
        <v>111</v>
      </c>
      <c r="D2755">
        <v>0</v>
      </c>
      <c r="E2755">
        <v>7206408.0959719997</v>
      </c>
      <c r="F2755">
        <v>1</v>
      </c>
      <c r="G2755">
        <v>0</v>
      </c>
      <c r="H2755">
        <v>0</v>
      </c>
      <c r="I2755">
        <v>0</v>
      </c>
      <c r="J2755" t="s">
        <v>213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1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>
        <v>3</v>
      </c>
      <c r="AG2755" t="s">
        <v>206</v>
      </c>
    </row>
    <row r="2756" spans="1:33" x14ac:dyDescent="0.2">
      <c r="A2756">
        <v>3</v>
      </c>
      <c r="B2756" t="s">
        <v>167</v>
      </c>
      <c r="C2756" t="s">
        <v>122</v>
      </c>
      <c r="D2756">
        <v>0</v>
      </c>
      <c r="E2756">
        <v>7206110.5073009897</v>
      </c>
      <c r="F2756">
        <v>1</v>
      </c>
      <c r="G2756">
        <v>0</v>
      </c>
      <c r="H2756">
        <v>0</v>
      </c>
      <c r="I2756">
        <v>0</v>
      </c>
      <c r="J2756" t="s">
        <v>145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>
        <v>3</v>
      </c>
      <c r="AG2756" t="s">
        <v>206</v>
      </c>
    </row>
    <row r="2757" spans="1:33" x14ac:dyDescent="0.2">
      <c r="A2757">
        <v>3</v>
      </c>
      <c r="B2757" t="s">
        <v>167</v>
      </c>
      <c r="C2757" t="s">
        <v>118</v>
      </c>
      <c r="D2757">
        <v>0</v>
      </c>
      <c r="E2757">
        <v>7205740.8433879903</v>
      </c>
      <c r="F2757">
        <v>1</v>
      </c>
      <c r="G2757">
        <v>0</v>
      </c>
      <c r="H2757">
        <v>0</v>
      </c>
      <c r="I2757">
        <v>0</v>
      </c>
      <c r="J2757" t="s">
        <v>146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1</v>
      </c>
      <c r="AC2757" t="b">
        <v>0</v>
      </c>
      <c r="AD2757" t="b">
        <v>0</v>
      </c>
      <c r="AE2757">
        <v>-1</v>
      </c>
      <c r="AF2757">
        <v>3</v>
      </c>
      <c r="AG2757" t="s">
        <v>206</v>
      </c>
    </row>
    <row r="2758" spans="1:33" x14ac:dyDescent="0.2">
      <c r="A2758">
        <v>3</v>
      </c>
      <c r="B2758" t="s">
        <v>167</v>
      </c>
      <c r="C2758" t="s">
        <v>112</v>
      </c>
      <c r="D2758">
        <v>0</v>
      </c>
      <c r="E2758">
        <v>7205307.1060730098</v>
      </c>
      <c r="F2758">
        <v>1</v>
      </c>
      <c r="G2758">
        <v>0</v>
      </c>
      <c r="H2758">
        <v>0</v>
      </c>
      <c r="I2758">
        <v>0</v>
      </c>
      <c r="J2758" t="s">
        <v>128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>
        <v>3</v>
      </c>
      <c r="AG2758" t="s">
        <v>214</v>
      </c>
    </row>
    <row r="2759" spans="1:33" x14ac:dyDescent="0.2">
      <c r="A2759">
        <v>3</v>
      </c>
      <c r="B2759" t="s">
        <v>167</v>
      </c>
      <c r="C2759" t="s">
        <v>123</v>
      </c>
      <c r="D2759">
        <v>0</v>
      </c>
      <c r="E2759">
        <v>7203438.3259770097</v>
      </c>
      <c r="F2759">
        <v>1</v>
      </c>
      <c r="G2759">
        <v>0</v>
      </c>
      <c r="H2759">
        <v>0</v>
      </c>
      <c r="I2759">
        <v>0</v>
      </c>
      <c r="J2759" t="s">
        <v>128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>
        <v>3</v>
      </c>
      <c r="AG2759" t="s">
        <v>215</v>
      </c>
    </row>
    <row r="2760" spans="1:33" x14ac:dyDescent="0.2">
      <c r="A2760">
        <v>3</v>
      </c>
      <c r="B2760" t="s">
        <v>167</v>
      </c>
      <c r="C2760" t="s">
        <v>97</v>
      </c>
      <c r="D2760">
        <v>0</v>
      </c>
      <c r="E2760">
        <v>7203076.1706649698</v>
      </c>
      <c r="F2760">
        <v>1</v>
      </c>
      <c r="G2760">
        <v>0</v>
      </c>
      <c r="H2760">
        <v>0</v>
      </c>
      <c r="I2760">
        <v>0</v>
      </c>
      <c r="J2760" t="s">
        <v>147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1</v>
      </c>
      <c r="AD2760" t="b">
        <v>0</v>
      </c>
      <c r="AE2760">
        <v>-1</v>
      </c>
      <c r="AF2760">
        <v>3</v>
      </c>
      <c r="AG2760" t="s">
        <v>206</v>
      </c>
    </row>
    <row r="2761" spans="1:33" x14ac:dyDescent="0.2">
      <c r="A2761">
        <v>3</v>
      </c>
      <c r="B2761" t="s">
        <v>167</v>
      </c>
      <c r="C2761" t="s">
        <v>119</v>
      </c>
      <c r="D2761">
        <v>0</v>
      </c>
      <c r="E2761">
        <v>7205234.17117301</v>
      </c>
      <c r="F2761">
        <v>1</v>
      </c>
      <c r="G2761">
        <v>0</v>
      </c>
      <c r="H2761">
        <v>0</v>
      </c>
      <c r="I2761">
        <v>0</v>
      </c>
      <c r="J2761" t="s">
        <v>148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1</v>
      </c>
      <c r="AE2761">
        <v>-1</v>
      </c>
      <c r="AF2761">
        <v>3</v>
      </c>
      <c r="AG2761" t="s">
        <v>206</v>
      </c>
    </row>
    <row r="2762" spans="1:33" x14ac:dyDescent="0.2">
      <c r="A2762">
        <v>3</v>
      </c>
      <c r="B2762" t="s">
        <v>161</v>
      </c>
      <c r="C2762" t="s">
        <v>105</v>
      </c>
      <c r="D2762">
        <v>0</v>
      </c>
      <c r="E2762">
        <v>7205991.1675770096</v>
      </c>
      <c r="F2762">
        <v>0</v>
      </c>
      <c r="G2762">
        <v>0</v>
      </c>
      <c r="H2762">
        <v>0</v>
      </c>
      <c r="I2762">
        <v>0</v>
      </c>
      <c r="J2762" t="s">
        <v>216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>
        <v>3</v>
      </c>
      <c r="AG2762" t="s">
        <v>206</v>
      </c>
    </row>
    <row r="2763" spans="1:33" x14ac:dyDescent="0.2">
      <c r="A2763">
        <v>3</v>
      </c>
      <c r="B2763" t="s">
        <v>161</v>
      </c>
      <c r="C2763" t="s">
        <v>113</v>
      </c>
      <c r="D2763">
        <v>0</v>
      </c>
      <c r="E2763">
        <v>7204687.6058839802</v>
      </c>
      <c r="F2763">
        <v>0</v>
      </c>
      <c r="G2763">
        <v>0</v>
      </c>
      <c r="H2763">
        <v>0</v>
      </c>
      <c r="I2763">
        <v>0</v>
      </c>
      <c r="J2763" t="s">
        <v>126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0</v>
      </c>
      <c r="AF2763">
        <v>3</v>
      </c>
      <c r="AG2763" t="s">
        <v>206</v>
      </c>
    </row>
    <row r="2764" spans="1:33" x14ac:dyDescent="0.2">
      <c r="A2764">
        <v>3</v>
      </c>
      <c r="B2764" t="s">
        <v>161</v>
      </c>
      <c r="C2764" t="s">
        <v>96</v>
      </c>
      <c r="D2764">
        <v>0</v>
      </c>
      <c r="E2764">
        <v>7204399.1415750002</v>
      </c>
      <c r="F2764">
        <v>0</v>
      </c>
      <c r="G2764">
        <v>0</v>
      </c>
      <c r="H2764">
        <v>0</v>
      </c>
      <c r="I2764">
        <v>0</v>
      </c>
      <c r="J2764" t="s">
        <v>126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1</v>
      </c>
      <c r="AF2764">
        <v>3</v>
      </c>
      <c r="AG2764" t="s">
        <v>206</v>
      </c>
    </row>
    <row r="2765" spans="1:33" x14ac:dyDescent="0.2">
      <c r="A2765">
        <v>3</v>
      </c>
      <c r="B2765" t="s">
        <v>161</v>
      </c>
      <c r="C2765" t="s">
        <v>104</v>
      </c>
      <c r="D2765">
        <v>0</v>
      </c>
      <c r="E2765">
        <v>7203450.80623601</v>
      </c>
      <c r="F2765">
        <v>0</v>
      </c>
      <c r="G2765">
        <v>0</v>
      </c>
      <c r="H2765">
        <v>0</v>
      </c>
      <c r="I2765">
        <v>0</v>
      </c>
      <c r="J2765" t="s">
        <v>126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100</v>
      </c>
      <c r="AF2765">
        <v>3</v>
      </c>
      <c r="AG2765" t="s">
        <v>206</v>
      </c>
    </row>
    <row r="2766" spans="1:33" x14ac:dyDescent="0.2">
      <c r="A2766">
        <v>3</v>
      </c>
      <c r="B2766" t="s">
        <v>161</v>
      </c>
      <c r="C2766" t="s">
        <v>114</v>
      </c>
      <c r="D2766">
        <v>0</v>
      </c>
      <c r="E2766">
        <v>7204029.0549659897</v>
      </c>
      <c r="F2766">
        <v>0</v>
      </c>
      <c r="G2766">
        <v>0</v>
      </c>
      <c r="H2766">
        <v>0</v>
      </c>
      <c r="I2766">
        <v>0</v>
      </c>
      <c r="J2766" t="s">
        <v>126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110</v>
      </c>
      <c r="AF2766">
        <v>3</v>
      </c>
      <c r="AG2766" t="s">
        <v>206</v>
      </c>
    </row>
    <row r="2767" spans="1:33" x14ac:dyDescent="0.2">
      <c r="A2767">
        <v>3</v>
      </c>
      <c r="B2767" t="s">
        <v>161</v>
      </c>
      <c r="C2767" t="s">
        <v>107</v>
      </c>
      <c r="D2767">
        <v>0</v>
      </c>
      <c r="E2767">
        <v>7204273.3891890096</v>
      </c>
      <c r="F2767">
        <v>0</v>
      </c>
      <c r="G2767">
        <v>0</v>
      </c>
      <c r="H2767">
        <v>0</v>
      </c>
      <c r="I2767">
        <v>0</v>
      </c>
      <c r="J2767" t="s">
        <v>126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120</v>
      </c>
      <c r="AF2767">
        <v>3</v>
      </c>
      <c r="AG2767" t="s">
        <v>206</v>
      </c>
    </row>
    <row r="2768" spans="1:33" x14ac:dyDescent="0.2">
      <c r="A2768">
        <v>3</v>
      </c>
      <c r="B2768" t="s">
        <v>161</v>
      </c>
      <c r="C2768" t="s">
        <v>110</v>
      </c>
      <c r="D2768">
        <v>0</v>
      </c>
      <c r="E2768">
        <v>7204154.6353189899</v>
      </c>
      <c r="F2768">
        <v>0</v>
      </c>
      <c r="G2768">
        <v>0</v>
      </c>
      <c r="H2768">
        <v>0</v>
      </c>
      <c r="I2768">
        <v>0</v>
      </c>
      <c r="J2768" t="s">
        <v>126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150</v>
      </c>
      <c r="AF2768">
        <v>3</v>
      </c>
      <c r="AG2768" t="s">
        <v>206</v>
      </c>
    </row>
    <row r="2769" spans="1:33" x14ac:dyDescent="0.2">
      <c r="A2769">
        <v>3</v>
      </c>
      <c r="B2769" t="s">
        <v>161</v>
      </c>
      <c r="C2769" t="s">
        <v>93</v>
      </c>
      <c r="D2769">
        <v>0</v>
      </c>
      <c r="E2769">
        <v>7205071.7455959804</v>
      </c>
      <c r="F2769">
        <v>0</v>
      </c>
      <c r="G2769">
        <v>0</v>
      </c>
      <c r="H2769">
        <v>0</v>
      </c>
      <c r="I2769">
        <v>0</v>
      </c>
      <c r="J2769" t="s">
        <v>126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200</v>
      </c>
      <c r="AF2769">
        <v>3</v>
      </c>
      <c r="AG2769" t="s">
        <v>206</v>
      </c>
    </row>
    <row r="2770" spans="1:33" x14ac:dyDescent="0.2">
      <c r="A2770">
        <v>3</v>
      </c>
      <c r="B2770" t="s">
        <v>161</v>
      </c>
      <c r="C2770" t="s">
        <v>102</v>
      </c>
      <c r="D2770">
        <v>0</v>
      </c>
      <c r="E2770">
        <v>7204283.8615530003</v>
      </c>
      <c r="F2770">
        <v>0</v>
      </c>
      <c r="G2770">
        <v>0</v>
      </c>
      <c r="H2770">
        <v>0</v>
      </c>
      <c r="I2770">
        <v>0</v>
      </c>
      <c r="J2770" t="s">
        <v>126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50</v>
      </c>
      <c r="AF2770">
        <v>3</v>
      </c>
      <c r="AG2770" t="s">
        <v>206</v>
      </c>
    </row>
    <row r="2771" spans="1:33" x14ac:dyDescent="0.2">
      <c r="A2771">
        <v>3</v>
      </c>
      <c r="B2771" t="s">
        <v>161</v>
      </c>
      <c r="C2771" t="s">
        <v>87</v>
      </c>
      <c r="D2771">
        <v>0</v>
      </c>
      <c r="E2771">
        <v>7204455.5806349898</v>
      </c>
      <c r="F2771">
        <v>0</v>
      </c>
      <c r="G2771">
        <v>0</v>
      </c>
      <c r="H2771">
        <v>0</v>
      </c>
      <c r="I2771">
        <v>0</v>
      </c>
      <c r="J2771" t="s">
        <v>126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0</v>
      </c>
      <c r="AF2771">
        <v>3</v>
      </c>
      <c r="AG2771" t="s">
        <v>206</v>
      </c>
    </row>
    <row r="2772" spans="1:33" x14ac:dyDescent="0.2">
      <c r="A2772">
        <v>3</v>
      </c>
      <c r="B2772" t="s">
        <v>161</v>
      </c>
      <c r="C2772" t="s">
        <v>106</v>
      </c>
      <c r="D2772">
        <v>0</v>
      </c>
      <c r="E2772">
        <v>7202524.5334669501</v>
      </c>
      <c r="F2772">
        <v>0</v>
      </c>
      <c r="G2772">
        <v>0</v>
      </c>
      <c r="H2772">
        <v>0</v>
      </c>
      <c r="I2772">
        <v>0</v>
      </c>
      <c r="J2772" t="s">
        <v>126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80</v>
      </c>
      <c r="AF2772">
        <v>3</v>
      </c>
      <c r="AG2772" t="s">
        <v>206</v>
      </c>
    </row>
    <row r="2773" spans="1:33" x14ac:dyDescent="0.2">
      <c r="A2773">
        <v>3</v>
      </c>
      <c r="B2773" t="s">
        <v>161</v>
      </c>
      <c r="C2773" t="s">
        <v>109</v>
      </c>
      <c r="D2773">
        <v>0</v>
      </c>
      <c r="E2773">
        <v>7203818.9631590201</v>
      </c>
      <c r="F2773">
        <v>0</v>
      </c>
      <c r="G2773">
        <v>0</v>
      </c>
      <c r="H2773">
        <v>0</v>
      </c>
      <c r="I2773">
        <v>0</v>
      </c>
      <c r="J2773" t="s">
        <v>126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90</v>
      </c>
      <c r="AF2773">
        <v>3</v>
      </c>
      <c r="AG2773" t="s">
        <v>206</v>
      </c>
    </row>
    <row r="2774" spans="1:33" x14ac:dyDescent="0.2">
      <c r="A2774">
        <v>3</v>
      </c>
      <c r="B2774" t="s">
        <v>161</v>
      </c>
      <c r="C2774" t="s">
        <v>116</v>
      </c>
      <c r="D2774">
        <v>0</v>
      </c>
      <c r="E2774">
        <v>7203821.32281397</v>
      </c>
      <c r="F2774">
        <v>0</v>
      </c>
      <c r="G2774">
        <v>0</v>
      </c>
      <c r="H2774">
        <v>0</v>
      </c>
      <c r="I2774">
        <v>0</v>
      </c>
      <c r="J2774" t="s">
        <v>207</v>
      </c>
      <c r="K2774" t="b">
        <v>0</v>
      </c>
      <c r="L2774" t="b">
        <v>1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>
        <v>3</v>
      </c>
      <c r="AG2774" t="s">
        <v>206</v>
      </c>
    </row>
    <row r="2775" spans="1:33" x14ac:dyDescent="0.2">
      <c r="A2775">
        <v>3</v>
      </c>
      <c r="B2775" t="s">
        <v>161</v>
      </c>
      <c r="C2775" t="s">
        <v>89</v>
      </c>
      <c r="D2775">
        <v>0</v>
      </c>
      <c r="E2775">
        <v>7204222.8349179998</v>
      </c>
      <c r="F2775">
        <v>0</v>
      </c>
      <c r="G2775">
        <v>0</v>
      </c>
      <c r="H2775">
        <v>0</v>
      </c>
      <c r="I2775">
        <v>0</v>
      </c>
      <c r="J2775" t="s">
        <v>208</v>
      </c>
      <c r="K2775" t="b">
        <v>0</v>
      </c>
      <c r="L2775" t="b">
        <v>0</v>
      </c>
      <c r="M2775" t="b">
        <v>1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>
        <v>3</v>
      </c>
      <c r="AG2775" t="s">
        <v>206</v>
      </c>
    </row>
    <row r="2776" spans="1:33" x14ac:dyDescent="0.2">
      <c r="A2776">
        <v>3</v>
      </c>
      <c r="B2776" t="s">
        <v>161</v>
      </c>
      <c r="C2776" t="s">
        <v>91</v>
      </c>
      <c r="D2776">
        <v>0</v>
      </c>
      <c r="E2776">
        <v>7203776.43462398</v>
      </c>
      <c r="F2776">
        <v>0</v>
      </c>
      <c r="G2776">
        <v>0</v>
      </c>
      <c r="H2776">
        <v>0</v>
      </c>
      <c r="I2776">
        <v>0</v>
      </c>
      <c r="J2776" t="s">
        <v>209</v>
      </c>
      <c r="K2776" t="b">
        <v>0</v>
      </c>
      <c r="L2776" t="b">
        <v>0</v>
      </c>
      <c r="M2776" t="b">
        <v>0</v>
      </c>
      <c r="N2776" t="b">
        <v>1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>
        <v>3</v>
      </c>
      <c r="AG2776" t="s">
        <v>206</v>
      </c>
    </row>
    <row r="2777" spans="1:33" x14ac:dyDescent="0.2">
      <c r="A2777">
        <v>3</v>
      </c>
      <c r="B2777" t="s">
        <v>161</v>
      </c>
      <c r="C2777" t="s">
        <v>95</v>
      </c>
      <c r="D2777">
        <v>0</v>
      </c>
      <c r="E2777">
        <v>7202494.55839899</v>
      </c>
      <c r="F2777">
        <v>0</v>
      </c>
      <c r="G2777">
        <v>0</v>
      </c>
      <c r="H2777">
        <v>0</v>
      </c>
      <c r="I2777">
        <v>0</v>
      </c>
      <c r="J2777" t="s">
        <v>133</v>
      </c>
      <c r="K2777" t="b">
        <v>0</v>
      </c>
      <c r="L2777" t="b">
        <v>0</v>
      </c>
      <c r="M2777" t="b">
        <v>0</v>
      </c>
      <c r="N2777" t="b">
        <v>0</v>
      </c>
      <c r="O2777" t="b">
        <v>1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>
        <v>3</v>
      </c>
      <c r="AG2777" t="s">
        <v>206</v>
      </c>
    </row>
    <row r="2778" spans="1:33" x14ac:dyDescent="0.2">
      <c r="A2778">
        <v>3</v>
      </c>
      <c r="B2778" t="s">
        <v>161</v>
      </c>
      <c r="C2778" t="s">
        <v>103</v>
      </c>
      <c r="D2778">
        <v>0</v>
      </c>
      <c r="E2778">
        <v>7202955.9629539996</v>
      </c>
      <c r="F2778">
        <v>0</v>
      </c>
      <c r="G2778">
        <v>0</v>
      </c>
      <c r="H2778">
        <v>0</v>
      </c>
      <c r="I2778">
        <v>0</v>
      </c>
      <c r="J2778" t="s">
        <v>210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1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>
        <v>3</v>
      </c>
      <c r="AG2778" t="s">
        <v>206</v>
      </c>
    </row>
    <row r="2779" spans="1:33" x14ac:dyDescent="0.2">
      <c r="A2779">
        <v>3</v>
      </c>
      <c r="B2779" t="s">
        <v>161</v>
      </c>
      <c r="C2779" t="s">
        <v>88</v>
      </c>
      <c r="D2779">
        <v>0</v>
      </c>
      <c r="E2779">
        <v>7201943.3040230004</v>
      </c>
      <c r="F2779">
        <v>0</v>
      </c>
      <c r="G2779">
        <v>0</v>
      </c>
      <c r="H2779">
        <v>0</v>
      </c>
      <c r="I2779">
        <v>0</v>
      </c>
      <c r="J2779" t="s">
        <v>127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>
        <v>1</v>
      </c>
      <c r="AG2779" t="s">
        <v>206</v>
      </c>
    </row>
    <row r="2780" spans="1:33" x14ac:dyDescent="0.2">
      <c r="A2780">
        <v>3</v>
      </c>
      <c r="B2780" t="s">
        <v>161</v>
      </c>
      <c r="C2780" t="s">
        <v>98</v>
      </c>
      <c r="D2780">
        <v>0</v>
      </c>
      <c r="E2780">
        <v>7203672.6525140097</v>
      </c>
      <c r="F2780">
        <v>0</v>
      </c>
      <c r="G2780">
        <v>0</v>
      </c>
      <c r="H2780">
        <v>0</v>
      </c>
      <c r="I2780">
        <v>0</v>
      </c>
      <c r="J2780" t="s">
        <v>127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>
        <v>18</v>
      </c>
      <c r="AG2780" t="s">
        <v>206</v>
      </c>
    </row>
    <row r="2781" spans="1:33" x14ac:dyDescent="0.2">
      <c r="A2781">
        <v>3</v>
      </c>
      <c r="B2781" t="s">
        <v>161</v>
      </c>
      <c r="C2781" t="s">
        <v>90</v>
      </c>
      <c r="D2781">
        <v>0</v>
      </c>
      <c r="E2781">
        <v>7204027.83738699</v>
      </c>
      <c r="F2781">
        <v>0</v>
      </c>
      <c r="G2781">
        <v>0</v>
      </c>
      <c r="H2781">
        <v>0</v>
      </c>
      <c r="I2781">
        <v>0</v>
      </c>
      <c r="J2781" t="s">
        <v>127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>
        <v>2</v>
      </c>
      <c r="AG2781" t="s">
        <v>206</v>
      </c>
    </row>
    <row r="2782" spans="1:33" x14ac:dyDescent="0.2">
      <c r="A2782">
        <v>3</v>
      </c>
      <c r="B2782" t="s">
        <v>161</v>
      </c>
      <c r="C2782" t="s">
        <v>94</v>
      </c>
      <c r="D2782">
        <v>0</v>
      </c>
      <c r="E2782">
        <v>7204253.7044929899</v>
      </c>
      <c r="F2782">
        <v>0</v>
      </c>
      <c r="G2782">
        <v>0</v>
      </c>
      <c r="H2782">
        <v>0</v>
      </c>
      <c r="I2782">
        <v>0</v>
      </c>
      <c r="J2782" t="s">
        <v>127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>
        <v>3</v>
      </c>
      <c r="AG2782" t="s">
        <v>206</v>
      </c>
    </row>
    <row r="2783" spans="1:33" x14ac:dyDescent="0.2">
      <c r="A2783">
        <v>3</v>
      </c>
      <c r="B2783" t="s">
        <v>161</v>
      </c>
      <c r="C2783" t="s">
        <v>115</v>
      </c>
      <c r="D2783">
        <v>0</v>
      </c>
      <c r="E2783">
        <v>7203803.9601749899</v>
      </c>
      <c r="F2783">
        <v>0</v>
      </c>
      <c r="G2783">
        <v>0</v>
      </c>
      <c r="H2783">
        <v>0</v>
      </c>
      <c r="I2783">
        <v>0</v>
      </c>
      <c r="J2783" t="s">
        <v>127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>
        <v>4</v>
      </c>
      <c r="AG2783" t="s">
        <v>206</v>
      </c>
    </row>
    <row r="2784" spans="1:33" x14ac:dyDescent="0.2">
      <c r="A2784">
        <v>3</v>
      </c>
      <c r="B2784" t="s">
        <v>161</v>
      </c>
      <c r="C2784" t="s">
        <v>101</v>
      </c>
      <c r="D2784">
        <v>0</v>
      </c>
      <c r="E2784">
        <v>7206597.7793770097</v>
      </c>
      <c r="F2784">
        <v>0</v>
      </c>
      <c r="G2784">
        <v>0</v>
      </c>
      <c r="H2784">
        <v>0</v>
      </c>
      <c r="I2784">
        <v>0</v>
      </c>
      <c r="J2784" t="s">
        <v>127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>
        <v>5</v>
      </c>
      <c r="AG2784" t="s">
        <v>206</v>
      </c>
    </row>
    <row r="2785" spans="1:33" x14ac:dyDescent="0.2">
      <c r="A2785">
        <v>3</v>
      </c>
      <c r="B2785" t="s">
        <v>161</v>
      </c>
      <c r="C2785" t="s">
        <v>100</v>
      </c>
      <c r="D2785">
        <v>0</v>
      </c>
      <c r="E2785">
        <v>7204281.1470869901</v>
      </c>
      <c r="F2785">
        <v>0</v>
      </c>
      <c r="G2785">
        <v>0</v>
      </c>
      <c r="H2785">
        <v>0</v>
      </c>
      <c r="I2785">
        <v>0</v>
      </c>
      <c r="J2785" t="s">
        <v>127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>
        <v>6</v>
      </c>
      <c r="AG2785" t="s">
        <v>206</v>
      </c>
    </row>
    <row r="2786" spans="1:33" x14ac:dyDescent="0.2">
      <c r="A2786">
        <v>3</v>
      </c>
      <c r="B2786" t="s">
        <v>161</v>
      </c>
      <c r="C2786" t="s">
        <v>124</v>
      </c>
      <c r="D2786">
        <v>0</v>
      </c>
      <c r="E2786">
        <v>7203855.6397719895</v>
      </c>
      <c r="F2786">
        <v>0</v>
      </c>
      <c r="G2786">
        <v>0</v>
      </c>
      <c r="H2786">
        <v>0</v>
      </c>
      <c r="I2786">
        <v>0</v>
      </c>
      <c r="J2786" t="s">
        <v>135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>
        <v>3</v>
      </c>
      <c r="AG2786" t="s">
        <v>206</v>
      </c>
    </row>
    <row r="2787" spans="1:33" x14ac:dyDescent="0.2">
      <c r="A2787">
        <v>3</v>
      </c>
      <c r="B2787" t="s">
        <v>161</v>
      </c>
      <c r="C2787" t="s">
        <v>117</v>
      </c>
      <c r="D2787">
        <v>0</v>
      </c>
      <c r="E2787">
        <v>7204235.9262279896</v>
      </c>
      <c r="F2787">
        <v>0</v>
      </c>
      <c r="G2787">
        <v>0</v>
      </c>
      <c r="H2787">
        <v>0</v>
      </c>
      <c r="I2787">
        <v>0</v>
      </c>
      <c r="J2787" t="s">
        <v>136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1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>
        <v>3</v>
      </c>
      <c r="AG2787" t="s">
        <v>206</v>
      </c>
    </row>
    <row r="2788" spans="1:33" x14ac:dyDescent="0.2">
      <c r="A2788">
        <v>3</v>
      </c>
      <c r="B2788" t="s">
        <v>161</v>
      </c>
      <c r="C2788" t="s">
        <v>99</v>
      </c>
      <c r="D2788">
        <v>0</v>
      </c>
      <c r="E2788">
        <v>7204713.8964260202</v>
      </c>
      <c r="F2788">
        <v>0</v>
      </c>
      <c r="G2788">
        <v>0</v>
      </c>
      <c r="H2788">
        <v>0</v>
      </c>
      <c r="I2788">
        <v>0</v>
      </c>
      <c r="J2788" t="s">
        <v>211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1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>
        <v>3</v>
      </c>
      <c r="AG2788" t="s">
        <v>206</v>
      </c>
    </row>
    <row r="2789" spans="1:33" x14ac:dyDescent="0.2">
      <c r="A2789">
        <v>3</v>
      </c>
      <c r="B2789" t="s">
        <v>161</v>
      </c>
      <c r="C2789" t="s">
        <v>92</v>
      </c>
      <c r="D2789">
        <v>0</v>
      </c>
      <c r="E2789">
        <v>7204281.9121909803</v>
      </c>
      <c r="F2789">
        <v>0</v>
      </c>
      <c r="G2789">
        <v>0</v>
      </c>
      <c r="H2789">
        <v>0</v>
      </c>
      <c r="I2789">
        <v>0</v>
      </c>
      <c r="J2789" t="s">
        <v>138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>
        <v>3</v>
      </c>
      <c r="AG2789" t="s">
        <v>206</v>
      </c>
    </row>
    <row r="2790" spans="1:33" x14ac:dyDescent="0.2">
      <c r="A2790">
        <v>3</v>
      </c>
      <c r="B2790" t="s">
        <v>161</v>
      </c>
      <c r="C2790" t="s">
        <v>86</v>
      </c>
      <c r="D2790">
        <v>0</v>
      </c>
      <c r="E2790">
        <v>7205264.475625</v>
      </c>
      <c r="F2790">
        <v>0</v>
      </c>
      <c r="G2790">
        <v>0</v>
      </c>
      <c r="H2790">
        <v>0</v>
      </c>
      <c r="I2790">
        <v>0</v>
      </c>
      <c r="J2790" t="s">
        <v>139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1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>
        <v>3</v>
      </c>
      <c r="AG2790" t="s">
        <v>206</v>
      </c>
    </row>
    <row r="2791" spans="1:33" x14ac:dyDescent="0.2">
      <c r="A2791">
        <v>3</v>
      </c>
      <c r="B2791" t="s">
        <v>161</v>
      </c>
      <c r="C2791" t="s">
        <v>121</v>
      </c>
      <c r="D2791">
        <v>0</v>
      </c>
      <c r="E2791">
        <v>7204392.5696240002</v>
      </c>
      <c r="F2791">
        <v>0</v>
      </c>
      <c r="G2791">
        <v>0</v>
      </c>
      <c r="H2791">
        <v>0</v>
      </c>
      <c r="I2791">
        <v>0</v>
      </c>
      <c r="J2791" t="s">
        <v>140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1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>
        <v>3</v>
      </c>
      <c r="AG2791" t="s">
        <v>206</v>
      </c>
    </row>
    <row r="2792" spans="1:33" x14ac:dyDescent="0.2">
      <c r="A2792">
        <v>3</v>
      </c>
      <c r="B2792" t="s">
        <v>161</v>
      </c>
      <c r="C2792" t="s">
        <v>120</v>
      </c>
      <c r="D2792">
        <v>0</v>
      </c>
      <c r="E2792">
        <v>7204450.2142690104</v>
      </c>
      <c r="F2792">
        <v>0</v>
      </c>
      <c r="G2792">
        <v>0</v>
      </c>
      <c r="H2792">
        <v>0</v>
      </c>
      <c r="I2792">
        <v>0</v>
      </c>
      <c r="J2792" t="s">
        <v>212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1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>
        <v>3</v>
      </c>
      <c r="AG2792" t="s">
        <v>206</v>
      </c>
    </row>
    <row r="2793" spans="1:33" x14ac:dyDescent="0.2">
      <c r="A2793">
        <v>3</v>
      </c>
      <c r="B2793" t="s">
        <v>161</v>
      </c>
      <c r="C2793" t="s">
        <v>125</v>
      </c>
      <c r="D2793">
        <v>0</v>
      </c>
      <c r="E2793">
        <v>7203849.8862929996</v>
      </c>
      <c r="F2793">
        <v>0</v>
      </c>
      <c r="G2793">
        <v>0</v>
      </c>
      <c r="H2793">
        <v>0</v>
      </c>
      <c r="I2793">
        <v>0</v>
      </c>
      <c r="J2793" t="s">
        <v>142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>
        <v>3</v>
      </c>
      <c r="AG2793" t="s">
        <v>206</v>
      </c>
    </row>
    <row r="2794" spans="1:33" x14ac:dyDescent="0.2">
      <c r="A2794">
        <v>3</v>
      </c>
      <c r="B2794" t="s">
        <v>161</v>
      </c>
      <c r="C2794" t="s">
        <v>108</v>
      </c>
      <c r="D2794">
        <v>0</v>
      </c>
      <c r="E2794">
        <v>7203767.0527900001</v>
      </c>
      <c r="F2794">
        <v>0</v>
      </c>
      <c r="G2794">
        <v>0</v>
      </c>
      <c r="H2794">
        <v>0</v>
      </c>
      <c r="I2794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1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>
        <v>3</v>
      </c>
      <c r="AG2794" t="s">
        <v>206</v>
      </c>
    </row>
    <row r="2795" spans="1:33" x14ac:dyDescent="0.2">
      <c r="A2795">
        <v>3</v>
      </c>
      <c r="B2795" t="s">
        <v>161</v>
      </c>
      <c r="C2795" t="s">
        <v>111</v>
      </c>
      <c r="D2795">
        <v>0</v>
      </c>
      <c r="E2795">
        <v>7204695.6180689996</v>
      </c>
      <c r="F2795">
        <v>0</v>
      </c>
      <c r="G2795">
        <v>0</v>
      </c>
      <c r="H2795">
        <v>0</v>
      </c>
      <c r="I2795">
        <v>0</v>
      </c>
      <c r="J2795" t="s">
        <v>213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1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>
        <v>3</v>
      </c>
      <c r="AG2795" t="s">
        <v>206</v>
      </c>
    </row>
    <row r="2796" spans="1:33" x14ac:dyDescent="0.2">
      <c r="A2796">
        <v>3</v>
      </c>
      <c r="B2796" t="s">
        <v>161</v>
      </c>
      <c r="C2796" t="s">
        <v>122</v>
      </c>
      <c r="D2796">
        <v>0</v>
      </c>
      <c r="E2796">
        <v>7203671.6431969795</v>
      </c>
      <c r="F2796">
        <v>0</v>
      </c>
      <c r="G2796">
        <v>0</v>
      </c>
      <c r="H2796">
        <v>0</v>
      </c>
      <c r="I2796">
        <v>0</v>
      </c>
      <c r="J2796" t="s">
        <v>145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>
        <v>-1</v>
      </c>
      <c r="AF2796">
        <v>3</v>
      </c>
      <c r="AG2796" t="s">
        <v>206</v>
      </c>
    </row>
    <row r="2797" spans="1:33" x14ac:dyDescent="0.2">
      <c r="A2797">
        <v>3</v>
      </c>
      <c r="B2797" t="s">
        <v>161</v>
      </c>
      <c r="C2797" t="s">
        <v>118</v>
      </c>
      <c r="D2797">
        <v>0</v>
      </c>
      <c r="E2797">
        <v>7203298.7141239801</v>
      </c>
      <c r="F2797">
        <v>0</v>
      </c>
      <c r="G2797">
        <v>0</v>
      </c>
      <c r="H2797">
        <v>0</v>
      </c>
      <c r="I2797">
        <v>0</v>
      </c>
      <c r="J2797" t="s">
        <v>146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1</v>
      </c>
      <c r="AC2797" t="b">
        <v>0</v>
      </c>
      <c r="AD2797" t="b">
        <v>0</v>
      </c>
      <c r="AE2797">
        <v>-1</v>
      </c>
      <c r="AF2797">
        <v>3</v>
      </c>
      <c r="AG2797" t="s">
        <v>206</v>
      </c>
    </row>
    <row r="2798" spans="1:33" x14ac:dyDescent="0.2">
      <c r="A2798">
        <v>3</v>
      </c>
      <c r="B2798" t="s">
        <v>161</v>
      </c>
      <c r="C2798" t="s">
        <v>112</v>
      </c>
      <c r="D2798">
        <v>0</v>
      </c>
      <c r="E2798">
        <v>7203689.9321849896</v>
      </c>
      <c r="F2798">
        <v>0</v>
      </c>
      <c r="G2798">
        <v>0</v>
      </c>
      <c r="H2798">
        <v>0</v>
      </c>
      <c r="I2798">
        <v>0</v>
      </c>
      <c r="J2798" t="s">
        <v>128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>
        <v>3</v>
      </c>
      <c r="AG2798" t="s">
        <v>214</v>
      </c>
    </row>
    <row r="2799" spans="1:33" x14ac:dyDescent="0.2">
      <c r="A2799">
        <v>3</v>
      </c>
      <c r="B2799" t="s">
        <v>161</v>
      </c>
      <c r="C2799" t="s">
        <v>123</v>
      </c>
      <c r="D2799">
        <v>0</v>
      </c>
      <c r="E2799">
        <v>131289.025257981</v>
      </c>
      <c r="F2799">
        <v>0</v>
      </c>
      <c r="G2799">
        <v>0</v>
      </c>
      <c r="H2799">
        <v>0</v>
      </c>
      <c r="I2799">
        <v>0</v>
      </c>
      <c r="J2799" t="s">
        <v>128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>
        <v>3</v>
      </c>
      <c r="AG2799" t="s">
        <v>215</v>
      </c>
    </row>
    <row r="2800" spans="1:33" x14ac:dyDescent="0.2">
      <c r="A2800">
        <v>3</v>
      </c>
      <c r="B2800" t="s">
        <v>161</v>
      </c>
      <c r="C2800" t="s">
        <v>97</v>
      </c>
      <c r="D2800">
        <v>0</v>
      </c>
      <c r="E2800">
        <v>7202933.4707239997</v>
      </c>
      <c r="F2800">
        <v>0</v>
      </c>
      <c r="G2800">
        <v>0</v>
      </c>
      <c r="H2800">
        <v>0</v>
      </c>
      <c r="I2800">
        <v>0</v>
      </c>
      <c r="J2800" t="s">
        <v>147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1</v>
      </c>
      <c r="AD2800" t="b">
        <v>0</v>
      </c>
      <c r="AE2800">
        <v>-1</v>
      </c>
      <c r="AF2800">
        <v>3</v>
      </c>
      <c r="AG2800" t="s">
        <v>206</v>
      </c>
    </row>
    <row r="2801" spans="1:33" x14ac:dyDescent="0.2">
      <c r="A2801">
        <v>3</v>
      </c>
      <c r="B2801" t="s">
        <v>161</v>
      </c>
      <c r="C2801" t="s">
        <v>119</v>
      </c>
      <c r="D2801">
        <v>0</v>
      </c>
      <c r="E2801">
        <v>7202608.6064520003</v>
      </c>
      <c r="F2801">
        <v>0</v>
      </c>
      <c r="G2801">
        <v>0</v>
      </c>
      <c r="H2801">
        <v>0</v>
      </c>
      <c r="I2801">
        <v>0</v>
      </c>
      <c r="J2801" t="s">
        <v>148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1</v>
      </c>
      <c r="AE2801">
        <v>-1</v>
      </c>
      <c r="AF2801">
        <v>3</v>
      </c>
      <c r="AG2801" t="s">
        <v>206</v>
      </c>
    </row>
    <row r="2802" spans="1:33" x14ac:dyDescent="0.2">
      <c r="A2802">
        <v>3</v>
      </c>
      <c r="B2802" t="s">
        <v>168</v>
      </c>
      <c r="C2802" t="s">
        <v>105</v>
      </c>
      <c r="D2802">
        <v>0</v>
      </c>
      <c r="E2802">
        <v>6136502.6149959797</v>
      </c>
      <c r="F2802">
        <v>0</v>
      </c>
      <c r="G2802">
        <v>0</v>
      </c>
      <c r="H2802">
        <v>0</v>
      </c>
      <c r="I2802">
        <v>0</v>
      </c>
      <c r="J2802" t="s">
        <v>216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>
        <v>3</v>
      </c>
      <c r="AG2802" t="s">
        <v>206</v>
      </c>
    </row>
    <row r="2803" spans="1:33" x14ac:dyDescent="0.2">
      <c r="A2803">
        <v>3</v>
      </c>
      <c r="B2803" t="s">
        <v>168</v>
      </c>
      <c r="C2803" t="s">
        <v>113</v>
      </c>
      <c r="D2803">
        <v>20</v>
      </c>
      <c r="E2803">
        <v>2497245.1549750101</v>
      </c>
      <c r="F2803">
        <v>0</v>
      </c>
      <c r="G2803">
        <v>0</v>
      </c>
      <c r="H2803">
        <v>0</v>
      </c>
      <c r="I2803">
        <v>0</v>
      </c>
      <c r="J2803" t="s">
        <v>126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0</v>
      </c>
      <c r="AF2803">
        <v>3</v>
      </c>
      <c r="AG2803" t="s">
        <v>206</v>
      </c>
    </row>
    <row r="2804" spans="1:33" x14ac:dyDescent="0.2">
      <c r="A2804">
        <v>3</v>
      </c>
      <c r="B2804" t="s">
        <v>168</v>
      </c>
      <c r="C2804" t="s">
        <v>96</v>
      </c>
      <c r="D2804">
        <v>213</v>
      </c>
      <c r="E2804">
        <v>2521953.48718599</v>
      </c>
      <c r="F2804">
        <v>0</v>
      </c>
      <c r="G2804">
        <v>0</v>
      </c>
      <c r="H2804">
        <v>0</v>
      </c>
      <c r="I2804">
        <v>0</v>
      </c>
      <c r="J2804" t="s">
        <v>126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1</v>
      </c>
      <c r="AF2804">
        <v>3</v>
      </c>
      <c r="AG2804" t="s">
        <v>206</v>
      </c>
    </row>
    <row r="2805" spans="1:33" x14ac:dyDescent="0.2">
      <c r="A2805">
        <v>3</v>
      </c>
      <c r="B2805" t="s">
        <v>168</v>
      </c>
      <c r="C2805" t="s">
        <v>104</v>
      </c>
      <c r="D2805">
        <v>0</v>
      </c>
      <c r="E2805">
        <v>1928145.85668899</v>
      </c>
      <c r="F2805">
        <v>0</v>
      </c>
      <c r="G2805">
        <v>0</v>
      </c>
      <c r="H2805">
        <v>0</v>
      </c>
      <c r="I2805">
        <v>0</v>
      </c>
      <c r="J2805" t="s">
        <v>126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100</v>
      </c>
      <c r="AF2805">
        <v>3</v>
      </c>
      <c r="AG2805" t="s">
        <v>206</v>
      </c>
    </row>
    <row r="2806" spans="1:33" x14ac:dyDescent="0.2">
      <c r="A2806">
        <v>3</v>
      </c>
      <c r="B2806" t="s">
        <v>168</v>
      </c>
      <c r="C2806" t="s">
        <v>114</v>
      </c>
      <c r="D2806">
        <v>0</v>
      </c>
      <c r="E2806">
        <v>1778454.6289029799</v>
      </c>
      <c r="F2806">
        <v>0</v>
      </c>
      <c r="G2806">
        <v>0</v>
      </c>
      <c r="H2806">
        <v>0</v>
      </c>
      <c r="I2806">
        <v>0</v>
      </c>
      <c r="J2806" t="s">
        <v>126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110</v>
      </c>
      <c r="AF2806">
        <v>3</v>
      </c>
      <c r="AG2806" t="s">
        <v>206</v>
      </c>
    </row>
    <row r="2807" spans="1:33" x14ac:dyDescent="0.2">
      <c r="A2807">
        <v>3</v>
      </c>
      <c r="B2807" t="s">
        <v>168</v>
      </c>
      <c r="C2807" t="s">
        <v>107</v>
      </c>
      <c r="D2807">
        <v>0</v>
      </c>
      <c r="E2807">
        <v>1406529.923246</v>
      </c>
      <c r="F2807">
        <v>0</v>
      </c>
      <c r="G2807">
        <v>0</v>
      </c>
      <c r="H2807">
        <v>0</v>
      </c>
      <c r="I2807">
        <v>0</v>
      </c>
      <c r="J2807" t="s">
        <v>126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120</v>
      </c>
      <c r="AF2807">
        <v>3</v>
      </c>
      <c r="AG2807" t="s">
        <v>206</v>
      </c>
    </row>
    <row r="2808" spans="1:33" x14ac:dyDescent="0.2">
      <c r="A2808">
        <v>3</v>
      </c>
      <c r="B2808" t="s">
        <v>168</v>
      </c>
      <c r="C2808" t="s">
        <v>110</v>
      </c>
      <c r="D2808">
        <v>0</v>
      </c>
      <c r="E2808">
        <v>1684405.8659959901</v>
      </c>
      <c r="F2808">
        <v>0</v>
      </c>
      <c r="G2808">
        <v>0</v>
      </c>
      <c r="H2808">
        <v>0</v>
      </c>
      <c r="I2808">
        <v>0</v>
      </c>
      <c r="J2808" t="s">
        <v>126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150</v>
      </c>
      <c r="AF2808">
        <v>3</v>
      </c>
      <c r="AG2808" t="s">
        <v>206</v>
      </c>
    </row>
    <row r="2809" spans="1:33" x14ac:dyDescent="0.2">
      <c r="A2809">
        <v>3</v>
      </c>
      <c r="B2809" t="s">
        <v>168</v>
      </c>
      <c r="C2809" t="s">
        <v>93</v>
      </c>
      <c r="D2809">
        <v>0</v>
      </c>
      <c r="E2809">
        <v>1590289.7191850001</v>
      </c>
      <c r="F2809">
        <v>0</v>
      </c>
      <c r="G2809">
        <v>0</v>
      </c>
      <c r="H2809">
        <v>0</v>
      </c>
      <c r="I2809">
        <v>0</v>
      </c>
      <c r="J2809" t="s">
        <v>126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200</v>
      </c>
      <c r="AF2809">
        <v>3</v>
      </c>
      <c r="AG2809" t="s">
        <v>206</v>
      </c>
    </row>
    <row r="2810" spans="1:33" x14ac:dyDescent="0.2">
      <c r="A2810">
        <v>3</v>
      </c>
      <c r="B2810" t="s">
        <v>168</v>
      </c>
      <c r="C2810" t="s">
        <v>102</v>
      </c>
      <c r="D2810">
        <v>0</v>
      </c>
      <c r="E2810">
        <v>1260915.3971470001</v>
      </c>
      <c r="F2810">
        <v>0</v>
      </c>
      <c r="G2810">
        <v>0</v>
      </c>
      <c r="H2810">
        <v>0</v>
      </c>
      <c r="I2810">
        <v>0</v>
      </c>
      <c r="J2810" t="s">
        <v>126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50</v>
      </c>
      <c r="AF2810">
        <v>3</v>
      </c>
      <c r="AG2810" t="s">
        <v>206</v>
      </c>
    </row>
    <row r="2811" spans="1:33" x14ac:dyDescent="0.2">
      <c r="A2811">
        <v>3</v>
      </c>
      <c r="B2811" t="s">
        <v>168</v>
      </c>
      <c r="C2811" t="s">
        <v>87</v>
      </c>
      <c r="D2811">
        <v>0</v>
      </c>
      <c r="E2811">
        <v>1761587.6274299801</v>
      </c>
      <c r="F2811">
        <v>0</v>
      </c>
      <c r="G2811">
        <v>0</v>
      </c>
      <c r="H2811">
        <v>0</v>
      </c>
      <c r="I2811">
        <v>0</v>
      </c>
      <c r="J2811" t="s">
        <v>126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0</v>
      </c>
      <c r="AF2811">
        <v>3</v>
      </c>
      <c r="AG2811" t="s">
        <v>206</v>
      </c>
    </row>
    <row r="2812" spans="1:33" x14ac:dyDescent="0.2">
      <c r="A2812">
        <v>3</v>
      </c>
      <c r="B2812" t="s">
        <v>168</v>
      </c>
      <c r="C2812" t="s">
        <v>106</v>
      </c>
      <c r="D2812">
        <v>0</v>
      </c>
      <c r="E2812">
        <v>1076855.3720100001</v>
      </c>
      <c r="F2812">
        <v>0</v>
      </c>
      <c r="G2812">
        <v>0</v>
      </c>
      <c r="H2812">
        <v>0</v>
      </c>
      <c r="I2812">
        <v>0</v>
      </c>
      <c r="J2812" t="s">
        <v>126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80</v>
      </c>
      <c r="AF2812">
        <v>3</v>
      </c>
      <c r="AG2812" t="s">
        <v>206</v>
      </c>
    </row>
    <row r="2813" spans="1:33" x14ac:dyDescent="0.2">
      <c r="A2813">
        <v>3</v>
      </c>
      <c r="B2813" t="s">
        <v>168</v>
      </c>
      <c r="C2813" t="s">
        <v>109</v>
      </c>
      <c r="D2813">
        <v>0</v>
      </c>
      <c r="E2813">
        <v>1784621.116288</v>
      </c>
      <c r="F2813">
        <v>0</v>
      </c>
      <c r="G2813">
        <v>0</v>
      </c>
      <c r="H2813">
        <v>0</v>
      </c>
      <c r="I2813">
        <v>0</v>
      </c>
      <c r="J2813" t="s">
        <v>126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90</v>
      </c>
      <c r="AF2813">
        <v>3</v>
      </c>
      <c r="AG2813" t="s">
        <v>206</v>
      </c>
    </row>
    <row r="2814" spans="1:33" x14ac:dyDescent="0.2">
      <c r="A2814">
        <v>3</v>
      </c>
      <c r="B2814" t="s">
        <v>168</v>
      </c>
      <c r="C2814" t="s">
        <v>116</v>
      </c>
      <c r="D2814">
        <v>0</v>
      </c>
      <c r="E2814">
        <v>1383687.4772059901</v>
      </c>
      <c r="F2814">
        <v>0</v>
      </c>
      <c r="G2814">
        <v>0</v>
      </c>
      <c r="H2814">
        <v>0</v>
      </c>
      <c r="I2814">
        <v>0</v>
      </c>
      <c r="J2814" t="s">
        <v>207</v>
      </c>
      <c r="K2814" t="b">
        <v>0</v>
      </c>
      <c r="L2814" t="b">
        <v>1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>
        <v>3</v>
      </c>
      <c r="AG2814" t="s">
        <v>206</v>
      </c>
    </row>
    <row r="2815" spans="1:33" x14ac:dyDescent="0.2">
      <c r="A2815">
        <v>3</v>
      </c>
      <c r="B2815" t="s">
        <v>168</v>
      </c>
      <c r="C2815" t="s">
        <v>89</v>
      </c>
      <c r="D2815">
        <v>0</v>
      </c>
      <c r="E2815">
        <v>1376795.950803</v>
      </c>
      <c r="F2815">
        <v>0</v>
      </c>
      <c r="G2815">
        <v>0</v>
      </c>
      <c r="H2815">
        <v>0</v>
      </c>
      <c r="I2815">
        <v>0</v>
      </c>
      <c r="J2815" t="s">
        <v>208</v>
      </c>
      <c r="K2815" t="b">
        <v>0</v>
      </c>
      <c r="L2815" t="b">
        <v>0</v>
      </c>
      <c r="M2815" t="b">
        <v>1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>
        <v>3</v>
      </c>
      <c r="AG2815" t="s">
        <v>206</v>
      </c>
    </row>
    <row r="2816" spans="1:33" x14ac:dyDescent="0.2">
      <c r="A2816">
        <v>3</v>
      </c>
      <c r="B2816" t="s">
        <v>168</v>
      </c>
      <c r="C2816" t="s">
        <v>91</v>
      </c>
      <c r="D2816">
        <v>0</v>
      </c>
      <c r="E2816">
        <v>1070778.8339199901</v>
      </c>
      <c r="F2816">
        <v>0</v>
      </c>
      <c r="G2816">
        <v>0</v>
      </c>
      <c r="H2816">
        <v>0</v>
      </c>
      <c r="I2816">
        <v>0</v>
      </c>
      <c r="J2816" t="s">
        <v>209</v>
      </c>
      <c r="K2816" t="b">
        <v>0</v>
      </c>
      <c r="L2816" t="b">
        <v>0</v>
      </c>
      <c r="M2816" t="b">
        <v>0</v>
      </c>
      <c r="N2816" t="b">
        <v>1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>
        <v>3</v>
      </c>
      <c r="AG2816" t="s">
        <v>206</v>
      </c>
    </row>
    <row r="2817" spans="1:33" x14ac:dyDescent="0.2">
      <c r="A2817">
        <v>3</v>
      </c>
      <c r="B2817" t="s">
        <v>168</v>
      </c>
      <c r="C2817" t="s">
        <v>95</v>
      </c>
      <c r="D2817">
        <v>0</v>
      </c>
      <c r="E2817">
        <v>1226129.58980299</v>
      </c>
      <c r="F2817">
        <v>0</v>
      </c>
      <c r="G2817">
        <v>0</v>
      </c>
      <c r="H2817">
        <v>0</v>
      </c>
      <c r="I2817">
        <v>0</v>
      </c>
      <c r="J2817" t="s">
        <v>133</v>
      </c>
      <c r="K2817" t="b">
        <v>0</v>
      </c>
      <c r="L2817" t="b">
        <v>0</v>
      </c>
      <c r="M2817" t="b">
        <v>0</v>
      </c>
      <c r="N2817" t="b">
        <v>0</v>
      </c>
      <c r="O2817" t="b">
        <v>1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>
        <v>3</v>
      </c>
      <c r="AG2817" t="s">
        <v>206</v>
      </c>
    </row>
    <row r="2818" spans="1:33" x14ac:dyDescent="0.2">
      <c r="A2818">
        <v>3</v>
      </c>
      <c r="B2818" t="s">
        <v>168</v>
      </c>
      <c r="C2818" t="s">
        <v>103</v>
      </c>
      <c r="D2818">
        <v>0</v>
      </c>
      <c r="E2818">
        <v>1212399.9495000101</v>
      </c>
      <c r="F2818">
        <v>0</v>
      </c>
      <c r="G2818">
        <v>0</v>
      </c>
      <c r="H2818">
        <v>0</v>
      </c>
      <c r="I2818">
        <v>0</v>
      </c>
      <c r="J2818" t="s">
        <v>210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1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>
        <v>3</v>
      </c>
      <c r="AG2818" t="s">
        <v>206</v>
      </c>
    </row>
    <row r="2819" spans="1:33" x14ac:dyDescent="0.2">
      <c r="A2819">
        <v>3</v>
      </c>
      <c r="B2819" t="s">
        <v>168</v>
      </c>
      <c r="C2819" t="s">
        <v>88</v>
      </c>
      <c r="D2819">
        <v>0</v>
      </c>
      <c r="E2819">
        <v>6096486.2161090104</v>
      </c>
      <c r="F2819">
        <v>0</v>
      </c>
      <c r="G2819">
        <v>0</v>
      </c>
      <c r="H2819">
        <v>0</v>
      </c>
      <c r="I2819">
        <v>0</v>
      </c>
      <c r="J2819" t="s">
        <v>127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>
        <v>1</v>
      </c>
      <c r="AG2819" t="s">
        <v>206</v>
      </c>
    </row>
    <row r="2820" spans="1:33" x14ac:dyDescent="0.2">
      <c r="A2820">
        <v>3</v>
      </c>
      <c r="B2820" t="s">
        <v>168</v>
      </c>
      <c r="C2820" t="s">
        <v>98</v>
      </c>
      <c r="D2820">
        <v>0</v>
      </c>
      <c r="E2820">
        <v>1077229.5797550101</v>
      </c>
      <c r="F2820">
        <v>0</v>
      </c>
      <c r="G2820">
        <v>0</v>
      </c>
      <c r="H2820">
        <v>0</v>
      </c>
      <c r="I2820">
        <v>0</v>
      </c>
      <c r="J2820" t="s">
        <v>127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>
        <v>18</v>
      </c>
      <c r="AG2820" t="s">
        <v>206</v>
      </c>
    </row>
    <row r="2821" spans="1:33" x14ac:dyDescent="0.2">
      <c r="A2821">
        <v>3</v>
      </c>
      <c r="B2821" t="s">
        <v>168</v>
      </c>
      <c r="C2821" t="s">
        <v>90</v>
      </c>
      <c r="D2821">
        <v>0</v>
      </c>
      <c r="E2821">
        <v>7205089.122676</v>
      </c>
      <c r="F2821">
        <v>0</v>
      </c>
      <c r="G2821">
        <v>0</v>
      </c>
      <c r="H2821">
        <v>0</v>
      </c>
      <c r="I2821">
        <v>0</v>
      </c>
      <c r="J2821" t="s">
        <v>127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>
        <v>2</v>
      </c>
      <c r="AG2821" t="s">
        <v>206</v>
      </c>
    </row>
    <row r="2822" spans="1:33" x14ac:dyDescent="0.2">
      <c r="A2822">
        <v>3</v>
      </c>
      <c r="B2822" t="s">
        <v>168</v>
      </c>
      <c r="C2822" t="s">
        <v>94</v>
      </c>
      <c r="D2822">
        <v>0</v>
      </c>
      <c r="E2822">
        <v>2005624.32265401</v>
      </c>
      <c r="F2822">
        <v>0</v>
      </c>
      <c r="G2822">
        <v>0</v>
      </c>
      <c r="H2822">
        <v>0</v>
      </c>
      <c r="I2822">
        <v>0</v>
      </c>
      <c r="J2822" t="s">
        <v>127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>
        <v>3</v>
      </c>
      <c r="AG2822" t="s">
        <v>206</v>
      </c>
    </row>
    <row r="2823" spans="1:33" x14ac:dyDescent="0.2">
      <c r="A2823">
        <v>3</v>
      </c>
      <c r="B2823" t="s">
        <v>168</v>
      </c>
      <c r="C2823" t="s">
        <v>115</v>
      </c>
      <c r="D2823">
        <v>0</v>
      </c>
      <c r="E2823">
        <v>1457637.3806320101</v>
      </c>
      <c r="F2823">
        <v>0</v>
      </c>
      <c r="G2823">
        <v>0</v>
      </c>
      <c r="H2823">
        <v>0</v>
      </c>
      <c r="I2823">
        <v>0</v>
      </c>
      <c r="J2823" t="s">
        <v>127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>
        <v>4</v>
      </c>
      <c r="AG2823" t="s">
        <v>206</v>
      </c>
    </row>
    <row r="2824" spans="1:33" x14ac:dyDescent="0.2">
      <c r="A2824">
        <v>3</v>
      </c>
      <c r="B2824" t="s">
        <v>168</v>
      </c>
      <c r="C2824" t="s">
        <v>101</v>
      </c>
      <c r="D2824">
        <v>0</v>
      </c>
      <c r="E2824">
        <v>1514441.465871</v>
      </c>
      <c r="F2824">
        <v>0</v>
      </c>
      <c r="G2824">
        <v>0</v>
      </c>
      <c r="H2824">
        <v>0</v>
      </c>
      <c r="I2824">
        <v>0</v>
      </c>
      <c r="J2824" t="s">
        <v>127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>
        <v>5</v>
      </c>
      <c r="AG2824" t="s">
        <v>206</v>
      </c>
    </row>
    <row r="2825" spans="1:33" x14ac:dyDescent="0.2">
      <c r="A2825">
        <v>3</v>
      </c>
      <c r="B2825" t="s">
        <v>168</v>
      </c>
      <c r="C2825" t="s">
        <v>100</v>
      </c>
      <c r="D2825">
        <v>0</v>
      </c>
      <c r="E2825">
        <v>1172570.16154399</v>
      </c>
      <c r="F2825">
        <v>0</v>
      </c>
      <c r="G2825">
        <v>0</v>
      </c>
      <c r="H2825">
        <v>0</v>
      </c>
      <c r="I2825">
        <v>0</v>
      </c>
      <c r="J2825" t="s">
        <v>127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>
        <v>6</v>
      </c>
      <c r="AG2825" t="s">
        <v>206</v>
      </c>
    </row>
    <row r="2826" spans="1:33" x14ac:dyDescent="0.2">
      <c r="A2826">
        <v>3</v>
      </c>
      <c r="B2826" t="s">
        <v>168</v>
      </c>
      <c r="C2826" t="s">
        <v>124</v>
      </c>
      <c r="D2826">
        <v>0</v>
      </c>
      <c r="E2826">
        <v>7206665.0963799898</v>
      </c>
      <c r="F2826">
        <v>0</v>
      </c>
      <c r="G2826">
        <v>0</v>
      </c>
      <c r="H2826">
        <v>0</v>
      </c>
      <c r="I2826">
        <v>0</v>
      </c>
      <c r="J2826" t="s">
        <v>135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1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>
        <v>3</v>
      </c>
      <c r="AG2826" t="s">
        <v>206</v>
      </c>
    </row>
    <row r="2827" spans="1:33" x14ac:dyDescent="0.2">
      <c r="A2827">
        <v>3</v>
      </c>
      <c r="B2827" t="s">
        <v>168</v>
      </c>
      <c r="C2827" t="s">
        <v>117</v>
      </c>
      <c r="D2827">
        <v>0</v>
      </c>
      <c r="E2827">
        <v>2569073.11045</v>
      </c>
      <c r="F2827">
        <v>0</v>
      </c>
      <c r="G2827">
        <v>0</v>
      </c>
      <c r="H2827">
        <v>0</v>
      </c>
      <c r="I2827">
        <v>0</v>
      </c>
      <c r="J2827" t="s">
        <v>136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1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>
        <v>3</v>
      </c>
      <c r="AG2827" t="s">
        <v>206</v>
      </c>
    </row>
    <row r="2828" spans="1:33" x14ac:dyDescent="0.2">
      <c r="A2828">
        <v>3</v>
      </c>
      <c r="B2828" t="s">
        <v>168</v>
      </c>
      <c r="C2828" t="s">
        <v>99</v>
      </c>
      <c r="D2828">
        <v>0</v>
      </c>
      <c r="E2828">
        <v>2470301.14117302</v>
      </c>
      <c r="F2828">
        <v>0</v>
      </c>
      <c r="G2828">
        <v>0</v>
      </c>
      <c r="H2828">
        <v>0</v>
      </c>
      <c r="I2828">
        <v>0</v>
      </c>
      <c r="J2828" t="s">
        <v>211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1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>
        <v>3</v>
      </c>
      <c r="AG2828" t="s">
        <v>206</v>
      </c>
    </row>
    <row r="2829" spans="1:33" x14ac:dyDescent="0.2">
      <c r="A2829">
        <v>3</v>
      </c>
      <c r="B2829" t="s">
        <v>168</v>
      </c>
      <c r="C2829" t="s">
        <v>92</v>
      </c>
      <c r="D2829">
        <v>0</v>
      </c>
      <c r="E2829">
        <v>2198192.3381590098</v>
      </c>
      <c r="F2829">
        <v>0</v>
      </c>
      <c r="G2829">
        <v>0</v>
      </c>
      <c r="H2829">
        <v>0</v>
      </c>
      <c r="I2829">
        <v>0</v>
      </c>
      <c r="J2829" t="s">
        <v>138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>
        <v>3</v>
      </c>
      <c r="AG2829" t="s">
        <v>206</v>
      </c>
    </row>
    <row r="2830" spans="1:33" x14ac:dyDescent="0.2">
      <c r="A2830">
        <v>3</v>
      </c>
      <c r="B2830" t="s">
        <v>168</v>
      </c>
      <c r="C2830" t="s">
        <v>86</v>
      </c>
      <c r="D2830">
        <v>0</v>
      </c>
      <c r="E2830">
        <v>1896842.0790639899</v>
      </c>
      <c r="F2830">
        <v>0</v>
      </c>
      <c r="G2830">
        <v>0</v>
      </c>
      <c r="H2830">
        <v>0</v>
      </c>
      <c r="I2830">
        <v>0</v>
      </c>
      <c r="J2830" t="s">
        <v>139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1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>
        <v>3</v>
      </c>
      <c r="AG2830" t="s">
        <v>206</v>
      </c>
    </row>
    <row r="2831" spans="1:33" x14ac:dyDescent="0.2">
      <c r="A2831">
        <v>3</v>
      </c>
      <c r="B2831" t="s">
        <v>168</v>
      </c>
      <c r="C2831" t="s">
        <v>121</v>
      </c>
      <c r="D2831">
        <v>0</v>
      </c>
      <c r="E2831">
        <v>2766594.50880499</v>
      </c>
      <c r="F2831">
        <v>0</v>
      </c>
      <c r="G2831">
        <v>0</v>
      </c>
      <c r="H2831">
        <v>0</v>
      </c>
      <c r="I2831">
        <v>0</v>
      </c>
      <c r="J2831" t="s">
        <v>140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1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>
        <v>3</v>
      </c>
      <c r="AG2831" t="s">
        <v>206</v>
      </c>
    </row>
    <row r="2832" spans="1:33" x14ac:dyDescent="0.2">
      <c r="A2832">
        <v>3</v>
      </c>
      <c r="B2832" t="s">
        <v>168</v>
      </c>
      <c r="C2832" t="s">
        <v>120</v>
      </c>
      <c r="D2832">
        <v>0</v>
      </c>
      <c r="E2832">
        <v>1420922.1640099999</v>
      </c>
      <c r="F2832">
        <v>0</v>
      </c>
      <c r="G2832">
        <v>0</v>
      </c>
      <c r="H2832">
        <v>0</v>
      </c>
      <c r="I2832">
        <v>0</v>
      </c>
      <c r="J2832" t="s">
        <v>212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1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>
        <v>3</v>
      </c>
      <c r="AG2832" t="s">
        <v>206</v>
      </c>
    </row>
    <row r="2833" spans="1:33" x14ac:dyDescent="0.2">
      <c r="A2833">
        <v>3</v>
      </c>
      <c r="B2833" t="s">
        <v>168</v>
      </c>
      <c r="C2833" t="s">
        <v>125</v>
      </c>
      <c r="D2833">
        <v>0</v>
      </c>
      <c r="E2833">
        <v>858541.44887402002</v>
      </c>
      <c r="F2833">
        <v>0</v>
      </c>
      <c r="G2833">
        <v>0</v>
      </c>
      <c r="H2833">
        <v>0</v>
      </c>
      <c r="I2833">
        <v>0</v>
      </c>
      <c r="J2833" t="s">
        <v>142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1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>
        <v>3</v>
      </c>
      <c r="AG2833" t="s">
        <v>206</v>
      </c>
    </row>
    <row r="2834" spans="1:33" x14ac:dyDescent="0.2">
      <c r="A2834">
        <v>3</v>
      </c>
      <c r="B2834" t="s">
        <v>168</v>
      </c>
      <c r="C2834" t="s">
        <v>108</v>
      </c>
      <c r="D2834">
        <v>0</v>
      </c>
      <c r="E2834">
        <v>1398996.440921</v>
      </c>
      <c r="F2834">
        <v>0</v>
      </c>
      <c r="G2834">
        <v>0</v>
      </c>
      <c r="H2834">
        <v>0</v>
      </c>
      <c r="I2834">
        <v>0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1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>
        <v>3</v>
      </c>
      <c r="AG2834" t="s">
        <v>206</v>
      </c>
    </row>
    <row r="2835" spans="1:33" x14ac:dyDescent="0.2">
      <c r="A2835">
        <v>3</v>
      </c>
      <c r="B2835" t="s">
        <v>168</v>
      </c>
      <c r="C2835" t="s">
        <v>111</v>
      </c>
      <c r="D2835">
        <v>0</v>
      </c>
      <c r="E2835">
        <v>1461309.9121609901</v>
      </c>
      <c r="F2835">
        <v>0</v>
      </c>
      <c r="G2835">
        <v>0</v>
      </c>
      <c r="H2835">
        <v>0</v>
      </c>
      <c r="I2835">
        <v>0</v>
      </c>
      <c r="J2835" t="s">
        <v>213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1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>
        <v>3</v>
      </c>
      <c r="AG2835" t="s">
        <v>206</v>
      </c>
    </row>
    <row r="2836" spans="1:33" x14ac:dyDescent="0.2">
      <c r="A2836">
        <v>3</v>
      </c>
      <c r="B2836" t="s">
        <v>168</v>
      </c>
      <c r="C2836" t="s">
        <v>122</v>
      </c>
      <c r="D2836">
        <v>0</v>
      </c>
      <c r="E2836">
        <v>5945034.0330090197</v>
      </c>
      <c r="F2836">
        <v>0</v>
      </c>
      <c r="G2836">
        <v>0</v>
      </c>
      <c r="H2836">
        <v>0</v>
      </c>
      <c r="I2836">
        <v>0</v>
      </c>
      <c r="J2836" t="s">
        <v>145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>
        <v>-1</v>
      </c>
      <c r="AF2836">
        <v>3</v>
      </c>
      <c r="AG2836" t="s">
        <v>206</v>
      </c>
    </row>
    <row r="2837" spans="1:33" x14ac:dyDescent="0.2">
      <c r="A2837">
        <v>3</v>
      </c>
      <c r="B2837" t="s">
        <v>168</v>
      </c>
      <c r="C2837" t="s">
        <v>118</v>
      </c>
      <c r="D2837">
        <v>0</v>
      </c>
      <c r="E2837">
        <v>1879785.2376109799</v>
      </c>
      <c r="F2837">
        <v>0</v>
      </c>
      <c r="G2837">
        <v>0</v>
      </c>
      <c r="H2837">
        <v>0</v>
      </c>
      <c r="I2837">
        <v>0</v>
      </c>
      <c r="J2837" t="s">
        <v>146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1</v>
      </c>
      <c r="AC2837" t="b">
        <v>0</v>
      </c>
      <c r="AD2837" t="b">
        <v>0</v>
      </c>
      <c r="AE2837">
        <v>-1</v>
      </c>
      <c r="AF2837">
        <v>3</v>
      </c>
      <c r="AG2837" t="s">
        <v>206</v>
      </c>
    </row>
    <row r="2838" spans="1:33" x14ac:dyDescent="0.2">
      <c r="A2838">
        <v>3</v>
      </c>
      <c r="B2838" t="s">
        <v>168</v>
      </c>
      <c r="C2838" t="s">
        <v>112</v>
      </c>
      <c r="D2838">
        <v>0</v>
      </c>
      <c r="E2838">
        <v>1082487.53815901</v>
      </c>
      <c r="F2838">
        <v>0</v>
      </c>
      <c r="G2838">
        <v>0</v>
      </c>
      <c r="H2838">
        <v>0</v>
      </c>
      <c r="I2838">
        <v>0</v>
      </c>
      <c r="J2838" t="s">
        <v>128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>
        <v>3</v>
      </c>
      <c r="AG2838" t="s">
        <v>214</v>
      </c>
    </row>
    <row r="2839" spans="1:33" x14ac:dyDescent="0.2">
      <c r="A2839">
        <v>3</v>
      </c>
      <c r="B2839" t="s">
        <v>168</v>
      </c>
      <c r="C2839" t="s">
        <v>123</v>
      </c>
      <c r="D2839">
        <v>0</v>
      </c>
      <c r="E2839">
        <v>187943.89404598001</v>
      </c>
      <c r="F2839">
        <v>0</v>
      </c>
      <c r="G2839">
        <v>0</v>
      </c>
      <c r="H2839">
        <v>0</v>
      </c>
      <c r="I2839">
        <v>0</v>
      </c>
      <c r="J2839" t="s">
        <v>128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>
        <v>3</v>
      </c>
      <c r="AG2839" t="s">
        <v>215</v>
      </c>
    </row>
    <row r="2840" spans="1:33" x14ac:dyDescent="0.2">
      <c r="A2840">
        <v>3</v>
      </c>
      <c r="B2840" t="s">
        <v>168</v>
      </c>
      <c r="C2840" t="s">
        <v>97</v>
      </c>
      <c r="D2840">
        <v>0</v>
      </c>
      <c r="E2840">
        <v>915978.81910900399</v>
      </c>
      <c r="F2840">
        <v>0</v>
      </c>
      <c r="G2840">
        <v>0</v>
      </c>
      <c r="H2840">
        <v>0</v>
      </c>
      <c r="I2840">
        <v>0</v>
      </c>
      <c r="J2840" t="s">
        <v>147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1</v>
      </c>
      <c r="AD2840" t="b">
        <v>0</v>
      </c>
      <c r="AE2840">
        <v>-1</v>
      </c>
      <c r="AF2840">
        <v>3</v>
      </c>
      <c r="AG2840" t="s">
        <v>206</v>
      </c>
    </row>
    <row r="2841" spans="1:33" x14ac:dyDescent="0.2">
      <c r="A2841">
        <v>3</v>
      </c>
      <c r="B2841" t="s">
        <v>168</v>
      </c>
      <c r="C2841" t="s">
        <v>119</v>
      </c>
      <c r="D2841">
        <v>0</v>
      </c>
      <c r="E2841">
        <v>1532270.1480620001</v>
      </c>
      <c r="F2841">
        <v>0</v>
      </c>
      <c r="G2841">
        <v>0</v>
      </c>
      <c r="H2841">
        <v>0</v>
      </c>
      <c r="I2841">
        <v>0</v>
      </c>
      <c r="J2841" t="s">
        <v>148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1</v>
      </c>
      <c r="AE2841">
        <v>-1</v>
      </c>
      <c r="AF2841">
        <v>3</v>
      </c>
      <c r="AG2841" t="s">
        <v>206</v>
      </c>
    </row>
    <row r="2842" spans="1:33" x14ac:dyDescent="0.2">
      <c r="A2842">
        <v>3</v>
      </c>
      <c r="B2842" t="s">
        <v>169</v>
      </c>
      <c r="C2842" t="s">
        <v>105</v>
      </c>
      <c r="D2842">
        <v>0</v>
      </c>
      <c r="E2842">
        <v>3326301.0445170202</v>
      </c>
      <c r="F2842">
        <v>0</v>
      </c>
      <c r="G2842">
        <v>0</v>
      </c>
      <c r="H2842">
        <v>0</v>
      </c>
      <c r="I2842">
        <v>0</v>
      </c>
      <c r="J2842" t="s">
        <v>216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>
        <v>3</v>
      </c>
      <c r="AG2842" t="s">
        <v>206</v>
      </c>
    </row>
    <row r="2843" spans="1:33" x14ac:dyDescent="0.2">
      <c r="A2843">
        <v>3</v>
      </c>
      <c r="B2843" t="s">
        <v>169</v>
      </c>
      <c r="C2843" t="s">
        <v>113</v>
      </c>
      <c r="D2843">
        <v>0</v>
      </c>
      <c r="E2843">
        <v>7204695.3675309997</v>
      </c>
      <c r="F2843">
        <v>0</v>
      </c>
      <c r="G2843">
        <v>0</v>
      </c>
      <c r="H2843">
        <v>0</v>
      </c>
      <c r="I2843">
        <v>0</v>
      </c>
      <c r="J2843" t="s">
        <v>126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0</v>
      </c>
      <c r="AF2843">
        <v>3</v>
      </c>
      <c r="AG2843" t="s">
        <v>206</v>
      </c>
    </row>
    <row r="2844" spans="1:33" x14ac:dyDescent="0.2">
      <c r="A2844">
        <v>3</v>
      </c>
      <c r="B2844" t="s">
        <v>169</v>
      </c>
      <c r="C2844" t="s">
        <v>96</v>
      </c>
      <c r="D2844">
        <v>0</v>
      </c>
      <c r="E2844">
        <v>7205747.0132539999</v>
      </c>
      <c r="F2844">
        <v>0</v>
      </c>
      <c r="G2844">
        <v>0</v>
      </c>
      <c r="H2844">
        <v>0</v>
      </c>
      <c r="I2844">
        <v>0</v>
      </c>
      <c r="J2844" t="s">
        <v>126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1</v>
      </c>
      <c r="AF2844">
        <v>3</v>
      </c>
      <c r="AG2844" t="s">
        <v>206</v>
      </c>
    </row>
    <row r="2845" spans="1:33" x14ac:dyDescent="0.2">
      <c r="A2845">
        <v>3</v>
      </c>
      <c r="B2845" t="s">
        <v>169</v>
      </c>
      <c r="C2845" t="s">
        <v>104</v>
      </c>
      <c r="D2845">
        <v>0</v>
      </c>
      <c r="E2845">
        <v>7205130.6157499999</v>
      </c>
      <c r="F2845">
        <v>0</v>
      </c>
      <c r="G2845">
        <v>0</v>
      </c>
      <c r="H2845">
        <v>0</v>
      </c>
      <c r="I2845">
        <v>0</v>
      </c>
      <c r="J2845" t="s">
        <v>126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100</v>
      </c>
      <c r="AF2845">
        <v>3</v>
      </c>
      <c r="AG2845" t="s">
        <v>206</v>
      </c>
    </row>
    <row r="2846" spans="1:33" x14ac:dyDescent="0.2">
      <c r="A2846">
        <v>3</v>
      </c>
      <c r="B2846" t="s">
        <v>169</v>
      </c>
      <c r="C2846" t="s">
        <v>114</v>
      </c>
      <c r="D2846">
        <v>0</v>
      </c>
      <c r="E2846">
        <v>7205300.1511949897</v>
      </c>
      <c r="F2846">
        <v>0</v>
      </c>
      <c r="G2846">
        <v>0</v>
      </c>
      <c r="H2846">
        <v>0</v>
      </c>
      <c r="I2846">
        <v>0</v>
      </c>
      <c r="J2846" t="s">
        <v>126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110</v>
      </c>
      <c r="AF2846">
        <v>3</v>
      </c>
      <c r="AG2846" t="s">
        <v>206</v>
      </c>
    </row>
    <row r="2847" spans="1:33" x14ac:dyDescent="0.2">
      <c r="A2847">
        <v>3</v>
      </c>
      <c r="B2847" t="s">
        <v>169</v>
      </c>
      <c r="C2847" t="s">
        <v>107</v>
      </c>
      <c r="D2847">
        <v>0</v>
      </c>
      <c r="E2847">
        <v>7202764.2340120496</v>
      </c>
      <c r="F2847">
        <v>0</v>
      </c>
      <c r="G2847">
        <v>0</v>
      </c>
      <c r="H2847">
        <v>0</v>
      </c>
      <c r="I2847">
        <v>0</v>
      </c>
      <c r="J2847" t="s">
        <v>126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120</v>
      </c>
      <c r="AF2847">
        <v>3</v>
      </c>
      <c r="AG2847" t="s">
        <v>206</v>
      </c>
    </row>
    <row r="2848" spans="1:33" x14ac:dyDescent="0.2">
      <c r="A2848">
        <v>3</v>
      </c>
      <c r="B2848" t="s">
        <v>169</v>
      </c>
      <c r="C2848" t="s">
        <v>110</v>
      </c>
      <c r="D2848">
        <v>0</v>
      </c>
      <c r="E2848">
        <v>7204464.8711930197</v>
      </c>
      <c r="F2848">
        <v>0</v>
      </c>
      <c r="G2848">
        <v>0</v>
      </c>
      <c r="H2848">
        <v>0</v>
      </c>
      <c r="I2848">
        <v>0</v>
      </c>
      <c r="J2848" t="s">
        <v>126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150</v>
      </c>
      <c r="AF2848">
        <v>3</v>
      </c>
      <c r="AG2848" t="s">
        <v>206</v>
      </c>
    </row>
    <row r="2849" spans="1:33" x14ac:dyDescent="0.2">
      <c r="A2849">
        <v>3</v>
      </c>
      <c r="B2849" t="s">
        <v>169</v>
      </c>
      <c r="C2849" t="s">
        <v>93</v>
      </c>
      <c r="D2849">
        <v>0</v>
      </c>
      <c r="E2849">
        <v>7204005.3621629998</v>
      </c>
      <c r="F2849">
        <v>0</v>
      </c>
      <c r="G2849">
        <v>0</v>
      </c>
      <c r="H2849">
        <v>0</v>
      </c>
      <c r="I2849">
        <v>0</v>
      </c>
      <c r="J2849" t="s">
        <v>126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200</v>
      </c>
      <c r="AF2849">
        <v>3</v>
      </c>
      <c r="AG2849" t="s">
        <v>206</v>
      </c>
    </row>
    <row r="2850" spans="1:33" x14ac:dyDescent="0.2">
      <c r="A2850">
        <v>3</v>
      </c>
      <c r="B2850" t="s">
        <v>169</v>
      </c>
      <c r="C2850" t="s">
        <v>102</v>
      </c>
      <c r="D2850">
        <v>0</v>
      </c>
      <c r="E2850">
        <v>7205240.3359479699</v>
      </c>
      <c r="F2850">
        <v>0</v>
      </c>
      <c r="G2850">
        <v>0</v>
      </c>
      <c r="H2850">
        <v>0</v>
      </c>
      <c r="I2850">
        <v>0</v>
      </c>
      <c r="J2850" t="s">
        <v>126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50</v>
      </c>
      <c r="AF2850">
        <v>3</v>
      </c>
      <c r="AG2850" t="s">
        <v>206</v>
      </c>
    </row>
    <row r="2851" spans="1:33" x14ac:dyDescent="0.2">
      <c r="A2851">
        <v>3</v>
      </c>
      <c r="B2851" t="s">
        <v>169</v>
      </c>
      <c r="C2851" t="s">
        <v>87</v>
      </c>
      <c r="D2851">
        <v>0</v>
      </c>
      <c r="E2851">
        <v>7206023.2053859802</v>
      </c>
      <c r="F2851">
        <v>0</v>
      </c>
      <c r="G2851">
        <v>0</v>
      </c>
      <c r="H2851">
        <v>0</v>
      </c>
      <c r="I2851">
        <v>0</v>
      </c>
      <c r="J2851" t="s">
        <v>126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0</v>
      </c>
      <c r="AF2851">
        <v>3</v>
      </c>
      <c r="AG2851" t="s">
        <v>206</v>
      </c>
    </row>
    <row r="2852" spans="1:33" x14ac:dyDescent="0.2">
      <c r="A2852">
        <v>3</v>
      </c>
      <c r="B2852" t="s">
        <v>169</v>
      </c>
      <c r="C2852" t="s">
        <v>106</v>
      </c>
      <c r="D2852">
        <v>0</v>
      </c>
      <c r="E2852">
        <v>7203648.2357750004</v>
      </c>
      <c r="F2852">
        <v>0</v>
      </c>
      <c r="G2852">
        <v>0</v>
      </c>
      <c r="H2852">
        <v>0</v>
      </c>
      <c r="I2852">
        <v>0</v>
      </c>
      <c r="J2852" t="s">
        <v>126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80</v>
      </c>
      <c r="AF2852">
        <v>3</v>
      </c>
      <c r="AG2852" t="s">
        <v>206</v>
      </c>
    </row>
    <row r="2853" spans="1:33" x14ac:dyDescent="0.2">
      <c r="A2853">
        <v>3</v>
      </c>
      <c r="B2853" t="s">
        <v>169</v>
      </c>
      <c r="C2853" t="s">
        <v>109</v>
      </c>
      <c r="D2853">
        <v>0</v>
      </c>
      <c r="E2853">
        <v>7205735.0138370199</v>
      </c>
      <c r="F2853">
        <v>0</v>
      </c>
      <c r="G2853">
        <v>0</v>
      </c>
      <c r="H2853">
        <v>0</v>
      </c>
      <c r="I2853">
        <v>0</v>
      </c>
      <c r="J2853" t="s">
        <v>126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90</v>
      </c>
      <c r="AF2853">
        <v>3</v>
      </c>
      <c r="AG2853" t="s">
        <v>206</v>
      </c>
    </row>
    <row r="2854" spans="1:33" x14ac:dyDescent="0.2">
      <c r="A2854">
        <v>3</v>
      </c>
      <c r="B2854" t="s">
        <v>169</v>
      </c>
      <c r="C2854" t="s">
        <v>116</v>
      </c>
      <c r="D2854">
        <v>0</v>
      </c>
      <c r="E2854">
        <v>7205146.9130289899</v>
      </c>
      <c r="F2854">
        <v>0</v>
      </c>
      <c r="G2854">
        <v>0</v>
      </c>
      <c r="H2854">
        <v>0</v>
      </c>
      <c r="I2854">
        <v>0</v>
      </c>
      <c r="J2854" t="s">
        <v>207</v>
      </c>
      <c r="K2854" t="b">
        <v>0</v>
      </c>
      <c r="L2854" t="b">
        <v>1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>
        <v>3</v>
      </c>
      <c r="AG2854" t="s">
        <v>206</v>
      </c>
    </row>
    <row r="2855" spans="1:33" x14ac:dyDescent="0.2">
      <c r="A2855">
        <v>3</v>
      </c>
      <c r="B2855" t="s">
        <v>169</v>
      </c>
      <c r="C2855" t="s">
        <v>89</v>
      </c>
      <c r="D2855">
        <v>0</v>
      </c>
      <c r="E2855">
        <v>7204417.1129660103</v>
      </c>
      <c r="F2855">
        <v>0</v>
      </c>
      <c r="G2855">
        <v>0</v>
      </c>
      <c r="H2855">
        <v>0</v>
      </c>
      <c r="I2855">
        <v>0</v>
      </c>
      <c r="J2855" t="s">
        <v>208</v>
      </c>
      <c r="K2855" t="b">
        <v>0</v>
      </c>
      <c r="L2855" t="b">
        <v>0</v>
      </c>
      <c r="M2855" t="b">
        <v>1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>
        <v>3</v>
      </c>
      <c r="AG2855" t="s">
        <v>206</v>
      </c>
    </row>
    <row r="2856" spans="1:33" x14ac:dyDescent="0.2">
      <c r="A2856">
        <v>3</v>
      </c>
      <c r="B2856" t="s">
        <v>169</v>
      </c>
      <c r="C2856" t="s">
        <v>91</v>
      </c>
      <c r="D2856">
        <v>0</v>
      </c>
      <c r="E2856">
        <v>7206573.5931280004</v>
      </c>
      <c r="F2856">
        <v>0</v>
      </c>
      <c r="G2856">
        <v>0</v>
      </c>
      <c r="H2856">
        <v>0</v>
      </c>
      <c r="I2856">
        <v>0</v>
      </c>
      <c r="J2856" t="s">
        <v>209</v>
      </c>
      <c r="K2856" t="b">
        <v>0</v>
      </c>
      <c r="L2856" t="b">
        <v>0</v>
      </c>
      <c r="M2856" t="b">
        <v>0</v>
      </c>
      <c r="N2856" t="b">
        <v>1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>
        <v>3</v>
      </c>
      <c r="AG2856" t="s">
        <v>206</v>
      </c>
    </row>
    <row r="2857" spans="1:33" x14ac:dyDescent="0.2">
      <c r="A2857">
        <v>3</v>
      </c>
      <c r="B2857" t="s">
        <v>169</v>
      </c>
      <c r="C2857" t="s">
        <v>95</v>
      </c>
      <c r="D2857">
        <v>0</v>
      </c>
      <c r="E2857">
        <v>7205059.1965010101</v>
      </c>
      <c r="F2857">
        <v>0</v>
      </c>
      <c r="G2857">
        <v>0</v>
      </c>
      <c r="H2857">
        <v>0</v>
      </c>
      <c r="I2857">
        <v>0</v>
      </c>
      <c r="J2857" t="s">
        <v>133</v>
      </c>
      <c r="K2857" t="b">
        <v>0</v>
      </c>
      <c r="L2857" t="b">
        <v>0</v>
      </c>
      <c r="M2857" t="b">
        <v>0</v>
      </c>
      <c r="N2857" t="b">
        <v>0</v>
      </c>
      <c r="O2857" t="b">
        <v>1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>
        <v>3</v>
      </c>
      <c r="AG2857" t="s">
        <v>206</v>
      </c>
    </row>
    <row r="2858" spans="1:33" x14ac:dyDescent="0.2">
      <c r="A2858">
        <v>3</v>
      </c>
      <c r="B2858" t="s">
        <v>169</v>
      </c>
      <c r="C2858" t="s">
        <v>103</v>
      </c>
      <c r="D2858">
        <v>0</v>
      </c>
      <c r="E2858">
        <v>7204653.4309330098</v>
      </c>
      <c r="F2858">
        <v>0</v>
      </c>
      <c r="G2858">
        <v>0</v>
      </c>
      <c r="H2858">
        <v>0</v>
      </c>
      <c r="I2858">
        <v>0</v>
      </c>
      <c r="J2858" t="s">
        <v>210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1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>
        <v>3</v>
      </c>
      <c r="AG2858" t="s">
        <v>206</v>
      </c>
    </row>
    <row r="2859" spans="1:33" x14ac:dyDescent="0.2">
      <c r="A2859">
        <v>3</v>
      </c>
      <c r="B2859" t="s">
        <v>169</v>
      </c>
      <c r="C2859" t="s">
        <v>88</v>
      </c>
      <c r="D2859">
        <v>0</v>
      </c>
      <c r="E2859">
        <v>7204184.1786479903</v>
      </c>
      <c r="F2859">
        <v>0</v>
      </c>
      <c r="G2859">
        <v>0</v>
      </c>
      <c r="H2859">
        <v>0</v>
      </c>
      <c r="I2859">
        <v>0</v>
      </c>
      <c r="J2859" t="s">
        <v>127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>
        <v>1</v>
      </c>
      <c r="AG2859" t="s">
        <v>206</v>
      </c>
    </row>
    <row r="2860" spans="1:33" x14ac:dyDescent="0.2">
      <c r="A2860">
        <v>3</v>
      </c>
      <c r="B2860" t="s">
        <v>169</v>
      </c>
      <c r="C2860" t="s">
        <v>98</v>
      </c>
      <c r="D2860">
        <v>0</v>
      </c>
      <c r="E2860">
        <v>7205206.1890200097</v>
      </c>
      <c r="F2860">
        <v>0</v>
      </c>
      <c r="G2860">
        <v>0</v>
      </c>
      <c r="H2860">
        <v>0</v>
      </c>
      <c r="I2860">
        <v>0</v>
      </c>
      <c r="J2860" t="s">
        <v>127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>
        <v>18</v>
      </c>
      <c r="AG2860" t="s">
        <v>206</v>
      </c>
    </row>
    <row r="2861" spans="1:33" x14ac:dyDescent="0.2">
      <c r="A2861">
        <v>3</v>
      </c>
      <c r="B2861" t="s">
        <v>169</v>
      </c>
      <c r="C2861" t="s">
        <v>90</v>
      </c>
      <c r="D2861">
        <v>0</v>
      </c>
      <c r="E2861">
        <v>7202348.8767549796</v>
      </c>
      <c r="F2861">
        <v>0</v>
      </c>
      <c r="G2861">
        <v>0</v>
      </c>
      <c r="H2861">
        <v>0</v>
      </c>
      <c r="I2861">
        <v>0</v>
      </c>
      <c r="J2861" t="s">
        <v>127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>
        <v>2</v>
      </c>
      <c r="AG2861" t="s">
        <v>206</v>
      </c>
    </row>
    <row r="2862" spans="1:33" x14ac:dyDescent="0.2">
      <c r="A2862">
        <v>3</v>
      </c>
      <c r="B2862" t="s">
        <v>169</v>
      </c>
      <c r="C2862" t="s">
        <v>94</v>
      </c>
      <c r="D2862">
        <v>0</v>
      </c>
      <c r="E2862">
        <v>7204904.9622729896</v>
      </c>
      <c r="F2862">
        <v>0</v>
      </c>
      <c r="G2862">
        <v>0</v>
      </c>
      <c r="H2862">
        <v>0</v>
      </c>
      <c r="I2862">
        <v>0</v>
      </c>
      <c r="J2862" t="s">
        <v>127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>
        <v>3</v>
      </c>
      <c r="AG2862" t="s">
        <v>206</v>
      </c>
    </row>
    <row r="2863" spans="1:33" x14ac:dyDescent="0.2">
      <c r="A2863">
        <v>3</v>
      </c>
      <c r="B2863" t="s">
        <v>169</v>
      </c>
      <c r="C2863" t="s">
        <v>115</v>
      </c>
      <c r="D2863">
        <v>0</v>
      </c>
      <c r="E2863">
        <v>7205237.5637399899</v>
      </c>
      <c r="F2863">
        <v>0</v>
      </c>
      <c r="G2863">
        <v>0</v>
      </c>
      <c r="H2863">
        <v>0</v>
      </c>
      <c r="I2863">
        <v>0</v>
      </c>
      <c r="J2863" t="s">
        <v>127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>
        <v>4</v>
      </c>
      <c r="AG2863" t="s">
        <v>206</v>
      </c>
    </row>
    <row r="2864" spans="1:33" x14ac:dyDescent="0.2">
      <c r="A2864">
        <v>3</v>
      </c>
      <c r="B2864" t="s">
        <v>169</v>
      </c>
      <c r="C2864" t="s">
        <v>101</v>
      </c>
      <c r="D2864">
        <v>0</v>
      </c>
      <c r="E2864">
        <v>7204521.9345850004</v>
      </c>
      <c r="F2864">
        <v>0</v>
      </c>
      <c r="G2864">
        <v>0</v>
      </c>
      <c r="H2864">
        <v>0</v>
      </c>
      <c r="I2864">
        <v>0</v>
      </c>
      <c r="J2864" t="s">
        <v>127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>
        <v>5</v>
      </c>
      <c r="AG2864" t="s">
        <v>206</v>
      </c>
    </row>
    <row r="2865" spans="1:33" x14ac:dyDescent="0.2">
      <c r="A2865">
        <v>3</v>
      </c>
      <c r="B2865" t="s">
        <v>169</v>
      </c>
      <c r="C2865" t="s">
        <v>100</v>
      </c>
      <c r="D2865">
        <v>0</v>
      </c>
      <c r="E2865">
        <v>7205173.56145998</v>
      </c>
      <c r="F2865">
        <v>0</v>
      </c>
      <c r="G2865">
        <v>0</v>
      </c>
      <c r="H2865">
        <v>0</v>
      </c>
      <c r="I2865">
        <v>0</v>
      </c>
      <c r="J2865" t="s">
        <v>127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>
        <v>6</v>
      </c>
      <c r="AG2865" t="s">
        <v>206</v>
      </c>
    </row>
    <row r="2866" spans="1:33" x14ac:dyDescent="0.2">
      <c r="A2866">
        <v>3</v>
      </c>
      <c r="B2866" t="s">
        <v>169</v>
      </c>
      <c r="C2866" t="s">
        <v>124</v>
      </c>
      <c r="D2866">
        <v>0</v>
      </c>
      <c r="E2866">
        <v>7204790.6481090104</v>
      </c>
      <c r="F2866">
        <v>0</v>
      </c>
      <c r="G2866">
        <v>0</v>
      </c>
      <c r="H2866">
        <v>0</v>
      </c>
      <c r="I2866">
        <v>0</v>
      </c>
      <c r="J2866" t="s">
        <v>135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1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>
        <v>3</v>
      </c>
      <c r="AG2866" t="s">
        <v>206</v>
      </c>
    </row>
    <row r="2867" spans="1:33" x14ac:dyDescent="0.2">
      <c r="A2867">
        <v>3</v>
      </c>
      <c r="B2867" t="s">
        <v>169</v>
      </c>
      <c r="C2867" t="s">
        <v>117</v>
      </c>
      <c r="D2867">
        <v>0</v>
      </c>
      <c r="E2867">
        <v>7205144.16786699</v>
      </c>
      <c r="F2867">
        <v>0</v>
      </c>
      <c r="G2867">
        <v>0</v>
      </c>
      <c r="H2867">
        <v>0</v>
      </c>
      <c r="I2867">
        <v>0</v>
      </c>
      <c r="J2867" t="s">
        <v>136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1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>
        <v>3</v>
      </c>
      <c r="AG2867" t="s">
        <v>206</v>
      </c>
    </row>
    <row r="2868" spans="1:33" x14ac:dyDescent="0.2">
      <c r="A2868">
        <v>3</v>
      </c>
      <c r="B2868" t="s">
        <v>169</v>
      </c>
      <c r="C2868" t="s">
        <v>99</v>
      </c>
      <c r="D2868">
        <v>0</v>
      </c>
      <c r="E2868">
        <v>7205633.4626009902</v>
      </c>
      <c r="F2868">
        <v>0</v>
      </c>
      <c r="G2868">
        <v>0</v>
      </c>
      <c r="H2868">
        <v>0</v>
      </c>
      <c r="I2868">
        <v>0</v>
      </c>
      <c r="J2868" t="s">
        <v>211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1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>
        <v>3</v>
      </c>
      <c r="AG2868" t="s">
        <v>206</v>
      </c>
    </row>
    <row r="2869" spans="1:33" x14ac:dyDescent="0.2">
      <c r="A2869">
        <v>3</v>
      </c>
      <c r="B2869" t="s">
        <v>169</v>
      </c>
      <c r="C2869" t="s">
        <v>92</v>
      </c>
      <c r="D2869">
        <v>0</v>
      </c>
      <c r="E2869">
        <v>7204822.0214529997</v>
      </c>
      <c r="F2869">
        <v>0</v>
      </c>
      <c r="G2869">
        <v>0</v>
      </c>
      <c r="H2869">
        <v>0</v>
      </c>
      <c r="I2869">
        <v>0</v>
      </c>
      <c r="J2869" t="s">
        <v>138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>
        <v>3</v>
      </c>
      <c r="AG2869" t="s">
        <v>206</v>
      </c>
    </row>
    <row r="2870" spans="1:33" x14ac:dyDescent="0.2">
      <c r="A2870">
        <v>3</v>
      </c>
      <c r="B2870" t="s">
        <v>169</v>
      </c>
      <c r="C2870" t="s">
        <v>86</v>
      </c>
      <c r="D2870">
        <v>0</v>
      </c>
      <c r="E2870">
        <v>7204586.7992720101</v>
      </c>
      <c r="F2870">
        <v>0</v>
      </c>
      <c r="G2870">
        <v>0</v>
      </c>
      <c r="H2870">
        <v>0</v>
      </c>
      <c r="I2870">
        <v>0</v>
      </c>
      <c r="J2870" t="s">
        <v>139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1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>
        <v>3</v>
      </c>
      <c r="AG2870" t="s">
        <v>206</v>
      </c>
    </row>
    <row r="2871" spans="1:33" x14ac:dyDescent="0.2">
      <c r="A2871">
        <v>3</v>
      </c>
      <c r="B2871" t="s">
        <v>169</v>
      </c>
      <c r="C2871" t="s">
        <v>121</v>
      </c>
      <c r="D2871">
        <v>0</v>
      </c>
      <c r="E2871">
        <v>7204929.9314609896</v>
      </c>
      <c r="F2871">
        <v>0</v>
      </c>
      <c r="G2871">
        <v>0</v>
      </c>
      <c r="H2871">
        <v>0</v>
      </c>
      <c r="I2871">
        <v>0</v>
      </c>
      <c r="J2871" t="s">
        <v>140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1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>
        <v>3</v>
      </c>
      <c r="AG2871" t="s">
        <v>206</v>
      </c>
    </row>
    <row r="2872" spans="1:33" x14ac:dyDescent="0.2">
      <c r="A2872">
        <v>3</v>
      </c>
      <c r="B2872" t="s">
        <v>169</v>
      </c>
      <c r="C2872" t="s">
        <v>120</v>
      </c>
      <c r="D2872">
        <v>0</v>
      </c>
      <c r="E2872">
        <v>7204853.5769579997</v>
      </c>
      <c r="F2872">
        <v>0</v>
      </c>
      <c r="G2872">
        <v>0</v>
      </c>
      <c r="H2872">
        <v>0</v>
      </c>
      <c r="I2872">
        <v>0</v>
      </c>
      <c r="J2872" t="s">
        <v>212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1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>
        <v>3</v>
      </c>
      <c r="AG2872" t="s">
        <v>206</v>
      </c>
    </row>
    <row r="2873" spans="1:33" x14ac:dyDescent="0.2">
      <c r="A2873">
        <v>3</v>
      </c>
      <c r="B2873" t="s">
        <v>169</v>
      </c>
      <c r="C2873" t="s">
        <v>125</v>
      </c>
      <c r="D2873">
        <v>0</v>
      </c>
      <c r="E2873">
        <v>7202162.9422369804</v>
      </c>
      <c r="F2873">
        <v>0</v>
      </c>
      <c r="G2873">
        <v>0</v>
      </c>
      <c r="H2873">
        <v>0</v>
      </c>
      <c r="I2873">
        <v>0</v>
      </c>
      <c r="J2873" t="s">
        <v>142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1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>
        <v>3</v>
      </c>
      <c r="AG2873" t="s">
        <v>206</v>
      </c>
    </row>
    <row r="2874" spans="1:33" x14ac:dyDescent="0.2">
      <c r="A2874">
        <v>3</v>
      </c>
      <c r="B2874" t="s">
        <v>169</v>
      </c>
      <c r="C2874" t="s">
        <v>108</v>
      </c>
      <c r="D2874">
        <v>0</v>
      </c>
      <c r="E2874">
        <v>1156430.1076419901</v>
      </c>
      <c r="F2874">
        <v>0</v>
      </c>
      <c r="G2874">
        <v>0</v>
      </c>
      <c r="H2874">
        <v>0</v>
      </c>
      <c r="I2874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>
        <v>3</v>
      </c>
      <c r="AG2874" t="s">
        <v>206</v>
      </c>
    </row>
    <row r="2875" spans="1:33" x14ac:dyDescent="0.2">
      <c r="A2875">
        <v>3</v>
      </c>
      <c r="B2875" t="s">
        <v>169</v>
      </c>
      <c r="C2875" t="s">
        <v>111</v>
      </c>
      <c r="D2875">
        <v>0</v>
      </c>
      <c r="E2875">
        <v>7202723.3373369602</v>
      </c>
      <c r="F2875">
        <v>0</v>
      </c>
      <c r="G2875">
        <v>0</v>
      </c>
      <c r="H2875">
        <v>0</v>
      </c>
      <c r="I2875">
        <v>0</v>
      </c>
      <c r="J2875" t="s">
        <v>213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1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>
        <v>3</v>
      </c>
      <c r="AG2875" t="s">
        <v>206</v>
      </c>
    </row>
    <row r="2876" spans="1:33" x14ac:dyDescent="0.2">
      <c r="A2876">
        <v>3</v>
      </c>
      <c r="B2876" t="s">
        <v>169</v>
      </c>
      <c r="C2876" t="s">
        <v>122</v>
      </c>
      <c r="D2876">
        <v>0</v>
      </c>
      <c r="E2876">
        <v>7204089.9739309903</v>
      </c>
      <c r="F2876">
        <v>0</v>
      </c>
      <c r="G2876">
        <v>0</v>
      </c>
      <c r="H2876">
        <v>0</v>
      </c>
      <c r="I2876">
        <v>0</v>
      </c>
      <c r="J2876" t="s">
        <v>145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>
        <v>3</v>
      </c>
      <c r="AG2876" t="s">
        <v>206</v>
      </c>
    </row>
    <row r="2877" spans="1:33" x14ac:dyDescent="0.2">
      <c r="A2877">
        <v>3</v>
      </c>
      <c r="B2877" t="s">
        <v>169</v>
      </c>
      <c r="C2877" t="s">
        <v>118</v>
      </c>
      <c r="D2877">
        <v>0</v>
      </c>
      <c r="E2877">
        <v>7205357.6697230097</v>
      </c>
      <c r="F2877">
        <v>0</v>
      </c>
      <c r="G2877">
        <v>0</v>
      </c>
      <c r="H2877">
        <v>0</v>
      </c>
      <c r="I2877">
        <v>0</v>
      </c>
      <c r="J2877" t="s">
        <v>146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1</v>
      </c>
      <c r="AC2877" t="b">
        <v>0</v>
      </c>
      <c r="AD2877" t="b">
        <v>0</v>
      </c>
      <c r="AE2877">
        <v>-1</v>
      </c>
      <c r="AF2877">
        <v>3</v>
      </c>
      <c r="AG2877" t="s">
        <v>206</v>
      </c>
    </row>
    <row r="2878" spans="1:33" x14ac:dyDescent="0.2">
      <c r="A2878">
        <v>3</v>
      </c>
      <c r="B2878" t="s">
        <v>169</v>
      </c>
      <c r="C2878" t="s">
        <v>112</v>
      </c>
      <c r="D2878">
        <v>0</v>
      </c>
      <c r="E2878">
        <v>7204707.7098379899</v>
      </c>
      <c r="F2878">
        <v>0</v>
      </c>
      <c r="G2878">
        <v>0</v>
      </c>
      <c r="H2878">
        <v>0</v>
      </c>
      <c r="I2878">
        <v>0</v>
      </c>
      <c r="J2878" t="s">
        <v>128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>
        <v>3</v>
      </c>
      <c r="AG2878" t="s">
        <v>214</v>
      </c>
    </row>
    <row r="2879" spans="1:33" x14ac:dyDescent="0.2">
      <c r="A2879">
        <v>3</v>
      </c>
      <c r="B2879" t="s">
        <v>169</v>
      </c>
      <c r="C2879" t="s">
        <v>123</v>
      </c>
      <c r="D2879">
        <v>0</v>
      </c>
      <c r="E2879">
        <v>213395.40737698501</v>
      </c>
      <c r="F2879">
        <v>0</v>
      </c>
      <c r="G2879">
        <v>0</v>
      </c>
      <c r="H2879">
        <v>0</v>
      </c>
      <c r="I2879">
        <v>0</v>
      </c>
      <c r="J2879" t="s">
        <v>128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>
        <v>3</v>
      </c>
      <c r="AG2879" t="s">
        <v>215</v>
      </c>
    </row>
    <row r="2880" spans="1:33" x14ac:dyDescent="0.2">
      <c r="A2880">
        <v>3</v>
      </c>
      <c r="B2880" t="s">
        <v>169</v>
      </c>
      <c r="C2880" t="s">
        <v>97</v>
      </c>
      <c r="D2880">
        <v>0</v>
      </c>
      <c r="E2880">
        <v>7204227.8193389904</v>
      </c>
      <c r="F2880">
        <v>0</v>
      </c>
      <c r="G2880">
        <v>0</v>
      </c>
      <c r="H2880">
        <v>0</v>
      </c>
      <c r="I2880">
        <v>0</v>
      </c>
      <c r="J2880" t="s">
        <v>147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1</v>
      </c>
      <c r="AD2880" t="b">
        <v>0</v>
      </c>
      <c r="AE2880">
        <v>-1</v>
      </c>
      <c r="AF2880">
        <v>3</v>
      </c>
      <c r="AG2880" t="s">
        <v>206</v>
      </c>
    </row>
    <row r="2881" spans="1:33" x14ac:dyDescent="0.2">
      <c r="A2881">
        <v>3</v>
      </c>
      <c r="B2881" t="s">
        <v>169</v>
      </c>
      <c r="C2881" t="s">
        <v>119</v>
      </c>
      <c r="D2881">
        <v>0</v>
      </c>
      <c r="E2881">
        <v>7203466.8032640098</v>
      </c>
      <c r="F2881">
        <v>0</v>
      </c>
      <c r="G2881">
        <v>0</v>
      </c>
      <c r="H2881">
        <v>0</v>
      </c>
      <c r="I2881">
        <v>0</v>
      </c>
      <c r="J2881" t="s">
        <v>148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1</v>
      </c>
      <c r="AE2881">
        <v>-1</v>
      </c>
      <c r="AF2881">
        <v>3</v>
      </c>
      <c r="AG2881" t="s">
        <v>206</v>
      </c>
    </row>
    <row r="2882" spans="1:33" x14ac:dyDescent="0.2">
      <c r="A2882">
        <v>3</v>
      </c>
      <c r="B2882" t="s">
        <v>170</v>
      </c>
      <c r="C2882" t="s">
        <v>105</v>
      </c>
      <c r="D2882">
        <v>0</v>
      </c>
      <c r="E2882">
        <v>4105708.8122669901</v>
      </c>
      <c r="F2882">
        <v>1</v>
      </c>
      <c r="G2882">
        <v>0</v>
      </c>
      <c r="H2882">
        <v>40</v>
      </c>
      <c r="I2882">
        <v>0</v>
      </c>
      <c r="J2882" t="s">
        <v>216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>
        <v>3</v>
      </c>
      <c r="AG2882" t="s">
        <v>206</v>
      </c>
    </row>
    <row r="2883" spans="1:33" x14ac:dyDescent="0.2">
      <c r="A2883">
        <v>3</v>
      </c>
      <c r="B2883" t="s">
        <v>170</v>
      </c>
      <c r="C2883" t="s">
        <v>113</v>
      </c>
      <c r="D2883">
        <v>0</v>
      </c>
      <c r="E2883">
        <v>7204902.7084239898</v>
      </c>
      <c r="F2883">
        <v>1</v>
      </c>
      <c r="G2883">
        <v>0</v>
      </c>
      <c r="H2883">
        <v>40</v>
      </c>
      <c r="I2883">
        <v>0</v>
      </c>
      <c r="J2883" t="s">
        <v>126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0</v>
      </c>
      <c r="AF2883">
        <v>3</v>
      </c>
      <c r="AG2883" t="s">
        <v>206</v>
      </c>
    </row>
    <row r="2884" spans="1:33" x14ac:dyDescent="0.2">
      <c r="A2884">
        <v>3</v>
      </c>
      <c r="B2884" t="s">
        <v>170</v>
      </c>
      <c r="C2884" t="s">
        <v>96</v>
      </c>
      <c r="D2884">
        <v>0</v>
      </c>
      <c r="E2884">
        <v>7205180.3707769997</v>
      </c>
      <c r="F2884">
        <v>1</v>
      </c>
      <c r="G2884">
        <v>0</v>
      </c>
      <c r="H2884">
        <v>40</v>
      </c>
      <c r="I2884">
        <v>0</v>
      </c>
      <c r="J2884" t="s">
        <v>126</v>
      </c>
      <c r="K2884" t="b">
        <v>0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1</v>
      </c>
      <c r="AF2884">
        <v>3</v>
      </c>
      <c r="AG2884" t="s">
        <v>206</v>
      </c>
    </row>
    <row r="2885" spans="1:33" x14ac:dyDescent="0.2">
      <c r="A2885">
        <v>3</v>
      </c>
      <c r="B2885" t="s">
        <v>170</v>
      </c>
      <c r="C2885" t="s">
        <v>104</v>
      </c>
      <c r="D2885">
        <v>0</v>
      </c>
      <c r="E2885">
        <v>3822017.82247002</v>
      </c>
      <c r="F2885">
        <v>1</v>
      </c>
      <c r="G2885">
        <v>0</v>
      </c>
      <c r="H2885">
        <v>40</v>
      </c>
      <c r="I2885">
        <v>0</v>
      </c>
      <c r="J2885" t="s">
        <v>126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100</v>
      </c>
      <c r="AF2885">
        <v>3</v>
      </c>
      <c r="AG2885" t="s">
        <v>206</v>
      </c>
    </row>
    <row r="2886" spans="1:33" x14ac:dyDescent="0.2">
      <c r="A2886">
        <v>3</v>
      </c>
      <c r="B2886" t="s">
        <v>170</v>
      </c>
      <c r="C2886" t="s">
        <v>114</v>
      </c>
      <c r="D2886">
        <v>0</v>
      </c>
      <c r="E2886">
        <v>3603415.569842</v>
      </c>
      <c r="F2886">
        <v>1</v>
      </c>
      <c r="G2886">
        <v>0</v>
      </c>
      <c r="H2886">
        <v>40</v>
      </c>
      <c r="I2886">
        <v>0</v>
      </c>
      <c r="J2886" t="s">
        <v>126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110</v>
      </c>
      <c r="AF2886">
        <v>3</v>
      </c>
      <c r="AG2886" t="s">
        <v>206</v>
      </c>
    </row>
    <row r="2887" spans="1:33" x14ac:dyDescent="0.2">
      <c r="A2887">
        <v>3</v>
      </c>
      <c r="B2887" t="s">
        <v>170</v>
      </c>
      <c r="C2887" t="s">
        <v>107</v>
      </c>
      <c r="D2887">
        <v>0</v>
      </c>
      <c r="E2887">
        <v>3063632.296933</v>
      </c>
      <c r="F2887">
        <v>1</v>
      </c>
      <c r="G2887">
        <v>0</v>
      </c>
      <c r="H2887">
        <v>40</v>
      </c>
      <c r="I2887">
        <v>0</v>
      </c>
      <c r="J2887" t="s">
        <v>126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120</v>
      </c>
      <c r="AF2887">
        <v>3</v>
      </c>
      <c r="AG2887" t="s">
        <v>206</v>
      </c>
    </row>
    <row r="2888" spans="1:33" x14ac:dyDescent="0.2">
      <c r="A2888">
        <v>3</v>
      </c>
      <c r="B2888" t="s">
        <v>170</v>
      </c>
      <c r="C2888" t="s">
        <v>110</v>
      </c>
      <c r="D2888">
        <v>0</v>
      </c>
      <c r="E2888">
        <v>3420965.1716410001</v>
      </c>
      <c r="F2888">
        <v>1</v>
      </c>
      <c r="G2888">
        <v>0</v>
      </c>
      <c r="H2888">
        <v>40</v>
      </c>
      <c r="I2888">
        <v>0</v>
      </c>
      <c r="J2888" t="s">
        <v>126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150</v>
      </c>
      <c r="AF2888">
        <v>3</v>
      </c>
      <c r="AG2888" t="s">
        <v>206</v>
      </c>
    </row>
    <row r="2889" spans="1:33" x14ac:dyDescent="0.2">
      <c r="A2889">
        <v>3</v>
      </c>
      <c r="B2889" t="s">
        <v>170</v>
      </c>
      <c r="C2889" t="s">
        <v>93</v>
      </c>
      <c r="D2889">
        <v>0</v>
      </c>
      <c r="E2889">
        <v>3711796.2015209999</v>
      </c>
      <c r="F2889">
        <v>1</v>
      </c>
      <c r="G2889">
        <v>0</v>
      </c>
      <c r="H2889">
        <v>40</v>
      </c>
      <c r="I2889">
        <v>0</v>
      </c>
      <c r="J2889" t="s">
        <v>126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200</v>
      </c>
      <c r="AF2889">
        <v>3</v>
      </c>
      <c r="AG2889" t="s">
        <v>206</v>
      </c>
    </row>
    <row r="2890" spans="1:33" x14ac:dyDescent="0.2">
      <c r="A2890">
        <v>3</v>
      </c>
      <c r="B2890" t="s">
        <v>170</v>
      </c>
      <c r="C2890" t="s">
        <v>102</v>
      </c>
      <c r="D2890">
        <v>0</v>
      </c>
      <c r="E2890">
        <v>2912023.1446159799</v>
      </c>
      <c r="F2890">
        <v>1</v>
      </c>
      <c r="G2890">
        <v>0</v>
      </c>
      <c r="H2890">
        <v>40</v>
      </c>
      <c r="I2890">
        <v>0</v>
      </c>
      <c r="J2890" t="s">
        <v>126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50</v>
      </c>
      <c r="AF2890">
        <v>3</v>
      </c>
      <c r="AG2890" t="s">
        <v>206</v>
      </c>
    </row>
    <row r="2891" spans="1:33" x14ac:dyDescent="0.2">
      <c r="A2891">
        <v>3</v>
      </c>
      <c r="B2891" t="s">
        <v>170</v>
      </c>
      <c r="C2891" t="s">
        <v>87</v>
      </c>
      <c r="D2891">
        <v>0</v>
      </c>
      <c r="E2891">
        <v>3481255.8169639902</v>
      </c>
      <c r="F2891">
        <v>1</v>
      </c>
      <c r="G2891">
        <v>0</v>
      </c>
      <c r="H2891">
        <v>40</v>
      </c>
      <c r="I2891">
        <v>0</v>
      </c>
      <c r="J2891" t="s">
        <v>126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0</v>
      </c>
      <c r="AF2891">
        <v>3</v>
      </c>
      <c r="AG2891" t="s">
        <v>206</v>
      </c>
    </row>
    <row r="2892" spans="1:33" x14ac:dyDescent="0.2">
      <c r="A2892">
        <v>3</v>
      </c>
      <c r="B2892" t="s">
        <v>170</v>
      </c>
      <c r="C2892" t="s">
        <v>106</v>
      </c>
      <c r="D2892">
        <v>0</v>
      </c>
      <c r="E2892">
        <v>2206140.1718859798</v>
      </c>
      <c r="F2892">
        <v>1</v>
      </c>
      <c r="G2892">
        <v>0</v>
      </c>
      <c r="H2892">
        <v>40</v>
      </c>
      <c r="I2892">
        <v>0</v>
      </c>
      <c r="J2892" t="s">
        <v>126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80</v>
      </c>
      <c r="AF2892">
        <v>3</v>
      </c>
      <c r="AG2892" t="s">
        <v>206</v>
      </c>
    </row>
    <row r="2893" spans="1:33" x14ac:dyDescent="0.2">
      <c r="A2893">
        <v>3</v>
      </c>
      <c r="B2893" t="s">
        <v>170</v>
      </c>
      <c r="C2893" t="s">
        <v>109</v>
      </c>
      <c r="D2893">
        <v>0</v>
      </c>
      <c r="E2893">
        <v>3637904.4720290098</v>
      </c>
      <c r="F2893">
        <v>1</v>
      </c>
      <c r="G2893">
        <v>0</v>
      </c>
      <c r="H2893">
        <v>40</v>
      </c>
      <c r="I2893">
        <v>0</v>
      </c>
      <c r="J2893" t="s">
        <v>126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90</v>
      </c>
      <c r="AF2893">
        <v>3</v>
      </c>
      <c r="AG2893" t="s">
        <v>206</v>
      </c>
    </row>
    <row r="2894" spans="1:33" x14ac:dyDescent="0.2">
      <c r="A2894">
        <v>3</v>
      </c>
      <c r="B2894" t="s">
        <v>170</v>
      </c>
      <c r="C2894" t="s">
        <v>116</v>
      </c>
      <c r="D2894">
        <v>0</v>
      </c>
      <c r="E2894">
        <v>3046170.1302129901</v>
      </c>
      <c r="F2894">
        <v>1</v>
      </c>
      <c r="G2894">
        <v>0</v>
      </c>
      <c r="H2894">
        <v>40</v>
      </c>
      <c r="I2894">
        <v>0</v>
      </c>
      <c r="J2894" t="s">
        <v>207</v>
      </c>
      <c r="K2894" t="b">
        <v>0</v>
      </c>
      <c r="L2894" t="b">
        <v>1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>
        <v>3</v>
      </c>
      <c r="AG2894" t="s">
        <v>206</v>
      </c>
    </row>
    <row r="2895" spans="1:33" x14ac:dyDescent="0.2">
      <c r="A2895">
        <v>3</v>
      </c>
      <c r="B2895" t="s">
        <v>170</v>
      </c>
      <c r="C2895" t="s">
        <v>89</v>
      </c>
      <c r="D2895">
        <v>0</v>
      </c>
      <c r="E2895">
        <v>2734152.7037490099</v>
      </c>
      <c r="F2895">
        <v>1</v>
      </c>
      <c r="G2895">
        <v>0</v>
      </c>
      <c r="H2895">
        <v>40</v>
      </c>
      <c r="I2895">
        <v>0</v>
      </c>
      <c r="J2895" t="s">
        <v>208</v>
      </c>
      <c r="K2895" t="b">
        <v>0</v>
      </c>
      <c r="L2895" t="b">
        <v>0</v>
      </c>
      <c r="M2895" t="b">
        <v>1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>
        <v>3</v>
      </c>
      <c r="AG2895" t="s">
        <v>206</v>
      </c>
    </row>
    <row r="2896" spans="1:33" x14ac:dyDescent="0.2">
      <c r="A2896">
        <v>3</v>
      </c>
      <c r="B2896" t="s">
        <v>170</v>
      </c>
      <c r="C2896" t="s">
        <v>91</v>
      </c>
      <c r="D2896">
        <v>0</v>
      </c>
      <c r="E2896">
        <v>2640772.8221529899</v>
      </c>
      <c r="F2896">
        <v>1</v>
      </c>
      <c r="G2896">
        <v>0</v>
      </c>
      <c r="H2896">
        <v>40</v>
      </c>
      <c r="I2896">
        <v>0</v>
      </c>
      <c r="J2896" t="s">
        <v>209</v>
      </c>
      <c r="K2896" t="b">
        <v>0</v>
      </c>
      <c r="L2896" t="b">
        <v>0</v>
      </c>
      <c r="M2896" t="b">
        <v>0</v>
      </c>
      <c r="N2896" t="b">
        <v>1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>
        <v>3</v>
      </c>
      <c r="AG2896" t="s">
        <v>206</v>
      </c>
    </row>
    <row r="2897" spans="1:33" x14ac:dyDescent="0.2">
      <c r="A2897">
        <v>3</v>
      </c>
      <c r="B2897" t="s">
        <v>170</v>
      </c>
      <c r="C2897" t="s">
        <v>95</v>
      </c>
      <c r="D2897">
        <v>0</v>
      </c>
      <c r="E2897">
        <v>2769523.2657019999</v>
      </c>
      <c r="F2897">
        <v>1</v>
      </c>
      <c r="G2897">
        <v>0</v>
      </c>
      <c r="H2897">
        <v>40</v>
      </c>
      <c r="I2897">
        <v>0</v>
      </c>
      <c r="J2897" t="s">
        <v>133</v>
      </c>
      <c r="K2897" t="b">
        <v>0</v>
      </c>
      <c r="L2897" t="b">
        <v>0</v>
      </c>
      <c r="M2897" t="b">
        <v>0</v>
      </c>
      <c r="N2897" t="b">
        <v>0</v>
      </c>
      <c r="O2897" t="b">
        <v>1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>
        <v>3</v>
      </c>
      <c r="AG2897" t="s">
        <v>206</v>
      </c>
    </row>
    <row r="2898" spans="1:33" x14ac:dyDescent="0.2">
      <c r="A2898">
        <v>3</v>
      </c>
      <c r="B2898" t="s">
        <v>170</v>
      </c>
      <c r="C2898" t="s">
        <v>103</v>
      </c>
      <c r="D2898">
        <v>0</v>
      </c>
      <c r="E2898">
        <v>2472035.6473819902</v>
      </c>
      <c r="F2898">
        <v>1</v>
      </c>
      <c r="G2898">
        <v>0</v>
      </c>
      <c r="H2898">
        <v>40</v>
      </c>
      <c r="I2898">
        <v>0</v>
      </c>
      <c r="J2898" t="s">
        <v>210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1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>
        <v>3</v>
      </c>
      <c r="AG2898" t="s">
        <v>206</v>
      </c>
    </row>
    <row r="2899" spans="1:33" x14ac:dyDescent="0.2">
      <c r="A2899">
        <v>3</v>
      </c>
      <c r="B2899" t="s">
        <v>170</v>
      </c>
      <c r="C2899" t="s">
        <v>88</v>
      </c>
      <c r="D2899">
        <v>0</v>
      </c>
      <c r="E2899">
        <v>49203042.402560897</v>
      </c>
      <c r="F2899">
        <v>1</v>
      </c>
      <c r="G2899">
        <v>0</v>
      </c>
      <c r="H2899">
        <v>40</v>
      </c>
      <c r="I2899">
        <v>0</v>
      </c>
      <c r="J2899" t="s">
        <v>127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>
        <v>1</v>
      </c>
      <c r="AG2899" t="s">
        <v>206</v>
      </c>
    </row>
    <row r="2900" spans="1:33" x14ac:dyDescent="0.2">
      <c r="A2900">
        <v>3</v>
      </c>
      <c r="B2900" t="s">
        <v>170</v>
      </c>
      <c r="C2900" t="s">
        <v>98</v>
      </c>
      <c r="D2900">
        <v>0</v>
      </c>
      <c r="E2900">
        <v>3069242.3142269799</v>
      </c>
      <c r="F2900">
        <v>1</v>
      </c>
      <c r="G2900">
        <v>0</v>
      </c>
      <c r="H2900">
        <v>40</v>
      </c>
      <c r="I2900">
        <v>0</v>
      </c>
      <c r="J2900" t="s">
        <v>127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>
        <v>18</v>
      </c>
      <c r="AG2900" t="s">
        <v>206</v>
      </c>
    </row>
    <row r="2901" spans="1:33" x14ac:dyDescent="0.2">
      <c r="A2901">
        <v>3</v>
      </c>
      <c r="B2901" t="s">
        <v>170</v>
      </c>
      <c r="C2901" t="s">
        <v>90</v>
      </c>
      <c r="D2901">
        <v>0</v>
      </c>
      <c r="E2901">
        <v>3082455.2469979902</v>
      </c>
      <c r="F2901">
        <v>1</v>
      </c>
      <c r="G2901">
        <v>0</v>
      </c>
      <c r="H2901">
        <v>40</v>
      </c>
      <c r="I2901">
        <v>0</v>
      </c>
      <c r="J2901" t="s">
        <v>127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>
        <v>2</v>
      </c>
      <c r="AG2901" t="s">
        <v>206</v>
      </c>
    </row>
    <row r="2902" spans="1:33" x14ac:dyDescent="0.2">
      <c r="A2902">
        <v>3</v>
      </c>
      <c r="B2902" t="s">
        <v>170</v>
      </c>
      <c r="C2902" t="s">
        <v>94</v>
      </c>
      <c r="D2902">
        <v>0</v>
      </c>
      <c r="E2902">
        <v>4133669.7329420098</v>
      </c>
      <c r="F2902">
        <v>1</v>
      </c>
      <c r="G2902">
        <v>0</v>
      </c>
      <c r="H2902">
        <v>40</v>
      </c>
      <c r="I2902">
        <v>0</v>
      </c>
      <c r="J2902" t="s">
        <v>127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>
        <v>3</v>
      </c>
      <c r="AG2902" t="s">
        <v>206</v>
      </c>
    </row>
    <row r="2903" spans="1:33" x14ac:dyDescent="0.2">
      <c r="A2903">
        <v>3</v>
      </c>
      <c r="B2903" t="s">
        <v>170</v>
      </c>
      <c r="C2903" t="s">
        <v>115</v>
      </c>
      <c r="D2903">
        <v>0</v>
      </c>
      <c r="E2903">
        <v>4577552.3385250103</v>
      </c>
      <c r="F2903">
        <v>1</v>
      </c>
      <c r="G2903">
        <v>0</v>
      </c>
      <c r="H2903">
        <v>40</v>
      </c>
      <c r="I2903">
        <v>0</v>
      </c>
      <c r="J2903" t="s">
        <v>127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>
        <v>4</v>
      </c>
      <c r="AG2903" t="s">
        <v>206</v>
      </c>
    </row>
    <row r="2904" spans="1:33" x14ac:dyDescent="0.2">
      <c r="A2904">
        <v>3</v>
      </c>
      <c r="B2904" t="s">
        <v>170</v>
      </c>
      <c r="C2904" t="s">
        <v>101</v>
      </c>
      <c r="D2904">
        <v>0</v>
      </c>
      <c r="E2904">
        <v>4406908.6175860101</v>
      </c>
      <c r="F2904">
        <v>1</v>
      </c>
      <c r="G2904">
        <v>0</v>
      </c>
      <c r="H2904">
        <v>40</v>
      </c>
      <c r="I2904">
        <v>0</v>
      </c>
      <c r="J2904" t="s">
        <v>127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>
        <v>5</v>
      </c>
      <c r="AG2904" t="s">
        <v>206</v>
      </c>
    </row>
    <row r="2905" spans="1:33" x14ac:dyDescent="0.2">
      <c r="A2905">
        <v>3</v>
      </c>
      <c r="B2905" t="s">
        <v>170</v>
      </c>
      <c r="C2905" t="s">
        <v>100</v>
      </c>
      <c r="D2905">
        <v>0</v>
      </c>
      <c r="E2905">
        <v>3947799.0116909998</v>
      </c>
      <c r="F2905">
        <v>1</v>
      </c>
      <c r="G2905">
        <v>0</v>
      </c>
      <c r="H2905">
        <v>40</v>
      </c>
      <c r="I2905">
        <v>0</v>
      </c>
      <c r="J2905" t="s">
        <v>127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>
        <v>6</v>
      </c>
      <c r="AG2905" t="s">
        <v>206</v>
      </c>
    </row>
    <row r="2906" spans="1:33" x14ac:dyDescent="0.2">
      <c r="A2906">
        <v>3</v>
      </c>
      <c r="B2906" t="s">
        <v>170</v>
      </c>
      <c r="C2906" t="s">
        <v>124</v>
      </c>
      <c r="D2906">
        <v>0</v>
      </c>
      <c r="E2906">
        <v>7204289.7837719899</v>
      </c>
      <c r="F2906">
        <v>1</v>
      </c>
      <c r="G2906">
        <v>0</v>
      </c>
      <c r="H2906">
        <v>40</v>
      </c>
      <c r="I2906">
        <v>0</v>
      </c>
      <c r="J2906" t="s">
        <v>135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1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>
        <v>3</v>
      </c>
      <c r="AG2906" t="s">
        <v>206</v>
      </c>
    </row>
    <row r="2907" spans="1:33" x14ac:dyDescent="0.2">
      <c r="A2907">
        <v>3</v>
      </c>
      <c r="B2907" t="s">
        <v>170</v>
      </c>
      <c r="C2907" t="s">
        <v>117</v>
      </c>
      <c r="D2907">
        <v>0</v>
      </c>
      <c r="E2907">
        <v>7203864.2128310101</v>
      </c>
      <c r="F2907">
        <v>1</v>
      </c>
      <c r="G2907">
        <v>0</v>
      </c>
      <c r="H2907">
        <v>40</v>
      </c>
      <c r="I2907">
        <v>0</v>
      </c>
      <c r="J2907" t="s">
        <v>136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1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>
        <v>3</v>
      </c>
      <c r="AG2907" t="s">
        <v>206</v>
      </c>
    </row>
    <row r="2908" spans="1:33" x14ac:dyDescent="0.2">
      <c r="A2908">
        <v>3</v>
      </c>
      <c r="B2908" t="s">
        <v>170</v>
      </c>
      <c r="C2908" t="s">
        <v>99</v>
      </c>
      <c r="D2908">
        <v>0</v>
      </c>
      <c r="E2908">
        <v>5247555.4291230198</v>
      </c>
      <c r="F2908">
        <v>1</v>
      </c>
      <c r="G2908">
        <v>0</v>
      </c>
      <c r="H2908">
        <v>40</v>
      </c>
      <c r="I2908">
        <v>0</v>
      </c>
      <c r="J2908" t="s">
        <v>211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1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>
        <v>3</v>
      </c>
      <c r="AG2908" t="s">
        <v>206</v>
      </c>
    </row>
    <row r="2909" spans="1:33" x14ac:dyDescent="0.2">
      <c r="A2909">
        <v>3</v>
      </c>
      <c r="B2909" t="s">
        <v>170</v>
      </c>
      <c r="C2909" t="s">
        <v>92</v>
      </c>
      <c r="D2909">
        <v>0</v>
      </c>
      <c r="E2909">
        <v>4512659.98461801</v>
      </c>
      <c r="F2909">
        <v>1</v>
      </c>
      <c r="G2909">
        <v>0</v>
      </c>
      <c r="H2909">
        <v>40</v>
      </c>
      <c r="I2909">
        <v>0</v>
      </c>
      <c r="J2909" t="s">
        <v>138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>
        <v>3</v>
      </c>
      <c r="AG2909" t="s">
        <v>206</v>
      </c>
    </row>
    <row r="2910" spans="1:33" x14ac:dyDescent="0.2">
      <c r="A2910">
        <v>3</v>
      </c>
      <c r="B2910" t="s">
        <v>170</v>
      </c>
      <c r="C2910" t="s">
        <v>86</v>
      </c>
      <c r="D2910">
        <v>0</v>
      </c>
      <c r="E2910">
        <v>3671715.5450840001</v>
      </c>
      <c r="F2910">
        <v>1</v>
      </c>
      <c r="G2910">
        <v>0</v>
      </c>
      <c r="H2910">
        <v>40</v>
      </c>
      <c r="I2910">
        <v>0</v>
      </c>
      <c r="J2910" t="s">
        <v>139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1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>
        <v>3</v>
      </c>
      <c r="AG2910" t="s">
        <v>206</v>
      </c>
    </row>
    <row r="2911" spans="1:33" x14ac:dyDescent="0.2">
      <c r="A2911">
        <v>3</v>
      </c>
      <c r="B2911" t="s">
        <v>170</v>
      </c>
      <c r="C2911" t="s">
        <v>121</v>
      </c>
      <c r="D2911">
        <v>0</v>
      </c>
      <c r="E2911">
        <v>3710072.36916199</v>
      </c>
      <c r="F2911">
        <v>1</v>
      </c>
      <c r="G2911">
        <v>0</v>
      </c>
      <c r="H2911">
        <v>40</v>
      </c>
      <c r="I2911">
        <v>0</v>
      </c>
      <c r="J2911" t="s">
        <v>140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1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>
        <v>3</v>
      </c>
      <c r="AG2911" t="s">
        <v>206</v>
      </c>
    </row>
    <row r="2912" spans="1:33" x14ac:dyDescent="0.2">
      <c r="A2912">
        <v>3</v>
      </c>
      <c r="B2912" t="s">
        <v>170</v>
      </c>
      <c r="C2912" t="s">
        <v>120</v>
      </c>
      <c r="D2912">
        <v>0</v>
      </c>
      <c r="E2912">
        <v>3229904.6239669798</v>
      </c>
      <c r="F2912">
        <v>1</v>
      </c>
      <c r="G2912">
        <v>0</v>
      </c>
      <c r="H2912">
        <v>40</v>
      </c>
      <c r="I2912">
        <v>0</v>
      </c>
      <c r="J2912" t="s">
        <v>212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1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>
        <v>3</v>
      </c>
      <c r="AG2912" t="s">
        <v>206</v>
      </c>
    </row>
    <row r="2913" spans="1:33" x14ac:dyDescent="0.2">
      <c r="A2913">
        <v>3</v>
      </c>
      <c r="B2913" t="s">
        <v>170</v>
      </c>
      <c r="C2913" t="s">
        <v>125</v>
      </c>
      <c r="D2913">
        <v>0</v>
      </c>
      <c r="E2913">
        <v>1661515.084918</v>
      </c>
      <c r="F2913">
        <v>1</v>
      </c>
      <c r="G2913">
        <v>0</v>
      </c>
      <c r="H2913">
        <v>40</v>
      </c>
      <c r="I2913">
        <v>0</v>
      </c>
      <c r="J2913" t="s">
        <v>142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1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>
        <v>3</v>
      </c>
      <c r="AG2913" t="s">
        <v>206</v>
      </c>
    </row>
    <row r="2914" spans="1:33" x14ac:dyDescent="0.2">
      <c r="A2914">
        <v>3</v>
      </c>
      <c r="B2914" t="s">
        <v>170</v>
      </c>
      <c r="C2914" t="s">
        <v>108</v>
      </c>
      <c r="D2914">
        <v>0</v>
      </c>
      <c r="E2914">
        <v>884086.47338600701</v>
      </c>
      <c r="F2914">
        <v>1</v>
      </c>
      <c r="G2914">
        <v>0</v>
      </c>
      <c r="H2914">
        <v>40</v>
      </c>
      <c r="I2914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>
        <v>3</v>
      </c>
      <c r="AG2914" t="s">
        <v>206</v>
      </c>
    </row>
    <row r="2915" spans="1:33" x14ac:dyDescent="0.2">
      <c r="A2915">
        <v>3</v>
      </c>
      <c r="B2915" t="s">
        <v>170</v>
      </c>
      <c r="C2915" t="s">
        <v>111</v>
      </c>
      <c r="D2915">
        <v>0</v>
      </c>
      <c r="E2915">
        <v>2987540.3208579798</v>
      </c>
      <c r="F2915">
        <v>1</v>
      </c>
      <c r="G2915">
        <v>0</v>
      </c>
      <c r="H2915">
        <v>40</v>
      </c>
      <c r="I2915">
        <v>0</v>
      </c>
      <c r="J2915" t="s">
        <v>213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1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>
        <v>3</v>
      </c>
      <c r="AG2915" t="s">
        <v>206</v>
      </c>
    </row>
    <row r="2916" spans="1:33" x14ac:dyDescent="0.2">
      <c r="A2916">
        <v>3</v>
      </c>
      <c r="B2916" t="s">
        <v>170</v>
      </c>
      <c r="C2916" t="s">
        <v>122</v>
      </c>
      <c r="D2916">
        <v>0</v>
      </c>
      <c r="E2916">
        <v>7204198.4823390003</v>
      </c>
      <c r="F2916">
        <v>1</v>
      </c>
      <c r="G2916">
        <v>0</v>
      </c>
      <c r="H2916">
        <v>40</v>
      </c>
      <c r="I2916">
        <v>0</v>
      </c>
      <c r="J2916" t="s">
        <v>145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>
        <v>3</v>
      </c>
      <c r="AG2916" t="s">
        <v>206</v>
      </c>
    </row>
    <row r="2917" spans="1:33" x14ac:dyDescent="0.2">
      <c r="A2917">
        <v>3</v>
      </c>
      <c r="B2917" t="s">
        <v>170</v>
      </c>
      <c r="C2917" t="s">
        <v>118</v>
      </c>
      <c r="D2917">
        <v>0</v>
      </c>
      <c r="E2917">
        <v>4117800.9900179999</v>
      </c>
      <c r="F2917">
        <v>1</v>
      </c>
      <c r="G2917">
        <v>0</v>
      </c>
      <c r="H2917">
        <v>40</v>
      </c>
      <c r="I2917">
        <v>0</v>
      </c>
      <c r="J2917" t="s">
        <v>146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1</v>
      </c>
      <c r="AC2917" t="b">
        <v>0</v>
      </c>
      <c r="AD2917" t="b">
        <v>0</v>
      </c>
      <c r="AE2917">
        <v>-1</v>
      </c>
      <c r="AF2917">
        <v>3</v>
      </c>
      <c r="AG2917" t="s">
        <v>206</v>
      </c>
    </row>
    <row r="2918" spans="1:33" x14ac:dyDescent="0.2">
      <c r="A2918">
        <v>3</v>
      </c>
      <c r="B2918" t="s">
        <v>170</v>
      </c>
      <c r="C2918" t="s">
        <v>112</v>
      </c>
      <c r="D2918">
        <v>0</v>
      </c>
      <c r="E2918">
        <v>7204273.0419089999</v>
      </c>
      <c r="F2918">
        <v>1</v>
      </c>
      <c r="G2918">
        <v>0</v>
      </c>
      <c r="H2918">
        <v>40</v>
      </c>
      <c r="I2918">
        <v>0</v>
      </c>
      <c r="J2918" t="s">
        <v>128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>
        <v>3</v>
      </c>
      <c r="AG2918" t="s">
        <v>214</v>
      </c>
    </row>
    <row r="2919" spans="1:33" x14ac:dyDescent="0.2">
      <c r="A2919">
        <v>3</v>
      </c>
      <c r="B2919" t="s">
        <v>170</v>
      </c>
      <c r="C2919" t="s">
        <v>123</v>
      </c>
      <c r="D2919">
        <v>0</v>
      </c>
      <c r="E2919">
        <v>138757.41463599799</v>
      </c>
      <c r="F2919">
        <v>1</v>
      </c>
      <c r="G2919">
        <v>0</v>
      </c>
      <c r="H2919">
        <v>40</v>
      </c>
      <c r="I2919">
        <v>0</v>
      </c>
      <c r="J2919" t="s">
        <v>128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>
        <v>3</v>
      </c>
      <c r="AG2919" t="s">
        <v>215</v>
      </c>
    </row>
    <row r="2920" spans="1:33" x14ac:dyDescent="0.2">
      <c r="A2920">
        <v>3</v>
      </c>
      <c r="B2920" t="s">
        <v>170</v>
      </c>
      <c r="C2920" t="s">
        <v>97</v>
      </c>
      <c r="D2920">
        <v>0</v>
      </c>
      <c r="E2920">
        <v>1724347.81265398</v>
      </c>
      <c r="F2920">
        <v>1</v>
      </c>
      <c r="G2920">
        <v>0</v>
      </c>
      <c r="H2920">
        <v>40</v>
      </c>
      <c r="I2920">
        <v>0</v>
      </c>
      <c r="J2920" t="s">
        <v>147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1</v>
      </c>
      <c r="AD2920" t="b">
        <v>0</v>
      </c>
      <c r="AE2920">
        <v>-1</v>
      </c>
      <c r="AF2920">
        <v>3</v>
      </c>
      <c r="AG2920" t="s">
        <v>206</v>
      </c>
    </row>
    <row r="2921" spans="1:33" x14ac:dyDescent="0.2">
      <c r="A2921">
        <v>3</v>
      </c>
      <c r="B2921" t="s">
        <v>170</v>
      </c>
      <c r="C2921" t="s">
        <v>119</v>
      </c>
      <c r="D2921">
        <v>0</v>
      </c>
      <c r="E2921">
        <v>2024292.0189340001</v>
      </c>
      <c r="F2921">
        <v>1</v>
      </c>
      <c r="G2921">
        <v>0</v>
      </c>
      <c r="H2921">
        <v>40</v>
      </c>
      <c r="I2921">
        <v>0</v>
      </c>
      <c r="J2921" t="s">
        <v>148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1</v>
      </c>
      <c r="AE2921">
        <v>-1</v>
      </c>
      <c r="AF2921">
        <v>3</v>
      </c>
      <c r="AG2921" t="s">
        <v>206</v>
      </c>
    </row>
    <row r="2922" spans="1:33" x14ac:dyDescent="0.2">
      <c r="A2922">
        <v>3</v>
      </c>
      <c r="B2922" t="s">
        <v>172</v>
      </c>
      <c r="C2922" t="s">
        <v>105</v>
      </c>
      <c r="D2922">
        <v>0</v>
      </c>
      <c r="E2922">
        <v>3202024.92382898</v>
      </c>
      <c r="F2922">
        <v>0</v>
      </c>
      <c r="G2922">
        <v>0</v>
      </c>
      <c r="H2922">
        <v>0</v>
      </c>
      <c r="I2922">
        <v>0</v>
      </c>
      <c r="J2922" t="s">
        <v>216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>
        <v>3</v>
      </c>
      <c r="AG2922" t="s">
        <v>206</v>
      </c>
    </row>
    <row r="2923" spans="1:33" x14ac:dyDescent="0.2">
      <c r="A2923">
        <v>3</v>
      </c>
      <c r="B2923" t="s">
        <v>172</v>
      </c>
      <c r="C2923" t="s">
        <v>113</v>
      </c>
      <c r="D2923">
        <v>0</v>
      </c>
      <c r="E2923">
        <v>7206363.2778739799</v>
      </c>
      <c r="F2923">
        <v>0</v>
      </c>
      <c r="G2923">
        <v>0</v>
      </c>
      <c r="H2923">
        <v>0</v>
      </c>
      <c r="I2923">
        <v>0</v>
      </c>
      <c r="J2923" t="s">
        <v>126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0</v>
      </c>
      <c r="AF2923">
        <v>3</v>
      </c>
      <c r="AG2923" t="s">
        <v>206</v>
      </c>
    </row>
    <row r="2924" spans="1:33" x14ac:dyDescent="0.2">
      <c r="A2924">
        <v>3</v>
      </c>
      <c r="B2924" t="s">
        <v>172</v>
      </c>
      <c r="C2924" t="s">
        <v>96</v>
      </c>
      <c r="D2924">
        <v>0</v>
      </c>
      <c r="E2924">
        <v>7207046.41264001</v>
      </c>
      <c r="F2924">
        <v>0</v>
      </c>
      <c r="G2924">
        <v>0</v>
      </c>
      <c r="H2924">
        <v>0</v>
      </c>
      <c r="I2924">
        <v>0</v>
      </c>
      <c r="J2924" t="s">
        <v>126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1</v>
      </c>
      <c r="AF2924">
        <v>3</v>
      </c>
      <c r="AG2924" t="s">
        <v>206</v>
      </c>
    </row>
    <row r="2925" spans="1:33" x14ac:dyDescent="0.2">
      <c r="A2925">
        <v>3</v>
      </c>
      <c r="B2925" t="s">
        <v>172</v>
      </c>
      <c r="C2925" t="s">
        <v>104</v>
      </c>
      <c r="D2925">
        <v>0</v>
      </c>
      <c r="E2925">
        <v>7207265.9959219703</v>
      </c>
      <c r="F2925">
        <v>0</v>
      </c>
      <c r="G2925">
        <v>0</v>
      </c>
      <c r="H2925">
        <v>0</v>
      </c>
      <c r="I2925">
        <v>0</v>
      </c>
      <c r="J2925" t="s">
        <v>126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100</v>
      </c>
      <c r="AF2925">
        <v>3</v>
      </c>
      <c r="AG2925" t="s">
        <v>206</v>
      </c>
    </row>
    <row r="2926" spans="1:33" x14ac:dyDescent="0.2">
      <c r="A2926">
        <v>3</v>
      </c>
      <c r="B2926" t="s">
        <v>172</v>
      </c>
      <c r="C2926" t="s">
        <v>114</v>
      </c>
      <c r="D2926">
        <v>0</v>
      </c>
      <c r="E2926">
        <v>7205200.225114</v>
      </c>
      <c r="F2926">
        <v>0</v>
      </c>
      <c r="G2926">
        <v>0</v>
      </c>
      <c r="H2926">
        <v>0</v>
      </c>
      <c r="I2926">
        <v>0</v>
      </c>
      <c r="J2926" t="s">
        <v>126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110</v>
      </c>
      <c r="AF2926">
        <v>3</v>
      </c>
      <c r="AG2926" t="s">
        <v>206</v>
      </c>
    </row>
    <row r="2927" spans="1:33" x14ac:dyDescent="0.2">
      <c r="A2927">
        <v>3</v>
      </c>
      <c r="B2927" t="s">
        <v>172</v>
      </c>
      <c r="C2927" t="s">
        <v>107</v>
      </c>
      <c r="D2927">
        <v>0</v>
      </c>
      <c r="E2927">
        <v>7207217.0628690198</v>
      </c>
      <c r="F2927">
        <v>0</v>
      </c>
      <c r="G2927">
        <v>0</v>
      </c>
      <c r="H2927">
        <v>0</v>
      </c>
      <c r="I2927">
        <v>0</v>
      </c>
      <c r="J2927" t="s">
        <v>126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120</v>
      </c>
      <c r="AF2927">
        <v>3</v>
      </c>
      <c r="AG2927" t="s">
        <v>206</v>
      </c>
    </row>
    <row r="2928" spans="1:33" x14ac:dyDescent="0.2">
      <c r="A2928">
        <v>3</v>
      </c>
      <c r="B2928" t="s">
        <v>172</v>
      </c>
      <c r="C2928" t="s">
        <v>110</v>
      </c>
      <c r="D2928">
        <v>0</v>
      </c>
      <c r="E2928">
        <v>7206165.2668469697</v>
      </c>
      <c r="F2928">
        <v>0</v>
      </c>
      <c r="G2928">
        <v>0</v>
      </c>
      <c r="H2928">
        <v>0</v>
      </c>
      <c r="I2928">
        <v>0</v>
      </c>
      <c r="J2928" t="s">
        <v>126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150</v>
      </c>
      <c r="AF2928">
        <v>3</v>
      </c>
      <c r="AG2928" t="s">
        <v>206</v>
      </c>
    </row>
    <row r="2929" spans="1:33" x14ac:dyDescent="0.2">
      <c r="A2929">
        <v>3</v>
      </c>
      <c r="B2929" t="s">
        <v>172</v>
      </c>
      <c r="C2929" t="s">
        <v>93</v>
      </c>
      <c r="D2929">
        <v>0</v>
      </c>
      <c r="E2929">
        <v>7204683.9403060097</v>
      </c>
      <c r="F2929">
        <v>0</v>
      </c>
      <c r="G2929">
        <v>0</v>
      </c>
      <c r="H2929">
        <v>0</v>
      </c>
      <c r="I2929">
        <v>0</v>
      </c>
      <c r="J2929" t="s">
        <v>126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200</v>
      </c>
      <c r="AF2929">
        <v>3</v>
      </c>
      <c r="AG2929" t="s">
        <v>206</v>
      </c>
    </row>
    <row r="2930" spans="1:33" x14ac:dyDescent="0.2">
      <c r="A2930">
        <v>3</v>
      </c>
      <c r="B2930" t="s">
        <v>172</v>
      </c>
      <c r="C2930" t="s">
        <v>102</v>
      </c>
      <c r="D2930">
        <v>0</v>
      </c>
      <c r="E2930">
        <v>7206147.1980889896</v>
      </c>
      <c r="F2930">
        <v>0</v>
      </c>
      <c r="G2930">
        <v>0</v>
      </c>
      <c r="H2930">
        <v>0</v>
      </c>
      <c r="I2930">
        <v>0</v>
      </c>
      <c r="J2930" t="s">
        <v>126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50</v>
      </c>
      <c r="AF2930">
        <v>3</v>
      </c>
      <c r="AG2930" t="s">
        <v>206</v>
      </c>
    </row>
    <row r="2931" spans="1:33" x14ac:dyDescent="0.2">
      <c r="A2931">
        <v>3</v>
      </c>
      <c r="B2931" t="s">
        <v>172</v>
      </c>
      <c r="C2931" t="s">
        <v>87</v>
      </c>
      <c r="D2931">
        <v>0</v>
      </c>
      <c r="E2931">
        <v>7205380.1977829998</v>
      </c>
      <c r="F2931">
        <v>0</v>
      </c>
      <c r="G2931">
        <v>0</v>
      </c>
      <c r="H2931">
        <v>0</v>
      </c>
      <c r="I2931">
        <v>0</v>
      </c>
      <c r="J2931" t="s">
        <v>126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0</v>
      </c>
      <c r="AF2931">
        <v>3</v>
      </c>
      <c r="AG2931" t="s">
        <v>206</v>
      </c>
    </row>
    <row r="2932" spans="1:33" x14ac:dyDescent="0.2">
      <c r="A2932">
        <v>3</v>
      </c>
      <c r="B2932" t="s">
        <v>172</v>
      </c>
      <c r="C2932" t="s">
        <v>106</v>
      </c>
      <c r="D2932">
        <v>0</v>
      </c>
      <c r="E2932">
        <v>7204821.7692270102</v>
      </c>
      <c r="F2932">
        <v>0</v>
      </c>
      <c r="G2932">
        <v>0</v>
      </c>
      <c r="H2932">
        <v>0</v>
      </c>
      <c r="I2932">
        <v>0</v>
      </c>
      <c r="J2932" t="s">
        <v>126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80</v>
      </c>
      <c r="AF2932">
        <v>3</v>
      </c>
      <c r="AG2932" t="s">
        <v>206</v>
      </c>
    </row>
    <row r="2933" spans="1:33" x14ac:dyDescent="0.2">
      <c r="A2933">
        <v>3</v>
      </c>
      <c r="B2933" t="s">
        <v>172</v>
      </c>
      <c r="C2933" t="s">
        <v>109</v>
      </c>
      <c r="D2933">
        <v>0</v>
      </c>
      <c r="E2933">
        <v>7205810.6038929801</v>
      </c>
      <c r="F2933">
        <v>0</v>
      </c>
      <c r="G2933">
        <v>0</v>
      </c>
      <c r="H2933">
        <v>0</v>
      </c>
      <c r="I2933">
        <v>0</v>
      </c>
      <c r="J2933" t="s">
        <v>126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90</v>
      </c>
      <c r="AF2933">
        <v>3</v>
      </c>
      <c r="AG2933" t="s">
        <v>206</v>
      </c>
    </row>
    <row r="2934" spans="1:33" x14ac:dyDescent="0.2">
      <c r="A2934">
        <v>3</v>
      </c>
      <c r="B2934" t="s">
        <v>172</v>
      </c>
      <c r="C2934" t="s">
        <v>116</v>
      </c>
      <c r="D2934">
        <v>0</v>
      </c>
      <c r="E2934">
        <v>7205175.0456249798</v>
      </c>
      <c r="F2934">
        <v>0</v>
      </c>
      <c r="G2934">
        <v>0</v>
      </c>
      <c r="H2934">
        <v>0</v>
      </c>
      <c r="I2934">
        <v>0</v>
      </c>
      <c r="J2934" t="s">
        <v>207</v>
      </c>
      <c r="K2934" t="b">
        <v>0</v>
      </c>
      <c r="L2934" t="b">
        <v>1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>
        <v>3</v>
      </c>
      <c r="AG2934" t="s">
        <v>206</v>
      </c>
    </row>
    <row r="2935" spans="1:33" x14ac:dyDescent="0.2">
      <c r="A2935">
        <v>3</v>
      </c>
      <c r="B2935" t="s">
        <v>172</v>
      </c>
      <c r="C2935" t="s">
        <v>89</v>
      </c>
      <c r="D2935">
        <v>0</v>
      </c>
      <c r="E2935">
        <v>7205171.5117010102</v>
      </c>
      <c r="F2935">
        <v>0</v>
      </c>
      <c r="G2935">
        <v>0</v>
      </c>
      <c r="H2935">
        <v>0</v>
      </c>
      <c r="I2935">
        <v>0</v>
      </c>
      <c r="J2935" t="s">
        <v>208</v>
      </c>
      <c r="K2935" t="b">
        <v>0</v>
      </c>
      <c r="L2935" t="b">
        <v>0</v>
      </c>
      <c r="M2935" t="b">
        <v>1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>
        <v>3</v>
      </c>
      <c r="AG2935" t="s">
        <v>206</v>
      </c>
    </row>
    <row r="2936" spans="1:33" x14ac:dyDescent="0.2">
      <c r="A2936">
        <v>3</v>
      </c>
      <c r="B2936" t="s">
        <v>172</v>
      </c>
      <c r="C2936" t="s">
        <v>91</v>
      </c>
      <c r="D2936">
        <v>21635</v>
      </c>
      <c r="E2936">
        <v>7548850.7152939802</v>
      </c>
      <c r="F2936">
        <v>0</v>
      </c>
      <c r="G2936">
        <v>0</v>
      </c>
      <c r="H2936">
        <v>0</v>
      </c>
      <c r="I2936">
        <v>0</v>
      </c>
      <c r="J2936" t="s">
        <v>209</v>
      </c>
      <c r="K2936" t="b">
        <v>0</v>
      </c>
      <c r="L2936" t="b">
        <v>0</v>
      </c>
      <c r="M2936" t="b">
        <v>0</v>
      </c>
      <c r="N2936" t="b">
        <v>1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>
        <v>3</v>
      </c>
      <c r="AG2936" t="s">
        <v>206</v>
      </c>
    </row>
    <row r="2937" spans="1:33" x14ac:dyDescent="0.2">
      <c r="A2937">
        <v>3</v>
      </c>
      <c r="B2937" t="s">
        <v>172</v>
      </c>
      <c r="C2937" t="s">
        <v>95</v>
      </c>
      <c r="D2937">
        <v>0</v>
      </c>
      <c r="E2937">
        <v>6979208.1322949901</v>
      </c>
      <c r="F2937">
        <v>0</v>
      </c>
      <c r="G2937">
        <v>0</v>
      </c>
      <c r="H2937">
        <v>0</v>
      </c>
      <c r="I2937">
        <v>0</v>
      </c>
      <c r="J2937" t="s">
        <v>133</v>
      </c>
      <c r="K2937" t="b">
        <v>0</v>
      </c>
      <c r="L2937" t="b">
        <v>0</v>
      </c>
      <c r="M2937" t="b">
        <v>0</v>
      </c>
      <c r="N2937" t="b">
        <v>0</v>
      </c>
      <c r="O2937" t="b">
        <v>1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>
        <v>3</v>
      </c>
      <c r="AG2937" t="s">
        <v>206</v>
      </c>
    </row>
    <row r="2938" spans="1:33" x14ac:dyDescent="0.2">
      <c r="A2938">
        <v>3</v>
      </c>
      <c r="B2938" t="s">
        <v>172</v>
      </c>
      <c r="C2938" t="s">
        <v>103</v>
      </c>
      <c r="D2938">
        <v>0</v>
      </c>
      <c r="E2938">
        <v>7206074.8336889902</v>
      </c>
      <c r="F2938">
        <v>0</v>
      </c>
      <c r="G2938">
        <v>0</v>
      </c>
      <c r="H2938">
        <v>0</v>
      </c>
      <c r="I2938">
        <v>0</v>
      </c>
      <c r="J2938" t="s">
        <v>210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1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>
        <v>3</v>
      </c>
      <c r="AG2938" t="s">
        <v>206</v>
      </c>
    </row>
    <row r="2939" spans="1:33" x14ac:dyDescent="0.2">
      <c r="A2939">
        <v>3</v>
      </c>
      <c r="B2939" t="s">
        <v>172</v>
      </c>
      <c r="C2939" t="s">
        <v>88</v>
      </c>
      <c r="D2939">
        <v>0</v>
      </c>
      <c r="E2939">
        <v>7204663.2369830003</v>
      </c>
      <c r="F2939">
        <v>0</v>
      </c>
      <c r="G2939">
        <v>0</v>
      </c>
      <c r="H2939">
        <v>0</v>
      </c>
      <c r="I2939">
        <v>0</v>
      </c>
      <c r="J2939" t="s">
        <v>127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>
        <v>1</v>
      </c>
      <c r="AG2939" t="s">
        <v>206</v>
      </c>
    </row>
    <row r="2940" spans="1:33" x14ac:dyDescent="0.2">
      <c r="A2940">
        <v>3</v>
      </c>
      <c r="B2940" t="s">
        <v>172</v>
      </c>
      <c r="C2940" t="s">
        <v>98</v>
      </c>
      <c r="D2940">
        <v>0</v>
      </c>
      <c r="E2940">
        <v>7207207.6194080003</v>
      </c>
      <c r="F2940">
        <v>0</v>
      </c>
      <c r="G2940">
        <v>0</v>
      </c>
      <c r="H2940">
        <v>0</v>
      </c>
      <c r="I2940">
        <v>0</v>
      </c>
      <c r="J2940" t="s">
        <v>127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>
        <v>18</v>
      </c>
      <c r="AG2940" t="s">
        <v>206</v>
      </c>
    </row>
    <row r="2941" spans="1:33" x14ac:dyDescent="0.2">
      <c r="A2941">
        <v>3</v>
      </c>
      <c r="B2941" t="s">
        <v>172</v>
      </c>
      <c r="C2941" t="s">
        <v>90</v>
      </c>
      <c r="D2941">
        <v>0</v>
      </c>
      <c r="E2941">
        <v>7206068.43281898</v>
      </c>
      <c r="F2941">
        <v>0</v>
      </c>
      <c r="G2941">
        <v>0</v>
      </c>
      <c r="H2941">
        <v>0</v>
      </c>
      <c r="I2941">
        <v>0</v>
      </c>
      <c r="J2941" t="s">
        <v>127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>
        <v>2</v>
      </c>
      <c r="AG2941" t="s">
        <v>206</v>
      </c>
    </row>
    <row r="2942" spans="1:33" x14ac:dyDescent="0.2">
      <c r="A2942">
        <v>3</v>
      </c>
      <c r="B2942" t="s">
        <v>172</v>
      </c>
      <c r="C2942" t="s">
        <v>94</v>
      </c>
      <c r="D2942">
        <v>0</v>
      </c>
      <c r="E2942">
        <v>7205570.2042340096</v>
      </c>
      <c r="F2942">
        <v>0</v>
      </c>
      <c r="G2942">
        <v>0</v>
      </c>
      <c r="H2942">
        <v>0</v>
      </c>
      <c r="I2942">
        <v>0</v>
      </c>
      <c r="J2942" t="s">
        <v>127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>
        <v>3</v>
      </c>
      <c r="AG2942" t="s">
        <v>206</v>
      </c>
    </row>
    <row r="2943" spans="1:33" x14ac:dyDescent="0.2">
      <c r="A2943">
        <v>3</v>
      </c>
      <c r="B2943" t="s">
        <v>172</v>
      </c>
      <c r="C2943" t="s">
        <v>115</v>
      </c>
      <c r="D2943">
        <v>0</v>
      </c>
      <c r="E2943">
        <v>7206087.5168729899</v>
      </c>
      <c r="F2943">
        <v>0</v>
      </c>
      <c r="G2943">
        <v>0</v>
      </c>
      <c r="H2943">
        <v>0</v>
      </c>
      <c r="I2943">
        <v>0</v>
      </c>
      <c r="J2943" t="s">
        <v>127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>
        <v>4</v>
      </c>
      <c r="AG2943" t="s">
        <v>206</v>
      </c>
    </row>
    <row r="2944" spans="1:33" x14ac:dyDescent="0.2">
      <c r="A2944">
        <v>3</v>
      </c>
      <c r="B2944" t="s">
        <v>172</v>
      </c>
      <c r="C2944" t="s">
        <v>101</v>
      </c>
      <c r="D2944">
        <v>0</v>
      </c>
      <c r="E2944">
        <v>7202744.4041589601</v>
      </c>
      <c r="F2944">
        <v>0</v>
      </c>
      <c r="G2944">
        <v>0</v>
      </c>
      <c r="H2944">
        <v>0</v>
      </c>
      <c r="I2944">
        <v>0</v>
      </c>
      <c r="J2944" t="s">
        <v>127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>
        <v>5</v>
      </c>
      <c r="AG2944" t="s">
        <v>206</v>
      </c>
    </row>
    <row r="2945" spans="1:33" x14ac:dyDescent="0.2">
      <c r="A2945">
        <v>3</v>
      </c>
      <c r="B2945" t="s">
        <v>172</v>
      </c>
      <c r="C2945" t="s">
        <v>100</v>
      </c>
      <c r="D2945">
        <v>0</v>
      </c>
      <c r="E2945">
        <v>7207439.4616619898</v>
      </c>
      <c r="F2945">
        <v>0</v>
      </c>
      <c r="G2945">
        <v>0</v>
      </c>
      <c r="H2945">
        <v>0</v>
      </c>
      <c r="I2945">
        <v>0</v>
      </c>
      <c r="J2945" t="s">
        <v>127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>
        <v>6</v>
      </c>
      <c r="AG2945" t="s">
        <v>206</v>
      </c>
    </row>
    <row r="2946" spans="1:33" x14ac:dyDescent="0.2">
      <c r="A2946">
        <v>3</v>
      </c>
      <c r="B2946" t="s">
        <v>172</v>
      </c>
      <c r="C2946" t="s">
        <v>124</v>
      </c>
      <c r="D2946">
        <v>0</v>
      </c>
      <c r="E2946">
        <v>7206247.6190229896</v>
      </c>
      <c r="F2946">
        <v>0</v>
      </c>
      <c r="G2946">
        <v>0</v>
      </c>
      <c r="H2946">
        <v>0</v>
      </c>
      <c r="I2946">
        <v>0</v>
      </c>
      <c r="J2946" t="s">
        <v>135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1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>
        <v>3</v>
      </c>
      <c r="AG2946" t="s">
        <v>206</v>
      </c>
    </row>
    <row r="2947" spans="1:33" x14ac:dyDescent="0.2">
      <c r="A2947">
        <v>3</v>
      </c>
      <c r="B2947" t="s">
        <v>172</v>
      </c>
      <c r="C2947" t="s">
        <v>117</v>
      </c>
      <c r="D2947">
        <v>0</v>
      </c>
      <c r="E2947">
        <v>7206597.8431789801</v>
      </c>
      <c r="F2947">
        <v>0</v>
      </c>
      <c r="G2947">
        <v>0</v>
      </c>
      <c r="H2947">
        <v>0</v>
      </c>
      <c r="I2947">
        <v>0</v>
      </c>
      <c r="J2947" t="s">
        <v>136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>
        <v>3</v>
      </c>
      <c r="AG2947" t="s">
        <v>206</v>
      </c>
    </row>
    <row r="2948" spans="1:33" x14ac:dyDescent="0.2">
      <c r="A2948">
        <v>3</v>
      </c>
      <c r="B2948" t="s">
        <v>172</v>
      </c>
      <c r="C2948" t="s">
        <v>99</v>
      </c>
      <c r="D2948">
        <v>26074</v>
      </c>
      <c r="E2948">
        <v>7245917.6389290299</v>
      </c>
      <c r="F2948">
        <v>0</v>
      </c>
      <c r="G2948">
        <v>0</v>
      </c>
      <c r="H2948">
        <v>0</v>
      </c>
      <c r="I2948">
        <v>0</v>
      </c>
      <c r="J2948" t="s">
        <v>211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1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>
        <v>3</v>
      </c>
      <c r="AG2948" t="s">
        <v>206</v>
      </c>
    </row>
    <row r="2949" spans="1:33" x14ac:dyDescent="0.2">
      <c r="A2949">
        <v>3</v>
      </c>
      <c r="B2949" t="s">
        <v>172</v>
      </c>
      <c r="C2949" t="s">
        <v>92</v>
      </c>
      <c r="D2949">
        <v>0</v>
      </c>
      <c r="E2949">
        <v>7205776.44697899</v>
      </c>
      <c r="F2949">
        <v>0</v>
      </c>
      <c r="G2949">
        <v>0</v>
      </c>
      <c r="H2949">
        <v>0</v>
      </c>
      <c r="I2949">
        <v>0</v>
      </c>
      <c r="J2949" t="s">
        <v>138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>
        <v>3</v>
      </c>
      <c r="AG2949" t="s">
        <v>206</v>
      </c>
    </row>
    <row r="2950" spans="1:33" x14ac:dyDescent="0.2">
      <c r="A2950">
        <v>3</v>
      </c>
      <c r="B2950" t="s">
        <v>172</v>
      </c>
      <c r="C2950" t="s">
        <v>86</v>
      </c>
      <c r="D2950">
        <v>0</v>
      </c>
      <c r="E2950">
        <v>7205580.6560429903</v>
      </c>
      <c r="F2950">
        <v>0</v>
      </c>
      <c r="G2950">
        <v>0</v>
      </c>
      <c r="H2950">
        <v>0</v>
      </c>
      <c r="I2950">
        <v>0</v>
      </c>
      <c r="J2950" t="s">
        <v>139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1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>
        <v>3</v>
      </c>
      <c r="AG2950" t="s">
        <v>206</v>
      </c>
    </row>
    <row r="2951" spans="1:33" x14ac:dyDescent="0.2">
      <c r="A2951">
        <v>3</v>
      </c>
      <c r="B2951" t="s">
        <v>172</v>
      </c>
      <c r="C2951" t="s">
        <v>121</v>
      </c>
      <c r="D2951">
        <v>0</v>
      </c>
      <c r="E2951">
        <v>7205681.7793939803</v>
      </c>
      <c r="F2951">
        <v>0</v>
      </c>
      <c r="G2951">
        <v>0</v>
      </c>
      <c r="H2951">
        <v>0</v>
      </c>
      <c r="I2951">
        <v>0</v>
      </c>
      <c r="J2951" t="s">
        <v>140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1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>
        <v>3</v>
      </c>
      <c r="AG2951" t="s">
        <v>206</v>
      </c>
    </row>
    <row r="2952" spans="1:33" x14ac:dyDescent="0.2">
      <c r="A2952">
        <v>3</v>
      </c>
      <c r="B2952" t="s">
        <v>172</v>
      </c>
      <c r="C2952" t="s">
        <v>120</v>
      </c>
      <c r="D2952">
        <v>24101</v>
      </c>
      <c r="E2952">
        <v>7345409.2565170098</v>
      </c>
      <c r="F2952">
        <v>0</v>
      </c>
      <c r="G2952">
        <v>0</v>
      </c>
      <c r="H2952">
        <v>0</v>
      </c>
      <c r="I2952">
        <v>0</v>
      </c>
      <c r="J2952" t="s">
        <v>212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1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>
        <v>3</v>
      </c>
      <c r="AG2952" t="s">
        <v>206</v>
      </c>
    </row>
    <row r="2953" spans="1:33" x14ac:dyDescent="0.2">
      <c r="A2953">
        <v>3</v>
      </c>
      <c r="B2953" t="s">
        <v>172</v>
      </c>
      <c r="C2953" t="s">
        <v>125</v>
      </c>
      <c r="D2953">
        <v>620</v>
      </c>
      <c r="E2953">
        <v>3133907.1059359899</v>
      </c>
      <c r="F2953">
        <v>0</v>
      </c>
      <c r="G2953">
        <v>0</v>
      </c>
      <c r="H2953">
        <v>0</v>
      </c>
      <c r="I2953">
        <v>0</v>
      </c>
      <c r="J2953" t="s">
        <v>142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>
        <v>3</v>
      </c>
      <c r="AG2953" t="s">
        <v>206</v>
      </c>
    </row>
    <row r="2954" spans="1:33" x14ac:dyDescent="0.2">
      <c r="A2954">
        <v>3</v>
      </c>
      <c r="B2954" t="s">
        <v>172</v>
      </c>
      <c r="C2954" t="s">
        <v>108</v>
      </c>
      <c r="D2954">
        <v>24101</v>
      </c>
      <c r="E2954">
        <v>1668288.9878090001</v>
      </c>
      <c r="F2954">
        <v>0</v>
      </c>
      <c r="G2954">
        <v>0</v>
      </c>
      <c r="H2954">
        <v>0</v>
      </c>
      <c r="I2954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>
        <v>3</v>
      </c>
      <c r="AG2954" t="s">
        <v>206</v>
      </c>
    </row>
    <row r="2955" spans="1:33" x14ac:dyDescent="0.2">
      <c r="A2955">
        <v>3</v>
      </c>
      <c r="B2955" t="s">
        <v>172</v>
      </c>
      <c r="C2955" t="s">
        <v>111</v>
      </c>
      <c r="D2955">
        <v>0</v>
      </c>
      <c r="E2955">
        <v>7205312.3967019999</v>
      </c>
      <c r="F2955">
        <v>0</v>
      </c>
      <c r="G2955">
        <v>0</v>
      </c>
      <c r="H2955">
        <v>0</v>
      </c>
      <c r="I2955">
        <v>0</v>
      </c>
      <c r="J2955" t="s">
        <v>213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1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>
        <v>3</v>
      </c>
      <c r="AG2955" t="s">
        <v>206</v>
      </c>
    </row>
    <row r="2956" spans="1:33" x14ac:dyDescent="0.2">
      <c r="A2956">
        <v>3</v>
      </c>
      <c r="B2956" t="s">
        <v>172</v>
      </c>
      <c r="C2956" t="s">
        <v>122</v>
      </c>
      <c r="D2956">
        <v>0</v>
      </c>
      <c r="E2956">
        <v>7204402.2492509903</v>
      </c>
      <c r="F2956">
        <v>0</v>
      </c>
      <c r="G2956">
        <v>0</v>
      </c>
      <c r="H2956">
        <v>0</v>
      </c>
      <c r="I2956">
        <v>0</v>
      </c>
      <c r="J2956" t="s">
        <v>145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>
        <v>-1</v>
      </c>
      <c r="AF2956">
        <v>3</v>
      </c>
      <c r="AG2956" t="s">
        <v>206</v>
      </c>
    </row>
    <row r="2957" spans="1:33" x14ac:dyDescent="0.2">
      <c r="A2957">
        <v>3</v>
      </c>
      <c r="B2957" t="s">
        <v>172</v>
      </c>
      <c r="C2957" t="s">
        <v>118</v>
      </c>
      <c r="D2957">
        <v>0</v>
      </c>
      <c r="E2957">
        <v>7204948.8038220098</v>
      </c>
      <c r="F2957">
        <v>0</v>
      </c>
      <c r="G2957">
        <v>0</v>
      </c>
      <c r="H2957">
        <v>0</v>
      </c>
      <c r="I2957">
        <v>0</v>
      </c>
      <c r="J2957" t="s">
        <v>146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1</v>
      </c>
      <c r="AC2957" t="b">
        <v>0</v>
      </c>
      <c r="AD2957" t="b">
        <v>0</v>
      </c>
      <c r="AE2957">
        <v>-1</v>
      </c>
      <c r="AF2957">
        <v>3</v>
      </c>
      <c r="AG2957" t="s">
        <v>206</v>
      </c>
    </row>
    <row r="2958" spans="1:33" x14ac:dyDescent="0.2">
      <c r="A2958">
        <v>3</v>
      </c>
      <c r="B2958" t="s">
        <v>172</v>
      </c>
      <c r="C2958" t="s">
        <v>112</v>
      </c>
      <c r="D2958">
        <v>0</v>
      </c>
      <c r="E2958">
        <v>7205907.775475</v>
      </c>
      <c r="F2958">
        <v>0</v>
      </c>
      <c r="G2958">
        <v>0</v>
      </c>
      <c r="H2958">
        <v>0</v>
      </c>
      <c r="I2958">
        <v>0</v>
      </c>
      <c r="J2958" t="s">
        <v>128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>
        <v>3</v>
      </c>
      <c r="AG2958" t="s">
        <v>214</v>
      </c>
    </row>
    <row r="2959" spans="1:33" x14ac:dyDescent="0.2">
      <c r="A2959">
        <v>3</v>
      </c>
      <c r="B2959" t="s">
        <v>172</v>
      </c>
      <c r="C2959" t="s">
        <v>123</v>
      </c>
      <c r="D2959">
        <v>0</v>
      </c>
      <c r="E2959">
        <v>156852.769649005</v>
      </c>
      <c r="F2959">
        <v>0</v>
      </c>
      <c r="G2959">
        <v>0</v>
      </c>
      <c r="H2959">
        <v>0</v>
      </c>
      <c r="I2959">
        <v>0</v>
      </c>
      <c r="J2959" t="s">
        <v>128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>
        <v>3</v>
      </c>
      <c r="AG2959" t="s">
        <v>215</v>
      </c>
    </row>
    <row r="2960" spans="1:33" x14ac:dyDescent="0.2">
      <c r="A2960">
        <v>3</v>
      </c>
      <c r="B2960" t="s">
        <v>172</v>
      </c>
      <c r="C2960" t="s">
        <v>97</v>
      </c>
      <c r="D2960">
        <v>26312</v>
      </c>
      <c r="E2960">
        <v>5633617.4822549997</v>
      </c>
      <c r="F2960">
        <v>0</v>
      </c>
      <c r="G2960">
        <v>0</v>
      </c>
      <c r="H2960">
        <v>0</v>
      </c>
      <c r="I2960">
        <v>0</v>
      </c>
      <c r="J2960" t="s">
        <v>147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1</v>
      </c>
      <c r="AD2960" t="b">
        <v>0</v>
      </c>
      <c r="AE2960">
        <v>-1</v>
      </c>
      <c r="AF2960">
        <v>3</v>
      </c>
      <c r="AG2960" t="s">
        <v>206</v>
      </c>
    </row>
    <row r="2961" spans="1:33" x14ac:dyDescent="0.2">
      <c r="A2961">
        <v>3</v>
      </c>
      <c r="B2961" t="s">
        <v>172</v>
      </c>
      <c r="C2961" t="s">
        <v>119</v>
      </c>
      <c r="D2961">
        <v>0</v>
      </c>
      <c r="E2961">
        <v>7203511.5219980003</v>
      </c>
      <c r="F2961">
        <v>0</v>
      </c>
      <c r="G2961">
        <v>0</v>
      </c>
      <c r="H2961">
        <v>0</v>
      </c>
      <c r="I2961">
        <v>0</v>
      </c>
      <c r="J2961" t="s">
        <v>148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1</v>
      </c>
      <c r="AE2961">
        <v>-1</v>
      </c>
      <c r="AF2961">
        <v>3</v>
      </c>
      <c r="AG2961" t="s">
        <v>206</v>
      </c>
    </row>
    <row r="2962" spans="1:33" x14ac:dyDescent="0.2">
      <c r="A2962">
        <v>3</v>
      </c>
      <c r="B2962" t="s">
        <v>173</v>
      </c>
      <c r="C2962" t="s">
        <v>105</v>
      </c>
      <c r="D2962">
        <v>0</v>
      </c>
      <c r="E2962">
        <v>7231363.9486570004</v>
      </c>
      <c r="F2962">
        <v>0</v>
      </c>
      <c r="G2962">
        <v>0</v>
      </c>
      <c r="H2962">
        <v>5</v>
      </c>
      <c r="I2962">
        <v>0</v>
      </c>
      <c r="J2962" t="s">
        <v>216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>
        <v>3</v>
      </c>
      <c r="AG2962" t="s">
        <v>206</v>
      </c>
    </row>
    <row r="2963" spans="1:33" x14ac:dyDescent="0.2">
      <c r="A2963">
        <v>3</v>
      </c>
      <c r="B2963" t="s">
        <v>173</v>
      </c>
      <c r="C2963" t="s">
        <v>113</v>
      </c>
      <c r="D2963">
        <v>0</v>
      </c>
      <c r="E2963">
        <v>7223054.7421799796</v>
      </c>
      <c r="F2963">
        <v>0</v>
      </c>
      <c r="G2963">
        <v>0</v>
      </c>
      <c r="H2963">
        <v>5</v>
      </c>
      <c r="I2963">
        <v>0</v>
      </c>
      <c r="J2963" t="s">
        <v>126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0</v>
      </c>
      <c r="AF2963">
        <v>3</v>
      </c>
      <c r="AG2963" t="s">
        <v>206</v>
      </c>
    </row>
    <row r="2964" spans="1:33" x14ac:dyDescent="0.2">
      <c r="A2964">
        <v>3</v>
      </c>
      <c r="B2964" t="s">
        <v>173</v>
      </c>
      <c r="C2964" t="s">
        <v>96</v>
      </c>
      <c r="D2964">
        <v>0</v>
      </c>
      <c r="E2964">
        <v>7221901.1420099996</v>
      </c>
      <c r="F2964">
        <v>0</v>
      </c>
      <c r="G2964">
        <v>0</v>
      </c>
      <c r="H2964">
        <v>5</v>
      </c>
      <c r="I2964">
        <v>0</v>
      </c>
      <c r="J2964" t="s">
        <v>126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1</v>
      </c>
      <c r="AF2964">
        <v>3</v>
      </c>
      <c r="AG2964" t="s">
        <v>206</v>
      </c>
    </row>
    <row r="2965" spans="1:33" x14ac:dyDescent="0.2">
      <c r="A2965">
        <v>3</v>
      </c>
      <c r="B2965" t="s">
        <v>173</v>
      </c>
      <c r="C2965" t="s">
        <v>104</v>
      </c>
      <c r="D2965">
        <v>0</v>
      </c>
      <c r="E2965">
        <v>7222784.2924099797</v>
      </c>
      <c r="F2965">
        <v>0</v>
      </c>
      <c r="G2965">
        <v>0</v>
      </c>
      <c r="H2965">
        <v>5</v>
      </c>
      <c r="I2965">
        <v>0</v>
      </c>
      <c r="J2965" t="s">
        <v>126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100</v>
      </c>
      <c r="AF2965">
        <v>3</v>
      </c>
      <c r="AG2965" t="s">
        <v>206</v>
      </c>
    </row>
    <row r="2966" spans="1:33" x14ac:dyDescent="0.2">
      <c r="A2966">
        <v>3</v>
      </c>
      <c r="B2966" t="s">
        <v>173</v>
      </c>
      <c r="C2966" t="s">
        <v>114</v>
      </c>
      <c r="D2966">
        <v>0</v>
      </c>
      <c r="E2966">
        <v>7222174.7416339898</v>
      </c>
      <c r="F2966">
        <v>0</v>
      </c>
      <c r="G2966">
        <v>0</v>
      </c>
      <c r="H2966">
        <v>5</v>
      </c>
      <c r="I2966">
        <v>0</v>
      </c>
      <c r="J2966" t="s">
        <v>126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110</v>
      </c>
      <c r="AF2966">
        <v>3</v>
      </c>
      <c r="AG2966" t="s">
        <v>206</v>
      </c>
    </row>
    <row r="2967" spans="1:33" x14ac:dyDescent="0.2">
      <c r="A2967">
        <v>3</v>
      </c>
      <c r="B2967" t="s">
        <v>173</v>
      </c>
      <c r="C2967" t="s">
        <v>107</v>
      </c>
      <c r="D2967">
        <v>0</v>
      </c>
      <c r="E2967">
        <v>7222972.6953509897</v>
      </c>
      <c r="F2967">
        <v>0</v>
      </c>
      <c r="G2967">
        <v>0</v>
      </c>
      <c r="H2967">
        <v>5</v>
      </c>
      <c r="I2967">
        <v>0</v>
      </c>
      <c r="J2967" t="s">
        <v>126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120</v>
      </c>
      <c r="AF2967">
        <v>3</v>
      </c>
      <c r="AG2967" t="s">
        <v>206</v>
      </c>
    </row>
    <row r="2968" spans="1:33" x14ac:dyDescent="0.2">
      <c r="A2968">
        <v>3</v>
      </c>
      <c r="B2968" t="s">
        <v>173</v>
      </c>
      <c r="C2968" t="s">
        <v>110</v>
      </c>
      <c r="D2968">
        <v>0</v>
      </c>
      <c r="E2968">
        <v>7218731.1968700001</v>
      </c>
      <c r="F2968">
        <v>0</v>
      </c>
      <c r="G2968">
        <v>0</v>
      </c>
      <c r="H2968">
        <v>5</v>
      </c>
      <c r="I2968">
        <v>0</v>
      </c>
      <c r="J2968" t="s">
        <v>126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150</v>
      </c>
      <c r="AF2968">
        <v>3</v>
      </c>
      <c r="AG2968" t="s">
        <v>206</v>
      </c>
    </row>
    <row r="2969" spans="1:33" x14ac:dyDescent="0.2">
      <c r="A2969">
        <v>3</v>
      </c>
      <c r="B2969" t="s">
        <v>173</v>
      </c>
      <c r="C2969" t="s">
        <v>93</v>
      </c>
      <c r="D2969">
        <v>0</v>
      </c>
      <c r="E2969">
        <v>7221247.2804949796</v>
      </c>
      <c r="F2969">
        <v>0</v>
      </c>
      <c r="G2969">
        <v>0</v>
      </c>
      <c r="H2969">
        <v>5</v>
      </c>
      <c r="I2969">
        <v>0</v>
      </c>
      <c r="J2969" t="s">
        <v>126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200</v>
      </c>
      <c r="AF2969">
        <v>3</v>
      </c>
      <c r="AG2969" t="s">
        <v>206</v>
      </c>
    </row>
    <row r="2970" spans="1:33" x14ac:dyDescent="0.2">
      <c r="A2970">
        <v>3</v>
      </c>
      <c r="B2970" t="s">
        <v>173</v>
      </c>
      <c r="C2970" t="s">
        <v>102</v>
      </c>
      <c r="D2970">
        <v>0</v>
      </c>
      <c r="E2970">
        <v>7219018.5026629996</v>
      </c>
      <c r="F2970">
        <v>0</v>
      </c>
      <c r="G2970">
        <v>0</v>
      </c>
      <c r="H2970">
        <v>5</v>
      </c>
      <c r="I2970">
        <v>0</v>
      </c>
      <c r="J2970" t="s">
        <v>126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50</v>
      </c>
      <c r="AF2970">
        <v>3</v>
      </c>
      <c r="AG2970" t="s">
        <v>206</v>
      </c>
    </row>
    <row r="2971" spans="1:33" x14ac:dyDescent="0.2">
      <c r="A2971">
        <v>3</v>
      </c>
      <c r="B2971" t="s">
        <v>173</v>
      </c>
      <c r="C2971" t="s">
        <v>87</v>
      </c>
      <c r="D2971">
        <v>0</v>
      </c>
      <c r="E2971">
        <v>7225838.2594729997</v>
      </c>
      <c r="F2971">
        <v>0</v>
      </c>
      <c r="G2971">
        <v>0</v>
      </c>
      <c r="H2971">
        <v>5</v>
      </c>
      <c r="I2971">
        <v>0</v>
      </c>
      <c r="J2971" t="s">
        <v>126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0</v>
      </c>
      <c r="AF2971">
        <v>3</v>
      </c>
      <c r="AG2971" t="s">
        <v>206</v>
      </c>
    </row>
    <row r="2972" spans="1:33" x14ac:dyDescent="0.2">
      <c r="A2972">
        <v>3</v>
      </c>
      <c r="B2972" t="s">
        <v>173</v>
      </c>
      <c r="C2972" t="s">
        <v>106</v>
      </c>
      <c r="D2972">
        <v>0</v>
      </c>
      <c r="E2972">
        <v>7214961.1862039799</v>
      </c>
      <c r="F2972">
        <v>0</v>
      </c>
      <c r="G2972">
        <v>0</v>
      </c>
      <c r="H2972">
        <v>5</v>
      </c>
      <c r="I2972">
        <v>0</v>
      </c>
      <c r="J2972" t="s">
        <v>126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80</v>
      </c>
      <c r="AF2972">
        <v>3</v>
      </c>
      <c r="AG2972" t="s">
        <v>206</v>
      </c>
    </row>
    <row r="2973" spans="1:33" x14ac:dyDescent="0.2">
      <c r="A2973">
        <v>3</v>
      </c>
      <c r="B2973" t="s">
        <v>173</v>
      </c>
      <c r="C2973" t="s">
        <v>109</v>
      </c>
      <c r="D2973">
        <v>0</v>
      </c>
      <c r="E2973">
        <v>7215826.9593649898</v>
      </c>
      <c r="F2973">
        <v>0</v>
      </c>
      <c r="G2973">
        <v>0</v>
      </c>
      <c r="H2973">
        <v>5</v>
      </c>
      <c r="I2973">
        <v>0</v>
      </c>
      <c r="J2973" t="s">
        <v>126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90</v>
      </c>
      <c r="AF2973">
        <v>3</v>
      </c>
      <c r="AG2973" t="s">
        <v>206</v>
      </c>
    </row>
    <row r="2974" spans="1:33" x14ac:dyDescent="0.2">
      <c r="A2974">
        <v>3</v>
      </c>
      <c r="B2974" t="s">
        <v>173</v>
      </c>
      <c r="C2974" t="s">
        <v>116</v>
      </c>
      <c r="D2974">
        <v>0</v>
      </c>
      <c r="E2974">
        <v>7217821.4802859798</v>
      </c>
      <c r="F2974">
        <v>0</v>
      </c>
      <c r="G2974">
        <v>0</v>
      </c>
      <c r="H2974">
        <v>5</v>
      </c>
      <c r="I2974">
        <v>0</v>
      </c>
      <c r="J2974" t="s">
        <v>207</v>
      </c>
      <c r="K2974" t="b">
        <v>0</v>
      </c>
      <c r="L2974" t="b">
        <v>1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>
        <v>3</v>
      </c>
      <c r="AG2974" t="s">
        <v>206</v>
      </c>
    </row>
    <row r="2975" spans="1:33" x14ac:dyDescent="0.2">
      <c r="A2975">
        <v>3</v>
      </c>
      <c r="B2975" t="s">
        <v>173</v>
      </c>
      <c r="C2975" t="s">
        <v>89</v>
      </c>
      <c r="D2975">
        <v>0</v>
      </c>
      <c r="E2975">
        <v>7215065.2395039797</v>
      </c>
      <c r="F2975">
        <v>0</v>
      </c>
      <c r="G2975">
        <v>0</v>
      </c>
      <c r="H2975">
        <v>5</v>
      </c>
      <c r="I2975">
        <v>0</v>
      </c>
      <c r="J2975" t="s">
        <v>208</v>
      </c>
      <c r="K2975" t="b">
        <v>0</v>
      </c>
      <c r="L2975" t="b">
        <v>0</v>
      </c>
      <c r="M2975" t="b">
        <v>1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>
        <v>3</v>
      </c>
      <c r="AG2975" t="s">
        <v>206</v>
      </c>
    </row>
    <row r="2976" spans="1:33" x14ac:dyDescent="0.2">
      <c r="A2976">
        <v>3</v>
      </c>
      <c r="B2976" t="s">
        <v>173</v>
      </c>
      <c r="C2976" t="s">
        <v>91</v>
      </c>
      <c r="D2976">
        <v>0</v>
      </c>
      <c r="E2976">
        <v>7217129.8992289798</v>
      </c>
      <c r="F2976">
        <v>0</v>
      </c>
      <c r="G2976">
        <v>0</v>
      </c>
      <c r="H2976">
        <v>5</v>
      </c>
      <c r="I2976">
        <v>0</v>
      </c>
      <c r="J2976" t="s">
        <v>209</v>
      </c>
      <c r="K2976" t="b">
        <v>0</v>
      </c>
      <c r="L2976" t="b">
        <v>0</v>
      </c>
      <c r="M2976" t="b">
        <v>0</v>
      </c>
      <c r="N2976" t="b">
        <v>1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>
        <v>3</v>
      </c>
      <c r="AG2976" t="s">
        <v>206</v>
      </c>
    </row>
    <row r="2977" spans="1:33" x14ac:dyDescent="0.2">
      <c r="A2977">
        <v>3</v>
      </c>
      <c r="B2977" t="s">
        <v>173</v>
      </c>
      <c r="C2977" t="s">
        <v>95</v>
      </c>
      <c r="D2977">
        <v>0</v>
      </c>
      <c r="E2977">
        <v>7217162.8344569998</v>
      </c>
      <c r="F2977">
        <v>0</v>
      </c>
      <c r="G2977">
        <v>0</v>
      </c>
      <c r="H2977">
        <v>5</v>
      </c>
      <c r="I2977">
        <v>0</v>
      </c>
      <c r="J2977" t="s">
        <v>133</v>
      </c>
      <c r="K2977" t="b">
        <v>0</v>
      </c>
      <c r="L2977" t="b">
        <v>0</v>
      </c>
      <c r="M2977" t="b">
        <v>0</v>
      </c>
      <c r="N2977" t="b">
        <v>0</v>
      </c>
      <c r="O2977" t="b">
        <v>1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>
        <v>3</v>
      </c>
      <c r="AG2977" t="s">
        <v>206</v>
      </c>
    </row>
    <row r="2978" spans="1:33" x14ac:dyDescent="0.2">
      <c r="A2978">
        <v>3</v>
      </c>
      <c r="B2978" t="s">
        <v>173</v>
      </c>
      <c r="C2978" t="s">
        <v>103</v>
      </c>
      <c r="D2978">
        <v>0</v>
      </c>
      <c r="E2978">
        <v>7223538.31426901</v>
      </c>
      <c r="F2978">
        <v>0</v>
      </c>
      <c r="G2978">
        <v>0</v>
      </c>
      <c r="H2978">
        <v>5</v>
      </c>
      <c r="I2978">
        <v>0</v>
      </c>
      <c r="J2978" t="s">
        <v>210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1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>
        <v>3</v>
      </c>
      <c r="AG2978" t="s">
        <v>206</v>
      </c>
    </row>
    <row r="2979" spans="1:33" x14ac:dyDescent="0.2">
      <c r="A2979">
        <v>3</v>
      </c>
      <c r="B2979" t="s">
        <v>173</v>
      </c>
      <c r="C2979" t="s">
        <v>88</v>
      </c>
      <c r="D2979">
        <v>0</v>
      </c>
      <c r="E2979">
        <v>7218056.89197898</v>
      </c>
      <c r="F2979">
        <v>0</v>
      </c>
      <c r="G2979">
        <v>0</v>
      </c>
      <c r="H2979">
        <v>5</v>
      </c>
      <c r="I2979">
        <v>0</v>
      </c>
      <c r="J2979" t="s">
        <v>127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>
        <v>1</v>
      </c>
      <c r="AG2979" t="s">
        <v>206</v>
      </c>
    </row>
    <row r="2980" spans="1:33" x14ac:dyDescent="0.2">
      <c r="A2980">
        <v>3</v>
      </c>
      <c r="B2980" t="s">
        <v>173</v>
      </c>
      <c r="C2980" t="s">
        <v>98</v>
      </c>
      <c r="D2980">
        <v>0</v>
      </c>
      <c r="E2980">
        <v>7234883.3543549897</v>
      </c>
      <c r="F2980">
        <v>0</v>
      </c>
      <c r="G2980">
        <v>0</v>
      </c>
      <c r="H2980">
        <v>5</v>
      </c>
      <c r="I2980">
        <v>0</v>
      </c>
      <c r="J2980" t="s">
        <v>127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>
        <v>18</v>
      </c>
      <c r="AG2980" t="s">
        <v>206</v>
      </c>
    </row>
    <row r="2981" spans="1:33" x14ac:dyDescent="0.2">
      <c r="A2981">
        <v>3</v>
      </c>
      <c r="B2981" t="s">
        <v>173</v>
      </c>
      <c r="C2981" t="s">
        <v>90</v>
      </c>
      <c r="D2981">
        <v>0</v>
      </c>
      <c r="E2981">
        <v>7220097.5503220102</v>
      </c>
      <c r="F2981">
        <v>0</v>
      </c>
      <c r="G2981">
        <v>0</v>
      </c>
      <c r="H2981">
        <v>5</v>
      </c>
      <c r="I2981">
        <v>0</v>
      </c>
      <c r="J2981" t="s">
        <v>127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>
        <v>2</v>
      </c>
      <c r="AG2981" t="s">
        <v>206</v>
      </c>
    </row>
    <row r="2982" spans="1:33" x14ac:dyDescent="0.2">
      <c r="A2982">
        <v>3</v>
      </c>
      <c r="B2982" t="s">
        <v>173</v>
      </c>
      <c r="C2982" t="s">
        <v>94</v>
      </c>
      <c r="D2982">
        <v>0</v>
      </c>
      <c r="E2982">
        <v>7221923.9602290001</v>
      </c>
      <c r="F2982">
        <v>0</v>
      </c>
      <c r="G2982">
        <v>0</v>
      </c>
      <c r="H2982">
        <v>5</v>
      </c>
      <c r="I2982">
        <v>0</v>
      </c>
      <c r="J2982" t="s">
        <v>127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>
        <v>3</v>
      </c>
      <c r="AG2982" t="s">
        <v>206</v>
      </c>
    </row>
    <row r="2983" spans="1:33" x14ac:dyDescent="0.2">
      <c r="A2983">
        <v>3</v>
      </c>
      <c r="B2983" t="s">
        <v>173</v>
      </c>
      <c r="C2983" t="s">
        <v>115</v>
      </c>
      <c r="D2983">
        <v>0</v>
      </c>
      <c r="E2983">
        <v>7219296.7526429798</v>
      </c>
      <c r="F2983">
        <v>0</v>
      </c>
      <c r="G2983">
        <v>0</v>
      </c>
      <c r="H2983">
        <v>5</v>
      </c>
      <c r="I2983">
        <v>0</v>
      </c>
      <c r="J2983" t="s">
        <v>127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>
        <v>4</v>
      </c>
      <c r="AG2983" t="s">
        <v>206</v>
      </c>
    </row>
    <row r="2984" spans="1:33" x14ac:dyDescent="0.2">
      <c r="A2984">
        <v>3</v>
      </c>
      <c r="B2984" t="s">
        <v>173</v>
      </c>
      <c r="C2984" t="s">
        <v>101</v>
      </c>
      <c r="D2984">
        <v>0</v>
      </c>
      <c r="E2984">
        <v>7226747.7417000001</v>
      </c>
      <c r="F2984">
        <v>0</v>
      </c>
      <c r="G2984">
        <v>0</v>
      </c>
      <c r="H2984">
        <v>5</v>
      </c>
      <c r="I2984">
        <v>0</v>
      </c>
      <c r="J2984" t="s">
        <v>127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>
        <v>5</v>
      </c>
      <c r="AG2984" t="s">
        <v>206</v>
      </c>
    </row>
    <row r="2985" spans="1:33" x14ac:dyDescent="0.2">
      <c r="A2985">
        <v>3</v>
      </c>
      <c r="B2985" t="s">
        <v>173</v>
      </c>
      <c r="C2985" t="s">
        <v>100</v>
      </c>
      <c r="D2985">
        <v>0</v>
      </c>
      <c r="E2985">
        <v>7226673.1618639901</v>
      </c>
      <c r="F2985">
        <v>0</v>
      </c>
      <c r="G2985">
        <v>0</v>
      </c>
      <c r="H2985">
        <v>5</v>
      </c>
      <c r="I2985">
        <v>0</v>
      </c>
      <c r="J2985" t="s">
        <v>127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>
        <v>6</v>
      </c>
      <c r="AG2985" t="s">
        <v>206</v>
      </c>
    </row>
    <row r="2986" spans="1:33" x14ac:dyDescent="0.2">
      <c r="A2986">
        <v>3</v>
      </c>
      <c r="B2986" t="s">
        <v>173</v>
      </c>
      <c r="C2986" t="s">
        <v>124</v>
      </c>
      <c r="D2986">
        <v>0</v>
      </c>
      <c r="E2986">
        <v>7230132.1354829902</v>
      </c>
      <c r="F2986">
        <v>0</v>
      </c>
      <c r="G2986">
        <v>0</v>
      </c>
      <c r="H2986">
        <v>5</v>
      </c>
      <c r="I2986">
        <v>0</v>
      </c>
      <c r="J2986" t="s">
        <v>135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1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>
        <v>3</v>
      </c>
      <c r="AG2986" t="s">
        <v>206</v>
      </c>
    </row>
    <row r="2987" spans="1:33" x14ac:dyDescent="0.2">
      <c r="A2987">
        <v>3</v>
      </c>
      <c r="B2987" t="s">
        <v>173</v>
      </c>
      <c r="C2987" t="s">
        <v>117</v>
      </c>
      <c r="D2987">
        <v>0</v>
      </c>
      <c r="E2987">
        <v>7226715.0360410102</v>
      </c>
      <c r="F2987">
        <v>0</v>
      </c>
      <c r="G2987">
        <v>0</v>
      </c>
      <c r="H2987">
        <v>5</v>
      </c>
      <c r="I2987">
        <v>0</v>
      </c>
      <c r="J2987" t="s">
        <v>136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1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>
        <v>3</v>
      </c>
      <c r="AG2987" t="s">
        <v>206</v>
      </c>
    </row>
    <row r="2988" spans="1:33" x14ac:dyDescent="0.2">
      <c r="A2988">
        <v>3</v>
      </c>
      <c r="B2988" t="s">
        <v>173</v>
      </c>
      <c r="C2988" t="s">
        <v>99</v>
      </c>
      <c r="D2988">
        <v>0</v>
      </c>
      <c r="E2988">
        <v>7235138.5982659999</v>
      </c>
      <c r="F2988">
        <v>0</v>
      </c>
      <c r="G2988">
        <v>0</v>
      </c>
      <c r="H2988">
        <v>5</v>
      </c>
      <c r="I2988">
        <v>0</v>
      </c>
      <c r="J2988" t="s">
        <v>211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1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>
        <v>3</v>
      </c>
      <c r="AG2988" t="s">
        <v>206</v>
      </c>
    </row>
    <row r="2989" spans="1:33" x14ac:dyDescent="0.2">
      <c r="A2989">
        <v>3</v>
      </c>
      <c r="B2989" t="s">
        <v>173</v>
      </c>
      <c r="C2989" t="s">
        <v>92</v>
      </c>
      <c r="D2989">
        <v>0</v>
      </c>
      <c r="E2989">
        <v>7233221.9070499996</v>
      </c>
      <c r="F2989">
        <v>0</v>
      </c>
      <c r="G2989">
        <v>0</v>
      </c>
      <c r="H2989">
        <v>5</v>
      </c>
      <c r="I2989">
        <v>0</v>
      </c>
      <c r="J2989" t="s">
        <v>138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>
        <v>3</v>
      </c>
      <c r="AG2989" t="s">
        <v>206</v>
      </c>
    </row>
    <row r="2990" spans="1:33" x14ac:dyDescent="0.2">
      <c r="A2990">
        <v>3</v>
      </c>
      <c r="B2990" t="s">
        <v>173</v>
      </c>
      <c r="C2990" t="s">
        <v>86</v>
      </c>
      <c r="D2990">
        <v>0</v>
      </c>
      <c r="E2990">
        <v>7227845.6230729902</v>
      </c>
      <c r="F2990">
        <v>0</v>
      </c>
      <c r="G2990">
        <v>0</v>
      </c>
      <c r="H2990">
        <v>5</v>
      </c>
      <c r="I2990">
        <v>0</v>
      </c>
      <c r="J2990" t="s">
        <v>139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1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>
        <v>3</v>
      </c>
      <c r="AG2990" t="s">
        <v>206</v>
      </c>
    </row>
    <row r="2991" spans="1:33" x14ac:dyDescent="0.2">
      <c r="A2991">
        <v>3</v>
      </c>
      <c r="B2991" t="s">
        <v>173</v>
      </c>
      <c r="C2991" t="s">
        <v>121</v>
      </c>
      <c r="D2991">
        <v>0</v>
      </c>
      <c r="E2991">
        <v>7221384.6570759704</v>
      </c>
      <c r="F2991">
        <v>0</v>
      </c>
      <c r="G2991">
        <v>0</v>
      </c>
      <c r="H2991">
        <v>5</v>
      </c>
      <c r="I2991">
        <v>0</v>
      </c>
      <c r="J2991" t="s">
        <v>140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1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>
        <v>3</v>
      </c>
      <c r="AG2991" t="s">
        <v>206</v>
      </c>
    </row>
    <row r="2992" spans="1:33" x14ac:dyDescent="0.2">
      <c r="A2992">
        <v>3</v>
      </c>
      <c r="B2992" t="s">
        <v>173</v>
      </c>
      <c r="C2992" t="s">
        <v>120</v>
      </c>
      <c r="D2992">
        <v>0</v>
      </c>
      <c r="E2992">
        <v>7218400.7670469796</v>
      </c>
      <c r="F2992">
        <v>0</v>
      </c>
      <c r="G2992">
        <v>0</v>
      </c>
      <c r="H2992">
        <v>5</v>
      </c>
      <c r="I2992">
        <v>0</v>
      </c>
      <c r="J2992" t="s">
        <v>212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1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>
        <v>3</v>
      </c>
      <c r="AG2992" t="s">
        <v>206</v>
      </c>
    </row>
    <row r="2993" spans="1:33" x14ac:dyDescent="0.2">
      <c r="A2993">
        <v>3</v>
      </c>
      <c r="B2993" t="s">
        <v>173</v>
      </c>
      <c r="C2993" t="s">
        <v>125</v>
      </c>
      <c r="D2993">
        <v>0</v>
      </c>
      <c r="E2993">
        <v>7220384.6456840103</v>
      </c>
      <c r="F2993">
        <v>0</v>
      </c>
      <c r="G2993">
        <v>0</v>
      </c>
      <c r="H2993">
        <v>5</v>
      </c>
      <c r="I2993">
        <v>0</v>
      </c>
      <c r="J2993" t="s">
        <v>142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1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>
        <v>3</v>
      </c>
      <c r="AG2993" t="s">
        <v>206</v>
      </c>
    </row>
    <row r="2994" spans="1:33" x14ac:dyDescent="0.2">
      <c r="A2994">
        <v>3</v>
      </c>
      <c r="B2994" t="s">
        <v>173</v>
      </c>
      <c r="C2994" t="s">
        <v>108</v>
      </c>
      <c r="D2994">
        <v>0</v>
      </c>
      <c r="E2994">
        <v>7224169.7762869801</v>
      </c>
      <c r="F2994">
        <v>0</v>
      </c>
      <c r="G2994">
        <v>0</v>
      </c>
      <c r="H2994">
        <v>5</v>
      </c>
      <c r="I2994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1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>
        <v>3</v>
      </c>
      <c r="AG2994" t="s">
        <v>206</v>
      </c>
    </row>
    <row r="2995" spans="1:33" x14ac:dyDescent="0.2">
      <c r="A2995">
        <v>3</v>
      </c>
      <c r="B2995" t="s">
        <v>173</v>
      </c>
      <c r="C2995" t="s">
        <v>111</v>
      </c>
      <c r="D2995">
        <v>0</v>
      </c>
      <c r="E2995">
        <v>7221604.2791069997</v>
      </c>
      <c r="F2995">
        <v>0</v>
      </c>
      <c r="G2995">
        <v>0</v>
      </c>
      <c r="H2995">
        <v>5</v>
      </c>
      <c r="I2995">
        <v>0</v>
      </c>
      <c r="J2995" t="s">
        <v>213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1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>
        <v>3</v>
      </c>
      <c r="AG2995" t="s">
        <v>206</v>
      </c>
    </row>
    <row r="2996" spans="1:33" x14ac:dyDescent="0.2">
      <c r="A2996">
        <v>3</v>
      </c>
      <c r="B2996" t="s">
        <v>173</v>
      </c>
      <c r="C2996" t="s">
        <v>122</v>
      </c>
      <c r="D2996">
        <v>0</v>
      </c>
      <c r="E2996">
        <v>7218465.9086549897</v>
      </c>
      <c r="F2996">
        <v>0</v>
      </c>
      <c r="G2996">
        <v>0</v>
      </c>
      <c r="H2996">
        <v>5</v>
      </c>
      <c r="I2996">
        <v>0</v>
      </c>
      <c r="J2996" t="s">
        <v>145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>
        <v>-1</v>
      </c>
      <c r="AF2996">
        <v>3</v>
      </c>
      <c r="AG2996" t="s">
        <v>206</v>
      </c>
    </row>
    <row r="2997" spans="1:33" x14ac:dyDescent="0.2">
      <c r="A2997">
        <v>3</v>
      </c>
      <c r="B2997" t="s">
        <v>173</v>
      </c>
      <c r="C2997" t="s">
        <v>118</v>
      </c>
      <c r="D2997">
        <v>0</v>
      </c>
      <c r="E2997">
        <v>7219333.38882</v>
      </c>
      <c r="F2997">
        <v>0</v>
      </c>
      <c r="G2997">
        <v>0</v>
      </c>
      <c r="H2997">
        <v>5</v>
      </c>
      <c r="I2997">
        <v>0</v>
      </c>
      <c r="J2997" t="s">
        <v>146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1</v>
      </c>
      <c r="AC2997" t="b">
        <v>0</v>
      </c>
      <c r="AD2997" t="b">
        <v>0</v>
      </c>
      <c r="AE2997">
        <v>-1</v>
      </c>
      <c r="AF2997">
        <v>3</v>
      </c>
      <c r="AG2997" t="s">
        <v>206</v>
      </c>
    </row>
    <row r="2998" spans="1:33" x14ac:dyDescent="0.2">
      <c r="A2998">
        <v>3</v>
      </c>
      <c r="B2998" t="s">
        <v>173</v>
      </c>
      <c r="C2998" t="s">
        <v>112</v>
      </c>
      <c r="D2998">
        <v>0</v>
      </c>
      <c r="E2998">
        <v>7211261.6584619898</v>
      </c>
      <c r="F2998">
        <v>0</v>
      </c>
      <c r="G2998">
        <v>0</v>
      </c>
      <c r="H2998">
        <v>5</v>
      </c>
      <c r="I2998">
        <v>0</v>
      </c>
      <c r="J2998" t="s">
        <v>128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>
        <v>3</v>
      </c>
      <c r="AG2998" t="s">
        <v>214</v>
      </c>
    </row>
    <row r="2999" spans="1:33" x14ac:dyDescent="0.2">
      <c r="A2999">
        <v>3</v>
      </c>
      <c r="B2999" t="s">
        <v>173</v>
      </c>
      <c r="C2999" t="s">
        <v>123</v>
      </c>
      <c r="D2999">
        <v>0</v>
      </c>
      <c r="E2999">
        <v>7219900.68741698</v>
      </c>
      <c r="F2999">
        <v>0</v>
      </c>
      <c r="G2999">
        <v>0</v>
      </c>
      <c r="H2999">
        <v>5</v>
      </c>
      <c r="I2999">
        <v>0</v>
      </c>
      <c r="J2999" t="s">
        <v>128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>
        <v>3</v>
      </c>
      <c r="AG2999" t="s">
        <v>215</v>
      </c>
    </row>
    <row r="3000" spans="1:33" x14ac:dyDescent="0.2">
      <c r="A3000">
        <v>3</v>
      </c>
      <c r="B3000" t="s">
        <v>173</v>
      </c>
      <c r="C3000" t="s">
        <v>97</v>
      </c>
      <c r="D3000">
        <v>0</v>
      </c>
      <c r="E3000">
        <v>7209987.8232350098</v>
      </c>
      <c r="F3000">
        <v>0</v>
      </c>
      <c r="G3000">
        <v>0</v>
      </c>
      <c r="H3000">
        <v>5</v>
      </c>
      <c r="I3000">
        <v>0</v>
      </c>
      <c r="J3000" t="s">
        <v>147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1</v>
      </c>
      <c r="AD3000" t="b">
        <v>0</v>
      </c>
      <c r="AE3000">
        <v>-1</v>
      </c>
      <c r="AF3000">
        <v>3</v>
      </c>
      <c r="AG3000" t="s">
        <v>206</v>
      </c>
    </row>
    <row r="3001" spans="1:33" x14ac:dyDescent="0.2">
      <c r="A3001">
        <v>3</v>
      </c>
      <c r="B3001" t="s">
        <v>173</v>
      </c>
      <c r="C3001" t="s">
        <v>119</v>
      </c>
      <c r="D3001">
        <v>0</v>
      </c>
      <c r="E3001">
        <v>7212430.323934</v>
      </c>
      <c r="F3001">
        <v>0</v>
      </c>
      <c r="G3001">
        <v>0</v>
      </c>
      <c r="H3001">
        <v>5</v>
      </c>
      <c r="I3001">
        <v>0</v>
      </c>
      <c r="J3001" t="s">
        <v>148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1</v>
      </c>
      <c r="AE3001">
        <v>-1</v>
      </c>
      <c r="AF3001">
        <v>3</v>
      </c>
      <c r="AG3001" t="s">
        <v>206</v>
      </c>
    </row>
    <row r="3002" spans="1:33" x14ac:dyDescent="0.2">
      <c r="A3002">
        <v>3</v>
      </c>
      <c r="B3002" t="s">
        <v>174</v>
      </c>
      <c r="C3002" t="s">
        <v>105</v>
      </c>
      <c r="D3002">
        <v>0</v>
      </c>
      <c r="E3002">
        <v>3033467.7212540102</v>
      </c>
      <c r="F3002">
        <v>4</v>
      </c>
      <c r="G3002">
        <v>0</v>
      </c>
      <c r="H3002">
        <v>42</v>
      </c>
      <c r="I3002">
        <v>0</v>
      </c>
      <c r="J3002" t="s">
        <v>216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>
        <v>3</v>
      </c>
      <c r="AG3002" t="s">
        <v>206</v>
      </c>
    </row>
    <row r="3003" spans="1:33" x14ac:dyDescent="0.2">
      <c r="A3003">
        <v>3</v>
      </c>
      <c r="B3003" t="s">
        <v>174</v>
      </c>
      <c r="C3003" t="s">
        <v>113</v>
      </c>
      <c r="D3003">
        <v>0</v>
      </c>
      <c r="E3003">
        <v>472355.98687801301</v>
      </c>
      <c r="F3003">
        <v>4</v>
      </c>
      <c r="G3003">
        <v>0</v>
      </c>
      <c r="H3003">
        <v>42</v>
      </c>
      <c r="I3003">
        <v>0</v>
      </c>
      <c r="J3003" t="s">
        <v>126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0</v>
      </c>
      <c r="AF3003">
        <v>3</v>
      </c>
      <c r="AG3003" t="s">
        <v>206</v>
      </c>
    </row>
    <row r="3004" spans="1:33" x14ac:dyDescent="0.2">
      <c r="A3004">
        <v>3</v>
      </c>
      <c r="B3004" t="s">
        <v>174</v>
      </c>
      <c r="C3004" t="s">
        <v>96</v>
      </c>
      <c r="D3004">
        <v>0</v>
      </c>
      <c r="E3004">
        <v>478555.392374983</v>
      </c>
      <c r="F3004">
        <v>4</v>
      </c>
      <c r="G3004">
        <v>0</v>
      </c>
      <c r="H3004">
        <v>42</v>
      </c>
      <c r="I3004">
        <v>0</v>
      </c>
      <c r="J3004" t="s">
        <v>126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1</v>
      </c>
      <c r="AF3004">
        <v>3</v>
      </c>
      <c r="AG3004" t="s">
        <v>206</v>
      </c>
    </row>
    <row r="3005" spans="1:33" x14ac:dyDescent="0.2">
      <c r="A3005">
        <v>3</v>
      </c>
      <c r="B3005" t="s">
        <v>174</v>
      </c>
      <c r="C3005" t="s">
        <v>104</v>
      </c>
      <c r="D3005">
        <v>0</v>
      </c>
      <c r="E3005">
        <v>846268.90088900097</v>
      </c>
      <c r="F3005">
        <v>4</v>
      </c>
      <c r="G3005">
        <v>0</v>
      </c>
      <c r="H3005">
        <v>42</v>
      </c>
      <c r="I3005">
        <v>0</v>
      </c>
      <c r="J3005" t="s">
        <v>126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100</v>
      </c>
      <c r="AF3005">
        <v>3</v>
      </c>
      <c r="AG3005" t="s">
        <v>206</v>
      </c>
    </row>
    <row r="3006" spans="1:33" x14ac:dyDescent="0.2">
      <c r="A3006">
        <v>3</v>
      </c>
      <c r="B3006" t="s">
        <v>174</v>
      </c>
      <c r="C3006" t="s">
        <v>114</v>
      </c>
      <c r="D3006">
        <v>0</v>
      </c>
      <c r="E3006">
        <v>811252.098177996</v>
      </c>
      <c r="F3006">
        <v>4</v>
      </c>
      <c r="G3006">
        <v>0</v>
      </c>
      <c r="H3006">
        <v>42</v>
      </c>
      <c r="I3006">
        <v>0</v>
      </c>
      <c r="J3006" t="s">
        <v>126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110</v>
      </c>
      <c r="AF3006">
        <v>3</v>
      </c>
      <c r="AG3006" t="s">
        <v>206</v>
      </c>
    </row>
    <row r="3007" spans="1:33" x14ac:dyDescent="0.2">
      <c r="A3007">
        <v>3</v>
      </c>
      <c r="B3007" t="s">
        <v>174</v>
      </c>
      <c r="C3007" t="s">
        <v>107</v>
      </c>
      <c r="D3007">
        <v>0</v>
      </c>
      <c r="E3007">
        <v>692218.74752501003</v>
      </c>
      <c r="F3007">
        <v>4</v>
      </c>
      <c r="G3007">
        <v>0</v>
      </c>
      <c r="H3007">
        <v>42</v>
      </c>
      <c r="I3007">
        <v>0</v>
      </c>
      <c r="J3007" t="s">
        <v>126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120</v>
      </c>
      <c r="AF3007">
        <v>3</v>
      </c>
      <c r="AG3007" t="s">
        <v>206</v>
      </c>
    </row>
    <row r="3008" spans="1:33" x14ac:dyDescent="0.2">
      <c r="A3008">
        <v>3</v>
      </c>
      <c r="B3008" t="s">
        <v>174</v>
      </c>
      <c r="C3008" t="s">
        <v>110</v>
      </c>
      <c r="D3008">
        <v>0</v>
      </c>
      <c r="E3008">
        <v>636359.46749400999</v>
      </c>
      <c r="F3008">
        <v>4</v>
      </c>
      <c r="G3008">
        <v>0</v>
      </c>
      <c r="H3008">
        <v>42</v>
      </c>
      <c r="I3008">
        <v>0</v>
      </c>
      <c r="J3008" t="s">
        <v>126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150</v>
      </c>
      <c r="AF3008">
        <v>3</v>
      </c>
      <c r="AG3008" t="s">
        <v>206</v>
      </c>
    </row>
    <row r="3009" spans="1:33" x14ac:dyDescent="0.2">
      <c r="A3009">
        <v>3</v>
      </c>
      <c r="B3009" t="s">
        <v>174</v>
      </c>
      <c r="C3009" t="s">
        <v>93</v>
      </c>
      <c r="D3009">
        <v>0</v>
      </c>
      <c r="E3009">
        <v>700335.81248600897</v>
      </c>
      <c r="F3009">
        <v>4</v>
      </c>
      <c r="G3009">
        <v>0</v>
      </c>
      <c r="H3009">
        <v>42</v>
      </c>
      <c r="I3009">
        <v>0</v>
      </c>
      <c r="J3009" t="s">
        <v>126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200</v>
      </c>
      <c r="AF3009">
        <v>3</v>
      </c>
      <c r="AG3009" t="s">
        <v>206</v>
      </c>
    </row>
    <row r="3010" spans="1:33" x14ac:dyDescent="0.2">
      <c r="A3010">
        <v>3</v>
      </c>
      <c r="B3010" t="s">
        <v>174</v>
      </c>
      <c r="C3010" t="s">
        <v>102</v>
      </c>
      <c r="D3010">
        <v>0</v>
      </c>
      <c r="E3010">
        <v>1041266.39954198</v>
      </c>
      <c r="F3010">
        <v>4</v>
      </c>
      <c r="G3010">
        <v>0</v>
      </c>
      <c r="H3010">
        <v>42</v>
      </c>
      <c r="I3010">
        <v>0</v>
      </c>
      <c r="J3010" t="s">
        <v>126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50</v>
      </c>
      <c r="AF3010">
        <v>3</v>
      </c>
      <c r="AG3010" t="s">
        <v>206</v>
      </c>
    </row>
    <row r="3011" spans="1:33" x14ac:dyDescent="0.2">
      <c r="A3011">
        <v>3</v>
      </c>
      <c r="B3011" t="s">
        <v>174</v>
      </c>
      <c r="C3011" t="s">
        <v>87</v>
      </c>
      <c r="D3011">
        <v>0</v>
      </c>
      <c r="E3011">
        <v>689526.82830599905</v>
      </c>
      <c r="F3011">
        <v>4</v>
      </c>
      <c r="G3011">
        <v>0</v>
      </c>
      <c r="H3011">
        <v>42</v>
      </c>
      <c r="I3011">
        <v>0</v>
      </c>
      <c r="J3011" t="s">
        <v>126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0</v>
      </c>
      <c r="AF3011">
        <v>3</v>
      </c>
      <c r="AG3011" t="s">
        <v>206</v>
      </c>
    </row>
    <row r="3012" spans="1:33" x14ac:dyDescent="0.2">
      <c r="A3012">
        <v>3</v>
      </c>
      <c r="B3012" t="s">
        <v>174</v>
      </c>
      <c r="C3012" t="s">
        <v>106</v>
      </c>
      <c r="D3012">
        <v>0</v>
      </c>
      <c r="E3012">
        <v>535362.69955898705</v>
      </c>
      <c r="F3012">
        <v>4</v>
      </c>
      <c r="G3012">
        <v>0</v>
      </c>
      <c r="H3012">
        <v>42</v>
      </c>
      <c r="I3012">
        <v>0</v>
      </c>
      <c r="J3012" t="s">
        <v>126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80</v>
      </c>
      <c r="AF3012">
        <v>3</v>
      </c>
      <c r="AG3012" t="s">
        <v>206</v>
      </c>
    </row>
    <row r="3013" spans="1:33" x14ac:dyDescent="0.2">
      <c r="A3013">
        <v>3</v>
      </c>
      <c r="B3013" t="s">
        <v>174</v>
      </c>
      <c r="C3013" t="s">
        <v>109</v>
      </c>
      <c r="D3013">
        <v>0</v>
      </c>
      <c r="E3013">
        <v>7203643.9085750002</v>
      </c>
      <c r="F3013">
        <v>4</v>
      </c>
      <c r="G3013">
        <v>0</v>
      </c>
      <c r="H3013">
        <v>42</v>
      </c>
      <c r="I3013">
        <v>0</v>
      </c>
      <c r="J3013" t="s">
        <v>126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90</v>
      </c>
      <c r="AF3013">
        <v>3</v>
      </c>
      <c r="AG3013" t="s">
        <v>206</v>
      </c>
    </row>
    <row r="3014" spans="1:33" x14ac:dyDescent="0.2">
      <c r="A3014">
        <v>3</v>
      </c>
      <c r="B3014" t="s">
        <v>174</v>
      </c>
      <c r="C3014" t="s">
        <v>116</v>
      </c>
      <c r="D3014">
        <v>0</v>
      </c>
      <c r="E3014">
        <v>706618.68346299103</v>
      </c>
      <c r="F3014">
        <v>4</v>
      </c>
      <c r="G3014">
        <v>0</v>
      </c>
      <c r="H3014">
        <v>42</v>
      </c>
      <c r="I3014">
        <v>0</v>
      </c>
      <c r="J3014" t="s">
        <v>207</v>
      </c>
      <c r="K3014" t="b">
        <v>0</v>
      </c>
      <c r="L3014" t="b">
        <v>1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>
        <v>3</v>
      </c>
      <c r="AG3014" t="s">
        <v>206</v>
      </c>
    </row>
    <row r="3015" spans="1:33" x14ac:dyDescent="0.2">
      <c r="A3015">
        <v>3</v>
      </c>
      <c r="B3015" t="s">
        <v>174</v>
      </c>
      <c r="C3015" t="s">
        <v>89</v>
      </c>
      <c r="D3015">
        <v>0</v>
      </c>
      <c r="E3015">
        <v>643176.58112000197</v>
      </c>
      <c r="F3015">
        <v>4</v>
      </c>
      <c r="G3015">
        <v>0</v>
      </c>
      <c r="H3015">
        <v>42</v>
      </c>
      <c r="I3015">
        <v>0</v>
      </c>
      <c r="J3015" t="s">
        <v>208</v>
      </c>
      <c r="K3015" t="b">
        <v>0</v>
      </c>
      <c r="L3015" t="b">
        <v>0</v>
      </c>
      <c r="M3015" t="b">
        <v>1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>
        <v>3</v>
      </c>
      <c r="AG3015" t="s">
        <v>206</v>
      </c>
    </row>
    <row r="3016" spans="1:33" x14ac:dyDescent="0.2">
      <c r="A3016">
        <v>3</v>
      </c>
      <c r="B3016" t="s">
        <v>174</v>
      </c>
      <c r="C3016" t="s">
        <v>91</v>
      </c>
      <c r="D3016">
        <v>0</v>
      </c>
      <c r="E3016">
        <v>707906.011819985</v>
      </c>
      <c r="F3016">
        <v>4</v>
      </c>
      <c r="G3016">
        <v>0</v>
      </c>
      <c r="H3016">
        <v>42</v>
      </c>
      <c r="I3016">
        <v>0</v>
      </c>
      <c r="J3016" t="s">
        <v>209</v>
      </c>
      <c r="K3016" t="b">
        <v>0</v>
      </c>
      <c r="L3016" t="b">
        <v>0</v>
      </c>
      <c r="M3016" t="b">
        <v>0</v>
      </c>
      <c r="N3016" t="b">
        <v>1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>
        <v>3</v>
      </c>
      <c r="AG3016" t="s">
        <v>206</v>
      </c>
    </row>
    <row r="3017" spans="1:33" x14ac:dyDescent="0.2">
      <c r="A3017">
        <v>3</v>
      </c>
      <c r="B3017" t="s">
        <v>174</v>
      </c>
      <c r="C3017" t="s">
        <v>95</v>
      </c>
      <c r="D3017">
        <v>0</v>
      </c>
      <c r="E3017">
        <v>623617.88363801304</v>
      </c>
      <c r="F3017">
        <v>4</v>
      </c>
      <c r="G3017">
        <v>0</v>
      </c>
      <c r="H3017">
        <v>42</v>
      </c>
      <c r="I3017">
        <v>0</v>
      </c>
      <c r="J3017" t="s">
        <v>133</v>
      </c>
      <c r="K3017" t="b">
        <v>0</v>
      </c>
      <c r="L3017" t="b">
        <v>0</v>
      </c>
      <c r="M3017" t="b">
        <v>0</v>
      </c>
      <c r="N3017" t="b">
        <v>0</v>
      </c>
      <c r="O3017" t="b">
        <v>1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>
        <v>3</v>
      </c>
      <c r="AG3017" t="s">
        <v>206</v>
      </c>
    </row>
    <row r="3018" spans="1:33" x14ac:dyDescent="0.2">
      <c r="A3018">
        <v>3</v>
      </c>
      <c r="B3018" t="s">
        <v>174</v>
      </c>
      <c r="C3018" t="s">
        <v>103</v>
      </c>
      <c r="D3018">
        <v>0</v>
      </c>
      <c r="E3018">
        <v>747068.56549900805</v>
      </c>
      <c r="F3018">
        <v>4</v>
      </c>
      <c r="G3018">
        <v>0</v>
      </c>
      <c r="H3018">
        <v>42</v>
      </c>
      <c r="I3018">
        <v>0</v>
      </c>
      <c r="J3018" t="s">
        <v>210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1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>
        <v>3</v>
      </c>
      <c r="AG3018" t="s">
        <v>206</v>
      </c>
    </row>
    <row r="3019" spans="1:33" x14ac:dyDescent="0.2">
      <c r="A3019">
        <v>3</v>
      </c>
      <c r="B3019" t="s">
        <v>174</v>
      </c>
      <c r="C3019" t="s">
        <v>88</v>
      </c>
      <c r="D3019">
        <v>1854</v>
      </c>
      <c r="E3019">
        <v>338634.99358200299</v>
      </c>
      <c r="F3019">
        <v>4</v>
      </c>
      <c r="G3019">
        <v>3</v>
      </c>
      <c r="H3019">
        <v>42</v>
      </c>
      <c r="I3019">
        <v>22</v>
      </c>
      <c r="J3019" t="s">
        <v>127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>
        <v>1</v>
      </c>
      <c r="AG3019" t="s">
        <v>206</v>
      </c>
    </row>
    <row r="3020" spans="1:33" x14ac:dyDescent="0.2">
      <c r="A3020">
        <v>3</v>
      </c>
      <c r="B3020" t="s">
        <v>174</v>
      </c>
      <c r="C3020" t="s">
        <v>98</v>
      </c>
      <c r="D3020">
        <v>0</v>
      </c>
      <c r="E3020">
        <v>675086.64353998005</v>
      </c>
      <c r="F3020">
        <v>4</v>
      </c>
      <c r="G3020">
        <v>0</v>
      </c>
      <c r="H3020">
        <v>42</v>
      </c>
      <c r="I3020">
        <v>0</v>
      </c>
      <c r="J3020" t="s">
        <v>127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>
        <v>18</v>
      </c>
      <c r="AG3020" t="s">
        <v>206</v>
      </c>
    </row>
    <row r="3021" spans="1:33" x14ac:dyDescent="0.2">
      <c r="A3021">
        <v>3</v>
      </c>
      <c r="B3021" t="s">
        <v>174</v>
      </c>
      <c r="C3021" t="s">
        <v>90</v>
      </c>
      <c r="D3021">
        <v>783</v>
      </c>
      <c r="E3021">
        <v>474067.64317999402</v>
      </c>
      <c r="F3021">
        <v>4</v>
      </c>
      <c r="G3021">
        <v>3</v>
      </c>
      <c r="H3021">
        <v>42</v>
      </c>
      <c r="I3021">
        <v>13</v>
      </c>
      <c r="J3021" t="s">
        <v>127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>
        <v>2</v>
      </c>
      <c r="AG3021" t="s">
        <v>206</v>
      </c>
    </row>
    <row r="3022" spans="1:33" x14ac:dyDescent="0.2">
      <c r="A3022">
        <v>3</v>
      </c>
      <c r="B3022" t="s">
        <v>174</v>
      </c>
      <c r="C3022" t="s">
        <v>94</v>
      </c>
      <c r="D3022">
        <v>0</v>
      </c>
      <c r="E3022">
        <v>811310.18032701104</v>
      </c>
      <c r="F3022">
        <v>4</v>
      </c>
      <c r="G3022">
        <v>0</v>
      </c>
      <c r="H3022">
        <v>42</v>
      </c>
      <c r="I3022">
        <v>0</v>
      </c>
      <c r="J3022" t="s">
        <v>127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>
        <v>3</v>
      </c>
      <c r="AG3022" t="s">
        <v>206</v>
      </c>
    </row>
    <row r="3023" spans="1:33" x14ac:dyDescent="0.2">
      <c r="A3023">
        <v>3</v>
      </c>
      <c r="B3023" t="s">
        <v>174</v>
      </c>
      <c r="C3023" t="s">
        <v>115</v>
      </c>
      <c r="D3023">
        <v>0</v>
      </c>
      <c r="E3023">
        <v>1258201.25100301</v>
      </c>
      <c r="F3023">
        <v>4</v>
      </c>
      <c r="G3023">
        <v>0</v>
      </c>
      <c r="H3023">
        <v>42</v>
      </c>
      <c r="I3023">
        <v>0</v>
      </c>
      <c r="J3023" t="s">
        <v>127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>
        <v>4</v>
      </c>
      <c r="AG3023" t="s">
        <v>206</v>
      </c>
    </row>
    <row r="3024" spans="1:33" x14ac:dyDescent="0.2">
      <c r="A3024">
        <v>3</v>
      </c>
      <c r="B3024" t="s">
        <v>174</v>
      </c>
      <c r="C3024" t="s">
        <v>101</v>
      </c>
      <c r="D3024">
        <v>0</v>
      </c>
      <c r="E3024">
        <v>1278995.9877249701</v>
      </c>
      <c r="F3024">
        <v>4</v>
      </c>
      <c r="G3024">
        <v>0</v>
      </c>
      <c r="H3024">
        <v>42</v>
      </c>
      <c r="I3024">
        <v>0</v>
      </c>
      <c r="J3024" t="s">
        <v>127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>
        <v>5</v>
      </c>
      <c r="AG3024" t="s">
        <v>206</v>
      </c>
    </row>
    <row r="3025" spans="1:33" x14ac:dyDescent="0.2">
      <c r="A3025">
        <v>3</v>
      </c>
      <c r="B3025" t="s">
        <v>174</v>
      </c>
      <c r="C3025" t="s">
        <v>100</v>
      </c>
      <c r="D3025">
        <v>0</v>
      </c>
      <c r="E3025">
        <v>832993.34546099999</v>
      </c>
      <c r="F3025">
        <v>4</v>
      </c>
      <c r="G3025">
        <v>0</v>
      </c>
      <c r="H3025">
        <v>42</v>
      </c>
      <c r="I3025">
        <v>0</v>
      </c>
      <c r="J3025" t="s">
        <v>127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>
        <v>6</v>
      </c>
      <c r="AG3025" t="s">
        <v>206</v>
      </c>
    </row>
    <row r="3026" spans="1:33" x14ac:dyDescent="0.2">
      <c r="A3026">
        <v>3</v>
      </c>
      <c r="B3026" t="s">
        <v>174</v>
      </c>
      <c r="C3026" t="s">
        <v>124</v>
      </c>
      <c r="D3026">
        <v>516</v>
      </c>
      <c r="E3026">
        <v>774914.152111014</v>
      </c>
      <c r="F3026">
        <v>4</v>
      </c>
      <c r="G3026">
        <v>3</v>
      </c>
      <c r="H3026">
        <v>42</v>
      </c>
      <c r="I3026">
        <v>11</v>
      </c>
      <c r="J3026" t="s">
        <v>135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1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>
        <v>3</v>
      </c>
      <c r="AG3026" t="s">
        <v>206</v>
      </c>
    </row>
    <row r="3027" spans="1:33" x14ac:dyDescent="0.2">
      <c r="A3027">
        <v>3</v>
      </c>
      <c r="B3027" t="s">
        <v>174</v>
      </c>
      <c r="C3027" t="s">
        <v>117</v>
      </c>
      <c r="D3027">
        <v>516</v>
      </c>
      <c r="E3027">
        <v>443211.00237700698</v>
      </c>
      <c r="F3027">
        <v>4</v>
      </c>
      <c r="G3027">
        <v>3</v>
      </c>
      <c r="H3027">
        <v>42</v>
      </c>
      <c r="I3027">
        <v>11</v>
      </c>
      <c r="J3027" t="s">
        <v>136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1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>
        <v>3</v>
      </c>
      <c r="AG3027" t="s">
        <v>206</v>
      </c>
    </row>
    <row r="3028" spans="1:33" x14ac:dyDescent="0.2">
      <c r="A3028">
        <v>3</v>
      </c>
      <c r="B3028" t="s">
        <v>174</v>
      </c>
      <c r="C3028" t="s">
        <v>99</v>
      </c>
      <c r="D3028">
        <v>763</v>
      </c>
      <c r="E3028">
        <v>2255964.15832798</v>
      </c>
      <c r="F3028">
        <v>4</v>
      </c>
      <c r="G3028">
        <v>3</v>
      </c>
      <c r="H3028">
        <v>42</v>
      </c>
      <c r="I3028">
        <v>10</v>
      </c>
      <c r="J3028" t="s">
        <v>211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1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>
        <v>3</v>
      </c>
      <c r="AG3028" t="s">
        <v>206</v>
      </c>
    </row>
    <row r="3029" spans="1:33" x14ac:dyDescent="0.2">
      <c r="A3029">
        <v>3</v>
      </c>
      <c r="B3029" t="s">
        <v>174</v>
      </c>
      <c r="C3029" t="s">
        <v>92</v>
      </c>
      <c r="D3029">
        <v>0</v>
      </c>
      <c r="E3029">
        <v>1340350.4793980101</v>
      </c>
      <c r="F3029">
        <v>4</v>
      </c>
      <c r="G3029">
        <v>0</v>
      </c>
      <c r="H3029">
        <v>42</v>
      </c>
      <c r="I3029">
        <v>0</v>
      </c>
      <c r="J3029" t="s">
        <v>138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>
        <v>3</v>
      </c>
      <c r="AG3029" t="s">
        <v>206</v>
      </c>
    </row>
    <row r="3030" spans="1:33" x14ac:dyDescent="0.2">
      <c r="A3030">
        <v>3</v>
      </c>
      <c r="B3030" t="s">
        <v>174</v>
      </c>
      <c r="C3030" t="s">
        <v>86</v>
      </c>
      <c r="D3030">
        <v>0</v>
      </c>
      <c r="E3030">
        <v>992166.05784799298</v>
      </c>
      <c r="F3030">
        <v>4</v>
      </c>
      <c r="G3030">
        <v>0</v>
      </c>
      <c r="H3030">
        <v>42</v>
      </c>
      <c r="I3030">
        <v>0</v>
      </c>
      <c r="J3030" t="s">
        <v>139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1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>
        <v>3</v>
      </c>
      <c r="AG3030" t="s">
        <v>206</v>
      </c>
    </row>
    <row r="3031" spans="1:33" x14ac:dyDescent="0.2">
      <c r="A3031">
        <v>3</v>
      </c>
      <c r="B3031" t="s">
        <v>174</v>
      </c>
      <c r="C3031" t="s">
        <v>121</v>
      </c>
      <c r="D3031">
        <v>0</v>
      </c>
      <c r="E3031">
        <v>3090871.3116660002</v>
      </c>
      <c r="F3031">
        <v>4</v>
      </c>
      <c r="G3031">
        <v>0</v>
      </c>
      <c r="H3031">
        <v>42</v>
      </c>
      <c r="I3031">
        <v>0</v>
      </c>
      <c r="J3031" t="s">
        <v>140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1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>
        <v>3</v>
      </c>
      <c r="AG3031" t="s">
        <v>206</v>
      </c>
    </row>
    <row r="3032" spans="1:33" x14ac:dyDescent="0.2">
      <c r="A3032">
        <v>3</v>
      </c>
      <c r="B3032" t="s">
        <v>174</v>
      </c>
      <c r="C3032" t="s">
        <v>120</v>
      </c>
      <c r="D3032">
        <v>0</v>
      </c>
      <c r="E3032">
        <v>753655.09549199406</v>
      </c>
      <c r="F3032">
        <v>4</v>
      </c>
      <c r="G3032">
        <v>0</v>
      </c>
      <c r="H3032">
        <v>42</v>
      </c>
      <c r="I3032">
        <v>0</v>
      </c>
      <c r="J3032" t="s">
        <v>212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1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>
        <v>3</v>
      </c>
      <c r="AG3032" t="s">
        <v>206</v>
      </c>
    </row>
    <row r="3033" spans="1:33" x14ac:dyDescent="0.2">
      <c r="A3033">
        <v>3</v>
      </c>
      <c r="B3033" t="s">
        <v>174</v>
      </c>
      <c r="C3033" t="s">
        <v>125</v>
      </c>
      <c r="D3033">
        <v>222</v>
      </c>
      <c r="E3033">
        <v>1342271.68181099</v>
      </c>
      <c r="F3033">
        <v>4</v>
      </c>
      <c r="G3033">
        <v>3</v>
      </c>
      <c r="H3033">
        <v>42</v>
      </c>
      <c r="I3033">
        <v>5</v>
      </c>
      <c r="J3033" t="s">
        <v>142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1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>
        <v>3</v>
      </c>
      <c r="AG3033" t="s">
        <v>206</v>
      </c>
    </row>
    <row r="3034" spans="1:33" x14ac:dyDescent="0.2">
      <c r="A3034">
        <v>3</v>
      </c>
      <c r="B3034" t="s">
        <v>174</v>
      </c>
      <c r="C3034" t="s">
        <v>108</v>
      </c>
      <c r="D3034">
        <v>0</v>
      </c>
      <c r="E3034">
        <v>1750140.811157</v>
      </c>
      <c r="F3034">
        <v>4</v>
      </c>
      <c r="G3034">
        <v>0</v>
      </c>
      <c r="H3034">
        <v>42</v>
      </c>
      <c r="I3034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1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>
        <v>3</v>
      </c>
      <c r="AG3034" t="s">
        <v>206</v>
      </c>
    </row>
    <row r="3035" spans="1:33" x14ac:dyDescent="0.2">
      <c r="A3035">
        <v>3</v>
      </c>
      <c r="B3035" t="s">
        <v>174</v>
      </c>
      <c r="C3035" t="s">
        <v>111</v>
      </c>
      <c r="D3035">
        <v>0</v>
      </c>
      <c r="E3035">
        <v>803411.239762994</v>
      </c>
      <c r="F3035">
        <v>4</v>
      </c>
      <c r="G3035">
        <v>0</v>
      </c>
      <c r="H3035">
        <v>42</v>
      </c>
      <c r="I3035">
        <v>0</v>
      </c>
      <c r="J3035" t="s">
        <v>213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1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>
        <v>3</v>
      </c>
      <c r="AG3035" t="s">
        <v>206</v>
      </c>
    </row>
    <row r="3036" spans="1:33" x14ac:dyDescent="0.2">
      <c r="A3036">
        <v>3</v>
      </c>
      <c r="B3036" t="s">
        <v>174</v>
      </c>
      <c r="C3036" t="s">
        <v>122</v>
      </c>
      <c r="D3036">
        <v>336</v>
      </c>
      <c r="E3036">
        <v>431646.81394997699</v>
      </c>
      <c r="F3036">
        <v>4</v>
      </c>
      <c r="G3036">
        <v>3</v>
      </c>
      <c r="H3036">
        <v>42</v>
      </c>
      <c r="I3036">
        <v>7</v>
      </c>
      <c r="J3036" t="s">
        <v>145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>
        <v>-1</v>
      </c>
      <c r="AF3036">
        <v>3</v>
      </c>
      <c r="AG3036" t="s">
        <v>206</v>
      </c>
    </row>
    <row r="3037" spans="1:33" x14ac:dyDescent="0.2">
      <c r="A3037">
        <v>3</v>
      </c>
      <c r="B3037" t="s">
        <v>174</v>
      </c>
      <c r="C3037" t="s">
        <v>118</v>
      </c>
      <c r="D3037">
        <v>0</v>
      </c>
      <c r="E3037">
        <v>716002.53583802201</v>
      </c>
      <c r="F3037">
        <v>4</v>
      </c>
      <c r="G3037">
        <v>0</v>
      </c>
      <c r="H3037">
        <v>42</v>
      </c>
      <c r="I3037">
        <v>0</v>
      </c>
      <c r="J3037" t="s">
        <v>146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1</v>
      </c>
      <c r="AC3037" t="b">
        <v>0</v>
      </c>
      <c r="AD3037" t="b">
        <v>0</v>
      </c>
      <c r="AE3037">
        <v>-1</v>
      </c>
      <c r="AF3037">
        <v>3</v>
      </c>
      <c r="AG3037" t="s">
        <v>206</v>
      </c>
    </row>
    <row r="3038" spans="1:33" x14ac:dyDescent="0.2">
      <c r="A3038">
        <v>3</v>
      </c>
      <c r="B3038" t="s">
        <v>174</v>
      </c>
      <c r="C3038" t="s">
        <v>112</v>
      </c>
      <c r="D3038">
        <v>0</v>
      </c>
      <c r="E3038">
        <v>7204326.6837370098</v>
      </c>
      <c r="F3038">
        <v>4</v>
      </c>
      <c r="G3038">
        <v>0</v>
      </c>
      <c r="H3038">
        <v>42</v>
      </c>
      <c r="I3038">
        <v>0</v>
      </c>
      <c r="J3038" t="s">
        <v>128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>
        <v>3</v>
      </c>
      <c r="AG3038" t="s">
        <v>214</v>
      </c>
    </row>
    <row r="3039" spans="1:33" x14ac:dyDescent="0.2">
      <c r="A3039">
        <v>3</v>
      </c>
      <c r="B3039" t="s">
        <v>174</v>
      </c>
      <c r="C3039" t="s">
        <v>123</v>
      </c>
      <c r="D3039">
        <v>0</v>
      </c>
      <c r="E3039">
        <v>133298.53983799601</v>
      </c>
      <c r="F3039">
        <v>4</v>
      </c>
      <c r="G3039">
        <v>0</v>
      </c>
      <c r="H3039">
        <v>42</v>
      </c>
      <c r="I3039">
        <v>0</v>
      </c>
      <c r="J3039" t="s">
        <v>128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>
        <v>3</v>
      </c>
      <c r="AG3039" t="s">
        <v>215</v>
      </c>
    </row>
    <row r="3040" spans="1:33" x14ac:dyDescent="0.2">
      <c r="A3040">
        <v>3</v>
      </c>
      <c r="B3040" t="s">
        <v>174</v>
      </c>
      <c r="C3040" t="s">
        <v>97</v>
      </c>
      <c r="D3040">
        <v>0</v>
      </c>
      <c r="E3040">
        <v>442433.414482016</v>
      </c>
      <c r="F3040">
        <v>4</v>
      </c>
      <c r="G3040">
        <v>0</v>
      </c>
      <c r="H3040">
        <v>42</v>
      </c>
      <c r="I3040">
        <v>0</v>
      </c>
      <c r="J3040" t="s">
        <v>147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1</v>
      </c>
      <c r="AD3040" t="b">
        <v>0</v>
      </c>
      <c r="AE3040">
        <v>-1</v>
      </c>
      <c r="AF3040">
        <v>3</v>
      </c>
      <c r="AG3040" t="s">
        <v>206</v>
      </c>
    </row>
    <row r="3041" spans="1:33" x14ac:dyDescent="0.2">
      <c r="A3041">
        <v>3</v>
      </c>
      <c r="B3041" t="s">
        <v>174</v>
      </c>
      <c r="C3041" t="s">
        <v>119</v>
      </c>
      <c r="D3041">
        <v>788</v>
      </c>
      <c r="E3041">
        <v>241401.48846997099</v>
      </c>
      <c r="F3041">
        <v>4</v>
      </c>
      <c r="G3041">
        <v>3</v>
      </c>
      <c r="H3041">
        <v>42</v>
      </c>
      <c r="I3041">
        <v>13</v>
      </c>
      <c r="J3041" t="s">
        <v>148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1</v>
      </c>
      <c r="AE3041">
        <v>-1</v>
      </c>
      <c r="AF3041">
        <v>3</v>
      </c>
      <c r="AG3041" t="s">
        <v>206</v>
      </c>
    </row>
    <row r="3042" spans="1:33" x14ac:dyDescent="0.2">
      <c r="A3042">
        <v>3</v>
      </c>
      <c r="B3042" t="s">
        <v>175</v>
      </c>
      <c r="C3042" t="s">
        <v>105</v>
      </c>
      <c r="D3042">
        <v>0</v>
      </c>
      <c r="E3042">
        <v>4307423.7651439896</v>
      </c>
      <c r="F3042">
        <v>0</v>
      </c>
      <c r="G3042">
        <v>0</v>
      </c>
      <c r="H3042">
        <v>0</v>
      </c>
      <c r="I3042">
        <v>0</v>
      </c>
      <c r="J3042" t="s">
        <v>216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>
        <v>3</v>
      </c>
      <c r="AG3042" t="s">
        <v>206</v>
      </c>
    </row>
    <row r="3043" spans="1:33" x14ac:dyDescent="0.2">
      <c r="A3043">
        <v>3</v>
      </c>
      <c r="B3043" t="s">
        <v>175</v>
      </c>
      <c r="C3043" t="s">
        <v>113</v>
      </c>
      <c r="D3043">
        <v>0</v>
      </c>
      <c r="E3043">
        <v>2248424.7479340099</v>
      </c>
      <c r="F3043">
        <v>0</v>
      </c>
      <c r="G3043">
        <v>0</v>
      </c>
      <c r="H3043">
        <v>0</v>
      </c>
      <c r="I3043">
        <v>0</v>
      </c>
      <c r="J3043" t="s">
        <v>126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0</v>
      </c>
      <c r="AF3043">
        <v>3</v>
      </c>
      <c r="AG3043" t="s">
        <v>206</v>
      </c>
    </row>
    <row r="3044" spans="1:33" x14ac:dyDescent="0.2">
      <c r="A3044">
        <v>3</v>
      </c>
      <c r="B3044" t="s">
        <v>175</v>
      </c>
      <c r="C3044" t="s">
        <v>96</v>
      </c>
      <c r="D3044">
        <v>0</v>
      </c>
      <c r="E3044">
        <v>1409618.3386240101</v>
      </c>
      <c r="F3044">
        <v>0</v>
      </c>
      <c r="G3044">
        <v>0</v>
      </c>
      <c r="H3044">
        <v>0</v>
      </c>
      <c r="I3044">
        <v>0</v>
      </c>
      <c r="J3044" t="s">
        <v>126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1</v>
      </c>
      <c r="AF3044">
        <v>3</v>
      </c>
      <c r="AG3044" t="s">
        <v>206</v>
      </c>
    </row>
    <row r="3045" spans="1:33" x14ac:dyDescent="0.2">
      <c r="A3045">
        <v>3</v>
      </c>
      <c r="B3045" t="s">
        <v>175</v>
      </c>
      <c r="C3045" t="s">
        <v>104</v>
      </c>
      <c r="D3045">
        <v>0</v>
      </c>
      <c r="E3045">
        <v>1493394.57647601</v>
      </c>
      <c r="F3045">
        <v>0</v>
      </c>
      <c r="G3045">
        <v>0</v>
      </c>
      <c r="H3045">
        <v>0</v>
      </c>
      <c r="I3045">
        <v>0</v>
      </c>
      <c r="J3045" t="s">
        <v>126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100</v>
      </c>
      <c r="AF3045">
        <v>3</v>
      </c>
      <c r="AG3045" t="s">
        <v>206</v>
      </c>
    </row>
    <row r="3046" spans="1:33" x14ac:dyDescent="0.2">
      <c r="A3046">
        <v>3</v>
      </c>
      <c r="B3046" t="s">
        <v>175</v>
      </c>
      <c r="C3046" t="s">
        <v>114</v>
      </c>
      <c r="D3046">
        <v>0</v>
      </c>
      <c r="E3046">
        <v>1498973.3420229999</v>
      </c>
      <c r="F3046">
        <v>0</v>
      </c>
      <c r="G3046">
        <v>0</v>
      </c>
      <c r="H3046">
        <v>0</v>
      </c>
      <c r="I3046">
        <v>0</v>
      </c>
      <c r="J3046" t="s">
        <v>126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110</v>
      </c>
      <c r="AF3046">
        <v>3</v>
      </c>
      <c r="AG3046" t="s">
        <v>206</v>
      </c>
    </row>
    <row r="3047" spans="1:33" x14ac:dyDescent="0.2">
      <c r="A3047">
        <v>3</v>
      </c>
      <c r="B3047" t="s">
        <v>175</v>
      </c>
      <c r="C3047" t="s">
        <v>107</v>
      </c>
      <c r="D3047">
        <v>0</v>
      </c>
      <c r="E3047">
        <v>1313879.6230830101</v>
      </c>
      <c r="F3047">
        <v>0</v>
      </c>
      <c r="G3047">
        <v>0</v>
      </c>
      <c r="H3047">
        <v>0</v>
      </c>
      <c r="I3047">
        <v>0</v>
      </c>
      <c r="J3047" t="s">
        <v>126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120</v>
      </c>
      <c r="AF3047">
        <v>3</v>
      </c>
      <c r="AG3047" t="s">
        <v>206</v>
      </c>
    </row>
    <row r="3048" spans="1:33" x14ac:dyDescent="0.2">
      <c r="A3048">
        <v>3</v>
      </c>
      <c r="B3048" t="s">
        <v>175</v>
      </c>
      <c r="C3048" t="s">
        <v>110</v>
      </c>
      <c r="D3048">
        <v>0</v>
      </c>
      <c r="E3048">
        <v>1298630.50009001</v>
      </c>
      <c r="F3048">
        <v>0</v>
      </c>
      <c r="G3048">
        <v>0</v>
      </c>
      <c r="H3048">
        <v>0</v>
      </c>
      <c r="I3048">
        <v>0</v>
      </c>
      <c r="J3048" t="s">
        <v>126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150</v>
      </c>
      <c r="AF3048">
        <v>3</v>
      </c>
      <c r="AG3048" t="s">
        <v>206</v>
      </c>
    </row>
    <row r="3049" spans="1:33" x14ac:dyDescent="0.2">
      <c r="A3049">
        <v>3</v>
      </c>
      <c r="B3049" t="s">
        <v>175</v>
      </c>
      <c r="C3049" t="s">
        <v>93</v>
      </c>
      <c r="D3049">
        <v>0</v>
      </c>
      <c r="E3049">
        <v>1206699.2721269701</v>
      </c>
      <c r="F3049">
        <v>0</v>
      </c>
      <c r="G3049">
        <v>0</v>
      </c>
      <c r="H3049">
        <v>0</v>
      </c>
      <c r="I3049">
        <v>0</v>
      </c>
      <c r="J3049" t="s">
        <v>126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200</v>
      </c>
      <c r="AF3049">
        <v>3</v>
      </c>
      <c r="AG3049" t="s">
        <v>206</v>
      </c>
    </row>
    <row r="3050" spans="1:33" x14ac:dyDescent="0.2">
      <c r="A3050">
        <v>3</v>
      </c>
      <c r="B3050" t="s">
        <v>175</v>
      </c>
      <c r="C3050" t="s">
        <v>102</v>
      </c>
      <c r="D3050">
        <v>0</v>
      </c>
      <c r="E3050">
        <v>1292763.1415239801</v>
      </c>
      <c r="F3050">
        <v>0</v>
      </c>
      <c r="G3050">
        <v>0</v>
      </c>
      <c r="H3050">
        <v>0</v>
      </c>
      <c r="I3050">
        <v>0</v>
      </c>
      <c r="J3050" t="s">
        <v>126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50</v>
      </c>
      <c r="AF3050">
        <v>3</v>
      </c>
      <c r="AG3050" t="s">
        <v>206</v>
      </c>
    </row>
    <row r="3051" spans="1:33" x14ac:dyDescent="0.2">
      <c r="A3051">
        <v>3</v>
      </c>
      <c r="B3051" t="s">
        <v>175</v>
      </c>
      <c r="C3051" t="s">
        <v>87</v>
      </c>
      <c r="D3051">
        <v>0</v>
      </c>
      <c r="E3051">
        <v>1357329.47746399</v>
      </c>
      <c r="F3051">
        <v>0</v>
      </c>
      <c r="G3051">
        <v>0</v>
      </c>
      <c r="H3051">
        <v>0</v>
      </c>
      <c r="I3051">
        <v>0</v>
      </c>
      <c r="J3051" t="s">
        <v>126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0</v>
      </c>
      <c r="AF3051">
        <v>3</v>
      </c>
      <c r="AG3051" t="s">
        <v>206</v>
      </c>
    </row>
    <row r="3052" spans="1:33" x14ac:dyDescent="0.2">
      <c r="A3052">
        <v>3</v>
      </c>
      <c r="B3052" t="s">
        <v>175</v>
      </c>
      <c r="C3052" t="s">
        <v>106</v>
      </c>
      <c r="D3052">
        <v>0</v>
      </c>
      <c r="E3052">
        <v>934140.924296021</v>
      </c>
      <c r="F3052">
        <v>0</v>
      </c>
      <c r="G3052">
        <v>0</v>
      </c>
      <c r="H3052">
        <v>0</v>
      </c>
      <c r="I3052">
        <v>0</v>
      </c>
      <c r="J3052" t="s">
        <v>126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80</v>
      </c>
      <c r="AF3052">
        <v>3</v>
      </c>
      <c r="AG3052" t="s">
        <v>206</v>
      </c>
    </row>
    <row r="3053" spans="1:33" x14ac:dyDescent="0.2">
      <c r="A3053">
        <v>3</v>
      </c>
      <c r="B3053" t="s">
        <v>175</v>
      </c>
      <c r="C3053" t="s">
        <v>109</v>
      </c>
      <c r="D3053">
        <v>0</v>
      </c>
      <c r="E3053">
        <v>1363538.3337389999</v>
      </c>
      <c r="F3053">
        <v>0</v>
      </c>
      <c r="G3053">
        <v>0</v>
      </c>
      <c r="H3053">
        <v>0</v>
      </c>
      <c r="I3053">
        <v>0</v>
      </c>
      <c r="J3053" t="s">
        <v>126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90</v>
      </c>
      <c r="AF3053">
        <v>3</v>
      </c>
      <c r="AG3053" t="s">
        <v>206</v>
      </c>
    </row>
    <row r="3054" spans="1:33" x14ac:dyDescent="0.2">
      <c r="A3054">
        <v>3</v>
      </c>
      <c r="B3054" t="s">
        <v>175</v>
      </c>
      <c r="C3054" t="s">
        <v>116</v>
      </c>
      <c r="D3054">
        <v>0</v>
      </c>
      <c r="E3054">
        <v>1184965.2877420001</v>
      </c>
      <c r="F3054">
        <v>0</v>
      </c>
      <c r="G3054">
        <v>0</v>
      </c>
      <c r="H3054">
        <v>0</v>
      </c>
      <c r="I3054">
        <v>0</v>
      </c>
      <c r="J3054" t="s">
        <v>207</v>
      </c>
      <c r="K3054" t="b">
        <v>0</v>
      </c>
      <c r="L3054" t="b">
        <v>1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>
        <v>3</v>
      </c>
      <c r="AG3054" t="s">
        <v>206</v>
      </c>
    </row>
    <row r="3055" spans="1:33" x14ac:dyDescent="0.2">
      <c r="A3055">
        <v>3</v>
      </c>
      <c r="B3055" t="s">
        <v>175</v>
      </c>
      <c r="C3055" t="s">
        <v>89</v>
      </c>
      <c r="D3055">
        <v>0</v>
      </c>
      <c r="E3055">
        <v>1154349.2092230001</v>
      </c>
      <c r="F3055">
        <v>0</v>
      </c>
      <c r="G3055">
        <v>0</v>
      </c>
      <c r="H3055">
        <v>0</v>
      </c>
      <c r="I3055">
        <v>0</v>
      </c>
      <c r="J3055" t="s">
        <v>208</v>
      </c>
      <c r="K3055" t="b">
        <v>0</v>
      </c>
      <c r="L3055" t="b">
        <v>0</v>
      </c>
      <c r="M3055" t="b">
        <v>1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>
        <v>3</v>
      </c>
      <c r="AG3055" t="s">
        <v>206</v>
      </c>
    </row>
    <row r="3056" spans="1:33" x14ac:dyDescent="0.2">
      <c r="A3056">
        <v>3</v>
      </c>
      <c r="B3056" t="s">
        <v>175</v>
      </c>
      <c r="C3056" t="s">
        <v>91</v>
      </c>
      <c r="D3056">
        <v>0</v>
      </c>
      <c r="E3056">
        <v>1052554.3607620001</v>
      </c>
      <c r="F3056">
        <v>0</v>
      </c>
      <c r="G3056">
        <v>0</v>
      </c>
      <c r="H3056">
        <v>0</v>
      </c>
      <c r="I3056">
        <v>0</v>
      </c>
      <c r="J3056" t="s">
        <v>209</v>
      </c>
      <c r="K3056" t="b">
        <v>0</v>
      </c>
      <c r="L3056" t="b">
        <v>0</v>
      </c>
      <c r="M3056" t="b">
        <v>0</v>
      </c>
      <c r="N3056" t="b">
        <v>1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>
        <v>3</v>
      </c>
      <c r="AG3056" t="s">
        <v>206</v>
      </c>
    </row>
    <row r="3057" spans="1:33" x14ac:dyDescent="0.2">
      <c r="A3057">
        <v>3</v>
      </c>
      <c r="B3057" t="s">
        <v>175</v>
      </c>
      <c r="C3057" t="s">
        <v>95</v>
      </c>
      <c r="D3057">
        <v>0</v>
      </c>
      <c r="E3057">
        <v>1016536.109984</v>
      </c>
      <c r="F3057">
        <v>0</v>
      </c>
      <c r="G3057">
        <v>0</v>
      </c>
      <c r="H3057">
        <v>0</v>
      </c>
      <c r="I3057">
        <v>0</v>
      </c>
      <c r="J3057" t="s">
        <v>133</v>
      </c>
      <c r="K3057" t="b">
        <v>0</v>
      </c>
      <c r="L3057" t="b">
        <v>0</v>
      </c>
      <c r="M3057" t="b">
        <v>0</v>
      </c>
      <c r="N3057" t="b">
        <v>0</v>
      </c>
      <c r="O3057" t="b">
        <v>1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>
        <v>3</v>
      </c>
      <c r="AG3057" t="s">
        <v>206</v>
      </c>
    </row>
    <row r="3058" spans="1:33" x14ac:dyDescent="0.2">
      <c r="A3058">
        <v>3</v>
      </c>
      <c r="B3058" t="s">
        <v>175</v>
      </c>
      <c r="C3058" t="s">
        <v>103</v>
      </c>
      <c r="D3058">
        <v>0</v>
      </c>
      <c r="E3058">
        <v>1014007.6267679899</v>
      </c>
      <c r="F3058">
        <v>0</v>
      </c>
      <c r="G3058">
        <v>0</v>
      </c>
      <c r="H3058">
        <v>0</v>
      </c>
      <c r="I3058">
        <v>0</v>
      </c>
      <c r="J3058" t="s">
        <v>210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1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>
        <v>3</v>
      </c>
      <c r="AG3058" t="s">
        <v>206</v>
      </c>
    </row>
    <row r="3059" spans="1:33" x14ac:dyDescent="0.2">
      <c r="A3059">
        <v>3</v>
      </c>
      <c r="B3059" t="s">
        <v>175</v>
      </c>
      <c r="C3059" t="s">
        <v>88</v>
      </c>
      <c r="D3059">
        <v>0</v>
      </c>
      <c r="E3059">
        <v>828619.56299099198</v>
      </c>
      <c r="F3059">
        <v>0</v>
      </c>
      <c r="G3059">
        <v>0</v>
      </c>
      <c r="H3059">
        <v>0</v>
      </c>
      <c r="I3059">
        <v>0</v>
      </c>
      <c r="J3059" t="s">
        <v>127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>
        <v>1</v>
      </c>
      <c r="AG3059" t="s">
        <v>206</v>
      </c>
    </row>
    <row r="3060" spans="1:33" x14ac:dyDescent="0.2">
      <c r="A3060">
        <v>3</v>
      </c>
      <c r="B3060" t="s">
        <v>175</v>
      </c>
      <c r="C3060" t="s">
        <v>98</v>
      </c>
      <c r="D3060">
        <v>0</v>
      </c>
      <c r="E3060">
        <v>1682852.4535059901</v>
      </c>
      <c r="F3060">
        <v>0</v>
      </c>
      <c r="G3060">
        <v>0</v>
      </c>
      <c r="H3060">
        <v>0</v>
      </c>
      <c r="I3060">
        <v>0</v>
      </c>
      <c r="J3060" t="s">
        <v>127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>
        <v>18</v>
      </c>
      <c r="AG3060" t="s">
        <v>206</v>
      </c>
    </row>
    <row r="3061" spans="1:33" x14ac:dyDescent="0.2">
      <c r="A3061">
        <v>3</v>
      </c>
      <c r="B3061" t="s">
        <v>175</v>
      </c>
      <c r="C3061" t="s">
        <v>90</v>
      </c>
      <c r="D3061">
        <v>0</v>
      </c>
      <c r="E3061">
        <v>1123828.3014399901</v>
      </c>
      <c r="F3061">
        <v>0</v>
      </c>
      <c r="G3061">
        <v>0</v>
      </c>
      <c r="H3061">
        <v>0</v>
      </c>
      <c r="I3061">
        <v>0</v>
      </c>
      <c r="J3061" t="s">
        <v>127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>
        <v>2</v>
      </c>
      <c r="AG3061" t="s">
        <v>206</v>
      </c>
    </row>
    <row r="3062" spans="1:33" x14ac:dyDescent="0.2">
      <c r="A3062">
        <v>3</v>
      </c>
      <c r="B3062" t="s">
        <v>175</v>
      </c>
      <c r="C3062" t="s">
        <v>94</v>
      </c>
      <c r="D3062">
        <v>0</v>
      </c>
      <c r="E3062">
        <v>1443260.8727529801</v>
      </c>
      <c r="F3062">
        <v>0</v>
      </c>
      <c r="G3062">
        <v>0</v>
      </c>
      <c r="H3062">
        <v>0</v>
      </c>
      <c r="I3062">
        <v>0</v>
      </c>
      <c r="J3062" t="s">
        <v>127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>
        <v>3</v>
      </c>
      <c r="AG3062" t="s">
        <v>206</v>
      </c>
    </row>
    <row r="3063" spans="1:33" x14ac:dyDescent="0.2">
      <c r="A3063">
        <v>3</v>
      </c>
      <c r="B3063" t="s">
        <v>175</v>
      </c>
      <c r="C3063" t="s">
        <v>115</v>
      </c>
      <c r="D3063">
        <v>0</v>
      </c>
      <c r="E3063">
        <v>2040840.590451</v>
      </c>
      <c r="F3063">
        <v>0</v>
      </c>
      <c r="G3063">
        <v>0</v>
      </c>
      <c r="H3063">
        <v>0</v>
      </c>
      <c r="I3063">
        <v>0</v>
      </c>
      <c r="J3063" t="s">
        <v>127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>
        <v>4</v>
      </c>
      <c r="AG3063" t="s">
        <v>206</v>
      </c>
    </row>
    <row r="3064" spans="1:33" x14ac:dyDescent="0.2">
      <c r="A3064">
        <v>3</v>
      </c>
      <c r="B3064" t="s">
        <v>175</v>
      </c>
      <c r="C3064" t="s">
        <v>101</v>
      </c>
      <c r="D3064">
        <v>0</v>
      </c>
      <c r="E3064">
        <v>1970067.2859779999</v>
      </c>
      <c r="F3064">
        <v>0</v>
      </c>
      <c r="G3064">
        <v>0</v>
      </c>
      <c r="H3064">
        <v>0</v>
      </c>
      <c r="I3064">
        <v>0</v>
      </c>
      <c r="J3064" t="s">
        <v>127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>
        <v>5</v>
      </c>
      <c r="AG3064" t="s">
        <v>206</v>
      </c>
    </row>
    <row r="3065" spans="1:33" x14ac:dyDescent="0.2">
      <c r="A3065">
        <v>3</v>
      </c>
      <c r="B3065" t="s">
        <v>175</v>
      </c>
      <c r="C3065" t="s">
        <v>100</v>
      </c>
      <c r="D3065">
        <v>0</v>
      </c>
      <c r="E3065">
        <v>1713259.21144001</v>
      </c>
      <c r="F3065">
        <v>0</v>
      </c>
      <c r="G3065">
        <v>0</v>
      </c>
      <c r="H3065">
        <v>0</v>
      </c>
      <c r="I3065">
        <v>0</v>
      </c>
      <c r="J3065" t="s">
        <v>127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>
        <v>6</v>
      </c>
      <c r="AG3065" t="s">
        <v>206</v>
      </c>
    </row>
    <row r="3066" spans="1:33" x14ac:dyDescent="0.2">
      <c r="A3066">
        <v>3</v>
      </c>
      <c r="B3066" t="s">
        <v>175</v>
      </c>
      <c r="C3066" t="s">
        <v>124</v>
      </c>
      <c r="D3066">
        <v>0</v>
      </c>
      <c r="E3066">
        <v>1368713.370081</v>
      </c>
      <c r="F3066">
        <v>0</v>
      </c>
      <c r="G3066">
        <v>0</v>
      </c>
      <c r="H3066">
        <v>0</v>
      </c>
      <c r="I3066">
        <v>0</v>
      </c>
      <c r="J3066" t="s">
        <v>135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1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>
        <v>3</v>
      </c>
      <c r="AG3066" t="s">
        <v>206</v>
      </c>
    </row>
    <row r="3067" spans="1:33" x14ac:dyDescent="0.2">
      <c r="A3067">
        <v>3</v>
      </c>
      <c r="B3067" t="s">
        <v>175</v>
      </c>
      <c r="C3067" t="s">
        <v>117</v>
      </c>
      <c r="D3067">
        <v>0</v>
      </c>
      <c r="E3067">
        <v>2091175.70896798</v>
      </c>
      <c r="F3067">
        <v>0</v>
      </c>
      <c r="G3067">
        <v>0</v>
      </c>
      <c r="H3067">
        <v>0</v>
      </c>
      <c r="I3067">
        <v>0</v>
      </c>
      <c r="J3067" t="s">
        <v>136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>
        <v>3</v>
      </c>
      <c r="AG3067" t="s">
        <v>206</v>
      </c>
    </row>
    <row r="3068" spans="1:33" x14ac:dyDescent="0.2">
      <c r="A3068">
        <v>3</v>
      </c>
      <c r="B3068" t="s">
        <v>175</v>
      </c>
      <c r="C3068" t="s">
        <v>99</v>
      </c>
      <c r="D3068">
        <v>0</v>
      </c>
      <c r="E3068">
        <v>2291479.1645129998</v>
      </c>
      <c r="F3068">
        <v>0</v>
      </c>
      <c r="G3068">
        <v>0</v>
      </c>
      <c r="H3068">
        <v>0</v>
      </c>
      <c r="I3068">
        <v>0</v>
      </c>
      <c r="J3068" t="s">
        <v>211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1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>
        <v>3</v>
      </c>
      <c r="AG3068" t="s">
        <v>206</v>
      </c>
    </row>
    <row r="3069" spans="1:33" x14ac:dyDescent="0.2">
      <c r="A3069">
        <v>3</v>
      </c>
      <c r="B3069" t="s">
        <v>175</v>
      </c>
      <c r="C3069" t="s">
        <v>92</v>
      </c>
      <c r="D3069">
        <v>24</v>
      </c>
      <c r="E3069">
        <v>1989157.6611009899</v>
      </c>
      <c r="F3069">
        <v>0</v>
      </c>
      <c r="G3069">
        <v>0</v>
      </c>
      <c r="H3069">
        <v>0</v>
      </c>
      <c r="I3069">
        <v>0</v>
      </c>
      <c r="J3069" t="s">
        <v>138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>
        <v>3</v>
      </c>
      <c r="AG3069" t="s">
        <v>206</v>
      </c>
    </row>
    <row r="3070" spans="1:33" x14ac:dyDescent="0.2">
      <c r="A3070">
        <v>3</v>
      </c>
      <c r="B3070" t="s">
        <v>175</v>
      </c>
      <c r="C3070" t="s">
        <v>86</v>
      </c>
      <c r="D3070">
        <v>0</v>
      </c>
      <c r="E3070">
        <v>1397596.4618269899</v>
      </c>
      <c r="F3070">
        <v>0</v>
      </c>
      <c r="G3070">
        <v>0</v>
      </c>
      <c r="H3070">
        <v>0</v>
      </c>
      <c r="I3070">
        <v>0</v>
      </c>
      <c r="J3070" t="s">
        <v>139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1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>
        <v>3</v>
      </c>
      <c r="AG3070" t="s">
        <v>206</v>
      </c>
    </row>
    <row r="3071" spans="1:33" x14ac:dyDescent="0.2">
      <c r="A3071">
        <v>3</v>
      </c>
      <c r="B3071" t="s">
        <v>175</v>
      </c>
      <c r="C3071" t="s">
        <v>121</v>
      </c>
      <c r="D3071">
        <v>0</v>
      </c>
      <c r="E3071">
        <v>1402459.6897739901</v>
      </c>
      <c r="F3071">
        <v>0</v>
      </c>
      <c r="G3071">
        <v>0</v>
      </c>
      <c r="H3071">
        <v>0</v>
      </c>
      <c r="I3071">
        <v>0</v>
      </c>
      <c r="J3071" t="s">
        <v>140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1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>
        <v>3</v>
      </c>
      <c r="AG3071" t="s">
        <v>206</v>
      </c>
    </row>
    <row r="3072" spans="1:33" x14ac:dyDescent="0.2">
      <c r="A3072">
        <v>3</v>
      </c>
      <c r="B3072" t="s">
        <v>175</v>
      </c>
      <c r="C3072" t="s">
        <v>120</v>
      </c>
      <c r="D3072">
        <v>0</v>
      </c>
      <c r="E3072">
        <v>1415638.74046099</v>
      </c>
      <c r="F3072">
        <v>0</v>
      </c>
      <c r="G3072">
        <v>0</v>
      </c>
      <c r="H3072">
        <v>0</v>
      </c>
      <c r="I3072">
        <v>0</v>
      </c>
      <c r="J3072" t="s">
        <v>212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1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>
        <v>3</v>
      </c>
      <c r="AG3072" t="s">
        <v>206</v>
      </c>
    </row>
    <row r="3073" spans="1:33" x14ac:dyDescent="0.2">
      <c r="A3073">
        <v>3</v>
      </c>
      <c r="B3073" t="s">
        <v>175</v>
      </c>
      <c r="C3073" t="s">
        <v>125</v>
      </c>
      <c r="D3073">
        <v>0</v>
      </c>
      <c r="E3073">
        <v>1091095.9458959899</v>
      </c>
      <c r="F3073">
        <v>0</v>
      </c>
      <c r="G3073">
        <v>0</v>
      </c>
      <c r="H3073">
        <v>0</v>
      </c>
      <c r="I3073">
        <v>0</v>
      </c>
      <c r="J3073" t="s">
        <v>142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1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>
        <v>3</v>
      </c>
      <c r="AG3073" t="s">
        <v>206</v>
      </c>
    </row>
    <row r="3074" spans="1:33" x14ac:dyDescent="0.2">
      <c r="A3074">
        <v>3</v>
      </c>
      <c r="B3074" t="s">
        <v>175</v>
      </c>
      <c r="C3074" t="s">
        <v>108</v>
      </c>
      <c r="D3074">
        <v>0</v>
      </c>
      <c r="E3074">
        <v>1532264.6988210001</v>
      </c>
      <c r="F3074">
        <v>0</v>
      </c>
      <c r="G3074">
        <v>0</v>
      </c>
      <c r="H3074">
        <v>0</v>
      </c>
      <c r="I3074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1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>
        <v>3</v>
      </c>
      <c r="AG3074" t="s">
        <v>206</v>
      </c>
    </row>
    <row r="3075" spans="1:33" x14ac:dyDescent="0.2">
      <c r="A3075">
        <v>3</v>
      </c>
      <c r="B3075" t="s">
        <v>175</v>
      </c>
      <c r="C3075" t="s">
        <v>111</v>
      </c>
      <c r="D3075">
        <v>0</v>
      </c>
      <c r="E3075">
        <v>1232092.41065999</v>
      </c>
      <c r="F3075">
        <v>0</v>
      </c>
      <c r="G3075">
        <v>0</v>
      </c>
      <c r="H3075">
        <v>0</v>
      </c>
      <c r="I3075">
        <v>0</v>
      </c>
      <c r="J3075" t="s">
        <v>213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1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>
        <v>3</v>
      </c>
      <c r="AG3075" t="s">
        <v>206</v>
      </c>
    </row>
    <row r="3076" spans="1:33" x14ac:dyDescent="0.2">
      <c r="A3076">
        <v>3</v>
      </c>
      <c r="B3076" t="s">
        <v>175</v>
      </c>
      <c r="C3076" t="s">
        <v>122</v>
      </c>
      <c r="D3076">
        <v>0</v>
      </c>
      <c r="E3076">
        <v>957490.52273199696</v>
      </c>
      <c r="F3076">
        <v>0</v>
      </c>
      <c r="G3076">
        <v>0</v>
      </c>
      <c r="H3076">
        <v>0</v>
      </c>
      <c r="I3076">
        <v>0</v>
      </c>
      <c r="J3076" t="s">
        <v>145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>
        <v>-1</v>
      </c>
      <c r="AF3076">
        <v>3</v>
      </c>
      <c r="AG3076" t="s">
        <v>206</v>
      </c>
    </row>
    <row r="3077" spans="1:33" x14ac:dyDescent="0.2">
      <c r="A3077">
        <v>3</v>
      </c>
      <c r="B3077" t="s">
        <v>175</v>
      </c>
      <c r="C3077" t="s">
        <v>118</v>
      </c>
      <c r="D3077">
        <v>0</v>
      </c>
      <c r="E3077">
        <v>1604542.73783302</v>
      </c>
      <c r="F3077">
        <v>0</v>
      </c>
      <c r="G3077">
        <v>0</v>
      </c>
      <c r="H3077">
        <v>0</v>
      </c>
      <c r="I3077">
        <v>0</v>
      </c>
      <c r="J3077" t="s">
        <v>146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1</v>
      </c>
      <c r="AC3077" t="b">
        <v>0</v>
      </c>
      <c r="AD3077" t="b">
        <v>0</v>
      </c>
      <c r="AE3077">
        <v>-1</v>
      </c>
      <c r="AF3077">
        <v>3</v>
      </c>
      <c r="AG3077" t="s">
        <v>206</v>
      </c>
    </row>
    <row r="3078" spans="1:33" x14ac:dyDescent="0.2">
      <c r="A3078">
        <v>3</v>
      </c>
      <c r="B3078" t="s">
        <v>175</v>
      </c>
      <c r="C3078" t="s">
        <v>112</v>
      </c>
      <c r="D3078">
        <v>0</v>
      </c>
      <c r="E3078">
        <v>7202945.2195909899</v>
      </c>
      <c r="F3078">
        <v>0</v>
      </c>
      <c r="G3078">
        <v>0</v>
      </c>
      <c r="H3078">
        <v>0</v>
      </c>
      <c r="I3078">
        <v>0</v>
      </c>
      <c r="J3078" t="s">
        <v>128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>
        <v>3</v>
      </c>
      <c r="AG3078" t="s">
        <v>214</v>
      </c>
    </row>
    <row r="3079" spans="1:33" x14ac:dyDescent="0.2">
      <c r="A3079">
        <v>3</v>
      </c>
      <c r="B3079" t="s">
        <v>175</v>
      </c>
      <c r="C3079" t="s">
        <v>123</v>
      </c>
      <c r="D3079">
        <v>0</v>
      </c>
      <c r="E3079">
        <v>200057.55322199501</v>
      </c>
      <c r="F3079">
        <v>0</v>
      </c>
      <c r="G3079">
        <v>0</v>
      </c>
      <c r="H3079">
        <v>0</v>
      </c>
      <c r="I3079">
        <v>0</v>
      </c>
      <c r="J3079" t="s">
        <v>128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>
        <v>3</v>
      </c>
      <c r="AG3079" t="s">
        <v>215</v>
      </c>
    </row>
    <row r="3080" spans="1:33" x14ac:dyDescent="0.2">
      <c r="A3080">
        <v>3</v>
      </c>
      <c r="B3080" t="s">
        <v>175</v>
      </c>
      <c r="C3080" t="s">
        <v>97</v>
      </c>
      <c r="D3080">
        <v>13</v>
      </c>
      <c r="E3080">
        <v>686334.56575500895</v>
      </c>
      <c r="F3080">
        <v>0</v>
      </c>
      <c r="G3080">
        <v>0</v>
      </c>
      <c r="H3080">
        <v>0</v>
      </c>
      <c r="I3080">
        <v>0</v>
      </c>
      <c r="J3080" t="s">
        <v>147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1</v>
      </c>
      <c r="AD3080" t="b">
        <v>0</v>
      </c>
      <c r="AE3080">
        <v>-1</v>
      </c>
      <c r="AF3080">
        <v>3</v>
      </c>
      <c r="AG3080" t="s">
        <v>206</v>
      </c>
    </row>
    <row r="3081" spans="1:33" x14ac:dyDescent="0.2">
      <c r="A3081">
        <v>3</v>
      </c>
      <c r="B3081" t="s">
        <v>175</v>
      </c>
      <c r="C3081" t="s">
        <v>119</v>
      </c>
      <c r="D3081">
        <v>0</v>
      </c>
      <c r="E3081">
        <v>843150.24685001106</v>
      </c>
      <c r="F3081">
        <v>0</v>
      </c>
      <c r="G3081">
        <v>0</v>
      </c>
      <c r="H3081">
        <v>0</v>
      </c>
      <c r="I3081">
        <v>0</v>
      </c>
      <c r="J3081" t="s">
        <v>148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1</v>
      </c>
      <c r="AE3081">
        <v>-1</v>
      </c>
      <c r="AF3081">
        <v>3</v>
      </c>
      <c r="AG3081" t="s">
        <v>206</v>
      </c>
    </row>
    <row r="3082" spans="1:33" x14ac:dyDescent="0.2">
      <c r="A3082">
        <v>3</v>
      </c>
      <c r="B3082" t="s">
        <v>176</v>
      </c>
      <c r="C3082" t="s">
        <v>105</v>
      </c>
      <c r="D3082">
        <v>0</v>
      </c>
      <c r="E3082">
        <v>7204120.3828220004</v>
      </c>
      <c r="F3082">
        <v>3</v>
      </c>
      <c r="G3082">
        <v>0</v>
      </c>
      <c r="H3082">
        <v>81</v>
      </c>
      <c r="I3082">
        <v>0</v>
      </c>
      <c r="J3082" t="s">
        <v>216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>
        <v>3</v>
      </c>
      <c r="AG3082" t="s">
        <v>206</v>
      </c>
    </row>
    <row r="3083" spans="1:33" x14ac:dyDescent="0.2">
      <c r="A3083">
        <v>3</v>
      </c>
      <c r="B3083" t="s">
        <v>176</v>
      </c>
      <c r="C3083" t="s">
        <v>113</v>
      </c>
      <c r="D3083">
        <v>0</v>
      </c>
      <c r="E3083">
        <v>7205428.5126310103</v>
      </c>
      <c r="F3083">
        <v>3</v>
      </c>
      <c r="G3083">
        <v>0</v>
      </c>
      <c r="H3083">
        <v>81</v>
      </c>
      <c r="I3083">
        <v>0</v>
      </c>
      <c r="J3083" t="s">
        <v>126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0</v>
      </c>
      <c r="AF3083">
        <v>3</v>
      </c>
      <c r="AG3083" t="s">
        <v>206</v>
      </c>
    </row>
    <row r="3084" spans="1:33" x14ac:dyDescent="0.2">
      <c r="A3084">
        <v>3</v>
      </c>
      <c r="B3084" t="s">
        <v>176</v>
      </c>
      <c r="C3084" t="s">
        <v>96</v>
      </c>
      <c r="D3084">
        <v>0</v>
      </c>
      <c r="E3084">
        <v>7204303.62328499</v>
      </c>
      <c r="F3084">
        <v>3</v>
      </c>
      <c r="G3084">
        <v>0</v>
      </c>
      <c r="H3084">
        <v>81</v>
      </c>
      <c r="I3084">
        <v>0</v>
      </c>
      <c r="J3084" t="s">
        <v>126</v>
      </c>
      <c r="K3084" t="b">
        <v>0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1</v>
      </c>
      <c r="AF3084">
        <v>3</v>
      </c>
      <c r="AG3084" t="s">
        <v>206</v>
      </c>
    </row>
    <row r="3085" spans="1:33" x14ac:dyDescent="0.2">
      <c r="A3085">
        <v>3</v>
      </c>
      <c r="B3085" t="s">
        <v>176</v>
      </c>
      <c r="C3085" t="s">
        <v>104</v>
      </c>
      <c r="D3085">
        <v>0</v>
      </c>
      <c r="E3085">
        <v>7205447.8293930003</v>
      </c>
      <c r="F3085">
        <v>3</v>
      </c>
      <c r="G3085">
        <v>0</v>
      </c>
      <c r="H3085">
        <v>81</v>
      </c>
      <c r="I3085">
        <v>0</v>
      </c>
      <c r="J3085" t="s">
        <v>126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100</v>
      </c>
      <c r="AF3085">
        <v>3</v>
      </c>
      <c r="AG3085" t="s">
        <v>206</v>
      </c>
    </row>
    <row r="3086" spans="1:33" x14ac:dyDescent="0.2">
      <c r="A3086">
        <v>3</v>
      </c>
      <c r="B3086" t="s">
        <v>176</v>
      </c>
      <c r="C3086" t="s">
        <v>114</v>
      </c>
      <c r="D3086">
        <v>0</v>
      </c>
      <c r="E3086">
        <v>7205015.93270199</v>
      </c>
      <c r="F3086">
        <v>3</v>
      </c>
      <c r="G3086">
        <v>0</v>
      </c>
      <c r="H3086">
        <v>81</v>
      </c>
      <c r="I3086">
        <v>0</v>
      </c>
      <c r="J3086" t="s">
        <v>126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110</v>
      </c>
      <c r="AF3086">
        <v>3</v>
      </c>
      <c r="AG3086" t="s">
        <v>206</v>
      </c>
    </row>
    <row r="3087" spans="1:33" x14ac:dyDescent="0.2">
      <c r="A3087">
        <v>3</v>
      </c>
      <c r="B3087" t="s">
        <v>176</v>
      </c>
      <c r="C3087" t="s">
        <v>107</v>
      </c>
      <c r="D3087">
        <v>0</v>
      </c>
      <c r="E3087">
        <v>7204918.8237829898</v>
      </c>
      <c r="F3087">
        <v>3</v>
      </c>
      <c r="G3087">
        <v>0</v>
      </c>
      <c r="H3087">
        <v>81</v>
      </c>
      <c r="I3087">
        <v>0</v>
      </c>
      <c r="J3087" t="s">
        <v>126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120</v>
      </c>
      <c r="AF3087">
        <v>3</v>
      </c>
      <c r="AG3087" t="s">
        <v>206</v>
      </c>
    </row>
    <row r="3088" spans="1:33" x14ac:dyDescent="0.2">
      <c r="A3088">
        <v>3</v>
      </c>
      <c r="B3088" t="s">
        <v>176</v>
      </c>
      <c r="C3088" t="s">
        <v>110</v>
      </c>
      <c r="D3088">
        <v>0</v>
      </c>
      <c r="E3088">
        <v>7204989.3170369901</v>
      </c>
      <c r="F3088">
        <v>3</v>
      </c>
      <c r="G3088">
        <v>0</v>
      </c>
      <c r="H3088">
        <v>81</v>
      </c>
      <c r="I3088">
        <v>0</v>
      </c>
      <c r="J3088" t="s">
        <v>126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150</v>
      </c>
      <c r="AF3088">
        <v>3</v>
      </c>
      <c r="AG3088" t="s">
        <v>206</v>
      </c>
    </row>
    <row r="3089" spans="1:33" x14ac:dyDescent="0.2">
      <c r="A3089">
        <v>3</v>
      </c>
      <c r="B3089" t="s">
        <v>176</v>
      </c>
      <c r="C3089" t="s">
        <v>93</v>
      </c>
      <c r="D3089">
        <v>0</v>
      </c>
      <c r="E3089">
        <v>7205264.1525889896</v>
      </c>
      <c r="F3089">
        <v>3</v>
      </c>
      <c r="G3089">
        <v>0</v>
      </c>
      <c r="H3089">
        <v>81</v>
      </c>
      <c r="I3089">
        <v>0</v>
      </c>
      <c r="J3089" t="s">
        <v>126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200</v>
      </c>
      <c r="AF3089">
        <v>3</v>
      </c>
      <c r="AG3089" t="s">
        <v>206</v>
      </c>
    </row>
    <row r="3090" spans="1:33" x14ac:dyDescent="0.2">
      <c r="A3090">
        <v>3</v>
      </c>
      <c r="B3090" t="s">
        <v>176</v>
      </c>
      <c r="C3090" t="s">
        <v>102</v>
      </c>
      <c r="D3090">
        <v>0</v>
      </c>
      <c r="E3090">
        <v>7205266.7433999795</v>
      </c>
      <c r="F3090">
        <v>3</v>
      </c>
      <c r="G3090">
        <v>0</v>
      </c>
      <c r="H3090">
        <v>81</v>
      </c>
      <c r="I3090">
        <v>0</v>
      </c>
      <c r="J3090" t="s">
        <v>126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50</v>
      </c>
      <c r="AF3090">
        <v>3</v>
      </c>
      <c r="AG3090" t="s">
        <v>206</v>
      </c>
    </row>
    <row r="3091" spans="1:33" x14ac:dyDescent="0.2">
      <c r="A3091">
        <v>3</v>
      </c>
      <c r="B3091" t="s">
        <v>176</v>
      </c>
      <c r="C3091" t="s">
        <v>87</v>
      </c>
      <c r="D3091">
        <v>0</v>
      </c>
      <c r="E3091">
        <v>7205305.3150100103</v>
      </c>
      <c r="F3091">
        <v>3</v>
      </c>
      <c r="G3091">
        <v>0</v>
      </c>
      <c r="H3091">
        <v>81</v>
      </c>
      <c r="I3091">
        <v>0</v>
      </c>
      <c r="J3091" t="s">
        <v>126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0</v>
      </c>
      <c r="AF3091">
        <v>3</v>
      </c>
      <c r="AG3091" t="s">
        <v>206</v>
      </c>
    </row>
    <row r="3092" spans="1:33" x14ac:dyDescent="0.2">
      <c r="A3092">
        <v>3</v>
      </c>
      <c r="B3092" t="s">
        <v>176</v>
      </c>
      <c r="C3092" t="s">
        <v>106</v>
      </c>
      <c r="D3092">
        <v>0</v>
      </c>
      <c r="E3092">
        <v>7204846.48574798</v>
      </c>
      <c r="F3092">
        <v>3</v>
      </c>
      <c r="G3092">
        <v>0</v>
      </c>
      <c r="H3092">
        <v>81</v>
      </c>
      <c r="I3092">
        <v>0</v>
      </c>
      <c r="J3092" t="s">
        <v>126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80</v>
      </c>
      <c r="AF3092">
        <v>3</v>
      </c>
      <c r="AG3092" t="s">
        <v>206</v>
      </c>
    </row>
    <row r="3093" spans="1:33" x14ac:dyDescent="0.2">
      <c r="A3093">
        <v>3</v>
      </c>
      <c r="B3093" t="s">
        <v>176</v>
      </c>
      <c r="C3093" t="s">
        <v>109</v>
      </c>
      <c r="D3093">
        <v>0</v>
      </c>
      <c r="E3093">
        <v>7204518.3576109996</v>
      </c>
      <c r="F3093">
        <v>3</v>
      </c>
      <c r="G3093">
        <v>0</v>
      </c>
      <c r="H3093">
        <v>81</v>
      </c>
      <c r="I3093">
        <v>0</v>
      </c>
      <c r="J3093" t="s">
        <v>126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90</v>
      </c>
      <c r="AF3093">
        <v>3</v>
      </c>
      <c r="AG3093" t="s">
        <v>206</v>
      </c>
    </row>
    <row r="3094" spans="1:33" x14ac:dyDescent="0.2">
      <c r="A3094">
        <v>3</v>
      </c>
      <c r="B3094" t="s">
        <v>176</v>
      </c>
      <c r="C3094" t="s">
        <v>116</v>
      </c>
      <c r="D3094">
        <v>0</v>
      </c>
      <c r="E3094">
        <v>7204413.7586120004</v>
      </c>
      <c r="F3094">
        <v>3</v>
      </c>
      <c r="G3094">
        <v>0</v>
      </c>
      <c r="H3094">
        <v>81</v>
      </c>
      <c r="I3094">
        <v>0</v>
      </c>
      <c r="J3094" t="s">
        <v>207</v>
      </c>
      <c r="K3094" t="b">
        <v>0</v>
      </c>
      <c r="L3094" t="b">
        <v>1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>
        <v>3</v>
      </c>
      <c r="AG3094" t="s">
        <v>206</v>
      </c>
    </row>
    <row r="3095" spans="1:33" x14ac:dyDescent="0.2">
      <c r="A3095">
        <v>3</v>
      </c>
      <c r="B3095" t="s">
        <v>176</v>
      </c>
      <c r="C3095" t="s">
        <v>89</v>
      </c>
      <c r="D3095">
        <v>0</v>
      </c>
      <c r="E3095">
        <v>7204298.4147739997</v>
      </c>
      <c r="F3095">
        <v>3</v>
      </c>
      <c r="G3095">
        <v>0</v>
      </c>
      <c r="H3095">
        <v>81</v>
      </c>
      <c r="I3095">
        <v>0</v>
      </c>
      <c r="J3095" t="s">
        <v>208</v>
      </c>
      <c r="K3095" t="b">
        <v>0</v>
      </c>
      <c r="L3095" t="b">
        <v>0</v>
      </c>
      <c r="M3095" t="b">
        <v>1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>
        <v>3</v>
      </c>
      <c r="AG3095" t="s">
        <v>206</v>
      </c>
    </row>
    <row r="3096" spans="1:33" x14ac:dyDescent="0.2">
      <c r="A3096">
        <v>3</v>
      </c>
      <c r="B3096" t="s">
        <v>176</v>
      </c>
      <c r="C3096" t="s">
        <v>91</v>
      </c>
      <c r="D3096">
        <v>0</v>
      </c>
      <c r="E3096">
        <v>7205507.6654469799</v>
      </c>
      <c r="F3096">
        <v>3</v>
      </c>
      <c r="G3096">
        <v>0</v>
      </c>
      <c r="H3096">
        <v>81</v>
      </c>
      <c r="I3096">
        <v>0</v>
      </c>
      <c r="J3096" t="s">
        <v>209</v>
      </c>
      <c r="K3096" t="b">
        <v>0</v>
      </c>
      <c r="L3096" t="b">
        <v>0</v>
      </c>
      <c r="M3096" t="b">
        <v>0</v>
      </c>
      <c r="N3096" t="b">
        <v>1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>
        <v>3</v>
      </c>
      <c r="AG3096" t="s">
        <v>206</v>
      </c>
    </row>
    <row r="3097" spans="1:33" x14ac:dyDescent="0.2">
      <c r="A3097">
        <v>3</v>
      </c>
      <c r="B3097" t="s">
        <v>176</v>
      </c>
      <c r="C3097" t="s">
        <v>95</v>
      </c>
      <c r="D3097">
        <v>0</v>
      </c>
      <c r="E3097">
        <v>7206245.5592539897</v>
      </c>
      <c r="F3097">
        <v>3</v>
      </c>
      <c r="G3097">
        <v>0</v>
      </c>
      <c r="H3097">
        <v>81</v>
      </c>
      <c r="I3097">
        <v>0</v>
      </c>
      <c r="J3097" t="s">
        <v>133</v>
      </c>
      <c r="K3097" t="b">
        <v>0</v>
      </c>
      <c r="L3097" t="b">
        <v>0</v>
      </c>
      <c r="M3097" t="b">
        <v>0</v>
      </c>
      <c r="N3097" t="b">
        <v>0</v>
      </c>
      <c r="O3097" t="b">
        <v>1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>
        <v>3</v>
      </c>
      <c r="AG3097" t="s">
        <v>206</v>
      </c>
    </row>
    <row r="3098" spans="1:33" x14ac:dyDescent="0.2">
      <c r="A3098">
        <v>3</v>
      </c>
      <c r="B3098" t="s">
        <v>176</v>
      </c>
      <c r="C3098" t="s">
        <v>103</v>
      </c>
      <c r="D3098">
        <v>0</v>
      </c>
      <c r="E3098">
        <v>7206343.8746509999</v>
      </c>
      <c r="F3098">
        <v>3</v>
      </c>
      <c r="G3098">
        <v>0</v>
      </c>
      <c r="H3098">
        <v>81</v>
      </c>
      <c r="I3098">
        <v>0</v>
      </c>
      <c r="J3098" t="s">
        <v>210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1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>
        <v>3</v>
      </c>
      <c r="AG3098" t="s">
        <v>206</v>
      </c>
    </row>
    <row r="3099" spans="1:33" x14ac:dyDescent="0.2">
      <c r="A3099">
        <v>3</v>
      </c>
      <c r="B3099" t="s">
        <v>176</v>
      </c>
      <c r="C3099" t="s">
        <v>88</v>
      </c>
      <c r="D3099">
        <v>0</v>
      </c>
      <c r="E3099">
        <v>7204640.1853029896</v>
      </c>
      <c r="F3099">
        <v>3</v>
      </c>
      <c r="G3099">
        <v>0</v>
      </c>
      <c r="H3099">
        <v>81</v>
      </c>
      <c r="I3099">
        <v>0</v>
      </c>
      <c r="J3099" t="s">
        <v>127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>
        <v>1</v>
      </c>
      <c r="AG3099" t="s">
        <v>206</v>
      </c>
    </row>
    <row r="3100" spans="1:33" x14ac:dyDescent="0.2">
      <c r="A3100">
        <v>3</v>
      </c>
      <c r="B3100" t="s">
        <v>176</v>
      </c>
      <c r="C3100" t="s">
        <v>98</v>
      </c>
      <c r="D3100">
        <v>0</v>
      </c>
      <c r="E3100">
        <v>7205274.7927369997</v>
      </c>
      <c r="F3100">
        <v>3</v>
      </c>
      <c r="G3100">
        <v>0</v>
      </c>
      <c r="H3100">
        <v>81</v>
      </c>
      <c r="I3100">
        <v>0</v>
      </c>
      <c r="J3100" t="s">
        <v>127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>
        <v>18</v>
      </c>
      <c r="AG3100" t="s">
        <v>206</v>
      </c>
    </row>
    <row r="3101" spans="1:33" x14ac:dyDescent="0.2">
      <c r="A3101">
        <v>3</v>
      </c>
      <c r="B3101" t="s">
        <v>176</v>
      </c>
      <c r="C3101" t="s">
        <v>90</v>
      </c>
      <c r="D3101">
        <v>0</v>
      </c>
      <c r="E3101">
        <v>7204689.3861110099</v>
      </c>
      <c r="F3101">
        <v>3</v>
      </c>
      <c r="G3101">
        <v>0</v>
      </c>
      <c r="H3101">
        <v>81</v>
      </c>
      <c r="I3101">
        <v>0</v>
      </c>
      <c r="J3101" t="s">
        <v>127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>
        <v>2</v>
      </c>
      <c r="AG3101" t="s">
        <v>206</v>
      </c>
    </row>
    <row r="3102" spans="1:33" x14ac:dyDescent="0.2">
      <c r="A3102">
        <v>3</v>
      </c>
      <c r="B3102" t="s">
        <v>176</v>
      </c>
      <c r="C3102" t="s">
        <v>94</v>
      </c>
      <c r="D3102">
        <v>0</v>
      </c>
      <c r="E3102">
        <v>7205163.5060270196</v>
      </c>
      <c r="F3102">
        <v>3</v>
      </c>
      <c r="G3102">
        <v>0</v>
      </c>
      <c r="H3102">
        <v>81</v>
      </c>
      <c r="I3102">
        <v>0</v>
      </c>
      <c r="J3102" t="s">
        <v>127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>
        <v>3</v>
      </c>
      <c r="AG3102" t="s">
        <v>206</v>
      </c>
    </row>
    <row r="3103" spans="1:33" x14ac:dyDescent="0.2">
      <c r="A3103">
        <v>3</v>
      </c>
      <c r="B3103" t="s">
        <v>176</v>
      </c>
      <c r="C3103" t="s">
        <v>115</v>
      </c>
      <c r="D3103">
        <v>0</v>
      </c>
      <c r="E3103">
        <v>7202390.8356380397</v>
      </c>
      <c r="F3103">
        <v>3</v>
      </c>
      <c r="G3103">
        <v>0</v>
      </c>
      <c r="H3103">
        <v>81</v>
      </c>
      <c r="I3103">
        <v>0</v>
      </c>
      <c r="J3103" t="s">
        <v>127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>
        <v>4</v>
      </c>
      <c r="AG3103" t="s">
        <v>206</v>
      </c>
    </row>
    <row r="3104" spans="1:33" x14ac:dyDescent="0.2">
      <c r="A3104">
        <v>3</v>
      </c>
      <c r="B3104" t="s">
        <v>176</v>
      </c>
      <c r="C3104" t="s">
        <v>101</v>
      </c>
      <c r="D3104">
        <v>0</v>
      </c>
      <c r="E3104">
        <v>7205738.816416</v>
      </c>
      <c r="F3104">
        <v>3</v>
      </c>
      <c r="G3104">
        <v>0</v>
      </c>
      <c r="H3104">
        <v>81</v>
      </c>
      <c r="I3104">
        <v>0</v>
      </c>
      <c r="J3104" t="s">
        <v>127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>
        <v>5</v>
      </c>
      <c r="AG3104" t="s">
        <v>206</v>
      </c>
    </row>
    <row r="3105" spans="1:33" x14ac:dyDescent="0.2">
      <c r="A3105">
        <v>3</v>
      </c>
      <c r="B3105" t="s">
        <v>176</v>
      </c>
      <c r="C3105" t="s">
        <v>100</v>
      </c>
      <c r="D3105">
        <v>0</v>
      </c>
      <c r="E3105">
        <v>7205555.7892619902</v>
      </c>
      <c r="F3105">
        <v>3</v>
      </c>
      <c r="G3105">
        <v>0</v>
      </c>
      <c r="H3105">
        <v>81</v>
      </c>
      <c r="I3105">
        <v>0</v>
      </c>
      <c r="J3105" t="s">
        <v>127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>
        <v>6</v>
      </c>
      <c r="AG3105" t="s">
        <v>206</v>
      </c>
    </row>
    <row r="3106" spans="1:33" x14ac:dyDescent="0.2">
      <c r="A3106">
        <v>3</v>
      </c>
      <c r="B3106" t="s">
        <v>176</v>
      </c>
      <c r="C3106" t="s">
        <v>124</v>
      </c>
      <c r="D3106">
        <v>0</v>
      </c>
      <c r="E3106">
        <v>7204623.3829739997</v>
      </c>
      <c r="F3106">
        <v>3</v>
      </c>
      <c r="G3106">
        <v>0</v>
      </c>
      <c r="H3106">
        <v>81</v>
      </c>
      <c r="I3106">
        <v>0</v>
      </c>
      <c r="J3106" t="s">
        <v>135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1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>
        <v>3</v>
      </c>
      <c r="AG3106" t="s">
        <v>206</v>
      </c>
    </row>
    <row r="3107" spans="1:33" x14ac:dyDescent="0.2">
      <c r="A3107">
        <v>3</v>
      </c>
      <c r="B3107" t="s">
        <v>176</v>
      </c>
      <c r="C3107" t="s">
        <v>117</v>
      </c>
      <c r="D3107">
        <v>0</v>
      </c>
      <c r="E3107">
        <v>7205839.5375259798</v>
      </c>
      <c r="F3107">
        <v>3</v>
      </c>
      <c r="G3107">
        <v>0</v>
      </c>
      <c r="H3107">
        <v>81</v>
      </c>
      <c r="I3107">
        <v>0</v>
      </c>
      <c r="J3107" t="s">
        <v>136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1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>
        <v>3</v>
      </c>
      <c r="AG3107" t="s">
        <v>206</v>
      </c>
    </row>
    <row r="3108" spans="1:33" x14ac:dyDescent="0.2">
      <c r="A3108">
        <v>3</v>
      </c>
      <c r="B3108" t="s">
        <v>176</v>
      </c>
      <c r="C3108" t="s">
        <v>99</v>
      </c>
      <c r="D3108">
        <v>0</v>
      </c>
      <c r="E3108">
        <v>7204772.8299869904</v>
      </c>
      <c r="F3108">
        <v>3</v>
      </c>
      <c r="G3108">
        <v>0</v>
      </c>
      <c r="H3108">
        <v>81</v>
      </c>
      <c r="I3108">
        <v>0</v>
      </c>
      <c r="J3108" t="s">
        <v>211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1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>
        <v>3</v>
      </c>
      <c r="AG3108" t="s">
        <v>206</v>
      </c>
    </row>
    <row r="3109" spans="1:33" x14ac:dyDescent="0.2">
      <c r="A3109">
        <v>3</v>
      </c>
      <c r="B3109" t="s">
        <v>176</v>
      </c>
      <c r="C3109" t="s">
        <v>92</v>
      </c>
      <c r="D3109">
        <v>0</v>
      </c>
      <c r="E3109">
        <v>7204764.1042379802</v>
      </c>
      <c r="F3109">
        <v>3</v>
      </c>
      <c r="G3109">
        <v>0</v>
      </c>
      <c r="H3109">
        <v>81</v>
      </c>
      <c r="I3109">
        <v>0</v>
      </c>
      <c r="J3109" t="s">
        <v>138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>
        <v>3</v>
      </c>
      <c r="AG3109" t="s">
        <v>206</v>
      </c>
    </row>
    <row r="3110" spans="1:33" x14ac:dyDescent="0.2">
      <c r="A3110">
        <v>3</v>
      </c>
      <c r="B3110" t="s">
        <v>176</v>
      </c>
      <c r="C3110" t="s">
        <v>86</v>
      </c>
      <c r="D3110">
        <v>0</v>
      </c>
      <c r="E3110">
        <v>7204605.9875079896</v>
      </c>
      <c r="F3110">
        <v>3</v>
      </c>
      <c r="G3110">
        <v>0</v>
      </c>
      <c r="H3110">
        <v>81</v>
      </c>
      <c r="I3110">
        <v>0</v>
      </c>
      <c r="J3110" t="s">
        <v>139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1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>
        <v>3</v>
      </c>
      <c r="AG3110" t="s">
        <v>206</v>
      </c>
    </row>
    <row r="3111" spans="1:33" x14ac:dyDescent="0.2">
      <c r="A3111">
        <v>3</v>
      </c>
      <c r="B3111" t="s">
        <v>176</v>
      </c>
      <c r="C3111" t="s">
        <v>121</v>
      </c>
      <c r="D3111">
        <v>0</v>
      </c>
      <c r="E3111">
        <v>7205190.1554650096</v>
      </c>
      <c r="F3111">
        <v>3</v>
      </c>
      <c r="G3111">
        <v>0</v>
      </c>
      <c r="H3111">
        <v>81</v>
      </c>
      <c r="I3111">
        <v>0</v>
      </c>
      <c r="J3111" t="s">
        <v>140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1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>
        <v>3</v>
      </c>
      <c r="AG3111" t="s">
        <v>206</v>
      </c>
    </row>
    <row r="3112" spans="1:33" x14ac:dyDescent="0.2">
      <c r="A3112">
        <v>3</v>
      </c>
      <c r="B3112" t="s">
        <v>176</v>
      </c>
      <c r="C3112" t="s">
        <v>120</v>
      </c>
      <c r="D3112">
        <v>0</v>
      </c>
      <c r="E3112">
        <v>7205433.5823779898</v>
      </c>
      <c r="F3112">
        <v>3</v>
      </c>
      <c r="G3112">
        <v>0</v>
      </c>
      <c r="H3112">
        <v>81</v>
      </c>
      <c r="I3112">
        <v>0</v>
      </c>
      <c r="J3112" t="s">
        <v>212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1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>
        <v>3</v>
      </c>
      <c r="AG3112" t="s">
        <v>206</v>
      </c>
    </row>
    <row r="3113" spans="1:33" x14ac:dyDescent="0.2">
      <c r="A3113">
        <v>3</v>
      </c>
      <c r="B3113" t="s">
        <v>176</v>
      </c>
      <c r="C3113" t="s">
        <v>125</v>
      </c>
      <c r="D3113">
        <v>0</v>
      </c>
      <c r="E3113">
        <v>7204383.37536697</v>
      </c>
      <c r="F3113">
        <v>3</v>
      </c>
      <c r="G3113">
        <v>0</v>
      </c>
      <c r="H3113">
        <v>81</v>
      </c>
      <c r="I3113">
        <v>0</v>
      </c>
      <c r="J3113" t="s">
        <v>142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>
        <v>3</v>
      </c>
      <c r="AG3113" t="s">
        <v>206</v>
      </c>
    </row>
    <row r="3114" spans="1:33" x14ac:dyDescent="0.2">
      <c r="A3114">
        <v>3</v>
      </c>
      <c r="B3114" t="s">
        <v>176</v>
      </c>
      <c r="C3114" t="s">
        <v>108</v>
      </c>
      <c r="D3114">
        <v>0</v>
      </c>
      <c r="E3114">
        <v>7205445.3243619902</v>
      </c>
      <c r="F3114">
        <v>3</v>
      </c>
      <c r="G3114">
        <v>0</v>
      </c>
      <c r="H3114">
        <v>81</v>
      </c>
      <c r="I3114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1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>
        <v>3</v>
      </c>
      <c r="AG3114" t="s">
        <v>206</v>
      </c>
    </row>
    <row r="3115" spans="1:33" x14ac:dyDescent="0.2">
      <c r="A3115">
        <v>3</v>
      </c>
      <c r="B3115" t="s">
        <v>176</v>
      </c>
      <c r="C3115" t="s">
        <v>111</v>
      </c>
      <c r="D3115">
        <v>0</v>
      </c>
      <c r="E3115">
        <v>7205629.8720669802</v>
      </c>
      <c r="F3115">
        <v>3</v>
      </c>
      <c r="G3115">
        <v>0</v>
      </c>
      <c r="H3115">
        <v>81</v>
      </c>
      <c r="I3115">
        <v>0</v>
      </c>
      <c r="J3115" t="s">
        <v>213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1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>
        <v>3</v>
      </c>
      <c r="AG3115" t="s">
        <v>206</v>
      </c>
    </row>
    <row r="3116" spans="1:33" x14ac:dyDescent="0.2">
      <c r="A3116">
        <v>3</v>
      </c>
      <c r="B3116" t="s">
        <v>176</v>
      </c>
      <c r="C3116" t="s">
        <v>122</v>
      </c>
      <c r="D3116">
        <v>0</v>
      </c>
      <c r="E3116">
        <v>7204187.9493830204</v>
      </c>
      <c r="F3116">
        <v>3</v>
      </c>
      <c r="G3116">
        <v>0</v>
      </c>
      <c r="H3116">
        <v>81</v>
      </c>
      <c r="I3116">
        <v>0</v>
      </c>
      <c r="J3116" t="s">
        <v>145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>
        <v>3</v>
      </c>
      <c r="AG3116" t="s">
        <v>206</v>
      </c>
    </row>
    <row r="3117" spans="1:33" x14ac:dyDescent="0.2">
      <c r="A3117">
        <v>3</v>
      </c>
      <c r="B3117" t="s">
        <v>176</v>
      </c>
      <c r="C3117" t="s">
        <v>118</v>
      </c>
      <c r="D3117">
        <v>0</v>
      </c>
      <c r="E3117">
        <v>7205149.033911</v>
      </c>
      <c r="F3117">
        <v>3</v>
      </c>
      <c r="G3117">
        <v>0</v>
      </c>
      <c r="H3117">
        <v>81</v>
      </c>
      <c r="I3117">
        <v>0</v>
      </c>
      <c r="J3117" t="s">
        <v>146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1</v>
      </c>
      <c r="AC3117" t="b">
        <v>0</v>
      </c>
      <c r="AD3117" t="b">
        <v>0</v>
      </c>
      <c r="AE3117">
        <v>-1</v>
      </c>
      <c r="AF3117">
        <v>3</v>
      </c>
      <c r="AG3117" t="s">
        <v>206</v>
      </c>
    </row>
    <row r="3118" spans="1:33" x14ac:dyDescent="0.2">
      <c r="A3118">
        <v>3</v>
      </c>
      <c r="B3118" t="s">
        <v>176</v>
      </c>
      <c r="C3118" t="s">
        <v>112</v>
      </c>
      <c r="D3118">
        <v>0</v>
      </c>
      <c r="E3118">
        <v>513526.08391598897</v>
      </c>
      <c r="F3118">
        <v>3</v>
      </c>
      <c r="G3118">
        <v>0</v>
      </c>
      <c r="H3118">
        <v>81</v>
      </c>
      <c r="I3118">
        <v>0</v>
      </c>
      <c r="J3118" t="s">
        <v>128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>
        <v>3</v>
      </c>
      <c r="AG3118" t="s">
        <v>214</v>
      </c>
    </row>
    <row r="3119" spans="1:33" x14ac:dyDescent="0.2">
      <c r="A3119">
        <v>3</v>
      </c>
      <c r="B3119" t="s">
        <v>176</v>
      </c>
      <c r="C3119" t="s">
        <v>123</v>
      </c>
      <c r="D3119">
        <v>0</v>
      </c>
      <c r="E3119">
        <v>238007.55826799999</v>
      </c>
      <c r="F3119">
        <v>3</v>
      </c>
      <c r="G3119">
        <v>0</v>
      </c>
      <c r="H3119">
        <v>81</v>
      </c>
      <c r="I3119">
        <v>0</v>
      </c>
      <c r="J3119" t="s">
        <v>128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>
        <v>3</v>
      </c>
      <c r="AG3119" t="s">
        <v>215</v>
      </c>
    </row>
    <row r="3120" spans="1:33" x14ac:dyDescent="0.2">
      <c r="A3120">
        <v>3</v>
      </c>
      <c r="B3120" t="s">
        <v>176</v>
      </c>
      <c r="C3120" t="s">
        <v>97</v>
      </c>
      <c r="D3120">
        <v>0</v>
      </c>
      <c r="E3120">
        <v>7203220.5743130101</v>
      </c>
      <c r="F3120">
        <v>3</v>
      </c>
      <c r="G3120">
        <v>0</v>
      </c>
      <c r="H3120">
        <v>81</v>
      </c>
      <c r="I3120">
        <v>0</v>
      </c>
      <c r="J3120" t="s">
        <v>147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1</v>
      </c>
      <c r="AD3120" t="b">
        <v>0</v>
      </c>
      <c r="AE3120">
        <v>-1</v>
      </c>
      <c r="AF3120">
        <v>3</v>
      </c>
      <c r="AG3120" t="s">
        <v>206</v>
      </c>
    </row>
    <row r="3121" spans="1:33" x14ac:dyDescent="0.2">
      <c r="A3121">
        <v>3</v>
      </c>
      <c r="B3121" t="s">
        <v>176</v>
      </c>
      <c r="C3121" t="s">
        <v>119</v>
      </c>
      <c r="D3121">
        <v>0</v>
      </c>
      <c r="E3121">
        <v>7203187.1733060097</v>
      </c>
      <c r="F3121">
        <v>3</v>
      </c>
      <c r="G3121">
        <v>0</v>
      </c>
      <c r="H3121">
        <v>81</v>
      </c>
      <c r="I3121">
        <v>0</v>
      </c>
      <c r="J3121" t="s">
        <v>148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1</v>
      </c>
      <c r="AE3121">
        <v>-1</v>
      </c>
      <c r="AF3121">
        <v>3</v>
      </c>
      <c r="AG3121" t="s">
        <v>206</v>
      </c>
    </row>
    <row r="3122" spans="1:33" x14ac:dyDescent="0.2">
      <c r="A3122">
        <v>3</v>
      </c>
      <c r="B3122" t="s">
        <v>177</v>
      </c>
      <c r="C3122" t="s">
        <v>105</v>
      </c>
      <c r="D3122">
        <v>0</v>
      </c>
      <c r="E3122">
        <v>4825276.7231980097</v>
      </c>
      <c r="F3122">
        <v>10</v>
      </c>
      <c r="G3122">
        <v>0</v>
      </c>
      <c r="H3122">
        <v>96</v>
      </c>
      <c r="I3122">
        <v>0</v>
      </c>
      <c r="J3122" t="s">
        <v>216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>
        <v>3</v>
      </c>
      <c r="AG3122" t="s">
        <v>206</v>
      </c>
    </row>
    <row r="3123" spans="1:33" x14ac:dyDescent="0.2">
      <c r="A3123">
        <v>3</v>
      </c>
      <c r="B3123" t="s">
        <v>177</v>
      </c>
      <c r="C3123" t="s">
        <v>113</v>
      </c>
      <c r="D3123">
        <v>0</v>
      </c>
      <c r="E3123">
        <v>494773.994499002</v>
      </c>
      <c r="F3123">
        <v>10</v>
      </c>
      <c r="G3123">
        <v>0</v>
      </c>
      <c r="H3123">
        <v>96</v>
      </c>
      <c r="I3123">
        <v>0</v>
      </c>
      <c r="J3123" t="s">
        <v>126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0</v>
      </c>
      <c r="AF3123">
        <v>3</v>
      </c>
      <c r="AG3123" t="s">
        <v>206</v>
      </c>
    </row>
    <row r="3124" spans="1:33" x14ac:dyDescent="0.2">
      <c r="A3124">
        <v>3</v>
      </c>
      <c r="B3124" t="s">
        <v>177</v>
      </c>
      <c r="C3124" t="s">
        <v>96</v>
      </c>
      <c r="D3124">
        <v>537</v>
      </c>
      <c r="E3124">
        <v>400279.959532985</v>
      </c>
      <c r="F3124">
        <v>10</v>
      </c>
      <c r="G3124">
        <v>2</v>
      </c>
      <c r="H3124">
        <v>96</v>
      </c>
      <c r="I3124">
        <v>3</v>
      </c>
      <c r="J3124" t="s">
        <v>126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1</v>
      </c>
      <c r="AF3124">
        <v>3</v>
      </c>
      <c r="AG3124" t="s">
        <v>206</v>
      </c>
    </row>
    <row r="3125" spans="1:33" x14ac:dyDescent="0.2">
      <c r="A3125">
        <v>3</v>
      </c>
      <c r="B3125" t="s">
        <v>177</v>
      </c>
      <c r="C3125" t="s">
        <v>104</v>
      </c>
      <c r="D3125">
        <v>2263</v>
      </c>
      <c r="E3125">
        <v>936891.71893699595</v>
      </c>
      <c r="F3125">
        <v>10</v>
      </c>
      <c r="G3125">
        <v>2</v>
      </c>
      <c r="H3125">
        <v>96</v>
      </c>
      <c r="I3125">
        <v>12</v>
      </c>
      <c r="J3125" t="s">
        <v>126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100</v>
      </c>
      <c r="AF3125">
        <v>3</v>
      </c>
      <c r="AG3125" t="s">
        <v>206</v>
      </c>
    </row>
    <row r="3126" spans="1:33" x14ac:dyDescent="0.2">
      <c r="A3126">
        <v>3</v>
      </c>
      <c r="B3126" t="s">
        <v>177</v>
      </c>
      <c r="C3126" t="s">
        <v>114</v>
      </c>
      <c r="D3126">
        <v>2263</v>
      </c>
      <c r="E3126">
        <v>897929.92154500098</v>
      </c>
      <c r="F3126">
        <v>10</v>
      </c>
      <c r="G3126">
        <v>2</v>
      </c>
      <c r="H3126">
        <v>96</v>
      </c>
      <c r="I3126">
        <v>12</v>
      </c>
      <c r="J3126" t="s">
        <v>126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110</v>
      </c>
      <c r="AF3126">
        <v>3</v>
      </c>
      <c r="AG3126" t="s">
        <v>206</v>
      </c>
    </row>
    <row r="3127" spans="1:33" x14ac:dyDescent="0.2">
      <c r="A3127">
        <v>3</v>
      </c>
      <c r="B3127" t="s">
        <v>177</v>
      </c>
      <c r="C3127" t="s">
        <v>107</v>
      </c>
      <c r="D3127">
        <v>2263</v>
      </c>
      <c r="E3127">
        <v>903805.58392300701</v>
      </c>
      <c r="F3127">
        <v>10</v>
      </c>
      <c r="G3127">
        <v>2</v>
      </c>
      <c r="H3127">
        <v>96</v>
      </c>
      <c r="I3127">
        <v>12</v>
      </c>
      <c r="J3127" t="s">
        <v>126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120</v>
      </c>
      <c r="AF3127">
        <v>3</v>
      </c>
      <c r="AG3127" t="s">
        <v>206</v>
      </c>
    </row>
    <row r="3128" spans="1:33" x14ac:dyDescent="0.2">
      <c r="A3128">
        <v>3</v>
      </c>
      <c r="B3128" t="s">
        <v>177</v>
      </c>
      <c r="C3128" t="s">
        <v>110</v>
      </c>
      <c r="D3128">
        <v>2263</v>
      </c>
      <c r="E3128">
        <v>755318.711230997</v>
      </c>
      <c r="F3128">
        <v>10</v>
      </c>
      <c r="G3128">
        <v>2</v>
      </c>
      <c r="H3128">
        <v>96</v>
      </c>
      <c r="I3128">
        <v>12</v>
      </c>
      <c r="J3128" t="s">
        <v>126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150</v>
      </c>
      <c r="AF3128">
        <v>3</v>
      </c>
      <c r="AG3128" t="s">
        <v>206</v>
      </c>
    </row>
    <row r="3129" spans="1:33" x14ac:dyDescent="0.2">
      <c r="A3129">
        <v>3</v>
      </c>
      <c r="B3129" t="s">
        <v>177</v>
      </c>
      <c r="C3129" t="s">
        <v>93</v>
      </c>
      <c r="D3129">
        <v>2263</v>
      </c>
      <c r="E3129">
        <v>811560.409811005</v>
      </c>
      <c r="F3129">
        <v>10</v>
      </c>
      <c r="G3129">
        <v>2</v>
      </c>
      <c r="H3129">
        <v>96</v>
      </c>
      <c r="I3129">
        <v>12</v>
      </c>
      <c r="J3129" t="s">
        <v>126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200</v>
      </c>
      <c r="AF3129">
        <v>3</v>
      </c>
      <c r="AG3129" t="s">
        <v>206</v>
      </c>
    </row>
    <row r="3130" spans="1:33" x14ac:dyDescent="0.2">
      <c r="A3130">
        <v>3</v>
      </c>
      <c r="B3130" t="s">
        <v>177</v>
      </c>
      <c r="C3130" t="s">
        <v>102</v>
      </c>
      <c r="D3130">
        <v>2263</v>
      </c>
      <c r="E3130">
        <v>1017271.89718198</v>
      </c>
      <c r="F3130">
        <v>10</v>
      </c>
      <c r="G3130">
        <v>2</v>
      </c>
      <c r="H3130">
        <v>96</v>
      </c>
      <c r="I3130">
        <v>12</v>
      </c>
      <c r="J3130" t="s">
        <v>126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50</v>
      </c>
      <c r="AF3130">
        <v>3</v>
      </c>
      <c r="AG3130" t="s">
        <v>206</v>
      </c>
    </row>
    <row r="3131" spans="1:33" x14ac:dyDescent="0.2">
      <c r="A3131">
        <v>3</v>
      </c>
      <c r="B3131" t="s">
        <v>177</v>
      </c>
      <c r="C3131" t="s">
        <v>87</v>
      </c>
      <c r="D3131">
        <v>2263</v>
      </c>
      <c r="E3131">
        <v>781099.20243100997</v>
      </c>
      <c r="F3131">
        <v>10</v>
      </c>
      <c r="G3131">
        <v>2</v>
      </c>
      <c r="H3131">
        <v>96</v>
      </c>
      <c r="I3131">
        <v>12</v>
      </c>
      <c r="J3131" t="s">
        <v>126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0</v>
      </c>
      <c r="AF3131">
        <v>3</v>
      </c>
      <c r="AG3131" t="s">
        <v>206</v>
      </c>
    </row>
    <row r="3132" spans="1:33" x14ac:dyDescent="0.2">
      <c r="A3132">
        <v>3</v>
      </c>
      <c r="B3132" t="s">
        <v>177</v>
      </c>
      <c r="C3132" t="s">
        <v>106</v>
      </c>
      <c r="D3132">
        <v>2263</v>
      </c>
      <c r="E3132">
        <v>617805.074426985</v>
      </c>
      <c r="F3132">
        <v>10</v>
      </c>
      <c r="G3132">
        <v>2</v>
      </c>
      <c r="H3132">
        <v>96</v>
      </c>
      <c r="I3132">
        <v>12</v>
      </c>
      <c r="J3132" t="s">
        <v>126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80</v>
      </c>
      <c r="AF3132">
        <v>3</v>
      </c>
      <c r="AG3132" t="s">
        <v>206</v>
      </c>
    </row>
    <row r="3133" spans="1:33" x14ac:dyDescent="0.2">
      <c r="A3133">
        <v>3</v>
      </c>
      <c r="B3133" t="s">
        <v>177</v>
      </c>
      <c r="C3133" t="s">
        <v>109</v>
      </c>
      <c r="D3133">
        <v>2263</v>
      </c>
      <c r="E3133">
        <v>804506.01728900801</v>
      </c>
      <c r="F3133">
        <v>10</v>
      </c>
      <c r="G3133">
        <v>2</v>
      </c>
      <c r="H3133">
        <v>96</v>
      </c>
      <c r="I3133">
        <v>12</v>
      </c>
      <c r="J3133" t="s">
        <v>126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90</v>
      </c>
      <c r="AF3133">
        <v>3</v>
      </c>
      <c r="AG3133" t="s">
        <v>206</v>
      </c>
    </row>
    <row r="3134" spans="1:33" x14ac:dyDescent="0.2">
      <c r="A3134">
        <v>3</v>
      </c>
      <c r="B3134" t="s">
        <v>177</v>
      </c>
      <c r="C3134" t="s">
        <v>116</v>
      </c>
      <c r="D3134">
        <v>2263</v>
      </c>
      <c r="E3134">
        <v>768742.37330802099</v>
      </c>
      <c r="F3134">
        <v>10</v>
      </c>
      <c r="G3134">
        <v>2</v>
      </c>
      <c r="H3134">
        <v>96</v>
      </c>
      <c r="I3134">
        <v>12</v>
      </c>
      <c r="J3134" t="s">
        <v>207</v>
      </c>
      <c r="K3134" t="b">
        <v>0</v>
      </c>
      <c r="L3134" t="b">
        <v>1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>
        <v>3</v>
      </c>
      <c r="AG3134" t="s">
        <v>206</v>
      </c>
    </row>
    <row r="3135" spans="1:33" x14ac:dyDescent="0.2">
      <c r="A3135">
        <v>3</v>
      </c>
      <c r="B3135" t="s">
        <v>177</v>
      </c>
      <c r="C3135" t="s">
        <v>89</v>
      </c>
      <c r="D3135">
        <v>2263</v>
      </c>
      <c r="E3135">
        <v>664410.63198499603</v>
      </c>
      <c r="F3135">
        <v>10</v>
      </c>
      <c r="G3135">
        <v>2</v>
      </c>
      <c r="H3135">
        <v>96</v>
      </c>
      <c r="I3135">
        <v>12</v>
      </c>
      <c r="J3135" t="s">
        <v>208</v>
      </c>
      <c r="K3135" t="b">
        <v>0</v>
      </c>
      <c r="L3135" t="b">
        <v>0</v>
      </c>
      <c r="M3135" t="b">
        <v>1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>
        <v>3</v>
      </c>
      <c r="AG3135" t="s">
        <v>206</v>
      </c>
    </row>
    <row r="3136" spans="1:33" x14ac:dyDescent="0.2">
      <c r="A3136">
        <v>3</v>
      </c>
      <c r="B3136" t="s">
        <v>177</v>
      </c>
      <c r="C3136" t="s">
        <v>91</v>
      </c>
      <c r="D3136">
        <v>2215</v>
      </c>
      <c r="E3136">
        <v>642111.16483900696</v>
      </c>
      <c r="F3136">
        <v>10</v>
      </c>
      <c r="G3136">
        <v>2</v>
      </c>
      <c r="H3136">
        <v>96</v>
      </c>
      <c r="I3136">
        <v>8</v>
      </c>
      <c r="J3136" t="s">
        <v>209</v>
      </c>
      <c r="K3136" t="b">
        <v>0</v>
      </c>
      <c r="L3136" t="b">
        <v>0</v>
      </c>
      <c r="M3136" t="b">
        <v>0</v>
      </c>
      <c r="N3136" t="b">
        <v>1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>
        <v>3</v>
      </c>
      <c r="AG3136" t="s">
        <v>206</v>
      </c>
    </row>
    <row r="3137" spans="1:33" x14ac:dyDescent="0.2">
      <c r="A3137">
        <v>3</v>
      </c>
      <c r="B3137" t="s">
        <v>177</v>
      </c>
      <c r="C3137" t="s">
        <v>95</v>
      </c>
      <c r="D3137">
        <v>3067</v>
      </c>
      <c r="E3137">
        <v>781183.76582101302</v>
      </c>
      <c r="F3137">
        <v>10</v>
      </c>
      <c r="G3137">
        <v>2</v>
      </c>
      <c r="H3137">
        <v>96</v>
      </c>
      <c r="I3137">
        <v>13</v>
      </c>
      <c r="J3137" t="s">
        <v>133</v>
      </c>
      <c r="K3137" t="b">
        <v>0</v>
      </c>
      <c r="L3137" t="b">
        <v>0</v>
      </c>
      <c r="M3137" t="b">
        <v>0</v>
      </c>
      <c r="N3137" t="b">
        <v>0</v>
      </c>
      <c r="O3137" t="b">
        <v>1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>
        <v>3</v>
      </c>
      <c r="AG3137" t="s">
        <v>206</v>
      </c>
    </row>
    <row r="3138" spans="1:33" x14ac:dyDescent="0.2">
      <c r="A3138">
        <v>3</v>
      </c>
      <c r="B3138" t="s">
        <v>177</v>
      </c>
      <c r="C3138" t="s">
        <v>103</v>
      </c>
      <c r="D3138">
        <v>2263</v>
      </c>
      <c r="E3138">
        <v>662414.76478401397</v>
      </c>
      <c r="F3138">
        <v>10</v>
      </c>
      <c r="G3138">
        <v>2</v>
      </c>
      <c r="H3138">
        <v>96</v>
      </c>
      <c r="I3138">
        <v>12</v>
      </c>
      <c r="J3138" t="s">
        <v>210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1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>
        <v>3</v>
      </c>
      <c r="AG3138" t="s">
        <v>206</v>
      </c>
    </row>
    <row r="3139" spans="1:33" x14ac:dyDescent="0.2">
      <c r="A3139">
        <v>3</v>
      </c>
      <c r="B3139" t="s">
        <v>177</v>
      </c>
      <c r="C3139" t="s">
        <v>88</v>
      </c>
      <c r="D3139">
        <v>2123</v>
      </c>
      <c r="E3139">
        <v>312705.22106398101</v>
      </c>
      <c r="F3139">
        <v>10</v>
      </c>
      <c r="G3139">
        <v>2</v>
      </c>
      <c r="H3139">
        <v>96</v>
      </c>
      <c r="I3139">
        <v>22</v>
      </c>
      <c r="J3139" t="s">
        <v>127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>
        <v>1</v>
      </c>
      <c r="AG3139" t="s">
        <v>206</v>
      </c>
    </row>
    <row r="3140" spans="1:33" x14ac:dyDescent="0.2">
      <c r="A3140">
        <v>3</v>
      </c>
      <c r="B3140" t="s">
        <v>177</v>
      </c>
      <c r="C3140" t="s">
        <v>98</v>
      </c>
      <c r="D3140">
        <v>0</v>
      </c>
      <c r="E3140">
        <v>566932.54056698002</v>
      </c>
      <c r="F3140">
        <v>10</v>
      </c>
      <c r="G3140">
        <v>0</v>
      </c>
      <c r="H3140">
        <v>96</v>
      </c>
      <c r="I3140">
        <v>0</v>
      </c>
      <c r="J3140" t="s">
        <v>127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>
        <v>18</v>
      </c>
      <c r="AG3140" t="s">
        <v>206</v>
      </c>
    </row>
    <row r="3141" spans="1:33" x14ac:dyDescent="0.2">
      <c r="A3141">
        <v>3</v>
      </c>
      <c r="B3141" t="s">
        <v>177</v>
      </c>
      <c r="C3141" t="s">
        <v>90</v>
      </c>
      <c r="D3141">
        <v>2971</v>
      </c>
      <c r="E3141">
        <v>464365.05369501503</v>
      </c>
      <c r="F3141">
        <v>10</v>
      </c>
      <c r="G3141">
        <v>2</v>
      </c>
      <c r="H3141">
        <v>96</v>
      </c>
      <c r="I3141">
        <v>14</v>
      </c>
      <c r="J3141" t="s">
        <v>127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>
        <v>2</v>
      </c>
      <c r="AG3141" t="s">
        <v>206</v>
      </c>
    </row>
    <row r="3142" spans="1:33" x14ac:dyDescent="0.2">
      <c r="A3142">
        <v>3</v>
      </c>
      <c r="B3142" t="s">
        <v>177</v>
      </c>
      <c r="C3142" t="s">
        <v>94</v>
      </c>
      <c r="D3142">
        <v>2263</v>
      </c>
      <c r="E3142">
        <v>857005.91813801997</v>
      </c>
      <c r="F3142">
        <v>10</v>
      </c>
      <c r="G3142">
        <v>2</v>
      </c>
      <c r="H3142">
        <v>96</v>
      </c>
      <c r="I3142">
        <v>12</v>
      </c>
      <c r="J3142" t="s">
        <v>127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>
        <v>3</v>
      </c>
      <c r="AG3142" t="s">
        <v>206</v>
      </c>
    </row>
    <row r="3143" spans="1:33" x14ac:dyDescent="0.2">
      <c r="A3143">
        <v>3</v>
      </c>
      <c r="B3143" t="s">
        <v>177</v>
      </c>
      <c r="C3143" t="s">
        <v>115</v>
      </c>
      <c r="D3143">
        <v>0</v>
      </c>
      <c r="E3143">
        <v>1043577.71869099</v>
      </c>
      <c r="F3143">
        <v>10</v>
      </c>
      <c r="G3143">
        <v>0</v>
      </c>
      <c r="H3143">
        <v>96</v>
      </c>
      <c r="I3143">
        <v>0</v>
      </c>
      <c r="J3143" t="s">
        <v>127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>
        <v>4</v>
      </c>
      <c r="AG3143" t="s">
        <v>206</v>
      </c>
    </row>
    <row r="3144" spans="1:33" x14ac:dyDescent="0.2">
      <c r="A3144">
        <v>3</v>
      </c>
      <c r="B3144" t="s">
        <v>177</v>
      </c>
      <c r="C3144" t="s">
        <v>101</v>
      </c>
      <c r="D3144">
        <v>0</v>
      </c>
      <c r="E3144">
        <v>1025657.42352698</v>
      </c>
      <c r="F3144">
        <v>10</v>
      </c>
      <c r="G3144">
        <v>0</v>
      </c>
      <c r="H3144">
        <v>96</v>
      </c>
      <c r="I3144">
        <v>0</v>
      </c>
      <c r="J3144" t="s">
        <v>127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>
        <v>5</v>
      </c>
      <c r="AG3144" t="s">
        <v>206</v>
      </c>
    </row>
    <row r="3145" spans="1:33" x14ac:dyDescent="0.2">
      <c r="A3145">
        <v>3</v>
      </c>
      <c r="B3145" t="s">
        <v>177</v>
      </c>
      <c r="C3145" t="s">
        <v>100</v>
      </c>
      <c r="D3145">
        <v>0</v>
      </c>
      <c r="E3145">
        <v>821960.77330998296</v>
      </c>
      <c r="F3145">
        <v>10</v>
      </c>
      <c r="G3145">
        <v>0</v>
      </c>
      <c r="H3145">
        <v>96</v>
      </c>
      <c r="I3145">
        <v>0</v>
      </c>
      <c r="J3145" t="s">
        <v>127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>
        <v>6</v>
      </c>
      <c r="AG3145" t="s">
        <v>206</v>
      </c>
    </row>
    <row r="3146" spans="1:33" x14ac:dyDescent="0.2">
      <c r="A3146">
        <v>3</v>
      </c>
      <c r="B3146" t="s">
        <v>177</v>
      </c>
      <c r="C3146" t="s">
        <v>124</v>
      </c>
      <c r="D3146">
        <v>2605</v>
      </c>
      <c r="E3146">
        <v>568992.49234798399</v>
      </c>
      <c r="F3146">
        <v>10</v>
      </c>
      <c r="G3146">
        <v>2</v>
      </c>
      <c r="H3146">
        <v>96</v>
      </c>
      <c r="I3146">
        <v>14</v>
      </c>
      <c r="J3146" t="s">
        <v>135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1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>
        <v>3</v>
      </c>
      <c r="AG3146" t="s">
        <v>206</v>
      </c>
    </row>
    <row r="3147" spans="1:33" x14ac:dyDescent="0.2">
      <c r="A3147">
        <v>3</v>
      </c>
      <c r="B3147" t="s">
        <v>177</v>
      </c>
      <c r="C3147" t="s">
        <v>117</v>
      </c>
      <c r="D3147">
        <v>2747</v>
      </c>
      <c r="E3147">
        <v>667509.80274297704</v>
      </c>
      <c r="F3147">
        <v>10</v>
      </c>
      <c r="G3147">
        <v>2</v>
      </c>
      <c r="H3147">
        <v>96</v>
      </c>
      <c r="I3147">
        <v>14</v>
      </c>
      <c r="J3147" t="s">
        <v>136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1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>
        <v>3</v>
      </c>
      <c r="AG3147" t="s">
        <v>206</v>
      </c>
    </row>
    <row r="3148" spans="1:33" x14ac:dyDescent="0.2">
      <c r="A3148">
        <v>3</v>
      </c>
      <c r="B3148" t="s">
        <v>177</v>
      </c>
      <c r="C3148" t="s">
        <v>99</v>
      </c>
      <c r="D3148">
        <v>3067</v>
      </c>
      <c r="E3148">
        <v>1069804.1288169899</v>
      </c>
      <c r="F3148">
        <v>10</v>
      </c>
      <c r="G3148">
        <v>2</v>
      </c>
      <c r="H3148">
        <v>96</v>
      </c>
      <c r="I3148">
        <v>18</v>
      </c>
      <c r="J3148" t="s">
        <v>211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1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>
        <v>3</v>
      </c>
      <c r="AG3148" t="s">
        <v>206</v>
      </c>
    </row>
    <row r="3149" spans="1:33" x14ac:dyDescent="0.2">
      <c r="A3149">
        <v>3</v>
      </c>
      <c r="B3149" t="s">
        <v>177</v>
      </c>
      <c r="C3149" t="s">
        <v>92</v>
      </c>
      <c r="D3149">
        <v>10599</v>
      </c>
      <c r="E3149">
        <v>1607123.1958279901</v>
      </c>
      <c r="F3149">
        <v>10</v>
      </c>
      <c r="G3149">
        <v>2</v>
      </c>
      <c r="H3149">
        <v>96</v>
      </c>
      <c r="I3149">
        <v>16</v>
      </c>
      <c r="J3149" t="s">
        <v>138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>
        <v>3</v>
      </c>
      <c r="AG3149" t="s">
        <v>206</v>
      </c>
    </row>
    <row r="3150" spans="1:33" x14ac:dyDescent="0.2">
      <c r="A3150">
        <v>3</v>
      </c>
      <c r="B3150" t="s">
        <v>177</v>
      </c>
      <c r="C3150" t="s">
        <v>86</v>
      </c>
      <c r="D3150">
        <v>2263</v>
      </c>
      <c r="E3150">
        <v>843943.82693999796</v>
      </c>
      <c r="F3150">
        <v>10</v>
      </c>
      <c r="G3150">
        <v>2</v>
      </c>
      <c r="H3150">
        <v>96</v>
      </c>
      <c r="I3150">
        <v>12</v>
      </c>
      <c r="J3150" t="s">
        <v>139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1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>
        <v>3</v>
      </c>
      <c r="AG3150" t="s">
        <v>206</v>
      </c>
    </row>
    <row r="3151" spans="1:33" x14ac:dyDescent="0.2">
      <c r="A3151">
        <v>3</v>
      </c>
      <c r="B3151" t="s">
        <v>177</v>
      </c>
      <c r="C3151" t="s">
        <v>121</v>
      </c>
      <c r="D3151">
        <v>2779</v>
      </c>
      <c r="E3151">
        <v>945126.52830500097</v>
      </c>
      <c r="F3151">
        <v>10</v>
      </c>
      <c r="G3151">
        <v>2</v>
      </c>
      <c r="H3151">
        <v>96</v>
      </c>
      <c r="I3151">
        <v>15</v>
      </c>
      <c r="J3151" t="s">
        <v>140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1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>
        <v>3</v>
      </c>
      <c r="AG3151" t="s">
        <v>206</v>
      </c>
    </row>
    <row r="3152" spans="1:33" x14ac:dyDescent="0.2">
      <c r="A3152">
        <v>3</v>
      </c>
      <c r="B3152" t="s">
        <v>177</v>
      </c>
      <c r="C3152" t="s">
        <v>120</v>
      </c>
      <c r="D3152">
        <v>2263</v>
      </c>
      <c r="E3152">
        <v>905343.056293</v>
      </c>
      <c r="F3152">
        <v>10</v>
      </c>
      <c r="G3152">
        <v>2</v>
      </c>
      <c r="H3152">
        <v>96</v>
      </c>
      <c r="I3152">
        <v>12</v>
      </c>
      <c r="J3152" t="s">
        <v>212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1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>
        <v>3</v>
      </c>
      <c r="AG3152" t="s">
        <v>206</v>
      </c>
    </row>
    <row r="3153" spans="1:33" x14ac:dyDescent="0.2">
      <c r="A3153">
        <v>3</v>
      </c>
      <c r="B3153" t="s">
        <v>177</v>
      </c>
      <c r="C3153" t="s">
        <v>125</v>
      </c>
      <c r="D3153">
        <v>1928</v>
      </c>
      <c r="E3153">
        <v>372501.74858199898</v>
      </c>
      <c r="F3153">
        <v>10</v>
      </c>
      <c r="G3153">
        <v>0</v>
      </c>
      <c r="H3153">
        <v>96</v>
      </c>
      <c r="I3153">
        <v>12</v>
      </c>
      <c r="J3153" t="s">
        <v>142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1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>
        <v>3</v>
      </c>
      <c r="AG3153" t="s">
        <v>206</v>
      </c>
    </row>
    <row r="3154" spans="1:33" x14ac:dyDescent="0.2">
      <c r="A3154">
        <v>3</v>
      </c>
      <c r="B3154" t="s">
        <v>177</v>
      </c>
      <c r="C3154" t="s">
        <v>108</v>
      </c>
      <c r="D3154">
        <v>2263</v>
      </c>
      <c r="E3154">
        <v>693951.51729398605</v>
      </c>
      <c r="F3154">
        <v>10</v>
      </c>
      <c r="G3154">
        <v>2</v>
      </c>
      <c r="H3154">
        <v>96</v>
      </c>
      <c r="I3154">
        <v>12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>
        <v>3</v>
      </c>
      <c r="AG3154" t="s">
        <v>206</v>
      </c>
    </row>
    <row r="3155" spans="1:33" x14ac:dyDescent="0.2">
      <c r="A3155">
        <v>3</v>
      </c>
      <c r="B3155" t="s">
        <v>177</v>
      </c>
      <c r="C3155" t="s">
        <v>111</v>
      </c>
      <c r="D3155">
        <v>2263</v>
      </c>
      <c r="E3155">
        <v>724620.17252598796</v>
      </c>
      <c r="F3155">
        <v>10</v>
      </c>
      <c r="G3155">
        <v>2</v>
      </c>
      <c r="H3155">
        <v>96</v>
      </c>
      <c r="I3155">
        <v>12</v>
      </c>
      <c r="J3155" t="s">
        <v>213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1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>
        <v>3</v>
      </c>
      <c r="AG3155" t="s">
        <v>206</v>
      </c>
    </row>
    <row r="3156" spans="1:33" x14ac:dyDescent="0.2">
      <c r="A3156">
        <v>3</v>
      </c>
      <c r="B3156" t="s">
        <v>177</v>
      </c>
      <c r="C3156" t="s">
        <v>122</v>
      </c>
      <c r="D3156">
        <v>1134</v>
      </c>
      <c r="E3156">
        <v>411346.33539800398</v>
      </c>
      <c r="F3156">
        <v>10</v>
      </c>
      <c r="G3156">
        <v>0</v>
      </c>
      <c r="H3156">
        <v>96</v>
      </c>
      <c r="I3156">
        <v>7</v>
      </c>
      <c r="J3156" t="s">
        <v>145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>
        <v>3</v>
      </c>
      <c r="AG3156" t="s">
        <v>206</v>
      </c>
    </row>
    <row r="3157" spans="1:33" x14ac:dyDescent="0.2">
      <c r="A3157">
        <v>3</v>
      </c>
      <c r="B3157" t="s">
        <v>177</v>
      </c>
      <c r="C3157" t="s">
        <v>118</v>
      </c>
      <c r="D3157">
        <v>1847</v>
      </c>
      <c r="E3157">
        <v>900252.202658011</v>
      </c>
      <c r="F3157">
        <v>10</v>
      </c>
      <c r="G3157">
        <v>2</v>
      </c>
      <c r="H3157">
        <v>96</v>
      </c>
      <c r="I3157">
        <v>9</v>
      </c>
      <c r="J3157" t="s">
        <v>146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1</v>
      </c>
      <c r="AC3157" t="b">
        <v>0</v>
      </c>
      <c r="AD3157" t="b">
        <v>0</v>
      </c>
      <c r="AE3157">
        <v>-1</v>
      </c>
      <c r="AF3157">
        <v>3</v>
      </c>
      <c r="AG3157" t="s">
        <v>206</v>
      </c>
    </row>
    <row r="3158" spans="1:33" x14ac:dyDescent="0.2">
      <c r="A3158">
        <v>3</v>
      </c>
      <c r="B3158" t="s">
        <v>177</v>
      </c>
      <c r="C3158" t="s">
        <v>112</v>
      </c>
      <c r="D3158">
        <v>0</v>
      </c>
      <c r="E3158">
        <v>7203386.5140849901</v>
      </c>
      <c r="F3158">
        <v>10</v>
      </c>
      <c r="G3158">
        <v>0</v>
      </c>
      <c r="H3158">
        <v>96</v>
      </c>
      <c r="I3158">
        <v>0</v>
      </c>
      <c r="J3158" t="s">
        <v>128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>
        <v>3</v>
      </c>
      <c r="AG3158" t="s">
        <v>214</v>
      </c>
    </row>
    <row r="3159" spans="1:33" x14ac:dyDescent="0.2">
      <c r="A3159">
        <v>3</v>
      </c>
      <c r="B3159" t="s">
        <v>177</v>
      </c>
      <c r="C3159" t="s">
        <v>123</v>
      </c>
      <c r="D3159">
        <v>0</v>
      </c>
      <c r="E3159">
        <v>143431.45522300599</v>
      </c>
      <c r="F3159">
        <v>10</v>
      </c>
      <c r="G3159">
        <v>0</v>
      </c>
      <c r="H3159">
        <v>96</v>
      </c>
      <c r="I3159">
        <v>0</v>
      </c>
      <c r="J3159" t="s">
        <v>128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>
        <v>3</v>
      </c>
      <c r="AG3159" t="s">
        <v>215</v>
      </c>
    </row>
    <row r="3160" spans="1:33" x14ac:dyDescent="0.2">
      <c r="A3160">
        <v>3</v>
      </c>
      <c r="B3160" t="s">
        <v>177</v>
      </c>
      <c r="C3160" t="s">
        <v>97</v>
      </c>
      <c r="D3160">
        <v>3321</v>
      </c>
      <c r="E3160">
        <v>482718.15163802198</v>
      </c>
      <c r="F3160">
        <v>10</v>
      </c>
      <c r="G3160">
        <v>3</v>
      </c>
      <c r="H3160">
        <v>96</v>
      </c>
      <c r="I3160">
        <v>26</v>
      </c>
      <c r="J3160" t="s">
        <v>147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1</v>
      </c>
      <c r="AD3160" t="b">
        <v>0</v>
      </c>
      <c r="AE3160">
        <v>-1</v>
      </c>
      <c r="AF3160">
        <v>3</v>
      </c>
      <c r="AG3160" t="s">
        <v>206</v>
      </c>
    </row>
    <row r="3161" spans="1:33" x14ac:dyDescent="0.2">
      <c r="A3161">
        <v>3</v>
      </c>
      <c r="B3161" t="s">
        <v>177</v>
      </c>
      <c r="C3161" t="s">
        <v>119</v>
      </c>
      <c r="D3161">
        <v>2577</v>
      </c>
      <c r="E3161">
        <v>254450.40048801401</v>
      </c>
      <c r="F3161">
        <v>10</v>
      </c>
      <c r="G3161">
        <v>2</v>
      </c>
      <c r="H3161">
        <v>96</v>
      </c>
      <c r="I3161">
        <v>13</v>
      </c>
      <c r="J3161" t="s">
        <v>148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1</v>
      </c>
      <c r="AE3161">
        <v>-1</v>
      </c>
      <c r="AF3161">
        <v>3</v>
      </c>
      <c r="AG3161" t="s">
        <v>206</v>
      </c>
    </row>
    <row r="3162" spans="1:33" x14ac:dyDescent="0.2">
      <c r="A3162">
        <v>3</v>
      </c>
      <c r="B3162" t="s">
        <v>178</v>
      </c>
      <c r="C3162" t="s">
        <v>105</v>
      </c>
      <c r="D3162">
        <v>0</v>
      </c>
      <c r="E3162">
        <v>2092009.92481099</v>
      </c>
      <c r="F3162">
        <v>2</v>
      </c>
      <c r="G3162">
        <v>0</v>
      </c>
      <c r="H3162">
        <v>19</v>
      </c>
      <c r="I3162">
        <v>0</v>
      </c>
      <c r="J3162" t="s">
        <v>216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>
        <v>3</v>
      </c>
      <c r="AG3162" t="s">
        <v>206</v>
      </c>
    </row>
    <row r="3163" spans="1:33" x14ac:dyDescent="0.2">
      <c r="A3163">
        <v>3</v>
      </c>
      <c r="B3163" t="s">
        <v>178</v>
      </c>
      <c r="C3163" t="s">
        <v>113</v>
      </c>
      <c r="D3163">
        <v>0</v>
      </c>
      <c r="E3163">
        <v>538438.58468197798</v>
      </c>
      <c r="F3163">
        <v>2</v>
      </c>
      <c r="G3163">
        <v>0</v>
      </c>
      <c r="H3163">
        <v>19</v>
      </c>
      <c r="I3163">
        <v>0</v>
      </c>
      <c r="J3163" t="s">
        <v>126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0</v>
      </c>
      <c r="AF3163">
        <v>3</v>
      </c>
      <c r="AG3163" t="s">
        <v>206</v>
      </c>
    </row>
    <row r="3164" spans="1:33" x14ac:dyDescent="0.2">
      <c r="A3164">
        <v>3</v>
      </c>
      <c r="B3164" t="s">
        <v>178</v>
      </c>
      <c r="C3164" t="s">
        <v>96</v>
      </c>
      <c r="D3164">
        <v>0</v>
      </c>
      <c r="E3164">
        <v>391296.70976099401</v>
      </c>
      <c r="F3164">
        <v>2</v>
      </c>
      <c r="G3164">
        <v>0</v>
      </c>
      <c r="H3164">
        <v>19</v>
      </c>
      <c r="I3164">
        <v>0</v>
      </c>
      <c r="J3164" t="s">
        <v>126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1</v>
      </c>
      <c r="AF3164">
        <v>3</v>
      </c>
      <c r="AG3164" t="s">
        <v>206</v>
      </c>
    </row>
    <row r="3165" spans="1:33" x14ac:dyDescent="0.2">
      <c r="A3165">
        <v>3</v>
      </c>
      <c r="B3165" t="s">
        <v>178</v>
      </c>
      <c r="C3165" t="s">
        <v>104</v>
      </c>
      <c r="D3165">
        <v>0</v>
      </c>
      <c r="E3165">
        <v>1061271.25079001</v>
      </c>
      <c r="F3165">
        <v>2</v>
      </c>
      <c r="G3165">
        <v>0</v>
      </c>
      <c r="H3165">
        <v>19</v>
      </c>
      <c r="I3165">
        <v>0</v>
      </c>
      <c r="J3165" t="s">
        <v>126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100</v>
      </c>
      <c r="AF3165">
        <v>3</v>
      </c>
      <c r="AG3165" t="s">
        <v>206</v>
      </c>
    </row>
    <row r="3166" spans="1:33" x14ac:dyDescent="0.2">
      <c r="A3166">
        <v>3</v>
      </c>
      <c r="B3166" t="s">
        <v>178</v>
      </c>
      <c r="C3166" t="s">
        <v>114</v>
      </c>
      <c r="D3166">
        <v>0</v>
      </c>
      <c r="E3166">
        <v>958399.85438497295</v>
      </c>
      <c r="F3166">
        <v>2</v>
      </c>
      <c r="G3166">
        <v>0</v>
      </c>
      <c r="H3166">
        <v>19</v>
      </c>
      <c r="I3166">
        <v>0</v>
      </c>
      <c r="J3166" t="s">
        <v>126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110</v>
      </c>
      <c r="AF3166">
        <v>3</v>
      </c>
      <c r="AG3166" t="s">
        <v>206</v>
      </c>
    </row>
    <row r="3167" spans="1:33" x14ac:dyDescent="0.2">
      <c r="A3167">
        <v>3</v>
      </c>
      <c r="B3167" t="s">
        <v>178</v>
      </c>
      <c r="C3167" t="s">
        <v>107</v>
      </c>
      <c r="D3167">
        <v>0</v>
      </c>
      <c r="E3167">
        <v>1028003.17899099</v>
      </c>
      <c r="F3167">
        <v>2</v>
      </c>
      <c r="G3167">
        <v>0</v>
      </c>
      <c r="H3167">
        <v>19</v>
      </c>
      <c r="I3167">
        <v>0</v>
      </c>
      <c r="J3167" t="s">
        <v>126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120</v>
      </c>
      <c r="AF3167">
        <v>3</v>
      </c>
      <c r="AG3167" t="s">
        <v>206</v>
      </c>
    </row>
    <row r="3168" spans="1:33" x14ac:dyDescent="0.2">
      <c r="A3168">
        <v>3</v>
      </c>
      <c r="B3168" t="s">
        <v>178</v>
      </c>
      <c r="C3168" t="s">
        <v>110</v>
      </c>
      <c r="D3168">
        <v>0</v>
      </c>
      <c r="E3168">
        <v>2161378.0655380101</v>
      </c>
      <c r="F3168">
        <v>2</v>
      </c>
      <c r="G3168">
        <v>0</v>
      </c>
      <c r="H3168">
        <v>19</v>
      </c>
      <c r="I3168">
        <v>0</v>
      </c>
      <c r="J3168" t="s">
        <v>126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150</v>
      </c>
      <c r="AF3168">
        <v>3</v>
      </c>
      <c r="AG3168" t="s">
        <v>206</v>
      </c>
    </row>
    <row r="3169" spans="1:33" x14ac:dyDescent="0.2">
      <c r="A3169">
        <v>3</v>
      </c>
      <c r="B3169" t="s">
        <v>178</v>
      </c>
      <c r="C3169" t="s">
        <v>93</v>
      </c>
      <c r="D3169">
        <v>0</v>
      </c>
      <c r="E3169">
        <v>2853606.74789399</v>
      </c>
      <c r="F3169">
        <v>2</v>
      </c>
      <c r="G3169">
        <v>0</v>
      </c>
      <c r="H3169">
        <v>19</v>
      </c>
      <c r="I3169">
        <v>0</v>
      </c>
      <c r="J3169" t="s">
        <v>126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200</v>
      </c>
      <c r="AF3169">
        <v>3</v>
      </c>
      <c r="AG3169" t="s">
        <v>206</v>
      </c>
    </row>
    <row r="3170" spans="1:33" x14ac:dyDescent="0.2">
      <c r="A3170">
        <v>3</v>
      </c>
      <c r="B3170" t="s">
        <v>178</v>
      </c>
      <c r="C3170" t="s">
        <v>102</v>
      </c>
      <c r="D3170">
        <v>0</v>
      </c>
      <c r="E3170">
        <v>1160706.8418620001</v>
      </c>
      <c r="F3170">
        <v>2</v>
      </c>
      <c r="G3170">
        <v>0</v>
      </c>
      <c r="H3170">
        <v>19</v>
      </c>
      <c r="I3170">
        <v>0</v>
      </c>
      <c r="J3170" t="s">
        <v>126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50</v>
      </c>
      <c r="AF3170">
        <v>3</v>
      </c>
      <c r="AG3170" t="s">
        <v>206</v>
      </c>
    </row>
    <row r="3171" spans="1:33" x14ac:dyDescent="0.2">
      <c r="A3171">
        <v>3</v>
      </c>
      <c r="B3171" t="s">
        <v>178</v>
      </c>
      <c r="C3171" t="s">
        <v>87</v>
      </c>
      <c r="D3171">
        <v>0</v>
      </c>
      <c r="E3171">
        <v>2134190.78567999</v>
      </c>
      <c r="F3171">
        <v>2</v>
      </c>
      <c r="G3171">
        <v>0</v>
      </c>
      <c r="H3171">
        <v>19</v>
      </c>
      <c r="I3171">
        <v>0</v>
      </c>
      <c r="J3171" t="s">
        <v>126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0</v>
      </c>
      <c r="AF3171">
        <v>3</v>
      </c>
      <c r="AG3171" t="s">
        <v>206</v>
      </c>
    </row>
    <row r="3172" spans="1:33" x14ac:dyDescent="0.2">
      <c r="A3172">
        <v>3</v>
      </c>
      <c r="B3172" t="s">
        <v>178</v>
      </c>
      <c r="C3172" t="s">
        <v>106</v>
      </c>
      <c r="D3172">
        <v>0</v>
      </c>
      <c r="E3172">
        <v>1059542.431417</v>
      </c>
      <c r="F3172">
        <v>2</v>
      </c>
      <c r="G3172">
        <v>0</v>
      </c>
      <c r="H3172">
        <v>19</v>
      </c>
      <c r="I3172">
        <v>0</v>
      </c>
      <c r="J3172" t="s">
        <v>126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80</v>
      </c>
      <c r="AF3172">
        <v>3</v>
      </c>
      <c r="AG3172" t="s">
        <v>206</v>
      </c>
    </row>
    <row r="3173" spans="1:33" x14ac:dyDescent="0.2">
      <c r="A3173">
        <v>3</v>
      </c>
      <c r="B3173" t="s">
        <v>178</v>
      </c>
      <c r="C3173" t="s">
        <v>109</v>
      </c>
      <c r="D3173">
        <v>0</v>
      </c>
      <c r="E3173">
        <v>887690.669247007</v>
      </c>
      <c r="F3173">
        <v>2</v>
      </c>
      <c r="G3173">
        <v>0</v>
      </c>
      <c r="H3173">
        <v>19</v>
      </c>
      <c r="I3173">
        <v>0</v>
      </c>
      <c r="J3173" t="s">
        <v>126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90</v>
      </c>
      <c r="AF3173">
        <v>3</v>
      </c>
      <c r="AG3173" t="s">
        <v>206</v>
      </c>
    </row>
    <row r="3174" spans="1:33" x14ac:dyDescent="0.2">
      <c r="A3174">
        <v>3</v>
      </c>
      <c r="B3174" t="s">
        <v>178</v>
      </c>
      <c r="C3174" t="s">
        <v>116</v>
      </c>
      <c r="D3174">
        <v>0</v>
      </c>
      <c r="E3174">
        <v>766277.34554500703</v>
      </c>
      <c r="F3174">
        <v>2</v>
      </c>
      <c r="G3174">
        <v>0</v>
      </c>
      <c r="H3174">
        <v>19</v>
      </c>
      <c r="I3174">
        <v>0</v>
      </c>
      <c r="J3174" t="s">
        <v>207</v>
      </c>
      <c r="K3174" t="b">
        <v>0</v>
      </c>
      <c r="L3174" t="b">
        <v>1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>
        <v>3</v>
      </c>
      <c r="AG3174" t="s">
        <v>206</v>
      </c>
    </row>
    <row r="3175" spans="1:33" x14ac:dyDescent="0.2">
      <c r="A3175">
        <v>3</v>
      </c>
      <c r="B3175" t="s">
        <v>178</v>
      </c>
      <c r="C3175" t="s">
        <v>89</v>
      </c>
      <c r="D3175">
        <v>0</v>
      </c>
      <c r="E3175">
        <v>784110.09194899804</v>
      </c>
      <c r="F3175">
        <v>2</v>
      </c>
      <c r="G3175">
        <v>0</v>
      </c>
      <c r="H3175">
        <v>19</v>
      </c>
      <c r="I3175">
        <v>0</v>
      </c>
      <c r="J3175" t="s">
        <v>208</v>
      </c>
      <c r="K3175" t="b">
        <v>0</v>
      </c>
      <c r="L3175" t="b">
        <v>0</v>
      </c>
      <c r="M3175" t="b">
        <v>1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>
        <v>3</v>
      </c>
      <c r="AG3175" t="s">
        <v>206</v>
      </c>
    </row>
    <row r="3176" spans="1:33" x14ac:dyDescent="0.2">
      <c r="A3176">
        <v>3</v>
      </c>
      <c r="B3176" t="s">
        <v>178</v>
      </c>
      <c r="C3176" t="s">
        <v>91</v>
      </c>
      <c r="D3176">
        <v>0</v>
      </c>
      <c r="E3176">
        <v>687260.11485999299</v>
      </c>
      <c r="F3176">
        <v>2</v>
      </c>
      <c r="G3176">
        <v>0</v>
      </c>
      <c r="H3176">
        <v>19</v>
      </c>
      <c r="I3176">
        <v>0</v>
      </c>
      <c r="J3176" t="s">
        <v>209</v>
      </c>
      <c r="K3176" t="b">
        <v>0</v>
      </c>
      <c r="L3176" t="b">
        <v>0</v>
      </c>
      <c r="M3176" t="b">
        <v>0</v>
      </c>
      <c r="N3176" t="b">
        <v>1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>
        <v>3</v>
      </c>
      <c r="AG3176" t="s">
        <v>206</v>
      </c>
    </row>
    <row r="3177" spans="1:33" x14ac:dyDescent="0.2">
      <c r="A3177">
        <v>3</v>
      </c>
      <c r="B3177" t="s">
        <v>178</v>
      </c>
      <c r="C3177" t="s">
        <v>95</v>
      </c>
      <c r="D3177">
        <v>0</v>
      </c>
      <c r="E3177">
        <v>669038.06343098404</v>
      </c>
      <c r="F3177">
        <v>2</v>
      </c>
      <c r="G3177">
        <v>0</v>
      </c>
      <c r="H3177">
        <v>19</v>
      </c>
      <c r="I3177">
        <v>0</v>
      </c>
      <c r="J3177" t="s">
        <v>133</v>
      </c>
      <c r="K3177" t="b">
        <v>0</v>
      </c>
      <c r="L3177" t="b">
        <v>0</v>
      </c>
      <c r="M3177" t="b">
        <v>0</v>
      </c>
      <c r="N3177" t="b">
        <v>0</v>
      </c>
      <c r="O3177" t="b">
        <v>1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>
        <v>3</v>
      </c>
      <c r="AG3177" t="s">
        <v>206</v>
      </c>
    </row>
    <row r="3178" spans="1:33" x14ac:dyDescent="0.2">
      <c r="A3178">
        <v>3</v>
      </c>
      <c r="B3178" t="s">
        <v>178</v>
      </c>
      <c r="C3178" t="s">
        <v>103</v>
      </c>
      <c r="D3178">
        <v>0</v>
      </c>
      <c r="E3178">
        <v>741935.51582100894</v>
      </c>
      <c r="F3178">
        <v>2</v>
      </c>
      <c r="G3178">
        <v>0</v>
      </c>
      <c r="H3178">
        <v>19</v>
      </c>
      <c r="I3178">
        <v>0</v>
      </c>
      <c r="J3178" t="s">
        <v>210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1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>
        <v>3</v>
      </c>
      <c r="AG3178" t="s">
        <v>206</v>
      </c>
    </row>
    <row r="3179" spans="1:33" x14ac:dyDescent="0.2">
      <c r="A3179">
        <v>3</v>
      </c>
      <c r="B3179" t="s">
        <v>178</v>
      </c>
      <c r="C3179" t="s">
        <v>88</v>
      </c>
      <c r="D3179">
        <v>127</v>
      </c>
      <c r="E3179">
        <v>502217.95391800598</v>
      </c>
      <c r="F3179">
        <v>2</v>
      </c>
      <c r="G3179">
        <v>2</v>
      </c>
      <c r="H3179">
        <v>19</v>
      </c>
      <c r="I3179">
        <v>7</v>
      </c>
      <c r="J3179" t="s">
        <v>127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>
        <v>1</v>
      </c>
      <c r="AG3179" t="s">
        <v>206</v>
      </c>
    </row>
    <row r="3180" spans="1:33" x14ac:dyDescent="0.2">
      <c r="A3180">
        <v>3</v>
      </c>
      <c r="B3180" t="s">
        <v>178</v>
      </c>
      <c r="C3180" t="s">
        <v>98</v>
      </c>
      <c r="D3180">
        <v>0</v>
      </c>
      <c r="E3180">
        <v>657992.83982798795</v>
      </c>
      <c r="F3180">
        <v>2</v>
      </c>
      <c r="G3180">
        <v>0</v>
      </c>
      <c r="H3180">
        <v>19</v>
      </c>
      <c r="I3180">
        <v>0</v>
      </c>
      <c r="J3180" t="s">
        <v>127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>
        <v>18</v>
      </c>
      <c r="AG3180" t="s">
        <v>206</v>
      </c>
    </row>
    <row r="3181" spans="1:33" x14ac:dyDescent="0.2">
      <c r="A3181">
        <v>3</v>
      </c>
      <c r="B3181" t="s">
        <v>178</v>
      </c>
      <c r="C3181" t="s">
        <v>90</v>
      </c>
      <c r="D3181">
        <v>73</v>
      </c>
      <c r="E3181">
        <v>679377.03443499003</v>
      </c>
      <c r="F3181">
        <v>2</v>
      </c>
      <c r="G3181">
        <v>2</v>
      </c>
      <c r="H3181">
        <v>19</v>
      </c>
      <c r="I3181">
        <v>3</v>
      </c>
      <c r="J3181" t="s">
        <v>127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>
        <v>2</v>
      </c>
      <c r="AG3181" t="s">
        <v>206</v>
      </c>
    </row>
    <row r="3182" spans="1:33" x14ac:dyDescent="0.2">
      <c r="A3182">
        <v>3</v>
      </c>
      <c r="B3182" t="s">
        <v>178</v>
      </c>
      <c r="C3182" t="s">
        <v>94</v>
      </c>
      <c r="D3182">
        <v>0</v>
      </c>
      <c r="E3182">
        <v>885793.18857198802</v>
      </c>
      <c r="F3182">
        <v>2</v>
      </c>
      <c r="G3182">
        <v>0</v>
      </c>
      <c r="H3182">
        <v>19</v>
      </c>
      <c r="I3182">
        <v>0</v>
      </c>
      <c r="J3182" t="s">
        <v>127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>
        <v>3</v>
      </c>
      <c r="AG3182" t="s">
        <v>206</v>
      </c>
    </row>
    <row r="3183" spans="1:33" x14ac:dyDescent="0.2">
      <c r="A3183">
        <v>3</v>
      </c>
      <c r="B3183" t="s">
        <v>178</v>
      </c>
      <c r="C3183" t="s">
        <v>115</v>
      </c>
      <c r="D3183">
        <v>0</v>
      </c>
      <c r="E3183">
        <v>919673.86161099398</v>
      </c>
      <c r="F3183">
        <v>2</v>
      </c>
      <c r="G3183">
        <v>0</v>
      </c>
      <c r="H3183">
        <v>19</v>
      </c>
      <c r="I3183">
        <v>0</v>
      </c>
      <c r="J3183" t="s">
        <v>127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>
        <v>4</v>
      </c>
      <c r="AG3183" t="s">
        <v>206</v>
      </c>
    </row>
    <row r="3184" spans="1:33" x14ac:dyDescent="0.2">
      <c r="A3184">
        <v>3</v>
      </c>
      <c r="B3184" t="s">
        <v>178</v>
      </c>
      <c r="C3184" t="s">
        <v>101</v>
      </c>
      <c r="D3184">
        <v>0</v>
      </c>
      <c r="E3184">
        <v>961993.88277999195</v>
      </c>
      <c r="F3184">
        <v>2</v>
      </c>
      <c r="G3184">
        <v>0</v>
      </c>
      <c r="H3184">
        <v>19</v>
      </c>
      <c r="I3184">
        <v>0</v>
      </c>
      <c r="J3184" t="s">
        <v>127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>
        <v>5</v>
      </c>
      <c r="AG3184" t="s">
        <v>206</v>
      </c>
    </row>
    <row r="3185" spans="1:33" x14ac:dyDescent="0.2">
      <c r="A3185">
        <v>3</v>
      </c>
      <c r="B3185" t="s">
        <v>178</v>
      </c>
      <c r="C3185" t="s">
        <v>100</v>
      </c>
      <c r="D3185">
        <v>0</v>
      </c>
      <c r="E3185">
        <v>4491301.8193299901</v>
      </c>
      <c r="F3185">
        <v>2</v>
      </c>
      <c r="G3185">
        <v>0</v>
      </c>
      <c r="H3185">
        <v>19</v>
      </c>
      <c r="I3185">
        <v>0</v>
      </c>
      <c r="J3185" t="s">
        <v>127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>
        <v>6</v>
      </c>
      <c r="AG3185" t="s">
        <v>206</v>
      </c>
    </row>
    <row r="3186" spans="1:33" x14ac:dyDescent="0.2">
      <c r="A3186">
        <v>3</v>
      </c>
      <c r="B3186" t="s">
        <v>178</v>
      </c>
      <c r="C3186" t="s">
        <v>124</v>
      </c>
      <c r="D3186">
        <v>49</v>
      </c>
      <c r="E3186">
        <v>1055670.28727801</v>
      </c>
      <c r="F3186">
        <v>2</v>
      </c>
      <c r="G3186">
        <v>2</v>
      </c>
      <c r="H3186">
        <v>19</v>
      </c>
      <c r="I3186">
        <v>3</v>
      </c>
      <c r="J3186" t="s">
        <v>135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1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>
        <v>3</v>
      </c>
      <c r="AG3186" t="s">
        <v>206</v>
      </c>
    </row>
    <row r="3187" spans="1:33" x14ac:dyDescent="0.2">
      <c r="A3187">
        <v>3</v>
      </c>
      <c r="B3187" t="s">
        <v>178</v>
      </c>
      <c r="C3187" t="s">
        <v>117</v>
      </c>
      <c r="D3187">
        <v>49</v>
      </c>
      <c r="E3187">
        <v>1516663.856136</v>
      </c>
      <c r="F3187">
        <v>2</v>
      </c>
      <c r="G3187">
        <v>2</v>
      </c>
      <c r="H3187">
        <v>19</v>
      </c>
      <c r="I3187">
        <v>3</v>
      </c>
      <c r="J3187" t="s">
        <v>136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1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>
        <v>3</v>
      </c>
      <c r="AG3187" t="s">
        <v>206</v>
      </c>
    </row>
    <row r="3188" spans="1:33" x14ac:dyDescent="0.2">
      <c r="A3188">
        <v>3</v>
      </c>
      <c r="B3188" t="s">
        <v>178</v>
      </c>
      <c r="C3188" t="s">
        <v>99</v>
      </c>
      <c r="D3188">
        <v>0</v>
      </c>
      <c r="E3188">
        <v>1365063.51400801</v>
      </c>
      <c r="F3188">
        <v>2</v>
      </c>
      <c r="G3188">
        <v>0</v>
      </c>
      <c r="H3188">
        <v>19</v>
      </c>
      <c r="I3188">
        <v>0</v>
      </c>
      <c r="J3188" t="s">
        <v>211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1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>
        <v>3</v>
      </c>
      <c r="AG3188" t="s">
        <v>206</v>
      </c>
    </row>
    <row r="3189" spans="1:33" x14ac:dyDescent="0.2">
      <c r="A3189">
        <v>3</v>
      </c>
      <c r="B3189" t="s">
        <v>178</v>
      </c>
      <c r="C3189" t="s">
        <v>92</v>
      </c>
      <c r="D3189">
        <v>0</v>
      </c>
      <c r="E3189">
        <v>1578197.3644689999</v>
      </c>
      <c r="F3189">
        <v>2</v>
      </c>
      <c r="G3189">
        <v>0</v>
      </c>
      <c r="H3189">
        <v>19</v>
      </c>
      <c r="I3189">
        <v>0</v>
      </c>
      <c r="J3189" t="s">
        <v>138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>
        <v>3</v>
      </c>
      <c r="AG3189" t="s">
        <v>206</v>
      </c>
    </row>
    <row r="3190" spans="1:33" x14ac:dyDescent="0.2">
      <c r="A3190">
        <v>3</v>
      </c>
      <c r="B3190" t="s">
        <v>178</v>
      </c>
      <c r="C3190" t="s">
        <v>86</v>
      </c>
      <c r="D3190">
        <v>0</v>
      </c>
      <c r="E3190">
        <v>962444.58875799295</v>
      </c>
      <c r="F3190">
        <v>2</v>
      </c>
      <c r="G3190">
        <v>0</v>
      </c>
      <c r="H3190">
        <v>19</v>
      </c>
      <c r="I3190">
        <v>0</v>
      </c>
      <c r="J3190" t="s">
        <v>139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1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>
        <v>3</v>
      </c>
      <c r="AG3190" t="s">
        <v>206</v>
      </c>
    </row>
    <row r="3191" spans="1:33" x14ac:dyDescent="0.2">
      <c r="A3191">
        <v>3</v>
      </c>
      <c r="B3191" t="s">
        <v>178</v>
      </c>
      <c r="C3191" t="s">
        <v>121</v>
      </c>
      <c r="D3191">
        <v>0</v>
      </c>
      <c r="E3191">
        <v>1051875.06643999</v>
      </c>
      <c r="F3191">
        <v>2</v>
      </c>
      <c r="G3191">
        <v>0</v>
      </c>
      <c r="H3191">
        <v>19</v>
      </c>
      <c r="I3191">
        <v>0</v>
      </c>
      <c r="J3191" t="s">
        <v>140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1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>
        <v>3</v>
      </c>
      <c r="AG3191" t="s">
        <v>206</v>
      </c>
    </row>
    <row r="3192" spans="1:33" x14ac:dyDescent="0.2">
      <c r="A3192">
        <v>3</v>
      </c>
      <c r="B3192" t="s">
        <v>178</v>
      </c>
      <c r="C3192" t="s">
        <v>120</v>
      </c>
      <c r="D3192">
        <v>0</v>
      </c>
      <c r="E3192">
        <v>886898.171857988</v>
      </c>
      <c r="F3192">
        <v>2</v>
      </c>
      <c r="G3192">
        <v>0</v>
      </c>
      <c r="H3192">
        <v>19</v>
      </c>
      <c r="I3192">
        <v>0</v>
      </c>
      <c r="J3192" t="s">
        <v>212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1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>
        <v>3</v>
      </c>
      <c r="AG3192" t="s">
        <v>206</v>
      </c>
    </row>
    <row r="3193" spans="1:33" x14ac:dyDescent="0.2">
      <c r="A3193">
        <v>3</v>
      </c>
      <c r="B3193" t="s">
        <v>178</v>
      </c>
      <c r="C3193" t="s">
        <v>125</v>
      </c>
      <c r="D3193">
        <v>0</v>
      </c>
      <c r="E3193">
        <v>575069.27371298603</v>
      </c>
      <c r="F3193">
        <v>2</v>
      </c>
      <c r="G3193">
        <v>0</v>
      </c>
      <c r="H3193">
        <v>19</v>
      </c>
      <c r="I3193">
        <v>0</v>
      </c>
      <c r="J3193" t="s">
        <v>142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1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>
        <v>3</v>
      </c>
      <c r="AG3193" t="s">
        <v>206</v>
      </c>
    </row>
    <row r="3194" spans="1:33" x14ac:dyDescent="0.2">
      <c r="A3194">
        <v>3</v>
      </c>
      <c r="B3194" t="s">
        <v>178</v>
      </c>
      <c r="C3194" t="s">
        <v>108</v>
      </c>
      <c r="D3194">
        <v>0</v>
      </c>
      <c r="E3194">
        <v>823277.74307399499</v>
      </c>
      <c r="F3194">
        <v>2</v>
      </c>
      <c r="G3194">
        <v>0</v>
      </c>
      <c r="H3194">
        <v>19</v>
      </c>
      <c r="I3194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>
        <v>3</v>
      </c>
      <c r="AG3194" t="s">
        <v>206</v>
      </c>
    </row>
    <row r="3195" spans="1:33" x14ac:dyDescent="0.2">
      <c r="A3195">
        <v>3</v>
      </c>
      <c r="B3195" t="s">
        <v>178</v>
      </c>
      <c r="C3195" t="s">
        <v>111</v>
      </c>
      <c r="D3195">
        <v>0</v>
      </c>
      <c r="E3195">
        <v>842545.06781601196</v>
      </c>
      <c r="F3195">
        <v>2</v>
      </c>
      <c r="G3195">
        <v>0</v>
      </c>
      <c r="H3195">
        <v>19</v>
      </c>
      <c r="I3195">
        <v>0</v>
      </c>
      <c r="J3195" t="s">
        <v>213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1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>
        <v>3</v>
      </c>
      <c r="AG3195" t="s">
        <v>206</v>
      </c>
    </row>
    <row r="3196" spans="1:33" x14ac:dyDescent="0.2">
      <c r="A3196">
        <v>3</v>
      </c>
      <c r="B3196" t="s">
        <v>178</v>
      </c>
      <c r="C3196" t="s">
        <v>122</v>
      </c>
      <c r="D3196">
        <v>25</v>
      </c>
      <c r="E3196">
        <v>642719.01086598495</v>
      </c>
      <c r="F3196">
        <v>2</v>
      </c>
      <c r="G3196">
        <v>2</v>
      </c>
      <c r="H3196">
        <v>19</v>
      </c>
      <c r="I3196">
        <v>2</v>
      </c>
      <c r="J3196" t="s">
        <v>145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>
        <v>-1</v>
      </c>
      <c r="AF3196">
        <v>3</v>
      </c>
      <c r="AG3196" t="s">
        <v>206</v>
      </c>
    </row>
    <row r="3197" spans="1:33" x14ac:dyDescent="0.2">
      <c r="A3197">
        <v>3</v>
      </c>
      <c r="B3197" t="s">
        <v>178</v>
      </c>
      <c r="C3197" t="s">
        <v>118</v>
      </c>
      <c r="D3197">
        <v>0</v>
      </c>
      <c r="E3197">
        <v>861375.98143401498</v>
      </c>
      <c r="F3197">
        <v>2</v>
      </c>
      <c r="G3197">
        <v>0</v>
      </c>
      <c r="H3197">
        <v>19</v>
      </c>
      <c r="I3197">
        <v>0</v>
      </c>
      <c r="J3197" t="s">
        <v>146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1</v>
      </c>
      <c r="AC3197" t="b">
        <v>0</v>
      </c>
      <c r="AD3197" t="b">
        <v>0</v>
      </c>
      <c r="AE3197">
        <v>-1</v>
      </c>
      <c r="AF3197">
        <v>3</v>
      </c>
      <c r="AG3197" t="s">
        <v>206</v>
      </c>
    </row>
    <row r="3198" spans="1:33" x14ac:dyDescent="0.2">
      <c r="A3198">
        <v>3</v>
      </c>
      <c r="B3198" t="s">
        <v>178</v>
      </c>
      <c r="C3198" t="s">
        <v>112</v>
      </c>
      <c r="D3198">
        <v>0</v>
      </c>
      <c r="E3198">
        <v>7203844.0747379996</v>
      </c>
      <c r="F3198">
        <v>2</v>
      </c>
      <c r="G3198">
        <v>0</v>
      </c>
      <c r="H3198">
        <v>19</v>
      </c>
      <c r="I3198">
        <v>0</v>
      </c>
      <c r="J3198" t="s">
        <v>128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>
        <v>3</v>
      </c>
      <c r="AG3198" t="s">
        <v>214</v>
      </c>
    </row>
    <row r="3199" spans="1:33" x14ac:dyDescent="0.2">
      <c r="A3199">
        <v>3</v>
      </c>
      <c r="B3199" t="s">
        <v>178</v>
      </c>
      <c r="C3199" t="s">
        <v>123</v>
      </c>
      <c r="D3199">
        <v>0</v>
      </c>
      <c r="E3199">
        <v>138665.49625300101</v>
      </c>
      <c r="F3199">
        <v>2</v>
      </c>
      <c r="G3199">
        <v>0</v>
      </c>
      <c r="H3199">
        <v>19</v>
      </c>
      <c r="I3199">
        <v>0</v>
      </c>
      <c r="J3199" t="s">
        <v>128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>
        <v>3</v>
      </c>
      <c r="AG3199" t="s">
        <v>215</v>
      </c>
    </row>
    <row r="3200" spans="1:33" x14ac:dyDescent="0.2">
      <c r="A3200">
        <v>3</v>
      </c>
      <c r="B3200" t="s">
        <v>178</v>
      </c>
      <c r="C3200" t="s">
        <v>97</v>
      </c>
      <c r="D3200">
        <v>0</v>
      </c>
      <c r="E3200">
        <v>513880.60839701199</v>
      </c>
      <c r="F3200">
        <v>2</v>
      </c>
      <c r="G3200">
        <v>0</v>
      </c>
      <c r="H3200">
        <v>19</v>
      </c>
      <c r="I3200">
        <v>0</v>
      </c>
      <c r="J3200" t="s">
        <v>147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1</v>
      </c>
      <c r="AD3200" t="b">
        <v>0</v>
      </c>
      <c r="AE3200">
        <v>-1</v>
      </c>
      <c r="AF3200">
        <v>3</v>
      </c>
      <c r="AG3200" t="s">
        <v>206</v>
      </c>
    </row>
    <row r="3201" spans="1:33" x14ac:dyDescent="0.2">
      <c r="A3201">
        <v>3</v>
      </c>
      <c r="B3201" t="s">
        <v>178</v>
      </c>
      <c r="C3201" t="s">
        <v>119</v>
      </c>
      <c r="D3201">
        <v>75</v>
      </c>
      <c r="E3201">
        <v>556913.61163399403</v>
      </c>
      <c r="F3201">
        <v>2</v>
      </c>
      <c r="G3201">
        <v>2</v>
      </c>
      <c r="H3201">
        <v>19</v>
      </c>
      <c r="I3201">
        <v>3</v>
      </c>
      <c r="J3201" t="s">
        <v>148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1</v>
      </c>
      <c r="AE3201">
        <v>-1</v>
      </c>
      <c r="AF3201">
        <v>3</v>
      </c>
      <c r="AG3201" t="s">
        <v>206</v>
      </c>
    </row>
    <row r="3202" spans="1:33" x14ac:dyDescent="0.2">
      <c r="A3202">
        <v>3</v>
      </c>
      <c r="B3202" t="s">
        <v>179</v>
      </c>
      <c r="C3202" t="s">
        <v>105</v>
      </c>
      <c r="D3202">
        <v>0</v>
      </c>
      <c r="E3202">
        <v>6662818.0003140001</v>
      </c>
      <c r="F3202">
        <v>6</v>
      </c>
      <c r="G3202">
        <v>0</v>
      </c>
      <c r="H3202">
        <v>42</v>
      </c>
      <c r="I3202">
        <v>0</v>
      </c>
      <c r="J3202" t="s">
        <v>216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>
        <v>3</v>
      </c>
      <c r="AG3202" t="s">
        <v>206</v>
      </c>
    </row>
    <row r="3203" spans="1:33" x14ac:dyDescent="0.2">
      <c r="A3203">
        <v>3</v>
      </c>
      <c r="B3203" t="s">
        <v>179</v>
      </c>
      <c r="C3203" t="s">
        <v>113</v>
      </c>
      <c r="D3203">
        <v>0</v>
      </c>
      <c r="E3203">
        <v>7205138.0901919901</v>
      </c>
      <c r="F3203">
        <v>6</v>
      </c>
      <c r="G3203">
        <v>0</v>
      </c>
      <c r="H3203">
        <v>42</v>
      </c>
      <c r="I3203">
        <v>0</v>
      </c>
      <c r="J3203" t="s">
        <v>126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0</v>
      </c>
      <c r="AF3203">
        <v>3</v>
      </c>
      <c r="AG3203" t="s">
        <v>206</v>
      </c>
    </row>
    <row r="3204" spans="1:33" x14ac:dyDescent="0.2">
      <c r="A3204">
        <v>3</v>
      </c>
      <c r="B3204" t="s">
        <v>179</v>
      </c>
      <c r="C3204" t="s">
        <v>96</v>
      </c>
      <c r="D3204">
        <v>0</v>
      </c>
      <c r="E3204">
        <v>7203805.5273629697</v>
      </c>
      <c r="F3204">
        <v>6</v>
      </c>
      <c r="G3204">
        <v>0</v>
      </c>
      <c r="H3204">
        <v>42</v>
      </c>
      <c r="I3204">
        <v>0</v>
      </c>
      <c r="J3204" t="s">
        <v>126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1</v>
      </c>
      <c r="AF3204">
        <v>3</v>
      </c>
      <c r="AG3204" t="s">
        <v>206</v>
      </c>
    </row>
    <row r="3205" spans="1:33" x14ac:dyDescent="0.2">
      <c r="A3205">
        <v>3</v>
      </c>
      <c r="B3205" t="s">
        <v>179</v>
      </c>
      <c r="C3205" t="s">
        <v>104</v>
      </c>
      <c r="D3205">
        <v>0</v>
      </c>
      <c r="E3205">
        <v>7203000.2559559597</v>
      </c>
      <c r="F3205">
        <v>6</v>
      </c>
      <c r="G3205">
        <v>0</v>
      </c>
      <c r="H3205">
        <v>42</v>
      </c>
      <c r="I3205">
        <v>0</v>
      </c>
      <c r="J3205" t="s">
        <v>126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100</v>
      </c>
      <c r="AF3205">
        <v>3</v>
      </c>
      <c r="AG3205" t="s">
        <v>206</v>
      </c>
    </row>
    <row r="3206" spans="1:33" x14ac:dyDescent="0.2">
      <c r="A3206">
        <v>3</v>
      </c>
      <c r="B3206" t="s">
        <v>179</v>
      </c>
      <c r="C3206" t="s">
        <v>114</v>
      </c>
      <c r="D3206">
        <v>0</v>
      </c>
      <c r="E3206">
        <v>7205304.2604679903</v>
      </c>
      <c r="F3206">
        <v>6</v>
      </c>
      <c r="G3206">
        <v>0</v>
      </c>
      <c r="H3206">
        <v>42</v>
      </c>
      <c r="I3206">
        <v>0</v>
      </c>
      <c r="J3206" t="s">
        <v>126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110</v>
      </c>
      <c r="AF3206">
        <v>3</v>
      </c>
      <c r="AG3206" t="s">
        <v>206</v>
      </c>
    </row>
    <row r="3207" spans="1:33" x14ac:dyDescent="0.2">
      <c r="A3207">
        <v>3</v>
      </c>
      <c r="B3207" t="s">
        <v>179</v>
      </c>
      <c r="C3207" t="s">
        <v>107</v>
      </c>
      <c r="D3207">
        <v>0</v>
      </c>
      <c r="E3207">
        <v>7205115.9547989899</v>
      </c>
      <c r="F3207">
        <v>6</v>
      </c>
      <c r="G3207">
        <v>0</v>
      </c>
      <c r="H3207">
        <v>42</v>
      </c>
      <c r="I3207">
        <v>0</v>
      </c>
      <c r="J3207" t="s">
        <v>126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120</v>
      </c>
      <c r="AF3207">
        <v>3</v>
      </c>
      <c r="AG3207" t="s">
        <v>206</v>
      </c>
    </row>
    <row r="3208" spans="1:33" x14ac:dyDescent="0.2">
      <c r="A3208">
        <v>3</v>
      </c>
      <c r="B3208" t="s">
        <v>179</v>
      </c>
      <c r="C3208" t="s">
        <v>110</v>
      </c>
      <c r="D3208">
        <v>0</v>
      </c>
      <c r="E3208">
        <v>7205079.008378</v>
      </c>
      <c r="F3208">
        <v>6</v>
      </c>
      <c r="G3208">
        <v>0</v>
      </c>
      <c r="H3208">
        <v>42</v>
      </c>
      <c r="I3208">
        <v>0</v>
      </c>
      <c r="J3208" t="s">
        <v>126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150</v>
      </c>
      <c r="AF3208">
        <v>3</v>
      </c>
      <c r="AG3208" t="s">
        <v>206</v>
      </c>
    </row>
    <row r="3209" spans="1:33" x14ac:dyDescent="0.2">
      <c r="A3209">
        <v>3</v>
      </c>
      <c r="B3209" t="s">
        <v>179</v>
      </c>
      <c r="C3209" t="s">
        <v>93</v>
      </c>
      <c r="D3209">
        <v>0</v>
      </c>
      <c r="E3209">
        <v>7205755.0356269898</v>
      </c>
      <c r="F3209">
        <v>6</v>
      </c>
      <c r="G3209">
        <v>0</v>
      </c>
      <c r="H3209">
        <v>42</v>
      </c>
      <c r="I3209">
        <v>0</v>
      </c>
      <c r="J3209" t="s">
        <v>126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200</v>
      </c>
      <c r="AF3209">
        <v>3</v>
      </c>
      <c r="AG3209" t="s">
        <v>206</v>
      </c>
    </row>
    <row r="3210" spans="1:33" x14ac:dyDescent="0.2">
      <c r="A3210">
        <v>3</v>
      </c>
      <c r="B3210" t="s">
        <v>179</v>
      </c>
      <c r="C3210" t="s">
        <v>102</v>
      </c>
      <c r="D3210">
        <v>0</v>
      </c>
      <c r="E3210">
        <v>7204901.6901069796</v>
      </c>
      <c r="F3210">
        <v>6</v>
      </c>
      <c r="G3210">
        <v>0</v>
      </c>
      <c r="H3210">
        <v>42</v>
      </c>
      <c r="I3210">
        <v>0</v>
      </c>
      <c r="J3210" t="s">
        <v>126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50</v>
      </c>
      <c r="AF3210">
        <v>3</v>
      </c>
      <c r="AG3210" t="s">
        <v>206</v>
      </c>
    </row>
    <row r="3211" spans="1:33" x14ac:dyDescent="0.2">
      <c r="A3211">
        <v>3</v>
      </c>
      <c r="B3211" t="s">
        <v>179</v>
      </c>
      <c r="C3211" t="s">
        <v>87</v>
      </c>
      <c r="D3211">
        <v>0</v>
      </c>
      <c r="E3211">
        <v>7205997.1326209996</v>
      </c>
      <c r="F3211">
        <v>6</v>
      </c>
      <c r="G3211">
        <v>0</v>
      </c>
      <c r="H3211">
        <v>42</v>
      </c>
      <c r="I3211">
        <v>0</v>
      </c>
      <c r="J3211" t="s">
        <v>126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0</v>
      </c>
      <c r="AF3211">
        <v>3</v>
      </c>
      <c r="AG3211" t="s">
        <v>206</v>
      </c>
    </row>
    <row r="3212" spans="1:33" x14ac:dyDescent="0.2">
      <c r="A3212">
        <v>3</v>
      </c>
      <c r="B3212" t="s">
        <v>179</v>
      </c>
      <c r="C3212" t="s">
        <v>106</v>
      </c>
      <c r="D3212">
        <v>0</v>
      </c>
      <c r="E3212">
        <v>7205270.3832790097</v>
      </c>
      <c r="F3212">
        <v>6</v>
      </c>
      <c r="G3212">
        <v>0</v>
      </c>
      <c r="H3212">
        <v>42</v>
      </c>
      <c r="I3212">
        <v>0</v>
      </c>
      <c r="J3212" t="s">
        <v>126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80</v>
      </c>
      <c r="AF3212">
        <v>3</v>
      </c>
      <c r="AG3212" t="s">
        <v>206</v>
      </c>
    </row>
    <row r="3213" spans="1:33" x14ac:dyDescent="0.2">
      <c r="A3213">
        <v>3</v>
      </c>
      <c r="B3213" t="s">
        <v>179</v>
      </c>
      <c r="C3213" t="s">
        <v>109</v>
      </c>
      <c r="D3213">
        <v>0</v>
      </c>
      <c r="E3213">
        <v>7204593.1580029996</v>
      </c>
      <c r="F3213">
        <v>6</v>
      </c>
      <c r="G3213">
        <v>0</v>
      </c>
      <c r="H3213">
        <v>42</v>
      </c>
      <c r="I3213">
        <v>0</v>
      </c>
      <c r="J3213" t="s">
        <v>126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90</v>
      </c>
      <c r="AF3213">
        <v>3</v>
      </c>
      <c r="AG3213" t="s">
        <v>206</v>
      </c>
    </row>
    <row r="3214" spans="1:33" x14ac:dyDescent="0.2">
      <c r="A3214">
        <v>3</v>
      </c>
      <c r="B3214" t="s">
        <v>179</v>
      </c>
      <c r="C3214" t="s">
        <v>116</v>
      </c>
      <c r="D3214">
        <v>0</v>
      </c>
      <c r="E3214">
        <v>7205012.8288879897</v>
      </c>
      <c r="F3214">
        <v>6</v>
      </c>
      <c r="G3214">
        <v>0</v>
      </c>
      <c r="H3214">
        <v>42</v>
      </c>
      <c r="I3214">
        <v>0</v>
      </c>
      <c r="J3214" t="s">
        <v>207</v>
      </c>
      <c r="K3214" t="b">
        <v>0</v>
      </c>
      <c r="L3214" t="b">
        <v>1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>
        <v>3</v>
      </c>
      <c r="AG3214" t="s">
        <v>206</v>
      </c>
    </row>
    <row r="3215" spans="1:33" x14ac:dyDescent="0.2">
      <c r="A3215">
        <v>3</v>
      </c>
      <c r="B3215" t="s">
        <v>179</v>
      </c>
      <c r="C3215" t="s">
        <v>89</v>
      </c>
      <c r="D3215">
        <v>0</v>
      </c>
      <c r="E3215">
        <v>7204113.8712649904</v>
      </c>
      <c r="F3215">
        <v>6</v>
      </c>
      <c r="G3215">
        <v>0</v>
      </c>
      <c r="H3215">
        <v>42</v>
      </c>
      <c r="I3215">
        <v>0</v>
      </c>
      <c r="J3215" t="s">
        <v>208</v>
      </c>
      <c r="K3215" t="b">
        <v>0</v>
      </c>
      <c r="L3215" t="b">
        <v>0</v>
      </c>
      <c r="M3215" t="b">
        <v>1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>
        <v>3</v>
      </c>
      <c r="AG3215" t="s">
        <v>206</v>
      </c>
    </row>
    <row r="3216" spans="1:33" x14ac:dyDescent="0.2">
      <c r="A3216">
        <v>3</v>
      </c>
      <c r="B3216" t="s">
        <v>179</v>
      </c>
      <c r="C3216" t="s">
        <v>91</v>
      </c>
      <c r="D3216">
        <v>0</v>
      </c>
      <c r="E3216">
        <v>7204627.4561229805</v>
      </c>
      <c r="F3216">
        <v>6</v>
      </c>
      <c r="G3216">
        <v>0</v>
      </c>
      <c r="H3216">
        <v>42</v>
      </c>
      <c r="I3216">
        <v>0</v>
      </c>
      <c r="J3216" t="s">
        <v>209</v>
      </c>
      <c r="K3216" t="b">
        <v>0</v>
      </c>
      <c r="L3216" t="b">
        <v>0</v>
      </c>
      <c r="M3216" t="b">
        <v>0</v>
      </c>
      <c r="N3216" t="b">
        <v>1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>
        <v>3</v>
      </c>
      <c r="AG3216" t="s">
        <v>206</v>
      </c>
    </row>
    <row r="3217" spans="1:33" x14ac:dyDescent="0.2">
      <c r="A3217">
        <v>3</v>
      </c>
      <c r="B3217" t="s">
        <v>179</v>
      </c>
      <c r="C3217" t="s">
        <v>95</v>
      </c>
      <c r="D3217">
        <v>0</v>
      </c>
      <c r="E3217">
        <v>7204685.4193599997</v>
      </c>
      <c r="F3217">
        <v>6</v>
      </c>
      <c r="G3217">
        <v>0</v>
      </c>
      <c r="H3217">
        <v>42</v>
      </c>
      <c r="I3217">
        <v>0</v>
      </c>
      <c r="J3217" t="s">
        <v>133</v>
      </c>
      <c r="K3217" t="b">
        <v>0</v>
      </c>
      <c r="L3217" t="b">
        <v>0</v>
      </c>
      <c r="M3217" t="b">
        <v>0</v>
      </c>
      <c r="N3217" t="b">
        <v>0</v>
      </c>
      <c r="O3217" t="b">
        <v>1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>
        <v>3</v>
      </c>
      <c r="AG3217" t="s">
        <v>206</v>
      </c>
    </row>
    <row r="3218" spans="1:33" x14ac:dyDescent="0.2">
      <c r="A3218">
        <v>3</v>
      </c>
      <c r="B3218" t="s">
        <v>179</v>
      </c>
      <c r="C3218" t="s">
        <v>103</v>
      </c>
      <c r="D3218">
        <v>0</v>
      </c>
      <c r="E3218">
        <v>7205624.2168069798</v>
      </c>
      <c r="F3218">
        <v>6</v>
      </c>
      <c r="G3218">
        <v>0</v>
      </c>
      <c r="H3218">
        <v>42</v>
      </c>
      <c r="I3218">
        <v>0</v>
      </c>
      <c r="J3218" t="s">
        <v>210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1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>
        <v>3</v>
      </c>
      <c r="AG3218" t="s">
        <v>206</v>
      </c>
    </row>
    <row r="3219" spans="1:33" x14ac:dyDescent="0.2">
      <c r="A3219">
        <v>3</v>
      </c>
      <c r="B3219" t="s">
        <v>179</v>
      </c>
      <c r="C3219" t="s">
        <v>88</v>
      </c>
      <c r="D3219">
        <v>0</v>
      </c>
      <c r="E3219">
        <v>7205696.0316989804</v>
      </c>
      <c r="F3219">
        <v>6</v>
      </c>
      <c r="G3219">
        <v>0</v>
      </c>
      <c r="H3219">
        <v>42</v>
      </c>
      <c r="I3219">
        <v>0</v>
      </c>
      <c r="J3219" t="s">
        <v>127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>
        <v>1</v>
      </c>
      <c r="AG3219" t="s">
        <v>206</v>
      </c>
    </row>
    <row r="3220" spans="1:33" x14ac:dyDescent="0.2">
      <c r="A3220">
        <v>3</v>
      </c>
      <c r="B3220" t="s">
        <v>179</v>
      </c>
      <c r="C3220" t="s">
        <v>98</v>
      </c>
      <c r="D3220">
        <v>0</v>
      </c>
      <c r="E3220">
        <v>7208023.9953290103</v>
      </c>
      <c r="F3220">
        <v>6</v>
      </c>
      <c r="G3220">
        <v>0</v>
      </c>
      <c r="H3220">
        <v>42</v>
      </c>
      <c r="I3220">
        <v>0</v>
      </c>
      <c r="J3220" t="s">
        <v>127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>
        <v>18</v>
      </c>
      <c r="AG3220" t="s">
        <v>206</v>
      </c>
    </row>
    <row r="3221" spans="1:33" x14ac:dyDescent="0.2">
      <c r="A3221">
        <v>3</v>
      </c>
      <c r="B3221" t="s">
        <v>179</v>
      </c>
      <c r="C3221" t="s">
        <v>90</v>
      </c>
      <c r="D3221">
        <v>2373</v>
      </c>
      <c r="E3221">
        <v>6243226.1920499103</v>
      </c>
      <c r="F3221">
        <v>6</v>
      </c>
      <c r="G3221">
        <v>2</v>
      </c>
      <c r="H3221">
        <v>42</v>
      </c>
      <c r="I3221">
        <v>2</v>
      </c>
      <c r="J3221" t="s">
        <v>127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>
        <v>2</v>
      </c>
      <c r="AG3221" t="s">
        <v>206</v>
      </c>
    </row>
    <row r="3222" spans="1:33" x14ac:dyDescent="0.2">
      <c r="A3222">
        <v>3</v>
      </c>
      <c r="B3222" t="s">
        <v>179</v>
      </c>
      <c r="C3222" t="s">
        <v>94</v>
      </c>
      <c r="D3222">
        <v>0</v>
      </c>
      <c r="E3222">
        <v>7205681.2685379898</v>
      </c>
      <c r="F3222">
        <v>6</v>
      </c>
      <c r="G3222">
        <v>0</v>
      </c>
      <c r="H3222">
        <v>42</v>
      </c>
      <c r="I3222">
        <v>0</v>
      </c>
      <c r="J3222" t="s">
        <v>127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>
        <v>3</v>
      </c>
      <c r="AG3222" t="s">
        <v>206</v>
      </c>
    </row>
    <row r="3223" spans="1:33" x14ac:dyDescent="0.2">
      <c r="A3223">
        <v>3</v>
      </c>
      <c r="B3223" t="s">
        <v>179</v>
      </c>
      <c r="C3223" t="s">
        <v>115</v>
      </c>
      <c r="D3223">
        <v>0</v>
      </c>
      <c r="E3223">
        <v>7205549.943713</v>
      </c>
      <c r="F3223">
        <v>6</v>
      </c>
      <c r="G3223">
        <v>0</v>
      </c>
      <c r="H3223">
        <v>42</v>
      </c>
      <c r="I3223">
        <v>0</v>
      </c>
      <c r="J3223" t="s">
        <v>127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>
        <v>4</v>
      </c>
      <c r="AG3223" t="s">
        <v>206</v>
      </c>
    </row>
    <row r="3224" spans="1:33" x14ac:dyDescent="0.2">
      <c r="A3224">
        <v>3</v>
      </c>
      <c r="B3224" t="s">
        <v>179</v>
      </c>
      <c r="C3224" t="s">
        <v>101</v>
      </c>
      <c r="D3224">
        <v>0</v>
      </c>
      <c r="E3224">
        <v>7205855.8010569802</v>
      </c>
      <c r="F3224">
        <v>6</v>
      </c>
      <c r="G3224">
        <v>0</v>
      </c>
      <c r="H3224">
        <v>42</v>
      </c>
      <c r="I3224">
        <v>0</v>
      </c>
      <c r="J3224" t="s">
        <v>127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>
        <v>5</v>
      </c>
      <c r="AG3224" t="s">
        <v>206</v>
      </c>
    </row>
    <row r="3225" spans="1:33" x14ac:dyDescent="0.2">
      <c r="A3225">
        <v>3</v>
      </c>
      <c r="B3225" t="s">
        <v>179</v>
      </c>
      <c r="C3225" t="s">
        <v>100</v>
      </c>
      <c r="D3225">
        <v>0</v>
      </c>
      <c r="E3225">
        <v>7202796.1501449998</v>
      </c>
      <c r="F3225">
        <v>6</v>
      </c>
      <c r="G3225">
        <v>0</v>
      </c>
      <c r="H3225">
        <v>42</v>
      </c>
      <c r="I3225">
        <v>0</v>
      </c>
      <c r="J3225" t="s">
        <v>127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>
        <v>6</v>
      </c>
      <c r="AG3225" t="s">
        <v>206</v>
      </c>
    </row>
    <row r="3226" spans="1:33" x14ac:dyDescent="0.2">
      <c r="A3226">
        <v>3</v>
      </c>
      <c r="B3226" t="s">
        <v>179</v>
      </c>
      <c r="C3226" t="s">
        <v>124</v>
      </c>
      <c r="D3226">
        <v>0</v>
      </c>
      <c r="E3226">
        <v>7206223.0399859799</v>
      </c>
      <c r="F3226">
        <v>6</v>
      </c>
      <c r="G3226">
        <v>0</v>
      </c>
      <c r="H3226">
        <v>42</v>
      </c>
      <c r="I3226">
        <v>0</v>
      </c>
      <c r="J3226" t="s">
        <v>135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1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>
        <v>3</v>
      </c>
      <c r="AG3226" t="s">
        <v>206</v>
      </c>
    </row>
    <row r="3227" spans="1:33" x14ac:dyDescent="0.2">
      <c r="A3227">
        <v>3</v>
      </c>
      <c r="B3227" t="s">
        <v>179</v>
      </c>
      <c r="C3227" t="s">
        <v>117</v>
      </c>
      <c r="D3227">
        <v>0</v>
      </c>
      <c r="E3227">
        <v>7206523.6707709804</v>
      </c>
      <c r="F3227">
        <v>6</v>
      </c>
      <c r="G3227">
        <v>0</v>
      </c>
      <c r="H3227">
        <v>42</v>
      </c>
      <c r="I3227">
        <v>0</v>
      </c>
      <c r="J3227" t="s">
        <v>136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1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>
        <v>3</v>
      </c>
      <c r="AG3227" t="s">
        <v>206</v>
      </c>
    </row>
    <row r="3228" spans="1:33" x14ac:dyDescent="0.2">
      <c r="A3228">
        <v>3</v>
      </c>
      <c r="B3228" t="s">
        <v>179</v>
      </c>
      <c r="C3228" t="s">
        <v>99</v>
      </c>
      <c r="D3228">
        <v>0</v>
      </c>
      <c r="E3228">
        <v>7206806.2586020101</v>
      </c>
      <c r="F3228">
        <v>6</v>
      </c>
      <c r="G3228">
        <v>0</v>
      </c>
      <c r="H3228">
        <v>42</v>
      </c>
      <c r="I3228">
        <v>0</v>
      </c>
      <c r="J3228" t="s">
        <v>211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1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>
        <v>3</v>
      </c>
      <c r="AG3228" t="s">
        <v>206</v>
      </c>
    </row>
    <row r="3229" spans="1:33" x14ac:dyDescent="0.2">
      <c r="A3229">
        <v>3</v>
      </c>
      <c r="B3229" t="s">
        <v>179</v>
      </c>
      <c r="C3229" t="s">
        <v>92</v>
      </c>
      <c r="D3229">
        <v>0</v>
      </c>
      <c r="E3229">
        <v>7206276.3662830098</v>
      </c>
      <c r="F3229">
        <v>6</v>
      </c>
      <c r="G3229">
        <v>0</v>
      </c>
      <c r="H3229">
        <v>42</v>
      </c>
      <c r="I3229">
        <v>0</v>
      </c>
      <c r="J3229" t="s">
        <v>138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>
        <v>3</v>
      </c>
      <c r="AG3229" t="s">
        <v>206</v>
      </c>
    </row>
    <row r="3230" spans="1:33" x14ac:dyDescent="0.2">
      <c r="A3230">
        <v>3</v>
      </c>
      <c r="B3230" t="s">
        <v>179</v>
      </c>
      <c r="C3230" t="s">
        <v>86</v>
      </c>
      <c r="D3230">
        <v>0</v>
      </c>
      <c r="E3230">
        <v>7205640.5872520097</v>
      </c>
      <c r="F3230">
        <v>6</v>
      </c>
      <c r="G3230">
        <v>0</v>
      </c>
      <c r="H3230">
        <v>42</v>
      </c>
      <c r="I3230">
        <v>0</v>
      </c>
      <c r="J3230" t="s">
        <v>139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1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>
        <v>3</v>
      </c>
      <c r="AG3230" t="s">
        <v>206</v>
      </c>
    </row>
    <row r="3231" spans="1:33" x14ac:dyDescent="0.2">
      <c r="A3231">
        <v>3</v>
      </c>
      <c r="B3231" t="s">
        <v>179</v>
      </c>
      <c r="C3231" t="s">
        <v>121</v>
      </c>
      <c r="D3231">
        <v>0</v>
      </c>
      <c r="E3231">
        <v>7204414.41334699</v>
      </c>
      <c r="F3231">
        <v>6</v>
      </c>
      <c r="G3231">
        <v>0</v>
      </c>
      <c r="H3231">
        <v>42</v>
      </c>
      <c r="I3231">
        <v>0</v>
      </c>
      <c r="J3231" t="s">
        <v>140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1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>
        <v>3</v>
      </c>
      <c r="AG3231" t="s">
        <v>206</v>
      </c>
    </row>
    <row r="3232" spans="1:33" x14ac:dyDescent="0.2">
      <c r="A3232">
        <v>3</v>
      </c>
      <c r="B3232" t="s">
        <v>179</v>
      </c>
      <c r="C3232" t="s">
        <v>120</v>
      </c>
      <c r="D3232">
        <v>0</v>
      </c>
      <c r="E3232">
        <v>7205508.2247969899</v>
      </c>
      <c r="F3232">
        <v>6</v>
      </c>
      <c r="G3232">
        <v>0</v>
      </c>
      <c r="H3232">
        <v>42</v>
      </c>
      <c r="I3232">
        <v>0</v>
      </c>
      <c r="J3232" t="s">
        <v>212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1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>
        <v>3</v>
      </c>
      <c r="AG3232" t="s">
        <v>206</v>
      </c>
    </row>
    <row r="3233" spans="1:33" x14ac:dyDescent="0.2">
      <c r="A3233">
        <v>3</v>
      </c>
      <c r="B3233" t="s">
        <v>179</v>
      </c>
      <c r="C3233" t="s">
        <v>125</v>
      </c>
      <c r="D3233">
        <v>0</v>
      </c>
      <c r="E3233">
        <v>7205536.9642529897</v>
      </c>
      <c r="F3233">
        <v>6</v>
      </c>
      <c r="G3233">
        <v>0</v>
      </c>
      <c r="H3233">
        <v>42</v>
      </c>
      <c r="I3233">
        <v>0</v>
      </c>
      <c r="J3233" t="s">
        <v>142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1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>
        <v>3</v>
      </c>
      <c r="AG3233" t="s">
        <v>206</v>
      </c>
    </row>
    <row r="3234" spans="1:33" x14ac:dyDescent="0.2">
      <c r="A3234">
        <v>3</v>
      </c>
      <c r="B3234" t="s">
        <v>179</v>
      </c>
      <c r="C3234" t="s">
        <v>108</v>
      </c>
      <c r="D3234">
        <v>2963</v>
      </c>
      <c r="E3234">
        <v>2626859.6661690101</v>
      </c>
      <c r="F3234">
        <v>6</v>
      </c>
      <c r="G3234">
        <v>2</v>
      </c>
      <c r="H3234">
        <v>42</v>
      </c>
      <c r="I3234">
        <v>2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1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>
        <v>3</v>
      </c>
      <c r="AG3234" t="s">
        <v>206</v>
      </c>
    </row>
    <row r="3235" spans="1:33" x14ac:dyDescent="0.2">
      <c r="A3235">
        <v>3</v>
      </c>
      <c r="B3235" t="s">
        <v>179</v>
      </c>
      <c r="C3235" t="s">
        <v>111</v>
      </c>
      <c r="D3235">
        <v>0</v>
      </c>
      <c r="E3235">
        <v>7206154.2912409902</v>
      </c>
      <c r="F3235">
        <v>6</v>
      </c>
      <c r="G3235">
        <v>0</v>
      </c>
      <c r="H3235">
        <v>42</v>
      </c>
      <c r="I3235">
        <v>0</v>
      </c>
      <c r="J3235" t="s">
        <v>213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1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>
        <v>3</v>
      </c>
      <c r="AG3235" t="s">
        <v>206</v>
      </c>
    </row>
    <row r="3236" spans="1:33" x14ac:dyDescent="0.2">
      <c r="A3236">
        <v>3</v>
      </c>
      <c r="B3236" t="s">
        <v>179</v>
      </c>
      <c r="C3236" t="s">
        <v>122</v>
      </c>
      <c r="D3236">
        <v>0</v>
      </c>
      <c r="E3236">
        <v>7204864.9959109901</v>
      </c>
      <c r="F3236">
        <v>6</v>
      </c>
      <c r="G3236">
        <v>0</v>
      </c>
      <c r="H3236">
        <v>42</v>
      </c>
      <c r="I3236">
        <v>0</v>
      </c>
      <c r="J3236" t="s">
        <v>145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>
        <v>-1</v>
      </c>
      <c r="AF3236">
        <v>3</v>
      </c>
      <c r="AG3236" t="s">
        <v>206</v>
      </c>
    </row>
    <row r="3237" spans="1:33" x14ac:dyDescent="0.2">
      <c r="A3237">
        <v>3</v>
      </c>
      <c r="B3237" t="s">
        <v>179</v>
      </c>
      <c r="C3237" t="s">
        <v>118</v>
      </c>
      <c r="D3237">
        <v>0</v>
      </c>
      <c r="E3237">
        <v>7205178.1693400098</v>
      </c>
      <c r="F3237">
        <v>6</v>
      </c>
      <c r="G3237">
        <v>0</v>
      </c>
      <c r="H3237">
        <v>42</v>
      </c>
      <c r="I3237">
        <v>0</v>
      </c>
      <c r="J3237" t="s">
        <v>146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1</v>
      </c>
      <c r="AC3237" t="b">
        <v>0</v>
      </c>
      <c r="AD3237" t="b">
        <v>0</v>
      </c>
      <c r="AE3237">
        <v>-1</v>
      </c>
      <c r="AF3237">
        <v>3</v>
      </c>
      <c r="AG3237" t="s">
        <v>206</v>
      </c>
    </row>
    <row r="3238" spans="1:33" x14ac:dyDescent="0.2">
      <c r="A3238">
        <v>3</v>
      </c>
      <c r="B3238" t="s">
        <v>179</v>
      </c>
      <c r="C3238" t="s">
        <v>112</v>
      </c>
      <c r="D3238">
        <v>0</v>
      </c>
      <c r="E3238">
        <v>7204152.3489610096</v>
      </c>
      <c r="F3238">
        <v>6</v>
      </c>
      <c r="G3238">
        <v>0</v>
      </c>
      <c r="H3238">
        <v>42</v>
      </c>
      <c r="I3238">
        <v>0</v>
      </c>
      <c r="J3238" t="s">
        <v>128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>
        <v>3</v>
      </c>
      <c r="AG3238" t="s">
        <v>214</v>
      </c>
    </row>
    <row r="3239" spans="1:33" x14ac:dyDescent="0.2">
      <c r="A3239">
        <v>3</v>
      </c>
      <c r="B3239" t="s">
        <v>179</v>
      </c>
      <c r="C3239" t="s">
        <v>123</v>
      </c>
      <c r="D3239">
        <v>0</v>
      </c>
      <c r="E3239">
        <v>187480.33711599401</v>
      </c>
      <c r="F3239">
        <v>6</v>
      </c>
      <c r="G3239">
        <v>0</v>
      </c>
      <c r="H3239">
        <v>42</v>
      </c>
      <c r="I3239">
        <v>0</v>
      </c>
      <c r="J3239" t="s">
        <v>128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>
        <v>3</v>
      </c>
      <c r="AG3239" t="s">
        <v>215</v>
      </c>
    </row>
    <row r="3240" spans="1:33" x14ac:dyDescent="0.2">
      <c r="A3240">
        <v>3</v>
      </c>
      <c r="B3240" t="s">
        <v>179</v>
      </c>
      <c r="C3240" t="s">
        <v>97</v>
      </c>
      <c r="D3240">
        <v>0</v>
      </c>
      <c r="E3240">
        <v>7204373.6342489999</v>
      </c>
      <c r="F3240">
        <v>6</v>
      </c>
      <c r="G3240">
        <v>0</v>
      </c>
      <c r="H3240">
        <v>42</v>
      </c>
      <c r="I3240">
        <v>0</v>
      </c>
      <c r="J3240" t="s">
        <v>147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1</v>
      </c>
      <c r="AD3240" t="b">
        <v>0</v>
      </c>
      <c r="AE3240">
        <v>-1</v>
      </c>
      <c r="AF3240">
        <v>3</v>
      </c>
      <c r="AG3240" t="s">
        <v>206</v>
      </c>
    </row>
    <row r="3241" spans="1:33" x14ac:dyDescent="0.2">
      <c r="A3241">
        <v>3</v>
      </c>
      <c r="B3241" t="s">
        <v>179</v>
      </c>
      <c r="C3241" t="s">
        <v>119</v>
      </c>
      <c r="D3241">
        <v>0</v>
      </c>
      <c r="E3241">
        <v>7204082.8670469904</v>
      </c>
      <c r="F3241">
        <v>6</v>
      </c>
      <c r="G3241">
        <v>0</v>
      </c>
      <c r="H3241">
        <v>42</v>
      </c>
      <c r="I3241">
        <v>0</v>
      </c>
      <c r="J3241" t="s">
        <v>148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1</v>
      </c>
      <c r="AE3241">
        <v>-1</v>
      </c>
      <c r="AF3241">
        <v>3</v>
      </c>
      <c r="AG3241" t="s">
        <v>206</v>
      </c>
    </row>
    <row r="3242" spans="1:33" x14ac:dyDescent="0.2">
      <c r="A3242">
        <v>3</v>
      </c>
      <c r="B3242" t="s">
        <v>171</v>
      </c>
      <c r="C3242" t="s">
        <v>105</v>
      </c>
      <c r="D3242">
        <v>0</v>
      </c>
      <c r="E3242">
        <v>3930960.9002819899</v>
      </c>
      <c r="F3242">
        <v>4</v>
      </c>
      <c r="G3242">
        <v>0</v>
      </c>
      <c r="H3242">
        <v>53</v>
      </c>
      <c r="I3242">
        <v>0</v>
      </c>
      <c r="J3242" t="s">
        <v>216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>
        <v>3</v>
      </c>
      <c r="AG3242" t="s">
        <v>206</v>
      </c>
    </row>
    <row r="3243" spans="1:33" x14ac:dyDescent="0.2">
      <c r="A3243">
        <v>3</v>
      </c>
      <c r="B3243" t="s">
        <v>171</v>
      </c>
      <c r="C3243" t="s">
        <v>113</v>
      </c>
      <c r="D3243">
        <v>0</v>
      </c>
      <c r="E3243">
        <v>723872.83464000199</v>
      </c>
      <c r="F3243">
        <v>4</v>
      </c>
      <c r="G3243">
        <v>0</v>
      </c>
      <c r="H3243">
        <v>53</v>
      </c>
      <c r="I3243">
        <v>0</v>
      </c>
      <c r="J3243" t="s">
        <v>126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0</v>
      </c>
      <c r="AF3243">
        <v>3</v>
      </c>
      <c r="AG3243" t="s">
        <v>206</v>
      </c>
    </row>
    <row r="3244" spans="1:33" x14ac:dyDescent="0.2">
      <c r="A3244">
        <v>3</v>
      </c>
      <c r="B3244" t="s">
        <v>171</v>
      </c>
      <c r="C3244" t="s">
        <v>96</v>
      </c>
      <c r="D3244">
        <v>2</v>
      </c>
      <c r="E3244">
        <v>968424.057102005</v>
      </c>
      <c r="F3244">
        <v>4</v>
      </c>
      <c r="G3244">
        <v>0</v>
      </c>
      <c r="H3244">
        <v>53</v>
      </c>
      <c r="I3244">
        <v>1</v>
      </c>
      <c r="J3244" t="s">
        <v>126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1</v>
      </c>
      <c r="AF3244">
        <v>3</v>
      </c>
      <c r="AG3244" t="s">
        <v>206</v>
      </c>
    </row>
    <row r="3245" spans="1:33" x14ac:dyDescent="0.2">
      <c r="A3245">
        <v>3</v>
      </c>
      <c r="B3245" t="s">
        <v>171</v>
      </c>
      <c r="C3245" t="s">
        <v>104</v>
      </c>
      <c r="D3245">
        <v>0</v>
      </c>
      <c r="E3245">
        <v>1309258.64708001</v>
      </c>
      <c r="F3245">
        <v>4</v>
      </c>
      <c r="G3245">
        <v>0</v>
      </c>
      <c r="H3245">
        <v>53</v>
      </c>
      <c r="I3245">
        <v>0</v>
      </c>
      <c r="J3245" t="s">
        <v>126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100</v>
      </c>
      <c r="AF3245">
        <v>3</v>
      </c>
      <c r="AG3245" t="s">
        <v>206</v>
      </c>
    </row>
    <row r="3246" spans="1:33" x14ac:dyDescent="0.2">
      <c r="A3246">
        <v>3</v>
      </c>
      <c r="B3246" t="s">
        <v>171</v>
      </c>
      <c r="C3246" t="s">
        <v>114</v>
      </c>
      <c r="D3246">
        <v>0</v>
      </c>
      <c r="E3246">
        <v>1464664.9551849901</v>
      </c>
      <c r="F3246">
        <v>4</v>
      </c>
      <c r="G3246">
        <v>0</v>
      </c>
      <c r="H3246">
        <v>53</v>
      </c>
      <c r="I3246">
        <v>0</v>
      </c>
      <c r="J3246" t="s">
        <v>126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110</v>
      </c>
      <c r="AF3246">
        <v>3</v>
      </c>
      <c r="AG3246" t="s">
        <v>206</v>
      </c>
    </row>
    <row r="3247" spans="1:33" x14ac:dyDescent="0.2">
      <c r="A3247">
        <v>3</v>
      </c>
      <c r="B3247" t="s">
        <v>171</v>
      </c>
      <c r="C3247" t="s">
        <v>107</v>
      </c>
      <c r="D3247">
        <v>0</v>
      </c>
      <c r="E3247">
        <v>1327538.7990550001</v>
      </c>
      <c r="F3247">
        <v>4</v>
      </c>
      <c r="G3247">
        <v>0</v>
      </c>
      <c r="H3247">
        <v>53</v>
      </c>
      <c r="I3247">
        <v>0</v>
      </c>
      <c r="J3247" t="s">
        <v>126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120</v>
      </c>
      <c r="AF3247">
        <v>3</v>
      </c>
      <c r="AG3247" t="s">
        <v>206</v>
      </c>
    </row>
    <row r="3248" spans="1:33" x14ac:dyDescent="0.2">
      <c r="A3248">
        <v>3</v>
      </c>
      <c r="B3248" t="s">
        <v>171</v>
      </c>
      <c r="C3248" t="s">
        <v>110</v>
      </c>
      <c r="D3248">
        <v>0</v>
      </c>
      <c r="E3248">
        <v>1068373.5421159901</v>
      </c>
      <c r="F3248">
        <v>4</v>
      </c>
      <c r="G3248">
        <v>0</v>
      </c>
      <c r="H3248">
        <v>53</v>
      </c>
      <c r="I3248">
        <v>0</v>
      </c>
      <c r="J3248" t="s">
        <v>126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150</v>
      </c>
      <c r="AF3248">
        <v>3</v>
      </c>
      <c r="AG3248" t="s">
        <v>206</v>
      </c>
    </row>
    <row r="3249" spans="1:33" x14ac:dyDescent="0.2">
      <c r="A3249">
        <v>3</v>
      </c>
      <c r="B3249" t="s">
        <v>171</v>
      </c>
      <c r="C3249" t="s">
        <v>93</v>
      </c>
      <c r="D3249">
        <v>0</v>
      </c>
      <c r="E3249">
        <v>1210379.457161</v>
      </c>
      <c r="F3249">
        <v>4</v>
      </c>
      <c r="G3249">
        <v>0</v>
      </c>
      <c r="H3249">
        <v>53</v>
      </c>
      <c r="I3249">
        <v>0</v>
      </c>
      <c r="J3249" t="s">
        <v>126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200</v>
      </c>
      <c r="AF3249">
        <v>3</v>
      </c>
      <c r="AG3249" t="s">
        <v>206</v>
      </c>
    </row>
    <row r="3250" spans="1:33" x14ac:dyDescent="0.2">
      <c r="A3250">
        <v>3</v>
      </c>
      <c r="B3250" t="s">
        <v>171</v>
      </c>
      <c r="C3250" t="s">
        <v>102</v>
      </c>
      <c r="D3250">
        <v>0</v>
      </c>
      <c r="E3250">
        <v>1631316.4572000001</v>
      </c>
      <c r="F3250">
        <v>4</v>
      </c>
      <c r="G3250">
        <v>0</v>
      </c>
      <c r="H3250">
        <v>53</v>
      </c>
      <c r="I3250">
        <v>0</v>
      </c>
      <c r="J3250" t="s">
        <v>126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50</v>
      </c>
      <c r="AF3250">
        <v>3</v>
      </c>
      <c r="AG3250" t="s">
        <v>206</v>
      </c>
    </row>
    <row r="3251" spans="1:33" x14ac:dyDescent="0.2">
      <c r="A3251">
        <v>3</v>
      </c>
      <c r="B3251" t="s">
        <v>171</v>
      </c>
      <c r="C3251" t="s">
        <v>87</v>
      </c>
      <c r="D3251">
        <v>0</v>
      </c>
      <c r="E3251">
        <v>1260358.2785499999</v>
      </c>
      <c r="F3251">
        <v>4</v>
      </c>
      <c r="G3251">
        <v>0</v>
      </c>
      <c r="H3251">
        <v>53</v>
      </c>
      <c r="I3251">
        <v>0</v>
      </c>
      <c r="J3251" t="s">
        <v>126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0</v>
      </c>
      <c r="AF3251">
        <v>3</v>
      </c>
      <c r="AG3251" t="s">
        <v>206</v>
      </c>
    </row>
    <row r="3252" spans="1:33" x14ac:dyDescent="0.2">
      <c r="A3252">
        <v>3</v>
      </c>
      <c r="B3252" t="s">
        <v>171</v>
      </c>
      <c r="C3252" t="s">
        <v>106</v>
      </c>
      <c r="D3252">
        <v>0</v>
      </c>
      <c r="E3252">
        <v>766017.52239101904</v>
      </c>
      <c r="F3252">
        <v>4</v>
      </c>
      <c r="G3252">
        <v>0</v>
      </c>
      <c r="H3252">
        <v>53</v>
      </c>
      <c r="I3252">
        <v>0</v>
      </c>
      <c r="J3252" t="s">
        <v>126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80</v>
      </c>
      <c r="AF3252">
        <v>3</v>
      </c>
      <c r="AG3252" t="s">
        <v>206</v>
      </c>
    </row>
    <row r="3253" spans="1:33" x14ac:dyDescent="0.2">
      <c r="A3253">
        <v>3</v>
      </c>
      <c r="B3253" t="s">
        <v>171</v>
      </c>
      <c r="C3253" t="s">
        <v>109</v>
      </c>
      <c r="D3253">
        <v>0</v>
      </c>
      <c r="E3253">
        <v>1070716.2027960001</v>
      </c>
      <c r="F3253">
        <v>4</v>
      </c>
      <c r="G3253">
        <v>0</v>
      </c>
      <c r="H3253">
        <v>53</v>
      </c>
      <c r="I3253">
        <v>0</v>
      </c>
      <c r="J3253" t="s">
        <v>126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90</v>
      </c>
      <c r="AF3253">
        <v>3</v>
      </c>
      <c r="AG3253" t="s">
        <v>206</v>
      </c>
    </row>
    <row r="3254" spans="1:33" x14ac:dyDescent="0.2">
      <c r="A3254">
        <v>3</v>
      </c>
      <c r="B3254" t="s">
        <v>171</v>
      </c>
      <c r="C3254" t="s">
        <v>116</v>
      </c>
      <c r="D3254">
        <v>0</v>
      </c>
      <c r="E3254">
        <v>1058944.8551669701</v>
      </c>
      <c r="F3254">
        <v>4</v>
      </c>
      <c r="G3254">
        <v>0</v>
      </c>
      <c r="H3254">
        <v>53</v>
      </c>
      <c r="I3254">
        <v>0</v>
      </c>
      <c r="J3254" t="s">
        <v>207</v>
      </c>
      <c r="K3254" t="b">
        <v>0</v>
      </c>
      <c r="L3254" t="b">
        <v>1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>
        <v>3</v>
      </c>
      <c r="AG3254" t="s">
        <v>206</v>
      </c>
    </row>
    <row r="3255" spans="1:33" x14ac:dyDescent="0.2">
      <c r="A3255">
        <v>3</v>
      </c>
      <c r="B3255" t="s">
        <v>171</v>
      </c>
      <c r="C3255" t="s">
        <v>89</v>
      </c>
      <c r="D3255">
        <v>0</v>
      </c>
      <c r="E3255">
        <v>912661.54595700197</v>
      </c>
      <c r="F3255">
        <v>4</v>
      </c>
      <c r="G3255">
        <v>0</v>
      </c>
      <c r="H3255">
        <v>53</v>
      </c>
      <c r="I3255">
        <v>0</v>
      </c>
      <c r="J3255" t="s">
        <v>208</v>
      </c>
      <c r="K3255" t="b">
        <v>0</v>
      </c>
      <c r="L3255" t="b">
        <v>0</v>
      </c>
      <c r="M3255" t="b">
        <v>1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>
        <v>3</v>
      </c>
      <c r="AG3255" t="s">
        <v>206</v>
      </c>
    </row>
    <row r="3256" spans="1:33" x14ac:dyDescent="0.2">
      <c r="A3256">
        <v>3</v>
      </c>
      <c r="B3256" t="s">
        <v>171</v>
      </c>
      <c r="C3256" t="s">
        <v>91</v>
      </c>
      <c r="D3256">
        <v>0</v>
      </c>
      <c r="E3256">
        <v>911867.45656002301</v>
      </c>
      <c r="F3256">
        <v>4</v>
      </c>
      <c r="G3256">
        <v>0</v>
      </c>
      <c r="H3256">
        <v>53</v>
      </c>
      <c r="I3256">
        <v>0</v>
      </c>
      <c r="J3256" t="s">
        <v>209</v>
      </c>
      <c r="K3256" t="b">
        <v>0</v>
      </c>
      <c r="L3256" t="b">
        <v>0</v>
      </c>
      <c r="M3256" t="b">
        <v>0</v>
      </c>
      <c r="N3256" t="b">
        <v>1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>
        <v>3</v>
      </c>
      <c r="AG3256" t="s">
        <v>206</v>
      </c>
    </row>
    <row r="3257" spans="1:33" x14ac:dyDescent="0.2">
      <c r="A3257">
        <v>3</v>
      </c>
      <c r="B3257" t="s">
        <v>171</v>
      </c>
      <c r="C3257" t="s">
        <v>95</v>
      </c>
      <c r="D3257">
        <v>0</v>
      </c>
      <c r="E3257">
        <v>881096.91030601901</v>
      </c>
      <c r="F3257">
        <v>4</v>
      </c>
      <c r="G3257">
        <v>0</v>
      </c>
      <c r="H3257">
        <v>53</v>
      </c>
      <c r="I3257">
        <v>0</v>
      </c>
      <c r="J3257" t="s">
        <v>133</v>
      </c>
      <c r="K3257" t="b">
        <v>0</v>
      </c>
      <c r="L3257" t="b">
        <v>0</v>
      </c>
      <c r="M3257" t="b">
        <v>0</v>
      </c>
      <c r="N3257" t="b">
        <v>0</v>
      </c>
      <c r="O3257" t="b">
        <v>1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>
        <v>3</v>
      </c>
      <c r="AG3257" t="s">
        <v>206</v>
      </c>
    </row>
    <row r="3258" spans="1:33" x14ac:dyDescent="0.2">
      <c r="A3258">
        <v>3</v>
      </c>
      <c r="B3258" t="s">
        <v>171</v>
      </c>
      <c r="C3258" t="s">
        <v>103</v>
      </c>
      <c r="D3258">
        <v>0</v>
      </c>
      <c r="E3258">
        <v>849244.05393298296</v>
      </c>
      <c r="F3258">
        <v>4</v>
      </c>
      <c r="G3258">
        <v>0</v>
      </c>
      <c r="H3258">
        <v>53</v>
      </c>
      <c r="I3258">
        <v>0</v>
      </c>
      <c r="J3258" t="s">
        <v>210</v>
      </c>
      <c r="K3258" t="b">
        <v>0</v>
      </c>
      <c r="L3258" t="b">
        <v>0</v>
      </c>
      <c r="M3258" t="b">
        <v>0</v>
      </c>
      <c r="N3258" t="b">
        <v>0</v>
      </c>
      <c r="O3258" t="b">
        <v>0</v>
      </c>
      <c r="P3258" t="b">
        <v>1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>
        <v>3</v>
      </c>
      <c r="AG3258" t="s">
        <v>206</v>
      </c>
    </row>
    <row r="3259" spans="1:33" x14ac:dyDescent="0.2">
      <c r="A3259">
        <v>3</v>
      </c>
      <c r="B3259" t="s">
        <v>171</v>
      </c>
      <c r="C3259" t="s">
        <v>88</v>
      </c>
      <c r="D3259">
        <v>0</v>
      </c>
      <c r="E3259">
        <v>450558.10023998399</v>
      </c>
      <c r="F3259">
        <v>4</v>
      </c>
      <c r="G3259">
        <v>0</v>
      </c>
      <c r="H3259">
        <v>53</v>
      </c>
      <c r="I3259">
        <v>0</v>
      </c>
      <c r="J3259" t="s">
        <v>127</v>
      </c>
      <c r="K3259" t="b">
        <v>0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>
        <v>1</v>
      </c>
      <c r="AG3259" t="s">
        <v>206</v>
      </c>
    </row>
    <row r="3260" spans="1:33" x14ac:dyDescent="0.2">
      <c r="A3260">
        <v>3</v>
      </c>
      <c r="B3260" t="s">
        <v>171</v>
      </c>
      <c r="C3260" t="s">
        <v>98</v>
      </c>
      <c r="D3260">
        <v>0</v>
      </c>
      <c r="E3260">
        <v>820722.96711397904</v>
      </c>
      <c r="F3260">
        <v>4</v>
      </c>
      <c r="G3260">
        <v>0</v>
      </c>
      <c r="H3260">
        <v>53</v>
      </c>
      <c r="I3260">
        <v>0</v>
      </c>
      <c r="J3260" t="s">
        <v>127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>
        <v>18</v>
      </c>
      <c r="AG3260" t="s">
        <v>206</v>
      </c>
    </row>
    <row r="3261" spans="1:33" x14ac:dyDescent="0.2">
      <c r="A3261">
        <v>3</v>
      </c>
      <c r="B3261" t="s">
        <v>171</v>
      </c>
      <c r="C3261" t="s">
        <v>90</v>
      </c>
      <c r="D3261">
        <v>7025</v>
      </c>
      <c r="E3261">
        <v>767091.65297198296</v>
      </c>
      <c r="F3261">
        <v>4</v>
      </c>
      <c r="G3261">
        <v>4</v>
      </c>
      <c r="H3261">
        <v>53</v>
      </c>
      <c r="I3261">
        <v>29</v>
      </c>
      <c r="J3261" t="s">
        <v>127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>
        <v>2</v>
      </c>
      <c r="AG3261" t="s">
        <v>206</v>
      </c>
    </row>
    <row r="3262" spans="1:33" x14ac:dyDescent="0.2">
      <c r="A3262">
        <v>3</v>
      </c>
      <c r="B3262" t="s">
        <v>171</v>
      </c>
      <c r="C3262" t="s">
        <v>94</v>
      </c>
      <c r="D3262">
        <v>0</v>
      </c>
      <c r="E3262">
        <v>1232100.1715299999</v>
      </c>
      <c r="F3262">
        <v>4</v>
      </c>
      <c r="G3262">
        <v>0</v>
      </c>
      <c r="H3262">
        <v>53</v>
      </c>
      <c r="I3262">
        <v>0</v>
      </c>
      <c r="J3262" t="s">
        <v>127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>
        <v>3</v>
      </c>
      <c r="AG3262" t="s">
        <v>206</v>
      </c>
    </row>
    <row r="3263" spans="1:33" x14ac:dyDescent="0.2">
      <c r="A3263">
        <v>3</v>
      </c>
      <c r="B3263" t="s">
        <v>171</v>
      </c>
      <c r="C3263" t="s">
        <v>115</v>
      </c>
      <c r="D3263">
        <v>0</v>
      </c>
      <c r="E3263">
        <v>1285279.1891689899</v>
      </c>
      <c r="F3263">
        <v>4</v>
      </c>
      <c r="G3263">
        <v>0</v>
      </c>
      <c r="H3263">
        <v>53</v>
      </c>
      <c r="I3263">
        <v>0</v>
      </c>
      <c r="J3263" t="s">
        <v>127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>
        <v>4</v>
      </c>
      <c r="AG3263" t="s">
        <v>206</v>
      </c>
    </row>
    <row r="3264" spans="1:33" x14ac:dyDescent="0.2">
      <c r="A3264">
        <v>3</v>
      </c>
      <c r="B3264" t="s">
        <v>171</v>
      </c>
      <c r="C3264" t="s">
        <v>101</v>
      </c>
      <c r="D3264">
        <v>0</v>
      </c>
      <c r="E3264">
        <v>1480419.4672679801</v>
      </c>
      <c r="F3264">
        <v>4</v>
      </c>
      <c r="G3264">
        <v>0</v>
      </c>
      <c r="H3264">
        <v>53</v>
      </c>
      <c r="I3264">
        <v>0</v>
      </c>
      <c r="J3264" t="s">
        <v>127</v>
      </c>
      <c r="K3264" t="b">
        <v>0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>
        <v>5</v>
      </c>
      <c r="AG3264" t="s">
        <v>206</v>
      </c>
    </row>
    <row r="3265" spans="1:33" x14ac:dyDescent="0.2">
      <c r="A3265">
        <v>3</v>
      </c>
      <c r="B3265" t="s">
        <v>171</v>
      </c>
      <c r="C3265" t="s">
        <v>100</v>
      </c>
      <c r="D3265">
        <v>0</v>
      </c>
      <c r="E3265">
        <v>1155447.51309297</v>
      </c>
      <c r="F3265">
        <v>4</v>
      </c>
      <c r="G3265">
        <v>0</v>
      </c>
      <c r="H3265">
        <v>53</v>
      </c>
      <c r="I3265">
        <v>0</v>
      </c>
      <c r="J3265" t="s">
        <v>127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>
        <v>6</v>
      </c>
      <c r="AG3265" t="s">
        <v>206</v>
      </c>
    </row>
    <row r="3266" spans="1:33" x14ac:dyDescent="0.2">
      <c r="A3266">
        <v>3</v>
      </c>
      <c r="B3266" t="s">
        <v>171</v>
      </c>
      <c r="C3266" t="s">
        <v>124</v>
      </c>
      <c r="D3266">
        <v>680</v>
      </c>
      <c r="E3266">
        <v>981046.04717498296</v>
      </c>
      <c r="F3266">
        <v>4</v>
      </c>
      <c r="G3266">
        <v>1</v>
      </c>
      <c r="H3266">
        <v>53</v>
      </c>
      <c r="I3266">
        <v>4</v>
      </c>
      <c r="J3266" t="s">
        <v>135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1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>
        <v>3</v>
      </c>
      <c r="AG3266" t="s">
        <v>206</v>
      </c>
    </row>
    <row r="3267" spans="1:33" x14ac:dyDescent="0.2">
      <c r="A3267">
        <v>3</v>
      </c>
      <c r="B3267" t="s">
        <v>171</v>
      </c>
      <c r="C3267" t="s">
        <v>117</v>
      </c>
      <c r="D3267">
        <v>0</v>
      </c>
      <c r="E3267">
        <v>2012724.23746201</v>
      </c>
      <c r="F3267">
        <v>4</v>
      </c>
      <c r="G3267">
        <v>0</v>
      </c>
      <c r="H3267">
        <v>53</v>
      </c>
      <c r="I3267">
        <v>0</v>
      </c>
      <c r="J3267" t="s">
        <v>136</v>
      </c>
      <c r="K3267" t="b">
        <v>0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1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>
        <v>3</v>
      </c>
      <c r="AG3267" t="s">
        <v>206</v>
      </c>
    </row>
    <row r="3268" spans="1:33" x14ac:dyDescent="0.2">
      <c r="A3268">
        <v>3</v>
      </c>
      <c r="B3268" t="s">
        <v>171</v>
      </c>
      <c r="C3268" t="s">
        <v>99</v>
      </c>
      <c r="D3268">
        <v>0</v>
      </c>
      <c r="E3268">
        <v>4689677.7110639904</v>
      </c>
      <c r="F3268">
        <v>4</v>
      </c>
      <c r="G3268">
        <v>0</v>
      </c>
      <c r="H3268">
        <v>53</v>
      </c>
      <c r="I3268">
        <v>0</v>
      </c>
      <c r="J3268" t="s">
        <v>211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1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>
        <v>3</v>
      </c>
      <c r="AG3268" t="s">
        <v>206</v>
      </c>
    </row>
    <row r="3269" spans="1:33" x14ac:dyDescent="0.2">
      <c r="A3269">
        <v>3</v>
      </c>
      <c r="B3269" t="s">
        <v>171</v>
      </c>
      <c r="C3269" t="s">
        <v>92</v>
      </c>
      <c r="D3269">
        <v>0</v>
      </c>
      <c r="E3269">
        <v>2278035.0496530002</v>
      </c>
      <c r="F3269">
        <v>4</v>
      </c>
      <c r="G3269">
        <v>0</v>
      </c>
      <c r="H3269">
        <v>53</v>
      </c>
      <c r="I3269">
        <v>0</v>
      </c>
      <c r="J3269" t="s">
        <v>138</v>
      </c>
      <c r="K3269" t="b">
        <v>0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>
        <v>3</v>
      </c>
      <c r="AG3269" t="s">
        <v>206</v>
      </c>
    </row>
    <row r="3270" spans="1:33" x14ac:dyDescent="0.2">
      <c r="A3270">
        <v>3</v>
      </c>
      <c r="B3270" t="s">
        <v>171</v>
      </c>
      <c r="C3270" t="s">
        <v>86</v>
      </c>
      <c r="D3270">
        <v>0</v>
      </c>
      <c r="E3270">
        <v>1644607.555013</v>
      </c>
      <c r="F3270">
        <v>4</v>
      </c>
      <c r="G3270">
        <v>0</v>
      </c>
      <c r="H3270">
        <v>53</v>
      </c>
      <c r="I3270">
        <v>0</v>
      </c>
      <c r="J3270" t="s">
        <v>139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1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>
        <v>3</v>
      </c>
      <c r="AG3270" t="s">
        <v>206</v>
      </c>
    </row>
    <row r="3271" spans="1:33" x14ac:dyDescent="0.2">
      <c r="A3271">
        <v>3</v>
      </c>
      <c r="B3271" t="s">
        <v>171</v>
      </c>
      <c r="C3271" t="s">
        <v>121</v>
      </c>
      <c r="D3271">
        <v>0</v>
      </c>
      <c r="E3271">
        <v>1167166.37723898</v>
      </c>
      <c r="F3271">
        <v>4</v>
      </c>
      <c r="G3271">
        <v>0</v>
      </c>
      <c r="H3271">
        <v>53</v>
      </c>
      <c r="I3271">
        <v>0</v>
      </c>
      <c r="J3271" t="s">
        <v>140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1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>
        <v>3</v>
      </c>
      <c r="AG3271" t="s">
        <v>206</v>
      </c>
    </row>
    <row r="3272" spans="1:33" x14ac:dyDescent="0.2">
      <c r="A3272">
        <v>3</v>
      </c>
      <c r="B3272" t="s">
        <v>171</v>
      </c>
      <c r="C3272" t="s">
        <v>120</v>
      </c>
      <c r="D3272">
        <v>0</v>
      </c>
      <c r="E3272">
        <v>1152046.07952898</v>
      </c>
      <c r="F3272">
        <v>4</v>
      </c>
      <c r="G3272">
        <v>0</v>
      </c>
      <c r="H3272">
        <v>53</v>
      </c>
      <c r="I3272">
        <v>0</v>
      </c>
      <c r="J3272" t="s">
        <v>212</v>
      </c>
      <c r="K3272" t="b">
        <v>0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1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>
        <v>3</v>
      </c>
      <c r="AG3272" t="s">
        <v>206</v>
      </c>
    </row>
    <row r="3273" spans="1:33" x14ac:dyDescent="0.2">
      <c r="A3273">
        <v>3</v>
      </c>
      <c r="B3273" t="s">
        <v>171</v>
      </c>
      <c r="C3273" t="s">
        <v>125</v>
      </c>
      <c r="D3273">
        <v>0</v>
      </c>
      <c r="E3273">
        <v>823581.17377100198</v>
      </c>
      <c r="F3273">
        <v>4</v>
      </c>
      <c r="G3273">
        <v>0</v>
      </c>
      <c r="H3273">
        <v>53</v>
      </c>
      <c r="I3273">
        <v>0</v>
      </c>
      <c r="J3273" t="s">
        <v>142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1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>
        <v>3</v>
      </c>
      <c r="AG3273" t="s">
        <v>206</v>
      </c>
    </row>
    <row r="3274" spans="1:33" x14ac:dyDescent="0.2">
      <c r="A3274">
        <v>3</v>
      </c>
      <c r="B3274" t="s">
        <v>171</v>
      </c>
      <c r="C3274" t="s">
        <v>108</v>
      </c>
      <c r="D3274">
        <v>0</v>
      </c>
      <c r="E3274">
        <v>797520.49817799695</v>
      </c>
      <c r="F3274">
        <v>4</v>
      </c>
      <c r="G3274">
        <v>0</v>
      </c>
      <c r="H3274">
        <v>53</v>
      </c>
      <c r="I3274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1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>
        <v>3</v>
      </c>
      <c r="AG3274" t="s">
        <v>206</v>
      </c>
    </row>
    <row r="3275" spans="1:33" x14ac:dyDescent="0.2">
      <c r="A3275">
        <v>3</v>
      </c>
      <c r="B3275" t="s">
        <v>171</v>
      </c>
      <c r="C3275" t="s">
        <v>111</v>
      </c>
      <c r="D3275">
        <v>0</v>
      </c>
      <c r="E3275">
        <v>1323558.8579009899</v>
      </c>
      <c r="F3275">
        <v>4</v>
      </c>
      <c r="G3275">
        <v>0</v>
      </c>
      <c r="H3275">
        <v>53</v>
      </c>
      <c r="I3275">
        <v>0</v>
      </c>
      <c r="J3275" t="s">
        <v>213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1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>
        <v>3</v>
      </c>
      <c r="AG3275" t="s">
        <v>206</v>
      </c>
    </row>
    <row r="3276" spans="1:33" x14ac:dyDescent="0.2">
      <c r="A3276">
        <v>3</v>
      </c>
      <c r="B3276" t="s">
        <v>171</v>
      </c>
      <c r="C3276" t="s">
        <v>122</v>
      </c>
      <c r="D3276">
        <v>492</v>
      </c>
      <c r="E3276">
        <v>937795.16733399895</v>
      </c>
      <c r="F3276">
        <v>4</v>
      </c>
      <c r="G3276">
        <v>1</v>
      </c>
      <c r="H3276">
        <v>53</v>
      </c>
      <c r="I3276">
        <v>4</v>
      </c>
      <c r="J3276" t="s">
        <v>145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>
        <v>-1</v>
      </c>
      <c r="AF3276">
        <v>3</v>
      </c>
      <c r="AG3276" t="s">
        <v>206</v>
      </c>
    </row>
    <row r="3277" spans="1:33" x14ac:dyDescent="0.2">
      <c r="A3277">
        <v>3</v>
      </c>
      <c r="B3277" t="s">
        <v>171</v>
      </c>
      <c r="C3277" t="s">
        <v>118</v>
      </c>
      <c r="D3277">
        <v>0</v>
      </c>
      <c r="E3277">
        <v>1156487.371486</v>
      </c>
      <c r="F3277">
        <v>4</v>
      </c>
      <c r="G3277">
        <v>0</v>
      </c>
      <c r="H3277">
        <v>53</v>
      </c>
      <c r="I3277">
        <v>0</v>
      </c>
      <c r="J3277" t="s">
        <v>146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1</v>
      </c>
      <c r="AC3277" t="b">
        <v>0</v>
      </c>
      <c r="AD3277" t="b">
        <v>0</v>
      </c>
      <c r="AE3277">
        <v>-1</v>
      </c>
      <c r="AF3277">
        <v>3</v>
      </c>
      <c r="AG3277" t="s">
        <v>206</v>
      </c>
    </row>
    <row r="3278" spans="1:33" x14ac:dyDescent="0.2">
      <c r="A3278">
        <v>3</v>
      </c>
      <c r="B3278" t="s">
        <v>171</v>
      </c>
      <c r="C3278" t="s">
        <v>112</v>
      </c>
      <c r="D3278">
        <v>0</v>
      </c>
      <c r="E3278">
        <v>7204430.2438839804</v>
      </c>
      <c r="F3278">
        <v>4</v>
      </c>
      <c r="G3278">
        <v>0</v>
      </c>
      <c r="H3278">
        <v>53</v>
      </c>
      <c r="I3278">
        <v>0</v>
      </c>
      <c r="J3278" t="s">
        <v>128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>
        <v>3</v>
      </c>
      <c r="AG3278" t="s">
        <v>214</v>
      </c>
    </row>
    <row r="3279" spans="1:33" x14ac:dyDescent="0.2">
      <c r="A3279">
        <v>3</v>
      </c>
      <c r="B3279" t="s">
        <v>171</v>
      </c>
      <c r="C3279" t="s">
        <v>123</v>
      </c>
      <c r="D3279">
        <v>0</v>
      </c>
      <c r="E3279">
        <v>180415.80840101201</v>
      </c>
      <c r="F3279">
        <v>4</v>
      </c>
      <c r="G3279">
        <v>0</v>
      </c>
      <c r="H3279">
        <v>53</v>
      </c>
      <c r="I3279">
        <v>0</v>
      </c>
      <c r="J3279" t="s">
        <v>128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>
        <v>3</v>
      </c>
      <c r="AG3279" t="s">
        <v>215</v>
      </c>
    </row>
    <row r="3280" spans="1:33" x14ac:dyDescent="0.2">
      <c r="A3280">
        <v>3</v>
      </c>
      <c r="B3280" t="s">
        <v>171</v>
      </c>
      <c r="C3280" t="s">
        <v>97</v>
      </c>
      <c r="D3280">
        <v>0</v>
      </c>
      <c r="E3280">
        <v>727523.51493900595</v>
      </c>
      <c r="F3280">
        <v>4</v>
      </c>
      <c r="G3280">
        <v>0</v>
      </c>
      <c r="H3280">
        <v>53</v>
      </c>
      <c r="I3280">
        <v>0</v>
      </c>
      <c r="J3280" t="s">
        <v>147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1</v>
      </c>
      <c r="AD3280" t="b">
        <v>0</v>
      </c>
      <c r="AE3280">
        <v>-1</v>
      </c>
      <c r="AF3280">
        <v>3</v>
      </c>
      <c r="AG3280" t="s">
        <v>206</v>
      </c>
    </row>
    <row r="3281" spans="1:33" x14ac:dyDescent="0.2">
      <c r="A3281">
        <v>3</v>
      </c>
      <c r="B3281" t="s">
        <v>171</v>
      </c>
      <c r="C3281" t="s">
        <v>119</v>
      </c>
      <c r="D3281">
        <v>0</v>
      </c>
      <c r="E3281">
        <v>1142537.76553401</v>
      </c>
      <c r="F3281">
        <v>4</v>
      </c>
      <c r="G3281">
        <v>0</v>
      </c>
      <c r="H3281">
        <v>53</v>
      </c>
      <c r="I3281">
        <v>0</v>
      </c>
      <c r="J3281" t="s">
        <v>148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1</v>
      </c>
      <c r="AE3281">
        <v>-1</v>
      </c>
      <c r="AF3281">
        <v>3</v>
      </c>
      <c r="AG3281" t="s">
        <v>206</v>
      </c>
    </row>
    <row r="3282" spans="1:33" x14ac:dyDescent="0.2">
      <c r="A3282">
        <v>3</v>
      </c>
      <c r="B3282" t="s">
        <v>180</v>
      </c>
      <c r="C3282" t="s">
        <v>105</v>
      </c>
      <c r="D3282">
        <v>0</v>
      </c>
      <c r="E3282">
        <v>2554295.42508002</v>
      </c>
      <c r="F3282">
        <v>0</v>
      </c>
      <c r="G3282">
        <v>0</v>
      </c>
      <c r="H3282">
        <v>0</v>
      </c>
      <c r="I3282">
        <v>0</v>
      </c>
      <c r="J3282" t="s">
        <v>216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>
        <v>3</v>
      </c>
      <c r="AG3282" t="s">
        <v>206</v>
      </c>
    </row>
    <row r="3283" spans="1:33" x14ac:dyDescent="0.2">
      <c r="A3283">
        <v>3</v>
      </c>
      <c r="B3283" t="s">
        <v>180</v>
      </c>
      <c r="C3283" t="s">
        <v>113</v>
      </c>
      <c r="D3283">
        <v>0</v>
      </c>
      <c r="E3283">
        <v>356858.67074600502</v>
      </c>
      <c r="F3283">
        <v>0</v>
      </c>
      <c r="G3283">
        <v>0</v>
      </c>
      <c r="H3283">
        <v>0</v>
      </c>
      <c r="I3283">
        <v>0</v>
      </c>
      <c r="J3283" t="s">
        <v>126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0</v>
      </c>
      <c r="AF3283">
        <v>3</v>
      </c>
      <c r="AG3283" t="s">
        <v>206</v>
      </c>
    </row>
    <row r="3284" spans="1:33" x14ac:dyDescent="0.2">
      <c r="A3284">
        <v>3</v>
      </c>
      <c r="B3284" t="s">
        <v>180</v>
      </c>
      <c r="C3284" t="s">
        <v>96</v>
      </c>
      <c r="D3284">
        <v>4</v>
      </c>
      <c r="E3284">
        <v>454946.098888001</v>
      </c>
      <c r="F3284">
        <v>0</v>
      </c>
      <c r="G3284">
        <v>0</v>
      </c>
      <c r="H3284">
        <v>0</v>
      </c>
      <c r="I3284">
        <v>0</v>
      </c>
      <c r="J3284" t="s">
        <v>126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1</v>
      </c>
      <c r="AF3284">
        <v>3</v>
      </c>
      <c r="AG3284" t="s">
        <v>206</v>
      </c>
    </row>
    <row r="3285" spans="1:33" x14ac:dyDescent="0.2">
      <c r="A3285">
        <v>3</v>
      </c>
      <c r="B3285" t="s">
        <v>180</v>
      </c>
      <c r="C3285" t="s">
        <v>104</v>
      </c>
      <c r="D3285">
        <v>2</v>
      </c>
      <c r="E3285">
        <v>770789.149207004</v>
      </c>
      <c r="F3285">
        <v>0</v>
      </c>
      <c r="G3285">
        <v>0</v>
      </c>
      <c r="H3285">
        <v>0</v>
      </c>
      <c r="I3285">
        <v>0</v>
      </c>
      <c r="J3285" t="s">
        <v>126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100</v>
      </c>
      <c r="AF3285">
        <v>3</v>
      </c>
      <c r="AG3285" t="s">
        <v>206</v>
      </c>
    </row>
    <row r="3286" spans="1:33" x14ac:dyDescent="0.2">
      <c r="A3286">
        <v>3</v>
      </c>
      <c r="B3286" t="s">
        <v>180</v>
      </c>
      <c r="C3286" t="s">
        <v>114</v>
      </c>
      <c r="D3286">
        <v>2</v>
      </c>
      <c r="E3286">
        <v>800069.45697401499</v>
      </c>
      <c r="F3286">
        <v>0</v>
      </c>
      <c r="G3286">
        <v>0</v>
      </c>
      <c r="H3286">
        <v>0</v>
      </c>
      <c r="I3286">
        <v>0</v>
      </c>
      <c r="J3286" t="s">
        <v>126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110</v>
      </c>
      <c r="AF3286">
        <v>3</v>
      </c>
      <c r="AG3286" t="s">
        <v>206</v>
      </c>
    </row>
    <row r="3287" spans="1:33" x14ac:dyDescent="0.2">
      <c r="A3287">
        <v>3</v>
      </c>
      <c r="B3287" t="s">
        <v>180</v>
      </c>
      <c r="C3287" t="s">
        <v>107</v>
      </c>
      <c r="D3287">
        <v>2</v>
      </c>
      <c r="E3287">
        <v>683210.63655000704</v>
      </c>
      <c r="F3287">
        <v>0</v>
      </c>
      <c r="G3287">
        <v>0</v>
      </c>
      <c r="H3287">
        <v>0</v>
      </c>
      <c r="I3287">
        <v>0</v>
      </c>
      <c r="J3287" t="s">
        <v>126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120</v>
      </c>
      <c r="AF3287">
        <v>3</v>
      </c>
      <c r="AG3287" t="s">
        <v>206</v>
      </c>
    </row>
    <row r="3288" spans="1:33" x14ac:dyDescent="0.2">
      <c r="A3288">
        <v>3</v>
      </c>
      <c r="B3288" t="s">
        <v>180</v>
      </c>
      <c r="C3288" t="s">
        <v>110</v>
      </c>
      <c r="D3288">
        <v>2</v>
      </c>
      <c r="E3288">
        <v>584809.76450201694</v>
      </c>
      <c r="F3288">
        <v>0</v>
      </c>
      <c r="G3288">
        <v>0</v>
      </c>
      <c r="H3288">
        <v>0</v>
      </c>
      <c r="I3288">
        <v>0</v>
      </c>
      <c r="J3288" t="s">
        <v>126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150</v>
      </c>
      <c r="AF3288">
        <v>3</v>
      </c>
      <c r="AG3288" t="s">
        <v>206</v>
      </c>
    </row>
    <row r="3289" spans="1:33" x14ac:dyDescent="0.2">
      <c r="A3289">
        <v>3</v>
      </c>
      <c r="B3289" t="s">
        <v>180</v>
      </c>
      <c r="C3289" t="s">
        <v>93</v>
      </c>
      <c r="D3289">
        <v>2</v>
      </c>
      <c r="E3289">
        <v>759580.03724500304</v>
      </c>
      <c r="F3289">
        <v>0</v>
      </c>
      <c r="G3289">
        <v>0</v>
      </c>
      <c r="H3289">
        <v>0</v>
      </c>
      <c r="I3289">
        <v>0</v>
      </c>
      <c r="J3289" t="s">
        <v>126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200</v>
      </c>
      <c r="AF3289">
        <v>3</v>
      </c>
      <c r="AG3289" t="s">
        <v>206</v>
      </c>
    </row>
    <row r="3290" spans="1:33" x14ac:dyDescent="0.2">
      <c r="A3290">
        <v>3</v>
      </c>
      <c r="B3290" t="s">
        <v>180</v>
      </c>
      <c r="C3290" t="s">
        <v>102</v>
      </c>
      <c r="D3290">
        <v>2</v>
      </c>
      <c r="E3290">
        <v>703363.64832299296</v>
      </c>
      <c r="F3290">
        <v>0</v>
      </c>
      <c r="G3290">
        <v>0</v>
      </c>
      <c r="H3290">
        <v>0</v>
      </c>
      <c r="I3290">
        <v>0</v>
      </c>
      <c r="J3290" t="s">
        <v>126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50</v>
      </c>
      <c r="AF3290">
        <v>3</v>
      </c>
      <c r="AG3290" t="s">
        <v>206</v>
      </c>
    </row>
    <row r="3291" spans="1:33" x14ac:dyDescent="0.2">
      <c r="A3291">
        <v>3</v>
      </c>
      <c r="B3291" t="s">
        <v>180</v>
      </c>
      <c r="C3291" t="s">
        <v>87</v>
      </c>
      <c r="D3291">
        <v>2</v>
      </c>
      <c r="E3291">
        <v>615668.46719500597</v>
      </c>
      <c r="F3291">
        <v>0</v>
      </c>
      <c r="G3291">
        <v>0</v>
      </c>
      <c r="H3291">
        <v>0</v>
      </c>
      <c r="I3291">
        <v>0</v>
      </c>
      <c r="J3291" t="s">
        <v>126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0</v>
      </c>
      <c r="AF3291">
        <v>3</v>
      </c>
      <c r="AG3291" t="s">
        <v>206</v>
      </c>
    </row>
    <row r="3292" spans="1:33" x14ac:dyDescent="0.2">
      <c r="A3292">
        <v>3</v>
      </c>
      <c r="B3292" t="s">
        <v>180</v>
      </c>
      <c r="C3292" t="s">
        <v>106</v>
      </c>
      <c r="D3292">
        <v>2</v>
      </c>
      <c r="E3292">
        <v>502871.30854200199</v>
      </c>
      <c r="F3292">
        <v>0</v>
      </c>
      <c r="G3292">
        <v>0</v>
      </c>
      <c r="H3292">
        <v>0</v>
      </c>
      <c r="I3292">
        <v>0</v>
      </c>
      <c r="J3292" t="s">
        <v>126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80</v>
      </c>
      <c r="AF3292">
        <v>3</v>
      </c>
      <c r="AG3292" t="s">
        <v>206</v>
      </c>
    </row>
    <row r="3293" spans="1:33" x14ac:dyDescent="0.2">
      <c r="A3293">
        <v>3</v>
      </c>
      <c r="B3293" t="s">
        <v>180</v>
      </c>
      <c r="C3293" t="s">
        <v>109</v>
      </c>
      <c r="D3293">
        <v>2</v>
      </c>
      <c r="E3293">
        <v>633218.06179199403</v>
      </c>
      <c r="F3293">
        <v>0</v>
      </c>
      <c r="G3293">
        <v>0</v>
      </c>
      <c r="H3293">
        <v>0</v>
      </c>
      <c r="I3293">
        <v>0</v>
      </c>
      <c r="J3293" t="s">
        <v>126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90</v>
      </c>
      <c r="AF3293">
        <v>3</v>
      </c>
      <c r="AG3293" t="s">
        <v>206</v>
      </c>
    </row>
    <row r="3294" spans="1:33" x14ac:dyDescent="0.2">
      <c r="A3294">
        <v>3</v>
      </c>
      <c r="B3294" t="s">
        <v>180</v>
      </c>
      <c r="C3294" t="s">
        <v>116</v>
      </c>
      <c r="D3294">
        <v>2</v>
      </c>
      <c r="E3294">
        <v>638122.71563598095</v>
      </c>
      <c r="F3294">
        <v>0</v>
      </c>
      <c r="G3294">
        <v>0</v>
      </c>
      <c r="H3294">
        <v>0</v>
      </c>
      <c r="I3294">
        <v>0</v>
      </c>
      <c r="J3294" t="s">
        <v>207</v>
      </c>
      <c r="K3294" t="b">
        <v>0</v>
      </c>
      <c r="L3294" t="b">
        <v>1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>
        <v>3</v>
      </c>
      <c r="AG3294" t="s">
        <v>206</v>
      </c>
    </row>
    <row r="3295" spans="1:33" x14ac:dyDescent="0.2">
      <c r="A3295">
        <v>3</v>
      </c>
      <c r="B3295" t="s">
        <v>180</v>
      </c>
      <c r="C3295" t="s">
        <v>89</v>
      </c>
      <c r="D3295">
        <v>2</v>
      </c>
      <c r="E3295">
        <v>541592.75533899199</v>
      </c>
      <c r="F3295">
        <v>0</v>
      </c>
      <c r="G3295">
        <v>0</v>
      </c>
      <c r="H3295">
        <v>0</v>
      </c>
      <c r="I3295">
        <v>0</v>
      </c>
      <c r="J3295" t="s">
        <v>208</v>
      </c>
      <c r="K3295" t="b">
        <v>0</v>
      </c>
      <c r="L3295" t="b">
        <v>0</v>
      </c>
      <c r="M3295" t="b">
        <v>1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>
        <v>3</v>
      </c>
      <c r="AG3295" t="s">
        <v>206</v>
      </c>
    </row>
    <row r="3296" spans="1:33" x14ac:dyDescent="0.2">
      <c r="A3296">
        <v>3</v>
      </c>
      <c r="B3296" t="s">
        <v>180</v>
      </c>
      <c r="C3296" t="s">
        <v>91</v>
      </c>
      <c r="D3296">
        <v>2</v>
      </c>
      <c r="E3296">
        <v>501675.42634598701</v>
      </c>
      <c r="F3296">
        <v>0</v>
      </c>
      <c r="G3296">
        <v>0</v>
      </c>
      <c r="H3296">
        <v>0</v>
      </c>
      <c r="I3296">
        <v>0</v>
      </c>
      <c r="J3296" t="s">
        <v>209</v>
      </c>
      <c r="K3296" t="b">
        <v>0</v>
      </c>
      <c r="L3296" t="b">
        <v>0</v>
      </c>
      <c r="M3296" t="b">
        <v>0</v>
      </c>
      <c r="N3296" t="b">
        <v>1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>
        <v>3</v>
      </c>
      <c r="AG3296" t="s">
        <v>206</v>
      </c>
    </row>
    <row r="3297" spans="1:33" x14ac:dyDescent="0.2">
      <c r="A3297">
        <v>3</v>
      </c>
      <c r="B3297" t="s">
        <v>180</v>
      </c>
      <c r="C3297" t="s">
        <v>95</v>
      </c>
      <c r="D3297">
        <v>0</v>
      </c>
      <c r="E3297">
        <v>380979.69867099798</v>
      </c>
      <c r="F3297">
        <v>0</v>
      </c>
      <c r="G3297">
        <v>0</v>
      </c>
      <c r="H3297">
        <v>0</v>
      </c>
      <c r="I3297">
        <v>0</v>
      </c>
      <c r="J3297" t="s">
        <v>133</v>
      </c>
      <c r="K3297" t="b">
        <v>0</v>
      </c>
      <c r="L3297" t="b">
        <v>0</v>
      </c>
      <c r="M3297" t="b">
        <v>0</v>
      </c>
      <c r="N3297" t="b">
        <v>0</v>
      </c>
      <c r="O3297" t="b">
        <v>1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>
        <v>3</v>
      </c>
      <c r="AG3297" t="s">
        <v>206</v>
      </c>
    </row>
    <row r="3298" spans="1:33" x14ac:dyDescent="0.2">
      <c r="A3298">
        <v>3</v>
      </c>
      <c r="B3298" t="s">
        <v>180</v>
      </c>
      <c r="C3298" t="s">
        <v>103</v>
      </c>
      <c r="D3298">
        <v>2</v>
      </c>
      <c r="E3298">
        <v>533133.11404501996</v>
      </c>
      <c r="F3298">
        <v>0</v>
      </c>
      <c r="G3298">
        <v>0</v>
      </c>
      <c r="H3298">
        <v>0</v>
      </c>
      <c r="I3298">
        <v>0</v>
      </c>
      <c r="J3298" t="s">
        <v>210</v>
      </c>
      <c r="K3298" t="b">
        <v>0</v>
      </c>
      <c r="L3298" t="b">
        <v>0</v>
      </c>
      <c r="M3298" t="b">
        <v>0</v>
      </c>
      <c r="N3298" t="b">
        <v>0</v>
      </c>
      <c r="O3298" t="b">
        <v>0</v>
      </c>
      <c r="P3298" t="b">
        <v>1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>
        <v>3</v>
      </c>
      <c r="AG3298" t="s">
        <v>206</v>
      </c>
    </row>
    <row r="3299" spans="1:33" x14ac:dyDescent="0.2">
      <c r="A3299">
        <v>3</v>
      </c>
      <c r="B3299" t="s">
        <v>180</v>
      </c>
      <c r="C3299" t="s">
        <v>88</v>
      </c>
      <c r="D3299">
        <v>27</v>
      </c>
      <c r="E3299">
        <v>394829.30435700098</v>
      </c>
      <c r="F3299">
        <v>0</v>
      </c>
      <c r="G3299">
        <v>0</v>
      </c>
      <c r="H3299">
        <v>0</v>
      </c>
      <c r="I3299">
        <v>0</v>
      </c>
      <c r="J3299" t="s">
        <v>127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>
        <v>1</v>
      </c>
      <c r="AG3299" t="s">
        <v>206</v>
      </c>
    </row>
    <row r="3300" spans="1:33" x14ac:dyDescent="0.2">
      <c r="A3300">
        <v>3</v>
      </c>
      <c r="B3300" t="s">
        <v>180</v>
      </c>
      <c r="C3300" t="s">
        <v>98</v>
      </c>
      <c r="D3300">
        <v>0</v>
      </c>
      <c r="E3300">
        <v>578840.29468698998</v>
      </c>
      <c r="F3300">
        <v>0</v>
      </c>
      <c r="G3300">
        <v>0</v>
      </c>
      <c r="H3300">
        <v>0</v>
      </c>
      <c r="I3300">
        <v>0</v>
      </c>
      <c r="J3300" t="s">
        <v>127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>
        <v>18</v>
      </c>
      <c r="AG3300" t="s">
        <v>206</v>
      </c>
    </row>
    <row r="3301" spans="1:33" x14ac:dyDescent="0.2">
      <c r="A3301">
        <v>3</v>
      </c>
      <c r="B3301" t="s">
        <v>180</v>
      </c>
      <c r="C3301" t="s">
        <v>90</v>
      </c>
      <c r="D3301">
        <v>11</v>
      </c>
      <c r="E3301">
        <v>359767.47487700701</v>
      </c>
      <c r="F3301">
        <v>0</v>
      </c>
      <c r="G3301">
        <v>0</v>
      </c>
      <c r="H3301">
        <v>0</v>
      </c>
      <c r="I3301">
        <v>0</v>
      </c>
      <c r="J3301" t="s">
        <v>127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>
        <v>2</v>
      </c>
      <c r="AG3301" t="s">
        <v>206</v>
      </c>
    </row>
    <row r="3302" spans="1:33" x14ac:dyDescent="0.2">
      <c r="A3302">
        <v>3</v>
      </c>
      <c r="B3302" t="s">
        <v>180</v>
      </c>
      <c r="C3302" t="s">
        <v>94</v>
      </c>
      <c r="D3302">
        <v>2</v>
      </c>
      <c r="E3302">
        <v>633093.36823501496</v>
      </c>
      <c r="F3302">
        <v>0</v>
      </c>
      <c r="G3302">
        <v>0</v>
      </c>
      <c r="H3302">
        <v>0</v>
      </c>
      <c r="I3302">
        <v>0</v>
      </c>
      <c r="J3302" t="s">
        <v>127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>
        <v>3</v>
      </c>
      <c r="AG3302" t="s">
        <v>206</v>
      </c>
    </row>
    <row r="3303" spans="1:33" x14ac:dyDescent="0.2">
      <c r="A3303">
        <v>3</v>
      </c>
      <c r="B3303" t="s">
        <v>180</v>
      </c>
      <c r="C3303" t="s">
        <v>115</v>
      </c>
      <c r="D3303">
        <v>0</v>
      </c>
      <c r="E3303">
        <v>1270854.68498899</v>
      </c>
      <c r="F3303">
        <v>0</v>
      </c>
      <c r="G3303">
        <v>0</v>
      </c>
      <c r="H3303">
        <v>0</v>
      </c>
      <c r="I3303">
        <v>0</v>
      </c>
      <c r="J3303" t="s">
        <v>127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>
        <v>4</v>
      </c>
      <c r="AG3303" t="s">
        <v>206</v>
      </c>
    </row>
    <row r="3304" spans="1:33" x14ac:dyDescent="0.2">
      <c r="A3304">
        <v>3</v>
      </c>
      <c r="B3304" t="s">
        <v>180</v>
      </c>
      <c r="C3304" t="s">
        <v>101</v>
      </c>
      <c r="D3304">
        <v>0</v>
      </c>
      <c r="E3304">
        <v>826569.10840899195</v>
      </c>
      <c r="F3304">
        <v>0</v>
      </c>
      <c r="G3304">
        <v>0</v>
      </c>
      <c r="H3304">
        <v>0</v>
      </c>
      <c r="I3304">
        <v>0</v>
      </c>
      <c r="J3304" t="s">
        <v>127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>
        <v>5</v>
      </c>
      <c r="AG3304" t="s">
        <v>206</v>
      </c>
    </row>
    <row r="3305" spans="1:33" x14ac:dyDescent="0.2">
      <c r="A3305">
        <v>3</v>
      </c>
      <c r="B3305" t="s">
        <v>180</v>
      </c>
      <c r="C3305" t="s">
        <v>100</v>
      </c>
      <c r="D3305">
        <v>0</v>
      </c>
      <c r="E3305">
        <v>432079.471164004</v>
      </c>
      <c r="F3305">
        <v>0</v>
      </c>
      <c r="G3305">
        <v>0</v>
      </c>
      <c r="H3305">
        <v>0</v>
      </c>
      <c r="I3305">
        <v>0</v>
      </c>
      <c r="J3305" t="s">
        <v>127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>
        <v>6</v>
      </c>
      <c r="AG3305" t="s">
        <v>206</v>
      </c>
    </row>
    <row r="3306" spans="1:33" x14ac:dyDescent="0.2">
      <c r="A3306">
        <v>3</v>
      </c>
      <c r="B3306" t="s">
        <v>180</v>
      </c>
      <c r="C3306" t="s">
        <v>124</v>
      </c>
      <c r="D3306">
        <v>2</v>
      </c>
      <c r="E3306">
        <v>551259.21326901799</v>
      </c>
      <c r="F3306">
        <v>0</v>
      </c>
      <c r="G3306">
        <v>0</v>
      </c>
      <c r="H3306">
        <v>0</v>
      </c>
      <c r="I3306">
        <v>0</v>
      </c>
      <c r="J3306" t="s">
        <v>135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1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>
        <v>3</v>
      </c>
      <c r="AG3306" t="s">
        <v>206</v>
      </c>
    </row>
    <row r="3307" spans="1:33" x14ac:dyDescent="0.2">
      <c r="A3307">
        <v>3</v>
      </c>
      <c r="B3307" t="s">
        <v>180</v>
      </c>
      <c r="C3307" t="s">
        <v>117</v>
      </c>
      <c r="D3307">
        <v>2</v>
      </c>
      <c r="E3307">
        <v>552475.91987199802</v>
      </c>
      <c r="F3307">
        <v>0</v>
      </c>
      <c r="G3307">
        <v>0</v>
      </c>
      <c r="H3307">
        <v>0</v>
      </c>
      <c r="I3307">
        <v>0</v>
      </c>
      <c r="J3307" t="s">
        <v>136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>
        <v>3</v>
      </c>
      <c r="AG3307" t="s">
        <v>206</v>
      </c>
    </row>
    <row r="3308" spans="1:33" x14ac:dyDescent="0.2">
      <c r="A3308">
        <v>3</v>
      </c>
      <c r="B3308" t="s">
        <v>180</v>
      </c>
      <c r="C3308" t="s">
        <v>99</v>
      </c>
      <c r="D3308">
        <v>2</v>
      </c>
      <c r="E3308">
        <v>837011.01710699697</v>
      </c>
      <c r="F3308">
        <v>0</v>
      </c>
      <c r="G3308">
        <v>0</v>
      </c>
      <c r="H3308">
        <v>0</v>
      </c>
      <c r="I3308">
        <v>0</v>
      </c>
      <c r="J3308" t="s">
        <v>211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>
        <v>3</v>
      </c>
      <c r="AG3308" t="s">
        <v>206</v>
      </c>
    </row>
    <row r="3309" spans="1:33" x14ac:dyDescent="0.2">
      <c r="A3309">
        <v>3</v>
      </c>
      <c r="B3309" t="s">
        <v>180</v>
      </c>
      <c r="C3309" t="s">
        <v>92</v>
      </c>
      <c r="D3309">
        <v>2</v>
      </c>
      <c r="E3309">
        <v>1278470.91341199</v>
      </c>
      <c r="F3309">
        <v>0</v>
      </c>
      <c r="G3309">
        <v>0</v>
      </c>
      <c r="H3309">
        <v>0</v>
      </c>
      <c r="I3309">
        <v>0</v>
      </c>
      <c r="J3309" t="s">
        <v>138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>
        <v>3</v>
      </c>
      <c r="AG3309" t="s">
        <v>206</v>
      </c>
    </row>
    <row r="3310" spans="1:33" x14ac:dyDescent="0.2">
      <c r="A3310">
        <v>3</v>
      </c>
      <c r="B3310" t="s">
        <v>180</v>
      </c>
      <c r="C3310" t="s">
        <v>86</v>
      </c>
      <c r="D3310">
        <v>2</v>
      </c>
      <c r="E3310">
        <v>926366.06464601902</v>
      </c>
      <c r="F3310">
        <v>0</v>
      </c>
      <c r="G3310">
        <v>0</v>
      </c>
      <c r="H3310">
        <v>0</v>
      </c>
      <c r="I3310">
        <v>0</v>
      </c>
      <c r="J3310" t="s">
        <v>139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1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>
        <v>3</v>
      </c>
      <c r="AG3310" t="s">
        <v>206</v>
      </c>
    </row>
    <row r="3311" spans="1:33" x14ac:dyDescent="0.2">
      <c r="A3311">
        <v>3</v>
      </c>
      <c r="B3311" t="s">
        <v>180</v>
      </c>
      <c r="C3311" t="s">
        <v>121</v>
      </c>
      <c r="D3311">
        <v>2</v>
      </c>
      <c r="E3311">
        <v>597237.75817800197</v>
      </c>
      <c r="F3311">
        <v>0</v>
      </c>
      <c r="G3311">
        <v>0</v>
      </c>
      <c r="H3311">
        <v>0</v>
      </c>
      <c r="I3311">
        <v>0</v>
      </c>
      <c r="J3311" t="s">
        <v>140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1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>
        <v>3</v>
      </c>
      <c r="AG3311" t="s">
        <v>206</v>
      </c>
    </row>
    <row r="3312" spans="1:33" x14ac:dyDescent="0.2">
      <c r="A3312">
        <v>3</v>
      </c>
      <c r="B3312" t="s">
        <v>180</v>
      </c>
      <c r="C3312" t="s">
        <v>120</v>
      </c>
      <c r="D3312">
        <v>2</v>
      </c>
      <c r="E3312">
        <v>691368.92018600996</v>
      </c>
      <c r="F3312">
        <v>0</v>
      </c>
      <c r="G3312">
        <v>0</v>
      </c>
      <c r="H3312">
        <v>0</v>
      </c>
      <c r="I3312">
        <v>0</v>
      </c>
      <c r="J3312" t="s">
        <v>212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1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>
        <v>3</v>
      </c>
      <c r="AG3312" t="s">
        <v>206</v>
      </c>
    </row>
    <row r="3313" spans="1:33" x14ac:dyDescent="0.2">
      <c r="A3313">
        <v>3</v>
      </c>
      <c r="B3313" t="s">
        <v>180</v>
      </c>
      <c r="C3313" t="s">
        <v>125</v>
      </c>
      <c r="D3313">
        <v>2</v>
      </c>
      <c r="E3313">
        <v>530238.52100997395</v>
      </c>
      <c r="F3313">
        <v>0</v>
      </c>
      <c r="G3313">
        <v>0</v>
      </c>
      <c r="H3313">
        <v>0</v>
      </c>
      <c r="I3313">
        <v>0</v>
      </c>
      <c r="J3313" t="s">
        <v>142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1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>
        <v>3</v>
      </c>
      <c r="AG3313" t="s">
        <v>206</v>
      </c>
    </row>
    <row r="3314" spans="1:33" x14ac:dyDescent="0.2">
      <c r="A3314">
        <v>3</v>
      </c>
      <c r="B3314" t="s">
        <v>180</v>
      </c>
      <c r="C3314" t="s">
        <v>108</v>
      </c>
      <c r="D3314">
        <v>2</v>
      </c>
      <c r="E3314">
        <v>587079.61039099598</v>
      </c>
      <c r="F3314">
        <v>0</v>
      </c>
      <c r="G3314">
        <v>0</v>
      </c>
      <c r="H3314">
        <v>0</v>
      </c>
      <c r="I3314">
        <v>0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1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>
        <v>3</v>
      </c>
      <c r="AG3314" t="s">
        <v>206</v>
      </c>
    </row>
    <row r="3315" spans="1:33" x14ac:dyDescent="0.2">
      <c r="A3315">
        <v>3</v>
      </c>
      <c r="B3315" t="s">
        <v>180</v>
      </c>
      <c r="C3315" t="s">
        <v>111</v>
      </c>
      <c r="D3315">
        <v>2</v>
      </c>
      <c r="E3315">
        <v>749158.87040999904</v>
      </c>
      <c r="F3315">
        <v>0</v>
      </c>
      <c r="G3315">
        <v>0</v>
      </c>
      <c r="H3315">
        <v>0</v>
      </c>
      <c r="I3315">
        <v>0</v>
      </c>
      <c r="J3315" t="s">
        <v>213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1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>
        <v>3</v>
      </c>
      <c r="AG3315" t="s">
        <v>206</v>
      </c>
    </row>
    <row r="3316" spans="1:33" x14ac:dyDescent="0.2">
      <c r="A3316">
        <v>3</v>
      </c>
      <c r="B3316" t="s">
        <v>180</v>
      </c>
      <c r="C3316" t="s">
        <v>122</v>
      </c>
      <c r="D3316">
        <v>2</v>
      </c>
      <c r="E3316">
        <v>334258.03355299198</v>
      </c>
      <c r="F3316">
        <v>0</v>
      </c>
      <c r="G3316">
        <v>0</v>
      </c>
      <c r="H3316">
        <v>0</v>
      </c>
      <c r="I3316">
        <v>0</v>
      </c>
      <c r="J3316" t="s">
        <v>145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1</v>
      </c>
      <c r="AB3316" t="b">
        <v>0</v>
      </c>
      <c r="AC3316" t="b">
        <v>0</v>
      </c>
      <c r="AD3316" t="b">
        <v>0</v>
      </c>
      <c r="AE3316">
        <v>-1</v>
      </c>
      <c r="AF3316">
        <v>3</v>
      </c>
      <c r="AG3316" t="s">
        <v>206</v>
      </c>
    </row>
    <row r="3317" spans="1:33" x14ac:dyDescent="0.2">
      <c r="A3317">
        <v>3</v>
      </c>
      <c r="B3317" t="s">
        <v>180</v>
      </c>
      <c r="C3317" t="s">
        <v>118</v>
      </c>
      <c r="D3317">
        <v>2</v>
      </c>
      <c r="E3317">
        <v>575235.24476200598</v>
      </c>
      <c r="F3317">
        <v>0</v>
      </c>
      <c r="G3317">
        <v>0</v>
      </c>
      <c r="H3317">
        <v>0</v>
      </c>
      <c r="I3317">
        <v>0</v>
      </c>
      <c r="J3317" t="s">
        <v>146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1</v>
      </c>
      <c r="AC3317" t="b">
        <v>0</v>
      </c>
      <c r="AD3317" t="b">
        <v>0</v>
      </c>
      <c r="AE3317">
        <v>-1</v>
      </c>
      <c r="AF3317">
        <v>3</v>
      </c>
      <c r="AG3317" t="s">
        <v>206</v>
      </c>
    </row>
    <row r="3318" spans="1:33" x14ac:dyDescent="0.2">
      <c r="A3318">
        <v>3</v>
      </c>
      <c r="B3318" t="s">
        <v>180</v>
      </c>
      <c r="C3318" t="s">
        <v>112</v>
      </c>
      <c r="D3318">
        <v>0</v>
      </c>
      <c r="E3318">
        <v>7204249.1360230101</v>
      </c>
      <c r="F3318">
        <v>0</v>
      </c>
      <c r="G3318">
        <v>0</v>
      </c>
      <c r="H3318">
        <v>0</v>
      </c>
      <c r="I3318">
        <v>0</v>
      </c>
      <c r="J3318" t="s">
        <v>128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>
        <v>3</v>
      </c>
      <c r="AG3318" t="s">
        <v>214</v>
      </c>
    </row>
    <row r="3319" spans="1:33" x14ac:dyDescent="0.2">
      <c r="A3319">
        <v>3</v>
      </c>
      <c r="B3319" t="s">
        <v>180</v>
      </c>
      <c r="C3319" t="s">
        <v>123</v>
      </c>
      <c r="D3319">
        <v>0</v>
      </c>
      <c r="E3319">
        <v>144783.727141999</v>
      </c>
      <c r="F3319">
        <v>0</v>
      </c>
      <c r="G3319">
        <v>0</v>
      </c>
      <c r="H3319">
        <v>0</v>
      </c>
      <c r="I3319">
        <v>0</v>
      </c>
      <c r="J3319" t="s">
        <v>128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>
        <v>3</v>
      </c>
      <c r="AG3319" t="s">
        <v>215</v>
      </c>
    </row>
    <row r="3320" spans="1:33" x14ac:dyDescent="0.2">
      <c r="A3320">
        <v>3</v>
      </c>
      <c r="B3320" t="s">
        <v>180</v>
      </c>
      <c r="C3320" t="s">
        <v>97</v>
      </c>
      <c r="D3320">
        <v>2</v>
      </c>
      <c r="E3320">
        <v>435496.53814698098</v>
      </c>
      <c r="F3320">
        <v>0</v>
      </c>
      <c r="G3320">
        <v>0</v>
      </c>
      <c r="H3320">
        <v>0</v>
      </c>
      <c r="I3320">
        <v>0</v>
      </c>
      <c r="J3320" t="s">
        <v>147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1</v>
      </c>
      <c r="AD3320" t="b">
        <v>0</v>
      </c>
      <c r="AE3320">
        <v>-1</v>
      </c>
      <c r="AF3320">
        <v>3</v>
      </c>
      <c r="AG3320" t="s">
        <v>206</v>
      </c>
    </row>
    <row r="3321" spans="1:33" x14ac:dyDescent="0.2">
      <c r="A3321">
        <v>3</v>
      </c>
      <c r="B3321" t="s">
        <v>180</v>
      </c>
      <c r="C3321" t="s">
        <v>119</v>
      </c>
      <c r="D3321">
        <v>11</v>
      </c>
      <c r="E3321">
        <v>390322.26962799899</v>
      </c>
      <c r="F3321">
        <v>0</v>
      </c>
      <c r="G3321">
        <v>0</v>
      </c>
      <c r="H3321">
        <v>0</v>
      </c>
      <c r="I3321">
        <v>0</v>
      </c>
      <c r="J3321" t="s">
        <v>148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1</v>
      </c>
      <c r="AE3321">
        <v>-1</v>
      </c>
      <c r="AF3321">
        <v>3</v>
      </c>
      <c r="AG3321" t="s">
        <v>206</v>
      </c>
    </row>
    <row r="3322" spans="1:33" x14ac:dyDescent="0.2">
      <c r="A3322">
        <v>3</v>
      </c>
      <c r="B3322" t="s">
        <v>181</v>
      </c>
      <c r="C3322" t="s">
        <v>105</v>
      </c>
      <c r="D3322">
        <v>0</v>
      </c>
      <c r="E3322">
        <v>7213199.7590130102</v>
      </c>
      <c r="F3322">
        <v>4</v>
      </c>
      <c r="G3322">
        <v>0</v>
      </c>
      <c r="H3322">
        <v>0</v>
      </c>
      <c r="I3322">
        <v>0</v>
      </c>
      <c r="J3322" t="s">
        <v>216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>
        <v>3</v>
      </c>
      <c r="AG3322" t="s">
        <v>206</v>
      </c>
    </row>
    <row r="3323" spans="1:33" x14ac:dyDescent="0.2">
      <c r="A3323">
        <v>3</v>
      </c>
      <c r="B3323" t="s">
        <v>181</v>
      </c>
      <c r="C3323" t="s">
        <v>113</v>
      </c>
      <c r="D3323">
        <v>0</v>
      </c>
      <c r="E3323">
        <v>2495076.8965369998</v>
      </c>
      <c r="F3323">
        <v>4</v>
      </c>
      <c r="G3323">
        <v>0</v>
      </c>
      <c r="H3323">
        <v>0</v>
      </c>
      <c r="I3323">
        <v>0</v>
      </c>
      <c r="J3323" t="s">
        <v>126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0</v>
      </c>
      <c r="AF3323">
        <v>3</v>
      </c>
      <c r="AG3323" t="s">
        <v>206</v>
      </c>
    </row>
    <row r="3324" spans="1:33" x14ac:dyDescent="0.2">
      <c r="A3324">
        <v>3</v>
      </c>
      <c r="B3324" t="s">
        <v>181</v>
      </c>
      <c r="C3324" t="s">
        <v>96</v>
      </c>
      <c r="D3324">
        <v>0</v>
      </c>
      <c r="E3324">
        <v>1636639.7225989699</v>
      </c>
      <c r="F3324">
        <v>4</v>
      </c>
      <c r="G3324">
        <v>0</v>
      </c>
      <c r="H3324">
        <v>0</v>
      </c>
      <c r="I3324">
        <v>0</v>
      </c>
      <c r="J3324" t="s">
        <v>126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1</v>
      </c>
      <c r="AF3324">
        <v>3</v>
      </c>
      <c r="AG3324" t="s">
        <v>206</v>
      </c>
    </row>
    <row r="3325" spans="1:33" x14ac:dyDescent="0.2">
      <c r="A3325">
        <v>3</v>
      </c>
      <c r="B3325" t="s">
        <v>181</v>
      </c>
      <c r="C3325" t="s">
        <v>104</v>
      </c>
      <c r="D3325">
        <v>68</v>
      </c>
      <c r="E3325">
        <v>2087768.0098019701</v>
      </c>
      <c r="F3325">
        <v>4</v>
      </c>
      <c r="G3325">
        <v>3</v>
      </c>
      <c r="H3325">
        <v>0</v>
      </c>
      <c r="I3325">
        <v>0</v>
      </c>
      <c r="J3325" t="s">
        <v>126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100</v>
      </c>
      <c r="AF3325">
        <v>3</v>
      </c>
      <c r="AG3325" t="s">
        <v>206</v>
      </c>
    </row>
    <row r="3326" spans="1:33" x14ac:dyDescent="0.2">
      <c r="A3326">
        <v>3</v>
      </c>
      <c r="B3326" t="s">
        <v>181</v>
      </c>
      <c r="C3326" t="s">
        <v>114</v>
      </c>
      <c r="D3326">
        <v>68</v>
      </c>
      <c r="E3326">
        <v>1871236.9938940101</v>
      </c>
      <c r="F3326">
        <v>4</v>
      </c>
      <c r="G3326">
        <v>3</v>
      </c>
      <c r="H3326">
        <v>0</v>
      </c>
      <c r="I3326">
        <v>0</v>
      </c>
      <c r="J3326" t="s">
        <v>126</v>
      </c>
      <c r="K3326" t="b">
        <v>0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110</v>
      </c>
      <c r="AF3326">
        <v>3</v>
      </c>
      <c r="AG3326" t="s">
        <v>206</v>
      </c>
    </row>
    <row r="3327" spans="1:33" x14ac:dyDescent="0.2">
      <c r="A3327">
        <v>3</v>
      </c>
      <c r="B3327" t="s">
        <v>181</v>
      </c>
      <c r="C3327" t="s">
        <v>107</v>
      </c>
      <c r="D3327">
        <v>68</v>
      </c>
      <c r="E3327">
        <v>1852424.9239719899</v>
      </c>
      <c r="F3327">
        <v>4</v>
      </c>
      <c r="G3327">
        <v>3</v>
      </c>
      <c r="H3327">
        <v>0</v>
      </c>
      <c r="I3327">
        <v>0</v>
      </c>
      <c r="J3327" t="s">
        <v>126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120</v>
      </c>
      <c r="AF3327">
        <v>3</v>
      </c>
      <c r="AG3327" t="s">
        <v>206</v>
      </c>
    </row>
    <row r="3328" spans="1:33" x14ac:dyDescent="0.2">
      <c r="A3328">
        <v>3</v>
      </c>
      <c r="B3328" t="s">
        <v>181</v>
      </c>
      <c r="C3328" t="s">
        <v>110</v>
      </c>
      <c r="D3328">
        <v>68</v>
      </c>
      <c r="E3328">
        <v>1619673.28483698</v>
      </c>
      <c r="F3328">
        <v>4</v>
      </c>
      <c r="G3328">
        <v>3</v>
      </c>
      <c r="H3328">
        <v>0</v>
      </c>
      <c r="I3328">
        <v>0</v>
      </c>
      <c r="J3328" t="s">
        <v>126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150</v>
      </c>
      <c r="AF3328">
        <v>3</v>
      </c>
      <c r="AG3328" t="s">
        <v>206</v>
      </c>
    </row>
    <row r="3329" spans="1:33" x14ac:dyDescent="0.2">
      <c r="A3329">
        <v>3</v>
      </c>
      <c r="B3329" t="s">
        <v>181</v>
      </c>
      <c r="C3329" t="s">
        <v>93</v>
      </c>
      <c r="D3329">
        <v>68</v>
      </c>
      <c r="E3329">
        <v>1929658.16627698</v>
      </c>
      <c r="F3329">
        <v>4</v>
      </c>
      <c r="G3329">
        <v>3</v>
      </c>
      <c r="H3329">
        <v>0</v>
      </c>
      <c r="I3329">
        <v>0</v>
      </c>
      <c r="J3329" t="s">
        <v>126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200</v>
      </c>
      <c r="AF3329">
        <v>3</v>
      </c>
      <c r="AG3329" t="s">
        <v>206</v>
      </c>
    </row>
    <row r="3330" spans="1:33" x14ac:dyDescent="0.2">
      <c r="A3330">
        <v>3</v>
      </c>
      <c r="B3330" t="s">
        <v>181</v>
      </c>
      <c r="C3330" t="s">
        <v>102</v>
      </c>
      <c r="D3330">
        <v>68</v>
      </c>
      <c r="E3330">
        <v>1719029.452507</v>
      </c>
      <c r="F3330">
        <v>4</v>
      </c>
      <c r="G3330">
        <v>3</v>
      </c>
      <c r="H3330">
        <v>0</v>
      </c>
      <c r="I3330">
        <v>0</v>
      </c>
      <c r="J3330" t="s">
        <v>126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50</v>
      </c>
      <c r="AF3330">
        <v>3</v>
      </c>
      <c r="AG3330" t="s">
        <v>206</v>
      </c>
    </row>
    <row r="3331" spans="1:33" x14ac:dyDescent="0.2">
      <c r="A3331">
        <v>3</v>
      </c>
      <c r="B3331" t="s">
        <v>181</v>
      </c>
      <c r="C3331" t="s">
        <v>87</v>
      </c>
      <c r="D3331">
        <v>68</v>
      </c>
      <c r="E3331">
        <v>1885306.4555299899</v>
      </c>
      <c r="F3331">
        <v>4</v>
      </c>
      <c r="G3331">
        <v>3</v>
      </c>
      <c r="H3331">
        <v>0</v>
      </c>
      <c r="I3331">
        <v>0</v>
      </c>
      <c r="J3331" t="s">
        <v>126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0</v>
      </c>
      <c r="AF3331">
        <v>3</v>
      </c>
      <c r="AG3331" t="s">
        <v>206</v>
      </c>
    </row>
    <row r="3332" spans="1:33" x14ac:dyDescent="0.2">
      <c r="A3332">
        <v>3</v>
      </c>
      <c r="B3332" t="s">
        <v>181</v>
      </c>
      <c r="C3332" t="s">
        <v>106</v>
      </c>
      <c r="D3332">
        <v>68</v>
      </c>
      <c r="E3332">
        <v>1229371.8190280099</v>
      </c>
      <c r="F3332">
        <v>4</v>
      </c>
      <c r="G3332">
        <v>3</v>
      </c>
      <c r="H3332">
        <v>0</v>
      </c>
      <c r="I3332">
        <v>0</v>
      </c>
      <c r="J3332" t="s">
        <v>126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80</v>
      </c>
      <c r="AF3332">
        <v>3</v>
      </c>
      <c r="AG3332" t="s">
        <v>206</v>
      </c>
    </row>
    <row r="3333" spans="1:33" x14ac:dyDescent="0.2">
      <c r="A3333">
        <v>3</v>
      </c>
      <c r="B3333" t="s">
        <v>181</v>
      </c>
      <c r="C3333" t="s">
        <v>109</v>
      </c>
      <c r="D3333">
        <v>68</v>
      </c>
      <c r="E3333">
        <v>1783100.1012289701</v>
      </c>
      <c r="F3333">
        <v>4</v>
      </c>
      <c r="G3333">
        <v>3</v>
      </c>
      <c r="H3333">
        <v>0</v>
      </c>
      <c r="I3333">
        <v>0</v>
      </c>
      <c r="J3333" t="s">
        <v>126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90</v>
      </c>
      <c r="AF3333">
        <v>3</v>
      </c>
      <c r="AG3333" t="s">
        <v>206</v>
      </c>
    </row>
    <row r="3334" spans="1:33" x14ac:dyDescent="0.2">
      <c r="A3334">
        <v>3</v>
      </c>
      <c r="B3334" t="s">
        <v>181</v>
      </c>
      <c r="C3334" t="s">
        <v>116</v>
      </c>
      <c r="D3334">
        <v>68</v>
      </c>
      <c r="E3334">
        <v>1555905.2204740001</v>
      </c>
      <c r="F3334">
        <v>4</v>
      </c>
      <c r="G3334">
        <v>3</v>
      </c>
      <c r="H3334">
        <v>0</v>
      </c>
      <c r="I3334">
        <v>0</v>
      </c>
      <c r="J3334" t="s">
        <v>207</v>
      </c>
      <c r="K3334" t="b">
        <v>0</v>
      </c>
      <c r="L3334" t="b">
        <v>1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>
        <v>3</v>
      </c>
      <c r="AG3334" t="s">
        <v>206</v>
      </c>
    </row>
    <row r="3335" spans="1:33" x14ac:dyDescent="0.2">
      <c r="A3335">
        <v>3</v>
      </c>
      <c r="B3335" t="s">
        <v>181</v>
      </c>
      <c r="C3335" t="s">
        <v>89</v>
      </c>
      <c r="D3335">
        <v>68</v>
      </c>
      <c r="E3335">
        <v>1454502.1303099899</v>
      </c>
      <c r="F3335">
        <v>4</v>
      </c>
      <c r="G3335">
        <v>3</v>
      </c>
      <c r="H3335">
        <v>0</v>
      </c>
      <c r="I3335">
        <v>0</v>
      </c>
      <c r="J3335" t="s">
        <v>208</v>
      </c>
      <c r="K3335" t="b">
        <v>0</v>
      </c>
      <c r="L3335" t="b">
        <v>0</v>
      </c>
      <c r="M3335" t="b">
        <v>1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>
        <v>3</v>
      </c>
      <c r="AG3335" t="s">
        <v>206</v>
      </c>
    </row>
    <row r="3336" spans="1:33" x14ac:dyDescent="0.2">
      <c r="A3336">
        <v>3</v>
      </c>
      <c r="B3336" t="s">
        <v>181</v>
      </c>
      <c r="C3336" t="s">
        <v>91</v>
      </c>
      <c r="D3336">
        <v>58</v>
      </c>
      <c r="E3336">
        <v>1379696.90594301</v>
      </c>
      <c r="F3336">
        <v>4</v>
      </c>
      <c r="G3336">
        <v>3</v>
      </c>
      <c r="H3336">
        <v>0</v>
      </c>
      <c r="I3336">
        <v>0</v>
      </c>
      <c r="J3336" t="s">
        <v>209</v>
      </c>
      <c r="K3336" t="b">
        <v>0</v>
      </c>
      <c r="L3336" t="b">
        <v>0</v>
      </c>
      <c r="M3336" t="b">
        <v>0</v>
      </c>
      <c r="N3336" t="b">
        <v>1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>
        <v>3</v>
      </c>
      <c r="AG3336" t="s">
        <v>206</v>
      </c>
    </row>
    <row r="3337" spans="1:33" x14ac:dyDescent="0.2">
      <c r="A3337">
        <v>3</v>
      </c>
      <c r="B3337" t="s">
        <v>181</v>
      </c>
      <c r="C3337" t="s">
        <v>95</v>
      </c>
      <c r="D3337">
        <v>88</v>
      </c>
      <c r="E3337">
        <v>1469372.62059401</v>
      </c>
      <c r="F3337">
        <v>4</v>
      </c>
      <c r="G3337">
        <v>3</v>
      </c>
      <c r="H3337">
        <v>0</v>
      </c>
      <c r="I3337">
        <v>0</v>
      </c>
      <c r="J3337" t="s">
        <v>133</v>
      </c>
      <c r="K3337" t="b">
        <v>0</v>
      </c>
      <c r="L3337" t="b">
        <v>0</v>
      </c>
      <c r="M3337" t="b">
        <v>0</v>
      </c>
      <c r="N3337" t="b">
        <v>0</v>
      </c>
      <c r="O3337" t="b">
        <v>1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>
        <v>3</v>
      </c>
      <c r="AG3337" t="s">
        <v>206</v>
      </c>
    </row>
    <row r="3338" spans="1:33" x14ac:dyDescent="0.2">
      <c r="A3338">
        <v>3</v>
      </c>
      <c r="B3338" t="s">
        <v>181</v>
      </c>
      <c r="C3338" t="s">
        <v>103</v>
      </c>
      <c r="D3338">
        <v>68</v>
      </c>
      <c r="E3338">
        <v>1465572.657073</v>
      </c>
      <c r="F3338">
        <v>4</v>
      </c>
      <c r="G3338">
        <v>3</v>
      </c>
      <c r="H3338">
        <v>0</v>
      </c>
      <c r="I3338">
        <v>0</v>
      </c>
      <c r="J3338" t="s">
        <v>210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1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>
        <v>3</v>
      </c>
      <c r="AG3338" t="s">
        <v>206</v>
      </c>
    </row>
    <row r="3339" spans="1:33" x14ac:dyDescent="0.2">
      <c r="A3339">
        <v>3</v>
      </c>
      <c r="B3339" t="s">
        <v>181</v>
      </c>
      <c r="C3339" t="s">
        <v>88</v>
      </c>
      <c r="D3339">
        <v>70</v>
      </c>
      <c r="E3339">
        <v>1041394.63524697</v>
      </c>
      <c r="F3339">
        <v>4</v>
      </c>
      <c r="G3339">
        <v>3</v>
      </c>
      <c r="H3339">
        <v>0</v>
      </c>
      <c r="I3339">
        <v>0</v>
      </c>
      <c r="J3339" t="s">
        <v>127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>
        <v>1</v>
      </c>
      <c r="AG3339" t="s">
        <v>206</v>
      </c>
    </row>
    <row r="3340" spans="1:33" x14ac:dyDescent="0.2">
      <c r="A3340">
        <v>3</v>
      </c>
      <c r="B3340" t="s">
        <v>181</v>
      </c>
      <c r="C3340" t="s">
        <v>98</v>
      </c>
      <c r="D3340">
        <v>0</v>
      </c>
      <c r="E3340">
        <v>549399.29061199597</v>
      </c>
      <c r="F3340">
        <v>4</v>
      </c>
      <c r="G3340">
        <v>0</v>
      </c>
      <c r="H3340">
        <v>0</v>
      </c>
      <c r="I3340">
        <v>0</v>
      </c>
      <c r="J3340" t="s">
        <v>127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>
        <v>18</v>
      </c>
      <c r="AG3340" t="s">
        <v>206</v>
      </c>
    </row>
    <row r="3341" spans="1:33" x14ac:dyDescent="0.2">
      <c r="A3341">
        <v>3</v>
      </c>
      <c r="B3341" t="s">
        <v>181</v>
      </c>
      <c r="C3341" t="s">
        <v>90</v>
      </c>
      <c r="D3341">
        <v>70</v>
      </c>
      <c r="E3341">
        <v>1333068.1552909899</v>
      </c>
      <c r="F3341">
        <v>4</v>
      </c>
      <c r="G3341">
        <v>3</v>
      </c>
      <c r="H3341">
        <v>0</v>
      </c>
      <c r="I3341">
        <v>0</v>
      </c>
      <c r="J3341" t="s">
        <v>127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>
        <v>2</v>
      </c>
      <c r="AG3341" t="s">
        <v>206</v>
      </c>
    </row>
    <row r="3342" spans="1:33" x14ac:dyDescent="0.2">
      <c r="A3342">
        <v>3</v>
      </c>
      <c r="B3342" t="s">
        <v>181</v>
      </c>
      <c r="C3342" t="s">
        <v>94</v>
      </c>
      <c r="D3342">
        <v>68</v>
      </c>
      <c r="E3342">
        <v>1865565.18823499</v>
      </c>
      <c r="F3342">
        <v>4</v>
      </c>
      <c r="G3342">
        <v>3</v>
      </c>
      <c r="H3342">
        <v>0</v>
      </c>
      <c r="I3342">
        <v>0</v>
      </c>
      <c r="J3342" t="s">
        <v>127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>
        <v>3</v>
      </c>
      <c r="AG3342" t="s">
        <v>206</v>
      </c>
    </row>
    <row r="3343" spans="1:33" x14ac:dyDescent="0.2">
      <c r="A3343">
        <v>3</v>
      </c>
      <c r="B3343" t="s">
        <v>181</v>
      </c>
      <c r="C3343" t="s">
        <v>115</v>
      </c>
      <c r="D3343">
        <v>68</v>
      </c>
      <c r="E3343">
        <v>2905886.4377670102</v>
      </c>
      <c r="F3343">
        <v>4</v>
      </c>
      <c r="G3343">
        <v>3</v>
      </c>
      <c r="H3343">
        <v>0</v>
      </c>
      <c r="I3343">
        <v>0</v>
      </c>
      <c r="J3343" t="s">
        <v>127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>
        <v>4</v>
      </c>
      <c r="AG3343" t="s">
        <v>206</v>
      </c>
    </row>
    <row r="3344" spans="1:33" x14ac:dyDescent="0.2">
      <c r="A3344">
        <v>3</v>
      </c>
      <c r="B3344" t="s">
        <v>181</v>
      </c>
      <c r="C3344" t="s">
        <v>101</v>
      </c>
      <c r="D3344">
        <v>0</v>
      </c>
      <c r="E3344">
        <v>1818856.69550902</v>
      </c>
      <c r="F3344">
        <v>4</v>
      </c>
      <c r="G3344">
        <v>0</v>
      </c>
      <c r="H3344">
        <v>0</v>
      </c>
      <c r="I3344">
        <v>0</v>
      </c>
      <c r="J3344" t="s">
        <v>127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>
        <v>5</v>
      </c>
      <c r="AG3344" t="s">
        <v>206</v>
      </c>
    </row>
    <row r="3345" spans="1:33" x14ac:dyDescent="0.2">
      <c r="A3345">
        <v>3</v>
      </c>
      <c r="B3345" t="s">
        <v>181</v>
      </c>
      <c r="C3345" t="s">
        <v>100</v>
      </c>
      <c r="D3345">
        <v>0</v>
      </c>
      <c r="E3345">
        <v>963447.87552198896</v>
      </c>
      <c r="F3345">
        <v>4</v>
      </c>
      <c r="G3345">
        <v>0</v>
      </c>
      <c r="H3345">
        <v>0</v>
      </c>
      <c r="I3345">
        <v>0</v>
      </c>
      <c r="J3345" t="s">
        <v>127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>
        <v>6</v>
      </c>
      <c r="AG3345" t="s">
        <v>206</v>
      </c>
    </row>
    <row r="3346" spans="1:33" x14ac:dyDescent="0.2">
      <c r="A3346">
        <v>3</v>
      </c>
      <c r="B3346" t="s">
        <v>181</v>
      </c>
      <c r="C3346" t="s">
        <v>124</v>
      </c>
      <c r="D3346">
        <v>68</v>
      </c>
      <c r="E3346">
        <v>1626648.774183</v>
      </c>
      <c r="F3346">
        <v>4</v>
      </c>
      <c r="G3346">
        <v>3</v>
      </c>
      <c r="H3346">
        <v>0</v>
      </c>
      <c r="I3346">
        <v>0</v>
      </c>
      <c r="J3346" t="s">
        <v>135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1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>
        <v>3</v>
      </c>
      <c r="AG3346" t="s">
        <v>206</v>
      </c>
    </row>
    <row r="3347" spans="1:33" x14ac:dyDescent="0.2">
      <c r="A3347">
        <v>3</v>
      </c>
      <c r="B3347" t="s">
        <v>181</v>
      </c>
      <c r="C3347" t="s">
        <v>117</v>
      </c>
      <c r="D3347">
        <v>70</v>
      </c>
      <c r="E3347">
        <v>2253384.6119010099</v>
      </c>
      <c r="F3347">
        <v>4</v>
      </c>
      <c r="G3347">
        <v>3</v>
      </c>
      <c r="H3347">
        <v>0</v>
      </c>
      <c r="I3347">
        <v>0</v>
      </c>
      <c r="J3347" t="s">
        <v>136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1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>
        <v>3</v>
      </c>
      <c r="AG3347" t="s">
        <v>206</v>
      </c>
    </row>
    <row r="3348" spans="1:33" x14ac:dyDescent="0.2">
      <c r="A3348">
        <v>3</v>
      </c>
      <c r="B3348" t="s">
        <v>181</v>
      </c>
      <c r="C3348" t="s">
        <v>99</v>
      </c>
      <c r="D3348">
        <v>70</v>
      </c>
      <c r="E3348">
        <v>3343952.74728399</v>
      </c>
      <c r="F3348">
        <v>4</v>
      </c>
      <c r="G3348">
        <v>3</v>
      </c>
      <c r="H3348">
        <v>0</v>
      </c>
      <c r="I3348">
        <v>0</v>
      </c>
      <c r="J3348" t="s">
        <v>211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1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>
        <v>3</v>
      </c>
      <c r="AG3348" t="s">
        <v>206</v>
      </c>
    </row>
    <row r="3349" spans="1:33" x14ac:dyDescent="0.2">
      <c r="A3349">
        <v>3</v>
      </c>
      <c r="B3349" t="s">
        <v>181</v>
      </c>
      <c r="C3349" t="s">
        <v>92</v>
      </c>
      <c r="D3349">
        <v>68</v>
      </c>
      <c r="E3349">
        <v>2813082.0220889798</v>
      </c>
      <c r="F3349">
        <v>4</v>
      </c>
      <c r="G3349">
        <v>3</v>
      </c>
      <c r="H3349">
        <v>0</v>
      </c>
      <c r="I3349">
        <v>0</v>
      </c>
      <c r="J3349" t="s">
        <v>138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>
        <v>3</v>
      </c>
      <c r="AG3349" t="s">
        <v>206</v>
      </c>
    </row>
    <row r="3350" spans="1:33" x14ac:dyDescent="0.2">
      <c r="A3350">
        <v>3</v>
      </c>
      <c r="B3350" t="s">
        <v>181</v>
      </c>
      <c r="C3350" t="s">
        <v>86</v>
      </c>
      <c r="D3350">
        <v>68</v>
      </c>
      <c r="E3350">
        <v>1895948.8238610199</v>
      </c>
      <c r="F3350">
        <v>4</v>
      </c>
      <c r="G3350">
        <v>3</v>
      </c>
      <c r="H3350">
        <v>0</v>
      </c>
      <c r="I3350">
        <v>0</v>
      </c>
      <c r="J3350" t="s">
        <v>139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1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>
        <v>3</v>
      </c>
      <c r="AG3350" t="s">
        <v>206</v>
      </c>
    </row>
    <row r="3351" spans="1:33" x14ac:dyDescent="0.2">
      <c r="A3351">
        <v>3</v>
      </c>
      <c r="B3351" t="s">
        <v>181</v>
      </c>
      <c r="C3351" t="s">
        <v>121</v>
      </c>
      <c r="D3351">
        <v>68</v>
      </c>
      <c r="E3351">
        <v>1863002.141823</v>
      </c>
      <c r="F3351">
        <v>4</v>
      </c>
      <c r="G3351">
        <v>3</v>
      </c>
      <c r="H3351">
        <v>0</v>
      </c>
      <c r="I3351">
        <v>0</v>
      </c>
      <c r="J3351" t="s">
        <v>140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1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>
        <v>3</v>
      </c>
      <c r="AG3351" t="s">
        <v>206</v>
      </c>
    </row>
    <row r="3352" spans="1:33" x14ac:dyDescent="0.2">
      <c r="A3352">
        <v>3</v>
      </c>
      <c r="B3352" t="s">
        <v>181</v>
      </c>
      <c r="C3352" t="s">
        <v>120</v>
      </c>
      <c r="D3352">
        <v>68</v>
      </c>
      <c r="E3352">
        <v>1856757.5062560199</v>
      </c>
      <c r="F3352">
        <v>4</v>
      </c>
      <c r="G3352">
        <v>3</v>
      </c>
      <c r="H3352">
        <v>0</v>
      </c>
      <c r="I3352">
        <v>0</v>
      </c>
      <c r="J3352" t="s">
        <v>212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1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>
        <v>3</v>
      </c>
      <c r="AG3352" t="s">
        <v>206</v>
      </c>
    </row>
    <row r="3353" spans="1:33" x14ac:dyDescent="0.2">
      <c r="A3353">
        <v>3</v>
      </c>
      <c r="B3353" t="s">
        <v>181</v>
      </c>
      <c r="C3353" t="s">
        <v>125</v>
      </c>
      <c r="D3353">
        <v>34</v>
      </c>
      <c r="E3353">
        <v>1333296.52278698</v>
      </c>
      <c r="F3353">
        <v>4</v>
      </c>
      <c r="G3353">
        <v>3</v>
      </c>
      <c r="H3353">
        <v>0</v>
      </c>
      <c r="I3353">
        <v>0</v>
      </c>
      <c r="J3353" t="s">
        <v>142</v>
      </c>
      <c r="K3353" t="b">
        <v>0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1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>
        <v>3</v>
      </c>
      <c r="AG3353" t="s">
        <v>206</v>
      </c>
    </row>
    <row r="3354" spans="1:33" x14ac:dyDescent="0.2">
      <c r="A3354">
        <v>3</v>
      </c>
      <c r="B3354" t="s">
        <v>181</v>
      </c>
      <c r="C3354" t="s">
        <v>108</v>
      </c>
      <c r="D3354">
        <v>68</v>
      </c>
      <c r="E3354">
        <v>1817100.3048760099</v>
      </c>
      <c r="F3354">
        <v>4</v>
      </c>
      <c r="G3354">
        <v>3</v>
      </c>
      <c r="H3354">
        <v>0</v>
      </c>
      <c r="I3354">
        <v>0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1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>
        <v>3</v>
      </c>
      <c r="AG3354" t="s">
        <v>206</v>
      </c>
    </row>
    <row r="3355" spans="1:33" x14ac:dyDescent="0.2">
      <c r="A3355">
        <v>3</v>
      </c>
      <c r="B3355" t="s">
        <v>181</v>
      </c>
      <c r="C3355" t="s">
        <v>111</v>
      </c>
      <c r="D3355">
        <v>68</v>
      </c>
      <c r="E3355">
        <v>1762465.36738498</v>
      </c>
      <c r="F3355">
        <v>4</v>
      </c>
      <c r="G3355">
        <v>3</v>
      </c>
      <c r="H3355">
        <v>0</v>
      </c>
      <c r="I3355">
        <v>0</v>
      </c>
      <c r="J3355" t="s">
        <v>213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1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>
        <v>3</v>
      </c>
      <c r="AG3355" t="s">
        <v>206</v>
      </c>
    </row>
    <row r="3356" spans="1:33" x14ac:dyDescent="0.2">
      <c r="A3356">
        <v>3</v>
      </c>
      <c r="B3356" t="s">
        <v>181</v>
      </c>
      <c r="C3356" t="s">
        <v>122</v>
      </c>
      <c r="D3356">
        <v>68</v>
      </c>
      <c r="E3356">
        <v>1293988.8912180001</v>
      </c>
      <c r="F3356">
        <v>4</v>
      </c>
      <c r="G3356">
        <v>3</v>
      </c>
      <c r="H3356">
        <v>0</v>
      </c>
      <c r="I3356">
        <v>0</v>
      </c>
      <c r="J3356" t="s">
        <v>145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>
        <v>3</v>
      </c>
      <c r="AG3356" t="s">
        <v>206</v>
      </c>
    </row>
    <row r="3357" spans="1:33" x14ac:dyDescent="0.2">
      <c r="A3357">
        <v>3</v>
      </c>
      <c r="B3357" t="s">
        <v>181</v>
      </c>
      <c r="C3357" t="s">
        <v>118</v>
      </c>
      <c r="D3357">
        <v>44</v>
      </c>
      <c r="E3357">
        <v>2004399.3971120201</v>
      </c>
      <c r="F3357">
        <v>4</v>
      </c>
      <c r="G3357">
        <v>3</v>
      </c>
      <c r="H3357">
        <v>0</v>
      </c>
      <c r="I3357">
        <v>0</v>
      </c>
      <c r="J3357" t="s">
        <v>146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1</v>
      </c>
      <c r="AC3357" t="b">
        <v>0</v>
      </c>
      <c r="AD3357" t="b">
        <v>0</v>
      </c>
      <c r="AE3357">
        <v>-1</v>
      </c>
      <c r="AF3357">
        <v>3</v>
      </c>
      <c r="AG3357" t="s">
        <v>206</v>
      </c>
    </row>
    <row r="3358" spans="1:33" x14ac:dyDescent="0.2">
      <c r="A3358">
        <v>3</v>
      </c>
      <c r="B3358" t="s">
        <v>181</v>
      </c>
      <c r="C3358" t="s">
        <v>112</v>
      </c>
      <c r="D3358">
        <v>0</v>
      </c>
      <c r="E3358">
        <v>7208016.6343259905</v>
      </c>
      <c r="F3358">
        <v>4</v>
      </c>
      <c r="G3358">
        <v>0</v>
      </c>
      <c r="H3358">
        <v>0</v>
      </c>
      <c r="I3358">
        <v>0</v>
      </c>
      <c r="J3358" t="s">
        <v>128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>
        <v>3</v>
      </c>
      <c r="AG3358" t="s">
        <v>214</v>
      </c>
    </row>
    <row r="3359" spans="1:33" x14ac:dyDescent="0.2">
      <c r="A3359">
        <v>3</v>
      </c>
      <c r="B3359" t="s">
        <v>181</v>
      </c>
      <c r="C3359" t="s">
        <v>123</v>
      </c>
      <c r="D3359">
        <v>0</v>
      </c>
      <c r="E3359">
        <v>150258.14547898999</v>
      </c>
      <c r="F3359">
        <v>4</v>
      </c>
      <c r="G3359">
        <v>0</v>
      </c>
      <c r="H3359">
        <v>0</v>
      </c>
      <c r="I3359">
        <v>0</v>
      </c>
      <c r="J3359" t="s">
        <v>128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>
        <v>3</v>
      </c>
      <c r="AG3359" t="s">
        <v>215</v>
      </c>
    </row>
    <row r="3360" spans="1:33" x14ac:dyDescent="0.2">
      <c r="A3360">
        <v>3</v>
      </c>
      <c r="B3360" t="s">
        <v>181</v>
      </c>
      <c r="C3360" t="s">
        <v>97</v>
      </c>
      <c r="D3360">
        <v>80</v>
      </c>
      <c r="E3360">
        <v>936675.92296897701</v>
      </c>
      <c r="F3360">
        <v>4</v>
      </c>
      <c r="G3360">
        <v>4</v>
      </c>
      <c r="H3360">
        <v>0</v>
      </c>
      <c r="I3360">
        <v>0</v>
      </c>
      <c r="J3360" t="s">
        <v>147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1</v>
      </c>
      <c r="AD3360" t="b">
        <v>0</v>
      </c>
      <c r="AE3360">
        <v>-1</v>
      </c>
      <c r="AF3360">
        <v>3</v>
      </c>
      <c r="AG3360" t="s">
        <v>206</v>
      </c>
    </row>
    <row r="3361" spans="1:33" x14ac:dyDescent="0.2">
      <c r="A3361">
        <v>3</v>
      </c>
      <c r="B3361" t="s">
        <v>181</v>
      </c>
      <c r="C3361" t="s">
        <v>119</v>
      </c>
      <c r="D3361">
        <v>62</v>
      </c>
      <c r="E3361">
        <v>727514.56591498503</v>
      </c>
      <c r="F3361">
        <v>4</v>
      </c>
      <c r="G3361">
        <v>3</v>
      </c>
      <c r="H3361">
        <v>0</v>
      </c>
      <c r="I3361">
        <v>0</v>
      </c>
      <c r="J3361" t="s">
        <v>148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1</v>
      </c>
      <c r="AE3361">
        <v>-1</v>
      </c>
      <c r="AF3361">
        <v>3</v>
      </c>
      <c r="AG3361" t="s">
        <v>206</v>
      </c>
    </row>
    <row r="3362" spans="1:33" x14ac:dyDescent="0.2">
      <c r="A3362">
        <v>3</v>
      </c>
      <c r="B3362" t="s">
        <v>182</v>
      </c>
      <c r="C3362" t="s">
        <v>105</v>
      </c>
      <c r="D3362">
        <v>0</v>
      </c>
      <c r="E3362">
        <v>7204499.2779210098</v>
      </c>
      <c r="F3362">
        <v>0</v>
      </c>
      <c r="G3362">
        <v>0</v>
      </c>
      <c r="H3362">
        <v>0</v>
      </c>
      <c r="I3362">
        <v>0</v>
      </c>
      <c r="J3362" t="s">
        <v>216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>
        <v>3</v>
      </c>
      <c r="AG3362" t="s">
        <v>206</v>
      </c>
    </row>
    <row r="3363" spans="1:33" x14ac:dyDescent="0.2">
      <c r="A3363">
        <v>3</v>
      </c>
      <c r="B3363" t="s">
        <v>182</v>
      </c>
      <c r="C3363" t="s">
        <v>113</v>
      </c>
      <c r="D3363">
        <v>0</v>
      </c>
      <c r="E3363">
        <v>7205858.1703829896</v>
      </c>
      <c r="F3363">
        <v>0</v>
      </c>
      <c r="G3363">
        <v>0</v>
      </c>
      <c r="H3363">
        <v>0</v>
      </c>
      <c r="I3363">
        <v>0</v>
      </c>
      <c r="J3363" t="s">
        <v>126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0</v>
      </c>
      <c r="AF3363">
        <v>3</v>
      </c>
      <c r="AG3363" t="s">
        <v>206</v>
      </c>
    </row>
    <row r="3364" spans="1:33" x14ac:dyDescent="0.2">
      <c r="A3364">
        <v>3</v>
      </c>
      <c r="B3364" t="s">
        <v>182</v>
      </c>
      <c r="C3364" t="s">
        <v>96</v>
      </c>
      <c r="D3364">
        <v>0</v>
      </c>
      <c r="E3364">
        <v>7205245.4099949896</v>
      </c>
      <c r="F3364">
        <v>0</v>
      </c>
      <c r="G3364">
        <v>0</v>
      </c>
      <c r="H3364">
        <v>0</v>
      </c>
      <c r="I3364">
        <v>0</v>
      </c>
      <c r="J3364" t="s">
        <v>126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1</v>
      </c>
      <c r="AF3364">
        <v>3</v>
      </c>
      <c r="AG3364" t="s">
        <v>206</v>
      </c>
    </row>
    <row r="3365" spans="1:33" x14ac:dyDescent="0.2">
      <c r="A3365">
        <v>3</v>
      </c>
      <c r="B3365" t="s">
        <v>182</v>
      </c>
      <c r="C3365" t="s">
        <v>104</v>
      </c>
      <c r="D3365">
        <v>0</v>
      </c>
      <c r="E3365">
        <v>7206204.0134340003</v>
      </c>
      <c r="F3365">
        <v>0</v>
      </c>
      <c r="G3365">
        <v>0</v>
      </c>
      <c r="H3365">
        <v>0</v>
      </c>
      <c r="I3365">
        <v>0</v>
      </c>
      <c r="J3365" t="s">
        <v>126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100</v>
      </c>
      <c r="AF3365">
        <v>3</v>
      </c>
      <c r="AG3365" t="s">
        <v>206</v>
      </c>
    </row>
    <row r="3366" spans="1:33" x14ac:dyDescent="0.2">
      <c r="A3366">
        <v>3</v>
      </c>
      <c r="B3366" t="s">
        <v>182</v>
      </c>
      <c r="C3366" t="s">
        <v>114</v>
      </c>
      <c r="D3366">
        <v>0</v>
      </c>
      <c r="E3366">
        <v>7205858.3500919901</v>
      </c>
      <c r="F3366">
        <v>0</v>
      </c>
      <c r="G3366">
        <v>0</v>
      </c>
      <c r="H3366">
        <v>0</v>
      </c>
      <c r="I3366">
        <v>0</v>
      </c>
      <c r="J3366" t="s">
        <v>126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110</v>
      </c>
      <c r="AF3366">
        <v>3</v>
      </c>
      <c r="AG3366" t="s">
        <v>206</v>
      </c>
    </row>
    <row r="3367" spans="1:33" x14ac:dyDescent="0.2">
      <c r="A3367">
        <v>3</v>
      </c>
      <c r="B3367" t="s">
        <v>182</v>
      </c>
      <c r="C3367" t="s">
        <v>107</v>
      </c>
      <c r="D3367">
        <v>0</v>
      </c>
      <c r="E3367">
        <v>7205812.7688079802</v>
      </c>
      <c r="F3367">
        <v>0</v>
      </c>
      <c r="G3367">
        <v>0</v>
      </c>
      <c r="H3367">
        <v>0</v>
      </c>
      <c r="I3367">
        <v>0</v>
      </c>
      <c r="J3367" t="s">
        <v>126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120</v>
      </c>
      <c r="AF3367">
        <v>3</v>
      </c>
      <c r="AG3367" t="s">
        <v>206</v>
      </c>
    </row>
    <row r="3368" spans="1:33" x14ac:dyDescent="0.2">
      <c r="A3368">
        <v>3</v>
      </c>
      <c r="B3368" t="s">
        <v>182</v>
      </c>
      <c r="C3368" t="s">
        <v>110</v>
      </c>
      <c r="D3368">
        <v>0</v>
      </c>
      <c r="E3368">
        <v>7203216.0754260197</v>
      </c>
      <c r="F3368">
        <v>0</v>
      </c>
      <c r="G3368">
        <v>0</v>
      </c>
      <c r="H3368">
        <v>0</v>
      </c>
      <c r="I3368">
        <v>0</v>
      </c>
      <c r="J3368" t="s">
        <v>126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150</v>
      </c>
      <c r="AF3368">
        <v>3</v>
      </c>
      <c r="AG3368" t="s">
        <v>206</v>
      </c>
    </row>
    <row r="3369" spans="1:33" x14ac:dyDescent="0.2">
      <c r="A3369">
        <v>3</v>
      </c>
      <c r="B3369" t="s">
        <v>182</v>
      </c>
      <c r="C3369" t="s">
        <v>93</v>
      </c>
      <c r="D3369">
        <v>0</v>
      </c>
      <c r="E3369">
        <v>7205246.8533539996</v>
      </c>
      <c r="F3369">
        <v>0</v>
      </c>
      <c r="G3369">
        <v>0</v>
      </c>
      <c r="H3369">
        <v>0</v>
      </c>
      <c r="I3369">
        <v>0</v>
      </c>
      <c r="J3369" t="s">
        <v>126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200</v>
      </c>
      <c r="AF3369">
        <v>3</v>
      </c>
      <c r="AG3369" t="s">
        <v>206</v>
      </c>
    </row>
    <row r="3370" spans="1:33" x14ac:dyDescent="0.2">
      <c r="A3370">
        <v>3</v>
      </c>
      <c r="B3370" t="s">
        <v>182</v>
      </c>
      <c r="C3370" t="s">
        <v>102</v>
      </c>
      <c r="D3370">
        <v>0</v>
      </c>
      <c r="E3370">
        <v>7205220.7599629704</v>
      </c>
      <c r="F3370">
        <v>0</v>
      </c>
      <c r="G3370">
        <v>0</v>
      </c>
      <c r="H3370">
        <v>0</v>
      </c>
      <c r="I3370">
        <v>0</v>
      </c>
      <c r="J3370" t="s">
        <v>126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50</v>
      </c>
      <c r="AF3370">
        <v>3</v>
      </c>
      <c r="AG3370" t="s">
        <v>206</v>
      </c>
    </row>
    <row r="3371" spans="1:33" x14ac:dyDescent="0.2">
      <c r="A3371">
        <v>3</v>
      </c>
      <c r="B3371" t="s">
        <v>182</v>
      </c>
      <c r="C3371" t="s">
        <v>87</v>
      </c>
      <c r="D3371">
        <v>0</v>
      </c>
      <c r="E3371">
        <v>7206103.5078570098</v>
      </c>
      <c r="F3371">
        <v>0</v>
      </c>
      <c r="G3371">
        <v>0</v>
      </c>
      <c r="H3371">
        <v>0</v>
      </c>
      <c r="I3371">
        <v>0</v>
      </c>
      <c r="J3371" t="s">
        <v>126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0</v>
      </c>
      <c r="AF3371">
        <v>3</v>
      </c>
      <c r="AG3371" t="s">
        <v>206</v>
      </c>
    </row>
    <row r="3372" spans="1:33" x14ac:dyDescent="0.2">
      <c r="A3372">
        <v>3</v>
      </c>
      <c r="B3372" t="s">
        <v>182</v>
      </c>
      <c r="C3372" t="s">
        <v>106</v>
      </c>
      <c r="D3372">
        <v>0</v>
      </c>
      <c r="E3372">
        <v>7204643.2276850101</v>
      </c>
      <c r="F3372">
        <v>0</v>
      </c>
      <c r="G3372">
        <v>0</v>
      </c>
      <c r="H3372">
        <v>0</v>
      </c>
      <c r="I3372">
        <v>0</v>
      </c>
      <c r="J3372" t="s">
        <v>126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80</v>
      </c>
      <c r="AF3372">
        <v>3</v>
      </c>
      <c r="AG3372" t="s">
        <v>206</v>
      </c>
    </row>
    <row r="3373" spans="1:33" x14ac:dyDescent="0.2">
      <c r="A3373">
        <v>3</v>
      </c>
      <c r="B3373" t="s">
        <v>182</v>
      </c>
      <c r="C3373" t="s">
        <v>109</v>
      </c>
      <c r="D3373">
        <v>0</v>
      </c>
      <c r="E3373">
        <v>7205662.90291698</v>
      </c>
      <c r="F3373">
        <v>0</v>
      </c>
      <c r="G3373">
        <v>0</v>
      </c>
      <c r="H3373">
        <v>0</v>
      </c>
      <c r="I3373">
        <v>0</v>
      </c>
      <c r="J3373" t="s">
        <v>126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90</v>
      </c>
      <c r="AF3373">
        <v>3</v>
      </c>
      <c r="AG3373" t="s">
        <v>206</v>
      </c>
    </row>
    <row r="3374" spans="1:33" x14ac:dyDescent="0.2">
      <c r="A3374">
        <v>3</v>
      </c>
      <c r="B3374" t="s">
        <v>182</v>
      </c>
      <c r="C3374" t="s">
        <v>116</v>
      </c>
      <c r="D3374">
        <v>0</v>
      </c>
      <c r="E3374">
        <v>7202357.1436859705</v>
      </c>
      <c r="F3374">
        <v>0</v>
      </c>
      <c r="G3374">
        <v>0</v>
      </c>
      <c r="H3374">
        <v>0</v>
      </c>
      <c r="I3374">
        <v>0</v>
      </c>
      <c r="J3374" t="s">
        <v>207</v>
      </c>
      <c r="K3374" t="b">
        <v>0</v>
      </c>
      <c r="L3374" t="b">
        <v>1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>
        <v>3</v>
      </c>
      <c r="AG3374" t="s">
        <v>206</v>
      </c>
    </row>
    <row r="3375" spans="1:33" x14ac:dyDescent="0.2">
      <c r="A3375">
        <v>3</v>
      </c>
      <c r="B3375" t="s">
        <v>182</v>
      </c>
      <c r="C3375" t="s">
        <v>89</v>
      </c>
      <c r="D3375">
        <v>0</v>
      </c>
      <c r="E3375">
        <v>7204303.1719529796</v>
      </c>
      <c r="F3375">
        <v>0</v>
      </c>
      <c r="G3375">
        <v>0</v>
      </c>
      <c r="H3375">
        <v>0</v>
      </c>
      <c r="I3375">
        <v>0</v>
      </c>
      <c r="J3375" t="s">
        <v>208</v>
      </c>
      <c r="K3375" t="b">
        <v>0</v>
      </c>
      <c r="L3375" t="b">
        <v>0</v>
      </c>
      <c r="M3375" t="b">
        <v>1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>
        <v>3</v>
      </c>
      <c r="AG3375" t="s">
        <v>206</v>
      </c>
    </row>
    <row r="3376" spans="1:33" x14ac:dyDescent="0.2">
      <c r="A3376">
        <v>3</v>
      </c>
      <c r="B3376" t="s">
        <v>182</v>
      </c>
      <c r="C3376" t="s">
        <v>91</v>
      </c>
      <c r="D3376">
        <v>0</v>
      </c>
      <c r="E3376">
        <v>7205437.4255580101</v>
      </c>
      <c r="F3376">
        <v>0</v>
      </c>
      <c r="G3376">
        <v>0</v>
      </c>
      <c r="H3376">
        <v>0</v>
      </c>
      <c r="I3376">
        <v>0</v>
      </c>
      <c r="J3376" t="s">
        <v>209</v>
      </c>
      <c r="K3376" t="b">
        <v>0</v>
      </c>
      <c r="L3376" t="b">
        <v>0</v>
      </c>
      <c r="M3376" t="b">
        <v>0</v>
      </c>
      <c r="N3376" t="b">
        <v>1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>
        <v>3</v>
      </c>
      <c r="AG3376" t="s">
        <v>206</v>
      </c>
    </row>
    <row r="3377" spans="1:33" x14ac:dyDescent="0.2">
      <c r="A3377">
        <v>3</v>
      </c>
      <c r="B3377" t="s">
        <v>182</v>
      </c>
      <c r="C3377" t="s">
        <v>95</v>
      </c>
      <c r="D3377">
        <v>0</v>
      </c>
      <c r="E3377">
        <v>7204399.4864049796</v>
      </c>
      <c r="F3377">
        <v>0</v>
      </c>
      <c r="G3377">
        <v>0</v>
      </c>
      <c r="H3377">
        <v>0</v>
      </c>
      <c r="I3377">
        <v>0</v>
      </c>
      <c r="J3377" t="s">
        <v>133</v>
      </c>
      <c r="K3377" t="b">
        <v>0</v>
      </c>
      <c r="L3377" t="b">
        <v>0</v>
      </c>
      <c r="M3377" t="b">
        <v>0</v>
      </c>
      <c r="N3377" t="b">
        <v>0</v>
      </c>
      <c r="O3377" t="b">
        <v>1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>
        <v>3</v>
      </c>
      <c r="AG3377" t="s">
        <v>206</v>
      </c>
    </row>
    <row r="3378" spans="1:33" x14ac:dyDescent="0.2">
      <c r="A3378">
        <v>3</v>
      </c>
      <c r="B3378" t="s">
        <v>182</v>
      </c>
      <c r="C3378" t="s">
        <v>103</v>
      </c>
      <c r="D3378">
        <v>0</v>
      </c>
      <c r="E3378">
        <v>7205253.24489199</v>
      </c>
      <c r="F3378">
        <v>0</v>
      </c>
      <c r="G3378">
        <v>0</v>
      </c>
      <c r="H3378">
        <v>0</v>
      </c>
      <c r="I3378">
        <v>0</v>
      </c>
      <c r="J3378" t="s">
        <v>210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1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>
        <v>3</v>
      </c>
      <c r="AG3378" t="s">
        <v>206</v>
      </c>
    </row>
    <row r="3379" spans="1:33" x14ac:dyDescent="0.2">
      <c r="A3379">
        <v>3</v>
      </c>
      <c r="B3379" t="s">
        <v>182</v>
      </c>
      <c r="C3379" t="s">
        <v>88</v>
      </c>
      <c r="D3379">
        <v>0</v>
      </c>
      <c r="E3379">
        <v>7205391.17541801</v>
      </c>
      <c r="F3379">
        <v>0</v>
      </c>
      <c r="G3379">
        <v>0</v>
      </c>
      <c r="H3379">
        <v>0</v>
      </c>
      <c r="I3379">
        <v>0</v>
      </c>
      <c r="J3379" t="s">
        <v>127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>
        <v>1</v>
      </c>
      <c r="AG3379" t="s">
        <v>206</v>
      </c>
    </row>
    <row r="3380" spans="1:33" x14ac:dyDescent="0.2">
      <c r="A3380">
        <v>3</v>
      </c>
      <c r="B3380" t="s">
        <v>182</v>
      </c>
      <c r="C3380" t="s">
        <v>98</v>
      </c>
      <c r="D3380">
        <v>0</v>
      </c>
      <c r="E3380">
        <v>7206957.2440659897</v>
      </c>
      <c r="F3380">
        <v>0</v>
      </c>
      <c r="G3380">
        <v>0</v>
      </c>
      <c r="H3380">
        <v>0</v>
      </c>
      <c r="I3380">
        <v>0</v>
      </c>
      <c r="J3380" t="s">
        <v>127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>
        <v>18</v>
      </c>
      <c r="AG3380" t="s">
        <v>206</v>
      </c>
    </row>
    <row r="3381" spans="1:33" x14ac:dyDescent="0.2">
      <c r="A3381">
        <v>3</v>
      </c>
      <c r="B3381" t="s">
        <v>182</v>
      </c>
      <c r="C3381" t="s">
        <v>90</v>
      </c>
      <c r="D3381">
        <v>0</v>
      </c>
      <c r="E3381">
        <v>7205072.5352659896</v>
      </c>
      <c r="F3381">
        <v>0</v>
      </c>
      <c r="G3381">
        <v>0</v>
      </c>
      <c r="H3381">
        <v>0</v>
      </c>
      <c r="I3381">
        <v>0</v>
      </c>
      <c r="J3381" t="s">
        <v>127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>
        <v>2</v>
      </c>
      <c r="AG3381" t="s">
        <v>206</v>
      </c>
    </row>
    <row r="3382" spans="1:33" x14ac:dyDescent="0.2">
      <c r="A3382">
        <v>3</v>
      </c>
      <c r="B3382" t="s">
        <v>182</v>
      </c>
      <c r="C3382" t="s">
        <v>94</v>
      </c>
      <c r="D3382">
        <v>0</v>
      </c>
      <c r="E3382">
        <v>7206357.5494659804</v>
      </c>
      <c r="F3382">
        <v>0</v>
      </c>
      <c r="G3382">
        <v>0</v>
      </c>
      <c r="H3382">
        <v>0</v>
      </c>
      <c r="I3382">
        <v>0</v>
      </c>
      <c r="J3382" t="s">
        <v>127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>
        <v>3</v>
      </c>
      <c r="AG3382" t="s">
        <v>206</v>
      </c>
    </row>
    <row r="3383" spans="1:33" x14ac:dyDescent="0.2">
      <c r="A3383">
        <v>3</v>
      </c>
      <c r="B3383" t="s">
        <v>182</v>
      </c>
      <c r="C3383" t="s">
        <v>115</v>
      </c>
      <c r="D3383">
        <v>0</v>
      </c>
      <c r="E3383">
        <v>7205562.5291790003</v>
      </c>
      <c r="F3383">
        <v>0</v>
      </c>
      <c r="G3383">
        <v>0</v>
      </c>
      <c r="H3383">
        <v>0</v>
      </c>
      <c r="I3383">
        <v>0</v>
      </c>
      <c r="J3383" t="s">
        <v>127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>
        <v>4</v>
      </c>
      <c r="AG3383" t="s">
        <v>206</v>
      </c>
    </row>
    <row r="3384" spans="1:33" x14ac:dyDescent="0.2">
      <c r="A3384">
        <v>3</v>
      </c>
      <c r="B3384" t="s">
        <v>182</v>
      </c>
      <c r="C3384" t="s">
        <v>101</v>
      </c>
      <c r="D3384">
        <v>0</v>
      </c>
      <c r="E3384">
        <v>7207905.5708750002</v>
      </c>
      <c r="F3384">
        <v>0</v>
      </c>
      <c r="G3384">
        <v>0</v>
      </c>
      <c r="H3384">
        <v>0</v>
      </c>
      <c r="I3384">
        <v>0</v>
      </c>
      <c r="J3384" t="s">
        <v>127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>
        <v>5</v>
      </c>
      <c r="AG3384" t="s">
        <v>206</v>
      </c>
    </row>
    <row r="3385" spans="1:33" x14ac:dyDescent="0.2">
      <c r="A3385">
        <v>3</v>
      </c>
      <c r="B3385" t="s">
        <v>182</v>
      </c>
      <c r="C3385" t="s">
        <v>100</v>
      </c>
      <c r="D3385">
        <v>0</v>
      </c>
      <c r="E3385">
        <v>7206023.4267259901</v>
      </c>
      <c r="F3385">
        <v>0</v>
      </c>
      <c r="G3385">
        <v>0</v>
      </c>
      <c r="H3385">
        <v>0</v>
      </c>
      <c r="I3385">
        <v>0</v>
      </c>
      <c r="J3385" t="s">
        <v>127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>
        <v>6</v>
      </c>
      <c r="AG3385" t="s">
        <v>206</v>
      </c>
    </row>
    <row r="3386" spans="1:33" x14ac:dyDescent="0.2">
      <c r="A3386">
        <v>3</v>
      </c>
      <c r="B3386" t="s">
        <v>182</v>
      </c>
      <c r="C3386" t="s">
        <v>124</v>
      </c>
      <c r="D3386">
        <v>0</v>
      </c>
      <c r="E3386">
        <v>7207690.1111049801</v>
      </c>
      <c r="F3386">
        <v>0</v>
      </c>
      <c r="G3386">
        <v>0</v>
      </c>
      <c r="H3386">
        <v>0</v>
      </c>
      <c r="I3386">
        <v>0</v>
      </c>
      <c r="J3386" t="s">
        <v>135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1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>
        <v>3</v>
      </c>
      <c r="AG3386" t="s">
        <v>206</v>
      </c>
    </row>
    <row r="3387" spans="1:33" x14ac:dyDescent="0.2">
      <c r="A3387">
        <v>3</v>
      </c>
      <c r="B3387" t="s">
        <v>182</v>
      </c>
      <c r="C3387" t="s">
        <v>117</v>
      </c>
      <c r="D3387">
        <v>0</v>
      </c>
      <c r="E3387">
        <v>7208381.1183989998</v>
      </c>
      <c r="F3387">
        <v>0</v>
      </c>
      <c r="G3387">
        <v>0</v>
      </c>
      <c r="H3387">
        <v>0</v>
      </c>
      <c r="I3387">
        <v>0</v>
      </c>
      <c r="J3387" t="s">
        <v>136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1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>
        <v>3</v>
      </c>
      <c r="AG3387" t="s">
        <v>206</v>
      </c>
    </row>
    <row r="3388" spans="1:33" x14ac:dyDescent="0.2">
      <c r="A3388">
        <v>3</v>
      </c>
      <c r="B3388" t="s">
        <v>182</v>
      </c>
      <c r="C3388" t="s">
        <v>99</v>
      </c>
      <c r="D3388">
        <v>0</v>
      </c>
      <c r="E3388">
        <v>7207310.23507501</v>
      </c>
      <c r="F3388">
        <v>0</v>
      </c>
      <c r="G3388">
        <v>0</v>
      </c>
      <c r="H3388">
        <v>0</v>
      </c>
      <c r="I3388">
        <v>0</v>
      </c>
      <c r="J3388" t="s">
        <v>211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1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>
        <v>3</v>
      </c>
      <c r="AG3388" t="s">
        <v>206</v>
      </c>
    </row>
    <row r="3389" spans="1:33" x14ac:dyDescent="0.2">
      <c r="A3389">
        <v>3</v>
      </c>
      <c r="B3389" t="s">
        <v>182</v>
      </c>
      <c r="C3389" t="s">
        <v>92</v>
      </c>
      <c r="D3389">
        <v>0</v>
      </c>
      <c r="E3389">
        <v>7208381.6428620098</v>
      </c>
      <c r="F3389">
        <v>0</v>
      </c>
      <c r="G3389">
        <v>0</v>
      </c>
      <c r="H3389">
        <v>0</v>
      </c>
      <c r="I3389">
        <v>0</v>
      </c>
      <c r="J3389" t="s">
        <v>138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>
        <v>3</v>
      </c>
      <c r="AG3389" t="s">
        <v>206</v>
      </c>
    </row>
    <row r="3390" spans="1:33" x14ac:dyDescent="0.2">
      <c r="A3390">
        <v>3</v>
      </c>
      <c r="B3390" t="s">
        <v>182</v>
      </c>
      <c r="C3390" t="s">
        <v>86</v>
      </c>
      <c r="D3390">
        <v>0</v>
      </c>
      <c r="E3390">
        <v>7205672.7255420098</v>
      </c>
      <c r="F3390">
        <v>0</v>
      </c>
      <c r="G3390">
        <v>0</v>
      </c>
      <c r="H3390">
        <v>0</v>
      </c>
      <c r="I3390">
        <v>0</v>
      </c>
      <c r="J3390" t="s">
        <v>139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1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>
        <v>3</v>
      </c>
      <c r="AG3390" t="s">
        <v>206</v>
      </c>
    </row>
    <row r="3391" spans="1:33" x14ac:dyDescent="0.2">
      <c r="A3391">
        <v>3</v>
      </c>
      <c r="B3391" t="s">
        <v>182</v>
      </c>
      <c r="C3391" t="s">
        <v>121</v>
      </c>
      <c r="D3391">
        <v>0</v>
      </c>
      <c r="E3391">
        <v>7205739.6575179799</v>
      </c>
      <c r="F3391">
        <v>0</v>
      </c>
      <c r="G3391">
        <v>0</v>
      </c>
      <c r="H3391">
        <v>0</v>
      </c>
      <c r="I3391">
        <v>0</v>
      </c>
      <c r="J3391" t="s">
        <v>140</v>
      </c>
      <c r="K3391" t="b">
        <v>0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1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>
        <v>3</v>
      </c>
      <c r="AG3391" t="s">
        <v>206</v>
      </c>
    </row>
    <row r="3392" spans="1:33" x14ac:dyDescent="0.2">
      <c r="A3392">
        <v>3</v>
      </c>
      <c r="B3392" t="s">
        <v>182</v>
      </c>
      <c r="C3392" t="s">
        <v>120</v>
      </c>
      <c r="D3392">
        <v>0</v>
      </c>
      <c r="E3392">
        <v>7205716.6236570003</v>
      </c>
      <c r="F3392">
        <v>0</v>
      </c>
      <c r="G3392">
        <v>0</v>
      </c>
      <c r="H3392">
        <v>0</v>
      </c>
      <c r="I3392">
        <v>0</v>
      </c>
      <c r="J3392" t="s">
        <v>212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1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>
        <v>3</v>
      </c>
      <c r="AG3392" t="s">
        <v>206</v>
      </c>
    </row>
    <row r="3393" spans="1:33" x14ac:dyDescent="0.2">
      <c r="A3393">
        <v>3</v>
      </c>
      <c r="B3393" t="s">
        <v>182</v>
      </c>
      <c r="C3393" t="s">
        <v>125</v>
      </c>
      <c r="D3393">
        <v>0</v>
      </c>
      <c r="E3393">
        <v>7205390.6967029897</v>
      </c>
      <c r="F3393">
        <v>0</v>
      </c>
      <c r="G3393">
        <v>0</v>
      </c>
      <c r="H3393">
        <v>0</v>
      </c>
      <c r="I3393">
        <v>0</v>
      </c>
      <c r="J3393" t="s">
        <v>142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1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>
        <v>3</v>
      </c>
      <c r="AG3393" t="s">
        <v>206</v>
      </c>
    </row>
    <row r="3394" spans="1:33" x14ac:dyDescent="0.2">
      <c r="A3394">
        <v>3</v>
      </c>
      <c r="B3394" t="s">
        <v>182</v>
      </c>
      <c r="C3394" t="s">
        <v>108</v>
      </c>
      <c r="D3394">
        <v>0</v>
      </c>
      <c r="E3394">
        <v>7206441.8904039701</v>
      </c>
      <c r="F3394">
        <v>0</v>
      </c>
      <c r="G3394">
        <v>0</v>
      </c>
      <c r="H3394">
        <v>0</v>
      </c>
      <c r="I3394">
        <v>0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1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>
        <v>3</v>
      </c>
      <c r="AG3394" t="s">
        <v>206</v>
      </c>
    </row>
    <row r="3395" spans="1:33" x14ac:dyDescent="0.2">
      <c r="A3395">
        <v>3</v>
      </c>
      <c r="B3395" t="s">
        <v>182</v>
      </c>
      <c r="C3395" t="s">
        <v>111</v>
      </c>
      <c r="D3395">
        <v>0</v>
      </c>
      <c r="E3395">
        <v>7202845.9172000196</v>
      </c>
      <c r="F3395">
        <v>0</v>
      </c>
      <c r="G3395">
        <v>0</v>
      </c>
      <c r="H3395">
        <v>0</v>
      </c>
      <c r="I3395">
        <v>0</v>
      </c>
      <c r="J3395" t="s">
        <v>213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1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>
        <v>3</v>
      </c>
      <c r="AG3395" t="s">
        <v>206</v>
      </c>
    </row>
    <row r="3396" spans="1:33" x14ac:dyDescent="0.2">
      <c r="A3396">
        <v>3</v>
      </c>
      <c r="B3396" t="s">
        <v>182</v>
      </c>
      <c r="C3396" t="s">
        <v>122</v>
      </c>
      <c r="D3396">
        <v>0</v>
      </c>
      <c r="E3396">
        <v>7204593.7051040204</v>
      </c>
      <c r="F3396">
        <v>0</v>
      </c>
      <c r="G3396">
        <v>0</v>
      </c>
      <c r="H3396">
        <v>0</v>
      </c>
      <c r="I3396">
        <v>0</v>
      </c>
      <c r="J3396" t="s">
        <v>145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>
        <v>-1</v>
      </c>
      <c r="AF3396">
        <v>3</v>
      </c>
      <c r="AG3396" t="s">
        <v>206</v>
      </c>
    </row>
    <row r="3397" spans="1:33" x14ac:dyDescent="0.2">
      <c r="A3397">
        <v>3</v>
      </c>
      <c r="B3397" t="s">
        <v>182</v>
      </c>
      <c r="C3397" t="s">
        <v>118</v>
      </c>
      <c r="D3397">
        <v>0</v>
      </c>
      <c r="E3397">
        <v>7205174.00095102</v>
      </c>
      <c r="F3397">
        <v>0</v>
      </c>
      <c r="G3397">
        <v>0</v>
      </c>
      <c r="H3397">
        <v>0</v>
      </c>
      <c r="I3397">
        <v>0</v>
      </c>
      <c r="J3397" t="s">
        <v>146</v>
      </c>
      <c r="K3397" t="b">
        <v>0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1</v>
      </c>
      <c r="AC3397" t="b">
        <v>0</v>
      </c>
      <c r="AD3397" t="b">
        <v>0</v>
      </c>
      <c r="AE3397">
        <v>-1</v>
      </c>
      <c r="AF3397">
        <v>3</v>
      </c>
      <c r="AG3397" t="s">
        <v>206</v>
      </c>
    </row>
    <row r="3398" spans="1:33" x14ac:dyDescent="0.2">
      <c r="A3398">
        <v>3</v>
      </c>
      <c r="B3398" t="s">
        <v>182</v>
      </c>
      <c r="C3398" t="s">
        <v>112</v>
      </c>
      <c r="D3398">
        <v>0</v>
      </c>
      <c r="E3398">
        <v>7205417.4622220099</v>
      </c>
      <c r="F3398">
        <v>0</v>
      </c>
      <c r="G3398">
        <v>0</v>
      </c>
      <c r="H3398">
        <v>0</v>
      </c>
      <c r="I3398">
        <v>0</v>
      </c>
      <c r="J3398" t="s">
        <v>128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>
        <v>3</v>
      </c>
      <c r="AG3398" t="s">
        <v>214</v>
      </c>
    </row>
    <row r="3399" spans="1:33" x14ac:dyDescent="0.2">
      <c r="A3399">
        <v>3</v>
      </c>
      <c r="B3399" t="s">
        <v>182</v>
      </c>
      <c r="C3399" t="s">
        <v>123</v>
      </c>
      <c r="D3399">
        <v>0</v>
      </c>
      <c r="E3399">
        <v>7204178.3481369698</v>
      </c>
      <c r="F3399">
        <v>0</v>
      </c>
      <c r="G3399">
        <v>0</v>
      </c>
      <c r="H3399">
        <v>0</v>
      </c>
      <c r="I3399">
        <v>0</v>
      </c>
      <c r="J3399" t="s">
        <v>128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>
        <v>3</v>
      </c>
      <c r="AG3399" t="s">
        <v>215</v>
      </c>
    </row>
    <row r="3400" spans="1:33" x14ac:dyDescent="0.2">
      <c r="A3400">
        <v>3</v>
      </c>
      <c r="B3400" t="s">
        <v>182</v>
      </c>
      <c r="C3400" t="s">
        <v>97</v>
      </c>
      <c r="D3400">
        <v>0</v>
      </c>
      <c r="E3400">
        <v>7202933.0246230196</v>
      </c>
      <c r="F3400">
        <v>0</v>
      </c>
      <c r="G3400">
        <v>0</v>
      </c>
      <c r="H3400">
        <v>0</v>
      </c>
      <c r="I3400">
        <v>0</v>
      </c>
      <c r="J3400" t="s">
        <v>147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1</v>
      </c>
      <c r="AD3400" t="b">
        <v>0</v>
      </c>
      <c r="AE3400">
        <v>-1</v>
      </c>
      <c r="AF3400">
        <v>3</v>
      </c>
      <c r="AG3400" t="s">
        <v>206</v>
      </c>
    </row>
    <row r="3401" spans="1:33" x14ac:dyDescent="0.2">
      <c r="A3401">
        <v>3</v>
      </c>
      <c r="B3401" t="s">
        <v>182</v>
      </c>
      <c r="C3401" t="s">
        <v>119</v>
      </c>
      <c r="D3401">
        <v>0</v>
      </c>
      <c r="E3401">
        <v>7204443.9751650197</v>
      </c>
      <c r="F3401">
        <v>0</v>
      </c>
      <c r="G3401">
        <v>0</v>
      </c>
      <c r="H3401">
        <v>0</v>
      </c>
      <c r="I3401">
        <v>0</v>
      </c>
      <c r="J3401" t="s">
        <v>148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1</v>
      </c>
      <c r="AE3401">
        <v>-1</v>
      </c>
      <c r="AF3401">
        <v>3</v>
      </c>
      <c r="AG3401" t="s">
        <v>206</v>
      </c>
    </row>
    <row r="3402" spans="1:33" x14ac:dyDescent="0.2">
      <c r="A3402">
        <v>3</v>
      </c>
      <c r="B3402" t="s">
        <v>184</v>
      </c>
      <c r="C3402" t="s">
        <v>105</v>
      </c>
      <c r="D3402">
        <v>0</v>
      </c>
      <c r="E3402">
        <v>7203977.4139419897</v>
      </c>
      <c r="F3402">
        <v>2</v>
      </c>
      <c r="G3402">
        <v>0</v>
      </c>
      <c r="H3402">
        <v>21</v>
      </c>
      <c r="I3402">
        <v>0</v>
      </c>
      <c r="J3402" t="s">
        <v>216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>
        <v>3</v>
      </c>
      <c r="AG3402" t="s">
        <v>206</v>
      </c>
    </row>
    <row r="3403" spans="1:33" x14ac:dyDescent="0.2">
      <c r="A3403">
        <v>3</v>
      </c>
      <c r="B3403" t="s">
        <v>184</v>
      </c>
      <c r="C3403" t="s">
        <v>113</v>
      </c>
      <c r="D3403">
        <v>0</v>
      </c>
      <c r="E3403">
        <v>7204645.2730949903</v>
      </c>
      <c r="F3403">
        <v>2</v>
      </c>
      <c r="G3403">
        <v>0</v>
      </c>
      <c r="H3403">
        <v>21</v>
      </c>
      <c r="I3403">
        <v>0</v>
      </c>
      <c r="J3403" t="s">
        <v>126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0</v>
      </c>
      <c r="AF3403">
        <v>3</v>
      </c>
      <c r="AG3403" t="s">
        <v>206</v>
      </c>
    </row>
    <row r="3404" spans="1:33" x14ac:dyDescent="0.2">
      <c r="A3404">
        <v>3</v>
      </c>
      <c r="B3404" t="s">
        <v>184</v>
      </c>
      <c r="C3404" t="s">
        <v>96</v>
      </c>
      <c r="D3404">
        <v>0</v>
      </c>
      <c r="E3404">
        <v>7205494.2431760104</v>
      </c>
      <c r="F3404">
        <v>2</v>
      </c>
      <c r="G3404">
        <v>0</v>
      </c>
      <c r="H3404">
        <v>21</v>
      </c>
      <c r="I3404">
        <v>0</v>
      </c>
      <c r="J3404" t="s">
        <v>126</v>
      </c>
      <c r="K3404" t="b">
        <v>0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1</v>
      </c>
      <c r="AF3404">
        <v>3</v>
      </c>
      <c r="AG3404" t="s">
        <v>206</v>
      </c>
    </row>
    <row r="3405" spans="1:33" x14ac:dyDescent="0.2">
      <c r="A3405">
        <v>3</v>
      </c>
      <c r="B3405" t="s">
        <v>184</v>
      </c>
      <c r="C3405" t="s">
        <v>104</v>
      </c>
      <c r="D3405">
        <v>0</v>
      </c>
      <c r="E3405">
        <v>7205361.1475520004</v>
      </c>
      <c r="F3405">
        <v>2</v>
      </c>
      <c r="G3405">
        <v>0</v>
      </c>
      <c r="H3405">
        <v>21</v>
      </c>
      <c r="I3405">
        <v>0</v>
      </c>
      <c r="J3405" t="s">
        <v>126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100</v>
      </c>
      <c r="AF3405">
        <v>3</v>
      </c>
      <c r="AG3405" t="s">
        <v>206</v>
      </c>
    </row>
    <row r="3406" spans="1:33" x14ac:dyDescent="0.2">
      <c r="A3406">
        <v>3</v>
      </c>
      <c r="B3406" t="s">
        <v>184</v>
      </c>
      <c r="C3406" t="s">
        <v>114</v>
      </c>
      <c r="D3406">
        <v>0</v>
      </c>
      <c r="E3406">
        <v>7202636.9940529596</v>
      </c>
      <c r="F3406">
        <v>2</v>
      </c>
      <c r="G3406">
        <v>0</v>
      </c>
      <c r="H3406">
        <v>21</v>
      </c>
      <c r="I3406">
        <v>0</v>
      </c>
      <c r="J3406" t="s">
        <v>126</v>
      </c>
      <c r="K3406" t="b">
        <v>0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110</v>
      </c>
      <c r="AF3406">
        <v>3</v>
      </c>
      <c r="AG3406" t="s">
        <v>206</v>
      </c>
    </row>
    <row r="3407" spans="1:33" x14ac:dyDescent="0.2">
      <c r="A3407">
        <v>3</v>
      </c>
      <c r="B3407" t="s">
        <v>184</v>
      </c>
      <c r="C3407" t="s">
        <v>107</v>
      </c>
      <c r="D3407">
        <v>0</v>
      </c>
      <c r="E3407">
        <v>7205589.5091419797</v>
      </c>
      <c r="F3407">
        <v>2</v>
      </c>
      <c r="G3407">
        <v>0</v>
      </c>
      <c r="H3407">
        <v>21</v>
      </c>
      <c r="I3407">
        <v>0</v>
      </c>
      <c r="J3407" t="s">
        <v>126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120</v>
      </c>
      <c r="AF3407">
        <v>3</v>
      </c>
      <c r="AG3407" t="s">
        <v>206</v>
      </c>
    </row>
    <row r="3408" spans="1:33" x14ac:dyDescent="0.2">
      <c r="A3408">
        <v>3</v>
      </c>
      <c r="B3408" t="s">
        <v>184</v>
      </c>
      <c r="C3408" t="s">
        <v>110</v>
      </c>
      <c r="D3408">
        <v>0</v>
      </c>
      <c r="E3408">
        <v>7204663.5452640103</v>
      </c>
      <c r="F3408">
        <v>2</v>
      </c>
      <c r="G3408">
        <v>0</v>
      </c>
      <c r="H3408">
        <v>21</v>
      </c>
      <c r="I3408">
        <v>0</v>
      </c>
      <c r="J3408" t="s">
        <v>126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150</v>
      </c>
      <c r="AF3408">
        <v>3</v>
      </c>
      <c r="AG3408" t="s">
        <v>206</v>
      </c>
    </row>
    <row r="3409" spans="1:33" x14ac:dyDescent="0.2">
      <c r="A3409">
        <v>3</v>
      </c>
      <c r="B3409" t="s">
        <v>184</v>
      </c>
      <c r="C3409" t="s">
        <v>93</v>
      </c>
      <c r="D3409">
        <v>0</v>
      </c>
      <c r="E3409">
        <v>7206233.8182629896</v>
      </c>
      <c r="F3409">
        <v>2</v>
      </c>
      <c r="G3409">
        <v>0</v>
      </c>
      <c r="H3409">
        <v>21</v>
      </c>
      <c r="I3409">
        <v>0</v>
      </c>
      <c r="J3409" t="s">
        <v>126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200</v>
      </c>
      <c r="AF3409">
        <v>3</v>
      </c>
      <c r="AG3409" t="s">
        <v>206</v>
      </c>
    </row>
    <row r="3410" spans="1:33" x14ac:dyDescent="0.2">
      <c r="A3410">
        <v>3</v>
      </c>
      <c r="B3410" t="s">
        <v>184</v>
      </c>
      <c r="C3410" t="s">
        <v>102</v>
      </c>
      <c r="D3410">
        <v>0</v>
      </c>
      <c r="E3410">
        <v>7204904.8914400004</v>
      </c>
      <c r="F3410">
        <v>2</v>
      </c>
      <c r="G3410">
        <v>0</v>
      </c>
      <c r="H3410">
        <v>21</v>
      </c>
      <c r="I3410">
        <v>0</v>
      </c>
      <c r="J3410" t="s">
        <v>126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50</v>
      </c>
      <c r="AF3410">
        <v>3</v>
      </c>
      <c r="AG3410" t="s">
        <v>206</v>
      </c>
    </row>
    <row r="3411" spans="1:33" x14ac:dyDescent="0.2">
      <c r="A3411">
        <v>3</v>
      </c>
      <c r="B3411" t="s">
        <v>184</v>
      </c>
      <c r="C3411" t="s">
        <v>87</v>
      </c>
      <c r="D3411">
        <v>0</v>
      </c>
      <c r="E3411">
        <v>7205717.4533170098</v>
      </c>
      <c r="F3411">
        <v>2</v>
      </c>
      <c r="G3411">
        <v>0</v>
      </c>
      <c r="H3411">
        <v>21</v>
      </c>
      <c r="I3411">
        <v>0</v>
      </c>
      <c r="J3411" t="s">
        <v>126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0</v>
      </c>
      <c r="AF3411">
        <v>3</v>
      </c>
      <c r="AG3411" t="s">
        <v>206</v>
      </c>
    </row>
    <row r="3412" spans="1:33" x14ac:dyDescent="0.2">
      <c r="A3412">
        <v>3</v>
      </c>
      <c r="B3412" t="s">
        <v>184</v>
      </c>
      <c r="C3412" t="s">
        <v>106</v>
      </c>
      <c r="D3412">
        <v>0</v>
      </c>
      <c r="E3412">
        <v>7203213.47321901</v>
      </c>
      <c r="F3412">
        <v>2</v>
      </c>
      <c r="G3412">
        <v>0</v>
      </c>
      <c r="H3412">
        <v>21</v>
      </c>
      <c r="I3412">
        <v>0</v>
      </c>
      <c r="J3412" t="s">
        <v>126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80</v>
      </c>
      <c r="AF3412">
        <v>3</v>
      </c>
      <c r="AG3412" t="s">
        <v>206</v>
      </c>
    </row>
    <row r="3413" spans="1:33" x14ac:dyDescent="0.2">
      <c r="A3413">
        <v>3</v>
      </c>
      <c r="B3413" t="s">
        <v>184</v>
      </c>
      <c r="C3413" t="s">
        <v>109</v>
      </c>
      <c r="D3413">
        <v>0</v>
      </c>
      <c r="E3413">
        <v>7204229.8083910104</v>
      </c>
      <c r="F3413">
        <v>2</v>
      </c>
      <c r="G3413">
        <v>0</v>
      </c>
      <c r="H3413">
        <v>21</v>
      </c>
      <c r="I3413">
        <v>0</v>
      </c>
      <c r="J3413" t="s">
        <v>126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90</v>
      </c>
      <c r="AF3413">
        <v>3</v>
      </c>
      <c r="AG3413" t="s">
        <v>206</v>
      </c>
    </row>
    <row r="3414" spans="1:33" x14ac:dyDescent="0.2">
      <c r="A3414">
        <v>3</v>
      </c>
      <c r="B3414" t="s">
        <v>184</v>
      </c>
      <c r="C3414" t="s">
        <v>116</v>
      </c>
      <c r="D3414">
        <v>0</v>
      </c>
      <c r="E3414">
        <v>7204209.9106780002</v>
      </c>
      <c r="F3414">
        <v>2</v>
      </c>
      <c r="G3414">
        <v>0</v>
      </c>
      <c r="H3414">
        <v>21</v>
      </c>
      <c r="I3414">
        <v>0</v>
      </c>
      <c r="J3414" t="s">
        <v>207</v>
      </c>
      <c r="K3414" t="b">
        <v>0</v>
      </c>
      <c r="L3414" t="b">
        <v>1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>
        <v>3</v>
      </c>
      <c r="AG3414" t="s">
        <v>206</v>
      </c>
    </row>
    <row r="3415" spans="1:33" x14ac:dyDescent="0.2">
      <c r="A3415">
        <v>3</v>
      </c>
      <c r="B3415" t="s">
        <v>184</v>
      </c>
      <c r="C3415" t="s">
        <v>89</v>
      </c>
      <c r="D3415">
        <v>0</v>
      </c>
      <c r="E3415">
        <v>7205072.8756059799</v>
      </c>
      <c r="F3415">
        <v>2</v>
      </c>
      <c r="G3415">
        <v>0</v>
      </c>
      <c r="H3415">
        <v>21</v>
      </c>
      <c r="I3415">
        <v>0</v>
      </c>
      <c r="J3415" t="s">
        <v>208</v>
      </c>
      <c r="K3415" t="b">
        <v>0</v>
      </c>
      <c r="L3415" t="b">
        <v>0</v>
      </c>
      <c r="M3415" t="b">
        <v>1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>
        <v>3</v>
      </c>
      <c r="AG3415" t="s">
        <v>206</v>
      </c>
    </row>
    <row r="3416" spans="1:33" x14ac:dyDescent="0.2">
      <c r="A3416">
        <v>3</v>
      </c>
      <c r="B3416" t="s">
        <v>184</v>
      </c>
      <c r="C3416" t="s">
        <v>91</v>
      </c>
      <c r="D3416">
        <v>0</v>
      </c>
      <c r="E3416">
        <v>7203248.6567120003</v>
      </c>
      <c r="F3416">
        <v>2</v>
      </c>
      <c r="G3416">
        <v>0</v>
      </c>
      <c r="H3416">
        <v>21</v>
      </c>
      <c r="I3416">
        <v>0</v>
      </c>
      <c r="J3416" t="s">
        <v>209</v>
      </c>
      <c r="K3416" t="b">
        <v>0</v>
      </c>
      <c r="L3416" t="b">
        <v>0</v>
      </c>
      <c r="M3416" t="b">
        <v>0</v>
      </c>
      <c r="N3416" t="b">
        <v>1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>
        <v>3</v>
      </c>
      <c r="AG3416" t="s">
        <v>206</v>
      </c>
    </row>
    <row r="3417" spans="1:33" x14ac:dyDescent="0.2">
      <c r="A3417">
        <v>3</v>
      </c>
      <c r="B3417" t="s">
        <v>184</v>
      </c>
      <c r="C3417" t="s">
        <v>95</v>
      </c>
      <c r="D3417">
        <v>0</v>
      </c>
      <c r="E3417">
        <v>7203300.2151919901</v>
      </c>
      <c r="F3417">
        <v>2</v>
      </c>
      <c r="G3417">
        <v>0</v>
      </c>
      <c r="H3417">
        <v>21</v>
      </c>
      <c r="I3417">
        <v>0</v>
      </c>
      <c r="J3417" t="s">
        <v>133</v>
      </c>
      <c r="K3417" t="b">
        <v>0</v>
      </c>
      <c r="L3417" t="b">
        <v>0</v>
      </c>
      <c r="M3417" t="b">
        <v>0</v>
      </c>
      <c r="N3417" t="b">
        <v>0</v>
      </c>
      <c r="O3417" t="b">
        <v>1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>
        <v>3</v>
      </c>
      <c r="AG3417" t="s">
        <v>206</v>
      </c>
    </row>
    <row r="3418" spans="1:33" x14ac:dyDescent="0.2">
      <c r="A3418">
        <v>3</v>
      </c>
      <c r="B3418" t="s">
        <v>184</v>
      </c>
      <c r="C3418" t="s">
        <v>103</v>
      </c>
      <c r="D3418">
        <v>0</v>
      </c>
      <c r="E3418">
        <v>7202100.6271999702</v>
      </c>
      <c r="F3418">
        <v>2</v>
      </c>
      <c r="G3418">
        <v>0</v>
      </c>
      <c r="H3418">
        <v>21</v>
      </c>
      <c r="I3418">
        <v>0</v>
      </c>
      <c r="J3418" t="s">
        <v>210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1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>
        <v>3</v>
      </c>
      <c r="AG3418" t="s">
        <v>206</v>
      </c>
    </row>
    <row r="3419" spans="1:33" x14ac:dyDescent="0.2">
      <c r="A3419">
        <v>3</v>
      </c>
      <c r="B3419" t="s">
        <v>184</v>
      </c>
      <c r="C3419" t="s">
        <v>88</v>
      </c>
      <c r="D3419">
        <v>0</v>
      </c>
      <c r="E3419">
        <v>7204356.5191660002</v>
      </c>
      <c r="F3419">
        <v>2</v>
      </c>
      <c r="G3419">
        <v>0</v>
      </c>
      <c r="H3419">
        <v>21</v>
      </c>
      <c r="I3419">
        <v>0</v>
      </c>
      <c r="J3419" t="s">
        <v>127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>
        <v>1</v>
      </c>
      <c r="AG3419" t="s">
        <v>206</v>
      </c>
    </row>
    <row r="3420" spans="1:33" x14ac:dyDescent="0.2">
      <c r="A3420">
        <v>3</v>
      </c>
      <c r="B3420" t="s">
        <v>184</v>
      </c>
      <c r="C3420" t="s">
        <v>98</v>
      </c>
      <c r="D3420">
        <v>0</v>
      </c>
      <c r="E3420">
        <v>7202247.9404609697</v>
      </c>
      <c r="F3420">
        <v>2</v>
      </c>
      <c r="G3420">
        <v>0</v>
      </c>
      <c r="H3420">
        <v>21</v>
      </c>
      <c r="I3420">
        <v>0</v>
      </c>
      <c r="J3420" t="s">
        <v>127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>
        <v>18</v>
      </c>
      <c r="AG3420" t="s">
        <v>206</v>
      </c>
    </row>
    <row r="3421" spans="1:33" x14ac:dyDescent="0.2">
      <c r="A3421">
        <v>3</v>
      </c>
      <c r="B3421" t="s">
        <v>184</v>
      </c>
      <c r="C3421" t="s">
        <v>90</v>
      </c>
      <c r="D3421">
        <v>0</v>
      </c>
      <c r="E3421">
        <v>7203785.1795530003</v>
      </c>
      <c r="F3421">
        <v>2</v>
      </c>
      <c r="G3421">
        <v>0</v>
      </c>
      <c r="H3421">
        <v>21</v>
      </c>
      <c r="I3421">
        <v>0</v>
      </c>
      <c r="J3421" t="s">
        <v>127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>
        <v>2</v>
      </c>
      <c r="AG3421" t="s">
        <v>206</v>
      </c>
    </row>
    <row r="3422" spans="1:33" x14ac:dyDescent="0.2">
      <c r="A3422">
        <v>3</v>
      </c>
      <c r="B3422" t="s">
        <v>184</v>
      </c>
      <c r="C3422" t="s">
        <v>94</v>
      </c>
      <c r="D3422">
        <v>0</v>
      </c>
      <c r="E3422">
        <v>7204679.05066601</v>
      </c>
      <c r="F3422">
        <v>2</v>
      </c>
      <c r="G3422">
        <v>0</v>
      </c>
      <c r="H3422">
        <v>21</v>
      </c>
      <c r="I3422">
        <v>0</v>
      </c>
      <c r="J3422" t="s">
        <v>127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>
        <v>3</v>
      </c>
      <c r="AG3422" t="s">
        <v>206</v>
      </c>
    </row>
    <row r="3423" spans="1:33" x14ac:dyDescent="0.2">
      <c r="A3423">
        <v>3</v>
      </c>
      <c r="B3423" t="s">
        <v>184</v>
      </c>
      <c r="C3423" t="s">
        <v>115</v>
      </c>
      <c r="D3423">
        <v>0</v>
      </c>
      <c r="E3423">
        <v>7202363.2746409802</v>
      </c>
      <c r="F3423">
        <v>2</v>
      </c>
      <c r="G3423">
        <v>0</v>
      </c>
      <c r="H3423">
        <v>21</v>
      </c>
      <c r="I3423">
        <v>0</v>
      </c>
      <c r="J3423" t="s">
        <v>127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>
        <v>4</v>
      </c>
      <c r="AG3423" t="s">
        <v>206</v>
      </c>
    </row>
    <row r="3424" spans="1:33" x14ac:dyDescent="0.2">
      <c r="A3424">
        <v>3</v>
      </c>
      <c r="B3424" t="s">
        <v>184</v>
      </c>
      <c r="C3424" t="s">
        <v>101</v>
      </c>
      <c r="D3424">
        <v>0</v>
      </c>
      <c r="E3424">
        <v>7204611.37976701</v>
      </c>
      <c r="F3424">
        <v>2</v>
      </c>
      <c r="G3424">
        <v>0</v>
      </c>
      <c r="H3424">
        <v>21</v>
      </c>
      <c r="I3424">
        <v>0</v>
      </c>
      <c r="J3424" t="s">
        <v>127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>
        <v>5</v>
      </c>
      <c r="AG3424" t="s">
        <v>206</v>
      </c>
    </row>
    <row r="3425" spans="1:33" x14ac:dyDescent="0.2">
      <c r="A3425">
        <v>3</v>
      </c>
      <c r="B3425" t="s">
        <v>184</v>
      </c>
      <c r="C3425" t="s">
        <v>100</v>
      </c>
      <c r="D3425">
        <v>0</v>
      </c>
      <c r="E3425">
        <v>7205610.5369849801</v>
      </c>
      <c r="F3425">
        <v>2</v>
      </c>
      <c r="G3425">
        <v>0</v>
      </c>
      <c r="H3425">
        <v>21</v>
      </c>
      <c r="I3425">
        <v>0</v>
      </c>
      <c r="J3425" t="s">
        <v>127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>
        <v>6</v>
      </c>
      <c r="AG3425" t="s">
        <v>206</v>
      </c>
    </row>
    <row r="3426" spans="1:33" x14ac:dyDescent="0.2">
      <c r="A3426">
        <v>3</v>
      </c>
      <c r="B3426" t="s">
        <v>184</v>
      </c>
      <c r="C3426" t="s">
        <v>124</v>
      </c>
      <c r="D3426">
        <v>0</v>
      </c>
      <c r="E3426">
        <v>7203740.8455769699</v>
      </c>
      <c r="F3426">
        <v>2</v>
      </c>
      <c r="G3426">
        <v>0</v>
      </c>
      <c r="H3426">
        <v>21</v>
      </c>
      <c r="I3426">
        <v>0</v>
      </c>
      <c r="J3426" t="s">
        <v>135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1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>
        <v>3</v>
      </c>
      <c r="AG3426" t="s">
        <v>206</v>
      </c>
    </row>
    <row r="3427" spans="1:33" x14ac:dyDescent="0.2">
      <c r="A3427">
        <v>3</v>
      </c>
      <c r="B3427" t="s">
        <v>184</v>
      </c>
      <c r="C3427" t="s">
        <v>117</v>
      </c>
      <c r="D3427">
        <v>0</v>
      </c>
      <c r="E3427">
        <v>7202317.10616499</v>
      </c>
      <c r="F3427">
        <v>2</v>
      </c>
      <c r="G3427">
        <v>0</v>
      </c>
      <c r="H3427">
        <v>21</v>
      </c>
      <c r="I3427">
        <v>0</v>
      </c>
      <c r="J3427" t="s">
        <v>136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1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>
        <v>3</v>
      </c>
      <c r="AG3427" t="s">
        <v>206</v>
      </c>
    </row>
    <row r="3428" spans="1:33" x14ac:dyDescent="0.2">
      <c r="A3428">
        <v>3</v>
      </c>
      <c r="B3428" t="s">
        <v>184</v>
      </c>
      <c r="C3428" t="s">
        <v>99</v>
      </c>
      <c r="D3428">
        <v>0</v>
      </c>
      <c r="E3428">
        <v>7206462.82689902</v>
      </c>
      <c r="F3428">
        <v>2</v>
      </c>
      <c r="G3428">
        <v>0</v>
      </c>
      <c r="H3428">
        <v>21</v>
      </c>
      <c r="I3428">
        <v>0</v>
      </c>
      <c r="J3428" t="s">
        <v>211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1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>
        <v>3</v>
      </c>
      <c r="AG3428" t="s">
        <v>206</v>
      </c>
    </row>
    <row r="3429" spans="1:33" x14ac:dyDescent="0.2">
      <c r="A3429">
        <v>3</v>
      </c>
      <c r="B3429" t="s">
        <v>184</v>
      </c>
      <c r="C3429" t="s">
        <v>92</v>
      </c>
      <c r="D3429">
        <v>0</v>
      </c>
      <c r="E3429">
        <v>7205189.4340199903</v>
      </c>
      <c r="F3429">
        <v>2</v>
      </c>
      <c r="G3429">
        <v>0</v>
      </c>
      <c r="H3429">
        <v>21</v>
      </c>
      <c r="I3429">
        <v>0</v>
      </c>
      <c r="J3429" t="s">
        <v>138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>
        <v>3</v>
      </c>
      <c r="AG3429" t="s">
        <v>206</v>
      </c>
    </row>
    <row r="3430" spans="1:33" x14ac:dyDescent="0.2">
      <c r="A3430">
        <v>3</v>
      </c>
      <c r="B3430" t="s">
        <v>184</v>
      </c>
      <c r="C3430" t="s">
        <v>86</v>
      </c>
      <c r="D3430">
        <v>0</v>
      </c>
      <c r="E3430">
        <v>7205145.3942910004</v>
      </c>
      <c r="F3430">
        <v>2</v>
      </c>
      <c r="G3430">
        <v>0</v>
      </c>
      <c r="H3430">
        <v>21</v>
      </c>
      <c r="I3430">
        <v>0</v>
      </c>
      <c r="J3430" t="s">
        <v>139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1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>
        <v>3</v>
      </c>
      <c r="AG3430" t="s">
        <v>206</v>
      </c>
    </row>
    <row r="3431" spans="1:33" x14ac:dyDescent="0.2">
      <c r="A3431">
        <v>3</v>
      </c>
      <c r="B3431" t="s">
        <v>184</v>
      </c>
      <c r="C3431" t="s">
        <v>121</v>
      </c>
      <c r="D3431">
        <v>0</v>
      </c>
      <c r="E3431">
        <v>7205090.2585189901</v>
      </c>
      <c r="F3431">
        <v>2</v>
      </c>
      <c r="G3431">
        <v>0</v>
      </c>
      <c r="H3431">
        <v>21</v>
      </c>
      <c r="I3431">
        <v>0</v>
      </c>
      <c r="J3431" t="s">
        <v>140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1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>
        <v>3</v>
      </c>
      <c r="AG3431" t="s">
        <v>206</v>
      </c>
    </row>
    <row r="3432" spans="1:33" x14ac:dyDescent="0.2">
      <c r="A3432">
        <v>3</v>
      </c>
      <c r="B3432" t="s">
        <v>184</v>
      </c>
      <c r="C3432" t="s">
        <v>120</v>
      </c>
      <c r="D3432">
        <v>0</v>
      </c>
      <c r="E3432">
        <v>7205025.2065030197</v>
      </c>
      <c r="F3432">
        <v>2</v>
      </c>
      <c r="G3432">
        <v>0</v>
      </c>
      <c r="H3432">
        <v>21</v>
      </c>
      <c r="I3432">
        <v>0</v>
      </c>
      <c r="J3432" t="s">
        <v>212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1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>
        <v>3</v>
      </c>
      <c r="AG3432" t="s">
        <v>206</v>
      </c>
    </row>
    <row r="3433" spans="1:33" x14ac:dyDescent="0.2">
      <c r="A3433">
        <v>3</v>
      </c>
      <c r="B3433" t="s">
        <v>184</v>
      </c>
      <c r="C3433" t="s">
        <v>125</v>
      </c>
      <c r="D3433">
        <v>0</v>
      </c>
      <c r="E3433">
        <v>7203125.6829239996</v>
      </c>
      <c r="F3433">
        <v>2</v>
      </c>
      <c r="G3433">
        <v>0</v>
      </c>
      <c r="H3433">
        <v>21</v>
      </c>
      <c r="I3433">
        <v>0</v>
      </c>
      <c r="J3433" t="s">
        <v>142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>
        <v>3</v>
      </c>
      <c r="AG3433" t="s">
        <v>206</v>
      </c>
    </row>
    <row r="3434" spans="1:33" x14ac:dyDescent="0.2">
      <c r="A3434">
        <v>3</v>
      </c>
      <c r="B3434" t="s">
        <v>184</v>
      </c>
      <c r="C3434" t="s">
        <v>108</v>
      </c>
      <c r="D3434">
        <v>0</v>
      </c>
      <c r="E3434">
        <v>7204753.6549619902</v>
      </c>
      <c r="F3434">
        <v>2</v>
      </c>
      <c r="G3434">
        <v>0</v>
      </c>
      <c r="H3434">
        <v>21</v>
      </c>
      <c r="I3434">
        <v>0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1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>
        <v>3</v>
      </c>
      <c r="AG3434" t="s">
        <v>206</v>
      </c>
    </row>
    <row r="3435" spans="1:33" x14ac:dyDescent="0.2">
      <c r="A3435">
        <v>3</v>
      </c>
      <c r="B3435" t="s">
        <v>184</v>
      </c>
      <c r="C3435" t="s">
        <v>111</v>
      </c>
      <c r="D3435">
        <v>0</v>
      </c>
      <c r="E3435">
        <v>7205378.8303149901</v>
      </c>
      <c r="F3435">
        <v>2</v>
      </c>
      <c r="G3435">
        <v>0</v>
      </c>
      <c r="H3435">
        <v>21</v>
      </c>
      <c r="I3435">
        <v>0</v>
      </c>
      <c r="J3435" t="s">
        <v>213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1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>
        <v>3</v>
      </c>
      <c r="AG3435" t="s">
        <v>206</v>
      </c>
    </row>
    <row r="3436" spans="1:33" x14ac:dyDescent="0.2">
      <c r="A3436">
        <v>3</v>
      </c>
      <c r="B3436" t="s">
        <v>184</v>
      </c>
      <c r="C3436" t="s">
        <v>122</v>
      </c>
      <c r="D3436">
        <v>0</v>
      </c>
      <c r="E3436">
        <v>7205165.0730329799</v>
      </c>
      <c r="F3436">
        <v>2</v>
      </c>
      <c r="G3436">
        <v>0</v>
      </c>
      <c r="H3436">
        <v>21</v>
      </c>
      <c r="I3436">
        <v>0</v>
      </c>
      <c r="J3436" t="s">
        <v>145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>
        <v>-1</v>
      </c>
      <c r="AF3436">
        <v>3</v>
      </c>
      <c r="AG3436" t="s">
        <v>206</v>
      </c>
    </row>
    <row r="3437" spans="1:33" x14ac:dyDescent="0.2">
      <c r="A3437">
        <v>3</v>
      </c>
      <c r="B3437" t="s">
        <v>184</v>
      </c>
      <c r="C3437" t="s">
        <v>118</v>
      </c>
      <c r="D3437">
        <v>0</v>
      </c>
      <c r="E3437">
        <v>7204340.2506099902</v>
      </c>
      <c r="F3437">
        <v>2</v>
      </c>
      <c r="G3437">
        <v>0</v>
      </c>
      <c r="H3437">
        <v>21</v>
      </c>
      <c r="I3437">
        <v>0</v>
      </c>
      <c r="J3437" t="s">
        <v>146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1</v>
      </c>
      <c r="AC3437" t="b">
        <v>0</v>
      </c>
      <c r="AD3437" t="b">
        <v>0</v>
      </c>
      <c r="AE3437">
        <v>-1</v>
      </c>
      <c r="AF3437">
        <v>3</v>
      </c>
      <c r="AG3437" t="s">
        <v>206</v>
      </c>
    </row>
    <row r="3438" spans="1:33" x14ac:dyDescent="0.2">
      <c r="A3438">
        <v>3</v>
      </c>
      <c r="B3438" t="s">
        <v>184</v>
      </c>
      <c r="C3438" t="s">
        <v>112</v>
      </c>
      <c r="D3438">
        <v>0</v>
      </c>
      <c r="E3438">
        <v>7202674.6781349899</v>
      </c>
      <c r="F3438">
        <v>2</v>
      </c>
      <c r="G3438">
        <v>0</v>
      </c>
      <c r="H3438">
        <v>21</v>
      </c>
      <c r="I3438">
        <v>0</v>
      </c>
      <c r="J3438" t="s">
        <v>128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>
        <v>3</v>
      </c>
      <c r="AG3438" t="s">
        <v>214</v>
      </c>
    </row>
    <row r="3439" spans="1:33" x14ac:dyDescent="0.2">
      <c r="A3439">
        <v>3</v>
      </c>
      <c r="B3439" t="s">
        <v>184</v>
      </c>
      <c r="C3439" t="s">
        <v>123</v>
      </c>
      <c r="D3439">
        <v>0</v>
      </c>
      <c r="E3439">
        <v>7205214.5752229802</v>
      </c>
      <c r="F3439">
        <v>2</v>
      </c>
      <c r="G3439">
        <v>0</v>
      </c>
      <c r="H3439">
        <v>21</v>
      </c>
      <c r="I3439">
        <v>0</v>
      </c>
      <c r="J3439" t="s">
        <v>128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>
        <v>3</v>
      </c>
      <c r="AG3439" t="s">
        <v>215</v>
      </c>
    </row>
    <row r="3440" spans="1:33" x14ac:dyDescent="0.2">
      <c r="A3440">
        <v>3</v>
      </c>
      <c r="B3440" t="s">
        <v>184</v>
      </c>
      <c r="C3440" t="s">
        <v>97</v>
      </c>
      <c r="D3440">
        <v>0</v>
      </c>
      <c r="E3440">
        <v>7203235.7336770203</v>
      </c>
      <c r="F3440">
        <v>2</v>
      </c>
      <c r="G3440">
        <v>0</v>
      </c>
      <c r="H3440">
        <v>21</v>
      </c>
      <c r="I3440">
        <v>0</v>
      </c>
      <c r="J3440" t="s">
        <v>147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1</v>
      </c>
      <c r="AD3440" t="b">
        <v>0</v>
      </c>
      <c r="AE3440">
        <v>-1</v>
      </c>
      <c r="AF3440">
        <v>3</v>
      </c>
      <c r="AG3440" t="s">
        <v>206</v>
      </c>
    </row>
    <row r="3441" spans="1:33" x14ac:dyDescent="0.2">
      <c r="A3441">
        <v>3</v>
      </c>
      <c r="B3441" t="s">
        <v>184</v>
      </c>
      <c r="C3441" t="s">
        <v>119</v>
      </c>
      <c r="D3441">
        <v>0</v>
      </c>
      <c r="E3441">
        <v>7203971.2794840103</v>
      </c>
      <c r="F3441">
        <v>2</v>
      </c>
      <c r="G3441">
        <v>0</v>
      </c>
      <c r="H3441">
        <v>21</v>
      </c>
      <c r="I3441">
        <v>0</v>
      </c>
      <c r="J3441" t="s">
        <v>148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1</v>
      </c>
      <c r="AE3441">
        <v>-1</v>
      </c>
      <c r="AF3441">
        <v>3</v>
      </c>
      <c r="AG3441" t="s">
        <v>206</v>
      </c>
    </row>
    <row r="3442" spans="1:33" x14ac:dyDescent="0.2">
      <c r="A3442">
        <v>3</v>
      </c>
      <c r="B3442" t="s">
        <v>183</v>
      </c>
      <c r="C3442" t="s">
        <v>105</v>
      </c>
      <c r="D3442">
        <v>0</v>
      </c>
      <c r="E3442">
        <v>5331854.8746690201</v>
      </c>
      <c r="F3442">
        <v>1</v>
      </c>
      <c r="G3442">
        <v>0</v>
      </c>
      <c r="H3442">
        <v>2</v>
      </c>
      <c r="I3442">
        <v>0</v>
      </c>
      <c r="J3442" t="s">
        <v>216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>
        <v>3</v>
      </c>
      <c r="AG3442" t="s">
        <v>206</v>
      </c>
    </row>
    <row r="3443" spans="1:33" x14ac:dyDescent="0.2">
      <c r="A3443">
        <v>3</v>
      </c>
      <c r="B3443" t="s">
        <v>183</v>
      </c>
      <c r="C3443" t="s">
        <v>113</v>
      </c>
      <c r="D3443">
        <v>0</v>
      </c>
      <c r="E3443">
        <v>468766.20645300101</v>
      </c>
      <c r="F3443">
        <v>1</v>
      </c>
      <c r="G3443">
        <v>0</v>
      </c>
      <c r="H3443">
        <v>2</v>
      </c>
      <c r="I3443">
        <v>0</v>
      </c>
      <c r="J3443" t="s">
        <v>126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0</v>
      </c>
      <c r="AF3443">
        <v>3</v>
      </c>
      <c r="AG3443" t="s">
        <v>206</v>
      </c>
    </row>
    <row r="3444" spans="1:33" x14ac:dyDescent="0.2">
      <c r="A3444">
        <v>3</v>
      </c>
      <c r="B3444" t="s">
        <v>183</v>
      </c>
      <c r="C3444" t="s">
        <v>96</v>
      </c>
      <c r="D3444">
        <v>0</v>
      </c>
      <c r="E3444">
        <v>360957.16361599602</v>
      </c>
      <c r="F3444">
        <v>1</v>
      </c>
      <c r="G3444">
        <v>0</v>
      </c>
      <c r="H3444">
        <v>2</v>
      </c>
      <c r="I3444">
        <v>0</v>
      </c>
      <c r="J3444" t="s">
        <v>126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1</v>
      </c>
      <c r="AF3444">
        <v>3</v>
      </c>
      <c r="AG3444" t="s">
        <v>206</v>
      </c>
    </row>
    <row r="3445" spans="1:33" x14ac:dyDescent="0.2">
      <c r="A3445">
        <v>3</v>
      </c>
      <c r="B3445" t="s">
        <v>183</v>
      </c>
      <c r="C3445" t="s">
        <v>104</v>
      </c>
      <c r="D3445">
        <v>4</v>
      </c>
      <c r="E3445">
        <v>597539.33085300296</v>
      </c>
      <c r="F3445">
        <v>1</v>
      </c>
      <c r="G3445">
        <v>1</v>
      </c>
      <c r="H3445">
        <v>2</v>
      </c>
      <c r="I3445">
        <v>0</v>
      </c>
      <c r="J3445" t="s">
        <v>126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100</v>
      </c>
      <c r="AF3445">
        <v>3</v>
      </c>
      <c r="AG3445" t="s">
        <v>206</v>
      </c>
    </row>
    <row r="3446" spans="1:33" x14ac:dyDescent="0.2">
      <c r="A3446">
        <v>3</v>
      </c>
      <c r="B3446" t="s">
        <v>183</v>
      </c>
      <c r="C3446" t="s">
        <v>114</v>
      </c>
      <c r="D3446">
        <v>4</v>
      </c>
      <c r="E3446">
        <v>486759.27227799501</v>
      </c>
      <c r="F3446">
        <v>1</v>
      </c>
      <c r="G3446">
        <v>1</v>
      </c>
      <c r="H3446">
        <v>2</v>
      </c>
      <c r="I3446">
        <v>0</v>
      </c>
      <c r="J3446" t="s">
        <v>126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110</v>
      </c>
      <c r="AF3446">
        <v>3</v>
      </c>
      <c r="AG3446" t="s">
        <v>206</v>
      </c>
    </row>
    <row r="3447" spans="1:33" x14ac:dyDescent="0.2">
      <c r="A3447">
        <v>3</v>
      </c>
      <c r="B3447" t="s">
        <v>183</v>
      </c>
      <c r="C3447" t="s">
        <v>107</v>
      </c>
      <c r="D3447">
        <v>4</v>
      </c>
      <c r="E3447">
        <v>403968.46147099801</v>
      </c>
      <c r="F3447">
        <v>1</v>
      </c>
      <c r="G3447">
        <v>1</v>
      </c>
      <c r="H3447">
        <v>2</v>
      </c>
      <c r="I3447">
        <v>0</v>
      </c>
      <c r="J3447" t="s">
        <v>126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120</v>
      </c>
      <c r="AF3447">
        <v>3</v>
      </c>
      <c r="AG3447" t="s">
        <v>206</v>
      </c>
    </row>
    <row r="3448" spans="1:33" x14ac:dyDescent="0.2">
      <c r="A3448">
        <v>3</v>
      </c>
      <c r="B3448" t="s">
        <v>183</v>
      </c>
      <c r="C3448" t="s">
        <v>110</v>
      </c>
      <c r="D3448">
        <v>4</v>
      </c>
      <c r="E3448">
        <v>544960.36136898305</v>
      </c>
      <c r="F3448">
        <v>1</v>
      </c>
      <c r="G3448">
        <v>1</v>
      </c>
      <c r="H3448">
        <v>2</v>
      </c>
      <c r="I3448">
        <v>0</v>
      </c>
      <c r="J3448" t="s">
        <v>126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150</v>
      </c>
      <c r="AF3448">
        <v>3</v>
      </c>
      <c r="AG3448" t="s">
        <v>206</v>
      </c>
    </row>
    <row r="3449" spans="1:33" x14ac:dyDescent="0.2">
      <c r="A3449">
        <v>3</v>
      </c>
      <c r="B3449" t="s">
        <v>183</v>
      </c>
      <c r="C3449" t="s">
        <v>93</v>
      </c>
      <c r="D3449">
        <v>4</v>
      </c>
      <c r="E3449">
        <v>499675.65824699699</v>
      </c>
      <c r="F3449">
        <v>1</v>
      </c>
      <c r="G3449">
        <v>1</v>
      </c>
      <c r="H3449">
        <v>2</v>
      </c>
      <c r="I3449">
        <v>0</v>
      </c>
      <c r="J3449" t="s">
        <v>126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200</v>
      </c>
      <c r="AF3449">
        <v>3</v>
      </c>
      <c r="AG3449" t="s">
        <v>206</v>
      </c>
    </row>
    <row r="3450" spans="1:33" x14ac:dyDescent="0.2">
      <c r="A3450">
        <v>3</v>
      </c>
      <c r="B3450" t="s">
        <v>183</v>
      </c>
      <c r="C3450" t="s">
        <v>102</v>
      </c>
      <c r="D3450">
        <v>4</v>
      </c>
      <c r="E3450">
        <v>517135.63728099602</v>
      </c>
      <c r="F3450">
        <v>1</v>
      </c>
      <c r="G3450">
        <v>1</v>
      </c>
      <c r="H3450">
        <v>2</v>
      </c>
      <c r="I3450">
        <v>0</v>
      </c>
      <c r="J3450" t="s">
        <v>126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50</v>
      </c>
      <c r="AF3450">
        <v>3</v>
      </c>
      <c r="AG3450" t="s">
        <v>206</v>
      </c>
    </row>
    <row r="3451" spans="1:33" x14ac:dyDescent="0.2">
      <c r="A3451">
        <v>3</v>
      </c>
      <c r="B3451" t="s">
        <v>183</v>
      </c>
      <c r="C3451" t="s">
        <v>87</v>
      </c>
      <c r="D3451">
        <v>4</v>
      </c>
      <c r="E3451">
        <v>554625.06166199397</v>
      </c>
      <c r="F3451">
        <v>1</v>
      </c>
      <c r="G3451">
        <v>1</v>
      </c>
      <c r="H3451">
        <v>2</v>
      </c>
      <c r="I3451">
        <v>0</v>
      </c>
      <c r="J3451" t="s">
        <v>126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0</v>
      </c>
      <c r="AF3451">
        <v>3</v>
      </c>
      <c r="AG3451" t="s">
        <v>206</v>
      </c>
    </row>
    <row r="3452" spans="1:33" x14ac:dyDescent="0.2">
      <c r="A3452">
        <v>3</v>
      </c>
      <c r="B3452" t="s">
        <v>183</v>
      </c>
      <c r="C3452" t="s">
        <v>106</v>
      </c>
      <c r="D3452">
        <v>4</v>
      </c>
      <c r="E3452">
        <v>327678.17263700999</v>
      </c>
      <c r="F3452">
        <v>1</v>
      </c>
      <c r="G3452">
        <v>1</v>
      </c>
      <c r="H3452">
        <v>2</v>
      </c>
      <c r="I3452">
        <v>0</v>
      </c>
      <c r="J3452" t="s">
        <v>126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80</v>
      </c>
      <c r="AF3452">
        <v>3</v>
      </c>
      <c r="AG3452" t="s">
        <v>206</v>
      </c>
    </row>
    <row r="3453" spans="1:33" x14ac:dyDescent="0.2">
      <c r="A3453">
        <v>3</v>
      </c>
      <c r="B3453" t="s">
        <v>183</v>
      </c>
      <c r="C3453" t="s">
        <v>109</v>
      </c>
      <c r="D3453">
        <v>4</v>
      </c>
      <c r="E3453">
        <v>505215.87399000401</v>
      </c>
      <c r="F3453">
        <v>1</v>
      </c>
      <c r="G3453">
        <v>1</v>
      </c>
      <c r="H3453">
        <v>2</v>
      </c>
      <c r="I3453">
        <v>0</v>
      </c>
      <c r="J3453" t="s">
        <v>126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90</v>
      </c>
      <c r="AF3453">
        <v>3</v>
      </c>
      <c r="AG3453" t="s">
        <v>206</v>
      </c>
    </row>
    <row r="3454" spans="1:33" x14ac:dyDescent="0.2">
      <c r="A3454">
        <v>3</v>
      </c>
      <c r="B3454" t="s">
        <v>183</v>
      </c>
      <c r="C3454" t="s">
        <v>116</v>
      </c>
      <c r="D3454">
        <v>4</v>
      </c>
      <c r="E3454">
        <v>469342.90186100401</v>
      </c>
      <c r="F3454">
        <v>1</v>
      </c>
      <c r="G3454">
        <v>1</v>
      </c>
      <c r="H3454">
        <v>2</v>
      </c>
      <c r="I3454">
        <v>0</v>
      </c>
      <c r="J3454" t="s">
        <v>207</v>
      </c>
      <c r="K3454" t="b">
        <v>0</v>
      </c>
      <c r="L3454" t="b">
        <v>1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>
        <v>3</v>
      </c>
      <c r="AG3454" t="s">
        <v>206</v>
      </c>
    </row>
    <row r="3455" spans="1:33" x14ac:dyDescent="0.2">
      <c r="A3455">
        <v>3</v>
      </c>
      <c r="B3455" t="s">
        <v>183</v>
      </c>
      <c r="C3455" t="s">
        <v>89</v>
      </c>
      <c r="D3455">
        <v>4</v>
      </c>
      <c r="E3455">
        <v>464323.29719001398</v>
      </c>
      <c r="F3455">
        <v>1</v>
      </c>
      <c r="G3455">
        <v>1</v>
      </c>
      <c r="H3455">
        <v>2</v>
      </c>
      <c r="I3455">
        <v>0</v>
      </c>
      <c r="J3455" t="s">
        <v>208</v>
      </c>
      <c r="K3455" t="b">
        <v>0</v>
      </c>
      <c r="L3455" t="b">
        <v>0</v>
      </c>
      <c r="M3455" t="b">
        <v>1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>
        <v>3</v>
      </c>
      <c r="AG3455" t="s">
        <v>206</v>
      </c>
    </row>
    <row r="3456" spans="1:33" x14ac:dyDescent="0.2">
      <c r="A3456">
        <v>3</v>
      </c>
      <c r="B3456" t="s">
        <v>183</v>
      </c>
      <c r="C3456" t="s">
        <v>91</v>
      </c>
      <c r="D3456">
        <v>4</v>
      </c>
      <c r="E3456">
        <v>350660.63299501501</v>
      </c>
      <c r="F3456">
        <v>1</v>
      </c>
      <c r="G3456">
        <v>1</v>
      </c>
      <c r="H3456">
        <v>2</v>
      </c>
      <c r="I3456">
        <v>0</v>
      </c>
      <c r="J3456" t="s">
        <v>209</v>
      </c>
      <c r="K3456" t="b">
        <v>0</v>
      </c>
      <c r="L3456" t="b">
        <v>0</v>
      </c>
      <c r="M3456" t="b">
        <v>0</v>
      </c>
      <c r="N3456" t="b">
        <v>1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>
        <v>3</v>
      </c>
      <c r="AG3456" t="s">
        <v>206</v>
      </c>
    </row>
    <row r="3457" spans="1:33" x14ac:dyDescent="0.2">
      <c r="A3457">
        <v>3</v>
      </c>
      <c r="B3457" t="s">
        <v>183</v>
      </c>
      <c r="C3457" t="s">
        <v>95</v>
      </c>
      <c r="D3457">
        <v>4</v>
      </c>
      <c r="E3457">
        <v>402258.87279998203</v>
      </c>
      <c r="F3457">
        <v>1</v>
      </c>
      <c r="G3457">
        <v>1</v>
      </c>
      <c r="H3457">
        <v>2</v>
      </c>
      <c r="I3457">
        <v>0</v>
      </c>
      <c r="J3457" t="s">
        <v>133</v>
      </c>
      <c r="K3457" t="b">
        <v>0</v>
      </c>
      <c r="L3457" t="b">
        <v>0</v>
      </c>
      <c r="M3457" t="b">
        <v>0</v>
      </c>
      <c r="N3457" t="b">
        <v>0</v>
      </c>
      <c r="O3457" t="b">
        <v>1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>
        <v>3</v>
      </c>
      <c r="AG3457" t="s">
        <v>206</v>
      </c>
    </row>
    <row r="3458" spans="1:33" x14ac:dyDescent="0.2">
      <c r="A3458">
        <v>3</v>
      </c>
      <c r="B3458" t="s">
        <v>183</v>
      </c>
      <c r="C3458" t="s">
        <v>103</v>
      </c>
      <c r="D3458">
        <v>4</v>
      </c>
      <c r="E3458">
        <v>403712.40026599797</v>
      </c>
      <c r="F3458">
        <v>1</v>
      </c>
      <c r="G3458">
        <v>1</v>
      </c>
      <c r="H3458">
        <v>2</v>
      </c>
      <c r="I3458">
        <v>0</v>
      </c>
      <c r="J3458" t="s">
        <v>210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1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>
        <v>3</v>
      </c>
      <c r="AG3458" t="s">
        <v>206</v>
      </c>
    </row>
    <row r="3459" spans="1:33" x14ac:dyDescent="0.2">
      <c r="A3459">
        <v>3</v>
      </c>
      <c r="B3459" t="s">
        <v>183</v>
      </c>
      <c r="C3459" t="s">
        <v>88</v>
      </c>
      <c r="D3459">
        <v>16</v>
      </c>
      <c r="E3459">
        <v>250599.00755400301</v>
      </c>
      <c r="F3459">
        <v>1</v>
      </c>
      <c r="G3459">
        <v>1</v>
      </c>
      <c r="H3459">
        <v>2</v>
      </c>
      <c r="I3459">
        <v>1</v>
      </c>
      <c r="J3459" t="s">
        <v>127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>
        <v>1</v>
      </c>
      <c r="AG3459" t="s">
        <v>206</v>
      </c>
    </row>
    <row r="3460" spans="1:33" x14ac:dyDescent="0.2">
      <c r="A3460">
        <v>3</v>
      </c>
      <c r="B3460" t="s">
        <v>183</v>
      </c>
      <c r="C3460" t="s">
        <v>98</v>
      </c>
      <c r="D3460">
        <v>0</v>
      </c>
      <c r="E3460">
        <v>567553.31106198695</v>
      </c>
      <c r="F3460">
        <v>1</v>
      </c>
      <c r="G3460">
        <v>0</v>
      </c>
      <c r="H3460">
        <v>2</v>
      </c>
      <c r="I3460">
        <v>0</v>
      </c>
      <c r="J3460" t="s">
        <v>127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>
        <v>18</v>
      </c>
      <c r="AG3460" t="s">
        <v>206</v>
      </c>
    </row>
    <row r="3461" spans="1:33" x14ac:dyDescent="0.2">
      <c r="A3461">
        <v>3</v>
      </c>
      <c r="B3461" t="s">
        <v>183</v>
      </c>
      <c r="C3461" t="s">
        <v>90</v>
      </c>
      <c r="D3461">
        <v>4</v>
      </c>
      <c r="E3461">
        <v>411684.56023299898</v>
      </c>
      <c r="F3461">
        <v>1</v>
      </c>
      <c r="G3461">
        <v>1</v>
      </c>
      <c r="H3461">
        <v>2</v>
      </c>
      <c r="I3461">
        <v>0</v>
      </c>
      <c r="J3461" t="s">
        <v>127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>
        <v>2</v>
      </c>
      <c r="AG3461" t="s">
        <v>206</v>
      </c>
    </row>
    <row r="3462" spans="1:33" x14ac:dyDescent="0.2">
      <c r="A3462">
        <v>3</v>
      </c>
      <c r="B3462" t="s">
        <v>183</v>
      </c>
      <c r="C3462" t="s">
        <v>94</v>
      </c>
      <c r="D3462">
        <v>4</v>
      </c>
      <c r="E3462">
        <v>554000.72309200105</v>
      </c>
      <c r="F3462">
        <v>1</v>
      </c>
      <c r="G3462">
        <v>1</v>
      </c>
      <c r="H3462">
        <v>2</v>
      </c>
      <c r="I3462">
        <v>0</v>
      </c>
      <c r="J3462" t="s">
        <v>127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>
        <v>3</v>
      </c>
      <c r="AG3462" t="s">
        <v>206</v>
      </c>
    </row>
    <row r="3463" spans="1:33" x14ac:dyDescent="0.2">
      <c r="A3463">
        <v>3</v>
      </c>
      <c r="B3463" t="s">
        <v>183</v>
      </c>
      <c r="C3463" t="s">
        <v>115</v>
      </c>
      <c r="D3463">
        <v>0</v>
      </c>
      <c r="E3463">
        <v>782960.02201698103</v>
      </c>
      <c r="F3463">
        <v>1</v>
      </c>
      <c r="G3463">
        <v>0</v>
      </c>
      <c r="H3463">
        <v>2</v>
      </c>
      <c r="I3463">
        <v>0</v>
      </c>
      <c r="J3463" t="s">
        <v>127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>
        <v>4</v>
      </c>
      <c r="AG3463" t="s">
        <v>206</v>
      </c>
    </row>
    <row r="3464" spans="1:33" x14ac:dyDescent="0.2">
      <c r="A3464">
        <v>3</v>
      </c>
      <c r="B3464" t="s">
        <v>183</v>
      </c>
      <c r="C3464" t="s">
        <v>101</v>
      </c>
      <c r="D3464">
        <v>0</v>
      </c>
      <c r="E3464">
        <v>1533855.6125350001</v>
      </c>
      <c r="F3464">
        <v>1</v>
      </c>
      <c r="G3464">
        <v>0</v>
      </c>
      <c r="H3464">
        <v>2</v>
      </c>
      <c r="I3464">
        <v>0</v>
      </c>
      <c r="J3464" t="s">
        <v>127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>
        <v>5</v>
      </c>
      <c r="AG3464" t="s">
        <v>206</v>
      </c>
    </row>
    <row r="3465" spans="1:33" x14ac:dyDescent="0.2">
      <c r="A3465">
        <v>3</v>
      </c>
      <c r="B3465" t="s">
        <v>183</v>
      </c>
      <c r="C3465" t="s">
        <v>100</v>
      </c>
      <c r="D3465">
        <v>0</v>
      </c>
      <c r="E3465">
        <v>708933.05754600395</v>
      </c>
      <c r="F3465">
        <v>1</v>
      </c>
      <c r="G3465">
        <v>0</v>
      </c>
      <c r="H3465">
        <v>2</v>
      </c>
      <c r="I3465">
        <v>0</v>
      </c>
      <c r="J3465" t="s">
        <v>127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>
        <v>6</v>
      </c>
      <c r="AG3465" t="s">
        <v>206</v>
      </c>
    </row>
    <row r="3466" spans="1:33" x14ac:dyDescent="0.2">
      <c r="A3466">
        <v>3</v>
      </c>
      <c r="B3466" t="s">
        <v>183</v>
      </c>
      <c r="C3466" t="s">
        <v>124</v>
      </c>
      <c r="D3466">
        <v>4</v>
      </c>
      <c r="E3466">
        <v>560610.12029100605</v>
      </c>
      <c r="F3466">
        <v>1</v>
      </c>
      <c r="G3466">
        <v>1</v>
      </c>
      <c r="H3466">
        <v>2</v>
      </c>
      <c r="I3466">
        <v>0</v>
      </c>
      <c r="J3466" t="s">
        <v>135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1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>
        <v>3</v>
      </c>
      <c r="AG3466" t="s">
        <v>206</v>
      </c>
    </row>
    <row r="3467" spans="1:33" x14ac:dyDescent="0.2">
      <c r="A3467">
        <v>3</v>
      </c>
      <c r="B3467" t="s">
        <v>183</v>
      </c>
      <c r="C3467" t="s">
        <v>117</v>
      </c>
      <c r="D3467">
        <v>4</v>
      </c>
      <c r="E3467">
        <v>626910.02603297203</v>
      </c>
      <c r="F3467">
        <v>1</v>
      </c>
      <c r="G3467">
        <v>1</v>
      </c>
      <c r="H3467">
        <v>2</v>
      </c>
      <c r="I3467">
        <v>0</v>
      </c>
      <c r="J3467" t="s">
        <v>136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1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>
        <v>3</v>
      </c>
      <c r="AG3467" t="s">
        <v>206</v>
      </c>
    </row>
    <row r="3468" spans="1:33" x14ac:dyDescent="0.2">
      <c r="A3468">
        <v>3</v>
      </c>
      <c r="B3468" t="s">
        <v>183</v>
      </c>
      <c r="C3468" t="s">
        <v>99</v>
      </c>
      <c r="D3468">
        <v>4</v>
      </c>
      <c r="E3468">
        <v>844476.84742600506</v>
      </c>
      <c r="F3468">
        <v>1</v>
      </c>
      <c r="G3468">
        <v>1</v>
      </c>
      <c r="H3468">
        <v>2</v>
      </c>
      <c r="I3468">
        <v>0</v>
      </c>
      <c r="J3468" t="s">
        <v>211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1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>
        <v>3</v>
      </c>
      <c r="AG3468" t="s">
        <v>206</v>
      </c>
    </row>
    <row r="3469" spans="1:33" x14ac:dyDescent="0.2">
      <c r="A3469">
        <v>3</v>
      </c>
      <c r="B3469" t="s">
        <v>183</v>
      </c>
      <c r="C3469" t="s">
        <v>92</v>
      </c>
      <c r="D3469">
        <v>4</v>
      </c>
      <c r="E3469">
        <v>866652.87697900203</v>
      </c>
      <c r="F3469">
        <v>1</v>
      </c>
      <c r="G3469">
        <v>1</v>
      </c>
      <c r="H3469">
        <v>2</v>
      </c>
      <c r="I3469">
        <v>0</v>
      </c>
      <c r="J3469" t="s">
        <v>138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>
        <v>3</v>
      </c>
      <c r="AG3469" t="s">
        <v>206</v>
      </c>
    </row>
    <row r="3470" spans="1:33" x14ac:dyDescent="0.2">
      <c r="A3470">
        <v>3</v>
      </c>
      <c r="B3470" t="s">
        <v>183</v>
      </c>
      <c r="C3470" t="s">
        <v>86</v>
      </c>
      <c r="D3470">
        <v>4</v>
      </c>
      <c r="E3470">
        <v>539792.59713602299</v>
      </c>
      <c r="F3470">
        <v>1</v>
      </c>
      <c r="G3470">
        <v>1</v>
      </c>
      <c r="H3470">
        <v>2</v>
      </c>
      <c r="I3470">
        <v>0</v>
      </c>
      <c r="J3470" t="s">
        <v>139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1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>
        <v>3</v>
      </c>
      <c r="AG3470" t="s">
        <v>206</v>
      </c>
    </row>
    <row r="3471" spans="1:33" x14ac:dyDescent="0.2">
      <c r="A3471">
        <v>3</v>
      </c>
      <c r="B3471" t="s">
        <v>183</v>
      </c>
      <c r="C3471" t="s">
        <v>121</v>
      </c>
      <c r="D3471">
        <v>4</v>
      </c>
      <c r="E3471">
        <v>489426.24838798598</v>
      </c>
      <c r="F3471">
        <v>1</v>
      </c>
      <c r="G3471">
        <v>1</v>
      </c>
      <c r="H3471">
        <v>2</v>
      </c>
      <c r="I3471">
        <v>0</v>
      </c>
      <c r="J3471" t="s">
        <v>140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1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>
        <v>3</v>
      </c>
      <c r="AG3471" t="s">
        <v>206</v>
      </c>
    </row>
    <row r="3472" spans="1:33" x14ac:dyDescent="0.2">
      <c r="A3472">
        <v>3</v>
      </c>
      <c r="B3472" t="s">
        <v>183</v>
      </c>
      <c r="C3472" t="s">
        <v>120</v>
      </c>
      <c r="D3472">
        <v>4</v>
      </c>
      <c r="E3472">
        <v>553809.20592899201</v>
      </c>
      <c r="F3472">
        <v>1</v>
      </c>
      <c r="G3472">
        <v>1</v>
      </c>
      <c r="H3472">
        <v>2</v>
      </c>
      <c r="I3472">
        <v>0</v>
      </c>
      <c r="J3472" t="s">
        <v>212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1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>
        <v>3</v>
      </c>
      <c r="AG3472" t="s">
        <v>206</v>
      </c>
    </row>
    <row r="3473" spans="1:33" x14ac:dyDescent="0.2">
      <c r="A3473">
        <v>3</v>
      </c>
      <c r="B3473" t="s">
        <v>183</v>
      </c>
      <c r="C3473" t="s">
        <v>125</v>
      </c>
      <c r="D3473">
        <v>4</v>
      </c>
      <c r="E3473">
        <v>372416.34705700498</v>
      </c>
      <c r="F3473">
        <v>1</v>
      </c>
      <c r="G3473">
        <v>1</v>
      </c>
      <c r="H3473">
        <v>2</v>
      </c>
      <c r="I3473">
        <v>0</v>
      </c>
      <c r="J3473" t="s">
        <v>142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>
        <v>3</v>
      </c>
      <c r="AG3473" t="s">
        <v>206</v>
      </c>
    </row>
    <row r="3474" spans="1:33" x14ac:dyDescent="0.2">
      <c r="A3474">
        <v>3</v>
      </c>
      <c r="B3474" t="s">
        <v>183</v>
      </c>
      <c r="C3474" t="s">
        <v>108</v>
      </c>
      <c r="D3474">
        <v>4</v>
      </c>
      <c r="E3474">
        <v>597988.04934197594</v>
      </c>
      <c r="F3474">
        <v>1</v>
      </c>
      <c r="G3474">
        <v>1</v>
      </c>
      <c r="H3474">
        <v>2</v>
      </c>
      <c r="I3474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1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>
        <v>3</v>
      </c>
      <c r="AG3474" t="s">
        <v>206</v>
      </c>
    </row>
    <row r="3475" spans="1:33" x14ac:dyDescent="0.2">
      <c r="A3475">
        <v>3</v>
      </c>
      <c r="B3475" t="s">
        <v>183</v>
      </c>
      <c r="C3475" t="s">
        <v>111</v>
      </c>
      <c r="D3475">
        <v>4</v>
      </c>
      <c r="E3475">
        <v>517227.20317399898</v>
      </c>
      <c r="F3475">
        <v>1</v>
      </c>
      <c r="G3475">
        <v>1</v>
      </c>
      <c r="H3475">
        <v>2</v>
      </c>
      <c r="I3475">
        <v>0</v>
      </c>
      <c r="J3475" t="s">
        <v>213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1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>
        <v>3</v>
      </c>
      <c r="AG3475" t="s">
        <v>206</v>
      </c>
    </row>
    <row r="3476" spans="1:33" x14ac:dyDescent="0.2">
      <c r="A3476">
        <v>3</v>
      </c>
      <c r="B3476" t="s">
        <v>183</v>
      </c>
      <c r="C3476" t="s">
        <v>122</v>
      </c>
      <c r="D3476">
        <v>4</v>
      </c>
      <c r="E3476">
        <v>338042.01155798999</v>
      </c>
      <c r="F3476">
        <v>1</v>
      </c>
      <c r="G3476">
        <v>1</v>
      </c>
      <c r="H3476">
        <v>2</v>
      </c>
      <c r="I3476">
        <v>0</v>
      </c>
      <c r="J3476" t="s">
        <v>145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>
        <v>-1</v>
      </c>
      <c r="AF3476">
        <v>3</v>
      </c>
      <c r="AG3476" t="s">
        <v>206</v>
      </c>
    </row>
    <row r="3477" spans="1:33" x14ac:dyDescent="0.2">
      <c r="A3477">
        <v>3</v>
      </c>
      <c r="B3477" t="s">
        <v>183</v>
      </c>
      <c r="C3477" t="s">
        <v>118</v>
      </c>
      <c r="D3477">
        <v>4</v>
      </c>
      <c r="E3477">
        <v>560200.81947799097</v>
      </c>
      <c r="F3477">
        <v>1</v>
      </c>
      <c r="G3477">
        <v>1</v>
      </c>
      <c r="H3477">
        <v>2</v>
      </c>
      <c r="I3477">
        <v>0</v>
      </c>
      <c r="J3477" t="s">
        <v>146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1</v>
      </c>
      <c r="AC3477" t="b">
        <v>0</v>
      </c>
      <c r="AD3477" t="b">
        <v>0</v>
      </c>
      <c r="AE3477">
        <v>-1</v>
      </c>
      <c r="AF3477">
        <v>3</v>
      </c>
      <c r="AG3477" t="s">
        <v>206</v>
      </c>
    </row>
    <row r="3478" spans="1:33" x14ac:dyDescent="0.2">
      <c r="A3478">
        <v>3</v>
      </c>
      <c r="B3478" t="s">
        <v>183</v>
      </c>
      <c r="C3478" t="s">
        <v>112</v>
      </c>
      <c r="D3478">
        <v>0</v>
      </c>
      <c r="E3478">
        <v>7204444.3178850003</v>
      </c>
      <c r="F3478">
        <v>1</v>
      </c>
      <c r="G3478">
        <v>0</v>
      </c>
      <c r="H3478">
        <v>2</v>
      </c>
      <c r="I3478">
        <v>0</v>
      </c>
      <c r="J3478" t="s">
        <v>128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>
        <v>3</v>
      </c>
      <c r="AG3478" t="s">
        <v>214</v>
      </c>
    </row>
    <row r="3479" spans="1:33" x14ac:dyDescent="0.2">
      <c r="A3479">
        <v>3</v>
      </c>
      <c r="B3479" t="s">
        <v>183</v>
      </c>
      <c r="C3479" t="s">
        <v>123</v>
      </c>
      <c r="D3479">
        <v>0</v>
      </c>
      <c r="E3479">
        <v>164158.754026982</v>
      </c>
      <c r="F3479">
        <v>1</v>
      </c>
      <c r="G3479">
        <v>0</v>
      </c>
      <c r="H3479">
        <v>2</v>
      </c>
      <c r="I3479">
        <v>0</v>
      </c>
      <c r="J3479" t="s">
        <v>128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>
        <v>3</v>
      </c>
      <c r="AG3479" t="s">
        <v>215</v>
      </c>
    </row>
    <row r="3480" spans="1:33" x14ac:dyDescent="0.2">
      <c r="A3480">
        <v>3</v>
      </c>
      <c r="B3480" t="s">
        <v>183</v>
      </c>
      <c r="C3480" t="s">
        <v>97</v>
      </c>
      <c r="D3480">
        <v>4</v>
      </c>
      <c r="E3480">
        <v>261778.49991398299</v>
      </c>
      <c r="F3480">
        <v>1</v>
      </c>
      <c r="G3480">
        <v>1</v>
      </c>
      <c r="H3480">
        <v>2</v>
      </c>
      <c r="I3480">
        <v>0</v>
      </c>
      <c r="J3480" t="s">
        <v>147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1</v>
      </c>
      <c r="AD3480" t="b">
        <v>0</v>
      </c>
      <c r="AE3480">
        <v>-1</v>
      </c>
      <c r="AF3480">
        <v>3</v>
      </c>
      <c r="AG3480" t="s">
        <v>206</v>
      </c>
    </row>
    <row r="3481" spans="1:33" x14ac:dyDescent="0.2">
      <c r="A3481">
        <v>3</v>
      </c>
      <c r="B3481" t="s">
        <v>183</v>
      </c>
      <c r="C3481" t="s">
        <v>119</v>
      </c>
      <c r="D3481">
        <v>4</v>
      </c>
      <c r="E3481">
        <v>327966.87267598399</v>
      </c>
      <c r="F3481">
        <v>1</v>
      </c>
      <c r="G3481">
        <v>1</v>
      </c>
      <c r="H3481">
        <v>2</v>
      </c>
      <c r="I3481">
        <v>0</v>
      </c>
      <c r="J3481" t="s">
        <v>148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1</v>
      </c>
      <c r="AE3481">
        <v>-1</v>
      </c>
      <c r="AF3481">
        <v>3</v>
      </c>
      <c r="AG3481" t="s">
        <v>206</v>
      </c>
    </row>
    <row r="3482" spans="1:33" x14ac:dyDescent="0.2">
      <c r="A3482">
        <v>3</v>
      </c>
      <c r="B3482" t="s">
        <v>185</v>
      </c>
      <c r="C3482" t="s">
        <v>105</v>
      </c>
      <c r="D3482">
        <v>0</v>
      </c>
      <c r="E3482">
        <v>5850553.9324319903</v>
      </c>
      <c r="F3482">
        <v>7</v>
      </c>
      <c r="G3482">
        <v>0</v>
      </c>
      <c r="H3482">
        <v>33</v>
      </c>
      <c r="I3482">
        <v>0</v>
      </c>
      <c r="J3482" t="s">
        <v>216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>
        <v>3</v>
      </c>
      <c r="AG3482" t="s">
        <v>206</v>
      </c>
    </row>
    <row r="3483" spans="1:33" x14ac:dyDescent="0.2">
      <c r="A3483">
        <v>3</v>
      </c>
      <c r="B3483" t="s">
        <v>185</v>
      </c>
      <c r="C3483" t="s">
        <v>113</v>
      </c>
      <c r="D3483">
        <v>0</v>
      </c>
      <c r="E3483">
        <v>554791.83043001103</v>
      </c>
      <c r="F3483">
        <v>7</v>
      </c>
      <c r="G3483">
        <v>0</v>
      </c>
      <c r="H3483">
        <v>33</v>
      </c>
      <c r="I3483">
        <v>0</v>
      </c>
      <c r="J3483" t="s">
        <v>126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0</v>
      </c>
      <c r="AF3483">
        <v>3</v>
      </c>
      <c r="AG3483" t="s">
        <v>206</v>
      </c>
    </row>
    <row r="3484" spans="1:33" x14ac:dyDescent="0.2">
      <c r="A3484">
        <v>3</v>
      </c>
      <c r="B3484" t="s">
        <v>185</v>
      </c>
      <c r="C3484" t="s">
        <v>96</v>
      </c>
      <c r="D3484">
        <v>1474</v>
      </c>
      <c r="E3484">
        <v>481999.76172498998</v>
      </c>
      <c r="F3484">
        <v>7</v>
      </c>
      <c r="G3484">
        <v>0</v>
      </c>
      <c r="H3484">
        <v>33</v>
      </c>
      <c r="I3484">
        <v>0</v>
      </c>
      <c r="J3484" t="s">
        <v>126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1</v>
      </c>
      <c r="AF3484">
        <v>3</v>
      </c>
      <c r="AG3484" t="s">
        <v>206</v>
      </c>
    </row>
    <row r="3485" spans="1:33" x14ac:dyDescent="0.2">
      <c r="A3485">
        <v>3</v>
      </c>
      <c r="B3485" t="s">
        <v>185</v>
      </c>
      <c r="C3485" t="s">
        <v>104</v>
      </c>
      <c r="D3485">
        <v>0</v>
      </c>
      <c r="E3485">
        <v>890053.00075700495</v>
      </c>
      <c r="F3485">
        <v>7</v>
      </c>
      <c r="G3485">
        <v>0</v>
      </c>
      <c r="H3485">
        <v>33</v>
      </c>
      <c r="I3485">
        <v>0</v>
      </c>
      <c r="J3485" t="s">
        <v>126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100</v>
      </c>
      <c r="AF3485">
        <v>3</v>
      </c>
      <c r="AG3485" t="s">
        <v>206</v>
      </c>
    </row>
    <row r="3486" spans="1:33" x14ac:dyDescent="0.2">
      <c r="A3486">
        <v>3</v>
      </c>
      <c r="B3486" t="s">
        <v>185</v>
      </c>
      <c r="C3486" t="s">
        <v>114</v>
      </c>
      <c r="D3486">
        <v>0</v>
      </c>
      <c r="E3486">
        <v>791873.05748299696</v>
      </c>
      <c r="F3486">
        <v>7</v>
      </c>
      <c r="G3486">
        <v>0</v>
      </c>
      <c r="H3486">
        <v>33</v>
      </c>
      <c r="I3486">
        <v>0</v>
      </c>
      <c r="J3486" t="s">
        <v>126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110</v>
      </c>
      <c r="AF3486">
        <v>3</v>
      </c>
      <c r="AG3486" t="s">
        <v>206</v>
      </c>
    </row>
    <row r="3487" spans="1:33" x14ac:dyDescent="0.2">
      <c r="A3487">
        <v>3</v>
      </c>
      <c r="B3487" t="s">
        <v>185</v>
      </c>
      <c r="C3487" t="s">
        <v>107</v>
      </c>
      <c r="D3487">
        <v>0</v>
      </c>
      <c r="E3487">
        <v>928744.30879400403</v>
      </c>
      <c r="F3487">
        <v>7</v>
      </c>
      <c r="G3487">
        <v>0</v>
      </c>
      <c r="H3487">
        <v>33</v>
      </c>
      <c r="I3487">
        <v>0</v>
      </c>
      <c r="J3487" t="s">
        <v>126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120</v>
      </c>
      <c r="AF3487">
        <v>3</v>
      </c>
      <c r="AG3487" t="s">
        <v>206</v>
      </c>
    </row>
    <row r="3488" spans="1:33" x14ac:dyDescent="0.2">
      <c r="A3488">
        <v>3</v>
      </c>
      <c r="B3488" t="s">
        <v>185</v>
      </c>
      <c r="C3488" t="s">
        <v>110</v>
      </c>
      <c r="D3488">
        <v>0</v>
      </c>
      <c r="E3488">
        <v>753877.85504700104</v>
      </c>
      <c r="F3488">
        <v>7</v>
      </c>
      <c r="G3488">
        <v>0</v>
      </c>
      <c r="H3488">
        <v>33</v>
      </c>
      <c r="I3488">
        <v>0</v>
      </c>
      <c r="J3488" t="s">
        <v>126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150</v>
      </c>
      <c r="AF3488">
        <v>3</v>
      </c>
      <c r="AG3488" t="s">
        <v>206</v>
      </c>
    </row>
    <row r="3489" spans="1:33" x14ac:dyDescent="0.2">
      <c r="A3489">
        <v>3</v>
      </c>
      <c r="B3489" t="s">
        <v>185</v>
      </c>
      <c r="C3489" t="s">
        <v>93</v>
      </c>
      <c r="D3489">
        <v>0</v>
      </c>
      <c r="E3489">
        <v>797328.00908401201</v>
      </c>
      <c r="F3489">
        <v>7</v>
      </c>
      <c r="G3489">
        <v>0</v>
      </c>
      <c r="H3489">
        <v>33</v>
      </c>
      <c r="I3489">
        <v>0</v>
      </c>
      <c r="J3489" t="s">
        <v>126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200</v>
      </c>
      <c r="AF3489">
        <v>3</v>
      </c>
      <c r="AG3489" t="s">
        <v>206</v>
      </c>
    </row>
    <row r="3490" spans="1:33" x14ac:dyDescent="0.2">
      <c r="A3490">
        <v>3</v>
      </c>
      <c r="B3490" t="s">
        <v>185</v>
      </c>
      <c r="C3490" t="s">
        <v>102</v>
      </c>
      <c r="D3490">
        <v>0</v>
      </c>
      <c r="E3490">
        <v>961675.85940798698</v>
      </c>
      <c r="F3490">
        <v>7</v>
      </c>
      <c r="G3490">
        <v>0</v>
      </c>
      <c r="H3490">
        <v>33</v>
      </c>
      <c r="I3490">
        <v>0</v>
      </c>
      <c r="J3490" t="s">
        <v>126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50</v>
      </c>
      <c r="AF3490">
        <v>3</v>
      </c>
      <c r="AG3490" t="s">
        <v>206</v>
      </c>
    </row>
    <row r="3491" spans="1:33" x14ac:dyDescent="0.2">
      <c r="A3491">
        <v>3</v>
      </c>
      <c r="B3491" t="s">
        <v>185</v>
      </c>
      <c r="C3491" t="s">
        <v>87</v>
      </c>
      <c r="D3491">
        <v>0</v>
      </c>
      <c r="E3491">
        <v>861102.68016601901</v>
      </c>
      <c r="F3491">
        <v>7</v>
      </c>
      <c r="G3491">
        <v>0</v>
      </c>
      <c r="H3491">
        <v>33</v>
      </c>
      <c r="I3491">
        <v>0</v>
      </c>
      <c r="J3491" t="s">
        <v>126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0</v>
      </c>
      <c r="AF3491">
        <v>3</v>
      </c>
      <c r="AG3491" t="s">
        <v>206</v>
      </c>
    </row>
    <row r="3492" spans="1:33" x14ac:dyDescent="0.2">
      <c r="A3492">
        <v>3</v>
      </c>
      <c r="B3492" t="s">
        <v>185</v>
      </c>
      <c r="C3492" t="s">
        <v>106</v>
      </c>
      <c r="D3492">
        <v>0</v>
      </c>
      <c r="E3492">
        <v>476704.22883098898</v>
      </c>
      <c r="F3492">
        <v>7</v>
      </c>
      <c r="G3492">
        <v>0</v>
      </c>
      <c r="H3492">
        <v>33</v>
      </c>
      <c r="I3492">
        <v>0</v>
      </c>
      <c r="J3492" t="s">
        <v>126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80</v>
      </c>
      <c r="AF3492">
        <v>3</v>
      </c>
      <c r="AG3492" t="s">
        <v>206</v>
      </c>
    </row>
    <row r="3493" spans="1:33" x14ac:dyDescent="0.2">
      <c r="A3493">
        <v>3</v>
      </c>
      <c r="B3493" t="s">
        <v>185</v>
      </c>
      <c r="C3493" t="s">
        <v>109</v>
      </c>
      <c r="D3493">
        <v>0</v>
      </c>
      <c r="E3493">
        <v>766002.24944599904</v>
      </c>
      <c r="F3493">
        <v>7</v>
      </c>
      <c r="G3493">
        <v>0</v>
      </c>
      <c r="H3493">
        <v>33</v>
      </c>
      <c r="I3493">
        <v>0</v>
      </c>
      <c r="J3493" t="s">
        <v>126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90</v>
      </c>
      <c r="AF3493">
        <v>3</v>
      </c>
      <c r="AG3493" t="s">
        <v>206</v>
      </c>
    </row>
    <row r="3494" spans="1:33" x14ac:dyDescent="0.2">
      <c r="A3494">
        <v>3</v>
      </c>
      <c r="B3494" t="s">
        <v>185</v>
      </c>
      <c r="C3494" t="s">
        <v>116</v>
      </c>
      <c r="D3494">
        <v>0</v>
      </c>
      <c r="E3494">
        <v>751669.36964500905</v>
      </c>
      <c r="F3494">
        <v>7</v>
      </c>
      <c r="G3494">
        <v>0</v>
      </c>
      <c r="H3494">
        <v>33</v>
      </c>
      <c r="I3494">
        <v>0</v>
      </c>
      <c r="J3494" t="s">
        <v>207</v>
      </c>
      <c r="K3494" t="b">
        <v>0</v>
      </c>
      <c r="L3494" t="b">
        <v>1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>
        <v>3</v>
      </c>
      <c r="AG3494" t="s">
        <v>206</v>
      </c>
    </row>
    <row r="3495" spans="1:33" x14ac:dyDescent="0.2">
      <c r="A3495">
        <v>3</v>
      </c>
      <c r="B3495" t="s">
        <v>185</v>
      </c>
      <c r="C3495" t="s">
        <v>89</v>
      </c>
      <c r="D3495">
        <v>0</v>
      </c>
      <c r="E3495">
        <v>687601.81008299696</v>
      </c>
      <c r="F3495">
        <v>7</v>
      </c>
      <c r="G3495">
        <v>0</v>
      </c>
      <c r="H3495">
        <v>33</v>
      </c>
      <c r="I3495">
        <v>0</v>
      </c>
      <c r="J3495" t="s">
        <v>208</v>
      </c>
      <c r="K3495" t="b">
        <v>0</v>
      </c>
      <c r="L3495" t="b">
        <v>0</v>
      </c>
      <c r="M3495" t="b">
        <v>1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>
        <v>3</v>
      </c>
      <c r="AG3495" t="s">
        <v>206</v>
      </c>
    </row>
    <row r="3496" spans="1:33" x14ac:dyDescent="0.2">
      <c r="A3496">
        <v>3</v>
      </c>
      <c r="B3496" t="s">
        <v>185</v>
      </c>
      <c r="C3496" t="s">
        <v>91</v>
      </c>
      <c r="D3496">
        <v>0</v>
      </c>
      <c r="E3496">
        <v>647051.33195698704</v>
      </c>
      <c r="F3496">
        <v>7</v>
      </c>
      <c r="G3496">
        <v>0</v>
      </c>
      <c r="H3496">
        <v>33</v>
      </c>
      <c r="I3496">
        <v>0</v>
      </c>
      <c r="J3496" t="s">
        <v>209</v>
      </c>
      <c r="K3496" t="b">
        <v>0</v>
      </c>
      <c r="L3496" t="b">
        <v>0</v>
      </c>
      <c r="M3496" t="b">
        <v>0</v>
      </c>
      <c r="N3496" t="b">
        <v>1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>
        <v>3</v>
      </c>
      <c r="AG3496" t="s">
        <v>206</v>
      </c>
    </row>
    <row r="3497" spans="1:33" x14ac:dyDescent="0.2">
      <c r="A3497">
        <v>3</v>
      </c>
      <c r="B3497" t="s">
        <v>185</v>
      </c>
      <c r="C3497" t="s">
        <v>95</v>
      </c>
      <c r="D3497">
        <v>0</v>
      </c>
      <c r="E3497">
        <v>607569.93074301805</v>
      </c>
      <c r="F3497">
        <v>7</v>
      </c>
      <c r="G3497">
        <v>0</v>
      </c>
      <c r="H3497">
        <v>33</v>
      </c>
      <c r="I3497">
        <v>0</v>
      </c>
      <c r="J3497" t="s">
        <v>133</v>
      </c>
      <c r="K3497" t="b">
        <v>0</v>
      </c>
      <c r="L3497" t="b">
        <v>0</v>
      </c>
      <c r="M3497" t="b">
        <v>0</v>
      </c>
      <c r="N3497" t="b">
        <v>0</v>
      </c>
      <c r="O3497" t="b">
        <v>1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>
        <v>3</v>
      </c>
      <c r="AG3497" t="s">
        <v>206</v>
      </c>
    </row>
    <row r="3498" spans="1:33" x14ac:dyDescent="0.2">
      <c r="A3498">
        <v>3</v>
      </c>
      <c r="B3498" t="s">
        <v>185</v>
      </c>
      <c r="C3498" t="s">
        <v>103</v>
      </c>
      <c r="D3498">
        <v>0</v>
      </c>
      <c r="E3498">
        <v>687955.79302799795</v>
      </c>
      <c r="F3498">
        <v>7</v>
      </c>
      <c r="G3498">
        <v>0</v>
      </c>
      <c r="H3498">
        <v>33</v>
      </c>
      <c r="I3498">
        <v>0</v>
      </c>
      <c r="J3498" t="s">
        <v>210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1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>
        <v>3</v>
      </c>
      <c r="AG3498" t="s">
        <v>206</v>
      </c>
    </row>
    <row r="3499" spans="1:33" x14ac:dyDescent="0.2">
      <c r="A3499">
        <v>3</v>
      </c>
      <c r="B3499" t="s">
        <v>185</v>
      </c>
      <c r="C3499" t="s">
        <v>88</v>
      </c>
      <c r="D3499">
        <v>11343</v>
      </c>
      <c r="E3499">
        <v>699463.529166008</v>
      </c>
      <c r="F3499">
        <v>7</v>
      </c>
      <c r="G3499">
        <v>3</v>
      </c>
      <c r="H3499">
        <v>33</v>
      </c>
      <c r="I3499">
        <v>23</v>
      </c>
      <c r="J3499" t="s">
        <v>127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>
        <v>1</v>
      </c>
      <c r="AG3499" t="s">
        <v>206</v>
      </c>
    </row>
    <row r="3500" spans="1:33" x14ac:dyDescent="0.2">
      <c r="A3500">
        <v>3</v>
      </c>
      <c r="B3500" t="s">
        <v>185</v>
      </c>
      <c r="C3500" t="s">
        <v>98</v>
      </c>
      <c r="D3500">
        <v>0</v>
      </c>
      <c r="E3500">
        <v>449909.02449600899</v>
      </c>
      <c r="F3500">
        <v>7</v>
      </c>
      <c r="G3500">
        <v>0</v>
      </c>
      <c r="H3500">
        <v>33</v>
      </c>
      <c r="I3500">
        <v>0</v>
      </c>
      <c r="J3500" t="s">
        <v>127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>
        <v>18</v>
      </c>
      <c r="AG3500" t="s">
        <v>206</v>
      </c>
    </row>
    <row r="3501" spans="1:33" x14ac:dyDescent="0.2">
      <c r="A3501">
        <v>3</v>
      </c>
      <c r="B3501" t="s">
        <v>185</v>
      </c>
      <c r="C3501" t="s">
        <v>90</v>
      </c>
      <c r="D3501">
        <v>0</v>
      </c>
      <c r="E3501">
        <v>881869.93345600704</v>
      </c>
      <c r="F3501">
        <v>7</v>
      </c>
      <c r="G3501">
        <v>0</v>
      </c>
      <c r="H3501">
        <v>33</v>
      </c>
      <c r="I3501">
        <v>0</v>
      </c>
      <c r="J3501" t="s">
        <v>127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>
        <v>2</v>
      </c>
      <c r="AG3501" t="s">
        <v>206</v>
      </c>
    </row>
    <row r="3502" spans="1:33" x14ac:dyDescent="0.2">
      <c r="A3502">
        <v>3</v>
      </c>
      <c r="B3502" t="s">
        <v>185</v>
      </c>
      <c r="C3502" t="s">
        <v>94</v>
      </c>
      <c r="D3502">
        <v>0</v>
      </c>
      <c r="E3502">
        <v>781463.19347099005</v>
      </c>
      <c r="F3502">
        <v>7</v>
      </c>
      <c r="G3502">
        <v>0</v>
      </c>
      <c r="H3502">
        <v>33</v>
      </c>
      <c r="I3502">
        <v>0</v>
      </c>
      <c r="J3502" t="s">
        <v>127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>
        <v>3</v>
      </c>
      <c r="AG3502" t="s">
        <v>206</v>
      </c>
    </row>
    <row r="3503" spans="1:33" x14ac:dyDescent="0.2">
      <c r="A3503">
        <v>3</v>
      </c>
      <c r="B3503" t="s">
        <v>185</v>
      </c>
      <c r="C3503" t="s">
        <v>115</v>
      </c>
      <c r="D3503">
        <v>0</v>
      </c>
      <c r="E3503">
        <v>806902.20548500598</v>
      </c>
      <c r="F3503">
        <v>7</v>
      </c>
      <c r="G3503">
        <v>0</v>
      </c>
      <c r="H3503">
        <v>33</v>
      </c>
      <c r="I3503">
        <v>0</v>
      </c>
      <c r="J3503" t="s">
        <v>127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>
        <v>4</v>
      </c>
      <c r="AG3503" t="s">
        <v>206</v>
      </c>
    </row>
    <row r="3504" spans="1:33" x14ac:dyDescent="0.2">
      <c r="A3504">
        <v>3</v>
      </c>
      <c r="B3504" t="s">
        <v>185</v>
      </c>
      <c r="C3504" t="s">
        <v>101</v>
      </c>
      <c r="D3504">
        <v>0</v>
      </c>
      <c r="E3504">
        <v>901978.03540198901</v>
      </c>
      <c r="F3504">
        <v>7</v>
      </c>
      <c r="G3504">
        <v>0</v>
      </c>
      <c r="H3504">
        <v>33</v>
      </c>
      <c r="I3504">
        <v>0</v>
      </c>
      <c r="J3504" t="s">
        <v>127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>
        <v>5</v>
      </c>
      <c r="AG3504" t="s">
        <v>206</v>
      </c>
    </row>
    <row r="3505" spans="1:33" x14ac:dyDescent="0.2">
      <c r="A3505">
        <v>3</v>
      </c>
      <c r="B3505" t="s">
        <v>185</v>
      </c>
      <c r="C3505" t="s">
        <v>100</v>
      </c>
      <c r="D3505">
        <v>0</v>
      </c>
      <c r="E3505">
        <v>788901.65966399899</v>
      </c>
      <c r="F3505">
        <v>7</v>
      </c>
      <c r="G3505">
        <v>0</v>
      </c>
      <c r="H3505">
        <v>33</v>
      </c>
      <c r="I3505">
        <v>0</v>
      </c>
      <c r="J3505" t="s">
        <v>127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>
        <v>6</v>
      </c>
      <c r="AG3505" t="s">
        <v>206</v>
      </c>
    </row>
    <row r="3506" spans="1:33" x14ac:dyDescent="0.2">
      <c r="A3506">
        <v>3</v>
      </c>
      <c r="B3506" t="s">
        <v>185</v>
      </c>
      <c r="C3506" t="s">
        <v>124</v>
      </c>
      <c r="D3506">
        <v>0</v>
      </c>
      <c r="E3506">
        <v>6465762.5346720098</v>
      </c>
      <c r="F3506">
        <v>7</v>
      </c>
      <c r="G3506">
        <v>0</v>
      </c>
      <c r="H3506">
        <v>33</v>
      </c>
      <c r="I3506">
        <v>0</v>
      </c>
      <c r="J3506" t="s">
        <v>135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1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>
        <v>3</v>
      </c>
      <c r="AG3506" t="s">
        <v>206</v>
      </c>
    </row>
    <row r="3507" spans="1:33" x14ac:dyDescent="0.2">
      <c r="A3507">
        <v>3</v>
      </c>
      <c r="B3507" t="s">
        <v>185</v>
      </c>
      <c r="C3507" t="s">
        <v>117</v>
      </c>
      <c r="D3507">
        <v>0</v>
      </c>
      <c r="E3507">
        <v>2873211.83614397</v>
      </c>
      <c r="F3507">
        <v>7</v>
      </c>
      <c r="G3507">
        <v>0</v>
      </c>
      <c r="H3507">
        <v>33</v>
      </c>
      <c r="I3507">
        <v>0</v>
      </c>
      <c r="J3507" t="s">
        <v>136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>
        <v>3</v>
      </c>
      <c r="AG3507" t="s">
        <v>206</v>
      </c>
    </row>
    <row r="3508" spans="1:33" x14ac:dyDescent="0.2">
      <c r="A3508">
        <v>3</v>
      </c>
      <c r="B3508" t="s">
        <v>185</v>
      </c>
      <c r="C3508" t="s">
        <v>99</v>
      </c>
      <c r="D3508">
        <v>0</v>
      </c>
      <c r="E3508">
        <v>2024096.32396599</v>
      </c>
      <c r="F3508">
        <v>7</v>
      </c>
      <c r="G3508">
        <v>0</v>
      </c>
      <c r="H3508">
        <v>33</v>
      </c>
      <c r="I3508">
        <v>0</v>
      </c>
      <c r="J3508" t="s">
        <v>211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1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>
        <v>3</v>
      </c>
      <c r="AG3508" t="s">
        <v>206</v>
      </c>
    </row>
    <row r="3509" spans="1:33" x14ac:dyDescent="0.2">
      <c r="A3509">
        <v>3</v>
      </c>
      <c r="B3509" t="s">
        <v>185</v>
      </c>
      <c r="C3509" t="s">
        <v>92</v>
      </c>
      <c r="D3509">
        <v>0</v>
      </c>
      <c r="E3509">
        <v>1204866.6159250101</v>
      </c>
      <c r="F3509">
        <v>7</v>
      </c>
      <c r="G3509">
        <v>0</v>
      </c>
      <c r="H3509">
        <v>33</v>
      </c>
      <c r="I3509">
        <v>0</v>
      </c>
      <c r="J3509" t="s">
        <v>138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>
        <v>3</v>
      </c>
      <c r="AG3509" t="s">
        <v>206</v>
      </c>
    </row>
    <row r="3510" spans="1:33" x14ac:dyDescent="0.2">
      <c r="A3510">
        <v>3</v>
      </c>
      <c r="B3510" t="s">
        <v>185</v>
      </c>
      <c r="C3510" t="s">
        <v>86</v>
      </c>
      <c r="D3510">
        <v>0</v>
      </c>
      <c r="E3510">
        <v>834501.43802800402</v>
      </c>
      <c r="F3510">
        <v>7</v>
      </c>
      <c r="G3510">
        <v>0</v>
      </c>
      <c r="H3510">
        <v>33</v>
      </c>
      <c r="I3510">
        <v>0</v>
      </c>
      <c r="J3510" t="s">
        <v>139</v>
      </c>
      <c r="K3510" t="b">
        <v>0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1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>
        <v>3</v>
      </c>
      <c r="AG3510" t="s">
        <v>206</v>
      </c>
    </row>
    <row r="3511" spans="1:33" x14ac:dyDescent="0.2">
      <c r="A3511">
        <v>3</v>
      </c>
      <c r="B3511" t="s">
        <v>185</v>
      </c>
      <c r="C3511" t="s">
        <v>121</v>
      </c>
      <c r="D3511">
        <v>0</v>
      </c>
      <c r="E3511">
        <v>895978.43179001904</v>
      </c>
      <c r="F3511">
        <v>7</v>
      </c>
      <c r="G3511">
        <v>0</v>
      </c>
      <c r="H3511">
        <v>33</v>
      </c>
      <c r="I3511">
        <v>0</v>
      </c>
      <c r="J3511" t="s">
        <v>140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1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>
        <v>3</v>
      </c>
      <c r="AG3511" t="s">
        <v>206</v>
      </c>
    </row>
    <row r="3512" spans="1:33" x14ac:dyDescent="0.2">
      <c r="A3512">
        <v>3</v>
      </c>
      <c r="B3512" t="s">
        <v>185</v>
      </c>
      <c r="C3512" t="s">
        <v>120</v>
      </c>
      <c r="D3512">
        <v>0</v>
      </c>
      <c r="E3512">
        <v>789893.47053400695</v>
      </c>
      <c r="F3512">
        <v>7</v>
      </c>
      <c r="G3512">
        <v>0</v>
      </c>
      <c r="H3512">
        <v>33</v>
      </c>
      <c r="I3512">
        <v>0</v>
      </c>
      <c r="J3512" t="s">
        <v>212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1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>
        <v>3</v>
      </c>
      <c r="AG3512" t="s">
        <v>206</v>
      </c>
    </row>
    <row r="3513" spans="1:33" x14ac:dyDescent="0.2">
      <c r="A3513">
        <v>3</v>
      </c>
      <c r="B3513" t="s">
        <v>185</v>
      </c>
      <c r="C3513" t="s">
        <v>125</v>
      </c>
      <c r="D3513">
        <v>35</v>
      </c>
      <c r="E3513">
        <v>324847.17115698702</v>
      </c>
      <c r="F3513">
        <v>7</v>
      </c>
      <c r="G3513">
        <v>1</v>
      </c>
      <c r="H3513">
        <v>33</v>
      </c>
      <c r="I3513">
        <v>3</v>
      </c>
      <c r="J3513" t="s">
        <v>142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1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>
        <v>3</v>
      </c>
      <c r="AG3513" t="s">
        <v>206</v>
      </c>
    </row>
    <row r="3514" spans="1:33" x14ac:dyDescent="0.2">
      <c r="A3514">
        <v>3</v>
      </c>
      <c r="B3514" t="s">
        <v>185</v>
      </c>
      <c r="C3514" t="s">
        <v>108</v>
      </c>
      <c r="D3514">
        <v>0</v>
      </c>
      <c r="E3514">
        <v>667740.56875301094</v>
      </c>
      <c r="F3514">
        <v>7</v>
      </c>
      <c r="G3514">
        <v>0</v>
      </c>
      <c r="H3514">
        <v>33</v>
      </c>
      <c r="I3514">
        <v>0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1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>
        <v>3</v>
      </c>
      <c r="AG3514" t="s">
        <v>206</v>
      </c>
    </row>
    <row r="3515" spans="1:33" x14ac:dyDescent="0.2">
      <c r="A3515">
        <v>3</v>
      </c>
      <c r="B3515" t="s">
        <v>185</v>
      </c>
      <c r="C3515" t="s">
        <v>111</v>
      </c>
      <c r="D3515">
        <v>0</v>
      </c>
      <c r="E3515">
        <v>707844.42024401505</v>
      </c>
      <c r="F3515">
        <v>7</v>
      </c>
      <c r="G3515">
        <v>0</v>
      </c>
      <c r="H3515">
        <v>33</v>
      </c>
      <c r="I3515">
        <v>0</v>
      </c>
      <c r="J3515" t="s">
        <v>213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1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>
        <v>3</v>
      </c>
      <c r="AG3515" t="s">
        <v>206</v>
      </c>
    </row>
    <row r="3516" spans="1:33" x14ac:dyDescent="0.2">
      <c r="A3516">
        <v>3</v>
      </c>
      <c r="B3516" t="s">
        <v>185</v>
      </c>
      <c r="C3516" t="s">
        <v>122</v>
      </c>
      <c r="D3516">
        <v>0</v>
      </c>
      <c r="E3516">
        <v>622585.66804497899</v>
      </c>
      <c r="F3516">
        <v>7</v>
      </c>
      <c r="G3516">
        <v>0</v>
      </c>
      <c r="H3516">
        <v>33</v>
      </c>
      <c r="I3516">
        <v>0</v>
      </c>
      <c r="J3516" t="s">
        <v>145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>
        <v>3</v>
      </c>
      <c r="AG3516" t="s">
        <v>206</v>
      </c>
    </row>
    <row r="3517" spans="1:33" x14ac:dyDescent="0.2">
      <c r="A3517">
        <v>3</v>
      </c>
      <c r="B3517" t="s">
        <v>185</v>
      </c>
      <c r="C3517" t="s">
        <v>118</v>
      </c>
      <c r="D3517">
        <v>0</v>
      </c>
      <c r="E3517">
        <v>715235.501040995</v>
      </c>
      <c r="F3517">
        <v>7</v>
      </c>
      <c r="G3517">
        <v>0</v>
      </c>
      <c r="H3517">
        <v>33</v>
      </c>
      <c r="I3517">
        <v>0</v>
      </c>
      <c r="J3517" t="s">
        <v>146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1</v>
      </c>
      <c r="AC3517" t="b">
        <v>0</v>
      </c>
      <c r="AD3517" t="b">
        <v>0</v>
      </c>
      <c r="AE3517">
        <v>-1</v>
      </c>
      <c r="AF3517">
        <v>3</v>
      </c>
      <c r="AG3517" t="s">
        <v>206</v>
      </c>
    </row>
    <row r="3518" spans="1:33" x14ac:dyDescent="0.2">
      <c r="A3518">
        <v>3</v>
      </c>
      <c r="B3518" t="s">
        <v>185</v>
      </c>
      <c r="C3518" t="s">
        <v>112</v>
      </c>
      <c r="D3518">
        <v>0</v>
      </c>
      <c r="E3518">
        <v>7204182.8777079899</v>
      </c>
      <c r="F3518">
        <v>7</v>
      </c>
      <c r="G3518">
        <v>0</v>
      </c>
      <c r="H3518">
        <v>33</v>
      </c>
      <c r="I3518">
        <v>0</v>
      </c>
      <c r="J3518" t="s">
        <v>128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>
        <v>3</v>
      </c>
      <c r="AG3518" t="s">
        <v>214</v>
      </c>
    </row>
    <row r="3519" spans="1:33" x14ac:dyDescent="0.2">
      <c r="A3519">
        <v>3</v>
      </c>
      <c r="B3519" t="s">
        <v>185</v>
      </c>
      <c r="C3519" t="s">
        <v>123</v>
      </c>
      <c r="D3519">
        <v>0</v>
      </c>
      <c r="E3519">
        <v>141998.66241399999</v>
      </c>
      <c r="F3519">
        <v>7</v>
      </c>
      <c r="G3519">
        <v>0</v>
      </c>
      <c r="H3519">
        <v>33</v>
      </c>
      <c r="I3519">
        <v>0</v>
      </c>
      <c r="J3519" t="s">
        <v>128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>
        <v>3</v>
      </c>
      <c r="AG3519" t="s">
        <v>215</v>
      </c>
    </row>
    <row r="3520" spans="1:33" x14ac:dyDescent="0.2">
      <c r="A3520">
        <v>3</v>
      </c>
      <c r="B3520" t="s">
        <v>185</v>
      </c>
      <c r="C3520" t="s">
        <v>97</v>
      </c>
      <c r="D3520">
        <v>0</v>
      </c>
      <c r="E3520">
        <v>373526.84651600401</v>
      </c>
      <c r="F3520">
        <v>7</v>
      </c>
      <c r="G3520">
        <v>0</v>
      </c>
      <c r="H3520">
        <v>33</v>
      </c>
      <c r="I3520">
        <v>0</v>
      </c>
      <c r="J3520" t="s">
        <v>147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1</v>
      </c>
      <c r="AD3520" t="b">
        <v>0</v>
      </c>
      <c r="AE3520">
        <v>-1</v>
      </c>
      <c r="AF3520">
        <v>3</v>
      </c>
      <c r="AG3520" t="s">
        <v>206</v>
      </c>
    </row>
    <row r="3521" spans="1:33" x14ac:dyDescent="0.2">
      <c r="A3521">
        <v>3</v>
      </c>
      <c r="B3521" t="s">
        <v>185</v>
      </c>
      <c r="C3521" t="s">
        <v>119</v>
      </c>
      <c r="D3521">
        <v>0</v>
      </c>
      <c r="E3521">
        <v>2514989.5926370202</v>
      </c>
      <c r="F3521">
        <v>7</v>
      </c>
      <c r="G3521">
        <v>0</v>
      </c>
      <c r="H3521">
        <v>33</v>
      </c>
      <c r="I3521">
        <v>0</v>
      </c>
      <c r="J3521" t="s">
        <v>148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1</v>
      </c>
      <c r="AE3521">
        <v>-1</v>
      </c>
      <c r="AF3521">
        <v>3</v>
      </c>
      <c r="AG3521" t="s">
        <v>206</v>
      </c>
    </row>
    <row r="3522" spans="1:33" x14ac:dyDescent="0.2">
      <c r="A3522">
        <v>3</v>
      </c>
      <c r="B3522" t="s">
        <v>186</v>
      </c>
      <c r="C3522" t="s">
        <v>105</v>
      </c>
      <c r="D3522">
        <v>0</v>
      </c>
      <c r="E3522">
        <v>5085740.0595629802</v>
      </c>
      <c r="F3522">
        <v>0</v>
      </c>
      <c r="G3522">
        <v>0</v>
      </c>
      <c r="H3522">
        <v>0</v>
      </c>
      <c r="I3522">
        <v>0</v>
      </c>
      <c r="J3522" t="s">
        <v>216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>
        <v>3</v>
      </c>
      <c r="AG3522" t="s">
        <v>206</v>
      </c>
    </row>
    <row r="3523" spans="1:33" x14ac:dyDescent="0.2">
      <c r="A3523">
        <v>3</v>
      </c>
      <c r="B3523" t="s">
        <v>186</v>
      </c>
      <c r="C3523" t="s">
        <v>113</v>
      </c>
      <c r="D3523">
        <v>0</v>
      </c>
      <c r="E3523">
        <v>7204098.6121359998</v>
      </c>
      <c r="F3523">
        <v>0</v>
      </c>
      <c r="G3523">
        <v>0</v>
      </c>
      <c r="H3523">
        <v>0</v>
      </c>
      <c r="I3523">
        <v>0</v>
      </c>
      <c r="J3523" t="s">
        <v>126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0</v>
      </c>
      <c r="AF3523">
        <v>3</v>
      </c>
      <c r="AG3523" t="s">
        <v>206</v>
      </c>
    </row>
    <row r="3524" spans="1:33" x14ac:dyDescent="0.2">
      <c r="A3524">
        <v>3</v>
      </c>
      <c r="B3524" t="s">
        <v>186</v>
      </c>
      <c r="C3524" t="s">
        <v>96</v>
      </c>
      <c r="D3524">
        <v>0</v>
      </c>
      <c r="E3524">
        <v>7205061.3355970103</v>
      </c>
      <c r="F3524">
        <v>0</v>
      </c>
      <c r="G3524">
        <v>0</v>
      </c>
      <c r="H3524">
        <v>0</v>
      </c>
      <c r="I3524">
        <v>0</v>
      </c>
      <c r="J3524" t="s">
        <v>126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1</v>
      </c>
      <c r="AF3524">
        <v>3</v>
      </c>
      <c r="AG3524" t="s">
        <v>206</v>
      </c>
    </row>
    <row r="3525" spans="1:33" x14ac:dyDescent="0.2">
      <c r="A3525">
        <v>3</v>
      </c>
      <c r="B3525" t="s">
        <v>186</v>
      </c>
      <c r="C3525" t="s">
        <v>104</v>
      </c>
      <c r="D3525">
        <v>0</v>
      </c>
      <c r="E3525">
        <v>7203851.29182899</v>
      </c>
      <c r="F3525">
        <v>0</v>
      </c>
      <c r="G3525">
        <v>0</v>
      </c>
      <c r="H3525">
        <v>0</v>
      </c>
      <c r="I3525">
        <v>0</v>
      </c>
      <c r="J3525" t="s">
        <v>126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100</v>
      </c>
      <c r="AF3525">
        <v>3</v>
      </c>
      <c r="AG3525" t="s">
        <v>206</v>
      </c>
    </row>
    <row r="3526" spans="1:33" x14ac:dyDescent="0.2">
      <c r="A3526">
        <v>3</v>
      </c>
      <c r="B3526" t="s">
        <v>186</v>
      </c>
      <c r="C3526" t="s">
        <v>114</v>
      </c>
      <c r="D3526">
        <v>0</v>
      </c>
      <c r="E3526">
        <v>7204275.9087859802</v>
      </c>
      <c r="F3526">
        <v>0</v>
      </c>
      <c r="G3526">
        <v>0</v>
      </c>
      <c r="H3526">
        <v>0</v>
      </c>
      <c r="I3526">
        <v>0</v>
      </c>
      <c r="J3526" t="s">
        <v>126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110</v>
      </c>
      <c r="AF3526">
        <v>3</v>
      </c>
      <c r="AG3526" t="s">
        <v>206</v>
      </c>
    </row>
    <row r="3527" spans="1:33" x14ac:dyDescent="0.2">
      <c r="A3527">
        <v>3</v>
      </c>
      <c r="B3527" t="s">
        <v>186</v>
      </c>
      <c r="C3527" t="s">
        <v>107</v>
      </c>
      <c r="D3527">
        <v>0</v>
      </c>
      <c r="E3527">
        <v>7203615.8168039899</v>
      </c>
      <c r="F3527">
        <v>0</v>
      </c>
      <c r="G3527">
        <v>0</v>
      </c>
      <c r="H3527">
        <v>0</v>
      </c>
      <c r="I3527">
        <v>0</v>
      </c>
      <c r="J3527" t="s">
        <v>126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120</v>
      </c>
      <c r="AF3527">
        <v>3</v>
      </c>
      <c r="AG3527" t="s">
        <v>206</v>
      </c>
    </row>
    <row r="3528" spans="1:33" x14ac:dyDescent="0.2">
      <c r="A3528">
        <v>3</v>
      </c>
      <c r="B3528" t="s">
        <v>186</v>
      </c>
      <c r="C3528" t="s">
        <v>110</v>
      </c>
      <c r="D3528">
        <v>0</v>
      </c>
      <c r="E3528">
        <v>7203914.9828129997</v>
      </c>
      <c r="F3528">
        <v>0</v>
      </c>
      <c r="G3528">
        <v>0</v>
      </c>
      <c r="H3528">
        <v>0</v>
      </c>
      <c r="I3528">
        <v>0</v>
      </c>
      <c r="J3528" t="s">
        <v>126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150</v>
      </c>
      <c r="AF3528">
        <v>3</v>
      </c>
      <c r="AG3528" t="s">
        <v>206</v>
      </c>
    </row>
    <row r="3529" spans="1:33" x14ac:dyDescent="0.2">
      <c r="A3529">
        <v>3</v>
      </c>
      <c r="B3529" t="s">
        <v>186</v>
      </c>
      <c r="C3529" t="s">
        <v>93</v>
      </c>
      <c r="D3529">
        <v>0</v>
      </c>
      <c r="E3529">
        <v>7204049.6852839999</v>
      </c>
      <c r="F3529">
        <v>0</v>
      </c>
      <c r="G3529">
        <v>0</v>
      </c>
      <c r="H3529">
        <v>0</v>
      </c>
      <c r="I3529">
        <v>0</v>
      </c>
      <c r="J3529" t="s">
        <v>126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200</v>
      </c>
      <c r="AF3529">
        <v>3</v>
      </c>
      <c r="AG3529" t="s">
        <v>206</v>
      </c>
    </row>
    <row r="3530" spans="1:33" x14ac:dyDescent="0.2">
      <c r="A3530">
        <v>3</v>
      </c>
      <c r="B3530" t="s">
        <v>186</v>
      </c>
      <c r="C3530" t="s">
        <v>102</v>
      </c>
      <c r="D3530">
        <v>0</v>
      </c>
      <c r="E3530">
        <v>7204392.7628439805</v>
      </c>
      <c r="F3530">
        <v>0</v>
      </c>
      <c r="G3530">
        <v>0</v>
      </c>
      <c r="H3530">
        <v>0</v>
      </c>
      <c r="I3530">
        <v>0</v>
      </c>
      <c r="J3530" t="s">
        <v>126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50</v>
      </c>
      <c r="AF3530">
        <v>3</v>
      </c>
      <c r="AG3530" t="s">
        <v>206</v>
      </c>
    </row>
    <row r="3531" spans="1:33" x14ac:dyDescent="0.2">
      <c r="A3531">
        <v>3</v>
      </c>
      <c r="B3531" t="s">
        <v>186</v>
      </c>
      <c r="C3531" t="s">
        <v>87</v>
      </c>
      <c r="D3531">
        <v>0</v>
      </c>
      <c r="E3531">
        <v>7203821.09568498</v>
      </c>
      <c r="F3531">
        <v>0</v>
      </c>
      <c r="G3531">
        <v>0</v>
      </c>
      <c r="H3531">
        <v>0</v>
      </c>
      <c r="I3531">
        <v>0</v>
      </c>
      <c r="J3531" t="s">
        <v>126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0</v>
      </c>
      <c r="AF3531">
        <v>3</v>
      </c>
      <c r="AG3531" t="s">
        <v>206</v>
      </c>
    </row>
    <row r="3532" spans="1:33" x14ac:dyDescent="0.2">
      <c r="A3532">
        <v>3</v>
      </c>
      <c r="B3532" t="s">
        <v>186</v>
      </c>
      <c r="C3532" t="s">
        <v>106</v>
      </c>
      <c r="D3532">
        <v>0</v>
      </c>
      <c r="E3532">
        <v>7204207.1233150102</v>
      </c>
      <c r="F3532">
        <v>0</v>
      </c>
      <c r="G3532">
        <v>0</v>
      </c>
      <c r="H3532">
        <v>0</v>
      </c>
      <c r="I3532">
        <v>0</v>
      </c>
      <c r="J3532" t="s">
        <v>126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80</v>
      </c>
      <c r="AF3532">
        <v>3</v>
      </c>
      <c r="AG3532" t="s">
        <v>206</v>
      </c>
    </row>
    <row r="3533" spans="1:33" x14ac:dyDescent="0.2">
      <c r="A3533">
        <v>3</v>
      </c>
      <c r="B3533" t="s">
        <v>186</v>
      </c>
      <c r="C3533" t="s">
        <v>109</v>
      </c>
      <c r="D3533">
        <v>0</v>
      </c>
      <c r="E3533">
        <v>7202730.4102139901</v>
      </c>
      <c r="F3533">
        <v>0</v>
      </c>
      <c r="G3533">
        <v>0</v>
      </c>
      <c r="H3533">
        <v>0</v>
      </c>
      <c r="I3533">
        <v>0</v>
      </c>
      <c r="J3533" t="s">
        <v>126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90</v>
      </c>
      <c r="AF3533">
        <v>3</v>
      </c>
      <c r="AG3533" t="s">
        <v>206</v>
      </c>
    </row>
    <row r="3534" spans="1:33" x14ac:dyDescent="0.2">
      <c r="A3534">
        <v>3</v>
      </c>
      <c r="B3534" t="s">
        <v>186</v>
      </c>
      <c r="C3534" t="s">
        <v>116</v>
      </c>
      <c r="D3534">
        <v>0</v>
      </c>
      <c r="E3534">
        <v>7203858.0076549798</v>
      </c>
      <c r="F3534">
        <v>0</v>
      </c>
      <c r="G3534">
        <v>0</v>
      </c>
      <c r="H3534">
        <v>0</v>
      </c>
      <c r="I3534">
        <v>0</v>
      </c>
      <c r="J3534" t="s">
        <v>207</v>
      </c>
      <c r="K3534" t="b">
        <v>0</v>
      </c>
      <c r="L3534" t="b">
        <v>1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>
        <v>3</v>
      </c>
      <c r="AG3534" t="s">
        <v>206</v>
      </c>
    </row>
    <row r="3535" spans="1:33" x14ac:dyDescent="0.2">
      <c r="A3535">
        <v>3</v>
      </c>
      <c r="B3535" t="s">
        <v>186</v>
      </c>
      <c r="C3535" t="s">
        <v>89</v>
      </c>
      <c r="D3535">
        <v>0</v>
      </c>
      <c r="E3535">
        <v>7204084.3915809803</v>
      </c>
      <c r="F3535">
        <v>0</v>
      </c>
      <c r="G3535">
        <v>0</v>
      </c>
      <c r="H3535">
        <v>0</v>
      </c>
      <c r="I3535">
        <v>0</v>
      </c>
      <c r="J3535" t="s">
        <v>208</v>
      </c>
      <c r="K3535" t="b">
        <v>0</v>
      </c>
      <c r="L3535" t="b">
        <v>0</v>
      </c>
      <c r="M3535" t="b">
        <v>1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>
        <v>3</v>
      </c>
      <c r="AG3535" t="s">
        <v>206</v>
      </c>
    </row>
    <row r="3536" spans="1:33" x14ac:dyDescent="0.2">
      <c r="A3536">
        <v>3</v>
      </c>
      <c r="B3536" t="s">
        <v>186</v>
      </c>
      <c r="C3536" t="s">
        <v>91</v>
      </c>
      <c r="D3536">
        <v>0</v>
      </c>
      <c r="E3536">
        <v>7201838.9310300099</v>
      </c>
      <c r="F3536">
        <v>0</v>
      </c>
      <c r="G3536">
        <v>0</v>
      </c>
      <c r="H3536">
        <v>0</v>
      </c>
      <c r="I3536">
        <v>0</v>
      </c>
      <c r="J3536" t="s">
        <v>209</v>
      </c>
      <c r="K3536" t="b">
        <v>0</v>
      </c>
      <c r="L3536" t="b">
        <v>0</v>
      </c>
      <c r="M3536" t="b">
        <v>0</v>
      </c>
      <c r="N3536" t="b">
        <v>1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>
        <v>3</v>
      </c>
      <c r="AG3536" t="s">
        <v>206</v>
      </c>
    </row>
    <row r="3537" spans="1:33" x14ac:dyDescent="0.2">
      <c r="A3537">
        <v>3</v>
      </c>
      <c r="B3537" t="s">
        <v>186</v>
      </c>
      <c r="C3537" t="s">
        <v>95</v>
      </c>
      <c r="D3537">
        <v>0</v>
      </c>
      <c r="E3537">
        <v>7202797.3686250001</v>
      </c>
      <c r="F3537">
        <v>0</v>
      </c>
      <c r="G3537">
        <v>0</v>
      </c>
      <c r="H3537">
        <v>0</v>
      </c>
      <c r="I3537">
        <v>0</v>
      </c>
      <c r="J3537" t="s">
        <v>133</v>
      </c>
      <c r="K3537" t="b">
        <v>0</v>
      </c>
      <c r="L3537" t="b">
        <v>0</v>
      </c>
      <c r="M3537" t="b">
        <v>0</v>
      </c>
      <c r="N3537" t="b">
        <v>0</v>
      </c>
      <c r="O3537" t="b">
        <v>1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>
        <v>3</v>
      </c>
      <c r="AG3537" t="s">
        <v>206</v>
      </c>
    </row>
    <row r="3538" spans="1:33" x14ac:dyDescent="0.2">
      <c r="A3538">
        <v>3</v>
      </c>
      <c r="B3538" t="s">
        <v>186</v>
      </c>
      <c r="C3538" t="s">
        <v>103</v>
      </c>
      <c r="D3538">
        <v>0</v>
      </c>
      <c r="E3538">
        <v>7203474.8400330096</v>
      </c>
      <c r="F3538">
        <v>0</v>
      </c>
      <c r="G3538">
        <v>0</v>
      </c>
      <c r="H3538">
        <v>0</v>
      </c>
      <c r="I3538">
        <v>0</v>
      </c>
      <c r="J3538" t="s">
        <v>210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1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>
        <v>3</v>
      </c>
      <c r="AG3538" t="s">
        <v>206</v>
      </c>
    </row>
    <row r="3539" spans="1:33" x14ac:dyDescent="0.2">
      <c r="A3539">
        <v>3</v>
      </c>
      <c r="B3539" t="s">
        <v>186</v>
      </c>
      <c r="C3539" t="s">
        <v>88</v>
      </c>
      <c r="D3539">
        <v>0</v>
      </c>
      <c r="E3539">
        <v>7203482.0416569998</v>
      </c>
      <c r="F3539">
        <v>0</v>
      </c>
      <c r="G3539">
        <v>0</v>
      </c>
      <c r="H3539">
        <v>0</v>
      </c>
      <c r="I3539">
        <v>0</v>
      </c>
      <c r="J3539" t="s">
        <v>127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>
        <v>1</v>
      </c>
      <c r="AG3539" t="s">
        <v>206</v>
      </c>
    </row>
    <row r="3540" spans="1:33" x14ac:dyDescent="0.2">
      <c r="A3540">
        <v>3</v>
      </c>
      <c r="B3540" t="s">
        <v>186</v>
      </c>
      <c r="C3540" t="s">
        <v>98</v>
      </c>
      <c r="D3540">
        <v>0</v>
      </c>
      <c r="E3540">
        <v>7203739.9892029902</v>
      </c>
      <c r="F3540">
        <v>0</v>
      </c>
      <c r="G3540">
        <v>0</v>
      </c>
      <c r="H3540">
        <v>0</v>
      </c>
      <c r="I3540">
        <v>0</v>
      </c>
      <c r="J3540" t="s">
        <v>127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>
        <v>18</v>
      </c>
      <c r="AG3540" t="s">
        <v>206</v>
      </c>
    </row>
    <row r="3541" spans="1:33" x14ac:dyDescent="0.2">
      <c r="A3541">
        <v>3</v>
      </c>
      <c r="B3541" t="s">
        <v>186</v>
      </c>
      <c r="C3541" t="s">
        <v>90</v>
      </c>
      <c r="D3541">
        <v>0</v>
      </c>
      <c r="E3541">
        <v>7203239.6393080102</v>
      </c>
      <c r="F3541">
        <v>0</v>
      </c>
      <c r="G3541">
        <v>0</v>
      </c>
      <c r="H3541">
        <v>0</v>
      </c>
      <c r="I3541">
        <v>0</v>
      </c>
      <c r="J3541" t="s">
        <v>127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>
        <v>2</v>
      </c>
      <c r="AG3541" t="s">
        <v>206</v>
      </c>
    </row>
    <row r="3542" spans="1:33" x14ac:dyDescent="0.2">
      <c r="A3542">
        <v>3</v>
      </c>
      <c r="B3542" t="s">
        <v>186</v>
      </c>
      <c r="C3542" t="s">
        <v>94</v>
      </c>
      <c r="D3542">
        <v>0</v>
      </c>
      <c r="E3542">
        <v>7203717.3135239799</v>
      </c>
      <c r="F3542">
        <v>0</v>
      </c>
      <c r="G3542">
        <v>0</v>
      </c>
      <c r="H3542">
        <v>0</v>
      </c>
      <c r="I3542">
        <v>0</v>
      </c>
      <c r="J3542" t="s">
        <v>127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>
        <v>3</v>
      </c>
      <c r="AG3542" t="s">
        <v>206</v>
      </c>
    </row>
    <row r="3543" spans="1:33" x14ac:dyDescent="0.2">
      <c r="A3543">
        <v>3</v>
      </c>
      <c r="B3543" t="s">
        <v>186</v>
      </c>
      <c r="C3543" t="s">
        <v>115</v>
      </c>
      <c r="D3543">
        <v>0</v>
      </c>
      <c r="E3543">
        <v>7203911.93921398</v>
      </c>
      <c r="F3543">
        <v>0</v>
      </c>
      <c r="G3543">
        <v>0</v>
      </c>
      <c r="H3543">
        <v>0</v>
      </c>
      <c r="I3543">
        <v>0</v>
      </c>
      <c r="J3543" t="s">
        <v>127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>
        <v>4</v>
      </c>
      <c r="AG3543" t="s">
        <v>206</v>
      </c>
    </row>
    <row r="3544" spans="1:33" x14ac:dyDescent="0.2">
      <c r="A3544">
        <v>3</v>
      </c>
      <c r="B3544" t="s">
        <v>186</v>
      </c>
      <c r="C3544" t="s">
        <v>101</v>
      </c>
      <c r="D3544">
        <v>0</v>
      </c>
      <c r="E3544">
        <v>7202324.9595489996</v>
      </c>
      <c r="F3544">
        <v>0</v>
      </c>
      <c r="G3544">
        <v>0</v>
      </c>
      <c r="H3544">
        <v>0</v>
      </c>
      <c r="I3544">
        <v>0</v>
      </c>
      <c r="J3544" t="s">
        <v>127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>
        <v>5</v>
      </c>
      <c r="AG3544" t="s">
        <v>206</v>
      </c>
    </row>
    <row r="3545" spans="1:33" x14ac:dyDescent="0.2">
      <c r="A3545">
        <v>3</v>
      </c>
      <c r="B3545" t="s">
        <v>186</v>
      </c>
      <c r="C3545" t="s">
        <v>100</v>
      </c>
      <c r="D3545">
        <v>0</v>
      </c>
      <c r="E3545">
        <v>7204164.2130810004</v>
      </c>
      <c r="F3545">
        <v>0</v>
      </c>
      <c r="G3545">
        <v>0</v>
      </c>
      <c r="H3545">
        <v>0</v>
      </c>
      <c r="I3545">
        <v>0</v>
      </c>
      <c r="J3545" t="s">
        <v>127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>
        <v>6</v>
      </c>
      <c r="AG3545" t="s">
        <v>206</v>
      </c>
    </row>
    <row r="3546" spans="1:33" x14ac:dyDescent="0.2">
      <c r="A3546">
        <v>3</v>
      </c>
      <c r="B3546" t="s">
        <v>186</v>
      </c>
      <c r="C3546" t="s">
        <v>124</v>
      </c>
      <c r="D3546">
        <v>0</v>
      </c>
      <c r="E3546">
        <v>7204128.808801</v>
      </c>
      <c r="F3546">
        <v>0</v>
      </c>
      <c r="G3546">
        <v>0</v>
      </c>
      <c r="H3546">
        <v>0</v>
      </c>
      <c r="I3546">
        <v>0</v>
      </c>
      <c r="J3546" t="s">
        <v>135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1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>
        <v>3</v>
      </c>
      <c r="AG3546" t="s">
        <v>206</v>
      </c>
    </row>
    <row r="3547" spans="1:33" x14ac:dyDescent="0.2">
      <c r="A3547">
        <v>3</v>
      </c>
      <c r="B3547" t="s">
        <v>186</v>
      </c>
      <c r="C3547" t="s">
        <v>117</v>
      </c>
      <c r="D3547">
        <v>0</v>
      </c>
      <c r="E3547">
        <v>7203897.8725600103</v>
      </c>
      <c r="F3547">
        <v>0</v>
      </c>
      <c r="G3547">
        <v>0</v>
      </c>
      <c r="H3547">
        <v>0</v>
      </c>
      <c r="I3547">
        <v>0</v>
      </c>
      <c r="J3547" t="s">
        <v>136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1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>
        <v>3</v>
      </c>
      <c r="AG3547" t="s">
        <v>206</v>
      </c>
    </row>
    <row r="3548" spans="1:33" x14ac:dyDescent="0.2">
      <c r="A3548">
        <v>3</v>
      </c>
      <c r="B3548" t="s">
        <v>186</v>
      </c>
      <c r="C3548" t="s">
        <v>99</v>
      </c>
      <c r="D3548">
        <v>0</v>
      </c>
      <c r="E3548">
        <v>7204923.5975609897</v>
      </c>
      <c r="F3548">
        <v>0</v>
      </c>
      <c r="G3548">
        <v>0</v>
      </c>
      <c r="H3548">
        <v>0</v>
      </c>
      <c r="I3548">
        <v>0</v>
      </c>
      <c r="J3548" t="s">
        <v>211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1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>
        <v>3</v>
      </c>
      <c r="AG3548" t="s">
        <v>206</v>
      </c>
    </row>
    <row r="3549" spans="1:33" x14ac:dyDescent="0.2">
      <c r="A3549">
        <v>3</v>
      </c>
      <c r="B3549" t="s">
        <v>186</v>
      </c>
      <c r="C3549" t="s">
        <v>92</v>
      </c>
      <c r="D3549">
        <v>0</v>
      </c>
      <c r="E3549">
        <v>7205433.7617540099</v>
      </c>
      <c r="F3549">
        <v>0</v>
      </c>
      <c r="G3549">
        <v>0</v>
      </c>
      <c r="H3549">
        <v>0</v>
      </c>
      <c r="I3549">
        <v>0</v>
      </c>
      <c r="J3549" t="s">
        <v>138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>
        <v>3</v>
      </c>
      <c r="AG3549" t="s">
        <v>206</v>
      </c>
    </row>
    <row r="3550" spans="1:33" x14ac:dyDescent="0.2">
      <c r="A3550">
        <v>3</v>
      </c>
      <c r="B3550" t="s">
        <v>186</v>
      </c>
      <c r="C3550" t="s">
        <v>86</v>
      </c>
      <c r="D3550">
        <v>0</v>
      </c>
      <c r="E3550">
        <v>7204797.4683309998</v>
      </c>
      <c r="F3550">
        <v>0</v>
      </c>
      <c r="G3550">
        <v>0</v>
      </c>
      <c r="H3550">
        <v>0</v>
      </c>
      <c r="I3550">
        <v>0</v>
      </c>
      <c r="J3550" t="s">
        <v>139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1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>
        <v>3</v>
      </c>
      <c r="AG3550" t="s">
        <v>206</v>
      </c>
    </row>
    <row r="3551" spans="1:33" x14ac:dyDescent="0.2">
      <c r="A3551">
        <v>3</v>
      </c>
      <c r="B3551" t="s">
        <v>186</v>
      </c>
      <c r="C3551" t="s">
        <v>121</v>
      </c>
      <c r="D3551">
        <v>0</v>
      </c>
      <c r="E3551">
        <v>7204413.7966739899</v>
      </c>
      <c r="F3551">
        <v>0</v>
      </c>
      <c r="G3551">
        <v>0</v>
      </c>
      <c r="H3551">
        <v>0</v>
      </c>
      <c r="I3551">
        <v>0</v>
      </c>
      <c r="J3551" t="s">
        <v>140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1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>
        <v>3</v>
      </c>
      <c r="AG3551" t="s">
        <v>206</v>
      </c>
    </row>
    <row r="3552" spans="1:33" x14ac:dyDescent="0.2">
      <c r="A3552">
        <v>3</v>
      </c>
      <c r="B3552" t="s">
        <v>186</v>
      </c>
      <c r="C3552" t="s">
        <v>120</v>
      </c>
      <c r="D3552">
        <v>0</v>
      </c>
      <c r="E3552">
        <v>7203974.7114389902</v>
      </c>
      <c r="F3552">
        <v>0</v>
      </c>
      <c r="G3552">
        <v>0</v>
      </c>
      <c r="H3552">
        <v>0</v>
      </c>
      <c r="I3552">
        <v>0</v>
      </c>
      <c r="J3552" t="s">
        <v>212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1</v>
      </c>
      <c r="X3552" t="b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>
        <v>3</v>
      </c>
      <c r="AG3552" t="s">
        <v>206</v>
      </c>
    </row>
    <row r="3553" spans="1:33" x14ac:dyDescent="0.2">
      <c r="A3553">
        <v>3</v>
      </c>
      <c r="B3553" t="s">
        <v>186</v>
      </c>
      <c r="C3553" t="s">
        <v>125</v>
      </c>
      <c r="D3553">
        <v>0</v>
      </c>
      <c r="E3553">
        <v>7204307.86343899</v>
      </c>
      <c r="F3553">
        <v>0</v>
      </c>
      <c r="G3553">
        <v>0</v>
      </c>
      <c r="H3553">
        <v>0</v>
      </c>
      <c r="I3553">
        <v>0</v>
      </c>
      <c r="J3553" t="s">
        <v>142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1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>
        <v>3</v>
      </c>
      <c r="AG3553" t="s">
        <v>206</v>
      </c>
    </row>
    <row r="3554" spans="1:33" x14ac:dyDescent="0.2">
      <c r="A3554">
        <v>3</v>
      </c>
      <c r="B3554" t="s">
        <v>186</v>
      </c>
      <c r="C3554" t="s">
        <v>108</v>
      </c>
      <c r="D3554">
        <v>0</v>
      </c>
      <c r="E3554">
        <v>455447.638361016</v>
      </c>
      <c r="F3554">
        <v>0</v>
      </c>
      <c r="G3554">
        <v>0</v>
      </c>
      <c r="H3554">
        <v>0</v>
      </c>
      <c r="I3554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1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>
        <v>3</v>
      </c>
      <c r="AG3554" t="s">
        <v>206</v>
      </c>
    </row>
    <row r="3555" spans="1:33" x14ac:dyDescent="0.2">
      <c r="A3555">
        <v>3</v>
      </c>
      <c r="B3555" t="s">
        <v>186</v>
      </c>
      <c r="C3555" t="s">
        <v>111</v>
      </c>
      <c r="D3555">
        <v>0</v>
      </c>
      <c r="E3555">
        <v>7204823.9241619799</v>
      </c>
      <c r="F3555">
        <v>0</v>
      </c>
      <c r="G3555">
        <v>0</v>
      </c>
      <c r="H3555">
        <v>0</v>
      </c>
      <c r="I3555">
        <v>0</v>
      </c>
      <c r="J3555" t="s">
        <v>213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1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>
        <v>3</v>
      </c>
      <c r="AG3555" t="s">
        <v>206</v>
      </c>
    </row>
    <row r="3556" spans="1:33" x14ac:dyDescent="0.2">
      <c r="A3556">
        <v>3</v>
      </c>
      <c r="B3556" t="s">
        <v>186</v>
      </c>
      <c r="C3556" t="s">
        <v>122</v>
      </c>
      <c r="D3556">
        <v>0</v>
      </c>
      <c r="E3556">
        <v>7204084.105029</v>
      </c>
      <c r="F3556">
        <v>0</v>
      </c>
      <c r="G3556">
        <v>0</v>
      </c>
      <c r="H3556">
        <v>0</v>
      </c>
      <c r="I3556">
        <v>0</v>
      </c>
      <c r="J3556" t="s">
        <v>145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>
        <v>-1</v>
      </c>
      <c r="AF3556">
        <v>3</v>
      </c>
      <c r="AG3556" t="s">
        <v>206</v>
      </c>
    </row>
    <row r="3557" spans="1:33" x14ac:dyDescent="0.2">
      <c r="A3557">
        <v>3</v>
      </c>
      <c r="B3557" t="s">
        <v>186</v>
      </c>
      <c r="C3557" t="s">
        <v>118</v>
      </c>
      <c r="D3557">
        <v>0</v>
      </c>
      <c r="E3557">
        <v>7203840.3306480004</v>
      </c>
      <c r="F3557">
        <v>0</v>
      </c>
      <c r="G3557">
        <v>0</v>
      </c>
      <c r="H3557">
        <v>0</v>
      </c>
      <c r="I3557">
        <v>0</v>
      </c>
      <c r="J3557" t="s">
        <v>146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1</v>
      </c>
      <c r="AC3557" t="b">
        <v>0</v>
      </c>
      <c r="AD3557" t="b">
        <v>0</v>
      </c>
      <c r="AE3557">
        <v>-1</v>
      </c>
      <c r="AF3557">
        <v>3</v>
      </c>
      <c r="AG3557" t="s">
        <v>206</v>
      </c>
    </row>
    <row r="3558" spans="1:33" x14ac:dyDescent="0.2">
      <c r="A3558">
        <v>3</v>
      </c>
      <c r="B3558" t="s">
        <v>186</v>
      </c>
      <c r="C3558" t="s">
        <v>112</v>
      </c>
      <c r="D3558">
        <v>0</v>
      </c>
      <c r="E3558">
        <v>7204866.2662549997</v>
      </c>
      <c r="F3558">
        <v>0</v>
      </c>
      <c r="G3558">
        <v>0</v>
      </c>
      <c r="H3558">
        <v>0</v>
      </c>
      <c r="I3558">
        <v>0</v>
      </c>
      <c r="J3558" t="s">
        <v>128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>
        <v>3</v>
      </c>
      <c r="AG3558" t="s">
        <v>214</v>
      </c>
    </row>
    <row r="3559" spans="1:33" x14ac:dyDescent="0.2">
      <c r="A3559">
        <v>3</v>
      </c>
      <c r="B3559" t="s">
        <v>186</v>
      </c>
      <c r="C3559" t="s">
        <v>123</v>
      </c>
      <c r="D3559">
        <v>0</v>
      </c>
      <c r="E3559">
        <v>156024.90364599999</v>
      </c>
      <c r="F3559">
        <v>0</v>
      </c>
      <c r="G3559">
        <v>0</v>
      </c>
      <c r="H3559">
        <v>0</v>
      </c>
      <c r="I3559">
        <v>0</v>
      </c>
      <c r="J3559" t="s">
        <v>128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>
        <v>3</v>
      </c>
      <c r="AG3559" t="s">
        <v>215</v>
      </c>
    </row>
    <row r="3560" spans="1:33" x14ac:dyDescent="0.2">
      <c r="A3560">
        <v>3</v>
      </c>
      <c r="B3560" t="s">
        <v>186</v>
      </c>
      <c r="C3560" t="s">
        <v>97</v>
      </c>
      <c r="D3560">
        <v>0</v>
      </c>
      <c r="E3560">
        <v>7202540.2605830096</v>
      </c>
      <c r="F3560">
        <v>0</v>
      </c>
      <c r="G3560">
        <v>0</v>
      </c>
      <c r="H3560">
        <v>0</v>
      </c>
      <c r="I3560">
        <v>0</v>
      </c>
      <c r="J3560" t="s">
        <v>147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1</v>
      </c>
      <c r="AD3560" t="b">
        <v>0</v>
      </c>
      <c r="AE3560">
        <v>-1</v>
      </c>
      <c r="AF3560">
        <v>3</v>
      </c>
      <c r="AG3560" t="s">
        <v>206</v>
      </c>
    </row>
    <row r="3561" spans="1:33" x14ac:dyDescent="0.2">
      <c r="A3561">
        <v>3</v>
      </c>
      <c r="B3561" t="s">
        <v>186</v>
      </c>
      <c r="C3561" t="s">
        <v>119</v>
      </c>
      <c r="D3561">
        <v>0</v>
      </c>
      <c r="E3561">
        <v>7203015.4306720002</v>
      </c>
      <c r="F3561">
        <v>0</v>
      </c>
      <c r="G3561">
        <v>0</v>
      </c>
      <c r="H3561">
        <v>0</v>
      </c>
      <c r="I3561">
        <v>0</v>
      </c>
      <c r="J3561" t="s">
        <v>148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1</v>
      </c>
      <c r="AE3561">
        <v>-1</v>
      </c>
      <c r="AF3561">
        <v>3</v>
      </c>
      <c r="AG3561" t="s">
        <v>206</v>
      </c>
    </row>
    <row r="3562" spans="1:33" x14ac:dyDescent="0.2">
      <c r="A3562">
        <v>3</v>
      </c>
      <c r="B3562" t="s">
        <v>187</v>
      </c>
      <c r="C3562" t="s">
        <v>105</v>
      </c>
      <c r="D3562">
        <v>0</v>
      </c>
      <c r="E3562">
        <v>7204582.4775429796</v>
      </c>
      <c r="F3562">
        <v>0</v>
      </c>
      <c r="G3562">
        <v>0</v>
      </c>
      <c r="H3562">
        <v>0</v>
      </c>
      <c r="I3562">
        <v>0</v>
      </c>
      <c r="J3562" t="s">
        <v>216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>
        <v>3</v>
      </c>
      <c r="AG3562" t="s">
        <v>206</v>
      </c>
    </row>
    <row r="3563" spans="1:33" x14ac:dyDescent="0.2">
      <c r="A3563">
        <v>3</v>
      </c>
      <c r="B3563" t="s">
        <v>187</v>
      </c>
      <c r="C3563" t="s">
        <v>113</v>
      </c>
      <c r="D3563">
        <v>0</v>
      </c>
      <c r="E3563">
        <v>7204898.6808189899</v>
      </c>
      <c r="F3563">
        <v>0</v>
      </c>
      <c r="G3563">
        <v>0</v>
      </c>
      <c r="H3563">
        <v>0</v>
      </c>
      <c r="I3563">
        <v>0</v>
      </c>
      <c r="J3563" t="s">
        <v>126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0</v>
      </c>
      <c r="AF3563">
        <v>3</v>
      </c>
      <c r="AG3563" t="s">
        <v>206</v>
      </c>
    </row>
    <row r="3564" spans="1:33" x14ac:dyDescent="0.2">
      <c r="A3564">
        <v>3</v>
      </c>
      <c r="B3564" t="s">
        <v>187</v>
      </c>
      <c r="C3564" t="s">
        <v>96</v>
      </c>
      <c r="D3564">
        <v>0</v>
      </c>
      <c r="E3564">
        <v>7205019.0372209996</v>
      </c>
      <c r="F3564">
        <v>0</v>
      </c>
      <c r="G3564">
        <v>0</v>
      </c>
      <c r="H3564">
        <v>0</v>
      </c>
      <c r="I3564">
        <v>0</v>
      </c>
      <c r="J3564" t="s">
        <v>126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1</v>
      </c>
      <c r="AF3564">
        <v>3</v>
      </c>
      <c r="AG3564" t="s">
        <v>206</v>
      </c>
    </row>
    <row r="3565" spans="1:33" x14ac:dyDescent="0.2">
      <c r="A3565">
        <v>3</v>
      </c>
      <c r="B3565" t="s">
        <v>187</v>
      </c>
      <c r="C3565" t="s">
        <v>104</v>
      </c>
      <c r="D3565">
        <v>0</v>
      </c>
      <c r="E3565">
        <v>7204534.3869949803</v>
      </c>
      <c r="F3565">
        <v>0</v>
      </c>
      <c r="G3565">
        <v>0</v>
      </c>
      <c r="H3565">
        <v>0</v>
      </c>
      <c r="I3565">
        <v>0</v>
      </c>
      <c r="J3565" t="s">
        <v>126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100</v>
      </c>
      <c r="AF3565">
        <v>3</v>
      </c>
      <c r="AG3565" t="s">
        <v>206</v>
      </c>
    </row>
    <row r="3566" spans="1:33" x14ac:dyDescent="0.2">
      <c r="A3566">
        <v>3</v>
      </c>
      <c r="B3566" t="s">
        <v>187</v>
      </c>
      <c r="C3566" t="s">
        <v>114</v>
      </c>
      <c r="D3566">
        <v>0</v>
      </c>
      <c r="E3566">
        <v>7203991.9053530004</v>
      </c>
      <c r="F3566">
        <v>0</v>
      </c>
      <c r="G3566">
        <v>0</v>
      </c>
      <c r="H3566">
        <v>0</v>
      </c>
      <c r="I3566">
        <v>0</v>
      </c>
      <c r="J3566" t="s">
        <v>126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110</v>
      </c>
      <c r="AF3566">
        <v>3</v>
      </c>
      <c r="AG3566" t="s">
        <v>206</v>
      </c>
    </row>
    <row r="3567" spans="1:33" x14ac:dyDescent="0.2">
      <c r="A3567">
        <v>3</v>
      </c>
      <c r="B3567" t="s">
        <v>187</v>
      </c>
      <c r="C3567" t="s">
        <v>107</v>
      </c>
      <c r="D3567">
        <v>0</v>
      </c>
      <c r="E3567">
        <v>7204482.9333109902</v>
      </c>
      <c r="F3567">
        <v>0</v>
      </c>
      <c r="G3567">
        <v>0</v>
      </c>
      <c r="H3567">
        <v>0</v>
      </c>
      <c r="I3567">
        <v>0</v>
      </c>
      <c r="J3567" t="s">
        <v>126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120</v>
      </c>
      <c r="AF3567">
        <v>3</v>
      </c>
      <c r="AG3567" t="s">
        <v>206</v>
      </c>
    </row>
    <row r="3568" spans="1:33" x14ac:dyDescent="0.2">
      <c r="A3568">
        <v>3</v>
      </c>
      <c r="B3568" t="s">
        <v>187</v>
      </c>
      <c r="C3568" t="s">
        <v>110</v>
      </c>
      <c r="D3568">
        <v>0</v>
      </c>
      <c r="E3568">
        <v>7203431.3890559999</v>
      </c>
      <c r="F3568">
        <v>0</v>
      </c>
      <c r="G3568">
        <v>0</v>
      </c>
      <c r="H3568">
        <v>0</v>
      </c>
      <c r="I3568">
        <v>0</v>
      </c>
      <c r="J3568" t="s">
        <v>126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150</v>
      </c>
      <c r="AF3568">
        <v>3</v>
      </c>
      <c r="AG3568" t="s">
        <v>206</v>
      </c>
    </row>
    <row r="3569" spans="1:33" x14ac:dyDescent="0.2">
      <c r="A3569">
        <v>3</v>
      </c>
      <c r="B3569" t="s">
        <v>187</v>
      </c>
      <c r="C3569" t="s">
        <v>93</v>
      </c>
      <c r="D3569">
        <v>0</v>
      </c>
      <c r="E3569">
        <v>7204380.3712549796</v>
      </c>
      <c r="F3569">
        <v>0</v>
      </c>
      <c r="G3569">
        <v>0</v>
      </c>
      <c r="H3569">
        <v>0</v>
      </c>
      <c r="I3569">
        <v>0</v>
      </c>
      <c r="J3569" t="s">
        <v>126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200</v>
      </c>
      <c r="AF3569">
        <v>3</v>
      </c>
      <c r="AG3569" t="s">
        <v>206</v>
      </c>
    </row>
    <row r="3570" spans="1:33" x14ac:dyDescent="0.2">
      <c r="A3570">
        <v>3</v>
      </c>
      <c r="B3570" t="s">
        <v>187</v>
      </c>
      <c r="C3570" t="s">
        <v>102</v>
      </c>
      <c r="D3570">
        <v>0</v>
      </c>
      <c r="E3570">
        <v>7204642.3660709905</v>
      </c>
      <c r="F3570">
        <v>0</v>
      </c>
      <c r="G3570">
        <v>0</v>
      </c>
      <c r="H3570">
        <v>0</v>
      </c>
      <c r="I3570">
        <v>0</v>
      </c>
      <c r="J3570" t="s">
        <v>126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50</v>
      </c>
      <c r="AF3570">
        <v>3</v>
      </c>
      <c r="AG3570" t="s">
        <v>206</v>
      </c>
    </row>
    <row r="3571" spans="1:33" x14ac:dyDescent="0.2">
      <c r="A3571">
        <v>3</v>
      </c>
      <c r="B3571" t="s">
        <v>187</v>
      </c>
      <c r="C3571" t="s">
        <v>87</v>
      </c>
      <c r="D3571">
        <v>0</v>
      </c>
      <c r="E3571">
        <v>7205447.0717839999</v>
      </c>
      <c r="F3571">
        <v>0</v>
      </c>
      <c r="G3571">
        <v>0</v>
      </c>
      <c r="H3571">
        <v>0</v>
      </c>
      <c r="I3571">
        <v>0</v>
      </c>
      <c r="J3571" t="s">
        <v>126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0</v>
      </c>
      <c r="AF3571">
        <v>3</v>
      </c>
      <c r="AG3571" t="s">
        <v>206</v>
      </c>
    </row>
    <row r="3572" spans="1:33" x14ac:dyDescent="0.2">
      <c r="A3572">
        <v>3</v>
      </c>
      <c r="B3572" t="s">
        <v>187</v>
      </c>
      <c r="C3572" t="s">
        <v>106</v>
      </c>
      <c r="D3572">
        <v>0</v>
      </c>
      <c r="E3572">
        <v>7203128.3928730097</v>
      </c>
      <c r="F3572">
        <v>0</v>
      </c>
      <c r="G3572">
        <v>0</v>
      </c>
      <c r="H3572">
        <v>0</v>
      </c>
      <c r="I3572">
        <v>0</v>
      </c>
      <c r="J3572" t="s">
        <v>126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80</v>
      </c>
      <c r="AF3572">
        <v>3</v>
      </c>
      <c r="AG3572" t="s">
        <v>206</v>
      </c>
    </row>
    <row r="3573" spans="1:33" x14ac:dyDescent="0.2">
      <c r="A3573">
        <v>3</v>
      </c>
      <c r="B3573" t="s">
        <v>187</v>
      </c>
      <c r="C3573" t="s">
        <v>109</v>
      </c>
      <c r="D3573">
        <v>0</v>
      </c>
      <c r="E3573">
        <v>7204251.14435001</v>
      </c>
      <c r="F3573">
        <v>0</v>
      </c>
      <c r="G3573">
        <v>0</v>
      </c>
      <c r="H3573">
        <v>0</v>
      </c>
      <c r="I3573">
        <v>0</v>
      </c>
      <c r="J3573" t="s">
        <v>126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90</v>
      </c>
      <c r="AF3573">
        <v>3</v>
      </c>
      <c r="AG3573" t="s">
        <v>206</v>
      </c>
    </row>
    <row r="3574" spans="1:33" x14ac:dyDescent="0.2">
      <c r="A3574">
        <v>3</v>
      </c>
      <c r="B3574" t="s">
        <v>187</v>
      </c>
      <c r="C3574" t="s">
        <v>116</v>
      </c>
      <c r="D3574">
        <v>0</v>
      </c>
      <c r="E3574">
        <v>7204389.1864019902</v>
      </c>
      <c r="F3574">
        <v>0</v>
      </c>
      <c r="G3574">
        <v>0</v>
      </c>
      <c r="H3574">
        <v>0</v>
      </c>
      <c r="I3574">
        <v>0</v>
      </c>
      <c r="J3574" t="s">
        <v>207</v>
      </c>
      <c r="K3574" t="b">
        <v>0</v>
      </c>
      <c r="L3574" t="b">
        <v>1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>
        <v>3</v>
      </c>
      <c r="AG3574" t="s">
        <v>206</v>
      </c>
    </row>
    <row r="3575" spans="1:33" x14ac:dyDescent="0.2">
      <c r="A3575">
        <v>3</v>
      </c>
      <c r="B3575" t="s">
        <v>187</v>
      </c>
      <c r="C3575" t="s">
        <v>89</v>
      </c>
      <c r="D3575">
        <v>0</v>
      </c>
      <c r="E3575">
        <v>7203962.0741590001</v>
      </c>
      <c r="F3575">
        <v>0</v>
      </c>
      <c r="G3575">
        <v>0</v>
      </c>
      <c r="H3575">
        <v>0</v>
      </c>
      <c r="I3575">
        <v>0</v>
      </c>
      <c r="J3575" t="s">
        <v>208</v>
      </c>
      <c r="K3575" t="b">
        <v>0</v>
      </c>
      <c r="L3575" t="b">
        <v>0</v>
      </c>
      <c r="M3575" t="b">
        <v>1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>
        <v>3</v>
      </c>
      <c r="AG3575" t="s">
        <v>206</v>
      </c>
    </row>
    <row r="3576" spans="1:33" x14ac:dyDescent="0.2">
      <c r="A3576">
        <v>3</v>
      </c>
      <c r="B3576" t="s">
        <v>187</v>
      </c>
      <c r="C3576" t="s">
        <v>91</v>
      </c>
      <c r="D3576">
        <v>0</v>
      </c>
      <c r="E3576">
        <v>7204214.0876690103</v>
      </c>
      <c r="F3576">
        <v>0</v>
      </c>
      <c r="G3576">
        <v>0</v>
      </c>
      <c r="H3576">
        <v>0</v>
      </c>
      <c r="I3576">
        <v>0</v>
      </c>
      <c r="J3576" t="s">
        <v>209</v>
      </c>
      <c r="K3576" t="b">
        <v>0</v>
      </c>
      <c r="L3576" t="b">
        <v>0</v>
      </c>
      <c r="M3576" t="b">
        <v>0</v>
      </c>
      <c r="N3576" t="b">
        <v>1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>
        <v>3</v>
      </c>
      <c r="AG3576" t="s">
        <v>206</v>
      </c>
    </row>
    <row r="3577" spans="1:33" x14ac:dyDescent="0.2">
      <c r="A3577">
        <v>3</v>
      </c>
      <c r="B3577" t="s">
        <v>187</v>
      </c>
      <c r="C3577" t="s">
        <v>95</v>
      </c>
      <c r="D3577">
        <v>0</v>
      </c>
      <c r="E3577">
        <v>7203340.41524099</v>
      </c>
      <c r="F3577">
        <v>0</v>
      </c>
      <c r="G3577">
        <v>0</v>
      </c>
      <c r="H3577">
        <v>0</v>
      </c>
      <c r="I3577">
        <v>0</v>
      </c>
      <c r="J3577" t="s">
        <v>133</v>
      </c>
      <c r="K3577" t="b">
        <v>0</v>
      </c>
      <c r="L3577" t="b">
        <v>0</v>
      </c>
      <c r="M3577" t="b">
        <v>0</v>
      </c>
      <c r="N3577" t="b">
        <v>0</v>
      </c>
      <c r="O3577" t="b">
        <v>1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>
        <v>3</v>
      </c>
      <c r="AG3577" t="s">
        <v>206</v>
      </c>
    </row>
    <row r="3578" spans="1:33" x14ac:dyDescent="0.2">
      <c r="A3578">
        <v>3</v>
      </c>
      <c r="B3578" t="s">
        <v>187</v>
      </c>
      <c r="C3578" t="s">
        <v>103</v>
      </c>
      <c r="D3578">
        <v>0</v>
      </c>
      <c r="E3578">
        <v>7203358.2277999902</v>
      </c>
      <c r="F3578">
        <v>0</v>
      </c>
      <c r="G3578">
        <v>0</v>
      </c>
      <c r="H3578">
        <v>0</v>
      </c>
      <c r="I3578">
        <v>0</v>
      </c>
      <c r="J3578" t="s">
        <v>210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1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>
        <v>3</v>
      </c>
      <c r="AG3578" t="s">
        <v>206</v>
      </c>
    </row>
    <row r="3579" spans="1:33" x14ac:dyDescent="0.2">
      <c r="A3579">
        <v>3</v>
      </c>
      <c r="B3579" t="s">
        <v>187</v>
      </c>
      <c r="C3579" t="s">
        <v>88</v>
      </c>
      <c r="D3579">
        <v>0</v>
      </c>
      <c r="E3579">
        <v>7202740.3774349904</v>
      </c>
      <c r="F3579">
        <v>0</v>
      </c>
      <c r="G3579">
        <v>0</v>
      </c>
      <c r="H3579">
        <v>0</v>
      </c>
      <c r="I3579">
        <v>0</v>
      </c>
      <c r="J3579" t="s">
        <v>127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>
        <v>1</v>
      </c>
      <c r="AG3579" t="s">
        <v>206</v>
      </c>
    </row>
    <row r="3580" spans="1:33" x14ac:dyDescent="0.2">
      <c r="A3580">
        <v>3</v>
      </c>
      <c r="B3580" t="s">
        <v>187</v>
      </c>
      <c r="C3580" t="s">
        <v>98</v>
      </c>
      <c r="D3580">
        <v>0</v>
      </c>
      <c r="E3580">
        <v>7203331.73092</v>
      </c>
      <c r="F3580">
        <v>0</v>
      </c>
      <c r="G3580">
        <v>0</v>
      </c>
      <c r="H3580">
        <v>0</v>
      </c>
      <c r="I3580">
        <v>0</v>
      </c>
      <c r="J3580" t="s">
        <v>127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>
        <v>18</v>
      </c>
      <c r="AG3580" t="s">
        <v>206</v>
      </c>
    </row>
    <row r="3581" spans="1:33" x14ac:dyDescent="0.2">
      <c r="A3581">
        <v>3</v>
      </c>
      <c r="B3581" t="s">
        <v>187</v>
      </c>
      <c r="C3581" t="s">
        <v>90</v>
      </c>
      <c r="D3581">
        <v>0</v>
      </c>
      <c r="E3581">
        <v>7204201.4653660003</v>
      </c>
      <c r="F3581">
        <v>0</v>
      </c>
      <c r="G3581">
        <v>0</v>
      </c>
      <c r="H3581">
        <v>0</v>
      </c>
      <c r="I3581">
        <v>0</v>
      </c>
      <c r="J3581" t="s">
        <v>127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>
        <v>2</v>
      </c>
      <c r="AG3581" t="s">
        <v>206</v>
      </c>
    </row>
    <row r="3582" spans="1:33" x14ac:dyDescent="0.2">
      <c r="A3582">
        <v>3</v>
      </c>
      <c r="B3582" t="s">
        <v>187</v>
      </c>
      <c r="C3582" t="s">
        <v>94</v>
      </c>
      <c r="D3582">
        <v>0</v>
      </c>
      <c r="E3582">
        <v>7203337.7745969901</v>
      </c>
      <c r="F3582">
        <v>0</v>
      </c>
      <c r="G3582">
        <v>0</v>
      </c>
      <c r="H3582">
        <v>0</v>
      </c>
      <c r="I3582">
        <v>0</v>
      </c>
      <c r="J3582" t="s">
        <v>127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>
        <v>3</v>
      </c>
      <c r="AG3582" t="s">
        <v>206</v>
      </c>
    </row>
    <row r="3583" spans="1:33" x14ac:dyDescent="0.2">
      <c r="A3583">
        <v>3</v>
      </c>
      <c r="B3583" t="s">
        <v>187</v>
      </c>
      <c r="C3583" t="s">
        <v>115</v>
      </c>
      <c r="D3583">
        <v>0</v>
      </c>
      <c r="E3583">
        <v>7203858.5689300001</v>
      </c>
      <c r="F3583">
        <v>0</v>
      </c>
      <c r="G3583">
        <v>0</v>
      </c>
      <c r="H3583">
        <v>0</v>
      </c>
      <c r="I3583">
        <v>0</v>
      </c>
      <c r="J3583" t="s">
        <v>127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>
        <v>4</v>
      </c>
      <c r="AG3583" t="s">
        <v>206</v>
      </c>
    </row>
    <row r="3584" spans="1:33" x14ac:dyDescent="0.2">
      <c r="A3584">
        <v>3</v>
      </c>
      <c r="B3584" t="s">
        <v>187</v>
      </c>
      <c r="C3584" t="s">
        <v>101</v>
      </c>
      <c r="D3584">
        <v>0</v>
      </c>
      <c r="E3584">
        <v>7204121.7193220202</v>
      </c>
      <c r="F3584">
        <v>0</v>
      </c>
      <c r="G3584">
        <v>0</v>
      </c>
      <c r="H3584">
        <v>0</v>
      </c>
      <c r="I3584">
        <v>0</v>
      </c>
      <c r="J3584" t="s">
        <v>127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>
        <v>5</v>
      </c>
      <c r="AG3584" t="s">
        <v>206</v>
      </c>
    </row>
    <row r="3585" spans="1:33" x14ac:dyDescent="0.2">
      <c r="A3585">
        <v>3</v>
      </c>
      <c r="B3585" t="s">
        <v>187</v>
      </c>
      <c r="C3585" t="s">
        <v>100</v>
      </c>
      <c r="D3585">
        <v>0</v>
      </c>
      <c r="E3585">
        <v>7203864.2122310102</v>
      </c>
      <c r="F3585">
        <v>0</v>
      </c>
      <c r="G3585">
        <v>0</v>
      </c>
      <c r="H3585">
        <v>0</v>
      </c>
      <c r="I3585">
        <v>0</v>
      </c>
      <c r="J3585" t="s">
        <v>127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>
        <v>6</v>
      </c>
      <c r="AG3585" t="s">
        <v>206</v>
      </c>
    </row>
    <row r="3586" spans="1:33" x14ac:dyDescent="0.2">
      <c r="A3586">
        <v>3</v>
      </c>
      <c r="B3586" t="s">
        <v>187</v>
      </c>
      <c r="C3586" t="s">
        <v>124</v>
      </c>
      <c r="D3586">
        <v>0</v>
      </c>
      <c r="E3586">
        <v>7204887.5050929999</v>
      </c>
      <c r="F3586">
        <v>0</v>
      </c>
      <c r="G3586">
        <v>0</v>
      </c>
      <c r="H3586">
        <v>0</v>
      </c>
      <c r="I3586">
        <v>0</v>
      </c>
      <c r="J3586" t="s">
        <v>135</v>
      </c>
      <c r="K3586" t="b">
        <v>0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1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>
        <v>3</v>
      </c>
      <c r="AG3586" t="s">
        <v>206</v>
      </c>
    </row>
    <row r="3587" spans="1:33" x14ac:dyDescent="0.2">
      <c r="A3587">
        <v>3</v>
      </c>
      <c r="B3587" t="s">
        <v>187</v>
      </c>
      <c r="C3587" t="s">
        <v>117</v>
      </c>
      <c r="D3587">
        <v>0</v>
      </c>
      <c r="E3587">
        <v>7204055.2558829896</v>
      </c>
      <c r="F3587">
        <v>0</v>
      </c>
      <c r="G3587">
        <v>0</v>
      </c>
      <c r="H3587">
        <v>0</v>
      </c>
      <c r="I3587">
        <v>0</v>
      </c>
      <c r="J3587" t="s">
        <v>136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1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>
        <v>3</v>
      </c>
      <c r="AG3587" t="s">
        <v>206</v>
      </c>
    </row>
    <row r="3588" spans="1:33" x14ac:dyDescent="0.2">
      <c r="A3588">
        <v>3</v>
      </c>
      <c r="B3588" t="s">
        <v>187</v>
      </c>
      <c r="C3588" t="s">
        <v>99</v>
      </c>
      <c r="D3588">
        <v>0</v>
      </c>
      <c r="E3588">
        <v>7204689.5722709801</v>
      </c>
      <c r="F3588">
        <v>0</v>
      </c>
      <c r="G3588">
        <v>0</v>
      </c>
      <c r="H3588">
        <v>0</v>
      </c>
      <c r="I3588">
        <v>0</v>
      </c>
      <c r="J3588" t="s">
        <v>211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1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>
        <v>3</v>
      </c>
      <c r="AG3588" t="s">
        <v>206</v>
      </c>
    </row>
    <row r="3589" spans="1:33" x14ac:dyDescent="0.2">
      <c r="A3589">
        <v>3</v>
      </c>
      <c r="B3589" t="s">
        <v>187</v>
      </c>
      <c r="C3589" t="s">
        <v>92</v>
      </c>
      <c r="D3589">
        <v>0</v>
      </c>
      <c r="E3589">
        <v>7205198.8778600004</v>
      </c>
      <c r="F3589">
        <v>0</v>
      </c>
      <c r="G3589">
        <v>0</v>
      </c>
      <c r="H3589">
        <v>0</v>
      </c>
      <c r="I3589">
        <v>0</v>
      </c>
      <c r="J3589" t="s">
        <v>138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>
        <v>3</v>
      </c>
      <c r="AG3589" t="s">
        <v>206</v>
      </c>
    </row>
    <row r="3590" spans="1:33" x14ac:dyDescent="0.2">
      <c r="A3590">
        <v>3</v>
      </c>
      <c r="B3590" t="s">
        <v>187</v>
      </c>
      <c r="C3590" t="s">
        <v>86</v>
      </c>
      <c r="D3590">
        <v>0</v>
      </c>
      <c r="E3590">
        <v>7205539.2429729896</v>
      </c>
      <c r="F3590">
        <v>0</v>
      </c>
      <c r="G3590">
        <v>0</v>
      </c>
      <c r="H3590">
        <v>0</v>
      </c>
      <c r="I3590">
        <v>0</v>
      </c>
      <c r="J3590" t="s">
        <v>139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1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>
        <v>3</v>
      </c>
      <c r="AG3590" t="s">
        <v>206</v>
      </c>
    </row>
    <row r="3591" spans="1:33" x14ac:dyDescent="0.2">
      <c r="A3591">
        <v>3</v>
      </c>
      <c r="B3591" t="s">
        <v>187</v>
      </c>
      <c r="C3591" t="s">
        <v>121</v>
      </c>
      <c r="D3591">
        <v>0</v>
      </c>
      <c r="E3591">
        <v>7203664.84964999</v>
      </c>
      <c r="F3591">
        <v>0</v>
      </c>
      <c r="G3591">
        <v>0</v>
      </c>
      <c r="H3591">
        <v>0</v>
      </c>
      <c r="I3591">
        <v>0</v>
      </c>
      <c r="J3591" t="s">
        <v>140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1</v>
      </c>
      <c r="W3591" t="b">
        <v>0</v>
      </c>
      <c r="X3591" t="b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>
        <v>3</v>
      </c>
      <c r="AG3591" t="s">
        <v>206</v>
      </c>
    </row>
    <row r="3592" spans="1:33" x14ac:dyDescent="0.2">
      <c r="A3592">
        <v>3</v>
      </c>
      <c r="B3592" t="s">
        <v>187</v>
      </c>
      <c r="C3592" t="s">
        <v>120</v>
      </c>
      <c r="D3592">
        <v>0</v>
      </c>
      <c r="E3592">
        <v>7203908.1738959895</v>
      </c>
      <c r="F3592">
        <v>0</v>
      </c>
      <c r="G3592">
        <v>0</v>
      </c>
      <c r="H3592">
        <v>0</v>
      </c>
      <c r="I3592">
        <v>0</v>
      </c>
      <c r="J3592" t="s">
        <v>212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1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>
        <v>3</v>
      </c>
      <c r="AG3592" t="s">
        <v>206</v>
      </c>
    </row>
    <row r="3593" spans="1:33" x14ac:dyDescent="0.2">
      <c r="A3593">
        <v>3</v>
      </c>
      <c r="B3593" t="s">
        <v>187</v>
      </c>
      <c r="C3593" t="s">
        <v>125</v>
      </c>
      <c r="D3593">
        <v>0</v>
      </c>
      <c r="E3593">
        <v>7202710.2269050004</v>
      </c>
      <c r="F3593">
        <v>0</v>
      </c>
      <c r="G3593">
        <v>0</v>
      </c>
      <c r="H3593">
        <v>0</v>
      </c>
      <c r="I3593">
        <v>0</v>
      </c>
      <c r="J3593" t="s">
        <v>142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1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>
        <v>3</v>
      </c>
      <c r="AG3593" t="s">
        <v>206</v>
      </c>
    </row>
    <row r="3594" spans="1:33" x14ac:dyDescent="0.2">
      <c r="A3594">
        <v>3</v>
      </c>
      <c r="B3594" t="s">
        <v>187</v>
      </c>
      <c r="C3594" t="s">
        <v>108</v>
      </c>
      <c r="D3594">
        <v>0</v>
      </c>
      <c r="E3594">
        <v>7203675.2972160103</v>
      </c>
      <c r="F3594">
        <v>0</v>
      </c>
      <c r="G3594">
        <v>0</v>
      </c>
      <c r="H3594">
        <v>0</v>
      </c>
      <c r="I3594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1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>
        <v>3</v>
      </c>
      <c r="AG3594" t="s">
        <v>206</v>
      </c>
    </row>
    <row r="3595" spans="1:33" x14ac:dyDescent="0.2">
      <c r="A3595">
        <v>3</v>
      </c>
      <c r="B3595" t="s">
        <v>187</v>
      </c>
      <c r="C3595" t="s">
        <v>111</v>
      </c>
      <c r="D3595">
        <v>0</v>
      </c>
      <c r="E3595">
        <v>7204375.6457790099</v>
      </c>
      <c r="F3595">
        <v>0</v>
      </c>
      <c r="G3595">
        <v>0</v>
      </c>
      <c r="H3595">
        <v>0</v>
      </c>
      <c r="I3595">
        <v>0</v>
      </c>
      <c r="J3595" t="s">
        <v>213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1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>
        <v>3</v>
      </c>
      <c r="AG3595" t="s">
        <v>206</v>
      </c>
    </row>
    <row r="3596" spans="1:33" x14ac:dyDescent="0.2">
      <c r="A3596">
        <v>3</v>
      </c>
      <c r="B3596" t="s">
        <v>187</v>
      </c>
      <c r="C3596" t="s">
        <v>122</v>
      </c>
      <c r="D3596">
        <v>0</v>
      </c>
      <c r="E3596">
        <v>7203440.352562</v>
      </c>
      <c r="F3596">
        <v>0</v>
      </c>
      <c r="G3596">
        <v>0</v>
      </c>
      <c r="H3596">
        <v>0</v>
      </c>
      <c r="I3596">
        <v>0</v>
      </c>
      <c r="J3596" t="s">
        <v>145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>
        <v>-1</v>
      </c>
      <c r="AF3596">
        <v>3</v>
      </c>
      <c r="AG3596" t="s">
        <v>206</v>
      </c>
    </row>
    <row r="3597" spans="1:33" x14ac:dyDescent="0.2">
      <c r="A3597">
        <v>3</v>
      </c>
      <c r="B3597" t="s">
        <v>187</v>
      </c>
      <c r="C3597" t="s">
        <v>118</v>
      </c>
      <c r="D3597">
        <v>0</v>
      </c>
      <c r="E3597">
        <v>7203452.57546499</v>
      </c>
      <c r="F3597">
        <v>0</v>
      </c>
      <c r="G3597">
        <v>0</v>
      </c>
      <c r="H3597">
        <v>0</v>
      </c>
      <c r="I3597">
        <v>0</v>
      </c>
      <c r="J3597" t="s">
        <v>146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1</v>
      </c>
      <c r="AC3597" t="b">
        <v>0</v>
      </c>
      <c r="AD3597" t="b">
        <v>0</v>
      </c>
      <c r="AE3597">
        <v>-1</v>
      </c>
      <c r="AF3597">
        <v>3</v>
      </c>
      <c r="AG3597" t="s">
        <v>206</v>
      </c>
    </row>
    <row r="3598" spans="1:33" x14ac:dyDescent="0.2">
      <c r="A3598">
        <v>3</v>
      </c>
      <c r="B3598" t="s">
        <v>187</v>
      </c>
      <c r="C3598" t="s">
        <v>112</v>
      </c>
      <c r="D3598">
        <v>0</v>
      </c>
      <c r="E3598">
        <v>7204494.0939939898</v>
      </c>
      <c r="F3598">
        <v>0</v>
      </c>
      <c r="G3598">
        <v>0</v>
      </c>
      <c r="H3598">
        <v>0</v>
      </c>
      <c r="I3598">
        <v>0</v>
      </c>
      <c r="J3598" t="s">
        <v>128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>
        <v>3</v>
      </c>
      <c r="AG3598" t="s">
        <v>214</v>
      </c>
    </row>
    <row r="3599" spans="1:33" x14ac:dyDescent="0.2">
      <c r="A3599">
        <v>3</v>
      </c>
      <c r="B3599" t="s">
        <v>187</v>
      </c>
      <c r="C3599" t="s">
        <v>123</v>
      </c>
      <c r="D3599">
        <v>0</v>
      </c>
      <c r="E3599">
        <v>7203798.6899839798</v>
      </c>
      <c r="F3599">
        <v>0</v>
      </c>
      <c r="G3599">
        <v>0</v>
      </c>
      <c r="H3599">
        <v>0</v>
      </c>
      <c r="I3599">
        <v>0</v>
      </c>
      <c r="J3599" t="s">
        <v>128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>
        <v>3</v>
      </c>
      <c r="AG3599" t="s">
        <v>215</v>
      </c>
    </row>
    <row r="3600" spans="1:33" x14ac:dyDescent="0.2">
      <c r="A3600">
        <v>3</v>
      </c>
      <c r="B3600" t="s">
        <v>187</v>
      </c>
      <c r="C3600" t="s">
        <v>97</v>
      </c>
      <c r="D3600">
        <v>0</v>
      </c>
      <c r="E3600">
        <v>7202412.3663240103</v>
      </c>
      <c r="F3600">
        <v>0</v>
      </c>
      <c r="G3600">
        <v>0</v>
      </c>
      <c r="H3600">
        <v>0</v>
      </c>
      <c r="I3600">
        <v>0</v>
      </c>
      <c r="J3600" t="s">
        <v>147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1</v>
      </c>
      <c r="AD3600" t="b">
        <v>0</v>
      </c>
      <c r="AE3600">
        <v>-1</v>
      </c>
      <c r="AF3600">
        <v>3</v>
      </c>
      <c r="AG3600" t="s">
        <v>206</v>
      </c>
    </row>
    <row r="3601" spans="1:33" ht="18" customHeight="1" x14ac:dyDescent="0.2">
      <c r="A3601">
        <v>3</v>
      </c>
      <c r="B3601" t="s">
        <v>187</v>
      </c>
      <c r="C3601" t="s">
        <v>119</v>
      </c>
      <c r="D3601">
        <v>0</v>
      </c>
      <c r="E3601">
        <v>7202112.3054959998</v>
      </c>
      <c r="F3601">
        <v>0</v>
      </c>
      <c r="G3601">
        <v>0</v>
      </c>
      <c r="H3601">
        <v>0</v>
      </c>
      <c r="I3601">
        <v>0</v>
      </c>
      <c r="J3601" t="s">
        <v>148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1</v>
      </c>
      <c r="AE3601">
        <v>-1</v>
      </c>
      <c r="AF3601">
        <v>3</v>
      </c>
      <c r="AG3601" t="s">
        <v>206</v>
      </c>
    </row>
    <row r="3602" spans="1:33" x14ac:dyDescent="0.2">
      <c r="J3602" t="s">
        <v>216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>
        <v>3</v>
      </c>
      <c r="AG3602" t="s">
        <v>206</v>
      </c>
    </row>
    <row r="3603" spans="1:33" x14ac:dyDescent="0.2">
      <c r="J3603" t="s">
        <v>126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0</v>
      </c>
      <c r="AF3603">
        <v>3</v>
      </c>
      <c r="AG3603" t="s">
        <v>206</v>
      </c>
    </row>
    <row r="3604" spans="1:33" x14ac:dyDescent="0.2">
      <c r="J3604" t="s">
        <v>126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1</v>
      </c>
      <c r="AF3604">
        <v>3</v>
      </c>
      <c r="AG3604" t="s">
        <v>206</v>
      </c>
    </row>
    <row r="3605" spans="1:33" x14ac:dyDescent="0.2">
      <c r="J3605" t="s">
        <v>126</v>
      </c>
      <c r="K3605" t="b">
        <v>0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100</v>
      </c>
      <c r="AF3605">
        <v>3</v>
      </c>
      <c r="AG3605" t="s">
        <v>206</v>
      </c>
    </row>
    <row r="3606" spans="1:33" x14ac:dyDescent="0.2">
      <c r="J3606" t="s">
        <v>126</v>
      </c>
      <c r="K3606" t="b">
        <v>0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110</v>
      </c>
      <c r="AF3606">
        <v>3</v>
      </c>
      <c r="AG3606" t="s">
        <v>206</v>
      </c>
    </row>
    <row r="3607" spans="1:33" x14ac:dyDescent="0.2">
      <c r="J3607" t="s">
        <v>126</v>
      </c>
      <c r="K3607" t="b">
        <v>0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120</v>
      </c>
      <c r="AF3607">
        <v>3</v>
      </c>
      <c r="AG3607" t="s">
        <v>206</v>
      </c>
    </row>
    <row r="3608" spans="1:33" x14ac:dyDescent="0.2">
      <c r="J3608" t="s">
        <v>126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150</v>
      </c>
      <c r="AF3608">
        <v>3</v>
      </c>
      <c r="AG3608" t="s">
        <v>206</v>
      </c>
    </row>
    <row r="3609" spans="1:33" x14ac:dyDescent="0.2">
      <c r="J3609" t="s">
        <v>126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200</v>
      </c>
      <c r="AF3609">
        <v>3</v>
      </c>
      <c r="AG3609" t="s">
        <v>206</v>
      </c>
    </row>
    <row r="3610" spans="1:33" x14ac:dyDescent="0.2">
      <c r="J3610" t="s">
        <v>126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50</v>
      </c>
      <c r="AF3610">
        <v>3</v>
      </c>
      <c r="AG3610" t="s">
        <v>206</v>
      </c>
    </row>
    <row r="3611" spans="1:33" x14ac:dyDescent="0.2">
      <c r="J3611" t="s">
        <v>126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0</v>
      </c>
      <c r="AF3611">
        <v>3</v>
      </c>
      <c r="AG3611" t="s">
        <v>206</v>
      </c>
    </row>
    <row r="3612" spans="1:33" x14ac:dyDescent="0.2">
      <c r="J3612" t="s">
        <v>126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80</v>
      </c>
      <c r="AF3612">
        <v>3</v>
      </c>
      <c r="AG3612" t="s">
        <v>206</v>
      </c>
    </row>
    <row r="3613" spans="1:33" x14ac:dyDescent="0.2">
      <c r="J3613" t="s">
        <v>126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90</v>
      </c>
      <c r="AF3613">
        <v>3</v>
      </c>
      <c r="AG3613" t="s">
        <v>206</v>
      </c>
    </row>
    <row r="3614" spans="1:33" x14ac:dyDescent="0.2">
      <c r="J3614" t="s">
        <v>207</v>
      </c>
      <c r="K3614" t="b">
        <v>0</v>
      </c>
      <c r="L3614" t="b">
        <v>1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>
        <v>3</v>
      </c>
      <c r="AG3614" t="s">
        <v>206</v>
      </c>
    </row>
    <row r="3615" spans="1:33" x14ac:dyDescent="0.2">
      <c r="J3615" t="s">
        <v>208</v>
      </c>
      <c r="K3615" t="b">
        <v>0</v>
      </c>
      <c r="L3615" t="b">
        <v>0</v>
      </c>
      <c r="M3615" t="b">
        <v>1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>
        <v>3</v>
      </c>
      <c r="AG3615" t="s">
        <v>206</v>
      </c>
    </row>
    <row r="3616" spans="1:33" x14ac:dyDescent="0.2">
      <c r="J3616" t="s">
        <v>209</v>
      </c>
      <c r="K3616" t="b">
        <v>0</v>
      </c>
      <c r="L3616" t="b">
        <v>0</v>
      </c>
      <c r="M3616" t="b">
        <v>0</v>
      </c>
      <c r="N3616" t="b">
        <v>1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>
        <v>3</v>
      </c>
      <c r="AG3616" t="s">
        <v>206</v>
      </c>
    </row>
    <row r="3617" spans="10:33" x14ac:dyDescent="0.2">
      <c r="J3617" t="s">
        <v>133</v>
      </c>
      <c r="K3617" t="b">
        <v>0</v>
      </c>
      <c r="L3617" t="b">
        <v>0</v>
      </c>
      <c r="M3617" t="b">
        <v>0</v>
      </c>
      <c r="N3617" t="b">
        <v>0</v>
      </c>
      <c r="O3617" t="b">
        <v>1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>
        <v>3</v>
      </c>
      <c r="AG3617" t="s">
        <v>206</v>
      </c>
    </row>
    <row r="3618" spans="10:33" x14ac:dyDescent="0.2">
      <c r="J3618" t="s">
        <v>210</v>
      </c>
      <c r="K3618" t="b">
        <v>0</v>
      </c>
      <c r="L3618" t="b">
        <v>0</v>
      </c>
      <c r="M3618" t="b">
        <v>0</v>
      </c>
      <c r="N3618" t="b">
        <v>0</v>
      </c>
      <c r="O3618" t="b">
        <v>0</v>
      </c>
      <c r="P3618" t="b">
        <v>1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>
        <v>3</v>
      </c>
      <c r="AG3618" t="s">
        <v>206</v>
      </c>
    </row>
    <row r="3619" spans="10:33" x14ac:dyDescent="0.2">
      <c r="J3619" t="s">
        <v>127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>
        <v>1</v>
      </c>
      <c r="AG3619" t="s">
        <v>206</v>
      </c>
    </row>
    <row r="3620" spans="10:33" x14ac:dyDescent="0.2">
      <c r="J3620" t="s">
        <v>127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>
        <v>18</v>
      </c>
      <c r="AG3620" t="s">
        <v>206</v>
      </c>
    </row>
    <row r="3621" spans="10:33" x14ac:dyDescent="0.2">
      <c r="J3621" t="s">
        <v>127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>
        <v>2</v>
      </c>
      <c r="AG3621" t="s">
        <v>206</v>
      </c>
    </row>
    <row r="3622" spans="10:33" x14ac:dyDescent="0.2">
      <c r="J3622" t="s">
        <v>127</v>
      </c>
      <c r="K3622" t="b">
        <v>0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>
        <v>3</v>
      </c>
      <c r="AG3622" t="s">
        <v>206</v>
      </c>
    </row>
    <row r="3623" spans="10:33" x14ac:dyDescent="0.2">
      <c r="J3623" t="s">
        <v>127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>
        <v>4</v>
      </c>
      <c r="AG3623" t="s">
        <v>206</v>
      </c>
    </row>
    <row r="3624" spans="10:33" x14ac:dyDescent="0.2">
      <c r="J3624" t="s">
        <v>127</v>
      </c>
      <c r="K3624" t="b">
        <v>0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>
        <v>5</v>
      </c>
      <c r="AG3624" t="s">
        <v>206</v>
      </c>
    </row>
    <row r="3625" spans="10:33" x14ac:dyDescent="0.2">
      <c r="J3625" t="s">
        <v>127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>
        <v>6</v>
      </c>
      <c r="AG3625" t="s">
        <v>206</v>
      </c>
    </row>
    <row r="3626" spans="10:33" x14ac:dyDescent="0.2">
      <c r="J3626" t="s">
        <v>135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1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>
        <v>3</v>
      </c>
      <c r="AG3626" t="s">
        <v>206</v>
      </c>
    </row>
    <row r="3627" spans="10:33" x14ac:dyDescent="0.2">
      <c r="J3627" t="s">
        <v>136</v>
      </c>
      <c r="K3627" t="b">
        <v>0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>
        <v>3</v>
      </c>
      <c r="AG3627" t="s">
        <v>206</v>
      </c>
    </row>
    <row r="3628" spans="10:33" x14ac:dyDescent="0.2">
      <c r="J3628" t="s">
        <v>211</v>
      </c>
      <c r="K3628" t="b">
        <v>0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1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>
        <v>3</v>
      </c>
      <c r="AG3628" t="s">
        <v>206</v>
      </c>
    </row>
    <row r="3629" spans="10:33" x14ac:dyDescent="0.2">
      <c r="J3629" t="s">
        <v>138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>
        <v>3</v>
      </c>
      <c r="AG3629" t="s">
        <v>206</v>
      </c>
    </row>
    <row r="3630" spans="10:33" x14ac:dyDescent="0.2">
      <c r="J3630" t="s">
        <v>139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1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>
        <v>3</v>
      </c>
      <c r="AG3630" t="s">
        <v>206</v>
      </c>
    </row>
    <row r="3631" spans="10:33" x14ac:dyDescent="0.2">
      <c r="J3631" t="s">
        <v>140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>
        <v>3</v>
      </c>
      <c r="AG3631" t="s">
        <v>206</v>
      </c>
    </row>
    <row r="3632" spans="10:33" x14ac:dyDescent="0.2">
      <c r="J3632" t="s">
        <v>212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1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>
        <v>3</v>
      </c>
      <c r="AG3632" t="s">
        <v>206</v>
      </c>
    </row>
    <row r="3633" spans="10:33" x14ac:dyDescent="0.2">
      <c r="J3633" t="s">
        <v>142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1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>
        <v>3</v>
      </c>
      <c r="AG3633" t="s">
        <v>206</v>
      </c>
    </row>
    <row r="3634" spans="10:33" x14ac:dyDescent="0.2"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1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>
        <v>3</v>
      </c>
      <c r="AG3634" t="s">
        <v>206</v>
      </c>
    </row>
    <row r="3635" spans="10:33" x14ac:dyDescent="0.2">
      <c r="J3635" t="s">
        <v>213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1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>
        <v>3</v>
      </c>
      <c r="AG3635" t="s">
        <v>206</v>
      </c>
    </row>
    <row r="3636" spans="10:33" x14ac:dyDescent="0.2">
      <c r="J3636" t="s">
        <v>145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>
        <v>-1</v>
      </c>
      <c r="AF3636">
        <v>3</v>
      </c>
      <c r="AG3636" t="s">
        <v>206</v>
      </c>
    </row>
    <row r="3637" spans="10:33" x14ac:dyDescent="0.2">
      <c r="J3637" t="s">
        <v>146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  <c r="AB3637" t="b">
        <v>1</v>
      </c>
      <c r="AC3637" t="b">
        <v>0</v>
      </c>
      <c r="AD3637" t="b">
        <v>0</v>
      </c>
      <c r="AE3637">
        <v>-1</v>
      </c>
      <c r="AF3637">
        <v>3</v>
      </c>
      <c r="AG3637" t="s">
        <v>206</v>
      </c>
    </row>
    <row r="3638" spans="10:33" x14ac:dyDescent="0.2">
      <c r="J3638" t="s">
        <v>128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>
        <v>3</v>
      </c>
      <c r="AG3638" t="s">
        <v>214</v>
      </c>
    </row>
    <row r="3639" spans="10:33" x14ac:dyDescent="0.2">
      <c r="J3639" t="s">
        <v>128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>
        <v>3</v>
      </c>
      <c r="AG3639" t="s">
        <v>215</v>
      </c>
    </row>
    <row r="3640" spans="10:33" x14ac:dyDescent="0.2">
      <c r="J3640" t="s">
        <v>147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1</v>
      </c>
      <c r="AD3640" t="b">
        <v>0</v>
      </c>
      <c r="AE3640">
        <v>-1</v>
      </c>
      <c r="AF3640">
        <v>3</v>
      </c>
      <c r="AG3640" t="s">
        <v>206</v>
      </c>
    </row>
    <row r="3641" spans="10:33" x14ac:dyDescent="0.2">
      <c r="J3641" t="s">
        <v>148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1</v>
      </c>
      <c r="AE3641">
        <v>-1</v>
      </c>
      <c r="AF3641">
        <v>3</v>
      </c>
      <c r="AG3641" t="s">
        <v>206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90B79-2334-1845-A25B-78F7DA32CF03}">
  <dimension ref="A3:M46"/>
  <sheetViews>
    <sheetView workbookViewId="0">
      <selection activeCell="A6" sqref="A6:J44"/>
    </sheetView>
  </sheetViews>
  <sheetFormatPr baseColWidth="10" defaultRowHeight="16" x14ac:dyDescent="0.2"/>
  <cols>
    <col min="1" max="1" width="40.1640625" bestFit="1" customWidth="1"/>
    <col min="2" max="2" width="15.5" bestFit="1" customWidth="1"/>
    <col min="3" max="4" width="12.1640625" bestFit="1" customWidth="1"/>
    <col min="5" max="5" width="17.83203125" bestFit="1" customWidth="1"/>
    <col min="6" max="7" width="4.1640625" bestFit="1" customWidth="1"/>
    <col min="8" max="8" width="17.83203125" bestFit="1" customWidth="1"/>
    <col min="9" max="10" width="5.1640625" bestFit="1" customWidth="1"/>
    <col min="11" max="11" width="16" bestFit="1" customWidth="1"/>
    <col min="12" max="13" width="22.6640625" bestFit="1" customWidth="1"/>
    <col min="14" max="14" width="16" bestFit="1" customWidth="1"/>
    <col min="15" max="15" width="21.6640625" bestFit="1" customWidth="1"/>
    <col min="16" max="17" width="22.6640625" bestFit="1" customWidth="1"/>
  </cols>
  <sheetData>
    <row r="3" spans="1:13" x14ac:dyDescent="0.2">
      <c r="B3" s="1" t="s">
        <v>82</v>
      </c>
    </row>
    <row r="4" spans="1:13" x14ac:dyDescent="0.2">
      <c r="B4" t="s">
        <v>85</v>
      </c>
      <c r="E4" t="s">
        <v>189</v>
      </c>
      <c r="H4" t="s">
        <v>191</v>
      </c>
      <c r="K4" t="s">
        <v>152</v>
      </c>
      <c r="L4" t="s">
        <v>188</v>
      </c>
      <c r="M4" t="s">
        <v>190</v>
      </c>
    </row>
    <row r="5" spans="1:13" x14ac:dyDescent="0.2">
      <c r="A5" s="1" t="s">
        <v>84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  <c r="H5">
        <v>1</v>
      </c>
      <c r="I5">
        <v>2</v>
      </c>
      <c r="J5">
        <v>3</v>
      </c>
    </row>
    <row r="6" spans="1:13" x14ac:dyDescent="0.2">
      <c r="A6" s="2" t="s">
        <v>105</v>
      </c>
      <c r="B6" s="3">
        <v>175262743.85850748</v>
      </c>
      <c r="C6" s="3">
        <v>107374964.36707008</v>
      </c>
      <c r="D6" s="3">
        <v>160274319.21341494</v>
      </c>
      <c r="E6" s="3">
        <v>0</v>
      </c>
      <c r="F6" s="3">
        <v>0</v>
      </c>
      <c r="G6" s="3">
        <v>0</v>
      </c>
      <c r="H6" s="3">
        <v>10</v>
      </c>
      <c r="I6" s="3">
        <v>10</v>
      </c>
      <c r="J6" s="3">
        <v>10</v>
      </c>
      <c r="K6" s="3">
        <v>442912027.4389925</v>
      </c>
      <c r="L6" s="3">
        <v>0</v>
      </c>
      <c r="M6" s="3">
        <v>30</v>
      </c>
    </row>
    <row r="7" spans="1:13" x14ac:dyDescent="0.2">
      <c r="A7" s="2" t="s">
        <v>113</v>
      </c>
      <c r="B7" s="3">
        <v>129255888.33443275</v>
      </c>
      <c r="C7" s="3">
        <v>109760536.9139573</v>
      </c>
      <c r="D7" s="3">
        <v>122925353.45308892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361941778.70147896</v>
      </c>
      <c r="L7" s="3">
        <v>0</v>
      </c>
      <c r="M7" s="3">
        <v>0</v>
      </c>
    </row>
    <row r="8" spans="1:13" x14ac:dyDescent="0.2">
      <c r="A8" s="2" t="s">
        <v>96</v>
      </c>
      <c r="B8" s="3">
        <v>126730881.52543932</v>
      </c>
      <c r="C8" s="3">
        <v>107565755.71413609</v>
      </c>
      <c r="D8" s="3">
        <v>120364790.10861179</v>
      </c>
      <c r="E8" s="3">
        <v>2</v>
      </c>
      <c r="F8" s="3">
        <v>2</v>
      </c>
      <c r="G8" s="3">
        <v>2</v>
      </c>
      <c r="H8" s="3">
        <v>6</v>
      </c>
      <c r="I8" s="3">
        <v>6</v>
      </c>
      <c r="J8" s="3">
        <v>6</v>
      </c>
      <c r="K8" s="3">
        <v>354661427.34818721</v>
      </c>
      <c r="L8" s="3">
        <v>6</v>
      </c>
      <c r="M8" s="3">
        <v>18</v>
      </c>
    </row>
    <row r="9" spans="1:13" x14ac:dyDescent="0.2">
      <c r="A9" s="2" t="s">
        <v>104</v>
      </c>
      <c r="B9" s="3">
        <v>135059415.63605207</v>
      </c>
      <c r="C9" s="3">
        <v>107685130.462767</v>
      </c>
      <c r="D9" s="3">
        <v>120080709.68578386</v>
      </c>
      <c r="E9" s="3">
        <v>6</v>
      </c>
      <c r="F9" s="3">
        <v>6</v>
      </c>
      <c r="G9" s="3">
        <v>6</v>
      </c>
      <c r="H9" s="3">
        <v>25</v>
      </c>
      <c r="I9" s="3">
        <v>25</v>
      </c>
      <c r="J9" s="3">
        <v>25</v>
      </c>
      <c r="K9" s="3">
        <v>362825255.78460294</v>
      </c>
      <c r="L9" s="3">
        <v>18</v>
      </c>
      <c r="M9" s="3">
        <v>75</v>
      </c>
    </row>
    <row r="10" spans="1:13" x14ac:dyDescent="0.2">
      <c r="A10" s="2" t="s">
        <v>114</v>
      </c>
      <c r="B10" s="3">
        <v>134860551.21954519</v>
      </c>
      <c r="C10" s="3">
        <v>108965439.42651613</v>
      </c>
      <c r="D10" s="3">
        <v>119219676.48321177</v>
      </c>
      <c r="E10" s="3">
        <v>6</v>
      </c>
      <c r="F10" s="3">
        <v>6</v>
      </c>
      <c r="G10" s="3">
        <v>6</v>
      </c>
      <c r="H10" s="3">
        <v>25</v>
      </c>
      <c r="I10" s="3">
        <v>25</v>
      </c>
      <c r="J10" s="3">
        <v>25</v>
      </c>
      <c r="K10" s="3">
        <v>363045667.12927306</v>
      </c>
      <c r="L10" s="3">
        <v>18</v>
      </c>
      <c r="M10" s="3">
        <v>75</v>
      </c>
    </row>
    <row r="11" spans="1:13" x14ac:dyDescent="0.2">
      <c r="A11" s="2" t="s">
        <v>107</v>
      </c>
      <c r="B11" s="3">
        <v>135185044.11272109</v>
      </c>
      <c r="C11" s="3">
        <v>107154695.27497974</v>
      </c>
      <c r="D11" s="3">
        <v>117862003.92119102</v>
      </c>
      <c r="E11" s="3">
        <v>6</v>
      </c>
      <c r="F11" s="3">
        <v>6</v>
      </c>
      <c r="G11" s="3">
        <v>6</v>
      </c>
      <c r="H11" s="3">
        <v>25</v>
      </c>
      <c r="I11" s="3">
        <v>25</v>
      </c>
      <c r="J11" s="3">
        <v>25</v>
      </c>
      <c r="K11" s="3">
        <v>360201743.30889183</v>
      </c>
      <c r="L11" s="3">
        <v>18</v>
      </c>
      <c r="M11" s="3">
        <v>75</v>
      </c>
    </row>
    <row r="12" spans="1:13" x14ac:dyDescent="0.2">
      <c r="A12" s="2" t="s">
        <v>110</v>
      </c>
      <c r="B12" s="3">
        <v>136152016.57502708</v>
      </c>
      <c r="C12" s="3">
        <v>107361130.39982405</v>
      </c>
      <c r="D12" s="3">
        <v>118310017.31531994</v>
      </c>
      <c r="E12" s="3">
        <v>6</v>
      </c>
      <c r="F12" s="3">
        <v>6</v>
      </c>
      <c r="G12" s="3">
        <v>6</v>
      </c>
      <c r="H12" s="3">
        <v>25</v>
      </c>
      <c r="I12" s="3">
        <v>25</v>
      </c>
      <c r="J12" s="3">
        <v>25</v>
      </c>
      <c r="K12" s="3">
        <v>361823164.29017109</v>
      </c>
      <c r="L12" s="3">
        <v>18</v>
      </c>
      <c r="M12" s="3">
        <v>75</v>
      </c>
    </row>
    <row r="13" spans="1:13" x14ac:dyDescent="0.2">
      <c r="A13" s="2" t="s">
        <v>93</v>
      </c>
      <c r="B13" s="3">
        <v>135795568.72249946</v>
      </c>
      <c r="C13" s="3">
        <v>108865595.75882125</v>
      </c>
      <c r="D13" s="3">
        <v>119925995.11918892</v>
      </c>
      <c r="E13" s="3">
        <v>6</v>
      </c>
      <c r="F13" s="3">
        <v>6</v>
      </c>
      <c r="G13" s="3">
        <v>6</v>
      </c>
      <c r="H13" s="3">
        <v>25</v>
      </c>
      <c r="I13" s="3">
        <v>25</v>
      </c>
      <c r="J13" s="3">
        <v>25</v>
      </c>
      <c r="K13" s="3">
        <v>364587159.60050964</v>
      </c>
      <c r="L13" s="3">
        <v>18</v>
      </c>
      <c r="M13" s="3">
        <v>75</v>
      </c>
    </row>
    <row r="14" spans="1:13" x14ac:dyDescent="0.2">
      <c r="A14" s="2" t="s">
        <v>102</v>
      </c>
      <c r="B14" s="3">
        <v>134496698.78642365</v>
      </c>
      <c r="C14" s="3">
        <v>108148664.33529499</v>
      </c>
      <c r="D14" s="3">
        <v>119160289.38647771</v>
      </c>
      <c r="E14" s="3">
        <v>6</v>
      </c>
      <c r="F14" s="3">
        <v>6</v>
      </c>
      <c r="G14" s="3">
        <v>6</v>
      </c>
      <c r="H14" s="3">
        <v>25</v>
      </c>
      <c r="I14" s="3">
        <v>25</v>
      </c>
      <c r="J14" s="3">
        <v>25</v>
      </c>
      <c r="K14" s="3">
        <v>361805652.50819635</v>
      </c>
      <c r="L14" s="3">
        <v>18</v>
      </c>
      <c r="M14" s="3">
        <v>75</v>
      </c>
    </row>
    <row r="15" spans="1:13" x14ac:dyDescent="0.2">
      <c r="A15" s="2" t="s">
        <v>87</v>
      </c>
      <c r="B15" s="3">
        <v>119833307.50245541</v>
      </c>
      <c r="C15" s="3">
        <v>107986578.04851645</v>
      </c>
      <c r="D15" s="3">
        <v>119618399.13170692</v>
      </c>
      <c r="E15" s="3">
        <v>6</v>
      </c>
      <c r="F15" s="3">
        <v>6</v>
      </c>
      <c r="G15" s="3">
        <v>6</v>
      </c>
      <c r="H15" s="3">
        <v>25</v>
      </c>
      <c r="I15" s="3">
        <v>25</v>
      </c>
      <c r="J15" s="3">
        <v>25</v>
      </c>
      <c r="K15" s="3">
        <v>347438284.68267882</v>
      </c>
      <c r="L15" s="3">
        <v>18</v>
      </c>
      <c r="M15" s="3">
        <v>75</v>
      </c>
    </row>
    <row r="16" spans="1:13" x14ac:dyDescent="0.2">
      <c r="A16" s="2" t="s">
        <v>106</v>
      </c>
      <c r="B16" s="3">
        <v>134649891.87605894</v>
      </c>
      <c r="C16" s="3">
        <v>106486719.2545374</v>
      </c>
      <c r="D16" s="3">
        <v>112863322.42099494</v>
      </c>
      <c r="E16" s="3">
        <v>6</v>
      </c>
      <c r="F16" s="3">
        <v>6</v>
      </c>
      <c r="G16" s="3">
        <v>6</v>
      </c>
      <c r="H16" s="3">
        <v>25</v>
      </c>
      <c r="I16" s="3">
        <v>25</v>
      </c>
      <c r="J16" s="3">
        <v>25</v>
      </c>
      <c r="K16" s="3">
        <v>353999933.55159128</v>
      </c>
      <c r="L16" s="3">
        <v>18</v>
      </c>
      <c r="M16" s="3">
        <v>75</v>
      </c>
    </row>
    <row r="17" spans="1:13" x14ac:dyDescent="0.2">
      <c r="A17" s="2" t="s">
        <v>109</v>
      </c>
      <c r="B17" s="3">
        <v>136223572.88505635</v>
      </c>
      <c r="C17" s="3">
        <v>109564454.50392962</v>
      </c>
      <c r="D17" s="3">
        <v>124329577.24660796</v>
      </c>
      <c r="E17" s="3">
        <v>6</v>
      </c>
      <c r="F17" s="3">
        <v>6</v>
      </c>
      <c r="G17" s="3">
        <v>6</v>
      </c>
      <c r="H17" s="3">
        <v>25</v>
      </c>
      <c r="I17" s="3">
        <v>25</v>
      </c>
      <c r="J17" s="3">
        <v>25</v>
      </c>
      <c r="K17" s="3">
        <v>370117604.63559389</v>
      </c>
      <c r="L17" s="3">
        <v>18</v>
      </c>
      <c r="M17" s="3">
        <v>75</v>
      </c>
    </row>
    <row r="18" spans="1:13" x14ac:dyDescent="0.2">
      <c r="A18" s="2" t="s">
        <v>116</v>
      </c>
      <c r="B18" s="3">
        <v>110385726.85061204</v>
      </c>
      <c r="C18" s="3">
        <v>106930069.30323495</v>
      </c>
      <c r="D18" s="3">
        <v>116112399.5407488</v>
      </c>
      <c r="E18" s="3">
        <v>6</v>
      </c>
      <c r="F18" s="3">
        <v>6</v>
      </c>
      <c r="G18" s="3">
        <v>6</v>
      </c>
      <c r="H18" s="3">
        <v>25</v>
      </c>
      <c r="I18" s="3">
        <v>25</v>
      </c>
      <c r="J18" s="3">
        <v>25</v>
      </c>
      <c r="K18" s="3">
        <v>333428195.69459581</v>
      </c>
      <c r="L18" s="3">
        <v>18</v>
      </c>
      <c r="M18" s="3">
        <v>75</v>
      </c>
    </row>
    <row r="19" spans="1:13" x14ac:dyDescent="0.2">
      <c r="A19" s="2" t="s">
        <v>89</v>
      </c>
      <c r="B19" s="3">
        <v>110536676.95155078</v>
      </c>
      <c r="C19" s="3">
        <v>106994030.44890045</v>
      </c>
      <c r="D19" s="3">
        <v>114873437.53600493</v>
      </c>
      <c r="E19" s="3">
        <v>6</v>
      </c>
      <c r="F19" s="3">
        <v>6</v>
      </c>
      <c r="G19" s="3">
        <v>6</v>
      </c>
      <c r="H19" s="3">
        <v>25</v>
      </c>
      <c r="I19" s="3">
        <v>25</v>
      </c>
      <c r="J19" s="3">
        <v>25</v>
      </c>
      <c r="K19" s="3">
        <v>332404144.9364562</v>
      </c>
      <c r="L19" s="3">
        <v>18</v>
      </c>
      <c r="M19" s="3">
        <v>75</v>
      </c>
    </row>
    <row r="20" spans="1:13" x14ac:dyDescent="0.2">
      <c r="A20" s="2" t="s">
        <v>91</v>
      </c>
      <c r="B20" s="3">
        <v>110527523.88714875</v>
      </c>
      <c r="C20" s="3">
        <v>107068701.99436457</v>
      </c>
      <c r="D20" s="3">
        <v>114467733.81670889</v>
      </c>
      <c r="E20" s="3">
        <v>6</v>
      </c>
      <c r="F20" s="3">
        <v>6</v>
      </c>
      <c r="G20" s="3">
        <v>6</v>
      </c>
      <c r="H20" s="3">
        <v>21</v>
      </c>
      <c r="I20" s="3">
        <v>21</v>
      </c>
      <c r="J20" s="3">
        <v>21</v>
      </c>
      <c r="K20" s="3">
        <v>332063959.69822222</v>
      </c>
      <c r="L20" s="3">
        <v>18</v>
      </c>
      <c r="M20" s="3">
        <v>63</v>
      </c>
    </row>
    <row r="21" spans="1:13" x14ac:dyDescent="0.2">
      <c r="A21" s="2" t="s">
        <v>95</v>
      </c>
      <c r="B21" s="3">
        <v>109690432.31813367</v>
      </c>
      <c r="C21" s="3">
        <v>106458326.90354709</v>
      </c>
      <c r="D21" s="3">
        <v>114200299.16200894</v>
      </c>
      <c r="E21" s="3">
        <v>6</v>
      </c>
      <c r="F21" s="3">
        <v>6</v>
      </c>
      <c r="G21" s="3">
        <v>6</v>
      </c>
      <c r="H21" s="3">
        <v>30</v>
      </c>
      <c r="I21" s="3">
        <v>30</v>
      </c>
      <c r="J21" s="3">
        <v>30</v>
      </c>
      <c r="K21" s="3">
        <v>330349058.3836897</v>
      </c>
      <c r="L21" s="3">
        <v>18</v>
      </c>
      <c r="M21" s="3">
        <v>90</v>
      </c>
    </row>
    <row r="22" spans="1:13" x14ac:dyDescent="0.2">
      <c r="A22" s="2" t="s">
        <v>103</v>
      </c>
      <c r="B22" s="3">
        <v>112738438.09856792</v>
      </c>
      <c r="C22" s="3">
        <v>106902497.56336109</v>
      </c>
      <c r="D22" s="3">
        <v>114490386.48144993</v>
      </c>
      <c r="E22" s="3">
        <v>6</v>
      </c>
      <c r="F22" s="3">
        <v>6</v>
      </c>
      <c r="G22" s="3">
        <v>6</v>
      </c>
      <c r="H22" s="3">
        <v>25</v>
      </c>
      <c r="I22" s="3">
        <v>25</v>
      </c>
      <c r="J22" s="3">
        <v>25</v>
      </c>
      <c r="K22" s="3">
        <v>334131322.14337897</v>
      </c>
      <c r="L22" s="3">
        <v>18</v>
      </c>
      <c r="M22" s="3">
        <v>75</v>
      </c>
    </row>
    <row r="23" spans="1:13" x14ac:dyDescent="0.2">
      <c r="A23" s="2" t="s">
        <v>88</v>
      </c>
      <c r="B23" s="3">
        <v>156037576.06926146</v>
      </c>
      <c r="C23" s="3">
        <v>139367504.64970326</v>
      </c>
      <c r="D23" s="3">
        <v>165811496.21982875</v>
      </c>
      <c r="E23" s="3">
        <v>11</v>
      </c>
      <c r="F23" s="3">
        <v>11</v>
      </c>
      <c r="G23" s="3">
        <v>11</v>
      </c>
      <c r="H23" s="3">
        <v>115</v>
      </c>
      <c r="I23" s="3">
        <v>115</v>
      </c>
      <c r="J23" s="3">
        <v>115</v>
      </c>
      <c r="K23" s="3">
        <v>461216576.93879342</v>
      </c>
      <c r="L23" s="3">
        <v>33</v>
      </c>
      <c r="M23" s="3">
        <v>345</v>
      </c>
    </row>
    <row r="24" spans="1:13" x14ac:dyDescent="0.2">
      <c r="A24" s="2" t="s">
        <v>98</v>
      </c>
      <c r="B24" s="3">
        <v>118654054.92159668</v>
      </c>
      <c r="C24" s="3">
        <v>111784448.0899553</v>
      </c>
      <c r="D24" s="3">
        <v>121300697.19487777</v>
      </c>
      <c r="E24" s="3">
        <v>1</v>
      </c>
      <c r="F24" s="3">
        <v>1</v>
      </c>
      <c r="G24" s="3">
        <v>1</v>
      </c>
      <c r="H24" s="3">
        <v>0</v>
      </c>
      <c r="I24" s="3">
        <v>0</v>
      </c>
      <c r="J24" s="3">
        <v>0</v>
      </c>
      <c r="K24" s="3">
        <v>351739200.20642972</v>
      </c>
      <c r="L24" s="3">
        <v>3</v>
      </c>
      <c r="M24" s="3">
        <v>0</v>
      </c>
    </row>
    <row r="25" spans="1:13" x14ac:dyDescent="0.2">
      <c r="A25" s="2" t="s">
        <v>90</v>
      </c>
      <c r="B25" s="3">
        <v>120303792.12244824</v>
      </c>
      <c r="C25" s="3">
        <v>117847449.43598555</v>
      </c>
      <c r="D25" s="3">
        <v>120054282.99626279</v>
      </c>
      <c r="E25" s="3">
        <v>9</v>
      </c>
      <c r="F25" s="3">
        <v>9</v>
      </c>
      <c r="G25" s="3">
        <v>10</v>
      </c>
      <c r="H25" s="3">
        <v>94</v>
      </c>
      <c r="I25" s="3">
        <v>94</v>
      </c>
      <c r="J25" s="3">
        <v>96</v>
      </c>
      <c r="K25" s="3">
        <v>358205524.55469656</v>
      </c>
      <c r="L25" s="3">
        <v>28</v>
      </c>
      <c r="M25" s="3">
        <v>284</v>
      </c>
    </row>
    <row r="26" spans="1:13" x14ac:dyDescent="0.2">
      <c r="A26" s="2" t="s">
        <v>94</v>
      </c>
      <c r="B26" s="3">
        <v>114419641.18122512</v>
      </c>
      <c r="C26" s="3">
        <v>111557935.13210066</v>
      </c>
      <c r="D26" s="3">
        <v>119398192.5503429</v>
      </c>
      <c r="E26" s="3">
        <v>6</v>
      </c>
      <c r="F26" s="3">
        <v>6</v>
      </c>
      <c r="G26" s="3">
        <v>6</v>
      </c>
      <c r="H26" s="3">
        <v>25</v>
      </c>
      <c r="I26" s="3">
        <v>25</v>
      </c>
      <c r="J26" s="3">
        <v>25</v>
      </c>
      <c r="K26" s="3">
        <v>345375768.86366868</v>
      </c>
      <c r="L26" s="3">
        <v>18</v>
      </c>
      <c r="M26" s="3">
        <v>75</v>
      </c>
    </row>
    <row r="27" spans="1:13" x14ac:dyDescent="0.2">
      <c r="A27" s="2" t="s">
        <v>115</v>
      </c>
      <c r="B27" s="3">
        <v>121994035.01519249</v>
      </c>
      <c r="C27" s="3">
        <v>115622630.75735179</v>
      </c>
      <c r="D27" s="3">
        <v>126881801.01446587</v>
      </c>
      <c r="E27" s="3">
        <v>4</v>
      </c>
      <c r="F27" s="3">
        <v>4</v>
      </c>
      <c r="G27" s="3">
        <v>4</v>
      </c>
      <c r="H27" s="3">
        <v>10</v>
      </c>
      <c r="I27" s="3">
        <v>10</v>
      </c>
      <c r="J27" s="3">
        <v>10</v>
      </c>
      <c r="K27" s="3">
        <v>364498466.78701013</v>
      </c>
      <c r="L27" s="3">
        <v>12</v>
      </c>
      <c r="M27" s="3">
        <v>30</v>
      </c>
    </row>
    <row r="28" spans="1:13" x14ac:dyDescent="0.2">
      <c r="A28" s="2" t="s">
        <v>101</v>
      </c>
      <c r="B28" s="3">
        <v>118268769.96376589</v>
      </c>
      <c r="C28" s="3">
        <v>109281014.54795706</v>
      </c>
      <c r="D28" s="3">
        <v>125084032.83003797</v>
      </c>
      <c r="E28" s="3">
        <v>1</v>
      </c>
      <c r="F28" s="3">
        <v>1</v>
      </c>
      <c r="G28" s="3">
        <v>1</v>
      </c>
      <c r="H28" s="3">
        <v>10</v>
      </c>
      <c r="I28" s="3">
        <v>10</v>
      </c>
      <c r="J28" s="3">
        <v>10</v>
      </c>
      <c r="K28" s="3">
        <v>352633817.34176093</v>
      </c>
      <c r="L28" s="3">
        <v>3</v>
      </c>
      <c r="M28" s="3">
        <v>30</v>
      </c>
    </row>
    <row r="29" spans="1:13" x14ac:dyDescent="0.2">
      <c r="A29" s="2" t="s">
        <v>100</v>
      </c>
      <c r="B29" s="3">
        <v>116522909.4747851</v>
      </c>
      <c r="C29" s="3">
        <v>113456557.60194401</v>
      </c>
      <c r="D29" s="3">
        <v>128006092.14264776</v>
      </c>
      <c r="E29" s="3">
        <v>1</v>
      </c>
      <c r="F29" s="3">
        <v>1</v>
      </c>
      <c r="G29" s="3">
        <v>1</v>
      </c>
      <c r="H29" s="3">
        <v>0</v>
      </c>
      <c r="I29" s="3">
        <v>0</v>
      </c>
      <c r="J29" s="3">
        <v>0</v>
      </c>
      <c r="K29" s="3">
        <v>357985559.21937686</v>
      </c>
      <c r="L29" s="3">
        <v>3</v>
      </c>
      <c r="M29" s="3">
        <v>0</v>
      </c>
    </row>
    <row r="30" spans="1:13" x14ac:dyDescent="0.2">
      <c r="A30" s="2" t="s">
        <v>124</v>
      </c>
      <c r="B30" s="3">
        <v>128440606.83210208</v>
      </c>
      <c r="C30" s="3">
        <v>126433987.66990043</v>
      </c>
      <c r="D30" s="3">
        <v>136368849.22314882</v>
      </c>
      <c r="E30" s="3">
        <v>9</v>
      </c>
      <c r="F30" s="3">
        <v>9</v>
      </c>
      <c r="G30" s="3">
        <v>9</v>
      </c>
      <c r="H30" s="3">
        <v>65</v>
      </c>
      <c r="I30" s="3">
        <v>65</v>
      </c>
      <c r="J30" s="3">
        <v>65</v>
      </c>
      <c r="K30" s="3">
        <v>391243443.7251513</v>
      </c>
      <c r="L30" s="3">
        <v>27</v>
      </c>
      <c r="M30" s="3">
        <v>195</v>
      </c>
    </row>
    <row r="31" spans="1:13" x14ac:dyDescent="0.2">
      <c r="A31" s="2" t="s">
        <v>117</v>
      </c>
      <c r="B31" s="3">
        <v>130278396.92431681</v>
      </c>
      <c r="C31" s="3">
        <v>119595890.49546501</v>
      </c>
      <c r="D31" s="3">
        <v>129186912.17735776</v>
      </c>
      <c r="E31" s="3">
        <v>8</v>
      </c>
      <c r="F31" s="3">
        <v>8</v>
      </c>
      <c r="G31" s="3">
        <v>8</v>
      </c>
      <c r="H31" s="3">
        <v>67</v>
      </c>
      <c r="I31" s="3">
        <v>67</v>
      </c>
      <c r="J31" s="3">
        <v>67</v>
      </c>
      <c r="K31" s="3">
        <v>379061199.5971396</v>
      </c>
      <c r="L31" s="3">
        <v>24</v>
      </c>
      <c r="M31" s="3">
        <v>201</v>
      </c>
    </row>
    <row r="32" spans="1:13" x14ac:dyDescent="0.2">
      <c r="A32" s="2" t="s">
        <v>99</v>
      </c>
      <c r="B32" s="3">
        <v>127812878.32976958</v>
      </c>
      <c r="C32" s="3">
        <v>123459059.52740312</v>
      </c>
      <c r="D32" s="3">
        <v>137654967.36096099</v>
      </c>
      <c r="E32" s="3">
        <v>8</v>
      </c>
      <c r="F32" s="3">
        <v>8</v>
      </c>
      <c r="G32" s="3">
        <v>8</v>
      </c>
      <c r="H32" s="3">
        <v>40</v>
      </c>
      <c r="I32" s="3">
        <v>40</v>
      </c>
      <c r="J32" s="3">
        <v>40</v>
      </c>
      <c r="K32" s="3">
        <v>388926905.21813369</v>
      </c>
      <c r="L32" s="3">
        <v>24</v>
      </c>
      <c r="M32" s="3">
        <v>120</v>
      </c>
    </row>
    <row r="33" spans="1:13" x14ac:dyDescent="0.2">
      <c r="A33" s="2" t="s">
        <v>92</v>
      </c>
      <c r="B33" s="3">
        <v>122287389.64859225</v>
      </c>
      <c r="C33" s="3">
        <v>117088478.68497476</v>
      </c>
      <c r="D33" s="3">
        <v>127866257.9521199</v>
      </c>
      <c r="E33" s="3">
        <v>6</v>
      </c>
      <c r="F33" s="3">
        <v>6</v>
      </c>
      <c r="G33" s="3">
        <v>6</v>
      </c>
      <c r="H33" s="3">
        <v>28</v>
      </c>
      <c r="I33" s="3">
        <v>28</v>
      </c>
      <c r="J33" s="3">
        <v>28</v>
      </c>
      <c r="K33" s="3">
        <v>367242126.28568691</v>
      </c>
      <c r="L33" s="3">
        <v>18</v>
      </c>
      <c r="M33" s="3">
        <v>84</v>
      </c>
    </row>
    <row r="34" spans="1:13" x14ac:dyDescent="0.2">
      <c r="A34" s="2" t="s">
        <v>86</v>
      </c>
      <c r="B34" s="3">
        <v>114896088.44028546</v>
      </c>
      <c r="C34" s="3">
        <v>109090489.60886003</v>
      </c>
      <c r="D34" s="3">
        <v>119906894.95088297</v>
      </c>
      <c r="E34" s="3">
        <v>6</v>
      </c>
      <c r="F34" s="3">
        <v>6</v>
      </c>
      <c r="G34" s="3">
        <v>6</v>
      </c>
      <c r="H34" s="3">
        <v>25</v>
      </c>
      <c r="I34" s="3">
        <v>25</v>
      </c>
      <c r="J34" s="3">
        <v>25</v>
      </c>
      <c r="K34" s="3">
        <v>343893473.00002849</v>
      </c>
      <c r="L34" s="3">
        <v>18</v>
      </c>
      <c r="M34" s="3">
        <v>75</v>
      </c>
    </row>
    <row r="35" spans="1:13" x14ac:dyDescent="0.2">
      <c r="A35" s="2" t="s">
        <v>121</v>
      </c>
      <c r="B35" s="3">
        <v>116188374.32323274</v>
      </c>
      <c r="C35" s="3">
        <v>110561135.06141528</v>
      </c>
      <c r="D35" s="3">
        <v>122264233.78681386</v>
      </c>
      <c r="E35" s="3">
        <v>6</v>
      </c>
      <c r="F35" s="3">
        <v>6</v>
      </c>
      <c r="G35" s="3">
        <v>6</v>
      </c>
      <c r="H35" s="3">
        <v>27</v>
      </c>
      <c r="I35" s="3">
        <v>27</v>
      </c>
      <c r="J35" s="3">
        <v>27</v>
      </c>
      <c r="K35" s="3">
        <v>349013743.17146188</v>
      </c>
      <c r="L35" s="3">
        <v>18</v>
      </c>
      <c r="M35" s="3">
        <v>81</v>
      </c>
    </row>
    <row r="36" spans="1:13" x14ac:dyDescent="0.2">
      <c r="A36" s="2" t="s">
        <v>120</v>
      </c>
      <c r="B36" s="3">
        <v>114173230.11346923</v>
      </c>
      <c r="C36" s="3">
        <v>106964974.68796781</v>
      </c>
      <c r="D36" s="3">
        <v>118026211.10098587</v>
      </c>
      <c r="E36" s="3">
        <v>6</v>
      </c>
      <c r="F36" s="3">
        <v>6</v>
      </c>
      <c r="G36" s="3">
        <v>6</v>
      </c>
      <c r="H36" s="3">
        <v>25</v>
      </c>
      <c r="I36" s="3">
        <v>25</v>
      </c>
      <c r="J36" s="3">
        <v>25</v>
      </c>
      <c r="K36" s="3">
        <v>339164415.9024229</v>
      </c>
      <c r="L36" s="3">
        <v>18</v>
      </c>
      <c r="M36" s="3">
        <v>75</v>
      </c>
    </row>
    <row r="37" spans="1:13" x14ac:dyDescent="0.2">
      <c r="A37" s="2" t="s">
        <v>125</v>
      </c>
      <c r="B37" s="3">
        <v>104620157.08343606</v>
      </c>
      <c r="C37" s="3">
        <v>101129404.29893827</v>
      </c>
      <c r="D37" s="3">
        <v>109112847.84218785</v>
      </c>
      <c r="E37" s="3">
        <v>8</v>
      </c>
      <c r="F37" s="3">
        <v>8</v>
      </c>
      <c r="G37" s="3">
        <v>8</v>
      </c>
      <c r="H37" s="3">
        <v>51</v>
      </c>
      <c r="I37" s="3">
        <v>51</v>
      </c>
      <c r="J37" s="3">
        <v>51</v>
      </c>
      <c r="K37" s="3">
        <v>314862409.22456217</v>
      </c>
      <c r="L37" s="3">
        <v>24</v>
      </c>
      <c r="M37" s="3">
        <v>153</v>
      </c>
    </row>
    <row r="38" spans="1:13" x14ac:dyDescent="0.2">
      <c r="A38" s="2" t="s">
        <v>108</v>
      </c>
      <c r="B38" s="3">
        <v>85098625.216590166</v>
      </c>
      <c r="C38" s="3">
        <v>76803770.057323322</v>
      </c>
      <c r="D38" s="3">
        <v>86091466.692512959</v>
      </c>
      <c r="E38" s="3">
        <v>7</v>
      </c>
      <c r="F38" s="3">
        <v>7</v>
      </c>
      <c r="G38" s="3">
        <v>7</v>
      </c>
      <c r="H38" s="3">
        <v>27</v>
      </c>
      <c r="I38" s="3">
        <v>27</v>
      </c>
      <c r="J38" s="3">
        <v>27</v>
      </c>
      <c r="K38" s="3">
        <v>247993861.96642646</v>
      </c>
      <c r="L38" s="3">
        <v>21</v>
      </c>
      <c r="M38" s="3">
        <v>81</v>
      </c>
    </row>
    <row r="39" spans="1:13" x14ac:dyDescent="0.2">
      <c r="A39" s="2" t="s">
        <v>111</v>
      </c>
      <c r="B39" s="3">
        <v>122897264.55073981</v>
      </c>
      <c r="C39" s="3">
        <v>119444940.89412171</v>
      </c>
      <c r="D39" s="3">
        <v>123474501.52935579</v>
      </c>
      <c r="E39" s="3">
        <v>6</v>
      </c>
      <c r="F39" s="3">
        <v>6</v>
      </c>
      <c r="G39" s="3">
        <v>6</v>
      </c>
      <c r="H39" s="3">
        <v>25</v>
      </c>
      <c r="I39" s="3">
        <v>25</v>
      </c>
      <c r="J39" s="3">
        <v>25</v>
      </c>
      <c r="K39" s="3">
        <v>365816706.9742173</v>
      </c>
      <c r="L39" s="3">
        <v>18</v>
      </c>
      <c r="M39" s="3">
        <v>75</v>
      </c>
    </row>
    <row r="40" spans="1:13" x14ac:dyDescent="0.2">
      <c r="A40" s="2" t="s">
        <v>122</v>
      </c>
      <c r="B40" s="3">
        <v>119746679.44878171</v>
      </c>
      <c r="C40" s="3">
        <v>126652656.36311413</v>
      </c>
      <c r="D40" s="3">
        <v>122719930.10191795</v>
      </c>
      <c r="E40" s="3">
        <v>9</v>
      </c>
      <c r="F40" s="3">
        <v>9</v>
      </c>
      <c r="G40" s="3">
        <v>9</v>
      </c>
      <c r="H40" s="3">
        <v>41</v>
      </c>
      <c r="I40" s="3">
        <v>41</v>
      </c>
      <c r="J40" s="3">
        <v>41</v>
      </c>
      <c r="K40" s="3">
        <v>369119265.91381383</v>
      </c>
      <c r="L40" s="3">
        <v>27</v>
      </c>
      <c r="M40" s="3">
        <v>123</v>
      </c>
    </row>
    <row r="41" spans="1:13" x14ac:dyDescent="0.2">
      <c r="A41" s="2" t="s">
        <v>118</v>
      </c>
      <c r="B41" s="3">
        <v>113641409.41255204</v>
      </c>
      <c r="C41" s="3">
        <v>114271277.98885655</v>
      </c>
      <c r="D41" s="3">
        <v>119020876.3903621</v>
      </c>
      <c r="E41" s="3">
        <v>6</v>
      </c>
      <c r="F41" s="3">
        <v>6</v>
      </c>
      <c r="G41" s="3">
        <v>6</v>
      </c>
      <c r="H41" s="3">
        <v>21</v>
      </c>
      <c r="I41" s="3">
        <v>21</v>
      </c>
      <c r="J41" s="3">
        <v>21</v>
      </c>
      <c r="K41" s="3">
        <v>346933563.7917707</v>
      </c>
      <c r="L41" s="3">
        <v>18</v>
      </c>
      <c r="M41" s="3">
        <v>63</v>
      </c>
    </row>
    <row r="42" spans="1:13" x14ac:dyDescent="0.2">
      <c r="A42" s="2" t="s">
        <v>112</v>
      </c>
      <c r="B42" s="3">
        <v>188739680.44939393</v>
      </c>
      <c r="C42" s="3">
        <v>195570982.78805599</v>
      </c>
      <c r="D42" s="3">
        <v>190567504.23784995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574878167.47529984</v>
      </c>
      <c r="L42" s="3">
        <v>0</v>
      </c>
      <c r="M42" s="3">
        <v>0</v>
      </c>
    </row>
    <row r="43" spans="1:13" x14ac:dyDescent="0.2">
      <c r="A43" s="2" t="s">
        <v>123</v>
      </c>
      <c r="B43" s="3">
        <v>45110815.226244949</v>
      </c>
      <c r="C43" s="3">
        <v>44862294.827111498</v>
      </c>
      <c r="D43" s="3">
        <v>47100604.503105789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137073714.55646223</v>
      </c>
      <c r="L43" s="3">
        <v>0</v>
      </c>
      <c r="M43" s="3">
        <v>0</v>
      </c>
    </row>
    <row r="44" spans="1:13" x14ac:dyDescent="0.2">
      <c r="A44" s="2" t="s">
        <v>97</v>
      </c>
      <c r="B44" s="3">
        <v>105667157.70091735</v>
      </c>
      <c r="C44" s="3">
        <v>104834274.25357319</v>
      </c>
      <c r="D44" s="3">
        <v>108530451.48290804</v>
      </c>
      <c r="E44" s="3">
        <v>7</v>
      </c>
      <c r="F44" s="3">
        <v>7</v>
      </c>
      <c r="G44" s="3">
        <v>7</v>
      </c>
      <c r="H44" s="3">
        <v>38</v>
      </c>
      <c r="I44" s="3">
        <v>38</v>
      </c>
      <c r="J44" s="3">
        <v>38</v>
      </c>
      <c r="K44" s="3">
        <v>319031883.43739855</v>
      </c>
      <c r="L44" s="3">
        <v>21</v>
      </c>
      <c r="M44" s="3">
        <v>114</v>
      </c>
    </row>
    <row r="45" spans="1:13" x14ac:dyDescent="0.2">
      <c r="A45" s="2" t="s">
        <v>119</v>
      </c>
      <c r="B45" s="3">
        <v>119347214.19001941</v>
      </c>
      <c r="C45" s="3">
        <v>112129742.94120064</v>
      </c>
      <c r="D45" s="3">
        <v>120642829.62227209</v>
      </c>
      <c r="E45" s="3">
        <v>9</v>
      </c>
      <c r="F45" s="3">
        <v>8</v>
      </c>
      <c r="G45" s="3">
        <v>8</v>
      </c>
      <c r="H45" s="3">
        <v>58</v>
      </c>
      <c r="I45" s="3">
        <v>56</v>
      </c>
      <c r="J45" s="3">
        <v>56</v>
      </c>
      <c r="K45" s="3">
        <v>352119786.75349212</v>
      </c>
      <c r="L45" s="3">
        <v>25</v>
      </c>
      <c r="M45" s="3">
        <v>170</v>
      </c>
    </row>
    <row r="46" spans="1:13" x14ac:dyDescent="0.2">
      <c r="A46" s="2" t="s">
        <v>83</v>
      </c>
      <c r="B46" s="3">
        <v>4912531125.7789516</v>
      </c>
      <c r="C46" s="3">
        <v>4459084191.0370369</v>
      </c>
      <c r="D46" s="3">
        <v>4874150643.9257278</v>
      </c>
      <c r="E46" s="3">
        <v>220</v>
      </c>
      <c r="F46" s="3">
        <v>219</v>
      </c>
      <c r="G46" s="3">
        <v>220</v>
      </c>
      <c r="H46" s="3">
        <v>1159</v>
      </c>
      <c r="I46" s="3">
        <v>1157</v>
      </c>
      <c r="J46" s="3">
        <v>1159</v>
      </c>
      <c r="K46" s="3">
        <v>14245765960.741713</v>
      </c>
      <c r="L46" s="3">
        <v>659</v>
      </c>
      <c r="M46" s="3">
        <v>3475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7D9A-5DE5-E84D-8B64-4CCD27A63FE6}">
  <dimension ref="A1:M42"/>
  <sheetViews>
    <sheetView zoomScale="286" workbookViewId="0">
      <selection activeCell="M11" sqref="M11"/>
    </sheetView>
  </sheetViews>
  <sheetFormatPr baseColWidth="10" defaultRowHeight="16" x14ac:dyDescent="0.2"/>
  <cols>
    <col min="1" max="1" width="40.1640625" bestFit="1" customWidth="1"/>
  </cols>
  <sheetData>
    <row r="1" spans="1:13" x14ac:dyDescent="0.2">
      <c r="A1" s="4" t="s">
        <v>84</v>
      </c>
      <c r="B1" s="4" t="s">
        <v>192</v>
      </c>
      <c r="C1" s="4" t="s">
        <v>193</v>
      </c>
      <c r="D1" s="4" t="s">
        <v>194</v>
      </c>
      <c r="E1" s="4" t="s">
        <v>195</v>
      </c>
      <c r="F1" s="4" t="s">
        <v>196</v>
      </c>
      <c r="G1" s="4" t="s">
        <v>197</v>
      </c>
      <c r="H1" s="4" t="s">
        <v>198</v>
      </c>
      <c r="I1" s="4" t="s">
        <v>199</v>
      </c>
      <c r="J1" s="4" t="s">
        <v>200</v>
      </c>
      <c r="K1" s="4" t="s">
        <v>81</v>
      </c>
      <c r="L1" s="4" t="s">
        <v>201</v>
      </c>
      <c r="M1" s="4" t="s">
        <v>202</v>
      </c>
    </row>
    <row r="2" spans="1:13" x14ac:dyDescent="0.2">
      <c r="A2" s="2" t="s">
        <v>105</v>
      </c>
      <c r="B2" s="3">
        <v>175262743.85850748</v>
      </c>
      <c r="C2" s="3">
        <v>107374964.36707008</v>
      </c>
      <c r="D2" s="3">
        <v>160274319.21341494</v>
      </c>
      <c r="E2" s="3">
        <v>0</v>
      </c>
      <c r="F2" s="7">
        <v>0</v>
      </c>
      <c r="G2" s="7">
        <v>0</v>
      </c>
      <c r="H2" s="7">
        <v>10</v>
      </c>
      <c r="I2" s="7">
        <v>10</v>
      </c>
      <c r="J2" s="7">
        <v>10</v>
      </c>
      <c r="K2" s="6">
        <f>MEDIAN(Table5[[#This Row],[time1]:[time3]])/1000/60</f>
        <v>2671.2386535569158</v>
      </c>
      <c r="L2" s="6">
        <f>MEDIAN(Table5[[#This Row],[tp1]:[tp3]])</f>
        <v>0</v>
      </c>
      <c r="M2" s="6">
        <f>MEDIAN(Table5[[#This Row],[fp1]:[fp3]])*-1</f>
        <v>-10</v>
      </c>
    </row>
    <row r="3" spans="1:13" x14ac:dyDescent="0.2">
      <c r="A3" s="2" t="s">
        <v>123</v>
      </c>
      <c r="B3" s="3">
        <v>45110815.226244949</v>
      </c>
      <c r="C3" s="3">
        <v>44862294.827111498</v>
      </c>
      <c r="D3" s="3">
        <v>47100604.503105789</v>
      </c>
      <c r="E3" s="3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6">
        <f>MEDIAN(Table5[[#This Row],[time1]:[time3]])/1000/60</f>
        <v>751.84692043741586</v>
      </c>
      <c r="L3" s="6">
        <f>MEDIAN(Table5[[#This Row],[tp1]:[tp3]])</f>
        <v>0</v>
      </c>
      <c r="M3" s="6">
        <f>MEDIAN(Table5[[#This Row],[fp1]:[fp3]])*-1</f>
        <v>0</v>
      </c>
    </row>
    <row r="4" spans="1:13" x14ac:dyDescent="0.2">
      <c r="A4" s="2" t="s">
        <v>113</v>
      </c>
      <c r="B4" s="3">
        <v>129255888.33443275</v>
      </c>
      <c r="C4" s="3">
        <v>109760536.9139573</v>
      </c>
      <c r="D4" s="3">
        <v>122925353.45308892</v>
      </c>
      <c r="E4" s="3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6">
        <f>MEDIAN(Table5[[#This Row],[time1]:[time3]])/1000/60</f>
        <v>2048.7558908848155</v>
      </c>
      <c r="L4" s="6">
        <f>MEDIAN(Table5[[#This Row],[tp1]:[tp3]])</f>
        <v>0</v>
      </c>
      <c r="M4" s="6">
        <f>MEDIAN(Table5[[#This Row],[fp1]:[fp3]])*-1</f>
        <v>0</v>
      </c>
    </row>
    <row r="5" spans="1:13" x14ac:dyDescent="0.2">
      <c r="A5" s="2" t="s">
        <v>112</v>
      </c>
      <c r="B5" s="3">
        <v>188739680.44939393</v>
      </c>
      <c r="C5" s="3">
        <v>195570982.78805599</v>
      </c>
      <c r="D5" s="3">
        <v>190567504.23784995</v>
      </c>
      <c r="E5" s="3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6">
        <f>MEDIAN(Table5[[#This Row],[time1]:[time3]])/1000/60</f>
        <v>3176.1250706308329</v>
      </c>
      <c r="L5" s="6">
        <f>MEDIAN(Table5[[#This Row],[tp1]:[tp3]])</f>
        <v>0</v>
      </c>
      <c r="M5" s="6">
        <f>MEDIAN(Table5[[#This Row],[fp1]:[fp3]])*-1</f>
        <v>0</v>
      </c>
    </row>
    <row r="6" spans="1:13" x14ac:dyDescent="0.2">
      <c r="A6" s="2" t="s">
        <v>101</v>
      </c>
      <c r="B6" s="3">
        <v>118268769.96376589</v>
      </c>
      <c r="C6" s="3">
        <v>109281014.54795706</v>
      </c>
      <c r="D6" s="3">
        <v>125084032.83003797</v>
      </c>
      <c r="E6" s="3">
        <v>1</v>
      </c>
      <c r="F6" s="7">
        <v>1</v>
      </c>
      <c r="G6" s="7">
        <v>1</v>
      </c>
      <c r="H6" s="7">
        <v>10</v>
      </c>
      <c r="I6" s="7">
        <v>10</v>
      </c>
      <c r="J6" s="7">
        <v>10</v>
      </c>
      <c r="K6" s="6">
        <f>MEDIAN(Table5[[#This Row],[time1]:[time3]])/1000/60</f>
        <v>1971.1461660627649</v>
      </c>
      <c r="L6" s="6">
        <f>MEDIAN(Table5[[#This Row],[tp1]:[tp3]])</f>
        <v>1</v>
      </c>
      <c r="M6" s="6">
        <f>MEDIAN(Table5[[#This Row],[fp1]:[fp3]])*-1</f>
        <v>-10</v>
      </c>
    </row>
    <row r="7" spans="1:13" x14ac:dyDescent="0.2">
      <c r="A7" s="2" t="s">
        <v>100</v>
      </c>
      <c r="B7" s="3">
        <v>116522909.4747851</v>
      </c>
      <c r="C7" s="3">
        <v>113456557.60194401</v>
      </c>
      <c r="D7" s="3">
        <v>128006092.14264776</v>
      </c>
      <c r="E7" s="3">
        <v>1</v>
      </c>
      <c r="F7" s="7">
        <v>1</v>
      </c>
      <c r="G7" s="7">
        <v>1</v>
      </c>
      <c r="H7" s="7">
        <v>0</v>
      </c>
      <c r="I7" s="7">
        <v>0</v>
      </c>
      <c r="J7" s="7">
        <v>0</v>
      </c>
      <c r="K7" s="6">
        <f>MEDIAN(Table5[[#This Row],[time1]:[time3]])/1000/60</f>
        <v>1942.0484912464185</v>
      </c>
      <c r="L7" s="6">
        <f>MEDIAN(Table5[[#This Row],[tp1]:[tp3]])</f>
        <v>1</v>
      </c>
      <c r="M7" s="6">
        <f>MEDIAN(Table5[[#This Row],[fp1]:[fp3]])*-1</f>
        <v>0</v>
      </c>
    </row>
    <row r="8" spans="1:13" x14ac:dyDescent="0.2">
      <c r="A8" s="2" t="s">
        <v>98</v>
      </c>
      <c r="B8" s="3">
        <v>118654054.92159668</v>
      </c>
      <c r="C8" s="3">
        <v>111784448.0899553</v>
      </c>
      <c r="D8" s="3">
        <v>121300697.19487777</v>
      </c>
      <c r="E8" s="3">
        <v>1</v>
      </c>
      <c r="F8" s="7">
        <v>1</v>
      </c>
      <c r="G8" s="7">
        <v>1</v>
      </c>
      <c r="H8" s="7">
        <v>0</v>
      </c>
      <c r="I8" s="7">
        <v>0</v>
      </c>
      <c r="J8" s="7">
        <v>0</v>
      </c>
      <c r="K8" s="6">
        <f>MEDIAN(Table5[[#This Row],[time1]:[time3]])/1000/60</f>
        <v>1977.5675820266113</v>
      </c>
      <c r="L8" s="6">
        <f>MEDIAN(Table5[[#This Row],[tp1]:[tp3]])</f>
        <v>1</v>
      </c>
      <c r="M8" s="6">
        <f>MEDIAN(Table5[[#This Row],[fp1]:[fp3]])*-1</f>
        <v>0</v>
      </c>
    </row>
    <row r="9" spans="1:13" x14ac:dyDescent="0.2">
      <c r="A9" s="2" t="s">
        <v>96</v>
      </c>
      <c r="B9" s="3">
        <v>126730881.52543932</v>
      </c>
      <c r="C9" s="3">
        <v>107565755.71413609</v>
      </c>
      <c r="D9" s="3">
        <v>120364790.10861179</v>
      </c>
      <c r="E9" s="3">
        <v>2</v>
      </c>
      <c r="F9" s="7">
        <v>2</v>
      </c>
      <c r="G9" s="7">
        <v>2</v>
      </c>
      <c r="H9" s="7">
        <v>6</v>
      </c>
      <c r="I9" s="7">
        <v>6</v>
      </c>
      <c r="J9" s="7">
        <v>6</v>
      </c>
      <c r="K9" s="6">
        <f>MEDIAN(Table5[[#This Row],[time1]:[time3]])/1000/60</f>
        <v>2006.0798351435299</v>
      </c>
      <c r="L9" s="6">
        <f>MEDIAN(Table5[[#This Row],[tp1]:[tp3]])</f>
        <v>2</v>
      </c>
      <c r="M9" s="6">
        <f>MEDIAN(Table5[[#This Row],[fp1]:[fp3]])*-1</f>
        <v>-6</v>
      </c>
    </row>
    <row r="10" spans="1:13" x14ac:dyDescent="0.2">
      <c r="A10" s="2" t="s">
        <v>115</v>
      </c>
      <c r="B10" s="3">
        <v>121994035.01519249</v>
      </c>
      <c r="C10" s="3">
        <v>115622630.75735179</v>
      </c>
      <c r="D10" s="3">
        <v>126881801.01446587</v>
      </c>
      <c r="E10" s="3">
        <v>4</v>
      </c>
      <c r="F10" s="7">
        <v>4</v>
      </c>
      <c r="G10" s="7">
        <v>4</v>
      </c>
      <c r="H10" s="7">
        <v>10</v>
      </c>
      <c r="I10" s="7">
        <v>10</v>
      </c>
      <c r="J10" s="7">
        <v>10</v>
      </c>
      <c r="K10" s="6">
        <f>MEDIAN(Table5[[#This Row],[time1]:[time3]])/1000/60</f>
        <v>2033.2339169198749</v>
      </c>
      <c r="L10" s="6">
        <f>MEDIAN(Table5[[#This Row],[tp1]:[tp3]])</f>
        <v>4</v>
      </c>
      <c r="M10" s="6">
        <f>MEDIAN(Table5[[#This Row],[fp1]:[fp3]])*-1</f>
        <v>-10</v>
      </c>
    </row>
    <row r="11" spans="1:13" x14ac:dyDescent="0.2">
      <c r="A11" s="2" t="s">
        <v>95</v>
      </c>
      <c r="B11" s="3">
        <v>109690432.31813367</v>
      </c>
      <c r="C11" s="3">
        <v>106458326.90354709</v>
      </c>
      <c r="D11" s="3">
        <v>114200299.16200894</v>
      </c>
      <c r="E11" s="3">
        <v>6</v>
      </c>
      <c r="F11" s="7">
        <v>6</v>
      </c>
      <c r="G11" s="7">
        <v>6</v>
      </c>
      <c r="H11" s="7">
        <v>30</v>
      </c>
      <c r="I11" s="7">
        <v>30</v>
      </c>
      <c r="J11" s="7">
        <v>30</v>
      </c>
      <c r="K11" s="6">
        <f>MEDIAN(Table5[[#This Row],[time1]:[time3]])/1000/60</f>
        <v>1828.1738719688944</v>
      </c>
      <c r="L11" s="6">
        <f>MEDIAN(Table5[[#This Row],[tp1]:[tp3]])</f>
        <v>6</v>
      </c>
      <c r="M11" s="6">
        <f>MEDIAN(Table5[[#This Row],[fp1]:[fp3]])*-1</f>
        <v>-30</v>
      </c>
    </row>
    <row r="12" spans="1:13" x14ac:dyDescent="0.2">
      <c r="A12" s="2" t="s">
        <v>92</v>
      </c>
      <c r="B12" s="3">
        <v>122287389.64859225</v>
      </c>
      <c r="C12" s="3">
        <v>117088478.68497476</v>
      </c>
      <c r="D12" s="3">
        <v>127866257.9521199</v>
      </c>
      <c r="E12" s="3">
        <v>6</v>
      </c>
      <c r="F12" s="7">
        <v>6</v>
      </c>
      <c r="G12" s="7">
        <v>6</v>
      </c>
      <c r="H12" s="7">
        <v>28</v>
      </c>
      <c r="I12" s="7">
        <v>28</v>
      </c>
      <c r="J12" s="7">
        <v>28</v>
      </c>
      <c r="K12" s="6">
        <f>MEDIAN(Table5[[#This Row],[time1]:[time3]])/1000/60</f>
        <v>2038.1231608098708</v>
      </c>
      <c r="L12" s="6">
        <f>MEDIAN(Table5[[#This Row],[tp1]:[tp3]])</f>
        <v>6</v>
      </c>
      <c r="M12" s="6">
        <f>MEDIAN(Table5[[#This Row],[fp1]:[fp3]])*-1</f>
        <v>-28</v>
      </c>
    </row>
    <row r="13" spans="1:13" x14ac:dyDescent="0.2">
      <c r="A13" s="2" t="s">
        <v>121</v>
      </c>
      <c r="B13" s="3">
        <v>116188374.32323274</v>
      </c>
      <c r="C13" s="3">
        <v>110561135.06141528</v>
      </c>
      <c r="D13" s="3">
        <v>122264233.78681386</v>
      </c>
      <c r="E13" s="3">
        <v>6</v>
      </c>
      <c r="F13" s="7">
        <v>6</v>
      </c>
      <c r="G13" s="7">
        <v>6</v>
      </c>
      <c r="H13" s="7">
        <v>27</v>
      </c>
      <c r="I13" s="7">
        <v>27</v>
      </c>
      <c r="J13" s="7">
        <v>27</v>
      </c>
      <c r="K13" s="6">
        <f>MEDIAN(Table5[[#This Row],[time1]:[time3]])/1000/60</f>
        <v>1936.4729053872122</v>
      </c>
      <c r="L13" s="6">
        <f>MEDIAN(Table5[[#This Row],[tp1]:[tp3]])</f>
        <v>6</v>
      </c>
      <c r="M13" s="6">
        <f>MEDIAN(Table5[[#This Row],[fp1]:[fp3]])*-1</f>
        <v>-27</v>
      </c>
    </row>
    <row r="14" spans="1:13" x14ac:dyDescent="0.2">
      <c r="A14" s="2" t="s">
        <v>116</v>
      </c>
      <c r="B14" s="3">
        <v>110385726.85061204</v>
      </c>
      <c r="C14" s="3">
        <v>106930069.30323495</v>
      </c>
      <c r="D14" s="3">
        <v>116112399.5407488</v>
      </c>
      <c r="E14" s="3">
        <v>6</v>
      </c>
      <c r="F14" s="7">
        <v>6</v>
      </c>
      <c r="G14" s="7">
        <v>6</v>
      </c>
      <c r="H14" s="7">
        <v>25</v>
      </c>
      <c r="I14" s="7">
        <v>25</v>
      </c>
      <c r="J14" s="7">
        <v>25</v>
      </c>
      <c r="K14" s="6">
        <f>MEDIAN(Table5[[#This Row],[time1]:[time3]])/1000/60</f>
        <v>1839.7621141768675</v>
      </c>
      <c r="L14" s="6">
        <f>MEDIAN(Table5[[#This Row],[tp1]:[tp3]])</f>
        <v>6</v>
      </c>
      <c r="M14" s="6">
        <f>MEDIAN(Table5[[#This Row],[fp1]:[fp3]])*-1</f>
        <v>-25</v>
      </c>
    </row>
    <row r="15" spans="1:13" x14ac:dyDescent="0.2">
      <c r="A15" s="2" t="s">
        <v>89</v>
      </c>
      <c r="B15" s="3">
        <v>110536676.95155078</v>
      </c>
      <c r="C15" s="3">
        <v>106994030.44890045</v>
      </c>
      <c r="D15" s="3">
        <v>114873437.53600493</v>
      </c>
      <c r="E15" s="3">
        <v>6</v>
      </c>
      <c r="F15" s="7">
        <v>6</v>
      </c>
      <c r="G15" s="7">
        <v>6</v>
      </c>
      <c r="H15" s="7">
        <v>25</v>
      </c>
      <c r="I15" s="7">
        <v>25</v>
      </c>
      <c r="J15" s="7">
        <v>25</v>
      </c>
      <c r="K15" s="6">
        <f>MEDIAN(Table5[[#This Row],[time1]:[time3]])/1000/60</f>
        <v>1842.277949192513</v>
      </c>
      <c r="L15" s="6">
        <f>MEDIAN(Table5[[#This Row],[tp1]:[tp3]])</f>
        <v>6</v>
      </c>
      <c r="M15" s="6">
        <f>MEDIAN(Table5[[#This Row],[fp1]:[fp3]])*-1</f>
        <v>-25</v>
      </c>
    </row>
    <row r="16" spans="1:13" x14ac:dyDescent="0.2">
      <c r="A16" s="2" t="s">
        <v>103</v>
      </c>
      <c r="B16" s="3">
        <v>112738438.09856792</v>
      </c>
      <c r="C16" s="3">
        <v>106902497.56336109</v>
      </c>
      <c r="D16" s="3">
        <v>114490386.48144993</v>
      </c>
      <c r="E16" s="3">
        <v>6</v>
      </c>
      <c r="F16" s="7">
        <v>6</v>
      </c>
      <c r="G16" s="7">
        <v>6</v>
      </c>
      <c r="H16" s="7">
        <v>25</v>
      </c>
      <c r="I16" s="7">
        <v>25</v>
      </c>
      <c r="J16" s="7">
        <v>25</v>
      </c>
      <c r="K16" s="6">
        <f>MEDIAN(Table5[[#This Row],[time1]:[time3]])/1000/60</f>
        <v>1878.9739683094654</v>
      </c>
      <c r="L16" s="6">
        <f>MEDIAN(Table5[[#This Row],[tp1]:[tp3]])</f>
        <v>6</v>
      </c>
      <c r="M16" s="6">
        <f>MEDIAN(Table5[[#This Row],[fp1]:[fp3]])*-1</f>
        <v>-25</v>
      </c>
    </row>
    <row r="17" spans="1:13" x14ac:dyDescent="0.2">
      <c r="A17" s="2" t="s">
        <v>106</v>
      </c>
      <c r="B17" s="3">
        <v>134649891.87605894</v>
      </c>
      <c r="C17" s="3">
        <v>106486719.2545374</v>
      </c>
      <c r="D17" s="3">
        <v>112863322.42099494</v>
      </c>
      <c r="E17" s="3">
        <v>6</v>
      </c>
      <c r="F17" s="7">
        <v>6</v>
      </c>
      <c r="G17" s="7">
        <v>6</v>
      </c>
      <c r="H17" s="7">
        <v>25</v>
      </c>
      <c r="I17" s="7">
        <v>25</v>
      </c>
      <c r="J17" s="7">
        <v>25</v>
      </c>
      <c r="K17" s="6">
        <f>MEDIAN(Table5[[#This Row],[time1]:[time3]])/1000/60</f>
        <v>1881.0553736832489</v>
      </c>
      <c r="L17" s="6">
        <f>MEDIAN(Table5[[#This Row],[tp1]:[tp3]])</f>
        <v>6</v>
      </c>
      <c r="M17" s="6">
        <f>MEDIAN(Table5[[#This Row],[fp1]:[fp3]])*-1</f>
        <v>-25</v>
      </c>
    </row>
    <row r="18" spans="1:13" ht="19" customHeight="1" x14ac:dyDescent="0.2">
      <c r="A18" s="2" t="s">
        <v>120</v>
      </c>
      <c r="B18" s="3">
        <v>114173230.11346923</v>
      </c>
      <c r="C18" s="3">
        <v>106964974.68796781</v>
      </c>
      <c r="D18" s="3">
        <v>118026211.10098587</v>
      </c>
      <c r="E18" s="3">
        <v>6</v>
      </c>
      <c r="F18" s="7">
        <v>6</v>
      </c>
      <c r="G18" s="7">
        <v>6</v>
      </c>
      <c r="H18" s="7">
        <v>25</v>
      </c>
      <c r="I18" s="7">
        <v>25</v>
      </c>
      <c r="J18" s="7">
        <v>25</v>
      </c>
      <c r="K18" s="6">
        <f>MEDIAN(Table5[[#This Row],[time1]:[time3]])/1000/60</f>
        <v>1902.8871685578204</v>
      </c>
      <c r="L18" s="6">
        <f>MEDIAN(Table5[[#This Row],[tp1]:[tp3]])</f>
        <v>6</v>
      </c>
      <c r="M18" s="6">
        <f>MEDIAN(Table5[[#This Row],[fp1]:[fp3]])*-1</f>
        <v>-25</v>
      </c>
    </row>
    <row r="19" spans="1:13" ht="19" customHeight="1" x14ac:dyDescent="0.2">
      <c r="A19" s="5"/>
      <c r="B19" s="7"/>
      <c r="C19" s="7"/>
      <c r="D19" s="7"/>
      <c r="E19" s="7" t="e">
        <f>MEDIAN(Table5[[#This Row],[time1]:[time3]])/1000/60</f>
        <v>#NUM!</v>
      </c>
      <c r="F19" s="7"/>
      <c r="G19" s="7"/>
      <c r="H19" s="7"/>
      <c r="I19" s="7"/>
      <c r="J19" s="7"/>
      <c r="K19" s="7" t="e">
        <f>MEDIAN(Table5[[#This Row],[time1]:[time3]])/1000/60</f>
        <v>#NUM!</v>
      </c>
      <c r="L19" s="7" t="e">
        <f>MEDIAN(Table5[[#This Row],[tp1]:[tp3]])</f>
        <v>#NUM!</v>
      </c>
      <c r="M19" s="7" t="e">
        <f>MEDIAN(Table5[[#This Row],[fp1]:[fp3]])*-1</f>
        <v>#NUM!</v>
      </c>
    </row>
    <row r="20" spans="1:13" x14ac:dyDescent="0.2">
      <c r="A20" s="2" t="s">
        <v>94</v>
      </c>
      <c r="B20" s="3">
        <v>114419641.18122512</v>
      </c>
      <c r="C20" s="3">
        <v>111557935.13210066</v>
      </c>
      <c r="D20" s="3">
        <v>119398192.5503429</v>
      </c>
      <c r="E20" s="3">
        <v>6</v>
      </c>
      <c r="F20" s="7">
        <v>6</v>
      </c>
      <c r="G20" s="7">
        <v>6</v>
      </c>
      <c r="H20" s="7">
        <v>25</v>
      </c>
      <c r="I20" s="7">
        <v>25</v>
      </c>
      <c r="J20" s="7">
        <v>25</v>
      </c>
      <c r="K20" s="6">
        <f>MEDIAN(Table5[[#This Row],[time1]:[time3]])/1000/60</f>
        <v>1906.9940196870853</v>
      </c>
      <c r="L20" s="6">
        <f>MEDIAN(Table5[[#This Row],[tp1]:[tp3]])</f>
        <v>6</v>
      </c>
      <c r="M20" s="6">
        <f>MEDIAN(Table5[[#This Row],[fp1]:[fp3]])*-1</f>
        <v>-25</v>
      </c>
    </row>
    <row r="21" spans="1:13" ht="18" customHeight="1" x14ac:dyDescent="0.2">
      <c r="A21" s="5"/>
      <c r="B21" s="7"/>
      <c r="C21" s="7"/>
      <c r="D21" s="7"/>
      <c r="E21" s="7" t="e">
        <f>MEDIAN(Table5[[#This Row],[time1]:[time3]])/1000/60</f>
        <v>#NUM!</v>
      </c>
      <c r="F21" s="7"/>
      <c r="G21" s="7"/>
      <c r="H21" s="7"/>
      <c r="I21" s="7"/>
      <c r="J21" s="7"/>
      <c r="K21" s="7" t="e">
        <f>MEDIAN(Table5[[#This Row],[time1]:[time3]])/1000/60</f>
        <v>#NUM!</v>
      </c>
      <c r="L21" s="7" t="e">
        <f>MEDIAN(Table5[[#This Row],[tp1]:[tp3]])</f>
        <v>#NUM!</v>
      </c>
      <c r="M21" s="7" t="e">
        <f>MEDIAN(Table5[[#This Row],[fp1]:[fp3]])*-1</f>
        <v>#NUM!</v>
      </c>
    </row>
    <row r="22" spans="1:13" x14ac:dyDescent="0.2">
      <c r="A22" s="2" t="s">
        <v>86</v>
      </c>
      <c r="B22" s="3">
        <v>114896088.44028546</v>
      </c>
      <c r="C22" s="3">
        <v>109090489.60886003</v>
      </c>
      <c r="D22" s="3">
        <v>119906894.95088297</v>
      </c>
      <c r="E22" s="3">
        <v>6</v>
      </c>
      <c r="F22" s="7">
        <v>6</v>
      </c>
      <c r="G22" s="7">
        <v>6</v>
      </c>
      <c r="H22" s="7">
        <v>25</v>
      </c>
      <c r="I22" s="7">
        <v>25</v>
      </c>
      <c r="J22" s="7">
        <v>25</v>
      </c>
      <c r="K22" s="6">
        <f>MEDIAN(Table5[[#This Row],[time1]:[time3]])/1000/60</f>
        <v>1914.9348073380909</v>
      </c>
      <c r="L22" s="6">
        <f>MEDIAN(Table5[[#This Row],[tp1]:[tp3]])</f>
        <v>6</v>
      </c>
      <c r="M22" s="6">
        <f>MEDIAN(Table5[[#This Row],[fp1]:[fp3]])*-1</f>
        <v>-25</v>
      </c>
    </row>
    <row r="23" spans="1:13" x14ac:dyDescent="0.2">
      <c r="A23" s="2" t="s">
        <v>107</v>
      </c>
      <c r="B23" s="3">
        <v>135185044.11272109</v>
      </c>
      <c r="C23" s="3">
        <v>107154695.27497974</v>
      </c>
      <c r="D23" s="3">
        <v>117862003.92119102</v>
      </c>
      <c r="E23" s="3">
        <v>6</v>
      </c>
      <c r="F23" s="7">
        <v>6</v>
      </c>
      <c r="G23" s="7">
        <v>6</v>
      </c>
      <c r="H23" s="7">
        <v>25</v>
      </c>
      <c r="I23" s="7">
        <v>25</v>
      </c>
      <c r="J23" s="7">
        <v>25</v>
      </c>
      <c r="K23" s="6">
        <f>MEDIAN(Table5[[#This Row],[time1]:[time3]])/1000/60</f>
        <v>1964.3667320198504</v>
      </c>
      <c r="L23" s="6">
        <f>MEDIAN(Table5[[#This Row],[tp1]:[tp3]])</f>
        <v>6</v>
      </c>
      <c r="M23" s="6">
        <f>MEDIAN(Table5[[#This Row],[fp1]:[fp3]])*-1</f>
        <v>-25</v>
      </c>
    </row>
    <row r="24" spans="1:13" x14ac:dyDescent="0.2">
      <c r="A24" s="2" t="s">
        <v>110</v>
      </c>
      <c r="B24" s="3">
        <v>136152016.57502708</v>
      </c>
      <c r="C24" s="3">
        <v>107361130.39982405</v>
      </c>
      <c r="D24" s="3">
        <v>118310017.31531994</v>
      </c>
      <c r="E24" s="3">
        <v>6</v>
      </c>
      <c r="F24" s="7">
        <v>6</v>
      </c>
      <c r="G24" s="7">
        <v>6</v>
      </c>
      <c r="H24" s="7">
        <v>25</v>
      </c>
      <c r="I24" s="7">
        <v>25</v>
      </c>
      <c r="J24" s="7">
        <v>25</v>
      </c>
      <c r="K24" s="6">
        <f>MEDIAN(Table5[[#This Row],[time1]:[time3]])/1000/60</f>
        <v>1971.8336219219991</v>
      </c>
      <c r="L24" s="6">
        <f>MEDIAN(Table5[[#This Row],[tp1]:[tp3]])</f>
        <v>6</v>
      </c>
      <c r="M24" s="6">
        <f>MEDIAN(Table5[[#This Row],[fp1]:[fp3]])*-1</f>
        <v>-25</v>
      </c>
    </row>
    <row r="25" spans="1:13" x14ac:dyDescent="0.2">
      <c r="A25" s="2" t="s">
        <v>102</v>
      </c>
      <c r="B25" s="3">
        <v>134496698.78642365</v>
      </c>
      <c r="C25" s="3">
        <v>108148664.33529499</v>
      </c>
      <c r="D25" s="3">
        <v>119160289.38647771</v>
      </c>
      <c r="E25" s="3">
        <v>6</v>
      </c>
      <c r="F25" s="7">
        <v>6</v>
      </c>
      <c r="G25" s="7">
        <v>6</v>
      </c>
      <c r="H25" s="7">
        <v>25</v>
      </c>
      <c r="I25" s="7">
        <v>25</v>
      </c>
      <c r="J25" s="7">
        <v>25</v>
      </c>
      <c r="K25" s="6">
        <f>MEDIAN(Table5[[#This Row],[time1]:[time3]])/1000/60</f>
        <v>1986.004823107962</v>
      </c>
      <c r="L25" s="6">
        <f>MEDIAN(Table5[[#This Row],[tp1]:[tp3]])</f>
        <v>6</v>
      </c>
      <c r="M25" s="6">
        <f>MEDIAN(Table5[[#This Row],[fp1]:[fp3]])*-1</f>
        <v>-25</v>
      </c>
    </row>
    <row r="26" spans="1:13" x14ac:dyDescent="0.2">
      <c r="A26" s="2" t="s">
        <v>114</v>
      </c>
      <c r="B26" s="3">
        <v>134860551.21954519</v>
      </c>
      <c r="C26" s="3">
        <v>108965439.42651613</v>
      </c>
      <c r="D26" s="3">
        <v>119219676.48321177</v>
      </c>
      <c r="E26" s="3">
        <v>6</v>
      </c>
      <c r="F26" s="7">
        <v>6</v>
      </c>
      <c r="G26" s="7">
        <v>6</v>
      </c>
      <c r="H26" s="7">
        <v>25</v>
      </c>
      <c r="I26" s="7">
        <v>25</v>
      </c>
      <c r="J26" s="7">
        <v>25</v>
      </c>
      <c r="K26" s="6">
        <f>MEDIAN(Table5[[#This Row],[time1]:[time3]])/1000/60</f>
        <v>1986.9946080535296</v>
      </c>
      <c r="L26" s="6">
        <f>MEDIAN(Table5[[#This Row],[tp1]:[tp3]])</f>
        <v>6</v>
      </c>
      <c r="M26" s="6">
        <f>MEDIAN(Table5[[#This Row],[fp1]:[fp3]])*-1</f>
        <v>-25</v>
      </c>
    </row>
    <row r="27" spans="1:13" x14ac:dyDescent="0.2">
      <c r="A27" s="2" t="s">
        <v>87</v>
      </c>
      <c r="B27" s="3">
        <v>119833307.50245541</v>
      </c>
      <c r="C27" s="3">
        <v>107986578.04851645</v>
      </c>
      <c r="D27" s="3">
        <v>119618399.13170692</v>
      </c>
      <c r="E27" s="3">
        <v>6</v>
      </c>
      <c r="F27" s="7">
        <v>6</v>
      </c>
      <c r="G27" s="7">
        <v>6</v>
      </c>
      <c r="H27" s="7">
        <v>25</v>
      </c>
      <c r="I27" s="7">
        <v>25</v>
      </c>
      <c r="J27" s="7">
        <v>25</v>
      </c>
      <c r="K27" s="6">
        <f>MEDIAN(Table5[[#This Row],[time1]:[time3]])/1000/60</f>
        <v>1993.6399855284487</v>
      </c>
      <c r="L27" s="6">
        <f>MEDIAN(Table5[[#This Row],[tp1]:[tp3]])</f>
        <v>6</v>
      </c>
      <c r="M27" s="6">
        <f>MEDIAN(Table5[[#This Row],[fp1]:[fp3]])*-1</f>
        <v>-25</v>
      </c>
    </row>
    <row r="28" spans="1:13" x14ac:dyDescent="0.2">
      <c r="A28" s="2" t="s">
        <v>93</v>
      </c>
      <c r="B28" s="3">
        <v>135795568.72249946</v>
      </c>
      <c r="C28" s="3">
        <v>108865595.75882125</v>
      </c>
      <c r="D28" s="3">
        <v>119925995.11918892</v>
      </c>
      <c r="E28" s="3">
        <v>6</v>
      </c>
      <c r="F28" s="7">
        <v>6</v>
      </c>
      <c r="G28" s="7">
        <v>6</v>
      </c>
      <c r="H28" s="7">
        <v>25</v>
      </c>
      <c r="I28" s="7">
        <v>25</v>
      </c>
      <c r="J28" s="7">
        <v>25</v>
      </c>
      <c r="K28" s="6">
        <f>MEDIAN(Table5[[#This Row],[time1]:[time3]])/1000/60</f>
        <v>1998.7665853198155</v>
      </c>
      <c r="L28" s="6">
        <f>MEDIAN(Table5[[#This Row],[tp1]:[tp3]])</f>
        <v>6</v>
      </c>
      <c r="M28" s="6">
        <f>MEDIAN(Table5[[#This Row],[fp1]:[fp3]])*-1</f>
        <v>-25</v>
      </c>
    </row>
    <row r="29" spans="1:13" x14ac:dyDescent="0.2">
      <c r="A29" s="2" t="s">
        <v>104</v>
      </c>
      <c r="B29" s="3">
        <v>135059415.63605207</v>
      </c>
      <c r="C29" s="3">
        <v>107685130.462767</v>
      </c>
      <c r="D29" s="3">
        <v>120080709.68578386</v>
      </c>
      <c r="E29" s="3">
        <v>6</v>
      </c>
      <c r="F29" s="7">
        <v>6</v>
      </c>
      <c r="G29" s="7">
        <v>6</v>
      </c>
      <c r="H29" s="7">
        <v>25</v>
      </c>
      <c r="I29" s="7">
        <v>25</v>
      </c>
      <c r="J29" s="7">
        <v>25</v>
      </c>
      <c r="K29" s="6">
        <f>MEDIAN(Table5[[#This Row],[time1]:[time3]])/1000/60</f>
        <v>2001.345161429731</v>
      </c>
      <c r="L29" s="6">
        <f>MEDIAN(Table5[[#This Row],[tp1]:[tp3]])</f>
        <v>6</v>
      </c>
      <c r="M29" s="6">
        <f>MEDIAN(Table5[[#This Row],[fp1]:[fp3]])*-1</f>
        <v>-25</v>
      </c>
    </row>
    <row r="30" spans="1:13" x14ac:dyDescent="0.2">
      <c r="A30" s="2" t="s">
        <v>111</v>
      </c>
      <c r="B30" s="3">
        <v>122897264.55073981</v>
      </c>
      <c r="C30" s="3">
        <v>119444940.89412171</v>
      </c>
      <c r="D30" s="3">
        <v>123474501.52935579</v>
      </c>
      <c r="E30" s="3">
        <v>6</v>
      </c>
      <c r="F30" s="7">
        <v>6</v>
      </c>
      <c r="G30" s="7">
        <v>6</v>
      </c>
      <c r="H30" s="7">
        <v>25</v>
      </c>
      <c r="I30" s="7">
        <v>25</v>
      </c>
      <c r="J30" s="7">
        <v>25</v>
      </c>
      <c r="K30" s="6">
        <f>MEDIAN(Table5[[#This Row],[time1]:[time3]])/1000/60</f>
        <v>2048.2877425123302</v>
      </c>
      <c r="L30" s="6">
        <f>MEDIAN(Table5[[#This Row],[tp1]:[tp3]])</f>
        <v>6</v>
      </c>
      <c r="M30" s="6">
        <f>MEDIAN(Table5[[#This Row],[fp1]:[fp3]])*-1</f>
        <v>-25</v>
      </c>
    </row>
    <row r="31" spans="1:13" x14ac:dyDescent="0.2">
      <c r="A31" s="2" t="s">
        <v>109</v>
      </c>
      <c r="B31" s="3">
        <v>136223572.88505635</v>
      </c>
      <c r="C31" s="3">
        <v>109564454.50392962</v>
      </c>
      <c r="D31" s="3">
        <v>124329577.24660796</v>
      </c>
      <c r="E31" s="3">
        <v>6</v>
      </c>
      <c r="F31" s="7">
        <v>6</v>
      </c>
      <c r="G31" s="7">
        <v>6</v>
      </c>
      <c r="H31" s="7">
        <v>25</v>
      </c>
      <c r="I31" s="7">
        <v>25</v>
      </c>
      <c r="J31" s="7">
        <v>25</v>
      </c>
      <c r="K31" s="6">
        <f>MEDIAN(Table5[[#This Row],[time1]:[time3]])/1000/60</f>
        <v>2072.1596207767993</v>
      </c>
      <c r="L31" s="6">
        <f>MEDIAN(Table5[[#This Row],[tp1]:[tp3]])</f>
        <v>6</v>
      </c>
      <c r="M31" s="6">
        <f>MEDIAN(Table5[[#This Row],[fp1]:[fp3]])*-1</f>
        <v>-25</v>
      </c>
    </row>
    <row r="32" spans="1:13" x14ac:dyDescent="0.2">
      <c r="A32" s="2" t="s">
        <v>91</v>
      </c>
      <c r="B32" s="3">
        <v>110527523.88714875</v>
      </c>
      <c r="C32" s="3">
        <v>107068701.99436457</v>
      </c>
      <c r="D32" s="3">
        <v>114467733.81670889</v>
      </c>
      <c r="E32" s="3">
        <v>6</v>
      </c>
      <c r="F32" s="7">
        <v>6</v>
      </c>
      <c r="G32" s="7">
        <v>6</v>
      </c>
      <c r="H32" s="7">
        <v>21</v>
      </c>
      <c r="I32" s="7">
        <v>21</v>
      </c>
      <c r="J32" s="7">
        <v>21</v>
      </c>
      <c r="K32" s="6">
        <f>MEDIAN(Table5[[#This Row],[time1]:[time3]])/1000/60</f>
        <v>1842.125398119146</v>
      </c>
      <c r="L32" s="6">
        <f>MEDIAN(Table5[[#This Row],[tp1]:[tp3]])</f>
        <v>6</v>
      </c>
      <c r="M32" s="6">
        <f>MEDIAN(Table5[[#This Row],[fp1]:[fp3]])*-1</f>
        <v>-21</v>
      </c>
    </row>
    <row r="33" spans="1:13" x14ac:dyDescent="0.2">
      <c r="A33" s="2" t="s">
        <v>118</v>
      </c>
      <c r="B33" s="3">
        <v>113641409.41255204</v>
      </c>
      <c r="C33" s="3">
        <v>114271277.98885655</v>
      </c>
      <c r="D33" s="3">
        <v>119020876.3903621</v>
      </c>
      <c r="E33" s="3">
        <v>6</v>
      </c>
      <c r="F33" s="7">
        <v>6</v>
      </c>
      <c r="G33" s="7">
        <v>6</v>
      </c>
      <c r="H33" s="7">
        <v>21</v>
      </c>
      <c r="I33" s="7">
        <v>21</v>
      </c>
      <c r="J33" s="7">
        <v>21</v>
      </c>
      <c r="K33" s="6">
        <f>MEDIAN(Table5[[#This Row],[time1]:[time3]])/1000/60</f>
        <v>1904.5212998142758</v>
      </c>
      <c r="L33" s="6">
        <f>MEDIAN(Table5[[#This Row],[tp1]:[tp3]])</f>
        <v>6</v>
      </c>
      <c r="M33" s="6">
        <f>MEDIAN(Table5[[#This Row],[fp1]:[fp3]])*-1</f>
        <v>-21</v>
      </c>
    </row>
    <row r="34" spans="1:13" x14ac:dyDescent="0.2">
      <c r="A34" s="2" t="s">
        <v>97</v>
      </c>
      <c r="B34" s="3">
        <v>105667157.70091735</v>
      </c>
      <c r="C34" s="3">
        <v>104834274.25357319</v>
      </c>
      <c r="D34" s="3">
        <v>108530451.48290804</v>
      </c>
      <c r="E34" s="3">
        <v>7</v>
      </c>
      <c r="F34" s="7">
        <v>7</v>
      </c>
      <c r="G34" s="7">
        <v>7</v>
      </c>
      <c r="H34" s="7">
        <v>38</v>
      </c>
      <c r="I34" s="7">
        <v>38</v>
      </c>
      <c r="J34" s="7">
        <v>38</v>
      </c>
      <c r="K34" s="6">
        <f>MEDIAN(Table5[[#This Row],[time1]:[time3]])/1000/60</f>
        <v>1761.1192950152893</v>
      </c>
      <c r="L34" s="6">
        <f>MEDIAN(Table5[[#This Row],[tp1]:[tp3]])</f>
        <v>7</v>
      </c>
      <c r="M34" s="6">
        <f>MEDIAN(Table5[[#This Row],[fp1]:[fp3]])*-1</f>
        <v>-38</v>
      </c>
    </row>
    <row r="35" spans="1:13" x14ac:dyDescent="0.2">
      <c r="A35" s="2" t="s">
        <v>108</v>
      </c>
      <c r="B35" s="3">
        <v>85098625.216590166</v>
      </c>
      <c r="C35" s="3">
        <v>76803770.057323322</v>
      </c>
      <c r="D35" s="3">
        <v>86091466.692512959</v>
      </c>
      <c r="E35" s="3">
        <v>7</v>
      </c>
      <c r="F35" s="7">
        <v>7</v>
      </c>
      <c r="G35" s="7">
        <v>7</v>
      </c>
      <c r="H35" s="7">
        <v>27</v>
      </c>
      <c r="I35" s="7">
        <v>27</v>
      </c>
      <c r="J35" s="7">
        <v>27</v>
      </c>
      <c r="K35" s="6">
        <f>MEDIAN(Table5[[#This Row],[time1]:[time3]])/1000/60</f>
        <v>1418.3104202765028</v>
      </c>
      <c r="L35" s="6">
        <f>MEDIAN(Table5[[#This Row],[tp1]:[tp3]])</f>
        <v>7</v>
      </c>
      <c r="M35" s="6">
        <f>MEDIAN(Table5[[#This Row],[fp1]:[fp3]])*-1</f>
        <v>-27</v>
      </c>
    </row>
    <row r="36" spans="1:13" x14ac:dyDescent="0.2">
      <c r="A36" s="2" t="s">
        <v>117</v>
      </c>
      <c r="B36" s="3">
        <v>130278396.92431681</v>
      </c>
      <c r="C36" s="3">
        <v>119595890.49546501</v>
      </c>
      <c r="D36" s="3">
        <v>129186912.17735776</v>
      </c>
      <c r="E36" s="3">
        <v>8</v>
      </c>
      <c r="F36" s="7">
        <v>8</v>
      </c>
      <c r="G36" s="7">
        <v>8</v>
      </c>
      <c r="H36" s="7">
        <v>67</v>
      </c>
      <c r="I36" s="7">
        <v>67</v>
      </c>
      <c r="J36" s="7">
        <v>67</v>
      </c>
      <c r="K36" s="6">
        <f>MEDIAN(Table5[[#This Row],[time1]:[time3]])/1000/60</f>
        <v>2153.1152029559626</v>
      </c>
      <c r="L36" s="6">
        <f>MEDIAN(Table5[[#This Row],[tp1]:[tp3]])</f>
        <v>8</v>
      </c>
      <c r="M36" s="6">
        <f>MEDIAN(Table5[[#This Row],[fp1]:[fp3]])*-1</f>
        <v>-67</v>
      </c>
    </row>
    <row r="37" spans="1:13" x14ac:dyDescent="0.2">
      <c r="A37" s="2" t="s">
        <v>125</v>
      </c>
      <c r="B37" s="3">
        <v>104620157.08343606</v>
      </c>
      <c r="C37" s="3">
        <v>101129404.29893827</v>
      </c>
      <c r="D37" s="3">
        <v>109112847.84218785</v>
      </c>
      <c r="E37" s="3">
        <v>8</v>
      </c>
      <c r="F37" s="7">
        <v>8</v>
      </c>
      <c r="G37" s="7">
        <v>8</v>
      </c>
      <c r="H37" s="7">
        <v>51</v>
      </c>
      <c r="I37" s="7">
        <v>51</v>
      </c>
      <c r="J37" s="7">
        <v>51</v>
      </c>
      <c r="K37" s="6">
        <f>MEDIAN(Table5[[#This Row],[time1]:[time3]])/1000/60</f>
        <v>1743.6692847239344</v>
      </c>
      <c r="L37" s="6">
        <f>MEDIAN(Table5[[#This Row],[tp1]:[tp3]])</f>
        <v>8</v>
      </c>
      <c r="M37" s="6">
        <f>MEDIAN(Table5[[#This Row],[fp1]:[fp3]])*-1</f>
        <v>-51</v>
      </c>
    </row>
    <row r="38" spans="1:13" x14ac:dyDescent="0.2">
      <c r="A38" s="2" t="s">
        <v>99</v>
      </c>
      <c r="B38" s="3">
        <v>127812878.32976958</v>
      </c>
      <c r="C38" s="3">
        <v>123459059.52740312</v>
      </c>
      <c r="D38" s="3">
        <v>137654967.36096099</v>
      </c>
      <c r="E38" s="3">
        <v>8</v>
      </c>
      <c r="F38" s="7">
        <v>8</v>
      </c>
      <c r="G38" s="7">
        <v>8</v>
      </c>
      <c r="H38" s="7">
        <v>40</v>
      </c>
      <c r="I38" s="7">
        <v>40</v>
      </c>
      <c r="J38" s="7">
        <v>40</v>
      </c>
      <c r="K38" s="6">
        <f>MEDIAN(Table5[[#This Row],[time1]:[time3]])/1000/60</f>
        <v>2130.2146388294927</v>
      </c>
      <c r="L38" s="6">
        <f>MEDIAN(Table5[[#This Row],[tp1]:[tp3]])</f>
        <v>8</v>
      </c>
      <c r="M38" s="6">
        <f>MEDIAN(Table5[[#This Row],[fp1]:[fp3]])*-1</f>
        <v>-40</v>
      </c>
    </row>
    <row r="39" spans="1:13" x14ac:dyDescent="0.2">
      <c r="A39" s="2" t="s">
        <v>90</v>
      </c>
      <c r="B39" s="3">
        <v>120303792.12244824</v>
      </c>
      <c r="C39" s="3">
        <v>117847449.43598555</v>
      </c>
      <c r="D39" s="3">
        <v>120054282.99626279</v>
      </c>
      <c r="E39" s="3">
        <v>9</v>
      </c>
      <c r="F39" s="7">
        <v>9</v>
      </c>
      <c r="G39" s="7">
        <v>10</v>
      </c>
      <c r="H39" s="7">
        <v>94</v>
      </c>
      <c r="I39" s="7">
        <v>94</v>
      </c>
      <c r="J39" s="7">
        <v>96</v>
      </c>
      <c r="K39" s="6">
        <f>MEDIAN(Table5[[#This Row],[time1]:[time3]])/1000/60</f>
        <v>2000.9047166043797</v>
      </c>
      <c r="L39" s="6">
        <f>MEDIAN(Table5[[#This Row],[tp1]:[tp3]])</f>
        <v>9</v>
      </c>
      <c r="M39" s="6">
        <f>MEDIAN(Table5[[#This Row],[fp1]:[fp3]])*-1</f>
        <v>-94</v>
      </c>
    </row>
    <row r="40" spans="1:13" x14ac:dyDescent="0.2">
      <c r="A40" s="2" t="s">
        <v>124</v>
      </c>
      <c r="B40" s="3">
        <v>128440606.83210208</v>
      </c>
      <c r="C40" s="3">
        <v>126433987.66990043</v>
      </c>
      <c r="D40" s="3">
        <v>136368849.22314882</v>
      </c>
      <c r="E40" s="3">
        <v>9</v>
      </c>
      <c r="F40" s="7">
        <v>9</v>
      </c>
      <c r="G40" s="7">
        <v>9</v>
      </c>
      <c r="H40" s="7">
        <v>65</v>
      </c>
      <c r="I40" s="7">
        <v>65</v>
      </c>
      <c r="J40" s="7">
        <v>65</v>
      </c>
      <c r="K40" s="6">
        <f>MEDIAN(Table5[[#This Row],[time1]:[time3]])/1000/60</f>
        <v>2140.6767805350346</v>
      </c>
      <c r="L40" s="6">
        <f>MEDIAN(Table5[[#This Row],[tp1]:[tp3]])</f>
        <v>9</v>
      </c>
      <c r="M40" s="6">
        <f>MEDIAN(Table5[[#This Row],[fp1]:[fp3]])*-1</f>
        <v>-65</v>
      </c>
    </row>
    <row r="41" spans="1:13" x14ac:dyDescent="0.2">
      <c r="A41" s="2" t="s">
        <v>122</v>
      </c>
      <c r="B41" s="3">
        <v>119746679.44878171</v>
      </c>
      <c r="C41" s="3">
        <v>126652656.36311413</v>
      </c>
      <c r="D41" s="3">
        <v>122719930.10191795</v>
      </c>
      <c r="E41" s="3">
        <v>9</v>
      </c>
      <c r="F41" s="7">
        <v>9</v>
      </c>
      <c r="G41" s="7">
        <v>9</v>
      </c>
      <c r="H41" s="7">
        <v>41</v>
      </c>
      <c r="I41" s="7">
        <v>41</v>
      </c>
      <c r="J41" s="7">
        <v>41</v>
      </c>
      <c r="K41" s="6">
        <f>MEDIAN(Table5[[#This Row],[time1]:[time3]])/1000/60</f>
        <v>2045.3321683652991</v>
      </c>
      <c r="L41" s="6">
        <f>MEDIAN(Table5[[#This Row],[tp1]:[tp3]])</f>
        <v>9</v>
      </c>
      <c r="M41" s="6">
        <f>MEDIAN(Table5[[#This Row],[fp1]:[fp3]])*-1</f>
        <v>-41</v>
      </c>
    </row>
    <row r="42" spans="1:13" x14ac:dyDescent="0.2">
      <c r="A42" s="2" t="s">
        <v>88</v>
      </c>
      <c r="B42" s="3">
        <v>156037576.06926146</v>
      </c>
      <c r="C42" s="3">
        <v>139367504.64970326</v>
      </c>
      <c r="D42" s="3">
        <v>165811496.21982875</v>
      </c>
      <c r="E42" s="3">
        <v>11</v>
      </c>
      <c r="F42" s="7">
        <v>11</v>
      </c>
      <c r="G42" s="7">
        <v>11</v>
      </c>
      <c r="H42" s="7">
        <v>115</v>
      </c>
      <c r="I42" s="7">
        <v>115</v>
      </c>
      <c r="J42" s="7">
        <v>115</v>
      </c>
      <c r="K42" s="6">
        <f>MEDIAN(Table5[[#This Row],[time1]:[time3]])/1000/60</f>
        <v>2600.6262678210246</v>
      </c>
      <c r="L42" s="6">
        <f>MEDIAN(Table5[[#This Row],[tp1]:[tp3]])</f>
        <v>11</v>
      </c>
      <c r="M42" s="6">
        <f>MEDIAN(Table5[[#This Row],[fp1]:[fp3]])*-1</f>
        <v>-115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46394-EC47-614F-B7CA-1F0ED17B6752}">
  <dimension ref="A1:B64"/>
  <sheetViews>
    <sheetView workbookViewId="0">
      <selection activeCell="F14" sqref="F14"/>
    </sheetView>
  </sheetViews>
  <sheetFormatPr baseColWidth="10" defaultRowHeight="16" x14ac:dyDescent="0.2"/>
  <cols>
    <col min="1" max="1" width="22.1640625" bestFit="1" customWidth="1"/>
  </cols>
  <sheetData>
    <row r="1" spans="1:2" x14ac:dyDescent="0.2">
      <c r="A1" t="s">
        <v>217</v>
      </c>
    </row>
    <row r="2" spans="1:2" x14ac:dyDescent="0.2">
      <c r="B2" t="s">
        <v>218</v>
      </c>
    </row>
    <row r="3" spans="1:2" x14ac:dyDescent="0.2">
      <c r="A3" t="s">
        <v>129</v>
      </c>
    </row>
    <row r="4" spans="1:2" x14ac:dyDescent="0.2">
      <c r="A4" t="s">
        <v>219</v>
      </c>
      <c r="B4" t="b">
        <v>1</v>
      </c>
    </row>
    <row r="5" spans="1:2" x14ac:dyDescent="0.2">
      <c r="A5" t="s">
        <v>126</v>
      </c>
    </row>
    <row r="6" spans="1:2" x14ac:dyDescent="0.2">
      <c r="A6" t="s">
        <v>220</v>
      </c>
      <c r="B6" t="b">
        <v>1</v>
      </c>
    </row>
    <row r="7" spans="1:2" x14ac:dyDescent="0.2">
      <c r="A7" t="s">
        <v>221</v>
      </c>
      <c r="B7" t="b">
        <v>1</v>
      </c>
    </row>
    <row r="8" spans="1:2" x14ac:dyDescent="0.2">
      <c r="A8" t="s">
        <v>222</v>
      </c>
      <c r="B8" t="b">
        <v>1</v>
      </c>
    </row>
    <row r="9" spans="1:2" x14ac:dyDescent="0.2">
      <c r="A9" t="s">
        <v>223</v>
      </c>
      <c r="B9" t="b">
        <v>1</v>
      </c>
    </row>
    <row r="10" spans="1:2" x14ac:dyDescent="0.2">
      <c r="A10" t="s">
        <v>224</v>
      </c>
      <c r="B10" t="b">
        <v>1</v>
      </c>
    </row>
    <row r="11" spans="1:2" x14ac:dyDescent="0.2">
      <c r="A11" t="s">
        <v>225</v>
      </c>
      <c r="B11" t="b">
        <v>1</v>
      </c>
    </row>
    <row r="12" spans="1:2" x14ac:dyDescent="0.2">
      <c r="A12" t="s">
        <v>226</v>
      </c>
      <c r="B12" t="b">
        <v>1</v>
      </c>
    </row>
    <row r="13" spans="1:2" x14ac:dyDescent="0.2">
      <c r="A13" t="s">
        <v>227</v>
      </c>
      <c r="B13" t="b">
        <v>1</v>
      </c>
    </row>
    <row r="14" spans="1:2" x14ac:dyDescent="0.2">
      <c r="A14" t="s">
        <v>228</v>
      </c>
      <c r="B14" t="b">
        <v>1</v>
      </c>
    </row>
    <row r="15" spans="1:2" x14ac:dyDescent="0.2">
      <c r="A15" t="s">
        <v>229</v>
      </c>
      <c r="B15" t="b">
        <v>1</v>
      </c>
    </row>
    <row r="16" spans="1:2" x14ac:dyDescent="0.2">
      <c r="A16" t="s">
        <v>230</v>
      </c>
      <c r="B16" t="b">
        <v>1</v>
      </c>
    </row>
    <row r="17" spans="1:2" x14ac:dyDescent="0.2">
      <c r="A17" t="s">
        <v>207</v>
      </c>
    </row>
    <row r="18" spans="1:2" x14ac:dyDescent="0.2">
      <c r="A18" t="s">
        <v>219</v>
      </c>
      <c r="B18" t="b">
        <v>1</v>
      </c>
    </row>
    <row r="19" spans="1:2" x14ac:dyDescent="0.2">
      <c r="A19" t="s">
        <v>208</v>
      </c>
    </row>
    <row r="20" spans="1:2" x14ac:dyDescent="0.2">
      <c r="A20" t="s">
        <v>231</v>
      </c>
    </row>
    <row r="21" spans="1:2" x14ac:dyDescent="0.2">
      <c r="A21" t="s">
        <v>209</v>
      </c>
    </row>
    <row r="22" spans="1:2" x14ac:dyDescent="0.2">
      <c r="A22" t="s">
        <v>231</v>
      </c>
    </row>
    <row r="23" spans="1:2" x14ac:dyDescent="0.2">
      <c r="A23" t="s">
        <v>133</v>
      </c>
    </row>
    <row r="24" spans="1:2" x14ac:dyDescent="0.2">
      <c r="A24" t="s">
        <v>232</v>
      </c>
      <c r="B24" t="b">
        <v>1</v>
      </c>
    </row>
    <row r="25" spans="1:2" x14ac:dyDescent="0.2">
      <c r="A25" t="s">
        <v>210</v>
      </c>
    </row>
    <row r="26" spans="1:2" x14ac:dyDescent="0.2">
      <c r="A26" t="s">
        <v>233</v>
      </c>
    </row>
    <row r="27" spans="1:2" x14ac:dyDescent="0.2">
      <c r="A27" t="s">
        <v>127</v>
      </c>
    </row>
    <row r="28" spans="1:2" x14ac:dyDescent="0.2">
      <c r="A28" t="s">
        <v>234</v>
      </c>
      <c r="B28" t="b">
        <v>0</v>
      </c>
    </row>
    <row r="29" spans="1:2" x14ac:dyDescent="0.2">
      <c r="A29" t="s">
        <v>235</v>
      </c>
      <c r="B29" t="b">
        <v>1</v>
      </c>
    </row>
    <row r="30" spans="1:2" x14ac:dyDescent="0.2">
      <c r="A30" t="s">
        <v>236</v>
      </c>
      <c r="B30" t="b">
        <v>0</v>
      </c>
    </row>
    <row r="31" spans="1:2" x14ac:dyDescent="0.2">
      <c r="A31" t="s">
        <v>237</v>
      </c>
      <c r="B31" t="b">
        <v>1</v>
      </c>
    </row>
    <row r="32" spans="1:2" x14ac:dyDescent="0.2">
      <c r="A32" t="s">
        <v>238</v>
      </c>
      <c r="B32" t="b">
        <v>1</v>
      </c>
    </row>
    <row r="33" spans="1:2" x14ac:dyDescent="0.2">
      <c r="A33" t="s">
        <v>239</v>
      </c>
      <c r="B33" t="b">
        <v>1</v>
      </c>
    </row>
    <row r="34" spans="1:2" x14ac:dyDescent="0.2">
      <c r="A34" t="s">
        <v>135</v>
      </c>
    </row>
    <row r="35" spans="1:2" x14ac:dyDescent="0.2">
      <c r="A35" t="s">
        <v>233</v>
      </c>
    </row>
    <row r="36" spans="1:2" x14ac:dyDescent="0.2">
      <c r="A36" t="s">
        <v>136</v>
      </c>
    </row>
    <row r="37" spans="1:2" x14ac:dyDescent="0.2">
      <c r="A37" t="s">
        <v>233</v>
      </c>
    </row>
    <row r="38" spans="1:2" x14ac:dyDescent="0.2">
      <c r="A38" t="s">
        <v>211</v>
      </c>
    </row>
    <row r="39" spans="1:2" x14ac:dyDescent="0.2">
      <c r="A39" t="s">
        <v>233</v>
      </c>
    </row>
    <row r="40" spans="1:2" x14ac:dyDescent="0.2">
      <c r="A40" t="s">
        <v>138</v>
      </c>
    </row>
    <row r="41" spans="1:2" x14ac:dyDescent="0.2">
      <c r="A41" t="s">
        <v>233</v>
      </c>
    </row>
    <row r="42" spans="1:2" x14ac:dyDescent="0.2">
      <c r="A42" t="s">
        <v>232</v>
      </c>
      <c r="B42" t="b">
        <v>1</v>
      </c>
    </row>
    <row r="43" spans="1:2" x14ac:dyDescent="0.2">
      <c r="A43" t="s">
        <v>139</v>
      </c>
    </row>
    <row r="44" spans="1:2" x14ac:dyDescent="0.2">
      <c r="A44" t="s">
        <v>231</v>
      </c>
    </row>
    <row r="45" spans="1:2" x14ac:dyDescent="0.2">
      <c r="A45" t="s">
        <v>140</v>
      </c>
    </row>
    <row r="46" spans="1:2" x14ac:dyDescent="0.2">
      <c r="A46" t="s">
        <v>233</v>
      </c>
    </row>
    <row r="47" spans="1:2" x14ac:dyDescent="0.2">
      <c r="A47" t="s">
        <v>212</v>
      </c>
    </row>
    <row r="48" spans="1:2" x14ac:dyDescent="0.2">
      <c r="A48" t="s">
        <v>233</v>
      </c>
    </row>
    <row r="49" spans="1:2" x14ac:dyDescent="0.2">
      <c r="A49" t="s">
        <v>142</v>
      </c>
    </row>
    <row r="50" spans="1:2" x14ac:dyDescent="0.2">
      <c r="A50" t="s">
        <v>231</v>
      </c>
    </row>
    <row r="51" spans="1:2" x14ac:dyDescent="0.2">
      <c r="A51" t="s">
        <v>219</v>
      </c>
      <c r="B51" t="b">
        <v>0</v>
      </c>
    </row>
    <row r="52" spans="1:2" x14ac:dyDescent="0.2">
      <c r="A52" t="s">
        <v>213</v>
      </c>
    </row>
    <row r="53" spans="1:2" x14ac:dyDescent="0.2">
      <c r="A53" t="s">
        <v>233</v>
      </c>
    </row>
    <row r="54" spans="1:2" x14ac:dyDescent="0.2">
      <c r="A54" t="s">
        <v>145</v>
      </c>
    </row>
    <row r="55" spans="1:2" x14ac:dyDescent="0.2">
      <c r="A55" t="s">
        <v>233</v>
      </c>
    </row>
    <row r="56" spans="1:2" x14ac:dyDescent="0.2">
      <c r="A56" t="s">
        <v>231</v>
      </c>
    </row>
    <row r="57" spans="1:2" x14ac:dyDescent="0.2">
      <c r="A57" t="s">
        <v>146</v>
      </c>
    </row>
    <row r="58" spans="1:2" x14ac:dyDescent="0.2">
      <c r="A58" t="s">
        <v>219</v>
      </c>
      <c r="B58" t="b">
        <v>0</v>
      </c>
    </row>
    <row r="59" spans="1:2" x14ac:dyDescent="0.2">
      <c r="A59" t="s">
        <v>147</v>
      </c>
    </row>
    <row r="60" spans="1:2" x14ac:dyDescent="0.2">
      <c r="A60" t="s">
        <v>233</v>
      </c>
    </row>
    <row r="61" spans="1:2" x14ac:dyDescent="0.2">
      <c r="A61" t="s">
        <v>148</v>
      </c>
    </row>
    <row r="62" spans="1:2" x14ac:dyDescent="0.2">
      <c r="A62" t="s">
        <v>240</v>
      </c>
    </row>
    <row r="63" spans="1:2" x14ac:dyDescent="0.2">
      <c r="A63" t="s">
        <v>241</v>
      </c>
      <c r="B63">
        <f>COUNTIF(B4:B62, "FALSE")</f>
        <v>4</v>
      </c>
    </row>
    <row r="64" spans="1:2" x14ac:dyDescent="0.2">
      <c r="A64" t="s">
        <v>242</v>
      </c>
      <c r="B64">
        <f>COUNTIF(B4:B62, "TRUE")</f>
        <v>19</v>
      </c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71E7-82B1-9C49-B07A-8978C23DE46B}">
  <dimension ref="A1:X40"/>
  <sheetViews>
    <sheetView workbookViewId="0">
      <selection activeCell="I35" sqref="I35"/>
    </sheetView>
  </sheetViews>
  <sheetFormatPr baseColWidth="10" defaultRowHeight="16" x14ac:dyDescent="0.2"/>
  <sheetData>
    <row r="1" spans="1:24" x14ac:dyDescent="0.2">
      <c r="A1" s="15" t="s">
        <v>205</v>
      </c>
      <c r="B1" s="15" t="b">
        <v>1</v>
      </c>
      <c r="C1" s="15" t="b">
        <v>0</v>
      </c>
      <c r="D1" s="15" t="b">
        <v>0</v>
      </c>
      <c r="E1" s="15" t="b">
        <v>0</v>
      </c>
      <c r="F1" s="15" t="b">
        <v>0</v>
      </c>
      <c r="G1" s="15" t="b">
        <v>0</v>
      </c>
      <c r="H1" s="15" t="b">
        <v>0</v>
      </c>
      <c r="I1" s="15" t="b">
        <v>0</v>
      </c>
      <c r="J1" s="15" t="b">
        <v>0</v>
      </c>
      <c r="K1" s="15" t="b">
        <v>0</v>
      </c>
      <c r="L1" s="15" t="b">
        <v>0</v>
      </c>
      <c r="M1" s="15" t="b">
        <v>0</v>
      </c>
      <c r="N1" s="15" t="b">
        <v>0</v>
      </c>
      <c r="O1" s="15" t="b">
        <v>0</v>
      </c>
      <c r="P1" s="15" t="b">
        <v>0</v>
      </c>
      <c r="Q1" s="15" t="b">
        <v>0</v>
      </c>
      <c r="R1" s="15" t="b">
        <v>0</v>
      </c>
      <c r="S1" s="15" t="b">
        <v>0</v>
      </c>
      <c r="T1" s="15" t="b">
        <v>0</v>
      </c>
      <c r="U1" s="15" t="b">
        <v>0</v>
      </c>
      <c r="V1" s="15">
        <v>-1</v>
      </c>
      <c r="W1" s="15">
        <v>3</v>
      </c>
      <c r="X1" s="17" t="s">
        <v>206</v>
      </c>
    </row>
    <row r="2" spans="1:24" x14ac:dyDescent="0.2">
      <c r="A2" s="14" t="s">
        <v>126</v>
      </c>
      <c r="B2" s="14" t="b">
        <v>0</v>
      </c>
      <c r="C2" s="14" t="b">
        <v>0</v>
      </c>
      <c r="D2" s="14" t="b">
        <v>0</v>
      </c>
      <c r="E2" s="14" t="b">
        <v>0</v>
      </c>
      <c r="F2" s="14" t="b">
        <v>0</v>
      </c>
      <c r="G2" s="14" t="b">
        <v>0</v>
      </c>
      <c r="H2" s="14" t="b">
        <v>0</v>
      </c>
      <c r="I2" s="14" t="b">
        <v>0</v>
      </c>
      <c r="J2" s="14" t="b">
        <v>0</v>
      </c>
      <c r="K2" s="14" t="b">
        <v>0</v>
      </c>
      <c r="L2" s="14" t="b">
        <v>0</v>
      </c>
      <c r="M2" s="14" t="b">
        <v>0</v>
      </c>
      <c r="N2" s="14" t="b">
        <v>0</v>
      </c>
      <c r="O2" s="14" t="b">
        <v>0</v>
      </c>
      <c r="P2" s="14" t="b">
        <v>0</v>
      </c>
      <c r="Q2" s="14" t="b">
        <v>0</v>
      </c>
      <c r="R2" s="14" t="b">
        <v>0</v>
      </c>
      <c r="S2" s="14" t="b">
        <v>0</v>
      </c>
      <c r="T2" s="14" t="b">
        <v>0</v>
      </c>
      <c r="U2" s="14" t="b">
        <v>0</v>
      </c>
      <c r="V2" s="14">
        <v>0</v>
      </c>
      <c r="W2" s="14">
        <v>3</v>
      </c>
      <c r="X2" s="16" t="s">
        <v>206</v>
      </c>
    </row>
    <row r="3" spans="1:24" x14ac:dyDescent="0.2">
      <c r="A3" s="15" t="s">
        <v>126</v>
      </c>
      <c r="B3" s="15" t="b">
        <v>0</v>
      </c>
      <c r="C3" s="15" t="b">
        <v>0</v>
      </c>
      <c r="D3" s="15" t="b">
        <v>0</v>
      </c>
      <c r="E3" s="15" t="b">
        <v>0</v>
      </c>
      <c r="F3" s="15" t="b">
        <v>0</v>
      </c>
      <c r="G3" s="15" t="b">
        <v>0</v>
      </c>
      <c r="H3" s="15" t="b">
        <v>0</v>
      </c>
      <c r="I3" s="15" t="b">
        <v>0</v>
      </c>
      <c r="J3" s="15" t="b">
        <v>0</v>
      </c>
      <c r="K3" s="15" t="b">
        <v>0</v>
      </c>
      <c r="L3" s="15" t="b">
        <v>0</v>
      </c>
      <c r="M3" s="15" t="b">
        <v>0</v>
      </c>
      <c r="N3" s="15" t="b">
        <v>0</v>
      </c>
      <c r="O3" s="15" t="b">
        <v>0</v>
      </c>
      <c r="P3" s="15" t="b">
        <v>0</v>
      </c>
      <c r="Q3" s="15" t="b">
        <v>0</v>
      </c>
      <c r="R3" s="15" t="b">
        <v>0</v>
      </c>
      <c r="S3" s="15" t="b">
        <v>0</v>
      </c>
      <c r="T3" s="15" t="b">
        <v>0</v>
      </c>
      <c r="U3" s="15" t="b">
        <v>0</v>
      </c>
      <c r="V3" s="15">
        <v>1</v>
      </c>
      <c r="W3" s="15">
        <v>3</v>
      </c>
      <c r="X3" s="17" t="s">
        <v>206</v>
      </c>
    </row>
    <row r="4" spans="1:24" x14ac:dyDescent="0.2">
      <c r="A4" s="14" t="s">
        <v>126</v>
      </c>
      <c r="B4" s="14" t="b">
        <v>0</v>
      </c>
      <c r="C4" s="14" t="b">
        <v>0</v>
      </c>
      <c r="D4" s="14" t="b">
        <v>0</v>
      </c>
      <c r="E4" s="14" t="b">
        <v>0</v>
      </c>
      <c r="F4" s="14" t="b">
        <v>0</v>
      </c>
      <c r="G4" s="14" t="b">
        <v>0</v>
      </c>
      <c r="H4" s="14" t="b">
        <v>0</v>
      </c>
      <c r="I4" s="14" t="b">
        <v>0</v>
      </c>
      <c r="J4" s="14" t="b">
        <v>0</v>
      </c>
      <c r="K4" s="14" t="b">
        <v>0</v>
      </c>
      <c r="L4" s="14" t="b">
        <v>0</v>
      </c>
      <c r="M4" s="14" t="b">
        <v>0</v>
      </c>
      <c r="N4" s="14" t="b">
        <v>0</v>
      </c>
      <c r="O4" s="14" t="b">
        <v>0</v>
      </c>
      <c r="P4" s="14" t="b">
        <v>0</v>
      </c>
      <c r="Q4" s="14" t="b">
        <v>0</v>
      </c>
      <c r="R4" s="14" t="b">
        <v>0</v>
      </c>
      <c r="S4" s="14" t="b">
        <v>0</v>
      </c>
      <c r="T4" s="14" t="b">
        <v>0</v>
      </c>
      <c r="U4" s="14" t="b">
        <v>0</v>
      </c>
      <c r="V4" s="14">
        <v>100</v>
      </c>
      <c r="W4" s="14">
        <v>3</v>
      </c>
      <c r="X4" s="16" t="s">
        <v>206</v>
      </c>
    </row>
    <row r="5" spans="1:24" x14ac:dyDescent="0.2">
      <c r="A5" s="15" t="s">
        <v>126</v>
      </c>
      <c r="B5" s="15" t="b">
        <v>0</v>
      </c>
      <c r="C5" s="15" t="b">
        <v>0</v>
      </c>
      <c r="D5" s="15" t="b">
        <v>0</v>
      </c>
      <c r="E5" s="15" t="b">
        <v>0</v>
      </c>
      <c r="F5" s="15" t="b">
        <v>0</v>
      </c>
      <c r="G5" s="15" t="b">
        <v>0</v>
      </c>
      <c r="H5" s="15" t="b">
        <v>0</v>
      </c>
      <c r="I5" s="15" t="b">
        <v>0</v>
      </c>
      <c r="J5" s="15" t="b">
        <v>0</v>
      </c>
      <c r="K5" s="15" t="b">
        <v>0</v>
      </c>
      <c r="L5" s="15" t="b">
        <v>0</v>
      </c>
      <c r="M5" s="15" t="b">
        <v>0</v>
      </c>
      <c r="N5" s="15" t="b">
        <v>0</v>
      </c>
      <c r="O5" s="15" t="b">
        <v>0</v>
      </c>
      <c r="P5" s="15" t="b">
        <v>0</v>
      </c>
      <c r="Q5" s="15" t="b">
        <v>0</v>
      </c>
      <c r="R5" s="15" t="b">
        <v>0</v>
      </c>
      <c r="S5" s="15" t="b">
        <v>0</v>
      </c>
      <c r="T5" s="15" t="b">
        <v>0</v>
      </c>
      <c r="U5" s="15" t="b">
        <v>0</v>
      </c>
      <c r="V5" s="15">
        <v>110</v>
      </c>
      <c r="W5" s="15">
        <v>3</v>
      </c>
      <c r="X5" s="17" t="s">
        <v>206</v>
      </c>
    </row>
    <row r="6" spans="1:24" x14ac:dyDescent="0.2">
      <c r="A6" s="14" t="s">
        <v>126</v>
      </c>
      <c r="B6" s="14" t="b">
        <v>0</v>
      </c>
      <c r="C6" s="14" t="b">
        <v>0</v>
      </c>
      <c r="D6" s="14" t="b">
        <v>0</v>
      </c>
      <c r="E6" s="14" t="b">
        <v>0</v>
      </c>
      <c r="F6" s="14" t="b">
        <v>0</v>
      </c>
      <c r="G6" s="14" t="b">
        <v>0</v>
      </c>
      <c r="H6" s="14" t="b">
        <v>0</v>
      </c>
      <c r="I6" s="14" t="b">
        <v>0</v>
      </c>
      <c r="J6" s="14" t="b">
        <v>0</v>
      </c>
      <c r="K6" s="14" t="b">
        <v>0</v>
      </c>
      <c r="L6" s="14" t="b">
        <v>0</v>
      </c>
      <c r="M6" s="14" t="b">
        <v>0</v>
      </c>
      <c r="N6" s="14" t="b">
        <v>0</v>
      </c>
      <c r="O6" s="14" t="b">
        <v>0</v>
      </c>
      <c r="P6" s="14" t="b">
        <v>0</v>
      </c>
      <c r="Q6" s="14" t="b">
        <v>0</v>
      </c>
      <c r="R6" s="14" t="b">
        <v>0</v>
      </c>
      <c r="S6" s="14" t="b">
        <v>0</v>
      </c>
      <c r="T6" s="14" t="b">
        <v>0</v>
      </c>
      <c r="U6" s="14" t="b">
        <v>0</v>
      </c>
      <c r="V6" s="14">
        <v>120</v>
      </c>
      <c r="W6" s="14">
        <v>3</v>
      </c>
      <c r="X6" s="16" t="s">
        <v>206</v>
      </c>
    </row>
    <row r="7" spans="1:24" x14ac:dyDescent="0.2">
      <c r="A7" s="15" t="s">
        <v>126</v>
      </c>
      <c r="B7" s="15" t="b">
        <v>0</v>
      </c>
      <c r="C7" s="15" t="b">
        <v>0</v>
      </c>
      <c r="D7" s="15" t="b">
        <v>0</v>
      </c>
      <c r="E7" s="15" t="b">
        <v>0</v>
      </c>
      <c r="F7" s="15" t="b">
        <v>0</v>
      </c>
      <c r="G7" s="15" t="b">
        <v>0</v>
      </c>
      <c r="H7" s="15" t="b">
        <v>0</v>
      </c>
      <c r="I7" s="15" t="b">
        <v>0</v>
      </c>
      <c r="J7" s="15" t="b">
        <v>0</v>
      </c>
      <c r="K7" s="15" t="b">
        <v>0</v>
      </c>
      <c r="L7" s="15" t="b">
        <v>0</v>
      </c>
      <c r="M7" s="15" t="b">
        <v>0</v>
      </c>
      <c r="N7" s="15" t="b">
        <v>0</v>
      </c>
      <c r="O7" s="15" t="b">
        <v>0</v>
      </c>
      <c r="P7" s="15" t="b">
        <v>0</v>
      </c>
      <c r="Q7" s="15" t="b">
        <v>0</v>
      </c>
      <c r="R7" s="15" t="b">
        <v>0</v>
      </c>
      <c r="S7" s="15" t="b">
        <v>0</v>
      </c>
      <c r="T7" s="15" t="b">
        <v>0</v>
      </c>
      <c r="U7" s="15" t="b">
        <v>0</v>
      </c>
      <c r="V7" s="15">
        <v>150</v>
      </c>
      <c r="W7" s="15">
        <v>3</v>
      </c>
      <c r="X7" s="17" t="s">
        <v>206</v>
      </c>
    </row>
    <row r="8" spans="1:24" x14ac:dyDescent="0.2">
      <c r="A8" s="14" t="s">
        <v>126</v>
      </c>
      <c r="B8" s="14" t="b">
        <v>0</v>
      </c>
      <c r="C8" s="14" t="b">
        <v>0</v>
      </c>
      <c r="D8" s="14" t="b">
        <v>0</v>
      </c>
      <c r="E8" s="14" t="b">
        <v>0</v>
      </c>
      <c r="F8" s="14" t="b">
        <v>0</v>
      </c>
      <c r="G8" s="14" t="b">
        <v>0</v>
      </c>
      <c r="H8" s="14" t="b">
        <v>0</v>
      </c>
      <c r="I8" s="14" t="b">
        <v>0</v>
      </c>
      <c r="J8" s="14" t="b">
        <v>0</v>
      </c>
      <c r="K8" s="14" t="b">
        <v>0</v>
      </c>
      <c r="L8" s="14" t="b">
        <v>0</v>
      </c>
      <c r="M8" s="14" t="b">
        <v>0</v>
      </c>
      <c r="N8" s="14" t="b">
        <v>0</v>
      </c>
      <c r="O8" s="14" t="b">
        <v>0</v>
      </c>
      <c r="P8" s="14" t="b">
        <v>0</v>
      </c>
      <c r="Q8" s="14" t="b">
        <v>0</v>
      </c>
      <c r="R8" s="14" t="b">
        <v>0</v>
      </c>
      <c r="S8" s="14" t="b">
        <v>0</v>
      </c>
      <c r="T8" s="14" t="b">
        <v>0</v>
      </c>
      <c r="U8" s="14" t="b">
        <v>0</v>
      </c>
      <c r="V8" s="14">
        <v>200</v>
      </c>
      <c r="W8" s="14">
        <v>3</v>
      </c>
      <c r="X8" s="16" t="s">
        <v>206</v>
      </c>
    </row>
    <row r="9" spans="1:24" x14ac:dyDescent="0.2">
      <c r="A9" s="15" t="s">
        <v>126</v>
      </c>
      <c r="B9" s="15" t="b">
        <v>0</v>
      </c>
      <c r="C9" s="15" t="b">
        <v>0</v>
      </c>
      <c r="D9" s="15" t="b">
        <v>0</v>
      </c>
      <c r="E9" s="15" t="b">
        <v>0</v>
      </c>
      <c r="F9" s="15" t="b">
        <v>0</v>
      </c>
      <c r="G9" s="15" t="b">
        <v>0</v>
      </c>
      <c r="H9" s="15" t="b">
        <v>0</v>
      </c>
      <c r="I9" s="15" t="b">
        <v>0</v>
      </c>
      <c r="J9" s="15" t="b">
        <v>0</v>
      </c>
      <c r="K9" s="15" t="b">
        <v>0</v>
      </c>
      <c r="L9" s="15" t="b">
        <v>0</v>
      </c>
      <c r="M9" s="15" t="b">
        <v>0</v>
      </c>
      <c r="N9" s="15" t="b">
        <v>0</v>
      </c>
      <c r="O9" s="15" t="b">
        <v>0</v>
      </c>
      <c r="P9" s="15" t="b">
        <v>0</v>
      </c>
      <c r="Q9" s="15" t="b">
        <v>0</v>
      </c>
      <c r="R9" s="15" t="b">
        <v>0</v>
      </c>
      <c r="S9" s="15" t="b">
        <v>0</v>
      </c>
      <c r="T9" s="15" t="b">
        <v>0</v>
      </c>
      <c r="U9" s="15" t="b">
        <v>0</v>
      </c>
      <c r="V9" s="15">
        <v>50</v>
      </c>
      <c r="W9" s="15">
        <v>3</v>
      </c>
      <c r="X9" s="17" t="s">
        <v>206</v>
      </c>
    </row>
    <row r="10" spans="1:24" x14ac:dyDescent="0.2">
      <c r="A10" s="14" t="s">
        <v>126</v>
      </c>
      <c r="B10" s="14" t="b">
        <v>0</v>
      </c>
      <c r="C10" s="14" t="b">
        <v>0</v>
      </c>
      <c r="D10" s="14" t="b">
        <v>0</v>
      </c>
      <c r="E10" s="14" t="b">
        <v>0</v>
      </c>
      <c r="F10" s="14" t="b">
        <v>0</v>
      </c>
      <c r="G10" s="14" t="b">
        <v>0</v>
      </c>
      <c r="H10" s="14" t="b">
        <v>0</v>
      </c>
      <c r="I10" s="14" t="b">
        <v>0</v>
      </c>
      <c r="J10" s="14" t="b">
        <v>0</v>
      </c>
      <c r="K10" s="14" t="b">
        <v>0</v>
      </c>
      <c r="L10" s="14" t="b">
        <v>0</v>
      </c>
      <c r="M10" s="14" t="b">
        <v>0</v>
      </c>
      <c r="N10" s="14" t="b">
        <v>0</v>
      </c>
      <c r="O10" s="14" t="b">
        <v>0</v>
      </c>
      <c r="P10" s="14" t="b">
        <v>0</v>
      </c>
      <c r="Q10" s="14" t="b">
        <v>0</v>
      </c>
      <c r="R10" s="14" t="b">
        <v>0</v>
      </c>
      <c r="S10" s="14" t="b">
        <v>0</v>
      </c>
      <c r="T10" s="14" t="b">
        <v>0</v>
      </c>
      <c r="U10" s="14" t="b">
        <v>0</v>
      </c>
      <c r="V10" s="14">
        <v>0</v>
      </c>
      <c r="W10" s="14">
        <v>3</v>
      </c>
      <c r="X10" s="16" t="s">
        <v>206</v>
      </c>
    </row>
    <row r="11" spans="1:24" x14ac:dyDescent="0.2">
      <c r="A11" s="15" t="s">
        <v>126</v>
      </c>
      <c r="B11" s="15" t="b">
        <v>0</v>
      </c>
      <c r="C11" s="15" t="b">
        <v>0</v>
      </c>
      <c r="D11" s="15" t="b">
        <v>0</v>
      </c>
      <c r="E11" s="15" t="b">
        <v>0</v>
      </c>
      <c r="F11" s="15" t="b">
        <v>0</v>
      </c>
      <c r="G11" s="15" t="b">
        <v>0</v>
      </c>
      <c r="H11" s="15" t="b">
        <v>0</v>
      </c>
      <c r="I11" s="15" t="b">
        <v>0</v>
      </c>
      <c r="J11" s="15" t="b">
        <v>0</v>
      </c>
      <c r="K11" s="15" t="b">
        <v>0</v>
      </c>
      <c r="L11" s="15" t="b">
        <v>0</v>
      </c>
      <c r="M11" s="15" t="b">
        <v>0</v>
      </c>
      <c r="N11" s="15" t="b">
        <v>0</v>
      </c>
      <c r="O11" s="15" t="b">
        <v>0</v>
      </c>
      <c r="P11" s="15" t="b">
        <v>0</v>
      </c>
      <c r="Q11" s="15" t="b">
        <v>0</v>
      </c>
      <c r="R11" s="15" t="b">
        <v>0</v>
      </c>
      <c r="S11" s="15" t="b">
        <v>0</v>
      </c>
      <c r="T11" s="15" t="b">
        <v>0</v>
      </c>
      <c r="U11" s="15" t="b">
        <v>0</v>
      </c>
      <c r="V11" s="15">
        <v>80</v>
      </c>
      <c r="W11" s="15">
        <v>3</v>
      </c>
      <c r="X11" s="17" t="s">
        <v>206</v>
      </c>
    </row>
    <row r="12" spans="1:24" x14ac:dyDescent="0.2">
      <c r="A12" s="14" t="s">
        <v>126</v>
      </c>
      <c r="B12" s="14" t="b">
        <v>0</v>
      </c>
      <c r="C12" s="14" t="b">
        <v>0</v>
      </c>
      <c r="D12" s="14" t="b">
        <v>0</v>
      </c>
      <c r="E12" s="14" t="b">
        <v>0</v>
      </c>
      <c r="F12" s="14" t="b">
        <v>0</v>
      </c>
      <c r="G12" s="14" t="b">
        <v>0</v>
      </c>
      <c r="H12" s="14" t="b">
        <v>0</v>
      </c>
      <c r="I12" s="14" t="b">
        <v>0</v>
      </c>
      <c r="J12" s="14" t="b">
        <v>0</v>
      </c>
      <c r="K12" s="14" t="b">
        <v>0</v>
      </c>
      <c r="L12" s="14" t="b">
        <v>0</v>
      </c>
      <c r="M12" s="14" t="b">
        <v>0</v>
      </c>
      <c r="N12" s="14" t="b">
        <v>0</v>
      </c>
      <c r="O12" s="14" t="b">
        <v>0</v>
      </c>
      <c r="P12" s="14" t="b">
        <v>0</v>
      </c>
      <c r="Q12" s="14" t="b">
        <v>0</v>
      </c>
      <c r="R12" s="14" t="b">
        <v>0</v>
      </c>
      <c r="S12" s="14" t="b">
        <v>0</v>
      </c>
      <c r="T12" s="14" t="b">
        <v>0</v>
      </c>
      <c r="U12" s="14" t="b">
        <v>0</v>
      </c>
      <c r="V12" s="14">
        <v>90</v>
      </c>
      <c r="W12" s="14">
        <v>3</v>
      </c>
      <c r="X12" s="16" t="s">
        <v>206</v>
      </c>
    </row>
    <row r="13" spans="1:24" x14ac:dyDescent="0.2">
      <c r="A13" s="15" t="s">
        <v>207</v>
      </c>
      <c r="B13" s="15" t="b">
        <v>0</v>
      </c>
      <c r="C13" s="15" t="b">
        <v>1</v>
      </c>
      <c r="D13" s="15" t="b">
        <v>0</v>
      </c>
      <c r="E13" s="15" t="b">
        <v>0</v>
      </c>
      <c r="F13" s="15" t="b">
        <v>0</v>
      </c>
      <c r="G13" s="15" t="b">
        <v>0</v>
      </c>
      <c r="H13" s="15" t="b">
        <v>0</v>
      </c>
      <c r="I13" s="15" t="b">
        <v>0</v>
      </c>
      <c r="J13" s="15" t="b">
        <v>0</v>
      </c>
      <c r="K13" s="15" t="b">
        <v>0</v>
      </c>
      <c r="L13" s="15" t="b">
        <v>0</v>
      </c>
      <c r="M13" s="15" t="b">
        <v>0</v>
      </c>
      <c r="N13" s="15" t="b">
        <v>0</v>
      </c>
      <c r="O13" s="15" t="b">
        <v>0</v>
      </c>
      <c r="P13" s="15" t="b">
        <v>0</v>
      </c>
      <c r="Q13" s="15" t="b">
        <v>0</v>
      </c>
      <c r="R13" s="15" t="b">
        <v>0</v>
      </c>
      <c r="S13" s="15" t="b">
        <v>0</v>
      </c>
      <c r="T13" s="15" t="b">
        <v>0</v>
      </c>
      <c r="U13" s="15" t="b">
        <v>0</v>
      </c>
      <c r="V13" s="15">
        <v>-1</v>
      </c>
      <c r="W13" s="15">
        <v>3</v>
      </c>
      <c r="X13" s="17" t="s">
        <v>206</v>
      </c>
    </row>
    <row r="14" spans="1:24" x14ac:dyDescent="0.2">
      <c r="A14" s="14" t="s">
        <v>208</v>
      </c>
      <c r="B14" s="14" t="b">
        <v>0</v>
      </c>
      <c r="C14" s="14" t="b">
        <v>0</v>
      </c>
      <c r="D14" s="14" t="b">
        <v>1</v>
      </c>
      <c r="E14" s="14" t="b">
        <v>0</v>
      </c>
      <c r="F14" s="14" t="b">
        <v>0</v>
      </c>
      <c r="G14" s="14" t="b">
        <v>0</v>
      </c>
      <c r="H14" s="14" t="b">
        <v>0</v>
      </c>
      <c r="I14" s="14" t="b">
        <v>0</v>
      </c>
      <c r="J14" s="14" t="b">
        <v>0</v>
      </c>
      <c r="K14" s="14" t="b">
        <v>0</v>
      </c>
      <c r="L14" s="14" t="b">
        <v>0</v>
      </c>
      <c r="M14" s="14" t="b">
        <v>0</v>
      </c>
      <c r="N14" s="14" t="b">
        <v>0</v>
      </c>
      <c r="O14" s="14" t="b">
        <v>0</v>
      </c>
      <c r="P14" s="14" t="b">
        <v>0</v>
      </c>
      <c r="Q14" s="14" t="b">
        <v>0</v>
      </c>
      <c r="R14" s="14" t="b">
        <v>0</v>
      </c>
      <c r="S14" s="14" t="b">
        <v>0</v>
      </c>
      <c r="T14" s="14" t="b">
        <v>0</v>
      </c>
      <c r="U14" s="14" t="b">
        <v>0</v>
      </c>
      <c r="V14" s="14">
        <v>-1</v>
      </c>
      <c r="W14" s="14">
        <v>3</v>
      </c>
      <c r="X14" s="16" t="s">
        <v>206</v>
      </c>
    </row>
    <row r="15" spans="1:24" x14ac:dyDescent="0.2">
      <c r="A15" s="15" t="s">
        <v>209</v>
      </c>
      <c r="B15" s="15" t="b">
        <v>0</v>
      </c>
      <c r="C15" s="15" t="b">
        <v>0</v>
      </c>
      <c r="D15" s="15" t="b">
        <v>0</v>
      </c>
      <c r="E15" s="15" t="b">
        <v>1</v>
      </c>
      <c r="F15" s="15" t="b">
        <v>0</v>
      </c>
      <c r="G15" s="15" t="b">
        <v>0</v>
      </c>
      <c r="H15" s="15" t="b">
        <v>0</v>
      </c>
      <c r="I15" s="15" t="b">
        <v>0</v>
      </c>
      <c r="J15" s="15" t="b">
        <v>0</v>
      </c>
      <c r="K15" s="15" t="b">
        <v>0</v>
      </c>
      <c r="L15" s="15" t="b">
        <v>0</v>
      </c>
      <c r="M15" s="15" t="b">
        <v>0</v>
      </c>
      <c r="N15" s="15" t="b">
        <v>0</v>
      </c>
      <c r="O15" s="15" t="b">
        <v>0</v>
      </c>
      <c r="P15" s="15" t="b">
        <v>0</v>
      </c>
      <c r="Q15" s="15" t="b">
        <v>0</v>
      </c>
      <c r="R15" s="15" t="b">
        <v>0</v>
      </c>
      <c r="S15" s="15" t="b">
        <v>0</v>
      </c>
      <c r="T15" s="15" t="b">
        <v>0</v>
      </c>
      <c r="U15" s="15" t="b">
        <v>0</v>
      </c>
      <c r="V15" s="15">
        <v>-1</v>
      </c>
      <c r="W15" s="15">
        <v>3</v>
      </c>
      <c r="X15" s="17" t="s">
        <v>206</v>
      </c>
    </row>
    <row r="16" spans="1:24" x14ac:dyDescent="0.2">
      <c r="A16" s="14" t="s">
        <v>133</v>
      </c>
      <c r="B16" s="14" t="b">
        <v>0</v>
      </c>
      <c r="C16" s="14" t="b">
        <v>0</v>
      </c>
      <c r="D16" s="14" t="b">
        <v>0</v>
      </c>
      <c r="E16" s="14" t="b">
        <v>0</v>
      </c>
      <c r="F16" s="14" t="b">
        <v>1</v>
      </c>
      <c r="G16" s="14" t="b">
        <v>0</v>
      </c>
      <c r="H16" s="14" t="b">
        <v>0</v>
      </c>
      <c r="I16" s="14" t="b">
        <v>0</v>
      </c>
      <c r="J16" s="14" t="b">
        <v>0</v>
      </c>
      <c r="K16" s="14" t="b">
        <v>0</v>
      </c>
      <c r="L16" s="14" t="b">
        <v>0</v>
      </c>
      <c r="M16" s="14" t="b">
        <v>0</v>
      </c>
      <c r="N16" s="14" t="b">
        <v>0</v>
      </c>
      <c r="O16" s="14" t="b">
        <v>0</v>
      </c>
      <c r="P16" s="14" t="b">
        <v>0</v>
      </c>
      <c r="Q16" s="14" t="b">
        <v>0</v>
      </c>
      <c r="R16" s="14" t="b">
        <v>0</v>
      </c>
      <c r="S16" s="14" t="b">
        <v>0</v>
      </c>
      <c r="T16" s="14" t="b">
        <v>0</v>
      </c>
      <c r="U16" s="14" t="b">
        <v>0</v>
      </c>
      <c r="V16" s="14">
        <v>-1</v>
      </c>
      <c r="W16" s="14">
        <v>3</v>
      </c>
      <c r="X16" s="16" t="s">
        <v>206</v>
      </c>
    </row>
    <row r="17" spans="1:24" x14ac:dyDescent="0.2">
      <c r="A17" s="15" t="s">
        <v>210</v>
      </c>
      <c r="B17" s="15" t="b">
        <v>0</v>
      </c>
      <c r="C17" s="15" t="b">
        <v>0</v>
      </c>
      <c r="D17" s="15" t="b">
        <v>0</v>
      </c>
      <c r="E17" s="15" t="b">
        <v>0</v>
      </c>
      <c r="F17" s="15" t="b">
        <v>0</v>
      </c>
      <c r="G17" s="15" t="b">
        <v>1</v>
      </c>
      <c r="H17" s="15" t="b">
        <v>0</v>
      </c>
      <c r="I17" s="15" t="b">
        <v>0</v>
      </c>
      <c r="J17" s="15" t="b">
        <v>0</v>
      </c>
      <c r="K17" s="15" t="b">
        <v>0</v>
      </c>
      <c r="L17" s="15" t="b">
        <v>0</v>
      </c>
      <c r="M17" s="15" t="b">
        <v>0</v>
      </c>
      <c r="N17" s="15" t="b">
        <v>0</v>
      </c>
      <c r="O17" s="15" t="b">
        <v>0</v>
      </c>
      <c r="P17" s="15" t="b">
        <v>0</v>
      </c>
      <c r="Q17" s="15" t="b">
        <v>0</v>
      </c>
      <c r="R17" s="15" t="b">
        <v>0</v>
      </c>
      <c r="S17" s="15" t="b">
        <v>0</v>
      </c>
      <c r="T17" s="15" t="b">
        <v>0</v>
      </c>
      <c r="U17" s="15" t="b">
        <v>0</v>
      </c>
      <c r="V17" s="15">
        <v>-1</v>
      </c>
      <c r="W17" s="15">
        <v>3</v>
      </c>
      <c r="X17" s="17" t="s">
        <v>206</v>
      </c>
    </row>
    <row r="18" spans="1:24" x14ac:dyDescent="0.2">
      <c r="A18" s="14" t="s">
        <v>127</v>
      </c>
      <c r="B18" s="14" t="b">
        <v>0</v>
      </c>
      <c r="C18" s="14" t="b">
        <v>0</v>
      </c>
      <c r="D18" s="14" t="b">
        <v>0</v>
      </c>
      <c r="E18" s="14" t="b">
        <v>0</v>
      </c>
      <c r="F18" s="14" t="b">
        <v>0</v>
      </c>
      <c r="G18" s="14" t="b">
        <v>0</v>
      </c>
      <c r="H18" s="14" t="b">
        <v>0</v>
      </c>
      <c r="I18" s="14" t="b">
        <v>0</v>
      </c>
      <c r="J18" s="14" t="b">
        <v>0</v>
      </c>
      <c r="K18" s="14" t="b">
        <v>0</v>
      </c>
      <c r="L18" s="14" t="b">
        <v>0</v>
      </c>
      <c r="M18" s="14" t="b">
        <v>0</v>
      </c>
      <c r="N18" s="14" t="b">
        <v>0</v>
      </c>
      <c r="O18" s="14" t="b">
        <v>0</v>
      </c>
      <c r="P18" s="14" t="b">
        <v>0</v>
      </c>
      <c r="Q18" s="14" t="b">
        <v>0</v>
      </c>
      <c r="R18" s="14" t="b">
        <v>0</v>
      </c>
      <c r="S18" s="14" t="b">
        <v>0</v>
      </c>
      <c r="T18" s="14" t="b">
        <v>0</v>
      </c>
      <c r="U18" s="14" t="b">
        <v>0</v>
      </c>
      <c r="V18" s="14">
        <v>-1</v>
      </c>
      <c r="W18" s="14">
        <v>1</v>
      </c>
      <c r="X18" s="16" t="s">
        <v>206</v>
      </c>
    </row>
    <row r="19" spans="1:24" x14ac:dyDescent="0.2">
      <c r="A19" s="15" t="s">
        <v>127</v>
      </c>
      <c r="B19" s="15" t="b">
        <v>0</v>
      </c>
      <c r="C19" s="15" t="b">
        <v>0</v>
      </c>
      <c r="D19" s="15" t="b">
        <v>0</v>
      </c>
      <c r="E19" s="15" t="b">
        <v>0</v>
      </c>
      <c r="F19" s="15" t="b">
        <v>0</v>
      </c>
      <c r="G19" s="15" t="b">
        <v>0</v>
      </c>
      <c r="H19" s="15" t="b">
        <v>0</v>
      </c>
      <c r="I19" s="15" t="b">
        <v>0</v>
      </c>
      <c r="J19" s="15" t="b">
        <v>0</v>
      </c>
      <c r="K19" s="15" t="b">
        <v>0</v>
      </c>
      <c r="L19" s="15" t="b">
        <v>0</v>
      </c>
      <c r="M19" s="15" t="b">
        <v>0</v>
      </c>
      <c r="N19" s="15" t="b">
        <v>0</v>
      </c>
      <c r="O19" s="15" t="b">
        <v>0</v>
      </c>
      <c r="P19" s="15" t="b">
        <v>0</v>
      </c>
      <c r="Q19" s="15" t="b">
        <v>0</v>
      </c>
      <c r="R19" s="15" t="b">
        <v>0</v>
      </c>
      <c r="S19" s="15" t="b">
        <v>0</v>
      </c>
      <c r="T19" s="15" t="b">
        <v>0</v>
      </c>
      <c r="U19" s="15" t="b">
        <v>0</v>
      </c>
      <c r="V19" s="15">
        <v>-1</v>
      </c>
      <c r="W19" s="15">
        <v>18</v>
      </c>
      <c r="X19" s="17" t="s">
        <v>206</v>
      </c>
    </row>
    <row r="20" spans="1:24" x14ac:dyDescent="0.2">
      <c r="A20" s="14" t="s">
        <v>127</v>
      </c>
      <c r="B20" s="14" t="b">
        <v>0</v>
      </c>
      <c r="C20" s="14" t="b">
        <v>0</v>
      </c>
      <c r="D20" s="14" t="b">
        <v>0</v>
      </c>
      <c r="E20" s="14" t="b">
        <v>0</v>
      </c>
      <c r="F20" s="14" t="b">
        <v>0</v>
      </c>
      <c r="G20" s="14" t="b">
        <v>0</v>
      </c>
      <c r="H20" s="14" t="b">
        <v>0</v>
      </c>
      <c r="I20" s="14" t="b">
        <v>0</v>
      </c>
      <c r="J20" s="14" t="b">
        <v>0</v>
      </c>
      <c r="K20" s="14" t="b">
        <v>0</v>
      </c>
      <c r="L20" s="14" t="b">
        <v>0</v>
      </c>
      <c r="M20" s="14" t="b">
        <v>0</v>
      </c>
      <c r="N20" s="14" t="b">
        <v>0</v>
      </c>
      <c r="O20" s="14" t="b">
        <v>0</v>
      </c>
      <c r="P20" s="14" t="b">
        <v>0</v>
      </c>
      <c r="Q20" s="14" t="b">
        <v>0</v>
      </c>
      <c r="R20" s="14" t="b">
        <v>0</v>
      </c>
      <c r="S20" s="14" t="b">
        <v>0</v>
      </c>
      <c r="T20" s="14" t="b">
        <v>0</v>
      </c>
      <c r="U20" s="14" t="b">
        <v>0</v>
      </c>
      <c r="V20" s="14">
        <v>-1</v>
      </c>
      <c r="W20" s="14">
        <v>2</v>
      </c>
      <c r="X20" s="16" t="s">
        <v>206</v>
      </c>
    </row>
    <row r="21" spans="1:24" x14ac:dyDescent="0.2">
      <c r="A21" s="15" t="s">
        <v>127</v>
      </c>
      <c r="B21" s="15" t="b">
        <v>0</v>
      </c>
      <c r="C21" s="15" t="b">
        <v>0</v>
      </c>
      <c r="D21" s="15" t="b">
        <v>0</v>
      </c>
      <c r="E21" s="15" t="b">
        <v>0</v>
      </c>
      <c r="F21" s="15" t="b">
        <v>0</v>
      </c>
      <c r="G21" s="15" t="b">
        <v>0</v>
      </c>
      <c r="H21" s="15" t="b">
        <v>0</v>
      </c>
      <c r="I21" s="15" t="b">
        <v>0</v>
      </c>
      <c r="J21" s="15" t="b">
        <v>0</v>
      </c>
      <c r="K21" s="15" t="b">
        <v>0</v>
      </c>
      <c r="L21" s="15" t="b">
        <v>0</v>
      </c>
      <c r="M21" s="15" t="b">
        <v>0</v>
      </c>
      <c r="N21" s="15" t="b">
        <v>0</v>
      </c>
      <c r="O21" s="15" t="b">
        <v>0</v>
      </c>
      <c r="P21" s="15" t="b">
        <v>0</v>
      </c>
      <c r="Q21" s="15" t="b">
        <v>0</v>
      </c>
      <c r="R21" s="15" t="b">
        <v>0</v>
      </c>
      <c r="S21" s="15" t="b">
        <v>0</v>
      </c>
      <c r="T21" s="15" t="b">
        <v>0</v>
      </c>
      <c r="U21" s="15" t="b">
        <v>0</v>
      </c>
      <c r="V21" s="15">
        <v>-1</v>
      </c>
      <c r="W21" s="15">
        <v>3</v>
      </c>
      <c r="X21" s="17" t="s">
        <v>206</v>
      </c>
    </row>
    <row r="22" spans="1:24" x14ac:dyDescent="0.2">
      <c r="A22" s="14" t="s">
        <v>127</v>
      </c>
      <c r="B22" s="14" t="b">
        <v>0</v>
      </c>
      <c r="C22" s="14" t="b">
        <v>0</v>
      </c>
      <c r="D22" s="14" t="b">
        <v>0</v>
      </c>
      <c r="E22" s="14" t="b">
        <v>0</v>
      </c>
      <c r="F22" s="14" t="b">
        <v>0</v>
      </c>
      <c r="G22" s="14" t="b">
        <v>0</v>
      </c>
      <c r="H22" s="14" t="b">
        <v>0</v>
      </c>
      <c r="I22" s="14" t="b">
        <v>0</v>
      </c>
      <c r="J22" s="14" t="b">
        <v>0</v>
      </c>
      <c r="K22" s="14" t="b">
        <v>0</v>
      </c>
      <c r="L22" s="14" t="b">
        <v>0</v>
      </c>
      <c r="M22" s="14" t="b">
        <v>0</v>
      </c>
      <c r="N22" s="14" t="b">
        <v>0</v>
      </c>
      <c r="O22" s="14" t="b">
        <v>0</v>
      </c>
      <c r="P22" s="14" t="b">
        <v>0</v>
      </c>
      <c r="Q22" s="14" t="b">
        <v>0</v>
      </c>
      <c r="R22" s="14" t="b">
        <v>0</v>
      </c>
      <c r="S22" s="14" t="b">
        <v>0</v>
      </c>
      <c r="T22" s="14" t="b">
        <v>0</v>
      </c>
      <c r="U22" s="14" t="b">
        <v>0</v>
      </c>
      <c r="V22" s="14">
        <v>-1</v>
      </c>
      <c r="W22" s="14">
        <v>4</v>
      </c>
      <c r="X22" s="16" t="s">
        <v>206</v>
      </c>
    </row>
    <row r="23" spans="1:24" x14ac:dyDescent="0.2">
      <c r="A23" s="15" t="s">
        <v>127</v>
      </c>
      <c r="B23" s="15" t="b">
        <v>0</v>
      </c>
      <c r="C23" s="15" t="b">
        <v>0</v>
      </c>
      <c r="D23" s="15" t="b">
        <v>0</v>
      </c>
      <c r="E23" s="15" t="b">
        <v>0</v>
      </c>
      <c r="F23" s="15" t="b">
        <v>0</v>
      </c>
      <c r="G23" s="15" t="b">
        <v>0</v>
      </c>
      <c r="H23" s="15" t="b">
        <v>0</v>
      </c>
      <c r="I23" s="15" t="b">
        <v>0</v>
      </c>
      <c r="J23" s="15" t="b">
        <v>0</v>
      </c>
      <c r="K23" s="15" t="b">
        <v>0</v>
      </c>
      <c r="L23" s="15" t="b">
        <v>0</v>
      </c>
      <c r="M23" s="15" t="b">
        <v>0</v>
      </c>
      <c r="N23" s="15" t="b">
        <v>0</v>
      </c>
      <c r="O23" s="15" t="b">
        <v>0</v>
      </c>
      <c r="P23" s="15" t="b">
        <v>0</v>
      </c>
      <c r="Q23" s="15" t="b">
        <v>0</v>
      </c>
      <c r="R23" s="15" t="b">
        <v>0</v>
      </c>
      <c r="S23" s="15" t="b">
        <v>0</v>
      </c>
      <c r="T23" s="15" t="b">
        <v>0</v>
      </c>
      <c r="U23" s="15" t="b">
        <v>0</v>
      </c>
      <c r="V23" s="15">
        <v>-1</v>
      </c>
      <c r="W23" s="15">
        <v>5</v>
      </c>
      <c r="X23" s="17" t="s">
        <v>206</v>
      </c>
    </row>
    <row r="24" spans="1:24" x14ac:dyDescent="0.2">
      <c r="A24" s="14" t="s">
        <v>127</v>
      </c>
      <c r="B24" s="14" t="b">
        <v>0</v>
      </c>
      <c r="C24" s="14" t="b">
        <v>0</v>
      </c>
      <c r="D24" s="14" t="b">
        <v>0</v>
      </c>
      <c r="E24" s="14" t="b">
        <v>0</v>
      </c>
      <c r="F24" s="14" t="b">
        <v>0</v>
      </c>
      <c r="G24" s="14" t="b">
        <v>0</v>
      </c>
      <c r="H24" s="14" t="b">
        <v>0</v>
      </c>
      <c r="I24" s="14" t="b">
        <v>0</v>
      </c>
      <c r="J24" s="14" t="b">
        <v>0</v>
      </c>
      <c r="K24" s="14" t="b">
        <v>0</v>
      </c>
      <c r="L24" s="14" t="b">
        <v>0</v>
      </c>
      <c r="M24" s="14" t="b">
        <v>0</v>
      </c>
      <c r="N24" s="14" t="b">
        <v>0</v>
      </c>
      <c r="O24" s="14" t="b">
        <v>0</v>
      </c>
      <c r="P24" s="14" t="b">
        <v>0</v>
      </c>
      <c r="Q24" s="14" t="b">
        <v>0</v>
      </c>
      <c r="R24" s="14" t="b">
        <v>0</v>
      </c>
      <c r="S24" s="14" t="b">
        <v>0</v>
      </c>
      <c r="T24" s="14" t="b">
        <v>0</v>
      </c>
      <c r="U24" s="14" t="b">
        <v>0</v>
      </c>
      <c r="V24" s="14">
        <v>-1</v>
      </c>
      <c r="W24" s="14">
        <v>6</v>
      </c>
      <c r="X24" s="16" t="s">
        <v>206</v>
      </c>
    </row>
    <row r="25" spans="1:24" x14ac:dyDescent="0.2">
      <c r="A25" s="15" t="s">
        <v>135</v>
      </c>
      <c r="B25" s="15" t="b">
        <v>0</v>
      </c>
      <c r="C25" s="15" t="b">
        <v>0</v>
      </c>
      <c r="D25" s="15" t="b">
        <v>0</v>
      </c>
      <c r="E25" s="15" t="b">
        <v>0</v>
      </c>
      <c r="F25" s="15" t="b">
        <v>0</v>
      </c>
      <c r="G25" s="15" t="b">
        <v>0</v>
      </c>
      <c r="H25" s="15" t="b">
        <v>1</v>
      </c>
      <c r="I25" s="15" t="b">
        <v>0</v>
      </c>
      <c r="J25" s="15" t="b">
        <v>0</v>
      </c>
      <c r="K25" s="15" t="b">
        <v>0</v>
      </c>
      <c r="L25" s="15" t="b">
        <v>0</v>
      </c>
      <c r="M25" s="15" t="b">
        <v>0</v>
      </c>
      <c r="N25" s="15" t="b">
        <v>0</v>
      </c>
      <c r="O25" s="15" t="b">
        <v>0</v>
      </c>
      <c r="P25" s="15" t="b">
        <v>0</v>
      </c>
      <c r="Q25" s="15" t="b">
        <v>0</v>
      </c>
      <c r="R25" s="15" t="b">
        <v>0</v>
      </c>
      <c r="S25" s="15" t="b">
        <v>0</v>
      </c>
      <c r="T25" s="15" t="b">
        <v>0</v>
      </c>
      <c r="U25" s="15" t="b">
        <v>0</v>
      </c>
      <c r="V25" s="15">
        <v>-1</v>
      </c>
      <c r="W25" s="15">
        <v>3</v>
      </c>
      <c r="X25" s="17" t="s">
        <v>206</v>
      </c>
    </row>
    <row r="26" spans="1:24" x14ac:dyDescent="0.2">
      <c r="A26" s="14" t="s">
        <v>136</v>
      </c>
      <c r="B26" s="14" t="b">
        <v>0</v>
      </c>
      <c r="C26" s="14" t="b">
        <v>0</v>
      </c>
      <c r="D26" s="14" t="b">
        <v>0</v>
      </c>
      <c r="E26" s="14" t="b">
        <v>0</v>
      </c>
      <c r="F26" s="14" t="b">
        <v>0</v>
      </c>
      <c r="G26" s="14" t="b">
        <v>0</v>
      </c>
      <c r="H26" s="14" t="b">
        <v>0</v>
      </c>
      <c r="I26" s="14" t="b">
        <v>1</v>
      </c>
      <c r="J26" s="14" t="b">
        <v>0</v>
      </c>
      <c r="K26" s="14" t="b">
        <v>0</v>
      </c>
      <c r="L26" s="14" t="b">
        <v>0</v>
      </c>
      <c r="M26" s="14" t="b">
        <v>0</v>
      </c>
      <c r="N26" s="14" t="b">
        <v>0</v>
      </c>
      <c r="O26" s="14" t="b">
        <v>0</v>
      </c>
      <c r="P26" s="14" t="b">
        <v>0</v>
      </c>
      <c r="Q26" s="14" t="b">
        <v>0</v>
      </c>
      <c r="R26" s="14" t="b">
        <v>0</v>
      </c>
      <c r="S26" s="14" t="b">
        <v>0</v>
      </c>
      <c r="T26" s="14" t="b">
        <v>0</v>
      </c>
      <c r="U26" s="14" t="b">
        <v>0</v>
      </c>
      <c r="V26" s="14">
        <v>-1</v>
      </c>
      <c r="W26" s="14">
        <v>3</v>
      </c>
      <c r="X26" s="16" t="s">
        <v>206</v>
      </c>
    </row>
    <row r="27" spans="1:24" x14ac:dyDescent="0.2">
      <c r="A27" s="15" t="s">
        <v>211</v>
      </c>
      <c r="B27" s="15" t="b">
        <v>0</v>
      </c>
      <c r="C27" s="15" t="b">
        <v>0</v>
      </c>
      <c r="D27" s="15" t="b">
        <v>0</v>
      </c>
      <c r="E27" s="15" t="b">
        <v>0</v>
      </c>
      <c r="F27" s="15" t="b">
        <v>0</v>
      </c>
      <c r="G27" s="15" t="b">
        <v>0</v>
      </c>
      <c r="H27" s="15" t="b">
        <v>0</v>
      </c>
      <c r="I27" s="15" t="b">
        <v>0</v>
      </c>
      <c r="J27" s="15" t="b">
        <v>1</v>
      </c>
      <c r="K27" s="15" t="b">
        <v>0</v>
      </c>
      <c r="L27" s="15" t="b">
        <v>0</v>
      </c>
      <c r="M27" s="15" t="b">
        <v>0</v>
      </c>
      <c r="N27" s="15" t="b">
        <v>0</v>
      </c>
      <c r="O27" s="15" t="b">
        <v>0</v>
      </c>
      <c r="P27" s="15" t="b">
        <v>0</v>
      </c>
      <c r="Q27" s="15" t="b">
        <v>0</v>
      </c>
      <c r="R27" s="15" t="b">
        <v>0</v>
      </c>
      <c r="S27" s="15" t="b">
        <v>0</v>
      </c>
      <c r="T27" s="15" t="b">
        <v>0</v>
      </c>
      <c r="U27" s="15" t="b">
        <v>0</v>
      </c>
      <c r="V27" s="15">
        <v>-1</v>
      </c>
      <c r="W27" s="15">
        <v>3</v>
      </c>
      <c r="X27" s="17" t="s">
        <v>206</v>
      </c>
    </row>
    <row r="28" spans="1:24" x14ac:dyDescent="0.2">
      <c r="A28" s="14" t="s">
        <v>138</v>
      </c>
      <c r="B28" s="14" t="b">
        <v>0</v>
      </c>
      <c r="C28" s="14" t="b">
        <v>0</v>
      </c>
      <c r="D28" s="14" t="b">
        <v>0</v>
      </c>
      <c r="E28" s="14" t="b">
        <v>0</v>
      </c>
      <c r="F28" s="14" t="b">
        <v>0</v>
      </c>
      <c r="G28" s="14" t="b">
        <v>0</v>
      </c>
      <c r="H28" s="14" t="b">
        <v>0</v>
      </c>
      <c r="I28" s="14" t="b">
        <v>0</v>
      </c>
      <c r="J28" s="14" t="b">
        <v>0</v>
      </c>
      <c r="K28" s="14" t="b">
        <v>1</v>
      </c>
      <c r="L28" s="14" t="b">
        <v>0</v>
      </c>
      <c r="M28" s="14" t="b">
        <v>0</v>
      </c>
      <c r="N28" s="14" t="b">
        <v>0</v>
      </c>
      <c r="O28" s="14" t="b">
        <v>0</v>
      </c>
      <c r="P28" s="14" t="b">
        <v>0</v>
      </c>
      <c r="Q28" s="14" t="b">
        <v>0</v>
      </c>
      <c r="R28" s="14" t="b">
        <v>0</v>
      </c>
      <c r="S28" s="14" t="b">
        <v>0</v>
      </c>
      <c r="T28" s="14" t="b">
        <v>0</v>
      </c>
      <c r="U28" s="14" t="b">
        <v>0</v>
      </c>
      <c r="V28" s="14">
        <v>-1</v>
      </c>
      <c r="W28" s="14">
        <v>3</v>
      </c>
      <c r="X28" s="16" t="s">
        <v>206</v>
      </c>
    </row>
    <row r="29" spans="1:24" x14ac:dyDescent="0.2">
      <c r="A29" s="15" t="s">
        <v>139</v>
      </c>
      <c r="B29" s="15" t="b">
        <v>0</v>
      </c>
      <c r="C29" s="15" t="b">
        <v>0</v>
      </c>
      <c r="D29" s="15" t="b">
        <v>0</v>
      </c>
      <c r="E29" s="15" t="b">
        <v>0</v>
      </c>
      <c r="F29" s="15" t="b">
        <v>0</v>
      </c>
      <c r="G29" s="15" t="b">
        <v>0</v>
      </c>
      <c r="H29" s="15" t="b">
        <v>0</v>
      </c>
      <c r="I29" s="15" t="b">
        <v>0</v>
      </c>
      <c r="J29" s="15" t="b">
        <v>0</v>
      </c>
      <c r="K29" s="15" t="b">
        <v>0</v>
      </c>
      <c r="L29" s="15" t="b">
        <v>1</v>
      </c>
      <c r="M29" s="15" t="b">
        <v>0</v>
      </c>
      <c r="N29" s="15" t="b">
        <v>0</v>
      </c>
      <c r="O29" s="15" t="b">
        <v>0</v>
      </c>
      <c r="P29" s="15" t="b">
        <v>0</v>
      </c>
      <c r="Q29" s="15" t="b">
        <v>0</v>
      </c>
      <c r="R29" s="15" t="b">
        <v>0</v>
      </c>
      <c r="S29" s="15" t="b">
        <v>0</v>
      </c>
      <c r="T29" s="15" t="b">
        <v>0</v>
      </c>
      <c r="U29" s="15" t="b">
        <v>0</v>
      </c>
      <c r="V29" s="15">
        <v>-1</v>
      </c>
      <c r="W29" s="15">
        <v>3</v>
      </c>
      <c r="X29" s="17" t="s">
        <v>206</v>
      </c>
    </row>
    <row r="30" spans="1:24" x14ac:dyDescent="0.2">
      <c r="A30" s="14" t="s">
        <v>140</v>
      </c>
      <c r="B30" s="14" t="b">
        <v>0</v>
      </c>
      <c r="C30" s="14" t="b">
        <v>0</v>
      </c>
      <c r="D30" s="14" t="b">
        <v>0</v>
      </c>
      <c r="E30" s="14" t="b">
        <v>0</v>
      </c>
      <c r="F30" s="14" t="b">
        <v>0</v>
      </c>
      <c r="G30" s="14" t="b">
        <v>0</v>
      </c>
      <c r="H30" s="14" t="b">
        <v>0</v>
      </c>
      <c r="I30" s="14" t="b">
        <v>0</v>
      </c>
      <c r="J30" s="14" t="b">
        <v>0</v>
      </c>
      <c r="K30" s="14" t="b">
        <v>0</v>
      </c>
      <c r="L30" s="14" t="b">
        <v>0</v>
      </c>
      <c r="M30" s="14" t="b">
        <v>1</v>
      </c>
      <c r="N30" s="14" t="b">
        <v>0</v>
      </c>
      <c r="O30" s="14" t="b">
        <v>0</v>
      </c>
      <c r="P30" s="14" t="b">
        <v>0</v>
      </c>
      <c r="Q30" s="14" t="b">
        <v>0</v>
      </c>
      <c r="R30" s="14" t="b">
        <v>0</v>
      </c>
      <c r="S30" s="14" t="b">
        <v>0</v>
      </c>
      <c r="T30" s="14" t="b">
        <v>0</v>
      </c>
      <c r="U30" s="14" t="b">
        <v>0</v>
      </c>
      <c r="V30" s="14">
        <v>-1</v>
      </c>
      <c r="W30" s="14">
        <v>3</v>
      </c>
      <c r="X30" s="16" t="s">
        <v>206</v>
      </c>
    </row>
    <row r="31" spans="1:24" x14ac:dyDescent="0.2">
      <c r="A31" s="15" t="s">
        <v>212</v>
      </c>
      <c r="B31" s="15" t="b">
        <v>0</v>
      </c>
      <c r="C31" s="15" t="b">
        <v>0</v>
      </c>
      <c r="D31" s="15" t="b">
        <v>0</v>
      </c>
      <c r="E31" s="15" t="b">
        <v>0</v>
      </c>
      <c r="F31" s="15" t="b">
        <v>0</v>
      </c>
      <c r="G31" s="15" t="b">
        <v>0</v>
      </c>
      <c r="H31" s="15" t="b">
        <v>0</v>
      </c>
      <c r="I31" s="15" t="b">
        <v>0</v>
      </c>
      <c r="J31" s="15" t="b">
        <v>0</v>
      </c>
      <c r="K31" s="15" t="b">
        <v>0</v>
      </c>
      <c r="L31" s="15" t="b">
        <v>0</v>
      </c>
      <c r="M31" s="15" t="b">
        <v>0</v>
      </c>
      <c r="N31" s="15" t="b">
        <v>1</v>
      </c>
      <c r="O31" s="15" t="b">
        <v>0</v>
      </c>
      <c r="P31" s="15" t="b">
        <v>0</v>
      </c>
      <c r="Q31" s="15" t="b">
        <v>0</v>
      </c>
      <c r="R31" s="15" t="b">
        <v>0</v>
      </c>
      <c r="S31" s="15" t="b">
        <v>0</v>
      </c>
      <c r="T31" s="15" t="b">
        <v>0</v>
      </c>
      <c r="U31" s="15" t="b">
        <v>0</v>
      </c>
      <c r="V31" s="15">
        <v>-1</v>
      </c>
      <c r="W31" s="15">
        <v>3</v>
      </c>
      <c r="X31" s="17" t="s">
        <v>206</v>
      </c>
    </row>
    <row r="32" spans="1:24" x14ac:dyDescent="0.2">
      <c r="A32" s="14" t="s">
        <v>142</v>
      </c>
      <c r="B32" s="14" t="b">
        <v>0</v>
      </c>
      <c r="C32" s="14" t="b">
        <v>0</v>
      </c>
      <c r="D32" s="14" t="b">
        <v>0</v>
      </c>
      <c r="E32" s="14" t="b">
        <v>0</v>
      </c>
      <c r="F32" s="14" t="b">
        <v>0</v>
      </c>
      <c r="G32" s="14" t="b">
        <v>0</v>
      </c>
      <c r="H32" s="14" t="b">
        <v>0</v>
      </c>
      <c r="I32" s="14" t="b">
        <v>0</v>
      </c>
      <c r="J32" s="14" t="b">
        <v>0</v>
      </c>
      <c r="K32" s="14" t="b">
        <v>0</v>
      </c>
      <c r="L32" s="14" t="b">
        <v>0</v>
      </c>
      <c r="M32" s="14" t="b">
        <v>0</v>
      </c>
      <c r="N32" s="14" t="b">
        <v>0</v>
      </c>
      <c r="O32" s="14" t="b">
        <v>1</v>
      </c>
      <c r="P32" s="14" t="b">
        <v>0</v>
      </c>
      <c r="Q32" s="14" t="b">
        <v>0</v>
      </c>
      <c r="R32" s="14" t="b">
        <v>0</v>
      </c>
      <c r="S32" s="14" t="b">
        <v>0</v>
      </c>
      <c r="T32" s="14" t="b">
        <v>0</v>
      </c>
      <c r="U32" s="14" t="b">
        <v>0</v>
      </c>
      <c r="V32" s="14">
        <v>-1</v>
      </c>
      <c r="W32" s="14">
        <v>3</v>
      </c>
      <c r="X32" s="16" t="s">
        <v>206</v>
      </c>
    </row>
    <row r="33" spans="1:24" x14ac:dyDescent="0.2">
      <c r="A33" s="15"/>
      <c r="B33" s="15" t="b">
        <v>0</v>
      </c>
      <c r="C33" s="15" t="b">
        <v>0</v>
      </c>
      <c r="D33" s="15" t="b">
        <v>0</v>
      </c>
      <c r="E33" s="15" t="b">
        <v>0</v>
      </c>
      <c r="F33" s="15" t="b">
        <v>0</v>
      </c>
      <c r="G33" s="15" t="b">
        <v>0</v>
      </c>
      <c r="H33" s="15" t="b">
        <v>0</v>
      </c>
      <c r="I33" s="15" t="b">
        <v>0</v>
      </c>
      <c r="J33" s="15" t="b">
        <v>0</v>
      </c>
      <c r="K33" s="15" t="b">
        <v>0</v>
      </c>
      <c r="L33" s="15" t="b">
        <v>0</v>
      </c>
      <c r="M33" s="15" t="b">
        <v>0</v>
      </c>
      <c r="N33" s="15" t="b">
        <v>0</v>
      </c>
      <c r="O33" s="15" t="b">
        <v>0</v>
      </c>
      <c r="P33" s="15" t="b">
        <v>1</v>
      </c>
      <c r="Q33" s="15" t="b">
        <v>0</v>
      </c>
      <c r="R33" s="15" t="b">
        <v>0</v>
      </c>
      <c r="S33" s="15" t="b">
        <v>0</v>
      </c>
      <c r="T33" s="15" t="b">
        <v>0</v>
      </c>
      <c r="U33" s="15" t="b">
        <v>0</v>
      </c>
      <c r="V33" s="15">
        <v>-1</v>
      </c>
      <c r="W33" s="15">
        <v>3</v>
      </c>
      <c r="X33" s="17" t="s">
        <v>206</v>
      </c>
    </row>
    <row r="34" spans="1:24" x14ac:dyDescent="0.2">
      <c r="A34" s="14" t="s">
        <v>213</v>
      </c>
      <c r="B34" s="14" t="b">
        <v>0</v>
      </c>
      <c r="C34" s="14" t="b">
        <v>0</v>
      </c>
      <c r="D34" s="14" t="b">
        <v>0</v>
      </c>
      <c r="E34" s="14" t="b">
        <v>0</v>
      </c>
      <c r="F34" s="14" t="b">
        <v>0</v>
      </c>
      <c r="G34" s="14" t="b">
        <v>0</v>
      </c>
      <c r="H34" s="14" t="b">
        <v>0</v>
      </c>
      <c r="I34" s="14" t="b">
        <v>0</v>
      </c>
      <c r="J34" s="14" t="b">
        <v>0</v>
      </c>
      <c r="K34" s="14" t="b">
        <v>0</v>
      </c>
      <c r="L34" s="14" t="b">
        <v>0</v>
      </c>
      <c r="M34" s="14" t="b">
        <v>0</v>
      </c>
      <c r="N34" s="14" t="b">
        <v>0</v>
      </c>
      <c r="O34" s="14" t="b">
        <v>0</v>
      </c>
      <c r="P34" s="14" t="b">
        <v>0</v>
      </c>
      <c r="Q34" s="14" t="b">
        <v>1</v>
      </c>
      <c r="R34" s="14" t="b">
        <v>0</v>
      </c>
      <c r="S34" s="14" t="b">
        <v>0</v>
      </c>
      <c r="T34" s="14" t="b">
        <v>0</v>
      </c>
      <c r="U34" s="14" t="b">
        <v>0</v>
      </c>
      <c r="V34" s="14">
        <v>-1</v>
      </c>
      <c r="W34" s="14">
        <v>3</v>
      </c>
      <c r="X34" s="16" t="s">
        <v>206</v>
      </c>
    </row>
    <row r="35" spans="1:24" x14ac:dyDescent="0.2">
      <c r="A35" s="15" t="s">
        <v>145</v>
      </c>
      <c r="B35" s="15" t="b">
        <v>0</v>
      </c>
      <c r="C35" s="15" t="b">
        <v>0</v>
      </c>
      <c r="D35" s="15" t="b">
        <v>0</v>
      </c>
      <c r="E35" s="15" t="b">
        <v>0</v>
      </c>
      <c r="F35" s="15" t="b">
        <v>0</v>
      </c>
      <c r="G35" s="15" t="b">
        <v>0</v>
      </c>
      <c r="H35" s="15" t="b">
        <v>0</v>
      </c>
      <c r="I35" s="15" t="b">
        <v>0</v>
      </c>
      <c r="J35" s="15" t="b">
        <v>0</v>
      </c>
      <c r="K35" s="15" t="b">
        <v>0</v>
      </c>
      <c r="L35" s="15" t="b">
        <v>0</v>
      </c>
      <c r="M35" s="15" t="b">
        <v>0</v>
      </c>
      <c r="N35" s="15" t="b">
        <v>0</v>
      </c>
      <c r="O35" s="15" t="b">
        <v>0</v>
      </c>
      <c r="P35" s="15" t="b">
        <v>0</v>
      </c>
      <c r="Q35" s="15" t="b">
        <v>0</v>
      </c>
      <c r="R35" s="15" t="b">
        <v>1</v>
      </c>
      <c r="S35" s="15" t="b">
        <v>0</v>
      </c>
      <c r="T35" s="15" t="b">
        <v>0</v>
      </c>
      <c r="U35" s="15" t="b">
        <v>0</v>
      </c>
      <c r="V35" s="15">
        <v>-1</v>
      </c>
      <c r="W35" s="15">
        <v>3</v>
      </c>
      <c r="X35" s="17" t="s">
        <v>206</v>
      </c>
    </row>
    <row r="36" spans="1:24" x14ac:dyDescent="0.2">
      <c r="A36" s="14" t="s">
        <v>146</v>
      </c>
      <c r="B36" s="14" t="b">
        <v>0</v>
      </c>
      <c r="C36" s="14" t="b">
        <v>0</v>
      </c>
      <c r="D36" s="14" t="b">
        <v>0</v>
      </c>
      <c r="E36" s="14" t="b">
        <v>0</v>
      </c>
      <c r="F36" s="14" t="b">
        <v>0</v>
      </c>
      <c r="G36" s="14" t="b">
        <v>0</v>
      </c>
      <c r="H36" s="14" t="b">
        <v>0</v>
      </c>
      <c r="I36" s="14" t="b">
        <v>0</v>
      </c>
      <c r="J36" s="14" t="b">
        <v>0</v>
      </c>
      <c r="K36" s="14" t="b">
        <v>0</v>
      </c>
      <c r="L36" s="14" t="b">
        <v>0</v>
      </c>
      <c r="M36" s="14" t="b">
        <v>0</v>
      </c>
      <c r="N36" s="14" t="b">
        <v>0</v>
      </c>
      <c r="O36" s="14" t="b">
        <v>0</v>
      </c>
      <c r="P36" s="14" t="b">
        <v>0</v>
      </c>
      <c r="Q36" s="14" t="b">
        <v>0</v>
      </c>
      <c r="R36" s="14" t="b">
        <v>0</v>
      </c>
      <c r="S36" s="14" t="b">
        <v>1</v>
      </c>
      <c r="T36" s="14" t="b">
        <v>0</v>
      </c>
      <c r="U36" s="14" t="b">
        <v>0</v>
      </c>
      <c r="V36" s="14">
        <v>-1</v>
      </c>
      <c r="W36" s="14">
        <v>3</v>
      </c>
      <c r="X36" s="16" t="s">
        <v>206</v>
      </c>
    </row>
    <row r="37" spans="1:24" x14ac:dyDescent="0.2">
      <c r="A37" s="15" t="s">
        <v>128</v>
      </c>
      <c r="B37" s="15" t="b">
        <v>0</v>
      </c>
      <c r="C37" s="15" t="b">
        <v>0</v>
      </c>
      <c r="D37" s="15" t="b">
        <v>0</v>
      </c>
      <c r="E37" s="15" t="b">
        <v>0</v>
      </c>
      <c r="F37" s="15" t="b">
        <v>0</v>
      </c>
      <c r="G37" s="15" t="b">
        <v>0</v>
      </c>
      <c r="H37" s="15" t="b">
        <v>0</v>
      </c>
      <c r="I37" s="15" t="b">
        <v>0</v>
      </c>
      <c r="J37" s="15" t="b">
        <v>0</v>
      </c>
      <c r="K37" s="15" t="b">
        <v>0</v>
      </c>
      <c r="L37" s="15" t="b">
        <v>0</v>
      </c>
      <c r="M37" s="15" t="b">
        <v>0</v>
      </c>
      <c r="N37" s="15" t="b">
        <v>0</v>
      </c>
      <c r="O37" s="15" t="b">
        <v>0</v>
      </c>
      <c r="P37" s="15" t="b">
        <v>0</v>
      </c>
      <c r="Q37" s="15" t="b">
        <v>0</v>
      </c>
      <c r="R37" s="15" t="b">
        <v>0</v>
      </c>
      <c r="S37" s="15" t="b">
        <v>0</v>
      </c>
      <c r="T37" s="15" t="b">
        <v>0</v>
      </c>
      <c r="U37" s="15" t="b">
        <v>0</v>
      </c>
      <c r="V37" s="15">
        <v>-1</v>
      </c>
      <c r="W37" s="15">
        <v>3</v>
      </c>
      <c r="X37" s="17" t="s">
        <v>214</v>
      </c>
    </row>
    <row r="38" spans="1:24" x14ac:dyDescent="0.2">
      <c r="A38" s="14" t="s">
        <v>128</v>
      </c>
      <c r="B38" s="14" t="b">
        <v>0</v>
      </c>
      <c r="C38" s="14" t="b">
        <v>0</v>
      </c>
      <c r="D38" s="14" t="b">
        <v>0</v>
      </c>
      <c r="E38" s="14" t="b">
        <v>0</v>
      </c>
      <c r="F38" s="14" t="b">
        <v>0</v>
      </c>
      <c r="G38" s="14" t="b">
        <v>0</v>
      </c>
      <c r="H38" s="14" t="b">
        <v>0</v>
      </c>
      <c r="I38" s="14" t="b">
        <v>0</v>
      </c>
      <c r="J38" s="14" t="b">
        <v>0</v>
      </c>
      <c r="K38" s="14" t="b">
        <v>0</v>
      </c>
      <c r="L38" s="14" t="b">
        <v>0</v>
      </c>
      <c r="M38" s="14" t="b">
        <v>0</v>
      </c>
      <c r="N38" s="14" t="b">
        <v>0</v>
      </c>
      <c r="O38" s="14" t="b">
        <v>0</v>
      </c>
      <c r="P38" s="14" t="b">
        <v>0</v>
      </c>
      <c r="Q38" s="14" t="b">
        <v>0</v>
      </c>
      <c r="R38" s="14" t="b">
        <v>0</v>
      </c>
      <c r="S38" s="14" t="b">
        <v>0</v>
      </c>
      <c r="T38" s="14" t="b">
        <v>0</v>
      </c>
      <c r="U38" s="14" t="b">
        <v>0</v>
      </c>
      <c r="V38" s="14">
        <v>-1</v>
      </c>
      <c r="W38" s="14">
        <v>3</v>
      </c>
      <c r="X38" s="16" t="s">
        <v>215</v>
      </c>
    </row>
    <row r="39" spans="1:24" x14ac:dyDescent="0.2">
      <c r="A39" s="14" t="s">
        <v>147</v>
      </c>
      <c r="B39" s="14" t="b">
        <v>0</v>
      </c>
      <c r="C39" s="14" t="b">
        <v>0</v>
      </c>
      <c r="D39" s="14" t="b">
        <v>0</v>
      </c>
      <c r="E39" s="14" t="b">
        <v>0</v>
      </c>
      <c r="F39" s="14" t="b">
        <v>0</v>
      </c>
      <c r="G39" s="14" t="b">
        <v>0</v>
      </c>
      <c r="H39" s="14" t="b">
        <v>0</v>
      </c>
      <c r="I39" s="14" t="b">
        <v>0</v>
      </c>
      <c r="J39" s="14" t="b">
        <v>0</v>
      </c>
      <c r="K39" s="14" t="b">
        <v>0</v>
      </c>
      <c r="L39" s="14" t="b">
        <v>0</v>
      </c>
      <c r="M39" s="14" t="b">
        <v>0</v>
      </c>
      <c r="N39" s="14" t="b">
        <v>0</v>
      </c>
      <c r="O39" s="14" t="b">
        <v>0</v>
      </c>
      <c r="P39" s="14" t="b">
        <v>0</v>
      </c>
      <c r="Q39" s="14" t="b">
        <v>0</v>
      </c>
      <c r="R39" s="14" t="b">
        <v>0</v>
      </c>
      <c r="S39" s="14" t="b">
        <v>0</v>
      </c>
      <c r="T39" s="14" t="b">
        <v>1</v>
      </c>
      <c r="U39" s="14" t="b">
        <v>0</v>
      </c>
      <c r="V39" s="14">
        <v>-1</v>
      </c>
      <c r="W39" s="14">
        <v>3</v>
      </c>
      <c r="X39" s="16" t="s">
        <v>206</v>
      </c>
    </row>
    <row r="40" spans="1:24" x14ac:dyDescent="0.2">
      <c r="A40" s="15" t="s">
        <v>148</v>
      </c>
      <c r="B40" s="15" t="b">
        <v>0</v>
      </c>
      <c r="C40" s="15" t="b">
        <v>0</v>
      </c>
      <c r="D40" s="15" t="b">
        <v>0</v>
      </c>
      <c r="E40" s="15" t="b">
        <v>0</v>
      </c>
      <c r="F40" s="15" t="b">
        <v>0</v>
      </c>
      <c r="G40" s="15" t="b">
        <v>0</v>
      </c>
      <c r="H40" s="15" t="b">
        <v>0</v>
      </c>
      <c r="I40" s="15" t="b">
        <v>0</v>
      </c>
      <c r="J40" s="15" t="b">
        <v>0</v>
      </c>
      <c r="K40" s="15" t="b">
        <v>0</v>
      </c>
      <c r="L40" s="15" t="b">
        <v>0</v>
      </c>
      <c r="M40" s="15" t="b">
        <v>0</v>
      </c>
      <c r="N40" s="15" t="b">
        <v>0</v>
      </c>
      <c r="O40" s="15" t="b">
        <v>0</v>
      </c>
      <c r="P40" s="15" t="b">
        <v>0</v>
      </c>
      <c r="Q40" s="15" t="b">
        <v>0</v>
      </c>
      <c r="R40" s="15" t="b">
        <v>0</v>
      </c>
      <c r="S40" s="15" t="b">
        <v>0</v>
      </c>
      <c r="T40" s="15" t="b">
        <v>0</v>
      </c>
      <c r="U40" s="15" t="b">
        <v>1</v>
      </c>
      <c r="V40" s="15">
        <v>-1</v>
      </c>
      <c r="W40" s="15">
        <v>3</v>
      </c>
      <c r="X40" s="17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Sheet3</vt:lpstr>
      <vt:lpstr>Sheet1</vt:lpstr>
      <vt:lpstr>twoway-master</vt:lpstr>
      <vt:lpstr>twoway-pivot</vt:lpstr>
      <vt:lpstr>twoway-charts</vt:lpstr>
      <vt:lpstr>oneway-master</vt:lpstr>
      <vt:lpstr>oneway-pivot</vt:lpstr>
      <vt:lpstr>oneway-chart</vt:lpstr>
      <vt:lpstr>oneway-violations</vt:lpstr>
      <vt:lpstr>droidsafe-single-conf-settings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2020-06-19T16:06:25Z</dcterms:created>
  <dcterms:modified xsi:type="dcterms:W3CDTF">2020-08-22T01:51:20Z</dcterms:modified>
</cp:coreProperties>
</file>